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5.xml.rels" ContentType="application/vnd.openxmlformats-package.relationships+xml"/>
  <Override PartName="/xl/sharedStrings.xml" ContentType="application/vnd.openxmlformats-officedocument.spreadsheetml.sharedStrings+xml"/>
  <Override PartName="/xl/media/image1.jpeg" ContentType="image/jpeg"/>
  <Override PartName="/xl/media/image3.png" ContentType="image/png"/>
  <Override PartName="/xl/media/image2.jpeg" ContentType="image/jpe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_rels/drawing1.xml.rels" ContentType="application/vnd.openxmlformats-package.relationships+xml"/>
  <Override PartName="/xl/drawings/_rels/drawing3.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4"/>
  </bookViews>
  <sheets>
    <sheet name="CDHU - 184" sheetId="1" state="visible" r:id="rId2"/>
    <sheet name="TABELA 10-2021" sheetId="2" state="visible" r:id="rId3"/>
    <sheet name="Custos Unit EDIF SDes JUL21" sheetId="3" state="visible" r:id="rId4"/>
    <sheet name="planilhanull" sheetId="4" state="visible" r:id="rId5"/>
    <sheet name="Orçamento" sheetId="5" state="visible" r:id="rId6"/>
  </sheets>
  <definedNames>
    <definedName function="false" hidden="false" localSheetId="0" name="_xlnm.Print_Titles" vbProcedure="false">'CDHU - 184'!$1:$8</definedName>
    <definedName function="false" hidden="false" localSheetId="2" name="_xlnm.Print_Titles" vbProcedure="false">'Custos Unit EDIF SDes JUL21'!$1:$1</definedName>
    <definedName function="false" hidden="false" localSheetId="4" name="_xlnm.Print_Area" vbProcedure="false">Orçamento!$A$1:$I$1223</definedName>
    <definedName function="false" hidden="false" localSheetId="4" name="_xlnm.Print_Titles" vbProcedure="false">Orçamento!$13:$13</definedName>
    <definedName function="false" hidden="true" localSheetId="4" name="_xlnm._FilterDatabase" vbProcedure="false">Orçamento!$A$13:$L$1253</definedName>
    <definedName function="false" hidden="true" localSheetId="1" name="_xlnm._FilterDatabase" vbProcedure="false">'TABELA 10-2021'!$A$2:$D$3190</definedName>
    <definedName function="false" hidden="false" name="SHARED_FORMULA_0_19_0_19_0" vbProcedure="false">#REF!+1</definedName>
    <definedName function="false" hidden="false" name="SHARED_FORMULA_6_101_6_101_4" vbProcedure="false">ROUND(#REF!*#REF!,2)</definedName>
    <definedName function="false" hidden="false" name="SHARED_FORMULA_6_123_6_123_4" vbProcedure="false">ROUND(#REF!*#REF!,2)</definedName>
    <definedName function="false" hidden="false" name="SHARED_FORMULA_6_131_6_131_3" vbProcedure="false">#REF!*#REF!</definedName>
    <definedName function="false" hidden="false" name="SHARED_FORMULA_6_155_6_155_3" vbProcedure="false">#REF!*#REF!</definedName>
    <definedName function="false" hidden="false" name="SHARED_FORMULA_6_15_6_15_4" vbProcedure="false">ROUND(#REF!*#REF!,2)</definedName>
    <definedName function="false" hidden="false" name="SHARED_FORMULA_6_192_6_192_3" vbProcedure="false">#REF!*#REF!</definedName>
    <definedName function="false" hidden="false" name="SHARED_FORMULA_6_212_6_212_3" vbProcedure="false">#REF!*#REF!</definedName>
    <definedName function="false" hidden="false" name="SHARED_FORMULA_6_221_6_221_3" vbProcedure="false">#REF!*#REF!</definedName>
    <definedName function="false" hidden="false" name="SHARED_FORMULA_6_238_6_238_3" vbProcedure="false">#REF!*#REF!</definedName>
    <definedName function="false" hidden="false" name="SHARED_FORMULA_6_247_6_247_3" vbProcedure="false">#REF!*#REF!</definedName>
    <definedName function="false" hidden="false" name="SHARED_FORMULA_6_292_6_292_3" vbProcedure="false">#REF!*#REF!</definedName>
    <definedName function="false" hidden="false" name="SHARED_FORMULA_6_311_6_311_3" vbProcedure="false">#REF!*#REF!</definedName>
    <definedName function="false" hidden="false" name="SHARED_FORMULA_6_324_6_324_3" vbProcedure="false">#REF!*#REF!</definedName>
    <definedName function="false" hidden="false" name="SHARED_FORMULA_6_334_6_334_3" vbProcedure="false">#REF!*#REF!</definedName>
    <definedName function="false" hidden="false" name="SHARED_FORMULA_6_354_6_354_3" vbProcedure="false">#REF!*#REF!</definedName>
    <definedName function="false" hidden="false" name="SHARED_FORMULA_6_369_6_369_3" vbProcedure="false">#REF!*#REF!</definedName>
    <definedName function="false" hidden="false" name="SHARED_FORMULA_6_43_6_43_3" vbProcedure="false">#REF!*#REF!</definedName>
    <definedName function="false" hidden="false" name="SHARED_FORMULA_6_473_6_473_3" vbProcedure="false">#REF!*#REF!</definedName>
    <definedName function="false" hidden="false" name="SHARED_FORMULA_6_481_6_481_3" vbProcedure="false">#REF!*#REF!</definedName>
    <definedName function="false" hidden="false" name="SHARED_FORMULA_6_496_6_496_3" vbProcedure="false">#REF!*#REF!</definedName>
    <definedName function="false" hidden="false" name="SHARED_FORMULA_6_543_6_543_3" vbProcedure="false">#REF!*#REF!</definedName>
    <definedName function="false" hidden="false" name="SHARED_FORMULA_6_600_6_600_3" vbProcedure="false">#REF!*#REF!</definedName>
    <definedName function="false" hidden="false" name="SHARED_FORMULA_6_67_6_67_3" vbProcedure="false">#REF!*#REF!</definedName>
    <definedName function="false" hidden="false" name="SHARED_FORMULA_6_77_6_77_3" vbProcedure="false">#REF!*#REF!</definedName>
    <definedName function="false" hidden="false" name="SHARED_FORMULA_6_93_6_93_4" vbProcedure="false">ROUND(#REF!*#REF!,2)</definedName>
    <definedName function="false" hidden="false" name="SHARED_FORMULA_7_130_7_130_3" vbProcedure="false">#REF!/#REF!*100</definedName>
    <definedName function="false" hidden="false" name="SHARED_FORMULA_7_154_7_154_3" vbProcedure="false">#REF!/#REF!*100</definedName>
    <definedName function="false" hidden="false" name="SHARED_FORMULA_7_192_7_192_3" vbProcedure="false">#REF!/#REF!*100</definedName>
    <definedName function="false" hidden="false" name="SHARED_FORMULA_7_212_7_212_3" vbProcedure="false">#REF!/#REF!*100</definedName>
    <definedName function="false" hidden="false" name="SHARED_FORMULA_7_238_7_238_3" vbProcedure="false">#REF!/#REF!*100</definedName>
    <definedName function="false" hidden="false" name="SHARED_FORMULA_7_247_7_247_3" vbProcedure="false">#REF!/#REF!*100</definedName>
    <definedName function="false" hidden="false" name="SHARED_FORMULA_7_292_7_292_3" vbProcedure="false">#REF!/#REF!*100</definedName>
    <definedName function="false" hidden="false" name="SHARED_FORMULA_7_311_7_311_3" vbProcedure="false">#REF!/#REF!*100</definedName>
    <definedName function="false" hidden="false" name="SHARED_FORMULA_7_324_7_324_3" vbProcedure="false">#REF!/#REF!*100</definedName>
    <definedName function="false" hidden="false" name="SHARED_FORMULA_7_334_7_334_3" vbProcedure="false">#REF!/#REF!*100</definedName>
    <definedName function="false" hidden="false" name="SHARED_FORMULA_7_354_7_354_3" vbProcedure="false">#REF!/#REF!*100</definedName>
    <definedName function="false" hidden="false" name="SHARED_FORMULA_7_369_7_369_3" vbProcedure="false">#REF!/#REF!*100</definedName>
    <definedName function="false" hidden="false" name="SHARED_FORMULA_7_401_7_401_3" vbProcedure="false">#REF!/#REF!*100</definedName>
    <definedName function="false" hidden="false" name="SHARED_FORMULA_7_433_7_433_3" vbProcedure="false">#REF!/#REF!*100</definedName>
    <definedName function="false" hidden="false" name="SHARED_FORMULA_7_43_7_43_3" vbProcedure="false">#REF!/#REF!*100</definedName>
    <definedName function="false" hidden="false" name="SHARED_FORMULA_7_465_7_465_3" vbProcedure="false">#REF!/#REF!*100</definedName>
    <definedName function="false" hidden="false" name="SHARED_FORMULA_7_473_7_473_3" vbProcedure="false">#REF!/#REF!*100</definedName>
    <definedName function="false" hidden="false" name="SHARED_FORMULA_7_496_7_496_3" vbProcedure="false">#REF!/#REF!*100</definedName>
    <definedName function="false" hidden="false" name="SHARED_FORMULA_7_539_7_539_3" vbProcedure="false">#REF!/#REF!*100</definedName>
    <definedName function="false" hidden="false" name="SHARED_FORMULA_7_547_7_547_3" vbProcedure="false">#REF!/#REF!*100</definedName>
    <definedName function="false" hidden="false" name="SHARED_FORMULA_7_601_7_601_3" vbProcedure="false">#REF!/#REF!*100</definedName>
    <definedName function="false" hidden="false" name="SHARED_FORMULA_7_66_7_66_3" vbProcedure="false">#REF!/#REF!*100</definedName>
    <definedName function="false" hidden="false" name="SHARED_FORMULA_7_76_7_76_3" vbProcedure="false">#REF!/#REF!*100</definedName>
    <definedName function="false" hidden="false" name="SHARED_FORMULA_8_19_8_19_0" vbProcedure="false">#REF!*#REF!</definedName>
    <definedName function="false" hidden="false" name="__xlfn_IFERROR" vbProcedure="false">NA()</definedName>
    <definedName function="false" hidden="false" name="__xlnm_Print_Area_1" vbProcedure="false">Orçamento!$A$1:$I$1213</definedName>
    <definedName function="false" hidden="false" name="__xlnm_Print_Area_2" vbProcedure="false">#REF!</definedName>
    <definedName function="false" hidden="false" name="__xlnm_Print_Area_3" vbProcedure="false">#REF!</definedName>
    <definedName function="false" hidden="false" name="__xlnm_Print_Titles_1" vbProcedure="false">Orçamento!$1:$13</definedName>
    <definedName function="false" hidden="false" name="__xlnm_Print_Titles_2" vbProcedure="false">#REF!</definedName>
    <definedName function="false" hidden="false" name="__xlnm_Print_Titles_3" vbProcedure="false">#REF!</definedName>
    <definedName function="false" hidden="false" name="___xlfn_IFERROR" vbProcedure="false">NA()</definedName>
    <definedName function="false" hidden="false" name="___xlnm_Print_Area_2" vbProcedure="false">#REF!</definedName>
    <definedName function="false" hidden="false" name="___xlnm_Print_Titles_2" vbProcedure="false">#REF!</definedName>
    <definedName function="false" hidden="false" name="____xlfn_IFERROR" vbProcedure="false">NA()</definedName>
    <definedName function="false" hidden="false" name="____xlnm_Print_Area_2" vbProcedure="false">#REF!</definedName>
    <definedName function="false" hidden="false" name="____xlnm_Print_Titles_2" vbProcedure="false">#REF!</definedName>
    <definedName function="false" hidden="false" localSheetId="4" name="Excel_BuiltIn_Print_Area" vbProcedure="false">Orçamento!$A$1:$I$1216</definedName>
    <definedName function="false" hidden="false" localSheetId="4" name="Excel_BuiltIn__FilterDatabase" vbProcedure="false">orçamento #REF!</definedName>
    <definedName function="false" hidden="false" localSheetId="4" name="Z_2483EC8A_7597_461B_9CFC_2FA94ACA4DFB_.wvu.FilterData" vbProcedure="false">Orçamento!$A$13:$I$1216</definedName>
    <definedName function="false" hidden="false" localSheetId="4" name="Z_29968698_A86A_456F_9240_BB3FE00129DB__wvu_FilterData" vbProcedure="false">Orçamento!$A$13:$I$1216</definedName>
    <definedName function="false" hidden="false" localSheetId="4" name="Z_30999B9E_2E65_4663_976F_9A54CE05102E__wvu_FilterData" vbProcedure="false">Orçamento!$A$13:$I$1216</definedName>
    <definedName function="false" hidden="false" localSheetId="4" name="Z_30999B9E_2E65_4663_976F_9A54CE05102E__wvu_PrintArea" vbProcedure="false">Orçamento!$A$1:$I$1223</definedName>
    <definedName function="false" hidden="false" localSheetId="4" name="Z_30999B9E_2E65_4663_976F_9A54CE05102E__wvu_PrintTitles" vbProcedure="false">Orçamento!$1:$13</definedName>
    <definedName function="false" hidden="false" localSheetId="4" name="Z_37FA8F07_9D7A_418D_BC30_0AE0C3739A19__wvu_FilterData" vbProcedure="false">Orçamento!$A$13:$I$1213</definedName>
    <definedName function="false" hidden="false" localSheetId="4" name="Z_3B8348FD_7A00_44FD_ACF5_E6A19592872E_.wvu.Cols" vbProcedure="false">Orçamento!$C:$C</definedName>
    <definedName function="false" hidden="false" localSheetId="4" name="Z_3B8348FD_7A00_44FD_ACF5_E6A19592872E_.wvu.FilterData" vbProcedure="false">Orçamento!$A$13:$I$1216</definedName>
    <definedName function="false" hidden="false" localSheetId="4" name="Z_3B8348FD_7A00_44FD_ACF5_E6A19592872E_.wvu.PrintArea" vbProcedure="false">Orçamento!$A$1:$I$1223</definedName>
    <definedName function="false" hidden="false" localSheetId="4" name="Z_3B8348FD_7A00_44FD_ACF5_E6A19592872E_.wvu.PrintTitles" vbProcedure="false">Orçamento!$13:$13</definedName>
    <definedName function="false" hidden="false" localSheetId="4" name="Z_50160325_FDD6_4995_897D_2F4F0C6430EC__wvu_FilterData" vbProcedure="false">Orçamento!$A$13:$I$1213</definedName>
    <definedName function="false" hidden="false" localSheetId="4" name="Z_50160325_FDD6_4995_897D_2F4F0C6430EC__wvu_PrintArea" vbProcedure="false">Orçamento!$A$1:$I$1223</definedName>
    <definedName function="false" hidden="false" localSheetId="4" name="Z_50160325_FDD6_4995_897D_2F4F0C6430EC__wvu_PrintTitles" vbProcedure="false">Orçamento!$1:$13</definedName>
    <definedName function="false" hidden="false" localSheetId="4" name="Z_51679F6D_52C9_495E_8CE0_A4AA589D4632__wvu_FilterData" vbProcedure="false">Orçamento!$A$13:$I$1213</definedName>
    <definedName function="false" hidden="false" localSheetId="4" name="Z_65A89EDC_E2EF_4E49_9370_82AFDB881213__wvu_FilterData" vbProcedure="false">Orçamento!$A$13:$I$1213</definedName>
    <definedName function="false" hidden="false" localSheetId="4" name="Z_8EC65F00_94CE_4AAC_901F_0F1A78C19FA2__wvu_FilterData" vbProcedure="false">Orçamento!$A$13:$I$1213</definedName>
    <definedName function="false" hidden="false" localSheetId="4" name="Z_B535EED3_096A_4559_AE37_6359A35C71B4_.wvu.Cols" vbProcedure="false">Orçamento!$C:$C,orçamento #REF!</definedName>
    <definedName function="false" hidden="false" localSheetId="4" name="Z_B535EED3_096A_4559_AE37_6359A35C71B4_.wvu.FilterData" vbProcedure="false">Orçamento!$A$13:$I$1216</definedName>
    <definedName function="false" hidden="false" localSheetId="4" name="Z_B535EED3_096A_4559_AE37_6359A35C71B4_.wvu.PrintArea" vbProcedure="false">Orçamento!$A$1:$I$1223</definedName>
    <definedName function="false" hidden="false" localSheetId="4" name="Z_B535EED3_096A_4559_AE37_6359A35C71B4_.wvu.PrintTitles" vbProcedure="false">Orçamento!$13:$13</definedName>
    <definedName function="false" hidden="false" localSheetId="4" name="Z_CC09A366_C6A3_4857_97A0_64EABF22978D__wvu_FilterData" vbProcedure="false">Orçamento!$A$13:$I$1216</definedName>
    <definedName function="false" hidden="false" localSheetId="4" name="Z_CE6D2F78_279A_48FF_B90B_4CA40BF0D3DA__wvu_FilterData" vbProcedure="false">Orçamento!$A$13:$I$1216</definedName>
    <definedName function="false" hidden="false" localSheetId="4" name="Z_CE6D2F78_279A_48FF_B90B_4CA40BF0D3DA__wvu_PrintArea" vbProcedure="false">Orçamento!$A$1:$I$1223</definedName>
    <definedName function="false" hidden="false" localSheetId="4" name="Z_CE6D2F78_279A_48FF_B90B_4CA40BF0D3DA__wvu_PrintTitles" vbProcedure="false">Orçamento!$1:$13</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<sst xmlns="http://schemas.openxmlformats.org/spreadsheetml/2006/main" count="97400" uniqueCount="32563">
  <si>
    <t xml:space="preserve">COMPANHIA DE DESENVOLVIMENTO HABITACIONAL E URBANO</t>
  </si>
  <si>
    <t xml:space="preserve">DO ESTADO DE SÃO PAULO</t>
  </si>
  <si>
    <t xml:space="preserve">BOLETIM REFERENCIAL DE CUSTOS - TABELA DE SERVIÇOS</t>
  </si>
  <si>
    <t xml:space="preserve">SEM DESONERAÇÃO</t>
  </si>
  <si>
    <t xml:space="preserve">Versão 184</t>
  </si>
  <si>
    <t xml:space="preserve">Data Base:</t>
  </si>
  <si>
    <t xml:space="preserve">NOVEMBRO/21</t>
  </si>
  <si>
    <t xml:space="preserve">BDI :</t>
  </si>
  <si>
    <t xml:space="preserve">L.S.:</t>
  </si>
  <si>
    <t xml:space="preserve">Referência</t>
  </si>
  <si>
    <t xml:space="preserve"> Descrição</t>
  </si>
  <si>
    <t xml:space="preserve">Un</t>
  </si>
  <si>
    <t xml:space="preserve">Material</t>
  </si>
  <si>
    <t xml:space="preserve">Mão de Obra</t>
  </si>
  <si>
    <t xml:space="preserve">Custo Total</t>
  </si>
  <si>
    <t xml:space="preserve">01</t>
  </si>
  <si>
    <t xml:space="preserve">SERVICO TECNICO ESPECIALIZADO</t>
  </si>
  <si>
    <t xml:space="preserve">01.02</t>
  </si>
  <si>
    <t xml:space="preserve">Parecer técnico</t>
  </si>
  <si>
    <t xml:space="preserve">01.02.071</t>
  </si>
  <si>
    <t xml:space="preserve">Parecer técnico de fundações, contenções e recomendações gerais, para empreendimentos com área construída até 1.000 m²</t>
  </si>
  <si>
    <t xml:space="preserve">UN</t>
  </si>
  <si>
    <t xml:space="preserve">01.02.081</t>
  </si>
  <si>
    <t xml:space="preserve">Parecer técnico de fundações, contenções e recomendações gerais, para empreendimentos com área construída de 1.001 a 2.000 m²</t>
  </si>
  <si>
    <t xml:space="preserve">01.02.091</t>
  </si>
  <si>
    <t xml:space="preserve">Parecer técnico de fundações, contenções e recomendações gerais, para empreendimentos com área construída de 2.001 a 5.000 m²</t>
  </si>
  <si>
    <t xml:space="preserve">01.02.101</t>
  </si>
  <si>
    <t xml:space="preserve">Parecer técnico de fundações, contenções e recomendações gerais, para empreendimentos com área construída de 5.001 a 10.000 m²</t>
  </si>
  <si>
    <t xml:space="preserve">01.02.111</t>
  </si>
  <si>
    <t xml:space="preserve">Parecer técnico de fundações, contenções e recomendações gerais, para empreendimentos com área construída acima de 10.000 m²</t>
  </si>
  <si>
    <t xml:space="preserve">01.06</t>
  </si>
  <si>
    <t xml:space="preserve">Projeto de instalações elétricas</t>
  </si>
  <si>
    <t xml:space="preserve">01.06.021</t>
  </si>
  <si>
    <t xml:space="preserve">Elaboração de projeto de adequação de entrada de energia elétrica junto a concessionária, com medição em baixa tensão e demanda até 75 kVA</t>
  </si>
  <si>
    <t xml:space="preserve">01.06.031</t>
  </si>
  <si>
    <t xml:space="preserve">Elaboração de projeto de adequação de entrada de energia elétrica junto a concessionária, com medição em média tensão, subestação simplificada e demanda de 75 kVA a 300 kVA</t>
  </si>
  <si>
    <t xml:space="preserve">01.06.032</t>
  </si>
  <si>
    <t xml:space="preserve">Elaboração de projeto de adequação de entrada de energia elétrica junto a concessionária, com medição em média tensão e demanda de 75 kVA a 300 kVA</t>
  </si>
  <si>
    <t xml:space="preserve">01.06.041</t>
  </si>
  <si>
    <t xml:space="preserve">Elaboração de projeto de adequação de entrada de energia elétrica junto a concessionária, com medição em média tensão e demanda acima de 300 kVA a 2 MVA</t>
  </si>
  <si>
    <t xml:space="preserve">01.17</t>
  </si>
  <si>
    <t xml:space="preserve">Projeto executivo</t>
  </si>
  <si>
    <t xml:space="preserve">01.17.031</t>
  </si>
  <si>
    <t xml:space="preserve">Projeto executivo de arquitetura em formato A1</t>
  </si>
  <si>
    <t xml:space="preserve">01.17.041</t>
  </si>
  <si>
    <t xml:space="preserve">Projeto executivo de arquitetura em formato A0</t>
  </si>
  <si>
    <t xml:space="preserve">01.17.051</t>
  </si>
  <si>
    <t xml:space="preserve">Projeto executivo de estrutura em formato A1</t>
  </si>
  <si>
    <t xml:space="preserve">01.17.061</t>
  </si>
  <si>
    <t xml:space="preserve">Projeto executivo de estrutura em formato A0</t>
  </si>
  <si>
    <t xml:space="preserve">01.17.071</t>
  </si>
  <si>
    <t xml:space="preserve">Projeto executivo de instalações hidráulicas em formato A1</t>
  </si>
  <si>
    <t xml:space="preserve">01.17.081</t>
  </si>
  <si>
    <t xml:space="preserve">Projeto executivo de instalações hidráulicas em formato A0</t>
  </si>
  <si>
    <t xml:space="preserve">01.17.111</t>
  </si>
  <si>
    <t xml:space="preserve">Projeto executivo de instalações elétricas em formato A1</t>
  </si>
  <si>
    <t xml:space="preserve">01.17.121</t>
  </si>
  <si>
    <t xml:space="preserve">Projeto executivo de instalações elétricas em formato A0</t>
  </si>
  <si>
    <t xml:space="preserve">01.17.151</t>
  </si>
  <si>
    <t xml:space="preserve">Projeto executivo de climatização em formato A1</t>
  </si>
  <si>
    <t xml:space="preserve">01.17.161</t>
  </si>
  <si>
    <t xml:space="preserve">Projeto executivo de climatização em formato A0</t>
  </si>
  <si>
    <t xml:space="preserve">01.17.171</t>
  </si>
  <si>
    <t xml:space="preserve">Projeto executivo de chuveiros automáticos em formato A1</t>
  </si>
  <si>
    <t xml:space="preserve">01.17.181</t>
  </si>
  <si>
    <t xml:space="preserve">Projeto executivo de chuveiros automáticos em formato A0</t>
  </si>
  <si>
    <t xml:space="preserve">01.20</t>
  </si>
  <si>
    <t xml:space="preserve">Levantamento topográfico e geofísico</t>
  </si>
  <si>
    <t xml:space="preserve">01.20.010</t>
  </si>
  <si>
    <t xml:space="preserve">Taxa de mobilização e desmobilização de equipamentos para execução de levantamento topográfico</t>
  </si>
  <si>
    <t xml:space="preserve">TX</t>
  </si>
  <si>
    <t xml:space="preserve">01.20.691</t>
  </si>
  <si>
    <t xml:space="preserve">Levantamento planimétrico cadastral com áreas ocupadas predominantemente por comunidades - área até 20.000 m² (mínimo de 3.500 m²)</t>
  </si>
  <si>
    <t xml:space="preserve">M2</t>
  </si>
  <si>
    <t xml:space="preserve">01.20.701</t>
  </si>
  <si>
    <t xml:space="preserve">Levantamento planimétrico cadastral com áreas ocupadas predominantemente por comunidades - área acima de 20.000 m² até 200.000 m²</t>
  </si>
  <si>
    <t xml:space="preserve">01.20.711</t>
  </si>
  <si>
    <t xml:space="preserve">Levantamento planimétrico cadastral com áreas ocupadas predominantemente por comunidades - área acima de 200.000 m²</t>
  </si>
  <si>
    <t xml:space="preserve">01.20.721</t>
  </si>
  <si>
    <t xml:space="preserve">Levantamento planimétrico cadastral com áreas até 50% de ocupação - área até 20.000 m² (mínimo de 3.500 m²)</t>
  </si>
  <si>
    <t xml:space="preserve">01.20.731</t>
  </si>
  <si>
    <t xml:space="preserve">Levantamento planimétrico cadastral com áreas até 50% de ocupação - área acima de 20.000 m² até 200.000 m²</t>
  </si>
  <si>
    <t xml:space="preserve">01.20.741</t>
  </si>
  <si>
    <t xml:space="preserve">Levantamento planimétrico cadastral com áreas até 50% de ocupação - área acima de 200.000 m²</t>
  </si>
  <si>
    <t xml:space="preserve">01.20.751</t>
  </si>
  <si>
    <t xml:space="preserve">Levantamento planimétrico cadastral com áreas acima de 50% de ocupação - área até 20.000 m² (mínimo de 4.000 m²)</t>
  </si>
  <si>
    <t xml:space="preserve">01.20.761</t>
  </si>
  <si>
    <t xml:space="preserve">Levantamento planimétrico cadastral com áreas acima de 50% de ocupação - área acima de 20.000 m² até 200.000 m²</t>
  </si>
  <si>
    <t xml:space="preserve">01.20.771</t>
  </si>
  <si>
    <t xml:space="preserve">Levantamento planimétrico cadastral com áreas acima de 50% de ocupação - área acima de 200.000 m²</t>
  </si>
  <si>
    <t xml:space="preserve">01.20.781</t>
  </si>
  <si>
    <t xml:space="preserve">Levantamento planialtimétrico cadastral com áreas ocupadas predominantemente por comunidades - área até 20.000 m² (mínimo de 3.500 m²)</t>
  </si>
  <si>
    <t xml:space="preserve">01.20.791</t>
  </si>
  <si>
    <t xml:space="preserve">Levantamento planialtimétrico cadastral com áreas ocupadas predominantemente por comunidades - área acima de 20.000 m² até 200.000 m²</t>
  </si>
  <si>
    <t xml:space="preserve">01.20.801</t>
  </si>
  <si>
    <t xml:space="preserve">Levantamento planialtimétrico cadastral com áreas ocupadas predominantemente por comunidades - área acima de 200.000 m²</t>
  </si>
  <si>
    <t xml:space="preserve">01.20.811</t>
  </si>
  <si>
    <t xml:space="preserve">Levantamento planialtimétrico cadastral com áreas até 50% de ocupação - área até 20.000 m² (mínimo de 4.000 m²)</t>
  </si>
  <si>
    <t xml:space="preserve">01.20.821</t>
  </si>
  <si>
    <t xml:space="preserve">Levantamento planialtimétrico cadastral com áreas até 50% de ocupação - área acima de 20.000 m² até 200.000 m²</t>
  </si>
  <si>
    <t xml:space="preserve">01.20.831</t>
  </si>
  <si>
    <t xml:space="preserve">Levantamento planialtimétrico cadastral com áreas até 50% de ocupação - área acima de 200.000 m²</t>
  </si>
  <si>
    <t xml:space="preserve">01.20.841</t>
  </si>
  <si>
    <t xml:space="preserve">Levantamento planialtimétrico cadastral com áreas acima de 50% de ocupação - área até 20.000 m² (mínimo de 3.500 m²)</t>
  </si>
  <si>
    <t xml:space="preserve">01.20.851</t>
  </si>
  <si>
    <t xml:space="preserve">Levantamento planialtimétrico cadastral com áreas acima de 50% de ocupação - área acima de 20.000 m² até 200.000 m²</t>
  </si>
  <si>
    <t xml:space="preserve">01.20.861</t>
  </si>
  <si>
    <t xml:space="preserve">Levantamento planialtimétrico cadastral com áreas acima de 50% de ocupação - área acima de 200.000 m²</t>
  </si>
  <si>
    <t xml:space="preserve">01.20.871</t>
  </si>
  <si>
    <t xml:space="preserve">Levantamento planialtimétrico cadastral em área rural até 2 alqueires (mínimo de 10.000 m²)</t>
  </si>
  <si>
    <t xml:space="preserve">01.20.881</t>
  </si>
  <si>
    <t xml:space="preserve">Levantamento planialtimétrico cadastral em área rural acima de 2 até 5 alqueires</t>
  </si>
  <si>
    <t xml:space="preserve">01.20.891</t>
  </si>
  <si>
    <t xml:space="preserve">Levantamento planialtimétrico cadastral em área rural acima de 5 até 10 alqueires</t>
  </si>
  <si>
    <t xml:space="preserve">01.20.901</t>
  </si>
  <si>
    <t xml:space="preserve">Levantamento planialtimétrico cadastral em área rural acima de 10 alqueires</t>
  </si>
  <si>
    <t xml:space="preserve">01.20.911</t>
  </si>
  <si>
    <t xml:space="preserve">Transporte de referência de nível (RN) - classe IIN (mínimo de 2 km)</t>
  </si>
  <si>
    <t xml:space="preserve">KM</t>
  </si>
  <si>
    <t xml:space="preserve">01.20.921</t>
  </si>
  <si>
    <t xml:space="preserve">Implantação de marcos através de levantamento com GPS (mínimo de 3 marcos)</t>
  </si>
  <si>
    <t xml:space="preserve">01.21</t>
  </si>
  <si>
    <t xml:space="preserve">Estudo geotecnico (sondagem)</t>
  </si>
  <si>
    <t xml:space="preserve">01.21.010</t>
  </si>
  <si>
    <t xml:space="preserve">Taxa de mobilização e desmobilização de equipamentos para execução de sondagem</t>
  </si>
  <si>
    <t xml:space="preserve">01.21.090</t>
  </si>
  <si>
    <t xml:space="preserve">Taxa de mobilização e desmobilização de equipamentos para execução de sondagem rotativa</t>
  </si>
  <si>
    <t xml:space="preserve">01.21.100</t>
  </si>
  <si>
    <t xml:space="preserve">Sondagem do terreno a trado</t>
  </si>
  <si>
    <t xml:space="preserve">M</t>
  </si>
  <si>
    <t xml:space="preserve">01.21.110</t>
  </si>
  <si>
    <t xml:space="preserve">Sondagem do terreno à percussão (mínimo de 30 m)</t>
  </si>
  <si>
    <t xml:space="preserve">01.21.120</t>
  </si>
  <si>
    <t xml:space="preserve">Sondagem do terreno rotativa em solo</t>
  </si>
  <si>
    <t xml:space="preserve">01.21.130</t>
  </si>
  <si>
    <t xml:space="preserve">Sondagem do terreno rotativa em rocha</t>
  </si>
  <si>
    <t xml:space="preserve">01.21.140</t>
  </si>
  <si>
    <t xml:space="preserve">Sondagem do terreno à percussão com a utilização de torquímetro (mínimo de 30 m)</t>
  </si>
  <si>
    <t xml:space="preserve">01.23</t>
  </si>
  <si>
    <t xml:space="preserve">Tratamento, recuperação e trabalhos especiais em concreto</t>
  </si>
  <si>
    <t xml:space="preserve">01.23.010</t>
  </si>
  <si>
    <t xml:space="preserve">Taxa de mobilização e desmobilização de equipamentos para execução de corte em concreto armado</t>
  </si>
  <si>
    <t xml:space="preserve">01.23.020</t>
  </si>
  <si>
    <t xml:space="preserve">Limpeza de armadura com escova de aço</t>
  </si>
  <si>
    <t xml:space="preserve">01.23.030</t>
  </si>
  <si>
    <t xml:space="preserve">Preparo de ponte de aderência com adesivo a base de epóxi</t>
  </si>
  <si>
    <t xml:space="preserve">01.23.056</t>
  </si>
  <si>
    <t xml:space="preserve">Tratamento de armadura com produto anticorrosivo a base de zinco</t>
  </si>
  <si>
    <t xml:space="preserve">01.23.060</t>
  </si>
  <si>
    <t xml:space="preserve">Corte de concreto deteriorado inclusive remoção dos detritos</t>
  </si>
  <si>
    <t xml:space="preserve">01.23.070</t>
  </si>
  <si>
    <t xml:space="preserve">Demarcação de área com disco de corte diamantado</t>
  </si>
  <si>
    <t xml:space="preserve">01.23.100</t>
  </si>
  <si>
    <t xml:space="preserve">Demolição de concreto armado com preservação de armadura, para reforço e recuperação estrutural</t>
  </si>
  <si>
    <t xml:space="preserve">M3</t>
  </si>
  <si>
    <t xml:space="preserve">01.23.140</t>
  </si>
  <si>
    <t xml:space="preserve">Furação de 1 1/4" em concreto armado</t>
  </si>
  <si>
    <t xml:space="preserve">01.23.150</t>
  </si>
  <si>
    <t xml:space="preserve">Furação de 1 1/2" em concreto armado</t>
  </si>
  <si>
    <t xml:space="preserve">01.23.160</t>
  </si>
  <si>
    <t xml:space="preserve">Furação de 2 1/4" em concreto armado</t>
  </si>
  <si>
    <t xml:space="preserve">01.23.190</t>
  </si>
  <si>
    <t xml:space="preserve">Furação de 2 1/2" em concreto armado</t>
  </si>
  <si>
    <t xml:space="preserve">01.23.200</t>
  </si>
  <si>
    <t xml:space="preserve">Taxa de mobilização e desmobilização de equipamentos para execução de perfuração em concreto</t>
  </si>
  <si>
    <t xml:space="preserve">01.23.221</t>
  </si>
  <si>
    <t xml:space="preserve">Furação para até 10mm x 100mm em concreto armado, inclusive colagem de armadura (para até 8mm)</t>
  </si>
  <si>
    <t xml:space="preserve">01.23.222</t>
  </si>
  <si>
    <t xml:space="preserve">Furação para 12,5mm x 100mm em concreto armado, inclusive colagem de armadura (para 10mm)</t>
  </si>
  <si>
    <t xml:space="preserve">01.23.223</t>
  </si>
  <si>
    <t xml:space="preserve">Furação para 16mm x 100mm em concreto armado, inclusive colagem de armadura (para 12,5mm)</t>
  </si>
  <si>
    <t xml:space="preserve">01.23.231</t>
  </si>
  <si>
    <t xml:space="preserve">Furação para até 10mm x 150mm em concreto armado, inclusive colagem de armadura (para até 8mm)</t>
  </si>
  <si>
    <t xml:space="preserve">01.23.232</t>
  </si>
  <si>
    <t xml:space="preserve">Furação para 12,5mm x 150mm em concreto armado, inclusive colagem de armadura (para 10mm)</t>
  </si>
  <si>
    <t xml:space="preserve">01.23.233</t>
  </si>
  <si>
    <t xml:space="preserve">Furação para 16mm x 150mm em concreto armado, inclusive colagem de armadura (para 12,5mm)</t>
  </si>
  <si>
    <t xml:space="preserve">01.23.234</t>
  </si>
  <si>
    <t xml:space="preserve">Furação para 20mm x 150mm em concreto armado, inclusive colagem de armadura (para 16mm)</t>
  </si>
  <si>
    <t xml:space="preserve">01.23.236</t>
  </si>
  <si>
    <t xml:space="preserve">Furação para até 10mm x 200mm em concreto armado, inclusive colagem de armadura (para 8mm)</t>
  </si>
  <si>
    <t xml:space="preserve">01.23.237</t>
  </si>
  <si>
    <t xml:space="preserve">Furação para 12,5mm x 200mm em concreto armado, inclusive colagem de armadura (para 10mm)</t>
  </si>
  <si>
    <t xml:space="preserve">01.23.238</t>
  </si>
  <si>
    <t xml:space="preserve">Furação para 16mm x 200mm em concreto armado, inclusive colagem de armadura (para 12,5mm)</t>
  </si>
  <si>
    <t xml:space="preserve">01.23.239</t>
  </si>
  <si>
    <t xml:space="preserve">Furação para 20mm x 200mm em concreto armado, inclusive colagem de armadura (para 16mm)</t>
  </si>
  <si>
    <t xml:space="preserve">01.23.254</t>
  </si>
  <si>
    <t xml:space="preserve">Furação de 1" em concreto armado</t>
  </si>
  <si>
    <t xml:space="preserve">01.23.260</t>
  </si>
  <si>
    <t xml:space="preserve">Furação de 2" em concreto armado</t>
  </si>
  <si>
    <t xml:space="preserve">01.23.264</t>
  </si>
  <si>
    <t xml:space="preserve">Furação de 3" em concreto armado</t>
  </si>
  <si>
    <t xml:space="preserve">01.23.270</t>
  </si>
  <si>
    <t xml:space="preserve">Furação de 4" em concreto armado</t>
  </si>
  <si>
    <t xml:space="preserve">01.23.274</t>
  </si>
  <si>
    <t xml:space="preserve">Furação de 5" em concreto armado</t>
  </si>
  <si>
    <t xml:space="preserve">01.23.280</t>
  </si>
  <si>
    <t xml:space="preserve">Furação de 6" em concreto armado</t>
  </si>
  <si>
    <t xml:space="preserve">01.23.510</t>
  </si>
  <si>
    <t xml:space="preserve">Corte vertical em concreto armado, espessura de 15 cm</t>
  </si>
  <si>
    <t xml:space="preserve">01.23.700</t>
  </si>
  <si>
    <t xml:space="preserve">Taxa de mobilização e desmobilização para reforço estrutural com fibra de carbono</t>
  </si>
  <si>
    <t xml:space="preserve">01.23.701</t>
  </si>
  <si>
    <t xml:space="preserve">Preparação de substrato para colagem de fibra de carbono, mediante lixamento e/ou apicoamento e escovação</t>
  </si>
  <si>
    <t xml:space="preserve">01.23.702</t>
  </si>
  <si>
    <t xml:space="preserve">Fibra de carbono para reforço estrutural de alta resistência - 300 g/m²</t>
  </si>
  <si>
    <t xml:space="preserve">01.27</t>
  </si>
  <si>
    <t xml:space="preserve">Estudo e programa ambientais</t>
  </si>
  <si>
    <t xml:space="preserve">01.27.011</t>
  </si>
  <si>
    <t xml:space="preserve">Projeto e implementação de gerenciamento integrado de resíduos sólidos e gestão de perdas</t>
  </si>
  <si>
    <t xml:space="preserve">01.27.021</t>
  </si>
  <si>
    <t xml:space="preserve">Projeto e implementação de educação ambiental</t>
  </si>
  <si>
    <t xml:space="preserve">01.27.031</t>
  </si>
  <si>
    <t xml:space="preserve">Projeto e implementação de controle ambiental de obra</t>
  </si>
  <si>
    <t xml:space="preserve">01.27.041</t>
  </si>
  <si>
    <t xml:space="preserve">Laudo de caracterização de vegetação</t>
  </si>
  <si>
    <t xml:space="preserve">01.27.051</t>
  </si>
  <si>
    <t xml:space="preserve">Laudo de caracterização da fauna associada à flora</t>
  </si>
  <si>
    <t xml:space="preserve">01.27.061</t>
  </si>
  <si>
    <t xml:space="preserve">Projeto e implementação de monitoramento da fauna durante a obra</t>
  </si>
  <si>
    <t xml:space="preserve">01.27.071</t>
  </si>
  <si>
    <t xml:space="preserve">Laudo de autodepuração</t>
  </si>
  <si>
    <t xml:space="preserve">01.27.091</t>
  </si>
  <si>
    <t xml:space="preserve">Estudo de impacto de vizinhança, em área urbana até 10.000 m²</t>
  </si>
  <si>
    <t xml:space="preserve">01.28</t>
  </si>
  <si>
    <t xml:space="preserve">Poço profundo</t>
  </si>
  <si>
    <t xml:space="preserve">01.28.010</t>
  </si>
  <si>
    <t xml:space="preserve">Taxa de mobilização e desmobilização de equipamentos para execução de perfuração para poço profundo - profundidade até 200 m</t>
  </si>
  <si>
    <t xml:space="preserve">01.28.020</t>
  </si>
  <si>
    <t xml:space="preserve">Taxa de mobilização e desmobilização de equipamentos para execução de perfuração para poço profundo - profundidade acima de 200 m e até 300 m</t>
  </si>
  <si>
    <t xml:space="preserve">01.28.030</t>
  </si>
  <si>
    <t xml:space="preserve">Taxa de mobilização e desmobilização de equipamentos para execução de perfuração para poço profundo - profundidade acima de 300 m</t>
  </si>
  <si>
    <t xml:space="preserve">01.28.040</t>
  </si>
  <si>
    <t xml:space="preserve">Perfuração rotativa para poço profundo em camadas de solos sedimentares, diâmetro de 8 1/2" (215,90 mm)</t>
  </si>
  <si>
    <t xml:space="preserve">01.28.050</t>
  </si>
  <si>
    <t xml:space="preserve">Perfuração rotativa para poço profundo em aluvião, arenito, ou solos sedimentados em geral, diâmetro de 10" (250 mm)</t>
  </si>
  <si>
    <t xml:space="preserve">01.28.060</t>
  </si>
  <si>
    <t xml:space="preserve">Perfuração rotativa para poço profundo em aluvião, arenito, ou solos sedimentados em geral, diâmetro de 12" (300 mm)</t>
  </si>
  <si>
    <t xml:space="preserve">01.28.070</t>
  </si>
  <si>
    <t xml:space="preserve">Perfuração rotativa para poço profundo em aluvião, arenito, ou solos sedimentados em geral, diâmetro de 14" (350 mm)</t>
  </si>
  <si>
    <t xml:space="preserve">01.28.080</t>
  </si>
  <si>
    <t xml:space="preserve">Perfuração rotativa para poço profundo em aluvião, arenito, ou solos sedimentados em geral, diâmetro de 16" (400 mm)</t>
  </si>
  <si>
    <t xml:space="preserve">01.28.090</t>
  </si>
  <si>
    <t xml:space="preserve">Perfuração rotativa para poço profundo em aluvião, arenito, ou solos sedimentados em geral, diâmetro de 18" (450 mm)</t>
  </si>
  <si>
    <t xml:space="preserve">01.28.100</t>
  </si>
  <si>
    <t xml:space="preserve">Perfuração rotativa para poço profundo em aluvião, arenito, ou solos sedimentados em geral, diâmetro de 20" (500 mm)</t>
  </si>
  <si>
    <t xml:space="preserve">01.28.110</t>
  </si>
  <si>
    <t xml:space="preserve">Perfuração rotativa para poço profundo em aluvião, arenito, ou solos sedimentados em geral, diâmetro de 22" (550 mm)</t>
  </si>
  <si>
    <t xml:space="preserve">01.28.120</t>
  </si>
  <si>
    <t xml:space="preserve">Perfuração rotativa para poço profundo em aluvião, arenito, ou solos sedimentados em geral, diâmetro de 26" (650 mm)</t>
  </si>
  <si>
    <t xml:space="preserve">01.28.130</t>
  </si>
  <si>
    <t xml:space="preserve">Perfuração rotativa para poço profundo em solos e/ou rocha metassedimentar alterada em geral, diâmetro de 20" (508 mm)</t>
  </si>
  <si>
    <t xml:space="preserve">01.28.140</t>
  </si>
  <si>
    <t xml:space="preserve">Perfuração roto-pneumática para poço profundo em rocha metassedimentar em geral, diâmetro de 12 1/4" (311,15 mm)</t>
  </si>
  <si>
    <t xml:space="preserve">01.28.150</t>
  </si>
  <si>
    <t xml:space="preserve">Perfuração rotativa para poço profundo em rocha sã (basalto), diâmetro de 14" (350 mm)</t>
  </si>
  <si>
    <t xml:space="preserve">01.28.160</t>
  </si>
  <si>
    <t xml:space="preserve">Perfuração rotativa para poço profundo em rocha alterada (basalto alterado), diâmetro de 8" (200 mm)</t>
  </si>
  <si>
    <t xml:space="preserve">01.28.170</t>
  </si>
  <si>
    <t xml:space="preserve">Perfuração rotativa para poço profundo em rocha alterada (basalto alterado), diâmetro de 10" (250 mm)</t>
  </si>
  <si>
    <t xml:space="preserve">01.28.180</t>
  </si>
  <si>
    <t xml:space="preserve">Perfuração rotativa para poço profundo em rocha alterada (basalto alterado), diâmetro de 12" (300 mm)</t>
  </si>
  <si>
    <t xml:space="preserve">01.28.190</t>
  </si>
  <si>
    <t xml:space="preserve">Perfuração roto-pneumática para poço profundo em rocha sã (basalto), diâmetro de 6" (150 mm)</t>
  </si>
  <si>
    <t xml:space="preserve">01.28.200</t>
  </si>
  <si>
    <t xml:space="preserve">Perfuração roto-pneumática para poço profundo em rocha sã (basalto), diâmetro de 8" (200 mm)</t>
  </si>
  <si>
    <t xml:space="preserve">01.28.210</t>
  </si>
  <si>
    <t xml:space="preserve">Perfuração roto-pneumática para poço profundo em rocha sã (basalto), diâmetro de 10" (250 mm)</t>
  </si>
  <si>
    <t xml:space="preserve">01.28.220</t>
  </si>
  <si>
    <t xml:space="preserve">Perfuração roto-pneumática para poço profundo em rocha sã (basalto), diâmetro de 12" (300 mm)</t>
  </si>
  <si>
    <t xml:space="preserve">01.28.230</t>
  </si>
  <si>
    <t xml:space="preserve">Perfuração roto-pneumática para poço profundo em rocha sã (basalto), diâmetro de 14" (350 mm)</t>
  </si>
  <si>
    <t xml:space="preserve">01.28.240</t>
  </si>
  <si>
    <t xml:space="preserve">Perfuração roto-pneumática para poço profundo em rocha sã (basalto), diâmetro de 18" (450 mm)</t>
  </si>
  <si>
    <t xml:space="preserve">01.28.250</t>
  </si>
  <si>
    <t xml:space="preserve">Revestimento interno de poço profundo tubo liso em aço galvanizado, diâmetro de 6" (152,40 mm) - união solda</t>
  </si>
  <si>
    <t xml:space="preserve">01.28.260</t>
  </si>
  <si>
    <t xml:space="preserve">Revestimento interno de poço profundo tubo PVC geomecânico nervurado standard, diâmetro de 6" (150 mm)</t>
  </si>
  <si>
    <t xml:space="preserve">01.28.270</t>
  </si>
  <si>
    <t xml:space="preserve">Revestimento interno de poço profundo tubo PVC geomecânico nervurado reforçado, diâmetro de 8" (200 mm)</t>
  </si>
  <si>
    <t xml:space="preserve">01.28.280</t>
  </si>
  <si>
    <t xml:space="preserve">Revestimento interno de poço profundo tubo de aço preto, diâmetro de 6" (152,40 mm)</t>
  </si>
  <si>
    <t xml:space="preserve">01.28.290</t>
  </si>
  <si>
    <t xml:space="preserve">Revestimento interno de poço profundo tubo preto DIN 2440, diâmetro de 6" (150 mm)</t>
  </si>
  <si>
    <t xml:space="preserve">01.28.300</t>
  </si>
  <si>
    <t xml:space="preserve">Revestimento interno de poço profundo tubo preto DIN 2440, diâmetro de 8" (200 mm)</t>
  </si>
  <si>
    <t xml:space="preserve">01.28.310</t>
  </si>
  <si>
    <t xml:space="preserve">Revestimento interno de poço profundo tubo de aço preto liso calandrado, diâmetro de 16" (406,40 mm)</t>
  </si>
  <si>
    <t xml:space="preserve">01.28.350</t>
  </si>
  <si>
    <t xml:space="preserve">Revestimento da boca de poço profundo tubo chapa 3/16", diâmetro de 12"</t>
  </si>
  <si>
    <t xml:space="preserve">01.28.360</t>
  </si>
  <si>
    <t xml:space="preserve">Revestimento da boca de poço profundo tubo chapa 3/16", diâmetro de 14"</t>
  </si>
  <si>
    <t xml:space="preserve">01.28.370</t>
  </si>
  <si>
    <t xml:space="preserve">Revestimento da boca de poço profundo tubo chapa 3/16", diâmetro de 16"</t>
  </si>
  <si>
    <t xml:space="preserve">01.28.380</t>
  </si>
  <si>
    <t xml:space="preserve">Revestimento da boca de poço profundo tubo chapa 3/16", diâmetro de 20"</t>
  </si>
  <si>
    <t xml:space="preserve">01.28.390</t>
  </si>
  <si>
    <t xml:space="preserve">Filtro PVC geomecânico nervurado tipo standard para poço profundo, diâmetro de 6" (150 mm)</t>
  </si>
  <si>
    <t xml:space="preserve">01.28.400</t>
  </si>
  <si>
    <t xml:space="preserve">Filtro PVC geomecânico nervurado tipo reforçado para poço profundo, diâmetro de 8" (200 mm)</t>
  </si>
  <si>
    <t xml:space="preserve">01.28.410</t>
  </si>
  <si>
    <t xml:space="preserve">Filtro espiralado galvanizado simples (standard) para poço profundo, diâmetro de 6" (152,40 mm)</t>
  </si>
  <si>
    <t xml:space="preserve">01.28.420</t>
  </si>
  <si>
    <t xml:space="preserve">Filtro espiralado galvanizado reforçado para poço profundo, diâmetro de 6" (152,40 mm)</t>
  </si>
  <si>
    <t xml:space="preserve">01.28.430</t>
  </si>
  <si>
    <t xml:space="preserve">Filtro espiralado em aço inoxidável reforçado para poço profundo, diâmetro de 6" (152,40 mm)</t>
  </si>
  <si>
    <t xml:space="preserve">01.28.440</t>
  </si>
  <si>
    <t xml:space="preserve">Filtro galvanizado tipo NOLD para poço profundo, diâmetro de 6" (150 mm)</t>
  </si>
  <si>
    <t xml:space="preserve">01.28.450</t>
  </si>
  <si>
    <t xml:space="preserve">Pré-filtro tipo pérola para poço profundo</t>
  </si>
  <si>
    <t xml:space="preserve">01.28.460</t>
  </si>
  <si>
    <t xml:space="preserve">Pré-filtro tipo Jacareí para poço profundo</t>
  </si>
  <si>
    <t xml:space="preserve">01.28.470</t>
  </si>
  <si>
    <t xml:space="preserve">Perfilagem ótica (filmagem / endoscopia) para poço profundo</t>
  </si>
  <si>
    <t xml:space="preserve">01.28.480</t>
  </si>
  <si>
    <t xml:space="preserve">Perfilagem elétrica de poço profundo</t>
  </si>
  <si>
    <t xml:space="preserve">01.28.490</t>
  </si>
  <si>
    <t xml:space="preserve">Taxa de mobilização e desmobilização de equipamentos para execução de bombeamento, limpeza, desenvolvimento e teste de vazão</t>
  </si>
  <si>
    <t xml:space="preserve">01.28.500</t>
  </si>
  <si>
    <t xml:space="preserve">Limpeza e desenvolvimento do poço profundo</t>
  </si>
  <si>
    <t xml:space="preserve">H</t>
  </si>
  <si>
    <t xml:space="preserve">01.28.510</t>
  </si>
  <si>
    <t xml:space="preserve">Ensaio de vazão (bombeamento) para poço profundo, com bomba submersa</t>
  </si>
  <si>
    <t xml:space="preserve">01.28.520</t>
  </si>
  <si>
    <t xml:space="preserve">Ensaio de vazão escalonado para poço profundo</t>
  </si>
  <si>
    <t xml:space="preserve">01.28.530</t>
  </si>
  <si>
    <t xml:space="preserve">Ensaio de recuperação de nível para poço profundo</t>
  </si>
  <si>
    <t xml:space="preserve">01.28.540</t>
  </si>
  <si>
    <t xml:space="preserve">Desinfecção de poço profundo</t>
  </si>
  <si>
    <t xml:space="preserve">01.28.550</t>
  </si>
  <si>
    <t xml:space="preserve">Análise físico-química e bacteriológica da água para poço profundo</t>
  </si>
  <si>
    <t xml:space="preserve">CJ</t>
  </si>
  <si>
    <t xml:space="preserve">01.28.560</t>
  </si>
  <si>
    <t xml:space="preserve">Centralizador de coluna para poço profundo, diâmetro de 4" ou 6"</t>
  </si>
  <si>
    <t xml:space="preserve">01.28.570</t>
  </si>
  <si>
    <t xml:space="preserve">Cimentação de boca do poço profundo, entre perfuração de maior diâmetro (cimentação do espaço anular)</t>
  </si>
  <si>
    <t xml:space="preserve">01.28.580</t>
  </si>
  <si>
    <t xml:space="preserve">Laje de proteção em concreto armado para poço profundo (área mínimo de 3,00 m²)</t>
  </si>
  <si>
    <t xml:space="preserve">01.28.590</t>
  </si>
  <si>
    <t xml:space="preserve">Lacre do poço profundo (tampa)</t>
  </si>
  <si>
    <t xml:space="preserve">01.28.600</t>
  </si>
  <si>
    <t xml:space="preserve">Licença de perfuração para poço profundo</t>
  </si>
  <si>
    <t xml:space="preserve">01.28.610</t>
  </si>
  <si>
    <t xml:space="preserve">Outorga de direito de uso para poço profundo</t>
  </si>
  <si>
    <t xml:space="preserve">01.28.620</t>
  </si>
  <si>
    <t xml:space="preserve">Parecer técnico junto a CETESB</t>
  </si>
  <si>
    <t xml:space="preserve">02</t>
  </si>
  <si>
    <t xml:space="preserve">INICIO, APOIO E ADMINISTRACAO DA OBRA</t>
  </si>
  <si>
    <t xml:space="preserve">02.01</t>
  </si>
  <si>
    <t xml:space="preserve">Construção provisória</t>
  </si>
  <si>
    <t xml:space="preserve">02.01.021</t>
  </si>
  <si>
    <t xml:space="preserve">Construção provisória em madeira - fornecimento e montagem</t>
  </si>
  <si>
    <t xml:space="preserve">02.01.171</t>
  </si>
  <si>
    <t xml:space="preserve">Sanitário/vestiário provisório em alvenaria</t>
  </si>
  <si>
    <t xml:space="preserve">02.01.180</t>
  </si>
  <si>
    <t xml:space="preserve">Banheiro químico modelo Standard, com manutenção conforme exigências da CETESB</t>
  </si>
  <si>
    <t xml:space="preserve">UNMES</t>
  </si>
  <si>
    <t xml:space="preserve">02.01.200</t>
  </si>
  <si>
    <t xml:space="preserve">Desmobilização de construção provisória</t>
  </si>
  <si>
    <t xml:space="preserve">02.02</t>
  </si>
  <si>
    <t xml:space="preserve">Container</t>
  </si>
  <si>
    <t xml:space="preserve">02.02.120</t>
  </si>
  <si>
    <t xml:space="preserve">Locação de container tipo alojamento - área mínima de 13,80 m²</t>
  </si>
  <si>
    <t xml:space="preserve">02.02.130</t>
  </si>
  <si>
    <t xml:space="preserve">Locação de container tipo escritório com 1 vaso sanitário, 1 lavatório e 1 ponto para chuveiro - área mínima de 13,80 m²</t>
  </si>
  <si>
    <t xml:space="preserve">02.02.140</t>
  </si>
  <si>
    <t xml:space="preserve">Locação de container tipo sanitário com 2 vasos sanitários, 2 lavatórios, 2 mictórios e 4 pontos para chuveiro - área mínima de 13,80 m²</t>
  </si>
  <si>
    <t xml:space="preserve">02.02.150</t>
  </si>
  <si>
    <t xml:space="preserve">Locação de container tipo depósito - área mínima de 13,80 m²</t>
  </si>
  <si>
    <t xml:space="preserve">02.02.160</t>
  </si>
  <si>
    <t xml:space="preserve">Locação de container tipo guarita - área mínima de 4,60 m²</t>
  </si>
  <si>
    <t xml:space="preserve">02.03</t>
  </si>
  <si>
    <t xml:space="preserve">Tapume, vedação e proteções diversas</t>
  </si>
  <si>
    <t xml:space="preserve">02.03.030</t>
  </si>
  <si>
    <t xml:space="preserve">Proteção de superfícies em geral com plástico bolha</t>
  </si>
  <si>
    <t xml:space="preserve">02.03.060</t>
  </si>
  <si>
    <t xml:space="preserve">Proteção de fachada com tela de nylon</t>
  </si>
  <si>
    <t xml:space="preserve">02.03.080</t>
  </si>
  <si>
    <t xml:space="preserve">Fechamento provisório de vãos em chapa de madeira compensada</t>
  </si>
  <si>
    <t xml:space="preserve">02.03.110</t>
  </si>
  <si>
    <t xml:space="preserve">Tapume móvel para fechamento de áreas</t>
  </si>
  <si>
    <t xml:space="preserve">02.03.120</t>
  </si>
  <si>
    <t xml:space="preserve">Tapume fixo para fechamento de áreas, com portão</t>
  </si>
  <si>
    <t xml:space="preserve">02.03.200</t>
  </si>
  <si>
    <t xml:space="preserve">Locação de quadros metálicos para plataforma de proteção, inclusive o madeiramento</t>
  </si>
  <si>
    <t xml:space="preserve">M2MES</t>
  </si>
  <si>
    <t xml:space="preserve">02.03.240</t>
  </si>
  <si>
    <t xml:space="preserve">Proteção de piso com tecido de aniagem e gesso</t>
  </si>
  <si>
    <t xml:space="preserve">02.03.250</t>
  </si>
  <si>
    <t xml:space="preserve">Tapume fixo em painel OSB - espessura 8 mm</t>
  </si>
  <si>
    <t xml:space="preserve">02.03.260</t>
  </si>
  <si>
    <t xml:space="preserve">Tapume fixo em painel OSB - espessura 10 mm</t>
  </si>
  <si>
    <t xml:space="preserve">02.03.270</t>
  </si>
  <si>
    <t xml:space="preserve">Tapume fixo em painel OSB - espessura 12 mm</t>
  </si>
  <si>
    <t xml:space="preserve">02.03.500</t>
  </si>
  <si>
    <t xml:space="preserve">Proteção em madeira e lona plástica para equipamento mecânico ou informática - para obras de reforma</t>
  </si>
  <si>
    <t xml:space="preserve">02.05</t>
  </si>
  <si>
    <t xml:space="preserve">Andaime e balancim</t>
  </si>
  <si>
    <t xml:space="preserve">02.05.060</t>
  </si>
  <si>
    <t xml:space="preserve">Montagem e desmontagem de andaime torre metálica com altura até 10 m</t>
  </si>
  <si>
    <t xml:space="preserve">02.05.080</t>
  </si>
  <si>
    <t xml:space="preserve">Montagem e desmontagem de andaime torre metálica com altura superior a 10 m</t>
  </si>
  <si>
    <t xml:space="preserve">02.05.090</t>
  </si>
  <si>
    <t xml:space="preserve">Montagem e desmontagem de andaime tubular fachadeiro com altura até 10 m</t>
  </si>
  <si>
    <t xml:space="preserve">02.05.100</t>
  </si>
  <si>
    <t xml:space="preserve">Montagem e desmontagem de andaime tubular fachadeiro com altura superior a 10 m</t>
  </si>
  <si>
    <t xml:space="preserve">02.05.195</t>
  </si>
  <si>
    <t xml:space="preserve">Balancim elétrico tipo plataforma para transporte vertical, com altura até 60 m</t>
  </si>
  <si>
    <t xml:space="preserve">02.05.202</t>
  </si>
  <si>
    <t xml:space="preserve">Andaime torre metálico (1,5 x 1,5 m) com piso metálico</t>
  </si>
  <si>
    <t xml:space="preserve">MXMES</t>
  </si>
  <si>
    <t xml:space="preserve">02.05.212</t>
  </si>
  <si>
    <t xml:space="preserve">Andaime tubular fachadeiro com piso metálico e sapatas ajustáveis</t>
  </si>
  <si>
    <t xml:space="preserve">02.06</t>
  </si>
  <si>
    <t xml:space="preserve">Alocação de equipe, equipamento e ferramental</t>
  </si>
  <si>
    <t xml:space="preserve">02.06.030</t>
  </si>
  <si>
    <t xml:space="preserve">Locação de plataforma elevatória articulada, com altura aproximada de 12,5m, capacidade de carga de 227 kg, elétrica</t>
  </si>
  <si>
    <t xml:space="preserve">02.06.040</t>
  </si>
  <si>
    <t xml:space="preserve">Locação de plataforma elevatória articulada, com altura aproximada de 20 m, capacidade de carga de 227 kg, diesel</t>
  </si>
  <si>
    <t xml:space="preserve">02.08</t>
  </si>
  <si>
    <t xml:space="preserve">Sinalização de obra</t>
  </si>
  <si>
    <t xml:space="preserve">02.08.020</t>
  </si>
  <si>
    <t xml:space="preserve">Placa de identificação para obra</t>
  </si>
  <si>
    <t xml:space="preserve">02.08.040</t>
  </si>
  <si>
    <t xml:space="preserve">Placa em lona com impressão digital e requadro em metalon</t>
  </si>
  <si>
    <t xml:space="preserve">02.08.050</t>
  </si>
  <si>
    <t xml:space="preserve">Placa em lona com impressão digital e estrutura em madeira</t>
  </si>
  <si>
    <t xml:space="preserve">02.09</t>
  </si>
  <si>
    <t xml:space="preserve">Limpeza de terreno</t>
  </si>
  <si>
    <t xml:space="preserve">02.09.030</t>
  </si>
  <si>
    <t xml:space="preserve">Limpeza manual do terreno, inclusive troncos até 5 cm de diâmetro, com caminhão à disposição dentro da obra, até o raio de 1 km</t>
  </si>
  <si>
    <t xml:space="preserve">02.09.040</t>
  </si>
  <si>
    <t xml:space="preserve">Limpeza mecanizada do terreno, inclusive troncos até 15 cm de diâmetro, com caminhão à disposição dentro e fora da obra, com transporte no raio de até 1 km</t>
  </si>
  <si>
    <t xml:space="preserve">02.09.130</t>
  </si>
  <si>
    <t xml:space="preserve">Limpeza mecanizada do terreno, inclusive troncos com diâmetro acima de 15 cm até 50 cm, com caminhão à disposição dentro da obra, até o raio de 1 km</t>
  </si>
  <si>
    <t xml:space="preserve">02.09.150</t>
  </si>
  <si>
    <t xml:space="preserve">Corte e derrubada de eucalipto (1° corte) - idade até 4 anos</t>
  </si>
  <si>
    <t xml:space="preserve">02.09.160</t>
  </si>
  <si>
    <t xml:space="preserve">Corte e derrubada de eucalipto (1° corte) - idade acima de 4 anos</t>
  </si>
  <si>
    <t xml:space="preserve">02.10</t>
  </si>
  <si>
    <t xml:space="preserve">Locação de obra</t>
  </si>
  <si>
    <t xml:space="preserve">02.10.020</t>
  </si>
  <si>
    <t xml:space="preserve">Locação de obra de edificação</t>
  </si>
  <si>
    <t xml:space="preserve">02.10.040</t>
  </si>
  <si>
    <t xml:space="preserve">Locação de rede de canalização</t>
  </si>
  <si>
    <t xml:space="preserve">02.10.050</t>
  </si>
  <si>
    <t xml:space="preserve">Locação para muros, cercas e alambrados</t>
  </si>
  <si>
    <t xml:space="preserve">02.10.060</t>
  </si>
  <si>
    <t xml:space="preserve">Locação de vias, calçadas, tanques e lagoas</t>
  </si>
  <si>
    <t xml:space="preserve">03</t>
  </si>
  <si>
    <t xml:space="preserve">DEMOLICAO SEM REAPROVEITAMENTO</t>
  </si>
  <si>
    <t xml:space="preserve">03.01</t>
  </si>
  <si>
    <t xml:space="preserve">Demolição de concreto, lastro, mistura e afins</t>
  </si>
  <si>
    <t xml:space="preserve">03.01.020</t>
  </si>
  <si>
    <t xml:space="preserve">Demolição manual de concreto simples</t>
  </si>
  <si>
    <t xml:space="preserve">03.01.040</t>
  </si>
  <si>
    <t xml:space="preserve">Demolição manual de concreto armado</t>
  </si>
  <si>
    <t xml:space="preserve">03.01.060</t>
  </si>
  <si>
    <t xml:space="preserve">Demolição manual de lajes pré-moldadas, incluindo revestimento</t>
  </si>
  <si>
    <t xml:space="preserve">03.01.200</t>
  </si>
  <si>
    <t xml:space="preserve">Demolição mecanizada de concreto armado, inclusive fragmentação, carregamento, transporte até 1 quilômetro e descarregamento</t>
  </si>
  <si>
    <t xml:space="preserve">03.01.210</t>
  </si>
  <si>
    <t xml:space="preserve">Demolição mecanizada de concreto armado, inclusive fragmentação e acomodação do material</t>
  </si>
  <si>
    <t xml:space="preserve">03.01.220</t>
  </si>
  <si>
    <t xml:space="preserve">Demolição mecanizada de concreto simples, inclusive fragmentação, carregamento, transporte até 1 quilômetro e descarregamento</t>
  </si>
  <si>
    <t xml:space="preserve">03.01.230</t>
  </si>
  <si>
    <t xml:space="preserve">Demolição mecanizada de concreto simples, inclusive fragmentação e acomodação do material</t>
  </si>
  <si>
    <t xml:space="preserve">03.01.240</t>
  </si>
  <si>
    <t xml:space="preserve">Demolição mecanizada de pavimento ou piso em concreto, inclusive fragmentação, carregamento, transporte até 1 quilômetro e descarregamento</t>
  </si>
  <si>
    <t xml:space="preserve">03.01.250</t>
  </si>
  <si>
    <t xml:space="preserve">Demolição mecanizada de pavimento ou piso em concreto, inclusive fragmentação e acomodação do material</t>
  </si>
  <si>
    <t xml:space="preserve">03.01.260</t>
  </si>
  <si>
    <t xml:space="preserve">Demolição mecanizada de sarjeta ou sarjetão, inclusive fragmentação, carregamento, transporte até 1 quilômetro e descarregamento</t>
  </si>
  <si>
    <t xml:space="preserve">03.01.270</t>
  </si>
  <si>
    <t xml:space="preserve">Demolição mecanizada de sarjeta ou sarjetão, inclusive fragmentação e acomodação do material</t>
  </si>
  <si>
    <t xml:space="preserve">03.02</t>
  </si>
  <si>
    <t xml:space="preserve">Demolição de alvenaria</t>
  </si>
  <si>
    <t xml:space="preserve">03.02.020</t>
  </si>
  <si>
    <t xml:space="preserve">Demolição manual de alvenaria de fundação/embasamento</t>
  </si>
  <si>
    <t xml:space="preserve">03.02.040</t>
  </si>
  <si>
    <t xml:space="preserve">Demolição manual de alvenaria de elevação ou elemento vazado, incluindo revestimento</t>
  </si>
  <si>
    <t xml:space="preserve">03.03</t>
  </si>
  <si>
    <t xml:space="preserve">Demolição de revestimento em massa</t>
  </si>
  <si>
    <t xml:space="preserve">03.03.020</t>
  </si>
  <si>
    <t xml:space="preserve">Apicoamento manual de piso, parede ou teto</t>
  </si>
  <si>
    <t xml:space="preserve">03.03.040</t>
  </si>
  <si>
    <t xml:space="preserve">Demolição manual de revestimento em massa de parede ou teto</t>
  </si>
  <si>
    <t xml:space="preserve">03.03.060</t>
  </si>
  <si>
    <t xml:space="preserve">Demolição manual de revestimento em massa de piso</t>
  </si>
  <si>
    <t xml:space="preserve">03.04</t>
  </si>
  <si>
    <t xml:space="preserve">Demolição de revestimento cerâmico e ladrilho hidráulico</t>
  </si>
  <si>
    <t xml:space="preserve">03.04.020</t>
  </si>
  <si>
    <t xml:space="preserve">Demolição manual de revestimento cerâmico, incluindo a base</t>
  </si>
  <si>
    <t xml:space="preserve">03.04.030</t>
  </si>
  <si>
    <t xml:space="preserve">Demolição manual de revestimento em ladrilho hidráulico, incluindo a base</t>
  </si>
  <si>
    <t xml:space="preserve">03.04.040</t>
  </si>
  <si>
    <t xml:space="preserve">Demolição manual de rodapé, soleira ou peitoril, em material cerâmico e/ou ladrilho hidráulico, incluindo a base</t>
  </si>
  <si>
    <t xml:space="preserve">03.05</t>
  </si>
  <si>
    <t xml:space="preserve">Demolição de revestimento sintético</t>
  </si>
  <si>
    <t xml:space="preserve">03.05.020</t>
  </si>
  <si>
    <t xml:space="preserve">Demolição manual de revestimento sintético, incluindo a base</t>
  </si>
  <si>
    <t xml:space="preserve">03.06</t>
  </si>
  <si>
    <t xml:space="preserve">Demolição de revestimento em pedra e blocos maciços</t>
  </si>
  <si>
    <t xml:space="preserve">03.06.050</t>
  </si>
  <si>
    <t xml:space="preserve">Desmonte (levantamento) mecanizado de pavimento em paralelepípedo ou lajota de concreto, inclusive carregamento, transporte até 1 quilômetro e descarregamento</t>
  </si>
  <si>
    <t xml:space="preserve">03.06.060</t>
  </si>
  <si>
    <t xml:space="preserve">Desmonte (levantamento) mecanizado de pavimento em paralelepípedo ou lajota de concreto, inclusive acomodação do material</t>
  </si>
  <si>
    <t xml:space="preserve">03.07</t>
  </si>
  <si>
    <t xml:space="preserve">Demolição de revestimento asfáltico</t>
  </si>
  <si>
    <t xml:space="preserve">03.07.010</t>
  </si>
  <si>
    <t xml:space="preserve">Demolição (levantamento) mecanizada de pavimento asfáltico, inclusive carregamento, transporte até 1 quilômetro e descarregamento</t>
  </si>
  <si>
    <t xml:space="preserve">03.07.030</t>
  </si>
  <si>
    <t xml:space="preserve">Demolição (levantamento) mecanizada de pavimento asfáltico, inclusive fragmentação e acomodação do material</t>
  </si>
  <si>
    <t xml:space="preserve">03.07.050</t>
  </si>
  <si>
    <t xml:space="preserve">Fresagem de pavimento asfáltico com espessura até 5 cm, inclusive carregamento, transporte até 1 quilômetro e descarregamento</t>
  </si>
  <si>
    <t xml:space="preserve">03.07.070</t>
  </si>
  <si>
    <t xml:space="preserve">Fresagem de pavimento asfáltico com espessura até 5 cm, inclusive acomodação do material</t>
  </si>
  <si>
    <t xml:space="preserve">03.07.080</t>
  </si>
  <si>
    <t xml:space="preserve">Fresagem de pavimento asfáltico com espessura até 5 cm, inclusive remoção do material fresado até 10 quilômetros e varrição</t>
  </si>
  <si>
    <t xml:space="preserve">03.08</t>
  </si>
  <si>
    <t xml:space="preserve">Demolição de forro / divisórias</t>
  </si>
  <si>
    <t xml:space="preserve">03.08.020</t>
  </si>
  <si>
    <t xml:space="preserve">Demolição manual de forro em estuque, inclusive sistema de fixação/tarugamento</t>
  </si>
  <si>
    <t xml:space="preserve">03.08.040</t>
  </si>
  <si>
    <t xml:space="preserve">Demolição manual de forro qualquer, inclusive sistema de fixação/tarugamento</t>
  </si>
  <si>
    <t xml:space="preserve">03.08.060</t>
  </si>
  <si>
    <t xml:space="preserve">Demolição manual de forro em gesso, inclusive sistema de fixação</t>
  </si>
  <si>
    <t xml:space="preserve">03.08.200</t>
  </si>
  <si>
    <t xml:space="preserve">Demolição manual de painéis divisórias, inclusive montantes metálicos</t>
  </si>
  <si>
    <t xml:space="preserve">03.09</t>
  </si>
  <si>
    <t xml:space="preserve">Demolição de impermeabilização e afins</t>
  </si>
  <si>
    <t xml:space="preserve">03.09.020</t>
  </si>
  <si>
    <t xml:space="preserve">Demolição manual de camada impermeabilizante</t>
  </si>
  <si>
    <t xml:space="preserve">03.09.040</t>
  </si>
  <si>
    <t xml:space="preserve">Demolição manual de argamassa regularizante, isolante ou protetora e papel Kraft</t>
  </si>
  <si>
    <t xml:space="preserve">03.09.060</t>
  </si>
  <si>
    <t xml:space="preserve">Remoção manual de junta de dilatação ou retração, inclusive apoio</t>
  </si>
  <si>
    <t xml:space="preserve">03.10</t>
  </si>
  <si>
    <t xml:space="preserve">Remoção de pintura</t>
  </si>
  <si>
    <t xml:space="preserve">03.10.020</t>
  </si>
  <si>
    <t xml:space="preserve">Remoção de pintura em rodapé, baguete ou moldura com lixa</t>
  </si>
  <si>
    <t xml:space="preserve">03.10.040</t>
  </si>
  <si>
    <t xml:space="preserve">Remoção de pintura em rodapé, baguete ou moldura com produto químico</t>
  </si>
  <si>
    <t xml:space="preserve">03.10.080</t>
  </si>
  <si>
    <t xml:space="preserve">Remoção de pintura em superfícies de madeira e/ou metálicas com produtos químicos</t>
  </si>
  <si>
    <t xml:space="preserve">03.10.100</t>
  </si>
  <si>
    <t xml:space="preserve">Remoção de pintura em superfícies de madeira e/ou metálicas com lixamento</t>
  </si>
  <si>
    <t xml:space="preserve">03.10.120</t>
  </si>
  <si>
    <t xml:space="preserve">Remoção de pintura em massa com produtos químicos</t>
  </si>
  <si>
    <t xml:space="preserve">03.10.140</t>
  </si>
  <si>
    <t xml:space="preserve">Remoção de pintura em massa com lixamento</t>
  </si>
  <si>
    <t xml:space="preserve">03.16</t>
  </si>
  <si>
    <t xml:space="preserve">Remoção de sinalização horizontal</t>
  </si>
  <si>
    <t xml:space="preserve">03.16.010</t>
  </si>
  <si>
    <t xml:space="preserve">Remoção de sinalização horizontal existente</t>
  </si>
  <si>
    <t xml:space="preserve">03.16.011</t>
  </si>
  <si>
    <t xml:space="preserve">Remoção de tacha/tachões</t>
  </si>
  <si>
    <t xml:space="preserve">04</t>
  </si>
  <si>
    <t xml:space="preserve">RETIRADA COM PROVAVEL REAPROVEITAMENTO</t>
  </si>
  <si>
    <t xml:space="preserve">04.01</t>
  </si>
  <si>
    <t xml:space="preserve">Retirada de fechamento e elemento divisor</t>
  </si>
  <si>
    <t xml:space="preserve">04.01.020</t>
  </si>
  <si>
    <t xml:space="preserve">Retirada de divisória em placa de madeira ou fibrocimento tarugada</t>
  </si>
  <si>
    <t xml:space="preserve">04.01.040</t>
  </si>
  <si>
    <t xml:space="preserve">Retirada de divisória em placa de madeira ou fibrocimento com montantes metálicos</t>
  </si>
  <si>
    <t xml:space="preserve">04.01.060</t>
  </si>
  <si>
    <t xml:space="preserve">Retirada de divisória em placa de concreto, granito, granilite ou mármore</t>
  </si>
  <si>
    <t xml:space="preserve">04.01.080</t>
  </si>
  <si>
    <t xml:space="preserve">Retirada de fechamento em placas pré-moldadas, inclusive pilares</t>
  </si>
  <si>
    <t xml:space="preserve">04.01.090</t>
  </si>
  <si>
    <t xml:space="preserve">Retirada de barreira de proteção com arame de alta segurança, simples ou duplo</t>
  </si>
  <si>
    <t xml:space="preserve">04.01.100</t>
  </si>
  <si>
    <t xml:space="preserve">Retirada de cerca</t>
  </si>
  <si>
    <t xml:space="preserve">04.02</t>
  </si>
  <si>
    <t xml:space="preserve">Retirada de elementos de estrutura (concreto, ferro, alumínio e madeira)</t>
  </si>
  <si>
    <t xml:space="preserve">04.02.020</t>
  </si>
  <si>
    <t xml:space="preserve">Retirada de peças lineares em madeira com seção até 60 cm²</t>
  </si>
  <si>
    <t xml:space="preserve">04.02.030</t>
  </si>
  <si>
    <t xml:space="preserve">Retirada de peças lineares em madeira com seção superior a 60 cm²</t>
  </si>
  <si>
    <t xml:space="preserve">04.02.050</t>
  </si>
  <si>
    <t xml:space="preserve">Retirada de estrutura em madeira tesoura - telhas de barro</t>
  </si>
  <si>
    <t xml:space="preserve">04.02.070</t>
  </si>
  <si>
    <t xml:space="preserve">Retirada de estrutura em madeira tesoura - telhas perfil qualquer</t>
  </si>
  <si>
    <t xml:space="preserve">04.02.090</t>
  </si>
  <si>
    <t xml:space="preserve">Retirada de estrutura em madeira pontaletada - telhas de barro</t>
  </si>
  <si>
    <t xml:space="preserve">04.02.110</t>
  </si>
  <si>
    <t xml:space="preserve">Retirada de estrutura em madeira pontaletada - telhas perfil qualquer</t>
  </si>
  <si>
    <t xml:space="preserve">04.02.140</t>
  </si>
  <si>
    <t xml:space="preserve">Retirada de estrutura metálica</t>
  </si>
  <si>
    <t xml:space="preserve">KG</t>
  </si>
  <si>
    <t xml:space="preserve">04.03</t>
  </si>
  <si>
    <t xml:space="preserve">Retirada de telhamento e proteção</t>
  </si>
  <si>
    <t xml:space="preserve">04.03.020</t>
  </si>
  <si>
    <t xml:space="preserve">Retirada de telhamento em barro</t>
  </si>
  <si>
    <t xml:space="preserve">04.03.040</t>
  </si>
  <si>
    <t xml:space="preserve">Retirada de telhamento perfil e material qualquer, exceto barro</t>
  </si>
  <si>
    <t xml:space="preserve">04.03.060</t>
  </si>
  <si>
    <t xml:space="preserve">Retirada de cumeeira ou espigão em barro</t>
  </si>
  <si>
    <t xml:space="preserve">04.03.080</t>
  </si>
  <si>
    <t xml:space="preserve">Retirada de cumeeira, espigão ou rufo perfil qualquer</t>
  </si>
  <si>
    <t xml:space="preserve">04.03.090</t>
  </si>
  <si>
    <t xml:space="preserve">Retirada de domo de acrílico, inclusive perfis metálicos de fixação</t>
  </si>
  <si>
    <t xml:space="preserve">04.04</t>
  </si>
  <si>
    <t xml:space="preserve">Retirada de revestimento em pedra e blocos maciços</t>
  </si>
  <si>
    <t xml:space="preserve">04.04.010</t>
  </si>
  <si>
    <t xml:space="preserve">Retirada de revestimento em pedra, granito ou mármore, em parede ou fachada</t>
  </si>
  <si>
    <t xml:space="preserve">04.04.020</t>
  </si>
  <si>
    <t xml:space="preserve">Retirada de revestimento em pedra, granito ou mármore, em piso</t>
  </si>
  <si>
    <t xml:space="preserve">04.04.030</t>
  </si>
  <si>
    <t xml:space="preserve">Retirada de soleira ou peitoril em pedra, granito ou mármore</t>
  </si>
  <si>
    <t xml:space="preserve">04.04.040</t>
  </si>
  <si>
    <t xml:space="preserve">Retirada de degrau em pedra, granito ou mármore</t>
  </si>
  <si>
    <t xml:space="preserve">04.04.060</t>
  </si>
  <si>
    <t xml:space="preserve">Retirada de rodapé em pedra, granito ou mármore</t>
  </si>
  <si>
    <t xml:space="preserve">04.05</t>
  </si>
  <si>
    <t xml:space="preserve">Retirada de revestimentos em madeira</t>
  </si>
  <si>
    <t xml:space="preserve">04.05.010</t>
  </si>
  <si>
    <t xml:space="preserve">Retirada de revestimento em lambris de madeira</t>
  </si>
  <si>
    <t xml:space="preserve">04.05.020</t>
  </si>
  <si>
    <t xml:space="preserve">Retirada de piso em tacos de madeira</t>
  </si>
  <si>
    <t xml:space="preserve">04.05.040</t>
  </si>
  <si>
    <t xml:space="preserve">Retirada de soalho somente o tablado</t>
  </si>
  <si>
    <t xml:space="preserve">04.05.060</t>
  </si>
  <si>
    <t xml:space="preserve">Retirada de soalho inclusive vigamento</t>
  </si>
  <si>
    <t xml:space="preserve">04.05.080</t>
  </si>
  <si>
    <t xml:space="preserve">Retirada de degrau em madeira</t>
  </si>
  <si>
    <t xml:space="preserve">04.05.100</t>
  </si>
  <si>
    <t xml:space="preserve">Retirada de rodapé inclusive cordão em madeira</t>
  </si>
  <si>
    <t xml:space="preserve">04.06</t>
  </si>
  <si>
    <t xml:space="preserve">Retirada de revestimentos sintéticos e metálicos</t>
  </si>
  <si>
    <t xml:space="preserve">04.06.010</t>
  </si>
  <si>
    <t xml:space="preserve">Retirada de revestimento em lambris metálicos</t>
  </si>
  <si>
    <t xml:space="preserve">04.06.020</t>
  </si>
  <si>
    <t xml:space="preserve">Retirada de piso em material sintético assentado a cola</t>
  </si>
  <si>
    <t xml:space="preserve">04.06.040</t>
  </si>
  <si>
    <t xml:space="preserve">Retirada de degrau em material sintético assentado a cola</t>
  </si>
  <si>
    <t xml:space="preserve">04.06.060</t>
  </si>
  <si>
    <t xml:space="preserve">Retirada de rodapé inclusive cordão em material sintético</t>
  </si>
  <si>
    <t xml:space="preserve">04.06.100</t>
  </si>
  <si>
    <t xml:space="preserve">Retirada de piso elevado telescópico metálico, inclusive estrutura de sustentação</t>
  </si>
  <si>
    <t xml:space="preserve">04.07</t>
  </si>
  <si>
    <t xml:space="preserve">Retirada de forro, brise e fachada</t>
  </si>
  <si>
    <t xml:space="preserve">04.07.020</t>
  </si>
  <si>
    <t xml:space="preserve">Retirada de forro qualquer em placas ou tiras fixadas</t>
  </si>
  <si>
    <t xml:space="preserve">04.07.040</t>
  </si>
  <si>
    <t xml:space="preserve">Retirada de forro qualquer em placas ou tiras apoiadas</t>
  </si>
  <si>
    <t xml:space="preserve">04.07.060</t>
  </si>
  <si>
    <t xml:space="preserve">Retirada de sistema de fixação ou tarugamento de forro</t>
  </si>
  <si>
    <t xml:space="preserve">04.08</t>
  </si>
  <si>
    <t xml:space="preserve">Retirada de esquadria e elemento de madeira</t>
  </si>
  <si>
    <t xml:space="preserve">04.08.020</t>
  </si>
  <si>
    <t xml:space="preserve">Retirada de folha de esquadria em madeira</t>
  </si>
  <si>
    <t xml:space="preserve">04.08.040</t>
  </si>
  <si>
    <t xml:space="preserve">Retirada de guarnição, moldura e peças lineares em madeira, fixadas</t>
  </si>
  <si>
    <t xml:space="preserve">04.08.060</t>
  </si>
  <si>
    <t xml:space="preserve">Retirada de batente com guarnição e peças lineares em madeira, chumbados</t>
  </si>
  <si>
    <t xml:space="preserve">04.08.080</t>
  </si>
  <si>
    <t xml:space="preserve">Retirada de elemento em madeira e sistema de fixação tipo quadro, lousa, etc.</t>
  </si>
  <si>
    <t xml:space="preserve">04.08.100</t>
  </si>
  <si>
    <t xml:space="preserve">Retirada de armário em madeira ou metal</t>
  </si>
  <si>
    <t xml:space="preserve">04.09</t>
  </si>
  <si>
    <t xml:space="preserve">Retirada de esquadria e elementos metálicos</t>
  </si>
  <si>
    <t xml:space="preserve">04.09.020</t>
  </si>
  <si>
    <t xml:space="preserve">Retirada de esquadria metálica em geral</t>
  </si>
  <si>
    <t xml:space="preserve">04.09.040</t>
  </si>
  <si>
    <t xml:space="preserve">Retirada de folha de esquadria metálica</t>
  </si>
  <si>
    <t xml:space="preserve">04.09.060</t>
  </si>
  <si>
    <t xml:space="preserve">Retirada de batente, corrimão ou peças lineares metálicas, chumbados</t>
  </si>
  <si>
    <t xml:space="preserve">04.09.080</t>
  </si>
  <si>
    <t xml:space="preserve">Retirada de batente, corrimão ou peças lineares metálicas, fixados</t>
  </si>
  <si>
    <t xml:space="preserve">04.09.100</t>
  </si>
  <si>
    <t xml:space="preserve">Retirada de guarda-corpo ou gradil em geral</t>
  </si>
  <si>
    <t xml:space="preserve">04.09.120</t>
  </si>
  <si>
    <t xml:space="preserve">Retirada de escada de marinheiro com ou sem guarda-corpo</t>
  </si>
  <si>
    <t xml:space="preserve">04.09.140</t>
  </si>
  <si>
    <t xml:space="preserve">Retirada de poste ou sistema de sustentação para alambrado ou fechamento</t>
  </si>
  <si>
    <t xml:space="preserve">04.09.160</t>
  </si>
  <si>
    <t xml:space="preserve">Retirada de entelamento metálico em geral</t>
  </si>
  <si>
    <t xml:space="preserve">04.10</t>
  </si>
  <si>
    <t xml:space="preserve">Retirada de ferragens e acessórios para esquadrias</t>
  </si>
  <si>
    <t xml:space="preserve">04.10.020</t>
  </si>
  <si>
    <t xml:space="preserve">Retirada de fechadura ou fecho de embutir</t>
  </si>
  <si>
    <t xml:space="preserve">04.10.040</t>
  </si>
  <si>
    <t xml:space="preserve">Retirada de fechadura ou fecho de sobrepor</t>
  </si>
  <si>
    <t xml:space="preserve">04.10.060</t>
  </si>
  <si>
    <t xml:space="preserve">Retirada de dobradiça</t>
  </si>
  <si>
    <t xml:space="preserve">04.10.080</t>
  </si>
  <si>
    <t xml:space="preserve">Retirada de peça ou acessório complementar em geral de esquadria</t>
  </si>
  <si>
    <t xml:space="preserve">04.11</t>
  </si>
  <si>
    <t xml:space="preserve">Retirada de aparelhos, metais sanitários e registro</t>
  </si>
  <si>
    <t xml:space="preserve">04.11.020</t>
  </si>
  <si>
    <t xml:space="preserve">Retirada de aparelho sanitário incluindo acessórios</t>
  </si>
  <si>
    <t xml:space="preserve">04.11.030</t>
  </si>
  <si>
    <t xml:space="preserve">Retirada de bancada incluindo pertences</t>
  </si>
  <si>
    <t xml:space="preserve">04.11.040</t>
  </si>
  <si>
    <t xml:space="preserve">Retirada de complemento sanitário chumbado</t>
  </si>
  <si>
    <t xml:space="preserve">04.11.060</t>
  </si>
  <si>
    <t xml:space="preserve">Retirada de complemento sanitário fixado ou de sobrepor</t>
  </si>
  <si>
    <t xml:space="preserve">04.11.080</t>
  </si>
  <si>
    <t xml:space="preserve">Retirada de registro ou válvula embutidos</t>
  </si>
  <si>
    <t xml:space="preserve">04.11.100</t>
  </si>
  <si>
    <t xml:space="preserve">Retirada de registro ou válvula aparentes</t>
  </si>
  <si>
    <t xml:space="preserve">04.11.110</t>
  </si>
  <si>
    <t xml:space="preserve">Retirada de purificador/bebedouro</t>
  </si>
  <si>
    <t xml:space="preserve">04.11.120</t>
  </si>
  <si>
    <t xml:space="preserve">Retirada de torneira ou chuveiro</t>
  </si>
  <si>
    <t xml:space="preserve">04.11.140</t>
  </si>
  <si>
    <t xml:space="preserve">Retirada de sifão ou metais sanitários diversos</t>
  </si>
  <si>
    <t xml:space="preserve">04.11.160</t>
  </si>
  <si>
    <t xml:space="preserve">Retirada de caixa de descarga de sobrepor ou acoplada</t>
  </si>
  <si>
    <t xml:space="preserve">04.12</t>
  </si>
  <si>
    <t xml:space="preserve">Retirada de aparelhos elétricos e hidráulicos</t>
  </si>
  <si>
    <t xml:space="preserve">04.12.020</t>
  </si>
  <si>
    <t xml:space="preserve">Retirada de conjunto motor-bomba</t>
  </si>
  <si>
    <t xml:space="preserve">04.12.040</t>
  </si>
  <si>
    <t xml:space="preserve">Retirada de motor de bomba de recalque</t>
  </si>
  <si>
    <t xml:space="preserve">04.13</t>
  </si>
  <si>
    <t xml:space="preserve">Retirada de impermeabilização e afins</t>
  </si>
  <si>
    <t xml:space="preserve">04.13.020</t>
  </si>
  <si>
    <t xml:space="preserve">Retirada de isolamento térmico com material monolítico</t>
  </si>
  <si>
    <t xml:space="preserve">04.13.060</t>
  </si>
  <si>
    <t xml:space="preserve">Retirada de isolamento térmico com material em panos</t>
  </si>
  <si>
    <t xml:space="preserve">04.14</t>
  </si>
  <si>
    <t xml:space="preserve">Retirada de vidro</t>
  </si>
  <si>
    <t xml:space="preserve">04.14.020</t>
  </si>
  <si>
    <t xml:space="preserve">Retirada de vidro ou espelho com raspagem da massa ou retirada de baguete</t>
  </si>
  <si>
    <t xml:space="preserve">04.14.040</t>
  </si>
  <si>
    <t xml:space="preserve">Retirada de esquadria em vidro</t>
  </si>
  <si>
    <t xml:space="preserve">04.17</t>
  </si>
  <si>
    <t xml:space="preserve">Retirada em instalação elétrica - letra A ate B</t>
  </si>
  <si>
    <t xml:space="preserve">04.17.020</t>
  </si>
  <si>
    <t xml:space="preserve">Remoção de aparelho de iluminação ou projetor fixo em teto, piso ou parede</t>
  </si>
  <si>
    <t xml:space="preserve">04.17.040</t>
  </si>
  <si>
    <t xml:space="preserve">Remoção de aparelho de iluminação ou projetor fixo em poste ou braço</t>
  </si>
  <si>
    <t xml:space="preserve">04.17.060</t>
  </si>
  <si>
    <t xml:space="preserve">Remoção de suporte tipo braquet</t>
  </si>
  <si>
    <t xml:space="preserve">04.17.080</t>
  </si>
  <si>
    <t xml:space="preserve">Remoção de barramento de cobre</t>
  </si>
  <si>
    <t xml:space="preserve">04.17.100</t>
  </si>
  <si>
    <t xml:space="preserve">Remoção de base de disjuntor tipo QUIK-LAG</t>
  </si>
  <si>
    <t xml:space="preserve">04.17.120</t>
  </si>
  <si>
    <t xml:space="preserve">Remoção de base de fusível tipo Diazed</t>
  </si>
  <si>
    <t xml:space="preserve">04.17.140</t>
  </si>
  <si>
    <t xml:space="preserve">Remoção de base e haste de para-raios</t>
  </si>
  <si>
    <t xml:space="preserve">04.17.160</t>
  </si>
  <si>
    <t xml:space="preserve">Remoção de base ou chave para fusível NH tipo tripolar</t>
  </si>
  <si>
    <t xml:space="preserve">04.17.180</t>
  </si>
  <si>
    <t xml:space="preserve">Remoção de base ou chave para fusível NH tipo unipolar</t>
  </si>
  <si>
    <t xml:space="preserve">04.17.200</t>
  </si>
  <si>
    <t xml:space="preserve">Remoção de braçadeira para passagem de cordoalha</t>
  </si>
  <si>
    <t xml:space="preserve">04.17.220</t>
  </si>
  <si>
    <t xml:space="preserve">Remoção de bucha de passagem interna ou externa</t>
  </si>
  <si>
    <t xml:space="preserve">04.17.240</t>
  </si>
  <si>
    <t xml:space="preserve">Remoção de bucha de passagem para neutro</t>
  </si>
  <si>
    <t xml:space="preserve">04.18</t>
  </si>
  <si>
    <t xml:space="preserve">Retirada em instalação elétrica - letra C</t>
  </si>
  <si>
    <t xml:space="preserve">04.18.020</t>
  </si>
  <si>
    <t xml:space="preserve">Remoção de cabeçote em rede de telefonia</t>
  </si>
  <si>
    <t xml:space="preserve">04.18.040</t>
  </si>
  <si>
    <t xml:space="preserve">Remoção de cabo de aço e esticadores de para-raios</t>
  </si>
  <si>
    <t xml:space="preserve">04.18.060</t>
  </si>
  <si>
    <t xml:space="preserve">Remoção de caixa de entrada de energia padrão medição indireta completa</t>
  </si>
  <si>
    <t xml:space="preserve">04.18.070</t>
  </si>
  <si>
    <t xml:space="preserve">Remoção de caixa de entrada de energia padrão residencial completa</t>
  </si>
  <si>
    <t xml:space="preserve">04.18.080</t>
  </si>
  <si>
    <t xml:space="preserve">Remoção de caixa de entrada telefônica completa</t>
  </si>
  <si>
    <t xml:space="preserve">04.18.090</t>
  </si>
  <si>
    <t xml:space="preserve">Remoção de caixa de medição padrão completa</t>
  </si>
  <si>
    <t xml:space="preserve">04.18.120</t>
  </si>
  <si>
    <t xml:space="preserve">Remoção de caixa estampada</t>
  </si>
  <si>
    <t xml:space="preserve">04.18.130</t>
  </si>
  <si>
    <t xml:space="preserve">Remoção de caixa para fusível ou tomada instalada em perfilado</t>
  </si>
  <si>
    <t xml:space="preserve">04.18.140</t>
  </si>
  <si>
    <t xml:space="preserve">Remoção de caixa para transformador de corrente</t>
  </si>
  <si>
    <t xml:space="preserve">04.18.180</t>
  </si>
  <si>
    <t xml:space="preserve">Remoção de cantoneira metálica</t>
  </si>
  <si>
    <t xml:space="preserve">04.18.200</t>
  </si>
  <si>
    <t xml:space="preserve">Remoção de captor de para-raios tipo Franklin</t>
  </si>
  <si>
    <t xml:space="preserve">04.18.220</t>
  </si>
  <si>
    <t xml:space="preserve">Remoção de chapa de ferro para bucha de passagem</t>
  </si>
  <si>
    <t xml:space="preserve">04.18.240</t>
  </si>
  <si>
    <t xml:space="preserve">Remoção de chave automática da boia</t>
  </si>
  <si>
    <t xml:space="preserve">04.18.250</t>
  </si>
  <si>
    <t xml:space="preserve">Remoção de chave base de mármore ou ardósia</t>
  </si>
  <si>
    <t xml:space="preserve">04.18.260</t>
  </si>
  <si>
    <t xml:space="preserve">Remoção de chave de ação rápida comando frontal montado em painel</t>
  </si>
  <si>
    <t xml:space="preserve">04.18.270</t>
  </si>
  <si>
    <t xml:space="preserve">Remoção de chave fusível indicadora tipo Matheus</t>
  </si>
  <si>
    <t xml:space="preserve">04.18.280</t>
  </si>
  <si>
    <t xml:space="preserve">Remoção de chave seccionadora tripolar seca mecanismo de manobra frontal</t>
  </si>
  <si>
    <t xml:space="preserve">04.18.290</t>
  </si>
  <si>
    <t xml:space="preserve">Remoção de chave tipo Pacco rotativo</t>
  </si>
  <si>
    <t xml:space="preserve">04.18.320</t>
  </si>
  <si>
    <t xml:space="preserve">Remoção de cinta de fixação de eletroduto ou sela para cruzeta em poste</t>
  </si>
  <si>
    <t xml:space="preserve">04.18.340</t>
  </si>
  <si>
    <t xml:space="preserve">Remoção de condulete</t>
  </si>
  <si>
    <t xml:space="preserve">04.18.360</t>
  </si>
  <si>
    <t xml:space="preserve">Remoção de condutor aparente diâmetro externo acima de 6,5 mm</t>
  </si>
  <si>
    <t xml:space="preserve">04.18.370</t>
  </si>
  <si>
    <t xml:space="preserve">Remoção de condutor aparente diâmetro externo até 6,5 mm</t>
  </si>
  <si>
    <t xml:space="preserve">04.18.380</t>
  </si>
  <si>
    <t xml:space="preserve">Remoção de condutor embutido diâmetro externo acima de 6,5 mm</t>
  </si>
  <si>
    <t xml:space="preserve">04.18.390</t>
  </si>
  <si>
    <t xml:space="preserve">Remoção de condutor embutido diâmetro externo até 6,5 mm</t>
  </si>
  <si>
    <t xml:space="preserve">04.18.400</t>
  </si>
  <si>
    <t xml:space="preserve">Remoção de condutor especial</t>
  </si>
  <si>
    <t xml:space="preserve">04.18.410</t>
  </si>
  <si>
    <t xml:space="preserve">Remoção de cordoalha ou cabo de cobre nu</t>
  </si>
  <si>
    <t xml:space="preserve">04.18.420</t>
  </si>
  <si>
    <t xml:space="preserve">Remoção de contator magnético para comando de bomba</t>
  </si>
  <si>
    <t xml:space="preserve">04.18.440</t>
  </si>
  <si>
    <t xml:space="preserve">Remoção de corrente para pendentes</t>
  </si>
  <si>
    <t xml:space="preserve">04.18.460</t>
  </si>
  <si>
    <t xml:space="preserve">Remoção de cruzeta de ferro para fixação de projetores</t>
  </si>
  <si>
    <t xml:space="preserve">04.18.470</t>
  </si>
  <si>
    <t xml:space="preserve">Remoção de cruzeta de madeira</t>
  </si>
  <si>
    <t xml:space="preserve">04.19</t>
  </si>
  <si>
    <t xml:space="preserve">Retirada em instalação elétrica - letra D ate I</t>
  </si>
  <si>
    <t xml:space="preserve">04.19.020</t>
  </si>
  <si>
    <t xml:space="preserve">Remoção de disjuntor de volume normal ou reduzido</t>
  </si>
  <si>
    <t xml:space="preserve">04.19.030</t>
  </si>
  <si>
    <t xml:space="preserve">Remoção de disjuntor a seco aberto tripolar, 600 V de 800 A</t>
  </si>
  <si>
    <t xml:space="preserve">04.19.060</t>
  </si>
  <si>
    <t xml:space="preserve">Remoção de disjuntor termomagnético</t>
  </si>
  <si>
    <t xml:space="preserve">04.19.080</t>
  </si>
  <si>
    <t xml:space="preserve">Remoção de fundo de quadro de distribuição ou caixa de passagem</t>
  </si>
  <si>
    <t xml:space="preserve">04.19.100</t>
  </si>
  <si>
    <t xml:space="preserve">Remoção de gancho de sustentação de luminária em perfilado</t>
  </si>
  <si>
    <t xml:space="preserve">04.19.120</t>
  </si>
  <si>
    <t xml:space="preserve">Remoção de interruptores, tomadas, botão de campainha ou cigarra</t>
  </si>
  <si>
    <t xml:space="preserve">04.19.140</t>
  </si>
  <si>
    <t xml:space="preserve">Remoção de isolador tipo castanha e gancho de sustentação</t>
  </si>
  <si>
    <t xml:space="preserve">04.19.160</t>
  </si>
  <si>
    <t xml:space="preserve">Remoção de isolador tipo disco completo e gancho de suspensão</t>
  </si>
  <si>
    <t xml:space="preserve">04.19.180</t>
  </si>
  <si>
    <t xml:space="preserve">Remoção de isolador tipo pino, inclusive o pino</t>
  </si>
  <si>
    <t xml:space="preserve">04.19.190</t>
  </si>
  <si>
    <t xml:space="preserve">Remoção de isolador galvanizado uso geral</t>
  </si>
  <si>
    <t xml:space="preserve">04.20</t>
  </si>
  <si>
    <t xml:space="preserve">Retirada em instalação elétrica - letra J ate N</t>
  </si>
  <si>
    <t xml:space="preserve">04.20.020</t>
  </si>
  <si>
    <t xml:space="preserve">Remoção de janela de ventilação, iluminação ou ventilação e iluminação padrão</t>
  </si>
  <si>
    <t xml:space="preserve">04.20.040</t>
  </si>
  <si>
    <t xml:space="preserve">Remoção de lâmpada</t>
  </si>
  <si>
    <t xml:space="preserve">04.20.060</t>
  </si>
  <si>
    <t xml:space="preserve">Remoção de luz de obstáculo</t>
  </si>
  <si>
    <t xml:space="preserve">04.20.080</t>
  </si>
  <si>
    <t xml:space="preserve">Remoção de manopla de comando de disjuntor</t>
  </si>
  <si>
    <t xml:space="preserve">04.20.100</t>
  </si>
  <si>
    <t xml:space="preserve">Remoção de mão francesa</t>
  </si>
  <si>
    <t xml:space="preserve">04.20.120</t>
  </si>
  <si>
    <t xml:space="preserve">Remoção de terminal modular (mufla) tripolar ou unipolar</t>
  </si>
  <si>
    <t xml:space="preserve">04.21</t>
  </si>
  <si>
    <t xml:space="preserve">Retirada em instalação elétrica - letra O ate S</t>
  </si>
  <si>
    <t xml:space="preserve">04.21.020</t>
  </si>
  <si>
    <t xml:space="preserve">Remoção de óleo de disjuntor ou transformador</t>
  </si>
  <si>
    <t xml:space="preserve">L</t>
  </si>
  <si>
    <t xml:space="preserve">04.21.040</t>
  </si>
  <si>
    <t xml:space="preserve">Remoção de pára-raios tipo cristal-valve em cabine primária</t>
  </si>
  <si>
    <t xml:space="preserve">04.21.050</t>
  </si>
  <si>
    <t xml:space="preserve">Remoção de pára-raios tipo cristal-valve em poste singelo ou estaleiro</t>
  </si>
  <si>
    <t xml:space="preserve">04.21.060</t>
  </si>
  <si>
    <t xml:space="preserve">Remoção de perfilado</t>
  </si>
  <si>
    <t xml:space="preserve">04.21.100</t>
  </si>
  <si>
    <t xml:space="preserve">Remoção de porta de quadro ou painel</t>
  </si>
  <si>
    <t xml:space="preserve">04.21.130</t>
  </si>
  <si>
    <t xml:space="preserve">Remoção de poste de concreto</t>
  </si>
  <si>
    <t xml:space="preserve">04.21.140</t>
  </si>
  <si>
    <t xml:space="preserve">Remoção de poste metálico</t>
  </si>
  <si>
    <t xml:space="preserve">04.21.150</t>
  </si>
  <si>
    <t xml:space="preserve">Remoção de poste de madeira</t>
  </si>
  <si>
    <t xml:space="preserve">04.21.160</t>
  </si>
  <si>
    <t xml:space="preserve">Remoção de quadro de distribuição, chamada ou caixa de passagem</t>
  </si>
  <si>
    <t xml:space="preserve">04.21.200</t>
  </si>
  <si>
    <t xml:space="preserve">Remoção de reator para lâmpada</t>
  </si>
  <si>
    <t xml:space="preserve">04.21.210</t>
  </si>
  <si>
    <t xml:space="preserve">Remoção de reator para lâmpada fixo em poste</t>
  </si>
  <si>
    <t xml:space="preserve">04.21.240</t>
  </si>
  <si>
    <t xml:space="preserve">Remoção de relé</t>
  </si>
  <si>
    <t xml:space="preserve">04.21.260</t>
  </si>
  <si>
    <t xml:space="preserve">Remoção de roldana</t>
  </si>
  <si>
    <t xml:space="preserve">04.21.280</t>
  </si>
  <si>
    <t xml:space="preserve">Remoção de soquete</t>
  </si>
  <si>
    <t xml:space="preserve">04.21.300</t>
  </si>
  <si>
    <t xml:space="preserve">Remoção de suporte de transformador em poste singelo ou estaleiro</t>
  </si>
  <si>
    <t xml:space="preserve">04.22</t>
  </si>
  <si>
    <t xml:space="preserve">Retirada em instalação elétrica - letra T ate o final</t>
  </si>
  <si>
    <t xml:space="preserve">04.22.020</t>
  </si>
  <si>
    <t xml:space="preserve">Remoção de terminal ou conector para cabos</t>
  </si>
  <si>
    <t xml:space="preserve">04.22.040</t>
  </si>
  <si>
    <t xml:space="preserve">Remoção de transformador de potência em cabine primária</t>
  </si>
  <si>
    <t xml:space="preserve">04.22.050</t>
  </si>
  <si>
    <t xml:space="preserve">Remoção de transformador de potencial completo (pequeno)</t>
  </si>
  <si>
    <t xml:space="preserve">04.22.060</t>
  </si>
  <si>
    <t xml:space="preserve">Remoção de transformador de potência trifásico até 225 kVA, a óleo, em poste singelo</t>
  </si>
  <si>
    <t xml:space="preserve">04.22.100</t>
  </si>
  <si>
    <t xml:space="preserve">Remoção de tubulação elétrica aparente com diâmetro externo acima de 50 mm</t>
  </si>
  <si>
    <t xml:space="preserve">04.22.110</t>
  </si>
  <si>
    <t xml:space="preserve">Remoção de tubulação elétrica aparente com diâmetro externo até 50 mm</t>
  </si>
  <si>
    <t xml:space="preserve">04.22.120</t>
  </si>
  <si>
    <t xml:space="preserve">Remoção de tubulação elétrica embutida com diâmetro externo acima de 50 mm</t>
  </si>
  <si>
    <t xml:space="preserve">04.22.130</t>
  </si>
  <si>
    <t xml:space="preserve">Remoção de tubulação elétrica embutida com diâmetro externo até 50 mm</t>
  </si>
  <si>
    <t xml:space="preserve">04.22.200</t>
  </si>
  <si>
    <t xml:space="preserve">Remoção de vergalhão</t>
  </si>
  <si>
    <t xml:space="preserve">04.30</t>
  </si>
  <si>
    <t xml:space="preserve">Retirada em instalação hidráulica</t>
  </si>
  <si>
    <t xml:space="preserve">04.30.020</t>
  </si>
  <si>
    <t xml:space="preserve">Remoção de calha ou rufo</t>
  </si>
  <si>
    <t xml:space="preserve">04.30.040</t>
  </si>
  <si>
    <t xml:space="preserve">Remoção de condutor aparente</t>
  </si>
  <si>
    <t xml:space="preserve">04.30.060</t>
  </si>
  <si>
    <t xml:space="preserve">Remoção de tubulação hidráulica em geral, incluindo conexões, caixas e ralos</t>
  </si>
  <si>
    <t xml:space="preserve">04.30.080</t>
  </si>
  <si>
    <t xml:space="preserve">Remoção de hidrante de parede completo</t>
  </si>
  <si>
    <t xml:space="preserve">04.30.100</t>
  </si>
  <si>
    <t xml:space="preserve">Remoção de reservatório em fibrocimento até 1000 litros</t>
  </si>
  <si>
    <t xml:space="preserve">04.31</t>
  </si>
  <si>
    <t xml:space="preserve">Retirada em instalação de combate a incêndio</t>
  </si>
  <si>
    <t xml:space="preserve">04.31.010</t>
  </si>
  <si>
    <t xml:space="preserve">Retirada de bico de sprinkler</t>
  </si>
  <si>
    <t xml:space="preserve">04.35</t>
  </si>
  <si>
    <t xml:space="preserve">Retirada de sistema e equipamento de conforto mecânico</t>
  </si>
  <si>
    <t xml:space="preserve">04.35.050</t>
  </si>
  <si>
    <t xml:space="preserve">Retirada de aparelho de ar condicionado portátil</t>
  </si>
  <si>
    <t xml:space="preserve">04.40</t>
  </si>
  <si>
    <t xml:space="preserve">Retirada diversa de pecas pre-moldadas</t>
  </si>
  <si>
    <t xml:space="preserve">04.40.010</t>
  </si>
  <si>
    <t xml:space="preserve">Retirada manual de guia pré-moldada, inclusive limpeza, carregamento, transporte até 1 quilômetro e descarregamento</t>
  </si>
  <si>
    <t xml:space="preserve">04.40.020</t>
  </si>
  <si>
    <t xml:space="preserve">Retirada de soleira ou peitoril em geral</t>
  </si>
  <si>
    <t xml:space="preserve">04.40.030</t>
  </si>
  <si>
    <t xml:space="preserve">Retirada manual de guia pré-moldada, inclusive limpeza e empilhamento</t>
  </si>
  <si>
    <t xml:space="preserve">04.40.050</t>
  </si>
  <si>
    <t xml:space="preserve">Retirada manual de paralelepípedo ou lajota de concreto, inclusive limpeza, carregamento, transporte até 1 quilômetro e descarregamento</t>
  </si>
  <si>
    <t xml:space="preserve">04.40.070</t>
  </si>
  <si>
    <t xml:space="preserve">Retirada manual de paralelepípedo ou lajota de concreto, inclusive limpeza e empilhamento</t>
  </si>
  <si>
    <t xml:space="preserve">04.41</t>
  </si>
  <si>
    <t xml:space="preserve">Retirada de dispositivos viários</t>
  </si>
  <si>
    <t xml:space="preserve">04.41.001</t>
  </si>
  <si>
    <t xml:space="preserve">Retirada de placa de solo</t>
  </si>
  <si>
    <t xml:space="preserve">05</t>
  </si>
  <si>
    <t xml:space="preserve">TRANSPORTE E MOVIMENTACAO, DENTRO E FORA DA OBRA</t>
  </si>
  <si>
    <t xml:space="preserve">05.04</t>
  </si>
  <si>
    <t xml:space="preserve">Transporte de material solto</t>
  </si>
  <si>
    <t xml:space="preserve">05.04.060</t>
  </si>
  <si>
    <t xml:space="preserve">Transporte manual horizontal e/ou vertical de entulho até o local de despejo - ensacado</t>
  </si>
  <si>
    <t xml:space="preserve">05.07</t>
  </si>
  <si>
    <t xml:space="preserve">Transporte comercial, carreteiro e aluguel</t>
  </si>
  <si>
    <t xml:space="preserve">05.07.040</t>
  </si>
  <si>
    <t xml:space="preserve">Remoção de entulho separado de obra com caçamba metálica - terra, alvenaria, concreto, argamassa, madeira, papel, plástico ou metal</t>
  </si>
  <si>
    <t xml:space="preserve">05.07.050</t>
  </si>
  <si>
    <t xml:space="preserve">Remoção de entulho de obra com caçamba metálica - material volumoso e misturado por alvenaria, terra, madeira, papel, plástico e metal</t>
  </si>
  <si>
    <t xml:space="preserve">05.07.060</t>
  </si>
  <si>
    <t xml:space="preserve">Remoção de entulho de obra com caçamba metálica - material rejeitado e misturado por vegetação, isopor, manta asfáltica e lã de vidro</t>
  </si>
  <si>
    <t xml:space="preserve">05.07.070</t>
  </si>
  <si>
    <t xml:space="preserve">Remoção de entulho de obra com caçamba metálica - gesso e/ou drywall</t>
  </si>
  <si>
    <t xml:space="preserve">05.08</t>
  </si>
  <si>
    <t xml:space="preserve">Transporte mecanizado de material solto</t>
  </si>
  <si>
    <t xml:space="preserve">05.08.060</t>
  </si>
  <si>
    <t xml:space="preserve">Transporte de entulho, para distâncias superiores ao 3° km até o 5° km</t>
  </si>
  <si>
    <t xml:space="preserve">05.08.080</t>
  </si>
  <si>
    <t xml:space="preserve">Transporte de entulho, para distâncias superiores ao 5° km até o 10° km</t>
  </si>
  <si>
    <t xml:space="preserve">05.08.100</t>
  </si>
  <si>
    <t xml:space="preserve">Transporte de entulho, para distâncias superiores ao 10° km até o 15° km</t>
  </si>
  <si>
    <t xml:space="preserve">05.08.120</t>
  </si>
  <si>
    <t xml:space="preserve">Transporte de entulho, para distâncias superiores ao 15° km até o 20° km</t>
  </si>
  <si>
    <t xml:space="preserve">05.08.140</t>
  </si>
  <si>
    <t xml:space="preserve">Transporte de entulho, para distâncias superiores ao 20° km</t>
  </si>
  <si>
    <t xml:space="preserve">M3XKM</t>
  </si>
  <si>
    <t xml:space="preserve">05.08.220</t>
  </si>
  <si>
    <t xml:space="preserve">Carregamento mecanizado de entulho fragmentado, com caminhão à disposição dentro da obra, até o raio de 1 km</t>
  </si>
  <si>
    <t xml:space="preserve">05.09</t>
  </si>
  <si>
    <t xml:space="preserve">Taxas de recolhimento</t>
  </si>
  <si>
    <t xml:space="preserve">05.09.006</t>
  </si>
  <si>
    <t xml:space="preserve">Taxa de destinação de resíduo sólido em aterro, tipo inerte</t>
  </si>
  <si>
    <t xml:space="preserve">T</t>
  </si>
  <si>
    <t xml:space="preserve">05.09.007</t>
  </si>
  <si>
    <t xml:space="preserve">Taxa de destinação de resíduo sólido em aterro, tipo solo/terra</t>
  </si>
  <si>
    <t xml:space="preserve">05.09.008</t>
  </si>
  <si>
    <t xml:space="preserve">Transporte e taxa de destinação de resíduo sólido em aterro, tipo telhas cimento amianto</t>
  </si>
  <si>
    <t xml:space="preserve">05.10</t>
  </si>
  <si>
    <t xml:space="preserve">Transporte mecanizado de solo</t>
  </si>
  <si>
    <t xml:space="preserve">05.10.010</t>
  </si>
  <si>
    <t xml:space="preserve">Carregamento mecanizado de solo de 1ª e 2ª categoria</t>
  </si>
  <si>
    <t xml:space="preserve">05.10.020</t>
  </si>
  <si>
    <t xml:space="preserve">Transporte de solo de 1ª e 2ª categoria por caminhão até o 2° km</t>
  </si>
  <si>
    <t xml:space="preserve">05.10.021</t>
  </si>
  <si>
    <t xml:space="preserve">Transporte de solo de 1ª e 2ª categoria por caminhão para distâncias superiores ao 2° km até o 3° km</t>
  </si>
  <si>
    <t xml:space="preserve">05.10.022</t>
  </si>
  <si>
    <t xml:space="preserve">Transporte de solo de 1ª e 2ª categoria por caminhão para distâncias superiores ao 3° km até o 5° km</t>
  </si>
  <si>
    <t xml:space="preserve">05.10.023</t>
  </si>
  <si>
    <t xml:space="preserve">Transporte de solo de 1ª e 2ª categoria por caminhão para distâncias superiores ao 5° km até o 10° km</t>
  </si>
  <si>
    <t xml:space="preserve">05.10.024</t>
  </si>
  <si>
    <t xml:space="preserve">Transporte de solo de 1ª e 2ª categoria por caminhão para distâncias superiores ao 10° km até o 15° km</t>
  </si>
  <si>
    <t xml:space="preserve">05.10.025</t>
  </si>
  <si>
    <t xml:space="preserve">Transporte de solo de 1ª e 2ª categoria por caminhão para distâncias superiores ao 15° km até o 20° km</t>
  </si>
  <si>
    <t xml:space="preserve">05.10.026</t>
  </si>
  <si>
    <t xml:space="preserve">Transporte de solo de 1ª e 2ª categoria por caminhão para distâncias superiores ao 20° km</t>
  </si>
  <si>
    <t xml:space="preserve">05.10.030</t>
  </si>
  <si>
    <t xml:space="preserve">Transporte de solo brejoso por caminhão até o 2° km</t>
  </si>
  <si>
    <t xml:space="preserve">05.10.031</t>
  </si>
  <si>
    <t xml:space="preserve">Transporte de solo brejoso por caminhão para distâncias superiores ao 2° km até o 3° km</t>
  </si>
  <si>
    <t xml:space="preserve">05.10.032</t>
  </si>
  <si>
    <t xml:space="preserve">Transporte de solo brejoso por caminhão para distâncias superiores ao 3° km até o 5° km</t>
  </si>
  <si>
    <t xml:space="preserve">05.10.033</t>
  </si>
  <si>
    <t xml:space="preserve">Transporte de solo brejoso por caminhão para distâncias superiores ao 5° km até o 10° km</t>
  </si>
  <si>
    <t xml:space="preserve">05.10.034</t>
  </si>
  <si>
    <t xml:space="preserve">Transporte de solo brejoso por caminhão para distâncias superiores ao 10° km até o 15° km</t>
  </si>
  <si>
    <t xml:space="preserve">05.10.035</t>
  </si>
  <si>
    <t xml:space="preserve">Transporte de solo brejoso por caminhão para distâncias superiores ao 15° km até o 20° km</t>
  </si>
  <si>
    <t xml:space="preserve">05.10.036</t>
  </si>
  <si>
    <t xml:space="preserve">Transporte de solo brejoso por caminhão para distâncias superiores ao 20° km</t>
  </si>
  <si>
    <t xml:space="preserve">06</t>
  </si>
  <si>
    <t xml:space="preserve">SERVICO EM SOLO E ROCHA, MANUAL</t>
  </si>
  <si>
    <t xml:space="preserve">06.01</t>
  </si>
  <si>
    <t xml:space="preserve">Escavação manual em campo aberto de solo, exceto rocha</t>
  </si>
  <si>
    <t xml:space="preserve">06.01.020</t>
  </si>
  <si>
    <t xml:space="preserve">Escavação manual em solo de 1ª e 2ª categoria em campo aberto</t>
  </si>
  <si>
    <t xml:space="preserve">06.01.040</t>
  </si>
  <si>
    <t xml:space="preserve">Escavação manual em solo brejoso em campo aberto</t>
  </si>
  <si>
    <t xml:space="preserve">06.02</t>
  </si>
  <si>
    <t xml:space="preserve">Escavação manual em valas e buracos de solo, exceto rocha</t>
  </si>
  <si>
    <t xml:space="preserve">06.02.020</t>
  </si>
  <si>
    <t xml:space="preserve">Escavação manual em solo de 1ª e 2ª categoria em vala ou cava até 1,5 m</t>
  </si>
  <si>
    <t xml:space="preserve">06.02.040</t>
  </si>
  <si>
    <t xml:space="preserve">Escavação manual em solo de 1ª e 2ª categoria em vala ou cava além de 1,5 m</t>
  </si>
  <si>
    <t xml:space="preserve">06.11</t>
  </si>
  <si>
    <t xml:space="preserve">Reaterro manual sem fornecimento de material</t>
  </si>
  <si>
    <t xml:space="preserve">06.11.020</t>
  </si>
  <si>
    <t xml:space="preserve">Reaterro manual para simples regularização sem compactação</t>
  </si>
  <si>
    <t xml:space="preserve">06.11.040</t>
  </si>
  <si>
    <t xml:space="preserve">Reaterro manual apiloado sem controle de compactação</t>
  </si>
  <si>
    <t xml:space="preserve">06.11.060</t>
  </si>
  <si>
    <t xml:space="preserve">Reaterro manual com adição de 2% de cimento</t>
  </si>
  <si>
    <t xml:space="preserve">06.12</t>
  </si>
  <si>
    <t xml:space="preserve">Aterro manual sem fornecimento de material</t>
  </si>
  <si>
    <t xml:space="preserve">06.12.020</t>
  </si>
  <si>
    <t xml:space="preserve">Aterro manual apiloado de área interna com maço de 30 kg</t>
  </si>
  <si>
    <t xml:space="preserve">06.14</t>
  </si>
  <si>
    <t xml:space="preserve">Carga / carregamento e descarga manual</t>
  </si>
  <si>
    <t xml:space="preserve">06.14.020</t>
  </si>
  <si>
    <t xml:space="preserve">Carga manual de solo</t>
  </si>
  <si>
    <t xml:space="preserve">07</t>
  </si>
  <si>
    <t xml:space="preserve">SERVICO EM SOLO E ROCHA, MECANIZADO</t>
  </si>
  <si>
    <t xml:space="preserve">07.01</t>
  </si>
  <si>
    <t xml:space="preserve">Escavação ou corte mecanizados em campo aberto de solo, exceto rocha</t>
  </si>
  <si>
    <t xml:space="preserve">07.01.010</t>
  </si>
  <si>
    <t xml:space="preserve">Escavação e carga mecanizada para exploração de solo em jazida</t>
  </si>
  <si>
    <t xml:space="preserve">07.01.020</t>
  </si>
  <si>
    <t xml:space="preserve">Escavação e carga mecanizada em solo de 1ª categoria, em campo aberto</t>
  </si>
  <si>
    <t xml:space="preserve">07.01.060</t>
  </si>
  <si>
    <t xml:space="preserve">Escavação e carga mecanizada em solo de 2ª categoria, em campo aberto</t>
  </si>
  <si>
    <t xml:space="preserve">07.01.120</t>
  </si>
  <si>
    <t xml:space="preserve">Carga e remoção de terra até a distância média de 1 km</t>
  </si>
  <si>
    <t xml:space="preserve">07.02</t>
  </si>
  <si>
    <t xml:space="preserve">Escavação mecanizada de valas e buracos em solo, exceto rocha</t>
  </si>
  <si>
    <t xml:space="preserve">07.02.020</t>
  </si>
  <si>
    <t xml:space="preserve">Escavação mecanizada de valas ou cavas com profundidade de até 2 m</t>
  </si>
  <si>
    <t xml:space="preserve">07.02.040</t>
  </si>
  <si>
    <t xml:space="preserve">Escavação mecanizada de valas ou cavas com profundidade de até 3 m</t>
  </si>
  <si>
    <t xml:space="preserve">07.02.060</t>
  </si>
  <si>
    <t xml:space="preserve">Escavação mecanizada de valas ou cavas com profundidade de até 4 m</t>
  </si>
  <si>
    <t xml:space="preserve">07.02.080</t>
  </si>
  <si>
    <t xml:space="preserve">Escavação mecanizada de valas ou cavas com profundidade acima de 4 m, com escavadeira hidráulica</t>
  </si>
  <si>
    <t xml:space="preserve">07.05</t>
  </si>
  <si>
    <t xml:space="preserve">Escavação mecanizada em solo brejoso ou turfa</t>
  </si>
  <si>
    <t xml:space="preserve">07.05.010</t>
  </si>
  <si>
    <t xml:space="preserve">Escavação e carga mecanizada em solo brejoso ou turfa</t>
  </si>
  <si>
    <t xml:space="preserve">07.05.020</t>
  </si>
  <si>
    <t xml:space="preserve">Escavação e carga mecanizada em solo vegetal superficial</t>
  </si>
  <si>
    <t xml:space="preserve">07.06</t>
  </si>
  <si>
    <t xml:space="preserve">Escavação ou carga mecanizada em campo aberto</t>
  </si>
  <si>
    <t xml:space="preserve">07.06.010</t>
  </si>
  <si>
    <t xml:space="preserve">Escavação e carga mecanizada em campo aberto, com rompedor hidráulico, em rocha</t>
  </si>
  <si>
    <t xml:space="preserve">07.10</t>
  </si>
  <si>
    <t xml:space="preserve">Apiloamento e nivelamento mecanizado de solo</t>
  </si>
  <si>
    <t xml:space="preserve">07.10.020</t>
  </si>
  <si>
    <t xml:space="preserve">Espalhamento de solo em bota-fora com compactação sem controle</t>
  </si>
  <si>
    <t xml:space="preserve">07.11</t>
  </si>
  <si>
    <t xml:space="preserve">Reaterro mecanizado sem fornecimento de material</t>
  </si>
  <si>
    <t xml:space="preserve">07.11.020</t>
  </si>
  <si>
    <t xml:space="preserve">Reaterro compactado mecanizado de vala ou cava com compactador</t>
  </si>
  <si>
    <t xml:space="preserve">07.11.040</t>
  </si>
  <si>
    <t xml:space="preserve">Reaterro compactado mecanizado de vala ou cava com rolo, mínimo de 95% PN</t>
  </si>
  <si>
    <t xml:space="preserve">07.12</t>
  </si>
  <si>
    <t xml:space="preserve">Aterro mecanizado sem fornecimento de material</t>
  </si>
  <si>
    <t xml:space="preserve">07.12.010</t>
  </si>
  <si>
    <t xml:space="preserve">Compactação de aterro mecanizado mínimo de 95% PN, sem fornecimento de solo em áreas fechadas</t>
  </si>
  <si>
    <t xml:space="preserve">07.12.020</t>
  </si>
  <si>
    <t xml:space="preserve">Compactação de aterro mecanizado mínimo de 95% PN, sem fornecimento de solo em campo aberto</t>
  </si>
  <si>
    <t xml:space="preserve">07.12.030</t>
  </si>
  <si>
    <t xml:space="preserve">Compactação de aterro mecanizado a 100% PN, sem fornecimento de solo em campo aberto</t>
  </si>
  <si>
    <t xml:space="preserve">07.12.040</t>
  </si>
  <si>
    <t xml:space="preserve">Aterro mecanizado por compensação, solo de 1ª categoria em campo aberto, sem compactação do aterro</t>
  </si>
  <si>
    <t xml:space="preserve">08</t>
  </si>
  <si>
    <t xml:space="preserve">ESCORAMENTO, CONTENCAO E DRENAGEM</t>
  </si>
  <si>
    <t xml:space="preserve">08.01</t>
  </si>
  <si>
    <t xml:space="preserve">Escoramento</t>
  </si>
  <si>
    <t xml:space="preserve">08.01.020</t>
  </si>
  <si>
    <t xml:space="preserve">Escoramento de solo contínuo</t>
  </si>
  <si>
    <t xml:space="preserve">08.01.040</t>
  </si>
  <si>
    <t xml:space="preserve">Escoramento de solo descontínuo</t>
  </si>
  <si>
    <t xml:space="preserve">08.01.060</t>
  </si>
  <si>
    <t xml:space="preserve">Escoramento de solo pontaletado</t>
  </si>
  <si>
    <t xml:space="preserve">08.01.080</t>
  </si>
  <si>
    <t xml:space="preserve">Escoramento de solo especial</t>
  </si>
  <si>
    <t xml:space="preserve">08.01.100</t>
  </si>
  <si>
    <t xml:space="preserve">Escoramento com estacas pranchas metálicas - profundidade até 4 m</t>
  </si>
  <si>
    <t xml:space="preserve">08.01.110</t>
  </si>
  <si>
    <t xml:space="preserve">Escoramento com estacas pranchas metálicas - profundidade até 6 m</t>
  </si>
  <si>
    <t xml:space="preserve">08.01.120</t>
  </si>
  <si>
    <t xml:space="preserve">Escoramento com estacas pranchas metálicas - profundidade até 8 m</t>
  </si>
  <si>
    <t xml:space="preserve">08.02</t>
  </si>
  <si>
    <t xml:space="preserve">Cimbramento</t>
  </si>
  <si>
    <t xml:space="preserve">08.02.020</t>
  </si>
  <si>
    <t xml:space="preserve">Cimbramento em madeira com estroncas de eucalipto</t>
  </si>
  <si>
    <t xml:space="preserve">08.02.040</t>
  </si>
  <si>
    <t xml:space="preserve">Cimbramento em perfil metálico para obras de arte</t>
  </si>
  <si>
    <t xml:space="preserve">08.02.050</t>
  </si>
  <si>
    <t xml:space="preserve">Cimbramento tubular metálico</t>
  </si>
  <si>
    <t xml:space="preserve">M3MES</t>
  </si>
  <si>
    <t xml:space="preserve">08.02.060</t>
  </si>
  <si>
    <t xml:space="preserve">Montagem e desmontagem de cimbramento tubular metálico</t>
  </si>
  <si>
    <t xml:space="preserve">08.03</t>
  </si>
  <si>
    <t xml:space="preserve">Descimbramento</t>
  </si>
  <si>
    <t xml:space="preserve">08.03.020</t>
  </si>
  <si>
    <t xml:space="preserve">Descimbramento em madeira</t>
  </si>
  <si>
    <t xml:space="preserve">08.05</t>
  </si>
  <si>
    <t xml:space="preserve">Manta, filtro e dreno</t>
  </si>
  <si>
    <t xml:space="preserve">08.05.010</t>
  </si>
  <si>
    <t xml:space="preserve">Geomembrana em polietileno de alta densidade PEAD de 1 mm</t>
  </si>
  <si>
    <t xml:space="preserve">08.05.100</t>
  </si>
  <si>
    <t xml:space="preserve">Dreno com pedra britada</t>
  </si>
  <si>
    <t xml:space="preserve">08.05.110</t>
  </si>
  <si>
    <t xml:space="preserve">Dreno com areia grossa</t>
  </si>
  <si>
    <t xml:space="preserve">08.05.180</t>
  </si>
  <si>
    <t xml:space="preserve">Manta geotêxtil com resistência à tração longitudinal de 10kN/m e transversal de 9kN/m</t>
  </si>
  <si>
    <t xml:space="preserve">08.05.190</t>
  </si>
  <si>
    <t xml:space="preserve">Manta geotêxtil com resistência à tração longitudinal de 16kN/m e transversal de 14kN/m</t>
  </si>
  <si>
    <t xml:space="preserve">08.05.220</t>
  </si>
  <si>
    <t xml:space="preserve">Manta geotêxtil com resistência à tração longitudinal de 31kN/m e transversal de 27kN/m</t>
  </si>
  <si>
    <t xml:space="preserve">08.06</t>
  </si>
  <si>
    <t xml:space="preserve">Barbaca</t>
  </si>
  <si>
    <t xml:space="preserve">08.06.040</t>
  </si>
  <si>
    <t xml:space="preserve">Barbacã em tubo de PVC com diâmetro 50 mm</t>
  </si>
  <si>
    <t xml:space="preserve">08.06.060</t>
  </si>
  <si>
    <t xml:space="preserve">Barbacã em tubo de PVC com diâmetro 75 mm</t>
  </si>
  <si>
    <t xml:space="preserve">08.06.080</t>
  </si>
  <si>
    <t xml:space="preserve">Barbacã em tubo de PVC com diâmetro 100 mm</t>
  </si>
  <si>
    <t xml:space="preserve">08.07</t>
  </si>
  <si>
    <t xml:space="preserve">Esgotamento</t>
  </si>
  <si>
    <t xml:space="preserve">08.07.050</t>
  </si>
  <si>
    <t xml:space="preserve">Taxa de mobilização e desmobilização de equipamentos para execução de rebaixamento de lençol freático</t>
  </si>
  <si>
    <t xml:space="preserve">08.07.060</t>
  </si>
  <si>
    <t xml:space="preserve">Locação de conjunto de bombeamento a vácuo para rebaixamento de lençol freático, com até 50 ponteiras e potência até 15 HP, mínimo 30 dias</t>
  </si>
  <si>
    <t xml:space="preserve">CJxDI</t>
  </si>
  <si>
    <t xml:space="preserve">08.07.070</t>
  </si>
  <si>
    <t xml:space="preserve">Ponteiras filtrantes, profundidade até 5 m</t>
  </si>
  <si>
    <t xml:space="preserve">08.07.090</t>
  </si>
  <si>
    <t xml:space="preserve">Esgotamento de águas superficiais com bomba de superfície ou submersa</t>
  </si>
  <si>
    <t xml:space="preserve">HPXh</t>
  </si>
  <si>
    <t xml:space="preserve">08.10</t>
  </si>
  <si>
    <t xml:space="preserve">Contenção</t>
  </si>
  <si>
    <t xml:space="preserve">08.10.040</t>
  </si>
  <si>
    <t xml:space="preserve">Enrocamento com pedra arrumada</t>
  </si>
  <si>
    <t xml:space="preserve">08.10.060</t>
  </si>
  <si>
    <t xml:space="preserve">Enrocamento com pedra assentada</t>
  </si>
  <si>
    <t xml:space="preserve">08.10.108</t>
  </si>
  <si>
    <t xml:space="preserve">Gabião tipo caixa em tela metálica, altura de 0,5 m, com revestimento liga zinco/alumínio, malha hexagonal 8/10 cm, fio diâmetro 2,7 mm, independente do formato ou utilização</t>
  </si>
  <si>
    <t xml:space="preserve">08.10.109</t>
  </si>
  <si>
    <t xml:space="preserve">Gabião tipo caixa em tela metálica, altura de 1 m, com revestimento liga zinco/alumínio, malha hexagonal 8/10 cm, fio diâmetro 2,7 mm, independente do formato ou utilização</t>
  </si>
  <si>
    <t xml:space="preserve">09</t>
  </si>
  <si>
    <t xml:space="preserve">FORMA</t>
  </si>
  <si>
    <t xml:space="preserve">09.01</t>
  </si>
  <si>
    <t xml:space="preserve">Forma em tabua</t>
  </si>
  <si>
    <t xml:space="preserve">09.01.020</t>
  </si>
  <si>
    <t xml:space="preserve">Forma em madeira comum para fundação</t>
  </si>
  <si>
    <t xml:space="preserve">09.01.030</t>
  </si>
  <si>
    <t xml:space="preserve">Forma em madeira comum para estrutura</t>
  </si>
  <si>
    <t xml:space="preserve">09.01.040</t>
  </si>
  <si>
    <t xml:space="preserve">Forma em madeira comum para caixão perdido</t>
  </si>
  <si>
    <t xml:space="preserve">09.01.150</t>
  </si>
  <si>
    <t xml:space="preserve">Desmontagem de forma em madeira para estrutura de laje, com tábuas</t>
  </si>
  <si>
    <t xml:space="preserve">09.01.160</t>
  </si>
  <si>
    <t xml:space="preserve">Desmontagem de forma em madeira para estrutura de vigas, com tábuas</t>
  </si>
  <si>
    <t xml:space="preserve">09.02</t>
  </si>
  <si>
    <t xml:space="preserve">Forma em madeira compensada</t>
  </si>
  <si>
    <t xml:space="preserve">09.02.020</t>
  </si>
  <si>
    <t xml:space="preserve">Forma plana em compensado para estrutura convencional</t>
  </si>
  <si>
    <t xml:space="preserve">09.02.040</t>
  </si>
  <si>
    <t xml:space="preserve">Forma plana em compensado para estrutura aparente</t>
  </si>
  <si>
    <t xml:space="preserve">09.02.060</t>
  </si>
  <si>
    <t xml:space="preserve">Forma curva em compensado para estrutura aparente</t>
  </si>
  <si>
    <t xml:space="preserve">09.02.080</t>
  </si>
  <si>
    <t xml:space="preserve">Forma plana em compensado para obra de arte, sem cimbramento</t>
  </si>
  <si>
    <t xml:space="preserve">09.02.100</t>
  </si>
  <si>
    <t xml:space="preserve">Forma em compensado para encamisamento de tubulão</t>
  </si>
  <si>
    <t xml:space="preserve">09.02.120</t>
  </si>
  <si>
    <t xml:space="preserve">Forma ripada de 5 cm na vertical</t>
  </si>
  <si>
    <t xml:space="preserve">09.02.130</t>
  </si>
  <si>
    <t xml:space="preserve">Forma plana em compensado para estrutura convencional com cimbramento tubular metálico</t>
  </si>
  <si>
    <t xml:space="preserve">09.02.140</t>
  </si>
  <si>
    <t xml:space="preserve">Forma plana em compensado para estrutura aparente com cimbramento tubular metálico</t>
  </si>
  <si>
    <t xml:space="preserve">09.02.150</t>
  </si>
  <si>
    <t xml:space="preserve">Forma curva em compensado para estrutura convencional com cimbramento tubular metálico</t>
  </si>
  <si>
    <t xml:space="preserve">09.04</t>
  </si>
  <si>
    <t xml:space="preserve">Forma em papelão</t>
  </si>
  <si>
    <t xml:space="preserve">09.04.020</t>
  </si>
  <si>
    <t xml:space="preserve">Forma em tubo de papelão com diâmetro de 25 cm</t>
  </si>
  <si>
    <t xml:space="preserve">09.04.030</t>
  </si>
  <si>
    <t xml:space="preserve">Forma em tubo de papelão com diâmetro de 30 cm</t>
  </si>
  <si>
    <t xml:space="preserve">09.04.040</t>
  </si>
  <si>
    <t xml:space="preserve">Forma em tubo de papelão com diâmetro de 35 cm</t>
  </si>
  <si>
    <t xml:space="preserve">09.04.050</t>
  </si>
  <si>
    <t xml:space="preserve">Forma em tubo de papelão com diâmetro de 40 cm</t>
  </si>
  <si>
    <t xml:space="preserve">09.04.060</t>
  </si>
  <si>
    <t xml:space="preserve">Forma em tubo de papelão com diâmetro de 45 cm</t>
  </si>
  <si>
    <t xml:space="preserve">09.07</t>
  </si>
  <si>
    <t xml:space="preserve">Forma em polipropileno</t>
  </si>
  <si>
    <t xml:space="preserve">09.07.060</t>
  </si>
  <si>
    <t xml:space="preserve">Forma em polipropileno (cubeta) e acessórios para laje nervurada com dimensões variáveis - locação</t>
  </si>
  <si>
    <t xml:space="preserve">10</t>
  </si>
  <si>
    <t xml:space="preserve">ARMADURA E CORDOALHA ESTRUTURAL</t>
  </si>
  <si>
    <t xml:space="preserve">10.01</t>
  </si>
  <si>
    <t xml:space="preserve">Armadura em barra</t>
  </si>
  <si>
    <t xml:space="preserve">10.01.020</t>
  </si>
  <si>
    <t xml:space="preserve">Armadura em barra de aço CA-25 fyk = 250 MPa</t>
  </si>
  <si>
    <t xml:space="preserve">10.01.040</t>
  </si>
  <si>
    <t xml:space="preserve">Armadura em barra de aço CA-50 (A ou B) fyk = 500 MPa</t>
  </si>
  <si>
    <t xml:space="preserve">10.01.060</t>
  </si>
  <si>
    <t xml:space="preserve">Armadura em barra de aço CA-60 (A ou B) fyk = 600 MPa</t>
  </si>
  <si>
    <t xml:space="preserve">10.02</t>
  </si>
  <si>
    <t xml:space="preserve">Armadura em tela</t>
  </si>
  <si>
    <t xml:space="preserve">10.02.020</t>
  </si>
  <si>
    <t xml:space="preserve">Armadura em tela soldada de aço</t>
  </si>
  <si>
    <t xml:space="preserve">11</t>
  </si>
  <si>
    <t xml:space="preserve">CONCRETO, MASSA E LASTRO</t>
  </si>
  <si>
    <t xml:space="preserve">11.01</t>
  </si>
  <si>
    <t xml:space="preserve">Concreto usinado com controle fck - fornecimento do material</t>
  </si>
  <si>
    <t xml:space="preserve">11.01.100</t>
  </si>
  <si>
    <t xml:space="preserve">Concreto usinado, fck = 20 MPa</t>
  </si>
  <si>
    <t xml:space="preserve">11.01.130</t>
  </si>
  <si>
    <t xml:space="preserve">Concreto usinado, fck = 25 MPa</t>
  </si>
  <si>
    <t xml:space="preserve">11.01.160</t>
  </si>
  <si>
    <t xml:space="preserve">Concreto usinado, fck = 30 MPa</t>
  </si>
  <si>
    <t xml:space="preserve">11.01.170</t>
  </si>
  <si>
    <t xml:space="preserve">Concreto usinado, fck = 35 MPa</t>
  </si>
  <si>
    <t xml:space="preserve">11.01.190</t>
  </si>
  <si>
    <t xml:space="preserve">Concreto usinado, fck = 40 MPa</t>
  </si>
  <si>
    <t xml:space="preserve">11.01.260</t>
  </si>
  <si>
    <t xml:space="preserve">Concreto usinado, fck = 20 MPa - para bombeamento</t>
  </si>
  <si>
    <t xml:space="preserve">11.01.290</t>
  </si>
  <si>
    <t xml:space="preserve">Concreto usinado, fck = 25 MPa - para bombeamento</t>
  </si>
  <si>
    <t xml:space="preserve">11.01.320</t>
  </si>
  <si>
    <t xml:space="preserve">Concreto usinado, fck = 30 MPa - para bombeamento</t>
  </si>
  <si>
    <t xml:space="preserve">11.01.321</t>
  </si>
  <si>
    <t xml:space="preserve">Concreto usinado, fck = 35 MPa - para bombeamento</t>
  </si>
  <si>
    <t xml:space="preserve">11.01.350</t>
  </si>
  <si>
    <t xml:space="preserve">Concreto usinado, fck = 40 MPa - para bombeamento</t>
  </si>
  <si>
    <t xml:space="preserve">11.01.520</t>
  </si>
  <si>
    <t xml:space="preserve">Concreto usinado, fck = 30 MPa - para bombeamento em estaca hélice contínua</t>
  </si>
  <si>
    <t xml:space="preserve">11.01.630</t>
  </si>
  <si>
    <t xml:space="preserve">Concreto usinado, fck = 25 MPa - para perfil extrudado</t>
  </si>
  <si>
    <t xml:space="preserve">11.02</t>
  </si>
  <si>
    <t xml:space="preserve">Concreto usinado não estrutural - fornecimento do material</t>
  </si>
  <si>
    <t xml:space="preserve">11.02.020</t>
  </si>
  <si>
    <t xml:space="preserve">Concreto usinado não estrutural mínimo 150 kg cimento / m³</t>
  </si>
  <si>
    <t xml:space="preserve">11.02.040</t>
  </si>
  <si>
    <t xml:space="preserve">Concreto usinado não estrutural mínimo 200 kg cimento / m³</t>
  </si>
  <si>
    <t xml:space="preserve">11.02.060</t>
  </si>
  <si>
    <t xml:space="preserve">Concreto usinado não estrutural mínimo 300 kg cimento / m³</t>
  </si>
  <si>
    <t xml:space="preserve">11.03</t>
  </si>
  <si>
    <t xml:space="preserve">Concreto executado no local com controle fck - fornecimento do material</t>
  </si>
  <si>
    <t xml:space="preserve">11.03.090</t>
  </si>
  <si>
    <t xml:space="preserve">Concreto preparado no local, fck = 20 MPa</t>
  </si>
  <si>
    <t xml:space="preserve">11.03.140</t>
  </si>
  <si>
    <t xml:space="preserve">Concreto preparado no local, fck = 30 MPa</t>
  </si>
  <si>
    <t xml:space="preserve">11.04</t>
  </si>
  <si>
    <t xml:space="preserve">Concreto não estrutural executado no local - fornecimento do material</t>
  </si>
  <si>
    <t xml:space="preserve">11.04.020</t>
  </si>
  <si>
    <t xml:space="preserve">Concreto não estrutural executado no local, mínimo 150 kg cimento / m³</t>
  </si>
  <si>
    <t xml:space="preserve">11.04.040</t>
  </si>
  <si>
    <t xml:space="preserve">Concreto não estrutural executado no local, mínimo 200 kg cimento / m³</t>
  </si>
  <si>
    <t xml:space="preserve">11.04.060</t>
  </si>
  <si>
    <t xml:space="preserve">Concreto não estrutural executado no local, mínimo 300 kg cimento / m³</t>
  </si>
  <si>
    <t xml:space="preserve">11.05</t>
  </si>
  <si>
    <t xml:space="preserve">Concreto e argamassa especial</t>
  </si>
  <si>
    <t xml:space="preserve">11.05.010</t>
  </si>
  <si>
    <t xml:space="preserve">Argamassa em solo e cimento a 5% em peso</t>
  </si>
  <si>
    <t xml:space="preserve">11.05.030</t>
  </si>
  <si>
    <t xml:space="preserve">Argamassa graute expansiva autonivelante de alta resistência</t>
  </si>
  <si>
    <t xml:space="preserve">11.05.040</t>
  </si>
  <si>
    <t xml:space="preserve">Argamassa graute</t>
  </si>
  <si>
    <t xml:space="preserve">11.05.060</t>
  </si>
  <si>
    <t xml:space="preserve">Concreto ciclópico - fornecimento e aplicação (com 30% de pedra rachão), concreto fck 15 Mpa</t>
  </si>
  <si>
    <t xml:space="preserve">11.05.120</t>
  </si>
  <si>
    <t xml:space="preserve">Execução de concreto projetado - consumo de cimento 350 kg/m³</t>
  </si>
  <si>
    <t xml:space="preserve">11.11</t>
  </si>
  <si>
    <t xml:space="preserve">Argamassas especiais</t>
  </si>
  <si>
    <t xml:space="preserve">11.11.030</t>
  </si>
  <si>
    <t xml:space="preserve">Argamassa de cimento e areia, fck = 20 MPa, consumo de cimento 600 kg/m³ - material para injeção em estaca raiz</t>
  </si>
  <si>
    <t xml:space="preserve">11.16</t>
  </si>
  <si>
    <t xml:space="preserve">Lançamento e aplicação</t>
  </si>
  <si>
    <t xml:space="preserve">11.16.020</t>
  </si>
  <si>
    <t xml:space="preserve">Lançamento, espalhamento e adensamento de concreto ou massa em lastro e/ou enchimento</t>
  </si>
  <si>
    <t xml:space="preserve">11.16.040</t>
  </si>
  <si>
    <t xml:space="preserve">Lançamento e adensamento de concreto ou massa em fundação</t>
  </si>
  <si>
    <t xml:space="preserve">11.16.060</t>
  </si>
  <si>
    <t xml:space="preserve">Lançamento e adensamento de concreto ou massa em estrutura</t>
  </si>
  <si>
    <t xml:space="preserve">11.16.080</t>
  </si>
  <si>
    <t xml:space="preserve">Lançamento e adensamento de concreto ou massa por bombeamento</t>
  </si>
  <si>
    <t xml:space="preserve">11.16.220</t>
  </si>
  <si>
    <t xml:space="preserve">Nivelamento de piso em concreto com acabadora de superfície</t>
  </si>
  <si>
    <t xml:space="preserve">11.18</t>
  </si>
  <si>
    <t xml:space="preserve">Lastro e enchimento</t>
  </si>
  <si>
    <t xml:space="preserve">11.18.020</t>
  </si>
  <si>
    <t xml:space="preserve">Lastro de areia</t>
  </si>
  <si>
    <t xml:space="preserve">11.18.040</t>
  </si>
  <si>
    <t xml:space="preserve">Lastro de pedra britada</t>
  </si>
  <si>
    <t xml:space="preserve">11.18.060</t>
  </si>
  <si>
    <t xml:space="preserve">Lona plástica</t>
  </si>
  <si>
    <t xml:space="preserve">11.18.070</t>
  </si>
  <si>
    <t xml:space="preserve">Enchimento de laje com concreto celular com densidade de 1.200 kg/m³</t>
  </si>
  <si>
    <t xml:space="preserve">11.18.080</t>
  </si>
  <si>
    <t xml:space="preserve">Enchimento de laje com tijolos cerâmicos furados</t>
  </si>
  <si>
    <t xml:space="preserve">11.18.110</t>
  </si>
  <si>
    <t xml:space="preserve">Enchimento de nichos em geral, com material proveniente de entulho</t>
  </si>
  <si>
    <t xml:space="preserve">11.18.140</t>
  </si>
  <si>
    <t xml:space="preserve">Lastro e/ou fundação em rachão mecanizado</t>
  </si>
  <si>
    <t xml:space="preserve">11.18.150</t>
  </si>
  <si>
    <t xml:space="preserve">Lastro e/ou fundação em rachão manual</t>
  </si>
  <si>
    <t xml:space="preserve">11.18.160</t>
  </si>
  <si>
    <t xml:space="preserve">Enchimento de nichos em geral, com areia</t>
  </si>
  <si>
    <t xml:space="preserve">11.18.180</t>
  </si>
  <si>
    <t xml:space="preserve">Colchão de areia</t>
  </si>
  <si>
    <t xml:space="preserve">11.18.190</t>
  </si>
  <si>
    <t xml:space="preserve">Enchimento de nichos com poliestireno expandido do tipo P-1</t>
  </si>
  <si>
    <t xml:space="preserve">11.18.220</t>
  </si>
  <si>
    <t xml:space="preserve">Enchimento de nichos com poliestireno expandido do tipo EPS-5F</t>
  </si>
  <si>
    <t xml:space="preserve">11.20</t>
  </si>
  <si>
    <t xml:space="preserve">Reparos, conservações e complementos - GRUPO 11</t>
  </si>
  <si>
    <t xml:space="preserve">11.20.030</t>
  </si>
  <si>
    <t xml:space="preserve">Cura química de concreto à base de película emulsionada</t>
  </si>
  <si>
    <t xml:space="preserve">11.20.050</t>
  </si>
  <si>
    <t xml:space="preserve">Corte de junta de dilatação, com serra de disco diamantado para pisos</t>
  </si>
  <si>
    <t xml:space="preserve">11.20.090</t>
  </si>
  <si>
    <t xml:space="preserve">Selante endurecedor de concreto antipó</t>
  </si>
  <si>
    <t xml:space="preserve">11.20.120</t>
  </si>
  <si>
    <t xml:space="preserve">Reparo superficial com argamassa polimérica (tixotrópica), bicomponente</t>
  </si>
  <si>
    <t xml:space="preserve">11.20.130</t>
  </si>
  <si>
    <t xml:space="preserve">Tratamento de fissuras estáveis (não ativas) em elementos de concreto</t>
  </si>
  <si>
    <t xml:space="preserve">12</t>
  </si>
  <si>
    <t xml:space="preserve">FUNDACAO PROFUNDA</t>
  </si>
  <si>
    <t xml:space="preserve">12.01</t>
  </si>
  <si>
    <t xml:space="preserve">Broca</t>
  </si>
  <si>
    <t xml:space="preserve">12.01.021</t>
  </si>
  <si>
    <t xml:space="preserve">Broca em concreto armado diâmetro de 20 cm - completa</t>
  </si>
  <si>
    <t xml:space="preserve">12.01.041</t>
  </si>
  <si>
    <t xml:space="preserve">Broca em concreto armado diâmetro de 25 cm - completa</t>
  </si>
  <si>
    <t xml:space="preserve">12.01.061</t>
  </si>
  <si>
    <t xml:space="preserve">Broca em concreto armado diâmetro de 30 cm - completa</t>
  </si>
  <si>
    <t xml:space="preserve">12.04</t>
  </si>
  <si>
    <t xml:space="preserve">Estaca pre-moldada de concreto</t>
  </si>
  <si>
    <t xml:space="preserve">12.04.010</t>
  </si>
  <si>
    <t xml:space="preserve">Taxa de mobilização e desmobilização de equipamentos para execução de estaca pré-moldada</t>
  </si>
  <si>
    <t xml:space="preserve">12.04.020</t>
  </si>
  <si>
    <t xml:space="preserve">Estaca pré-moldada de concreto até 20 t</t>
  </si>
  <si>
    <t xml:space="preserve">12.04.030</t>
  </si>
  <si>
    <t xml:space="preserve">Estaca pré-moldada de concreto até 30 t</t>
  </si>
  <si>
    <t xml:space="preserve">12.04.040</t>
  </si>
  <si>
    <t xml:space="preserve">Estaca pré-moldada de concreto até 40 t</t>
  </si>
  <si>
    <t xml:space="preserve">12.04.050</t>
  </si>
  <si>
    <t xml:space="preserve">Estaca pré-moldada de concreto até 50 t</t>
  </si>
  <si>
    <t xml:space="preserve">12.04.060</t>
  </si>
  <si>
    <t xml:space="preserve">Estaca pré-moldada de concreto até 60 t</t>
  </si>
  <si>
    <t xml:space="preserve">12.04.070</t>
  </si>
  <si>
    <t xml:space="preserve">Estaca pré-moldada de concreto até 70 t</t>
  </si>
  <si>
    <t xml:space="preserve">12.05</t>
  </si>
  <si>
    <t xml:space="preserve">Estaca escavada mecanicamente</t>
  </si>
  <si>
    <t xml:space="preserve">12.05.010</t>
  </si>
  <si>
    <t xml:space="preserve">Taxa de mobilização e desmobilização de equipamentos para execução de estaca escavada</t>
  </si>
  <si>
    <t xml:space="preserve">12.05.020</t>
  </si>
  <si>
    <t xml:space="preserve">Estaca escavada mecanicamente, diâmetro de 25 cm até 20 t</t>
  </si>
  <si>
    <t xml:space="preserve">12.05.030</t>
  </si>
  <si>
    <t xml:space="preserve">Estaca escavada mecanicamente, diâmetro de 30 cm até 30 t</t>
  </si>
  <si>
    <t xml:space="preserve">12.05.040</t>
  </si>
  <si>
    <t xml:space="preserve">Estaca escavada mecanicamente, diâmetro de 35 cm até 40 t</t>
  </si>
  <si>
    <t xml:space="preserve">12.05.150</t>
  </si>
  <si>
    <t xml:space="preserve">Estaca escavada mecanicamente, diâmetro de 40 cm até 50 t</t>
  </si>
  <si>
    <t xml:space="preserve">12.06</t>
  </si>
  <si>
    <t xml:space="preserve">Estaca tipo STRAUSS</t>
  </si>
  <si>
    <t xml:space="preserve">12.06.010</t>
  </si>
  <si>
    <t xml:space="preserve">Taxa de mobilização e desmobilização de equipamentos para execução de estaca tipo Strauss</t>
  </si>
  <si>
    <t xml:space="preserve">12.06.020</t>
  </si>
  <si>
    <t xml:space="preserve">Estaca tipo Strauss, diâmetro de 25 cm até 20 t</t>
  </si>
  <si>
    <t xml:space="preserve">12.06.030</t>
  </si>
  <si>
    <t xml:space="preserve">Estaca tipo Strauss, diâmetro de 32 cm até 30 t</t>
  </si>
  <si>
    <t xml:space="preserve">12.06.040</t>
  </si>
  <si>
    <t xml:space="preserve">Estaca tipo Strauss, diâmetro de 38 cm até 40 t</t>
  </si>
  <si>
    <t xml:space="preserve">12.06.080</t>
  </si>
  <si>
    <t xml:space="preserve">Estaca tipo Strauss, diâmetro de 45 cm até 60 t</t>
  </si>
  <si>
    <t xml:space="preserve">12.07</t>
  </si>
  <si>
    <t xml:space="preserve">Estaca tipo RAIZ</t>
  </si>
  <si>
    <t xml:space="preserve">12.07.010</t>
  </si>
  <si>
    <t xml:space="preserve">Taxa de mobilização e desmobilização de equipamentos para execução de estaca tipo Raiz em solo</t>
  </si>
  <si>
    <t xml:space="preserve">12.07.030</t>
  </si>
  <si>
    <t xml:space="preserve">Estaca tipo Raiz, diâmetro de 10 cm para 10 t, em solo</t>
  </si>
  <si>
    <t xml:space="preserve">12.07.050</t>
  </si>
  <si>
    <t xml:space="preserve">Estaca tipo Raiz, diâmetro de 12 cm para 15 t, em solo</t>
  </si>
  <si>
    <t xml:space="preserve">12.07.060</t>
  </si>
  <si>
    <t xml:space="preserve">Estaca tipo Raiz, diâmetro de 15 cm para 25 t, em solo</t>
  </si>
  <si>
    <t xml:space="preserve">12.07.070</t>
  </si>
  <si>
    <t xml:space="preserve">Estaca tipo Raiz, diâmetro de 16 cm para 35 t, em solo</t>
  </si>
  <si>
    <t xml:space="preserve">12.07.090</t>
  </si>
  <si>
    <t xml:space="preserve">Estaca tipo Raiz, diâmetro de 20 cm para 50 t, em solo</t>
  </si>
  <si>
    <t xml:space="preserve">12.07.100</t>
  </si>
  <si>
    <t xml:space="preserve">Estaca tipo Raiz, diâmetro de 25 cm para 80 t, em solo</t>
  </si>
  <si>
    <t xml:space="preserve">12.07.110</t>
  </si>
  <si>
    <t xml:space="preserve">Estaca tipo Raiz, diâmetro de 31 cm para 100 t, em solo</t>
  </si>
  <si>
    <t xml:space="preserve">12.07.130</t>
  </si>
  <si>
    <t xml:space="preserve">Estaca tipo Raiz, diâmetro de 40 cm para 130 t, em solo</t>
  </si>
  <si>
    <t xml:space="preserve">12.07.151</t>
  </si>
  <si>
    <t xml:space="preserve">Estaca tipo Raiz, diâmetro de 31 cm, sem armação, em solo</t>
  </si>
  <si>
    <t xml:space="preserve">12.07.153</t>
  </si>
  <si>
    <t xml:space="preserve">Estaca tipo Raiz, diâmetro de 45 cm, sem armação, em solo</t>
  </si>
  <si>
    <t xml:space="preserve">12.07.270</t>
  </si>
  <si>
    <t xml:space="preserve">Taxa de mobilização e desmobilização de equipamentos para execução de estaca tipo Raiz em rocha</t>
  </si>
  <si>
    <t xml:space="preserve">12.07.271</t>
  </si>
  <si>
    <t xml:space="preserve">Estaca tipo Raiz, diâmetro de 31 cm, sem armação, em rocha</t>
  </si>
  <si>
    <t xml:space="preserve">12.07.272</t>
  </si>
  <si>
    <t xml:space="preserve">Estaca tipo Raiz, diâmetro de 41 cm, sem armação, em rocha</t>
  </si>
  <si>
    <t xml:space="preserve">12.07.273</t>
  </si>
  <si>
    <t xml:space="preserve">Estaca tipo Raiz, diâmetro de 45 cm, sem armação, em rocha</t>
  </si>
  <si>
    <t xml:space="preserve">12.07.274</t>
  </si>
  <si>
    <t xml:space="preserve">Estaca tipo Raiz, diâmetro de 15 cm para 25 t, sem armação e sem argamassa, em rocha</t>
  </si>
  <si>
    <t xml:space="preserve">12.07.511</t>
  </si>
  <si>
    <t xml:space="preserve">Injeção de argamassa de cimento e areia em estaca raiz - sobreconsumo</t>
  </si>
  <si>
    <t xml:space="preserve">12.09</t>
  </si>
  <si>
    <t xml:space="preserve">Tubulão</t>
  </si>
  <si>
    <t xml:space="preserve">12.09.010</t>
  </si>
  <si>
    <t xml:space="preserve">Taxa de mobilização e desmobilização de equipamentos para execução de tubulão escavado mecanicamente</t>
  </si>
  <si>
    <t xml:space="preserve">12.09.020</t>
  </si>
  <si>
    <t xml:space="preserve">Abertura de fuste mecanizado diâmetro de 50 cm</t>
  </si>
  <si>
    <t xml:space="preserve">12.09.040</t>
  </si>
  <si>
    <t xml:space="preserve">Abertura de fuste mecanizado diâmetro de 60 cm</t>
  </si>
  <si>
    <t xml:space="preserve">12.09.060</t>
  </si>
  <si>
    <t xml:space="preserve">Abertura de fuste mecanizado diâmetro de 80 cm</t>
  </si>
  <si>
    <t xml:space="preserve">12.09.140</t>
  </si>
  <si>
    <t xml:space="preserve">Escavação manual em campo aberto para tubulão, fuste e/ou base</t>
  </si>
  <si>
    <t xml:space="preserve">12.12</t>
  </si>
  <si>
    <t xml:space="preserve">Estaca hélice continua</t>
  </si>
  <si>
    <t xml:space="preserve">12.12.010</t>
  </si>
  <si>
    <t xml:space="preserve">Taxa de mobilização e desmobilização de equipamentos para execução de estaca tipo hélice contínua em solo</t>
  </si>
  <si>
    <t xml:space="preserve">12.12.014</t>
  </si>
  <si>
    <t xml:space="preserve">Estaca tipo hélice contínua, diâmetro de 25 cm em solo</t>
  </si>
  <si>
    <t xml:space="preserve">12.12.016</t>
  </si>
  <si>
    <t xml:space="preserve">Estaca tipo hélice contínua, diâmetro de 30 cm em solo</t>
  </si>
  <si>
    <t xml:space="preserve">12.12.020</t>
  </si>
  <si>
    <t xml:space="preserve">Estaca tipo hélice contínua, diâmetro de 35 cm em solo</t>
  </si>
  <si>
    <t xml:space="preserve">12.12.060</t>
  </si>
  <si>
    <t xml:space="preserve">Estaca tipo hélice contínua, diâmetro de 40 cm em solo</t>
  </si>
  <si>
    <t xml:space="preserve">12.12.070</t>
  </si>
  <si>
    <t xml:space="preserve">Estaca tipo hélice contínua, diâmetro de 50 cm em solo</t>
  </si>
  <si>
    <t xml:space="preserve">12.12.074</t>
  </si>
  <si>
    <t xml:space="preserve">Estaca tipo hélice contínua, diâmetro de 60 cm em solo</t>
  </si>
  <si>
    <t xml:space="preserve">12.12.090</t>
  </si>
  <si>
    <t xml:space="preserve">Estaca tipo hélice contínua, diâmetro de 70 cm em solo</t>
  </si>
  <si>
    <t xml:space="preserve">12.12.100</t>
  </si>
  <si>
    <t xml:space="preserve">Estaca tipo hélice contínua, diâmetro de 80 cm em solo</t>
  </si>
  <si>
    <t xml:space="preserve">12.14</t>
  </si>
  <si>
    <t xml:space="preserve">Estaca escavada com injeção ou micro estaca</t>
  </si>
  <si>
    <t xml:space="preserve">12.14.010</t>
  </si>
  <si>
    <t xml:space="preserve">Taxa de mobilização e desmobilização de equipamentos para execução de estacas escavadas com injeção ou microestaca</t>
  </si>
  <si>
    <t xml:space="preserve">12.14.040</t>
  </si>
  <si>
    <t xml:space="preserve">Estaca escavada com injeção ou microestaca, diâmetro de 16 cm</t>
  </si>
  <si>
    <t xml:space="preserve">12.14.050</t>
  </si>
  <si>
    <t xml:space="preserve">Estaca escavada com injeção ou microestaca, diâmetro de 20 cm</t>
  </si>
  <si>
    <t xml:space="preserve">12.14.060</t>
  </si>
  <si>
    <t xml:space="preserve">Estaca escavada com injeção ou microestaca, diâmetro de 25 cm</t>
  </si>
  <si>
    <t xml:space="preserve">13</t>
  </si>
  <si>
    <t xml:space="preserve">LAJE E PAINEL DE FECHAMENTO PRE-FABRICADOS</t>
  </si>
  <si>
    <t xml:space="preserve">13.01</t>
  </si>
  <si>
    <t xml:space="preserve">Laje pre-fabricada mista em vigotas treplicadas e lajotas</t>
  </si>
  <si>
    <t xml:space="preserve">13.01.130</t>
  </si>
  <si>
    <t xml:space="preserve">Laje pré-fabricada mista vigota treliçada/lajota cerâmica - LT 12 (8+4) e capa com concreto de 25 MPa</t>
  </si>
  <si>
    <t xml:space="preserve">13.01.150</t>
  </si>
  <si>
    <t xml:space="preserve">Laje pré-fabricada mista vigota treliçada/lajota cerâmica - LT 16 (12+4) e capa com concreto de 25 MPa</t>
  </si>
  <si>
    <t xml:space="preserve">13.01.170</t>
  </si>
  <si>
    <t xml:space="preserve">Laje pré-fabricada mista vigota treliçada/lajota cerâmica - LT 20 (16+4) e capa com concreto de 25 MPa</t>
  </si>
  <si>
    <t xml:space="preserve">13.01.190</t>
  </si>
  <si>
    <t xml:space="preserve">Laje pré-fabricada mista vigota treliçada/lajota cerâmica - LT 24 (20+4) e capa com concreto de 25 MPa</t>
  </si>
  <si>
    <t xml:space="preserve">13.01.210</t>
  </si>
  <si>
    <t xml:space="preserve">Laje pré-fabricada mista vigota treliçada/lajota cerâmica - LT 30 (24+6) e capa com concreto de 25 MPa</t>
  </si>
  <si>
    <t xml:space="preserve">13.01.310</t>
  </si>
  <si>
    <t xml:space="preserve">Laje pré-fabricada unidirecional em viga treliçada/lajota em EPS LT 12 (8 + 4), com capa de concreto de 25 MPa</t>
  </si>
  <si>
    <t xml:space="preserve">13.01.320</t>
  </si>
  <si>
    <t xml:space="preserve">Laje pré-fabricada unidirecional em viga treliçada/lajota em EPS LT 16 (12 + 4), com capa de concreto de 25 MPa</t>
  </si>
  <si>
    <t xml:space="preserve">13.01.330</t>
  </si>
  <si>
    <t xml:space="preserve">Laje pré-fabricada unidirecional em viga treliçada/lajota em EPS LT 20 (16 + 4), com capa de concreto de 25 MPa</t>
  </si>
  <si>
    <t xml:space="preserve">13.01.340</t>
  </si>
  <si>
    <t xml:space="preserve">Laje pré-fabricada unidirecional em viga treliçada/lajota em EPS LT 25 (20 + 5), com capa de concreto de 25 MPa</t>
  </si>
  <si>
    <t xml:space="preserve">13.01.350</t>
  </si>
  <si>
    <t xml:space="preserve">Laje pré-fabricada unidirecional em viga treliçada/lajota em EPS LT 30 (25 + 5), com capa de concreto de 25 MPa</t>
  </si>
  <si>
    <t xml:space="preserve">13.02</t>
  </si>
  <si>
    <t xml:space="preserve">Laje pre-fabricada mista em vigotas protendidas e lajotas</t>
  </si>
  <si>
    <t xml:space="preserve">13.02.150</t>
  </si>
  <si>
    <t xml:space="preserve">Laje pré-fabricada mista vigota protendida/lajota cerâmica - LP 12 (8+4) e capa com concreto de 25 MPa</t>
  </si>
  <si>
    <t xml:space="preserve">13.02.170</t>
  </si>
  <si>
    <t xml:space="preserve">Laje pré-fabricada mista vigota protendida/lajota cerâmica - LP 16 (12+4) e capa com concreto de 25 MPa</t>
  </si>
  <si>
    <t xml:space="preserve">13.02.190</t>
  </si>
  <si>
    <t xml:space="preserve">Laje pré-fabricada mista vigota protendida/lajota cerâmica - LP 20 (16+4) e capa com concreto de 25 MPa</t>
  </si>
  <si>
    <t xml:space="preserve">13.02.210</t>
  </si>
  <si>
    <t xml:space="preserve">Laje pré-fabricada mista vigota protendida/lajota cerâmica - LP 25 (20+5) e capa com concreto de 25 MPa</t>
  </si>
  <si>
    <t xml:space="preserve">13.05</t>
  </si>
  <si>
    <t xml:space="preserve">Pre-laje</t>
  </si>
  <si>
    <t xml:space="preserve">13.05.084</t>
  </si>
  <si>
    <t xml:space="preserve">Pré-laje em painel pré-fabricado treliçado, com EPS, H= 12 cm</t>
  </si>
  <si>
    <t xml:space="preserve">13.05.090</t>
  </si>
  <si>
    <t xml:space="preserve">Pré-laje em painel pré-fabricado treliçado, com EPS, H= 16 cm</t>
  </si>
  <si>
    <t xml:space="preserve">13.05.094</t>
  </si>
  <si>
    <t xml:space="preserve">Pré-laje em painel pré-fabricado treliçado, com EPS, H= 20 cm</t>
  </si>
  <si>
    <t xml:space="preserve">13.05.096</t>
  </si>
  <si>
    <t xml:space="preserve">Pré-laje em painel pré-fabricado treliçado, com EPS, H= 25 cm</t>
  </si>
  <si>
    <t xml:space="preserve">13.05.110</t>
  </si>
  <si>
    <t xml:space="preserve">Pré-laje em painel pré-fabricado treliçado, H= 12 cm</t>
  </si>
  <si>
    <t xml:space="preserve">13.05.150</t>
  </si>
  <si>
    <t xml:space="preserve">Pré-laje em painel pré-fabricado treliçado, H= 16 cm</t>
  </si>
  <si>
    <t xml:space="preserve">14</t>
  </si>
  <si>
    <t xml:space="preserve">ALVENARIA E ELEMENTO DIVISOR</t>
  </si>
  <si>
    <t xml:space="preserve">14.01</t>
  </si>
  <si>
    <t xml:space="preserve">Alvenaria de fundação (embasamento)</t>
  </si>
  <si>
    <t xml:space="preserve">14.01.020</t>
  </si>
  <si>
    <t xml:space="preserve">Alvenaria de embasamento em tijolo maciço comum</t>
  </si>
  <si>
    <t xml:space="preserve">14.01.050</t>
  </si>
  <si>
    <t xml:space="preserve">Alvenaria de embasamento em bloco de concreto de 14 x 19 x 39 cm - classe A</t>
  </si>
  <si>
    <t xml:space="preserve">14.01.060</t>
  </si>
  <si>
    <t xml:space="preserve">Alvenaria de embasamento em bloco de concreto de 19 x 19 x 39 cm - classe A</t>
  </si>
  <si>
    <t xml:space="preserve">14.02</t>
  </si>
  <si>
    <t xml:space="preserve">Alvenaria com tijolo maciço comum ou especial</t>
  </si>
  <si>
    <t xml:space="preserve">14.02.020</t>
  </si>
  <si>
    <t xml:space="preserve">Alvenaria de elevação de 1/4 tijolo maciço comum</t>
  </si>
  <si>
    <t xml:space="preserve">14.02.030</t>
  </si>
  <si>
    <t xml:space="preserve">Alvenaria de elevação de 1/2 tijolo maciço comum</t>
  </si>
  <si>
    <t xml:space="preserve">14.02.040</t>
  </si>
  <si>
    <t xml:space="preserve">Alvenaria de elevação de 1 tijolo maciço comum</t>
  </si>
  <si>
    <t xml:space="preserve">14.02.050</t>
  </si>
  <si>
    <t xml:space="preserve">Alvenaria de elevação de 1 1/2 tijolo maciço comum</t>
  </si>
  <si>
    <t xml:space="preserve">14.02.070</t>
  </si>
  <si>
    <t xml:space="preserve">Alvenaria de elevação de 1/2 tijolo maciço aparente</t>
  </si>
  <si>
    <t xml:space="preserve">14.02.080</t>
  </si>
  <si>
    <t xml:space="preserve">Alvenaria de elevação de 1 tijolo maciço aparente</t>
  </si>
  <si>
    <t xml:space="preserve">14.03</t>
  </si>
  <si>
    <t xml:space="preserve">Alvenaria com tijolo laminado aparente</t>
  </si>
  <si>
    <t xml:space="preserve">14.03.020</t>
  </si>
  <si>
    <t xml:space="preserve">Alvenaria de elevação de 1/4 tijolo laminado</t>
  </si>
  <si>
    <t xml:space="preserve">14.03.040</t>
  </si>
  <si>
    <t xml:space="preserve">Alvenaria de elevação de 1/2 tijolo laminado</t>
  </si>
  <si>
    <t xml:space="preserve">14.03.060</t>
  </si>
  <si>
    <t xml:space="preserve">Alvenaria de elevação de 1 tijolo laminado</t>
  </si>
  <si>
    <t xml:space="preserve">14.04</t>
  </si>
  <si>
    <t xml:space="preserve">Alvenaria com bloco cerâmico de vedação</t>
  </si>
  <si>
    <t xml:space="preserve">14.04.200</t>
  </si>
  <si>
    <t xml:space="preserve">Alvenaria de bloco cerâmico de vedação, uso revestido, de 9 cm</t>
  </si>
  <si>
    <t xml:space="preserve">14.04.210</t>
  </si>
  <si>
    <t xml:space="preserve">Alvenaria de bloco cerâmico de vedação, uso revestido, de 14 cm</t>
  </si>
  <si>
    <t xml:space="preserve">14.04.220</t>
  </si>
  <si>
    <t xml:space="preserve">Alvenaria de bloco cerâmico de vedação, uso revestido, de 19 cm</t>
  </si>
  <si>
    <t xml:space="preserve">14.05</t>
  </si>
  <si>
    <t xml:space="preserve">Alvenaria com bloco cerâmico estrutural</t>
  </si>
  <si>
    <t xml:space="preserve">14.05.050</t>
  </si>
  <si>
    <t xml:space="preserve">Alvenaria de bloco cerâmico estrutural, uso revestido, de 14 cm</t>
  </si>
  <si>
    <t xml:space="preserve">14.05.060</t>
  </si>
  <si>
    <t xml:space="preserve">Alvenaria de bloco cerâmico estrutural, uso revestido, de 19 cm</t>
  </si>
  <si>
    <t xml:space="preserve">14.10</t>
  </si>
  <si>
    <t xml:space="preserve">Alvenaria com bloco de concreto de vedação</t>
  </si>
  <si>
    <t xml:space="preserve">14.10.101</t>
  </si>
  <si>
    <t xml:space="preserve">Alvenaria de bloco de concreto de vedação de 9 x 19 x 39 cm - classe C</t>
  </si>
  <si>
    <t xml:space="preserve">14.10.111</t>
  </si>
  <si>
    <t xml:space="preserve">Alvenaria de bloco de concreto de vedação de 14 x 19 x 39 cm - classe C</t>
  </si>
  <si>
    <t xml:space="preserve">14.10.121</t>
  </si>
  <si>
    <t xml:space="preserve">Alvenaria de bloco de concreto de vedação de 19 x 19 x 39 cm - classe C</t>
  </si>
  <si>
    <t xml:space="preserve">14.11</t>
  </si>
  <si>
    <t xml:space="preserve">Alvenaria com bloco de concreto estrutural</t>
  </si>
  <si>
    <t xml:space="preserve">14.11.221</t>
  </si>
  <si>
    <t xml:space="preserve">Alvenaria de bloco de concreto estrutural 14 x 19 x 39 cm - classe B</t>
  </si>
  <si>
    <t xml:space="preserve">14.11.231</t>
  </si>
  <si>
    <t xml:space="preserve">Alvenaria de bloco de concreto estrutural 19 x 19 x 39 cm - classe B</t>
  </si>
  <si>
    <t xml:space="preserve">14.11.261</t>
  </si>
  <si>
    <t xml:space="preserve">Alvenaria de bloco de concreto estrutural 14 x 19 x 39 cm - classe A</t>
  </si>
  <si>
    <t xml:space="preserve">14.11.271</t>
  </si>
  <si>
    <t xml:space="preserve">Alvenaria de bloco de concreto estrutural 19 x 19 x 39 cm - classe A</t>
  </si>
  <si>
    <t xml:space="preserve">14.15</t>
  </si>
  <si>
    <t xml:space="preserve">Alvenaria de concreto celular ou silico calcário</t>
  </si>
  <si>
    <t xml:space="preserve">14.15.060</t>
  </si>
  <si>
    <t xml:space="preserve">Alvenaria em bloco de concreto celular autoclavado de 10 cm, uso revestido - classe C25</t>
  </si>
  <si>
    <t xml:space="preserve">14.15.100</t>
  </si>
  <si>
    <t xml:space="preserve">Alvenaria em bloco de concreto celular autoclavado de 12,5 cm, uso revestido - classe C25</t>
  </si>
  <si>
    <t xml:space="preserve">14.15.120</t>
  </si>
  <si>
    <t xml:space="preserve">Alvenaria em bloco de concreto celular autoclavado de 15 cm, uso revestido - classe C25</t>
  </si>
  <si>
    <t xml:space="preserve">14.15.140</t>
  </si>
  <si>
    <t xml:space="preserve">Alvenaria em bloco de concreto celular autoclavado de 20 cm, uso revestido - classe C25</t>
  </si>
  <si>
    <t xml:space="preserve">14.20</t>
  </si>
  <si>
    <t xml:space="preserve">Pecas moldadas no local (vergas, pilaretes, etc.)</t>
  </si>
  <si>
    <t xml:space="preserve">14.20.010</t>
  </si>
  <si>
    <t xml:space="preserve">Vergas, contravergas e pilaretes de concreto armado</t>
  </si>
  <si>
    <t xml:space="preserve">14.20.020</t>
  </si>
  <si>
    <t xml:space="preserve">Cimalha em concreto com pingadeira</t>
  </si>
  <si>
    <t xml:space="preserve">14.28</t>
  </si>
  <si>
    <t xml:space="preserve">Elementos vazados (concreto, cerâmica e vidros)</t>
  </si>
  <si>
    <t xml:space="preserve">14.28.030</t>
  </si>
  <si>
    <t xml:space="preserve">Elemento vazado em concreto, tipo quadriculado de 39 x 39 x 10 cm</t>
  </si>
  <si>
    <t xml:space="preserve">14.28.096</t>
  </si>
  <si>
    <t xml:space="preserve">Elemento vazado em concreto, tipo veneziana de 39 x 39 x 10 cm</t>
  </si>
  <si>
    <t xml:space="preserve">14.28.100</t>
  </si>
  <si>
    <t xml:space="preserve">Elemento vazado em vidro, tipo veneziana capelinha de 20 x 10 x 10 cm</t>
  </si>
  <si>
    <t xml:space="preserve">14.28.140</t>
  </si>
  <si>
    <t xml:space="preserve">Elemento vazado em vidro, tipo veneziana de 20 x 20 x 6 cm</t>
  </si>
  <si>
    <t xml:space="preserve">14.30</t>
  </si>
  <si>
    <t xml:space="preserve">Divisória e fechamento</t>
  </si>
  <si>
    <t xml:space="preserve">14.30.010</t>
  </si>
  <si>
    <t xml:space="preserve">Divisória em placas de granito com espessura de 3 cm</t>
  </si>
  <si>
    <t xml:space="preserve">14.30.020</t>
  </si>
  <si>
    <t xml:space="preserve">Divisória em placas de granilite com espessura de 3 cm</t>
  </si>
  <si>
    <t xml:space="preserve">14.30.070</t>
  </si>
  <si>
    <t xml:space="preserve">Divisória sanitária em painel laminado melamínico estrutural com perfis em alumínio, inclusive ferragem completa para vão de porta</t>
  </si>
  <si>
    <t xml:space="preserve">14.30.080</t>
  </si>
  <si>
    <t xml:space="preserve">Divisão para mictório em placas de mármore branco, com espessura de 3 cm</t>
  </si>
  <si>
    <t xml:space="preserve">14.30.110</t>
  </si>
  <si>
    <t xml:space="preserve">Divisória cega tipo naval, acabamento em laminado fenólico melamínico, com espessura de 3,5 cm</t>
  </si>
  <si>
    <t xml:space="preserve">14.30.160</t>
  </si>
  <si>
    <t xml:space="preserve">Divisória em placas de gesso acartonado, resistência ao fogo 60 minutos, espessura 120/90mm - 1RF / 1RF LM</t>
  </si>
  <si>
    <t xml:space="preserve">14.30.190</t>
  </si>
  <si>
    <t xml:space="preserve">Divisória cega tipo naval com miolo mineral, acabamento em laminado melamínico, com espessura de 3,5 cm</t>
  </si>
  <si>
    <t xml:space="preserve">14.30.230</t>
  </si>
  <si>
    <t xml:space="preserve">Divisória painel/vidro/vidro tipo naval, acabamento em laminado fenólico melamínico, com espessura de 3,5 cm</t>
  </si>
  <si>
    <t xml:space="preserve">14.30.260</t>
  </si>
  <si>
    <t xml:space="preserve">Divisória em placas de gesso acartonado, resistência ao fogo 30 minutos, espessura 73/48mm - 1ST / 1ST</t>
  </si>
  <si>
    <t xml:space="preserve">14.30.270</t>
  </si>
  <si>
    <t xml:space="preserve">Divisória em placas de gesso acartonado, resistência ao fogo 30 minutos, espessura 73/48mm - 1ST / 1ST LM</t>
  </si>
  <si>
    <t xml:space="preserve">14.30.300</t>
  </si>
  <si>
    <t xml:space="preserve">Divisória em placas de gesso acartonado, resistência ao fogo 30 minutos, espessura 100/70mm - 1ST / 1ST LM</t>
  </si>
  <si>
    <t xml:space="preserve">14.30.310</t>
  </si>
  <si>
    <t xml:space="preserve">Divisória em placas de gesso acartonado, resistência ao fogo 30 minutos, espessura 100/70mm - 1ST / 1ST</t>
  </si>
  <si>
    <t xml:space="preserve">14.30.410</t>
  </si>
  <si>
    <t xml:space="preserve">Divisória em placas de gesso acartonado, resistência ao fogo 30 minutos, espessura 100/70mm - 1RU / 1RU</t>
  </si>
  <si>
    <t xml:space="preserve">14.30.440</t>
  </si>
  <si>
    <t xml:space="preserve">Divisória em placas duplas de gesso acartonado, resistência ao fogo 60 minutos, espessura 120/70mm - 2ST / 2ST LM</t>
  </si>
  <si>
    <t xml:space="preserve">14.30.841</t>
  </si>
  <si>
    <t xml:space="preserve">Divisória cega tipo piso/teto em laminado melamínico de baixa pressão, com coluna estrutural em alumínio extrudado</t>
  </si>
  <si>
    <t xml:space="preserve">14.30.842</t>
  </si>
  <si>
    <t xml:space="preserve">Divisória tipo piso/teto em vidro temperado simples, com coluna estrutural em alumínio extrudado</t>
  </si>
  <si>
    <t xml:space="preserve">14.30.843</t>
  </si>
  <si>
    <t xml:space="preserve">Divisória tipo piso/teto em vidro temperado duplo e micro persianas, com coluna estrutural em alumínio extrudado</t>
  </si>
  <si>
    <t xml:space="preserve">14.30.860</t>
  </si>
  <si>
    <t xml:space="preserve">Divisória em placas de granilite com espessura de 4 cm</t>
  </si>
  <si>
    <t xml:space="preserve">14.30.870</t>
  </si>
  <si>
    <t xml:space="preserve">Divisória em placas duplas de gesso acartonado, resistência ao fogo 120 minutos, espessura 130/70mm - 2RF / 2RF</t>
  </si>
  <si>
    <t xml:space="preserve">14.30.880</t>
  </si>
  <si>
    <t xml:space="preserve">Divisória em placas duplas de gesso acartonado, resistência ao fogo 60 minutos, espessura 120/70mm - 2ST / 2RU</t>
  </si>
  <si>
    <t xml:space="preserve">14.30.890</t>
  </si>
  <si>
    <t xml:space="preserve">Divisória em placas duplas de gesso acartonado, resistência ao fogo 60 minutos, espessura 120/70mm - 2RU / 2RU</t>
  </si>
  <si>
    <t xml:space="preserve">14.30.900</t>
  </si>
  <si>
    <t xml:space="preserve">Divisória em placas duplas de gesso acartonado, resistência ao fogo 60 minutos, espessura 98/48mm - 2ST / 2ST LM</t>
  </si>
  <si>
    <t xml:space="preserve">14.30.910</t>
  </si>
  <si>
    <t xml:space="preserve">Divisória em placas duplas de gesso acartonado, resistência ao fogo 60 minutos, espessura 98/48mm - 2RU / 2RU LM</t>
  </si>
  <si>
    <t xml:space="preserve">14.30.920</t>
  </si>
  <si>
    <t xml:space="preserve">Divisória em placas duplas de gesso acartonado, resistência ao fogo 60 minutos, espessura 98/48mm - 2ST / 2RU LM</t>
  </si>
  <si>
    <t xml:space="preserve">14.31</t>
  </si>
  <si>
    <t xml:space="preserve">Divisória e fechamento.</t>
  </si>
  <si>
    <t xml:space="preserve">14.31.030</t>
  </si>
  <si>
    <t xml:space="preserve">Fechamento em placa cimentícia com espessura de 12 mm</t>
  </si>
  <si>
    <t xml:space="preserve">14.40</t>
  </si>
  <si>
    <t xml:space="preserve">Reparos, conservações e complementos - GRUPO 14</t>
  </si>
  <si>
    <t xml:space="preserve">14.40.040</t>
  </si>
  <si>
    <t xml:space="preserve">Recolocação de divisórias em chapas com montantes metálicos</t>
  </si>
  <si>
    <t xml:space="preserve">14.40.060</t>
  </si>
  <si>
    <t xml:space="preserve">Tela galvanizada para fixação de alvenaria com dimensão de 6x50cm</t>
  </si>
  <si>
    <t xml:space="preserve">14.40.070</t>
  </si>
  <si>
    <t xml:space="preserve">Tela galvanizada para fixação de alvenaria com dimensão de 7,5x50cm</t>
  </si>
  <si>
    <t xml:space="preserve">14.40.080</t>
  </si>
  <si>
    <t xml:space="preserve">Tela galvanizada para fixação de alvenaria com dimensão de 10,5x50cm</t>
  </si>
  <si>
    <t xml:space="preserve">14.40.090</t>
  </si>
  <si>
    <t xml:space="preserve">Tela galvanizada para fixação de alvenaria com dimensão de 12x50cm</t>
  </si>
  <si>
    <t xml:space="preserve">14.40.100</t>
  </si>
  <si>
    <t xml:space="preserve">Tela galvanizada para fixação de alvenaria com dimensão de 17x50cm</t>
  </si>
  <si>
    <t xml:space="preserve">15</t>
  </si>
  <si>
    <t xml:space="preserve">ESTRUTURA EM MADEIRA, FERRO, ALUMINIO E CONCRETO</t>
  </si>
  <si>
    <t xml:space="preserve">15.01</t>
  </si>
  <si>
    <t xml:space="preserve">Estrutura em madeira para cobertura</t>
  </si>
  <si>
    <t xml:space="preserve">15.01.010</t>
  </si>
  <si>
    <t xml:space="preserve">Estrutura de madeira tesourada para telha de barro - vãos até 7,00 m</t>
  </si>
  <si>
    <t xml:space="preserve">15.01.020</t>
  </si>
  <si>
    <t xml:space="preserve">Estrutura de madeira tesourada para telha de barro - vãos de 7,01 a 10,00 m</t>
  </si>
  <si>
    <t xml:space="preserve">15.01.030</t>
  </si>
  <si>
    <t xml:space="preserve">Estrutura de madeira tesourada para telha de barro - vãos de 10,01 a 13,00 m</t>
  </si>
  <si>
    <t xml:space="preserve">15.01.040</t>
  </si>
  <si>
    <t xml:space="preserve">Estrutura de madeira tesourada para telha de barro - vãos de 13,01 a 18,00 m</t>
  </si>
  <si>
    <t xml:space="preserve">15.01.110</t>
  </si>
  <si>
    <t xml:space="preserve">Estrutura de madeira tesourada para telha perfil ondulado - vãos até 7,00 m</t>
  </si>
  <si>
    <t xml:space="preserve">15.01.120</t>
  </si>
  <si>
    <t xml:space="preserve">Estrutura de madeira tesourada para telha perfil ondulado - vãos 7,01 a 10,00 m</t>
  </si>
  <si>
    <t xml:space="preserve">15.01.130</t>
  </si>
  <si>
    <t xml:space="preserve">Estrutura de madeira tesourada para telha perfil ondulado - vãos 10,01 a 13,00 m</t>
  </si>
  <si>
    <t xml:space="preserve">15.01.140</t>
  </si>
  <si>
    <t xml:space="preserve">Estrutura de madeira tesourada para telha perfil ondulado - vãos 13,01 a 18,00 m</t>
  </si>
  <si>
    <t xml:space="preserve">15.01.210</t>
  </si>
  <si>
    <t xml:space="preserve">Estrutura pontaletada para telhas de barro</t>
  </si>
  <si>
    <t xml:space="preserve">15.01.220</t>
  </si>
  <si>
    <t xml:space="preserve">Estrutura pontaletada para telhas onduladas</t>
  </si>
  <si>
    <t xml:space="preserve">15.01.310</t>
  </si>
  <si>
    <t xml:space="preserve">Estrutura em terças para telhas de barro</t>
  </si>
  <si>
    <t xml:space="preserve">15.01.320</t>
  </si>
  <si>
    <t xml:space="preserve">Estrutura em terças para telhas perfil e material qualquer, exceto barro</t>
  </si>
  <si>
    <t xml:space="preserve">15.01.330</t>
  </si>
  <si>
    <t xml:space="preserve">Estrutura em terças para telhas perfil trapezoidal</t>
  </si>
  <si>
    <t xml:space="preserve">15.03</t>
  </si>
  <si>
    <t xml:space="preserve">Estrutura em aço</t>
  </si>
  <si>
    <t xml:space="preserve">15.03.030</t>
  </si>
  <si>
    <t xml:space="preserve">Fornecimento e montagem de estrutura em aço ASTM-A36, sem pintura</t>
  </si>
  <si>
    <t xml:space="preserve">15.03.090</t>
  </si>
  <si>
    <t xml:space="preserve">Montagem de estrutura metálica em aço, sem pintura</t>
  </si>
  <si>
    <t xml:space="preserve">15.03.110</t>
  </si>
  <si>
    <t xml:space="preserve">Fornecimento e montagem de estrutura em aço patinável, sem pintura</t>
  </si>
  <si>
    <t xml:space="preserve">15.03.131</t>
  </si>
  <si>
    <t xml:space="preserve">Fornecimento e montagem de estrutura em aço ASTM-A572 Grau 50, sem pintura</t>
  </si>
  <si>
    <t xml:space="preserve">15.03.140</t>
  </si>
  <si>
    <t xml:space="preserve">Fornecimento e montagem de estrutura tubular em aço ASTM-A572 Grau 50, sem pintura</t>
  </si>
  <si>
    <t xml:space="preserve">15.03.150</t>
  </si>
  <si>
    <t xml:space="preserve">Fornecimento e montagem de estrutura metálica em perfil metalon, sem pintura</t>
  </si>
  <si>
    <t xml:space="preserve">15.05</t>
  </si>
  <si>
    <t xml:space="preserve">Estrutura pre-fabricada de concreto</t>
  </si>
  <si>
    <t xml:space="preserve">15.05.290</t>
  </si>
  <si>
    <t xml:space="preserve">Placas, vigas e pilares em concreto armado pré-moldado - fck= 40 MPa</t>
  </si>
  <si>
    <t xml:space="preserve">15.05.300</t>
  </si>
  <si>
    <t xml:space="preserve">Mobiliário em concreto armado pré-moldado - fck= 40 MPa</t>
  </si>
  <si>
    <t xml:space="preserve">15.05.520</t>
  </si>
  <si>
    <t xml:space="preserve">Placas, vigas e pilares em concreto armado pré-moldado - fck= 35 MPa</t>
  </si>
  <si>
    <t xml:space="preserve">15.05.530</t>
  </si>
  <si>
    <t xml:space="preserve">Placas, vigas e pilares em concreto armado pré-moldado - fck= 25 MPa</t>
  </si>
  <si>
    <t xml:space="preserve">15.05.540</t>
  </si>
  <si>
    <t xml:space="preserve">Mobiliário em concreto armado pré-moldado - fck= 25 MPa</t>
  </si>
  <si>
    <t xml:space="preserve">15.20</t>
  </si>
  <si>
    <t xml:space="preserve">Reparos, conservações e complementos - GRUPO 15</t>
  </si>
  <si>
    <t xml:space="preserve">15.20.020</t>
  </si>
  <si>
    <t xml:space="preserve">Fornecimento de peças diversas para estrutura em madeira</t>
  </si>
  <si>
    <t xml:space="preserve">15.20.040</t>
  </si>
  <si>
    <t xml:space="preserve">Recolocação de peças lineares em madeira com seção até 60 cm²</t>
  </si>
  <si>
    <t xml:space="preserve">15.20.060</t>
  </si>
  <si>
    <t xml:space="preserve">Recolocação de peças lineares em madeira com seção superior a 60 cm²</t>
  </si>
  <si>
    <t xml:space="preserve">16</t>
  </si>
  <si>
    <t xml:space="preserve">TELHAMENTO</t>
  </si>
  <si>
    <t xml:space="preserve">16.02</t>
  </si>
  <si>
    <t xml:space="preserve">Telhamento em barro</t>
  </si>
  <si>
    <t xml:space="preserve">16.02.010</t>
  </si>
  <si>
    <t xml:space="preserve">Telha de barro tipo italiana</t>
  </si>
  <si>
    <t xml:space="preserve">16.02.020</t>
  </si>
  <si>
    <t xml:space="preserve">Telha de barro tipo francesa</t>
  </si>
  <si>
    <t xml:space="preserve">16.02.030</t>
  </si>
  <si>
    <t xml:space="preserve">Telha de barro tipo romana</t>
  </si>
  <si>
    <t xml:space="preserve">16.02.045</t>
  </si>
  <si>
    <t xml:space="preserve">Telha de barro colonial/paulista</t>
  </si>
  <si>
    <t xml:space="preserve">16.02.060</t>
  </si>
  <si>
    <t xml:space="preserve">Telha de barro tipo plan</t>
  </si>
  <si>
    <t xml:space="preserve">16.02.120</t>
  </si>
  <si>
    <t xml:space="preserve">Emboçamento de beiral em telhas de barro</t>
  </si>
  <si>
    <t xml:space="preserve">16.02.230</t>
  </si>
  <si>
    <t xml:space="preserve">Cumeeira de barro emboçado tipos: plan, romana, italiana, francesa e paulistinha</t>
  </si>
  <si>
    <t xml:space="preserve">16.02.270</t>
  </si>
  <si>
    <t xml:space="preserve">Espigão de barro emboçado</t>
  </si>
  <si>
    <t xml:space="preserve">16.03</t>
  </si>
  <si>
    <t xml:space="preserve">Telhamento em cimento reforçado com fio sintético (CRFS)</t>
  </si>
  <si>
    <t xml:space="preserve">16.03.010</t>
  </si>
  <si>
    <t xml:space="preserve">Telhamento em cimento reforçado com fio sintético CRFS - perfil ondulado de 6 mm</t>
  </si>
  <si>
    <t xml:space="preserve">16.03.020</t>
  </si>
  <si>
    <t xml:space="preserve">Telhamento em cimento reforçado com fio sintético CRFS - perfil ondulado de 8 mm</t>
  </si>
  <si>
    <t xml:space="preserve">16.03.030</t>
  </si>
  <si>
    <t xml:space="preserve">Telhamento em cimento reforçado com fio sintético CRFS - perfil trapezoidal de 44 cm</t>
  </si>
  <si>
    <t xml:space="preserve">16.03.040</t>
  </si>
  <si>
    <t xml:space="preserve">Telhamento em cimento reforçado com fio sintético CRFS - perfil modulado</t>
  </si>
  <si>
    <t xml:space="preserve">16.03.300</t>
  </si>
  <si>
    <t xml:space="preserve">Cumeeira normal em cimento reforçado com fio sintético CRFS - perfil ondulado</t>
  </si>
  <si>
    <t xml:space="preserve">16.03.310</t>
  </si>
  <si>
    <t xml:space="preserve">Cumeeira universal em cimento reforçado com fio sintético CRFS - perfil ondulado</t>
  </si>
  <si>
    <t xml:space="preserve">16.03.320</t>
  </si>
  <si>
    <t xml:space="preserve">Cumeeira normal em cimento reforçado com fio sintético CRFS - perfil trapezoidal 44 cm</t>
  </si>
  <si>
    <t xml:space="preserve">16.03.330</t>
  </si>
  <si>
    <t xml:space="preserve">Cumeeira normal em cimento reforçado com fio sintético CRFS - perfil modulado</t>
  </si>
  <si>
    <t xml:space="preserve">16.03.360</t>
  </si>
  <si>
    <t xml:space="preserve">Espigão em cimento reforçado com fio sintético CRFS - perfil ondulado</t>
  </si>
  <si>
    <t xml:space="preserve">16.03.370</t>
  </si>
  <si>
    <t xml:space="preserve">Espigão em cimento reforçado com fio sintético CRFS - perfil modulado</t>
  </si>
  <si>
    <t xml:space="preserve">16.03.400</t>
  </si>
  <si>
    <t xml:space="preserve">Rufo em cimento reforçado com fio sintético CRFS - perfil ondulado</t>
  </si>
  <si>
    <t xml:space="preserve">16.10</t>
  </si>
  <si>
    <t xml:space="preserve">Telhamento em madeira ou fibra vegetal</t>
  </si>
  <si>
    <t xml:space="preserve">16.10.020</t>
  </si>
  <si>
    <t xml:space="preserve">Telha em fibra vegetal, perfil ondulado, com espessura de 3 mm</t>
  </si>
  <si>
    <t xml:space="preserve">16.10.100</t>
  </si>
  <si>
    <t xml:space="preserve">Cumeeira em fibra vegetal, lisa, com espessura de 3 mm</t>
  </si>
  <si>
    <t xml:space="preserve">16.12</t>
  </si>
  <si>
    <t xml:space="preserve">Telhamento metálico comum</t>
  </si>
  <si>
    <t xml:space="preserve">16.12.020</t>
  </si>
  <si>
    <t xml:space="preserve">Telhamento em chapa de aço pré-pintada com epóxi e poliéster, perfil ondulado, com espessura de 0,50 mm</t>
  </si>
  <si>
    <t xml:space="preserve">16.12.040</t>
  </si>
  <si>
    <t xml:space="preserve">Telhamento em chapa de aço pré-pintada com epóxi e poliéster, perfil ondulado calandrado, com espessura de 0,80 mm</t>
  </si>
  <si>
    <t xml:space="preserve">16.12.050</t>
  </si>
  <si>
    <t xml:space="preserve">Telhamento em chapa de aço pré-pintada com epóxi e poliéster, perfil trapezoidal, com espessura de 0,80 mm e altura de 100 mm</t>
  </si>
  <si>
    <t xml:space="preserve">16.12.060</t>
  </si>
  <si>
    <t xml:space="preserve">Telhamento em chapa de aço pré-pintada com epóxi e poliéster, perfil trapezoidal, com espessura de 0,50 mm e altura de 40 mm</t>
  </si>
  <si>
    <t xml:space="preserve">16.12.200</t>
  </si>
  <si>
    <t xml:space="preserve">Cumeeira em chapa de aço pré-pintada com epóxi e poliéster, perfil trapezoidal, com espessura de 0,50 mm</t>
  </si>
  <si>
    <t xml:space="preserve">16.12.220</t>
  </si>
  <si>
    <t xml:space="preserve">Cumeeira em chapa de aço pré-pintada com epóxi e poliéster, perfil ondulado, com espessura de 0,50 mm</t>
  </si>
  <si>
    <t xml:space="preserve">16.13</t>
  </si>
  <si>
    <t xml:space="preserve">Telhamento metálico especial</t>
  </si>
  <si>
    <t xml:space="preserve">16.13.060</t>
  </si>
  <si>
    <t xml:space="preserve">Telhamento em chapa de aço pré-pintada com epóxi e poliéster, tipo sanduíche, espessura de 0,50 mm, com lã de rocha</t>
  </si>
  <si>
    <t xml:space="preserve">16.13.070</t>
  </si>
  <si>
    <t xml:space="preserve">Telhamento em chapa de aço pré-pintada com epóxi e poliéster, tipo sanduíche, espessura de 0,50 mm, com poliuretano</t>
  </si>
  <si>
    <t xml:space="preserve">16.13.130</t>
  </si>
  <si>
    <t xml:space="preserve">Telhamento em chapa de aço com pintura poliéster, tipo sanduíche, espessura de 0,50 mm, com poliestireno expandido</t>
  </si>
  <si>
    <t xml:space="preserve">16.13.140</t>
  </si>
  <si>
    <t xml:space="preserve">Telhamento em chapa de aço galvanizado autoportante, perfil trapezoidal, com espessura de 0,80 mm e altura de 120 mm</t>
  </si>
  <si>
    <t xml:space="preserve">16.16</t>
  </si>
  <si>
    <t xml:space="preserve">Telhamento em material sintético</t>
  </si>
  <si>
    <t xml:space="preserve">16.16.040</t>
  </si>
  <si>
    <t xml:space="preserve">Telha ondulada translúcida em polipropileno</t>
  </si>
  <si>
    <t xml:space="preserve">16.16.160</t>
  </si>
  <si>
    <t xml:space="preserve">Telha em poliéster reforçado com fibras de vidro, perfil trapezoidal 49</t>
  </si>
  <si>
    <t xml:space="preserve">16.16.400</t>
  </si>
  <si>
    <t xml:space="preserve">Cumeeira para telha de poliéster, tipo perfil trapezoidal 49</t>
  </si>
  <si>
    <t xml:space="preserve">16.20</t>
  </si>
  <si>
    <t xml:space="preserve">Telhamento em vidro</t>
  </si>
  <si>
    <t xml:space="preserve">16.20.020</t>
  </si>
  <si>
    <t xml:space="preserve">Telhas de vidro para iluminação tipo francesa</t>
  </si>
  <si>
    <t xml:space="preserve">16.20.040</t>
  </si>
  <si>
    <t xml:space="preserve">Telhas de vidro para iluminação tipo colonial/paulistinha</t>
  </si>
  <si>
    <t xml:space="preserve">16.30</t>
  </si>
  <si>
    <t xml:space="preserve">Domos</t>
  </si>
  <si>
    <t xml:space="preserve">16.30.020</t>
  </si>
  <si>
    <t xml:space="preserve">Domo de acrílico fixado em perfis de alumínio</t>
  </si>
  <si>
    <t xml:space="preserve">16.32</t>
  </si>
  <si>
    <t xml:space="preserve">Painel, chapas e fechamento</t>
  </si>
  <si>
    <t xml:space="preserve">16.32.070</t>
  </si>
  <si>
    <t xml:space="preserve">Cobertura curva em chapa de policarbonato alveolar bronze de 6 mm</t>
  </si>
  <si>
    <t xml:space="preserve">16.32.120</t>
  </si>
  <si>
    <t xml:space="preserve">Cobertura plana em chapa de policarbonato alveolar de 10 mm</t>
  </si>
  <si>
    <t xml:space="preserve">16.32.130</t>
  </si>
  <si>
    <t xml:space="preserve">Cobertura curva em chapa de policarbonato alveolar bronze de 10 mm</t>
  </si>
  <si>
    <t xml:space="preserve">16.33</t>
  </si>
  <si>
    <t xml:space="preserve">Calhas e rufos</t>
  </si>
  <si>
    <t xml:space="preserve">16.33.022</t>
  </si>
  <si>
    <t xml:space="preserve">Calha, rufo, afins em chapa galvanizada nº 24 - corte 0,33 m</t>
  </si>
  <si>
    <t xml:space="preserve">16.33.052</t>
  </si>
  <si>
    <t xml:space="preserve">Calha, rufo, afins em chapa galvanizada nº 24 - corte 0,50 m</t>
  </si>
  <si>
    <t xml:space="preserve">16.33.062</t>
  </si>
  <si>
    <t xml:space="preserve">Calha, rufo, afins em chapa galvanizada nº 24 - corte 1,00 m</t>
  </si>
  <si>
    <t xml:space="preserve">16.33.082</t>
  </si>
  <si>
    <t xml:space="preserve">Calha, rufo, afins em chapa galvanizada nº 26 - corte 0,33 m</t>
  </si>
  <si>
    <t xml:space="preserve">16.33.102</t>
  </si>
  <si>
    <t xml:space="preserve">Calha, rufo, afins em chapa galvanizada nº 26 - corte 0,50 m</t>
  </si>
  <si>
    <t xml:space="preserve">16.33.400</t>
  </si>
  <si>
    <t xml:space="preserve">Rufo pré-moldado em concreto, de 14 x 50 x 18,5 cm</t>
  </si>
  <si>
    <t xml:space="preserve">16.33.410</t>
  </si>
  <si>
    <t xml:space="preserve">Rufo pré-moldado em concreto, de 20 x 50 x 26 cm</t>
  </si>
  <si>
    <t xml:space="preserve">16.33.412</t>
  </si>
  <si>
    <t xml:space="preserve">Rufo pré-moldado em concreto, largura 24 cm</t>
  </si>
  <si>
    <t xml:space="preserve">16.40</t>
  </si>
  <si>
    <t xml:space="preserve">Reparos, conservações e complementos - GRUPO 16</t>
  </si>
  <si>
    <t xml:space="preserve">16.40.040</t>
  </si>
  <si>
    <t xml:space="preserve">Recolocação de cumeeiras e espigões de barro</t>
  </si>
  <si>
    <t xml:space="preserve">16.40.060</t>
  </si>
  <si>
    <t xml:space="preserve">Recolocação de telha de barro tipo colonial/paulistinha</t>
  </si>
  <si>
    <t xml:space="preserve">16.40.080</t>
  </si>
  <si>
    <t xml:space="preserve">Recolocação de telha de barro tipo plan</t>
  </si>
  <si>
    <t xml:space="preserve">16.40.090</t>
  </si>
  <si>
    <t xml:space="preserve">Recolocação de domo de acrílico, inclusive perfis metálicos de fixação</t>
  </si>
  <si>
    <t xml:space="preserve">16.40.120</t>
  </si>
  <si>
    <t xml:space="preserve">Recolocação de telhas de barro tipo francesa</t>
  </si>
  <si>
    <t xml:space="preserve">16.40.140</t>
  </si>
  <si>
    <t xml:space="preserve">Recolocação de telha em fibrocimento ou CRFS, perfil ondulado</t>
  </si>
  <si>
    <t xml:space="preserve">16.40.150</t>
  </si>
  <si>
    <t xml:space="preserve">Recolocação de telha em fibrocimento ou CRFS, perfil modulado ou trapezoidal</t>
  </si>
  <si>
    <t xml:space="preserve">17</t>
  </si>
  <si>
    <t xml:space="preserve">REVESTIMENTO EM MASSA OU FUNDIDO NO LOCAL</t>
  </si>
  <si>
    <t xml:space="preserve">17.01</t>
  </si>
  <si>
    <t xml:space="preserve">Regularização de base</t>
  </si>
  <si>
    <t xml:space="preserve">17.01.010</t>
  </si>
  <si>
    <t xml:space="preserve">Argamassa de proteção com argila expandida</t>
  </si>
  <si>
    <t xml:space="preserve">17.01.020</t>
  </si>
  <si>
    <t xml:space="preserve">Argamassa de regularização e/ou proteção</t>
  </si>
  <si>
    <t xml:space="preserve">17.01.040</t>
  </si>
  <si>
    <t xml:space="preserve">Lastro de concreto impermeabilizado</t>
  </si>
  <si>
    <t xml:space="preserve">17.01.050</t>
  </si>
  <si>
    <t xml:space="preserve">Regularização de piso com nata de cimento</t>
  </si>
  <si>
    <t xml:space="preserve">17.01.060</t>
  </si>
  <si>
    <t xml:space="preserve">Regularização de piso com nata de cimento e bianco</t>
  </si>
  <si>
    <t xml:space="preserve">17.01.120</t>
  </si>
  <si>
    <t xml:space="preserve">Argamassa de cimento e areia traço 1:3, com adesivo acrílico</t>
  </si>
  <si>
    <t xml:space="preserve">17.02</t>
  </si>
  <si>
    <t xml:space="preserve">Revestimento em argamassa</t>
  </si>
  <si>
    <t xml:space="preserve">17.02.020</t>
  </si>
  <si>
    <t xml:space="preserve">Chapisco</t>
  </si>
  <si>
    <t xml:space="preserve">17.02.030</t>
  </si>
  <si>
    <t xml:space="preserve">Chapisco 1:4 com areia grossa</t>
  </si>
  <si>
    <t xml:space="preserve">17.02.040</t>
  </si>
  <si>
    <t xml:space="preserve">Chapisco com bianco</t>
  </si>
  <si>
    <t xml:space="preserve">17.02.060</t>
  </si>
  <si>
    <t xml:space="preserve">Chapisco fino peneirado</t>
  </si>
  <si>
    <t xml:space="preserve">17.02.080</t>
  </si>
  <si>
    <t xml:space="preserve">Chapisco rústico com pedra britada nº 1</t>
  </si>
  <si>
    <t xml:space="preserve">17.02.120</t>
  </si>
  <si>
    <t xml:space="preserve">Emboço comum</t>
  </si>
  <si>
    <t xml:space="preserve">17.02.140</t>
  </si>
  <si>
    <t xml:space="preserve">Emboço desempenado com espuma de poliéster</t>
  </si>
  <si>
    <t xml:space="preserve">17.02.160</t>
  </si>
  <si>
    <t xml:space="preserve">Emboço desempenado com argamassa industrializada</t>
  </si>
  <si>
    <t xml:space="preserve">17.02.220</t>
  </si>
  <si>
    <t xml:space="preserve">Reboco</t>
  </si>
  <si>
    <t xml:space="preserve">17.02.260</t>
  </si>
  <si>
    <t xml:space="preserve">Barra lisa com acabamento em nata de cimento</t>
  </si>
  <si>
    <t xml:space="preserve">17.03</t>
  </si>
  <si>
    <t xml:space="preserve">Revestimento em cimentado</t>
  </si>
  <si>
    <t xml:space="preserve">17.03.020</t>
  </si>
  <si>
    <t xml:space="preserve">Cimentado desempenado</t>
  </si>
  <si>
    <t xml:space="preserve">17.03.040</t>
  </si>
  <si>
    <t xml:space="preserve">Cimentado desempenado e alisado (queimado)</t>
  </si>
  <si>
    <t xml:space="preserve">17.03.060</t>
  </si>
  <si>
    <t xml:space="preserve">Cimentado desempenado e alisado com corante (queimado)</t>
  </si>
  <si>
    <t xml:space="preserve">17.03.080</t>
  </si>
  <si>
    <t xml:space="preserve">Cimentado semi-áspero</t>
  </si>
  <si>
    <t xml:space="preserve">17.03.100</t>
  </si>
  <si>
    <t xml:space="preserve">Cimentado áspero com caneluras</t>
  </si>
  <si>
    <t xml:space="preserve">17.03.200</t>
  </si>
  <si>
    <t xml:space="preserve">Degrau em cimentado</t>
  </si>
  <si>
    <t xml:space="preserve">17.03.300</t>
  </si>
  <si>
    <t xml:space="preserve">Rodapé em cimentado desempenado e alisado com altura 5 cm</t>
  </si>
  <si>
    <t xml:space="preserve">17.03.310</t>
  </si>
  <si>
    <t xml:space="preserve">Rodapé em cimentado desempenado e alisado com altura 7 cm</t>
  </si>
  <si>
    <t xml:space="preserve">17.03.320</t>
  </si>
  <si>
    <t xml:space="preserve">Rodapé em cimentado desempenado e alisado com altura 10 cm</t>
  </si>
  <si>
    <t xml:space="preserve">17.03.330</t>
  </si>
  <si>
    <t xml:space="preserve">Rodapé em cimentado desempenado e alisado com altura 15 cm</t>
  </si>
  <si>
    <t xml:space="preserve">17.04</t>
  </si>
  <si>
    <t xml:space="preserve">Revestimento em gesso</t>
  </si>
  <si>
    <t xml:space="preserve">17.04.020</t>
  </si>
  <si>
    <t xml:space="preserve">Revestimento em gesso liso desempenado sobre emboço</t>
  </si>
  <si>
    <t xml:space="preserve">17.04.040</t>
  </si>
  <si>
    <t xml:space="preserve">Revestimento em gesso liso desempenado sobre bloco</t>
  </si>
  <si>
    <t xml:space="preserve">17.05</t>
  </si>
  <si>
    <t xml:space="preserve">Revestimento em concreto</t>
  </si>
  <si>
    <t xml:space="preserve">17.05.020</t>
  </si>
  <si>
    <t xml:space="preserve">Piso com requadro em concreto simples sem controle de fck</t>
  </si>
  <si>
    <t xml:space="preserve">17.05.070</t>
  </si>
  <si>
    <t xml:space="preserve">Piso com requadro em concreto simples com controle de fck= 20 MPa</t>
  </si>
  <si>
    <t xml:space="preserve">17.05.100</t>
  </si>
  <si>
    <t xml:space="preserve">Piso com requadro em concreto simples com controle de fck= 25 MPa</t>
  </si>
  <si>
    <t xml:space="preserve">17.05.320</t>
  </si>
  <si>
    <t xml:space="preserve">Soleira em concreto simples</t>
  </si>
  <si>
    <t xml:space="preserve">17.05.420</t>
  </si>
  <si>
    <t xml:space="preserve">Peitoril em concreto simples</t>
  </si>
  <si>
    <t xml:space="preserve">17.10</t>
  </si>
  <si>
    <t xml:space="preserve">Revestimento em granilite fundido no local</t>
  </si>
  <si>
    <t xml:space="preserve">17.10.020</t>
  </si>
  <si>
    <t xml:space="preserve">Piso em granilite moldado no local</t>
  </si>
  <si>
    <t xml:space="preserve">17.10.100</t>
  </si>
  <si>
    <t xml:space="preserve">Soleira em granilite moldado no local</t>
  </si>
  <si>
    <t xml:space="preserve">17.10.120</t>
  </si>
  <si>
    <t xml:space="preserve">Degrau em granilite moldado no local</t>
  </si>
  <si>
    <t xml:space="preserve">17.10.200</t>
  </si>
  <si>
    <t xml:space="preserve">Rodapé qualquer em granilite moldado no local até 10 cm</t>
  </si>
  <si>
    <t xml:space="preserve">17.10.410</t>
  </si>
  <si>
    <t xml:space="preserve">Rodapé em placas pré-moldadas de granilite, acabamento encerado, até 10 cm</t>
  </si>
  <si>
    <t xml:space="preserve">17.10.430</t>
  </si>
  <si>
    <t xml:space="preserve">Piso em placas de granilite, acabamento encerado</t>
  </si>
  <si>
    <t xml:space="preserve">17.12</t>
  </si>
  <si>
    <t xml:space="preserve">Revestimento industrial fundido no local</t>
  </si>
  <si>
    <t xml:space="preserve">17.12.060</t>
  </si>
  <si>
    <t xml:space="preserve">Piso em alta resistência moldado no local 12 mm</t>
  </si>
  <si>
    <t xml:space="preserve">17.12.100</t>
  </si>
  <si>
    <t xml:space="preserve">Soleira em alta resistência moldada no local</t>
  </si>
  <si>
    <t xml:space="preserve">17.12.120</t>
  </si>
  <si>
    <t xml:space="preserve">Degrau em alta resistência 8 mm</t>
  </si>
  <si>
    <t xml:space="preserve">17.12.140</t>
  </si>
  <si>
    <t xml:space="preserve">Degrau em alta resistência 12 mm</t>
  </si>
  <si>
    <t xml:space="preserve">17.12.240</t>
  </si>
  <si>
    <t xml:space="preserve">Rodapé qualquer em alta resistência moldado no local até 10 cm</t>
  </si>
  <si>
    <t xml:space="preserve">17.12.241</t>
  </si>
  <si>
    <t xml:space="preserve">Rodapé abaulado, com argamassa epoxi, altura entre 5 a 10cm</t>
  </si>
  <si>
    <t xml:space="preserve">17.12.301</t>
  </si>
  <si>
    <t xml:space="preserve">Piso epóxi autonivelante, múltiplas camadas, espessura 4 mm - instalado</t>
  </si>
  <si>
    <t xml:space="preserve">17.20</t>
  </si>
  <si>
    <t xml:space="preserve">Revestimento especial fundido no local</t>
  </si>
  <si>
    <t xml:space="preserve">17.20.020</t>
  </si>
  <si>
    <t xml:space="preserve">Massa raspada</t>
  </si>
  <si>
    <t xml:space="preserve">17.20.040</t>
  </si>
  <si>
    <t xml:space="preserve">Revestimento em granito lavado tipo Fulget uso externo, em faixas até 40 cm</t>
  </si>
  <si>
    <t xml:space="preserve">17.20.050</t>
  </si>
  <si>
    <t xml:space="preserve">Friso para junta de dilatação em revestimento de granito lavado tipo Fulget</t>
  </si>
  <si>
    <t xml:space="preserve">17.20.060</t>
  </si>
  <si>
    <t xml:space="preserve">Revestimento em granito lavado tipo Fulget uso externo</t>
  </si>
  <si>
    <t xml:space="preserve">17.20.140</t>
  </si>
  <si>
    <t xml:space="preserve">Revestimento texturizado acrílico com microagregados minerais</t>
  </si>
  <si>
    <t xml:space="preserve">17.40</t>
  </si>
  <si>
    <t xml:space="preserve">Reparos e conservações em massa e concreto - GRUPO 17</t>
  </si>
  <si>
    <t xml:space="preserve">17.40.010</t>
  </si>
  <si>
    <t xml:space="preserve">Reparos em piso de granilite - estucamento e polimento</t>
  </si>
  <si>
    <t xml:space="preserve">17.40.020</t>
  </si>
  <si>
    <t xml:space="preserve">Reparos em pisos de alta resistência fundidos no local - estucamento e polimento</t>
  </si>
  <si>
    <t xml:space="preserve">17.40.030</t>
  </si>
  <si>
    <t xml:space="preserve">Reparos em degrau e espelho de granilite - estucamento e polimento</t>
  </si>
  <si>
    <t xml:space="preserve">17.40.070</t>
  </si>
  <si>
    <t xml:space="preserve">Reparos em rodapé de granilite - estucamento e polimento</t>
  </si>
  <si>
    <t xml:space="preserve">17.40.110</t>
  </si>
  <si>
    <t xml:space="preserve">Faixa antiderrapante definitiva para degraus, soleiras, patamares ou pisos</t>
  </si>
  <si>
    <t xml:space="preserve">17.40.150</t>
  </si>
  <si>
    <t xml:space="preserve">Resina acrílica para piso de granilite</t>
  </si>
  <si>
    <t xml:space="preserve">17.40.160</t>
  </si>
  <si>
    <t xml:space="preserve">Resina epóxi para piso de granilite</t>
  </si>
  <si>
    <t xml:space="preserve">17.40.180</t>
  </si>
  <si>
    <t xml:space="preserve">Resina acrílica para degrau de granilite</t>
  </si>
  <si>
    <t xml:space="preserve">17.40.190</t>
  </si>
  <si>
    <t xml:space="preserve">Resina epóxi para degrau de granilite</t>
  </si>
  <si>
    <t xml:space="preserve">18</t>
  </si>
  <si>
    <t xml:space="preserve">REVESTIMENTO CERAMICO</t>
  </si>
  <si>
    <t xml:space="preserve">18.05</t>
  </si>
  <si>
    <t xml:space="preserve">Plaqueta laminada para revestimento</t>
  </si>
  <si>
    <t xml:space="preserve">18.05.020</t>
  </si>
  <si>
    <t xml:space="preserve">Revestimento em plaqueta laminada, para área interna e externa, sem rejunte</t>
  </si>
  <si>
    <t xml:space="preserve">18.06</t>
  </si>
  <si>
    <t xml:space="preserve">Placa cerâmica esmaltada prensada</t>
  </si>
  <si>
    <t xml:space="preserve">18.06.102</t>
  </si>
  <si>
    <t xml:space="preserve">Placa cerâmica esmaltada PEI-5 para área interna, grupo de absorção BIIb, resistência química B, assentado com argamassa colante industrializada</t>
  </si>
  <si>
    <t xml:space="preserve">18.06.103</t>
  </si>
  <si>
    <t xml:space="preserve">Rodapé em placa cerâmica esmaltada PEI-5 para área interna, grupo de absorção BIIb, resistência química B, assentado com argamassa colante industrializada</t>
  </si>
  <si>
    <t xml:space="preserve">18.06.142</t>
  </si>
  <si>
    <t xml:space="preserve">Placa cerâmica esmaltada antiderrapante PEI-5 para área interna com saída para o exterior, grupo de absorção BIIa, resistência química A, assentado com argamassa colante industrializada</t>
  </si>
  <si>
    <t xml:space="preserve">18.06.143</t>
  </si>
  <si>
    <t xml:space="preserve">Rodapé em placa cerâmica esmaltada antiderrapante PEI-5 para área interna com saída para o exterior, grupo de absorção BIIa, resistência química A, assentado com argamassa colante industrializada</t>
  </si>
  <si>
    <t xml:space="preserve">18.06.182</t>
  </si>
  <si>
    <t xml:space="preserve">Placa cerâmica esmaltada rústica PEI-5 para área interna com saída para o exterior, grupo de absorção BIIb, resistência química B, assentado com argamassa colante industrializada</t>
  </si>
  <si>
    <t xml:space="preserve">18.06.183</t>
  </si>
  <si>
    <t xml:space="preserve">Rodapé em placa cerâmica esmaltada rústica PEI-5 para área interna com saída para o exterior, grupo de absorção BIIb, resistência química B, assentado com argamassa colante industrializada</t>
  </si>
  <si>
    <t xml:space="preserve">18.06.350</t>
  </si>
  <si>
    <t xml:space="preserve">Assentamento de pisos e revestimentos cerâmicos com argamassa mista</t>
  </si>
  <si>
    <t xml:space="preserve">18.06.400</t>
  </si>
  <si>
    <t xml:space="preserve">Rejuntamento em placas cerâmicas com cimento branco, juntas acima de 3 até 5 mm</t>
  </si>
  <si>
    <t xml:space="preserve">18.06.410</t>
  </si>
  <si>
    <t xml:space="preserve">Rejuntamento em placas cerâmicas com argamassa industrializada para rejunte, juntas acima de 3 até 5 mm</t>
  </si>
  <si>
    <t xml:space="preserve">18.06.420</t>
  </si>
  <si>
    <t xml:space="preserve">Rejuntamento em placas cerâmicas com cimento branco, juntas acima de 5 até 10 mm</t>
  </si>
  <si>
    <t xml:space="preserve">18.06.430</t>
  </si>
  <si>
    <t xml:space="preserve">Rejuntamento em placas cerâmicas com argamassa industrializada para rejunte, juntas acima de 5 até 10 mm</t>
  </si>
  <si>
    <t xml:space="preserve">18.06.500</t>
  </si>
  <si>
    <t xml:space="preserve">Rejuntamento de rodapé em placas cerâmicas com cimento branco, altura até 10 cm, juntas acima de 3 até 5 mm</t>
  </si>
  <si>
    <t xml:space="preserve">18.06.510</t>
  </si>
  <si>
    <t xml:space="preserve">Rejuntamento de rodapé em placas cerâmicas com argamassa industrializada para rejunte, altura até 10 cm, juntas acima de 3 até 5 mm</t>
  </si>
  <si>
    <t xml:space="preserve">18.06.520</t>
  </si>
  <si>
    <t xml:space="preserve">Rejuntamento de rodapé em placas cerâmicas com cimento branco, altura até 10 cm, juntas acima de 5 até 10 mm</t>
  </si>
  <si>
    <t xml:space="preserve">18.06.530</t>
  </si>
  <si>
    <t xml:space="preserve">Rejuntamento de rodapé em placas cerâmicas com argamassa industrializada para rejunte, altura até 10 cm, juntas acima de 5 até 10 mm</t>
  </si>
  <si>
    <t xml:space="preserve">18.07</t>
  </si>
  <si>
    <t xml:space="preserve">Placa ceramica nao esmaltada extrudada</t>
  </si>
  <si>
    <t xml:space="preserve">18.07.020</t>
  </si>
  <si>
    <t xml:space="preserve">Placa cerâmica não esmaltada extrudada de alta resistência química e mecânica, espessura de 9 mm, uso industrial, assentado com argamassa química bicomponente</t>
  </si>
  <si>
    <t xml:space="preserve">18.07.021</t>
  </si>
  <si>
    <t xml:space="preserve">Placa cerâmica não esmaltada extrudada de alta resistência química e mecânica, espessura de 9 mm, uso industrial, assentado com argamassa colante industrial</t>
  </si>
  <si>
    <t xml:space="preserve">18.07.040</t>
  </si>
  <si>
    <t xml:space="preserve">Placa cerâmica não esmaltada extrudada de alta resistência química e mecânica, espessura de 14 mm, uso industrial, assentado com argamassa química bicomponente</t>
  </si>
  <si>
    <t xml:space="preserve">18.07.080</t>
  </si>
  <si>
    <t xml:space="preserve">Rodapé em placa cerâmica não esmaltada extrudada de alta resistência química e mecânica, altura de 10 cm, uso industrial, assentado com argamassa química bicomponente</t>
  </si>
  <si>
    <t xml:space="preserve">18.07.160</t>
  </si>
  <si>
    <t xml:space="preserve">Placa cerâmica não esmaltada extrudada para área com altas temperaturas, de alta resistência química e mecânica, espessura mínima de 13 mm, uso industrial e cozinhas profissionais, assentado com argamassa industrializada</t>
  </si>
  <si>
    <t xml:space="preserve">18.07.170</t>
  </si>
  <si>
    <t xml:space="preserve">Rodapé em placa cerâmica não esmaltada extrudada para área com altas temperaturas, de alta resistência química e mecânica, altura de 10cm, uso industrial e cozinhas profissionais, assentado com argamassa industrializada</t>
  </si>
  <si>
    <t xml:space="preserve">18.07.200</t>
  </si>
  <si>
    <t xml:space="preserve">Rejuntamento em placa cerâmica extrudada antiácida de 9 mm, com argamassa industrializada bicomponente à base de resina furânica, juntas acima de 3 até 6 mm</t>
  </si>
  <si>
    <t xml:space="preserve">18.07.210</t>
  </si>
  <si>
    <t xml:space="preserve">Rejuntamento de placa cerâmica extrudada de 9 mm, com argamassa sintética industrializada tricomponente à base de resina epóxi, juntas acima de 3 até 6 mm</t>
  </si>
  <si>
    <t xml:space="preserve">18.07.220</t>
  </si>
  <si>
    <t xml:space="preserve">Rejuntamento em placa cerâmica extrudada antiácida, espessura de 14 mm, com argamassa industrializada bicomponente, à base de resina furânica, juntas acima de 3 até 6 mm</t>
  </si>
  <si>
    <t xml:space="preserve">18.07.230</t>
  </si>
  <si>
    <t xml:space="preserve">Rejuntamento em placa cerâmica extrudada antiácida de 14 mm, com argamassa sintética industrializada tricomponente, à base de resina epóxi, juntas de 3 até 6 mm</t>
  </si>
  <si>
    <t xml:space="preserve">18.07.250</t>
  </si>
  <si>
    <t xml:space="preserve">Rejuntamento em placa cerâmica extrudada antiácida, com argamassa industrializada anticorrosiva bicomponente à base de bauxita, para área de altas temperaturas, juntas acima de 3 até 6mm</t>
  </si>
  <si>
    <t xml:space="preserve">18.07.300</t>
  </si>
  <si>
    <t xml:space="preserve">Rejuntamento de rodapé em placa cerâmica extrudada antiácida de 9 mm, com argamassa industrializada bicomponente à base de resina furânica, juntas acima de 3 até 6 mm</t>
  </si>
  <si>
    <t xml:space="preserve">18.07.310</t>
  </si>
  <si>
    <t xml:space="preserve">Rejuntamento de rodapé em placa cerâmica extrudada antiácida de 9 mm, com argamassa sintética  industrializada tricomponente à base de resina epóxi, juntas acima de 3 até 6 mm</t>
  </si>
  <si>
    <t xml:space="preserve">18.08</t>
  </si>
  <si>
    <t xml:space="preserve">Revestimento em porcelanato</t>
  </si>
  <si>
    <t xml:space="preserve">18.08.032</t>
  </si>
  <si>
    <t xml:space="preserve">Revestimento em porcelanato esmaltado antiderrapante para área externa e ambiente com alto tráfego, grupo de absorção BIa, assentado com argamassa colante industrializada, rejuntado</t>
  </si>
  <si>
    <t xml:space="preserve">18.08.042</t>
  </si>
  <si>
    <t xml:space="preserve">Rodapé em porcelanato esmaltado antiderrapante para área externa e ambiente com alto tráfego, grupo de absorção BIa, assentado com argamassa colante industrializada, rejuntado</t>
  </si>
  <si>
    <t xml:space="preserve">18.08.062</t>
  </si>
  <si>
    <t xml:space="preserve">Revestimento em porcelanato esmaltado polido para área interna e ambiente com tráfego médio, grupo de absorção BIa, assentado com argamassa colante industrializada, rejuntado</t>
  </si>
  <si>
    <t xml:space="preserve">18.08.072</t>
  </si>
  <si>
    <t xml:space="preserve">Rodapé em porcelanato esmaltado polido para área interna e ambiente com tráfego médio, grupo de absorção BIa, assentado com argamassa colante industrializada, rejuntado</t>
  </si>
  <si>
    <t xml:space="preserve">18.08.090</t>
  </si>
  <si>
    <t xml:space="preserve">Revestimento em porcelanato esmaltado acetinado para área interna e ambiente com acesso ao exterior, grupo de absorção BIa, resistência química B, assentado com argamassa colante industrializada, rejuntado</t>
  </si>
  <si>
    <t xml:space="preserve">18.08.100</t>
  </si>
  <si>
    <t xml:space="preserve">Rodapé em porcelanato esmaltado acetinado para área interna e ambiente com acesso ao exterior, grupo de absorção BIa, resistência química B, assentado com argamassa colante industrializada, rejuntado</t>
  </si>
  <si>
    <t xml:space="preserve">18.08.110</t>
  </si>
  <si>
    <t xml:space="preserve">Revestimento em porcelanato técnico antiderrapante para área externa, grupo de absorção BIa, assentado com argamassa colante industrializada, rejuntado</t>
  </si>
  <si>
    <t xml:space="preserve">18.08.120</t>
  </si>
  <si>
    <t xml:space="preserve">Rodapé em porcelanato técnico antiderrapante para área interna, grupo de absorção BIa, assentado com argamassa colante industrializada, rejuntado</t>
  </si>
  <si>
    <t xml:space="preserve">18.08.152</t>
  </si>
  <si>
    <t xml:space="preserve">Revestimento em porcelanato técnico natural para área interna e ambiente com acesso ao exterior, grupo de absorção BIa, assentado com argamassa colante industrializada, rejuntado</t>
  </si>
  <si>
    <t xml:space="preserve">18.08.162</t>
  </si>
  <si>
    <t xml:space="preserve">Rodapé em porcelanato técnico natural, para área interna e ambiente com acesso ao exterior, grupo de absorção BIa, assentado com argamassa colante industrializada, rejuntado</t>
  </si>
  <si>
    <t xml:space="preserve">18.08.170</t>
  </si>
  <si>
    <t xml:space="preserve">Revestimento em porcelanato técnico polido para área interna e ambiente de médio tráfego, grupo de absorção BIa, coeficiente de atrito I, assentado com argamassa colante industrializada, rejuntado</t>
  </si>
  <si>
    <t xml:space="preserve">18.08.180</t>
  </si>
  <si>
    <t xml:space="preserve">Rodapé em porcelanato técnico polido para área interna e ambiente de médio tráfego, grupo de absorção BIa, assentado com argamassa colante industrializada, rejuntado</t>
  </si>
  <si>
    <t xml:space="preserve">18.11</t>
  </si>
  <si>
    <t xml:space="preserve">Revestimento em placa ceramica esmaltada</t>
  </si>
  <si>
    <t xml:space="preserve">18.11.012</t>
  </si>
  <si>
    <t xml:space="preserve">Revestimento em placa cerâmica esmaltada de 7,5x7,5 cm, assentado e rejuntado com argamassa industrializada</t>
  </si>
  <si>
    <t xml:space="preserve">18.11.022</t>
  </si>
  <si>
    <t xml:space="preserve">Revestimento em placa cerâmica esmaltada de 10x10 cm, assentado e rejuntado com argamassa industrializada</t>
  </si>
  <si>
    <t xml:space="preserve">18.11.032</t>
  </si>
  <si>
    <t xml:space="preserve">Revestimento em placa cerâmica esmaltada de 15x15 cm, tipo monocolor, assentado e rejuntado com argamassa industrializada</t>
  </si>
  <si>
    <t xml:space="preserve">18.11.042</t>
  </si>
  <si>
    <t xml:space="preserve">Revestimento em placa cerâmica esmaltada de 20x20 cm, tipo monocolor, assentado e rejuntado com argamassa industrializada</t>
  </si>
  <si>
    <t xml:space="preserve">18.11.052</t>
  </si>
  <si>
    <t xml:space="preserve">Revestimento em placa cerâmica esmaltada, tipo monoporosa, retangular, assentado e rejuntado com argamassa industrializada</t>
  </si>
  <si>
    <t xml:space="preserve">18.12</t>
  </si>
  <si>
    <t xml:space="preserve">Revestimento em pastilha e mosaico</t>
  </si>
  <si>
    <t xml:space="preserve">18.12.020</t>
  </si>
  <si>
    <t xml:space="preserve">Revestimento em pastilha de porcelana natural ou esmaltada de 5 x 5 cm, assentado e rejuntado com argamassa colante industrializada</t>
  </si>
  <si>
    <t xml:space="preserve">18.12.120</t>
  </si>
  <si>
    <t xml:space="preserve">Revestimento em pastilha de porcelana natural ou esmaltada de 2,5 x 2,5 cm, assentado e rejuntado com argamassa colante industrializada</t>
  </si>
  <si>
    <t xml:space="preserve">18.12.140</t>
  </si>
  <si>
    <t xml:space="preserve">Revestimento em pastilha de porcelana natural ou esmaltada de 2,5 x 5 cm, assentado e rejuntado com argamassa colante industrializada</t>
  </si>
  <si>
    <t xml:space="preserve">18.13</t>
  </si>
  <si>
    <t xml:space="preserve">Revestimento ceramico nao esmaltado extrudado</t>
  </si>
  <si>
    <t xml:space="preserve">18.13.010</t>
  </si>
  <si>
    <t xml:space="preserve">Revestimento em placa cerâmica não esmaltada extrudada, de alta resistência química e mecânica, espessura de 9 mm, assentado com argamassa colante industrializada</t>
  </si>
  <si>
    <t xml:space="preserve">18.13.020</t>
  </si>
  <si>
    <t xml:space="preserve">Revestimento em placa cerâmica extrudada de alta resistência química e mecânica, espessura entre 9 e 10 mm, assentado com argamassa industrializada de alta aderência</t>
  </si>
  <si>
    <t xml:space="preserve">18.13.202</t>
  </si>
  <si>
    <t xml:space="preserve">Rejuntamento em placa cerâmica extrudada, espessura entre 9 e 10 mm, com argamassa industrial anticorrosiva à base de resina epóxi, juntas de 6 a 10 mm</t>
  </si>
  <si>
    <t xml:space="preserve">19</t>
  </si>
  <si>
    <t xml:space="preserve">REVESTIMENTO EM PEDRA</t>
  </si>
  <si>
    <t xml:space="preserve">19.01</t>
  </si>
  <si>
    <t xml:space="preserve">Granito</t>
  </si>
  <si>
    <t xml:space="preserve">19.01.022</t>
  </si>
  <si>
    <t xml:space="preserve">Revestimento em granito, espessura de 2 cm, acabamento polido</t>
  </si>
  <si>
    <t xml:space="preserve">19.01.062</t>
  </si>
  <si>
    <t xml:space="preserve">Peitoril e/ou soleira em granito, espessura de 2 cm e largura até 20 cm, acabamento polido</t>
  </si>
  <si>
    <t xml:space="preserve">19.01.064</t>
  </si>
  <si>
    <t xml:space="preserve">Peitoril e/ou soleira em granito, espessura de 2 cm e largura de 21 cm até 30 cm, acabamento polido</t>
  </si>
  <si>
    <t xml:space="preserve">19.01.122</t>
  </si>
  <si>
    <t xml:space="preserve">Degrau e espelho de granito, espessura de 2 cm, acabamento polido</t>
  </si>
  <si>
    <t xml:space="preserve">19.01.322</t>
  </si>
  <si>
    <t xml:space="preserve">Rodapé em granito, espessura de 2 cm e altura de 7 cm, acabamento polido</t>
  </si>
  <si>
    <t xml:space="preserve">19.01.324</t>
  </si>
  <si>
    <t xml:space="preserve">Rodapé em granito, espessura de 2 cm e altura de 7,1 cm até 10 cm, acabamento polido</t>
  </si>
  <si>
    <t xml:space="preserve">19.02</t>
  </si>
  <si>
    <t xml:space="preserve">Marmore</t>
  </si>
  <si>
    <t xml:space="preserve">19.02.020</t>
  </si>
  <si>
    <t xml:space="preserve">Revestimento em mármore branco, espessura de 2 cm, assente com massa</t>
  </si>
  <si>
    <t xml:space="preserve">19.02.040</t>
  </si>
  <si>
    <t xml:space="preserve">Revestimento em mármore travertino nacional, espessura de 2 cm, assente com massa</t>
  </si>
  <si>
    <t xml:space="preserve">19.02.060</t>
  </si>
  <si>
    <t xml:space="preserve">Revestimento em mármore branco, espessura de 3 cm, assente com massa</t>
  </si>
  <si>
    <t xml:space="preserve">19.02.080</t>
  </si>
  <si>
    <t xml:space="preserve">Revestimento em mármore travertino nacional, espessura de 3 cm, assente com massa</t>
  </si>
  <si>
    <t xml:space="preserve">19.02.220</t>
  </si>
  <si>
    <t xml:space="preserve">Degrau e espelho em mármore branco, espessura de 2 cm</t>
  </si>
  <si>
    <t xml:space="preserve">19.02.240</t>
  </si>
  <si>
    <t xml:space="preserve">Degrau e espelho em mármore travertino nacional, espessura de 2 cm</t>
  </si>
  <si>
    <t xml:space="preserve">19.02.250</t>
  </si>
  <si>
    <t xml:space="preserve">Rodapé em mármore branco, espessura de 2 cm e altura de 7 cm</t>
  </si>
  <si>
    <t xml:space="preserve">19.03</t>
  </si>
  <si>
    <t xml:space="preserve">Pedra</t>
  </si>
  <si>
    <t xml:space="preserve">19.03.020</t>
  </si>
  <si>
    <t xml:space="preserve">Revestimento em pedra tipo arenito comum</t>
  </si>
  <si>
    <t xml:space="preserve">19.03.060</t>
  </si>
  <si>
    <t xml:space="preserve">Revestimento em pedra mineira comum</t>
  </si>
  <si>
    <t xml:space="preserve">19.03.090</t>
  </si>
  <si>
    <t xml:space="preserve">Revestimento em pedra Miracema</t>
  </si>
  <si>
    <t xml:space="preserve">19.03.100</t>
  </si>
  <si>
    <t xml:space="preserve">Rodapé em pedra Miracema, altura de 5,75 cm</t>
  </si>
  <si>
    <t xml:space="preserve">19.03.110</t>
  </si>
  <si>
    <t xml:space="preserve">Rodapé em pedra Miracema, altura de 11,5 cm</t>
  </si>
  <si>
    <t xml:space="preserve">19.03.220</t>
  </si>
  <si>
    <t xml:space="preserve">Rodapé em pedra mineira simples, altura de 10 cm</t>
  </si>
  <si>
    <t xml:space="preserve">19.03.260</t>
  </si>
  <si>
    <t xml:space="preserve">Revestimento em pedra ardósia selecionada</t>
  </si>
  <si>
    <t xml:space="preserve">19.03.270</t>
  </si>
  <si>
    <t xml:space="preserve">Rodapé em pedra ardósia, altura de 7 cm</t>
  </si>
  <si>
    <t xml:space="preserve">19.03.290</t>
  </si>
  <si>
    <t xml:space="preserve">Peitoril e/ou soleira em ardósia, espessura de 2 cm e largura até 20 cm</t>
  </si>
  <si>
    <t xml:space="preserve">19.20</t>
  </si>
  <si>
    <t xml:space="preserve">Reparos, conservacoes e complementos - GRUPO 19</t>
  </si>
  <si>
    <t xml:space="preserve">19.20.020</t>
  </si>
  <si>
    <t xml:space="preserve">Recolocação de mármore, pedras e granitos, assentes com massa</t>
  </si>
  <si>
    <t xml:space="preserve">20</t>
  </si>
  <si>
    <t xml:space="preserve">REVESTIMENTO EM MADEIRA</t>
  </si>
  <si>
    <t xml:space="preserve">20.01</t>
  </si>
  <si>
    <t xml:space="preserve">Lambris de madeira</t>
  </si>
  <si>
    <t xml:space="preserve">20.01.040</t>
  </si>
  <si>
    <t xml:space="preserve">Lambril em madeira macho/fêmea tarugado, exceto pinus</t>
  </si>
  <si>
    <t xml:space="preserve">20.03</t>
  </si>
  <si>
    <t xml:space="preserve">Soalho de madeira</t>
  </si>
  <si>
    <t xml:space="preserve">20.03.010</t>
  </si>
  <si>
    <t xml:space="preserve">Soalho em tábua de madeira aparelhada</t>
  </si>
  <si>
    <t xml:space="preserve">20.04</t>
  </si>
  <si>
    <t xml:space="preserve">Tacos</t>
  </si>
  <si>
    <t xml:space="preserve">20.04.020</t>
  </si>
  <si>
    <t xml:space="preserve">Piso em tacos de Ipê colado</t>
  </si>
  <si>
    <t xml:space="preserve">20.10</t>
  </si>
  <si>
    <t xml:space="preserve">Rodape de madeira</t>
  </si>
  <si>
    <t xml:space="preserve">20.10.040</t>
  </si>
  <si>
    <t xml:space="preserve">Rodapé de madeira de 7 x 1,5 cm</t>
  </si>
  <si>
    <t xml:space="preserve">20.10.120</t>
  </si>
  <si>
    <t xml:space="preserve">Cordão de madeira</t>
  </si>
  <si>
    <t xml:space="preserve">20.20</t>
  </si>
  <si>
    <t xml:space="preserve">Reparos, conservacoes e complementos - GRUPO 20</t>
  </si>
  <si>
    <t xml:space="preserve">20.20.020</t>
  </si>
  <si>
    <t xml:space="preserve">Recolocação de soalho em madeira</t>
  </si>
  <si>
    <t xml:space="preserve">20.20.040</t>
  </si>
  <si>
    <t xml:space="preserve">Recolocação de tacos soltos com cola</t>
  </si>
  <si>
    <t xml:space="preserve">20.20.100</t>
  </si>
  <si>
    <t xml:space="preserve">Recolocação de rodapé e cordão de madeira</t>
  </si>
  <si>
    <t xml:space="preserve">20.20.202</t>
  </si>
  <si>
    <t xml:space="preserve">Raspagem com calafetação e aplicação de verniz</t>
  </si>
  <si>
    <t xml:space="preserve">20.20.220</t>
  </si>
  <si>
    <t xml:space="preserve">Raspagem com calafetação e aplicação de cera</t>
  </si>
  <si>
    <t xml:space="preserve">21</t>
  </si>
  <si>
    <t xml:space="preserve">REVESTIMENTO SINTETICO E METALICO</t>
  </si>
  <si>
    <t xml:space="preserve">21.01</t>
  </si>
  <si>
    <t xml:space="preserve">Revestimento em borracha</t>
  </si>
  <si>
    <t xml:space="preserve">21.01.100</t>
  </si>
  <si>
    <t xml:space="preserve">Revestimento em borracha sintética preta, espessura de 4 mm - colado</t>
  </si>
  <si>
    <t xml:space="preserve">21.01.160</t>
  </si>
  <si>
    <t xml:space="preserve">Revestimento em grama sintética, com espessura de 20 a 32 mm</t>
  </si>
  <si>
    <t xml:space="preserve">21.02</t>
  </si>
  <si>
    <t xml:space="preserve">Revestimento vinilico</t>
  </si>
  <si>
    <t xml:space="preserve">21.02.050</t>
  </si>
  <si>
    <t xml:space="preserve">Revestimento vinílico, espessura de 2 mm, para tráfego médio, com impermeabilizante acrílico</t>
  </si>
  <si>
    <t xml:space="preserve">21.02.060</t>
  </si>
  <si>
    <t xml:space="preserve">Revestimento vinílico, espessura de 3,2 mm, para tráfego intenso, com impermeabilizante acrílico</t>
  </si>
  <si>
    <t xml:space="preserve">21.02.071</t>
  </si>
  <si>
    <t xml:space="preserve">Revestimento vinílico em manta, espessura total de 2mm, resistente a lavagem com hipoclorito</t>
  </si>
  <si>
    <t xml:space="preserve">21.02.271</t>
  </si>
  <si>
    <t xml:space="preserve">Revestimento vinílico em manta heterogênea, espessura de 2 mm, com impermeabilizante acrílico</t>
  </si>
  <si>
    <t xml:space="preserve">21.02.281</t>
  </si>
  <si>
    <t xml:space="preserve">Revestimento vinílico flexível em manta homogênea, espessura de 2 mm, com impermeabilizante acrílico</t>
  </si>
  <si>
    <t xml:space="preserve">21.02.291</t>
  </si>
  <si>
    <t xml:space="preserve">Revestimento vinílico heterogêneo flexível em réguas, espessura de 3 mm, com impermeabilizante acrílico</t>
  </si>
  <si>
    <t xml:space="preserve">21.02.310</t>
  </si>
  <si>
    <t xml:space="preserve">Revestimento vinílico autoportante acústico, espessura de 4,5 mm, com impermeabilizante acrílico</t>
  </si>
  <si>
    <t xml:space="preserve">21.02.311</t>
  </si>
  <si>
    <t xml:space="preserve">Revestimento vinílico autoportante, espessura de 4 mm, com impermeabilizante acrílico</t>
  </si>
  <si>
    <t xml:space="preserve">21.02.320</t>
  </si>
  <si>
    <t xml:space="preserve">Revestimento vinílico antiestático acústico, espessura de 5 mm, com impermeabilizante acrílico</t>
  </si>
  <si>
    <t xml:space="preserve">21.03</t>
  </si>
  <si>
    <t xml:space="preserve">Revestimento metalico</t>
  </si>
  <si>
    <t xml:space="preserve">21.03.010</t>
  </si>
  <si>
    <t xml:space="preserve">Revestimento em aço inoxidável AISI 304, liga 18,8, chapa 20, espessura de 1 mm, acabamento escovado com grana especial</t>
  </si>
  <si>
    <t xml:space="preserve">21.03.090</t>
  </si>
  <si>
    <t xml:space="preserve">Piso elevado tipo telescópico em chapa de aço, sem revestimento</t>
  </si>
  <si>
    <t xml:space="preserve">21.03.151</t>
  </si>
  <si>
    <t xml:space="preserve">Revestimento em placas de alumínio composto "ACM", espessura de 4 mm e acabamento em PVDF</t>
  </si>
  <si>
    <t xml:space="preserve">21.03.152</t>
  </si>
  <si>
    <t xml:space="preserve">Revestimento em placas de alumínio composto "ACM", espessura de 4 mm e acabamento em PVDF, na cor verde</t>
  </si>
  <si>
    <t xml:space="preserve">21.04</t>
  </si>
  <si>
    <t xml:space="preserve">Forracao e carpete</t>
  </si>
  <si>
    <t xml:space="preserve">21.04.100</t>
  </si>
  <si>
    <t xml:space="preserve">Revestimento com carpete para tráfego moderado, uso comercial, tipo bouclê de 5,4 até 8 mm</t>
  </si>
  <si>
    <t xml:space="preserve">21.04.110</t>
  </si>
  <si>
    <t xml:space="preserve">Revestimento com carpete para tráfego intenso, uso comercial, tipo bouclê de 6 mm</t>
  </si>
  <si>
    <t xml:space="preserve">21.05</t>
  </si>
  <si>
    <t xml:space="preserve">Revestimento em cimento reforcado com fio sintetico (CRFS)</t>
  </si>
  <si>
    <t xml:space="preserve">21.05.010</t>
  </si>
  <si>
    <t xml:space="preserve">Piso em painel com miolo de madeira contraplacado por lâminas de madeira e externamente por chapas em CRFS, espessura de 40 mm</t>
  </si>
  <si>
    <t xml:space="preserve">21.05.100</t>
  </si>
  <si>
    <t xml:space="preserve">Piso elevado de concreto em placas de 600 x 600 mm, antiderrapante, sem acabamento</t>
  </si>
  <si>
    <t xml:space="preserve">21.07</t>
  </si>
  <si>
    <t xml:space="preserve">Revestimento sintetico</t>
  </si>
  <si>
    <t xml:space="preserve">21.07.010</t>
  </si>
  <si>
    <t xml:space="preserve">Revestimento em laminado melamínico dissipativo</t>
  </si>
  <si>
    <t xml:space="preserve">21.10</t>
  </si>
  <si>
    <t xml:space="preserve">Rodape sintetico</t>
  </si>
  <si>
    <t xml:space="preserve">21.10.050</t>
  </si>
  <si>
    <t xml:space="preserve">Rodapé de poliestireno, espessura de 7 cm</t>
  </si>
  <si>
    <t xml:space="preserve">21.10.051</t>
  </si>
  <si>
    <t xml:space="preserve">Rodapé de poliestireno, espessura de 8 cm</t>
  </si>
  <si>
    <t xml:space="preserve">21.10.061</t>
  </si>
  <si>
    <t xml:space="preserve">Rodapé para piso vinílico em PVC, espessura de 2 mm e altura de 5 cm, curvo/plano, com impermeabilizante acrílico</t>
  </si>
  <si>
    <t xml:space="preserve">21.10.071</t>
  </si>
  <si>
    <t xml:space="preserve">Rodapé flexível para piso vinílico em PVC, espessura de 2 mm e altura de 7,5 cm, curvo/plano, com impermeabilizante acrílico</t>
  </si>
  <si>
    <t xml:space="preserve">21.10.081</t>
  </si>
  <si>
    <t xml:space="preserve">Rodapé hospitalar flexível em PVC para piso vinílico, espessura de 2 mm e altura de 7,5 cm, com impermeabilizante acrílico</t>
  </si>
  <si>
    <t xml:space="preserve">21.10.210</t>
  </si>
  <si>
    <t xml:space="preserve">Rodapé em borracha sintética preta, altura até 7 cm - colado</t>
  </si>
  <si>
    <t xml:space="preserve">21.10.220</t>
  </si>
  <si>
    <t xml:space="preserve">Rodapé de cordão de poliamida</t>
  </si>
  <si>
    <t xml:space="preserve">21.10.250</t>
  </si>
  <si>
    <t xml:space="preserve">Rodapé em laminado melamínico dissipativo, espessura de 2 mm e altura de 10 cm</t>
  </si>
  <si>
    <t xml:space="preserve">21.11</t>
  </si>
  <si>
    <t xml:space="preserve">Degrau sintetico</t>
  </si>
  <si>
    <t xml:space="preserve">21.11.050</t>
  </si>
  <si>
    <t xml:space="preserve">Degrau (piso e espelho) em borracha sintética preta com testeira - colado</t>
  </si>
  <si>
    <t xml:space="preserve">21.11.131</t>
  </si>
  <si>
    <t xml:space="preserve">Testeira flexível para arremate de degrau vinílico em PVC, espessura de 2 mm, com impermeabilizante acrílico</t>
  </si>
  <si>
    <t xml:space="preserve">21.20</t>
  </si>
  <si>
    <t xml:space="preserve">Reparos, conservacoes e complementos - GRUPO 21</t>
  </si>
  <si>
    <t xml:space="preserve">21.20.020</t>
  </si>
  <si>
    <t xml:space="preserve">Recolocação de piso sintético com cola</t>
  </si>
  <si>
    <t xml:space="preserve">21.20.040</t>
  </si>
  <si>
    <t xml:space="preserve">Recolocação de piso sintético argamassado</t>
  </si>
  <si>
    <t xml:space="preserve">21.20.050</t>
  </si>
  <si>
    <t xml:space="preserve">Recolocação de piso elevado telescópico metálico, inclusive estrutura de sustentação</t>
  </si>
  <si>
    <t xml:space="preserve">21.20.060</t>
  </si>
  <si>
    <t xml:space="preserve">Furação de piso elevado telescópico em chapa de aço</t>
  </si>
  <si>
    <t xml:space="preserve">21.20.100</t>
  </si>
  <si>
    <t xml:space="preserve">Recolocação de rodapé e cordões sintéticos</t>
  </si>
  <si>
    <t xml:space="preserve">21.20.300</t>
  </si>
  <si>
    <t xml:space="preserve">Fita adesiva antiderrapante com largura de 5 cm</t>
  </si>
  <si>
    <t xml:space="preserve">21.20.302</t>
  </si>
  <si>
    <t xml:space="preserve">Fita adesiva antiderrapante fosforescente, alto tráfego, largura de 5 cm</t>
  </si>
  <si>
    <t xml:space="preserve">21.20.410</t>
  </si>
  <si>
    <t xml:space="preserve">Cantoneira de sobrepor em PVC de 4 x 4 cm</t>
  </si>
  <si>
    <t xml:space="preserve">21.20.460</t>
  </si>
  <si>
    <t xml:space="preserve">Canto externo de acabamento em PVC</t>
  </si>
  <si>
    <t xml:space="preserve">21.20.500</t>
  </si>
  <si>
    <t xml:space="preserve">Cantoneira em alumínio antiderrapante de 50 x 30 mm</t>
  </si>
  <si>
    <t xml:space="preserve">22</t>
  </si>
  <si>
    <t xml:space="preserve">FORRO, BRISE E FACHADA</t>
  </si>
  <si>
    <t xml:space="preserve">22.01</t>
  </si>
  <si>
    <t xml:space="preserve">Forro de madeira</t>
  </si>
  <si>
    <t xml:space="preserve">22.01.010</t>
  </si>
  <si>
    <t xml:space="preserve">Forro em tábuas aparelhadas macho e fêmea de pinus</t>
  </si>
  <si>
    <t xml:space="preserve">22.01.020</t>
  </si>
  <si>
    <t xml:space="preserve">Forro em tábuas aparelhadas macho e fêmea de pinus tarugado</t>
  </si>
  <si>
    <t xml:space="preserve">22.01.080</t>
  </si>
  <si>
    <t xml:space="preserve">Forro xadrez em ripas de angelim-vermelho / bacuri / maçaranduba tarugado</t>
  </si>
  <si>
    <t xml:space="preserve">22.01.210</t>
  </si>
  <si>
    <t xml:space="preserve">Testeira em tábua aparelhada, largura até 20 cm</t>
  </si>
  <si>
    <t xml:space="preserve">22.01.220</t>
  </si>
  <si>
    <t xml:space="preserve">Beiral em tábua de angelim-vermelho / bacuri / maçaranduba macho e fêmea com tarugamento</t>
  </si>
  <si>
    <t xml:space="preserve">22.01.240</t>
  </si>
  <si>
    <t xml:space="preserve">Beiral em tábua de angelim-vermelho / bacuri / maçaranduba macho e fêmea</t>
  </si>
  <si>
    <t xml:space="preserve">22.02</t>
  </si>
  <si>
    <t xml:space="preserve">Forro de gesso</t>
  </si>
  <si>
    <t xml:space="preserve">22.02.010</t>
  </si>
  <si>
    <t xml:space="preserve">Forro em placa de gesso liso fixo</t>
  </si>
  <si>
    <t xml:space="preserve">22.02.030</t>
  </si>
  <si>
    <t xml:space="preserve">Forro em painéis de gesso acartonado, espessura de 12,5 mm, fixo</t>
  </si>
  <si>
    <t xml:space="preserve">22.02.100</t>
  </si>
  <si>
    <t xml:space="preserve">Forro em painéis de gesso acartonado, acabamento liso com película em PVC - 625mm x 1250mm, espessura de 9,5mm, removível</t>
  </si>
  <si>
    <t xml:space="preserve">22.02.190</t>
  </si>
  <si>
    <t xml:space="preserve">Forro de gesso removível com película rígida de PVC de 625mm x 625mm</t>
  </si>
  <si>
    <t xml:space="preserve">22.03</t>
  </si>
  <si>
    <t xml:space="preserve">Forro sintetico</t>
  </si>
  <si>
    <t xml:space="preserve">22.03.020</t>
  </si>
  <si>
    <t xml:space="preserve">Forro em lã de vidro revestido em PVC, espessura de 20 mm</t>
  </si>
  <si>
    <t xml:space="preserve">22.03.030</t>
  </si>
  <si>
    <t xml:space="preserve">Forro em fibra mineral acústico, revestido em látex</t>
  </si>
  <si>
    <t xml:space="preserve">22.03.040</t>
  </si>
  <si>
    <t xml:space="preserve">Forro modular removível em PVC de 618mm x 1243mm</t>
  </si>
  <si>
    <t xml:space="preserve">22.03.050</t>
  </si>
  <si>
    <t xml:space="preserve">Forro em fibra mineral revestido em látex</t>
  </si>
  <si>
    <t xml:space="preserve">22.03.070</t>
  </si>
  <si>
    <t xml:space="preserve">Forro em lâmina de PVC</t>
  </si>
  <si>
    <t xml:space="preserve">22.03.122</t>
  </si>
  <si>
    <t xml:space="preserve">Forro em fibra mineral com placas acústicas removíveis de 625mm x 1250mm</t>
  </si>
  <si>
    <t xml:space="preserve">22.03.140</t>
  </si>
  <si>
    <t xml:space="preserve">Forro em fibra mineral com placas acústicas removíveis de 625mm x 625mm</t>
  </si>
  <si>
    <t xml:space="preserve">22.04</t>
  </si>
  <si>
    <t xml:space="preserve">Forro metalico</t>
  </si>
  <si>
    <t xml:space="preserve">22.04.020</t>
  </si>
  <si>
    <t xml:space="preserve">Forro metálico removível, em painéis de 625mm x 625mm, tipo colmeia</t>
  </si>
  <si>
    <t xml:space="preserve">22.06</t>
  </si>
  <si>
    <t xml:space="preserve">Brise-soleil</t>
  </si>
  <si>
    <t xml:space="preserve">22.06.130</t>
  </si>
  <si>
    <t xml:space="preserve">Brise em placa cimentícia, montado em perfil e chapa metálica</t>
  </si>
  <si>
    <t xml:space="preserve">22.06.240</t>
  </si>
  <si>
    <t xml:space="preserve">Brise metálico fixo em chapa lisa aluzinc pré-pintada, formato ogiva, lâmina frontal de 200 mm</t>
  </si>
  <si>
    <t xml:space="preserve">22.06.250</t>
  </si>
  <si>
    <t xml:space="preserve">Brise metálico curvo e móvel termoacústico em chapa lisa aluzinc pré-pintada</t>
  </si>
  <si>
    <t xml:space="preserve">22.06.300</t>
  </si>
  <si>
    <t xml:space="preserve">Brise metálico curvo e móvel em chapa microperfurada de alumínio pré-pintada</t>
  </si>
  <si>
    <t xml:space="preserve">22.06.340</t>
  </si>
  <si>
    <t xml:space="preserve">Brise metálico fixo em chapa lisa alumínio pré-pintada, formato ogiva, lâmina frontal de 200 mm</t>
  </si>
  <si>
    <t xml:space="preserve">22.06.350</t>
  </si>
  <si>
    <t xml:space="preserve">Brise metálico curvo e móvel termoacústico em chapa lisa de alumínio pré-pintada</t>
  </si>
  <si>
    <t xml:space="preserve">22.20</t>
  </si>
  <si>
    <t xml:space="preserve">Reparos, conservacoes e complementos - GRUPO 22</t>
  </si>
  <si>
    <t xml:space="preserve">22.20.011</t>
  </si>
  <si>
    <t xml:space="preserve">Placa em lã de vidro revestida em PVC, auto extinguível</t>
  </si>
  <si>
    <t xml:space="preserve">22.20.020</t>
  </si>
  <si>
    <t xml:space="preserve">Recolocação de forros fixados</t>
  </si>
  <si>
    <t xml:space="preserve">22.20.040</t>
  </si>
  <si>
    <t xml:space="preserve">Recolocação de forros apoiados ou encaixados</t>
  </si>
  <si>
    <t xml:space="preserve">22.20.050</t>
  </si>
  <si>
    <t xml:space="preserve">Moldura de gesso simples, largura até 6,0 cm</t>
  </si>
  <si>
    <t xml:space="preserve">22.20.090</t>
  </si>
  <si>
    <t xml:space="preserve">Abertura para vão de luminária em forro de PVC modular</t>
  </si>
  <si>
    <t xml:space="preserve">23</t>
  </si>
  <si>
    <t xml:space="preserve">ESQUADRIA, MARCENARIA E ELEMENTO EM MADEIRA</t>
  </si>
  <si>
    <t xml:space="preserve">23.01</t>
  </si>
  <si>
    <t xml:space="preserve">Janela e veneziana em madeira</t>
  </si>
  <si>
    <t xml:space="preserve">23.01.050</t>
  </si>
  <si>
    <t xml:space="preserve">Caixilho em madeira maxim-ar</t>
  </si>
  <si>
    <t xml:space="preserve">23.01.060</t>
  </si>
  <si>
    <t xml:space="preserve">Caixilho em madeira tipo veneziana de correr</t>
  </si>
  <si>
    <t xml:space="preserve">23.02</t>
  </si>
  <si>
    <t xml:space="preserve">Porta macho / femea montada com batente</t>
  </si>
  <si>
    <t xml:space="preserve">23.02.010</t>
  </si>
  <si>
    <t xml:space="preserve">Acréscimo de bandeira - porta macho e fêmea com batente de madeira</t>
  </si>
  <si>
    <t xml:space="preserve">23.02.030</t>
  </si>
  <si>
    <t xml:space="preserve">Porta macho e fêmea com batente de madeira - 70 x 210 cm</t>
  </si>
  <si>
    <t xml:space="preserve">23.02.040</t>
  </si>
  <si>
    <t xml:space="preserve">Porta macho e fêmea com batente de madeira - 80 x 210 cm</t>
  </si>
  <si>
    <t xml:space="preserve">23.02.050</t>
  </si>
  <si>
    <t xml:space="preserve">Porta macho e fêmea com batente de madeira - 90 x 210 cm</t>
  </si>
  <si>
    <t xml:space="preserve">23.02.060</t>
  </si>
  <si>
    <t xml:space="preserve">Porta macho e fêmea com batente de madeira - 120 x 210 cm</t>
  </si>
  <si>
    <t xml:space="preserve">23.04</t>
  </si>
  <si>
    <t xml:space="preserve">Porta lisa laminada montada com batente</t>
  </si>
  <si>
    <t xml:space="preserve">23.04.070</t>
  </si>
  <si>
    <t xml:space="preserve">Porta em laminado fenólico melamínico com batente em alumínio - 80 x 180 cm</t>
  </si>
  <si>
    <t xml:space="preserve">23.04.080</t>
  </si>
  <si>
    <t xml:space="preserve">Porta em laminado fenólico melamínico com batente em alumínio - 60 x 160 cm</t>
  </si>
  <si>
    <t xml:space="preserve">23.04.090</t>
  </si>
  <si>
    <t xml:space="preserve">Porta em laminado fenólico melamínico com acabamento liso, batente de madeira sem revestimento - 70 x 210 cm</t>
  </si>
  <si>
    <t xml:space="preserve">23.04.100</t>
  </si>
  <si>
    <t xml:space="preserve">Porta em laminado fenólico melamínico com acabamento liso, batente de madeira sem revestimento - 80 x 210 cm</t>
  </si>
  <si>
    <t xml:space="preserve">23.04.110</t>
  </si>
  <si>
    <t xml:space="preserve">Porta em laminado fenólico melamínico com acabamento liso, batente de madeira sem revestimento - 90 x 210 cm</t>
  </si>
  <si>
    <t xml:space="preserve">23.04.120</t>
  </si>
  <si>
    <t xml:space="preserve">Porta em laminado fenólico melamínico com acabamento liso, batente de madeira sem revestimento - 120 x 210 cm</t>
  </si>
  <si>
    <t xml:space="preserve">23.04.130</t>
  </si>
  <si>
    <t xml:space="preserve">Porta em laminado fenólico melamínico com acabamento liso, batente de madeira sem revestimento - 140 x 210 cm</t>
  </si>
  <si>
    <t xml:space="preserve">23.04.140</t>
  </si>
  <si>
    <t xml:space="preserve">Porta em laminado fenólico melamínico com acabamento liso, batente de madeira sem revestimento - 220 x 210 cm</t>
  </si>
  <si>
    <t xml:space="preserve">23.04.570</t>
  </si>
  <si>
    <t xml:space="preserve">Porta em laminado melamínico estrutural com acabamento texturizado, batente em alumínio com ferragens - 60 x 180 cm</t>
  </si>
  <si>
    <t xml:space="preserve">23.04.580</t>
  </si>
  <si>
    <t xml:space="preserve">Porta em laminado fenólico melamínico com acabamento liso, batente metálico - 60 x 160 cm</t>
  </si>
  <si>
    <t xml:space="preserve">23.04.590</t>
  </si>
  <si>
    <t xml:space="preserve">Porta em laminado fenólico melamínico com acabamento liso, batente metálico - 70 x 210 cm</t>
  </si>
  <si>
    <t xml:space="preserve">23.04.600</t>
  </si>
  <si>
    <t xml:space="preserve">Porta em laminado fenólico melamínico com acabamento liso, batente metálico - 80 x 210 cm</t>
  </si>
  <si>
    <t xml:space="preserve">23.04.610</t>
  </si>
  <si>
    <t xml:space="preserve">Porta em laminado fenólico melamínico com acabamento liso, batente metálico - 90 x 210 cm</t>
  </si>
  <si>
    <t xml:space="preserve">23.04.620</t>
  </si>
  <si>
    <t xml:space="preserve">Porta em laminado fenólico melamínico com acabamento liso, batente metálico - 120 x 210 cm</t>
  </si>
  <si>
    <t xml:space="preserve">23.08</t>
  </si>
  <si>
    <t xml:space="preserve">Marcenaria em geral</t>
  </si>
  <si>
    <t xml:space="preserve">23.08.010</t>
  </si>
  <si>
    <t xml:space="preserve">Estrado em madeira</t>
  </si>
  <si>
    <t xml:space="preserve">23.08.020</t>
  </si>
  <si>
    <t xml:space="preserve">Faixa/batedor de proteção em madeira aparelhada natural de 10 x 2,5 cm</t>
  </si>
  <si>
    <t xml:space="preserve">23.08.030</t>
  </si>
  <si>
    <t xml:space="preserve">Faixa/batedor de proteção em madeira de 20 x 5 cm, com acabamento em laminado fenólico melamínico</t>
  </si>
  <si>
    <t xml:space="preserve">23.08.040</t>
  </si>
  <si>
    <t xml:space="preserve">Armário/gabinete embutido em MDF sob medida, revestido em laminado melamínico, com portas e prateleiras</t>
  </si>
  <si>
    <t xml:space="preserve">23.08.060</t>
  </si>
  <si>
    <t xml:space="preserve">Tampo sob medida em compensado, revestido na face superior em laminado fenólico melamínico</t>
  </si>
  <si>
    <t xml:space="preserve">23.08.080</t>
  </si>
  <si>
    <t xml:space="preserve">Prateleira sob medida em compensado, revestida nas duas faces em laminado fenólico melamínico</t>
  </si>
  <si>
    <t xml:space="preserve">23.08.100</t>
  </si>
  <si>
    <t xml:space="preserve">Armário tipo prateleira com subdivisão em compensado, revestido totalmente em laminado fenólico melamínico</t>
  </si>
  <si>
    <t xml:space="preserve">23.08.110</t>
  </si>
  <si>
    <t xml:space="preserve">Painel em compensado naval, espessura de 25 mm</t>
  </si>
  <si>
    <t xml:space="preserve">23.08.160</t>
  </si>
  <si>
    <t xml:space="preserve">Porta lisa com balcão, batente de madeira, completa - 80 x 210 cm</t>
  </si>
  <si>
    <t xml:space="preserve">23.08.170</t>
  </si>
  <si>
    <t xml:space="preserve">Lousa em laminado melamínico, branco - linha comercial</t>
  </si>
  <si>
    <t xml:space="preserve">23.08.210</t>
  </si>
  <si>
    <t xml:space="preserve">Armário sob medida em compensado de madeira totalmente revestido em folheado de madeira, completo</t>
  </si>
  <si>
    <t xml:space="preserve">23.08.220</t>
  </si>
  <si>
    <t xml:space="preserve">Armário sob medida em compensado de madeira totalmente revestido em laminado melamínico texturizado, completo</t>
  </si>
  <si>
    <t xml:space="preserve">23.08.320</t>
  </si>
  <si>
    <t xml:space="preserve">Porta acústica de madeira</t>
  </si>
  <si>
    <t xml:space="preserve">23.08.380</t>
  </si>
  <si>
    <t xml:space="preserve">Faixa/batedor de proteção em madeira de 290 x 15 mm, com acabamento em laminado fenólico melamínico</t>
  </si>
  <si>
    <t xml:space="preserve">23.09</t>
  </si>
  <si>
    <t xml:space="preserve">Porta lisa comum montada com batente</t>
  </si>
  <si>
    <t xml:space="preserve">23.09.010</t>
  </si>
  <si>
    <t xml:space="preserve">Acréscimo de bandeira - porta lisa comum com batente de madeira</t>
  </si>
  <si>
    <t xml:space="preserve">23.09.020</t>
  </si>
  <si>
    <t xml:space="preserve">Porta lisa com batente madeira - 60 x 210 cm</t>
  </si>
  <si>
    <t xml:space="preserve">23.09.030</t>
  </si>
  <si>
    <t xml:space="preserve">Porta lisa com batente madeira - 70 x 210 cm</t>
  </si>
  <si>
    <t xml:space="preserve">23.09.040</t>
  </si>
  <si>
    <t xml:space="preserve">Porta lisa com batente madeira - 80 x 210 cm</t>
  </si>
  <si>
    <t xml:space="preserve">23.09.050</t>
  </si>
  <si>
    <t xml:space="preserve">Porta lisa com batente madeira - 90 x 210 cm</t>
  </si>
  <si>
    <t xml:space="preserve">23.09.052</t>
  </si>
  <si>
    <t xml:space="preserve">Porta lisa com batente madeira - 110 x 210 cm</t>
  </si>
  <si>
    <t xml:space="preserve">23.09.060</t>
  </si>
  <si>
    <t xml:space="preserve">Porta lisa com batente madeira - 120 x 210 cm</t>
  </si>
  <si>
    <t xml:space="preserve">23.09.100</t>
  </si>
  <si>
    <t xml:space="preserve">Porta lisa com batente madeira - 160 x 210 cm</t>
  </si>
  <si>
    <t xml:space="preserve">23.09.420</t>
  </si>
  <si>
    <t xml:space="preserve">Porta lisa com batente em alumínio, largura 60 cm, altura de 105 a 200 cm</t>
  </si>
  <si>
    <t xml:space="preserve">23.09.430</t>
  </si>
  <si>
    <t xml:space="preserve">Porta lisa com batente em alumínio, largura 80 cm, altura de 105 a 200 cm</t>
  </si>
  <si>
    <t xml:space="preserve">23.09.440</t>
  </si>
  <si>
    <t xml:space="preserve">Porta lisa com batente em alumínio, largura 90 cm, altura de 105 a 200 cm</t>
  </si>
  <si>
    <t xml:space="preserve">23.09.520</t>
  </si>
  <si>
    <t xml:space="preserve">Porta lisa com batente metálico - 60 x 160 cm</t>
  </si>
  <si>
    <t xml:space="preserve">23.09.530</t>
  </si>
  <si>
    <t xml:space="preserve">Porta lisa com batente metálico - 80 x 160 cm</t>
  </si>
  <si>
    <t xml:space="preserve">23.09.540</t>
  </si>
  <si>
    <t xml:space="preserve">Porta lisa com batente metálico - 70 x 210 cm</t>
  </si>
  <si>
    <t xml:space="preserve">23.09.550</t>
  </si>
  <si>
    <t xml:space="preserve">Porta lisa com batente metálico - 80 x 210 cm</t>
  </si>
  <si>
    <t xml:space="preserve">23.09.560</t>
  </si>
  <si>
    <t xml:space="preserve">Porta lisa com batente metálico - 90 x 210 cm</t>
  </si>
  <si>
    <t xml:space="preserve">23.09.570</t>
  </si>
  <si>
    <t xml:space="preserve">Porta lisa com batente metálico - 120 x 210 cm</t>
  </si>
  <si>
    <t xml:space="preserve">23.09.590</t>
  </si>
  <si>
    <t xml:space="preserve">Porta lisa com batente metálico - 160 x 210 cm</t>
  </si>
  <si>
    <t xml:space="preserve">23.09.600</t>
  </si>
  <si>
    <t xml:space="preserve">Porta lisa com batente metálico - 60 x 180 cm</t>
  </si>
  <si>
    <t xml:space="preserve">23.09.610</t>
  </si>
  <si>
    <t xml:space="preserve">Porta lisa com batente metálico - 60 x 210 cm</t>
  </si>
  <si>
    <t xml:space="preserve">23.09.630</t>
  </si>
  <si>
    <t xml:space="preserve">Porta lisa com batente madeira, 2 folhas - 140 x 210 cm</t>
  </si>
  <si>
    <t xml:space="preserve">23.11</t>
  </si>
  <si>
    <t xml:space="preserve">Porta lisa para acabamento em verniz montada com batente</t>
  </si>
  <si>
    <t xml:space="preserve">23.11.010</t>
  </si>
  <si>
    <t xml:space="preserve">Acréscimo de bandeira - porta lisa para acabamento em verniz, com batente de madeira</t>
  </si>
  <si>
    <t xml:space="preserve">23.11.030</t>
  </si>
  <si>
    <t xml:space="preserve">Porta lisa para acabamento em verniz, com batente de madeira - 70 x 210 cm</t>
  </si>
  <si>
    <t xml:space="preserve">23.11.040</t>
  </si>
  <si>
    <t xml:space="preserve">Porta lisa para acabamento em verniz, com batente de madeira - 80 x 210 cm</t>
  </si>
  <si>
    <t xml:space="preserve">23.11.050</t>
  </si>
  <si>
    <t xml:space="preserve">Porta lisa para acabamento em verniz, com batente de madeira - 90 x 210 cm</t>
  </si>
  <si>
    <t xml:space="preserve">23.12</t>
  </si>
  <si>
    <t xml:space="preserve">Porta comum completa - uso coletivo (padrao dimensional medio)</t>
  </si>
  <si>
    <t xml:space="preserve">23.12.001</t>
  </si>
  <si>
    <t xml:space="preserve">Porta lisa de madeira, interna "PIM", para acabamento em pintura, padrão dimensional médio, com ferragens, completo - 80 x 210 cm</t>
  </si>
  <si>
    <t xml:space="preserve">23.13</t>
  </si>
  <si>
    <t xml:space="preserve">Porta comum completa - uso publico (padrao dimensional medio/pesado)</t>
  </si>
  <si>
    <t xml:space="preserve">23.13.001</t>
  </si>
  <si>
    <t xml:space="preserve">Porta lisa de madeira, interna "PIM", para acabamento em pintura, padrão dimensional médio/pesado, com ferragens, completo - 80 x 210 cm</t>
  </si>
  <si>
    <t xml:space="preserve">23.13.002</t>
  </si>
  <si>
    <t xml:space="preserve">Porta lisa de madeira, interna "PIM", para acabamento em pintura, padrão dimensional médio/pesado, com ferragens, completo - 90 x 210 cm</t>
  </si>
  <si>
    <t xml:space="preserve">23.13.020</t>
  </si>
  <si>
    <t xml:space="preserve">Porta lisa de madeira, interna, resistente a umidade "PIM RU", para acabamento em pintura, padrão dimensional médio/pesado, com ferragens, completo - 80 x 210 cm</t>
  </si>
  <si>
    <t xml:space="preserve">23.13.040</t>
  </si>
  <si>
    <t xml:space="preserve">Porta lisa de madeira, interna, resistente a umidade "PIM RU", para acabamento revestido ou em pintura, para divisória sanitária, padrão dimensional médio/pesado, com ferragens, completo - 80 x 190 cm</t>
  </si>
  <si>
    <t xml:space="preserve">23.13.052</t>
  </si>
  <si>
    <t xml:space="preserve">Porta lisa de madeira, interna, resistente a umidade "PIM RU", para acabamento em pintura, tipo acessível, padrão dimensional médio/pesado, com ferragens, completo - 90 x 210 cm</t>
  </si>
  <si>
    <t xml:space="preserve">23.13.064</t>
  </si>
  <si>
    <t xml:space="preserve">Porta lisa de madeira, interna, resistente a umidade "PIM RU", para acabamento em pintura, de correr ou deslizante, tipo acessível, padrão dimensional pesado, com sistema deslizante e ferragens, completo - 100 x 210 cm</t>
  </si>
  <si>
    <t xml:space="preserve">23.20</t>
  </si>
  <si>
    <t xml:space="preserve">Reparos, conservacoes e complementos - GRUPO 23</t>
  </si>
  <si>
    <t xml:space="preserve">23.20.020</t>
  </si>
  <si>
    <t xml:space="preserve">Recolocação de batentes de madeira</t>
  </si>
  <si>
    <t xml:space="preserve">23.20.040</t>
  </si>
  <si>
    <t xml:space="preserve">Recolocação de folhas de porta ou janela</t>
  </si>
  <si>
    <t xml:space="preserve">23.20.060</t>
  </si>
  <si>
    <t xml:space="preserve">Recolocação de guarnição ou molduras</t>
  </si>
  <si>
    <t xml:space="preserve">23.20.100</t>
  </si>
  <si>
    <t xml:space="preserve">Batente de madeira para porta</t>
  </si>
  <si>
    <t xml:space="preserve">23.20.110</t>
  </si>
  <si>
    <t xml:space="preserve">Visor fixo e requadro de madeira para porta, para receber vidro</t>
  </si>
  <si>
    <t xml:space="preserve">23.20.120</t>
  </si>
  <si>
    <t xml:space="preserve">Guarnição de madeira</t>
  </si>
  <si>
    <t xml:space="preserve">23.20.140</t>
  </si>
  <si>
    <t xml:space="preserve">Acréscimo de visor completo em porta de madeira</t>
  </si>
  <si>
    <t xml:space="preserve">23.20.160</t>
  </si>
  <si>
    <t xml:space="preserve">Folha de porta veneziana maciça, sob medida</t>
  </si>
  <si>
    <t xml:space="preserve">23.20.170</t>
  </si>
  <si>
    <t xml:space="preserve">Folha de porta lisa folheada com madeira, sob medida</t>
  </si>
  <si>
    <t xml:space="preserve">23.20.180</t>
  </si>
  <si>
    <t xml:space="preserve">Folha de porta em madeira para receber vidro, sob medida</t>
  </si>
  <si>
    <t xml:space="preserve">23.20.310</t>
  </si>
  <si>
    <t xml:space="preserve">Folha de porta lisa comum - 60 x 210 cm</t>
  </si>
  <si>
    <t xml:space="preserve">23.20.320</t>
  </si>
  <si>
    <t xml:space="preserve">Folha de porta lisa comum - 70 x 210 cm</t>
  </si>
  <si>
    <t xml:space="preserve">23.20.330</t>
  </si>
  <si>
    <t xml:space="preserve">Folha de porta lisa comum - 80 x 210 cm</t>
  </si>
  <si>
    <t xml:space="preserve">23.20.340</t>
  </si>
  <si>
    <t xml:space="preserve">Folha de porta lisa comum - 90 x 210 cm</t>
  </si>
  <si>
    <t xml:space="preserve">23.20.450</t>
  </si>
  <si>
    <t xml:space="preserve">Folha de porta em laminado fenólico melamínico com acabamento liso - 70 x 210 cm</t>
  </si>
  <si>
    <t xml:space="preserve">23.20.460</t>
  </si>
  <si>
    <t xml:space="preserve">Folha de porta em laminado fenólico melamínico com acabamento liso - 90 x 210 cm</t>
  </si>
  <si>
    <t xml:space="preserve">23.20.550</t>
  </si>
  <si>
    <t xml:space="preserve">Folha de porta em laminado fenólico melamínico com acabamento liso - 80 x 210 cm</t>
  </si>
  <si>
    <t xml:space="preserve">23.20.600</t>
  </si>
  <si>
    <t xml:space="preserve">Folha de porta em madeira com tela de proteção tipo mosqueteira</t>
  </si>
  <si>
    <t xml:space="preserve">24</t>
  </si>
  <si>
    <t xml:space="preserve">ESQUADRIA, SERRALHERIA E ELEMENTO EM FERRO</t>
  </si>
  <si>
    <t xml:space="preserve">24.01</t>
  </si>
  <si>
    <t xml:space="preserve">Caixilho em ferro</t>
  </si>
  <si>
    <t xml:space="preserve">24.01.010</t>
  </si>
  <si>
    <t xml:space="preserve">Caixilho em ferro fixo, sob medida</t>
  </si>
  <si>
    <t xml:space="preserve">24.01.030</t>
  </si>
  <si>
    <t xml:space="preserve">Caixilho em ferro basculante, sob medida</t>
  </si>
  <si>
    <t xml:space="preserve">24.01.070</t>
  </si>
  <si>
    <t xml:space="preserve">Caixilho em ferro de correr, sob medida</t>
  </si>
  <si>
    <t xml:space="preserve">24.01.090</t>
  </si>
  <si>
    <t xml:space="preserve">Caixilho em ferro com ventilação permanente, sob medida</t>
  </si>
  <si>
    <t xml:space="preserve">24.01.100</t>
  </si>
  <si>
    <t xml:space="preserve">Caixilho em ferro tipo veneziana, linha comercial</t>
  </si>
  <si>
    <t xml:space="preserve">24.01.110</t>
  </si>
  <si>
    <t xml:space="preserve">Caixilho em ferro tipo veneziana, sob medida</t>
  </si>
  <si>
    <t xml:space="preserve">24.01.120</t>
  </si>
  <si>
    <t xml:space="preserve">Caixilho tipo veneziana industrial com montantes em aço galvanizado e aletas em fibra de vidro</t>
  </si>
  <si>
    <t xml:space="preserve">24.01.180</t>
  </si>
  <si>
    <t xml:space="preserve">Caixilho removível em tela de aço galvanizado, tipo ondulada com malha de 1", fio 12, com requadro tubular de aço carbono, sob medida</t>
  </si>
  <si>
    <t xml:space="preserve">24.01.190</t>
  </si>
  <si>
    <t xml:space="preserve">Caixilho fixo em tela de aço galvanizado tipo ondulada com malha de 1/2", fio 12, com requadro em cantoneira de aço carbono, sob medida</t>
  </si>
  <si>
    <t xml:space="preserve">24.01.200</t>
  </si>
  <si>
    <t xml:space="preserve">Caixilho fixo em aço SAE 1010/1020 para vidro à prova de bala, sob medida</t>
  </si>
  <si>
    <t xml:space="preserve">24.01.280</t>
  </si>
  <si>
    <t xml:space="preserve">Caixilho tipo guichê em chapa de aço</t>
  </si>
  <si>
    <t xml:space="preserve">24.02</t>
  </si>
  <si>
    <t xml:space="preserve">Portas, portoes e gradis</t>
  </si>
  <si>
    <t xml:space="preserve">24.02.010</t>
  </si>
  <si>
    <t xml:space="preserve">Porta em ferro de abrir, para receber vidro, sob medida</t>
  </si>
  <si>
    <t xml:space="preserve">24.02.040</t>
  </si>
  <si>
    <t xml:space="preserve">Porta/portão tipo gradil sob medida</t>
  </si>
  <si>
    <t xml:space="preserve">24.02.050</t>
  </si>
  <si>
    <t xml:space="preserve">Porta corta-fogo classe P.90 de 90 x 210 cm, completa, com maçaneta tipo alavanca</t>
  </si>
  <si>
    <t xml:space="preserve">24.02.052</t>
  </si>
  <si>
    <t xml:space="preserve">Porta corta-fogo classe P.90 de 100 x 210 cm, completa, com maçaneta tipo alavanca</t>
  </si>
  <si>
    <t xml:space="preserve">24.02.054</t>
  </si>
  <si>
    <t xml:space="preserve">Porta corta-fogo classe P.90, com barra antipânico numa face e maçaneta na outra, completa</t>
  </si>
  <si>
    <t xml:space="preserve">24.02.056</t>
  </si>
  <si>
    <t xml:space="preserve">Porta corta-fogo classe P.120 de 80 x 210 cm, com uma folha de abrir, completa</t>
  </si>
  <si>
    <t xml:space="preserve">24.02.058</t>
  </si>
  <si>
    <t xml:space="preserve">Porta corta-fogo classe P.120 de 90 x 210 cm, com uma folha de abrir, completa</t>
  </si>
  <si>
    <t xml:space="preserve">24.02.060</t>
  </si>
  <si>
    <t xml:space="preserve">Porta/portão de abrir em chapa, sob medida</t>
  </si>
  <si>
    <t xml:space="preserve">24.02.070</t>
  </si>
  <si>
    <t xml:space="preserve">Porta de ferro de abrir tipo veneziana, linha comercial</t>
  </si>
  <si>
    <t xml:space="preserve">24.02.080</t>
  </si>
  <si>
    <t xml:space="preserve">Porta/portão de abrir em veneziana de ferro, sob medida</t>
  </si>
  <si>
    <t xml:space="preserve">24.02.100</t>
  </si>
  <si>
    <t xml:space="preserve">Portão tubular em tela de aço galvanizado até 2,50 m de altura, completo</t>
  </si>
  <si>
    <t xml:space="preserve">24.02.270</t>
  </si>
  <si>
    <t xml:space="preserve">Portão de 2 folhas, tubular em tela de aço galvanizado acima de 2,50 m de altura, completo</t>
  </si>
  <si>
    <t xml:space="preserve">24.02.280</t>
  </si>
  <si>
    <t xml:space="preserve">Porta/portão de correr em tela ondulada de aço galvanizado, sob medida</t>
  </si>
  <si>
    <t xml:space="preserve">24.02.290</t>
  </si>
  <si>
    <t xml:space="preserve">Porta/portão de correr em chapa cega dupla, sob medida</t>
  </si>
  <si>
    <t xml:space="preserve">24.02.410</t>
  </si>
  <si>
    <t xml:space="preserve">Porta em ferro de correr, para receber vidro, sob medida</t>
  </si>
  <si>
    <t xml:space="preserve">24.02.430</t>
  </si>
  <si>
    <t xml:space="preserve">Porta em ferro de abrir, parte inferior chapeada, parte superior para receber vidro, sob medida</t>
  </si>
  <si>
    <t xml:space="preserve">24.02.450</t>
  </si>
  <si>
    <t xml:space="preserve">Grade de proteção para caixilhos</t>
  </si>
  <si>
    <t xml:space="preserve">24.02.460</t>
  </si>
  <si>
    <t xml:space="preserve">Porta de abrir em tela ondulada de aço galvanizado, completa</t>
  </si>
  <si>
    <t xml:space="preserve">24.02.470</t>
  </si>
  <si>
    <t xml:space="preserve">Portinhola de correr em chapa, para ´passa pacote´, completa, sob medida</t>
  </si>
  <si>
    <t xml:space="preserve">24.02.480</t>
  </si>
  <si>
    <t xml:space="preserve">Portinhola de abrir em chapa, para ´passa pacote´, completa, sob medida</t>
  </si>
  <si>
    <t xml:space="preserve">24.02.490</t>
  </si>
  <si>
    <t xml:space="preserve">Grade em barra chata soldada de 1 1/2´ x 1/4´, sob medida</t>
  </si>
  <si>
    <t xml:space="preserve">24.02.590</t>
  </si>
  <si>
    <t xml:space="preserve">Porta de enrolar manual, cega ou vazada</t>
  </si>
  <si>
    <t xml:space="preserve">24.02.630</t>
  </si>
  <si>
    <t xml:space="preserve">Portão de 2 folhas tubular diâmetro de 3´, com tela em aço galvanizado de 2´, altura acima de 3,00 m, completo</t>
  </si>
  <si>
    <t xml:space="preserve">24.02.810</t>
  </si>
  <si>
    <t xml:space="preserve">Porta/portão de abrir em chapa cega com isolamento acústico, sob medida</t>
  </si>
  <si>
    <t xml:space="preserve">24.02.811</t>
  </si>
  <si>
    <t xml:space="preserve">Porta de ferro acústica, espessura de 80mm, batente tripla vedação 185mm, com fechadura e maçaneta - 50 dB</t>
  </si>
  <si>
    <t xml:space="preserve">24.02.840</t>
  </si>
  <si>
    <t xml:space="preserve">Portão basculante em chapa metálica, estruturado com perfis metálicos</t>
  </si>
  <si>
    <t xml:space="preserve">24.02.900</t>
  </si>
  <si>
    <t xml:space="preserve">Porta de abrir em chapa dupla com visor, batente envolvente, completa</t>
  </si>
  <si>
    <t xml:space="preserve">24.02.930</t>
  </si>
  <si>
    <t xml:space="preserve">Portão de 2 folhas tubular, com tela em aço galvanizado de 2´ e fio 10, completo</t>
  </si>
  <si>
    <t xml:space="preserve">24.03</t>
  </si>
  <si>
    <t xml:space="preserve">Elementos em ferro</t>
  </si>
  <si>
    <t xml:space="preserve">24.03.040</t>
  </si>
  <si>
    <t xml:space="preserve">Guarda-corpo tubular com tela em aço galvanizado, diâmetro de 1 1/2´</t>
  </si>
  <si>
    <t xml:space="preserve">24.03.060</t>
  </si>
  <si>
    <t xml:space="preserve">Escada marinheiro (galvanizada)</t>
  </si>
  <si>
    <t xml:space="preserve">24.03.080</t>
  </si>
  <si>
    <t xml:space="preserve">Escada marinheiro com guarda corpo (degrau em ´T´)</t>
  </si>
  <si>
    <t xml:space="preserve">24.03.100</t>
  </si>
  <si>
    <t xml:space="preserve">Alçapão/tampa em chapa de ferro com porta cadeado</t>
  </si>
  <si>
    <t xml:space="preserve">24.03.200</t>
  </si>
  <si>
    <t xml:space="preserve">Tela de proteção tipo mosquiteira em aço galvanizado, com requadro em perfis de ferro</t>
  </si>
  <si>
    <t xml:space="preserve">24.03.210</t>
  </si>
  <si>
    <t xml:space="preserve">Tela de proteção em malha ondulada de 1´, fio 10 (BWG), com requadro</t>
  </si>
  <si>
    <t xml:space="preserve">24.03.290</t>
  </si>
  <si>
    <t xml:space="preserve">Fechamento em chapa de aço galvanizada nº 14 MSG, perfurada com diâmetro de 12,7 mm, requadro em chapa dobrada</t>
  </si>
  <si>
    <t xml:space="preserve">24.03.300</t>
  </si>
  <si>
    <t xml:space="preserve">Fechamento em chapa expandida losangular de 10 x 20 mm, com requadro em cantoneira de aço carbono</t>
  </si>
  <si>
    <t xml:space="preserve">24.03.310</t>
  </si>
  <si>
    <t xml:space="preserve">Corrimão tubular em aço galvanizado, diâmetro 1 1/2´</t>
  </si>
  <si>
    <t xml:space="preserve">24.03.320</t>
  </si>
  <si>
    <t xml:space="preserve">Corrimão tubular em aço galvanizado, diâmetro 2´</t>
  </si>
  <si>
    <t xml:space="preserve">24.03.340</t>
  </si>
  <si>
    <t xml:space="preserve">Tampa em chapa de segurança tipo xadrez, aço galvanizado a fogo antiderrapante de 1/4´</t>
  </si>
  <si>
    <t xml:space="preserve">24.03.410</t>
  </si>
  <si>
    <t xml:space="preserve">Fechamento em chapa perfurada, furos quadrados 4 x 4 mm, com requadro em cantoneira de aço carbono</t>
  </si>
  <si>
    <t xml:space="preserve">24.03.680</t>
  </si>
  <si>
    <t xml:space="preserve">Grade para piso eletrofundida, malha 30 x 100 mm, com barra de 40 x 2 mm</t>
  </si>
  <si>
    <t xml:space="preserve">24.03.690</t>
  </si>
  <si>
    <t xml:space="preserve">Grade para forro eletrofundida, malha 25 x 100 mm, com barra de 25 x 2 mm</t>
  </si>
  <si>
    <t xml:space="preserve">24.03.930</t>
  </si>
  <si>
    <t xml:space="preserve">Porta de enrolar automatizada, em chapa de aço galvanizada microperfurada, com pintura eletrostática, com controle remoto</t>
  </si>
  <si>
    <t xml:space="preserve">24.04</t>
  </si>
  <si>
    <t xml:space="preserve">Esquadria, serralheria de seguranca</t>
  </si>
  <si>
    <t xml:space="preserve">24.04.150</t>
  </si>
  <si>
    <t xml:space="preserve">Porta de segurança de correr suspensa em grade de aço SAE 1045, diâmetro de 1´, completa, sem têmpera e revenimento</t>
  </si>
  <si>
    <t xml:space="preserve">24.04.220</t>
  </si>
  <si>
    <t xml:space="preserve">Grade de segurança em aço SAE 1045, diâmetro 1´, sem têmpera e revenimento</t>
  </si>
  <si>
    <t xml:space="preserve">24.04.230</t>
  </si>
  <si>
    <t xml:space="preserve">Grade de segurança em aço SAE 1045, para janela, diâmetro 1´, sem têmpera e revenimento</t>
  </si>
  <si>
    <t xml:space="preserve">24.04.240</t>
  </si>
  <si>
    <t xml:space="preserve">Grade de segurança em aço SAE 1045 chapeada, diâmetro 1´, sem têmpera e revenimento</t>
  </si>
  <si>
    <t xml:space="preserve">24.04.250</t>
  </si>
  <si>
    <t xml:space="preserve">Porta de segurança de abrir em grade de aço SAE 1045, diâmetro 1´, completa, sem têmpera e revenimento</t>
  </si>
  <si>
    <t xml:space="preserve">24.04.260</t>
  </si>
  <si>
    <t xml:space="preserve">Porta de segurança de abrir em grade de aço SAE 1045 chapeada, diâmetro 1´, completa, sem têmpera e revenimento</t>
  </si>
  <si>
    <t xml:space="preserve">24.04.270</t>
  </si>
  <si>
    <t xml:space="preserve">Porta de segurança de abrir em grade de aço SAE 1045, diâmetro 1´, com ferrolho longo embutido em caixa, completa, sem têmpera e revenimento</t>
  </si>
  <si>
    <t xml:space="preserve">24.04.280</t>
  </si>
  <si>
    <t xml:space="preserve">Portão de segurança de abrir em grade de aço SAE 1045 chapeado, para muralha, diâmetro 1´, completo, sem têmpera e revenimento</t>
  </si>
  <si>
    <t xml:space="preserve">24.04.300</t>
  </si>
  <si>
    <t xml:space="preserve">Grade de segurança em aço SAE 1045, diâmetro 1´, com têmpera e revenimento</t>
  </si>
  <si>
    <t xml:space="preserve">24.04.310</t>
  </si>
  <si>
    <t xml:space="preserve">Grade de segurança em aço SAE 1045, para janela, diâmetro 1´, com têmpera e revenimento</t>
  </si>
  <si>
    <t xml:space="preserve">24.04.320</t>
  </si>
  <si>
    <t xml:space="preserve">Grade de segurança em aço SAE 1045 chapeada, diâmetro 1´, com têmpera e revenimento</t>
  </si>
  <si>
    <t xml:space="preserve">24.04.330</t>
  </si>
  <si>
    <t xml:space="preserve">Porta de segurança de abrir em grade de aço SAE 1045, diâmetro 1´, completa, com têmpera e revenimento</t>
  </si>
  <si>
    <t xml:space="preserve">24.04.340</t>
  </si>
  <si>
    <t xml:space="preserve">Porta de segurança de abrir em grade de aço SAE 1045 chapeada, diâmetro 1´, completa, com têmpera e revenimento</t>
  </si>
  <si>
    <t xml:space="preserve">24.04.350</t>
  </si>
  <si>
    <t xml:space="preserve">Porta de segurança de abrir em grade de aço SAE 1045, diâmetro 1´, com ferrolho longo embutido em caixa, completa, com têmpera e revenimento</t>
  </si>
  <si>
    <t xml:space="preserve">24.04.360</t>
  </si>
  <si>
    <t xml:space="preserve">Porta de segurança de abrir em grade de aço SAE 1045 chapeada, com isolamento acústico, diâmetro 1´, completa, com têmpera e revenimento</t>
  </si>
  <si>
    <t xml:space="preserve">24.04.370</t>
  </si>
  <si>
    <t xml:space="preserve">Portão de segurança de abrir em grade de aço SAE 1045 chapeado, para muralha, diâmetro 1´, completo, com têmpera e revenimento</t>
  </si>
  <si>
    <t xml:space="preserve">24.04.380</t>
  </si>
  <si>
    <t xml:space="preserve">Porta de segurança de correr suspensa em grade de aço SAE 1045, chapeada, diâmetro de 1´, completa, sem têmpera e revenimento</t>
  </si>
  <si>
    <t xml:space="preserve">24.04.400</t>
  </si>
  <si>
    <t xml:space="preserve">Porta de segurança de correr em grade de aço SAE 1045, diâmetro de 1´, completa, com têmpera e revenimento</t>
  </si>
  <si>
    <t xml:space="preserve">24.04.410</t>
  </si>
  <si>
    <t xml:space="preserve">Porta de segurança de correr suspensa em grade de aço SAE 1045 chapeada, diâmetro de 1´, completa, com têmpera e revenimento</t>
  </si>
  <si>
    <t xml:space="preserve">24.04.420</t>
  </si>
  <si>
    <t xml:space="preserve">Porta de segurança de correr em grade de aço SAE 1045 chapeada, diâmetro de 1´, completa, sem têmpera e revenimento</t>
  </si>
  <si>
    <t xml:space="preserve">24.04.430</t>
  </si>
  <si>
    <t xml:space="preserve">Porta de segurança de correr em grade de aço SAE 1045, diâmetro de 1´, completa, sem têmpera e revenimento</t>
  </si>
  <si>
    <t xml:space="preserve">24.04.610</t>
  </si>
  <si>
    <t xml:space="preserve">Caixilho de segurança em aço SAE 1010/1020 tipo fixo e de correr, para receber vidro, com bandeira tipo veneziana</t>
  </si>
  <si>
    <t xml:space="preserve">24.04.620</t>
  </si>
  <si>
    <t xml:space="preserve">Guichê de segurança em grade de aço SAE 1045, diâmetro de 1´', com têmpera e revenimento</t>
  </si>
  <si>
    <t xml:space="preserve">24.04.630</t>
  </si>
  <si>
    <t xml:space="preserve">Guichê de segurança em grade de aço SAE 1045, diâmetro de 1´', sem têmpera e revenimento</t>
  </si>
  <si>
    <t xml:space="preserve">24.06</t>
  </si>
  <si>
    <t xml:space="preserve">Esquadria, serralheria e elemento em ferro.</t>
  </si>
  <si>
    <t xml:space="preserve">24.06.030</t>
  </si>
  <si>
    <t xml:space="preserve">Guarda-corpo com vidro de 8 mm, em tubo de aço galvanizado, diâmetro 1 1/2´</t>
  </si>
  <si>
    <t xml:space="preserve">24.07</t>
  </si>
  <si>
    <t xml:space="preserve">Portas, portoes e gradis.</t>
  </si>
  <si>
    <t xml:space="preserve">24.07.030</t>
  </si>
  <si>
    <t xml:space="preserve">Porta de enrolar automatizado, em perfil meia cana perfurado, tipo transvision</t>
  </si>
  <si>
    <t xml:space="preserve">24.07.040</t>
  </si>
  <si>
    <t xml:space="preserve">Porta de abrir em chapa de aço galvanizado, com requadro em tela ondulada malha 2´ e fio 12</t>
  </si>
  <si>
    <t xml:space="preserve">24.08</t>
  </si>
  <si>
    <t xml:space="preserve">Esquadria, serralheria e elemento em aco inoxidavel</t>
  </si>
  <si>
    <t xml:space="preserve">24.08.020</t>
  </si>
  <si>
    <t xml:space="preserve">Corrimão duplo em tubo de aço inoxidável escovado, com diâmetro de 1 1/2´ e montantes com diâmetro de 2´</t>
  </si>
  <si>
    <t xml:space="preserve">24.08.031</t>
  </si>
  <si>
    <t xml:space="preserve">Corrimão em tubo de aço inoxidável escovado, diâmetro de 1 1/2"</t>
  </si>
  <si>
    <t xml:space="preserve">24.08.040</t>
  </si>
  <si>
    <t xml:space="preserve">Corrimão em tubo de aço inoxidável escovado, diâmetro de 1 1/2´ e montantes com diâmetro de 2´</t>
  </si>
  <si>
    <t xml:space="preserve">24.20</t>
  </si>
  <si>
    <t xml:space="preserve">Reparos, conservacoes e complementos - GRUPO 24</t>
  </si>
  <si>
    <t xml:space="preserve">24.20.020</t>
  </si>
  <si>
    <t xml:space="preserve">Recolocação de esquadrias metálicas</t>
  </si>
  <si>
    <t xml:space="preserve">24.20.040</t>
  </si>
  <si>
    <t xml:space="preserve">Recolocação de batentes</t>
  </si>
  <si>
    <t xml:space="preserve">24.20.060</t>
  </si>
  <si>
    <t xml:space="preserve">Recolocação de escada de marinheiro</t>
  </si>
  <si>
    <t xml:space="preserve">24.20.090</t>
  </si>
  <si>
    <t xml:space="preserve">Solda MIG em esquadrias metálicas</t>
  </si>
  <si>
    <t xml:space="preserve">24.20.100</t>
  </si>
  <si>
    <t xml:space="preserve">Brete para instalação lateral em grade de segurança</t>
  </si>
  <si>
    <t xml:space="preserve">24.20.120</t>
  </si>
  <si>
    <t xml:space="preserve">Batente em chapa dobrada para portas</t>
  </si>
  <si>
    <t xml:space="preserve">24.20.140</t>
  </si>
  <si>
    <t xml:space="preserve">Batente em chapa de aço SAE 1010/1020, espessura de 3/16´, para obras de segurança</t>
  </si>
  <si>
    <t xml:space="preserve">24.20.200</t>
  </si>
  <si>
    <t xml:space="preserve">Chapa de ferro nº 14, inclusive soldagem</t>
  </si>
  <si>
    <t xml:space="preserve">24.20.230</t>
  </si>
  <si>
    <t xml:space="preserve">Tela ondulada em aço galvanizado fio 10 BWG, malha de 1´</t>
  </si>
  <si>
    <t xml:space="preserve">24.20.270</t>
  </si>
  <si>
    <t xml:space="preserve">Tela em aço galvanizado fio 16 BWG, malha de 1´ - tipo alambrado</t>
  </si>
  <si>
    <t xml:space="preserve">24.20.300</t>
  </si>
  <si>
    <t xml:space="preserve">Chapa perfurada em aço SAE 1020, furos redondos de diâmetro 7,5 mm, espessura 1/8´ - soldagem tipo MIG</t>
  </si>
  <si>
    <t xml:space="preserve">24.20.310</t>
  </si>
  <si>
    <t xml:space="preserve">Chapa perfurada em aço SAE 1020, furos redondos de diâmetro 25 mm, espessura 1/4´ - inclusive soldagem</t>
  </si>
  <si>
    <t xml:space="preserve">25</t>
  </si>
  <si>
    <t xml:space="preserve">ESQUADRIA, SERRALHERIA E ELEMENTO EM ALUMINIO</t>
  </si>
  <si>
    <t xml:space="preserve">25.01</t>
  </si>
  <si>
    <t xml:space="preserve">Caixilho em aluminio</t>
  </si>
  <si>
    <t xml:space="preserve">25.01.020</t>
  </si>
  <si>
    <t xml:space="preserve">Caixilho em alumínio fixo, sob medida</t>
  </si>
  <si>
    <t xml:space="preserve">25.01.030</t>
  </si>
  <si>
    <t xml:space="preserve">Caixilho em alumínio basculante com vidro, linha comercial</t>
  </si>
  <si>
    <t xml:space="preserve">25.01.040</t>
  </si>
  <si>
    <t xml:space="preserve">Caixilho em alumínio basculante, sob medida</t>
  </si>
  <si>
    <t xml:space="preserve">25.01.050</t>
  </si>
  <si>
    <t xml:space="preserve">Caixilho em alumínio maxim-ar com vidro, linha comercial</t>
  </si>
  <si>
    <t xml:space="preserve">25.01.060</t>
  </si>
  <si>
    <t xml:space="preserve">Caixilho em alumínio maxim-ar, sob medida</t>
  </si>
  <si>
    <t xml:space="preserve">25.01.070</t>
  </si>
  <si>
    <t xml:space="preserve">Caixilho em alumínio de correr com vidro, linha comercial</t>
  </si>
  <si>
    <t xml:space="preserve">25.01.080</t>
  </si>
  <si>
    <t xml:space="preserve">Caixilho em alumínio de correr, sob medida</t>
  </si>
  <si>
    <t xml:space="preserve">25.01.090</t>
  </si>
  <si>
    <t xml:space="preserve">Caixilho em alumínio tipo veneziana com vidro, linha comercial</t>
  </si>
  <si>
    <t xml:space="preserve">25.01.100</t>
  </si>
  <si>
    <t xml:space="preserve">Caixilho em alumínio tipo veneziana, sob medida</t>
  </si>
  <si>
    <t xml:space="preserve">25.01.110</t>
  </si>
  <si>
    <t xml:space="preserve">Caixilho guilhotina em alumínio anodizado, sob medida</t>
  </si>
  <si>
    <t xml:space="preserve">25.01.120</t>
  </si>
  <si>
    <t xml:space="preserve">Caixilho tipo veneziana industrial com montantes em alumínio e aletas em fibra de vidro</t>
  </si>
  <si>
    <t xml:space="preserve">25.01.240</t>
  </si>
  <si>
    <t xml:space="preserve">Caixilho fixo em alumínio, sob medida - branco</t>
  </si>
  <si>
    <t xml:space="preserve">25.01.361</t>
  </si>
  <si>
    <t xml:space="preserve">Caixilho em alumínio maxim-ar com vidro - branco</t>
  </si>
  <si>
    <t xml:space="preserve">25.01.371</t>
  </si>
  <si>
    <t xml:space="preserve">Caixilho em alumínio basculante com vidro - branco</t>
  </si>
  <si>
    <t xml:space="preserve">25.01.380</t>
  </si>
  <si>
    <t xml:space="preserve">Caixilho em alumínio de correr com vidro - branco</t>
  </si>
  <si>
    <t xml:space="preserve">25.01.400</t>
  </si>
  <si>
    <t xml:space="preserve">Caixilho em alumínio anodizado fixo</t>
  </si>
  <si>
    <t xml:space="preserve">25.01.410</t>
  </si>
  <si>
    <t xml:space="preserve">Caixilho em alumínio anodizado maxim-ar</t>
  </si>
  <si>
    <t xml:space="preserve">25.01.430</t>
  </si>
  <si>
    <t xml:space="preserve">Caixilho em alumínio fixo, tipo fachada</t>
  </si>
  <si>
    <t xml:space="preserve">25.01.440</t>
  </si>
  <si>
    <t xml:space="preserve">Caixilho em alumínio maxim-ar, tipo fachada</t>
  </si>
  <si>
    <t xml:space="preserve">25.01.450</t>
  </si>
  <si>
    <t xml:space="preserve">Caixilho em alumínio para pele de vidro, tipo fachada</t>
  </si>
  <si>
    <t xml:space="preserve">25.01.460</t>
  </si>
  <si>
    <t xml:space="preserve">Gradil em alumínio natural, sob medida</t>
  </si>
  <si>
    <t xml:space="preserve">25.01.470</t>
  </si>
  <si>
    <t xml:space="preserve">Caixilho fixo tipo veneziana em alumínio anodizado, sob medida - branco</t>
  </si>
  <si>
    <t xml:space="preserve">25.01.480</t>
  </si>
  <si>
    <t xml:space="preserve">Caixilho em alumínio com pintura eletrostática, basculante, sob medida - branco</t>
  </si>
  <si>
    <t xml:space="preserve">25.01.490</t>
  </si>
  <si>
    <t xml:space="preserve">Caixilho em alumínio com pintura eletrostática, maxim-ar, sob medida - branco</t>
  </si>
  <si>
    <t xml:space="preserve">25.01.500</t>
  </si>
  <si>
    <t xml:space="preserve">Caixilho em alumínio anodizado fixo, sob medida - bronze/preto</t>
  </si>
  <si>
    <t xml:space="preserve">25.01.510</t>
  </si>
  <si>
    <t xml:space="preserve">Caixilho em alumínio anodizado basculante, sob medida - bronze/preto</t>
  </si>
  <si>
    <t xml:space="preserve">25.01.520</t>
  </si>
  <si>
    <t xml:space="preserve">Caixilho em alumínio anodizado maxim-ar, sob medida - bronze/preto</t>
  </si>
  <si>
    <t xml:space="preserve">25.01.530</t>
  </si>
  <si>
    <t xml:space="preserve">Caixilho em alumínio anodizado de correr, sob medida - bronze/preto</t>
  </si>
  <si>
    <t xml:space="preserve">25.02</t>
  </si>
  <si>
    <t xml:space="preserve">Porta em aluminio</t>
  </si>
  <si>
    <t xml:space="preserve">25.02.020</t>
  </si>
  <si>
    <t xml:space="preserve">Porta de entrada de abrir em alumínio, sob medida</t>
  </si>
  <si>
    <t xml:space="preserve">25.02.040</t>
  </si>
  <si>
    <t xml:space="preserve">Porta de entrada de correr em alumínio, sob medida</t>
  </si>
  <si>
    <t xml:space="preserve">25.02.042</t>
  </si>
  <si>
    <t xml:space="preserve">Porta de correr em alumínio tipo lambri branco, sob medida</t>
  </si>
  <si>
    <t xml:space="preserve">25.02.050</t>
  </si>
  <si>
    <t xml:space="preserve">Porta veneziana de abrir em alumínio, linha comercial</t>
  </si>
  <si>
    <t xml:space="preserve">25.02.060</t>
  </si>
  <si>
    <t xml:space="preserve">Porta/portinhola em alumínio, sob medida</t>
  </si>
  <si>
    <t xml:space="preserve">25.02.070</t>
  </si>
  <si>
    <t xml:space="preserve">Portinhola tipo veneziana em alumínio, linha comercial</t>
  </si>
  <si>
    <t xml:space="preserve">25.02.110</t>
  </si>
  <si>
    <t xml:space="preserve">Porta veneziana de abrir em alumínio, sob medida</t>
  </si>
  <si>
    <t xml:space="preserve">25.02.211</t>
  </si>
  <si>
    <t xml:space="preserve">Porta veneziana de abrir em alumínio - cor branca</t>
  </si>
  <si>
    <t xml:space="preserve">25.02.221</t>
  </si>
  <si>
    <t xml:space="preserve">Porta de correr em alumínio com veneziana e vidro - cor branca</t>
  </si>
  <si>
    <t xml:space="preserve">25.02.230</t>
  </si>
  <si>
    <t xml:space="preserve">Porta em alumínio anodizado de abrir, sob medida - bronze/preto</t>
  </si>
  <si>
    <t xml:space="preserve">25.02.240</t>
  </si>
  <si>
    <t xml:space="preserve">Porta em alumínio anodizado de correr, sob medida - bronze/preto</t>
  </si>
  <si>
    <t xml:space="preserve">25.02.250</t>
  </si>
  <si>
    <t xml:space="preserve">Porta em alumínio anodizado de abrir, tipo veneziana, sob medida - bronze/preto</t>
  </si>
  <si>
    <t xml:space="preserve">25.02.260</t>
  </si>
  <si>
    <t xml:space="preserve">Portinhola em alumínio anodizado de correr, tipo veneziana, sob medida - bronze/preto</t>
  </si>
  <si>
    <t xml:space="preserve">25.02.300</t>
  </si>
  <si>
    <t xml:space="preserve">Porta de abrir em alumínio com pintura eletrostática, sob medida - cor branca</t>
  </si>
  <si>
    <t xml:space="preserve">25.02.310</t>
  </si>
  <si>
    <t xml:space="preserve">Porta de abrir em alumínio tipo lambri, sob medida - cor branca</t>
  </si>
  <si>
    <t xml:space="preserve">25.20</t>
  </si>
  <si>
    <t xml:space="preserve">Reparos, conservacoes e complementos - GRUPO 25</t>
  </si>
  <si>
    <t xml:space="preserve">25.20.020</t>
  </si>
  <si>
    <t xml:space="preserve">Tela de proteção tipo mosquiteira removível, em fibra de vidro com revestimento em PVC e requadro em alumínio</t>
  </si>
  <si>
    <t xml:space="preserve">26</t>
  </si>
  <si>
    <t xml:space="preserve">ESQUADRIA E ELEMENTO EM VIDRO</t>
  </si>
  <si>
    <t xml:space="preserve">26.01</t>
  </si>
  <si>
    <t xml:space="preserve">Vidro comum e laminado</t>
  </si>
  <si>
    <t xml:space="preserve">26.01.020</t>
  </si>
  <si>
    <t xml:space="preserve">Vidro liso transparente de 3 mm</t>
  </si>
  <si>
    <t xml:space="preserve">26.01.040</t>
  </si>
  <si>
    <t xml:space="preserve">Vidro liso transparente de 4 mm</t>
  </si>
  <si>
    <t xml:space="preserve">26.01.060</t>
  </si>
  <si>
    <t xml:space="preserve">Vidro liso transparente de 5 mm</t>
  </si>
  <si>
    <t xml:space="preserve">26.01.080</t>
  </si>
  <si>
    <t xml:space="preserve">Vidro liso transparente de 6 mm</t>
  </si>
  <si>
    <t xml:space="preserve">26.01.140</t>
  </si>
  <si>
    <t xml:space="preserve">Vidro liso laminado colorido de 6 mm</t>
  </si>
  <si>
    <t xml:space="preserve">26.01.155</t>
  </si>
  <si>
    <t xml:space="preserve">Vidro liso laminado colorido de 10 mm</t>
  </si>
  <si>
    <t xml:space="preserve">26.01.160</t>
  </si>
  <si>
    <t xml:space="preserve">Vidro liso laminado leitoso de 6 mm</t>
  </si>
  <si>
    <t xml:space="preserve">26.01.168</t>
  </si>
  <si>
    <t xml:space="preserve">Vidro liso laminado incolor de 6 mm</t>
  </si>
  <si>
    <t xml:space="preserve">26.01.169</t>
  </si>
  <si>
    <t xml:space="preserve">Vidro liso laminado incolor de 8 mm</t>
  </si>
  <si>
    <t xml:space="preserve">26.01.170</t>
  </si>
  <si>
    <t xml:space="preserve">Vidro liso laminado incolor de 10 mm</t>
  </si>
  <si>
    <t xml:space="preserve">26.01.190</t>
  </si>
  <si>
    <t xml:space="preserve">Vidro liso laminado jateado de 6 mm</t>
  </si>
  <si>
    <t xml:space="preserve">26.01.230</t>
  </si>
  <si>
    <t xml:space="preserve">Vidro fantasia de 3/4 mm</t>
  </si>
  <si>
    <t xml:space="preserve">26.01.348</t>
  </si>
  <si>
    <t xml:space="preserve">Vidro multilaminado de alta segurança, proteção balística nível III</t>
  </si>
  <si>
    <t xml:space="preserve">26.01.350</t>
  </si>
  <si>
    <t xml:space="preserve">Vidro multilaminado de alta segurança em policarbonato, proteção balística nível III</t>
  </si>
  <si>
    <t xml:space="preserve">26.01.460</t>
  </si>
  <si>
    <t xml:space="preserve">Vidros float monolíticos verde de 6 mm</t>
  </si>
  <si>
    <t xml:space="preserve">26.02</t>
  </si>
  <si>
    <t xml:space="preserve">Vidro temperado</t>
  </si>
  <si>
    <t xml:space="preserve">26.02.020</t>
  </si>
  <si>
    <t xml:space="preserve">Vidro temperado incolor de 6 mm</t>
  </si>
  <si>
    <t xml:space="preserve">26.02.040</t>
  </si>
  <si>
    <t xml:space="preserve">Vidro temperado incolor de 8 mm</t>
  </si>
  <si>
    <t xml:space="preserve">26.02.060</t>
  </si>
  <si>
    <t xml:space="preserve">Vidro temperado incolor de 10 mm</t>
  </si>
  <si>
    <t xml:space="preserve">26.02.120</t>
  </si>
  <si>
    <t xml:space="preserve">Vidro temperado cinza ou bronze de 6 mm</t>
  </si>
  <si>
    <t xml:space="preserve">26.02.140</t>
  </si>
  <si>
    <t xml:space="preserve">Vidro temperado cinza ou bronze de 8 mm</t>
  </si>
  <si>
    <t xml:space="preserve">26.02.160</t>
  </si>
  <si>
    <t xml:space="preserve">Vidro temperado cinza ou bronze de 10 mm</t>
  </si>
  <si>
    <t xml:space="preserve">26.02.170</t>
  </si>
  <si>
    <t xml:space="preserve">Vidro temperado serigrafado incolor de 8 mm</t>
  </si>
  <si>
    <t xml:space="preserve">26.02.300</t>
  </si>
  <si>
    <t xml:space="preserve">Vidro temperado neutro verde de 10 mm</t>
  </si>
  <si>
    <t xml:space="preserve">26.03</t>
  </si>
  <si>
    <t xml:space="preserve">Vidro especial</t>
  </si>
  <si>
    <t xml:space="preserve">26.03.070</t>
  </si>
  <si>
    <t xml:space="preserve">Vidro laminado temperado incolor de 8mm</t>
  </si>
  <si>
    <t xml:space="preserve">26.03.074</t>
  </si>
  <si>
    <t xml:space="preserve">Vidro laminado temperado incolor de 16 mm</t>
  </si>
  <si>
    <t xml:space="preserve">26.03.090</t>
  </si>
  <si>
    <t xml:space="preserve">Vidro laminado temperado jateado de 8 mm</t>
  </si>
  <si>
    <t xml:space="preserve">26.03.300</t>
  </si>
  <si>
    <t xml:space="preserve">Vidro laminado temperado neutro verde de 12 mm</t>
  </si>
  <si>
    <t xml:space="preserve">26.04</t>
  </si>
  <si>
    <t xml:space="preserve">Espelhos</t>
  </si>
  <si>
    <t xml:space="preserve">26.04.010</t>
  </si>
  <si>
    <t xml:space="preserve">Espelho em vidro cristal liso, espessura de 4 mm</t>
  </si>
  <si>
    <t xml:space="preserve">26.04.030</t>
  </si>
  <si>
    <t xml:space="preserve">Espelho comum de 3 mm com moldura em alumínio</t>
  </si>
  <si>
    <t xml:space="preserve">26.20</t>
  </si>
  <si>
    <t xml:space="preserve">Reparos, conservacoes e complementos - GRUPO 26</t>
  </si>
  <si>
    <t xml:space="preserve">26.20.010</t>
  </si>
  <si>
    <t xml:space="preserve">Massa para vidro</t>
  </si>
  <si>
    <t xml:space="preserve">26.20.020</t>
  </si>
  <si>
    <t xml:space="preserve">Recolocação de vidro inclusive emassamento ou recolocação de baguetes</t>
  </si>
  <si>
    <t xml:space="preserve">27</t>
  </si>
  <si>
    <t xml:space="preserve">ESQUADRIA E ELEMENTO EM MATERIAL ESPECIAL</t>
  </si>
  <si>
    <t xml:space="preserve">27.02</t>
  </si>
  <si>
    <t xml:space="preserve">Policarbonato</t>
  </si>
  <si>
    <t xml:space="preserve">27.02.001</t>
  </si>
  <si>
    <t xml:space="preserve">Chapa em policarbonato compacta, fumê, espessura de 6mm</t>
  </si>
  <si>
    <t xml:space="preserve">27.02.011</t>
  </si>
  <si>
    <t xml:space="preserve">Chapa em policarbonato compacta, cristal, espessura de 6 mm</t>
  </si>
  <si>
    <t xml:space="preserve">27.02.041</t>
  </si>
  <si>
    <t xml:space="preserve">Chapa em policarbonato compacta, cristal, espessura de 10 mm</t>
  </si>
  <si>
    <t xml:space="preserve">27.02.050</t>
  </si>
  <si>
    <t xml:space="preserve">Chapa de policarbonato alveolar de 6 mm</t>
  </si>
  <si>
    <t xml:space="preserve">27.03</t>
  </si>
  <si>
    <t xml:space="preserve">Chapa de fibra de vidro</t>
  </si>
  <si>
    <t xml:space="preserve">27.03.030</t>
  </si>
  <si>
    <t xml:space="preserve">Placa de poliéster reforçada com fibra de vidro de 3 mm</t>
  </si>
  <si>
    <t xml:space="preserve">27.04</t>
  </si>
  <si>
    <t xml:space="preserve">PVC / VINIL</t>
  </si>
  <si>
    <t xml:space="preserve">27.04.031</t>
  </si>
  <si>
    <t xml:space="preserve">Caixilho de correr em PVC com vidro e persiana</t>
  </si>
  <si>
    <t xml:space="preserve">27.04.040</t>
  </si>
  <si>
    <t xml:space="preserve">Corrimão, bate-maca ou protetor de parede em PVC, com amortecimento à impacto, altura de 131 mm</t>
  </si>
  <si>
    <t xml:space="preserve">27.04.050</t>
  </si>
  <si>
    <t xml:space="preserve">Protetor de parede ou bate-maca em PVC flexível, com amortecimento à impacto, altura de 150 mm</t>
  </si>
  <si>
    <t xml:space="preserve">27.04.051</t>
  </si>
  <si>
    <t xml:space="preserve">Faixa em vinil para proteção de paredes, com amortecimento à alto impacto, altura de 400 mm</t>
  </si>
  <si>
    <t xml:space="preserve">27.04.052</t>
  </si>
  <si>
    <t xml:space="preserve">Cantoneira adesiva em vinil de alto impacto</t>
  </si>
  <si>
    <t xml:space="preserve">27.04.060</t>
  </si>
  <si>
    <t xml:space="preserve">Bate-maca ou protetor de parede curvo em PVC, com amortecimento à impacto, altura de 200 mm</t>
  </si>
  <si>
    <t xml:space="preserve">27.04.070</t>
  </si>
  <si>
    <t xml:space="preserve">Bate-maca ou protetor de parede em PVC, com amortecimento à impacto, altura de 200 mm</t>
  </si>
  <si>
    <t xml:space="preserve">28</t>
  </si>
  <si>
    <t xml:space="preserve">FERRAGEM COMPLEMENTAR PARA ESQUADRIAS</t>
  </si>
  <si>
    <t xml:space="preserve">28.01</t>
  </si>
  <si>
    <t xml:space="preserve">Ferragem para porta</t>
  </si>
  <si>
    <t xml:space="preserve">28.01.020</t>
  </si>
  <si>
    <t xml:space="preserve">Ferragem completa com maçaneta tipo alavanca, para porta externa com 1 folha</t>
  </si>
  <si>
    <t xml:space="preserve">28.01.030</t>
  </si>
  <si>
    <t xml:space="preserve">Ferragem completa com maçaneta tipo alavanca, para porta externa com 2 folhas</t>
  </si>
  <si>
    <t xml:space="preserve">28.01.040</t>
  </si>
  <si>
    <t xml:space="preserve">Ferragem completa com maçaneta tipo alavanca, para porta interna com 1 folha</t>
  </si>
  <si>
    <t xml:space="preserve">28.01.050</t>
  </si>
  <si>
    <t xml:space="preserve">Ferragem completa com maçaneta tipo alavanca, para porta interna com 2 folhas</t>
  </si>
  <si>
    <t xml:space="preserve">28.01.070</t>
  </si>
  <si>
    <t xml:space="preserve">Ferragem completa para porta de box de WC tipo livre/ocupado</t>
  </si>
  <si>
    <t xml:space="preserve">28.01.080</t>
  </si>
  <si>
    <t xml:space="preserve">Ferragem adicional para porta vão simples em divisória</t>
  </si>
  <si>
    <t xml:space="preserve">28.01.090</t>
  </si>
  <si>
    <t xml:space="preserve">Ferragem adicional para porta vão duplo em divisória</t>
  </si>
  <si>
    <t xml:space="preserve">28.01.146</t>
  </si>
  <si>
    <t xml:space="preserve">Fechadura eletromagnética para capacidade de atraque de 150 kgf</t>
  </si>
  <si>
    <t xml:space="preserve">28.01.150</t>
  </si>
  <si>
    <t xml:space="preserve">Fechadura elétrica de sobrepor para porta ou portão com peso até 400 kg</t>
  </si>
  <si>
    <t xml:space="preserve">28.01.160</t>
  </si>
  <si>
    <t xml:space="preserve">Mola aérea para porta, com esforço acima de 50 kg até 60 kg</t>
  </si>
  <si>
    <t xml:space="preserve">28.01.171</t>
  </si>
  <si>
    <t xml:space="preserve">Mola aérea para porta, com esforço acima de 60 kg até 80 kg</t>
  </si>
  <si>
    <t xml:space="preserve">28.01.180</t>
  </si>
  <si>
    <t xml:space="preserve">Mola aérea hidráulica, para porta com largura até 1,60 m</t>
  </si>
  <si>
    <t xml:space="preserve">28.01.210</t>
  </si>
  <si>
    <t xml:space="preserve">Fechadura tipo alavanca com chave para porta corta-fogo</t>
  </si>
  <si>
    <t xml:space="preserve">28.01.250</t>
  </si>
  <si>
    <t xml:space="preserve">Visor tipo olho mágico</t>
  </si>
  <si>
    <t xml:space="preserve">28.01.270</t>
  </si>
  <si>
    <t xml:space="preserve">Fechadura de segurança para cela tipo gorges, com clic e abertura de um lado</t>
  </si>
  <si>
    <t xml:space="preserve">28.01.280</t>
  </si>
  <si>
    <t xml:space="preserve">Fechadura de segurança para cela tipo gorges, com clic e abertura de um lado, embutida em caixa</t>
  </si>
  <si>
    <t xml:space="preserve">28.01.290</t>
  </si>
  <si>
    <t xml:space="preserve">Fechadura de segurança para corredor tipo gorges, com abertura de dois lados</t>
  </si>
  <si>
    <t xml:space="preserve">28.01.330</t>
  </si>
  <si>
    <t xml:space="preserve">Mola hidráulica de piso, para porta com largura até 1,10 m e peso até 120 kg</t>
  </si>
  <si>
    <t xml:space="preserve">28.01.400</t>
  </si>
  <si>
    <t xml:space="preserve">Ferrolho de segurança de 1,20 m, para adaptação em portas de celas, embutido em caixa</t>
  </si>
  <si>
    <t xml:space="preserve">28.01.550</t>
  </si>
  <si>
    <t xml:space="preserve">Fechadura com maçaneta tipo alavanca em aço inoxidável, para porta externa</t>
  </si>
  <si>
    <t xml:space="preserve">28.05</t>
  </si>
  <si>
    <t xml:space="preserve">Cadeado</t>
  </si>
  <si>
    <t xml:space="preserve">28.05.020</t>
  </si>
  <si>
    <t xml:space="preserve">Cadeado de latão com cilindro - trava dupla - 25/27mm</t>
  </si>
  <si>
    <t xml:space="preserve">28.05.040</t>
  </si>
  <si>
    <t xml:space="preserve">Cadeado de latão com cilindro - trava dupla - 35/36mm</t>
  </si>
  <si>
    <t xml:space="preserve">28.05.060</t>
  </si>
  <si>
    <t xml:space="preserve">Cadeado de latão com cilindro - trava dupla - 50mm</t>
  </si>
  <si>
    <t xml:space="preserve">28.05.070</t>
  </si>
  <si>
    <t xml:space="preserve">Cadeado de latão com cilindro de alta segurança, com 16 pinos e tetra-chave - 70mm</t>
  </si>
  <si>
    <t xml:space="preserve">28.05.080</t>
  </si>
  <si>
    <t xml:space="preserve">Cadeado de latão com cilindro - trava dupla - 60mm</t>
  </si>
  <si>
    <t xml:space="preserve">28.20</t>
  </si>
  <si>
    <t xml:space="preserve">Reparos, conservacoes e complementos - GRUPO 28</t>
  </si>
  <si>
    <t xml:space="preserve">28.20.020</t>
  </si>
  <si>
    <t xml:space="preserve">Recolocação de fechaduras de embutir</t>
  </si>
  <si>
    <t xml:space="preserve">28.20.030</t>
  </si>
  <si>
    <t xml:space="preserve">Barra antipânico de sobrepor para porta de 1 folha</t>
  </si>
  <si>
    <t xml:space="preserve">28.20.040</t>
  </si>
  <si>
    <t xml:space="preserve">Recolocação de fechaduras e fechos de sobrepor</t>
  </si>
  <si>
    <t xml:space="preserve">28.20.050</t>
  </si>
  <si>
    <t xml:space="preserve">Barra antipânico de sobrepor e maçaneta livre para porta de 1 folha</t>
  </si>
  <si>
    <t xml:space="preserve">28.20.060</t>
  </si>
  <si>
    <t xml:space="preserve">Recolocação de dobradiças</t>
  </si>
  <si>
    <t xml:space="preserve">28.20.070</t>
  </si>
  <si>
    <t xml:space="preserve">Ferragem para portão de tapume</t>
  </si>
  <si>
    <t xml:space="preserve">28.20.090</t>
  </si>
  <si>
    <t xml:space="preserve">Dobradiça tipo gonzo, diâmetro de 1 1/2´ com abas de 2´ x 3/8´</t>
  </si>
  <si>
    <t xml:space="preserve">28.20.170</t>
  </si>
  <si>
    <t xml:space="preserve">Brete para instalação superior em porta chapa/grade de segurança</t>
  </si>
  <si>
    <t xml:space="preserve">28.20.210</t>
  </si>
  <si>
    <t xml:space="preserve">Ferrolho de segurança para adaptação em portas de celas</t>
  </si>
  <si>
    <t xml:space="preserve">28.20.211</t>
  </si>
  <si>
    <t xml:space="preserve">Maçaneta tipo alavanca, acionamento com chave, para porta corta-fogo</t>
  </si>
  <si>
    <t xml:space="preserve">28.20.220</t>
  </si>
  <si>
    <t xml:space="preserve">Dobradiça inferior para porta de vidro temperado</t>
  </si>
  <si>
    <t xml:space="preserve">28.20.230</t>
  </si>
  <si>
    <t xml:space="preserve">Dobradiça superior para porta de vidro temperado</t>
  </si>
  <si>
    <t xml:space="preserve">28.20.360</t>
  </si>
  <si>
    <t xml:space="preserve">Suporte duplo para vidro temperado fixado em alvenaria</t>
  </si>
  <si>
    <t xml:space="preserve">28.20.411</t>
  </si>
  <si>
    <t xml:space="preserve">Dobradiça em aço cromado de 3 1/2", para porta de até 21 kg</t>
  </si>
  <si>
    <t xml:space="preserve">28.20.412</t>
  </si>
  <si>
    <t xml:space="preserve">Dobradiça em aço inoxidável de 3" x 2 1/2", para porta de até 25 kg</t>
  </si>
  <si>
    <t xml:space="preserve">28.20.413</t>
  </si>
  <si>
    <t xml:space="preserve">Dobradiça em latão cromado reforçada de 3 1/2" x 3", para porta de até 35 kg</t>
  </si>
  <si>
    <t xml:space="preserve">28.20.430</t>
  </si>
  <si>
    <t xml:space="preserve">Dobradiça em latão cromado, com mola tipo vai e vem, de 3"</t>
  </si>
  <si>
    <t xml:space="preserve">28.20.510</t>
  </si>
  <si>
    <t xml:space="preserve">Pivô superior lateral para porta em vidro temperado</t>
  </si>
  <si>
    <t xml:space="preserve">28.20.550</t>
  </si>
  <si>
    <t xml:space="preserve">Mancal inferior com rolamento para porta em vidro temperado</t>
  </si>
  <si>
    <t xml:space="preserve">28.20.590</t>
  </si>
  <si>
    <t xml:space="preserve">Contra fechadura de centro para porta em vidro temperado</t>
  </si>
  <si>
    <t xml:space="preserve">28.20.600</t>
  </si>
  <si>
    <t xml:space="preserve">Fechadura de centro com cilindro para porta em vidro temperado</t>
  </si>
  <si>
    <t xml:space="preserve">28.20.650</t>
  </si>
  <si>
    <t xml:space="preserve">Puxador duplo em aço inoxidável, para porta de madeira, alumínio ou vidro, de 350 mm</t>
  </si>
  <si>
    <t xml:space="preserve">28.20.655</t>
  </si>
  <si>
    <t xml:space="preserve">Puxador duplo em aço inoxidável de 300 mm, para porta</t>
  </si>
  <si>
    <t xml:space="preserve">28.20.750</t>
  </si>
  <si>
    <t xml:space="preserve">Capa de proteção para fechadura / ferrolho</t>
  </si>
  <si>
    <t xml:space="preserve">28.20.770</t>
  </si>
  <si>
    <t xml:space="preserve">Trinco de piso para porta em vidro temperado</t>
  </si>
  <si>
    <t xml:space="preserve">28.20.800</t>
  </si>
  <si>
    <t xml:space="preserve">Equipamento automatizador de portas deslizantes para folha dupla</t>
  </si>
  <si>
    <t xml:space="preserve">28.20.810</t>
  </si>
  <si>
    <t xml:space="preserve">Equipamento automatizador telescópico unilateral de portas deslizantes para folha dupla</t>
  </si>
  <si>
    <t xml:space="preserve">28.20.820</t>
  </si>
  <si>
    <t xml:space="preserve">Barra antipânico de sobrepor com maçaneta e chave, para porta em vidro de 1 folha</t>
  </si>
  <si>
    <t xml:space="preserve">28.20.830</t>
  </si>
  <si>
    <t xml:space="preserve">Barra antipânico de sobrepor com maçaneta e chave, para porta dupla em vidro</t>
  </si>
  <si>
    <t xml:space="preserve">28.20.840</t>
  </si>
  <si>
    <t xml:space="preserve">Barra antipânico para porta dupla com travamentos horizontal e vertical completa, com maçaneta tipo alavanca e chave, para vãos de 1,40 a 1,60 m</t>
  </si>
  <si>
    <t xml:space="preserve">28.20.850</t>
  </si>
  <si>
    <t xml:space="preserve">Barra antipânico para porta dupla com travamentos horizontal e vertical completa, com maçaneta tipo alavanca e chave, para vãos de 1,70 a 2,60 m</t>
  </si>
  <si>
    <t xml:space="preserve">28.20.860</t>
  </si>
  <si>
    <t xml:space="preserve">Veda porta/veda fresta com escova em alumínio branco</t>
  </si>
  <si>
    <t xml:space="preserve">29</t>
  </si>
  <si>
    <t xml:space="preserve">INSERTE METALICO</t>
  </si>
  <si>
    <t xml:space="preserve">29.01</t>
  </si>
  <si>
    <t xml:space="preserve">Cantoneira</t>
  </si>
  <si>
    <t xml:space="preserve">29.01.020</t>
  </si>
  <si>
    <t xml:space="preserve">Cantoneira em alumínio perfil sextavado</t>
  </si>
  <si>
    <t xml:space="preserve">29.01.030</t>
  </si>
  <si>
    <t xml:space="preserve">Perfil em alumínio natural</t>
  </si>
  <si>
    <t xml:space="preserve">29.01.040</t>
  </si>
  <si>
    <t xml:space="preserve">Cantoneira em alumínio perfil ´Y´</t>
  </si>
  <si>
    <t xml:space="preserve">29.01.210</t>
  </si>
  <si>
    <t xml:space="preserve">Cantoneira em aço galvanizado</t>
  </si>
  <si>
    <t xml:space="preserve">29.01.230</t>
  </si>
  <si>
    <t xml:space="preserve">Cantoneira e perfis em ferro</t>
  </si>
  <si>
    <t xml:space="preserve">29.03</t>
  </si>
  <si>
    <t xml:space="preserve">Cabos e cordoalhas</t>
  </si>
  <si>
    <t xml:space="preserve">29.03.010</t>
  </si>
  <si>
    <t xml:space="preserve">Cabo em aço galvanizado com alma de aço, diâmetro de 3/16´ (4,76 mm)</t>
  </si>
  <si>
    <t xml:space="preserve">29.03.020</t>
  </si>
  <si>
    <t xml:space="preserve">Cabo em aço galvanizado com alma de aço, diâmetro de 5/16´ (7,94 mm)</t>
  </si>
  <si>
    <t xml:space="preserve">29.03.030</t>
  </si>
  <si>
    <t xml:space="preserve">Cordoalha de aço galvanizado, diâmetro de 1/4´ (6,35 mm)</t>
  </si>
  <si>
    <t xml:space="preserve">29.03.040</t>
  </si>
  <si>
    <t xml:space="preserve">Cabo em aço galvanizado com alma de aço, diâmetro de 3/8´ (9,52 mm)</t>
  </si>
  <si>
    <t xml:space="preserve">29.20</t>
  </si>
  <si>
    <t xml:space="preserve">Reparos, conservacoes e complementos - GRUPO 29</t>
  </si>
  <si>
    <t xml:space="preserve">29.20.030</t>
  </si>
  <si>
    <t xml:space="preserve">Alumínio liso para complementos e reparos</t>
  </si>
  <si>
    <t xml:space="preserve">30</t>
  </si>
  <si>
    <t xml:space="preserve">ACESSIBILIDADE</t>
  </si>
  <si>
    <t xml:space="preserve">30.01</t>
  </si>
  <si>
    <t xml:space="preserve">Barra de apoio</t>
  </si>
  <si>
    <t xml:space="preserve">30.01.010</t>
  </si>
  <si>
    <t xml:space="preserve">Barra de apoio reta, para pessoas com mobilidade reduzida, em tubo de aço inoxidável de 1 1/2´</t>
  </si>
  <si>
    <t xml:space="preserve">30.01.020</t>
  </si>
  <si>
    <t xml:space="preserve">Barra de apoio reta, para pessoas com mobilidade reduzida, em tubo de aço inoxidável de 1 1/2´ x 500 mm</t>
  </si>
  <si>
    <t xml:space="preserve">30.01.030</t>
  </si>
  <si>
    <t xml:space="preserve">Barra de apoio reta, para pessoas com mobilidade reduzida, em tubo de aço inoxidável de 1 1/2´ x 800 mm</t>
  </si>
  <si>
    <t xml:space="preserve">30.01.050</t>
  </si>
  <si>
    <t xml:space="preserve">Barra de apoio em ângulo de 90°, para pessoas com mobilidade reduzida, em tubo de aço inoxidável de 1 1/2´ x 800 x 800 mm</t>
  </si>
  <si>
    <t xml:space="preserve">30.01.061</t>
  </si>
  <si>
    <t xml:space="preserve">Barra de apoio lateral para lavatório, para pessoas com mobilidade reduzida, em tubo de aço inoxidável de 1.1/4", comprimento 25 a 30 cm</t>
  </si>
  <si>
    <t xml:space="preserve">30.01.080</t>
  </si>
  <si>
    <t xml:space="preserve">Barra de apoio reta, para pessoas com mobilidade reduzida, em tubo de alumínio, comprimento de 800 mm, acabamento com pintura epóxi</t>
  </si>
  <si>
    <t xml:space="preserve">30.01.090</t>
  </si>
  <si>
    <t xml:space="preserve">Barra de apoio em ângulo de 90°, para pessoas com mobilidade reduzida, em tubo de alumínio de 800 x 800 mm, acabamento com pintura epóxi</t>
  </si>
  <si>
    <t xml:space="preserve">30.01.110</t>
  </si>
  <si>
    <t xml:space="preserve">Barra de proteção para sifão, para pessoas com mobilidade reduzida, em tubo de alumínio, acabamento com pintura epóxi</t>
  </si>
  <si>
    <t xml:space="preserve">30.01.120</t>
  </si>
  <si>
    <t xml:space="preserve">Barra de apoio reta, para pessoas com mobilidade reduzida, em tubo de aço inoxidável de 1 1/4´ x 400 mm</t>
  </si>
  <si>
    <t xml:space="preserve">30.01.130</t>
  </si>
  <si>
    <t xml:space="preserve">Barra de proteção para lavatório, para pessoas com mobilidade reduzida, em tubo de alumínio acabamento com pintura epóxi</t>
  </si>
  <si>
    <t xml:space="preserve">30.03</t>
  </si>
  <si>
    <t xml:space="preserve">Aparelhos eletricos, hidraulicos e a gas</t>
  </si>
  <si>
    <t xml:space="preserve">30.03.032</t>
  </si>
  <si>
    <t xml:space="preserve">Purificador de pressão elétrico em chapa eletrozincado pré-pintada e tampo em aço inoxidável, capacidade de refrigeração de 2,75 l/h</t>
  </si>
  <si>
    <t xml:space="preserve">30.03.042</t>
  </si>
  <si>
    <t xml:space="preserve">Purificador de pressão elétrico em chapa eletrozincado pré-pintada e tampo em aço inoxidável, capacidade de refrigeração de 7,2 l/h</t>
  </si>
  <si>
    <t xml:space="preserve">30.04</t>
  </si>
  <si>
    <t xml:space="preserve">Revestimento</t>
  </si>
  <si>
    <t xml:space="preserve">30.04.010</t>
  </si>
  <si>
    <t xml:space="preserve">Revestimento em borracha sintética colorida de 5 mm, para sinalização tátil de alerta / direcional - assentamento argamassado</t>
  </si>
  <si>
    <t xml:space="preserve">30.04.020</t>
  </si>
  <si>
    <t xml:space="preserve">Revestimento em borracha sintética colorida de 5 mm, para sinalização tátil de alerta / direcional - colado</t>
  </si>
  <si>
    <t xml:space="preserve">30.04.030</t>
  </si>
  <si>
    <t xml:space="preserve">Piso em ladrilho hidráulico podotátil várias cores (25x25x2,5cm), assentado com argamassa mista</t>
  </si>
  <si>
    <t xml:space="preserve">30.04.040</t>
  </si>
  <si>
    <t xml:space="preserve">Faixa em policarbonato para sinalização visual fotoluminescente, para degraus, comprimento de 20 cm</t>
  </si>
  <si>
    <t xml:space="preserve">30.04.060</t>
  </si>
  <si>
    <t xml:space="preserve">Revestimento em chapa de aço inoxidável para proteção de portas, altura de 40 cm</t>
  </si>
  <si>
    <t xml:space="preserve">30.04.070</t>
  </si>
  <si>
    <t xml:space="preserve">Rejuntamento de piso em ladrilho hidráulico (25x25x2,5cm) com argamassa industrializada para rejunte, juntas de 2 mm</t>
  </si>
  <si>
    <t xml:space="preserve">30.04.090</t>
  </si>
  <si>
    <t xml:space="preserve">Sinalização visual de degraus com pintura esmalte epóxi, comprimento de 20 cm</t>
  </si>
  <si>
    <t xml:space="preserve">30.04.100</t>
  </si>
  <si>
    <t xml:space="preserve">Piso tátil de concreto, alerta / direcional, intertravado, espessura de 6 cm, com rejunte em areia</t>
  </si>
  <si>
    <t xml:space="preserve">30.06</t>
  </si>
  <si>
    <t xml:space="preserve">Comunicacao visual e sonora</t>
  </si>
  <si>
    <t xml:space="preserve">30.06.010</t>
  </si>
  <si>
    <t xml:space="preserve">Placa para sinalização tátil (início ou final) em braile para corrimão</t>
  </si>
  <si>
    <t xml:space="preserve">30.06.020</t>
  </si>
  <si>
    <t xml:space="preserve">Placa para sinalização tátil (pavimento) em braile para corrimão</t>
  </si>
  <si>
    <t xml:space="preserve">30.06.030</t>
  </si>
  <si>
    <t xml:space="preserve">Anel de borracha para sinalização tátil para corrimão, diâmetro de 4,5 cm</t>
  </si>
  <si>
    <t xml:space="preserve">30.06.050</t>
  </si>
  <si>
    <t xml:space="preserve">Tinta acrílica para sinalização visual de piso, com acabamento microtexturizado e antiderrapante</t>
  </si>
  <si>
    <t xml:space="preserve">30.06.061</t>
  </si>
  <si>
    <t xml:space="preserve">Sistema de alarme PNE com indicador audiovisual, para pessoas com mobilidade reduzida ou cadeirante</t>
  </si>
  <si>
    <t xml:space="preserve">30.06.064</t>
  </si>
  <si>
    <t xml:space="preserve">Sistema de alarme PNE com indicador audiovisual, sistema sem fio (Wireless), para pessoas com mobilidade reduzida ou cadeirante</t>
  </si>
  <si>
    <t xml:space="preserve">30.06.080</t>
  </si>
  <si>
    <t xml:space="preserve">Placa de identificação em alumínio para WC, com desenho universal de acessibilidade</t>
  </si>
  <si>
    <t xml:space="preserve">30.06.090</t>
  </si>
  <si>
    <t xml:space="preserve">Placa de identificação para estacionamento, com desenho universal de acessibilidade, tipo pedestal</t>
  </si>
  <si>
    <t xml:space="preserve">30.06.100</t>
  </si>
  <si>
    <t xml:space="preserve">Sinalização com pictograma para vaga de estacionamento</t>
  </si>
  <si>
    <t xml:space="preserve">30.06.110</t>
  </si>
  <si>
    <t xml:space="preserve">Sinalização com pictograma para vaga de estacionamento, com faixas demarcatórias</t>
  </si>
  <si>
    <t xml:space="preserve">30.06.124</t>
  </si>
  <si>
    <t xml:space="preserve">Sinalização com pictograma autoadesivo em policarbonato para piso 80 cm x 120 cm - área de resgate</t>
  </si>
  <si>
    <t xml:space="preserve">30.06.132</t>
  </si>
  <si>
    <t xml:space="preserve">Placa de sinalização tátil em poliestireno com alto relevo em braile, para identificação de pavimentos</t>
  </si>
  <si>
    <t xml:space="preserve">30.08</t>
  </si>
  <si>
    <t xml:space="preserve">Aparelhos sanitarios</t>
  </si>
  <si>
    <t xml:space="preserve">30.08.030</t>
  </si>
  <si>
    <t xml:space="preserve">Assento articulado para banho, em alumínio com pintura epóxi de 700 x 450 mm</t>
  </si>
  <si>
    <t xml:space="preserve">30.08.040</t>
  </si>
  <si>
    <t xml:space="preserve">Lavatório de louça para canto sem coluna para pessoas com mobilidade reduzida</t>
  </si>
  <si>
    <t xml:space="preserve">30.08.050</t>
  </si>
  <si>
    <t xml:space="preserve">Trocador acessível em MDF com revestimento em laminado melamínico de 180x80cm</t>
  </si>
  <si>
    <t xml:space="preserve">30.08.060</t>
  </si>
  <si>
    <t xml:space="preserve">Bacia sifonada de louça para pessoas com mobilidade reduzida - capacidade de 6 litros</t>
  </si>
  <si>
    <t xml:space="preserve">30.14</t>
  </si>
  <si>
    <t xml:space="preserve">Elevador e plataforma</t>
  </si>
  <si>
    <t xml:space="preserve">30.14.010</t>
  </si>
  <si>
    <t xml:space="preserve">Elevador de uso restrito a pessoas com mobilidade reduzida com 02 paradas, capacidade de 225 kg - uso interno em alvenaria</t>
  </si>
  <si>
    <t xml:space="preserve">30.14.020</t>
  </si>
  <si>
    <t xml:space="preserve">Elevador de uso restrito a pessoas com mobilidade reduzida com 03 paradas, capacidade de 225 kg - uso interno em alvenaria</t>
  </si>
  <si>
    <t xml:space="preserve">30.14.030</t>
  </si>
  <si>
    <t xml:space="preserve">Plataforma para elevação até 2,00 m, nas dimensões de 900 x 1400 mm, capacidade de 250 kg- percurso até 1,00 m de altura</t>
  </si>
  <si>
    <t xml:space="preserve">30.14.040</t>
  </si>
  <si>
    <t xml:space="preserve">Plataforma para elevação até 2,00 m, nas dimensões de 900 x 1400 mm, capacidade de 250 kg - percurso superior a 1,00 m de altura</t>
  </si>
  <si>
    <t xml:space="preserve">32</t>
  </si>
  <si>
    <t xml:space="preserve">IMPERMEABILIZACAO, PROTECAO E JUNTA</t>
  </si>
  <si>
    <t xml:space="preserve">32.06</t>
  </si>
  <si>
    <t xml:space="preserve">Isolamentos termicos / acusticos</t>
  </si>
  <si>
    <t xml:space="preserve">32.06.010</t>
  </si>
  <si>
    <t xml:space="preserve">Lã de vidro e/ou lã de rocha com espessura de 1´</t>
  </si>
  <si>
    <t xml:space="preserve">32.06.030</t>
  </si>
  <si>
    <t xml:space="preserve">Lã de vidro e/ou lã de rocha com espessura de 2´</t>
  </si>
  <si>
    <t xml:space="preserve">32.06.120</t>
  </si>
  <si>
    <t xml:space="preserve">Argila expandida</t>
  </si>
  <si>
    <t xml:space="preserve">32.06.130</t>
  </si>
  <si>
    <t xml:space="preserve">Espuma flexível de poliuretano poliéter/poliéster para absorção acústica, espessura de 50 mm</t>
  </si>
  <si>
    <t xml:space="preserve">32.06.151</t>
  </si>
  <si>
    <t xml:space="preserve">Lâmina refletiva revestida com dupla face em alumínio, dupla malha de reforço e laminação entre camadas, para isolação térmica</t>
  </si>
  <si>
    <t xml:space="preserve">32.06.231</t>
  </si>
  <si>
    <t xml:space="preserve">Película de controle solar refletiva na cor prata, para aplicação em vidros</t>
  </si>
  <si>
    <t xml:space="preserve">32.06.380</t>
  </si>
  <si>
    <t xml:space="preserve">Isolamento acústico em placas de espuma semirrígida, com uma camada de manta HD, espessura de 50 mm</t>
  </si>
  <si>
    <t xml:space="preserve">32.06.396</t>
  </si>
  <si>
    <t xml:space="preserve">Manta termoacústica em fibra cerâmica aluminizada, espessura de 38 mm</t>
  </si>
  <si>
    <t xml:space="preserve">32.06.400</t>
  </si>
  <si>
    <t xml:space="preserve">Isolamento acústico em placas de espuma semirrígida incombustível, com superfície em cunhas anecóicas, espessura de 50 mm</t>
  </si>
  <si>
    <t xml:space="preserve">32.07</t>
  </si>
  <si>
    <t xml:space="preserve">Junta de dilatacao</t>
  </si>
  <si>
    <t xml:space="preserve">32.07.040</t>
  </si>
  <si>
    <t xml:space="preserve">Junta plástica de 3/4´ x 1/8´</t>
  </si>
  <si>
    <t xml:space="preserve">32.07.060</t>
  </si>
  <si>
    <t xml:space="preserve">Junta de latão bitola de 1/8´</t>
  </si>
  <si>
    <t xml:space="preserve">32.07.090</t>
  </si>
  <si>
    <t xml:space="preserve">Junta de dilatação ou vedação com mastique de silicone, 1,0 x 0,5 cm - inclusive guia de apoio em polietileno</t>
  </si>
  <si>
    <t xml:space="preserve">32.07.110</t>
  </si>
  <si>
    <t xml:space="preserve">Junta a base de asfalto oxidado a quente</t>
  </si>
  <si>
    <t xml:space="preserve">CM3</t>
  </si>
  <si>
    <t xml:space="preserve">32.07.120</t>
  </si>
  <si>
    <t xml:space="preserve">Mangueira plástica flexível para junta de dilatação</t>
  </si>
  <si>
    <t xml:space="preserve">32.07.160</t>
  </si>
  <si>
    <t xml:space="preserve">Junta de dilatação elástica a base de poliuretano</t>
  </si>
  <si>
    <t xml:space="preserve">32.07.230</t>
  </si>
  <si>
    <t xml:space="preserve">Perfil de acabamento com borracha termoplástica vulcanizada contínua flexível, para junta de dilatação de embutir - piso-piso</t>
  </si>
  <si>
    <t xml:space="preserve">32.07.240</t>
  </si>
  <si>
    <t xml:space="preserve">Perfil de acabamento com borracha termoplástica vulcanizada contínua flexível, para junta de dilatação de embutir - piso-parede</t>
  </si>
  <si>
    <t xml:space="preserve">32.07.250</t>
  </si>
  <si>
    <t xml:space="preserve">Perfil de acabamento com borracha termoplástica vulcanizada contínua flexível, para junta de dilatação de embutir - parede-parede ou forro-forro</t>
  </si>
  <si>
    <t xml:space="preserve">32.07.260</t>
  </si>
  <si>
    <t xml:space="preserve">Perfil de acabamento com borracha termoplástica vulcanizada contínua flexível, para junta de dilatação de embutir - parede-parede ou forro-forro - canto</t>
  </si>
  <si>
    <t xml:space="preserve">32.08</t>
  </si>
  <si>
    <t xml:space="preserve">Junta de dilatacao estrutural</t>
  </si>
  <si>
    <t xml:space="preserve">32.08.010</t>
  </si>
  <si>
    <t xml:space="preserve">Junta estrutural com poliestireno expandido de alta densidade P-III, espessura de 10 mm</t>
  </si>
  <si>
    <t xml:space="preserve">32.08.030</t>
  </si>
  <si>
    <t xml:space="preserve">Junta estrutural com poliestireno expandido de alta densidade P-III, espessura de 20 mm</t>
  </si>
  <si>
    <t xml:space="preserve">32.08.050</t>
  </si>
  <si>
    <t xml:space="preserve">Junta estrutural com perfilado termoplástico em PVC, perfil O-12</t>
  </si>
  <si>
    <t xml:space="preserve">32.08.060</t>
  </si>
  <si>
    <t xml:space="preserve">Junta estrutural com perfilado termoplástico em PVC, perfil O-22</t>
  </si>
  <si>
    <t xml:space="preserve">32.08.070</t>
  </si>
  <si>
    <t xml:space="preserve">Junta estrutural com perfil elastomérico para fissuras, painéis e estruturas em geral, movimentação máxima 15 mm</t>
  </si>
  <si>
    <t xml:space="preserve">32.08.090</t>
  </si>
  <si>
    <t xml:space="preserve">Junta estrutural com perfil elastomérico para fissuras, painéis e estruturas em geral, movimentação máxima 30 mm</t>
  </si>
  <si>
    <t xml:space="preserve">32.08.110</t>
  </si>
  <si>
    <t xml:space="preserve">Junta estrutural com perfil elastomérico e lábios poliméricos para obras de arte, movimentação máxima 40 mm</t>
  </si>
  <si>
    <t xml:space="preserve">32.08.130</t>
  </si>
  <si>
    <t xml:space="preserve">Junta estrutural com perfil elastomérico e lábios poliméricos para obras de arte, movimentação máxima 55 mm</t>
  </si>
  <si>
    <t xml:space="preserve">32.08.160</t>
  </si>
  <si>
    <t xml:space="preserve">Junta elástica estrutural de neoprene</t>
  </si>
  <si>
    <t xml:space="preserve">32.09</t>
  </si>
  <si>
    <t xml:space="preserve">Apoios e afins</t>
  </si>
  <si>
    <t xml:space="preserve">32.09.020</t>
  </si>
  <si>
    <t xml:space="preserve">Chapa de aço em bitolas medias</t>
  </si>
  <si>
    <t xml:space="preserve">32.09.040</t>
  </si>
  <si>
    <t xml:space="preserve">Apoio em placa de neoprene fretado</t>
  </si>
  <si>
    <t xml:space="preserve">DM3</t>
  </si>
  <si>
    <t xml:space="preserve">32.10</t>
  </si>
  <si>
    <t xml:space="preserve">Envelope de concreto e protecao de tubos</t>
  </si>
  <si>
    <t xml:space="preserve">32.10.050</t>
  </si>
  <si>
    <t xml:space="preserve">Proteção anticorrosiva, a base de resina epóxi com alcatrão, para ramais sob a terra, com DN até 1´</t>
  </si>
  <si>
    <t xml:space="preserve">32.10.060</t>
  </si>
  <si>
    <t xml:space="preserve">Proteção anticorrosiva, a base de resina epóxi com alcatrão, para ramais sob a terra, com DN acima de 1´ até 2´</t>
  </si>
  <si>
    <t xml:space="preserve">32.10.070</t>
  </si>
  <si>
    <t xml:space="preserve">Proteção anticorrosiva, a base de resina epóxi com alcatrão, para ramais sob a terra, com DN acima de 2´ até 3´</t>
  </si>
  <si>
    <t xml:space="preserve">32.10.080</t>
  </si>
  <si>
    <t xml:space="preserve">Proteção anticorrosiva, a base de resina epóxi com alcatrão, para ramais sob a terra, com DN acima de 3´ até 4´</t>
  </si>
  <si>
    <t xml:space="preserve">32.10.082</t>
  </si>
  <si>
    <t xml:space="preserve">Proteção anticorrosiva, a base de resina epóxi com alcatrão, para ramais sob a terra, com DN acima de 5´ até 6´</t>
  </si>
  <si>
    <t xml:space="preserve">32.10.090</t>
  </si>
  <si>
    <t xml:space="preserve">Proteção anticorrosiva, com fita adesiva, para ramais sob a terra, com DN até 1´</t>
  </si>
  <si>
    <t xml:space="preserve">32.10.100</t>
  </si>
  <si>
    <t xml:space="preserve">Proteção anticorrosiva, com fita adesiva, para ramais sob a terra, com DN acima de 1´ até 2´</t>
  </si>
  <si>
    <t xml:space="preserve">32.10.110</t>
  </si>
  <si>
    <t xml:space="preserve">Proteção anticorrosiva, com fita adesiva, para ramais sob a terra, com DN acima de 2´ até 3´</t>
  </si>
  <si>
    <t xml:space="preserve">32.11</t>
  </si>
  <si>
    <t xml:space="preserve">Isolante termico para tubos e dutos</t>
  </si>
  <si>
    <t xml:space="preserve">32.11.150</t>
  </si>
  <si>
    <t xml:space="preserve">Proteção para isolamento térmico em alumínio</t>
  </si>
  <si>
    <t xml:space="preserve">32.11.200</t>
  </si>
  <si>
    <t xml:space="preserve">Isolamento térmico em polietileno expandido, espessura de 5 mm, para tubulação de 1/2´ (15 mm)</t>
  </si>
  <si>
    <t xml:space="preserve">32.11.210</t>
  </si>
  <si>
    <t xml:space="preserve">Isolamento térmico em polietileno expandido, espessura de 5 mm, para tubulação de 3/4´ (22 mm)</t>
  </si>
  <si>
    <t xml:space="preserve">32.11.220</t>
  </si>
  <si>
    <t xml:space="preserve">Isolamento térmico em polietileno expandido, espessura de 5 mm, para tubulação de 1´ (28 mm)</t>
  </si>
  <si>
    <t xml:space="preserve">32.11.230</t>
  </si>
  <si>
    <t xml:space="preserve">Isolamento térmico em polietileno expandido, espessura de 10 mm, para tubulação de 1 1/4´ (35 mm)</t>
  </si>
  <si>
    <t xml:space="preserve">32.11.240</t>
  </si>
  <si>
    <t xml:space="preserve">Isolamento térmico em polietileno expandido, espessura de 10 mm, para tubulação de 1 1/2´ (42 mm)</t>
  </si>
  <si>
    <t xml:space="preserve">32.11.250</t>
  </si>
  <si>
    <t xml:space="preserve">Isolamento térmico em polietileno expandido, espessura de 10 mm, para tubulação de 2´ (54 mm)</t>
  </si>
  <si>
    <t xml:space="preserve">32.11.270</t>
  </si>
  <si>
    <t xml:space="preserve">Isolamento térmico em espuma elastomérica, espessura de 9 a 12 mm, para tubulação de 1/4´ (cobre)</t>
  </si>
  <si>
    <t xml:space="preserve">32.11.280</t>
  </si>
  <si>
    <t xml:space="preserve">Isolamento térmico em espuma elastomérica, espessura de 9 a 12 mm, para tubulação de 1/2´ (cobre)</t>
  </si>
  <si>
    <t xml:space="preserve">32.11.290</t>
  </si>
  <si>
    <t xml:space="preserve">Isolamento térmico em espuma elastomérica, espessura de 9 a 12 mm, para tubulação de 5/8´ (cobre) ou 1/4´ (ferro)</t>
  </si>
  <si>
    <t xml:space="preserve">32.11.300</t>
  </si>
  <si>
    <t xml:space="preserve">Isolamento térmico em espuma elastomérica, espessura de 9 a 12 mm, para tubulação de 1´ (cobre)</t>
  </si>
  <si>
    <t xml:space="preserve">32.11.310</t>
  </si>
  <si>
    <t xml:space="preserve">Isolamento térmico em espuma elastomérica, espessura de 19 a 26 mm, para tubulação de 7/8´ (cobre) ou 1/2´ (ferro)</t>
  </si>
  <si>
    <t xml:space="preserve">32.11.320</t>
  </si>
  <si>
    <t xml:space="preserve">Isolamento térmico em espuma elastomérica, espessura de 19 a 26 mm, para tubulação de 1 1/8´ (cobre) ou 3/4´ (ferro)</t>
  </si>
  <si>
    <t xml:space="preserve">32.11.330</t>
  </si>
  <si>
    <t xml:space="preserve">Isolamento térmico em espuma elastomérica, espessura de 19 a 26 mm, para tubulação de 1 3/8´ (cobre) ou 1´ (ferro)</t>
  </si>
  <si>
    <t xml:space="preserve">32.11.340</t>
  </si>
  <si>
    <t xml:space="preserve">Isolamento térmico em espuma elastomérica, espessura de 19 a 26 mm, para tubulação de 1 5/8´ (cobre) ou 1 1/4´ (ferro)</t>
  </si>
  <si>
    <t xml:space="preserve">32.11.350</t>
  </si>
  <si>
    <t xml:space="preserve">Isolamento térmico em espuma elastomérica, espessura de 19 a 26 mm, para tubulação de 1 1/2´ (ferro)</t>
  </si>
  <si>
    <t xml:space="preserve">32.11.360</t>
  </si>
  <si>
    <t xml:space="preserve">Isolamento térmico em espuma elastomérica, espessura de 19 a 26 mm, para tubulação de 2´ (ferro)</t>
  </si>
  <si>
    <t xml:space="preserve">32.11.370</t>
  </si>
  <si>
    <t xml:space="preserve">Isolamento térmico em espuma elastomérica, espessura de 19 a 26 mm, para tubulação de 2 1/2´ (ferro)</t>
  </si>
  <si>
    <t xml:space="preserve">32.11.380</t>
  </si>
  <si>
    <t xml:space="preserve">Isolamento térmico em espuma elastomérica, espessura de 19 a 26 mm, para tubulação de 3 1/2´ (cobre) ou 3´ (ferro)</t>
  </si>
  <si>
    <t xml:space="preserve">32.11.390</t>
  </si>
  <si>
    <t xml:space="preserve">Isolamento térmico em espuma elastomérica, espessura de 19 a 26 mm, para tubulação de 4´ (ferro)</t>
  </si>
  <si>
    <t xml:space="preserve">32.11.400</t>
  </si>
  <si>
    <t xml:space="preserve">Isolamento térmico em espuma elastomérica, espessura de 19 a 26 mm, para tubulação de 5´ (ferro)</t>
  </si>
  <si>
    <t xml:space="preserve">32.11.410</t>
  </si>
  <si>
    <t xml:space="preserve">Isolamento térmico em espuma elastomérica, espessura de 19 a 26 mm, para tubulação de 6´ (ferro)</t>
  </si>
  <si>
    <t xml:space="preserve">32.11.420</t>
  </si>
  <si>
    <t xml:space="preserve">Manta em espuma elastomérica, espessura de 19 a 26 mm, para isolamento térmico de tubulação acima de 6´</t>
  </si>
  <si>
    <t xml:space="preserve">32.11.430</t>
  </si>
  <si>
    <t xml:space="preserve">Isolamento térmico em espuma elastomérica, espessura de 19 a 26 mm, para tubulação de 3/8" (cobre) ou 1/8" (ferro)</t>
  </si>
  <si>
    <t xml:space="preserve">32.11.440</t>
  </si>
  <si>
    <t xml:space="preserve">Isolamento térmico em espuma elastomérica, espessura de 19 a 26 mm, para tubulação de 3/4" (cobre) ou 3/8" (ferro)</t>
  </si>
  <si>
    <t xml:space="preserve">32.15</t>
  </si>
  <si>
    <t xml:space="preserve">Impermeabilizacao flexivel com manta</t>
  </si>
  <si>
    <t xml:space="preserve">32.15.030</t>
  </si>
  <si>
    <t xml:space="preserve">Impermeabilização em manta asfáltica com armadura, tipo III-B, espessura de 3 mm</t>
  </si>
  <si>
    <t xml:space="preserve">32.15.040</t>
  </si>
  <si>
    <t xml:space="preserve">Impermeabilização em manta asfáltica com armadura, tipo III-B, espessura de 4 mm</t>
  </si>
  <si>
    <t xml:space="preserve">32.15.080</t>
  </si>
  <si>
    <t xml:space="preserve">Impermeabilização em manta asfáltica tipo III-B, espessura de 3 mm, face exposta em geotêxtil, com membrana acrílica</t>
  </si>
  <si>
    <t xml:space="preserve">32.15.100</t>
  </si>
  <si>
    <t xml:space="preserve">Impermeabilização em manta asfáltica plastomérica com armadura, tipo III, espessura de 4 mm, face exposta em geotêxtil com membrana acrílica</t>
  </si>
  <si>
    <t xml:space="preserve">32.15.240</t>
  </si>
  <si>
    <t xml:space="preserve">Impermeabilização com manta asfáltica tipo III, anti raiz, espessura de 4 mm</t>
  </si>
  <si>
    <t xml:space="preserve">32.16</t>
  </si>
  <si>
    <t xml:space="preserve">Impermeabilizacao flexivel com membranas</t>
  </si>
  <si>
    <t xml:space="preserve">32.16.010</t>
  </si>
  <si>
    <t xml:space="preserve">Impermeabilização em pintura de asfalto oxidado com solventes orgânicos, sobre massa</t>
  </si>
  <si>
    <t xml:space="preserve">32.16.020</t>
  </si>
  <si>
    <t xml:space="preserve">Impermeabilização em pintura de asfalto oxidado com solventes orgânicos, sobre metal</t>
  </si>
  <si>
    <t xml:space="preserve">32.16.030</t>
  </si>
  <si>
    <t xml:space="preserve">Impermeabilização em membrana de asfalto modificado com elastômeros, na cor preta</t>
  </si>
  <si>
    <t xml:space="preserve">32.16.040</t>
  </si>
  <si>
    <t xml:space="preserve">Impermeabilização em membrana de asfalto modificado com elastômeros, na cor preta e reforço em tela poliéster</t>
  </si>
  <si>
    <t xml:space="preserve">32.16.050</t>
  </si>
  <si>
    <t xml:space="preserve">Impermeabilização em membrana à base de polímeros acrílicos, na cor branca</t>
  </si>
  <si>
    <t xml:space="preserve">32.16.060</t>
  </si>
  <si>
    <t xml:space="preserve">Impermeabilização em membrana à base de polímeros acrílicos, na cor branca e reforço em tela poliéster</t>
  </si>
  <si>
    <t xml:space="preserve">32.16.070</t>
  </si>
  <si>
    <t xml:space="preserve">Impermeabilização em membrana à base de resina termoplástica e cimentos aditivados com reforço em tela poliéster</t>
  </si>
  <si>
    <t xml:space="preserve">32.17</t>
  </si>
  <si>
    <t xml:space="preserve">Impermeabilizacao rigida</t>
  </si>
  <si>
    <t xml:space="preserve">32.17.010</t>
  </si>
  <si>
    <t xml:space="preserve">Impermeabilização em argamassa impermeável com aditivo hidrófugo</t>
  </si>
  <si>
    <t xml:space="preserve">32.17.012</t>
  </si>
  <si>
    <t xml:space="preserve">Impermeabilização em argamassa de concreto não estrutural com aditivo hidrófugo</t>
  </si>
  <si>
    <t xml:space="preserve">32.17.030</t>
  </si>
  <si>
    <t xml:space="preserve">Impermeabilização em argamassa polimérica para umidade e água de percolação</t>
  </si>
  <si>
    <t xml:space="preserve">32.17.040</t>
  </si>
  <si>
    <t xml:space="preserve">Impermeabilização em argamassa polimérica com reforço em tela poliéster para pressão hidrostática positiva</t>
  </si>
  <si>
    <t xml:space="preserve">32.17.070</t>
  </si>
  <si>
    <t xml:space="preserve">Impermeabilização anticorrosiva em membrana epoxídica com alcatrão de hulha, sobre massa</t>
  </si>
  <si>
    <t xml:space="preserve">32.20</t>
  </si>
  <si>
    <t xml:space="preserve">Reparos, conservacoes e complementos - GRUPO 32</t>
  </si>
  <si>
    <t xml:space="preserve">32.20.010</t>
  </si>
  <si>
    <t xml:space="preserve">Recolocação de argila expandida</t>
  </si>
  <si>
    <t xml:space="preserve">32.20.020</t>
  </si>
  <si>
    <t xml:space="preserve">Aplicação de papel Kraft</t>
  </si>
  <si>
    <t xml:space="preserve">32.20.050</t>
  </si>
  <si>
    <t xml:space="preserve">Tela em polietileno, malha hexagonal de 1/2´, para armadura de argamassa</t>
  </si>
  <si>
    <t xml:space="preserve">32.20.060</t>
  </si>
  <si>
    <t xml:space="preserve">Tela galvanizada fio 24 BWG, malha hexagonal de 1/2´, para armadura de argamassa</t>
  </si>
  <si>
    <t xml:space="preserve">33</t>
  </si>
  <si>
    <t xml:space="preserve">PINTURA</t>
  </si>
  <si>
    <t xml:space="preserve">33.01</t>
  </si>
  <si>
    <t xml:space="preserve">Preparo de base</t>
  </si>
  <si>
    <t xml:space="preserve">33.01.040</t>
  </si>
  <si>
    <t xml:space="preserve">Estucamento e lixamento de concreto deteriorado</t>
  </si>
  <si>
    <t xml:space="preserve">33.01.050</t>
  </si>
  <si>
    <t xml:space="preserve">Estucamento e lixamento de concreto</t>
  </si>
  <si>
    <t xml:space="preserve">33.01.060</t>
  </si>
  <si>
    <t xml:space="preserve">Imunizante para madeira</t>
  </si>
  <si>
    <t xml:space="preserve">33.01.280</t>
  </si>
  <si>
    <t xml:space="preserve">Reparo de trincas rasas até 5 mm de largura, na massa</t>
  </si>
  <si>
    <t xml:space="preserve">33.01.350</t>
  </si>
  <si>
    <t xml:space="preserve">Preparo de base para superfície metálica com fundo antioxidante</t>
  </si>
  <si>
    <t xml:space="preserve">33.02</t>
  </si>
  <si>
    <t xml:space="preserve">Massa corrida</t>
  </si>
  <si>
    <t xml:space="preserve">33.02.060</t>
  </si>
  <si>
    <t xml:space="preserve">Massa corrida a base de PVA</t>
  </si>
  <si>
    <t xml:space="preserve">33.02.080</t>
  </si>
  <si>
    <t xml:space="preserve">Massa corrida à base de resina acrílica</t>
  </si>
  <si>
    <t xml:space="preserve">33.03</t>
  </si>
  <si>
    <t xml:space="preserve">Pintura em superficies de concreto / massa / gesso / pedras</t>
  </si>
  <si>
    <t xml:space="preserve">33.03.220</t>
  </si>
  <si>
    <t xml:space="preserve">Tinta látex em elemento vazado</t>
  </si>
  <si>
    <t xml:space="preserve">33.03.350</t>
  </si>
  <si>
    <t xml:space="preserve">Pintura especial em esmalte para lousa cor verde</t>
  </si>
  <si>
    <t xml:space="preserve">33.03.740</t>
  </si>
  <si>
    <t xml:space="preserve">Resina acrílica plastificante</t>
  </si>
  <si>
    <t xml:space="preserve">33.03.750</t>
  </si>
  <si>
    <t xml:space="preserve">Verniz acrílico</t>
  </si>
  <si>
    <t xml:space="preserve">33.03.760</t>
  </si>
  <si>
    <t xml:space="preserve">Hidrorepelente incolor para fachada à base de silano-siloxano oligomérico disperso em água</t>
  </si>
  <si>
    <t xml:space="preserve">33.03.770</t>
  </si>
  <si>
    <t xml:space="preserve">Hidrorepelente incolor para fachada à base de silano-siloxano oligomérico disperso em solvente</t>
  </si>
  <si>
    <t xml:space="preserve">33.03.780</t>
  </si>
  <si>
    <t xml:space="preserve">Verniz de proteção antipichação</t>
  </si>
  <si>
    <t xml:space="preserve">33.05</t>
  </si>
  <si>
    <t xml:space="preserve">Pintura em superficies de madeira</t>
  </si>
  <si>
    <t xml:space="preserve">33.05.010</t>
  </si>
  <si>
    <t xml:space="preserve">Verniz fungicida para madeira</t>
  </si>
  <si>
    <t xml:space="preserve">33.05.120</t>
  </si>
  <si>
    <t xml:space="preserve">Esmalte em rodapés, baguetes ou molduras de madeira</t>
  </si>
  <si>
    <t xml:space="preserve">33.05.330</t>
  </si>
  <si>
    <t xml:space="preserve">Verniz em superfície de madeira</t>
  </si>
  <si>
    <t xml:space="preserve">33.05.360</t>
  </si>
  <si>
    <t xml:space="preserve">Verniz em rodapés, baguetes ou molduras de madeira</t>
  </si>
  <si>
    <t xml:space="preserve">33.06</t>
  </si>
  <si>
    <t xml:space="preserve">Pintura em pisos</t>
  </si>
  <si>
    <t xml:space="preserve">33.06.020</t>
  </si>
  <si>
    <t xml:space="preserve">Acrílico para quadras e pisos cimentados</t>
  </si>
  <si>
    <t xml:space="preserve">33.07</t>
  </si>
  <si>
    <t xml:space="preserve">Pintura em estruturas metalicas</t>
  </si>
  <si>
    <t xml:space="preserve">33.07.102</t>
  </si>
  <si>
    <t xml:space="preserve">Esmalte a base de água em estrutura metálica</t>
  </si>
  <si>
    <t xml:space="preserve">33.07.130</t>
  </si>
  <si>
    <t xml:space="preserve">Pintura epóxi bicomponente em estruturas metálicas</t>
  </si>
  <si>
    <t xml:space="preserve">33.07.140</t>
  </si>
  <si>
    <t xml:space="preserve">Pintura com esmalte alquídico em estrutura metálica</t>
  </si>
  <si>
    <t xml:space="preserve">33.07.303</t>
  </si>
  <si>
    <t xml:space="preserve">Proteção passiva contra incêndio com tinta intumescente, com tempo requerido de resistência ao fogo TRRF = 60 min - aplicação em estrutura metálica</t>
  </si>
  <si>
    <t xml:space="preserve">33.07.304</t>
  </si>
  <si>
    <t xml:space="preserve">Proteção passiva contra incêndio com tinta intumescente, com tempo requerido de resistência ao fogo TRRF = 120 min - aplicação em estrutura metálica</t>
  </si>
  <si>
    <t xml:space="preserve">33.09</t>
  </si>
  <si>
    <t xml:space="preserve">Pintura de sinalizacao</t>
  </si>
  <si>
    <t xml:space="preserve">33.09.020</t>
  </si>
  <si>
    <t xml:space="preserve">Borracha clorada para faixas demarcatórias</t>
  </si>
  <si>
    <t xml:space="preserve">33.09.021</t>
  </si>
  <si>
    <t xml:space="preserve">Tinta acrílica para faixas demarcatórias</t>
  </si>
  <si>
    <t xml:space="preserve">33.10</t>
  </si>
  <si>
    <t xml:space="preserve">Pintura em superficie de concreto/massa/gesso/pedras, inclusive preparo</t>
  </si>
  <si>
    <t xml:space="preserve">33.10.010</t>
  </si>
  <si>
    <t xml:space="preserve">Tinta látex antimofo em massa, inclusive preparo</t>
  </si>
  <si>
    <t xml:space="preserve">33.10.020</t>
  </si>
  <si>
    <t xml:space="preserve">Tinta látex em massa, inclusive preparo</t>
  </si>
  <si>
    <t xml:space="preserve">33.10.030</t>
  </si>
  <si>
    <t xml:space="preserve">Tinta acrílica antimofo em massa, inclusive preparo</t>
  </si>
  <si>
    <t xml:space="preserve">33.10.041</t>
  </si>
  <si>
    <t xml:space="preserve">Esmalte à base de água em massa, inclusive preparo</t>
  </si>
  <si>
    <t xml:space="preserve">33.10.050</t>
  </si>
  <si>
    <t xml:space="preserve">Tinta acrílica em massa, inclusive preparo</t>
  </si>
  <si>
    <t xml:space="preserve">33.10.060</t>
  </si>
  <si>
    <t xml:space="preserve">Epóxi em massa, inclusive preparo</t>
  </si>
  <si>
    <t xml:space="preserve">33.10.070</t>
  </si>
  <si>
    <t xml:space="preserve">Borracha clorada em massa, inclusive preparo</t>
  </si>
  <si>
    <t xml:space="preserve">33.10.100</t>
  </si>
  <si>
    <t xml:space="preserve">Textura acrílica para uso interno / externo, inclusive preparo</t>
  </si>
  <si>
    <t xml:space="preserve">33.10.120</t>
  </si>
  <si>
    <t xml:space="preserve">Proteção passiva contra incêndio com tinta intumescente, tempo requerido de resistência ao fogo TRRF = 60 minutos - aplicação em painéis de gesso acartonado</t>
  </si>
  <si>
    <t xml:space="preserve">33.10.130</t>
  </si>
  <si>
    <t xml:space="preserve">Proteção passiva contra incêndio com tinta intumescente, tempo requerido de resistência ao fogo TRRF = 120 minutos - aplicação em painéis de gesso acartonado</t>
  </si>
  <si>
    <t xml:space="preserve">33.11</t>
  </si>
  <si>
    <t xml:space="preserve">Pintura em superficie metalica, inclusive preparo</t>
  </si>
  <si>
    <t xml:space="preserve">33.11.050</t>
  </si>
  <si>
    <t xml:space="preserve">Esmalte à base água em superfície metálica, inclusive preparo</t>
  </si>
  <si>
    <t xml:space="preserve">33.12</t>
  </si>
  <si>
    <t xml:space="preserve">Pintura em superficie de madeira, inclusive preparo</t>
  </si>
  <si>
    <t xml:space="preserve">33.12.011</t>
  </si>
  <si>
    <t xml:space="preserve">Esmalte à base de água em madeira, inclusive preparo</t>
  </si>
  <si>
    <t xml:space="preserve">34</t>
  </si>
  <si>
    <t xml:space="preserve">PAISAGISMO E FECHAMENTOS</t>
  </si>
  <si>
    <t xml:space="preserve">34.01</t>
  </si>
  <si>
    <t xml:space="preserve">Preparacao de solo</t>
  </si>
  <si>
    <t xml:space="preserve">34.01.010</t>
  </si>
  <si>
    <t xml:space="preserve">Terra vegetal orgânica comum</t>
  </si>
  <si>
    <t xml:space="preserve">34.01.020</t>
  </si>
  <si>
    <t xml:space="preserve">Limpeza e regularização de áreas para ajardinamento (jardins e canteiros)</t>
  </si>
  <si>
    <t xml:space="preserve">34.02</t>
  </si>
  <si>
    <t xml:space="preserve">Vegetacao rasteira</t>
  </si>
  <si>
    <t xml:space="preserve">34.02.020</t>
  </si>
  <si>
    <t xml:space="preserve">Plantio de grama batatais em placas (praças e áreas abertas)</t>
  </si>
  <si>
    <t xml:space="preserve">34.02.040</t>
  </si>
  <si>
    <t xml:space="preserve">Plantio de grama batatais em placas (jardins e canteiros)</t>
  </si>
  <si>
    <t xml:space="preserve">34.02.070</t>
  </si>
  <si>
    <t xml:space="preserve">Forração com Lírio Amarelo, mínimo 18 mudas / m² - h= 0,50 m</t>
  </si>
  <si>
    <t xml:space="preserve">34.02.080</t>
  </si>
  <si>
    <t xml:space="preserve">Plantio de grama São Carlos em placas (jardins e canteiros)</t>
  </si>
  <si>
    <t xml:space="preserve">34.02.090</t>
  </si>
  <si>
    <t xml:space="preserve">Forração com Hera Inglesa, mínimo 18 mudas / m² - h= 0,15 m</t>
  </si>
  <si>
    <t xml:space="preserve">34.02.100</t>
  </si>
  <si>
    <t xml:space="preserve">Plantio de grama esmeralda em placas (jardins e canteiros)</t>
  </si>
  <si>
    <t xml:space="preserve">34.02.110</t>
  </si>
  <si>
    <t xml:space="preserve">Forração com clorofito, mínimo de 20 mudas / m² - h= 0,15 m</t>
  </si>
  <si>
    <t xml:space="preserve">34.02.400</t>
  </si>
  <si>
    <t xml:space="preserve">Plantio de grama pelo processo hidrossemeadura</t>
  </si>
  <si>
    <t xml:space="preserve">34.03</t>
  </si>
  <si>
    <t xml:space="preserve">Vegetacao arbustiva</t>
  </si>
  <si>
    <t xml:space="preserve">34.03.020</t>
  </si>
  <si>
    <t xml:space="preserve">Arbusto Azaléa - h= 0,60 a 0,80 m</t>
  </si>
  <si>
    <t xml:space="preserve">34.03.120</t>
  </si>
  <si>
    <t xml:space="preserve">Arbusto Moréia - h= 0,50 m</t>
  </si>
  <si>
    <t xml:space="preserve">34.03.130</t>
  </si>
  <si>
    <t xml:space="preserve">Arbusto Alamanda - h= 0,60 a 0,80 m</t>
  </si>
  <si>
    <t xml:space="preserve">34.03.150</t>
  </si>
  <si>
    <t xml:space="preserve">Arbusto Curcúligo - h= 0,60 a 0,80 m</t>
  </si>
  <si>
    <t xml:space="preserve">34.04</t>
  </si>
  <si>
    <t xml:space="preserve">arvores</t>
  </si>
  <si>
    <t xml:space="preserve">34.04.050</t>
  </si>
  <si>
    <t xml:space="preserve">Árvore ornamental tipo Pata de Vaca - h= 2,00 m</t>
  </si>
  <si>
    <t xml:space="preserve">34.04.130</t>
  </si>
  <si>
    <t xml:space="preserve">Árvore ornamental tipo Ipê Amarelo - h= 2,00 m</t>
  </si>
  <si>
    <t xml:space="preserve">34.04.160</t>
  </si>
  <si>
    <t xml:space="preserve">Árvore ornamental tipo Areca Bambu - h= 2,00 m</t>
  </si>
  <si>
    <t xml:space="preserve">34.04.164</t>
  </si>
  <si>
    <t xml:space="preserve">Árvore ornamental tipo Falso barbatimão - h = 2,00 m</t>
  </si>
  <si>
    <t xml:space="preserve">34.04.166</t>
  </si>
  <si>
    <t xml:space="preserve">Árvore ornamental tipo Aroeira salsa - h= 2,00 m</t>
  </si>
  <si>
    <t xml:space="preserve">34.04.280</t>
  </si>
  <si>
    <t xml:space="preserve">Árvore ornamental tipo Manacá-da-serra</t>
  </si>
  <si>
    <t xml:space="preserve">34.04.360</t>
  </si>
  <si>
    <t xml:space="preserve">Árvore ornamental tipo coqueiro Jerivá - h= 4,00 m</t>
  </si>
  <si>
    <t xml:space="preserve">34.04.370</t>
  </si>
  <si>
    <t xml:space="preserve">Árvore ornamental tipo Quaresmeira (Tibouchina granulosa) - h= 1,50 / 2,00 m</t>
  </si>
  <si>
    <t xml:space="preserve">34.05</t>
  </si>
  <si>
    <t xml:space="preserve">Cercas e fechamentos</t>
  </si>
  <si>
    <t xml:space="preserve">34.05.020</t>
  </si>
  <si>
    <t xml:space="preserve">Cerca em arame farpado com mourões de concreto</t>
  </si>
  <si>
    <t xml:space="preserve">34.05.030</t>
  </si>
  <si>
    <t xml:space="preserve">Cerca em arame farpado com mourões de concreto, com ponta inclinada</t>
  </si>
  <si>
    <t xml:space="preserve">34.05.032</t>
  </si>
  <si>
    <t xml:space="preserve">Cerca em arame farpado com mourões de concreto, com ponta inclinada - 12 fiadas</t>
  </si>
  <si>
    <t xml:space="preserve">34.05.050</t>
  </si>
  <si>
    <t xml:space="preserve">Cerca em tela de aço galvanizado de 2´, montantes em mourões de concreto com ponta inclinada e arame farpado</t>
  </si>
  <si>
    <t xml:space="preserve">34.05.080</t>
  </si>
  <si>
    <t xml:space="preserve">Alambrado em tela de aço galvanizado de 2´, montantes metálicos e arame farpado, até 4,00 m de altura</t>
  </si>
  <si>
    <t xml:space="preserve">34.05.110</t>
  </si>
  <si>
    <t xml:space="preserve">Alambrado em tela de aço galvanizado de 2´, montantes metálicos e arame farpado, acima de 4,00 m de altura</t>
  </si>
  <si>
    <t xml:space="preserve">34.05.120</t>
  </si>
  <si>
    <t xml:space="preserve">Alambrado em tela de aço galvanizado de 1´, montantes metálicos e arame farpado</t>
  </si>
  <si>
    <t xml:space="preserve">34.05.170</t>
  </si>
  <si>
    <t xml:space="preserve">Barreira de proteção perimetral em aço inoxidável AISI 430, dupla</t>
  </si>
  <si>
    <t xml:space="preserve">34.05.210</t>
  </si>
  <si>
    <t xml:space="preserve">Alambrado em tela de aço galvanizado de 2´, montantes metálicos com extremo superior duplo e arame farpado, acima de 4,00 m de altura</t>
  </si>
  <si>
    <t xml:space="preserve">34.05.260</t>
  </si>
  <si>
    <t xml:space="preserve">Gradil em aço galvanizado eletrofundido, malha 65 x 132 mm e pintura eletrostática</t>
  </si>
  <si>
    <t xml:space="preserve">34.05.270</t>
  </si>
  <si>
    <t xml:space="preserve">Alambrado em tela de aço galvanizado de 2´, montantes metálicos retos</t>
  </si>
  <si>
    <t xml:space="preserve">34.05.290</t>
  </si>
  <si>
    <t xml:space="preserve">Portão de abrir em grade de aço galvanizado eletrofundida, malha 65 x 132 mm, e pintura eletrostática</t>
  </si>
  <si>
    <t xml:space="preserve">34.05.300</t>
  </si>
  <si>
    <t xml:space="preserve">Portão de correr em grade de aço galvanizado eletrofundida, malha 65 x 132 mm, e pintura eletrostática</t>
  </si>
  <si>
    <t xml:space="preserve">34.05.310</t>
  </si>
  <si>
    <t xml:space="preserve">Gradil de ferro perfilado, tipo parque</t>
  </si>
  <si>
    <t xml:space="preserve">34.05.320</t>
  </si>
  <si>
    <t xml:space="preserve">Portão de ferro perfilado, tipo parque</t>
  </si>
  <si>
    <t xml:space="preserve">34.05.350</t>
  </si>
  <si>
    <t xml:space="preserve">Portão de abrir em gradil eletrofundido, malha 5 x 15 cm</t>
  </si>
  <si>
    <t xml:space="preserve">34.05.360</t>
  </si>
  <si>
    <t xml:space="preserve">Gradil tela eletrosoldado, malha de 5 x 15cm, galvanizado</t>
  </si>
  <si>
    <t xml:space="preserve">34.05.370</t>
  </si>
  <si>
    <t xml:space="preserve">Fechamento de divisa - mourão com placas pré moldadas</t>
  </si>
  <si>
    <t xml:space="preserve">34.13</t>
  </si>
  <si>
    <t xml:space="preserve">Corte, recorte e remocao</t>
  </si>
  <si>
    <t xml:space="preserve">34.13.011</t>
  </si>
  <si>
    <t xml:space="preserve">Corte, recorte e remoção de árvore  inclusive as raízes - diâmetro (DAP)&gt;5cm&lt;15cm</t>
  </si>
  <si>
    <t xml:space="preserve">34.13.021</t>
  </si>
  <si>
    <t xml:space="preserve">Corte, recorte e remoção de árvore inclusive as raízes - diâmetro (DAP)&gt;15cm&lt;30cm</t>
  </si>
  <si>
    <t xml:space="preserve">34.13.031</t>
  </si>
  <si>
    <t xml:space="preserve">Corte, recorte e remoção de árvore inclusive as raízes - diâmetro (DAP)&gt;30cm&lt;45cm</t>
  </si>
  <si>
    <t xml:space="preserve">34.13.041</t>
  </si>
  <si>
    <t xml:space="preserve">Corte, recorte e remoção de árvore inclusive as raízes - diâmetro (DAP)&gt;45cm&lt;60cm</t>
  </si>
  <si>
    <t xml:space="preserve">34.13.051</t>
  </si>
  <si>
    <t xml:space="preserve">Corte, recorte e remoção de árvore inclusive as raízes - diâmetro (DAP)&gt;60cm&lt;100cm</t>
  </si>
  <si>
    <t xml:space="preserve">34.13.060</t>
  </si>
  <si>
    <t xml:space="preserve">Corte, recorte e remoção de árvore inclusive as raízes - diâmetro (DAP) acima de 100 cm</t>
  </si>
  <si>
    <t xml:space="preserve">34.20</t>
  </si>
  <si>
    <t xml:space="preserve">Reparos, conservacoes e complementos - GRUPO 34</t>
  </si>
  <si>
    <t xml:space="preserve">34.20.050</t>
  </si>
  <si>
    <t xml:space="preserve">Tela de arame galvanizado fio nº 22 BWG, malha de 2´, tipo galinheiro</t>
  </si>
  <si>
    <t xml:space="preserve">34.20.080</t>
  </si>
  <si>
    <t xml:space="preserve">Tela de aço galvanizado fio nº 10 BWG, malha de 2´, tipo alambrado de segurança</t>
  </si>
  <si>
    <t xml:space="preserve">34.20.110</t>
  </si>
  <si>
    <t xml:space="preserve">Recolocação de barreira de proteção perimetral, simples ou dupla</t>
  </si>
  <si>
    <t xml:space="preserve">34.20.160</t>
  </si>
  <si>
    <t xml:space="preserve">Recolocação de alambrado, com altura até 4,50 m</t>
  </si>
  <si>
    <t xml:space="preserve">34.20.170</t>
  </si>
  <si>
    <t xml:space="preserve">Recolocação de alambrado, com altura acima de 4,50 m</t>
  </si>
  <si>
    <t xml:space="preserve">34.20.380</t>
  </si>
  <si>
    <t xml:space="preserve">Suporte para apoio de bicicletas em tubo de aço galvanizado, diâmetro de 2 1/2´</t>
  </si>
  <si>
    <t xml:space="preserve">34.20.390</t>
  </si>
  <si>
    <t xml:space="preserve">Grelha arvoreira em ferro fundido</t>
  </si>
  <si>
    <t xml:space="preserve">35</t>
  </si>
  <si>
    <t xml:space="preserve">PLAYGROUND E EQUIPAMENTO RECREATIVO</t>
  </si>
  <si>
    <t xml:space="preserve">35.01</t>
  </si>
  <si>
    <t xml:space="preserve">Quadra e equipamento de esportes</t>
  </si>
  <si>
    <t xml:space="preserve">35.01.070</t>
  </si>
  <si>
    <t xml:space="preserve">Tela de arame galvanizado fio nº 12 BWG, malha de 2´</t>
  </si>
  <si>
    <t xml:space="preserve">35.01.150</t>
  </si>
  <si>
    <t xml:space="preserve">Trave oficial completa com rede para futebol de salão</t>
  </si>
  <si>
    <t xml:space="preserve">35.01.160</t>
  </si>
  <si>
    <t xml:space="preserve">Tabela completa com suporte e rede para basquete</t>
  </si>
  <si>
    <t xml:space="preserve">35.01.170</t>
  </si>
  <si>
    <t xml:space="preserve">Poste oficial completo com rede para voleibol</t>
  </si>
  <si>
    <t xml:space="preserve">35.01.550</t>
  </si>
  <si>
    <t xml:space="preserve">Piso em fibra de polipropileno corrugado para quadra de esportes, inclusive pintura</t>
  </si>
  <si>
    <t xml:space="preserve">35.03</t>
  </si>
  <si>
    <t xml:space="preserve">Abrigo, guarita e quiosque</t>
  </si>
  <si>
    <t xml:space="preserve">35.03.030</t>
  </si>
  <si>
    <t xml:space="preserve">Cancela automática metálica com barreira de alumínio de 3,50 até 4,00 m</t>
  </si>
  <si>
    <t xml:space="preserve">35.04</t>
  </si>
  <si>
    <t xml:space="preserve">Bancos</t>
  </si>
  <si>
    <t xml:space="preserve">35.04.020</t>
  </si>
  <si>
    <t xml:space="preserve">Banco contínuo em concreto vazado</t>
  </si>
  <si>
    <t xml:space="preserve">35.04.120</t>
  </si>
  <si>
    <t xml:space="preserve">Banco em concreto pré-moldado, comprimento 150 cm</t>
  </si>
  <si>
    <t xml:space="preserve">35.04.130</t>
  </si>
  <si>
    <t xml:space="preserve">Banco de madeira sobre alvenaria</t>
  </si>
  <si>
    <t xml:space="preserve">35.04.140</t>
  </si>
  <si>
    <t xml:space="preserve">Banco em concreto pré-moldado com pés vazados, comprimento 200 cm</t>
  </si>
  <si>
    <t xml:space="preserve">35.04.150</t>
  </si>
  <si>
    <t xml:space="preserve">Banco em concreto pré-moldado com 3 pés, comprimento 300 cm</t>
  </si>
  <si>
    <t xml:space="preserve">35.05</t>
  </si>
  <si>
    <t xml:space="preserve">Equipamento recreativo</t>
  </si>
  <si>
    <t xml:space="preserve">35.05.200</t>
  </si>
  <si>
    <t xml:space="preserve">Centro de atividades em madeira rústica</t>
  </si>
  <si>
    <t xml:space="preserve">35.05.210</t>
  </si>
  <si>
    <t xml:space="preserve">Balanço duplo em madeira rústica</t>
  </si>
  <si>
    <t xml:space="preserve">35.05.220</t>
  </si>
  <si>
    <t xml:space="preserve">Gangorra dupla em madeira rústica</t>
  </si>
  <si>
    <t xml:space="preserve">35.05.240</t>
  </si>
  <si>
    <t xml:space="preserve">Gira-gira em ferro com assento de madeira (8 lugares)</t>
  </si>
  <si>
    <t xml:space="preserve">35.07</t>
  </si>
  <si>
    <t xml:space="preserve">Mastro para bandeiras</t>
  </si>
  <si>
    <t xml:space="preserve">35.07.020</t>
  </si>
  <si>
    <t xml:space="preserve">Plataforma com 3 mastros galvanizados, h= 7,00 m</t>
  </si>
  <si>
    <t xml:space="preserve">35.07.030</t>
  </si>
  <si>
    <t xml:space="preserve">Plataforma com 3 mastros galvanizados, h= 9,00 m</t>
  </si>
  <si>
    <t xml:space="preserve">35.07.060</t>
  </si>
  <si>
    <t xml:space="preserve">Mastro para bandeira galvanizado, h= 9,00 m</t>
  </si>
  <si>
    <t xml:space="preserve">35.07.070</t>
  </si>
  <si>
    <t xml:space="preserve">Mastro para bandeira galvanizado, h= 7,00 m</t>
  </si>
  <si>
    <t xml:space="preserve">35.20</t>
  </si>
  <si>
    <t xml:space="preserve">Reparos, conservacoes e complementos - GRUPO 35</t>
  </si>
  <si>
    <t xml:space="preserve">35.20.010</t>
  </si>
  <si>
    <t xml:space="preserve">Tela em polietileno, malha 10 x 10 cm, fio 2 mm</t>
  </si>
  <si>
    <t xml:space="preserve">35.20.050</t>
  </si>
  <si>
    <t xml:space="preserve">Conjunto de 4 lixeiras para coleta seletiva, com tampa basculante, capacidade 50 litros</t>
  </si>
  <si>
    <t xml:space="preserve">36</t>
  </si>
  <si>
    <t xml:space="preserve">ENTRADA DE ENERGIA ELETRICA E TELEFONIA</t>
  </si>
  <si>
    <t xml:space="preserve">36.01</t>
  </si>
  <si>
    <t xml:space="preserve">Entrada de energia - componentes</t>
  </si>
  <si>
    <t xml:space="preserve">36.01.242</t>
  </si>
  <si>
    <t xml:space="preserve">Cubículo de média tensão, para uso ao tempo, classe 24 kV</t>
  </si>
  <si>
    <t xml:space="preserve">36.01.252</t>
  </si>
  <si>
    <t xml:space="preserve">Cubículo de média tensão, para uso ao tempo, classe 17,5 kV</t>
  </si>
  <si>
    <t xml:space="preserve">36.01.260</t>
  </si>
  <si>
    <t xml:space="preserve">Cubículo de entrada e medição para uso abrigado, classe 15 kV</t>
  </si>
  <si>
    <t xml:space="preserve">36.03</t>
  </si>
  <si>
    <t xml:space="preserve">Caixas de entrada / medicao</t>
  </si>
  <si>
    <t xml:space="preserve">36.03.010</t>
  </si>
  <si>
    <t xml:space="preserve">Caixa de medição tipo II (300 x 560 x 200) mm, padrão concessionárias</t>
  </si>
  <si>
    <t xml:space="preserve">36.03.020</t>
  </si>
  <si>
    <t xml:space="preserve">Caixa de medição polifásica (500 x 600 x 200) mm, padrão concessionárias</t>
  </si>
  <si>
    <t xml:space="preserve">36.03.030</t>
  </si>
  <si>
    <t xml:space="preserve">Caixa de medição externa tipo ´L´ (900 x 600 x 270) mm, padrão Concessionárias</t>
  </si>
  <si>
    <t xml:space="preserve">36.03.050</t>
  </si>
  <si>
    <t xml:space="preserve">Caixa de medição externa tipo ´N´ (1300 x 1200 x 270) mm, padrão Concessionárias</t>
  </si>
  <si>
    <t xml:space="preserve">36.03.060</t>
  </si>
  <si>
    <t xml:space="preserve">Caixa de medição externa tipo ´M´ (900 x 1200 x 270) mm, padrão Concessionárias</t>
  </si>
  <si>
    <t xml:space="preserve">36.03.080</t>
  </si>
  <si>
    <t xml:space="preserve">Caixa para seccionadora tipo ´T´ (900 x 600 x 250) mm, padrão Concessionárias</t>
  </si>
  <si>
    <t xml:space="preserve">36.03.090</t>
  </si>
  <si>
    <t xml:space="preserve">Caixa de medição interna tipo ´A1´ (1000 x 1000 x 300) mm, padrão Concessionárias</t>
  </si>
  <si>
    <t xml:space="preserve">36.03.120</t>
  </si>
  <si>
    <t xml:space="preserve">Caixa de proteção para transformador de corrente, (1000 x 750 x 300) mm, padrão Concessionárias</t>
  </si>
  <si>
    <t xml:space="preserve">36.03.130</t>
  </si>
  <si>
    <t xml:space="preserve">Caixa de proteção dos bornes do medidor, (300 x 250 x 90) mm, padrão Concessionárias</t>
  </si>
  <si>
    <t xml:space="preserve">36.03.150</t>
  </si>
  <si>
    <t xml:space="preserve">Caixa de entrada tipo ´E´ (560 x 350 x 210) mm - padrão Concessionárias</t>
  </si>
  <si>
    <t xml:space="preserve">36.03.160</t>
  </si>
  <si>
    <t xml:space="preserve">Caixa base lateral tipo ´N´ (1300 x 400 x 250) mm</t>
  </si>
  <si>
    <t xml:space="preserve">36.04</t>
  </si>
  <si>
    <t xml:space="preserve">Suporte (Braquet)</t>
  </si>
  <si>
    <t xml:space="preserve">36.04.010</t>
  </si>
  <si>
    <t xml:space="preserve">Suporte para 1 isolador de baixa tensão</t>
  </si>
  <si>
    <t xml:space="preserve">36.04.030</t>
  </si>
  <si>
    <t xml:space="preserve">Suporte para 2 isoladores de baixa tensão</t>
  </si>
  <si>
    <t xml:space="preserve">36.04.050</t>
  </si>
  <si>
    <t xml:space="preserve">Suporte para 3 isoladores de baixa tensão</t>
  </si>
  <si>
    <t xml:space="preserve">36.04.070</t>
  </si>
  <si>
    <t xml:space="preserve">Suporte para 4 isoladores de baixa tensão</t>
  </si>
  <si>
    <t xml:space="preserve">36.05</t>
  </si>
  <si>
    <t xml:space="preserve">Isoladores</t>
  </si>
  <si>
    <t xml:space="preserve">36.05.010</t>
  </si>
  <si>
    <t xml:space="preserve">Isolador tipo roldana para baixa tensão de 76 x 79 mm</t>
  </si>
  <si>
    <t xml:space="preserve">36.05.040</t>
  </si>
  <si>
    <t xml:space="preserve">Isolador tipo disco para 15 kV de 6´ - 150 mm</t>
  </si>
  <si>
    <t xml:space="preserve">36.05.080</t>
  </si>
  <si>
    <t xml:space="preserve">Isolador tipo pino para 15 kV, inclusive pino (poste)</t>
  </si>
  <si>
    <t xml:space="preserve">36.05.100</t>
  </si>
  <si>
    <t xml:space="preserve">Isolador pedestal para 15 kV</t>
  </si>
  <si>
    <t xml:space="preserve">36.05.110</t>
  </si>
  <si>
    <t xml:space="preserve">Isolador pedestal para 25 kV</t>
  </si>
  <si>
    <t xml:space="preserve">36.06</t>
  </si>
  <si>
    <t xml:space="preserve">Muflas e terminais</t>
  </si>
  <si>
    <t xml:space="preserve">36.06.060</t>
  </si>
  <si>
    <t xml:space="preserve">Terminal modular (mufla) unipolar externo para cabo até 70 mm²/15 kV</t>
  </si>
  <si>
    <t xml:space="preserve">36.06.080</t>
  </si>
  <si>
    <t xml:space="preserve">Terminal modular (mufla) unipolar interno para cabo até 70 mm²/15 kV</t>
  </si>
  <si>
    <t xml:space="preserve">36.07</t>
  </si>
  <si>
    <t xml:space="preserve">Para-raios de media tensao</t>
  </si>
  <si>
    <t xml:space="preserve">36.07.010</t>
  </si>
  <si>
    <t xml:space="preserve">Para-raios de distribuição, classe 12 kV/5 kA, completo, encapsulado com polímero</t>
  </si>
  <si>
    <t xml:space="preserve">36.07.030</t>
  </si>
  <si>
    <t xml:space="preserve">Para-raios de distribuição, classe 12 kV/10 kA, completo, encapsulado com polímero</t>
  </si>
  <si>
    <t xml:space="preserve">36.07.050</t>
  </si>
  <si>
    <t xml:space="preserve">Para-raios de distribuição, classe 15 kV/5 kA, completo, encapsulado com polímero</t>
  </si>
  <si>
    <t xml:space="preserve">36.07.060</t>
  </si>
  <si>
    <t xml:space="preserve">Para-raios de distribuição, classe 15 kV/10 kA, completo, encapsulado com polímero</t>
  </si>
  <si>
    <t xml:space="preserve">36.08</t>
  </si>
  <si>
    <t xml:space="preserve">Gerador e grupo gerador</t>
  </si>
  <si>
    <t xml:space="preserve">36.08.030</t>
  </si>
  <si>
    <t xml:space="preserve">Grupo gerador com potência de 250/228 kVA, variação de + ou - 5% - completo</t>
  </si>
  <si>
    <t xml:space="preserve">36.08.040</t>
  </si>
  <si>
    <t xml:space="preserve">Grupo gerador com potência de 350/320 kVA, variação de + ou - 10% - completo</t>
  </si>
  <si>
    <t xml:space="preserve">36.08.050</t>
  </si>
  <si>
    <t xml:space="preserve">Grupo gerador com potência de 88/80 kVA, variação de + ou - 10% - completo</t>
  </si>
  <si>
    <t xml:space="preserve">36.08.060</t>
  </si>
  <si>
    <t xml:space="preserve">Grupo gerador com potência de 165/150 kVA, variação de + ou - 5% - completo</t>
  </si>
  <si>
    <t xml:space="preserve">36.08.100</t>
  </si>
  <si>
    <t xml:space="preserve">Grupo gerador com potência de 55/50 kVA, variação de + ou - 10% - completo</t>
  </si>
  <si>
    <t xml:space="preserve">36.08.110</t>
  </si>
  <si>
    <t xml:space="preserve">Grupo gerador com potência de 180/168 kVA, variação de + ou - 5% - completo</t>
  </si>
  <si>
    <t xml:space="preserve">36.08.290</t>
  </si>
  <si>
    <t xml:space="preserve">Grupo gerador com potência de 563/513 kVA, variação de + ou - 10% - completo</t>
  </si>
  <si>
    <t xml:space="preserve">36.08.350</t>
  </si>
  <si>
    <t xml:space="preserve">Grupo gerador carenado com potência de 150/136 kVA, variação de + ou - 5% - completo</t>
  </si>
  <si>
    <t xml:space="preserve">36.08.360</t>
  </si>
  <si>
    <t xml:space="preserve">Grupo gerador carenado com potência de 460/434 kVA, variação de + ou - 10% - completo</t>
  </si>
  <si>
    <t xml:space="preserve">36.08.540</t>
  </si>
  <si>
    <t xml:space="preserve">Grupo gerador com potência de 460/434 kVA, variação de + ou - 10% - completo</t>
  </si>
  <si>
    <t xml:space="preserve">36.09</t>
  </si>
  <si>
    <t xml:space="preserve">Transformador de entrada</t>
  </si>
  <si>
    <t xml:space="preserve">36.09.020</t>
  </si>
  <si>
    <t xml:space="preserve">Transformador de potência trifásico de 225 kVA, classe 15 kV, a óleo</t>
  </si>
  <si>
    <t xml:space="preserve">36.09.050</t>
  </si>
  <si>
    <t xml:space="preserve">Transformador de potência trifásico de 150 kVA, classe 15 kV, a óleo</t>
  </si>
  <si>
    <t xml:space="preserve">36.09.060</t>
  </si>
  <si>
    <t xml:space="preserve">Transformador de potência trifásico de 500 kVA, classe 15 kV, a seco</t>
  </si>
  <si>
    <t xml:space="preserve">36.09.070</t>
  </si>
  <si>
    <t xml:space="preserve">Transformador de potência trifásico de 1000 kVA, classe 15 kV, a seco com cabine</t>
  </si>
  <si>
    <t xml:space="preserve">36.09.100</t>
  </si>
  <si>
    <t xml:space="preserve">Transformador de potência trifásico de 5 kVA, classe 0,6 kV, a seco com cabine</t>
  </si>
  <si>
    <t xml:space="preserve">36.09.110</t>
  </si>
  <si>
    <t xml:space="preserve">Transformador de potência trifásico de 7,5 kVA, classe 0,6 kV, a seco com cabine</t>
  </si>
  <si>
    <t xml:space="preserve">36.09.150</t>
  </si>
  <si>
    <t xml:space="preserve">Transformador de potência trifásico de 75 kVA, classe 15 kV, a óleo</t>
  </si>
  <si>
    <t xml:space="preserve">36.09.170</t>
  </si>
  <si>
    <t xml:space="preserve">Transformador de potência trifásico de 300 kVA, classe 15 kV, a óleo</t>
  </si>
  <si>
    <t xml:space="preserve">36.09.180</t>
  </si>
  <si>
    <t xml:space="preserve">Transformador de potência trifásico de 112,5 kVA, classe 15 kV, a óleo</t>
  </si>
  <si>
    <t xml:space="preserve">36.09.220</t>
  </si>
  <si>
    <t xml:space="preserve">Transformador de potência trifásico de 500 kVA, classe 15 kV, a seco com cabine</t>
  </si>
  <si>
    <t xml:space="preserve">36.09.230</t>
  </si>
  <si>
    <t xml:space="preserve">Transformador de potência trifásico de 30 kVA, classe 1,2 KV, a seco com cabine</t>
  </si>
  <si>
    <t xml:space="preserve">36.09.250</t>
  </si>
  <si>
    <t xml:space="preserve">Transformador de potência trifásico de 500 kVA, classe 15 kV, a óleo</t>
  </si>
  <si>
    <t xml:space="preserve">36.09.300</t>
  </si>
  <si>
    <t xml:space="preserve">Transformador de potência trifásico de 750 kVA, classe 15 kV, a óleo</t>
  </si>
  <si>
    <t xml:space="preserve">36.09.360</t>
  </si>
  <si>
    <t xml:space="preserve">Transformador de potência trifásico de 750 kVA, classe 15 kV, a seco</t>
  </si>
  <si>
    <t xml:space="preserve">36.09.370</t>
  </si>
  <si>
    <t xml:space="preserve">Transformador de potência trifásico de 300 kVA, classe 15 kV, a seco</t>
  </si>
  <si>
    <t xml:space="preserve">36.09.410</t>
  </si>
  <si>
    <t xml:space="preserve">Transformador de potência trifásico de 45 kVA, classe 15 kV, a seco</t>
  </si>
  <si>
    <t xml:space="preserve">36.09.440</t>
  </si>
  <si>
    <t xml:space="preserve">Transformador de potência trifásico de 500 kVA, classe 15 kV, a óleo - tipo pedestal</t>
  </si>
  <si>
    <t xml:space="preserve">36.09.480</t>
  </si>
  <si>
    <t xml:space="preserve">Transformador trifásico a seco de 112,5 kVA, encapsulado em resina epóxi sob vácuo</t>
  </si>
  <si>
    <t xml:space="preserve">36.09.490</t>
  </si>
  <si>
    <t xml:space="preserve">Transformador trifásico a seco de 150 kVA, encapsulado em resina epóxi sob vácuo</t>
  </si>
  <si>
    <t xml:space="preserve">36.20</t>
  </si>
  <si>
    <t xml:space="preserve">Reparos, conservacoes e complementos - GRUPO 36</t>
  </si>
  <si>
    <t xml:space="preserve">36.20.010</t>
  </si>
  <si>
    <t xml:space="preserve">Vergalhão de cobre eletrolítico, diâmetro de 3/8´</t>
  </si>
  <si>
    <t xml:space="preserve">36.20.030</t>
  </si>
  <si>
    <t xml:space="preserve">União angular para vergalhão, diâmetro de 3/8´</t>
  </si>
  <si>
    <t xml:space="preserve">36.20.040</t>
  </si>
  <si>
    <t xml:space="preserve">Bobina mínima para disjuntor (a óleo)</t>
  </si>
  <si>
    <t xml:space="preserve">36.20.050</t>
  </si>
  <si>
    <t xml:space="preserve">Terminal para vergalhão, diâmetro de 3/8´</t>
  </si>
  <si>
    <t xml:space="preserve">36.20.060</t>
  </si>
  <si>
    <t xml:space="preserve">Braçadeira para fixação de eletroduto, até 4´</t>
  </si>
  <si>
    <t xml:space="preserve">36.20.070</t>
  </si>
  <si>
    <t xml:space="preserve">Prensa vergalhão ´T´, diâmetro de 3/8´</t>
  </si>
  <si>
    <t xml:space="preserve">36.20.090</t>
  </si>
  <si>
    <t xml:space="preserve">Vara para manobra em cabine em fibra de vidro, para tensão até 36 kV</t>
  </si>
  <si>
    <t xml:space="preserve">36.20.100</t>
  </si>
  <si>
    <t xml:space="preserve">Bucha para passagem interna/externa com isolação para 15 kV</t>
  </si>
  <si>
    <t xml:space="preserve">36.20.120</t>
  </si>
  <si>
    <t xml:space="preserve">Chapa de ferro de 1,50 x 0,50 m para bucha de passagem</t>
  </si>
  <si>
    <t xml:space="preserve">36.20.140</t>
  </si>
  <si>
    <t xml:space="preserve">Cruzeta de madeira de 2400 mm</t>
  </si>
  <si>
    <t xml:space="preserve">36.20.180</t>
  </si>
  <si>
    <t xml:space="preserve">Luva isolante de borracha, acima de 10 até 20 kV</t>
  </si>
  <si>
    <t xml:space="preserve">PAR</t>
  </si>
  <si>
    <t xml:space="preserve">36.20.200</t>
  </si>
  <si>
    <t xml:space="preserve">Mão francesa de 700 mm</t>
  </si>
  <si>
    <t xml:space="preserve">36.20.210</t>
  </si>
  <si>
    <t xml:space="preserve">Luva isolante de borracha, até 10 kV</t>
  </si>
  <si>
    <t xml:space="preserve">36.20.220</t>
  </si>
  <si>
    <t xml:space="preserve">Mudança de tap do transformador</t>
  </si>
  <si>
    <t xml:space="preserve">36.20.240</t>
  </si>
  <si>
    <t xml:space="preserve">Óleo para disjuntor</t>
  </si>
  <si>
    <t xml:space="preserve">36.20.260</t>
  </si>
  <si>
    <t xml:space="preserve">Óleo para transformador</t>
  </si>
  <si>
    <t xml:space="preserve">36.20.282</t>
  </si>
  <si>
    <t xml:space="preserve">Placa de advertência em chapa de aço, com pintura refletiva "Perigo Alta Tensão"</t>
  </si>
  <si>
    <t xml:space="preserve">36.20.284</t>
  </si>
  <si>
    <t xml:space="preserve">Placa de advertência em chapa de alumínio, com pintura refletiva "Perigo Alta Tensão"</t>
  </si>
  <si>
    <t xml:space="preserve">36.20.330</t>
  </si>
  <si>
    <t xml:space="preserve">Luva de couro para proteção de luva isolante</t>
  </si>
  <si>
    <t xml:space="preserve">36.20.340</t>
  </si>
  <si>
    <t xml:space="preserve">Sela para cruzeta de madeira</t>
  </si>
  <si>
    <t xml:space="preserve">36.20.350</t>
  </si>
  <si>
    <t xml:space="preserve">Caixa porta luvas em madeira, com tampa</t>
  </si>
  <si>
    <t xml:space="preserve">36.20.360</t>
  </si>
  <si>
    <t xml:space="preserve">Suporte de transformador em poste ou estaleiro</t>
  </si>
  <si>
    <t xml:space="preserve">36.20.380</t>
  </si>
  <si>
    <t xml:space="preserve">Tapete de borracha isolante elétrico de 1000 x 1000 mm</t>
  </si>
  <si>
    <t xml:space="preserve">36.20.540</t>
  </si>
  <si>
    <t xml:space="preserve">Cruzeta metálica de 2400 mm, para fixação de mufla ou para-raios</t>
  </si>
  <si>
    <t xml:space="preserve">36.20.560</t>
  </si>
  <si>
    <t xml:space="preserve">Dispositivo Soft Starter para motor 15 cv, trifásico 220 V</t>
  </si>
  <si>
    <t xml:space="preserve">36.20.570</t>
  </si>
  <si>
    <t xml:space="preserve">Dispositivo Soft Starter para motor 25 cv, trifásico 220 V</t>
  </si>
  <si>
    <t xml:space="preserve">36.20.580</t>
  </si>
  <si>
    <t xml:space="preserve">Dispositivo Soft Starter para motor 50 cv, trifásico 220 V</t>
  </si>
  <si>
    <t xml:space="preserve">37</t>
  </si>
  <si>
    <t xml:space="preserve">QUADRO E PAINEL PARA ENERGIA ELETRICA E TELEFONIA</t>
  </si>
  <si>
    <t xml:space="preserve">37.01</t>
  </si>
  <si>
    <t xml:space="preserve">Quadro para telefonia embutir, protecao IP40 chapa nº 16msg</t>
  </si>
  <si>
    <t xml:space="preserve">37.01.020</t>
  </si>
  <si>
    <t xml:space="preserve">Quadro Telebrás de embutir de 200 x 200 x 120 mm</t>
  </si>
  <si>
    <t xml:space="preserve">37.01.080</t>
  </si>
  <si>
    <t xml:space="preserve">Quadro Telebrás de embutir de 400 x 400 x 120 mm</t>
  </si>
  <si>
    <t xml:space="preserve">37.01.120</t>
  </si>
  <si>
    <t xml:space="preserve">Quadro Telebrás de embutir de 600 x 600 x 120 mm</t>
  </si>
  <si>
    <t xml:space="preserve">37.01.160</t>
  </si>
  <si>
    <t xml:space="preserve">Quadro Telebrás de embutir de 800 x 800 x 120 mm</t>
  </si>
  <si>
    <t xml:space="preserve">37.01.220</t>
  </si>
  <si>
    <t xml:space="preserve">Quadro Telebrás de embutir de 1200 x 1200 x 120 mm</t>
  </si>
  <si>
    <t xml:space="preserve">37.02</t>
  </si>
  <si>
    <t xml:space="preserve">Quadro para telefonia de sobrepor, protecao IP40 chapa nº 16msg</t>
  </si>
  <si>
    <t xml:space="preserve">37.02.020</t>
  </si>
  <si>
    <t xml:space="preserve">Quadro Telebrás de sobrepor de 200 x 200 x 120 mm</t>
  </si>
  <si>
    <t xml:space="preserve">37.02.060</t>
  </si>
  <si>
    <t xml:space="preserve">Quadro Telebrás de sobrepor de 400 x 400 x 120 mm</t>
  </si>
  <si>
    <t xml:space="preserve">37.02.100</t>
  </si>
  <si>
    <t xml:space="preserve">Quadro Telebrás de sobrepor de 600 x 600 x 120 mm</t>
  </si>
  <si>
    <t xml:space="preserve">37.02.140</t>
  </si>
  <si>
    <t xml:space="preserve">Quadro Telebrás de sobrepor de 800 x 800 x 120 mm</t>
  </si>
  <si>
    <t xml:space="preserve">37.03</t>
  </si>
  <si>
    <t xml:space="preserve">Quadro distribuicao de luz e forca de embutir universal</t>
  </si>
  <si>
    <t xml:space="preserve">37.03.200</t>
  </si>
  <si>
    <t xml:space="preserve">Quadro de distribuição universal de embutir, para disjuntores 16 DIN / 12 Bolt-on - 150 A - sem componentes</t>
  </si>
  <si>
    <t xml:space="preserve">37.03.210</t>
  </si>
  <si>
    <t xml:space="preserve">Quadro de distribuição universal de embutir, para disjuntores 24 DIN / 18 Bolt-on - 150 A - sem componentes</t>
  </si>
  <si>
    <t xml:space="preserve">37.03.220</t>
  </si>
  <si>
    <t xml:space="preserve">Quadro de distribuição universal de embutir, para disjuntores 34 DIN / 24 Bolt-on - 150 A - sem componentes</t>
  </si>
  <si>
    <t xml:space="preserve">37.03.230</t>
  </si>
  <si>
    <t xml:space="preserve">Quadro de distribuição universal de embutir, para disjuntores 44 DIN / 32 Bolt-on - 150 A - sem componentes</t>
  </si>
  <si>
    <t xml:space="preserve">37.03.240</t>
  </si>
  <si>
    <t xml:space="preserve">Quadro de distribuição universal de embutir, para disjuntores 56 DIN / 40 Bolt-on - 225 A - sem componentes</t>
  </si>
  <si>
    <t xml:space="preserve">37.03.250</t>
  </si>
  <si>
    <t xml:space="preserve">Quadro de distribuição universal de embutir, para disjuntores 70 DIN / 50 Bolt-on - 225 A - sem componentes</t>
  </si>
  <si>
    <t xml:space="preserve">37.04</t>
  </si>
  <si>
    <t xml:space="preserve">Quadro distribuicao de luz e forca de sobrepor universal</t>
  </si>
  <si>
    <t xml:space="preserve">37.04.250</t>
  </si>
  <si>
    <t xml:space="preserve">Quadro de distribuição universal de sobrepor, para disjuntores 16 DIN / 12 Bolt-on - 150 A - sem componentes</t>
  </si>
  <si>
    <t xml:space="preserve">37.04.260</t>
  </si>
  <si>
    <t xml:space="preserve">Quadro de distribuição universal de sobrepor, para disjuntores 24 DIN / 18 Bolt-on - 150 A - sem componentes</t>
  </si>
  <si>
    <t xml:space="preserve">37.04.270</t>
  </si>
  <si>
    <t xml:space="preserve">Quadro de distribuição universal de sobrepor, para disjuntores 34 DIN / 24 Bolt-on - 150 A - sem componentes</t>
  </si>
  <si>
    <t xml:space="preserve">37.04.280</t>
  </si>
  <si>
    <t xml:space="preserve">Quadro de distribuição universal de sobrepor, para disjuntores 44 DIN / 32 Bolt-on - 150 A - sem componentes</t>
  </si>
  <si>
    <t xml:space="preserve">37.04.290</t>
  </si>
  <si>
    <t xml:space="preserve">Quadro de distribuição universal de sobrepor, para disjuntores 56 DIN / 40 Bolt-on - 225 A - sem componentes</t>
  </si>
  <si>
    <t xml:space="preserve">37.04.300</t>
  </si>
  <si>
    <t xml:space="preserve">Quadro de distribuição universal de sobrepor, para disjuntores 70 DIN / 50 Bolt-on - 225 A - sem componentes</t>
  </si>
  <si>
    <t xml:space="preserve">37.06</t>
  </si>
  <si>
    <t xml:space="preserve">Painel autoportante</t>
  </si>
  <si>
    <t xml:space="preserve">37.06.014</t>
  </si>
  <si>
    <t xml:space="preserve">Painel autoportante em chapa de aço, com proteção mínima IP 54 - sem componentes</t>
  </si>
  <si>
    <t xml:space="preserve">37.10</t>
  </si>
  <si>
    <t xml:space="preserve">Barramentos</t>
  </si>
  <si>
    <t xml:space="preserve">37.10.010</t>
  </si>
  <si>
    <t xml:space="preserve">Barramento de cobre nu</t>
  </si>
  <si>
    <t xml:space="preserve">37.11</t>
  </si>
  <si>
    <t xml:space="preserve">Bases</t>
  </si>
  <si>
    <t xml:space="preserve">37.11.020</t>
  </si>
  <si>
    <t xml:space="preserve">Base de fusível Diazed completa para 25 A</t>
  </si>
  <si>
    <t xml:space="preserve">37.11.040</t>
  </si>
  <si>
    <t xml:space="preserve">Base de fusível Diazed completa para 63 A</t>
  </si>
  <si>
    <t xml:space="preserve">37.11.060</t>
  </si>
  <si>
    <t xml:space="preserve">Base de fusível NH até 125 A, com fusível</t>
  </si>
  <si>
    <t xml:space="preserve">37.11.080</t>
  </si>
  <si>
    <t xml:space="preserve">Base de fusível NH até 250 A, com fusível</t>
  </si>
  <si>
    <t xml:space="preserve">37.11.100</t>
  </si>
  <si>
    <t xml:space="preserve">Base de fusível NH até 400 A, com fusível</t>
  </si>
  <si>
    <t xml:space="preserve">37.11.120</t>
  </si>
  <si>
    <t xml:space="preserve">Base de fusível tripolar de 15 kV</t>
  </si>
  <si>
    <t xml:space="preserve">37.11.140</t>
  </si>
  <si>
    <t xml:space="preserve">Base de fusível unipolar de 15 kV</t>
  </si>
  <si>
    <t xml:space="preserve">37.12</t>
  </si>
  <si>
    <t xml:space="preserve">Fusiveis</t>
  </si>
  <si>
    <t xml:space="preserve">37.12.020</t>
  </si>
  <si>
    <t xml:space="preserve">Fusível tipo NH 00 de 6 A até 160 A</t>
  </si>
  <si>
    <t xml:space="preserve">37.12.040</t>
  </si>
  <si>
    <t xml:space="preserve">Fusível tipo NH 1 de 36 A até 250 A</t>
  </si>
  <si>
    <t xml:space="preserve">37.12.060</t>
  </si>
  <si>
    <t xml:space="preserve">Fusível tipo NH 2 de 224 A até 400 A</t>
  </si>
  <si>
    <t xml:space="preserve">37.12.080</t>
  </si>
  <si>
    <t xml:space="preserve">Fusível tipo NH 3 de 400 A até 630 A</t>
  </si>
  <si>
    <t xml:space="preserve">37.12.120</t>
  </si>
  <si>
    <t xml:space="preserve">Fusível tipo HH para 15 kV de 2,5 A até 50 A</t>
  </si>
  <si>
    <t xml:space="preserve">37.12.140</t>
  </si>
  <si>
    <t xml:space="preserve">Fusível tipo HH para 15 kV de 60 A até 100 A</t>
  </si>
  <si>
    <t xml:space="preserve">37.12.200</t>
  </si>
  <si>
    <t xml:space="preserve">Fusível Diazed retardado de 2 A até 25 A</t>
  </si>
  <si>
    <t xml:space="preserve">37.12.220</t>
  </si>
  <si>
    <t xml:space="preserve">Fusível Diazed retardado de 35 A até 63 A</t>
  </si>
  <si>
    <t xml:space="preserve">37.12.300</t>
  </si>
  <si>
    <t xml:space="preserve">Fusível em vidro para ´TP´ de 0,5 A</t>
  </si>
  <si>
    <t xml:space="preserve">37.13</t>
  </si>
  <si>
    <t xml:space="preserve">Disjuntores</t>
  </si>
  <si>
    <t xml:space="preserve">37.13.510</t>
  </si>
  <si>
    <t xml:space="preserve">Disjuntor fixo PVO trifásico, 17,5 kV, 630 A x 350 MVA, 50/60 Hz, com acessórios</t>
  </si>
  <si>
    <t xml:space="preserve">37.13.520</t>
  </si>
  <si>
    <t xml:space="preserve">Disjuntor a seco aberto trifásico, 600 V de 800 A, 50/60 Hz, com acessórios</t>
  </si>
  <si>
    <t xml:space="preserve">37.13.530</t>
  </si>
  <si>
    <t xml:space="preserve">Disjuntor fixo PVO trifásico, 15 kV, 630 A x 350 MVA, com relé de proteção de sobrecorrente e transformadores de corrente</t>
  </si>
  <si>
    <t xml:space="preserve">37.13.550</t>
  </si>
  <si>
    <t xml:space="preserve">Disjuntor em caixa aberta tripolar extraível, 500V de 3200A, com acessórios</t>
  </si>
  <si>
    <t xml:space="preserve">37.13.570</t>
  </si>
  <si>
    <t xml:space="preserve">Disjuntor em caixa aberta tripolar extraível, 500V de 4000A, com acessórios</t>
  </si>
  <si>
    <t xml:space="preserve">37.13.600</t>
  </si>
  <si>
    <t xml:space="preserve">Disjuntor termomagnético, unipolar 127/220 V, corrente de 10 A até 30 A</t>
  </si>
  <si>
    <t xml:space="preserve">37.13.610</t>
  </si>
  <si>
    <t xml:space="preserve">Disjuntor termomagnético, unipolar 127/220 V, corrente de 35 A até 50 A</t>
  </si>
  <si>
    <t xml:space="preserve">37.13.630</t>
  </si>
  <si>
    <t xml:space="preserve">Disjuntor termomagnético, bipolar 220/380 V, corrente de 10 A até 50 A</t>
  </si>
  <si>
    <t xml:space="preserve">37.13.640</t>
  </si>
  <si>
    <t xml:space="preserve">Disjuntor termomagnético, bipolar 220/380 V, corrente de 60 A até 100 A</t>
  </si>
  <si>
    <t xml:space="preserve">37.13.650</t>
  </si>
  <si>
    <t xml:space="preserve">Disjuntor termomagnético, tripolar 220/380 V, corrente de 10 A até 50 A</t>
  </si>
  <si>
    <t xml:space="preserve">37.13.660</t>
  </si>
  <si>
    <t xml:space="preserve">Disjuntor termomagnético, tripolar 220/380 V, corrente de 60 A até 100 A</t>
  </si>
  <si>
    <t xml:space="preserve">37.13.690</t>
  </si>
  <si>
    <t xml:space="preserve">Disjuntor série universal, em caixa moldada, térmico e magnético fixos, bipolar 480 V, corrente de 60 A até 100 A</t>
  </si>
  <si>
    <t xml:space="preserve">37.13.700</t>
  </si>
  <si>
    <t xml:space="preserve">Disjuntor série universal, em caixa moldada, térmico e magnético fixos, bipolar 480/600 V, corrente de 125 A</t>
  </si>
  <si>
    <t xml:space="preserve">37.13.720</t>
  </si>
  <si>
    <t xml:space="preserve">Disjuntor série universal, em caixa moldada, térmico fixo e magnético ajustável, tripolar 600 V, corrente de 300 A até 400 A</t>
  </si>
  <si>
    <t xml:space="preserve">37.13.730</t>
  </si>
  <si>
    <t xml:space="preserve">Disjuntor série universal, em caixa moldada, térmico fixo e magnético ajustável, tripolar 600 V, corrente de 500 A até 630 A</t>
  </si>
  <si>
    <t xml:space="preserve">37.13.740</t>
  </si>
  <si>
    <t xml:space="preserve">Disjuntor série universal, em caixa moldada, térmico fixo e magnético ajustável, tripolar 600 V, corrente de 700 A até 800 A</t>
  </si>
  <si>
    <t xml:space="preserve">37.13.760</t>
  </si>
  <si>
    <t xml:space="preserve">Disjuntor em caixa moldada, térmico e magnético ajustáveis, tripolar 630/690 V, faixa de ajuste de 440 até 630 A</t>
  </si>
  <si>
    <t xml:space="preserve">37.13.770</t>
  </si>
  <si>
    <t xml:space="preserve">Disjuntor em caixa moldada, térmico e magnético ajustáveis, tripolar 1250/690 V, faixa de ajuste de 800 até 1250 A</t>
  </si>
  <si>
    <t xml:space="preserve">37.13.780</t>
  </si>
  <si>
    <t xml:space="preserve">Disjuntor em caixa moldada, térmico e magnético ajustáveis, tripolar 1600/690 V, faixa de ajuste de 1000 até 1600 A</t>
  </si>
  <si>
    <t xml:space="preserve">37.13.800</t>
  </si>
  <si>
    <t xml:space="preserve">Mini-disjuntor termomagnético, unipolar 127/220 V, corrente de 10 A até 32 A</t>
  </si>
  <si>
    <t xml:space="preserve">37.13.810</t>
  </si>
  <si>
    <t xml:space="preserve">Mini-disjuntor termomagnético, unipolar 127/220 V, corrente de 40 A até 50 A</t>
  </si>
  <si>
    <t xml:space="preserve">37.13.840</t>
  </si>
  <si>
    <t xml:space="preserve">Mini-disjuntor termomagnético, bipolar 220/380 V, corrente de 10 A até 32 A</t>
  </si>
  <si>
    <t xml:space="preserve">37.13.850</t>
  </si>
  <si>
    <t xml:space="preserve">Mini-disjuntor termomagnético, bipolar 220/380 V, corrente de 40 A até 50 A</t>
  </si>
  <si>
    <t xml:space="preserve">37.13.860</t>
  </si>
  <si>
    <t xml:space="preserve">Mini-disjuntor termomagnético, bipolar 220/380 V, corrente de 63 A</t>
  </si>
  <si>
    <t xml:space="preserve">37.13.870</t>
  </si>
  <si>
    <t xml:space="preserve">Mini-disjuntor termomagnético, bipolar 400 V, corrente de 80 A até 100 A</t>
  </si>
  <si>
    <t xml:space="preserve">37.13.880</t>
  </si>
  <si>
    <t xml:space="preserve">Mini-disjuntor termomagnético, tripolar 220/380 V, corrente de 10 A até 32 A</t>
  </si>
  <si>
    <t xml:space="preserve">37.13.890</t>
  </si>
  <si>
    <t xml:space="preserve">Mini-disjuntor termomagnético, tripolar 220/380 V, corrente de 40 A até 50 A</t>
  </si>
  <si>
    <t xml:space="preserve">37.13.900</t>
  </si>
  <si>
    <t xml:space="preserve">Mini-disjuntor termomagnético, tripolar 220/380 V, corrente de 63 A</t>
  </si>
  <si>
    <t xml:space="preserve">37.13.910</t>
  </si>
  <si>
    <t xml:space="preserve">Mini-disjuntor termomagnético, tripolar 400 V, corrente de 80 A até 125 A</t>
  </si>
  <si>
    <t xml:space="preserve">37.13.920</t>
  </si>
  <si>
    <t xml:space="preserve">Disjuntor em caixa moldada, térmico ajustável e magnético fixo, tripolar 2000/1200 V, faixa de ajuste de 1600 até 2000 A</t>
  </si>
  <si>
    <t xml:space="preserve">37.13.930</t>
  </si>
  <si>
    <t xml:space="preserve">Disjuntor em caixa moldada, térmico ajustável e magnético fixo, tripolar 2500/1200 V, faixa de ajuste de 2000 até 2500 A</t>
  </si>
  <si>
    <t xml:space="preserve">37.13.940</t>
  </si>
  <si>
    <t xml:space="preserve">Disjuntor em caixa aberta tripolar extraível, 500 V de 6300 A, com acessórios</t>
  </si>
  <si>
    <t xml:space="preserve">37.14</t>
  </si>
  <si>
    <t xml:space="preserve">Chave de baixa tensao</t>
  </si>
  <si>
    <t xml:space="preserve">37.14.050</t>
  </si>
  <si>
    <t xml:space="preserve">Chave comutadora, reversão sob carga, tetrapolar, sem porta fusível, para 100 A</t>
  </si>
  <si>
    <t xml:space="preserve">37.14.300</t>
  </si>
  <si>
    <t xml:space="preserve">Chave seccionadora sob carga, tripolar, acionamento rotativo, com prolongador, sem porta-fusível, de 160 A</t>
  </si>
  <si>
    <t xml:space="preserve">37.14.310</t>
  </si>
  <si>
    <t xml:space="preserve">Chave seccionadora sob carga, tripolar, acionamento rotativo, com prolongador, sem porta-fusível, de 250 A</t>
  </si>
  <si>
    <t xml:space="preserve">37.14.320</t>
  </si>
  <si>
    <t xml:space="preserve">Chave seccionadora sob carga, tripolar, acionamento rotativo, com prolongador, sem porta-fusível, de 400 A</t>
  </si>
  <si>
    <t xml:space="preserve">37.14.330</t>
  </si>
  <si>
    <t xml:space="preserve">Chave seccionadora sob carga, tripolar, acionamento rotativo, com prolongador, sem porta-fusível, de 630 A</t>
  </si>
  <si>
    <t xml:space="preserve">37.14.340</t>
  </si>
  <si>
    <t xml:space="preserve">Chave seccionadora sob carga, tripolar, acionamento rotativo, com prolongador, sem porta-fusível, de 1000 A</t>
  </si>
  <si>
    <t xml:space="preserve">37.14.350</t>
  </si>
  <si>
    <t xml:space="preserve">Chave seccionadora sob carga, tripolar, acionamento rotativo, com prolongador, sem porta-fusível, de 1250 A</t>
  </si>
  <si>
    <t xml:space="preserve">37.14.410</t>
  </si>
  <si>
    <t xml:space="preserve">Chave seccionadora sob carga, tripolar, acionamento rotativo, com prolongador e porta-fusível até NH-00-125 A - sem fusíveis</t>
  </si>
  <si>
    <t xml:space="preserve">37.14.420</t>
  </si>
  <si>
    <t xml:space="preserve">Chave seccionadora sob carga, tripolar, acionamento rotativo, com prolongador e porta-fusível até NH-00-160 A - sem fusíveis</t>
  </si>
  <si>
    <t xml:space="preserve">37.14.430</t>
  </si>
  <si>
    <t xml:space="preserve">Chave seccionadora sob carga, tripolar, acionamento rotativo, com prolongador e porta-fusível até NH-1-250 A - sem fusíveis</t>
  </si>
  <si>
    <t xml:space="preserve">37.14.440</t>
  </si>
  <si>
    <t xml:space="preserve">Chave seccionadora sob carga, tripolar, acionamento rotativo, com prolongador e porta-fusível até NH-2-400 A - sem fusíveis</t>
  </si>
  <si>
    <t xml:space="preserve">37.14.450</t>
  </si>
  <si>
    <t xml:space="preserve">Chave seccionadora sob carga, tripolar, acionamento rotativo, com prolongador e porta-fusível até NH-3-630 A - sem fusíveis</t>
  </si>
  <si>
    <t xml:space="preserve">37.14.500</t>
  </si>
  <si>
    <t xml:space="preserve">Chave seccionadora sob carga, tripolar, acionamento tipo punho, com porta-fusível até NH-00-160 A - sem fusíveis</t>
  </si>
  <si>
    <t xml:space="preserve">37.14.510</t>
  </si>
  <si>
    <t xml:space="preserve">Chave seccionadora sob carga, tripolar, acionamento tipo punho, com porta-fusível até NH-1-250 A - sem fusíveis</t>
  </si>
  <si>
    <t xml:space="preserve">37.14.520</t>
  </si>
  <si>
    <t xml:space="preserve">Chave seccionadora sob carga, tripolar, acionamento tipo punho, com porta-fusível até NH-2-400 A - sem fusíveis</t>
  </si>
  <si>
    <t xml:space="preserve">37.14.530</t>
  </si>
  <si>
    <t xml:space="preserve">Chave seccionadora sob carga, tripolar, acionamento tipo punho, com porta-fusível até NH-3-630 A - sem fusíveis</t>
  </si>
  <si>
    <t xml:space="preserve">37.14.600</t>
  </si>
  <si>
    <t xml:space="preserve">Chave comutadora, reversão sob carga, tripolar, sem porta fusível, para 400 A</t>
  </si>
  <si>
    <t xml:space="preserve">37.14.610</t>
  </si>
  <si>
    <t xml:space="preserve">Chave comutadora, reversão sob carga, tripolar, sem porta fusível, para 600/630 A</t>
  </si>
  <si>
    <t xml:space="preserve">37.14.620</t>
  </si>
  <si>
    <t xml:space="preserve">Chave comutadora, reversão sob carga, tripolar, sem porta fusível, para 1000 A</t>
  </si>
  <si>
    <t xml:space="preserve">37.14.640</t>
  </si>
  <si>
    <t xml:space="preserve">Chave comutadora, reversão sob carga, tetrapolar, sem porta fusível, para 630 A / 690 V</t>
  </si>
  <si>
    <t xml:space="preserve">37.14.830</t>
  </si>
  <si>
    <t xml:space="preserve">Barra de contato para chave seccionadora tipo NH3-630 A</t>
  </si>
  <si>
    <t xml:space="preserve">37.14.912</t>
  </si>
  <si>
    <t xml:space="preserve">Chave seccionadora tripolar, abertura sob carga seca até 160 A / 690 V</t>
  </si>
  <si>
    <t xml:space="preserve">37.15</t>
  </si>
  <si>
    <t xml:space="preserve">Chave de media tensao</t>
  </si>
  <si>
    <t xml:space="preserve">37.15.110</t>
  </si>
  <si>
    <t xml:space="preserve">Chave seccionadora tripolar sob carga para 400 A - 25 kV - com prolongador</t>
  </si>
  <si>
    <t xml:space="preserve">37.15.120</t>
  </si>
  <si>
    <t xml:space="preserve">Chave seccionadora tripolar sob carga para 400 A - 15 kV - com prolongador</t>
  </si>
  <si>
    <t xml:space="preserve">37.15.150</t>
  </si>
  <si>
    <t xml:space="preserve">Chave fusível base ´C´ para 15 kV/100 A, com capacidade de ruptura até 10 kA - com fusível</t>
  </si>
  <si>
    <t xml:space="preserve">37.15.160</t>
  </si>
  <si>
    <t xml:space="preserve">Chave fusível base ''C''  para 15 kV/200 A, com capacidade de ruptura até 10 kA - com fusível</t>
  </si>
  <si>
    <t xml:space="preserve">37.15.170</t>
  </si>
  <si>
    <t xml:space="preserve">Chave fusível base ''C'' para 25 kV/100 A, com capacidade de ruptura até 6,3 kA - com fusível</t>
  </si>
  <si>
    <t xml:space="preserve">37.15.200</t>
  </si>
  <si>
    <t xml:space="preserve">Chave seccionadora tripolar seca para 400 A - 15 kV - com prolongador</t>
  </si>
  <si>
    <t xml:space="preserve">37.15.210</t>
  </si>
  <si>
    <t xml:space="preserve">Chave seccionadora tripolar seca para 600 / 630 A - 15 kV - com prolongador</t>
  </si>
  <si>
    <t xml:space="preserve">37.16</t>
  </si>
  <si>
    <t xml:space="preserve">Bus-way</t>
  </si>
  <si>
    <t xml:space="preserve">37.16.071</t>
  </si>
  <si>
    <t xml:space="preserve">Sistema de barramento blindado de 100 a 2500 A, trifásico, barra de cobre</t>
  </si>
  <si>
    <t xml:space="preserve">Axm</t>
  </si>
  <si>
    <t xml:space="preserve">37.17</t>
  </si>
  <si>
    <t xml:space="preserve">Dispositivo DR ou interruptor de corrente de fuga</t>
  </si>
  <si>
    <t xml:space="preserve">37.17.060</t>
  </si>
  <si>
    <t xml:space="preserve">Dispositivo diferencial residual de 25 A x 30 mA - 2 polos</t>
  </si>
  <si>
    <t xml:space="preserve">37.17.070</t>
  </si>
  <si>
    <t xml:space="preserve">Dispositivo diferencial residual de 40 A x 30 mA - 2 polos</t>
  </si>
  <si>
    <t xml:space="preserve">37.17.074</t>
  </si>
  <si>
    <t xml:space="preserve">Dispositivo diferencial residual de 25 A x 30 mA - 4 polos</t>
  </si>
  <si>
    <t xml:space="preserve">37.17.080</t>
  </si>
  <si>
    <t xml:space="preserve">Dispositivo diferencial residual de 40 A x 30 mA - 4 polos</t>
  </si>
  <si>
    <t xml:space="preserve">37.17.090</t>
  </si>
  <si>
    <t xml:space="preserve">Dispositivo diferencial residual de 63 A x 30 mA - 4 polos</t>
  </si>
  <si>
    <t xml:space="preserve">37.17.100</t>
  </si>
  <si>
    <t xml:space="preserve">Dispositivo diferencial residual de 80 A x 30 mA - 4 polos</t>
  </si>
  <si>
    <t xml:space="preserve">37.17.110</t>
  </si>
  <si>
    <t xml:space="preserve">Dispositivo diferencial residual de 100 A x 30 mA - 4 polos</t>
  </si>
  <si>
    <t xml:space="preserve">37.17.114</t>
  </si>
  <si>
    <t xml:space="preserve">Dispositivo diferencial residual de 125 A x 30 mA - 4 polos</t>
  </si>
  <si>
    <t xml:space="preserve">37.17.130</t>
  </si>
  <si>
    <t xml:space="preserve">Dispositivo diferencial residual de 25 A x 300 mA - 4 polos</t>
  </si>
  <si>
    <t xml:space="preserve">37.18</t>
  </si>
  <si>
    <t xml:space="preserve">Transformador de Potencial</t>
  </si>
  <si>
    <t xml:space="preserve">37.18.010</t>
  </si>
  <si>
    <t xml:space="preserve">Transformador de potencial monofásico até 1000 VA classe 15 kV, a seco, com fusíveis</t>
  </si>
  <si>
    <t xml:space="preserve">37.18.020</t>
  </si>
  <si>
    <t xml:space="preserve">Transformador de potencial monofásico até 2000 VA classe 15 kV, a seco, com fusíveis</t>
  </si>
  <si>
    <t xml:space="preserve">37.18.030</t>
  </si>
  <si>
    <t xml:space="preserve">Transformador de potencial monofásico até 500 VA classe 15 kV, a seco, sem fusíveis</t>
  </si>
  <si>
    <t xml:space="preserve">37.19</t>
  </si>
  <si>
    <t xml:space="preserve">Transformador de corrente</t>
  </si>
  <si>
    <t xml:space="preserve">37.19.010</t>
  </si>
  <si>
    <t xml:space="preserve">Transformador de corrente 800-5 A, janela</t>
  </si>
  <si>
    <t xml:space="preserve">37.19.020</t>
  </si>
  <si>
    <t xml:space="preserve">Transformador de corrente 200-5 A até 600-5 A, janela</t>
  </si>
  <si>
    <t xml:space="preserve">37.19.030</t>
  </si>
  <si>
    <t xml:space="preserve">Transformador de corrente 1000-5 A até 1500-5 A, janela</t>
  </si>
  <si>
    <t xml:space="preserve">37.19.060</t>
  </si>
  <si>
    <t xml:space="preserve">Transformador de corrente 50-5 A até 150-5 A, janela</t>
  </si>
  <si>
    <t xml:space="preserve">37.20</t>
  </si>
  <si>
    <t xml:space="preserve">Reparos, conservacoes e complementos - GRUPO 37</t>
  </si>
  <si>
    <t xml:space="preserve">37.20.010</t>
  </si>
  <si>
    <t xml:space="preserve">Isolador em epóxi de 1 kV para barramento</t>
  </si>
  <si>
    <t xml:space="preserve">37.20.030</t>
  </si>
  <si>
    <t xml:space="preserve">Régua de bornes para 9 polos de 600 V / 50 A</t>
  </si>
  <si>
    <t xml:space="preserve">37.20.080</t>
  </si>
  <si>
    <t xml:space="preserve">Barra de neutro e/ou terra</t>
  </si>
  <si>
    <t xml:space="preserve">37.20.090</t>
  </si>
  <si>
    <t xml:space="preserve">Recolocação de chave seccionadora tripolar de 125 A até 650 A, sem base fusível</t>
  </si>
  <si>
    <t xml:space="preserve">37.20.100</t>
  </si>
  <si>
    <t xml:space="preserve">Recolocação de fundo de quadro de distribuição, sem componentes</t>
  </si>
  <si>
    <t xml:space="preserve">37.20.110</t>
  </si>
  <si>
    <t xml:space="preserve">Recolocação de quadro de distribuição de sobrepor, sem componentes</t>
  </si>
  <si>
    <t xml:space="preserve">37.20.130</t>
  </si>
  <si>
    <t xml:space="preserve">Banco de medição para transformadores TC/TP, padrão Eletropaulo e/ou Cesp</t>
  </si>
  <si>
    <t xml:space="preserve">37.20.140</t>
  </si>
  <si>
    <t xml:space="preserve">Suporte fixo para transformadores de potencial</t>
  </si>
  <si>
    <t xml:space="preserve">37.20.156</t>
  </si>
  <si>
    <t xml:space="preserve">Placa de montagem para quadros em geral, em chapa de aço</t>
  </si>
  <si>
    <t xml:space="preserve">37.20.190</t>
  </si>
  <si>
    <t xml:space="preserve">Inversor de frequência para variação de velocidade em motores, potência de 0,25 a 20 cv</t>
  </si>
  <si>
    <t xml:space="preserve">37.20.191</t>
  </si>
  <si>
    <t xml:space="preserve">Inversor de frequência para variação de velocidade em motores, potência de 25 a 30 CV</t>
  </si>
  <si>
    <t xml:space="preserve">37.20.193</t>
  </si>
  <si>
    <t xml:space="preserve">Inversor de frequência para variação de velocidade em motores, potência de 50 cv</t>
  </si>
  <si>
    <t xml:space="preserve">37.20.210</t>
  </si>
  <si>
    <t xml:space="preserve">Punho de manobra com articulador de acionamento</t>
  </si>
  <si>
    <t xml:space="preserve">37.21</t>
  </si>
  <si>
    <t xml:space="preserve">Capacitor de potencia</t>
  </si>
  <si>
    <t xml:space="preserve">37.21.010</t>
  </si>
  <si>
    <t xml:space="preserve">Capacitor de potência trifásico de 10 kVAr, 220 V/60 Hz, para correção de fator de potência</t>
  </si>
  <si>
    <t xml:space="preserve">37.22</t>
  </si>
  <si>
    <t xml:space="preserve">Transformador de comando</t>
  </si>
  <si>
    <t xml:space="preserve">37.22.010</t>
  </si>
  <si>
    <t xml:space="preserve">Transformador monofásico de comando de 200 VA classe 0,6 kV, a seco</t>
  </si>
  <si>
    <t xml:space="preserve">37.24</t>
  </si>
  <si>
    <t xml:space="preserve">Supressor de surto</t>
  </si>
  <si>
    <t xml:space="preserve">37.24.031</t>
  </si>
  <si>
    <t xml:space="preserve">Supressor de surto monofásico, Fase-Terra, In 4 a 11 kA, Imax. de surto de 12 até 15 kA</t>
  </si>
  <si>
    <t xml:space="preserve">37.24.032</t>
  </si>
  <si>
    <t xml:space="preserve">Supressor de surto monofásico, Fase-Terra, In &gt; ou = 20 kA, Imax. de surto de 50 até 80 kA</t>
  </si>
  <si>
    <t xml:space="preserve">37.24.042</t>
  </si>
  <si>
    <t xml:space="preserve">Dispositivo de proteção contra surto, 1 polo, suportabilidade &lt;= 4 kV, Un até 240V/415V, Iimp = 60 kA, curva de ensaio 10/350µs - classe 1</t>
  </si>
  <si>
    <t xml:space="preserve">37.24.043</t>
  </si>
  <si>
    <t xml:space="preserve">Dispositivo de proteção contra surto, 4 polos, 3F+N, Un até 240/415V, Iimp= 75 kA (25 kA por fase), curva de ensaio 10/350 µs - classe 1</t>
  </si>
  <si>
    <t xml:space="preserve">37.24.044</t>
  </si>
  <si>
    <t xml:space="preserve">Dispositivo de proteção contra surto, 4 polos, suportabilidade &lt;= 2,5 kV, 3F+N, Un até 240/415V, curva de ensaio 8/20µs, In=20kA/40kA - classe 2</t>
  </si>
  <si>
    <t xml:space="preserve">37.24.045</t>
  </si>
  <si>
    <t xml:space="preserve">Dispositivo de proteção contra surto, 1 polo, monobloco, suportabilidade &lt;=1,5kV, F+N / F+F, Un até 230/264V, curva de ensaio 8/20µs - classe 3</t>
  </si>
  <si>
    <t xml:space="preserve">37.25</t>
  </si>
  <si>
    <t xml:space="preserve">Disjuntores.</t>
  </si>
  <si>
    <t xml:space="preserve">37.25.090</t>
  </si>
  <si>
    <t xml:space="preserve">Disjuntor em caixa moldada tripolar, térmico e magnético fixos, tensão de isolamento 480/690V, de 10A a 60A</t>
  </si>
  <si>
    <t xml:space="preserve">37.25.100</t>
  </si>
  <si>
    <t xml:space="preserve">Disjuntor em caixa moldada tripolar, térmico e magnético fixos, tensão de isolamento 480/690V, de 70A até 150A</t>
  </si>
  <si>
    <t xml:space="preserve">37.25.110</t>
  </si>
  <si>
    <t xml:space="preserve">Disjuntor em caixa moldada tripolar, térmico e magnético fixos, tensão de isolamento 415/690V, de 175A a 250A</t>
  </si>
  <si>
    <t xml:space="preserve">37.25.200</t>
  </si>
  <si>
    <t xml:space="preserve">Disjuntor em caixa moldada bipolar, térmico e magnético fixos - 480 V, de 10 A a 50 A para 120/240 Vca - 25 KA e para 380/440 Vca - 18 KA</t>
  </si>
  <si>
    <t xml:space="preserve">37.25.210</t>
  </si>
  <si>
    <t xml:space="preserve">Disjuntor em caixa moldada bipolar, térmico e magnético fixos - 600 V, de 150 A para 120/240 Vca - 25 KA e para 380/440 Vca - 18 KA</t>
  </si>
  <si>
    <t xml:space="preserve">37.25.215</t>
  </si>
  <si>
    <t xml:space="preserve">Disjuntor fixo a vácuo de 15 a 17,5 kV, equipado com motorização de fechamento, com relê de proteção</t>
  </si>
  <si>
    <t xml:space="preserve">38</t>
  </si>
  <si>
    <t xml:space="preserve">TUBULACAO E CONDUTOR PARA ENERGIA ELETRICA E TELEFONIA BASICA</t>
  </si>
  <si>
    <t xml:space="preserve">38.01</t>
  </si>
  <si>
    <t xml:space="preserve">Eletroduto em PVC rigido roscavel</t>
  </si>
  <si>
    <t xml:space="preserve">38.01.040</t>
  </si>
  <si>
    <t xml:space="preserve">Eletroduto de PVC rígido roscável de 3/4´ - com acessórios</t>
  </si>
  <si>
    <t xml:space="preserve">38.01.060</t>
  </si>
  <si>
    <t xml:space="preserve">Eletroduto de PVC rígido roscável de 1´ - com acessórios</t>
  </si>
  <si>
    <t xml:space="preserve">38.01.080</t>
  </si>
  <si>
    <t xml:space="preserve">Eletroduto de PVC rígido roscável de 1 1/4´ - com acessórios</t>
  </si>
  <si>
    <t xml:space="preserve">38.01.100</t>
  </si>
  <si>
    <t xml:space="preserve">Eletroduto de PVC rígido roscável de 1 1/2´ - com acessórios</t>
  </si>
  <si>
    <t xml:space="preserve">38.01.120</t>
  </si>
  <si>
    <t xml:space="preserve">Eletroduto de PVC rígido roscável de 2´ - com acessórios</t>
  </si>
  <si>
    <t xml:space="preserve">38.01.140</t>
  </si>
  <si>
    <t xml:space="preserve">Eletroduto de PVC rígido roscável de 2 1/2´ - com acessórios</t>
  </si>
  <si>
    <t xml:space="preserve">38.01.160</t>
  </si>
  <si>
    <t xml:space="preserve">Eletroduto de PVC rígido roscável de 3´ - com acessórios</t>
  </si>
  <si>
    <t xml:space="preserve">38.01.180</t>
  </si>
  <si>
    <t xml:space="preserve">Eletroduto de PVC rígido roscável de 4´ - com acessórios</t>
  </si>
  <si>
    <t xml:space="preserve">38.04</t>
  </si>
  <si>
    <t xml:space="preserve">Eletroduto rígido em aço carbono galvanizado com acessórios - NBR 13057</t>
  </si>
  <si>
    <t xml:space="preserve">38.04.040</t>
  </si>
  <si>
    <t xml:space="preserve">Eletroduto galvanizado conforme NBR13057 -  3/4´ com acessórios</t>
  </si>
  <si>
    <t xml:space="preserve">38.04.060</t>
  </si>
  <si>
    <t xml:space="preserve">Eletroduto galvanizado conforme NBR13057 -  1´ com acessórios</t>
  </si>
  <si>
    <t xml:space="preserve">38.04.080</t>
  </si>
  <si>
    <t xml:space="preserve">Eletroduto galvanizado conforme NBR13057 -  1 1/4´ com acessórios</t>
  </si>
  <si>
    <t xml:space="preserve">38.04.100</t>
  </si>
  <si>
    <t xml:space="preserve">Eletroduto galvanizado conforme NBR13057 -  1 1/2´ com acessórios</t>
  </si>
  <si>
    <t xml:space="preserve">38.04.120</t>
  </si>
  <si>
    <t xml:space="preserve">Eletroduto galvanizado conforme NBR13057 -  2´ com acessórios</t>
  </si>
  <si>
    <t xml:space="preserve">38.04.140</t>
  </si>
  <si>
    <t xml:space="preserve">Eletroduto galvanizado conforme NBR13057 -  2 1/2´ com acessórios</t>
  </si>
  <si>
    <t xml:space="preserve">38.04.160</t>
  </si>
  <si>
    <t xml:space="preserve">Eletroduto galvanizado conforme NBR13057 -  3´ com acessórios</t>
  </si>
  <si>
    <t xml:space="preserve">38.04.180</t>
  </si>
  <si>
    <t xml:space="preserve">Eletroduto galvanizado conforme NBR13057 -  4´ com acessórios</t>
  </si>
  <si>
    <t xml:space="preserve">38.05</t>
  </si>
  <si>
    <t xml:space="preserve">Eletroduto rígido em aço carbono galvanizado com acessórios - NBR 6323</t>
  </si>
  <si>
    <t xml:space="preserve">38.05.040</t>
  </si>
  <si>
    <t xml:space="preserve">Eletroduto galvanizado a quente conforme NBR6323 - 3/4´ - com acessórios</t>
  </si>
  <si>
    <t xml:space="preserve">38.05.060</t>
  </si>
  <si>
    <t xml:space="preserve">Eletroduto galvanizado a quente conforme NBR6323 - 1´ - com acessórios</t>
  </si>
  <si>
    <t xml:space="preserve">38.05.090</t>
  </si>
  <si>
    <t xml:space="preserve">Eletroduto galvanizado a quente conforme NBR6323 - 1 1/4´ com acessórios</t>
  </si>
  <si>
    <t xml:space="preserve">38.05.100</t>
  </si>
  <si>
    <t xml:space="preserve">Eletroduto galvanizado a quente conforme NBR6323 - 1 1/2´ com acessórios</t>
  </si>
  <si>
    <t xml:space="preserve">38.05.120</t>
  </si>
  <si>
    <t xml:space="preserve">Eletroduto galvanizado a quente conforme NBR6323 - 2´ com acessórios</t>
  </si>
  <si>
    <t xml:space="preserve">38.05.140</t>
  </si>
  <si>
    <t xml:space="preserve">Eletroduto galvanizado a quente conforme NBR6323 - 2 1/2´ com acessórios</t>
  </si>
  <si>
    <t xml:space="preserve">38.05.160</t>
  </si>
  <si>
    <t xml:space="preserve">Eletroduto galvanizado a quente conforme NBR6323 - 3´ com acessórios</t>
  </si>
  <si>
    <t xml:space="preserve">38.05.180</t>
  </si>
  <si>
    <t xml:space="preserve">Eletroduto galvanizado a quente conforme NBR6323 - 4´ com acessórios</t>
  </si>
  <si>
    <t xml:space="preserve">38.06</t>
  </si>
  <si>
    <t xml:space="preserve">Eletroduto rígido em aço carbono galvanizado por imersão a quente com acessórios – NBR 5598</t>
  </si>
  <si>
    <t xml:space="preserve">38.06.020</t>
  </si>
  <si>
    <t xml:space="preserve">Eletroduto galvanizado a quente conforme NBR5598 - 1/2´ com acessórios</t>
  </si>
  <si>
    <t xml:space="preserve">38.06.040</t>
  </si>
  <si>
    <t xml:space="preserve">Eletroduto galvanizado a quente conforme NBR5598 - 3/4´ com acessórios</t>
  </si>
  <si>
    <t xml:space="preserve">38.06.060</t>
  </si>
  <si>
    <t xml:space="preserve">Eletroduto galvanizado a quente conforme NBR5598 - 1´ com acessórios</t>
  </si>
  <si>
    <t xml:space="preserve">38.06.080</t>
  </si>
  <si>
    <t xml:space="preserve">Eletroduto galvanizado a quente conforme NBR5598 - 1 1/4´ com acessórios</t>
  </si>
  <si>
    <t xml:space="preserve">38.06.100</t>
  </si>
  <si>
    <t xml:space="preserve">Eletroduto galvanizado a quente conforme NBR5598 - 1 1/2´ com acessórios</t>
  </si>
  <si>
    <t xml:space="preserve">38.06.120</t>
  </si>
  <si>
    <t xml:space="preserve">Eletroduto galvanizado a quente conforme NBR5598 - 2´ com acessórios</t>
  </si>
  <si>
    <t xml:space="preserve">38.06.140</t>
  </si>
  <si>
    <t xml:space="preserve">Eletroduto galvanizado a quente conforme NBR5598 - 2 1/2´ com acessórios</t>
  </si>
  <si>
    <t xml:space="preserve">38.06.160</t>
  </si>
  <si>
    <t xml:space="preserve">Eletroduto galvanizado a quente conforme NBR5598 - 3´ com acessórios</t>
  </si>
  <si>
    <t xml:space="preserve">38.06.180</t>
  </si>
  <si>
    <t xml:space="preserve">Eletroduto galvanizado a quente conforme NBR5598 - 4´ com acessórios</t>
  </si>
  <si>
    <t xml:space="preserve">38.07</t>
  </si>
  <si>
    <t xml:space="preserve">Canaleta, perfilado e acessorios</t>
  </si>
  <si>
    <t xml:space="preserve">38.07.030</t>
  </si>
  <si>
    <t xml:space="preserve">Grampo tipo ´C´ diâmetro 3/8`, com balancim tamanho grande</t>
  </si>
  <si>
    <t xml:space="preserve">38.07.050</t>
  </si>
  <si>
    <t xml:space="preserve">Tampa de pressão para perfilado de 38 x 38 mm</t>
  </si>
  <si>
    <t xml:space="preserve">38.07.120</t>
  </si>
  <si>
    <t xml:space="preserve">Saída final, diâmetro de 3/4´</t>
  </si>
  <si>
    <t xml:space="preserve">38.07.130</t>
  </si>
  <si>
    <t xml:space="preserve">Saída lateral simples, diâmetro de 3/4´</t>
  </si>
  <si>
    <t xml:space="preserve">38.07.134</t>
  </si>
  <si>
    <t xml:space="preserve">Saída lateral simples, diâmetro de 1´</t>
  </si>
  <si>
    <t xml:space="preserve">38.07.140</t>
  </si>
  <si>
    <t xml:space="preserve">Saída superior, diâmetro de 3/4´</t>
  </si>
  <si>
    <t xml:space="preserve">38.07.172</t>
  </si>
  <si>
    <t xml:space="preserve">Canaleta em PVC de 20 x 12 mm, inclusive acessórios</t>
  </si>
  <si>
    <t xml:space="preserve">38.07.200</t>
  </si>
  <si>
    <t xml:space="preserve">Vergalhão com rosca, porca e arruela de diâmetro 3/8´ (tirante)</t>
  </si>
  <si>
    <t xml:space="preserve">38.07.210</t>
  </si>
  <si>
    <t xml:space="preserve">Vergalhão com rosca, porca e arruela de diâmetro 1/4´ (tirante)</t>
  </si>
  <si>
    <t xml:space="preserve">38.07.216</t>
  </si>
  <si>
    <t xml:space="preserve">Vergalhão com rosca, porca e arruela de diâmetro 5/16´ (tirante)</t>
  </si>
  <si>
    <t xml:space="preserve">38.07.300</t>
  </si>
  <si>
    <t xml:space="preserve">Perfilado perfurado 38 x 38 mm em chapa 14 pré-zincada, com acessórios</t>
  </si>
  <si>
    <t xml:space="preserve">38.07.310</t>
  </si>
  <si>
    <t xml:space="preserve">Perfilado perfurado 38 x 76 mm em chapa 14 pré-zincada, com acessórios</t>
  </si>
  <si>
    <t xml:space="preserve">38.07.340</t>
  </si>
  <si>
    <t xml:space="preserve">Perfilado liso 38 x 38 mm - com acessórios</t>
  </si>
  <si>
    <t xml:space="preserve">38.07.700</t>
  </si>
  <si>
    <t xml:space="preserve">Canaleta aparente com tampa em PVC, autoextinguível, de 85 x 35 mm, com acessórios</t>
  </si>
  <si>
    <t xml:space="preserve">38.07.710</t>
  </si>
  <si>
    <t xml:space="preserve">Canaleta aparente com duas tampas em PVC, autoextinguível, de 120 x 35 mm, com acessórios</t>
  </si>
  <si>
    <t xml:space="preserve">38.07.720</t>
  </si>
  <si>
    <t xml:space="preserve">Canaleta aparente com duas tampas em PVC, autoextinguível, de 120 x 60 mm, com acessórios</t>
  </si>
  <si>
    <t xml:space="preserve">38.07.730</t>
  </si>
  <si>
    <t xml:space="preserve">Suporte com furos de tomada em PVC de 60 x 35 x 150 mm, para canaleta aparente</t>
  </si>
  <si>
    <t xml:space="preserve">38.07.740</t>
  </si>
  <si>
    <t xml:space="preserve">Suporte com furos de tomada em PVC de 85 x 35 x 150 mm, para canaleta aparente</t>
  </si>
  <si>
    <t xml:space="preserve">38.07.750</t>
  </si>
  <si>
    <t xml:space="preserve">Suporte com furos de tomada em PVC de 60 x 60 x 150 mm, para canaleta aparente</t>
  </si>
  <si>
    <t xml:space="preserve">38.10</t>
  </si>
  <si>
    <t xml:space="preserve">Duto fechado de piso e acessorios</t>
  </si>
  <si>
    <t xml:space="preserve">38.10.010</t>
  </si>
  <si>
    <t xml:space="preserve">Duto de piso liso em aço, medindo 2 x 25 x 70 mm, com acessórios</t>
  </si>
  <si>
    <t xml:space="preserve">38.10.020</t>
  </si>
  <si>
    <t xml:space="preserve">Duto de piso liso em aço, medindo 3 x 25 x 70 mm, com acessórios</t>
  </si>
  <si>
    <t xml:space="preserve">38.10.024</t>
  </si>
  <si>
    <t xml:space="preserve">Caixa de derivação ou passagem, para cruzamento de duto, medindo 4 x 25 x 70 mm, sem cruzadora</t>
  </si>
  <si>
    <t xml:space="preserve">38.10.026</t>
  </si>
  <si>
    <t xml:space="preserve">Caixa de derivação ou passagem, para cruzamento de duto, medindo 12 x 25 x 70 mm, com cruzadora</t>
  </si>
  <si>
    <t xml:space="preserve">38.10.030</t>
  </si>
  <si>
    <t xml:space="preserve">Caixa de derivação ou passagem, para cruzamento de duto, medindo 16 x 25 x 70 mm, com cruzadora</t>
  </si>
  <si>
    <t xml:space="preserve">38.10.060</t>
  </si>
  <si>
    <t xml:space="preserve">Caixa de tomada e tampa basculante com rebaixo de 2 x (25 x 70 mm)</t>
  </si>
  <si>
    <t xml:space="preserve">38.10.070</t>
  </si>
  <si>
    <t xml:space="preserve">Caixa de tomada e tampa basculante com rebaixo de 3 x (25 x 70 mm)</t>
  </si>
  <si>
    <t xml:space="preserve">38.10.080</t>
  </si>
  <si>
    <t xml:space="preserve">Caixa de tomada e tampa basculante com rebaixo de 4 x (25 x 70 mm)</t>
  </si>
  <si>
    <t xml:space="preserve">38.10.090</t>
  </si>
  <si>
    <t xml:space="preserve">Suporte de tomada para caixas com 2, 3 ou 4 vias</t>
  </si>
  <si>
    <t xml:space="preserve">38.12</t>
  </si>
  <si>
    <t xml:space="preserve">Leitos e acessorios</t>
  </si>
  <si>
    <t xml:space="preserve">38.12.086</t>
  </si>
  <si>
    <t xml:space="preserve">Leito para cabos, tipo pesado, em aço galvanizado de 300 x 100 mm - com acessórios</t>
  </si>
  <si>
    <t xml:space="preserve">38.12.090</t>
  </si>
  <si>
    <t xml:space="preserve">Leito para cabos, tipo pesado, em aço galvanizado de 400 x 100 mm - com acessórios</t>
  </si>
  <si>
    <t xml:space="preserve">38.12.100</t>
  </si>
  <si>
    <t xml:space="preserve">Leito para cabos, tipo pesado, em aço galvanizado de 600 x 100 mm - com acessórios</t>
  </si>
  <si>
    <t xml:space="preserve">38.12.120</t>
  </si>
  <si>
    <t xml:space="preserve">Leito para cabos, tipo pesado, em aço galvanizado de 500 x 100 mm - com acessórios</t>
  </si>
  <si>
    <t xml:space="preserve">38.12.130</t>
  </si>
  <si>
    <t xml:space="preserve">Leito para cabos, tipo pesado, em aço galvanizado de 800 x 100 mm - com acessórios</t>
  </si>
  <si>
    <t xml:space="preserve">38.13</t>
  </si>
  <si>
    <t xml:space="preserve">Eletroduto em polietileno de alta densidade</t>
  </si>
  <si>
    <t xml:space="preserve">38.13.010</t>
  </si>
  <si>
    <t xml:space="preserve">Eletroduto corrugado em polietileno de alta densidade, DN= 30 mm, com acessórios</t>
  </si>
  <si>
    <t xml:space="preserve">38.13.016</t>
  </si>
  <si>
    <t xml:space="preserve">Eletroduto corrugado em polietileno de alta densidade, DN= 40 mm, com acessórios</t>
  </si>
  <si>
    <t xml:space="preserve">38.13.020</t>
  </si>
  <si>
    <t xml:space="preserve">Eletroduto corrugado em polietileno de alta densidade, DN= 50 mm, com acessórios</t>
  </si>
  <si>
    <t xml:space="preserve">38.13.030</t>
  </si>
  <si>
    <t xml:space="preserve">Eletroduto corrugado em polietileno de alta densidade, DN= 75 mm, com acessórios</t>
  </si>
  <si>
    <t xml:space="preserve">38.13.040</t>
  </si>
  <si>
    <t xml:space="preserve">Eletroduto corrugado em polietileno de alta densidade, DN= 100 mm, com acessórios</t>
  </si>
  <si>
    <t xml:space="preserve">38.13.050</t>
  </si>
  <si>
    <t xml:space="preserve">Eletroduto corrugado em polietileno de alta densidade, DN= 125 mm, com acessórios</t>
  </si>
  <si>
    <t xml:space="preserve">38.13.060</t>
  </si>
  <si>
    <t xml:space="preserve">Eletroduto corrugado em polietileno de alta densidade, DN= 150 mm, com acessórios</t>
  </si>
  <si>
    <t xml:space="preserve">38.15</t>
  </si>
  <si>
    <t xml:space="preserve">Eletroduto metalico flexivel</t>
  </si>
  <si>
    <t xml:space="preserve">38.15.010</t>
  </si>
  <si>
    <t xml:space="preserve">Eletroduto metálico flexível com capa em PVC de 3/4´</t>
  </si>
  <si>
    <t xml:space="preserve">38.15.020</t>
  </si>
  <si>
    <t xml:space="preserve">Eletroduto metálico flexível com capa em PVC de 1´</t>
  </si>
  <si>
    <t xml:space="preserve">38.15.040</t>
  </si>
  <si>
    <t xml:space="preserve">Eletroduto metálico flexível com capa em PVC de 2´</t>
  </si>
  <si>
    <t xml:space="preserve">38.15.110</t>
  </si>
  <si>
    <t xml:space="preserve">Terminal macho fixo em latão zincado de 3/4´</t>
  </si>
  <si>
    <t xml:space="preserve">38.15.120</t>
  </si>
  <si>
    <t xml:space="preserve">Terminal macho fixo em latão zincado de 1´</t>
  </si>
  <si>
    <t xml:space="preserve">38.15.140</t>
  </si>
  <si>
    <t xml:space="preserve">Terminal macho fixo em latão zincado de 2´</t>
  </si>
  <si>
    <t xml:space="preserve">38.15.310</t>
  </si>
  <si>
    <t xml:space="preserve">Terminal macho giratório em latão zincado de 3/4´</t>
  </si>
  <si>
    <t xml:space="preserve">38.15.320</t>
  </si>
  <si>
    <t xml:space="preserve">Terminal macho giratório em latão zincado de 1´</t>
  </si>
  <si>
    <t xml:space="preserve">38.15.340</t>
  </si>
  <si>
    <t xml:space="preserve">Terminal macho giratório em latão zincado de 2´</t>
  </si>
  <si>
    <t xml:space="preserve">38.16</t>
  </si>
  <si>
    <t xml:space="preserve">Rodape tecnico e acessorios</t>
  </si>
  <si>
    <t xml:space="preserve">38.16.030</t>
  </si>
  <si>
    <t xml:space="preserve">Rodapé técnico triplo e tampa com pintura eletrostática</t>
  </si>
  <si>
    <t xml:space="preserve">38.16.060</t>
  </si>
  <si>
    <t xml:space="preserve">Curva horizontal tripla de 90°, interna ou externa e tampa com pintura eletrostática</t>
  </si>
  <si>
    <t xml:space="preserve">38.16.080</t>
  </si>
  <si>
    <t xml:space="preserve">Tê triplo de 90°, horizontal ou vertical e tampa com pintura eletrostática</t>
  </si>
  <si>
    <t xml:space="preserve">38.16.090</t>
  </si>
  <si>
    <t xml:space="preserve">Caixa para tomadas: de energia, RJ, sobressalente, interruptor ou espelho, com pintura eletrostática, para rodapé técnico triplo</t>
  </si>
  <si>
    <t xml:space="preserve">38.16.130</t>
  </si>
  <si>
    <t xml:space="preserve">Caixa para tomadas: de energia, RJ, sobressalente, interruptor ou espelho, com pintura eletrostática, para rodapé técnico duplo</t>
  </si>
  <si>
    <t xml:space="preserve">38.16.140</t>
  </si>
  <si>
    <t xml:space="preserve">Terminal de fechamento ou mata junta com pintura eletrostática, para rodapé técnico triplo</t>
  </si>
  <si>
    <t xml:space="preserve">38.16.150</t>
  </si>
  <si>
    <t xml:space="preserve">Rodapé técnico duplo e tampa com pintura eletrostática</t>
  </si>
  <si>
    <t xml:space="preserve">38.16.160</t>
  </si>
  <si>
    <t xml:space="preserve">Curva vertical dupla de 90°, interna ou externa e tampa com pintura eletrostática</t>
  </si>
  <si>
    <t xml:space="preserve">38.16.190</t>
  </si>
  <si>
    <t xml:space="preserve">Terminal de fechamento ou mata junta com pintura eletrostática, para rodapé técnico duplo</t>
  </si>
  <si>
    <t xml:space="preserve">38.16.200</t>
  </si>
  <si>
    <t xml:space="preserve">Curva horizontal dupla de 90°, interna ou externa e tampa com pintura eletrostática</t>
  </si>
  <si>
    <t xml:space="preserve">38.16.230</t>
  </si>
  <si>
    <t xml:space="preserve">Curva vertical tripla de 90°, interna ou externa e tampa com pintura eletrostática</t>
  </si>
  <si>
    <t xml:space="preserve">38.16.250</t>
  </si>
  <si>
    <t xml:space="preserve">Poste condutor metálico para distribuição, com suporte para tomadas elétricas e RJ, com pintura eletrostática, altura de 3 m</t>
  </si>
  <si>
    <t xml:space="preserve">38.16.270</t>
  </si>
  <si>
    <t xml:space="preserve">Caixa de derivação embutida ou externa para rodapé técnico duplo</t>
  </si>
  <si>
    <t xml:space="preserve">38.19</t>
  </si>
  <si>
    <t xml:space="preserve">Eletroduto em PVC corrugado flexivel</t>
  </si>
  <si>
    <t xml:space="preserve">38.19.020</t>
  </si>
  <si>
    <t xml:space="preserve">Eletroduto de PVC corrugado flexível leve, diâmetro externo de 20 mm</t>
  </si>
  <si>
    <t xml:space="preserve">38.19.030</t>
  </si>
  <si>
    <t xml:space="preserve">Eletroduto de PVC corrugado flexível leve, diâmetro externo de 25 mm</t>
  </si>
  <si>
    <t xml:space="preserve">38.19.040</t>
  </si>
  <si>
    <t xml:space="preserve">Eletroduto de PVC corrugado flexível leve, diâmetro externo de 32 mm</t>
  </si>
  <si>
    <t xml:space="preserve">38.19.210</t>
  </si>
  <si>
    <t xml:space="preserve">Eletroduto de PVC corrugado flexível reforçado, diâmetro externo de 25 mm</t>
  </si>
  <si>
    <t xml:space="preserve">38.19.220</t>
  </si>
  <si>
    <t xml:space="preserve">Eletroduto de PVC corrugado flexível reforçado, diâmetro externo de 32 mm</t>
  </si>
  <si>
    <t xml:space="preserve">38.20</t>
  </si>
  <si>
    <t xml:space="preserve">Reparos, conservacoes e complementos - GRUPO 38</t>
  </si>
  <si>
    <t xml:space="preserve">38.20.010</t>
  </si>
  <si>
    <t xml:space="preserve">Recolocação de perfilado 38x38 mm</t>
  </si>
  <si>
    <t xml:space="preserve">38.20.020</t>
  </si>
  <si>
    <t xml:space="preserve">Recolocação de vergalhão</t>
  </si>
  <si>
    <t xml:space="preserve">38.20.030</t>
  </si>
  <si>
    <t xml:space="preserve">Recolocação de caixa de tomada para perfilado</t>
  </si>
  <si>
    <t xml:space="preserve">38.20.040</t>
  </si>
  <si>
    <t xml:space="preserve">Recolocação de eletrodutos</t>
  </si>
  <si>
    <t xml:space="preserve">38.21</t>
  </si>
  <si>
    <t xml:space="preserve">Eletrocalha e acessorios</t>
  </si>
  <si>
    <t xml:space="preserve">38.21.110</t>
  </si>
  <si>
    <t xml:space="preserve">Eletrocalha lisa galvanizada a fogo, 50 x 50 mm, com acessórios</t>
  </si>
  <si>
    <t xml:space="preserve">38.21.120</t>
  </si>
  <si>
    <t xml:space="preserve">Eletrocalha lisa galvanizada a fogo, 100 x 50 mm, com acessórios</t>
  </si>
  <si>
    <t xml:space="preserve">38.21.130</t>
  </si>
  <si>
    <t xml:space="preserve">Eletrocalha lisa galvanizada a fogo, 150 x 50 mm, com acessórios</t>
  </si>
  <si>
    <t xml:space="preserve">38.21.140</t>
  </si>
  <si>
    <t xml:space="preserve">Eletrocalha lisa galvanizada a fogo, 200 x 50 mm, com acessórios</t>
  </si>
  <si>
    <t xml:space="preserve">38.21.150</t>
  </si>
  <si>
    <t xml:space="preserve">Eletrocalha lisa galvanizada a fogo, 250 x 50 mm, com acessórios</t>
  </si>
  <si>
    <t xml:space="preserve">38.21.310</t>
  </si>
  <si>
    <t xml:space="preserve">Eletrocalha lisa galvanizada a fogo, 100 x 100 mm, com acessórios</t>
  </si>
  <si>
    <t xml:space="preserve">38.21.320</t>
  </si>
  <si>
    <t xml:space="preserve">Eletrocalha lisa galvanizada a fogo, 150 x 100 mm, com acessórios</t>
  </si>
  <si>
    <t xml:space="preserve">38.21.330</t>
  </si>
  <si>
    <t xml:space="preserve">Eletrocalha lisa galvanizada a fogo, 200 x 100 mm, com acessórios</t>
  </si>
  <si>
    <t xml:space="preserve">38.21.340</t>
  </si>
  <si>
    <t xml:space="preserve">Eletrocalha lisa galvanizada a fogo, 250 x 100 mm, com acessórios</t>
  </si>
  <si>
    <t xml:space="preserve">38.21.350</t>
  </si>
  <si>
    <t xml:space="preserve">Eletrocalha lisa galvanizada a fogo, 300 x 100 mm, com acessórios</t>
  </si>
  <si>
    <t xml:space="preserve">38.21.360</t>
  </si>
  <si>
    <t xml:space="preserve">Eletrocalha lisa galvanizada a fogo, 400 x 100 mm, com acessórios</t>
  </si>
  <si>
    <t xml:space="preserve">38.21.920</t>
  </si>
  <si>
    <t xml:space="preserve">Eletrocalha perfurada galvanizada a fogo, 100 x 50 mm, com acessórios</t>
  </si>
  <si>
    <t xml:space="preserve">38.21.930</t>
  </si>
  <si>
    <t xml:space="preserve">Eletrocalha perfurada galvanizada a fogo, 150 x 50 mm, com acessórios</t>
  </si>
  <si>
    <t xml:space="preserve">38.21.940</t>
  </si>
  <si>
    <t xml:space="preserve">Eletrocalha perfurada galvanizada a fogo, 200 x 50 mm, com acessórios</t>
  </si>
  <si>
    <t xml:space="preserve">38.21.950</t>
  </si>
  <si>
    <t xml:space="preserve">Eletrocalha perfurada galvanizada a fogo, 250 x 50 mm, com acessórios</t>
  </si>
  <si>
    <t xml:space="preserve">38.22</t>
  </si>
  <si>
    <t xml:space="preserve">Eletrocalha e acessorios.</t>
  </si>
  <si>
    <t xml:space="preserve">38.22.120</t>
  </si>
  <si>
    <t xml:space="preserve">Eletrocalha perfurada galvanizada a fogo, 150x100mm, com acessórios</t>
  </si>
  <si>
    <t xml:space="preserve">38.22.130</t>
  </si>
  <si>
    <t xml:space="preserve">Eletrocalha perfurada galvanizada a fogo, 200x100mm, com acessórios</t>
  </si>
  <si>
    <t xml:space="preserve">38.22.140</t>
  </si>
  <si>
    <t xml:space="preserve">Eletrocalha perfurada galvanizada a fogo, 250x100mm, com acessórios</t>
  </si>
  <si>
    <t xml:space="preserve">38.22.150</t>
  </si>
  <si>
    <t xml:space="preserve">Eletrocalha perfurada galvanizada a fogo, 300x100mm, com acessórios</t>
  </si>
  <si>
    <t xml:space="preserve">38.22.160</t>
  </si>
  <si>
    <t xml:space="preserve">Eletrocalha perfurada galvanizada a fogo, 400x100mm, com acessórios</t>
  </si>
  <si>
    <t xml:space="preserve">38.22.610</t>
  </si>
  <si>
    <t xml:space="preserve">Tampa de encaixe para eletrocalha, galvanizada a fogo, L= 50mm</t>
  </si>
  <si>
    <t xml:space="preserve">38.22.620</t>
  </si>
  <si>
    <t xml:space="preserve">Tampa de encaixe para eletrocalha, galvanizada a fogo, L= 100mm</t>
  </si>
  <si>
    <t xml:space="preserve">38.22.630</t>
  </si>
  <si>
    <t xml:space="preserve">Tampa de encaixe para eletrocalha, galvanizada a fogo, L= 150mm</t>
  </si>
  <si>
    <t xml:space="preserve">38.22.640</t>
  </si>
  <si>
    <t xml:space="preserve">Tampa de encaixe para eletrocalha, galvanizada a fogo, L= 200mm</t>
  </si>
  <si>
    <t xml:space="preserve">38.22.650</t>
  </si>
  <si>
    <t xml:space="preserve">Tampa de encaixe para eletrocalha, galvanizada a fogo, L= 250mm</t>
  </si>
  <si>
    <t xml:space="preserve">38.22.660</t>
  </si>
  <si>
    <t xml:space="preserve">Tampa de encaixe para eletrocalha, galvanizada a fogo, L= 300mm</t>
  </si>
  <si>
    <t xml:space="preserve">38.22.670</t>
  </si>
  <si>
    <t xml:space="preserve">Tampa de encaixe para eletrocalha, galvanizada a fogo, L= 400mm</t>
  </si>
  <si>
    <t xml:space="preserve">38.23</t>
  </si>
  <si>
    <t xml:space="preserve">Eletrocalha e acessorios..</t>
  </si>
  <si>
    <t xml:space="preserve">38.23.010</t>
  </si>
  <si>
    <t xml:space="preserve">Suporte para eletrocalha, galvanizado a fogo, 50x50mm</t>
  </si>
  <si>
    <t xml:space="preserve">38.23.020</t>
  </si>
  <si>
    <t xml:space="preserve">Suporte para eletrocalha, galvanizado a fogo, 100x50mm</t>
  </si>
  <si>
    <t xml:space="preserve">38.23.030</t>
  </si>
  <si>
    <t xml:space="preserve">Suporte para eletrocalha, galvanizado a fogo, 150x50mm</t>
  </si>
  <si>
    <t xml:space="preserve">38.23.040</t>
  </si>
  <si>
    <t xml:space="preserve">Suporte para eletrocalha, galvanizado a fogo, 200x50mm</t>
  </si>
  <si>
    <t xml:space="preserve">38.23.050</t>
  </si>
  <si>
    <t xml:space="preserve">Suporte para eletrocalha, galvanizado a fogo, 250x50mm</t>
  </si>
  <si>
    <t xml:space="preserve">38.23.060</t>
  </si>
  <si>
    <t xml:space="preserve">Suporte para eletrocalha, galvanizado a fogo, 300x50mm</t>
  </si>
  <si>
    <t xml:space="preserve">38.23.110</t>
  </si>
  <si>
    <t xml:space="preserve">Suporte para eletrocalha, galvanizado a fogo, 100x100mm</t>
  </si>
  <si>
    <t xml:space="preserve">38.23.120</t>
  </si>
  <si>
    <t xml:space="preserve">Suporte para eletrocalha, galvanizado a fogo, 150x100mm</t>
  </si>
  <si>
    <t xml:space="preserve">38.23.130</t>
  </si>
  <si>
    <t xml:space="preserve">Suporte para eletrocalha, galvanizado a fogo, 200x100mm</t>
  </si>
  <si>
    <t xml:space="preserve">38.23.140</t>
  </si>
  <si>
    <t xml:space="preserve">Suporte para eletrocalha, galvanizado a fogo, 250x100mm</t>
  </si>
  <si>
    <t xml:space="preserve">38.23.150</t>
  </si>
  <si>
    <t xml:space="preserve">Suporte para eletrocalha, galvanizado a fogo, 300x100mm</t>
  </si>
  <si>
    <t xml:space="preserve">38.23.160</t>
  </si>
  <si>
    <t xml:space="preserve">Suporte para eletrocalha, galvanizado a fogo, 400x100mm</t>
  </si>
  <si>
    <t xml:space="preserve">38.23.210</t>
  </si>
  <si>
    <t xml:space="preserve">Mão francesa simples, galvanizada a fogo, L= 200mm</t>
  </si>
  <si>
    <t xml:space="preserve">38.23.220</t>
  </si>
  <si>
    <t xml:space="preserve">Mão francesa simples, galvanizada a fogo, L= 300mm</t>
  </si>
  <si>
    <t xml:space="preserve">38.23.230</t>
  </si>
  <si>
    <t xml:space="preserve">Mão francesa simples, galvanizada a fogo, L= 400mm</t>
  </si>
  <si>
    <t xml:space="preserve">38.23.240</t>
  </si>
  <si>
    <t xml:space="preserve">Mão francesa simples, galvanizada a fogo, L= 500mm</t>
  </si>
  <si>
    <t xml:space="preserve">38.23.310</t>
  </si>
  <si>
    <t xml:space="preserve">Mão francesa dupla, galvanizada a fogo, L= 300mm</t>
  </si>
  <si>
    <t xml:space="preserve">38.23.320</t>
  </si>
  <si>
    <t xml:space="preserve">Mão francesa dupla, galvanizada a fogo, L= 400mm</t>
  </si>
  <si>
    <t xml:space="preserve">38.23.330</t>
  </si>
  <si>
    <t xml:space="preserve">Mão francesa dupla, galvanizada a fogo, L= 500mm</t>
  </si>
  <si>
    <t xml:space="preserve">39</t>
  </si>
  <si>
    <t xml:space="preserve">CONDUTOR E ENFIACAO DE ENERGIA ELETRICA E TELEFONIA</t>
  </si>
  <si>
    <t xml:space="preserve">39.02</t>
  </si>
  <si>
    <t xml:space="preserve">Cabo de cobre, isolamento 450V / 750 V, isolacao em PVC 70°C</t>
  </si>
  <si>
    <t xml:space="preserve">39.02.010</t>
  </si>
  <si>
    <t xml:space="preserve">Cabo de cobre de 1,5 mm², isolamento 750 V - isolação em PVC 70°C</t>
  </si>
  <si>
    <t xml:space="preserve">39.02.016</t>
  </si>
  <si>
    <t xml:space="preserve">Cabo de cobre de 2,5 mm², isolamento 750 V - isolação em PVC 70°C</t>
  </si>
  <si>
    <t xml:space="preserve">39.02.020</t>
  </si>
  <si>
    <t xml:space="preserve">Cabo de cobre de 4 mm², isolamento 750 V - isolação em PVC 70°C</t>
  </si>
  <si>
    <t xml:space="preserve">39.02.030</t>
  </si>
  <si>
    <t xml:space="preserve">Cabo de cobre de 6 mm², isolamento 750 V - isolação em PVC 70°C</t>
  </si>
  <si>
    <t xml:space="preserve">39.02.040</t>
  </si>
  <si>
    <t xml:space="preserve">Cabo de cobre de 10 mm², isolamento 750 V - isolação em PVC 70°C</t>
  </si>
  <si>
    <t xml:space="preserve">39.03</t>
  </si>
  <si>
    <t xml:space="preserve">Cabo de cobre, isolamento 0,6/1kV, isolacao em PVC 70°C</t>
  </si>
  <si>
    <t xml:space="preserve">39.03.160</t>
  </si>
  <si>
    <t xml:space="preserve">Cabo de cobre de 1,5 mm², isolamento 0,6/1 kV - isolação em PVC 70°C</t>
  </si>
  <si>
    <t xml:space="preserve">39.03.170</t>
  </si>
  <si>
    <t xml:space="preserve">Cabo de cobre de 2,5 mm², isolamento 0,6/1 kV - isolação em PVC 70°C</t>
  </si>
  <si>
    <t xml:space="preserve">39.03.174</t>
  </si>
  <si>
    <t xml:space="preserve">Cabo de cobre de 4 mm², isolamento 0,6/1 kV - isolação em PVC 70°C.</t>
  </si>
  <si>
    <t xml:space="preserve">39.03.178</t>
  </si>
  <si>
    <t xml:space="preserve">Cabo de cobre de 6 mm², isolamento 0,6/1 kV - isolação em PVC 70°C</t>
  </si>
  <si>
    <t xml:space="preserve">39.03.182</t>
  </si>
  <si>
    <t xml:space="preserve">Cabo de cobre de 10 mm², isolamento 0,6/1 kV - isolação em PVC 70°C</t>
  </si>
  <si>
    <t xml:space="preserve">39.04</t>
  </si>
  <si>
    <t xml:space="preserve">Cabo de cobre nu, tempera mole, classe 2</t>
  </si>
  <si>
    <t xml:space="preserve">39.04.040</t>
  </si>
  <si>
    <t xml:space="preserve">Cabo de cobre nu, têmpera mole, classe 2, de 10 mm²</t>
  </si>
  <si>
    <t xml:space="preserve">39.04.050</t>
  </si>
  <si>
    <t xml:space="preserve">Cabo de cobre nu, têmpera mole, classe 2, de 16 mm²</t>
  </si>
  <si>
    <t xml:space="preserve">39.04.060</t>
  </si>
  <si>
    <t xml:space="preserve">Cabo de cobre nu, têmpera mole, classe 2, de 25 mm²</t>
  </si>
  <si>
    <t xml:space="preserve">39.04.070</t>
  </si>
  <si>
    <t xml:space="preserve">Cabo de cobre nu, têmpera mole, classe 2, de 35 mm²</t>
  </si>
  <si>
    <t xml:space="preserve">39.04.080</t>
  </si>
  <si>
    <t xml:space="preserve">Cabo de cobre nu, têmpera mole, classe 2, de 50 mm²</t>
  </si>
  <si>
    <t xml:space="preserve">39.04.100</t>
  </si>
  <si>
    <t xml:space="preserve">Cabo de cobre nu, têmpera mole, classe 2, de 70 mm²</t>
  </si>
  <si>
    <t xml:space="preserve">39.04.120</t>
  </si>
  <si>
    <t xml:space="preserve">Cabo de cobre nu, têmpera mole, classe 2, de 95 mm²</t>
  </si>
  <si>
    <t xml:space="preserve">39.04.180</t>
  </si>
  <si>
    <t xml:space="preserve">Cabo de cobre nu, têmpera mole, classe 2, de 185 mm²</t>
  </si>
  <si>
    <t xml:space="preserve">39.05</t>
  </si>
  <si>
    <t xml:space="preserve">Cabo de cobre tripolar, isolamento 8,7/15 kV, isolacao EPR 90°C</t>
  </si>
  <si>
    <t xml:space="preserve">39.05.070</t>
  </si>
  <si>
    <t xml:space="preserve">Cabo de cobre de 3x35 mm², isolamento 8,7/15 kV - isolação EPR 90°C</t>
  </si>
  <si>
    <t xml:space="preserve">39.06</t>
  </si>
  <si>
    <t xml:space="preserve">Cabo de cobre unipolar, isolamento 8,7/15 kV, isolacao EPR 90°C</t>
  </si>
  <si>
    <t xml:space="preserve">39.06.060</t>
  </si>
  <si>
    <t xml:space="preserve">Cabo de cobre de 25 mm², isolamento 8,7/15 kV - isolação EPR 90°C</t>
  </si>
  <si>
    <t xml:space="preserve">39.06.070</t>
  </si>
  <si>
    <t xml:space="preserve">Cabo de cobre de 35 mm², isolamento 8,7/15 kV - isolação EPR 90°C</t>
  </si>
  <si>
    <t xml:space="preserve">39.06.074</t>
  </si>
  <si>
    <t xml:space="preserve">Cabo de cobre de 50 mm², isolamento 8,7/15 kV - isolação EPR 90°C</t>
  </si>
  <si>
    <t xml:space="preserve">39.06.084</t>
  </si>
  <si>
    <t xml:space="preserve">Cabo de cobre de 120 mm², isolamento 8,7/15 kV - isolação EPR 90°C</t>
  </si>
  <si>
    <t xml:space="preserve">39.09</t>
  </si>
  <si>
    <t xml:space="preserve">Conectores</t>
  </si>
  <si>
    <t xml:space="preserve">39.09.010</t>
  </si>
  <si>
    <t xml:space="preserve">Conector terminal tipo BNC para cabo coaxial RG 59</t>
  </si>
  <si>
    <t xml:space="preserve">39.09.015</t>
  </si>
  <si>
    <t xml:space="preserve">Conector de emenda tipo BNC para cabo coaxial RG 59</t>
  </si>
  <si>
    <t xml:space="preserve">39.09.020</t>
  </si>
  <si>
    <t xml:space="preserve">Conector split-bolt para cabo de 25 mm², latão, simples</t>
  </si>
  <si>
    <t xml:space="preserve">39.09.040</t>
  </si>
  <si>
    <t xml:space="preserve">Conector split-bolt para cabo de 35 mm², latão, simples</t>
  </si>
  <si>
    <t xml:space="preserve">39.09.060</t>
  </si>
  <si>
    <t xml:space="preserve">Conector split-bolt para cabo de 50 mm², latão, simples</t>
  </si>
  <si>
    <t xml:space="preserve">39.09.100</t>
  </si>
  <si>
    <t xml:space="preserve">Conector split-bolt para cabo de 25 mm², latão, com rabicho</t>
  </si>
  <si>
    <t xml:space="preserve">39.09.120</t>
  </si>
  <si>
    <t xml:space="preserve">Conector split-bolt para cabo de 35 mm², latão, com rabicho</t>
  </si>
  <si>
    <t xml:space="preserve">39.09.140</t>
  </si>
  <si>
    <t xml:space="preserve">Conector split-bolt para cabo de 50 mm², latão, com rabicho</t>
  </si>
  <si>
    <t xml:space="preserve">39.10</t>
  </si>
  <si>
    <t xml:space="preserve">Terminais de pressao e compressao</t>
  </si>
  <si>
    <t xml:space="preserve">39.10.050</t>
  </si>
  <si>
    <t xml:space="preserve">Terminal de compressão para cabo de 2,5 mm²</t>
  </si>
  <si>
    <t xml:space="preserve">39.10.060</t>
  </si>
  <si>
    <t xml:space="preserve">Terminal de pressão/compressão para cabo de 6 até 10 mm²</t>
  </si>
  <si>
    <t xml:space="preserve">39.10.080</t>
  </si>
  <si>
    <t xml:space="preserve">Terminal de pressão/compressão para cabo de 16 mm²</t>
  </si>
  <si>
    <t xml:space="preserve">39.10.120</t>
  </si>
  <si>
    <t xml:space="preserve">Terminal de pressão/compressão para cabo de 25 mm²</t>
  </si>
  <si>
    <t xml:space="preserve">39.10.130</t>
  </si>
  <si>
    <t xml:space="preserve">Terminal de pressão/compressão para cabo de 35 mm²</t>
  </si>
  <si>
    <t xml:space="preserve">39.10.160</t>
  </si>
  <si>
    <t xml:space="preserve">Terminal de pressão/compressão para cabo de 50 mm²</t>
  </si>
  <si>
    <t xml:space="preserve">39.10.200</t>
  </si>
  <si>
    <t xml:space="preserve">Terminal de pressão/compressão para cabo de 70 mm²</t>
  </si>
  <si>
    <t xml:space="preserve">39.10.240</t>
  </si>
  <si>
    <t xml:space="preserve">Terminal de pressão/compressão para cabo de 95 mm²</t>
  </si>
  <si>
    <t xml:space="preserve">39.10.246</t>
  </si>
  <si>
    <t xml:space="preserve">Terminal de pressão/compressão para cabo de 120 mm²</t>
  </si>
  <si>
    <t xml:space="preserve">39.10.250</t>
  </si>
  <si>
    <t xml:space="preserve">Terminal de pressão/compressão para cabo de 150 mm²</t>
  </si>
  <si>
    <t xml:space="preserve">39.10.280</t>
  </si>
  <si>
    <t xml:space="preserve">Terminal de pressão/compressão para cabo de 185 mm²</t>
  </si>
  <si>
    <t xml:space="preserve">39.10.300</t>
  </si>
  <si>
    <t xml:space="preserve">Terminal de pressão/compressão para cabo de 240 mm²</t>
  </si>
  <si>
    <t xml:space="preserve">39.11</t>
  </si>
  <si>
    <t xml:space="preserve">Fios e cabos telefônicos</t>
  </si>
  <si>
    <t xml:space="preserve">39.11.020</t>
  </si>
  <si>
    <t xml:space="preserve">Cabo telefônico CI, com 10 pares de 0,50 mm, para centrais telefônicas, equipamentos e rede interna</t>
  </si>
  <si>
    <t xml:space="preserve">39.11.040</t>
  </si>
  <si>
    <t xml:space="preserve">Cabo telefônico CI, com 20 pares de 0,50 mm, para centrais telefônicas, equipamentos e rede interna</t>
  </si>
  <si>
    <t xml:space="preserve">39.11.080</t>
  </si>
  <si>
    <t xml:space="preserve">Cabo telefônico CI, com 50 pares de 0,50 mm, para centrais telefônicas, equipamentos e rede interna</t>
  </si>
  <si>
    <t xml:space="preserve">39.11.090</t>
  </si>
  <si>
    <t xml:space="preserve">Fio telefônico tipo FI-60, para ligação de aparelhos telefônicos</t>
  </si>
  <si>
    <t xml:space="preserve">39.11.110</t>
  </si>
  <si>
    <t xml:space="preserve">Fio telefônico externo tipo FE-160</t>
  </si>
  <si>
    <t xml:space="preserve">39.11.120</t>
  </si>
  <si>
    <t xml:space="preserve">Cabo telefônico CTP-APL-SN, com 10 pares de 0,50 mm, para cotos de transição em caixas e entradas</t>
  </si>
  <si>
    <t xml:space="preserve">39.11.190</t>
  </si>
  <si>
    <t xml:space="preserve">Cabo telefônico CCE-APL, com 4 pares de 0,50 mm, para conexões em rede externa</t>
  </si>
  <si>
    <t xml:space="preserve">39.11.210</t>
  </si>
  <si>
    <t xml:space="preserve">Cabo telefônico secundário de distribuição CTP-APL, com 20 pares de 0,50 mm, para rede externa</t>
  </si>
  <si>
    <t xml:space="preserve">39.11.230</t>
  </si>
  <si>
    <t xml:space="preserve">Cabo telefônico secundário de distribuição CTP-APL, com 50 pares de 0,50 mm, para rede externa</t>
  </si>
  <si>
    <t xml:space="preserve">39.11.240</t>
  </si>
  <si>
    <t xml:space="preserve">Cabo telefônico secundário de distribuição CTP-APL, com 100 pares de 0,50 mm, para rede externa</t>
  </si>
  <si>
    <t xml:space="preserve">39.11.270</t>
  </si>
  <si>
    <t xml:space="preserve">Cabo telefônico secundário de distribuição CTP-APL-G, com 10 pares de 0,50 mm, para rede subterrânea</t>
  </si>
  <si>
    <t xml:space="preserve">39.11.280</t>
  </si>
  <si>
    <t xml:space="preserve">Cabo telefônico secundário de distribuição CTP-APL-G, com 20 pares de 0,50 mm, para rede subterrânea</t>
  </si>
  <si>
    <t xml:space="preserve">39.11.300</t>
  </si>
  <si>
    <t xml:space="preserve">Cabo telefônico secundário de distribuição CTP-APL-G, com 50 pares de 0,50 mm, para rede subterrânea</t>
  </si>
  <si>
    <t xml:space="preserve">39.11.400</t>
  </si>
  <si>
    <t xml:space="preserve">Cabo telefônico secundário de distribuição CTP-APL, com 10 pares de 0,65 mm, para rede externa</t>
  </si>
  <si>
    <t xml:space="preserve">39.11.410</t>
  </si>
  <si>
    <t xml:space="preserve">Cabo telefônico secundário de distribuição CTP-APL, com 20 pares de 0,65 mm, para rede externa</t>
  </si>
  <si>
    <t xml:space="preserve">39.11.430</t>
  </si>
  <si>
    <t xml:space="preserve">Cabo telefônico secundário de distribuição CTP-APL, com 50 pares de 0,65 mm, para rede externa</t>
  </si>
  <si>
    <t xml:space="preserve">39.12</t>
  </si>
  <si>
    <t xml:space="preserve">Cabo de cobre flexivel, isolamento 600 V, isolacao em VC/E 105°C</t>
  </si>
  <si>
    <t xml:space="preserve">39.12.510</t>
  </si>
  <si>
    <t xml:space="preserve">Cabo de cobre flexível blindado de 2 x 1,5 mm², isolamento 600V, isolação em VC/E 105°C - para detecção de incêndio</t>
  </si>
  <si>
    <t xml:space="preserve">39.12.520</t>
  </si>
  <si>
    <t xml:space="preserve">Cabo de cobre flexível blindado de 3 x 1,5 mm², isolamento 600V, isolação em VC/E 105°C - para detecção de incêndio</t>
  </si>
  <si>
    <t xml:space="preserve">39.12.530</t>
  </si>
  <si>
    <t xml:space="preserve">Cabo de cobre flexível blindado de 2 x 2,5 mm², isolamento 600V, isolação em VC/E 105°C - para detecção de incêndio</t>
  </si>
  <si>
    <t xml:space="preserve">39.14</t>
  </si>
  <si>
    <t xml:space="preserve">Cabo de aluminio nu com alma de aco</t>
  </si>
  <si>
    <t xml:space="preserve">39.14.010</t>
  </si>
  <si>
    <t xml:space="preserve">Cabo de alumínio nu com alma de aço CAA, 1/0 AWG - Raven</t>
  </si>
  <si>
    <t xml:space="preserve">39.14.050</t>
  </si>
  <si>
    <t xml:space="preserve">Cabo de alumínio nu com alma de aço CAA, 4 AWG - Swan</t>
  </si>
  <si>
    <t xml:space="preserve">39.15</t>
  </si>
  <si>
    <t xml:space="preserve">Cabo de aluminio nu sem alma de aco</t>
  </si>
  <si>
    <t xml:space="preserve">39.15.040</t>
  </si>
  <si>
    <t xml:space="preserve">Cabo de alumínio nu sem alma de aço CA, 2 AWG - Iris</t>
  </si>
  <si>
    <t xml:space="preserve">39.15.070</t>
  </si>
  <si>
    <t xml:space="preserve">Cabo de alumínio nu sem alma de aço CA, 2/0 AWG - Aster</t>
  </si>
  <si>
    <t xml:space="preserve">39.18</t>
  </si>
  <si>
    <t xml:space="preserve">Cabo para transmissao de dados</t>
  </si>
  <si>
    <t xml:space="preserve">39.18.100</t>
  </si>
  <si>
    <t xml:space="preserve">Cabo coaxial tipo RG 6</t>
  </si>
  <si>
    <t xml:space="preserve">39.18.104</t>
  </si>
  <si>
    <t xml:space="preserve">Cabo coaxial tipo RG 11</t>
  </si>
  <si>
    <t xml:space="preserve">39.18.106</t>
  </si>
  <si>
    <t xml:space="preserve">Cabo coaxial tipo RG 59</t>
  </si>
  <si>
    <t xml:space="preserve">39.18.110</t>
  </si>
  <si>
    <t xml:space="preserve">Cabo coaxial tipo RGC 06</t>
  </si>
  <si>
    <t xml:space="preserve">39.18.114</t>
  </si>
  <si>
    <t xml:space="preserve">Cabo coaxial tipo RGC 59</t>
  </si>
  <si>
    <t xml:space="preserve">39.18.120</t>
  </si>
  <si>
    <t xml:space="preserve">Cabo para rede U/UTP 23 AWG com 4 pares - categoria 6A</t>
  </si>
  <si>
    <t xml:space="preserve">39.18.126</t>
  </si>
  <si>
    <t xml:space="preserve">Cabo para rede 24 AWG com 4 pares, categoria 6</t>
  </si>
  <si>
    <t xml:space="preserve">39.20</t>
  </si>
  <si>
    <t xml:space="preserve">Reparos, conservacoes e complementos - GRUPO 39</t>
  </si>
  <si>
    <t xml:space="preserve">39.20.005</t>
  </si>
  <si>
    <t xml:space="preserve">Conector prensa-cabo de 3/4´</t>
  </si>
  <si>
    <t xml:space="preserve">39.20.010</t>
  </si>
  <si>
    <t xml:space="preserve">Recolocação de condutor aparente com diâmetro externo até 6,5 mm</t>
  </si>
  <si>
    <t xml:space="preserve">39.20.030</t>
  </si>
  <si>
    <t xml:space="preserve">Recolocação de condutor aparente com diâmetro externo acima de 6,5 mm</t>
  </si>
  <si>
    <t xml:space="preserve">39.21</t>
  </si>
  <si>
    <t xml:space="preserve">Cabo de cobre flexivel, isolamento 0,6/1 kV, isolacao em HEPR 90°C</t>
  </si>
  <si>
    <t xml:space="preserve">39.21.010</t>
  </si>
  <si>
    <t xml:space="preserve">Cabo de cobre flexível de 1,5 mm², isolamento 0,6/1kV - isolação HEPR 90°C</t>
  </si>
  <si>
    <t xml:space="preserve">39.21.020</t>
  </si>
  <si>
    <t xml:space="preserve">Cabo de cobre flexível de 2,5 mm², isolamento 0,6/1kV - isolação HEPR 90°C</t>
  </si>
  <si>
    <t xml:space="preserve">39.21.030</t>
  </si>
  <si>
    <t xml:space="preserve">Cabo de cobre flexível de 4 mm², isolamento 0,6/1kV - isolação HEPR 90°C</t>
  </si>
  <si>
    <t xml:space="preserve">39.21.040</t>
  </si>
  <si>
    <t xml:space="preserve">Cabo de cobre flexível de 6 mm², isolamento 0,6/1kV - isolação HEPR 90°C</t>
  </si>
  <si>
    <t xml:space="preserve">39.21.050</t>
  </si>
  <si>
    <t xml:space="preserve">Cabo de cobre flexível de 10 mm², isolamento 0,6/1kV - isolação HEPR 90°C</t>
  </si>
  <si>
    <t xml:space="preserve">39.21.060</t>
  </si>
  <si>
    <t xml:space="preserve">Cabo de cobre flexível de 16 mm², isolamento 0,6/1kV - isolação HEPR 90°C</t>
  </si>
  <si>
    <t xml:space="preserve">39.21.070</t>
  </si>
  <si>
    <t xml:space="preserve">Cabo de cobre flexível de 25 mm², isolamento 0,6/1kV - isolação HEPR 90°C</t>
  </si>
  <si>
    <t xml:space="preserve">39.21.080</t>
  </si>
  <si>
    <t xml:space="preserve">Cabo de cobre flexível de 35 mm², isolamento 0,6/1kV - isolação HEPR 90°C</t>
  </si>
  <si>
    <t xml:space="preserve">39.21.090</t>
  </si>
  <si>
    <t xml:space="preserve">Cabo de cobre flexível de 50 mm², isolamento 0,6/1kV - isolação HEPR 90°C</t>
  </si>
  <si>
    <t xml:space="preserve">39.21.100</t>
  </si>
  <si>
    <t xml:space="preserve">Cabo de cobre flexível de 70 mm², isolamento 0,6/1kV - isolação HEPR 90°C</t>
  </si>
  <si>
    <t xml:space="preserve">39.21.110</t>
  </si>
  <si>
    <t xml:space="preserve">Cabo de cobre flexível de 95 mm², isolamento 0,6/1kV - isolação HEPR 90°C</t>
  </si>
  <si>
    <t xml:space="preserve">39.21.120</t>
  </si>
  <si>
    <t xml:space="preserve">Cabo de cobre flexível de 120 mm², isolamento 0,6/1kV - isolação HEPR 90°C</t>
  </si>
  <si>
    <t xml:space="preserve">39.21.125</t>
  </si>
  <si>
    <t xml:space="preserve">Cabo de cobre flexível de 150 mm², isolamento 0,6/1 kV - isolação HEPR 90°C</t>
  </si>
  <si>
    <t xml:space="preserve">39.21.130</t>
  </si>
  <si>
    <t xml:space="preserve">Cabo de cobre flexível de 185 mm², isolamento 0,6/1kV - isolação HEPR 90°C</t>
  </si>
  <si>
    <t xml:space="preserve">39.21.140</t>
  </si>
  <si>
    <t xml:space="preserve">Cabo de cobre flexível de 240 mm², isolamento 0,6/1kV - isolação HEPR 90°C</t>
  </si>
  <si>
    <t xml:space="preserve">39.21.201</t>
  </si>
  <si>
    <t xml:space="preserve">Cabo de cobre flexível de 2 x 2,5 mm², isolamento 0,6/1 kV - isolação HEPR 90°C</t>
  </si>
  <si>
    <t xml:space="preserve">39.21.230</t>
  </si>
  <si>
    <t xml:space="preserve">Cabo de cobre flexível de 3 x 1,5 mm², isolamento 0,6/1 kV - isolação HEPR 90°C</t>
  </si>
  <si>
    <t xml:space="preserve">39.21.231</t>
  </si>
  <si>
    <t xml:space="preserve">Cabo de cobre flexível de 3 x 2,5 mm², isolamento 0,6/1 kV - isolação HEPR 90°C</t>
  </si>
  <si>
    <t xml:space="preserve">39.21.234</t>
  </si>
  <si>
    <t xml:space="preserve">Cabo de cobre flexível de 3 x 10 mm², isolamento 0,6/1 kV - isolação HEPR 90°C</t>
  </si>
  <si>
    <t xml:space="preserve">39.21.236</t>
  </si>
  <si>
    <t xml:space="preserve">Cabo de cobre flexível de 3 x 25 mm², isolamento 0,6/1 kV - isolação HEPR 90°C</t>
  </si>
  <si>
    <t xml:space="preserve">39.21.237</t>
  </si>
  <si>
    <t xml:space="preserve">Cabo de cobre flexível de 3 x 35 mm², isolamento 0,6/1 kV - isolação HEPR 90°C</t>
  </si>
  <si>
    <t xml:space="preserve">39.21.254</t>
  </si>
  <si>
    <t xml:space="preserve">Cabo de cobre flexível de 4 x 10 mm², isolamento 0,6/1 kV - isolação HEPR 90°C</t>
  </si>
  <si>
    <t xml:space="preserve">39.24</t>
  </si>
  <si>
    <t xml:space="preserve">Cabo de cobre flexivel, isolamento 500 V, isolacao PP 70°C</t>
  </si>
  <si>
    <t xml:space="preserve">39.24.151</t>
  </si>
  <si>
    <t xml:space="preserve">Cabo de cobre flexível de 3 x 1,5 mm², isolamento 500 V - isolação PP 70°C</t>
  </si>
  <si>
    <t xml:space="preserve">39.24.152</t>
  </si>
  <si>
    <t xml:space="preserve">Cabo de cobre flexível de 3 x 2,5 mm², isolamento 500 V - isolação PP 70°C</t>
  </si>
  <si>
    <t xml:space="preserve">39.24.153</t>
  </si>
  <si>
    <t xml:space="preserve">Cabo de cobre flexível de 3 x 4 mm², isolamento 500 V - isolação PP 70°C</t>
  </si>
  <si>
    <t xml:space="preserve">39.24.154</t>
  </si>
  <si>
    <t xml:space="preserve">Cabo de cobre flexível de 3 x 6 mm², isolamento 500 V - isolação PP 70°C</t>
  </si>
  <si>
    <t xml:space="preserve">39.24.173</t>
  </si>
  <si>
    <t xml:space="preserve">Cabo de cobre flexível de 4 x 4 mm², isolamento 500 V - isolação PP 70°C</t>
  </si>
  <si>
    <t xml:space="preserve">39.24.174</t>
  </si>
  <si>
    <t xml:space="preserve">Cabo de cobre flexível de 4 x 6 mm², isolamento 500 V - isolação PP 70°C</t>
  </si>
  <si>
    <t xml:space="preserve">39.25</t>
  </si>
  <si>
    <t xml:space="preserve">Cabo de cobre unipolar, isolamento 15/25 kV, isolacao EPR 90 °C / 105 °C</t>
  </si>
  <si>
    <t xml:space="preserve">39.25.020</t>
  </si>
  <si>
    <t xml:space="preserve">Cabo de cobre de 35 mm², isolamento 15/25 kV - isolação EPR 105°C</t>
  </si>
  <si>
    <t xml:space="preserve">39.25.030</t>
  </si>
  <si>
    <t xml:space="preserve">Cabo de cobre de 50 mm², isolamento 15/25 kV - isolação EPR 105°C</t>
  </si>
  <si>
    <t xml:space="preserve">39.26</t>
  </si>
  <si>
    <t xml:space="preserve">Cabo de cobre flexivel, isolamento 0,6/1kV - isolacao HEPR 90° C - baixa emissao fumaca e gases</t>
  </si>
  <si>
    <t xml:space="preserve">39.26.010</t>
  </si>
  <si>
    <t xml:space="preserve">Cabo de cobre flexível de 1,5 mm², isolamento 0,6/1 kV - isolação HEPR 90°C - baixa emissão de fumaça e gases</t>
  </si>
  <si>
    <t xml:space="preserve">39.26.020</t>
  </si>
  <si>
    <t xml:space="preserve">Cabo de cobre flexível de 2,5 mm², isolamento 0,6/1 kV - isolação HEPR 90°C - baixa emissão de fumaça e gases</t>
  </si>
  <si>
    <t xml:space="preserve">39.26.030</t>
  </si>
  <si>
    <t xml:space="preserve">Cabo de cobre flexível de 4 mm², isolamento 0,6/1 kV -  isolação HEPR 90°C - baixa emissão de fumaça e gases</t>
  </si>
  <si>
    <t xml:space="preserve">39.26.040</t>
  </si>
  <si>
    <t xml:space="preserve">Cabo de cobre flexível de 6 mm², isolamento 0,6/1 kV - isolação HEPR 90°C - baixa emissão de fumaça e gases</t>
  </si>
  <si>
    <t xml:space="preserve">39.26.050</t>
  </si>
  <si>
    <t xml:space="preserve">Cabo de cobre flexível de 10 mm², isolamento 0,6/1 kV - isolação HEPR 90°C - baixa emissão de fumaça e gases</t>
  </si>
  <si>
    <t xml:space="preserve">39.26.060</t>
  </si>
  <si>
    <t xml:space="preserve">Cabo de cobre flexível de 16 mm², isolamento 0,6/1 kV - isolação HEPR 90°C - baixa emissão de fumaça e gases</t>
  </si>
  <si>
    <t xml:space="preserve">39.26.070</t>
  </si>
  <si>
    <t xml:space="preserve">Cabo de cobre flexível de 25 mm², isolamento 0,6/1 kV - isolação HEPR 90°C - baixa emissão de fumaça e gases</t>
  </si>
  <si>
    <t xml:space="preserve">39.26.080</t>
  </si>
  <si>
    <t xml:space="preserve">Cabo de cobre flexível de 35 mm², isolamento 0,6/1 kV - isolação HEPR 90°C - baixa emissão de fumaça e gases</t>
  </si>
  <si>
    <t xml:space="preserve">39.26.090</t>
  </si>
  <si>
    <t xml:space="preserve">Cabo de cobre flexível de 50 mm², isolamento 0,6/1 kV - isolação HEPR 90°C - baixa emissão de fumaça e gases</t>
  </si>
  <si>
    <t xml:space="preserve">39.26.100</t>
  </si>
  <si>
    <t xml:space="preserve">Cabo de cobre flexível de 70 mm², isolamento 0,6/1 kV - isolação HEPR 90°C - baixa emissão de fumaça e gases</t>
  </si>
  <si>
    <t xml:space="preserve">39.26.110</t>
  </si>
  <si>
    <t xml:space="preserve">Cabo de cobre flexível de 95 mm², isolamento 0,6/1 kV - isolação HEPR 90°C - baixa emissão de fumaça e gases</t>
  </si>
  <si>
    <t xml:space="preserve">39.26.120</t>
  </si>
  <si>
    <t xml:space="preserve">Cabo de cobre flexível de 120 mm², isolamento 0,6/1 kV - isolação HEPR 90°C - baixa emissão de fumaça e gases</t>
  </si>
  <si>
    <t xml:space="preserve">39.26.130</t>
  </si>
  <si>
    <t xml:space="preserve">Cabo de cobre flexível de 150 mm², isolamento 0,6/1 kV - isolação HEPR 90°C - baixa emissão de fumaça e gases</t>
  </si>
  <si>
    <t xml:space="preserve">39.26.140</t>
  </si>
  <si>
    <t xml:space="preserve">Cabo de cobre flexível de 185 mm², isolamento 0,6/1 kV - isolação HEPR 90°C - baixa emissão de fumaça e gases</t>
  </si>
  <si>
    <t xml:space="preserve">39.26.150</t>
  </si>
  <si>
    <t xml:space="preserve">Cabo de cobre flexível de 240 mm², isolamento 0,6/1 kV - isolação HEPR 90°C - baixa emissão de fumaça e gases</t>
  </si>
  <si>
    <t xml:space="preserve">39.27</t>
  </si>
  <si>
    <t xml:space="preserve">Cabo optico</t>
  </si>
  <si>
    <t xml:space="preserve">39.27.010</t>
  </si>
  <si>
    <t xml:space="preserve">Cabo óptico de terminação, 2 fibras, 50/125 µm - uso interno/externo</t>
  </si>
  <si>
    <t xml:space="preserve">39.27.020</t>
  </si>
  <si>
    <t xml:space="preserve">Cabo óptico multimodo, 4 fibras, 50/125 µm - uso interno/externo</t>
  </si>
  <si>
    <t xml:space="preserve">39.27.030</t>
  </si>
  <si>
    <t xml:space="preserve">Cabo óptico multimodo, 6 fibras, 50/125 µm - uso interno/externo</t>
  </si>
  <si>
    <t xml:space="preserve">39.27.110</t>
  </si>
  <si>
    <t xml:space="preserve">Cabo óptico multimodo, núcleo geleado, 4 fibras, 50/125 µm - uso externo</t>
  </si>
  <si>
    <t xml:space="preserve">39.27.120</t>
  </si>
  <si>
    <t xml:space="preserve">Cabo óptico multimodo, núcleo geleado, 6 fibras, 50/125 µm - uso externo</t>
  </si>
  <si>
    <t xml:space="preserve">39.29</t>
  </si>
  <si>
    <t xml:space="preserve">Cabo de cobre flexivel, isolamento 750 V - isolacao 70°C, baixa emissao de fumaca e gases</t>
  </si>
  <si>
    <t xml:space="preserve">39.29.110</t>
  </si>
  <si>
    <t xml:space="preserve">Cabo de cobre flexível de 1,5 mm², isolamento 750 V - isolação LSHF/A 70°C - baixa emissão de fumaça e gases</t>
  </si>
  <si>
    <t xml:space="preserve">39.29.111</t>
  </si>
  <si>
    <t xml:space="preserve">Cabo de cobre flexível de 2,5 mm², isolamento 750 V - isolação LSHF/A 70°C - baixa emissão de fumaça e gases</t>
  </si>
  <si>
    <t xml:space="preserve">39.29.112</t>
  </si>
  <si>
    <t xml:space="preserve">Cabo de cobre flexível de 4 mm², isolamento 750 V - isolação LSHF/A 70°C - baixa emissão de fumaça e gases</t>
  </si>
  <si>
    <t xml:space="preserve">39.29.113</t>
  </si>
  <si>
    <t xml:space="preserve">Cabo de cobre flexível de 6 mm², isolamento 750 V - isolação LSHF/A 70°C - baixa emissão de fumaça e gases</t>
  </si>
  <si>
    <t xml:space="preserve">39.29.114</t>
  </si>
  <si>
    <t xml:space="preserve">Cabo de cobre flexível de 10 mm², isolamento 750 V - isolação LSHF/A 70°C - baixa emissão de fumaça e gases</t>
  </si>
  <si>
    <t xml:space="preserve">39.30</t>
  </si>
  <si>
    <t xml:space="preserve">Fios e cabos - audio e video</t>
  </si>
  <si>
    <t xml:space="preserve">39.30.010</t>
  </si>
  <si>
    <t xml:space="preserve">Cabo torcido flexível de 2 x 2,5 mm², isolação em PVC antichama</t>
  </si>
  <si>
    <t xml:space="preserve">40</t>
  </si>
  <si>
    <t xml:space="preserve">DISTRIBUICAO DE FORCA E COMANDO DE ENERGIA ELETRICA E TELEFONIA</t>
  </si>
  <si>
    <t xml:space="preserve">40.01</t>
  </si>
  <si>
    <t xml:space="preserve">Caixa de passagem estampada</t>
  </si>
  <si>
    <t xml:space="preserve">40.01.020</t>
  </si>
  <si>
    <t xml:space="preserve">Caixa de ferro estampada 4´ x 2´</t>
  </si>
  <si>
    <t xml:space="preserve">40.01.040</t>
  </si>
  <si>
    <t xml:space="preserve">Caixa de ferro estampada 4´ x 4´</t>
  </si>
  <si>
    <t xml:space="preserve">40.01.080</t>
  </si>
  <si>
    <t xml:space="preserve">Caixa de ferro estampada octogonal fundo móvel 4´ x 4´</t>
  </si>
  <si>
    <t xml:space="preserve">40.01.090</t>
  </si>
  <si>
    <t xml:space="preserve">Caixa de ferro estampada octogonal de 3´ x 3´</t>
  </si>
  <si>
    <t xml:space="preserve">40.02</t>
  </si>
  <si>
    <t xml:space="preserve">Caixa de passagem com tampa</t>
  </si>
  <si>
    <t xml:space="preserve">40.02.010</t>
  </si>
  <si>
    <t xml:space="preserve">Caixa de tomada em alumínio para piso 4´ x 4´</t>
  </si>
  <si>
    <t xml:space="preserve">40.02.020</t>
  </si>
  <si>
    <t xml:space="preserve">Caixa de passagem em chapa, com tampa parafusada, 100 x 100 x 80 mm</t>
  </si>
  <si>
    <t xml:space="preserve">40.02.040</t>
  </si>
  <si>
    <t xml:space="preserve">Caixa de passagem em chapa, com tampa parafusada, 150 x 150 x 80 mm</t>
  </si>
  <si>
    <t xml:space="preserve">40.02.060</t>
  </si>
  <si>
    <t xml:space="preserve">Caixa de passagem em chapa, com tampa parafusada, 200 x 200 x 100 mm</t>
  </si>
  <si>
    <t xml:space="preserve">40.02.080</t>
  </si>
  <si>
    <t xml:space="preserve">Caixa de passagem em chapa, com tampa parafusada, 300 x 300 x 120 mm</t>
  </si>
  <si>
    <t xml:space="preserve">40.02.100</t>
  </si>
  <si>
    <t xml:space="preserve">Caixa de passagem em chapa, com tampa parafusada, 400 x 400 x 150 mm</t>
  </si>
  <si>
    <t xml:space="preserve">40.02.120</t>
  </si>
  <si>
    <t xml:space="preserve">Caixa de passagem em chapa, com tampa parafusada, 500 x 500 x 150 mm</t>
  </si>
  <si>
    <t xml:space="preserve">40.02.440</t>
  </si>
  <si>
    <t xml:space="preserve">Caixa em alumínio fundido à prova de tempo, umidade, gases, vapores e pó, 150 x 150 x 150 mm</t>
  </si>
  <si>
    <t xml:space="preserve">40.02.450</t>
  </si>
  <si>
    <t xml:space="preserve">Caixa em alumínio fundido à prova de tempo, umidade, gases, vapores e pó, 200 x 200 x 200 mm</t>
  </si>
  <si>
    <t xml:space="preserve">40.02.460</t>
  </si>
  <si>
    <t xml:space="preserve">Caixa em alumínio fundido à prova de tempo, umidade, gases, vapores e pó, 240 x 240 x 150 mm</t>
  </si>
  <si>
    <t xml:space="preserve">40.02.470</t>
  </si>
  <si>
    <t xml:space="preserve">Caixa em alumínio fundido à prova de tempo, umidade, gases, vapores e pó, 445 x 350 x 220 mm</t>
  </si>
  <si>
    <t xml:space="preserve">40.02.600</t>
  </si>
  <si>
    <t xml:space="preserve">Caixa de passagem em alumínio fundido à prova de tempo, 100 x 100 mm</t>
  </si>
  <si>
    <t xml:space="preserve">40.02.610</t>
  </si>
  <si>
    <t xml:space="preserve">Caixa de passagem em alumínio fundido à prova de tempo, 200 x 200 mm</t>
  </si>
  <si>
    <t xml:space="preserve">40.02.620</t>
  </si>
  <si>
    <t xml:space="preserve">Caixa de passagem em alumínio fundido à prova de tempo, 300 x 300 mm</t>
  </si>
  <si>
    <t xml:space="preserve">40.04</t>
  </si>
  <si>
    <t xml:space="preserve">Tomadas</t>
  </si>
  <si>
    <t xml:space="preserve">40.04.080</t>
  </si>
  <si>
    <t xml:space="preserve">Tomada para telefone 4P, padrão TELEBRÁS, com placa</t>
  </si>
  <si>
    <t xml:space="preserve">40.04.090</t>
  </si>
  <si>
    <t xml:space="preserve">Tomada RJ 11 para telefone, sem placa</t>
  </si>
  <si>
    <t xml:space="preserve">40.04.096</t>
  </si>
  <si>
    <t xml:space="preserve">Tomada RJ 45 para rede de dados, com placa</t>
  </si>
  <si>
    <t xml:space="preserve">40.04.140</t>
  </si>
  <si>
    <t xml:space="preserve">Tomada 3P+T de 32 A, blindada industrial de sobrepor negativa</t>
  </si>
  <si>
    <t xml:space="preserve">40.04.146</t>
  </si>
  <si>
    <t xml:space="preserve">Tomada 3P+T de 63 A, blindada industrial de embutir</t>
  </si>
  <si>
    <t xml:space="preserve">40.04.230</t>
  </si>
  <si>
    <t xml:space="preserve">Tomada de canaleta/perfilado universal 2P+T, com caixa e tampa</t>
  </si>
  <si>
    <t xml:space="preserve">40.04.340</t>
  </si>
  <si>
    <t xml:space="preserve">Plugue e tomada 2P+T de 16 A de sobrepor - 380 / 440 V</t>
  </si>
  <si>
    <t xml:space="preserve">40.04.390</t>
  </si>
  <si>
    <t xml:space="preserve">Tomada de energia quadrada com rabicho de 10 A - 250 V , para instalação em painel / rodapé / caixa de tomadas</t>
  </si>
  <si>
    <t xml:space="preserve">40.04.450</t>
  </si>
  <si>
    <t xml:space="preserve">Tomada 2P+T de 10 A - 250 V, completa</t>
  </si>
  <si>
    <t xml:space="preserve">40.04.460</t>
  </si>
  <si>
    <t xml:space="preserve">Tomada 2P+T de 20 A - 250 V, completa</t>
  </si>
  <si>
    <t xml:space="preserve">40.04.470</t>
  </si>
  <si>
    <t xml:space="preserve">Conjunto 2 tomadas 2P+T de 10 A, completo</t>
  </si>
  <si>
    <t xml:space="preserve">40.04.480</t>
  </si>
  <si>
    <t xml:space="preserve">Conjunto 1 interruptor simples e 1 tomada 2P+T de 10 A, completo</t>
  </si>
  <si>
    <t xml:space="preserve">40.04.490</t>
  </si>
  <si>
    <t xml:space="preserve">Conjunto 2 interruptores simples e 1 tomada 2P+T de 10 A, completo</t>
  </si>
  <si>
    <t xml:space="preserve">40.05</t>
  </si>
  <si>
    <t xml:space="preserve">Interruptores e minuterias</t>
  </si>
  <si>
    <t xml:space="preserve">40.05.020</t>
  </si>
  <si>
    <t xml:space="preserve">Interruptor com 1 tecla simples e placa</t>
  </si>
  <si>
    <t xml:space="preserve">40.05.040</t>
  </si>
  <si>
    <t xml:space="preserve">Interruptor com 2 teclas simples e placa</t>
  </si>
  <si>
    <t xml:space="preserve">40.05.060</t>
  </si>
  <si>
    <t xml:space="preserve">Interruptor com 3 teclas simples e placa</t>
  </si>
  <si>
    <t xml:space="preserve">40.05.080</t>
  </si>
  <si>
    <t xml:space="preserve">Interruptor com 1 tecla paralelo e placa</t>
  </si>
  <si>
    <t xml:space="preserve">40.05.100</t>
  </si>
  <si>
    <t xml:space="preserve">Interruptor com 2 teclas paralelo e placa</t>
  </si>
  <si>
    <t xml:space="preserve">40.05.120</t>
  </si>
  <si>
    <t xml:space="preserve">Interruptor com 2 teclas, 1 simples, 1 paralelo e placa</t>
  </si>
  <si>
    <t xml:space="preserve">40.05.140</t>
  </si>
  <si>
    <t xml:space="preserve">Interruptor com 3 teclas, 2 simples, 1 paralelo e placa</t>
  </si>
  <si>
    <t xml:space="preserve">40.05.160</t>
  </si>
  <si>
    <t xml:space="preserve">Interruptor com 3 teclas, 1 simples, 2 paralelo e placa</t>
  </si>
  <si>
    <t xml:space="preserve">40.05.170</t>
  </si>
  <si>
    <t xml:space="preserve">Interruptor bipolar paralelo, 1 tecla dupla e placa</t>
  </si>
  <si>
    <t xml:space="preserve">40.05.180</t>
  </si>
  <si>
    <t xml:space="preserve">Interruptor bipolar simples, 1 tecla dupla e placa</t>
  </si>
  <si>
    <t xml:space="preserve">40.05.320</t>
  </si>
  <si>
    <t xml:space="preserve">Pulsador 2 A - 250 V, para minuteria com placa</t>
  </si>
  <si>
    <t xml:space="preserve">40.05.330</t>
  </si>
  <si>
    <t xml:space="preserve">Variador de luminosidade rotativo até 1000 W, 127/220 V, com placa</t>
  </si>
  <si>
    <t xml:space="preserve">40.05.340</t>
  </si>
  <si>
    <t xml:space="preserve">Sensor de presença para teto, com fotocélula, para lâmpada qualquer</t>
  </si>
  <si>
    <t xml:space="preserve">40.05.350</t>
  </si>
  <si>
    <t xml:space="preserve">Sensor de presença infravermelho passivo e microondas, alcance de 12 m - sem fio</t>
  </si>
  <si>
    <t xml:space="preserve">40.06</t>
  </si>
  <si>
    <t xml:space="preserve">Conduletes</t>
  </si>
  <si>
    <t xml:space="preserve">40.06.040</t>
  </si>
  <si>
    <t xml:space="preserve">Condulete metálico de 3/4´</t>
  </si>
  <si>
    <t xml:space="preserve">40.06.060</t>
  </si>
  <si>
    <t xml:space="preserve">Condulete metálico de 1´</t>
  </si>
  <si>
    <t xml:space="preserve">40.06.080</t>
  </si>
  <si>
    <t xml:space="preserve">Condulete metálico de 1 1/4´</t>
  </si>
  <si>
    <t xml:space="preserve">40.06.100</t>
  </si>
  <si>
    <t xml:space="preserve">Condulete metálico de 1 1/2´</t>
  </si>
  <si>
    <t xml:space="preserve">40.06.120</t>
  </si>
  <si>
    <t xml:space="preserve">Condulete metálico de 2´</t>
  </si>
  <si>
    <t xml:space="preserve">40.06.140</t>
  </si>
  <si>
    <t xml:space="preserve">Condulete metálico de 2 1/2´</t>
  </si>
  <si>
    <t xml:space="preserve">40.06.160</t>
  </si>
  <si>
    <t xml:space="preserve">Condulete metálico de 3´</t>
  </si>
  <si>
    <t xml:space="preserve">40.06.170</t>
  </si>
  <si>
    <t xml:space="preserve">Condulete metálico de 4´</t>
  </si>
  <si>
    <t xml:space="preserve">40.06.510</t>
  </si>
  <si>
    <t xml:space="preserve">Condulete em PVC de 1´ - com tampa</t>
  </si>
  <si>
    <t xml:space="preserve">40.07</t>
  </si>
  <si>
    <t xml:space="preserve">Caixa de passagem em PVC</t>
  </si>
  <si>
    <t xml:space="preserve">40.07.010</t>
  </si>
  <si>
    <t xml:space="preserve">Caixa em PVC de 4´ x 2´</t>
  </si>
  <si>
    <t xml:space="preserve">40.07.020</t>
  </si>
  <si>
    <t xml:space="preserve">Caixa em PVC de 4´ x 4´</t>
  </si>
  <si>
    <t xml:space="preserve">40.07.040</t>
  </si>
  <si>
    <t xml:space="preserve">Caixa em PVC octogonal de 4´ x 4´</t>
  </si>
  <si>
    <t xml:space="preserve">40.10</t>
  </si>
  <si>
    <t xml:space="preserve">Contator</t>
  </si>
  <si>
    <t xml:space="preserve">40.10.016</t>
  </si>
  <si>
    <t xml:space="preserve">Contator de potência 12 A - 1na+1nf</t>
  </si>
  <si>
    <t xml:space="preserve">40.10.020</t>
  </si>
  <si>
    <t xml:space="preserve">Contator de potência 9 A - 2na+2nf</t>
  </si>
  <si>
    <t xml:space="preserve">40.10.040</t>
  </si>
  <si>
    <t xml:space="preserve">Contator de potência 12 A - 2na+2nf</t>
  </si>
  <si>
    <t xml:space="preserve">40.10.060</t>
  </si>
  <si>
    <t xml:space="preserve">Contator de potência 16 A - 2na+2nf</t>
  </si>
  <si>
    <t xml:space="preserve">40.10.080</t>
  </si>
  <si>
    <t xml:space="preserve">Contator de potência 22 A/25 A - 2na+2nf</t>
  </si>
  <si>
    <t xml:space="preserve">40.10.100</t>
  </si>
  <si>
    <t xml:space="preserve">Contator de potência 32 A - 2na+2nf</t>
  </si>
  <si>
    <t xml:space="preserve">40.10.106</t>
  </si>
  <si>
    <t xml:space="preserve">Contator de potência 38 A/40 A - 2na+2nf</t>
  </si>
  <si>
    <t xml:space="preserve">40.10.110</t>
  </si>
  <si>
    <t xml:space="preserve">Contator de potência 50 A - 2na+2nf</t>
  </si>
  <si>
    <t xml:space="preserve">40.10.132</t>
  </si>
  <si>
    <t xml:space="preserve">Contator de potência 65 A - 2na+2nf</t>
  </si>
  <si>
    <t xml:space="preserve">40.10.136</t>
  </si>
  <si>
    <t xml:space="preserve">Contator de potência 110 A - 2na+2nf</t>
  </si>
  <si>
    <t xml:space="preserve">40.10.140</t>
  </si>
  <si>
    <t xml:space="preserve">Contator de potência 150 A - 2na+2nf</t>
  </si>
  <si>
    <t xml:space="preserve">40.10.150</t>
  </si>
  <si>
    <t xml:space="preserve">Contator de potência 220 A - 2na+2nf</t>
  </si>
  <si>
    <t xml:space="preserve">40.10.500</t>
  </si>
  <si>
    <t xml:space="preserve">Minicontator auxiliar - 4na</t>
  </si>
  <si>
    <t xml:space="preserve">40.10.510</t>
  </si>
  <si>
    <t xml:space="preserve">Contator auxiliar - 2na+2nf</t>
  </si>
  <si>
    <t xml:space="preserve">40.10.520</t>
  </si>
  <si>
    <t xml:space="preserve">Contator auxiliar - 4na+4nf</t>
  </si>
  <si>
    <t xml:space="preserve">40.11</t>
  </si>
  <si>
    <t xml:space="preserve">Rele</t>
  </si>
  <si>
    <t xml:space="preserve">40.11.010</t>
  </si>
  <si>
    <t xml:space="preserve">Relé fotoelétrico 50/60 Hz, 110/220 V, 1200 VA, completo</t>
  </si>
  <si>
    <t xml:space="preserve">40.11.020</t>
  </si>
  <si>
    <t xml:space="preserve">Relé bimetálico de sobrecarga para acoplamento direto, faixas de ajuste de 9/12 A</t>
  </si>
  <si>
    <t xml:space="preserve">40.11.030</t>
  </si>
  <si>
    <t xml:space="preserve">Relé bimetálico de sobrecarga para acoplamento direto, faixas de ajuste de 20/32 A até 50/63 A</t>
  </si>
  <si>
    <t xml:space="preserve">40.11.050</t>
  </si>
  <si>
    <t xml:space="preserve">Relé bimetálico de sobrecarga para acoplamento direto, faixas de ajuste 0,4/0,63 A até 16/25 A</t>
  </si>
  <si>
    <t xml:space="preserve">40.11.060</t>
  </si>
  <si>
    <t xml:space="preserve">Relé de tempo eletrônico de 0,6 até 6 s - 220V - 50/60 Hz</t>
  </si>
  <si>
    <t xml:space="preserve">40.11.070</t>
  </si>
  <si>
    <t xml:space="preserve">Relé supervisor trifásico contra falta de fase, inversão de fase e mínima tensão</t>
  </si>
  <si>
    <t xml:space="preserve">40.11.120</t>
  </si>
  <si>
    <t xml:space="preserve">Relé de tempo eletrônico de 1,5 até 15 minutos - 110V - 50/60Hz</t>
  </si>
  <si>
    <t xml:space="preserve">40.11.230</t>
  </si>
  <si>
    <t xml:space="preserve">Relé de sobrecarga eletrônico para acoplamento direto, faixa de ajuste de 55 A até 250 A</t>
  </si>
  <si>
    <t xml:space="preserve">40.11.240</t>
  </si>
  <si>
    <t xml:space="preserve">Relé de tempo eletrônico de 3 até 30s - 220V - 50/60Hz</t>
  </si>
  <si>
    <t xml:space="preserve">40.11.250</t>
  </si>
  <si>
    <t xml:space="preserve">Relé de impulso bipolar, 16 A, 250 V CA</t>
  </si>
  <si>
    <t xml:space="preserve">40.12</t>
  </si>
  <si>
    <t xml:space="preserve">Chave comutadora e seletora</t>
  </si>
  <si>
    <t xml:space="preserve">40.12.020</t>
  </si>
  <si>
    <t xml:space="preserve">Chave comutadora/seletora com 1 polo e 3 posições para 63 A</t>
  </si>
  <si>
    <t xml:space="preserve">40.12.030</t>
  </si>
  <si>
    <t xml:space="preserve">Chave comutadora/seletora com 1 polo e 3 posições para 25 A</t>
  </si>
  <si>
    <t xml:space="preserve">40.12.200</t>
  </si>
  <si>
    <t xml:space="preserve">Chave comutadora/seletora com 1 polo e 2 posições para 25 A</t>
  </si>
  <si>
    <t xml:space="preserve">40.12.210</t>
  </si>
  <si>
    <t xml:space="preserve">Chave comutadora/seletora com 3 polos e 3 posições para 25 A</t>
  </si>
  <si>
    <t xml:space="preserve">40.13</t>
  </si>
  <si>
    <t xml:space="preserve">Amperimetro</t>
  </si>
  <si>
    <t xml:space="preserve">40.13.010</t>
  </si>
  <si>
    <t xml:space="preserve">Chave comutadora para amperímetro</t>
  </si>
  <si>
    <t xml:space="preserve">40.13.040</t>
  </si>
  <si>
    <t xml:space="preserve">Amperímetro de ferro móvel de 96 x 96 mm, para ligação em transformador de corrente, escala fixa de 0A/50 A até 0A/2 kA</t>
  </si>
  <si>
    <t xml:space="preserve">40.14</t>
  </si>
  <si>
    <t xml:space="preserve">Voltimetro</t>
  </si>
  <si>
    <t xml:space="preserve">40.14.010</t>
  </si>
  <si>
    <t xml:space="preserve">Chave comutadora para voltímetro</t>
  </si>
  <si>
    <t xml:space="preserve">40.14.030</t>
  </si>
  <si>
    <t xml:space="preserve">Voltímetro de ferro móvel de 96 x 96 mm, escalas variáveis de 0/150 V, 0/250 V, 0/300 V, 0/500 V e 0/600 V</t>
  </si>
  <si>
    <t xml:space="preserve">40.20</t>
  </si>
  <si>
    <t xml:space="preserve">Reparos, conservacoes e complementos - GRUPO 40</t>
  </si>
  <si>
    <t xml:space="preserve">40.20.050</t>
  </si>
  <si>
    <t xml:space="preserve">Sinalizador com lâmpada</t>
  </si>
  <si>
    <t xml:space="preserve">40.20.060</t>
  </si>
  <si>
    <t xml:space="preserve">Botão de comando duplo sem sinalizador</t>
  </si>
  <si>
    <t xml:space="preserve">40.20.090</t>
  </si>
  <si>
    <t xml:space="preserve">Botoeira com retenção para quadro/painel</t>
  </si>
  <si>
    <t xml:space="preserve">40.20.100</t>
  </si>
  <si>
    <t xml:space="preserve">Botoeira de comando liga-desliga, sem sinalização</t>
  </si>
  <si>
    <t xml:space="preserve">40.20.110</t>
  </si>
  <si>
    <t xml:space="preserve">Alarme sonoro bitonal 220 V para painel de comando</t>
  </si>
  <si>
    <t xml:space="preserve">40.20.120</t>
  </si>
  <si>
    <t xml:space="preserve">Placa de 4´ x 2´</t>
  </si>
  <si>
    <t xml:space="preserve">40.20.140</t>
  </si>
  <si>
    <t xml:space="preserve">Placa de 4´ x 4´</t>
  </si>
  <si>
    <t xml:space="preserve">40.20.200</t>
  </si>
  <si>
    <t xml:space="preserve">Chave de boia normalmente fechada ou aberta</t>
  </si>
  <si>
    <t xml:space="preserve">40.20.240</t>
  </si>
  <si>
    <t xml:space="preserve">Plugue com 2P+T de 10A, 250V</t>
  </si>
  <si>
    <t xml:space="preserve">40.20.250</t>
  </si>
  <si>
    <t xml:space="preserve">Plugue prolongador com 2P+T de 10A, 250V</t>
  </si>
  <si>
    <t xml:space="preserve">40.20.300</t>
  </si>
  <si>
    <t xml:space="preserve">Chave de nível tipo boia pendular (pera), com contato micro switch</t>
  </si>
  <si>
    <t xml:space="preserve">40.20.310</t>
  </si>
  <si>
    <t xml:space="preserve">Placa/espelho em latão escovado 4´ x 4´, para 02 tomadas elétrica</t>
  </si>
  <si>
    <t xml:space="preserve">40.20.320</t>
  </si>
  <si>
    <t xml:space="preserve">Placa/espelho em latão escovado 4´ x 4´, para 01 tomada elétrica</t>
  </si>
  <si>
    <t xml:space="preserve">41</t>
  </si>
  <si>
    <t xml:space="preserve">ILUMINACAO</t>
  </si>
  <si>
    <t xml:space="preserve">41.02</t>
  </si>
  <si>
    <t xml:space="preserve">Lampadas</t>
  </si>
  <si>
    <t xml:space="preserve">41.02.541</t>
  </si>
  <si>
    <t xml:space="preserve">Lâmpada LED tubular T8 com base G13, de 900 até 1050 Im - 9 a 10W</t>
  </si>
  <si>
    <t xml:space="preserve">41.02.551</t>
  </si>
  <si>
    <t xml:space="preserve">Lâmpada LED tubular T8 com base G13, de 1850 até 2000 Im - 18 a 20W</t>
  </si>
  <si>
    <t xml:space="preserve">41.02.562</t>
  </si>
  <si>
    <t xml:space="preserve">Lâmpada LED tubular T8 com base G13, de 3400 até 4000 Im - 36 a 40W</t>
  </si>
  <si>
    <t xml:space="preserve">41.02.580</t>
  </si>
  <si>
    <t xml:space="preserve">Lâmpada LED 13,5W, com base E-27, 1400 até 1510lm</t>
  </si>
  <si>
    <t xml:space="preserve">41.04</t>
  </si>
  <si>
    <t xml:space="preserve">Acessorios para iluminacao</t>
  </si>
  <si>
    <t xml:space="preserve">41.04.020</t>
  </si>
  <si>
    <t xml:space="preserve">Receptáculo de porcelana com parafuso de fixação com rosca E-27</t>
  </si>
  <si>
    <t xml:space="preserve">41.04.050</t>
  </si>
  <si>
    <t xml:space="preserve">Trilho eletrificado de alimentação com 1 circuito, em alumínio com pintura na cor branco, inclusive acessórios</t>
  </si>
  <si>
    <t xml:space="preserve">41.05</t>
  </si>
  <si>
    <t xml:space="preserve">Lampada de descarga de alta potencia</t>
  </si>
  <si>
    <t xml:space="preserve">41.05.710</t>
  </si>
  <si>
    <t xml:space="preserve">Lâmpada de vapor metálico tubular, base G12 de 70 W</t>
  </si>
  <si>
    <t xml:space="preserve">41.05.720</t>
  </si>
  <si>
    <t xml:space="preserve">Lâmpada de vapor metálico tubular, base G12 de 150 W</t>
  </si>
  <si>
    <t xml:space="preserve">41.05.800</t>
  </si>
  <si>
    <t xml:space="preserve">Lâmpada de vapor metálico tubular, base RX7s bilateral de 70 W</t>
  </si>
  <si>
    <t xml:space="preserve">41.06</t>
  </si>
  <si>
    <t xml:space="preserve">Lampada halogena</t>
  </si>
  <si>
    <t xml:space="preserve">41.06.100</t>
  </si>
  <si>
    <t xml:space="preserve">Lâmpada halógena refletora PAR20, base E27 de 50 W - 220 V</t>
  </si>
  <si>
    <t xml:space="preserve">41.06.130</t>
  </si>
  <si>
    <t xml:space="preserve">Lâmpada halógena com refletor dicroico de 50 W - 12 V</t>
  </si>
  <si>
    <t xml:space="preserve">41.06.410</t>
  </si>
  <si>
    <t xml:space="preserve">Lâmpada halógena tubular, base R7s bilateral de 300 W - 110 ou 220 V</t>
  </si>
  <si>
    <t xml:space="preserve">41.07</t>
  </si>
  <si>
    <t xml:space="preserve">Lampada fluorescente</t>
  </si>
  <si>
    <t xml:space="preserve">41.07.020</t>
  </si>
  <si>
    <t xml:space="preserve">Lâmpada fluorescente tubular, base bipino bilateral de 15 W</t>
  </si>
  <si>
    <t xml:space="preserve">41.07.030</t>
  </si>
  <si>
    <t xml:space="preserve">Lâmpada fluorescente tubular, base bipino bilateral de 16 W</t>
  </si>
  <si>
    <t xml:space="preserve">41.07.050</t>
  </si>
  <si>
    <t xml:space="preserve">Lâmpada fluorescente tubular, base bipino bilateral de 20 W</t>
  </si>
  <si>
    <t xml:space="preserve">41.07.060</t>
  </si>
  <si>
    <t xml:space="preserve">Lâmpada fluorescente tubular, base bipino bilateral de 28 W</t>
  </si>
  <si>
    <t xml:space="preserve">41.07.070</t>
  </si>
  <si>
    <t xml:space="preserve">Lâmpada fluorescente tubular, base bipino bilateral de 32 W</t>
  </si>
  <si>
    <t xml:space="preserve">41.07.200</t>
  </si>
  <si>
    <t xml:space="preserve">Lâmpada fluorescente tubular, base bipino bilateral de 32 W, com camada trifósforo</t>
  </si>
  <si>
    <t xml:space="preserve">41.07.400</t>
  </si>
  <si>
    <t xml:space="preserve">Lâmpada fluorescente compacta eletrônica "2U", base E27 de 9 W - 110 ou 220 V</t>
  </si>
  <si>
    <t xml:space="preserve">41.07.420</t>
  </si>
  <si>
    <t xml:space="preserve">Lâmpada fluorescente compacta eletrônica "3U", base E27 de 15 W - 110 ou 220 V</t>
  </si>
  <si>
    <t xml:space="preserve">41.07.430</t>
  </si>
  <si>
    <t xml:space="preserve">Lâmpada fluorescente compacta eletrônica "3U", base E27 de 20 W - 110 ou 220 V</t>
  </si>
  <si>
    <t xml:space="preserve">41.07.440</t>
  </si>
  <si>
    <t xml:space="preserve">Lâmpada fluorescente compacta eletrônica "3U", base E27 de 23 W - 110 ou 220 V</t>
  </si>
  <si>
    <t xml:space="preserve">41.07.450</t>
  </si>
  <si>
    <t xml:space="preserve">Lâmpada fluorescente compacta eletrônica "3U", base E27 de 25 W - 110 ou 220 V</t>
  </si>
  <si>
    <t xml:space="preserve">41.07.800</t>
  </si>
  <si>
    <t xml:space="preserve">Lâmpada fluorescente compacta "1U", base G-23 de 9 W</t>
  </si>
  <si>
    <t xml:space="preserve">41.07.810</t>
  </si>
  <si>
    <t xml:space="preserve">Lâmpada fluorescente compacta "2U", base G-24D-2 de 18 W</t>
  </si>
  <si>
    <t xml:space="preserve">41.07.820</t>
  </si>
  <si>
    <t xml:space="preserve">Lâmpada fluorescente compacta "2U", base G-24D-3 de 26 W</t>
  </si>
  <si>
    <t xml:space="preserve">41.07.830</t>
  </si>
  <si>
    <t xml:space="preserve">Lâmpada fluorescente compacta longa "1U", base 2G-11 de 36 W</t>
  </si>
  <si>
    <t xml:space="preserve">41.07.860</t>
  </si>
  <si>
    <t xml:space="preserve">Lâmpada fluorescente compacta "2U", base G24q-3 de 26 W</t>
  </si>
  <si>
    <t xml:space="preserve">41.08</t>
  </si>
  <si>
    <t xml:space="preserve">Reator e equipamentos para lampada de descarga de alta potencia</t>
  </si>
  <si>
    <t xml:space="preserve">41.08.010</t>
  </si>
  <si>
    <t xml:space="preserve">Transformador eletrônico para lâmpada halógena dicroica de 50 W - 220 V</t>
  </si>
  <si>
    <t xml:space="preserve">41.08.230</t>
  </si>
  <si>
    <t xml:space="preserve">Reator eletromagnético de alto fator de potência, para lâmpada vapor de sódio 150 W / 220 V</t>
  </si>
  <si>
    <t xml:space="preserve">41.08.250</t>
  </si>
  <si>
    <t xml:space="preserve">Reator eletromagnético de alto fator de potência, para lâmpada vapor de sódio 250 W / 220 V</t>
  </si>
  <si>
    <t xml:space="preserve">41.08.270</t>
  </si>
  <si>
    <t xml:space="preserve">Reator eletromagnético de alto fator de potência, para lâmpada vapor de sódio 400 W / 220 V</t>
  </si>
  <si>
    <t xml:space="preserve">41.08.280</t>
  </si>
  <si>
    <t xml:space="preserve">Reator eletromagnético de alto fator de potência, para lâmpada vapor de sódio 1000 W / 220 V</t>
  </si>
  <si>
    <t xml:space="preserve">41.08.420</t>
  </si>
  <si>
    <t xml:space="preserve">Reator eletromagnético de alto fator de potência, para lâmpada vapor metálico 70 W / 220 V</t>
  </si>
  <si>
    <t xml:space="preserve">41.08.440</t>
  </si>
  <si>
    <t xml:space="preserve">Reator eletromagnético de alto fator de potência, para lâmpada vapor metálico 150 W / 220 V</t>
  </si>
  <si>
    <t xml:space="preserve">41.08.450</t>
  </si>
  <si>
    <t xml:space="preserve">Reator eletromagnético de alto fator de potência, para lâmpada vapor metálico 250 W / 220 V</t>
  </si>
  <si>
    <t xml:space="preserve">41.08.460</t>
  </si>
  <si>
    <t xml:space="preserve">Reator eletromagnético de alto fator de potência, para lâmpada vapor metálico 400 W / 220 V</t>
  </si>
  <si>
    <t xml:space="preserve">41.09</t>
  </si>
  <si>
    <t xml:space="preserve">Reator e equipamentos para lampada fluorescente</t>
  </si>
  <si>
    <t xml:space="preserve">41.09.720</t>
  </si>
  <si>
    <t xml:space="preserve">Reator eletrônico de alto fator de potência com partida instantânea, para duas lâmpadas fluorescentes tubulares, base bipino bilateral, 16 W - 127 V / 220 V</t>
  </si>
  <si>
    <t xml:space="preserve">41.09.740</t>
  </si>
  <si>
    <t xml:space="preserve">Reator eletrônico de alto fator de potência com partida instantânea, para duas lâmpadas fluorescentes tubulares, base bipino bilateral, 28 W - 127 V / 220 V</t>
  </si>
  <si>
    <t xml:space="preserve">41.09.750</t>
  </si>
  <si>
    <t xml:space="preserve">Reator eletrônico de alto fator de potência com partida instantânea, para duas lâmpadas fluorescentes tubulares, base bipino bilateral, 32 W - 127 V / 220 V</t>
  </si>
  <si>
    <t xml:space="preserve">41.09.830</t>
  </si>
  <si>
    <t xml:space="preserve">Reator eletrônico de alto fator de potência com partida instantânea, para duas lâmpadas fluorescentes tubulares "HO", base bipino bilateral, 110 W - 220 V</t>
  </si>
  <si>
    <t xml:space="preserve">41.09.870</t>
  </si>
  <si>
    <t xml:space="preserve">Reator eletrônico de alto fator de potência com partida instantânea, para uma lâmpada fluorescente compacta "2U", base G24q-3, 26 W - 220 V</t>
  </si>
  <si>
    <t xml:space="preserve">41.09.890</t>
  </si>
  <si>
    <t xml:space="preserve">Reator eletrônico de alto fator de potência com partida instantânea, para duas lâmpadas fluorescentes compactas "2U", base G24q-3, 26 W - 220 V</t>
  </si>
  <si>
    <t xml:space="preserve">41.10</t>
  </si>
  <si>
    <t xml:space="preserve">Postes e acessorios</t>
  </si>
  <si>
    <t xml:space="preserve">41.10.060</t>
  </si>
  <si>
    <t xml:space="preserve">Braço em tubo de ferro galvanizado de 1´ x 1,00 m para fixação de uma luminária</t>
  </si>
  <si>
    <t xml:space="preserve">41.10.070</t>
  </si>
  <si>
    <t xml:space="preserve">Cruzeta reforçada em ferro galvanizado para fixação de quatro luminárias</t>
  </si>
  <si>
    <t xml:space="preserve">41.10.080</t>
  </si>
  <si>
    <t xml:space="preserve">Cruzeta reforçada em ferro galvanizado para fixação de duas luminárias</t>
  </si>
  <si>
    <t xml:space="preserve">41.10.260</t>
  </si>
  <si>
    <t xml:space="preserve">Poste telecônico curvo em aço SAE 1010/1020 galvanizado a fogo, altura de 8,00 m</t>
  </si>
  <si>
    <t xml:space="preserve">41.10.330</t>
  </si>
  <si>
    <t xml:space="preserve">Poste telecônico reto em aço SAE 1010/1020 galvanizado a fogo, altura de 10,00 m</t>
  </si>
  <si>
    <t xml:space="preserve">41.10.340</t>
  </si>
  <si>
    <t xml:space="preserve">Poste telecônico reto em aço SAE 1010/1020 galvanizado a fogo, altura de 8,00 m</t>
  </si>
  <si>
    <t xml:space="preserve">41.10.400</t>
  </si>
  <si>
    <t xml:space="preserve">Poste telecônico em aço SAE 1010/1020 galvanizado a fogo, com espera para uma luminária, altura de 3,00 m</t>
  </si>
  <si>
    <t xml:space="preserve">41.10.410</t>
  </si>
  <si>
    <t xml:space="preserve">Poste telecônico em aço SAE 1010/1020 galvanizado a fogo, com espera para duas luminárias, altura de 3,00 m</t>
  </si>
  <si>
    <t xml:space="preserve">41.10.430</t>
  </si>
  <si>
    <t xml:space="preserve">Poste telecônico reto em aço SAE 1010/1020 galvanizado a fogo, altura de 6,00 m</t>
  </si>
  <si>
    <t xml:space="preserve">41.10.490</t>
  </si>
  <si>
    <t xml:space="preserve">Poste telecônico reto em aço SAE 1010/1020 galvanizado a fogo, com base, altura de 7,00 m</t>
  </si>
  <si>
    <t xml:space="preserve">41.10.500</t>
  </si>
  <si>
    <t xml:space="preserve">Poste telecônico reto em aço SAE 1010/1020 galvanizado a fogo, altura de 4,00 m</t>
  </si>
  <si>
    <t xml:space="preserve">41.11</t>
  </si>
  <si>
    <t xml:space="preserve">Aparelho de iluminacao publica e decorativa</t>
  </si>
  <si>
    <t xml:space="preserve">41.11.060</t>
  </si>
  <si>
    <t xml:space="preserve">Luminária fechada para iluminação pública tipo pétala pequena</t>
  </si>
  <si>
    <t xml:space="preserve">41.11.094</t>
  </si>
  <si>
    <t xml:space="preserve">Luminária LED de embutir para caixa de luz 4x2cm, para uso externo, tipo balizador de 3W</t>
  </si>
  <si>
    <t xml:space="preserve">41.11.100</t>
  </si>
  <si>
    <t xml:space="preserve">Luminária retangular fechada para iluminação externa em poste, tipo pétala grande</t>
  </si>
  <si>
    <t xml:space="preserve">41.11.110</t>
  </si>
  <si>
    <t xml:space="preserve">Luminária retangular fechada para iluminação externa em poste, tipo pétala pequena</t>
  </si>
  <si>
    <t xml:space="preserve">41.11.440</t>
  </si>
  <si>
    <t xml:space="preserve">Suporte tubular de fixação em poste para 1 luminária tipo pétala</t>
  </si>
  <si>
    <t xml:space="preserve">41.11.450</t>
  </si>
  <si>
    <t xml:space="preserve">Suporte tubular de fixação em poste para 2 luminárias tipo pétala</t>
  </si>
  <si>
    <t xml:space="preserve">41.11.702</t>
  </si>
  <si>
    <t xml:space="preserve">Luminária LED solar integrada para poste, eficiência mínima de 130,5 lm/W</t>
  </si>
  <si>
    <t xml:space="preserve">41.11.703</t>
  </si>
  <si>
    <t xml:space="preserve">Luminária LED retangular para poste de 14.160 até 17.475 lm, eficiência mínima 118 lm/W</t>
  </si>
  <si>
    <t xml:space="preserve">41.11.711</t>
  </si>
  <si>
    <t xml:space="preserve">Luminária LED retangular para parede/piso de 11.838 até 12.150 lm, eficiência mínima 107 lm/W</t>
  </si>
  <si>
    <t xml:space="preserve">41.11.712</t>
  </si>
  <si>
    <t xml:space="preserve">Luminária LED redonda para piso/parede, potência 6W - bivolt</t>
  </si>
  <si>
    <t xml:space="preserve">41.11.721</t>
  </si>
  <si>
    <t xml:space="preserve">Luminária LED retangular para poste de 6250 até 6674 lm, eficiência mínima 113 lm/W</t>
  </si>
  <si>
    <t xml:space="preserve">41.12</t>
  </si>
  <si>
    <t xml:space="preserve">Aparelho de iluminacao de longo alcance e especifica</t>
  </si>
  <si>
    <t xml:space="preserve">41.12.050</t>
  </si>
  <si>
    <t xml:space="preserve">Projetor retangular fechado, com alojamento para reator, para lâmpada vapor metálico ou vapor de sódio de 150 W a 400 W</t>
  </si>
  <si>
    <t xml:space="preserve">41.12.060</t>
  </si>
  <si>
    <t xml:space="preserve">Projetor retangular fechado, para lâmpada vapor de sódio de 1.000 W ou vapor metálico de 2.000 W</t>
  </si>
  <si>
    <t xml:space="preserve">41.12.070</t>
  </si>
  <si>
    <t xml:space="preserve">Projetor retangular fechado, para lâmpada vapor metálico de 70 W/150 W ou halógena de 300 W/500 W</t>
  </si>
  <si>
    <t xml:space="preserve">41.12.080</t>
  </si>
  <si>
    <t xml:space="preserve">Projetor retangular fechado, para lâmpada vapor metálico ou vapor de sódio de 250 W/400 W</t>
  </si>
  <si>
    <t xml:space="preserve">41.12.090</t>
  </si>
  <si>
    <t xml:space="preserve">Projetor cônico fechado, para lâmpadas vapor metálico, vapor de sódio de 250 W/400 W ou mista de 250 W/500 W</t>
  </si>
  <si>
    <t xml:space="preserve">41.12.210</t>
  </si>
  <si>
    <t xml:space="preserve">Projetor LED modular de 150 a 200W, eficiência mínima de 125 l/W, para uso externo</t>
  </si>
  <si>
    <t xml:space="preserve">41.13</t>
  </si>
  <si>
    <t xml:space="preserve">Aparelho de iluminacao a prova de tempo, gases e vapores</t>
  </si>
  <si>
    <t xml:space="preserve">41.13.030</t>
  </si>
  <si>
    <t xml:space="preserve">Luminária blindada retangular de embutir, para lâmpada de 160 W</t>
  </si>
  <si>
    <t xml:space="preserve">41.13.040</t>
  </si>
  <si>
    <t xml:space="preserve">Luminária blindada de sobrepor ou pendente em calha fechada, para 1 lâmpada fluorescente de 32 W/36 W/40 W</t>
  </si>
  <si>
    <t xml:space="preserve">41.13.050</t>
  </si>
  <si>
    <t xml:space="preserve">Luminária blindada de sobrepor ou pendente em calha fechada, para 2 lâmpadas fluorescentes de 32 W/36 W/40 W</t>
  </si>
  <si>
    <t xml:space="preserve">41.13.102</t>
  </si>
  <si>
    <t xml:space="preserve">Luminária blindada tipo arandela de 45º e 90º, para lâmpada LED</t>
  </si>
  <si>
    <t xml:space="preserve">41.13.200</t>
  </si>
  <si>
    <t xml:space="preserve">Luminária blindada oval de sobrepor ou arandela, para lâmpada fluorescentes compacta</t>
  </si>
  <si>
    <t xml:space="preserve">41.14</t>
  </si>
  <si>
    <t xml:space="preserve">Aparelho de iluminacao comercial e industrial</t>
  </si>
  <si>
    <t xml:space="preserve">41.14.020</t>
  </si>
  <si>
    <t xml:space="preserve">Luminária retangular de embutir tipo calha fechada, com difusor plano, para 2 lâmpadas fluorescentes tubulares de 28 W/32 W/36 W/54 W</t>
  </si>
  <si>
    <t xml:space="preserve">41.14.070</t>
  </si>
  <si>
    <t xml:space="preserve">Luminária retangular de sobrepor tipo calha aberta, para 2 lâmpadas fluorescentes tubulares de 32 W</t>
  </si>
  <si>
    <t xml:space="preserve">41.14.090</t>
  </si>
  <si>
    <t xml:space="preserve">Luminária retangular de sobrepor tipo calha fechada, com difusor translúcido, para 2 lâmpadas fluorescentes de 28 W/32 W/36 W/54 W</t>
  </si>
  <si>
    <t xml:space="preserve">41.14.210</t>
  </si>
  <si>
    <t xml:space="preserve">Luminária quadrada de embutir tipo calha aberta com aletas planas, para 2 lâmpadas fluorescentes compactas de 18 W/26 W</t>
  </si>
  <si>
    <t xml:space="preserve">41.14.310</t>
  </si>
  <si>
    <t xml:space="preserve">Luminária redonda de embutir com difusor recuado, para 1 ou 2 lâmpadas fluorescentes compactas de 15 W/18 W/20 W/23 W/26 W</t>
  </si>
  <si>
    <t xml:space="preserve">41.14.390</t>
  </si>
  <si>
    <t xml:space="preserve">Luminária retangular de sobrepor tipo calha aberta, com refletor em alumínio de alto brilho, para 2 lâmpadas fluorescentes tubulares 32 W/36 W</t>
  </si>
  <si>
    <t xml:space="preserve">41.14.430</t>
  </si>
  <si>
    <t xml:space="preserve">Luminária quadrada de embutir tipo calha aberta, com refletor e aleta parabólicas em alumínio de alto brilho, para 4 lâmpadas fluorescentes de 14 W/16 W/18 W</t>
  </si>
  <si>
    <t xml:space="preserve">41.14.510</t>
  </si>
  <si>
    <t xml:space="preserve">Luminária industrial pendente com refletor prismático sem alojamento para reator, para lâmpadas vapor de sódio/metálico ou mista de 150/250/400W</t>
  </si>
  <si>
    <t xml:space="preserve">41.14.530</t>
  </si>
  <si>
    <t xml:space="preserve">Luminária redonda de sobrepor com difusor em vidro temperado jateado para 1 ou 2 lâmpadas fluorescentes compactas de 18/26W</t>
  </si>
  <si>
    <t xml:space="preserve">41.14.560</t>
  </si>
  <si>
    <t xml:space="preserve">Luminária retangular de embutir tipo calha aberta com aletas parabólicas para 2 lâmpadas fluorescentes tubulares de 28/54W</t>
  </si>
  <si>
    <t xml:space="preserve">41.14.590</t>
  </si>
  <si>
    <t xml:space="preserve">Luminária industrial pendente tipo calha aberta instalação em perfilado para 1 ou 2 lâmpadas fluorescentes tubulares 14W</t>
  </si>
  <si>
    <t xml:space="preserve">41.14.600</t>
  </si>
  <si>
    <t xml:space="preserve">Luminária industrial pendente tipo calha aberta instalação em perfilado para 1 ou 2 lâmpadas fluorescentes tubulares 28/54W</t>
  </si>
  <si>
    <t xml:space="preserve">41.14.620</t>
  </si>
  <si>
    <t xml:space="preserve">Luminária retangular de sobrepor tipo calha aberta com refletor e aletas parabólicas para 2 lâmpadas fluorescentes tubulares 28/54W</t>
  </si>
  <si>
    <t xml:space="preserve">41.14.640</t>
  </si>
  <si>
    <t xml:space="preserve">Luminária retangular de embutir tipo calha aberta com refletor em alumínio de alto brilho para 2 lâmpadas fluorescentes tubulares de 28W/54W</t>
  </si>
  <si>
    <t xml:space="preserve">41.14.670</t>
  </si>
  <si>
    <t xml:space="preserve">Luminária triangular de sobrepor tipo arandela para fluorescente compacta de 15/20/23W</t>
  </si>
  <si>
    <t xml:space="preserve">41.14.730</t>
  </si>
  <si>
    <t xml:space="preserve">Luminária redonda de embutir com refletor em alumínio jateado e difusor em vidro para 2 lâmpadas fluorescentes compactas duplas de 18/26W</t>
  </si>
  <si>
    <t xml:space="preserve">41.14.740</t>
  </si>
  <si>
    <t xml:space="preserve">Luminária retangular de embutir assimétrica para 1 lâmpada fluorescente tubular de 14W</t>
  </si>
  <si>
    <t xml:space="preserve">41.14.750</t>
  </si>
  <si>
    <t xml:space="preserve">Luminária redonda de sobrepor ou pendente com refletor em alumínio anodizado facho concentrado para 1 lâmpada vapor metálico elipsoidal de 250 ou 400W</t>
  </si>
  <si>
    <t xml:space="preserve">41.14.780</t>
  </si>
  <si>
    <t xml:space="preserve">Luminária retangular de sobrepor tipo calha fechada, com difusor plano, para 4 lâmpadas fluorescentes tubulares de 14/16/18 W</t>
  </si>
  <si>
    <t xml:space="preserve">41.14.790</t>
  </si>
  <si>
    <t xml:space="preserve">Luminária retangular de embutir tipo calha aberta com refletor assimétrico em alumínio de alto brilho para 2 lâmpadas fluorescentes tubulares de 28/54W</t>
  </si>
  <si>
    <t xml:space="preserve">41.15</t>
  </si>
  <si>
    <t xml:space="preserve">Aparelho de iluminacao interna decorativa</t>
  </si>
  <si>
    <t xml:space="preserve">41.15.170</t>
  </si>
  <si>
    <t xml:space="preserve">Luminária redonda de embutir, com foco orientável e acessório antiofuscante, para 1 lâmpada dicroica de 50 W</t>
  </si>
  <si>
    <t xml:space="preserve">41.20</t>
  </si>
  <si>
    <t xml:space="preserve">Reparos, conservacoes e complementos - GRUPO 41</t>
  </si>
  <si>
    <t xml:space="preserve">41.20.020</t>
  </si>
  <si>
    <t xml:space="preserve">Recolocação de aparelhos de iluminação ou projetores fixos em teto, piso ou parede</t>
  </si>
  <si>
    <t xml:space="preserve">41.20.080</t>
  </si>
  <si>
    <t xml:space="preserve">Plafon plástico e/ou PVC para acabamento de ponto de luz, com soquete E-27 para lâmpada fluorescente compacta</t>
  </si>
  <si>
    <t xml:space="preserve">41.20.120</t>
  </si>
  <si>
    <t xml:space="preserve">Recolocação de reator</t>
  </si>
  <si>
    <t xml:space="preserve">41.20.130</t>
  </si>
  <si>
    <t xml:space="preserve">Recolocação de lâmpada</t>
  </si>
  <si>
    <t xml:space="preserve">41.31</t>
  </si>
  <si>
    <t xml:space="preserve">Iluminacao Led</t>
  </si>
  <si>
    <t xml:space="preserve">41.31.040</t>
  </si>
  <si>
    <t xml:space="preserve">Luminária LED retangular de sobrepor com difusor translúcido, 4000 K, fluxo luminoso de 3690 a 4800 lm, potência de 38 a 41 W</t>
  </si>
  <si>
    <t xml:space="preserve">41.31.070</t>
  </si>
  <si>
    <t xml:space="preserve">Luminária LED quadrada de sobrepor com difusor prismático translúcido, 4000 K, fluxo luminoso de 1363 a 1800 lm, potência de 15 a 24 W</t>
  </si>
  <si>
    <t xml:space="preserve">41.31.080</t>
  </si>
  <si>
    <t xml:space="preserve">Luminária LED redonda de embutir com difusor translúcido, 4000 K, fluxo luminoso de 800 a 1060 lm, potência de 9 a 12 W</t>
  </si>
  <si>
    <t xml:space="preserve">41.31.087</t>
  </si>
  <si>
    <t xml:space="preserve">Luminária LED redonda de sobrepor com difusor recuado translucido, 4000 K, fluxo luminoso de 1900 a 2000 lm, potência de 17 a 19 W</t>
  </si>
  <si>
    <t xml:space="preserve">41.31.100</t>
  </si>
  <si>
    <t xml:space="preserve">Projetor LED verde retangular, foco orientável, para fixação no piso ou parede, potência de 7,5 W</t>
  </si>
  <si>
    <t xml:space="preserve">42</t>
  </si>
  <si>
    <t xml:space="preserve">PARA-RAIOS PARA EDIFICACAO</t>
  </si>
  <si>
    <t xml:space="preserve">42.01</t>
  </si>
  <si>
    <t xml:space="preserve">Complementos para para-raios</t>
  </si>
  <si>
    <t xml:space="preserve">42.01.020</t>
  </si>
  <si>
    <t xml:space="preserve">Captor tipo Franklin, h= 300 mm, 4 pontos, 1 descida, acabamento cromado</t>
  </si>
  <si>
    <t xml:space="preserve">42.01.040</t>
  </si>
  <si>
    <t xml:space="preserve">Captor tipo Franklin, h= 300 mm, 4 pontos, 2 descidas, acabamento cromado</t>
  </si>
  <si>
    <t xml:space="preserve">42.01.060</t>
  </si>
  <si>
    <t xml:space="preserve">Luva de redução galvanizada de 2´ x 3/4´</t>
  </si>
  <si>
    <t xml:space="preserve">42.01.080</t>
  </si>
  <si>
    <t xml:space="preserve">Niple duplo galvanizado de 2´</t>
  </si>
  <si>
    <t xml:space="preserve">42.01.086</t>
  </si>
  <si>
    <t xml:space="preserve">Captor tipo terminal aéreo, h= 300 mm em alumínio</t>
  </si>
  <si>
    <t xml:space="preserve">42.01.090</t>
  </si>
  <si>
    <t xml:space="preserve">Captor tipo terminal aéreo, h= 300 mm, diâmetro de 1/4´ em cobre</t>
  </si>
  <si>
    <t xml:space="preserve">42.01.096</t>
  </si>
  <si>
    <t xml:space="preserve">Captor tipo terminal aéreo, h= 250 mm, diâmetro de 3/8´ galvanizado a fogo</t>
  </si>
  <si>
    <t xml:space="preserve">42.01.098</t>
  </si>
  <si>
    <t xml:space="preserve">Captor tipo terminal aéreo, h= 600 mm, diâmetro de 3/8´ galvanizado a fogo</t>
  </si>
  <si>
    <t xml:space="preserve">42.02</t>
  </si>
  <si>
    <t xml:space="preserve">Isolador galvanizado uso geral</t>
  </si>
  <si>
    <t xml:space="preserve">42.02.010</t>
  </si>
  <si>
    <t xml:space="preserve">Isolador galvanizado uso geral, simples com rosca mecânica</t>
  </si>
  <si>
    <t xml:space="preserve">42.02.020</t>
  </si>
  <si>
    <t xml:space="preserve">Isolador galvanizado uso geral, reforçado para fixação a 90°</t>
  </si>
  <si>
    <t xml:space="preserve">42.02.040</t>
  </si>
  <si>
    <t xml:space="preserve">Isolador galvanizado uso geral, simples com chapa de encosto</t>
  </si>
  <si>
    <t xml:space="preserve">42.02.060</t>
  </si>
  <si>
    <t xml:space="preserve">Isolador galvanizado uso geral, reforçado com chapa de encosto</t>
  </si>
  <si>
    <t xml:space="preserve">42.02.080</t>
  </si>
  <si>
    <t xml:space="preserve">Isolador galvanizado uso geral, simples com calha para telha ondulada</t>
  </si>
  <si>
    <t xml:space="preserve">42.02.100</t>
  </si>
  <si>
    <t xml:space="preserve">Isolador galvanizado uso geral, reforçado com calha para telha ondulada</t>
  </si>
  <si>
    <t xml:space="preserve">42.03</t>
  </si>
  <si>
    <t xml:space="preserve">Isolador galvanizado para mastro</t>
  </si>
  <si>
    <t xml:space="preserve">42.03.020</t>
  </si>
  <si>
    <t xml:space="preserve">Isolador galvanizado para mastro de diâmetro 2´, simples com 1 descida</t>
  </si>
  <si>
    <t xml:space="preserve">42.03.040</t>
  </si>
  <si>
    <t xml:space="preserve">Isolador galvanizado para mastro de diâmetro 2´, simples com 2 descidas</t>
  </si>
  <si>
    <t xml:space="preserve">42.03.060</t>
  </si>
  <si>
    <t xml:space="preserve">Isolador galvanizado para mastro de diâmetro 2´, reforçado com 1 descida</t>
  </si>
  <si>
    <t xml:space="preserve">42.03.080</t>
  </si>
  <si>
    <t xml:space="preserve">Isolador galvanizado para mastro de diâmetro 2´, reforçado com 2 descidas</t>
  </si>
  <si>
    <t xml:space="preserve">42.04</t>
  </si>
  <si>
    <t xml:space="preserve">Componentes de sustentacao para mastro galvanizado</t>
  </si>
  <si>
    <t xml:space="preserve">42.04.020</t>
  </si>
  <si>
    <t xml:space="preserve">Braçadeira de contraventagem para mastro de diâmetro 2´</t>
  </si>
  <si>
    <t xml:space="preserve">42.04.040</t>
  </si>
  <si>
    <t xml:space="preserve">Apoio para mastro de diâmetro 2´</t>
  </si>
  <si>
    <t xml:space="preserve">42.04.060</t>
  </si>
  <si>
    <t xml:space="preserve">Base para mastro de diâmetro 2´</t>
  </si>
  <si>
    <t xml:space="preserve">42.04.080</t>
  </si>
  <si>
    <t xml:space="preserve">Contraventagem com cabo para mastro de diâmetro 2´</t>
  </si>
  <si>
    <t xml:space="preserve">42.04.120</t>
  </si>
  <si>
    <t xml:space="preserve">Mastro simples galvanizado de diâmetro 2´</t>
  </si>
  <si>
    <t xml:space="preserve">42.04.140</t>
  </si>
  <si>
    <t xml:space="preserve">Suporte porta bandeira simples para mastro de diâmetro 2´</t>
  </si>
  <si>
    <t xml:space="preserve">42.04.160</t>
  </si>
  <si>
    <t xml:space="preserve">Suporte porta bandeira reforçado para mastro de diâmetro 2´</t>
  </si>
  <si>
    <t xml:space="preserve">42.05</t>
  </si>
  <si>
    <t xml:space="preserve">Componentes para cabo de descida</t>
  </si>
  <si>
    <t xml:space="preserve">42.05.010</t>
  </si>
  <si>
    <t xml:space="preserve">Sinalizador de obstáculo simples, sem célula fotoelétrica</t>
  </si>
  <si>
    <t xml:space="preserve">42.05.020</t>
  </si>
  <si>
    <t xml:space="preserve">Braçadeira para fixação do aparelho sinalizador para mastro de diâmetro 2´</t>
  </si>
  <si>
    <t xml:space="preserve">42.05.030</t>
  </si>
  <si>
    <t xml:space="preserve">Sinalizador de obstáculo duplo, sem célula fotoelétrica</t>
  </si>
  <si>
    <t xml:space="preserve">42.05.050</t>
  </si>
  <si>
    <t xml:space="preserve">Sinalizador de obstáculo simples, com célula fotoelétrica</t>
  </si>
  <si>
    <t xml:space="preserve">42.05.070</t>
  </si>
  <si>
    <t xml:space="preserve">Sinalizador de obstáculo duplo, com célula fotoelétrica</t>
  </si>
  <si>
    <t xml:space="preserve">42.05.100</t>
  </si>
  <si>
    <t xml:space="preserve">Caixa de inspeção suspensa</t>
  </si>
  <si>
    <t xml:space="preserve">42.05.110</t>
  </si>
  <si>
    <t xml:space="preserve">Conector cabo/haste de 3/4´</t>
  </si>
  <si>
    <t xml:space="preserve">42.05.120</t>
  </si>
  <si>
    <t xml:space="preserve">Conector de emenda em latão para cabo de até 50 mm² com 4 parafusos</t>
  </si>
  <si>
    <t xml:space="preserve">42.05.140</t>
  </si>
  <si>
    <t xml:space="preserve">Conector olhal cabo/haste de 3/4´</t>
  </si>
  <si>
    <t xml:space="preserve">42.05.160</t>
  </si>
  <si>
    <t xml:space="preserve">Conector olhal cabo/haste de 5/8´</t>
  </si>
  <si>
    <t xml:space="preserve">42.05.170</t>
  </si>
  <si>
    <t xml:space="preserve">Vergalhão liso de aço galvanizado, diâmetro de 3/8´</t>
  </si>
  <si>
    <t xml:space="preserve">42.05.180</t>
  </si>
  <si>
    <t xml:space="preserve">Esticador em latão para cabo de cobre</t>
  </si>
  <si>
    <t xml:space="preserve">42.05.190</t>
  </si>
  <si>
    <t xml:space="preserve">Haste de aterramento de 3/4'' x 3 m</t>
  </si>
  <si>
    <t xml:space="preserve">42.05.200</t>
  </si>
  <si>
    <t xml:space="preserve">Haste de aterramento de 5/8'' x 2,4 m</t>
  </si>
  <si>
    <t xml:space="preserve">42.05.210</t>
  </si>
  <si>
    <t xml:space="preserve">Haste de aterramento de 5/8'' x 3 m</t>
  </si>
  <si>
    <t xml:space="preserve">42.05.220</t>
  </si>
  <si>
    <t xml:space="preserve">Mastro para sinalizador de obstáculo, de 1,5 m x 3/4''</t>
  </si>
  <si>
    <t xml:space="preserve">42.05.230</t>
  </si>
  <si>
    <t xml:space="preserve">Clips de fixação para vergalhão em aço galvanizado de 3/8´</t>
  </si>
  <si>
    <t xml:space="preserve">42.05.240</t>
  </si>
  <si>
    <t xml:space="preserve">Suporte para tubo de proteção com chapa de encosto, diâmetro 2´</t>
  </si>
  <si>
    <t xml:space="preserve">42.05.250</t>
  </si>
  <si>
    <t xml:space="preserve">Barra condutora chata em alumínio de 3/4´ x 1/4´, inclusive acessórios de fixação</t>
  </si>
  <si>
    <t xml:space="preserve">42.05.260</t>
  </si>
  <si>
    <t xml:space="preserve">Suporte para tubo de proteção com grapa para chumbar, diâmetro 2´</t>
  </si>
  <si>
    <t xml:space="preserve">42.05.270</t>
  </si>
  <si>
    <t xml:space="preserve">Conector em latão estanhado para cabos de 16 a 50 mm² e vergalhões até 3/8"</t>
  </si>
  <si>
    <t xml:space="preserve">42.05.290</t>
  </si>
  <si>
    <t xml:space="preserve">Suporte para fixação de terminal aéreo e/ou de cabo de cobre nu, com base plana</t>
  </si>
  <si>
    <t xml:space="preserve">42.05.300</t>
  </si>
  <si>
    <t xml:space="preserve">Tampa para caixa de inspeção cilíndrica, aço galvanizado</t>
  </si>
  <si>
    <t xml:space="preserve">42.05.310</t>
  </si>
  <si>
    <t xml:space="preserve">Caixa de inspeção do terra cilíndrica em PVC rígido, diâmetro de 300 mm - h= 250 mm</t>
  </si>
  <si>
    <t xml:space="preserve">42.05.320</t>
  </si>
  <si>
    <t xml:space="preserve">Caixa de inspeção do terra cilíndrica em PVC rígido, diâmetro de 300 mm - h= 400 mm</t>
  </si>
  <si>
    <t xml:space="preserve">42.05.330</t>
  </si>
  <si>
    <t xml:space="preserve">Caixa de inspeção do terra cilíndrica em PVC rígido, diâmetro de 300 mm - h= 600 mm</t>
  </si>
  <si>
    <t xml:space="preserve">42.05.340</t>
  </si>
  <si>
    <t xml:space="preserve">Barra condutora chata em cobre de 3/4´ x 3/16´, inclusive acessórios de fixação</t>
  </si>
  <si>
    <t xml:space="preserve">42.05.370</t>
  </si>
  <si>
    <t xml:space="preserve">Caixa de equalização, de embutir, em aço com barramento, de 400 x 400 mm e tampa</t>
  </si>
  <si>
    <t xml:space="preserve">42.05.380</t>
  </si>
  <si>
    <t xml:space="preserve">Caixa de equalização, de embutir, em aço com barramento, de 200 x 200 mm e tampa</t>
  </si>
  <si>
    <t xml:space="preserve">42.05.390</t>
  </si>
  <si>
    <t xml:space="preserve">Presilha em latão para cabos de 16 até 50 mm²</t>
  </si>
  <si>
    <t xml:space="preserve">42.05.410</t>
  </si>
  <si>
    <t xml:space="preserve">Suporte para fixação de terminal aéreo e/ou de cabo de cobre nu, com base ondulada</t>
  </si>
  <si>
    <t xml:space="preserve">42.05.440</t>
  </si>
  <si>
    <t xml:space="preserve">Barra condutora chata em alumínio de 7/8´ x 1/8´, inclusive acessórios de fixação</t>
  </si>
  <si>
    <t xml:space="preserve">42.05.450</t>
  </si>
  <si>
    <t xml:space="preserve">Conector com rabicho e porca em latão para cabo de 16 a 35 mm²</t>
  </si>
  <si>
    <t xml:space="preserve">42.05.510</t>
  </si>
  <si>
    <t xml:space="preserve">Suporte para fixação de fita de alumínio 7/8" x 1/8" e/ou cabo de cobre nu, com base ondulada</t>
  </si>
  <si>
    <t xml:space="preserve">42.05.520</t>
  </si>
  <si>
    <t xml:space="preserve">Suporte para fixação de fita de alumínio 7/8" x 1/8", com base plana</t>
  </si>
  <si>
    <t xml:space="preserve">42.05.542</t>
  </si>
  <si>
    <t xml:space="preserve">Tela equipotencial em aço inoxidável, largura de 200 mm, espessura de 1,4 mm</t>
  </si>
  <si>
    <t xml:space="preserve">42.05.550</t>
  </si>
  <si>
    <t xml:space="preserve">Cordoalha flexível "Jumpers" de 25 x 235 mm, com 4 furos de 11 mm</t>
  </si>
  <si>
    <t xml:space="preserve">42.05.560</t>
  </si>
  <si>
    <t xml:space="preserve">Cordoalha flexível "Jumpers" de 25 x 300 mm, com 4 furos de 11 mm</t>
  </si>
  <si>
    <t xml:space="preserve">42.05.570</t>
  </si>
  <si>
    <t xml:space="preserve">Terminal estanhado com 1 furo e 1 compressão - 16 mm²</t>
  </si>
  <si>
    <t xml:space="preserve">42.05.580</t>
  </si>
  <si>
    <t xml:space="preserve">Terminal estanhado com 1 furo e 1 compressão - 35 mm²</t>
  </si>
  <si>
    <t xml:space="preserve">42.05.590</t>
  </si>
  <si>
    <t xml:space="preserve">Terminal estanhado com 1 furo e 1 compressão - 50 mm²</t>
  </si>
  <si>
    <t xml:space="preserve">42.05.620</t>
  </si>
  <si>
    <t xml:space="preserve">Terminal estanhado com 2 furos e 1 compressão - 50 mm²</t>
  </si>
  <si>
    <t xml:space="preserve">42.05.630</t>
  </si>
  <si>
    <t xml:space="preserve">Conector tipo ´X´ para aterramento de telas, acabamento estanhado, para cabo de 16 - 50 mm²</t>
  </si>
  <si>
    <t xml:space="preserve">42.05.650</t>
  </si>
  <si>
    <t xml:space="preserve">Malha fechada pré-fabricada em fio de cobre de 16mm e mesch 30 x 30cm para aterramento</t>
  </si>
  <si>
    <t xml:space="preserve">42.20</t>
  </si>
  <si>
    <t xml:space="preserve">Reparos, conservacoes e complementos - GRUPO 42</t>
  </si>
  <si>
    <t xml:space="preserve">42.20.080</t>
  </si>
  <si>
    <t xml:space="preserve">Solda exotérmica conexão cabo-cabo horizontal em X, bitola do cabo de 16-16mm² a 35-35mm²</t>
  </si>
  <si>
    <t xml:space="preserve">42.20.090</t>
  </si>
  <si>
    <t xml:space="preserve">Solda exotérmica conexão cabo-cabo horizontal em X, bitola do cabo de 50-25mm² a 95-50mm²</t>
  </si>
  <si>
    <t xml:space="preserve">42.20.120</t>
  </si>
  <si>
    <t xml:space="preserve">Solda exotérmica conexão cabo-cabo horizontal em X sobreposto, bitola do cabo de 35-35mm² a 50-35mm²</t>
  </si>
  <si>
    <t xml:space="preserve">42.20.130</t>
  </si>
  <si>
    <t xml:space="preserve">Solda exotérmica conexão cabo-cabo horizontal em X sobreposto, bitola do cabo de 50-50mm² a 95-50mm²</t>
  </si>
  <si>
    <t xml:space="preserve">42.20.150</t>
  </si>
  <si>
    <t xml:space="preserve">Solda exotérmica conexão cabo-cabo horizontal em T, bitola do cabo de 16-16mm² a 50-35mm², 70-35mm² e 95-35mm²</t>
  </si>
  <si>
    <t xml:space="preserve">42.20.160</t>
  </si>
  <si>
    <t xml:space="preserve">Solda exotérmica conexão cabo-cabo horizontal em T, bitola do cabo de 50-50mm² a 95-50mm²</t>
  </si>
  <si>
    <t xml:space="preserve">42.20.170</t>
  </si>
  <si>
    <t xml:space="preserve">Solda exotérmica conexão cabo-cabo horizontal reto, bitola do cabo de 16mm² a 70mm²</t>
  </si>
  <si>
    <t xml:space="preserve">42.20.190</t>
  </si>
  <si>
    <t xml:space="preserve">Solda exotérmica conexão cabo-haste em X sobreposto, bitola do cabo de 35mm² a 50mm² para haste de 5/8" e 3/4"</t>
  </si>
  <si>
    <t xml:space="preserve">42.20.210</t>
  </si>
  <si>
    <t xml:space="preserve">Solda exotérmica conexão cabo-haste em T, bitola do cabo de 35mm² para haste de 5/8" e 3/4"</t>
  </si>
  <si>
    <t xml:space="preserve">42.20.220</t>
  </si>
  <si>
    <t xml:space="preserve">Solda exotérmica conexão cabo-haste em T, bitola do cabo de 50mm² a 95mm² para haste de 5/8" e 3/4"</t>
  </si>
  <si>
    <t xml:space="preserve">42.20.230</t>
  </si>
  <si>
    <t xml:space="preserve">Solda exotérmica conexão cabo-haste na lateral, bitola do cabo de 25mm² a 70mm² para haste de 5/8" e 3/4"</t>
  </si>
  <si>
    <t xml:space="preserve">42.20.240</t>
  </si>
  <si>
    <t xml:space="preserve">Solda exotérmica conexão cabo-haste no topo, bitola do cabo de 25mm² a 35mm² para haste de 5/8"</t>
  </si>
  <si>
    <t xml:space="preserve">42.20.250</t>
  </si>
  <si>
    <t xml:space="preserve">Solda exotérmica conexão cabo-haste no topo, bitola do cabo de 50mm² a 95mm² para haste de 5/8" e 3/4"</t>
  </si>
  <si>
    <t xml:space="preserve">42.20.260</t>
  </si>
  <si>
    <t xml:space="preserve">Solda exotérmica conexão cabo-ferro de construção com cabo paralelo, bitola do cabo de 35mm² para haste de 5/8" e 3/4"</t>
  </si>
  <si>
    <t xml:space="preserve">42.20.270</t>
  </si>
  <si>
    <t xml:space="preserve">Solda exotérmica conexão cabo-ferro de construção com cabo paralelo, bitola do cabo de 50mm² a 70mm² para haste de 5/8" e 3/4"</t>
  </si>
  <si>
    <t xml:space="preserve">42.20.280</t>
  </si>
  <si>
    <t xml:space="preserve">Solda exotérmica conexão cabo-ferro de construção com cabo em X sobreposto, bitola do cabo de 35mm² a 70mm² para haste de 5/8"</t>
  </si>
  <si>
    <t xml:space="preserve">42.20.290</t>
  </si>
  <si>
    <t xml:space="preserve">Solda exotérmica conexão cabo-ferro de construção com cabo em X sobreposto, bitola do cabo de 35mm² a 70mm² para haste de 3/8"</t>
  </si>
  <si>
    <t xml:space="preserve">42.20.300</t>
  </si>
  <si>
    <t xml:space="preserve">Solda exotérmica conexão cabo-terminal com duas fixações, bitola do cabo de 25mm² a 50mm² para terminal 3x25</t>
  </si>
  <si>
    <t xml:space="preserve">42.20.310</t>
  </si>
  <si>
    <t xml:space="preserve">Solda exotérmica conexão cabo-superfície de aço, bitola do cabo de 16mm² a 35mm²</t>
  </si>
  <si>
    <t xml:space="preserve">42.20.320</t>
  </si>
  <si>
    <t xml:space="preserve">Solda exotérmica conexão cabo-superfície de aço, bitola do cabo de 50mm² a 95mm²</t>
  </si>
  <si>
    <t xml:space="preserve">43</t>
  </si>
  <si>
    <t xml:space="preserve">APARELHOS ELETRICOS, HIDRAULICOS E A GAS.</t>
  </si>
  <si>
    <t xml:space="preserve">43.01</t>
  </si>
  <si>
    <t xml:space="preserve">Bebedouros</t>
  </si>
  <si>
    <t xml:space="preserve">43.01.012</t>
  </si>
  <si>
    <t xml:space="preserve">Purificador de pressão elétrico em chapa eletrozincado pré-pintada e tampo em aço inoxidável, tipo coluna, capacidade de refrigeração de 2 l/h - simples</t>
  </si>
  <si>
    <t xml:space="preserve">43.01.032</t>
  </si>
  <si>
    <t xml:space="preserve">Purificador de pressão elétrico em chapa eletrozincado pré-pintada e tampo em aço inoxidável, tipo coluna, capacidade de refrigeração de 2 l/h - conjugado</t>
  </si>
  <si>
    <t xml:space="preserve">43.02</t>
  </si>
  <si>
    <t xml:space="preserve">Chuveiros</t>
  </si>
  <si>
    <t xml:space="preserve">43.02.010</t>
  </si>
  <si>
    <t xml:space="preserve">Chuveiro frio em PVC, diâmetro de 10 cm</t>
  </si>
  <si>
    <t xml:space="preserve">43.02.070</t>
  </si>
  <si>
    <t xml:space="preserve">Chuveiro com válvula de acionamento antivandalismo, DN= 3/4´</t>
  </si>
  <si>
    <t xml:space="preserve">43.02.080</t>
  </si>
  <si>
    <t xml:space="preserve">Chuveiro elétrico de 6.500W / 220V com resistência blindada</t>
  </si>
  <si>
    <t xml:space="preserve">43.02.100</t>
  </si>
  <si>
    <t xml:space="preserve">Chuveiro com jato regulável em metal com acabamento cromado</t>
  </si>
  <si>
    <t xml:space="preserve">43.02.122</t>
  </si>
  <si>
    <t xml:space="preserve">Chuveiro frio em PVC, com registro e tubo de ligação acoplados</t>
  </si>
  <si>
    <t xml:space="preserve">43.02.140</t>
  </si>
  <si>
    <t xml:space="preserve">Chuveiro elétrico de 5.500 W / 220 V em PVC</t>
  </si>
  <si>
    <t xml:space="preserve">43.02.160</t>
  </si>
  <si>
    <t xml:space="preserve">Chuveiro lava-olhos, acionamento manual, tubulação em ferro galvanizado com pintura epóxi cor verde</t>
  </si>
  <si>
    <t xml:space="preserve">43.02.170</t>
  </si>
  <si>
    <t xml:space="preserve">Chuveiro elétrico de 7.500W / 220 V, com resistência blindada</t>
  </si>
  <si>
    <t xml:space="preserve">43.02.180</t>
  </si>
  <si>
    <t xml:space="preserve">Ducha eletrônica de 6.800W até 7.900 W / 220 V</t>
  </si>
  <si>
    <t xml:space="preserve">43.03</t>
  </si>
  <si>
    <t xml:space="preserve">Aquecedores</t>
  </si>
  <si>
    <t xml:space="preserve">43.03.050</t>
  </si>
  <si>
    <t xml:space="preserve">Aquecedor a gás de acumulação, capacidade 300 l</t>
  </si>
  <si>
    <t xml:space="preserve">43.03.130</t>
  </si>
  <si>
    <t xml:space="preserve">Aquecedor a gás de acumulação, capacidade 500 l</t>
  </si>
  <si>
    <t xml:space="preserve">43.03.212</t>
  </si>
  <si>
    <t xml:space="preserve">Aquecedor de passagem elétrico individual, baixa pressão - 5.000 W / 6.400 W</t>
  </si>
  <si>
    <t xml:space="preserve">43.03.220</t>
  </si>
  <si>
    <t xml:space="preserve">Sistema de aquecimento de passagem a gás com sistema misturador para abastecimento de até 08 duchas</t>
  </si>
  <si>
    <t xml:space="preserve">43.03.230</t>
  </si>
  <si>
    <t xml:space="preserve">Sistema de aquecimento de passagem a gás com sistema misturador para abastecimento de até 16 duchas</t>
  </si>
  <si>
    <t xml:space="preserve">43.03.240</t>
  </si>
  <si>
    <t xml:space="preserve">Sistema de aquecimento de passagem a gás com sistema misturador para abastecimento de até 24 duchas</t>
  </si>
  <si>
    <t xml:space="preserve">43.03.500</t>
  </si>
  <si>
    <t xml:space="preserve">Coletor em alumínio para sistema de aquecimento solar com área coletora até 1,60 m²</t>
  </si>
  <si>
    <t xml:space="preserve">43.03.510</t>
  </si>
  <si>
    <t xml:space="preserve">Coletor em alumínio para sistema de aquecimento solar com área coletora até 2,00 m²</t>
  </si>
  <si>
    <t xml:space="preserve">43.03.550</t>
  </si>
  <si>
    <t xml:space="preserve">Reservatório térmico horizontal em aço inoxidável AISI 304, capacidade de 500 litros</t>
  </si>
  <si>
    <t xml:space="preserve">43.04</t>
  </si>
  <si>
    <t xml:space="preserve">Torneiras eletricas</t>
  </si>
  <si>
    <t xml:space="preserve">43.04.020</t>
  </si>
  <si>
    <t xml:space="preserve">Torneira elétrica</t>
  </si>
  <si>
    <t xml:space="preserve">43.05</t>
  </si>
  <si>
    <t xml:space="preserve">Exaustor, ventilador e circulador de ar</t>
  </si>
  <si>
    <t xml:space="preserve">43.05.030</t>
  </si>
  <si>
    <t xml:space="preserve">Exaustor elétrico em plástico, vazão de 150 a 190m³/h</t>
  </si>
  <si>
    <t xml:space="preserve">43.05.100</t>
  </si>
  <si>
    <t xml:space="preserve">Insuflador de ar compacto, para renovação de ar em ambientes, vazão máxima 93 m³/h</t>
  </si>
  <si>
    <t xml:space="preserve">43.06</t>
  </si>
  <si>
    <t xml:space="preserve">Emissores de som</t>
  </si>
  <si>
    <t xml:space="preserve">43.06.010</t>
  </si>
  <si>
    <t xml:space="preserve">Cigarra de embutir 50/60HZ até 127V, com placa</t>
  </si>
  <si>
    <t xml:space="preserve">43.07</t>
  </si>
  <si>
    <t xml:space="preserve">Aparelho condicionador de ar</t>
  </si>
  <si>
    <t xml:space="preserve">43.07.070</t>
  </si>
  <si>
    <t xml:space="preserve">Ar condicionado a frio, tipo split piso teto com capacidade de 48.000 BTU/h</t>
  </si>
  <si>
    <t xml:space="preserve">43.07.300</t>
  </si>
  <si>
    <t xml:space="preserve">Ar condicionado a frio, tipo split cassete com capacidade de 18.000 BTU/h</t>
  </si>
  <si>
    <t xml:space="preserve">43.07.310</t>
  </si>
  <si>
    <t xml:space="preserve">Ar condicionado a frio, tipo split cassete com capacidade de 24.000 BTU/h</t>
  </si>
  <si>
    <t xml:space="preserve">43.07.320</t>
  </si>
  <si>
    <t xml:space="preserve">Ar condicionado a frio, tipo split cassete com capacidade de 36.000 BTU/h</t>
  </si>
  <si>
    <t xml:space="preserve">43.07.330</t>
  </si>
  <si>
    <t xml:space="preserve">Ar condicionado a frio, tipo split parede com capacidade de 12.000 BTU/h</t>
  </si>
  <si>
    <t xml:space="preserve">43.07.340</t>
  </si>
  <si>
    <t xml:space="preserve">Ar condicionado a frio, tipo split parede com capacidade de 18.000 BTU/h</t>
  </si>
  <si>
    <t xml:space="preserve">43.07.350</t>
  </si>
  <si>
    <t xml:space="preserve">Ar condicionado a frio, tipo split parede com capacidade de 24.000 BTU/h</t>
  </si>
  <si>
    <t xml:space="preserve">43.07.360</t>
  </si>
  <si>
    <t xml:space="preserve">Ar condicionado a frio, tipo split parede com capacidade de 30.000 BTU/h</t>
  </si>
  <si>
    <t xml:space="preserve">43.07.380</t>
  </si>
  <si>
    <t xml:space="preserve">Ar condicionado a frio, tipo split piso teto com capacidade de 24.000 BTU/h</t>
  </si>
  <si>
    <t xml:space="preserve">43.07.390</t>
  </si>
  <si>
    <t xml:space="preserve">Ar condicionado a frio, tipo split piso teto com capacidade de 36.000 BTU/h</t>
  </si>
  <si>
    <t xml:space="preserve">43.08</t>
  </si>
  <si>
    <t xml:space="preserve">Equipamentos para sistema VRF ar condicionado</t>
  </si>
  <si>
    <t xml:space="preserve">43.08.001</t>
  </si>
  <si>
    <t xml:space="preserve">Condensador para sistema VRF de ar condicionado, capacidade até 6 TR</t>
  </si>
  <si>
    <t xml:space="preserve">43.08.002</t>
  </si>
  <si>
    <t xml:space="preserve">Condensador para sistema VRF de ar condicionado, capacidade de 8 TR a 10 TR</t>
  </si>
  <si>
    <t xml:space="preserve">43.08.003</t>
  </si>
  <si>
    <t xml:space="preserve">Condensador para sistema VRF de ar condicionado, capacidade de 11 TR a 13 TR</t>
  </si>
  <si>
    <t xml:space="preserve">43.08.004</t>
  </si>
  <si>
    <t xml:space="preserve">Condensador para sistema VRF de ar condicionado, capacidade de 14 TR a 16 TR</t>
  </si>
  <si>
    <t xml:space="preserve">43.08.020</t>
  </si>
  <si>
    <t xml:space="preserve">Evaporador para sistema VRF de ar condicionado, tipo parede, capacidade de 1 TR</t>
  </si>
  <si>
    <t xml:space="preserve">43.08.021</t>
  </si>
  <si>
    <t xml:space="preserve">Evaporador para sistema VRF de ar condicionado, tipo parede, capacidade de 2 TR</t>
  </si>
  <si>
    <t xml:space="preserve">43.08.022</t>
  </si>
  <si>
    <t xml:space="preserve">Evaporador para sistema VRF de ar condicionado, tipo parede, capacidade de 3 TR</t>
  </si>
  <si>
    <t xml:space="preserve">43.08.030</t>
  </si>
  <si>
    <t xml:space="preserve">Evaporador para sistema VRF de ar condicionado, tipo piso teto, capacidade de 1 TR</t>
  </si>
  <si>
    <t xml:space="preserve">43.08.031</t>
  </si>
  <si>
    <t xml:space="preserve">Evaporador para sistema VRF de ar condicionado, tipo piso teto, capacidade de 2 TR</t>
  </si>
  <si>
    <t xml:space="preserve">43.08.032</t>
  </si>
  <si>
    <t xml:space="preserve">Evaporador para sistema VRF de ar condicionado, tipo piso teto, capacidade de 3 TR</t>
  </si>
  <si>
    <t xml:space="preserve">43.08.033</t>
  </si>
  <si>
    <t xml:space="preserve">Evaporador para sistema VRF de ar condicionado, tipo piso teto, capacidade de 4 TR</t>
  </si>
  <si>
    <t xml:space="preserve">43.08.040</t>
  </si>
  <si>
    <t xml:space="preserve">Evaporador para sistema VRF de ar condicionado, tipo cassete, capacidade de 1 TR</t>
  </si>
  <si>
    <t xml:space="preserve">43.08.041</t>
  </si>
  <si>
    <t xml:space="preserve">Evaporador para sistema VRF de ar condicionado, tipo cassete, capacidade de 2 TR</t>
  </si>
  <si>
    <t xml:space="preserve">43.08.042</t>
  </si>
  <si>
    <t xml:space="preserve">Evaporador para sistema VRF de ar condicionado, tipo cassete, capacidade de 3 TR</t>
  </si>
  <si>
    <t xml:space="preserve">43.08.043</t>
  </si>
  <si>
    <t xml:space="preserve">Evaporador para sistema VRF de ar condicionado, tipo cassete, capacidade de 4 TR</t>
  </si>
  <si>
    <t xml:space="preserve">43.10</t>
  </si>
  <si>
    <t xml:space="preserve">Bombas centrifugas, uso geral</t>
  </si>
  <si>
    <t xml:space="preserve">43.10.050</t>
  </si>
  <si>
    <t xml:space="preserve">Conjunto motor-bomba (centrífuga) 10 cv, monoestágio, Hman= 24 a 36 mca, Q= 53 a 45 m³/h</t>
  </si>
  <si>
    <t xml:space="preserve">43.10.090</t>
  </si>
  <si>
    <t xml:space="preserve">Conjunto motor-bomba (centrífuga) 20 cv, monoestágio, Hman= 40 a 70 mca, Q= 76 a 28 m³/h</t>
  </si>
  <si>
    <t xml:space="preserve">43.10.110</t>
  </si>
  <si>
    <t xml:space="preserve">Conjunto motor-bomba (centrífuga) 5 cv, monoestágio, Hmam= 14 a 26 mca, Q= 56 a 30 m³/h</t>
  </si>
  <si>
    <t xml:space="preserve">43.10.130</t>
  </si>
  <si>
    <t xml:space="preserve">Conjunto motor-bomba (centrífuga) 3/4 cv, monoestágio, Hman= 10 a 16 mca, Q= 12,7 a 8 m³/h</t>
  </si>
  <si>
    <t xml:space="preserve">43.10.210</t>
  </si>
  <si>
    <t xml:space="preserve">Conjunto motor-bomba (centrífuga) 60 cv, monoestágio, Hman= 90 a 125 mca, Q= 115 a 50 m³/h</t>
  </si>
  <si>
    <t xml:space="preserve">43.10.230</t>
  </si>
  <si>
    <t xml:space="preserve">Conjunto motor-bomba (centrífuga) 2 cv, monoestágio, Hman= 12 a 27 mca, Q= 25 a 8 m³/h</t>
  </si>
  <si>
    <t xml:space="preserve">43.10.250</t>
  </si>
  <si>
    <t xml:space="preserve">Conjunto motor-bomba (centrífuga) 15 cv, monoestágio, Hman= 30 a 60 mca, Q= 82 a 20 m³/h</t>
  </si>
  <si>
    <t xml:space="preserve">43.10.290</t>
  </si>
  <si>
    <t xml:space="preserve">Conjunto motor-bomba (centrífuga) 5 cv, monoestágio, Hman= 24 a 33 mca, Q= 41,6 a 35,2 m³/h</t>
  </si>
  <si>
    <t xml:space="preserve">43.10.450</t>
  </si>
  <si>
    <t xml:space="preserve">Conjunto motor-bomba (centrífuga) 30 cv, monoestágio, Hman= 20 a 50 mca, Q= 197 a 112 m³/h</t>
  </si>
  <si>
    <t xml:space="preserve">43.10.452</t>
  </si>
  <si>
    <t xml:space="preserve">Conjunto motor-bomba (centrífuga) 1,5 cv, multiestágio, Hman= 20 a 35 mca, Q= 7,1 a 4,5 m³/h</t>
  </si>
  <si>
    <t xml:space="preserve">43.10.454</t>
  </si>
  <si>
    <t xml:space="preserve">Conjunto motor-bomba (centrífuga) 3 cv, multiestágio, Hman= 30 a 45 mca, Q= 12,4 a 8,4 m³/h</t>
  </si>
  <si>
    <t xml:space="preserve">43.10.456</t>
  </si>
  <si>
    <t xml:space="preserve">Conjunto motor-bomba (centrífuga) 3 cv, multiestágio, Hman= 35 a 60 mca, Q= 7,8 a 5,8 m³/h</t>
  </si>
  <si>
    <t xml:space="preserve">43.10.480</t>
  </si>
  <si>
    <t xml:space="preserve">Conjunto motor-bomba (centrífuga) 7,5 cv, multiestágio, Hman= 30 a 80 mca, Q= 21,6 a 12,0 m³/h</t>
  </si>
  <si>
    <t xml:space="preserve">43.10.490</t>
  </si>
  <si>
    <t xml:space="preserve">Conjunto motor-bomba (centrífuga) 5 cv, multiestágio, Hman= 25 a 50 mca, Q= 21,0 a 13,3 m³/h</t>
  </si>
  <si>
    <t xml:space="preserve">43.10.620</t>
  </si>
  <si>
    <t xml:space="preserve">Conjunto motor-bomba (centrífuga), 0,5 cv, monoestágio, Hman= 10 a 20 mca, Q= 7,5 a 1,5 m³/h</t>
  </si>
  <si>
    <t xml:space="preserve">43.10.670</t>
  </si>
  <si>
    <t xml:space="preserve">Conjunto motor-bomba (centrífuga) 0,5 cv, monoestágio, trifásico, Hman= 9 a 21 mca, Q= 8,3 a 2,0 m³/h</t>
  </si>
  <si>
    <t xml:space="preserve">43.10.730</t>
  </si>
  <si>
    <t xml:space="preserve">Conjunto motor-bomba (centrífuga) 30 cv, monoestágio trifásico, Hman= 70 a 94 mca, Q= 34,80 a 61,7 m³/h</t>
  </si>
  <si>
    <t xml:space="preserve">43.10.740</t>
  </si>
  <si>
    <t xml:space="preserve">Conjunto motor-bomba (centrífuga) 20 cv, monoestágio trifásico, Hman= 62 a 90 mca, Q= 21,1 a 43,8 m³/h</t>
  </si>
  <si>
    <t xml:space="preserve">43.10.750</t>
  </si>
  <si>
    <t xml:space="preserve">Conjunto motor-bomba (centrífuga) 1 cv, monoestágio trifásico, Hman= 8 a 25 mca e Q= 11 a 1,50 m³/h</t>
  </si>
  <si>
    <t xml:space="preserve">43.10.770</t>
  </si>
  <si>
    <t xml:space="preserve">Conjunto motor-bomba (centrífuga) 40 cv, monoestágio trifásico, Hman= 45 a 75 mca e Q= 120 a 75 m³/h</t>
  </si>
  <si>
    <t xml:space="preserve">43.10.780</t>
  </si>
  <si>
    <t xml:space="preserve">Conjunto motor-bomba (centrífuga) 50 cv, monoestágio trifásico, Hman= 61 a 81 mca e Q= 170 a 80 m³/h</t>
  </si>
  <si>
    <t xml:space="preserve">43.10.790</t>
  </si>
  <si>
    <t xml:space="preserve">Conjunto motor-bomba (centrífuga) 1 cv, multiestágio trifásico, Hman= 15 a 30 mca, Q= 6,5 a 4,2 m³/h</t>
  </si>
  <si>
    <t xml:space="preserve">43.10.794</t>
  </si>
  <si>
    <t xml:space="preserve">Conjunto motor-bomba (centrífuga) 1 cv, multiestágio trifásico, Hman= 70 a 115 mca e Q= 1,0 a 1,6 m³/h</t>
  </si>
  <si>
    <t xml:space="preserve">43.11</t>
  </si>
  <si>
    <t xml:space="preserve">Bombas submersiveis</t>
  </si>
  <si>
    <t xml:space="preserve">43.11.050</t>
  </si>
  <si>
    <t xml:space="preserve">Conjunto motor-bomba submersível para poço profundo de 6´, Q= 10 a 20m³/h, Hman= 80 a 48 mca, até 6 HP</t>
  </si>
  <si>
    <t xml:space="preserve">43.11.060</t>
  </si>
  <si>
    <t xml:space="preserve">Conjunto motor-bomba submersível para poço profundo de 6´, Q= 10 a 20m³/h, Hman= 108 a 64,5 mca, 8 HP</t>
  </si>
  <si>
    <t xml:space="preserve">43.11.100</t>
  </si>
  <si>
    <t xml:space="preserve">Conjunto motor-bomba submersível para poço profundo de 6´, Q= 10 a 20m³/h, Hman= 274 a 170 mca, 20 HP</t>
  </si>
  <si>
    <t xml:space="preserve">43.11.110</t>
  </si>
  <si>
    <t xml:space="preserve">Conjunto motor-bomba submersível para poço profundo de 6´, Q= 20 a 34m³/h, Hman= 56,5 a 32 mca, até 8 HP</t>
  </si>
  <si>
    <t xml:space="preserve">43.11.130</t>
  </si>
  <si>
    <t xml:space="preserve">Conjunto motor-bomba submersível para poço profundo de 6´, Q= 20 a 34m³/h, Hman= 92,5 a 53 mca, 12,5 HP</t>
  </si>
  <si>
    <t xml:space="preserve">43.11.150</t>
  </si>
  <si>
    <t xml:space="preserve">Conjunto motor-bomba submersível para poço profundo de 6´, Q= 20 a 34m³/h, Hman= 152 a 88 mca, 20 HP</t>
  </si>
  <si>
    <t xml:space="preserve">43.11.320</t>
  </si>
  <si>
    <t xml:space="preserve">Conjunto motor-bomba submersível vertical para esgoto, Q= 4,8 a 25,8 m³/h, Hmam= 19 a 5 mca, potência 1 cv, diâmetro de sólidos até 20mm</t>
  </si>
  <si>
    <t xml:space="preserve">43.11.330</t>
  </si>
  <si>
    <t xml:space="preserve">Conjunto motor-bomba submersível vertical para esgoto, Q= 4,6 a 57,2 m³/h, Hman= 13 a 4 mca, potência 2 a 3,5 cv, diâmetro de sólidos até 50mm</t>
  </si>
  <si>
    <t xml:space="preserve">43.11.360</t>
  </si>
  <si>
    <t xml:space="preserve">Conjunto motor-bomba submersível vertical para águas residuais, Q= 2 a16 m³/h, Hman= 12 a 2 mca, potência de 0,5 cv</t>
  </si>
  <si>
    <t xml:space="preserve">43.11.370</t>
  </si>
  <si>
    <t xml:space="preserve">Conjunto motor-bomba submersível vertical para águas residuais, Q= 3 a 20 m³/h, Hman= 13 a 5 mca, potência de 1 cv</t>
  </si>
  <si>
    <t xml:space="preserve">43.11.380</t>
  </si>
  <si>
    <t xml:space="preserve">Conjunto motor-bomba submersível vertical para águas residuais, Q= 10 a 50 m³/h, Hman= 22 a 4 mca, potência 4 cv</t>
  </si>
  <si>
    <t xml:space="preserve">43.11.390</t>
  </si>
  <si>
    <t xml:space="preserve">Conjunto motor-bomba submersível vertical para águas residuais, Q= 8 a 45 m³/h, Hman= 10,5 a 3,5 mca, potência 1,5 cv</t>
  </si>
  <si>
    <t xml:space="preserve">43.11.400</t>
  </si>
  <si>
    <t xml:space="preserve">Conjunto motor-bomba submersível vertical para esgoto, Q= 3,4 a 86,3 m³/h, Hman= 14 a 5 mca, potência 5 cv</t>
  </si>
  <si>
    <t xml:space="preserve">43.11.410</t>
  </si>
  <si>
    <t xml:space="preserve">Conjunto motor-bomba submersível vertical para esgoto, Q= 9,1 a 113,6m³/h, Hman= 20 a 15 mca, potência 10 cv</t>
  </si>
  <si>
    <t xml:space="preserve">43.11.420</t>
  </si>
  <si>
    <t xml:space="preserve">Conjunto motor-bomba submersível vertical para esgoto, Q=9,3 a 69,0 m³/h, Hman=15 a 7 mca, potência 3cv, diâmetro de sólidos 50/65mm</t>
  </si>
  <si>
    <t xml:space="preserve">43.11.460</t>
  </si>
  <si>
    <t xml:space="preserve">Conjunto motor-bomba submersível vertical para esgoto, Q= 40 m³/h, Hman= 40 mca, diâmetro de sólidos até 50 mm</t>
  </si>
  <si>
    <t xml:space="preserve">43.12</t>
  </si>
  <si>
    <t xml:space="preserve">Bombas especiais, uso industrial</t>
  </si>
  <si>
    <t xml:space="preserve">43.12.500</t>
  </si>
  <si>
    <t xml:space="preserve">Filtro de areia com carga de areia filtrante, vazão de 16,9 m³/h</t>
  </si>
  <si>
    <t xml:space="preserve">43.20</t>
  </si>
  <si>
    <t xml:space="preserve">Reparos, conservacoes e complementos - GRUPO 43</t>
  </si>
  <si>
    <t xml:space="preserve">43.20.130</t>
  </si>
  <si>
    <t xml:space="preserve">Caixa de passagem para condicionamento de ar tipo Split, com saída de dreno único na vertical - 39 x 22 x 6 cm</t>
  </si>
  <si>
    <t xml:space="preserve">43.20.140</t>
  </si>
  <si>
    <t xml:space="preserve">Bomba de remoção de condensados para condicionadores de ar</t>
  </si>
  <si>
    <t xml:space="preserve">43.20.200</t>
  </si>
  <si>
    <t xml:space="preserve">Controlador de temperatura analógico</t>
  </si>
  <si>
    <t xml:space="preserve">43.20.210</t>
  </si>
  <si>
    <t xml:space="preserve">Bomba de circulação para água quente</t>
  </si>
  <si>
    <t xml:space="preserve">43.20.250</t>
  </si>
  <si>
    <t xml:space="preserve">Poço termométrico em alumínio, com haste de 30mm e rosca 1/2" npt</t>
  </si>
  <si>
    <t xml:space="preserve">43.20.260</t>
  </si>
  <si>
    <t xml:space="preserve">Termostato para aquecimento ou refrigeração com programação horária</t>
  </si>
  <si>
    <t xml:space="preserve">44</t>
  </si>
  <si>
    <t xml:space="preserve">APARELHOS E METAIS HIDRAULICOS</t>
  </si>
  <si>
    <t xml:space="preserve">44.01</t>
  </si>
  <si>
    <t xml:space="preserve">Aparelhos e loucas</t>
  </si>
  <si>
    <t xml:space="preserve">44.01.030</t>
  </si>
  <si>
    <t xml:space="preserve">Bacia turca de louça - 6 litros</t>
  </si>
  <si>
    <t xml:space="preserve">44.01.040</t>
  </si>
  <si>
    <t xml:space="preserve">Bacia sifonada com caixa de descarga acoplada e tampa - infantil	</t>
  </si>
  <si>
    <t xml:space="preserve">44.01.050</t>
  </si>
  <si>
    <t xml:space="preserve">Bacia sifonada de louça sem tampa - 6 litros</t>
  </si>
  <si>
    <t xml:space="preserve">44.01.070</t>
  </si>
  <si>
    <t xml:space="preserve">Bacia sifonada de louça sem tampa com saída horizontal - 6 litros</t>
  </si>
  <si>
    <t xml:space="preserve">44.01.100</t>
  </si>
  <si>
    <t xml:space="preserve">Lavatório de louça sem coluna</t>
  </si>
  <si>
    <t xml:space="preserve">44.01.110</t>
  </si>
  <si>
    <t xml:space="preserve">Lavatório de louça com coluna</t>
  </si>
  <si>
    <t xml:space="preserve">44.01.160</t>
  </si>
  <si>
    <t xml:space="preserve">Lavatório de louça pequeno com coluna suspensa - linha especial</t>
  </si>
  <si>
    <t xml:space="preserve">44.01.170</t>
  </si>
  <si>
    <t xml:space="preserve">Lavatório em polipropileno</t>
  </si>
  <si>
    <t xml:space="preserve">44.01.200</t>
  </si>
  <si>
    <t xml:space="preserve">Mictório de louça sifonado auto aspirante</t>
  </si>
  <si>
    <t xml:space="preserve">44.01.240</t>
  </si>
  <si>
    <t xml:space="preserve">Lavatório em louça com coluna suspensa</t>
  </si>
  <si>
    <t xml:space="preserve">44.01.270</t>
  </si>
  <si>
    <t xml:space="preserve">Cuba de louça de embutir oval</t>
  </si>
  <si>
    <t xml:space="preserve">44.01.310</t>
  </si>
  <si>
    <t xml:space="preserve">Tanque de louça com coluna de 30 litros</t>
  </si>
  <si>
    <t xml:space="preserve">44.01.360</t>
  </si>
  <si>
    <t xml:space="preserve">Tanque de louça com coluna de 18 a 20 litros</t>
  </si>
  <si>
    <t xml:space="preserve">44.01.370</t>
  </si>
  <si>
    <t xml:space="preserve">Tanque em granito sintético, linha comercial - sem pertences</t>
  </si>
  <si>
    <t xml:space="preserve">44.01.610</t>
  </si>
  <si>
    <t xml:space="preserve">Lavatório de louça para canto, sem coluna - sem pertences</t>
  </si>
  <si>
    <t xml:space="preserve">44.01.680</t>
  </si>
  <si>
    <t xml:space="preserve">Caixa de descarga em plástico, de sobrepor, capacidade 9 litros com engate flexível</t>
  </si>
  <si>
    <t xml:space="preserve">44.01.690</t>
  </si>
  <si>
    <t xml:space="preserve">Tanque de louça sem coluna de 30 litros</t>
  </si>
  <si>
    <t xml:space="preserve">44.01.800</t>
  </si>
  <si>
    <t xml:space="preserve">Bacia sifonada com caixa de descarga acoplada sem tampa - 6 litros</t>
  </si>
  <si>
    <t xml:space="preserve">44.01.850</t>
  </si>
  <si>
    <t xml:space="preserve">Cuba de louça de embutir redonda</t>
  </si>
  <si>
    <t xml:space="preserve">44.02</t>
  </si>
  <si>
    <t xml:space="preserve">Bancadas e tampos</t>
  </si>
  <si>
    <t xml:space="preserve">44.02.062</t>
  </si>
  <si>
    <t xml:space="preserve">Tampo/bancada em granito, com frontão, espessura de 2 cm, acabamento polido</t>
  </si>
  <si>
    <t xml:space="preserve">44.02.100</t>
  </si>
  <si>
    <t xml:space="preserve">Tampo/bancada em mármore nacional espessura de 3 cm</t>
  </si>
  <si>
    <t xml:space="preserve">44.02.200</t>
  </si>
  <si>
    <t xml:space="preserve">Tampo/bancada em concreto armado, revestido em aço inoxidável fosco polido</t>
  </si>
  <si>
    <t xml:space="preserve">44.02.300</t>
  </si>
  <si>
    <t xml:space="preserve">Superfície sólido mineral para bancadas, saias, frontões e/ou cubas</t>
  </si>
  <si>
    <t xml:space="preserve">44.03</t>
  </si>
  <si>
    <t xml:space="preserve">Acessorios e metais</t>
  </si>
  <si>
    <t xml:space="preserve">44.03.010</t>
  </si>
  <si>
    <t xml:space="preserve">Dispenser toalheiro em ABS e policarbonato para bobina de 20 cm x 200 m, com alavanca</t>
  </si>
  <si>
    <t xml:space="preserve">44.03.020</t>
  </si>
  <si>
    <t xml:space="preserve">Meia saboneteira de louça de embutir</t>
  </si>
  <si>
    <t xml:space="preserve">44.03.030</t>
  </si>
  <si>
    <t xml:space="preserve">Dispenser toalheiro metálico esmaltado para bobina de 25cm x 50m, sem alavanca</t>
  </si>
  <si>
    <t xml:space="preserve">44.03.040</t>
  </si>
  <si>
    <t xml:space="preserve">Saboneteira de louça de embutir</t>
  </si>
  <si>
    <t xml:space="preserve">44.03.050</t>
  </si>
  <si>
    <t xml:space="preserve">Dispenser papel higiênico em ABS para rolão 300 / 600 m, com visor</t>
  </si>
  <si>
    <t xml:space="preserve">44.03.080</t>
  </si>
  <si>
    <t xml:space="preserve">Porta-papel de louça de embutir</t>
  </si>
  <si>
    <t xml:space="preserve">44.03.090</t>
  </si>
  <si>
    <t xml:space="preserve">Cabide cromado para banheiro</t>
  </si>
  <si>
    <t xml:space="preserve">44.03.130</t>
  </si>
  <si>
    <t xml:space="preserve">Saboneteira tipo dispenser, para refil de 800 ml</t>
  </si>
  <si>
    <t xml:space="preserve">44.03.180</t>
  </si>
  <si>
    <t xml:space="preserve">Dispenser toalheiro em ABS, para folhas</t>
  </si>
  <si>
    <t xml:space="preserve">44.03.210</t>
  </si>
  <si>
    <t xml:space="preserve">Ducha cromada simples</t>
  </si>
  <si>
    <t xml:space="preserve">44.03.260</t>
  </si>
  <si>
    <t xml:space="preserve">Armário de plástico de embutir, para lavatório</t>
  </si>
  <si>
    <t xml:space="preserve">44.03.300</t>
  </si>
  <si>
    <t xml:space="preserve">Torneira volante tipo alavanca</t>
  </si>
  <si>
    <t xml:space="preserve">44.03.310</t>
  </si>
  <si>
    <t xml:space="preserve">Torneira de mesa para lavatório, acionamento hidromecânico, com registro integrado regulador de vazão, em latão cromado, DN= 1/2´</t>
  </si>
  <si>
    <t xml:space="preserve">44.03.315</t>
  </si>
  <si>
    <t xml:space="preserve">Torneira de mesa com bica móvel e alavanca</t>
  </si>
  <si>
    <t xml:space="preserve">44.03.316</t>
  </si>
  <si>
    <t xml:space="preserve">Torneira misturador clínica de mesa com arejador articulado, acionamento cotovelo</t>
  </si>
  <si>
    <t xml:space="preserve">44.03.360</t>
  </si>
  <si>
    <t xml:space="preserve">Ducha higiênica cromada</t>
  </si>
  <si>
    <t xml:space="preserve">44.03.370</t>
  </si>
  <si>
    <t xml:space="preserve">Torneira curta com rosca para uso geral, em latão fundido sem acabamento, DN= 1/2´</t>
  </si>
  <si>
    <t xml:space="preserve">44.03.380</t>
  </si>
  <si>
    <t xml:space="preserve">Torneira curta com rosca para uso geral, em latão fundido sem acabamento, DN= 3/4´</t>
  </si>
  <si>
    <t xml:space="preserve">44.03.400</t>
  </si>
  <si>
    <t xml:space="preserve">Torneira curta com rosca para uso geral, em latão fundido cromado, DN= 3/4´</t>
  </si>
  <si>
    <t xml:space="preserve">44.03.420</t>
  </si>
  <si>
    <t xml:space="preserve">Torneira curta sem rosca para uso geral, em latão fundido sem acabamento, DN= 3/4´</t>
  </si>
  <si>
    <t xml:space="preserve">44.03.430</t>
  </si>
  <si>
    <t xml:space="preserve">Torneira curta sem rosca para uso geral, em latão fundido cromado, DN= 1/2´</t>
  </si>
  <si>
    <t xml:space="preserve">44.03.440</t>
  </si>
  <si>
    <t xml:space="preserve">Torneira curta sem rosca para uso geral, em latão fundido cromado, DN= 3/4´</t>
  </si>
  <si>
    <t xml:space="preserve">44.03.450</t>
  </si>
  <si>
    <t xml:space="preserve">Torneira longa sem rosca para uso geral, em latão fundido cromado</t>
  </si>
  <si>
    <t xml:space="preserve">44.03.470</t>
  </si>
  <si>
    <t xml:space="preserve">Torneira de parede para pia com bica móvel e arejador, em latão fundido cromado</t>
  </si>
  <si>
    <t xml:space="preserve">44.03.480</t>
  </si>
  <si>
    <t xml:space="preserve">Torneira de mesa para lavatório compacta, acionamento hidromecânico, em latão cromado, DN= 1/2´</t>
  </si>
  <si>
    <t xml:space="preserve">44.03.500</t>
  </si>
  <si>
    <t xml:space="preserve">Aparelho misturador de parede, para pia, com bica móvel, acabamento cromado</t>
  </si>
  <si>
    <t xml:space="preserve">44.03.510</t>
  </si>
  <si>
    <t xml:space="preserve">Torneira de parede antivandalismo, DN= 3/4´</t>
  </si>
  <si>
    <t xml:space="preserve">44.03.590</t>
  </si>
  <si>
    <t xml:space="preserve">Torneira de mesa para pia com bica móvel e arejador em latão fundido cromado</t>
  </si>
  <si>
    <t xml:space="preserve">44.03.630</t>
  </si>
  <si>
    <t xml:space="preserve">Torneira de acionamento restrito em latão cromado, DN= 1/2´ com adaptador para 3/4´</t>
  </si>
  <si>
    <t xml:space="preserve">44.03.640</t>
  </si>
  <si>
    <t xml:space="preserve">Torneira de parede acionamento hidromecânico, em latão cromado, DN= 1/2´ ou 3/4´</t>
  </si>
  <si>
    <t xml:space="preserve">44.03.670</t>
  </si>
  <si>
    <t xml:space="preserve">Caixa de descarga de embutir, acionamento frontal, completa</t>
  </si>
  <si>
    <t xml:space="preserve">44.03.690</t>
  </si>
  <si>
    <t xml:space="preserve">Torneira de parede em ABS, DN 1/2´ ou 3/4´, 10cm</t>
  </si>
  <si>
    <t xml:space="preserve">44.03.700</t>
  </si>
  <si>
    <t xml:space="preserve">Torneira de parede em ABS, DN 1/2´ ou 3/4´, 15cm</t>
  </si>
  <si>
    <t xml:space="preserve">44.03.720</t>
  </si>
  <si>
    <t xml:space="preserve">Torneira de mesa para lavatório, acionamento hidromecânico com alavanca, registro integrado regulador de vazão, em latão cromado, DN= 1/2´</t>
  </si>
  <si>
    <t xml:space="preserve">44.03.810</t>
  </si>
  <si>
    <t xml:space="preserve">Aparelho misturador de mesa para pia com bica móvel, acabamento cromado</t>
  </si>
  <si>
    <t xml:space="preserve">44.03.825</t>
  </si>
  <si>
    <t xml:space="preserve">Misturador termostato para chuveiro ou ducha, acabamento cromado</t>
  </si>
  <si>
    <t xml:space="preserve">44.03.900</t>
  </si>
  <si>
    <t xml:space="preserve">Secador de mãos em ABS</t>
  </si>
  <si>
    <t xml:space="preserve">44.03.920</t>
  </si>
  <si>
    <t xml:space="preserve">Ducha higiênica com registro</t>
  </si>
  <si>
    <t xml:space="preserve">44.03.931</t>
  </si>
  <si>
    <t xml:space="preserve">Desviador para duchas e chuveiros</t>
  </si>
  <si>
    <t xml:space="preserve">44.03.940</t>
  </si>
  <si>
    <t xml:space="preserve">Válvula dupla para bancada de laboratório, uso em GLP, com bico para mangueira - diâmetro de 1/4´ a 1/2´</t>
  </si>
  <si>
    <t xml:space="preserve">44.03.950</t>
  </si>
  <si>
    <t xml:space="preserve">Válvula para cuba de laboratório, com nuca giratória e bico escalonado para mangueira</t>
  </si>
  <si>
    <t xml:space="preserve">44.04</t>
  </si>
  <si>
    <t xml:space="preserve">Prateleiras</t>
  </si>
  <si>
    <t xml:space="preserve">44.04.030</t>
  </si>
  <si>
    <t xml:space="preserve">Prateleira em granito com espessura de 2 cm</t>
  </si>
  <si>
    <t xml:space="preserve">44.04.040</t>
  </si>
  <si>
    <t xml:space="preserve">Prateleira em granilite</t>
  </si>
  <si>
    <t xml:space="preserve">44.04.050</t>
  </si>
  <si>
    <t xml:space="preserve">Prateleira em granito com espessura de 3 cm</t>
  </si>
  <si>
    <t xml:space="preserve">44.06</t>
  </si>
  <si>
    <t xml:space="preserve">Aparelhos de aco inoxidavel</t>
  </si>
  <si>
    <t xml:space="preserve">44.06.010</t>
  </si>
  <si>
    <t xml:space="preserve">Lavatório coletivo em aço inoxidável</t>
  </si>
  <si>
    <t xml:space="preserve">44.06.100</t>
  </si>
  <si>
    <t xml:space="preserve">Mictório coletivo em aço inoxidável</t>
  </si>
  <si>
    <t xml:space="preserve">44.06.200</t>
  </si>
  <si>
    <t xml:space="preserve">Tanque em aço inoxidável</t>
  </si>
  <si>
    <t xml:space="preserve">44.06.250</t>
  </si>
  <si>
    <t xml:space="preserve">Cuba em aço inoxidável simples de 300 x 140mm</t>
  </si>
  <si>
    <t xml:space="preserve">44.06.300</t>
  </si>
  <si>
    <t xml:space="preserve">Cuba em aço inoxidável simples de 400x340x140mm</t>
  </si>
  <si>
    <t xml:space="preserve">44.06.310</t>
  </si>
  <si>
    <t xml:space="preserve">Cuba em aço inoxidável simples de 465x300x140mm</t>
  </si>
  <si>
    <t xml:space="preserve">44.06.320</t>
  </si>
  <si>
    <t xml:space="preserve">Cuba em aço inoxidável simples de 560x330x140mm</t>
  </si>
  <si>
    <t xml:space="preserve">44.06.330</t>
  </si>
  <si>
    <t xml:space="preserve">Cuba em aço inoxidável simples de 500x400x400mm</t>
  </si>
  <si>
    <t xml:space="preserve">44.06.360</t>
  </si>
  <si>
    <t xml:space="preserve">Cuba em aço inoxidável simples de 500x400x200mm</t>
  </si>
  <si>
    <t xml:space="preserve">44.06.370</t>
  </si>
  <si>
    <t xml:space="preserve">Cuba em aço inoxidável simples de 500x400x250mm</t>
  </si>
  <si>
    <t xml:space="preserve">44.06.400</t>
  </si>
  <si>
    <t xml:space="preserve">Cuba em aço inoxidável simples de 500x400x300mm</t>
  </si>
  <si>
    <t xml:space="preserve">44.06.410</t>
  </si>
  <si>
    <t xml:space="preserve">Cuba em aço inoxidável simples de 600x500x300mm</t>
  </si>
  <si>
    <t xml:space="preserve">44.06.470</t>
  </si>
  <si>
    <t xml:space="preserve">Cuba em aço inoxidável simples de 600x500x350mm</t>
  </si>
  <si>
    <t xml:space="preserve">44.06.520</t>
  </si>
  <si>
    <t xml:space="preserve">Cuba em aço inoxidável simples de 600x500x400mm</t>
  </si>
  <si>
    <t xml:space="preserve">44.06.570</t>
  </si>
  <si>
    <t xml:space="preserve">Cuba em aço inoxidável simples de 700x600x450mm</t>
  </si>
  <si>
    <t xml:space="preserve">44.06.600</t>
  </si>
  <si>
    <t xml:space="preserve">Cuba em aço inoxidável simples de 1400x900x500mm</t>
  </si>
  <si>
    <t xml:space="preserve">44.06.610</t>
  </si>
  <si>
    <t xml:space="preserve">Cuba em aço inoxidável simples de 1100x600x400mm</t>
  </si>
  <si>
    <t xml:space="preserve">44.06.700</t>
  </si>
  <si>
    <t xml:space="preserve">Cuba em aço inoxidável dupla de 715x400x140mm</t>
  </si>
  <si>
    <t xml:space="preserve">44.06.710</t>
  </si>
  <si>
    <t xml:space="preserve">Cuba em aço inoxidável dupla de 835x340x140mm</t>
  </si>
  <si>
    <t xml:space="preserve">44.06.750</t>
  </si>
  <si>
    <t xml:space="preserve">Cuba em aço inoxidável dupla de 1020x400x250mm</t>
  </si>
  <si>
    <t xml:space="preserve">44.20</t>
  </si>
  <si>
    <t xml:space="preserve">Reparos, conservacoes e complementos - GRUPO 44</t>
  </si>
  <si>
    <t xml:space="preserve">44.20.010</t>
  </si>
  <si>
    <t xml:space="preserve">Sifão plástico sanfonado universal de 1´</t>
  </si>
  <si>
    <t xml:space="preserve">44.20.020</t>
  </si>
  <si>
    <t xml:space="preserve">Recolocação de torneiras</t>
  </si>
  <si>
    <t xml:space="preserve">44.20.040</t>
  </si>
  <si>
    <t xml:space="preserve">Recolocação de sifões</t>
  </si>
  <si>
    <t xml:space="preserve">44.20.060</t>
  </si>
  <si>
    <t xml:space="preserve">Recolocação de aparelhos sanitários, incluindo acessórios</t>
  </si>
  <si>
    <t xml:space="preserve">44.20.080</t>
  </si>
  <si>
    <t xml:space="preserve">Recolocação de caixas de descarga de sobrepor</t>
  </si>
  <si>
    <t xml:space="preserve">44.20.100</t>
  </si>
  <si>
    <t xml:space="preserve">Engate flexível metálico DN= 1/2´</t>
  </si>
  <si>
    <t xml:space="preserve">44.20.110</t>
  </si>
  <si>
    <t xml:space="preserve">Engate flexível de PVC DN= 1/2´</t>
  </si>
  <si>
    <t xml:space="preserve">44.20.120</t>
  </si>
  <si>
    <t xml:space="preserve">Canopla para válvula de descarga</t>
  </si>
  <si>
    <t xml:space="preserve">44.20.121</t>
  </si>
  <si>
    <t xml:space="preserve">Arejador com articulador em ABS cromado para torneira padrão, completo</t>
  </si>
  <si>
    <t xml:space="preserve">44.20.130</t>
  </si>
  <si>
    <t xml:space="preserve">Tubo de ligação para mictório, DN= 1/2´</t>
  </si>
  <si>
    <t xml:space="preserve">44.20.150</t>
  </si>
  <si>
    <t xml:space="preserve">Acabamento cromado para registro</t>
  </si>
  <si>
    <t xml:space="preserve">44.20.160</t>
  </si>
  <si>
    <t xml:space="preserve">Botão para válvula de descarga</t>
  </si>
  <si>
    <t xml:space="preserve">44.20.180</t>
  </si>
  <si>
    <t xml:space="preserve">Reparo para válvula de descarga</t>
  </si>
  <si>
    <t xml:space="preserve">44.20.200</t>
  </si>
  <si>
    <t xml:space="preserve">Sifão de metal cromado de 1 1/2´ x 2´</t>
  </si>
  <si>
    <t xml:space="preserve">44.20.220</t>
  </si>
  <si>
    <t xml:space="preserve">Sifão de metal cromado de 1´ x 1 1/2´</t>
  </si>
  <si>
    <t xml:space="preserve">44.20.230</t>
  </si>
  <si>
    <t xml:space="preserve">Tubo de ligação para sanitário</t>
  </si>
  <si>
    <t xml:space="preserve">44.20.240</t>
  </si>
  <si>
    <t xml:space="preserve">Sifão plástico com copo, rígido, de 1´ x 1 1/2´</t>
  </si>
  <si>
    <t xml:space="preserve">44.20.260</t>
  </si>
  <si>
    <t xml:space="preserve">Sifão plástico com copo, rígido, de 1 1/4´ x 2´</t>
  </si>
  <si>
    <t xml:space="preserve">44.20.280</t>
  </si>
  <si>
    <t xml:space="preserve">Tampa de plástico para bacia sanitária</t>
  </si>
  <si>
    <t xml:space="preserve">44.20.300</t>
  </si>
  <si>
    <t xml:space="preserve">Bolsa para bacia sanitária</t>
  </si>
  <si>
    <t xml:space="preserve">44.20.310</t>
  </si>
  <si>
    <t xml:space="preserve">Filtro de pressão em ABS, para 360 l/h</t>
  </si>
  <si>
    <t xml:space="preserve">44.20.390</t>
  </si>
  <si>
    <t xml:space="preserve">Válvula de PVC para lavatório</t>
  </si>
  <si>
    <t xml:space="preserve">44.20.620</t>
  </si>
  <si>
    <t xml:space="preserve">Válvula americana</t>
  </si>
  <si>
    <t xml:space="preserve">44.20.640</t>
  </si>
  <si>
    <t xml:space="preserve">Válvula de metal cromado de 1 1/2´</t>
  </si>
  <si>
    <t xml:space="preserve">44.20.650</t>
  </si>
  <si>
    <t xml:space="preserve">Válvula de metal cromado de 1´</t>
  </si>
  <si>
    <t xml:space="preserve">45</t>
  </si>
  <si>
    <t xml:space="preserve">ENTRADA DE AGUA, INCÊNDIO E GAS</t>
  </si>
  <si>
    <t xml:space="preserve">45.01</t>
  </si>
  <si>
    <t xml:space="preserve">Entrada de agua</t>
  </si>
  <si>
    <t xml:space="preserve">45.01.020</t>
  </si>
  <si>
    <t xml:space="preserve">Entrada completa de água com abrigo e registro de gaveta, DN= 3/4´</t>
  </si>
  <si>
    <t xml:space="preserve">45.01.040</t>
  </si>
  <si>
    <t xml:space="preserve">Entrada completa de água com abrigo e registro de gaveta, DN= 1´</t>
  </si>
  <si>
    <t xml:space="preserve">45.01.060</t>
  </si>
  <si>
    <t xml:space="preserve">Entrada completa de água com abrigo e registro de gaveta, DN= 1 1/2´</t>
  </si>
  <si>
    <t xml:space="preserve">45.01.066</t>
  </si>
  <si>
    <t xml:space="preserve">Entrada completa de água com abrigo e registro de gaveta, DN= 2´</t>
  </si>
  <si>
    <t xml:space="preserve">45.01.080</t>
  </si>
  <si>
    <t xml:space="preserve">Entrada completa de água com abrigo e registro de gaveta, DN= 2 1/2´</t>
  </si>
  <si>
    <t xml:space="preserve">45.01.082</t>
  </si>
  <si>
    <t xml:space="preserve">Entrada completa de água com abrigo e registro de gaveta, DN= 3´</t>
  </si>
  <si>
    <t xml:space="preserve">45.02</t>
  </si>
  <si>
    <t xml:space="preserve">Entrada de gas</t>
  </si>
  <si>
    <t xml:space="preserve">45.02.020</t>
  </si>
  <si>
    <t xml:space="preserve">Entrada completa de gás GLP domiciliar com 2 bujões de 13 kg</t>
  </si>
  <si>
    <t xml:space="preserve">45.02.040</t>
  </si>
  <si>
    <t xml:space="preserve">Entrada completa de gás GLP com 2 cilindros de 45 kg</t>
  </si>
  <si>
    <t xml:space="preserve">45.02.060</t>
  </si>
  <si>
    <t xml:space="preserve">Entrada completa de gás GLP com 4 cilindros de 45 kg</t>
  </si>
  <si>
    <t xml:space="preserve">45.02.080</t>
  </si>
  <si>
    <t xml:space="preserve">Entrada completa de gás GLP com 6 cilindros de 45 kg</t>
  </si>
  <si>
    <t xml:space="preserve">45.02.200</t>
  </si>
  <si>
    <t xml:space="preserve">Abrigo padronizado de gás GLP encanado</t>
  </si>
  <si>
    <t xml:space="preserve">45.03</t>
  </si>
  <si>
    <t xml:space="preserve">Hidrômetro</t>
  </si>
  <si>
    <t xml:space="preserve">45.03.010</t>
  </si>
  <si>
    <t xml:space="preserve">Hidrômetro em ferro fundido, diâmetro 50 mm (2´)</t>
  </si>
  <si>
    <t xml:space="preserve">45.03.030</t>
  </si>
  <si>
    <t xml:space="preserve">Hidrômetro em ferro fundido, diâmetro 100 mm (4´)</t>
  </si>
  <si>
    <t xml:space="preserve">45.03.100</t>
  </si>
  <si>
    <t xml:space="preserve">Hidrômetro em bronze, diâmetro de 25 mm (1´)</t>
  </si>
  <si>
    <t xml:space="preserve">45.03.110</t>
  </si>
  <si>
    <t xml:space="preserve">Hidrômetro em bronze, diâmetro de 40 mm (1 1/2´)</t>
  </si>
  <si>
    <t xml:space="preserve">45.03.200</t>
  </si>
  <si>
    <t xml:space="preserve">Filtro tipo cesto para hidrômetro de 50 mm (2´)</t>
  </si>
  <si>
    <t xml:space="preserve">45.20</t>
  </si>
  <si>
    <t xml:space="preserve">Reparos, conservacoes e complementos - GRUPO 45</t>
  </si>
  <si>
    <t xml:space="preserve">45.20.020</t>
  </si>
  <si>
    <t xml:space="preserve">Cilindro de gás (GLP) de 45 kg, com carga</t>
  </si>
  <si>
    <t xml:space="preserve">46</t>
  </si>
  <si>
    <t xml:space="preserve">TUBULACAO E CONDUTORES PARA LIQUIDOS E GASES.</t>
  </si>
  <si>
    <t xml:space="preserve">46.01</t>
  </si>
  <si>
    <t xml:space="preserve">Tubulacao em PVC rigido marrom para sistemas prediais de agua fria</t>
  </si>
  <si>
    <t xml:space="preserve">46.01.010</t>
  </si>
  <si>
    <t xml:space="preserve">Tubo de PVC rígido soldável marrom, DN= 20 mm, (1/2´), inclusive conexões</t>
  </si>
  <si>
    <t xml:space="preserve">46.01.020</t>
  </si>
  <si>
    <t xml:space="preserve">Tubo de PVC rígido soldável marrom, DN= 25 mm, (3/4´), inclusive conexões</t>
  </si>
  <si>
    <t xml:space="preserve">46.01.030</t>
  </si>
  <si>
    <t xml:space="preserve">Tubo de PVC rígido soldável marrom, DN= 32 mm, (1´), inclusive conexões</t>
  </si>
  <si>
    <t xml:space="preserve">46.01.040</t>
  </si>
  <si>
    <t xml:space="preserve">Tubo de PVC rígido soldável marrom, DN= 40 mm, (1 1/4´), inclusive conexões</t>
  </si>
  <si>
    <t xml:space="preserve">46.01.050</t>
  </si>
  <si>
    <t xml:space="preserve">Tubo de PVC rígido soldável marrom, DN= 50 mm, (1 1/2´), inclusive conexões</t>
  </si>
  <si>
    <t xml:space="preserve">46.01.060</t>
  </si>
  <si>
    <t xml:space="preserve">Tubo de PVC rígido soldável marrom, DN= 60 mm, (2´), inclusive conexões</t>
  </si>
  <si>
    <t xml:space="preserve">46.01.070</t>
  </si>
  <si>
    <t xml:space="preserve">Tubo de PVC rígido soldável marrom, DN= 75 mm, (2 1/2´), inclusive conexões</t>
  </si>
  <si>
    <t xml:space="preserve">46.01.080</t>
  </si>
  <si>
    <t xml:space="preserve">Tubo de PVC rígido soldável marrom, DN= 85 mm, (3´), inclusive conexões</t>
  </si>
  <si>
    <t xml:space="preserve">46.01.090</t>
  </si>
  <si>
    <t xml:space="preserve">Tubo de PVC rígido soldável marrom, DN= 110 mm, (4´), inclusive conexões</t>
  </si>
  <si>
    <t xml:space="preserve">46.02</t>
  </si>
  <si>
    <t xml:space="preserve">Tubulacao em PVC rigido branco para esgoto domiciliar</t>
  </si>
  <si>
    <t xml:space="preserve">46.02.010</t>
  </si>
  <si>
    <t xml:space="preserve">Tubo de PVC rígido branco, pontas lisas, soldável, linha esgoto série normal, DN= 40 mm, inclusive conexões</t>
  </si>
  <si>
    <t xml:space="preserve">46.02.050</t>
  </si>
  <si>
    <t xml:space="preserve">Tubo de PVC rígido branco PxB com virola e anel de borracha, linha esgoto série normal, DN= 50 mm, inclusive conexões</t>
  </si>
  <si>
    <t xml:space="preserve">46.02.060</t>
  </si>
  <si>
    <t xml:space="preserve">Tubo de PVC rígido branco PxB com virola e anel de borracha, linha esgoto série normal, DN= 75 mm, inclusive conexões</t>
  </si>
  <si>
    <t xml:space="preserve">46.02.070</t>
  </si>
  <si>
    <t xml:space="preserve">Tubo de PVC rígido branco PxB com virola e anel de borracha, linha esgoto série normal, DN= 100 mm, inclusive conexões</t>
  </si>
  <si>
    <t xml:space="preserve">46.03</t>
  </si>
  <si>
    <t xml:space="preserve">Tubulacao em PVC rigido branco serie R - A.P e esgoto domiciliar</t>
  </si>
  <si>
    <t xml:space="preserve">46.03.038</t>
  </si>
  <si>
    <t xml:space="preserve">Tubo de PVC rígido PxB com virola e anel de borracha, linha esgoto série reforçada ´R´, DN= 50 mm, inclusive conexões</t>
  </si>
  <si>
    <t xml:space="preserve">46.03.040</t>
  </si>
  <si>
    <t xml:space="preserve">Tubo de PVC rígido PxB com virola e anel de borracha, linha esgoto série reforçada ´R´, DN= 75 mm, inclusive conexões</t>
  </si>
  <si>
    <t xml:space="preserve">46.03.050</t>
  </si>
  <si>
    <t xml:space="preserve">Tubo de PVC rígido PxB com virola e anel de borracha, linha esgoto série reforçada ´R´, DN= 100 mm, inclusive conexões</t>
  </si>
  <si>
    <t xml:space="preserve">46.03.060</t>
  </si>
  <si>
    <t xml:space="preserve">Tubo de PVC rígido PxB com virola e anel de borracha, linha esgoto série reforçada ´R´. DN= 150 mm, inclusive conexões</t>
  </si>
  <si>
    <t xml:space="preserve">46.03.080</t>
  </si>
  <si>
    <t xml:space="preserve">Tubo de PVC rígido, pontas lisas, soldável, linha esgoto série reforçada ´R´, DN= 40 mm, inclusive conexões</t>
  </si>
  <si>
    <t xml:space="preserve">46.04</t>
  </si>
  <si>
    <t xml:space="preserve">Tubulacao em PVC rigido com junta elastica - aducao e distribuicao de agua</t>
  </si>
  <si>
    <t xml:space="preserve">46.04.010</t>
  </si>
  <si>
    <t xml:space="preserve">Tubo de PVC rígido tipo PBA classe 15, DN= 50mm, (DE= 60mm), inclusive conexões</t>
  </si>
  <si>
    <t xml:space="preserve">46.04.020</t>
  </si>
  <si>
    <t xml:space="preserve">Tubo de PVC rígido tipo PBA classe 15, DN= 75mm, (DE= 85mm), inclusive conexões</t>
  </si>
  <si>
    <t xml:space="preserve">46.04.030</t>
  </si>
  <si>
    <t xml:space="preserve">Tubo de PVC rígido tipo PBA classe 15, DN= 100mm, (DE= 110mm), inclusive conexões</t>
  </si>
  <si>
    <t xml:space="preserve">46.04.040</t>
  </si>
  <si>
    <t xml:space="preserve">Tubo de PVC rígido DEFoFo, DN= 100mm (DE= 118mm), inclusive conexões</t>
  </si>
  <si>
    <t xml:space="preserve">46.04.050</t>
  </si>
  <si>
    <t xml:space="preserve">Tubo de PVC rígido DEFoFo, DN= 150mm (DE= 170mm), inclusive conexões</t>
  </si>
  <si>
    <t xml:space="preserve">46.04.070</t>
  </si>
  <si>
    <t xml:space="preserve">Tubo de PVC rígido DEFoFo, DN= 200mm (DE= 222mm), inclusive conexões</t>
  </si>
  <si>
    <t xml:space="preserve">46.04.080</t>
  </si>
  <si>
    <t xml:space="preserve">Tubo de PVC rígido DEFoFo, DN= 250mm (DE= 274mm), inclusive conexões</t>
  </si>
  <si>
    <t xml:space="preserve">46.04.090</t>
  </si>
  <si>
    <t xml:space="preserve">Tubo de PVC rígido DEFoFo, DN= 300mm (DE= 326mm), inclusive conexões</t>
  </si>
  <si>
    <t xml:space="preserve">46.05</t>
  </si>
  <si>
    <t xml:space="preserve">Tubulacao em PVC rigido com junta elastica - rede de esgoto</t>
  </si>
  <si>
    <t xml:space="preserve">46.05.020</t>
  </si>
  <si>
    <t xml:space="preserve">Tubo PVC rígido, tipo Coletor Esgoto, junta elástica, DN= 100 mm, inclusive conexões</t>
  </si>
  <si>
    <t xml:space="preserve">46.05.040</t>
  </si>
  <si>
    <t xml:space="preserve">Tubo PVC rígido, tipo Coletor Esgoto, junta elástica, DN= 150 mm, inclusive conexões</t>
  </si>
  <si>
    <t xml:space="preserve">46.05.050</t>
  </si>
  <si>
    <t xml:space="preserve">Tubo PVC rígido, tipo Coletor Esgoto, junta elástica, DN= 200 mm, inclusive conexões</t>
  </si>
  <si>
    <t xml:space="preserve">46.05.060</t>
  </si>
  <si>
    <t xml:space="preserve">Tubo PVC rígido, tipo Coletor Esgoto, junta elástica, DN= 250 mm, inclusive conexões</t>
  </si>
  <si>
    <t xml:space="preserve">46.05.070</t>
  </si>
  <si>
    <t xml:space="preserve">Tubo PVC rígido, tipo Coletor Esgoto, junta elástica, DN= 300 mm, inclusive conexões</t>
  </si>
  <si>
    <t xml:space="preserve">46.05.090</t>
  </si>
  <si>
    <t xml:space="preserve">Tubo PVC rígido, tipo Coletor Esgoto, junta elástica, DN= 400 mm, inclusive conexões</t>
  </si>
  <si>
    <t xml:space="preserve">46.07</t>
  </si>
  <si>
    <t xml:space="preserve">Tubulacao galvanizado</t>
  </si>
  <si>
    <t xml:space="preserve">46.07.010</t>
  </si>
  <si>
    <t xml:space="preserve">Tubo galvanizado DN= 1/2´, inclusive conexões</t>
  </si>
  <si>
    <t xml:space="preserve">46.07.020</t>
  </si>
  <si>
    <t xml:space="preserve">Tubo galvanizado DN= 3/4´, inclusive conexões</t>
  </si>
  <si>
    <t xml:space="preserve">46.07.030</t>
  </si>
  <si>
    <t xml:space="preserve">Tubo galvanizado DN= 1´, inclusive conexões</t>
  </si>
  <si>
    <t xml:space="preserve">46.07.040</t>
  </si>
  <si>
    <t xml:space="preserve">Tubo galvanizado DN= 1 1/4´, inclusive conexões</t>
  </si>
  <si>
    <t xml:space="preserve">46.07.050</t>
  </si>
  <si>
    <t xml:space="preserve">Tubo galvanizado DN= 1 1/2´, inclusive conexões</t>
  </si>
  <si>
    <t xml:space="preserve">46.07.060</t>
  </si>
  <si>
    <t xml:space="preserve">Tubo galvanizado DN= 2´, inclusive conexões</t>
  </si>
  <si>
    <t xml:space="preserve">46.07.070</t>
  </si>
  <si>
    <t xml:space="preserve">Tubo galvanizado DN= 2 1/2´, inclusive conexões</t>
  </si>
  <si>
    <t xml:space="preserve">46.07.080</t>
  </si>
  <si>
    <t xml:space="preserve">Tubo galvanizado DN= 3´, inclusive conexões</t>
  </si>
  <si>
    <t xml:space="preserve">46.07.090</t>
  </si>
  <si>
    <t xml:space="preserve">Tubo galvanizado DN= 4´, inclusive conexões</t>
  </si>
  <si>
    <t xml:space="preserve">46.07.100</t>
  </si>
  <si>
    <t xml:space="preserve">Tubo galvanizado DN= 6´, inclusive conexões</t>
  </si>
  <si>
    <t xml:space="preserve">46.08</t>
  </si>
  <si>
    <t xml:space="preserve">Tubulacao em aco carbono galvanizado classe schedule</t>
  </si>
  <si>
    <t xml:space="preserve">46.08.006</t>
  </si>
  <si>
    <t xml:space="preserve">Tubo galvanizado sem costura schedule 40, DN= 1/2´, inclusive conexões</t>
  </si>
  <si>
    <t xml:space="preserve">46.08.010</t>
  </si>
  <si>
    <t xml:space="preserve">Tubo galvanizado sem costura schedule 40, DN= 3/4´, inclusive conexões</t>
  </si>
  <si>
    <t xml:space="preserve">46.08.020</t>
  </si>
  <si>
    <t xml:space="preserve">Tubo galvanizado sem costura schedule 40, DN= 1´, inclusive conexões</t>
  </si>
  <si>
    <t xml:space="preserve">46.08.030</t>
  </si>
  <si>
    <t xml:space="preserve">Tubo galvanizado sem costura schedule 40, DN= 1 1/4´, inclusive conexões</t>
  </si>
  <si>
    <t xml:space="preserve">46.08.040</t>
  </si>
  <si>
    <t xml:space="preserve">Tubo galvanizado sem costura schedule 40, DN= 1 1/2´, inclusive conexões</t>
  </si>
  <si>
    <t xml:space="preserve">46.08.050</t>
  </si>
  <si>
    <t xml:space="preserve">Tubo galvanizado sem costura schedule 40, DN= 2´, inclusive conexões</t>
  </si>
  <si>
    <t xml:space="preserve">46.08.070</t>
  </si>
  <si>
    <t xml:space="preserve">Tubo galvanizado sem costura schedule 40, DN= 2 1/2´, inclusive conexões</t>
  </si>
  <si>
    <t xml:space="preserve">46.08.080</t>
  </si>
  <si>
    <t xml:space="preserve">Tubo galvanizado sem costura schedule 40, DN= 3´, inclusive conexões</t>
  </si>
  <si>
    <t xml:space="preserve">46.08.100</t>
  </si>
  <si>
    <t xml:space="preserve">Tubo galvanizado sem costura schedule 40, DN= 4´, inclusive conexões</t>
  </si>
  <si>
    <t xml:space="preserve">46.08.110</t>
  </si>
  <si>
    <t xml:space="preserve">Tubo galvanizado sem costura schedule 40, DN= 6´, inclusive conexões</t>
  </si>
  <si>
    <t xml:space="preserve">46.09</t>
  </si>
  <si>
    <t xml:space="preserve">Conexoes e acessorios em ferro fundido, predial e tradicional, esgoto e pluvial</t>
  </si>
  <si>
    <t xml:space="preserve">46.09.050</t>
  </si>
  <si>
    <t xml:space="preserve">Joelho 45° em ferro fundido, linha predial tradicional, DN= 50 mm</t>
  </si>
  <si>
    <t xml:space="preserve">46.09.060</t>
  </si>
  <si>
    <t xml:space="preserve">Joelho 45° em ferro fundido, linha predial tradicional, DN= 75 mm</t>
  </si>
  <si>
    <t xml:space="preserve">46.09.070</t>
  </si>
  <si>
    <t xml:space="preserve">Joelho 45° em ferro fundido, linha predial tradicional, DN= 100 mm</t>
  </si>
  <si>
    <t xml:space="preserve">46.09.080</t>
  </si>
  <si>
    <t xml:space="preserve">Joelho 45° em ferro fundido, linha predial tradicional, DN= 150 mm</t>
  </si>
  <si>
    <t xml:space="preserve">46.09.100</t>
  </si>
  <si>
    <t xml:space="preserve">Joelho 87° 30´ em ferro fundido, linha predial tradicional, DN= 50 mm</t>
  </si>
  <si>
    <t xml:space="preserve">46.09.110</t>
  </si>
  <si>
    <t xml:space="preserve">Joelho 87° 30´ em ferro fundido, linha predial tradicional, DN= 75 mm</t>
  </si>
  <si>
    <t xml:space="preserve">46.09.120</t>
  </si>
  <si>
    <t xml:space="preserve">Joelho 87° 30´ em ferro fundido, linha predial tradicional, DN= 100 mm</t>
  </si>
  <si>
    <t xml:space="preserve">46.09.130</t>
  </si>
  <si>
    <t xml:space="preserve">Joelho 87° 30´ em ferro fundido, linha predial tradicional, DN= 150 mm</t>
  </si>
  <si>
    <t xml:space="preserve">46.09.150</t>
  </si>
  <si>
    <t xml:space="preserve">Luva bolsa e bolsa em ferro fundido, linha predial tradicional, DN= 50 mm</t>
  </si>
  <si>
    <t xml:space="preserve">46.09.160</t>
  </si>
  <si>
    <t xml:space="preserve">Luva bolsa e bolsa em ferro fundido, linha predial tradicional, DN= 75 mm</t>
  </si>
  <si>
    <t xml:space="preserve">46.09.170</t>
  </si>
  <si>
    <t xml:space="preserve">Luva bolsa e bolsa em ferro fundido, linha predial tradicional, DN= 100 mm</t>
  </si>
  <si>
    <t xml:space="preserve">46.09.180</t>
  </si>
  <si>
    <t xml:space="preserve">Luva bolsa e bolsa em ferro fundido, linha predial tradicional, DN= 150 mm</t>
  </si>
  <si>
    <t xml:space="preserve">46.09.200</t>
  </si>
  <si>
    <t xml:space="preserve">Placa cega em ferro fundido, linha predial tradicional, DN= 75 mm</t>
  </si>
  <si>
    <t xml:space="preserve">46.09.210</t>
  </si>
  <si>
    <t xml:space="preserve">Placa cega em ferro fundido, linha predial tradicional, DN= 100 mm</t>
  </si>
  <si>
    <t xml:space="preserve">46.09.230</t>
  </si>
  <si>
    <t xml:space="preserve">Junção 45° em ferro fundido, linha predial tradicional, DN= 50 x 50 mm</t>
  </si>
  <si>
    <t xml:space="preserve">46.09.240</t>
  </si>
  <si>
    <t xml:space="preserve">Junção 45° em ferro fundido, linha predial tradicional, DN= 75 x 50 mm</t>
  </si>
  <si>
    <t xml:space="preserve">46.09.250</t>
  </si>
  <si>
    <t xml:space="preserve">Junção 45° em ferro fundido, linha predial tradicional, DN= 75 x 75 mm</t>
  </si>
  <si>
    <t xml:space="preserve">46.09.260</t>
  </si>
  <si>
    <t xml:space="preserve">Junção 45° em ferro fundido, linha predial tradicional, DN= 100 x 50 mm</t>
  </si>
  <si>
    <t xml:space="preserve">46.09.270</t>
  </si>
  <si>
    <t xml:space="preserve">Junção 45° em ferro fundido, linha predial tradicional, DN= 100 x 75 mm</t>
  </si>
  <si>
    <t xml:space="preserve">46.09.280</t>
  </si>
  <si>
    <t xml:space="preserve">Junção 45° em ferro fundido, linha predial tradicional, DN= 100 x 100 mm</t>
  </si>
  <si>
    <t xml:space="preserve">46.09.290</t>
  </si>
  <si>
    <t xml:space="preserve">Junção 45° em ferro fundido, linha predial tradicional, DN= 150 x 100 mm</t>
  </si>
  <si>
    <t xml:space="preserve">46.09.300</t>
  </si>
  <si>
    <t xml:space="preserve">Junção dupla 45° em ferro fundido, linha predial tradicional, DN= 100 mm</t>
  </si>
  <si>
    <t xml:space="preserve">46.09.320</t>
  </si>
  <si>
    <t xml:space="preserve">Te sanitário 87° 30´ em ferro fundido, linha predial tradicional, DN= 50 x 50 mm</t>
  </si>
  <si>
    <t xml:space="preserve">46.09.330</t>
  </si>
  <si>
    <t xml:space="preserve">Te sanitário 87° 30´ em ferro fundido, linha predial tradicional, DN= 75 x 50 mm</t>
  </si>
  <si>
    <t xml:space="preserve">46.09.340</t>
  </si>
  <si>
    <t xml:space="preserve">Te sanitário 87° 30´ em ferro fundido, linha predial tradicional, DN= 75 x 75 mm</t>
  </si>
  <si>
    <t xml:space="preserve">46.09.350</t>
  </si>
  <si>
    <t xml:space="preserve">Te sanitário 87° 30´ em ferro fundido, linha predial tradicional, DN= 100 x 50 mm</t>
  </si>
  <si>
    <t xml:space="preserve">46.09.360</t>
  </si>
  <si>
    <t xml:space="preserve">Te sanitário 87° 30´ em ferro fundido, linha predial tradicional, DN= 100 x 75 mm</t>
  </si>
  <si>
    <t xml:space="preserve">46.09.370</t>
  </si>
  <si>
    <t xml:space="preserve">Te sanitário 87° 30´ em ferro fundido, linha predial tradicional, DN= 100 x 100 mm</t>
  </si>
  <si>
    <t xml:space="preserve">46.09.400</t>
  </si>
  <si>
    <t xml:space="preserve">Bucha de redução em ferro fundido, linha predial tradicional, DN= 75 x 50 mm</t>
  </si>
  <si>
    <t xml:space="preserve">46.09.410</t>
  </si>
  <si>
    <t xml:space="preserve">Bucha de redução em ferro fundido, linha predial tradicional, DN= 100 x 75 mm</t>
  </si>
  <si>
    <t xml:space="preserve">46.09.420</t>
  </si>
  <si>
    <t xml:space="preserve">Bucha de redução em ferro fundido, linha predial tradicional, DN= 150 x 100 mm</t>
  </si>
  <si>
    <t xml:space="preserve">46.10</t>
  </si>
  <si>
    <t xml:space="preserve">Tubulacao em cobre para agua quente, gas e vapor</t>
  </si>
  <si>
    <t xml:space="preserve">46.10.010</t>
  </si>
  <si>
    <t xml:space="preserve">Tubo de cobre classe A, DN= 15mm (1/2´), inclusive conexões</t>
  </si>
  <si>
    <t xml:space="preserve">46.10.020</t>
  </si>
  <si>
    <t xml:space="preserve">Tubo de cobre classe A, DN= 22mm (3/4´), inclusive conexões</t>
  </si>
  <si>
    <t xml:space="preserve">46.10.030</t>
  </si>
  <si>
    <t xml:space="preserve">Tubo de cobre classe A, DN= 28mm (1´), inclusive conexões</t>
  </si>
  <si>
    <t xml:space="preserve">46.10.040</t>
  </si>
  <si>
    <t xml:space="preserve">Tubo de cobre classe A, DN= 35mm (1 1/4´), inclusive conexões</t>
  </si>
  <si>
    <t xml:space="preserve">46.10.050</t>
  </si>
  <si>
    <t xml:space="preserve">Tubo de cobre classe A, DN= 42mm (1 1/2´), inclusive conexões</t>
  </si>
  <si>
    <t xml:space="preserve">46.10.060</t>
  </si>
  <si>
    <t xml:space="preserve">Tubo de cobre classe A, DN= 54mm (2´), inclusive conexões</t>
  </si>
  <si>
    <t xml:space="preserve">46.10.070</t>
  </si>
  <si>
    <t xml:space="preserve">Tubo de cobre classe A, DN= 66mm (2 1/2´), inclusive conexões</t>
  </si>
  <si>
    <t xml:space="preserve">46.10.080</t>
  </si>
  <si>
    <t xml:space="preserve">Tubo de cobre classe A, DN= 79mm (3´), inclusive conexões</t>
  </si>
  <si>
    <t xml:space="preserve">46.10.090</t>
  </si>
  <si>
    <t xml:space="preserve">Tubo de cobre classe A, DN= 104mm (4´), inclusive conexões</t>
  </si>
  <si>
    <t xml:space="preserve">46.10.200</t>
  </si>
  <si>
    <t xml:space="preserve">Tubo de cobre classe E, DN= 22mm (3/4´), inclusive conexões</t>
  </si>
  <si>
    <t xml:space="preserve">46.10.210</t>
  </si>
  <si>
    <t xml:space="preserve">Tubo de cobre classe E, DN= 28mm (1´), inclusive conexões</t>
  </si>
  <si>
    <t xml:space="preserve">46.10.220</t>
  </si>
  <si>
    <t xml:space="preserve">Tubo de cobre classe E, DN= 35mm (1 1/4´), inclusive conexões</t>
  </si>
  <si>
    <t xml:space="preserve">46.10.230</t>
  </si>
  <si>
    <t xml:space="preserve">Tubo de cobre classe E, DN= 42mm (1 1/2´), inclusive conexões</t>
  </si>
  <si>
    <t xml:space="preserve">46.10.240</t>
  </si>
  <si>
    <t xml:space="preserve">Tubo de cobre classe E, DN= 54mm (2´), inclusive conexões</t>
  </si>
  <si>
    <t xml:space="preserve">46.10.250</t>
  </si>
  <si>
    <t xml:space="preserve">Tubo de cobre classe E, DN= 66mm (2 1/2´), inclusive conexões</t>
  </si>
  <si>
    <t xml:space="preserve">46.12</t>
  </si>
  <si>
    <t xml:space="preserve">Tubulacao em concreto para rede de aguas pluviais</t>
  </si>
  <si>
    <t xml:space="preserve">46.12.010</t>
  </si>
  <si>
    <t xml:space="preserve">Tubo de concreto (PS-1), DN= 300mm</t>
  </si>
  <si>
    <t xml:space="preserve">46.12.020</t>
  </si>
  <si>
    <t xml:space="preserve">Tubo de concreto (PS-1), DN= 400mm</t>
  </si>
  <si>
    <t xml:space="preserve">46.12.050</t>
  </si>
  <si>
    <t xml:space="preserve">Tubo de concreto (PS-2), DN= 300mm</t>
  </si>
  <si>
    <t xml:space="preserve">46.12.060</t>
  </si>
  <si>
    <t xml:space="preserve">Tubo de concreto (PS-2), DN= 400mm</t>
  </si>
  <si>
    <t xml:space="preserve">46.12.070</t>
  </si>
  <si>
    <t xml:space="preserve">Tubo de concreto (PS-2), DN= 500mm</t>
  </si>
  <si>
    <t xml:space="preserve">46.12.080</t>
  </si>
  <si>
    <t xml:space="preserve">Tubo de concreto (PA-1), DN= 600mm</t>
  </si>
  <si>
    <t xml:space="preserve">46.12.100</t>
  </si>
  <si>
    <t xml:space="preserve">Tubo de concreto (PA-1), DN= 800mm</t>
  </si>
  <si>
    <t xml:space="preserve">46.12.120</t>
  </si>
  <si>
    <t xml:space="preserve">Tubo de concreto (PA-1), DN= 1000mm</t>
  </si>
  <si>
    <t xml:space="preserve">46.12.140</t>
  </si>
  <si>
    <t xml:space="preserve">Tubo de concreto (PA-1), DN= 1200mm</t>
  </si>
  <si>
    <t xml:space="preserve">46.12.150</t>
  </si>
  <si>
    <t xml:space="preserve">Tubo de concreto (PA-2), DN= 600mm</t>
  </si>
  <si>
    <t xml:space="preserve">46.12.160</t>
  </si>
  <si>
    <t xml:space="preserve">Tubo de concreto (PA-2), DN= 800mm</t>
  </si>
  <si>
    <t xml:space="preserve">46.12.170</t>
  </si>
  <si>
    <t xml:space="preserve">Tubo de concreto (PA-2), DN= 1000mm</t>
  </si>
  <si>
    <t xml:space="preserve">46.12.180</t>
  </si>
  <si>
    <t xml:space="preserve">Tubo de concreto (PA-3), DN= 600mm</t>
  </si>
  <si>
    <t xml:space="preserve">46.12.190</t>
  </si>
  <si>
    <t xml:space="preserve">Tubo de concreto (PA-3), DN= 800mm</t>
  </si>
  <si>
    <t xml:space="preserve">46.12.200</t>
  </si>
  <si>
    <t xml:space="preserve">Tubo de concreto (PA-3), DN= 1000mm</t>
  </si>
  <si>
    <t xml:space="preserve">46.12.210</t>
  </si>
  <si>
    <t xml:space="preserve">Meio tubo de concreto, DN= 300mm</t>
  </si>
  <si>
    <t xml:space="preserve">46.12.220</t>
  </si>
  <si>
    <t xml:space="preserve">Meio tubo de concreto, DN= 400mm</t>
  </si>
  <si>
    <t xml:space="preserve">46.12.240</t>
  </si>
  <si>
    <t xml:space="preserve">Meio tubo de concreto, DN= 600mm</t>
  </si>
  <si>
    <t xml:space="preserve">46.12.250</t>
  </si>
  <si>
    <t xml:space="preserve">Tubo de concreto (PA-2), DN= 1500mm</t>
  </si>
  <si>
    <t xml:space="preserve">46.12.260</t>
  </si>
  <si>
    <t xml:space="preserve">Tubo de concreto (PA-1), DN= 400mm</t>
  </si>
  <si>
    <t xml:space="preserve">46.12.270</t>
  </si>
  <si>
    <t xml:space="preserve">Tubo de concreto (PA-2), DN= 400mm</t>
  </si>
  <si>
    <t xml:space="preserve">46.12.280</t>
  </si>
  <si>
    <t xml:space="preserve">Tubo de concreto (PA-3), DN= 400mm</t>
  </si>
  <si>
    <t xml:space="preserve">46.12.290</t>
  </si>
  <si>
    <t xml:space="preserve">Tubo de concreto (PA-2), DN= 700mm</t>
  </si>
  <si>
    <t xml:space="preserve">46.12.300</t>
  </si>
  <si>
    <t xml:space="preserve">Tubo de concreto (PA-2), DN= 500mm</t>
  </si>
  <si>
    <t xml:space="preserve">46.12.310</t>
  </si>
  <si>
    <t xml:space="preserve">Tubo de concreto (PA-2), DN= 900mm</t>
  </si>
  <si>
    <t xml:space="preserve">46.12.320</t>
  </si>
  <si>
    <t xml:space="preserve">Tubo de concreto (PA-1), DN= 300mm</t>
  </si>
  <si>
    <t xml:space="preserve">46.12.330</t>
  </si>
  <si>
    <t xml:space="preserve">Tubo de concreto (PA-2), DN= 300mm</t>
  </si>
  <si>
    <t xml:space="preserve">46.12.340</t>
  </si>
  <si>
    <t xml:space="preserve">Meio tubo de concreto, DN= 200mm</t>
  </si>
  <si>
    <t xml:space="preserve">46.13</t>
  </si>
  <si>
    <t xml:space="preserve">Tubulacao em PEAD corrugado perfurado para rede drenagem</t>
  </si>
  <si>
    <t xml:space="preserve">46.13.006</t>
  </si>
  <si>
    <t xml:space="preserve">Tubo em polietileno de alta densidade corrugado perfurado, DN= 2 1/2´, inclusive conexões</t>
  </si>
  <si>
    <t xml:space="preserve">46.13.010</t>
  </si>
  <si>
    <t xml:space="preserve">Tubo em polietileno de alta densidade corrugado perfurado, DN= 3´, inclusive conexões</t>
  </si>
  <si>
    <t xml:space="preserve">46.13.020</t>
  </si>
  <si>
    <t xml:space="preserve">Tubo em polietileno de alta densidade corrugado perfurado, DN= 4´, inclusive conexões</t>
  </si>
  <si>
    <t xml:space="preserve">46.13.026</t>
  </si>
  <si>
    <t xml:space="preserve">Tubo em polietileno de alta densidade corrugado perfurado, DN= 6´, inclusive conexões</t>
  </si>
  <si>
    <t xml:space="preserve">46.13.030</t>
  </si>
  <si>
    <t xml:space="preserve">Tubo em polietileno de alta densidade corrugado perfurado, DN= 8´, inclusive conexões</t>
  </si>
  <si>
    <t xml:space="preserve">46.13.100</t>
  </si>
  <si>
    <t xml:space="preserve">Tubo em polietileno de alta densidade corrugado, DN/DI= 250 mm</t>
  </si>
  <si>
    <t xml:space="preserve">46.13.101</t>
  </si>
  <si>
    <t xml:space="preserve">Tubo em polietileno de alta densidade corrugado, DN/DI= 300 mm</t>
  </si>
  <si>
    <t xml:space="preserve">46.13.102</t>
  </si>
  <si>
    <t xml:space="preserve">Tubo em polietileno de alta densidade corrugado, DN/DI= 400 mm</t>
  </si>
  <si>
    <t xml:space="preserve">46.13.103</t>
  </si>
  <si>
    <t xml:space="preserve">Tubo em polietileno de alta densidade corrugado, DN/DI= 500 mm</t>
  </si>
  <si>
    <t xml:space="preserve">46.13.104</t>
  </si>
  <si>
    <t xml:space="preserve">Tubo em polietileno de alta densidade corrugado, DN/DI= 600 mm</t>
  </si>
  <si>
    <t xml:space="preserve">46.13.105</t>
  </si>
  <si>
    <t xml:space="preserve">Tubo em polietileno de alta densidade corrugado, DN/DI= 800 mm</t>
  </si>
  <si>
    <t xml:space="preserve">46.13.106</t>
  </si>
  <si>
    <t xml:space="preserve">Tubo em polietileno de alta densidade corrugado, DN/DI= 1000 mm</t>
  </si>
  <si>
    <t xml:space="preserve">46.13.107</t>
  </si>
  <si>
    <t xml:space="preserve">Tubo em polietileno de alta densidade corrugado, DN/DI= 1200 mm</t>
  </si>
  <si>
    <t xml:space="preserve">46.14</t>
  </si>
  <si>
    <t xml:space="preserve">Tubulacao em ferro ductil para redes de saneamento</t>
  </si>
  <si>
    <t xml:space="preserve">46.14.020</t>
  </si>
  <si>
    <t xml:space="preserve">Tubo de ferro fundido classe K-7 com junta elástica, DN= 150mm, inclusive conexões</t>
  </si>
  <si>
    <t xml:space="preserve">46.14.030</t>
  </si>
  <si>
    <t xml:space="preserve">Tubo de ferro fundido classe K-7 com junta elástica, DN= 200mm, inclusive conexões</t>
  </si>
  <si>
    <t xml:space="preserve">46.14.040</t>
  </si>
  <si>
    <t xml:space="preserve">Tubo de ferro fundido classe K-7 com junta elástica, DN= 250mm, inclusive conexões</t>
  </si>
  <si>
    <t xml:space="preserve">46.14.050</t>
  </si>
  <si>
    <t xml:space="preserve">Tubo de ferro fundido classe K-7 com junta elástica, DN= 350mm, inclusive conexões</t>
  </si>
  <si>
    <t xml:space="preserve">46.14.060</t>
  </si>
  <si>
    <t xml:space="preserve">Tubo de ferro fundido classe K-7 com junta elástica, DN= 300mm, inclusive conexões</t>
  </si>
  <si>
    <t xml:space="preserve">46.14.490</t>
  </si>
  <si>
    <t xml:space="preserve">Tubo de ferro fundido classe k-9 com junta elástica, DN= 80mm, inclusive conexões</t>
  </si>
  <si>
    <t xml:space="preserve">46.14.510</t>
  </si>
  <si>
    <t xml:space="preserve">Tubo de ferro fundido classe K-9 com junta elástica, DN= 100mm, inclusive conexões</t>
  </si>
  <si>
    <t xml:space="preserve">46.14.520</t>
  </si>
  <si>
    <t xml:space="preserve">Tubo de ferro fundido classe K-9 com junta elástica, DN= 150mm, inclusive conexões</t>
  </si>
  <si>
    <t xml:space="preserve">46.14.530</t>
  </si>
  <si>
    <t xml:space="preserve">Tubo de ferro fundido classe K-9 com junta elástica, DN= 200mm, inclusive conexões</t>
  </si>
  <si>
    <t xml:space="preserve">46.14.540</t>
  </si>
  <si>
    <t xml:space="preserve">Tubo de ferro fundido classe k-9 com junta elástica, DN= 250mm, inclusive conexões</t>
  </si>
  <si>
    <t xml:space="preserve">46.14.550</t>
  </si>
  <si>
    <t xml:space="preserve">Tubo de ferro fundido classe K-9 com junta elástica, DN= 300mm, inclusive conexões</t>
  </si>
  <si>
    <t xml:space="preserve">46.14.560</t>
  </si>
  <si>
    <t xml:space="preserve">Tubo de ferro fundido classe k-9 com junta elástica, DN= 350mm, inclusive conexões</t>
  </si>
  <si>
    <t xml:space="preserve">46.15</t>
  </si>
  <si>
    <t xml:space="preserve">Tubulacao em PEAD - recalque de tratamento de esgoto</t>
  </si>
  <si>
    <t xml:space="preserve">46.15.111</t>
  </si>
  <si>
    <t xml:space="preserve">Tubo em polietileno de alta densidade DE=160 mm - PN-10, inclusive conexões</t>
  </si>
  <si>
    <t xml:space="preserve">46.15.112</t>
  </si>
  <si>
    <t xml:space="preserve">Tubo em polietileno de alta densidade DE=200 mm - PN-10, inclusive conexões</t>
  </si>
  <si>
    <t xml:space="preserve">46.15.113</t>
  </si>
  <si>
    <t xml:space="preserve">Tubo em polietileno de alta densidade DE=225 mm - PN-10, inclusive conexões</t>
  </si>
  <si>
    <t xml:space="preserve">46.18</t>
  </si>
  <si>
    <t xml:space="preserve">Tubulacao flangeada em ferro ductil para redes de saneamento</t>
  </si>
  <si>
    <t xml:space="preserve">46.18.010</t>
  </si>
  <si>
    <t xml:space="preserve">Tubo em ferro fundido com ponta e ponta TCLA - DN= 80mm, sem juntas e conexões</t>
  </si>
  <si>
    <t xml:space="preserve">46.18.020</t>
  </si>
  <si>
    <t xml:space="preserve">Tubo em ferro fundido com ponta e ponta TCLA - DN= 100mm, sem juntas e conexões</t>
  </si>
  <si>
    <t xml:space="preserve">46.18.030</t>
  </si>
  <si>
    <t xml:space="preserve">Tubo em ferro fundido com ponta e ponta TCLA - DN= 150mm, sem juntas e conexões</t>
  </si>
  <si>
    <t xml:space="preserve">46.18.040</t>
  </si>
  <si>
    <t xml:space="preserve">Tubo em ferro fundido com ponta e ponta TCLA - DN= 200mm, sem juntas e conexões</t>
  </si>
  <si>
    <t xml:space="preserve">46.18.050</t>
  </si>
  <si>
    <t xml:space="preserve">Tubo em ferro fundido com ponta e ponta TCLA - DN= 250mm, sem juntas e conexões</t>
  </si>
  <si>
    <t xml:space="preserve">46.18.060</t>
  </si>
  <si>
    <t xml:space="preserve">Tubo em ferro fundido com ponta e ponta TCLA - DN= 300mm, sem juntas e conexões</t>
  </si>
  <si>
    <t xml:space="preserve">46.18.089</t>
  </si>
  <si>
    <t xml:space="preserve">Flange avulso em ferro fundido, classe PN-10, DN= 50mm</t>
  </si>
  <si>
    <t xml:space="preserve">46.18.090</t>
  </si>
  <si>
    <t xml:space="preserve">Flange avulso em ferro fundido, classe PN-10, DN= 80mm</t>
  </si>
  <si>
    <t xml:space="preserve">46.18.100</t>
  </si>
  <si>
    <t xml:space="preserve">Flange avulso em ferro fundido, classe PN-10, DN= 100mm</t>
  </si>
  <si>
    <t xml:space="preserve">46.18.110</t>
  </si>
  <si>
    <t xml:space="preserve">Flange avulso em ferro fundido, classe PN-10, DN= 150mm</t>
  </si>
  <si>
    <t xml:space="preserve">46.18.120</t>
  </si>
  <si>
    <t xml:space="preserve">Flange avulso em ferro fundido, classe PN-10, DN= 200mm</t>
  </si>
  <si>
    <t xml:space="preserve">46.18.130</t>
  </si>
  <si>
    <t xml:space="preserve">Flange avulso em ferro fundido, classe PN-10, DN= 250mm</t>
  </si>
  <si>
    <t xml:space="preserve">46.18.140</t>
  </si>
  <si>
    <t xml:space="preserve">Flange avulso em ferro fundido, classe PN-10, DN= 300mm</t>
  </si>
  <si>
    <t xml:space="preserve">46.18.168</t>
  </si>
  <si>
    <t xml:space="preserve">Curva de 90° em ferro fundido com flanges, classe PN-10, DN= 50mm</t>
  </si>
  <si>
    <t xml:space="preserve">46.18.170</t>
  </si>
  <si>
    <t xml:space="preserve">Curva de 90° em ferro fundido, com flanges, classe PN-10, DN= 80mm</t>
  </si>
  <si>
    <t xml:space="preserve">46.18.180</t>
  </si>
  <si>
    <t xml:space="preserve">Curva de 90° em ferro fundido, com flanges, classe PN-10, DN= 100mm</t>
  </si>
  <si>
    <t xml:space="preserve">46.18.190</t>
  </si>
  <si>
    <t xml:space="preserve">Curva de 90° em ferro fundido, com flanges, classe PN-10, DN= 150mm</t>
  </si>
  <si>
    <t xml:space="preserve">46.18.410</t>
  </si>
  <si>
    <t xml:space="preserve">Te em ferro fundido, com flanges, classe PN-10, DN= 80mm, com derivação de 80mm</t>
  </si>
  <si>
    <t xml:space="preserve">46.18.420</t>
  </si>
  <si>
    <t xml:space="preserve">Te em ferro fundido, com flanges, classe PN-10, DN= 100mm, com derivações de 80 até 100mm</t>
  </si>
  <si>
    <t xml:space="preserve">46.18.430</t>
  </si>
  <si>
    <t xml:space="preserve">Te em ferro fundido, com flanges, classe PN-10, DN= 150mm, com derivações de 80 até 150mm</t>
  </si>
  <si>
    <t xml:space="preserve">46.18.560</t>
  </si>
  <si>
    <t xml:space="preserve">Junta Gibault em ferro fundido, DN= 80mm, completa</t>
  </si>
  <si>
    <t xml:space="preserve">46.18.570</t>
  </si>
  <si>
    <t xml:space="preserve">Junta Gibault em ferro fundido, DN= 100 mm, completa</t>
  </si>
  <si>
    <t xml:space="preserve">46.19</t>
  </si>
  <si>
    <t xml:space="preserve">Tubulacao flangeada em ferro ductil para redes de saneamento.</t>
  </si>
  <si>
    <t xml:space="preserve">46.19.500</t>
  </si>
  <si>
    <t xml:space="preserve">Redução excêntrica em ferro fundido, com flanges, classe PN-10, DN= 100mm x 80mm</t>
  </si>
  <si>
    <t xml:space="preserve">46.19.510</t>
  </si>
  <si>
    <t xml:space="preserve">Redução excêntrica em ferro fundido, com flanges, classe PN-10, DN= 150mm x 80/100mm</t>
  </si>
  <si>
    <t xml:space="preserve">46.19.520</t>
  </si>
  <si>
    <t xml:space="preserve">Redução excêntrica em ferro fundido, com flanges, classe PN-10, DN= 200mm x 100/150mm</t>
  </si>
  <si>
    <t xml:space="preserve">46.19.530</t>
  </si>
  <si>
    <t xml:space="preserve">Redução excêntrica em ferro fundido, com flanges, classe PN-10, DN= 250mm x 150/200mm</t>
  </si>
  <si>
    <t xml:space="preserve">46.19.590</t>
  </si>
  <si>
    <t xml:space="preserve">Redução concêntrica em ferro fundido, com flanges, classe PN-10, DN= 80 x 50mm</t>
  </si>
  <si>
    <t xml:space="preserve">46.19.600</t>
  </si>
  <si>
    <t xml:space="preserve">Redução concêntrica em ferro fundido, com flanges, classe PN-10, DN= 100mm x 80mm</t>
  </si>
  <si>
    <t xml:space="preserve">46.19.610</t>
  </si>
  <si>
    <t xml:space="preserve">Redução concêntrica em ferro fundido, com flanges, classe PN-10, DN= 150mm x 80/100mm</t>
  </si>
  <si>
    <t xml:space="preserve">46.19.620</t>
  </si>
  <si>
    <t xml:space="preserve">Redução concêntrica em ferro fundido, com flanges, classe PN-10, DN= 200mm x 100/150mm</t>
  </si>
  <si>
    <t xml:space="preserve">46.19.630</t>
  </si>
  <si>
    <t xml:space="preserve">Redução concêntrica em ferro fundido, com flanges, classe PN-10, DN= 250mm x 150/200mm</t>
  </si>
  <si>
    <t xml:space="preserve">46.20</t>
  </si>
  <si>
    <t xml:space="preserve">Reparos, conservacoes e complementos - GRUPO 46</t>
  </si>
  <si>
    <t xml:space="preserve">46.20.010</t>
  </si>
  <si>
    <t xml:space="preserve">Assentamento de tubo de concreto com diâmetro até 600 mm</t>
  </si>
  <si>
    <t xml:space="preserve">46.20.020</t>
  </si>
  <si>
    <t xml:space="preserve">Assentamento de tubo de concreto com diâmetro de 700 até 1500 mm</t>
  </si>
  <si>
    <t xml:space="preserve">46.21</t>
  </si>
  <si>
    <t xml:space="preserve">Tubulacao em aco preto schedule</t>
  </si>
  <si>
    <t xml:space="preserve">46.21.012</t>
  </si>
  <si>
    <t xml:space="preserve">Tubo de aço carbono preto sem costura Schedule 40, DN= 1´ - inclusive conexões</t>
  </si>
  <si>
    <t xml:space="preserve">46.21.036</t>
  </si>
  <si>
    <t xml:space="preserve">Tubo de aço carbono preto sem costura Schedule 40, DN= 1 1/4´ - inclusive conexões</t>
  </si>
  <si>
    <t xml:space="preserve">46.21.040</t>
  </si>
  <si>
    <t xml:space="preserve">Tubo de aço carbono preto sem costura Schedule 40, DN= 1 1/2´ - inclusive conexões</t>
  </si>
  <si>
    <t xml:space="preserve">46.21.046</t>
  </si>
  <si>
    <t xml:space="preserve">Tubo de aço carbono preto sem costura Schedule 40, DN= 2´ - inclusive conexões</t>
  </si>
  <si>
    <t xml:space="preserve">46.21.056</t>
  </si>
  <si>
    <t xml:space="preserve">Tubo de aço carbono preto sem costura Schedule 40, DN= 2 1/2´ - inclusive conexões</t>
  </si>
  <si>
    <t xml:space="preserve">46.21.060</t>
  </si>
  <si>
    <t xml:space="preserve">Tubo de aço carbono preto sem costura Schedule 40, DN= 3´ - inclusive conexões</t>
  </si>
  <si>
    <t xml:space="preserve">46.21.066</t>
  </si>
  <si>
    <t xml:space="preserve">Tubo de aço carbono preto sem costura Schedule 40, DN= 3 1/2´ - inclusive conexões</t>
  </si>
  <si>
    <t xml:space="preserve">46.21.080</t>
  </si>
  <si>
    <t xml:space="preserve">Tubo de aço carbono preto sem costura Schedule 40, DN= 4´ - inclusive conexões</t>
  </si>
  <si>
    <t xml:space="preserve">46.21.090</t>
  </si>
  <si>
    <t xml:space="preserve">Tubo de aço carbono preto sem costura Schedule 40, DN= 5´ - inclusive conexões</t>
  </si>
  <si>
    <t xml:space="preserve">46.21.100</t>
  </si>
  <si>
    <t xml:space="preserve">Tubo de aço carbono preto sem costura Schedule 40, DN= 6´ - inclusive conexões</t>
  </si>
  <si>
    <t xml:space="preserve">46.21.110</t>
  </si>
  <si>
    <t xml:space="preserve">Tubo de aço carbono preto sem costura Schedule 40, DN= 8´ - inclusive conexões</t>
  </si>
  <si>
    <t xml:space="preserve">46.21.140</t>
  </si>
  <si>
    <t xml:space="preserve">Tubo de aço carbono preto com costura Schedule 40, DN= 10´ - inclusive conexões</t>
  </si>
  <si>
    <t xml:space="preserve">46.21.150</t>
  </si>
  <si>
    <t xml:space="preserve">Tubo de aço carbono preto com costura Schedule 40, DN= 12´ - inclusive conexões</t>
  </si>
  <si>
    <t xml:space="preserve">46.23</t>
  </si>
  <si>
    <t xml:space="preserve">Tubulacao em concreto para rede de esgoto sanitario</t>
  </si>
  <si>
    <t xml:space="preserve">46.23.110</t>
  </si>
  <si>
    <t xml:space="preserve">Tubo de concreto classe EA-3, DN= 400 mm</t>
  </si>
  <si>
    <t xml:space="preserve">46.23.120</t>
  </si>
  <si>
    <t xml:space="preserve">Tubo de concreto classe EA-3, DN= 500 mm</t>
  </si>
  <si>
    <t xml:space="preserve">46.23.130</t>
  </si>
  <si>
    <t xml:space="preserve">Tubo de concreto classe EA-3, DN= 600 mm</t>
  </si>
  <si>
    <t xml:space="preserve">46.23.140</t>
  </si>
  <si>
    <t xml:space="preserve">Tubo de concreto classe EA-3, DN= 700 mm</t>
  </si>
  <si>
    <t xml:space="preserve">46.23.150</t>
  </si>
  <si>
    <t xml:space="preserve">Tubo de concreto classe EA-3, DN= 800 mm</t>
  </si>
  <si>
    <t xml:space="preserve">46.23.160</t>
  </si>
  <si>
    <t xml:space="preserve">Tubo de concreto classe EA-3, DN= 900 mm</t>
  </si>
  <si>
    <t xml:space="preserve">46.23.170</t>
  </si>
  <si>
    <t xml:space="preserve">Tubo de concreto classe EA-3, DN= 1000 mm</t>
  </si>
  <si>
    <t xml:space="preserve">46.23.180</t>
  </si>
  <si>
    <t xml:space="preserve">Tubo de concreto classe EA-3, DN= 1200 mm</t>
  </si>
  <si>
    <t xml:space="preserve">46.26</t>
  </si>
  <si>
    <t xml:space="preserve">Tubulacao em ferro fundido predial SMU - esgoto e pluvial</t>
  </si>
  <si>
    <t xml:space="preserve">46.26.010</t>
  </si>
  <si>
    <t xml:space="preserve">Tubo em ferro fundido com ponta e ponta, predial SMU, DN= 50 mm</t>
  </si>
  <si>
    <t xml:space="preserve">46.26.020</t>
  </si>
  <si>
    <t xml:space="preserve">Tubo em ferro fundido com ponta e ponta, predial SMU, DN= 75 mm</t>
  </si>
  <si>
    <t xml:space="preserve">46.26.030</t>
  </si>
  <si>
    <t xml:space="preserve">Tubo em ferro fundido com ponta e ponta, predial SMU, DN= 100 mm</t>
  </si>
  <si>
    <t xml:space="preserve">46.26.040</t>
  </si>
  <si>
    <t xml:space="preserve">Tubo em ferro fundido com ponta e ponta, predial SMU, DN= 150 mm</t>
  </si>
  <si>
    <t xml:space="preserve">46.26.050</t>
  </si>
  <si>
    <t xml:space="preserve">Tubo em ferro fundido com ponta e ponta, predial SMU, DN= 200 mm</t>
  </si>
  <si>
    <t xml:space="preserve">46.26.060</t>
  </si>
  <si>
    <t xml:space="preserve">Junta de união em aço inoxidável para tubo em ferro fundido predial SMU, DN= 50 mm</t>
  </si>
  <si>
    <t xml:space="preserve">46.26.070</t>
  </si>
  <si>
    <t xml:space="preserve">Junta de união em aço inoxidável para tubo em ferro fundido predial SMU, DN= 75 mm</t>
  </si>
  <si>
    <t xml:space="preserve">46.26.080</t>
  </si>
  <si>
    <t xml:space="preserve">Junta de união em aço inoxidável para tubo em ferro fundido predial SMU, DN= 100 mm</t>
  </si>
  <si>
    <t xml:space="preserve">46.26.090</t>
  </si>
  <si>
    <t xml:space="preserve">Junta de união em aço inoxidável para tubo em ferro fundido predial SMU, DN= 150 mm</t>
  </si>
  <si>
    <t xml:space="preserve">46.26.100</t>
  </si>
  <si>
    <t xml:space="preserve">Junta de união em aço inoxidável para tubo em ferro fundido predial SMU, DN= 200 mm</t>
  </si>
  <si>
    <t xml:space="preserve">46.26.110</t>
  </si>
  <si>
    <t xml:space="preserve">Conjunto de ancoragem para tubo em ferro fundido predial SMU, DN= 50 mm</t>
  </si>
  <si>
    <t xml:space="preserve">46.26.120</t>
  </si>
  <si>
    <t xml:space="preserve">Conjunto de ancoragem para tubo em ferro fundido predial SMU, DN= 75 mm</t>
  </si>
  <si>
    <t xml:space="preserve">46.26.130</t>
  </si>
  <si>
    <t xml:space="preserve">Conjunto de ancoragem para tubo em ferro fundido predial SMU, DN= 100 mm</t>
  </si>
  <si>
    <t xml:space="preserve">46.26.136</t>
  </si>
  <si>
    <t xml:space="preserve">Conjunto de ancoragem para tubo em ferro fundido predial SMU, DN= 125 mm</t>
  </si>
  <si>
    <t xml:space="preserve">46.26.140</t>
  </si>
  <si>
    <t xml:space="preserve">Conjunto de ancoragem para tubo em ferro fundido predial SMU, DN= 150 mm</t>
  </si>
  <si>
    <t xml:space="preserve">46.26.150</t>
  </si>
  <si>
    <t xml:space="preserve">Conjunto de ancoragem para tubo em ferro fundido predial SMU, DN= 200 mm</t>
  </si>
  <si>
    <t xml:space="preserve">46.26.200</t>
  </si>
  <si>
    <t xml:space="preserve">Tubo em ferro fundido com ponta e ponta, predial SMU, DN= 125 mm</t>
  </si>
  <si>
    <t xml:space="preserve">46.26.210</t>
  </si>
  <si>
    <t xml:space="preserve">Tubo em ferro fundido com ponta e ponta, predial SMU, DN= 250 mm</t>
  </si>
  <si>
    <t xml:space="preserve">46.26.400</t>
  </si>
  <si>
    <t xml:space="preserve">Joelho 45° em ferro fundido, predial SMU, DN= 50 mm</t>
  </si>
  <si>
    <t xml:space="preserve">46.26.410</t>
  </si>
  <si>
    <t xml:space="preserve">Joelho 45° em ferro fundido, predial SMU, DN= 75 mm</t>
  </si>
  <si>
    <t xml:space="preserve">46.26.420</t>
  </si>
  <si>
    <t xml:space="preserve">Joelho 45° em ferro fundido, predial SMU, DN= 100 mm</t>
  </si>
  <si>
    <t xml:space="preserve">46.26.426</t>
  </si>
  <si>
    <t xml:space="preserve">Joelho 45° em ferro fundido, predial SMU, DN= 125 mm</t>
  </si>
  <si>
    <t xml:space="preserve">46.26.430</t>
  </si>
  <si>
    <t xml:space="preserve">Joelho 45° em ferro fundido, predial SMU, DN= 150 mm</t>
  </si>
  <si>
    <t xml:space="preserve">46.26.440</t>
  </si>
  <si>
    <t xml:space="preserve">Joelho 45° em ferro fundido, predial SMU, DN= 200 mm</t>
  </si>
  <si>
    <t xml:space="preserve">46.26.460</t>
  </si>
  <si>
    <t xml:space="preserve">Joelho 88° em ferro fundido, predial SMU, DN= 50 mm</t>
  </si>
  <si>
    <t xml:space="preserve">46.26.470</t>
  </si>
  <si>
    <t xml:space="preserve">Joelho 88° em ferro fundido, predial SMU, DN= 75 mm</t>
  </si>
  <si>
    <t xml:space="preserve">46.26.480</t>
  </si>
  <si>
    <t xml:space="preserve">Joelho 88° em ferro fundido, predial SMU, DN= 100 mm</t>
  </si>
  <si>
    <t xml:space="preserve">46.26.490</t>
  </si>
  <si>
    <t xml:space="preserve">Joelho 88° em ferro fundido, predial SMU, DN= 150 mm</t>
  </si>
  <si>
    <t xml:space="preserve">46.26.500</t>
  </si>
  <si>
    <t xml:space="preserve">Joelho 88° em ferro fundido, predial SMU, DN= 200 mm</t>
  </si>
  <si>
    <t xml:space="preserve">46.26.510</t>
  </si>
  <si>
    <t xml:space="preserve">Junção 45° em ferro fundido, predial SMU, DN= 50 x 50 mm</t>
  </si>
  <si>
    <t xml:space="preserve">46.26.516</t>
  </si>
  <si>
    <t xml:space="preserve">Junção 45° em ferro fundido, predial SMU, DN= 75 x 50 mm</t>
  </si>
  <si>
    <t xml:space="preserve">46.26.520</t>
  </si>
  <si>
    <t xml:space="preserve">Junção 45° em ferro fundido, predial SMU, DN= 75 x 75 mm</t>
  </si>
  <si>
    <t xml:space="preserve">46.26.540</t>
  </si>
  <si>
    <t xml:space="preserve">Junção 45° em ferro fundido, predial SMU, DN= 100 x 75 mm</t>
  </si>
  <si>
    <t xml:space="preserve">46.26.550</t>
  </si>
  <si>
    <t xml:space="preserve">Junção 45° em ferro fundido, predial SMU, DN= 100 x 100 mm</t>
  </si>
  <si>
    <t xml:space="preserve">46.26.560</t>
  </si>
  <si>
    <t xml:space="preserve">Junção 45° em ferro fundido, predial SMU, DN= 150 x 150 mm</t>
  </si>
  <si>
    <t xml:space="preserve">46.26.580</t>
  </si>
  <si>
    <t xml:space="preserve">Junta de união em aço inoxidável para tubo em ferro fundido predial SMU, DN= 125 mm</t>
  </si>
  <si>
    <t xml:space="preserve">46.26.590</t>
  </si>
  <si>
    <t xml:space="preserve">Junta de união em aço inoxidável para tubo em ferro fundido predial SMU, DN= 250 mm</t>
  </si>
  <si>
    <t xml:space="preserve">46.26.600</t>
  </si>
  <si>
    <t xml:space="preserve">Redução excêntrica em ferro fundido, predial SMU, DN= 75 x 50 mm</t>
  </si>
  <si>
    <t xml:space="preserve">46.26.610</t>
  </si>
  <si>
    <t xml:space="preserve">Redução excêntrica em ferro fundido, predial SMU, DN= 100 x 75 mm</t>
  </si>
  <si>
    <t xml:space="preserve">46.26.612</t>
  </si>
  <si>
    <t xml:space="preserve">Redução excêntrica em ferro fundido, predial SMU, DN= 125 x 75 mm</t>
  </si>
  <si>
    <t xml:space="preserve">46.26.614</t>
  </si>
  <si>
    <t xml:space="preserve">Redução excêntrica em ferro fundido, predial SMU, DN= 125 x 100 mm</t>
  </si>
  <si>
    <t xml:space="preserve">46.26.616</t>
  </si>
  <si>
    <t xml:space="preserve">Redução excêntrica em ferro fundido, predial SMU, DN= 150 x 75 mm</t>
  </si>
  <si>
    <t xml:space="preserve">46.26.632</t>
  </si>
  <si>
    <t xml:space="preserve">Redução excêntrica em ferro fundido, predial SMU, DN= 150 x 100 mm</t>
  </si>
  <si>
    <t xml:space="preserve">46.26.636</t>
  </si>
  <si>
    <t xml:space="preserve">Redução excêntrica em ferro fundido, predial SMU, DN= 200 x 125 mm</t>
  </si>
  <si>
    <t xml:space="preserve">46.26.640</t>
  </si>
  <si>
    <t xml:space="preserve">Redução excêntrica em ferro fundido, predial SMU, DN= 200 x 150 mm</t>
  </si>
  <si>
    <t xml:space="preserve">46.26.690</t>
  </si>
  <si>
    <t xml:space="preserve">Redução excêntrica em ferro fundido, predial SMU, DN= 250 x 200 mm</t>
  </si>
  <si>
    <t xml:space="preserve">46.26.700</t>
  </si>
  <si>
    <t xml:space="preserve">Te de visita em ferro fundido, predial SMU, DN= 75 mm</t>
  </si>
  <si>
    <t xml:space="preserve">46.26.710</t>
  </si>
  <si>
    <t xml:space="preserve">Te de visita em ferro fundido, predial SMU, DN= 100 mm</t>
  </si>
  <si>
    <t xml:space="preserve">46.26.720</t>
  </si>
  <si>
    <t xml:space="preserve">Te de visita em ferro fundido, predial SMU, DN= 125 mm</t>
  </si>
  <si>
    <t xml:space="preserve">46.26.730</t>
  </si>
  <si>
    <t xml:space="preserve">Te de visita em ferro fundido, predial SMU, DN= 150 mm</t>
  </si>
  <si>
    <t xml:space="preserve">46.26.740</t>
  </si>
  <si>
    <t xml:space="preserve">Te de visita em ferro fundido, predial SMU, DN= 200 mm</t>
  </si>
  <si>
    <t xml:space="preserve">46.26.800</t>
  </si>
  <si>
    <t xml:space="preserve">Abraçadeira dentada para travamento em aço inoxidável, com parafuso de aço zincado, para tubo em ferro fundido predial SMU, DN= 50 mm</t>
  </si>
  <si>
    <t xml:space="preserve">46.26.810</t>
  </si>
  <si>
    <t xml:space="preserve">Abraçadeira dentada para travamento em aço inoxidável, com parafuso de aço zincado, para tubo em ferro fundido predial SMU, DN= 75 mm</t>
  </si>
  <si>
    <t xml:space="preserve">46.26.820</t>
  </si>
  <si>
    <t xml:space="preserve">Abraçadeira dentada para travamento em aço inoxidável, com parafuso de aço zincado, para tubo em ferro fundido predial SMU, DN= 100 mm</t>
  </si>
  <si>
    <t xml:space="preserve">46.26.830</t>
  </si>
  <si>
    <t xml:space="preserve">Abraçadeira dentada para travamento em aço inoxidável, com parafuso de aço zincado, para tubo em ferro fundido predial SMU, DN= 150 mm</t>
  </si>
  <si>
    <t xml:space="preserve">46.26.840</t>
  </si>
  <si>
    <t xml:space="preserve">Tampão simples em ferro fundido, predial SMU, DN= 150 mm</t>
  </si>
  <si>
    <t xml:space="preserve">46.26.843</t>
  </si>
  <si>
    <t xml:space="preserve">Tampão simples em ferro fundido, predial SMU, DN= 200 mm</t>
  </si>
  <si>
    <t xml:space="preserve">46.26.900</t>
  </si>
  <si>
    <t xml:space="preserve">Junção 45° em ferro fundido, predial SMU, DN= 125 x 100 mm</t>
  </si>
  <si>
    <t xml:space="preserve">46.26.910</t>
  </si>
  <si>
    <t xml:space="preserve">Junção 45° em ferro fundido, predial SMU, DN= 150 x 100 mm</t>
  </si>
  <si>
    <t xml:space="preserve">46.26.920</t>
  </si>
  <si>
    <t xml:space="preserve">Junção 45° em ferro fundido, predial SMU, DN= 200 x 100 mm</t>
  </si>
  <si>
    <t xml:space="preserve">46.26.930</t>
  </si>
  <si>
    <t xml:space="preserve">Junção 45° em ferro fundido, predial SMU, DN= 200 x 200 mm</t>
  </si>
  <si>
    <t xml:space="preserve">46.27</t>
  </si>
  <si>
    <t xml:space="preserve">Tubulacao em cobre, para sistema de ar condicionado</t>
  </si>
  <si>
    <t xml:space="preserve">46.27.050</t>
  </si>
  <si>
    <t xml:space="preserve">Tubo de cobre flexível, espessura 1/32" - diâmetro 3/16", inclusive conexões</t>
  </si>
  <si>
    <t xml:space="preserve">46.27.060</t>
  </si>
  <si>
    <t xml:space="preserve">Tubo de cobre flexível, espessura 1/32" - diâmetro 1/4", inclusive conexões</t>
  </si>
  <si>
    <t xml:space="preserve">46.27.070</t>
  </si>
  <si>
    <t xml:space="preserve">Tubo de cobre flexível, espessura 1/32" - diâmetro 5/16", inclusive conexões</t>
  </si>
  <si>
    <t xml:space="preserve">46.27.080</t>
  </si>
  <si>
    <t xml:space="preserve">Tubo de cobre flexível, espessura 1/32" - diâmetro 3/8", inclusive conexões</t>
  </si>
  <si>
    <t xml:space="preserve">46.27.090</t>
  </si>
  <si>
    <t xml:space="preserve">Tubo de cobre flexível, espessura 1/32" - diâmetro 1/2", inclusive conexões</t>
  </si>
  <si>
    <t xml:space="preserve">46.27.100</t>
  </si>
  <si>
    <t xml:space="preserve">Tubo de cobre flexível, espessura 1/32" - diâmetro 5/8", inclusive conexões</t>
  </si>
  <si>
    <t xml:space="preserve">46.27.110</t>
  </si>
  <si>
    <t xml:space="preserve">Tubo de cobre flexível, espessura 1/32" - diâmetro 3/4", inclusive conexões</t>
  </si>
  <si>
    <t xml:space="preserve">46.32</t>
  </si>
  <si>
    <t xml:space="preserve">Tubulacao em cobre rigido, para sistema VRF de ar condicionado</t>
  </si>
  <si>
    <t xml:space="preserve">46.32.001</t>
  </si>
  <si>
    <t xml:space="preserve">Tubo de cobre sem costura, rígido, espessura 1/16" - diâmetro 3/8", inclusive conexões</t>
  </si>
  <si>
    <t xml:space="preserve">46.32.002</t>
  </si>
  <si>
    <t xml:space="preserve">Tubo de cobre sem costura, rígido, espessura 1/16" - diâmetro 1/2", inclusive conexões</t>
  </si>
  <si>
    <t xml:space="preserve">46.32.003</t>
  </si>
  <si>
    <t xml:space="preserve">Tubo de cobre sem costura, rígido, espessura 1/16" - diâmetro 5/8", inclusive conexões</t>
  </si>
  <si>
    <t xml:space="preserve">46.32.004</t>
  </si>
  <si>
    <t xml:space="preserve">Tubo de cobre sem costura, rígido, espessura 1/16" - diâmetro 3/4", inclusive conexões</t>
  </si>
  <si>
    <t xml:space="preserve">46.32.005</t>
  </si>
  <si>
    <t xml:space="preserve">Tubo de cobre sem costura, rígido, espessura 1/16" - diâmetro 7/8", inclusive conexões</t>
  </si>
  <si>
    <t xml:space="preserve">46.32.006</t>
  </si>
  <si>
    <t xml:space="preserve">Tubo de cobre sem costura, rígido, espessura 1/16" - diâmetro 1", inclusive conexões</t>
  </si>
  <si>
    <t xml:space="preserve">46.32.007</t>
  </si>
  <si>
    <t xml:space="preserve">Tubo de cobre sem costura, rígido, espessura 1/16" - diâmetro 1.1/8", inclusive conexões</t>
  </si>
  <si>
    <t xml:space="preserve">46.32.008</t>
  </si>
  <si>
    <t xml:space="preserve">Tubo de cobre sem costura, rígido, espessura 1/16" - diâmetro 1.1/4", inclusive conexões</t>
  </si>
  <si>
    <t xml:space="preserve">46.32.009</t>
  </si>
  <si>
    <t xml:space="preserve">Tubo de cobre sem costura, rígido, espessura 1/16" - diâmetro 1.3/8", inclusive conexões</t>
  </si>
  <si>
    <t xml:space="preserve">46.32.010</t>
  </si>
  <si>
    <t xml:space="preserve">Tubo de cobre sem costura, rígido, espessura 1/16" - diâmetro 1.1/2", inclusive conexões</t>
  </si>
  <si>
    <t xml:space="preserve">46.32.011</t>
  </si>
  <si>
    <t xml:space="preserve">Tubo de cobre sem costura, rígido, espessura 1/16" - diâmetro 1.5/8", inclusive conexões</t>
  </si>
  <si>
    <t xml:space="preserve">46.33</t>
  </si>
  <si>
    <t xml:space="preserve">Tubulacao em PP - aguas pluviais / esgoto</t>
  </si>
  <si>
    <t xml:space="preserve">46.33.001</t>
  </si>
  <si>
    <t xml:space="preserve">Tubo de esgoto em polipropileno de alta resistência - PP, DN= 40mm, preto, com união deslizante e guarnição elastomérica de duplo lábio</t>
  </si>
  <si>
    <t xml:space="preserve">46.33.002</t>
  </si>
  <si>
    <t xml:space="preserve">Tubo de esgoto em polipropileno de alta resistência - PP, DN= 50mm, preto, com união deslizante e guarnição elastomérica de duplo lábio</t>
  </si>
  <si>
    <t xml:space="preserve">46.33.003</t>
  </si>
  <si>
    <t xml:space="preserve">Tubo de esgoto em polipropileno de alta resistência - PP, DN= 63mm, preto, com união deslizante e guarnição elastomérica de duplo lábio</t>
  </si>
  <si>
    <t xml:space="preserve">46.33.004</t>
  </si>
  <si>
    <t xml:space="preserve">Tubo de esgoto em polipropileno de alta resistência - PP, DN= 110mm, preto, com união deslizante e guarnição elastomérica de duplo lábio</t>
  </si>
  <si>
    <t xml:space="preserve">46.33.020</t>
  </si>
  <si>
    <t xml:space="preserve">Joelho 45° em polipropileno de alta resistência, preto, tipo PB, DN= 40mm</t>
  </si>
  <si>
    <t xml:space="preserve">46.33.021</t>
  </si>
  <si>
    <t xml:space="preserve">Joelho 45° em polipropileno de alta resistência - PP, preto, tipo PB, DN= 50mm</t>
  </si>
  <si>
    <t xml:space="preserve">46.33.022</t>
  </si>
  <si>
    <t xml:space="preserve">Joelho 45° em polipropileno de alta resistência - PP, preto, tipo PB, DN= 63mm</t>
  </si>
  <si>
    <t xml:space="preserve">46.33.023</t>
  </si>
  <si>
    <t xml:space="preserve">Joelho 45° em polipropileno de alta resistência - PP, preto, tipo PB, DN= 110mm</t>
  </si>
  <si>
    <t xml:space="preserve">46.33.047</t>
  </si>
  <si>
    <t xml:space="preserve">Joelho 87°30' em polipropileno de alta resistência - PP, preto, tipo PB, DN= 40mm</t>
  </si>
  <si>
    <t xml:space="preserve">46.33.048</t>
  </si>
  <si>
    <t xml:space="preserve">Joelho 87°30' em polipropileno de alta resistência - PP, preto, tipo PB, DN= 50mm</t>
  </si>
  <si>
    <t xml:space="preserve">46.33.049</t>
  </si>
  <si>
    <t xml:space="preserve">Joelho 87°30' em polipropileno de alta resistência - PP, preto, tipo PB, DN= 63mm</t>
  </si>
  <si>
    <t xml:space="preserve">46.33.074</t>
  </si>
  <si>
    <t xml:space="preserve">Joelho 87°30' em polipropileno de alta resistência - PP, preto, tipo PB, DN= 110mm, com base de apoio</t>
  </si>
  <si>
    <t xml:space="preserve">46.33.102</t>
  </si>
  <si>
    <t xml:space="preserve">Luva dupla em polipropileno de alta resistência - PP,  preto,  DN= 40mm</t>
  </si>
  <si>
    <t xml:space="preserve">46.33.103</t>
  </si>
  <si>
    <t xml:space="preserve">Luva dupla em polipropileno de alta resistência - PP,  preto,  DN= 50mm</t>
  </si>
  <si>
    <t xml:space="preserve">46.33.104</t>
  </si>
  <si>
    <t xml:space="preserve">Luva dupla em polipropileno de alta resistência - PP,  preto,  DN= 63mm</t>
  </si>
  <si>
    <t xml:space="preserve">46.33.105</t>
  </si>
  <si>
    <t xml:space="preserve">Luva dupla em polipropileno de alta resistência - PP,  preto,  DN= 110mm</t>
  </si>
  <si>
    <t xml:space="preserve">46.33.116</t>
  </si>
  <si>
    <t xml:space="preserve">Luva de Redução em polipropileno de alta resistência - PP, preto, tipo PB, DN= 50x40mm</t>
  </si>
  <si>
    <t xml:space="preserve">46.33.117</t>
  </si>
  <si>
    <t xml:space="preserve">Luva de Redução em polipropileno de alta resistência - PP, preto, tipo PB, DN= 63x50mm</t>
  </si>
  <si>
    <t xml:space="preserve">46.33.118</t>
  </si>
  <si>
    <t xml:space="preserve">Luva de Redução em polipropileno de alta resistência - PP, preto, tipo PB, DN= 110x63mm</t>
  </si>
  <si>
    <t xml:space="preserve">46.33.130</t>
  </si>
  <si>
    <t xml:space="preserve">Tê 87°30' simples em polipropileno de alta resistência - PP, preto, tipo PB, DN= 50x50mm</t>
  </si>
  <si>
    <t xml:space="preserve">46.33.131</t>
  </si>
  <si>
    <t xml:space="preserve">Tê 87°30' simples em polipropileno de alta resistência - PP, preto, tipo PB, DN= 63x63mm</t>
  </si>
  <si>
    <t xml:space="preserve">46.33.132</t>
  </si>
  <si>
    <t xml:space="preserve">Tê 87°30' simples em polipropileno de alta resistência - PP, preto, tipo PB, DN= 110x110mm</t>
  </si>
  <si>
    <t xml:space="preserve">46.33.137</t>
  </si>
  <si>
    <t xml:space="preserve">Tê 87°30' simples de redução em polipropileno de alta resistência - PP, preto, tipo PB, DN= 110x63mm</t>
  </si>
  <si>
    <t xml:space="preserve">46.33.140</t>
  </si>
  <si>
    <t xml:space="preserve">Tê 87°30' de inspeção em polipropileno de alta resistência - PP, preto (PxB), DN 110mm</t>
  </si>
  <si>
    <t xml:space="preserve">46.33.149</t>
  </si>
  <si>
    <t xml:space="preserve">Junção 45° simples em polipropileno de alta resistência - PP, preto, tipo PB, DN= 50x50mm</t>
  </si>
  <si>
    <t xml:space="preserve">46.33.150</t>
  </si>
  <si>
    <t xml:space="preserve">Junção 45° simples em polipropileno de alta resistência - PP, preto, tipo PB, DN= 63x63mm</t>
  </si>
  <si>
    <t xml:space="preserve">46.33.151</t>
  </si>
  <si>
    <t xml:space="preserve">Junção 45° simples em polipropileno de alta resistência - PP, preto, tipo PB, DN= 110x110mm</t>
  </si>
  <si>
    <t xml:space="preserve">46.33.159</t>
  </si>
  <si>
    <t xml:space="preserve">Junção 45° simples de redução em polipropileno de alta resistência - PP, preto, tipo PB, DN= 63x50mm</t>
  </si>
  <si>
    <t xml:space="preserve">46.33.160</t>
  </si>
  <si>
    <t xml:space="preserve">Junção 45° simples de redução em polipropileno de alta resistência - PP, preto, tipo PB, DN= 110x50mm</t>
  </si>
  <si>
    <t xml:space="preserve">46.33.161</t>
  </si>
  <si>
    <t xml:space="preserve">Junção 45° simples de redução em polipropileno de alta resistência - PP, preto, tipo PB, DN= 110x63mm</t>
  </si>
  <si>
    <t xml:space="preserve">46.33.170</t>
  </si>
  <si>
    <t xml:space="preserve">Curva 87°30' em polipropileno de alta resistência - PP, preto, tipo PB, DN= 110mm</t>
  </si>
  <si>
    <t xml:space="preserve">46.33.186</t>
  </si>
  <si>
    <t xml:space="preserve">Caixa sifonada de piso, em polipropileno de alta resistência PP, preto,  DN=125mm, uma saída de 63mm</t>
  </si>
  <si>
    <t xml:space="preserve">46.33.197</t>
  </si>
  <si>
    <t xml:space="preserve">Prolongamento para caixa sifonada em prolipropileno de alta resistência PP, preto, DN= 125mm</t>
  </si>
  <si>
    <t xml:space="preserve">46.33.201</t>
  </si>
  <si>
    <t xml:space="preserve">Tampa tê de inspeção oval, em polipropileno de alta resistência preto (PxB), DN=110mm</t>
  </si>
  <si>
    <t xml:space="preserve">46.33.206</t>
  </si>
  <si>
    <t xml:space="preserve">Tampão em polipropileno de alta resistência PP, preto (PxB), DN=63mm</t>
  </si>
  <si>
    <t xml:space="preserve">46.33.207</t>
  </si>
  <si>
    <t xml:space="preserve">Tampão em polipropileno de alta resistência PP, preto (PxB), DN=110mm</t>
  </si>
  <si>
    <t xml:space="preserve">46.33.210</t>
  </si>
  <si>
    <t xml:space="preserve">Porta marco para grelha de 12x12 cm, em prolipropileno de alta resistência PP,  preto</t>
  </si>
  <si>
    <t xml:space="preserve">46.33.211</t>
  </si>
  <si>
    <t xml:space="preserve">Marco de bronze com grelha em aço inoxidável de 12x12cm</t>
  </si>
  <si>
    <t xml:space="preserve">47</t>
  </si>
  <si>
    <t xml:space="preserve">VALVULAS E APARELHOS DE MEDICAO E CONTROLE PARA LIQUIDOS E GASES</t>
  </si>
  <si>
    <t xml:space="preserve">47.01</t>
  </si>
  <si>
    <t xml:space="preserve">Registro e / ou valvula em latao fundido sem acabamento</t>
  </si>
  <si>
    <t xml:space="preserve">47.01.010</t>
  </si>
  <si>
    <t xml:space="preserve">Registro de gaveta em latão fundido sem acabamento, DN= 1/2´</t>
  </si>
  <si>
    <t xml:space="preserve">47.01.020</t>
  </si>
  <si>
    <t xml:space="preserve">Registro de gaveta em latão fundido sem acabamento, DN= 3/4´</t>
  </si>
  <si>
    <t xml:space="preserve">47.01.030</t>
  </si>
  <si>
    <t xml:space="preserve">Registro de gaveta em latão fundido sem acabamento, DN= 1´</t>
  </si>
  <si>
    <t xml:space="preserve">47.01.040</t>
  </si>
  <si>
    <t xml:space="preserve">Registro de gaveta em latão fundido sem acabamento, DN= 1 1/4´</t>
  </si>
  <si>
    <t xml:space="preserve">47.01.050</t>
  </si>
  <si>
    <t xml:space="preserve">Registro de gaveta em latão fundido sem acabamento, DN= 1 1/2´</t>
  </si>
  <si>
    <t xml:space="preserve">47.01.060</t>
  </si>
  <si>
    <t xml:space="preserve">Registro de gaveta em latão fundido sem acabamento, DN= 2´</t>
  </si>
  <si>
    <t xml:space="preserve">47.01.070</t>
  </si>
  <si>
    <t xml:space="preserve">Registro de gaveta em latão fundido sem acabamento, DN= 2 1/2´</t>
  </si>
  <si>
    <t xml:space="preserve">47.01.080</t>
  </si>
  <si>
    <t xml:space="preserve">Registro de gaveta em latão fundido sem acabamento, DN= 3´</t>
  </si>
  <si>
    <t xml:space="preserve">47.01.090</t>
  </si>
  <si>
    <t xml:space="preserve">Registro de gaveta em latão fundido sem acabamento, DN= 4´</t>
  </si>
  <si>
    <t xml:space="preserve">47.01.130</t>
  </si>
  <si>
    <t xml:space="preserve">Registro de pressão em latão fundido sem acabamento, DN= 3/4´</t>
  </si>
  <si>
    <t xml:space="preserve">47.01.170</t>
  </si>
  <si>
    <t xml:space="preserve">Válvula de esfera monobloco em latão, passagem plena, acionamento com alavanca, DN= 1/2´</t>
  </si>
  <si>
    <t xml:space="preserve">47.01.180</t>
  </si>
  <si>
    <t xml:space="preserve">Válvula de esfera monobloco em latão, passagem plena, acionamento com alavanca, DN= 3/4´</t>
  </si>
  <si>
    <t xml:space="preserve">47.01.190</t>
  </si>
  <si>
    <t xml:space="preserve">Válvula de esfera monobloco em latão, passagem plena, acionamento com alavanca, DN= 1´</t>
  </si>
  <si>
    <t xml:space="preserve">47.01.191</t>
  </si>
  <si>
    <t xml:space="preserve">Válvula de esfera monobloco em latão, passagem plena, acionamento com alavanca, DN= 1.1/4´</t>
  </si>
  <si>
    <t xml:space="preserve">47.01.210</t>
  </si>
  <si>
    <t xml:space="preserve">Válvula de esfera monobloco em latão, passagem plena, acionamento com alavanca, DN= 2´</t>
  </si>
  <si>
    <t xml:space="preserve">47.01.220</t>
  </si>
  <si>
    <t xml:space="preserve">Válvula de esfera monobloco em latão, passagem plena, acionamento com alavanca, DN= 4´</t>
  </si>
  <si>
    <t xml:space="preserve">47.02</t>
  </si>
  <si>
    <t xml:space="preserve">Registro e / ou valvula em latao fundido com acabamento cromado</t>
  </si>
  <si>
    <t xml:space="preserve">47.02.010</t>
  </si>
  <si>
    <t xml:space="preserve">Registro de gaveta em latão fundido cromado com canopla, DN= 1/2´ - linha especial</t>
  </si>
  <si>
    <t xml:space="preserve">47.02.020</t>
  </si>
  <si>
    <t xml:space="preserve">Registro de gaveta em latão fundido cromado com canopla, DN= 3/4´ - linha especial</t>
  </si>
  <si>
    <t xml:space="preserve">47.02.030</t>
  </si>
  <si>
    <t xml:space="preserve">Registro de gaveta em latão fundido cromado com canopla, DN= 1´ - linha especial</t>
  </si>
  <si>
    <t xml:space="preserve">47.02.040</t>
  </si>
  <si>
    <t xml:space="preserve">Registro de gaveta em latão fundido cromado com canopla, DN= 1 1/4´ - linha especial</t>
  </si>
  <si>
    <t xml:space="preserve">47.02.050</t>
  </si>
  <si>
    <t xml:space="preserve">Registro de gaveta em latão fundido cromado com canopla, DN= 1 1/2´ - linha especial</t>
  </si>
  <si>
    <t xml:space="preserve">47.02.100</t>
  </si>
  <si>
    <t xml:space="preserve">Registro de pressão em latão fundido cromado com canopla, DN= 1/2´ - linha especial</t>
  </si>
  <si>
    <t xml:space="preserve">47.02.110</t>
  </si>
  <si>
    <t xml:space="preserve">Registro de pressão em latão fundido cromado com canopla, DN= 3/4´ - linha especial</t>
  </si>
  <si>
    <t xml:space="preserve">47.02.200</t>
  </si>
  <si>
    <t xml:space="preserve">Registro regulador de vazão para chuveiro e ducha em latão cromado com canopla, DN= 1/2´</t>
  </si>
  <si>
    <t xml:space="preserve">47.02.210</t>
  </si>
  <si>
    <t xml:space="preserve">Registro regulador de vazão para torneira, misturador e bidê, em latão cromado com canopla, DN= 1/2´</t>
  </si>
  <si>
    <t xml:space="preserve">47.04</t>
  </si>
  <si>
    <t xml:space="preserve">Valvula de descarga ou para acionamento de metais sanitarios</t>
  </si>
  <si>
    <t xml:space="preserve">47.04.020</t>
  </si>
  <si>
    <t xml:space="preserve">Válvula de descarga com registro próprio, duplo acionamento limitador de fluxo, DN= 1 1/4´</t>
  </si>
  <si>
    <t xml:space="preserve">47.04.030</t>
  </si>
  <si>
    <t xml:space="preserve">Válvula de descarga com registro próprio, DN= 1 1/4´</t>
  </si>
  <si>
    <t xml:space="preserve">47.04.040</t>
  </si>
  <si>
    <t xml:space="preserve">Válvula de descarga com registro próprio, DN= 1 1/2´</t>
  </si>
  <si>
    <t xml:space="preserve">47.04.050</t>
  </si>
  <si>
    <t xml:space="preserve">Válvula de descarga antivandalismo, DN= 1 1/2´</t>
  </si>
  <si>
    <t xml:space="preserve">47.04.080</t>
  </si>
  <si>
    <t xml:space="preserve">Válvula de descarga externa, tipo alavanca com registro próprio, DN= 1 1/4´ e DN= 1 1/2´</t>
  </si>
  <si>
    <t xml:space="preserve">47.04.090</t>
  </si>
  <si>
    <t xml:space="preserve">Válvula de mictório antivandalismo, DN= 3/4´</t>
  </si>
  <si>
    <t xml:space="preserve">47.04.100</t>
  </si>
  <si>
    <t xml:space="preserve">Válvula de mictório padrão, vazão automática, DN= 3/4´</t>
  </si>
  <si>
    <t xml:space="preserve">47.04.110</t>
  </si>
  <si>
    <t xml:space="preserve">Válvula de acionamento hidromecânico para piso</t>
  </si>
  <si>
    <t xml:space="preserve">47.04.120</t>
  </si>
  <si>
    <t xml:space="preserve">Válvula de acionamento hidromecânico para ducha, em latão cromado, DN= 3/4´</t>
  </si>
  <si>
    <t xml:space="preserve">47.04.180</t>
  </si>
  <si>
    <t xml:space="preserve">Válvula de descarga com registro próprio, duplo acionamento limitador de fluxo, DN = 1 1/2´</t>
  </si>
  <si>
    <t xml:space="preserve">47.05</t>
  </si>
  <si>
    <t xml:space="preserve">Registro e / ou valvula em bronze</t>
  </si>
  <si>
    <t xml:space="preserve">47.05.010</t>
  </si>
  <si>
    <t xml:space="preserve">Válvula de retenção horizontal em bronze, DN= 3/4´</t>
  </si>
  <si>
    <t xml:space="preserve">47.05.020</t>
  </si>
  <si>
    <t xml:space="preserve">Válvula de retenção horizontal em bronze, DN= 1´</t>
  </si>
  <si>
    <t xml:space="preserve">47.05.030</t>
  </si>
  <si>
    <t xml:space="preserve">Válvula de retenção horizontal em bronze, DN= 1 1/4´</t>
  </si>
  <si>
    <t xml:space="preserve">47.05.040</t>
  </si>
  <si>
    <t xml:space="preserve">Válvula de retenção horizontal em bronze, DN= 1 1/2´</t>
  </si>
  <si>
    <t xml:space="preserve">47.05.050</t>
  </si>
  <si>
    <t xml:space="preserve">Válvula de retenção horizontal em bronze, DN= 2´</t>
  </si>
  <si>
    <t xml:space="preserve">47.05.060</t>
  </si>
  <si>
    <t xml:space="preserve">Válvula de retenção horizontal em bronze, DN= 2 1/2´</t>
  </si>
  <si>
    <t xml:space="preserve">47.05.070</t>
  </si>
  <si>
    <t xml:space="preserve">Válvula de retenção horizontal em bronze, DN= 3´</t>
  </si>
  <si>
    <t xml:space="preserve">47.05.080</t>
  </si>
  <si>
    <t xml:space="preserve">Válvula de retenção horizontal em bronze, DN= 4´</t>
  </si>
  <si>
    <t xml:space="preserve">47.05.100</t>
  </si>
  <si>
    <t xml:space="preserve">Válvula de retenção vertical em bronze, DN= 1´</t>
  </si>
  <si>
    <t xml:space="preserve">47.05.110</t>
  </si>
  <si>
    <t xml:space="preserve">Válvula de retenção vertical em bronze, DN= 1 1/4´</t>
  </si>
  <si>
    <t xml:space="preserve">47.05.120</t>
  </si>
  <si>
    <t xml:space="preserve">Válvula de retenção vertical em bronze, DN= 1 1/2´</t>
  </si>
  <si>
    <t xml:space="preserve">47.05.130</t>
  </si>
  <si>
    <t xml:space="preserve">Válvula de retenção vertical em bronze, DN= 2´</t>
  </si>
  <si>
    <t xml:space="preserve">47.05.140</t>
  </si>
  <si>
    <t xml:space="preserve">Válvula de retenção vertical em bronze, DN= 2 1/2´</t>
  </si>
  <si>
    <t xml:space="preserve">47.05.150</t>
  </si>
  <si>
    <t xml:space="preserve">Válvula de retenção vertical em bronze, DN= 3´</t>
  </si>
  <si>
    <t xml:space="preserve">47.05.160</t>
  </si>
  <si>
    <t xml:space="preserve">Válvula de retenção vertical em bronze, DN= 4´</t>
  </si>
  <si>
    <t xml:space="preserve">47.05.170</t>
  </si>
  <si>
    <t xml:space="preserve">Válvula de retenção de pé com crivo em bronze, DN= 1´</t>
  </si>
  <si>
    <t xml:space="preserve">47.05.180</t>
  </si>
  <si>
    <t xml:space="preserve">Válvula de retenção de pé com crivo em bronze, DN= 1 1/4´</t>
  </si>
  <si>
    <t xml:space="preserve">47.05.190</t>
  </si>
  <si>
    <t xml:space="preserve">Válvula de retenção de pé com crivo em bronze, DN= 1 1/2´</t>
  </si>
  <si>
    <t xml:space="preserve">47.05.200</t>
  </si>
  <si>
    <t xml:space="preserve">Válvula de retenção de pé com crivo em bronze, DN= 2´</t>
  </si>
  <si>
    <t xml:space="preserve">47.05.210</t>
  </si>
  <si>
    <t xml:space="preserve">Válvula de retenção de pé com crivo em bronze, DN= 2 1/2´</t>
  </si>
  <si>
    <t xml:space="preserve">47.05.220</t>
  </si>
  <si>
    <t xml:space="preserve">Válvula de gaveta em bronze, com haste não ascendente, classe 125 libras para vapor e classe 200 libras para água, óleo e gás, DN= 6´</t>
  </si>
  <si>
    <t xml:space="preserve">47.05.230</t>
  </si>
  <si>
    <t xml:space="preserve">Válvula de gaveta em bronze, com haste não ascendente, classe 125 libras para vapor e classe 200 libras para água, óleo e gás, DN= 2´</t>
  </si>
  <si>
    <t xml:space="preserve">47.05.240</t>
  </si>
  <si>
    <t xml:space="preserve">Válvula globo em bronze, classe 125 libras para vapor e classe 200 libras para água, óleo e gás, DN= 2´</t>
  </si>
  <si>
    <t xml:space="preserve">47.05.260</t>
  </si>
  <si>
    <t xml:space="preserve">Válvula de retenção de pé com crivo em bronze, DN= 3´</t>
  </si>
  <si>
    <t xml:space="preserve">47.05.270</t>
  </si>
  <si>
    <t xml:space="preserve">Válvula de retenção de pé com crivo em bronze, DN= 4´</t>
  </si>
  <si>
    <t xml:space="preserve">47.05.280</t>
  </si>
  <si>
    <t xml:space="preserve">Válvula globo angular de 45° em bronze, DN= 2 1/2´</t>
  </si>
  <si>
    <t xml:space="preserve">47.05.290</t>
  </si>
  <si>
    <t xml:space="preserve">Válvula de gaveta em bronze, haste ascendente, classe 150 libras para vapor saturado e 300 libras para água, óleo e gás, DN= 1/2´</t>
  </si>
  <si>
    <t xml:space="preserve">47.05.296</t>
  </si>
  <si>
    <t xml:space="preserve">Válvula de gaveta em bronze, haste ascendente, classe 150 libras para vapor saturado e 300 libras para água, óleo e gás, DN= 4´</t>
  </si>
  <si>
    <t xml:space="preserve">47.05.300</t>
  </si>
  <si>
    <t xml:space="preserve">Válvula de gaveta em bronze, haste não ascendente, classe 150 libras para vapor saturado e 300 libras para água, óleo e gás, DN= 4´</t>
  </si>
  <si>
    <t xml:space="preserve">47.05.310</t>
  </si>
  <si>
    <t xml:space="preserve">Válvula de gaveta em bronze, haste não ascendente, classe 150 libras para vapor saturado e 300 libras para água, óleo e gás, DN= 2´</t>
  </si>
  <si>
    <t xml:space="preserve">47.05.340</t>
  </si>
  <si>
    <t xml:space="preserve">Válvula globo em bronze, classe 150 libras para vapor saturado e 300 libras para água, óleo e gás, DN= 3/4´</t>
  </si>
  <si>
    <t xml:space="preserve">47.05.350</t>
  </si>
  <si>
    <t xml:space="preserve">Válvula globo em bronze, classe 150 libras para vapor saturado e 300 libras para água, óleo e gás, DN= 1´</t>
  </si>
  <si>
    <t xml:space="preserve">47.05.360</t>
  </si>
  <si>
    <t xml:space="preserve">Válvula globo em bronze, classe 150 libras para vapor saturado e 300 libras para água, óleo e gás, DN= 1 1/2´</t>
  </si>
  <si>
    <t xml:space="preserve">47.05.370</t>
  </si>
  <si>
    <t xml:space="preserve">Válvula globo em bronze, classe 150 libras para vapor saturado e 300 libras para água, óleo e gás, DN= 2´</t>
  </si>
  <si>
    <t xml:space="preserve">47.05.390</t>
  </si>
  <si>
    <t xml:space="preserve">Válvula globo em bronze, classe 150 libras para vapor saturado e 300 libras para água, óleo e gás, DN= 2 1/2´</t>
  </si>
  <si>
    <t xml:space="preserve">47.05.392</t>
  </si>
  <si>
    <t xml:space="preserve">Válvula globo em bronze, classe 150 libras para vapor saturado e 300 libras para água, óleo e gás, DN= 3´</t>
  </si>
  <si>
    <t xml:space="preserve">47.05.394</t>
  </si>
  <si>
    <t xml:space="preserve">Válvula globo em bronze, classe 150 libras para vapor saturado e 300 libras para água, óleo e gás, DN= 4´</t>
  </si>
  <si>
    <t xml:space="preserve">47.05.398</t>
  </si>
  <si>
    <t xml:space="preserve">Válvula de gaveta em bronze, haste não ascendente, classe 125 libras para vapor e classe 200 libras para água, óleo e gás, DN= 3/4´</t>
  </si>
  <si>
    <t xml:space="preserve">47.05.400</t>
  </si>
  <si>
    <t xml:space="preserve">Válvula de gaveta em bronze, haste não ascendente, classe 125 libras para vapor e classe 200 libras para água, óleo e gás, DN= 1´</t>
  </si>
  <si>
    <t xml:space="preserve">47.05.406</t>
  </si>
  <si>
    <t xml:space="preserve">Válvula de gaveta em bronze, haste não ascendente, classe 125 libras para vapor e classe 200 libras para água, óleo e gás, DN= 1.1/4´</t>
  </si>
  <si>
    <t xml:space="preserve">47.05.410</t>
  </si>
  <si>
    <t xml:space="preserve">Válvula de gaveta em bronze, haste não ascendente, classe 125 libras para vapor e classe 200 libras para água, óleo e gás, DN= 1 1/2´</t>
  </si>
  <si>
    <t xml:space="preserve">47.05.420</t>
  </si>
  <si>
    <t xml:space="preserve">Válvula de gaveta em bronze, haste não ascendente, classe 125 libras para vapor e classe 200 libras para água, óleo e gás, DN= 2 1/2´</t>
  </si>
  <si>
    <t xml:space="preserve">47.05.430</t>
  </si>
  <si>
    <t xml:space="preserve">Válvula de gaveta em bronze, haste não ascendente, classe 125 libras para vapor e classe 200 libras para água, óleo e gás, DN= 3´</t>
  </si>
  <si>
    <t xml:space="preserve">47.05.450</t>
  </si>
  <si>
    <t xml:space="preserve">Válvula redutora de pressão de ação direta em bronze, extremidade roscada, para água, ar, óleo e gás, PE= 200 psi e PS= 20 à 90 psi, DN= 1 1/4´</t>
  </si>
  <si>
    <t xml:space="preserve">47.05.460</t>
  </si>
  <si>
    <t xml:space="preserve">Válvula redutora de pressão de ação direta em bronze, extremidade roscada, para água, ar, óleo e gás, PE= 200 psi e PS= 20 à 90 psi, DN= 2´</t>
  </si>
  <si>
    <t xml:space="preserve">47.05.580</t>
  </si>
  <si>
    <t xml:space="preserve">Válvula de gaveta em bronze com fecho rápido, DN= 1 1/2´</t>
  </si>
  <si>
    <t xml:space="preserve">47.06</t>
  </si>
  <si>
    <t xml:space="preserve">Registro e / ou valvula em ferro fundido</t>
  </si>
  <si>
    <t xml:space="preserve">47.06.030</t>
  </si>
  <si>
    <t xml:space="preserve">Válvula de gaveta em ferro fundido, haste ascendente com flange, classe 125 libras, DN= 2´</t>
  </si>
  <si>
    <t xml:space="preserve">47.06.040</t>
  </si>
  <si>
    <t xml:space="preserve">Válvula de retenção de pé com crivo em ferro fundido, flangeada, DN= 6´</t>
  </si>
  <si>
    <t xml:space="preserve">47.06.041</t>
  </si>
  <si>
    <t xml:space="preserve">Válvula de retenção de pé com crivo em ferro fundido, flangeada, DN= 8´</t>
  </si>
  <si>
    <t xml:space="preserve">47.06.050</t>
  </si>
  <si>
    <t xml:space="preserve">Válvula de retenção tipo portinhola dupla em ferro fundido, DN= 6´</t>
  </si>
  <si>
    <t xml:space="preserve">47.06.051</t>
  </si>
  <si>
    <t xml:space="preserve">Válvula de retenção tipo portinhola simples em ferro fundido, flangeada, DN= 6´</t>
  </si>
  <si>
    <t xml:space="preserve">47.06.060</t>
  </si>
  <si>
    <t xml:space="preserve">Válvula de gaveta em ferro fundido com bolsa, DN= 150 mm</t>
  </si>
  <si>
    <t xml:space="preserve">47.06.070</t>
  </si>
  <si>
    <t xml:space="preserve">Válvula de gaveta em ferro fundido com bolsa, DN= 200 mm</t>
  </si>
  <si>
    <t xml:space="preserve">47.06.080</t>
  </si>
  <si>
    <t xml:space="preserve">Válvula de retenção tipo portinhola simples em ferro fundido, DN= 4´</t>
  </si>
  <si>
    <t xml:space="preserve">47.06.090</t>
  </si>
  <si>
    <t xml:space="preserve">Válvula de retenção tipo portinhola dupla em ferro fundido, DN= 4´</t>
  </si>
  <si>
    <t xml:space="preserve">47.06.100</t>
  </si>
  <si>
    <t xml:space="preserve">Válvula de segurança em ferro fundido rosqueada com pressão de ajuste 0,4 até 0,75kgf/cm², DN= 2´</t>
  </si>
  <si>
    <t xml:space="preserve">47.06.110</t>
  </si>
  <si>
    <t xml:space="preserve">Válvula de segurança em ferro fundido rosqueada com pressão de ajuste 6,1 até 10,0kgf/cm², DN= 3/4´</t>
  </si>
  <si>
    <t xml:space="preserve">47.06.180</t>
  </si>
  <si>
    <t xml:space="preserve">Válvula de gaveta em ferro fundido com bolsa, DN= 100mm</t>
  </si>
  <si>
    <t xml:space="preserve">47.06.310</t>
  </si>
  <si>
    <t xml:space="preserve">Visor de fluxo com janela simples, corpo em ferro fundido ou aço carbono, DN = 1´</t>
  </si>
  <si>
    <t xml:space="preserve">47.06.320</t>
  </si>
  <si>
    <t xml:space="preserve">Válvula de governo (retenção e alarme) completa, corpo em ferro fundido, classe 125 libras, DN= 4´</t>
  </si>
  <si>
    <t xml:space="preserve">47.06.330</t>
  </si>
  <si>
    <t xml:space="preserve">Válvula de gaveta em ferro fundido, haste ascendente com flange, classe 125 libras, DN= 4´</t>
  </si>
  <si>
    <t xml:space="preserve">47.06.340</t>
  </si>
  <si>
    <t xml:space="preserve">Válvula de gaveta em ferro fundido, haste ascendente com flange, classe 125 libras, DN= 6´</t>
  </si>
  <si>
    <t xml:space="preserve">47.06.350</t>
  </si>
  <si>
    <t xml:space="preserve">Válvula de retenção vertical em ferro fundido com flange, classe 125 libras, DN= 4´</t>
  </si>
  <si>
    <t xml:space="preserve">47.07</t>
  </si>
  <si>
    <t xml:space="preserve">Registro e / ou valvula em aco carbono fundido</t>
  </si>
  <si>
    <t xml:space="preserve">47.07.010</t>
  </si>
  <si>
    <t xml:space="preserve">Válvula de esfera em aço carbono fundido, passagem plena, classe 150 libras para vapor e classe 600 libras para água, óleo e gás, DN= 1/2´</t>
  </si>
  <si>
    <t xml:space="preserve">47.07.020</t>
  </si>
  <si>
    <t xml:space="preserve">Válvula de esfera em aço carbono fundido, passagem plena, classe 150 libras para vapor e classe 600 libras para água, óleo e gás, DN= 3/4´</t>
  </si>
  <si>
    <t xml:space="preserve">47.07.030</t>
  </si>
  <si>
    <t xml:space="preserve">Válvula de esfera em aço carbono fundido, passagem plena, classe 150 libras para vapor e classe 600 libras para água, óleo e gás, DN= 1´</t>
  </si>
  <si>
    <t xml:space="preserve">47.07.031</t>
  </si>
  <si>
    <t xml:space="preserve">Válvula de esfera em aço carbono fundido, passagem plena, classe 150 libras para vapor e classe 600 libras para água, óleo e gás, DN= 1.1/4´</t>
  </si>
  <si>
    <t xml:space="preserve">47.07.090</t>
  </si>
  <si>
    <t xml:space="preserve">Válvula de esfera em aço carbono fundido, passagem plena, extremidades rosqueáveis, classe 300 libras para vapor saturado, DN= 2´</t>
  </si>
  <si>
    <t xml:space="preserve">47.09</t>
  </si>
  <si>
    <t xml:space="preserve">Registro e / ou valvula em aco carbono forjado</t>
  </si>
  <si>
    <t xml:space="preserve">47.09.010</t>
  </si>
  <si>
    <t xml:space="preserve">Válvula globo em aço carbono forjado, classe 800 libras para vapor e classe 2000 libras para água, óleo e gás, DN= 3/4´</t>
  </si>
  <si>
    <t xml:space="preserve">47.09.020</t>
  </si>
  <si>
    <t xml:space="preserve">Válvula globo em aço carbono forjado, classe 800 libras para vapor e classe 2000 libras para água, óleo e gás, DN= 1´</t>
  </si>
  <si>
    <t xml:space="preserve">47.09.030</t>
  </si>
  <si>
    <t xml:space="preserve">Válvula globo em aço carbono forjado, classe 800 libras para vapor e classe 2000 libras para água, óleo e gás, DN= 1 1/2´</t>
  </si>
  <si>
    <t xml:space="preserve">47.09.040</t>
  </si>
  <si>
    <t xml:space="preserve">Válvula globo em aço carbono forjado, classe 800 libras para vapor e classe 2000 libras para água, óleo e gás, DN= 2´</t>
  </si>
  <si>
    <t xml:space="preserve">47.10</t>
  </si>
  <si>
    <t xml:space="preserve">Registro e / ou valvula em aco inoxidavel forjado</t>
  </si>
  <si>
    <t xml:space="preserve">47.10.010</t>
  </si>
  <si>
    <t xml:space="preserve">Purgador termodinâmico com filtro incorporado, em aço inoxidável forjado, pressão de 0,25 a 42 kg/cm², temperatura até 425°C, DN= 1/2´</t>
  </si>
  <si>
    <t xml:space="preserve">47.11</t>
  </si>
  <si>
    <t xml:space="preserve">Aparelho de medicao e controle</t>
  </si>
  <si>
    <t xml:space="preserve">47.11.021</t>
  </si>
  <si>
    <t xml:space="preserve">Pressostato diferencial ajustável mecânico, montagem inferior com diâmetro de 1/2" e/ou 1/4", faixa de operação até 16 bar</t>
  </si>
  <si>
    <t xml:space="preserve">47.11.080</t>
  </si>
  <si>
    <t xml:space="preserve">Termômetro bimetálico, mostrador com 4´, saída angular, escala 0-100°C</t>
  </si>
  <si>
    <t xml:space="preserve">47.11.100</t>
  </si>
  <si>
    <t xml:space="preserve">Manômetro com mostrador de 4´, escalas: 0-4 / 0-7 / 0-10 / 0-17 / 0-21 / 0-28 kg/cm²</t>
  </si>
  <si>
    <t xml:space="preserve">47.11.111</t>
  </si>
  <si>
    <t xml:space="preserve">Pressostato diferencial ajustável, caixa à prova de água, unidade sensora em aço inoxidável 316, faixa de operação entre 1,4 a 14 bar, para fluídos corrosivos, DN=1/2´</t>
  </si>
  <si>
    <t xml:space="preserve">47.12</t>
  </si>
  <si>
    <t xml:space="preserve">Registro e / ou valvula em ferro ductil</t>
  </si>
  <si>
    <t xml:space="preserve">47.12.040</t>
  </si>
  <si>
    <t xml:space="preserve">Válvula de gaveta em ferro dúctil com flanges, classe PN-10, DN= 200mm</t>
  </si>
  <si>
    <t xml:space="preserve">47.12.270</t>
  </si>
  <si>
    <t xml:space="preserve">Válvula de gaveta em ferro dúctil com flanges, classe PN-10, DN= 80mm</t>
  </si>
  <si>
    <t xml:space="preserve">47.12.280</t>
  </si>
  <si>
    <t xml:space="preserve">Válvula globo auto-operada hidraulicamente, em ferro dúctil, classe PN-10/16, DN= 50mm</t>
  </si>
  <si>
    <t xml:space="preserve">47.12.290</t>
  </si>
  <si>
    <t xml:space="preserve">Válvula globo auto-operada hidraulicamente, comandada por solenóide, em ferro dúctil, classe PN-10, DN= 50mm</t>
  </si>
  <si>
    <t xml:space="preserve">47.12.300</t>
  </si>
  <si>
    <t xml:space="preserve">Válvula globo auto-operada hidraulicamente, comandada por solenóide, em ferro dúctil, classe PN-10, DN= 100mm</t>
  </si>
  <si>
    <t xml:space="preserve">47.12.310</t>
  </si>
  <si>
    <t xml:space="preserve">Válvula de gaveta em ferro dúctil com flanges, classe PN-10, DN= 300mm</t>
  </si>
  <si>
    <t xml:space="preserve">47.12.320</t>
  </si>
  <si>
    <t xml:space="preserve">Válvula de gaveta em ferro dúctil com flanges, classe PN-10, DN= 100mm</t>
  </si>
  <si>
    <t xml:space="preserve">47.12.330</t>
  </si>
  <si>
    <t xml:space="preserve">Válvula de gaveta em ferro dúctil com flanges, classe PN-10, DN= 150mm</t>
  </si>
  <si>
    <t xml:space="preserve">47.12.340</t>
  </si>
  <si>
    <t xml:space="preserve">Ventosa simples rosqueada em ferro dúctil, classe PN-25, DN= 3/4´</t>
  </si>
  <si>
    <t xml:space="preserve">47.12.350</t>
  </si>
  <si>
    <t xml:space="preserve">Ventosa de tríplice função em ferro dúctil flangeada, classe PN-10/16/25, DN= 50mm</t>
  </si>
  <si>
    <t xml:space="preserve">47.14</t>
  </si>
  <si>
    <t xml:space="preserve">Registro e / ou valvula em PVC rigido ou ABS</t>
  </si>
  <si>
    <t xml:space="preserve">47.14.020</t>
  </si>
  <si>
    <t xml:space="preserve">Registro de pressão em PVC rígido, soldável, DN= 25mm (3/4´)</t>
  </si>
  <si>
    <t xml:space="preserve">47.14.200</t>
  </si>
  <si>
    <t xml:space="preserve">Registro regulador de vazão para torneira, misturador e bidê, em ABS com canopla, DN= 1/2´</t>
  </si>
  <si>
    <t xml:space="preserve">47.20</t>
  </si>
  <si>
    <t xml:space="preserve">Reparos, conservacoes e complementos - GRUPO 47</t>
  </si>
  <si>
    <t xml:space="preserve">47.20.010</t>
  </si>
  <si>
    <t xml:space="preserve">Pigtail em latão para manômetro, DN= 1/2´</t>
  </si>
  <si>
    <t xml:space="preserve">47.20.020</t>
  </si>
  <si>
    <t xml:space="preserve">Filtro ´Y´ em bronze para gás combustível, DN= 2´</t>
  </si>
  <si>
    <t xml:space="preserve">47.20.030</t>
  </si>
  <si>
    <t xml:space="preserve">Filtro ´Y´ em ferro fundido, classe 125 libras para vapor saturado, com extremidades rosqueáveis, DN= 2´</t>
  </si>
  <si>
    <t xml:space="preserve">47.20.070</t>
  </si>
  <si>
    <t xml:space="preserve">Pigtail flexível, revestido com borracha sintética resistente, DN= 7/16´ comprimento até 1,00 m</t>
  </si>
  <si>
    <t xml:space="preserve">47.20.080</t>
  </si>
  <si>
    <t xml:space="preserve">Regulador de primeiro estágio de alta pressão até 2 kgf/cm², vazão de 90 kg GLP/hora</t>
  </si>
  <si>
    <t xml:space="preserve">47.20.100</t>
  </si>
  <si>
    <t xml:space="preserve">Regulador de primeiro estágio de alta pressão até 1,3 kgf/cm², vazão de 50 kg GLP/hora</t>
  </si>
  <si>
    <t xml:space="preserve">47.20.120</t>
  </si>
  <si>
    <t xml:space="preserve">Regulador de segundo estágio para gás, uso industrial, vazão até 12 kg GLP/hora</t>
  </si>
  <si>
    <t xml:space="preserve">47.20.181</t>
  </si>
  <si>
    <t xml:space="preserve">Filtro Y em aço carbono, classe 150 libras, conexões flangeadas, DN= 4''</t>
  </si>
  <si>
    <t xml:space="preserve">47.20.190</t>
  </si>
  <si>
    <t xml:space="preserve">Chave de fluxo tipo palheta para tubulação de líquidos</t>
  </si>
  <si>
    <t xml:space="preserve">47.20.300</t>
  </si>
  <si>
    <t xml:space="preserve">Chave de fluxo de água com retardo para tubulações com diâmetro nominal de 1" a 6" - conexão BSP</t>
  </si>
  <si>
    <t xml:space="preserve">47.20.320</t>
  </si>
  <si>
    <t xml:space="preserve">Filtro ´Y´ corpo em bronze, pressão de serviço até 20,7 bar (PN 20), DN= 1 1/2´</t>
  </si>
  <si>
    <t xml:space="preserve">47.20.330</t>
  </si>
  <si>
    <t xml:space="preserve">Filtro ´Y´ corpo em bronze, pressão de serviço até 20,7 bar (PN 20), DN= 2´</t>
  </si>
  <si>
    <t xml:space="preserve">48</t>
  </si>
  <si>
    <t xml:space="preserve">RESERVATORIO E TANQUE PARA LIQUIDOS E GASES</t>
  </si>
  <si>
    <t xml:space="preserve">48.02</t>
  </si>
  <si>
    <t xml:space="preserve">Reservatorio em material sintetico</t>
  </si>
  <si>
    <t xml:space="preserve">48.02.008</t>
  </si>
  <si>
    <t xml:space="preserve">Reservatório de fibra de vidro - capacidade de 15.000 litros</t>
  </si>
  <si>
    <t xml:space="preserve">48.02.009</t>
  </si>
  <si>
    <t xml:space="preserve">Reservatório de fibra de vidro - capacidade de 20.000 litros</t>
  </si>
  <si>
    <t xml:space="preserve">48.02.204</t>
  </si>
  <si>
    <t xml:space="preserve">Reservatório em polietileno com tampa de encaixar - capacidade de 2.000 litros</t>
  </si>
  <si>
    <t xml:space="preserve">48.02.205</t>
  </si>
  <si>
    <t xml:space="preserve">Reservatório em polietileno com tampa de encaixar - capacidade de 3.000 litros</t>
  </si>
  <si>
    <t xml:space="preserve">48.02.206</t>
  </si>
  <si>
    <t xml:space="preserve">Reservatório em polietileno com tampa de encaixar - capacidade de 5.000 litros</t>
  </si>
  <si>
    <t xml:space="preserve">48.02.207</t>
  </si>
  <si>
    <t xml:space="preserve">Reservatório em polietileno com tampa de encaixar - capacidade de 10.000 litros</t>
  </si>
  <si>
    <t xml:space="preserve">48.02.300</t>
  </si>
  <si>
    <t xml:space="preserve">Reservatório em polietileno de alta densidade (cisterna) com antioxidante e proteção contra raios ultravioleta (UV) - capacidade de 5.000 litros</t>
  </si>
  <si>
    <t xml:space="preserve">48.02.310</t>
  </si>
  <si>
    <t xml:space="preserve">Reservatório em polietileno de alta densidade (cisterna) com antioxidante e proteção contra raios ultravioleta (UV) - capacidade de 10.000 litros</t>
  </si>
  <si>
    <t xml:space="preserve">48.02.400</t>
  </si>
  <si>
    <t xml:space="preserve">Reservatório em polietileno com tampa de rosca - capacidade de 1.000 litros</t>
  </si>
  <si>
    <t xml:space="preserve">48.02.401</t>
  </si>
  <si>
    <t xml:space="preserve">Reservatório em polietileno com tampa de rosca - capacidade de 500 litros</t>
  </si>
  <si>
    <t xml:space="preserve">48.03</t>
  </si>
  <si>
    <t xml:space="preserve">Reservatorio metalico</t>
  </si>
  <si>
    <t xml:space="preserve">48.03.010</t>
  </si>
  <si>
    <t xml:space="preserve">Reservatório metálico cilíndrico horizontal - capacidade de 1.000 litros</t>
  </si>
  <si>
    <t xml:space="preserve">48.03.112</t>
  </si>
  <si>
    <t xml:space="preserve">Reservatório metálico cilíndrico horizontal - capacidade de 3.000 litros</t>
  </si>
  <si>
    <t xml:space="preserve">48.03.130</t>
  </si>
  <si>
    <t xml:space="preserve">Reservatório metálico cilíndrico horizontal - capacidade de 5.000 litros</t>
  </si>
  <si>
    <t xml:space="preserve">48.03.138</t>
  </si>
  <si>
    <t xml:space="preserve">Reservatório metálico cilíndrico horizontal - capacidade de 10.000 litros</t>
  </si>
  <si>
    <t xml:space="preserve">48.04</t>
  </si>
  <si>
    <t xml:space="preserve">Reservatorio em concreto</t>
  </si>
  <si>
    <t xml:space="preserve">48.04.381</t>
  </si>
  <si>
    <t xml:space="preserve">Reservatório em concreto armado cilíndrico, vertical, bipartido, método construtivo em formas deslizantes, diâmetro interno de 3,50m a 4,00m, altura de 15,00m a 25,00m</t>
  </si>
  <si>
    <t xml:space="preserve">48.04.391</t>
  </si>
  <si>
    <t xml:space="preserve">Reservatório em concreto armado cilíndrico, vertical, bipartido, método construtivo em formas deslizantes, diâmetro interno de 5,5m a 6,00m, altura de 25,00m a 30,00m</t>
  </si>
  <si>
    <t xml:space="preserve">48.05</t>
  </si>
  <si>
    <t xml:space="preserve">Torneira de boia</t>
  </si>
  <si>
    <t xml:space="preserve">48.05.010</t>
  </si>
  <si>
    <t xml:space="preserve">Torneira de boia, DN= 3/4´</t>
  </si>
  <si>
    <t xml:space="preserve">48.05.020</t>
  </si>
  <si>
    <t xml:space="preserve">Torneira de boia, DN= 1´</t>
  </si>
  <si>
    <t xml:space="preserve">48.05.030</t>
  </si>
  <si>
    <t xml:space="preserve">Torneira de boia, DN= 1 1/4´</t>
  </si>
  <si>
    <t xml:space="preserve">48.05.040</t>
  </si>
  <si>
    <t xml:space="preserve">Torneira de boia, DN= 1 1/2´</t>
  </si>
  <si>
    <t xml:space="preserve">48.05.050</t>
  </si>
  <si>
    <t xml:space="preserve">Torneira de boia, DN= 2´</t>
  </si>
  <si>
    <t xml:space="preserve">48.05.052</t>
  </si>
  <si>
    <t xml:space="preserve">Torneira de boia, DN= 2 1/2´</t>
  </si>
  <si>
    <t xml:space="preserve">48.05.070</t>
  </si>
  <si>
    <t xml:space="preserve">Torneira de boia, tipo registro automático de entrada, DN= 3´</t>
  </si>
  <si>
    <t xml:space="preserve">48.20</t>
  </si>
  <si>
    <t xml:space="preserve">Reparos, conservacoes e complementos - GRUPO 48</t>
  </si>
  <si>
    <t xml:space="preserve">48.20.020</t>
  </si>
  <si>
    <t xml:space="preserve">Limpeza de caixa d´água até 1.000 litros</t>
  </si>
  <si>
    <t xml:space="preserve">48.20.040</t>
  </si>
  <si>
    <t xml:space="preserve">Limpeza de caixa d´água de 1.001 até 10.000 litros</t>
  </si>
  <si>
    <t xml:space="preserve">48.20.060</t>
  </si>
  <si>
    <t xml:space="preserve">Limpeza de caixa d´água acima de 10.000 litros</t>
  </si>
  <si>
    <t xml:space="preserve">49</t>
  </si>
  <si>
    <t xml:space="preserve">CAIXA, RALO, GRELHA E ACESSORIO HIDRAULICO</t>
  </si>
  <si>
    <t xml:space="preserve">49.01</t>
  </si>
  <si>
    <t xml:space="preserve">Caixas sifonadas de PVC rigido</t>
  </si>
  <si>
    <t xml:space="preserve">49.01.016</t>
  </si>
  <si>
    <t xml:space="preserve">Caixa sifonada de PVC rígido de 100 x 100 x 50 mm, com grelha</t>
  </si>
  <si>
    <t xml:space="preserve">49.01.020</t>
  </si>
  <si>
    <t xml:space="preserve">Caixa sifonada de PVC rígido de 100 x 150 x 50 mm, com grelha</t>
  </si>
  <si>
    <t xml:space="preserve">49.01.030</t>
  </si>
  <si>
    <t xml:space="preserve">Caixa sifonada de PVC rígido de 150 x 150 x 50 mm, com grelha</t>
  </si>
  <si>
    <t xml:space="preserve">49.01.040</t>
  </si>
  <si>
    <t xml:space="preserve">Caixa sifonada de PVC rígido de 150 x 185 x 75 mm, com grelha</t>
  </si>
  <si>
    <t xml:space="preserve">49.01.050</t>
  </si>
  <si>
    <t xml:space="preserve">Caixa sifonada de PVC rígido de 250 x 172 x 50 mm, com tampa cega</t>
  </si>
  <si>
    <t xml:space="preserve">49.01.070</t>
  </si>
  <si>
    <t xml:space="preserve">Caixa sifonada de PVC rígido de 250 x 230 x 75 mm, com tampa cega</t>
  </si>
  <si>
    <t xml:space="preserve">49.03</t>
  </si>
  <si>
    <t xml:space="preserve">Caixa de gordura</t>
  </si>
  <si>
    <t xml:space="preserve">49.03.020</t>
  </si>
  <si>
    <t xml:space="preserve">Caixa de gordura em alvenaria, 600 x 600 x 600 mm</t>
  </si>
  <si>
    <t xml:space="preserve">49.03.022</t>
  </si>
  <si>
    <t xml:space="preserve">Caixa de gordura premoldada premoldada com tampa em concreto, 40 x 40 x 35 cm</t>
  </si>
  <si>
    <t xml:space="preserve">49.03.036</t>
  </si>
  <si>
    <t xml:space="preserve">Caixa de gordura em PVC com tampa reforçada - capacidade 19 litros</t>
  </si>
  <si>
    <t xml:space="preserve">49.04</t>
  </si>
  <si>
    <t xml:space="preserve">Ralo em PVC rigido</t>
  </si>
  <si>
    <t xml:space="preserve">49.04.010</t>
  </si>
  <si>
    <t xml:space="preserve">Ralo seco em PVC rígido de 100 x 40 mm, com grelha</t>
  </si>
  <si>
    <t xml:space="preserve">49.05</t>
  </si>
  <si>
    <t xml:space="preserve">Ralo em ferro fundido</t>
  </si>
  <si>
    <t xml:space="preserve">49.05.020</t>
  </si>
  <si>
    <t xml:space="preserve">Ralo seco em ferro fundido, 100 x 165 x 50 mm, com grelha metálica saída vertical</t>
  </si>
  <si>
    <t xml:space="preserve">49.05.040</t>
  </si>
  <si>
    <t xml:space="preserve">Ralo sifonado em ferro fundido de 150 x 240 x 75 mm, com grelha</t>
  </si>
  <si>
    <t xml:space="preserve">49.06</t>
  </si>
  <si>
    <t xml:space="preserve">Grelhas e tampas</t>
  </si>
  <si>
    <t xml:space="preserve">49.06.010</t>
  </si>
  <si>
    <t xml:space="preserve">Grelha hemisférica em ferro fundido de 4"</t>
  </si>
  <si>
    <t xml:space="preserve">49.06.020</t>
  </si>
  <si>
    <t xml:space="preserve">Grelha em ferro fundido para caixas e canaletas</t>
  </si>
  <si>
    <t xml:space="preserve">49.06.030</t>
  </si>
  <si>
    <t xml:space="preserve">Grelha hemisférica em ferro fundido de 3"</t>
  </si>
  <si>
    <t xml:space="preserve">49.06.072</t>
  </si>
  <si>
    <t xml:space="preserve">Grelha articulada em ferro fundido tipo boca de leão</t>
  </si>
  <si>
    <t xml:space="preserve">49.06.080</t>
  </si>
  <si>
    <t xml:space="preserve">Grelha hemisférica em ferro fundido de 6"</t>
  </si>
  <si>
    <t xml:space="preserve">49.06.110</t>
  </si>
  <si>
    <t xml:space="preserve">Grelha hemisférica em ferro fundido de 2"</t>
  </si>
  <si>
    <t xml:space="preserve">49.06.160</t>
  </si>
  <si>
    <t xml:space="preserve">Grelha quadriculada em ferro fundido para caixas e canaletas</t>
  </si>
  <si>
    <t xml:space="preserve">49.06.170</t>
  </si>
  <si>
    <t xml:space="preserve">Grelha em alumínio fundido para caixas e canaletas - linha comercial</t>
  </si>
  <si>
    <t xml:space="preserve">49.06.190</t>
  </si>
  <si>
    <t xml:space="preserve">Grelha pré-moldada em concreto, com furos redondos, 79,5 x 24,5 x 8 cm</t>
  </si>
  <si>
    <t xml:space="preserve">49.06.200</t>
  </si>
  <si>
    <t xml:space="preserve">Captador pluvial em aço inoxidável e grelha em alumínio, com mecanismo anti-vórtice, DN= 50 mm</t>
  </si>
  <si>
    <t xml:space="preserve">49.06.210</t>
  </si>
  <si>
    <t xml:space="preserve">Captador pluvial em aço inoxidável e grelha em alumínio, com mecanismo anti-vórtice, DN= 75 mm</t>
  </si>
  <si>
    <t xml:space="preserve">49.06.400</t>
  </si>
  <si>
    <t xml:space="preserve">Tampão em ferro fundido, diâmetro de 600 mm, classe B 125 (ruptura &gt; 125 kN)</t>
  </si>
  <si>
    <t xml:space="preserve">49.06.410</t>
  </si>
  <si>
    <t xml:space="preserve">Tampão em ferro fundido, diâmetro de 600 mm, classe C 250 (ruptura &gt; 250 kN)</t>
  </si>
  <si>
    <t xml:space="preserve">49.06.420</t>
  </si>
  <si>
    <t xml:space="preserve">Tampão em ferro fundido, diâmetro de 600 mm, classe D 400 (ruptura&gt; 400 kN)</t>
  </si>
  <si>
    <t xml:space="preserve">49.06.430</t>
  </si>
  <si>
    <t xml:space="preserve">Tampão em ferro fundido de 300 x 300 mm, classe B 125 (ruptura &gt; 125 kN)</t>
  </si>
  <si>
    <t xml:space="preserve">49.06.440</t>
  </si>
  <si>
    <t xml:space="preserve">Tampão em ferro fundido de 400 x 400 mm, classe B 125 (ruptura &gt; 125 kN)</t>
  </si>
  <si>
    <t xml:space="preserve">49.06.450</t>
  </si>
  <si>
    <t xml:space="preserve">Tampão em ferro fundido de 500 x 500 mm, classe B 125 (ruptura &gt; 125 kN)</t>
  </si>
  <si>
    <t xml:space="preserve">49.06.460</t>
  </si>
  <si>
    <t xml:space="preserve">Tampão em ferro fundido de 600 x 600 mm, classe B 125 (ruptura &gt; 125 kN)</t>
  </si>
  <si>
    <t xml:space="preserve">49.06.480</t>
  </si>
  <si>
    <t xml:space="preserve">Tampão em ferro fundido com tampa articulada, de 400 x 600 mm, classe 15 (ruptura &gt; 1500 kg)</t>
  </si>
  <si>
    <t xml:space="preserve">49.06.486</t>
  </si>
  <si>
    <t xml:space="preserve">Tampão em ferro fundido com tampa articulada, de 900 mm, classe D 400 (ruptura &gt; 400kN</t>
  </si>
  <si>
    <t xml:space="preserve">49.06.550</t>
  </si>
  <si>
    <t xml:space="preserve">Grelha com calha e cesto coletor para piso em aço inoxidável, largura de 15 cm</t>
  </si>
  <si>
    <t xml:space="preserve">49.06.560</t>
  </si>
  <si>
    <t xml:space="preserve">Grelha com calha e cesto coletor para piso em aço inoxidável, largura de 20 cm</t>
  </si>
  <si>
    <t xml:space="preserve">49.08</t>
  </si>
  <si>
    <t xml:space="preserve">Caixa de passagem e inspecao</t>
  </si>
  <si>
    <t xml:space="preserve">49.08.250</t>
  </si>
  <si>
    <t xml:space="preserve">Caixa de areia em PVC, diâmetro nominal de 100 mm</t>
  </si>
  <si>
    <t xml:space="preserve">49.11</t>
  </si>
  <si>
    <t xml:space="preserve">Canaletas e afins</t>
  </si>
  <si>
    <t xml:space="preserve">49.11.130</t>
  </si>
  <si>
    <t xml:space="preserve">Canaleta com grelha em alumínio, largura de 80 mm</t>
  </si>
  <si>
    <t xml:space="preserve">49.11.140</t>
  </si>
  <si>
    <t xml:space="preserve">Canaleta com grelha em alumínio, saída central / vertical, largura de 46 mm</t>
  </si>
  <si>
    <t xml:space="preserve">49.11.141</t>
  </si>
  <si>
    <t xml:space="preserve">Canaleta com grelha abre-fecha, em alumínio, saída central ou vertical, largura 46mm</t>
  </si>
  <si>
    <t xml:space="preserve">49.12</t>
  </si>
  <si>
    <t xml:space="preserve">Poco de visita, boca de lobo, caixa de passagem e afins</t>
  </si>
  <si>
    <t xml:space="preserve">49.12.010</t>
  </si>
  <si>
    <t xml:space="preserve">Boca de lobo simples tipo PMSP com tampa de concreto</t>
  </si>
  <si>
    <t xml:space="preserve">49.12.030</t>
  </si>
  <si>
    <t xml:space="preserve">Boca de lobo dupla tipo PMSP com tampa de concreto</t>
  </si>
  <si>
    <t xml:space="preserve">49.12.050</t>
  </si>
  <si>
    <t xml:space="preserve">Boca de lobo tripla tipo PMSP com tampa de concreto</t>
  </si>
  <si>
    <t xml:space="preserve">49.12.058</t>
  </si>
  <si>
    <t xml:space="preserve">Boca de leão simples tipo PMSP com grelha</t>
  </si>
  <si>
    <t xml:space="preserve">49.12.110</t>
  </si>
  <si>
    <t xml:space="preserve">Poço de visita de 1,60 x 1,60 x 1,60 m - tipo PMSP</t>
  </si>
  <si>
    <t xml:space="preserve">49.12.120</t>
  </si>
  <si>
    <t xml:space="preserve">Chaminé para poço de visita tipo PMSP em alvenaria, diâmetro interno 70 cm - pescoço</t>
  </si>
  <si>
    <t xml:space="preserve">49.12.140</t>
  </si>
  <si>
    <t xml:space="preserve">Poço de visita em alvenaria tipo PMSP - balão</t>
  </si>
  <si>
    <t xml:space="preserve">49.13</t>
  </si>
  <si>
    <t xml:space="preserve">Filtro anaerobio</t>
  </si>
  <si>
    <t xml:space="preserve">49.13.010</t>
  </si>
  <si>
    <t xml:space="preserve">Filtro biológico anaeróbio com anéis pré-moldados de concreto diâmetro de 1,40 m - h= 2,00 m</t>
  </si>
  <si>
    <t xml:space="preserve">49.13.020</t>
  </si>
  <si>
    <t xml:space="preserve">Filtro biológico anaeróbio com anéis pré-moldados de concreto diâmetro de 2,00 m - h= 2,00 m</t>
  </si>
  <si>
    <t xml:space="preserve">49.13.030</t>
  </si>
  <si>
    <t xml:space="preserve">Filtro biológico anaeróbio com anéis pré-moldados de concreto diâmetro de 2,40 m - h= 2,00 m</t>
  </si>
  <si>
    <t xml:space="preserve">49.13.040</t>
  </si>
  <si>
    <t xml:space="preserve">Filtro biológico anaeróbio com anéis pré-moldados de concreto diâmetro de 2,84 m - h= 2,50 m</t>
  </si>
  <si>
    <t xml:space="preserve">49.14</t>
  </si>
  <si>
    <t xml:space="preserve">Fossa septica</t>
  </si>
  <si>
    <t xml:space="preserve">49.14.010</t>
  </si>
  <si>
    <t xml:space="preserve">Fossa séptica câmara única com anéis pré-moldados em concreto, diâmetro externo de 1,50 m, altura útil de 1,50 m</t>
  </si>
  <si>
    <t xml:space="preserve">49.14.020</t>
  </si>
  <si>
    <t xml:space="preserve">Fossa séptica câmara única com anéis pré-moldados em concreto, diâmetro externo de 2,50 m, altura útil de 2,50 m</t>
  </si>
  <si>
    <t xml:space="preserve">49.14.030</t>
  </si>
  <si>
    <t xml:space="preserve">Fossa séptica câmara única com anéis pré-moldados em concreto, diâmetro externo de 2,50 m, altura útil de 4,00 m</t>
  </si>
  <si>
    <t xml:space="preserve">49.14.061</t>
  </si>
  <si>
    <t xml:space="preserve">SM01 Sumidouro - poço absorvente</t>
  </si>
  <si>
    <t xml:space="preserve">49.14.071</t>
  </si>
  <si>
    <t xml:space="preserve">Tampão pré-moldado de concreto armado para sumidouro com diâmetro externo de 2,00 m</t>
  </si>
  <si>
    <t xml:space="preserve">49.15</t>
  </si>
  <si>
    <t xml:space="preserve">Anel e aduela pre-moldados</t>
  </si>
  <si>
    <t xml:space="preserve">49.15.010</t>
  </si>
  <si>
    <t xml:space="preserve">Anel pré-moldado de concreto com diâmetro de 0,60 m</t>
  </si>
  <si>
    <t xml:space="preserve">49.15.030</t>
  </si>
  <si>
    <t xml:space="preserve">Anel pré-moldado de concreto com diâmetro de 0,80 m</t>
  </si>
  <si>
    <t xml:space="preserve">49.15.040</t>
  </si>
  <si>
    <t xml:space="preserve">Anel pré-moldado de concreto com diâmetro de 1,20 m</t>
  </si>
  <si>
    <t xml:space="preserve">49.15.050</t>
  </si>
  <si>
    <t xml:space="preserve">Anel pré-moldado de concreto com diâmetro de 1,50 m</t>
  </si>
  <si>
    <t xml:space="preserve">49.15.060</t>
  </si>
  <si>
    <t xml:space="preserve">Anel pré-moldado de concreto com diâmetro de 1,80 m</t>
  </si>
  <si>
    <t xml:space="preserve">49.15.100</t>
  </si>
  <si>
    <t xml:space="preserve">Anel pré-moldado de concreto com diâmetro de 3,00 m</t>
  </si>
  <si>
    <t xml:space="preserve">49.16</t>
  </si>
  <si>
    <t xml:space="preserve">Acessorios hidraulicos para agua de reuso</t>
  </si>
  <si>
    <t xml:space="preserve">49.16.050</t>
  </si>
  <si>
    <t xml:space="preserve">Realimentador automático, DN= 1'</t>
  </si>
  <si>
    <t xml:space="preserve">49.16.051</t>
  </si>
  <si>
    <t xml:space="preserve">Sifão ladrão em polietileno para extravasão, diâmetro de 100mm</t>
  </si>
  <si>
    <t xml:space="preserve">50</t>
  </si>
  <si>
    <t xml:space="preserve">DETECCAO, COMBATE E PREVENCAO A INCÊNDIO</t>
  </si>
  <si>
    <t xml:space="preserve">50.01</t>
  </si>
  <si>
    <t xml:space="preserve">Hidrantes e acessorios</t>
  </si>
  <si>
    <t xml:space="preserve">50.01.030</t>
  </si>
  <si>
    <t xml:space="preserve">Abrigo duplo para hidrante/mangueira, com visor e suporte (embutir e externo)</t>
  </si>
  <si>
    <t xml:space="preserve">50.01.060</t>
  </si>
  <si>
    <t xml:space="preserve">Abrigo para hidrante/mangueira (embutir e externo)</t>
  </si>
  <si>
    <t xml:space="preserve">50.01.080</t>
  </si>
  <si>
    <t xml:space="preserve">Mangueira com união de engate rápido, DN= 1 1/2´ (38 mm)</t>
  </si>
  <si>
    <t xml:space="preserve">50.01.090</t>
  </si>
  <si>
    <t xml:space="preserve">Botoeira para acionamento de bomba de incêndio tipo quebra-vidro</t>
  </si>
  <si>
    <t xml:space="preserve">50.01.100</t>
  </si>
  <si>
    <t xml:space="preserve">Mangueira com união de engate rápido, DN= 2 1/2´ (63 mm)</t>
  </si>
  <si>
    <t xml:space="preserve">50.01.110</t>
  </si>
  <si>
    <t xml:space="preserve">Esguicho em latão com engate rápido, DN= 2 1/2´, jato regulável</t>
  </si>
  <si>
    <t xml:space="preserve">50.01.130</t>
  </si>
  <si>
    <t xml:space="preserve">Abrigo simples com suporte, em aço inoxidável escovado, para mangueira de 1 1/2´, porta em vidro temperado jateado - inclusive mangueira de 30 m (2 x 15 m)</t>
  </si>
  <si>
    <t xml:space="preserve">50.01.160</t>
  </si>
  <si>
    <t xml:space="preserve">Adaptador de engate rápido em latão de 2 1/2´ x 1 1/2´</t>
  </si>
  <si>
    <t xml:space="preserve">50.01.170</t>
  </si>
  <si>
    <t xml:space="preserve">Adaptador de engate rápido em latão de 2 1/2´ x 2 1/2´</t>
  </si>
  <si>
    <t xml:space="preserve">50.01.180</t>
  </si>
  <si>
    <t xml:space="preserve">Hidrante de coluna com duas saídas, 4´x 2 1/2´ - simples</t>
  </si>
  <si>
    <t xml:space="preserve">50.01.190</t>
  </si>
  <si>
    <t xml:space="preserve">Tampão de engate rápido em latão, DN= 2 1/2´, com corrente</t>
  </si>
  <si>
    <t xml:space="preserve">50.01.200</t>
  </si>
  <si>
    <t xml:space="preserve">Tampão de engate rápido em latão, DN= 1 1/2´, com corrente</t>
  </si>
  <si>
    <t xml:space="preserve">50.01.210</t>
  </si>
  <si>
    <t xml:space="preserve">Chave para conexão de engate rápido</t>
  </si>
  <si>
    <t xml:space="preserve">50.01.220</t>
  </si>
  <si>
    <t xml:space="preserve">Esguicho latão com engate rápido, DN= 1 1/2´, jato regulável</t>
  </si>
  <si>
    <t xml:space="preserve">50.01.320</t>
  </si>
  <si>
    <t xml:space="preserve">Abrigo de hidrante de 1 1/2´ completo - inclusive mangueira de 30 m (2 x 15 m)</t>
  </si>
  <si>
    <t xml:space="preserve">50.01.330</t>
  </si>
  <si>
    <t xml:space="preserve">Abrigo de hidrante de 2 1/2´ completo - inclusive mangueira de 30 m (2 x 15 m)</t>
  </si>
  <si>
    <t xml:space="preserve">50.01.340</t>
  </si>
  <si>
    <t xml:space="preserve">Abrigo para registro de recalque tipo coluna, completo - inclusive tubulações e válvulas</t>
  </si>
  <si>
    <t xml:space="preserve">50.02</t>
  </si>
  <si>
    <t xml:space="preserve">Registro e valvula controladora</t>
  </si>
  <si>
    <t xml:space="preserve">50.02.020</t>
  </si>
  <si>
    <t xml:space="preserve">Bico de sprinkler tipo pendente com rompimento da ampola a 68°C</t>
  </si>
  <si>
    <t xml:space="preserve">50.02.050</t>
  </si>
  <si>
    <t xml:space="preserve">Alarme hidráulico tipo gongo</t>
  </si>
  <si>
    <t xml:space="preserve">50.02.060</t>
  </si>
  <si>
    <t xml:space="preserve">Bico de sprinkler tipo upright com rompimento da ampola a 68ºC</t>
  </si>
  <si>
    <t xml:space="preserve">50.02.080</t>
  </si>
  <si>
    <t xml:space="preserve">Válvula de governo completa com alarme VGA, corpo em ferro fundido, extremidades flangeadas e DN = 6´</t>
  </si>
  <si>
    <t xml:space="preserve">50.05</t>
  </si>
  <si>
    <t xml:space="preserve">Iluminacao e sinalizacao de emergencia</t>
  </si>
  <si>
    <t xml:space="preserve">50.05.022</t>
  </si>
  <si>
    <t xml:space="preserve">Destravador magnético (eletroímã) para porta corta-fogo de 24 Vcc</t>
  </si>
  <si>
    <t xml:space="preserve">50.05.060</t>
  </si>
  <si>
    <t xml:space="preserve">Central de iluminação de emergência, completa, para até 6.000 W</t>
  </si>
  <si>
    <t xml:space="preserve">50.05.070</t>
  </si>
  <si>
    <t xml:space="preserve">Luminária para unidade centralizada pendente completa com lâmpadas fluorescentes compactas de 9 W</t>
  </si>
  <si>
    <t xml:space="preserve">50.05.080</t>
  </si>
  <si>
    <t xml:space="preserve">Luminária para unidade centralizada de sobrepor completa com lâmpada fluorescente compacta de 15 W</t>
  </si>
  <si>
    <t xml:space="preserve">50.05.160</t>
  </si>
  <si>
    <t xml:space="preserve">Módulo para adaptação de luminária de emergência, autonomia 90 minutos para lâmpada fluorescente de 32 W</t>
  </si>
  <si>
    <t xml:space="preserve">50.05.170</t>
  </si>
  <si>
    <t xml:space="preserve">Acionador manual tipo quebra vidro, em caixa plástica</t>
  </si>
  <si>
    <t xml:space="preserve">50.05.210</t>
  </si>
  <si>
    <t xml:space="preserve">Detector termovelocimétrico endereçável com base endereçável</t>
  </si>
  <si>
    <t xml:space="preserve">50.05.214</t>
  </si>
  <si>
    <t xml:space="preserve">Detector de gás liquefeito (GLP), gás natural (GN) ou derivados de metano</t>
  </si>
  <si>
    <t xml:space="preserve">50.05.230</t>
  </si>
  <si>
    <t xml:space="preserve">Sirene audiovisual tipo endereçável</t>
  </si>
  <si>
    <t xml:space="preserve">50.05.250</t>
  </si>
  <si>
    <t xml:space="preserve">Central de iluminação de emergência, completa, autonomia 1 hora, para até 240 W</t>
  </si>
  <si>
    <t xml:space="preserve">50.05.260</t>
  </si>
  <si>
    <t xml:space="preserve">Bloco autônomo de iluminação de emergência com autonomia mínima de 1 hora, equipado com 2 lâmpadas de 11 W</t>
  </si>
  <si>
    <t xml:space="preserve">50.05.270</t>
  </si>
  <si>
    <t xml:space="preserve">Central de detecção e alarme de incêndio completa, autonomia de 1 hora para 12 laços, 220 V/12 V</t>
  </si>
  <si>
    <t xml:space="preserve">50.05.280</t>
  </si>
  <si>
    <t xml:space="preserve">Sirene tipo corneta de 12 V</t>
  </si>
  <si>
    <t xml:space="preserve">50.05.312</t>
  </si>
  <si>
    <t xml:space="preserve">Bloco autônomo de iluminação de emergência LED, com autonomia mínima de 3 horas, fluxo luminoso de 2.000 até 3.000 lúmens, equipado com 2 faróis</t>
  </si>
  <si>
    <t xml:space="preserve">50.05.400</t>
  </si>
  <si>
    <t xml:space="preserve">Sirene eletrônica em caixa metálica de 4 x 4</t>
  </si>
  <si>
    <t xml:space="preserve">50.05.430</t>
  </si>
  <si>
    <t xml:space="preserve">Detector óptico de fumaça com base endereçável</t>
  </si>
  <si>
    <t xml:space="preserve">50.05.440</t>
  </si>
  <si>
    <t xml:space="preserve">Painel repetidor de detecção e alarme de incêndio tipo endereçável</t>
  </si>
  <si>
    <t xml:space="preserve">50.05.450</t>
  </si>
  <si>
    <t xml:space="preserve">Acionador manual quebra-vidro endereçável</t>
  </si>
  <si>
    <t xml:space="preserve">50.05.470</t>
  </si>
  <si>
    <t xml:space="preserve">Módulo isolador, módulo endereçador para audiovisual</t>
  </si>
  <si>
    <t xml:space="preserve">50.05.490</t>
  </si>
  <si>
    <t xml:space="preserve">Sinalizador audiovisual endereçável com LED</t>
  </si>
  <si>
    <t xml:space="preserve">50.05.491</t>
  </si>
  <si>
    <t xml:space="preserve">Sinalizador visual de advertência</t>
  </si>
  <si>
    <t xml:space="preserve">50.05.492</t>
  </si>
  <si>
    <t xml:space="preserve">Sinalizador audiovisual de advertência</t>
  </si>
  <si>
    <t xml:space="preserve">50.10</t>
  </si>
  <si>
    <t xml:space="preserve">Extintores</t>
  </si>
  <si>
    <t xml:space="preserve">50.10.030</t>
  </si>
  <si>
    <t xml:space="preserve">Extintor sobre rodas de gás carbônico - capacidade de 10 kg</t>
  </si>
  <si>
    <t xml:space="preserve">50.10.050</t>
  </si>
  <si>
    <t xml:space="preserve">Extintor sobre rodas de gás carbônico - capacidade de 25 kg</t>
  </si>
  <si>
    <t xml:space="preserve">50.10.058</t>
  </si>
  <si>
    <t xml:space="preserve">Extintor manual de pó químico seco BC - capacidade de 4 kg</t>
  </si>
  <si>
    <t xml:space="preserve">50.10.060</t>
  </si>
  <si>
    <t xml:space="preserve">Extintor manual de pó químico seco BC - capacidade de 8 kg</t>
  </si>
  <si>
    <t xml:space="preserve">50.10.084</t>
  </si>
  <si>
    <t xml:space="preserve">Extintor manual de pó químico seco 20 BC - capacidade de 12 kg</t>
  </si>
  <si>
    <t xml:space="preserve">50.10.096</t>
  </si>
  <si>
    <t xml:space="preserve">Extintor sobre rodas de pó químico seco BC - capacidade de 20 kg</t>
  </si>
  <si>
    <t xml:space="preserve">50.10.100</t>
  </si>
  <si>
    <t xml:space="preserve">Extintor manual de água pressurizada - capacidade de 10 litros</t>
  </si>
  <si>
    <t xml:space="preserve">50.10.110</t>
  </si>
  <si>
    <t xml:space="preserve">Extintor manual de pó químico seco ABC - capacidade de 4 kg</t>
  </si>
  <si>
    <t xml:space="preserve">50.10.120</t>
  </si>
  <si>
    <t xml:space="preserve">Extintor manual de pó químico seco ABC - capacidade de 6 kg</t>
  </si>
  <si>
    <t xml:space="preserve">50.10.140</t>
  </si>
  <si>
    <t xml:space="preserve">Extintor manual de gás carbônico 5 BC - capacidade de 6 kg</t>
  </si>
  <si>
    <t xml:space="preserve">50.10.210</t>
  </si>
  <si>
    <t xml:space="preserve">Suporte para extintor de piso em fibra de vidro</t>
  </si>
  <si>
    <t xml:space="preserve">50.10.220</t>
  </si>
  <si>
    <t xml:space="preserve">Suporte para extintor de piso em aço inoxidável</t>
  </si>
  <si>
    <t xml:space="preserve">50.20</t>
  </si>
  <si>
    <t xml:space="preserve">Reparos, conservacoes e complementos - GRUPO 50</t>
  </si>
  <si>
    <t xml:space="preserve">50.20.110</t>
  </si>
  <si>
    <t xml:space="preserve">Recarga de extintor de água pressurizada</t>
  </si>
  <si>
    <t xml:space="preserve">50.20.120</t>
  </si>
  <si>
    <t xml:space="preserve">Recarga de extintor de gás carbônico</t>
  </si>
  <si>
    <t xml:space="preserve">50.20.130</t>
  </si>
  <si>
    <t xml:space="preserve">Recarga de extintor de pó químico seco</t>
  </si>
  <si>
    <t xml:space="preserve">50.20.160</t>
  </si>
  <si>
    <t xml:space="preserve">Pintura de extintor de gás carbônico, pó químico seco, ou água pressurizada, com capacidade acima de 12 kg até 20 kg</t>
  </si>
  <si>
    <t xml:space="preserve">50.20.170</t>
  </si>
  <si>
    <t xml:space="preserve">Pintura de extintor de gás carbônico, pó químico seco, ou água pressurizada, com capacidade até 12 kg</t>
  </si>
  <si>
    <t xml:space="preserve">50.20.200</t>
  </si>
  <si>
    <t xml:space="preserve">Recolocação de bico de sprinkler</t>
  </si>
  <si>
    <t xml:space="preserve">54</t>
  </si>
  <si>
    <t xml:space="preserve">PAVIMENTACAO E PASSEIO</t>
  </si>
  <si>
    <t xml:space="preserve">54.01</t>
  </si>
  <si>
    <t xml:space="preserve">Pavimentacao preparo de base</t>
  </si>
  <si>
    <t xml:space="preserve">54.01.010</t>
  </si>
  <si>
    <t xml:space="preserve">Regularização e compactação mecanizada de superfície, sem controle do proctor normal</t>
  </si>
  <si>
    <t xml:space="preserve">54.01.030</t>
  </si>
  <si>
    <t xml:space="preserve">Abertura e preparo de caixa até 40 cm, compactação do subleito mínimo de 95% do PN e transporte até o raio de 1 km</t>
  </si>
  <si>
    <t xml:space="preserve">54.01.050</t>
  </si>
  <si>
    <t xml:space="preserve">Compactação do subleito mínimo de 95% do PN</t>
  </si>
  <si>
    <t xml:space="preserve">54.01.200</t>
  </si>
  <si>
    <t xml:space="preserve">Base de macadame hidráulico</t>
  </si>
  <si>
    <t xml:space="preserve">54.01.210</t>
  </si>
  <si>
    <t xml:space="preserve">Base de brita graduada</t>
  </si>
  <si>
    <t xml:space="preserve">54.01.220</t>
  </si>
  <si>
    <t xml:space="preserve">Base de bica corrida</t>
  </si>
  <si>
    <t xml:space="preserve">54.01.230</t>
  </si>
  <si>
    <t xml:space="preserve">Base de macadame betuminoso</t>
  </si>
  <si>
    <t xml:space="preserve">54.01.300</t>
  </si>
  <si>
    <t xml:space="preserve">Pavimento de concreto rolado (concreto pobre) para base de pavimento rígido</t>
  </si>
  <si>
    <t xml:space="preserve">54.01.400</t>
  </si>
  <si>
    <t xml:space="preserve">Abertura de caixa até 25 cm, inclui escavação, compactação, transporte e preparo do sub-leito</t>
  </si>
  <si>
    <t xml:space="preserve">54.01.410</t>
  </si>
  <si>
    <t xml:space="preserve">Varrição de pavimento para recapeamento</t>
  </si>
  <si>
    <t xml:space="preserve">54.02</t>
  </si>
  <si>
    <t xml:space="preserve">Pavimentacao com pedrisco e revestimento primario</t>
  </si>
  <si>
    <t xml:space="preserve">54.02.030</t>
  </si>
  <si>
    <t xml:space="preserve">Revestimento primário com pedra britada, compactação mínima de 95% do PN</t>
  </si>
  <si>
    <t xml:space="preserve">54.03</t>
  </si>
  <si>
    <t xml:space="preserve">Pavimentacao flexivel</t>
  </si>
  <si>
    <t xml:space="preserve">54.03.200</t>
  </si>
  <si>
    <t xml:space="preserve">Concreto asfáltico usinado a quente - Binder</t>
  </si>
  <si>
    <t xml:space="preserve">54.03.210</t>
  </si>
  <si>
    <t xml:space="preserve">Camada de rolamento em concreto betuminoso usinado quente - CBUQ</t>
  </si>
  <si>
    <t xml:space="preserve">54.03.221</t>
  </si>
  <si>
    <t xml:space="preserve">Restauração de pavimento asfáltico com concreto betuminoso usinado quente - CBUQ</t>
  </si>
  <si>
    <t xml:space="preserve">54.03.230</t>
  </si>
  <si>
    <t xml:space="preserve">Imprimação betuminosa ligante</t>
  </si>
  <si>
    <t xml:space="preserve">54.03.240</t>
  </si>
  <si>
    <t xml:space="preserve">Imprimação betuminosa impermeabilizante</t>
  </si>
  <si>
    <t xml:space="preserve">54.03.250</t>
  </si>
  <si>
    <t xml:space="preserve">Revestimento de pré-misturado a quente</t>
  </si>
  <si>
    <t xml:space="preserve">54.03.260</t>
  </si>
  <si>
    <t xml:space="preserve">Revestimento de pré-misturado a frio</t>
  </si>
  <si>
    <t xml:space="preserve">54.04</t>
  </si>
  <si>
    <t xml:space="preserve">Pavimentacao em paralelepipedos e blocos de concreto</t>
  </si>
  <si>
    <t xml:space="preserve">54.04.030</t>
  </si>
  <si>
    <t xml:space="preserve">Pavimentação em paralelepípedo, sem rejunte</t>
  </si>
  <si>
    <t xml:space="preserve">54.04.040</t>
  </si>
  <si>
    <t xml:space="preserve">Rejuntamento de paralelepípedo com areia</t>
  </si>
  <si>
    <t xml:space="preserve">54.04.050</t>
  </si>
  <si>
    <t xml:space="preserve">Rejuntamento de paralelepípedo com argamassa de cimento e areia 1:3</t>
  </si>
  <si>
    <t xml:space="preserve">54.04.060</t>
  </si>
  <si>
    <t xml:space="preserve">Rejuntamento de paralelepípedo com asfalto e pedrisco</t>
  </si>
  <si>
    <t xml:space="preserve">54.04.340</t>
  </si>
  <si>
    <t xml:space="preserve">Pavimentação em lajota de concreto 35 MPa, espessura 6 cm, cor natural, tipos: raquete, retangular, sextavado e 16 faces, com rejunte em areia</t>
  </si>
  <si>
    <t xml:space="preserve">54.04.342</t>
  </si>
  <si>
    <t xml:space="preserve">Pavimentação em lajota de concreto 35 MPa, espessura 6 cm, colorido, tipos: raquete, retangular, sextavado e 16 faces, com rejunte em areia</t>
  </si>
  <si>
    <t xml:space="preserve">54.04.350</t>
  </si>
  <si>
    <t xml:space="preserve">Pavimentação em lajota de concreto 35 MPa, espessura 8 cm, tipos: raquete, retangular, sextavado e 16 faces, com rejunte em areia</t>
  </si>
  <si>
    <t xml:space="preserve">54.04.360</t>
  </si>
  <si>
    <t xml:space="preserve">Bloco diagonal em concreto tipo piso drenante para plantio de grama - 50 x 50 x 10 cm</t>
  </si>
  <si>
    <t xml:space="preserve">54.04.392</t>
  </si>
  <si>
    <t xml:space="preserve">Piso em placa de concreto permeável drenante, cor natural, com resina protetora</t>
  </si>
  <si>
    <t xml:space="preserve">54.04.393</t>
  </si>
  <si>
    <t xml:space="preserve">Piso em placa de concreto permeável drenante, cor natural, com resina protetora, espessura de 8 cm</t>
  </si>
  <si>
    <t xml:space="preserve">54.06</t>
  </si>
  <si>
    <t xml:space="preserve">Guias e sarjetas</t>
  </si>
  <si>
    <t xml:space="preserve">54.06.020</t>
  </si>
  <si>
    <t xml:space="preserve">Guia pré-moldada curva tipo PMSP 100 - fck 25 MPa</t>
  </si>
  <si>
    <t xml:space="preserve">54.06.040</t>
  </si>
  <si>
    <t xml:space="preserve">Guia pré-moldada reta tipo PMSP 100 - fck 25 MPa</t>
  </si>
  <si>
    <t xml:space="preserve">54.06.100</t>
  </si>
  <si>
    <t xml:space="preserve">Base em concreto com fck de 20 MPa, para guias, sarjetas ou sarjetões</t>
  </si>
  <si>
    <t xml:space="preserve">54.06.110</t>
  </si>
  <si>
    <t xml:space="preserve">Base em concreto com fck de 25 MPa, para guias, sarjetas ou sarjetões</t>
  </si>
  <si>
    <t xml:space="preserve">54.06.150</t>
  </si>
  <si>
    <t xml:space="preserve">Execução de perfil extrusado no local</t>
  </si>
  <si>
    <t xml:space="preserve">54.06.160</t>
  </si>
  <si>
    <t xml:space="preserve">Sarjeta ou sarjetão moldado no local, tipo PMSP em concreto com fck 20 MPa</t>
  </si>
  <si>
    <t xml:space="preserve">54.06.170</t>
  </si>
  <si>
    <t xml:space="preserve">Sarjeta ou sarjetão moldado no local, tipo PMSP em concreto com fck 25 MPa</t>
  </si>
  <si>
    <t xml:space="preserve">54.07</t>
  </si>
  <si>
    <t xml:space="preserve">Calcadas e passeios.</t>
  </si>
  <si>
    <t xml:space="preserve">54.07.040</t>
  </si>
  <si>
    <t xml:space="preserve">Passeio em mosaico português</t>
  </si>
  <si>
    <t xml:space="preserve">54.07.110</t>
  </si>
  <si>
    <t xml:space="preserve">Piso em ladrilho hidráulico preto, branco e cinza 20 x 20 cm, assentado com argamassa colante industrializada</t>
  </si>
  <si>
    <t xml:space="preserve">54.07.130</t>
  </si>
  <si>
    <t xml:space="preserve">Piso em ladrilho hidráulico várias cores 20 x 20 cm, assentado com argamassa colante industrializada</t>
  </si>
  <si>
    <t xml:space="preserve">54.07.210</t>
  </si>
  <si>
    <t xml:space="preserve">Rejuntamento de piso em ladrilho hidráulico (20 x 20 x 1,8 cm) com argamassa industrializada para rejunte, juntas de 2 mm</t>
  </si>
  <si>
    <t xml:space="preserve">54.07.240</t>
  </si>
  <si>
    <t xml:space="preserve">Rejuntamento de piso em ladrilho hidráulico (30 x 30 x 2,5 cm), com cimento branco, juntas de 2 mm</t>
  </si>
  <si>
    <t xml:space="preserve">54.07.260</t>
  </si>
  <si>
    <t xml:space="preserve">Piso em ladrilho hidráulico tipo rampa várias cores 30 x 30 cm, antiderrapante, assentado com argamassa mista</t>
  </si>
  <si>
    <t xml:space="preserve">54.20</t>
  </si>
  <si>
    <t xml:space="preserve">Reparos, conservacoes e complementos - GRUPO 54</t>
  </si>
  <si>
    <t xml:space="preserve">54.20.040</t>
  </si>
  <si>
    <t xml:space="preserve">Bate-roda em concreto pré-moldado</t>
  </si>
  <si>
    <t xml:space="preserve">54.20.100</t>
  </si>
  <si>
    <t xml:space="preserve">Reassentamento de guia pré-moldada reta e/ou curva</t>
  </si>
  <si>
    <t xml:space="preserve">54.20.110</t>
  </si>
  <si>
    <t xml:space="preserve">Reassentamento de paralelepípedos, sem rejunte</t>
  </si>
  <si>
    <t xml:space="preserve">54.20.120</t>
  </si>
  <si>
    <t xml:space="preserve">Reassentamento de pavimentação em lajota de concreto, espessura 6 cm, com rejunte em areia</t>
  </si>
  <si>
    <t xml:space="preserve">54.20.130</t>
  </si>
  <si>
    <t xml:space="preserve">Reassentamento de pavimentação em lajota de concreto, espessura 8 cm, com rejunte em areia</t>
  </si>
  <si>
    <t xml:space="preserve">54.20.140</t>
  </si>
  <si>
    <t xml:space="preserve">Reassentamento de pavimentação em lajota de concreto, espessura 10 cm, com rejunte em areia</t>
  </si>
  <si>
    <t xml:space="preserve">55</t>
  </si>
  <si>
    <t xml:space="preserve">LIMPEZA E ARREMATE</t>
  </si>
  <si>
    <t xml:space="preserve">55.01</t>
  </si>
  <si>
    <t xml:space="preserve">Limpeza de obra</t>
  </si>
  <si>
    <t xml:space="preserve">55.01.020</t>
  </si>
  <si>
    <t xml:space="preserve">Limpeza final da obra</t>
  </si>
  <si>
    <t xml:space="preserve">55.01.030</t>
  </si>
  <si>
    <t xml:space="preserve">Limpeza complementar com hidrojateamento</t>
  </si>
  <si>
    <t xml:space="preserve">55.01.070</t>
  </si>
  <si>
    <t xml:space="preserve">Limpeza complementar e especial de piso com produtos químicos</t>
  </si>
  <si>
    <t xml:space="preserve">55.01.080</t>
  </si>
  <si>
    <t xml:space="preserve">Limpeza complementar e especial de peças e aparelhos sanitários</t>
  </si>
  <si>
    <t xml:space="preserve">55.01.100</t>
  </si>
  <si>
    <t xml:space="preserve">Limpeza complementar e especial de vidros</t>
  </si>
  <si>
    <t xml:space="preserve">55.01.130</t>
  </si>
  <si>
    <t xml:space="preserve">Limpeza e lavagem de superfície revestida com material cerâmico ou pastilhas por hidrojateamento com rejuntamento</t>
  </si>
  <si>
    <t xml:space="preserve">55.01.140</t>
  </si>
  <si>
    <t xml:space="preserve">Limpeza de superfície com hidrojateamento</t>
  </si>
  <si>
    <t xml:space="preserve">55.02</t>
  </si>
  <si>
    <t xml:space="preserve">Limpeza e desinfeccao sanitaria</t>
  </si>
  <si>
    <t xml:space="preserve">55.02.010</t>
  </si>
  <si>
    <t xml:space="preserve">Limpeza de caixa de inspeção</t>
  </si>
  <si>
    <t xml:space="preserve">55.02.012</t>
  </si>
  <si>
    <t xml:space="preserve">Limpeza de caixa de passagem, poço de visita ou bueiro</t>
  </si>
  <si>
    <t xml:space="preserve">55.02.020</t>
  </si>
  <si>
    <t xml:space="preserve">Limpeza de fossa</t>
  </si>
  <si>
    <t xml:space="preserve">55.02.040</t>
  </si>
  <si>
    <t xml:space="preserve">Limpeza e desobstrução de boca de lobo</t>
  </si>
  <si>
    <t xml:space="preserve">55.02.050</t>
  </si>
  <si>
    <t xml:space="preserve">Limpeza e desobstrução de canaletas ou tubulações de águas pluviais</t>
  </si>
  <si>
    <t xml:space="preserve">55.02.060</t>
  </si>
  <si>
    <t xml:space="preserve">Limpeza e desentupimento manual de tubulação de esgoto predial</t>
  </si>
  <si>
    <t xml:space="preserve">55.10</t>
  </si>
  <si>
    <t xml:space="preserve">Remocao de entulho</t>
  </si>
  <si>
    <t xml:space="preserve">55.10.030</t>
  </si>
  <si>
    <t xml:space="preserve">Locação de duto coletor de entulho</t>
  </si>
  <si>
    <t xml:space="preserve">61</t>
  </si>
  <si>
    <t xml:space="preserve">CONFORTO MECANICO, EQUIPAMENTO E SISTEMA</t>
  </si>
  <si>
    <t xml:space="preserve">61.01</t>
  </si>
  <si>
    <t xml:space="preserve">Elevador</t>
  </si>
  <si>
    <t xml:space="preserve">61.01.670</t>
  </si>
  <si>
    <t xml:space="preserve">Elevador para passageiros, uso interno com capacidade mínima de 600 kg para duas paradas, portas unilaterais</t>
  </si>
  <si>
    <t xml:space="preserve">61.01.680</t>
  </si>
  <si>
    <t xml:space="preserve">Elevador para passageiros, uso interno com capacidade mínima de 600 kg para três paradas, portas unilaterais</t>
  </si>
  <si>
    <t xml:space="preserve">61.01.690</t>
  </si>
  <si>
    <t xml:space="preserve">Elevador para passageiros, uso interno com capacidade mínima de 600 kg para três paradas, portas bilaterais</t>
  </si>
  <si>
    <t xml:space="preserve">61.01.760</t>
  </si>
  <si>
    <t xml:space="preserve">Elevador para passageiros, uso interno com capacidade mínima de 600 kg para quatro paradas, portas bilaterais</t>
  </si>
  <si>
    <t xml:space="preserve">61.01.770</t>
  </si>
  <si>
    <t xml:space="preserve">Elevador para passageiros, uso interno com capacidade mínima de 600 kg para quatro paradas, portas unilaterais</t>
  </si>
  <si>
    <t xml:space="preserve">61.01.800</t>
  </si>
  <si>
    <t xml:space="preserve">Fechamento em vidro laminado para caixa de elevador</t>
  </si>
  <si>
    <t xml:space="preserve">61.10</t>
  </si>
  <si>
    <t xml:space="preserve">Climatizacao</t>
  </si>
  <si>
    <t xml:space="preserve">61.10.001</t>
  </si>
  <si>
    <t xml:space="preserve">Resfriadora de líquidos (chiller), com compressor e condensação à ar, capacidade de 120 TR</t>
  </si>
  <si>
    <t xml:space="preserve">61.10.007</t>
  </si>
  <si>
    <t xml:space="preserve">Resfriadora de líquidos (chiller), com compressor e condensação à ar, capacidade de 160 TR</t>
  </si>
  <si>
    <t xml:space="preserve">61.10.010</t>
  </si>
  <si>
    <t xml:space="preserve">Resfriadora de líquidos (chiller), com compressor e condensação à ar, capacidade de 200-210 TR</t>
  </si>
  <si>
    <t xml:space="preserve">61.10.012</t>
  </si>
  <si>
    <t xml:space="preserve">Resfriadora de líquidos (chiller), com compressor e condensação à ar, capacidade de 80 TR</t>
  </si>
  <si>
    <t xml:space="preserve">61.10.014</t>
  </si>
  <si>
    <t xml:space="preserve">Resfriadora de líquidos (chiller), com compressor e condensação à ar, capacidade de 20 TR</t>
  </si>
  <si>
    <t xml:space="preserve">61.10.100</t>
  </si>
  <si>
    <t xml:space="preserve">Tratamento de ar (fan-coil) tipo Air Handling Unit de concepção modular, capacidade de 10 TR</t>
  </si>
  <si>
    <t xml:space="preserve">61.10.101</t>
  </si>
  <si>
    <t xml:space="preserve">Tratamento de ar (Fan-Coil) tipo Air Handling Unit de concepção modular, capacidade de 6 TR</t>
  </si>
  <si>
    <t xml:space="preserve">61.10.110</t>
  </si>
  <si>
    <t xml:space="preserve">Tratamento de ar (fan-coil) tipo Air Handling Unit de concepção modular, capacidade de 40 TR</t>
  </si>
  <si>
    <t xml:space="preserve">61.10.120</t>
  </si>
  <si>
    <t xml:space="preserve">Tratamento de ar (fan-coil) tipo Air Handling Unit de concepção modular, capacidade de 50 TR</t>
  </si>
  <si>
    <t xml:space="preserve">61.10.200</t>
  </si>
  <si>
    <t xml:space="preserve">Tratamento de ar compacta fancolete hidrônico tipo piso-teto, vazão de ar nominal 637 m³/h, capacidade de refrigeração 14.000 Btu/h - 1,2 TR</t>
  </si>
  <si>
    <t xml:space="preserve">61.10.210</t>
  </si>
  <si>
    <t xml:space="preserve">Tratamento de ar compacta fancolete hidrônico tipo piso-teto, vazão de ar nominal 1.215 m³/h, capacidade de refrigeração 25.000 Btu/h - 2,1 TR</t>
  </si>
  <si>
    <t xml:space="preserve">61.10.220</t>
  </si>
  <si>
    <t xml:space="preserve">Tratamento de ar compacta fancolete hidrônico tipo piso-teto, vazão de ar nominal 1.758 m³/h, capacidade de refrigeração 36.000 Btu/h - 3,0 TR</t>
  </si>
  <si>
    <t xml:space="preserve">61.10.230</t>
  </si>
  <si>
    <t xml:space="preserve">Tratamento de ar compacta fancolete hidrônico tipo piso-teto, vazão de ar nominal 2.166 m³/h, capacidade de refrigeração 48.000 Btu/h - 4,0 TR</t>
  </si>
  <si>
    <t xml:space="preserve">61.10.250</t>
  </si>
  <si>
    <t xml:space="preserve">Tratamento de ar compacta fancolete hidrônico tipo cassete, capacidade de refrigeração 20.000 Btu/h - 1,6 TR</t>
  </si>
  <si>
    <t xml:space="preserve">61.10.260</t>
  </si>
  <si>
    <t xml:space="preserve">Tratamento de ar compacta fancolete hidrônico tipo cassete, capacidade de refrigeração 25.000 Btu/h - 2,1 TR</t>
  </si>
  <si>
    <t xml:space="preserve">61.10.270</t>
  </si>
  <si>
    <t xml:space="preserve">Tratamento de ar compacta fancolete hidrônico tipo cassete, capacidade de refrigeração 32.000 Btu/h - 2,6 TR</t>
  </si>
  <si>
    <t xml:space="preserve">61.10.300</t>
  </si>
  <si>
    <t xml:space="preserve">Duto flexível aluminizado, seção circular de 10cm (4")</t>
  </si>
  <si>
    <t xml:space="preserve">61.10.310</t>
  </si>
  <si>
    <t xml:space="preserve">Duto flexível aluminizado, seção circular de 15cm (6")</t>
  </si>
  <si>
    <t xml:space="preserve">61.10.320</t>
  </si>
  <si>
    <t xml:space="preserve">Duto flexível aluminizado, seção circular de 20cm (8")</t>
  </si>
  <si>
    <t xml:space="preserve">61.10.380</t>
  </si>
  <si>
    <t xml:space="preserve">Duto em painel rígido de lã de vidro acústico, espessura 25 mm</t>
  </si>
  <si>
    <t xml:space="preserve">61.10.400</t>
  </si>
  <si>
    <t xml:space="preserve">Damper corta fogo (DCF) tipo comporta, com elemento fusível e chave fim de curso.</t>
  </si>
  <si>
    <t xml:space="preserve">61.10.401</t>
  </si>
  <si>
    <t xml:space="preserve">Damper de regulagem manual, tamanho: 0,10 m² a 0,14 m²</t>
  </si>
  <si>
    <t xml:space="preserve">61.10.402</t>
  </si>
  <si>
    <t xml:space="preserve">Damper de regulagem manual, tamanho: 0,15 m² a 0,20 m²</t>
  </si>
  <si>
    <t xml:space="preserve">61.10.403</t>
  </si>
  <si>
    <t xml:space="preserve">Damper de regulagem manual, tamanho: 0,21 m² a 0,40 m²</t>
  </si>
  <si>
    <t xml:space="preserve">61.10.410</t>
  </si>
  <si>
    <t xml:space="preserve">Serviço de instalação de Damper Corta Fogo</t>
  </si>
  <si>
    <t xml:space="preserve">61.10.430</t>
  </si>
  <si>
    <t xml:space="preserve">Tanque de compensação pressurizado, capacidade (volume mínimo) de 250 litros</t>
  </si>
  <si>
    <t xml:space="preserve">61.10.440</t>
  </si>
  <si>
    <t xml:space="preserve">Registro de regulagem de vazão de ar</t>
  </si>
  <si>
    <t xml:space="preserve">61.10.510</t>
  </si>
  <si>
    <t xml:space="preserve">Difusor de ar de longo alcance tipo Jet-Nozzles, vazão de ar 1.330 m³/h</t>
  </si>
  <si>
    <t xml:space="preserve">61.10.511</t>
  </si>
  <si>
    <t xml:space="preserve">Difusor para insuflamento de ar com plenum, multivias e colarinho</t>
  </si>
  <si>
    <t xml:space="preserve">61.10.512</t>
  </si>
  <si>
    <t xml:space="preserve">Difusor para insuflamento de ar com plenum, com 2 aberturas</t>
  </si>
  <si>
    <t xml:space="preserve">61.10.513</t>
  </si>
  <si>
    <t xml:space="preserve">Difusor de plástico, diâmetro 15 cm</t>
  </si>
  <si>
    <t xml:space="preserve">61.10.514</t>
  </si>
  <si>
    <t xml:space="preserve">Difusor de plástico, diâmetro 20 cm</t>
  </si>
  <si>
    <t xml:space="preserve">61.10.530</t>
  </si>
  <si>
    <t xml:space="preserve">Difusor de insuflação de ar tipo direcional, medindo 30 x 30 cm</t>
  </si>
  <si>
    <t xml:space="preserve">61.10.550</t>
  </si>
  <si>
    <t xml:space="preserve">Difusor de insuflação de ar tipo direcional, medindo 45 x 15 cm</t>
  </si>
  <si>
    <t xml:space="preserve">61.10.564</t>
  </si>
  <si>
    <t xml:space="preserve">Grelha de insuflação de ar em alumínio anodizado, de dupla deflexão, tamanho: até 0,10 m²</t>
  </si>
  <si>
    <t xml:space="preserve">61.10.565</t>
  </si>
  <si>
    <t xml:space="preserve">Grelha de insuflação de ar em alumínio anodizado, de dupla deflexão, tamanho: acima de 0,10 m² até 0,50 m²</t>
  </si>
  <si>
    <t xml:space="preserve">61.10.566</t>
  </si>
  <si>
    <t xml:space="preserve">Grelha de insuflação de ar em alumínio anodizado, de dupla deflexão, tamanho: acima de 0,50 m² até 1,00 m²</t>
  </si>
  <si>
    <t xml:space="preserve">61.10.567</t>
  </si>
  <si>
    <t xml:space="preserve">Grelha de porta, tamanho: 0,14 m² a 0,30 m²</t>
  </si>
  <si>
    <t xml:space="preserve">61.10.568</t>
  </si>
  <si>
    <t xml:space="preserve">Grelha de porta, tamanho: 0,07 m² a 0,13 m²</t>
  </si>
  <si>
    <t xml:space="preserve">61.10.569</t>
  </si>
  <si>
    <t xml:space="preserve">Grelha de porta, tamanho: 0,03 m² a 0,06 m²</t>
  </si>
  <si>
    <t xml:space="preserve">61.10.574</t>
  </si>
  <si>
    <t xml:space="preserve">Grelha de retorno/exaustão com registro, tamanho: 0,03 m² a 0,06 m²</t>
  </si>
  <si>
    <t xml:space="preserve">61.10.575</t>
  </si>
  <si>
    <t xml:space="preserve">Grelha de retorno/exaustão com registro, tamanho: 0,07 m² a 0,13 m²</t>
  </si>
  <si>
    <t xml:space="preserve">61.10.576</t>
  </si>
  <si>
    <t xml:space="preserve">Grelha de retorno/exaustão com registro, tamanho: 0,14 m² a 0,19 m²</t>
  </si>
  <si>
    <t xml:space="preserve">61.10.577</t>
  </si>
  <si>
    <t xml:space="preserve">Grelha de retorno/exaustão com registro, tamanho: 0,20 m² a 0,40 m²</t>
  </si>
  <si>
    <t xml:space="preserve">61.10.578</t>
  </si>
  <si>
    <t xml:space="preserve">Grelha de retorno/exaustão com registro, tamanho: 0,41 m² a 0,65 m²</t>
  </si>
  <si>
    <t xml:space="preserve">61.10.581</t>
  </si>
  <si>
    <t xml:space="preserve">Veneziana com tela e filtro G4</t>
  </si>
  <si>
    <t xml:space="preserve">61.10.582</t>
  </si>
  <si>
    <t xml:space="preserve">Veneziana com tela</t>
  </si>
  <si>
    <t xml:space="preserve">61.10.583</t>
  </si>
  <si>
    <t xml:space="preserve">Veneziana com tela, tamanho 38,5 x 33 cm</t>
  </si>
  <si>
    <t xml:space="preserve">61.10.584</t>
  </si>
  <si>
    <t xml:space="preserve">Veneziana com tela, tamanho 78,5 x 33 cm</t>
  </si>
  <si>
    <t xml:space="preserve">61.14</t>
  </si>
  <si>
    <t xml:space="preserve">Ventilacao</t>
  </si>
  <si>
    <t xml:space="preserve">61.14.005</t>
  </si>
  <si>
    <t xml:space="preserve">Caixa ventiladora com ventilador centrífugo, vazão 4.600 m³/h, pressão 30 mmCA - 220 / 380 V / 60HZ</t>
  </si>
  <si>
    <t xml:space="preserve">61.14.015</t>
  </si>
  <si>
    <t xml:space="preserve">Caixa ventiladora com ventilador centrífugo, vazão 28.000 m³/h, pressão 30 mmCA - 220 / 380 V / 60HZ</t>
  </si>
  <si>
    <t xml:space="preserve">61.14.050</t>
  </si>
  <si>
    <t xml:space="preserve">Caixa ventiladora com ventilador centrífugo, vazão 8.800 m³/h, pressão 35 mmCA - 220/380 V / 60Hz</t>
  </si>
  <si>
    <t xml:space="preserve">61.14.051</t>
  </si>
  <si>
    <t xml:space="preserve">Caixa ventiladora com ventilador centrífugo, vazão 10.000 m³/h, pressão 30 mmCA - 220/380 V / 60Hz</t>
  </si>
  <si>
    <t xml:space="preserve">61.14.070</t>
  </si>
  <si>
    <t xml:space="preserve">Caixa ventiladora com ventilador centrífugo, vazão 1.710 m³/h, pressão 35 mmCA - 220/380 V / 60Hz</t>
  </si>
  <si>
    <t xml:space="preserve">61.14.080</t>
  </si>
  <si>
    <t xml:space="preserve">Caixa ventiladora com ventilador centrífugo, vazão 1.190 m³/h, pressão 35 mmCA - 220/380 V / 60Hz</t>
  </si>
  <si>
    <t xml:space="preserve">61.14.100</t>
  </si>
  <si>
    <t xml:space="preserve">Ventilador centrífugo de dupla aspiração "limite-load", vazão 20.000 m³/h, pressão 50 mmCA - 380/660 V / 60 Hz</t>
  </si>
  <si>
    <t xml:space="preserve">61.15</t>
  </si>
  <si>
    <t xml:space="preserve">Controles para Fan-Coil e CAG</t>
  </si>
  <si>
    <t xml:space="preserve">61.15.010</t>
  </si>
  <si>
    <t xml:space="preserve">Fonte de alimentação universal bivolt com saída de 24 V - 1,5 A - 35 W</t>
  </si>
  <si>
    <t xml:space="preserve">61.15.020</t>
  </si>
  <si>
    <t xml:space="preserve">Tomada simples de sobrepor universal 2P+T - 10 A - 250 V</t>
  </si>
  <si>
    <t xml:space="preserve">61.15.030</t>
  </si>
  <si>
    <t xml:space="preserve">Transformador abaixador, entrada 110/220V, saída 24V+24V, corrente secundário 6A</t>
  </si>
  <si>
    <t xml:space="preserve">61.15.040</t>
  </si>
  <si>
    <t xml:space="preserve">Atuador Floating de 40Nm, sinal de controle 3 e 2 pontos, tensão de entrada AC/DC 24V, IP 54</t>
  </si>
  <si>
    <t xml:space="preserve">61.15.050</t>
  </si>
  <si>
    <t xml:space="preserve">Válvula motorizada esfera, com duas vias atuador floating, diâmetro 3/4" a 1 1/2"</t>
  </si>
  <si>
    <t xml:space="preserve">61.15.060</t>
  </si>
  <si>
    <t xml:space="preserve">Válvula de balanceamento diâmetro 1 " a 2-1/2"</t>
  </si>
  <si>
    <t xml:space="preserve">61.15.070</t>
  </si>
  <si>
    <t xml:space="preserve">Válvula borboleta na configuração wafer motorizada atuador floating diâmetro 3'' a 4"</t>
  </si>
  <si>
    <t xml:space="preserve">61.15.080</t>
  </si>
  <si>
    <t xml:space="preserve">Válvula duas vias on/off retorno elétrico diâmetro 1/2" a 3/4"</t>
  </si>
  <si>
    <t xml:space="preserve">61.15.090</t>
  </si>
  <si>
    <t xml:space="preserve">Válvula esfera motorizada de duas vias de atuador proporcional diâmetro 2" a 2-1/2"</t>
  </si>
  <si>
    <t xml:space="preserve">61.15.100</t>
  </si>
  <si>
    <t xml:space="preserve">Atuador proporcional de 10 Nm, tensão de entrada AC/DC 24 V - IP 54</t>
  </si>
  <si>
    <t xml:space="preserve">61.15.110</t>
  </si>
  <si>
    <t xml:space="preserve">Válvula esfera duas vias flangeada, diâmetro 3''</t>
  </si>
  <si>
    <t xml:space="preserve">61.15.120</t>
  </si>
  <si>
    <t xml:space="preserve">Acoplador a relé 24 VCC/VAC - 1 contato reversível</t>
  </si>
  <si>
    <t xml:space="preserve">61.15.130</t>
  </si>
  <si>
    <t xml:space="preserve">Chave de fluxo para ar</t>
  </si>
  <si>
    <t xml:space="preserve">61.15.140</t>
  </si>
  <si>
    <t xml:space="preserve">Repetidor de sinal I/I e V/I</t>
  </si>
  <si>
    <t xml:space="preserve">61.15.150</t>
  </si>
  <si>
    <t xml:space="preserve">Relé de corrente ajustável de 0 a 200 A</t>
  </si>
  <si>
    <t xml:space="preserve">61.15.160</t>
  </si>
  <si>
    <t xml:space="preserve">Sensor de temperatura ambiente PT100 - 2 fios</t>
  </si>
  <si>
    <t xml:space="preserve">61.15.164</t>
  </si>
  <si>
    <t xml:space="preserve">Termostato de segurança com temperatura ajustável de 90°C - 110°C</t>
  </si>
  <si>
    <t xml:space="preserve">61.15.170</t>
  </si>
  <si>
    <t xml:space="preserve">Transmissor de pressão diferencial, operação de 0 a 750 Pa</t>
  </si>
  <si>
    <t xml:space="preserve">61.15.172</t>
  </si>
  <si>
    <t xml:space="preserve">Transmissor de pressão compacto, escala de pressão 0 a 10 Bar, sinal de saída 4 - 20 mA</t>
  </si>
  <si>
    <t xml:space="preserve">61.15.174</t>
  </si>
  <si>
    <t xml:space="preserve">Transmissor de temperatura e umidade para dutos, alta precisão, corrente de 0 a 20 mA, alimentação 12Vcc a 30Vcc</t>
  </si>
  <si>
    <t xml:space="preserve">61.15.181</t>
  </si>
  <si>
    <t xml:space="preserve">Controlador lógico programável para 16 entradas/16 saídas</t>
  </si>
  <si>
    <t xml:space="preserve">61.15.191</t>
  </si>
  <si>
    <t xml:space="preserve">Módulo de expansão para 4 canais de saída analógica</t>
  </si>
  <si>
    <t xml:space="preserve">61.15.196</t>
  </si>
  <si>
    <t xml:space="preserve">Módulo de expansão para 8 canais de entrada analógica</t>
  </si>
  <si>
    <t xml:space="preserve">61.15.201</t>
  </si>
  <si>
    <t xml:space="preserve">Módulo de expansão para 8 canais de entrada e saída digitais</t>
  </si>
  <si>
    <t xml:space="preserve">61.20</t>
  </si>
  <si>
    <t xml:space="preserve">Reparos, conservacoes e complementos - GRUPO 61</t>
  </si>
  <si>
    <t xml:space="preserve">61.20.040</t>
  </si>
  <si>
    <t xml:space="preserve">Cortina de ar com duas velocidades, para vão de 1,20 m</t>
  </si>
  <si>
    <t xml:space="preserve">61.20.092</t>
  </si>
  <si>
    <t xml:space="preserve">Cortina de ar com duas velocidades, para vão de 1,50 m</t>
  </si>
  <si>
    <t xml:space="preserve">61.20.100</t>
  </si>
  <si>
    <t xml:space="preserve">Ligação típica, (cavalete), para ar condicionado ´fancoil´, diâmetro de 1/2´</t>
  </si>
  <si>
    <t xml:space="preserve">61.20.110</t>
  </si>
  <si>
    <t xml:space="preserve">Ligação típica, (cavalete), para ar condicionado ´fancoil´, diâmetro de 3/4´</t>
  </si>
  <si>
    <t xml:space="preserve">61.20.120</t>
  </si>
  <si>
    <t xml:space="preserve">Ligação típica, (cavalete), para ar condicionado ´fancoil´, diâmetro de 1´</t>
  </si>
  <si>
    <t xml:space="preserve">61.20.130</t>
  </si>
  <si>
    <t xml:space="preserve">Ligação típica, (cavalete), para ar condicionado ´fancoil´, diâmetro de 1 1/4´</t>
  </si>
  <si>
    <t xml:space="preserve">61.20.450</t>
  </si>
  <si>
    <t xml:space="preserve">Duto em chapa de aço galvanizado</t>
  </si>
  <si>
    <t xml:space="preserve">62</t>
  </si>
  <si>
    <t xml:space="preserve">COZINHA, REFEITORIO, LAVANDERIA INDUSTRIAL E EQUIPAMENTOS</t>
  </si>
  <si>
    <t xml:space="preserve">62.04</t>
  </si>
  <si>
    <t xml:space="preserve">Mobiliario e acessorios</t>
  </si>
  <si>
    <t xml:space="preserve">62.04.060</t>
  </si>
  <si>
    <t xml:space="preserve">Tanque duplo com pés em aço inoxidável de 1600 x 700 x 850 mm</t>
  </si>
  <si>
    <t xml:space="preserve">62.04.070</t>
  </si>
  <si>
    <t xml:space="preserve">Mesa em aço inoxidável, largura até 700 mm</t>
  </si>
  <si>
    <t xml:space="preserve">62.04.090</t>
  </si>
  <si>
    <t xml:space="preserve">Mesa lateral em aço inoxidável com prateleira inferior, largura até 700 mm</t>
  </si>
  <si>
    <t xml:space="preserve">62.20</t>
  </si>
  <si>
    <t xml:space="preserve">Reparos, conservacoes e complementos - GRUPO 62</t>
  </si>
  <si>
    <t xml:space="preserve">62.20.330</t>
  </si>
  <si>
    <t xml:space="preserve">Coifa em aço inoxidável com filtro e exaustor axial - área até 3,00 m²</t>
  </si>
  <si>
    <t xml:space="preserve">62.20.340</t>
  </si>
  <si>
    <t xml:space="preserve">Coifa em aço inoxidável com filtro e exaustor axial - área de 3,01 até 7,50 m²</t>
  </si>
  <si>
    <t xml:space="preserve">62.20.350</t>
  </si>
  <si>
    <t xml:space="preserve">Coifa em aço inoxidável com filtro e exaustor axial - área de 7,51 até 16,00 m²</t>
  </si>
  <si>
    <t xml:space="preserve">65</t>
  </si>
  <si>
    <t xml:space="preserve">RESFRIAMENTO E CONSERVACAO DE MATERIAL PERECIVEL</t>
  </si>
  <si>
    <t xml:space="preserve">65.01</t>
  </si>
  <si>
    <t xml:space="preserve">Camara frigorifica para resfriado</t>
  </si>
  <si>
    <t xml:space="preserve">65.01.210</t>
  </si>
  <si>
    <t xml:space="preserve">Câmara frigorífica para resfriados</t>
  </si>
  <si>
    <t xml:space="preserve">65.02</t>
  </si>
  <si>
    <t xml:space="preserve">Camara frigorifica para congelado</t>
  </si>
  <si>
    <t xml:space="preserve">65.02.100</t>
  </si>
  <si>
    <t xml:space="preserve">Câmara frigorífica para congelados</t>
  </si>
  <si>
    <t xml:space="preserve">66</t>
  </si>
  <si>
    <t xml:space="preserve">SEGURANCA, VIGILANCIA E CONTROLE, EQUIPAMENTO E SISTEMA</t>
  </si>
  <si>
    <t xml:space="preserve">66.02</t>
  </si>
  <si>
    <t xml:space="preserve">Controle de acessos e alarme</t>
  </si>
  <si>
    <t xml:space="preserve">66.02.060</t>
  </si>
  <si>
    <t xml:space="preserve">Repetidora de sinais de ocorrências, do painel sinóptico da central de alarme</t>
  </si>
  <si>
    <t xml:space="preserve">66.02.090</t>
  </si>
  <si>
    <t xml:space="preserve">Detector de metais, tipo portal, microprocessado</t>
  </si>
  <si>
    <t xml:space="preserve">66.02.130</t>
  </si>
  <si>
    <t xml:space="preserve">Porteiro eletrônico com um interfone</t>
  </si>
  <si>
    <t xml:space="preserve">66.02.239</t>
  </si>
  <si>
    <t xml:space="preserve">Sistema eletrônico de automatização de portão deslizante, para esforços até 800 kg</t>
  </si>
  <si>
    <t xml:space="preserve">66.02.240</t>
  </si>
  <si>
    <t xml:space="preserve">Sistema eletrônico de automatização de portão deslizante, para esforços maior de 800 kg e até 1400 kg</t>
  </si>
  <si>
    <t xml:space="preserve">66.02.460</t>
  </si>
  <si>
    <t xml:space="preserve">Vídeo porteiro eletrônico colorido, com um interfone</t>
  </si>
  <si>
    <t xml:space="preserve">66.02.500</t>
  </si>
  <si>
    <t xml:space="preserve">Central de alarme microprocessada, para até 125 zonas</t>
  </si>
  <si>
    <t xml:space="preserve">66.02.560</t>
  </si>
  <si>
    <t xml:space="preserve">Controlador de acesso com identificação por impressão digital (biometria) e software de gerenciamento</t>
  </si>
  <si>
    <t xml:space="preserve">66.08</t>
  </si>
  <si>
    <t xml:space="preserve">Equipamentos para sistema de seguranca, vigilancia e controle</t>
  </si>
  <si>
    <t xml:space="preserve">66.08.061</t>
  </si>
  <si>
    <t xml:space="preserve">Mesa controladora híbrida para até 32 câmeras IPs, com teclado e joystick, compatível com sistema de CFTV, IP ou analógico</t>
  </si>
  <si>
    <t xml:space="preserve">66.08.100</t>
  </si>
  <si>
    <t xml:space="preserve">Rack fechado padrão metálico, 19 x 12 Us x 470 mm</t>
  </si>
  <si>
    <t xml:space="preserve">66.08.110</t>
  </si>
  <si>
    <t xml:space="preserve">Rack fechado padrão metálico, 19 x 20 Us x 470 mm</t>
  </si>
  <si>
    <t xml:space="preserve">66.08.111</t>
  </si>
  <si>
    <t xml:space="preserve">Rack fechado de piso padrão metálico, 19 x 24 Us x 570 mm</t>
  </si>
  <si>
    <t xml:space="preserve">66.08.115</t>
  </si>
  <si>
    <t xml:space="preserve">Rack fechado de piso padrão metálico, 19 x 44 Us x 770 mm</t>
  </si>
  <si>
    <t xml:space="preserve">66.08.131</t>
  </si>
  <si>
    <t xml:space="preserve">Monitor LCD ou LED colorido, tela plana de 21,5"</t>
  </si>
  <si>
    <t xml:space="preserve">66.08.240</t>
  </si>
  <si>
    <t xml:space="preserve">Filtro passivo e misturador de sinais VHF / UHF / CATV</t>
  </si>
  <si>
    <t xml:space="preserve">66.08.258</t>
  </si>
  <si>
    <t xml:space="preserve">Ponto de acesso de dados (Access Point), uso interno, compatível com PoE 802.3af</t>
  </si>
  <si>
    <t xml:space="preserve">66.08.260</t>
  </si>
  <si>
    <t xml:space="preserve">Modulador de canais VHF / UHF / CATV / CFTV</t>
  </si>
  <si>
    <t xml:space="preserve">66.08.270</t>
  </si>
  <si>
    <t xml:space="preserve">Amplificador de linha VHF / UHF com conector de F-50 dB</t>
  </si>
  <si>
    <t xml:space="preserve">66.08.324</t>
  </si>
  <si>
    <t xml:space="preserve">Câmera fixa colorida compacta com domo, para áreas internas e externas - 1,3 MP</t>
  </si>
  <si>
    <t xml:space="preserve">66.08.326</t>
  </si>
  <si>
    <t xml:space="preserve">Câmera fixa colorida tipo bullet, para áreas internas e externas - 1,3 MP</t>
  </si>
  <si>
    <t xml:space="preserve">66.08.328</t>
  </si>
  <si>
    <t xml:space="preserve">Câmera fixa colorida com domo, para áreas internas e externas - 5 MP</t>
  </si>
  <si>
    <t xml:space="preserve">66.08.340</t>
  </si>
  <si>
    <t xml:space="preserve">Unidade de disco rígido (HD) externo de 5 TB</t>
  </si>
  <si>
    <t xml:space="preserve">66.08.400</t>
  </si>
  <si>
    <t xml:space="preserve">Estação de monitoramento "WorkStation" para até 3 monitores - memória RAM de 8 GB</t>
  </si>
  <si>
    <t xml:space="preserve">66.08.401</t>
  </si>
  <si>
    <t xml:space="preserve">Estação de monitoramento "WorkStation" para até 3 monitores - memória RAM de 16 GB</t>
  </si>
  <si>
    <t xml:space="preserve">66.08.600</t>
  </si>
  <si>
    <t xml:space="preserve">Unidade gerenciadora digital de vídeo em rede (NVR) de até 8 câmeras IP, armazenamento de 6 TB, 1 interface de rede Fast Ethernet</t>
  </si>
  <si>
    <t xml:space="preserve">66.08.610</t>
  </si>
  <si>
    <t xml:space="preserve">Unidade gerenciadora digital de vídeo em rede (NVR) de até 16 câmeras IP, armazenamento de 12 TB, 1 interface de rede Gigabit Ethernet e 4 entradas de alarme</t>
  </si>
  <si>
    <t xml:space="preserve">66.08.620</t>
  </si>
  <si>
    <t xml:space="preserve">Unidade gerenciadora digital vídeo em rede (NVR) de até 32 câmeras IP, armazenamento de 48 TB, 2 interface de rede Gigabit Ethernet e 16 entradas de alarme</t>
  </si>
  <si>
    <t xml:space="preserve">66.20</t>
  </si>
  <si>
    <t xml:space="preserve">Reparos, conservacoes e complementos - GRUPO 66</t>
  </si>
  <si>
    <t xml:space="preserve">66.20.150</t>
  </si>
  <si>
    <t xml:space="preserve">Guia organizadora de cabos para rack, 19´ 1 U</t>
  </si>
  <si>
    <t xml:space="preserve">66.20.170</t>
  </si>
  <si>
    <t xml:space="preserve">Guia organizadora de cabos para rack, 19´ 2 U</t>
  </si>
  <si>
    <t xml:space="preserve">66.20.202</t>
  </si>
  <si>
    <t xml:space="preserve">Instalação de câmera fixa para CFTV</t>
  </si>
  <si>
    <t xml:space="preserve">66.20.212</t>
  </si>
  <si>
    <t xml:space="preserve">Instalação de câmera móvel para CFTV</t>
  </si>
  <si>
    <t xml:space="preserve">66.20.221</t>
  </si>
  <si>
    <t xml:space="preserve">Switch Gigabit para servidor central com 24 portas frontais e 2 portas SFP, capacidade 10 / 100 / 1000 Mbps</t>
  </si>
  <si>
    <t xml:space="preserve">66.20.225</t>
  </si>
  <si>
    <t xml:space="preserve">Switch Gigabit 24 portas com capacidade de 10/100/1000/Mbps</t>
  </si>
  <si>
    <t xml:space="preserve">67</t>
  </si>
  <si>
    <t xml:space="preserve">CAPTACAO, ADUCAO E TRATAMENTO DE AGUA E ESGOTO, EQUIPAMENTOS E SISTEMA</t>
  </si>
  <si>
    <t xml:space="preserve">67.02</t>
  </si>
  <si>
    <t xml:space="preserve">Tratamento</t>
  </si>
  <si>
    <t xml:space="preserve">67.02.160</t>
  </si>
  <si>
    <t xml:space="preserve">Medidor de vazão tipo calha Parshall com garganta W= 3´</t>
  </si>
  <si>
    <t xml:space="preserve">67.02.210</t>
  </si>
  <si>
    <t xml:space="preserve">Tela galvanizada revestida em poliamida, malha de 10 mm</t>
  </si>
  <si>
    <t xml:space="preserve">67.02.240</t>
  </si>
  <si>
    <t xml:space="preserve">Grade média em aço carbono, espaçamento de 2 cm com barras chatas de 1´ x 3/8´</t>
  </si>
  <si>
    <t xml:space="preserve">67.02.280</t>
  </si>
  <si>
    <t xml:space="preserve">Cesto em chapa de aço inoxidável com espessura de 1,5 mm e furos de 1/2´</t>
  </si>
  <si>
    <t xml:space="preserve">67.02.301</t>
  </si>
  <si>
    <t xml:space="preserve">Peneira estática em poliéster reforçado de fibra de vidro (PRFV) com tela de aço inoxidável AISI 304, malha de 1,5 mm, vazão de 50 l/s</t>
  </si>
  <si>
    <t xml:space="preserve">67.02.320</t>
  </si>
  <si>
    <t xml:space="preserve">Comporta em fibra de vidro (stop log) - espessura de 10 mm</t>
  </si>
  <si>
    <t xml:space="preserve">67.02.330</t>
  </si>
  <si>
    <t xml:space="preserve">Sistema de tratamento de águas cinzas e aproveitamento de águas pluviais, para reuso em fins não potáveis, vazão de 2 m³/h</t>
  </si>
  <si>
    <t xml:space="preserve">67.02.400</t>
  </si>
  <si>
    <t xml:space="preserve">Tanque em fibra de vidro (PRFV) com quebra ondas, capacidade de 25.000 l e misturador interno vertical em aço inoxidável</t>
  </si>
  <si>
    <t xml:space="preserve">67.02.410</t>
  </si>
  <si>
    <t xml:space="preserve">Sistema de tratamento de efluente por reator anaeróbio (UASB) e filtro aeróbio (FAS), para obras de segurança com vazão máxima horária 12 l/s</t>
  </si>
  <si>
    <t xml:space="preserve">67.02.502</t>
  </si>
  <si>
    <t xml:space="preserve">Elaboração de projeto de sistema de estação compacta de tratamento de esgoto para vazão máxima horária 12 l/s e atendimento classe II, assessoria, documentação e aprovação na CETESB</t>
  </si>
  <si>
    <t xml:space="preserve">67.02.503</t>
  </si>
  <si>
    <t xml:space="preserve">Elaboração de projeto de sistema de estação compacta de tratamento de esgoto para vazão máxima horária 12 l/s, atendimento classe II, tratamento de nitrogênio e fósforo, assessoria, documentação e aprovação na CETESB</t>
  </si>
  <si>
    <t xml:space="preserve">68</t>
  </si>
  <si>
    <t xml:space="preserve">ELETRIFICACAO, EQUIPAMENTOS E SISTEMA</t>
  </si>
  <si>
    <t xml:space="preserve">68.01</t>
  </si>
  <si>
    <t xml:space="preserve">Posteamento</t>
  </si>
  <si>
    <t xml:space="preserve">68.01.600</t>
  </si>
  <si>
    <t xml:space="preserve">Poste de concreto circular, 200 kg, H = 7,00 m</t>
  </si>
  <si>
    <t xml:space="preserve">68.01.620</t>
  </si>
  <si>
    <t xml:space="preserve">Poste de concreto circular, 200 kg, H = 9,00 m</t>
  </si>
  <si>
    <t xml:space="preserve">68.01.630</t>
  </si>
  <si>
    <t xml:space="preserve">Poste de concreto circular, 200 kg, H = 10,00 m</t>
  </si>
  <si>
    <t xml:space="preserve">68.01.640</t>
  </si>
  <si>
    <t xml:space="preserve">Poste de concreto circular, 200 kg, H = 11,00 m</t>
  </si>
  <si>
    <t xml:space="preserve">68.01.650</t>
  </si>
  <si>
    <t xml:space="preserve">Poste de concreto circular, 200 kg, H = 12,00 m</t>
  </si>
  <si>
    <t xml:space="preserve">68.01.670</t>
  </si>
  <si>
    <t xml:space="preserve">Poste de concreto circular, 300 kg, H = 9,00 m</t>
  </si>
  <si>
    <t xml:space="preserve">68.01.730</t>
  </si>
  <si>
    <t xml:space="preserve">Poste de concreto circular, 400 kg, H = 9,00 m</t>
  </si>
  <si>
    <t xml:space="preserve">68.01.740</t>
  </si>
  <si>
    <t xml:space="preserve">Poste de concreto circular, 400 kg, H = 10,00 m</t>
  </si>
  <si>
    <t xml:space="preserve">68.01.750</t>
  </si>
  <si>
    <t xml:space="preserve">Poste de concreto circular, 400 kg, H = 11,00 m</t>
  </si>
  <si>
    <t xml:space="preserve">68.01.760</t>
  </si>
  <si>
    <t xml:space="preserve">Poste de concreto circular, 400 kg, H = 12,00 m</t>
  </si>
  <si>
    <t xml:space="preserve">68.01.800</t>
  </si>
  <si>
    <t xml:space="preserve">Poste de concreto circular, 600 kg, H = 11,00 m</t>
  </si>
  <si>
    <t xml:space="preserve">68.01.810</t>
  </si>
  <si>
    <t xml:space="preserve">Poste de concreto circular, 600 kg, H = 12,00 m</t>
  </si>
  <si>
    <t xml:space="preserve">68.01.850</t>
  </si>
  <si>
    <t xml:space="preserve">Poste de concreto circular, 1000 kg, H = 12,00 m</t>
  </si>
  <si>
    <t xml:space="preserve">68.02</t>
  </si>
  <si>
    <t xml:space="preserve">Estrutura especifica</t>
  </si>
  <si>
    <t xml:space="preserve">68.02.010</t>
  </si>
  <si>
    <t xml:space="preserve">Estai</t>
  </si>
  <si>
    <t xml:space="preserve">68.02.020</t>
  </si>
  <si>
    <t xml:space="preserve">Estrutura tipo M1</t>
  </si>
  <si>
    <t xml:space="preserve">68.02.030</t>
  </si>
  <si>
    <t xml:space="preserve">Estrutura tipo M2</t>
  </si>
  <si>
    <t xml:space="preserve">68.02.040</t>
  </si>
  <si>
    <t xml:space="preserve">Estrutura tipo N3</t>
  </si>
  <si>
    <t xml:space="preserve">68.02.050</t>
  </si>
  <si>
    <t xml:space="preserve">Estrutura tipo M1 - N3</t>
  </si>
  <si>
    <t xml:space="preserve">68.02.060</t>
  </si>
  <si>
    <t xml:space="preserve">Estrutura tipo M4</t>
  </si>
  <si>
    <t xml:space="preserve">68.02.070</t>
  </si>
  <si>
    <t xml:space="preserve">Estrutura tipo N2</t>
  </si>
  <si>
    <t xml:space="preserve">68.02.090</t>
  </si>
  <si>
    <t xml:space="preserve">Estrutura tipo N4</t>
  </si>
  <si>
    <t xml:space="preserve">68.02.100</t>
  </si>
  <si>
    <t xml:space="preserve">Armação secundária tipo 1C - 2R</t>
  </si>
  <si>
    <t xml:space="preserve">68.02.110</t>
  </si>
  <si>
    <t xml:space="preserve">Armação secundária tipo 1C - 3R</t>
  </si>
  <si>
    <t xml:space="preserve">68.02.120</t>
  </si>
  <si>
    <t xml:space="preserve">Armação secundária tipo 2C - 3R</t>
  </si>
  <si>
    <t xml:space="preserve">68.02.140</t>
  </si>
  <si>
    <t xml:space="preserve">Armação secundária tipo 4C - 6R</t>
  </si>
  <si>
    <t xml:space="preserve">68.20</t>
  </si>
  <si>
    <t xml:space="preserve">Reparos, conservacoes e complementos - GRUPO 68</t>
  </si>
  <si>
    <t xml:space="preserve">68.20.010</t>
  </si>
  <si>
    <t xml:space="preserve">Recolocação de poste de madeira</t>
  </si>
  <si>
    <t xml:space="preserve">68.20.040</t>
  </si>
  <si>
    <t xml:space="preserve">Braçadeira circular em aço carbono galvanizado, diâmetro nominal de 140 até 300 mm</t>
  </si>
  <si>
    <t xml:space="preserve">68.20.050</t>
  </si>
  <si>
    <t xml:space="preserve">Cruzeta em aço carbono galvanizado perfil ´L´ 75 x 75 x 8 mm, comprimento 2500 mm</t>
  </si>
  <si>
    <t xml:space="preserve">68.20.120</t>
  </si>
  <si>
    <t xml:space="preserve">Bengala em PVC para ramal de entrada, diâmetro de 32 mm</t>
  </si>
  <si>
    <t xml:space="preserve">69</t>
  </si>
  <si>
    <t xml:space="preserve">TELEFONIA, LOGICA E TRANSMISSAO DE DADOS, EQUIPAMENTOS E SISTEMA</t>
  </si>
  <si>
    <t xml:space="preserve">69.03</t>
  </si>
  <si>
    <t xml:space="preserve">Distribuicao e comando, caixas e equipamentos especificos</t>
  </si>
  <si>
    <t xml:space="preserve">69.03.090</t>
  </si>
  <si>
    <t xml:space="preserve">Aparelho telefônico multifrequencial, com teclas ´FLASH´, ´HOOK´, ´PAUSE´, ´LND´, ´MODE´</t>
  </si>
  <si>
    <t xml:space="preserve">69.03.130</t>
  </si>
  <si>
    <t xml:space="preserve">Caixa subterrânea de entrada de telefonia, tipo R1 (600 x 350 x 500) mm, padrão TELEBRÁS, com tampa</t>
  </si>
  <si>
    <t xml:space="preserve">69.03.140</t>
  </si>
  <si>
    <t xml:space="preserve">Caixa subterrânea de entrada de telefonia, tipo R2 (1070 x 520 x 500) mm, padrão TELEBRÁS, com tampa</t>
  </si>
  <si>
    <t xml:space="preserve">69.03.310</t>
  </si>
  <si>
    <t xml:space="preserve">Caixa de tomada em poliamida e tampa para piso elevado, com 4 alojamentos para elétrica e até 8 alojamentos para telefonia e dados</t>
  </si>
  <si>
    <t xml:space="preserve">69.03.340</t>
  </si>
  <si>
    <t xml:space="preserve">Conector RJ-45 fêmea - categoria 6</t>
  </si>
  <si>
    <t xml:space="preserve">69.03.360</t>
  </si>
  <si>
    <t xml:space="preserve">Conector RJ-45 fêmea - categoria 6A</t>
  </si>
  <si>
    <t xml:space="preserve">69.03.400</t>
  </si>
  <si>
    <t xml:space="preserve">Central PABX híbrida de telefonia para 8 linhas tronco e 24 a 32 ramais digital e analógico</t>
  </si>
  <si>
    <t xml:space="preserve">69.03.410</t>
  </si>
  <si>
    <t xml:space="preserve">Central PABX híbrida de telefonia para 8 linhas tronco e 128 ramais digital e analógico</t>
  </si>
  <si>
    <t xml:space="preserve">69.03.420</t>
  </si>
  <si>
    <t xml:space="preserve">Central PABX híbrida de telefonia para 8 linhas tronco e 128 ramais digital e analógico, com recursos PBX Networking</t>
  </si>
  <si>
    <t xml:space="preserve">69.05</t>
  </si>
  <si>
    <t xml:space="preserve">Estabilizacao de tensao</t>
  </si>
  <si>
    <t xml:space="preserve">69.05.010</t>
  </si>
  <si>
    <t xml:space="preserve">Estabilizador eletrônico de tensão, monofásico, com potência de 5 kVA</t>
  </si>
  <si>
    <t xml:space="preserve">69.05.040</t>
  </si>
  <si>
    <t xml:space="preserve">Estabilizador eletrônico de tensão, monofásico, com potência de 10 kVA</t>
  </si>
  <si>
    <t xml:space="preserve">69.05.230</t>
  </si>
  <si>
    <t xml:space="preserve">Estabilizador eletrônico de tensão, trifásico, com potência de 40 kVA</t>
  </si>
  <si>
    <t xml:space="preserve">69.06</t>
  </si>
  <si>
    <t xml:space="preserve">Sistemas ininterruptos de energia</t>
  </si>
  <si>
    <t xml:space="preserve">69.06.020</t>
  </si>
  <si>
    <t xml:space="preserve">Sistema ininterrupto de energia, trifásico on line de 10 kVA (220 V/220 V), com autonomia de 15 minutos</t>
  </si>
  <si>
    <t xml:space="preserve">69.06.030</t>
  </si>
  <si>
    <t xml:space="preserve">Sistema ininterrupto de energia, trifásico on line de 20 kVA (220 V/208 V-108 V), com autonomia 15 minutos</t>
  </si>
  <si>
    <t xml:space="preserve">69.06.040</t>
  </si>
  <si>
    <t xml:space="preserve">Sistema ininterrupto de energia, trifásico on line senoidal de 15 kVA (208 V/110 V), com autonomia de 15 minutos</t>
  </si>
  <si>
    <t xml:space="preserve">69.06.050</t>
  </si>
  <si>
    <t xml:space="preserve">Sistema ininterrupto de energia, monofásico, com potência de 2 kVA</t>
  </si>
  <si>
    <t xml:space="preserve">69.06.080</t>
  </si>
  <si>
    <t xml:space="preserve">Sistema ininterrupto de energia, monofásico on line senoidal de 5 kVA (220 V/110 V), com autonomia de 15 minutos</t>
  </si>
  <si>
    <t xml:space="preserve">69.06.100</t>
  </si>
  <si>
    <t xml:space="preserve">Sistema ininterrupto de energia, monofásico, com potência entre 5 a 7,5 kVA</t>
  </si>
  <si>
    <t xml:space="preserve">69.06.110</t>
  </si>
  <si>
    <t xml:space="preserve">Sistema ininterrupto de energia, monofásico de 600 VA (127 V/127 V), com autonomia de 10 a 15 minutos</t>
  </si>
  <si>
    <t xml:space="preserve">69.06.120</t>
  </si>
  <si>
    <t xml:space="preserve">Sistema ininterrupto de energia, trifásico on line senoidal de 10 kVA (220 V/110 V), com autonomia de 2 horas</t>
  </si>
  <si>
    <t xml:space="preserve">69.06.200</t>
  </si>
  <si>
    <t xml:space="preserve">Sistema ininterrupto de energia, trifásico on line de 20 kVA (220/127 V), com autonomia de 15 minutos</t>
  </si>
  <si>
    <t xml:space="preserve">69.06.210</t>
  </si>
  <si>
    <t xml:space="preserve">Sistema ininterrupto de energia, trifásico on line de 60 kVA (220/127 V), com autonomia de 15 minutos</t>
  </si>
  <si>
    <t xml:space="preserve">69.06.220</t>
  </si>
  <si>
    <t xml:space="preserve">Sistema ininterrupto de energia, trifásico on line de 80 kVA (220/127 V), com autonomia de 15 minutos</t>
  </si>
  <si>
    <t xml:space="preserve">69.06.240</t>
  </si>
  <si>
    <t xml:space="preserve">Sistema ininterrupto de energia, trifásico on line de 20 kVA (380/220 V), com autonomia de 15 minutos</t>
  </si>
  <si>
    <t xml:space="preserve">69.06.280</t>
  </si>
  <si>
    <t xml:space="preserve">Sistema ininterrupto de energia, trifásico on line senoidal de 5 kVA (220/110 V), com autonomia de 15 minutos</t>
  </si>
  <si>
    <t xml:space="preserve">69.06.290</t>
  </si>
  <si>
    <t xml:space="preserve">Sistema ininterrupto de energia, trifásico on line senoidal de 10 kVA (220/110 V), com autonomia de 10 a 15 minutos</t>
  </si>
  <si>
    <t xml:space="preserve">69.06.300</t>
  </si>
  <si>
    <t xml:space="preserve">Sistema ininterrupto de energia, trifásico on line senoidal de 50 kVA (220/110 V), com autonomia de 15 minutos</t>
  </si>
  <si>
    <t xml:space="preserve">69.06.320</t>
  </si>
  <si>
    <t xml:space="preserve">Sistema ininterrupto de energia, trifásico on line senoidal de 7,5 kVA (220/110 V), com autonomia de 15 minutos</t>
  </si>
  <si>
    <t xml:space="preserve">69.06.390</t>
  </si>
  <si>
    <t xml:space="preserve">Sistema ininterrupto de energia, trifásico on line senoidal de 40 kVA (380/220 V), com autonomia de 15 minutos</t>
  </si>
  <si>
    <t xml:space="preserve">69.08</t>
  </si>
  <si>
    <t xml:space="preserve">Equipamentos para informatica</t>
  </si>
  <si>
    <t xml:space="preserve">69.08.010</t>
  </si>
  <si>
    <t xml:space="preserve">Distribuidor interno óptico - 1 U para até 24 fibras</t>
  </si>
  <si>
    <t xml:space="preserve">69.09</t>
  </si>
  <si>
    <t xml:space="preserve">Sistema de rede</t>
  </si>
  <si>
    <t xml:space="preserve">69.09.250</t>
  </si>
  <si>
    <t xml:space="preserve">Patch cords de 1,50 ou 3,00 m - RJ-45 / RJ-45 - categoria 6A</t>
  </si>
  <si>
    <t xml:space="preserve">69.09.260</t>
  </si>
  <si>
    <t xml:space="preserve">Patch panel de 24 portas - categoria 6</t>
  </si>
  <si>
    <t xml:space="preserve">69.09.300</t>
  </si>
  <si>
    <t xml:space="preserve">Voice panel de 50 portas - categoria 3</t>
  </si>
  <si>
    <t xml:space="preserve">69.09.360</t>
  </si>
  <si>
    <t xml:space="preserve">Patch cords de 2,00 ou 3,00 m - RJ-45 / RJ-45 - categoria 6A</t>
  </si>
  <si>
    <t xml:space="preserve">69.09.370</t>
  </si>
  <si>
    <t xml:space="preserve">Transceptor Gigabit SX - LC conectável de formato pequeno (SFP)</t>
  </si>
  <si>
    <t xml:space="preserve">69.10</t>
  </si>
  <si>
    <t xml:space="preserve">Telecomunicacoes</t>
  </si>
  <si>
    <t xml:space="preserve">69.10.130</t>
  </si>
  <si>
    <t xml:space="preserve">Amplificador de potência para VHF e CATV-50 dB, frequência 40 a 550 MHz</t>
  </si>
  <si>
    <t xml:space="preserve">69.10.140</t>
  </si>
  <si>
    <t xml:space="preserve">Antena parabólica com captador de sinais e modulador de áudio e vídeo</t>
  </si>
  <si>
    <t xml:space="preserve">69.20</t>
  </si>
  <si>
    <t xml:space="preserve">Reparos, conservacoes e complementos - GRUPO 69</t>
  </si>
  <si>
    <t xml:space="preserve">69.20.010</t>
  </si>
  <si>
    <t xml:space="preserve">Arame de espinar em aço inoxidável nu, para TV a cabo</t>
  </si>
  <si>
    <t xml:space="preserve">69.20.040</t>
  </si>
  <si>
    <t xml:space="preserve">Isolador roldana em porcelana de 72 x 72 mm</t>
  </si>
  <si>
    <t xml:space="preserve">69.20.050</t>
  </si>
  <si>
    <t xml:space="preserve">Suporte para isolador roldana tipo DM, padrão TELEBRÁS</t>
  </si>
  <si>
    <t xml:space="preserve">69.20.070</t>
  </si>
  <si>
    <t xml:space="preserve">Fita em aço inoxidável para poste de 0,50 m x 19 mm, com fecho em aço inoxidável</t>
  </si>
  <si>
    <t xml:space="preserve">69.20.100</t>
  </si>
  <si>
    <t xml:space="preserve">Tampa para caixa R1, padrão TELEBRÁS</t>
  </si>
  <si>
    <t xml:space="preserve">69.20.110</t>
  </si>
  <si>
    <t xml:space="preserve">Tampa para caixa R2, padrão TELEBRÁS</t>
  </si>
  <si>
    <t xml:space="preserve">69.20.130</t>
  </si>
  <si>
    <t xml:space="preserve">Bloco de ligação interna para 10 pares, BLI-10</t>
  </si>
  <si>
    <t xml:space="preserve">69.20.140</t>
  </si>
  <si>
    <t xml:space="preserve">Bloco de ligação com engate rápido para 10 pares, BER-10</t>
  </si>
  <si>
    <t xml:space="preserve">69.20.170</t>
  </si>
  <si>
    <t xml:space="preserve">Calha de aço com 4 tomadas 2P+T - 250 V, com cabo</t>
  </si>
  <si>
    <t xml:space="preserve">69.20.180</t>
  </si>
  <si>
    <t xml:space="preserve">Cordão óptico duplex, multimodo com conector LC/LC - 2,5 m</t>
  </si>
  <si>
    <t xml:space="preserve">69.20.200</t>
  </si>
  <si>
    <t xml:space="preserve">Bandeja fixa para rack, 19" x 500 mm</t>
  </si>
  <si>
    <t xml:space="preserve">69.20.210</t>
  </si>
  <si>
    <t xml:space="preserve">Bandeja fixa para rack, 19" x 800 mm</t>
  </si>
  <si>
    <t xml:space="preserve">69.20.220</t>
  </si>
  <si>
    <t xml:space="preserve">Bandeja deslizante para rack, 19" x 800 mm</t>
  </si>
  <si>
    <t xml:space="preserve">69.20.230</t>
  </si>
  <si>
    <t xml:space="preserve">Calha de aço com 8 tomadas 2P+T - 250 V, com cabo</t>
  </si>
  <si>
    <t xml:space="preserve">69.20.240</t>
  </si>
  <si>
    <t xml:space="preserve">Calha de aço com 12 tomadas 2P+T - 250 V, com cabo</t>
  </si>
  <si>
    <t xml:space="preserve">69.20.248</t>
  </si>
  <si>
    <t xml:space="preserve">Painel frontal cego - 19" x 1 U</t>
  </si>
  <si>
    <t xml:space="preserve">69.20.250</t>
  </si>
  <si>
    <t xml:space="preserve">Painel frontal cego - 19" x 2 U</t>
  </si>
  <si>
    <t xml:space="preserve">69.20.260</t>
  </si>
  <si>
    <t xml:space="preserve">Protetor de surto híbrido para rede de telecomunicações</t>
  </si>
  <si>
    <t xml:space="preserve">69.20.270</t>
  </si>
  <si>
    <t xml:space="preserve">Divisor interno com 1 entrada e 2 saídas - 75 Ohms</t>
  </si>
  <si>
    <t xml:space="preserve">69.20.280</t>
  </si>
  <si>
    <t xml:space="preserve">Divisor interno com 1 entrada e 4 saídas - 75 Ohms</t>
  </si>
  <si>
    <t xml:space="preserve">69.20.290</t>
  </si>
  <si>
    <t xml:space="preserve">Tomada blindada para VHF/UHF, CATV e FM, frequência 5 MHz a 1 GHz</t>
  </si>
  <si>
    <t xml:space="preserve">69.20.300</t>
  </si>
  <si>
    <t xml:space="preserve">Bloco de distribuição com protetor de surtos, para 10 pares, BTDG-10</t>
  </si>
  <si>
    <t xml:space="preserve">69.20.340</t>
  </si>
  <si>
    <t xml:space="preserve">Tomada para TV, tipo pino Jack, com placa</t>
  </si>
  <si>
    <t xml:space="preserve">69.20.350</t>
  </si>
  <si>
    <t xml:space="preserve">Caixa de emenda ventilada, em polipropileno, para até 200 pares</t>
  </si>
  <si>
    <t xml:space="preserve">70</t>
  </si>
  <si>
    <t xml:space="preserve">SINALIZACAO VIARIA</t>
  </si>
  <si>
    <t xml:space="preserve">70.01</t>
  </si>
  <si>
    <t xml:space="preserve">Dispositivo viario</t>
  </si>
  <si>
    <t xml:space="preserve">70.01.001</t>
  </si>
  <si>
    <t xml:space="preserve">Faixa elevada para travessia de pedestres</t>
  </si>
  <si>
    <t xml:space="preserve">70.01.010</t>
  </si>
  <si>
    <t xml:space="preserve">Ondulação transversal - lombada tipo A</t>
  </si>
  <si>
    <t xml:space="preserve">70.01.011</t>
  </si>
  <si>
    <t xml:space="preserve">Ondulação transversal - lombada tipo B</t>
  </si>
  <si>
    <t xml:space="preserve">70.01.050</t>
  </si>
  <si>
    <t xml:space="preserve">Defensa semimaleavel simples</t>
  </si>
  <si>
    <t xml:space="preserve">70.02</t>
  </si>
  <si>
    <t xml:space="preserve">Sinalizacao horizontal</t>
  </si>
  <si>
    <t xml:space="preserve">70.02.001</t>
  </si>
  <si>
    <t xml:space="preserve">Limpeza, pré marcação e pré pintura de solo</t>
  </si>
  <si>
    <t xml:space="preserve">70.02.010</t>
  </si>
  <si>
    <t xml:space="preserve">Sinalização horizontal com tinta vinílica ou acrílica</t>
  </si>
  <si>
    <t xml:space="preserve">70.02.012</t>
  </si>
  <si>
    <t xml:space="preserve">Sinalização horizontal em laminado elastoplástico retrorefletivo e antiderrapante, para faixas</t>
  </si>
  <si>
    <t xml:space="preserve">70.02.013</t>
  </si>
  <si>
    <t xml:space="preserve">Sinalização horizontal em laminado elastoplástico retrorefletivo e antiderrapante, para símbolos e letras</t>
  </si>
  <si>
    <t xml:space="preserve">70.02.014</t>
  </si>
  <si>
    <t xml:space="preserve">Sinalização horizontal em massa termoplástica à quente por aspersão, espessura de 1,5 mm, para faixas</t>
  </si>
  <si>
    <t xml:space="preserve">70.02.016</t>
  </si>
  <si>
    <t xml:space="preserve">Sinalização horizontal em massa termoplástica à quente por extrusão, espessura de 3,0 mm, para faixas</t>
  </si>
  <si>
    <t xml:space="preserve">70.02.017</t>
  </si>
  <si>
    <t xml:space="preserve">Sinalização horizontal em massa termoplástica à quente por extrusão, espessura de 3,0 mm, para legendas</t>
  </si>
  <si>
    <t xml:space="preserve">70.02.020</t>
  </si>
  <si>
    <t xml:space="preserve">Sinalização horizontal em plástico a frio manual, para faixas</t>
  </si>
  <si>
    <t xml:space="preserve">70.02.021</t>
  </si>
  <si>
    <t xml:space="preserve">Sinalização horizontal em termoplástico de alto relevo</t>
  </si>
  <si>
    <t xml:space="preserve">70.02.022</t>
  </si>
  <si>
    <t xml:space="preserve">Sinalização horizontal em tinta a base de resina acrílica emulsionada em água</t>
  </si>
  <si>
    <t xml:space="preserve">70.03</t>
  </si>
  <si>
    <t xml:space="preserve">Sinalizacao vertical</t>
  </si>
  <si>
    <t xml:space="preserve">70.03.001</t>
  </si>
  <si>
    <t xml:space="preserve">Placa para sinalização viária em chapa de aço, totalmente refletiva com película IA/IA - área até 2,0 m²</t>
  </si>
  <si>
    <t xml:space="preserve">70.03.003</t>
  </si>
  <si>
    <t xml:space="preserve">Placa para sinalização viária em chapa de aço, totalmente refletiva com película III/III - área até 2,0 m²</t>
  </si>
  <si>
    <t xml:space="preserve">70.03.006</t>
  </si>
  <si>
    <t xml:space="preserve">Placa para sinalização viária em chapa de alumínio, totalmente refletiva com película IA/IA - área até 2,0 m²</t>
  </si>
  <si>
    <t xml:space="preserve">70.03.008</t>
  </si>
  <si>
    <t xml:space="preserve">Placa para sinalização viária em chapa de alumínio, totalmente refletiva com película III/III - área até 2,0 m²</t>
  </si>
  <si>
    <t xml:space="preserve">70.03.009</t>
  </si>
  <si>
    <t xml:space="preserve">Placa para sinalização viária em chapa de alumínio, totalmente refletiva com película III/III - área maior que 2,0 m²</t>
  </si>
  <si>
    <t xml:space="preserve">70.03.010</t>
  </si>
  <si>
    <t xml:space="preserve">Placa para sinalização viária em alumínio composto, totalmente refletiva com película IA/IA - área até 2,0 m²</t>
  </si>
  <si>
    <t xml:space="preserve">70.03.012</t>
  </si>
  <si>
    <t xml:space="preserve">Placa para sinalização viária em alumínio composto, totalmente refletiva com película III/III - área até 2,0 m²</t>
  </si>
  <si>
    <t xml:space="preserve">70.03.013</t>
  </si>
  <si>
    <t xml:space="preserve">Placa para sinalização viária em alumínio composto, totalmente refletiva com película III/III - área maior que 2,0 m²</t>
  </si>
  <si>
    <t xml:space="preserve">70.04</t>
  </si>
  <si>
    <t xml:space="preserve">Coluna cônica</t>
  </si>
  <si>
    <t xml:space="preserve">70.04.001</t>
  </si>
  <si>
    <t xml:space="preserve">Coluna simples (PP), diâmetro de 2 1/2" e comprimento de 3,6 m</t>
  </si>
  <si>
    <t xml:space="preserve">70.04.002</t>
  </si>
  <si>
    <t xml:space="preserve">Coluna simples (P-51), para fixação de placa de orientação</t>
  </si>
  <si>
    <t xml:space="preserve">70.04.003</t>
  </si>
  <si>
    <t xml:space="preserve">Coluna dupla (P-53) para fixação de placa de orientação</t>
  </si>
  <si>
    <t xml:space="preserve">70.04.004</t>
  </si>
  <si>
    <t xml:space="preserve">Coluna (P-57) para fixação de placa de orientação, com braço projetado</t>
  </si>
  <si>
    <t xml:space="preserve">70.04.005</t>
  </si>
  <si>
    <t xml:space="preserve">Braço (P-55) para fixação em poste de concreto</t>
  </si>
  <si>
    <t xml:space="preserve">70.04.006</t>
  </si>
  <si>
    <t xml:space="preserve">Coluna dupla (PP), diâmetro de 2 x 2 1/2' e comprimento de 3,6 m</t>
  </si>
  <si>
    <t xml:space="preserve">70.04.007</t>
  </si>
  <si>
    <t xml:space="preserve">Coluna semafórica simples 101 mm x 6 m</t>
  </si>
  <si>
    <t xml:space="preserve">70.05</t>
  </si>
  <si>
    <t xml:space="preserve">Sinalizacao semaforica e complementar</t>
  </si>
  <si>
    <t xml:space="preserve">70.05.001</t>
  </si>
  <si>
    <t xml:space="preserve">Botoeira convencional para pedestre</t>
  </si>
  <si>
    <t xml:space="preserve">70.05.002</t>
  </si>
  <si>
    <t xml:space="preserve">Botoeira sonora para deficientes visuais</t>
  </si>
  <si>
    <t xml:space="preserve">70.05.006</t>
  </si>
  <si>
    <t xml:space="preserve">Luminária LED 20W com braço, para travessia de pedestre</t>
  </si>
  <si>
    <t xml:space="preserve">70.05.011</t>
  </si>
  <si>
    <t xml:space="preserve">Grupo focal para pedestre com lâmpada LED e contador regressivo</t>
  </si>
  <si>
    <t xml:space="preserve">70.05.020</t>
  </si>
  <si>
    <t xml:space="preserve">Grupo focal veicular com lâmpada LED, com anteparo e suportes de fixação</t>
  </si>
  <si>
    <t xml:space="preserve">70.06</t>
  </si>
  <si>
    <t xml:space="preserve">Tachas e tachoes</t>
  </si>
  <si>
    <t xml:space="preserve">70.06.001</t>
  </si>
  <si>
    <t xml:space="preserve">Segregador (bate rodas) refletivo</t>
  </si>
  <si>
    <t xml:space="preserve">70.06.010</t>
  </si>
  <si>
    <t xml:space="preserve">Tacha refletiva de vidro temperado</t>
  </si>
  <si>
    <t xml:space="preserve">70.06.011</t>
  </si>
  <si>
    <t xml:space="preserve">Tacha tipo I bidirecional refletiva</t>
  </si>
  <si>
    <t xml:space="preserve">70.06.012</t>
  </si>
  <si>
    <t xml:space="preserve">Tacha tipo I monodirecional refletiva</t>
  </si>
  <si>
    <t xml:space="preserve">70.06.013</t>
  </si>
  <si>
    <t xml:space="preserve">Tacha tipo II bidirecional refletiva</t>
  </si>
  <si>
    <t xml:space="preserve">70.06.014</t>
  </si>
  <si>
    <t xml:space="preserve">Tacha tipo II monodirecional refletiva</t>
  </si>
  <si>
    <t xml:space="preserve">70.06.020</t>
  </si>
  <si>
    <t xml:space="preserve">Tachão tipo I bidirecional refletivo</t>
  </si>
  <si>
    <t xml:space="preserve">70.06.021</t>
  </si>
  <si>
    <t xml:space="preserve">Tachão tipo I monodirecional refletivo</t>
  </si>
  <si>
    <t xml:space="preserve">97</t>
  </si>
  <si>
    <t xml:space="preserve">SINALIZACAO E COMUNICACAO VISUAL</t>
  </si>
  <si>
    <t xml:space="preserve">97.02</t>
  </si>
  <si>
    <t xml:space="preserve">Placas, porticos e obeliscos arquitetônicos</t>
  </si>
  <si>
    <t xml:space="preserve">97.02.030</t>
  </si>
  <si>
    <t xml:space="preserve">Placa comemorativa em aço inoxidável escovado</t>
  </si>
  <si>
    <t xml:space="preserve">97.02.036</t>
  </si>
  <si>
    <t xml:space="preserve">Placa de identificação em PVC com texto em vinil</t>
  </si>
  <si>
    <t xml:space="preserve">97.02.190</t>
  </si>
  <si>
    <t xml:space="preserve">Placa de identificação em acrílico com texto em vinil</t>
  </si>
  <si>
    <t xml:space="preserve">97.02.193</t>
  </si>
  <si>
    <t xml:space="preserve">Placa de sinalização em PVC fotoluminescente (200x200mm), com indicação de equipamentos de alarme, detecção e extinção de incêndio</t>
  </si>
  <si>
    <t xml:space="preserve">97.02.194</t>
  </si>
  <si>
    <t xml:space="preserve">Placa de sinalização em PVC fotoluminescente (150x150mm), com indicação de equipamentos de combate à incêndio e alarme</t>
  </si>
  <si>
    <t xml:space="preserve">97.02.195</t>
  </si>
  <si>
    <t xml:space="preserve">Placa de sinalização em PVC fotoluminescente (240x120mm), com indicação de rota de evacuação e saída de emergência</t>
  </si>
  <si>
    <t xml:space="preserve">97.02.196</t>
  </si>
  <si>
    <t xml:space="preserve">Placa de sinalização em PVC fotoluminescente, com identificação de pavimentos</t>
  </si>
  <si>
    <t xml:space="preserve">97.02.197</t>
  </si>
  <si>
    <t xml:space="preserve">Placa de sinalização em PVC, com indicação de alerta</t>
  </si>
  <si>
    <t xml:space="preserve">97.02.198</t>
  </si>
  <si>
    <t xml:space="preserve">Placa de sinalização em PVC, com indicação de proibição normativa</t>
  </si>
  <si>
    <t xml:space="preserve">97.02.210</t>
  </si>
  <si>
    <t xml:space="preserve">Placa de sinalização em PVC para ambientes</t>
  </si>
  <si>
    <t xml:space="preserve">97.03</t>
  </si>
  <si>
    <t xml:space="preserve">Pintura de letras e pictogramas</t>
  </si>
  <si>
    <t xml:space="preserve">97.03.010</t>
  </si>
  <si>
    <t xml:space="preserve">Sinalização com pictograma em tinta acrílica</t>
  </si>
  <si>
    <t xml:space="preserve">97.05</t>
  </si>
  <si>
    <t xml:space="preserve">Placas, porticos e sinalizacao viaria</t>
  </si>
  <si>
    <t xml:space="preserve">97.05.070</t>
  </si>
  <si>
    <t xml:space="preserve">Manta de borracha para sinalização em estacionamento e proteção de coluna e parede, de 1000 x 750 mm e espessura 10 mm</t>
  </si>
  <si>
    <t xml:space="preserve">97.05.080</t>
  </si>
  <si>
    <t xml:space="preserve">Cantoneira de borracha para sinalização em estacionamento e proteção de coluna, de 750 x 100 x 100 mm e espessura 10 mm</t>
  </si>
  <si>
    <t xml:space="preserve">97.05.130</t>
  </si>
  <si>
    <t xml:space="preserve">Colocação de placa em suporte de madeira / metálico - solo</t>
  </si>
  <si>
    <t xml:space="preserve">97.05.140</t>
  </si>
  <si>
    <t xml:space="preserve">Suporte de perfil metálico galvanizado</t>
  </si>
  <si>
    <t xml:space="preserve">98</t>
  </si>
  <si>
    <t xml:space="preserve">ARQUITETURA DE INTERIORES</t>
  </si>
  <si>
    <t xml:space="preserve">98.02</t>
  </si>
  <si>
    <t xml:space="preserve">Mobiliario</t>
  </si>
  <si>
    <t xml:space="preserve">98.02.210</t>
  </si>
  <si>
    <t xml:space="preserve">Banco de madeira com encosto e pés em ferro fundido pintado</t>
  </si>
  <si>
    <r>
      <rPr>
        <b val="true"/>
        <sz val="12"/>
        <rFont val="Arial"/>
        <family val="2"/>
        <charset val="1"/>
      </rPr>
      <t xml:space="preserve">TABELA</t>
    </r>
    <r>
      <rPr>
        <sz val="12"/>
        <rFont val="Times New Roman"/>
        <family val="1"/>
        <charset val="1"/>
      </rPr>
      <t xml:space="preserve"> </t>
    </r>
    <r>
      <rPr>
        <b val="true"/>
        <sz val="12"/>
        <rFont val="Arial"/>
        <family val="2"/>
        <charset val="1"/>
      </rPr>
      <t xml:space="preserve">DE</t>
    </r>
    <r>
      <rPr>
        <sz val="12"/>
        <rFont val="Times New Roman"/>
        <family val="1"/>
        <charset val="1"/>
      </rPr>
      <t xml:space="preserve"> </t>
    </r>
    <r>
      <rPr>
        <b val="true"/>
        <sz val="12"/>
        <rFont val="Arial"/>
        <family val="2"/>
        <charset val="1"/>
      </rPr>
      <t xml:space="preserve">PREÇOS
</t>
    </r>
    <r>
      <rPr>
        <b val="true"/>
        <sz val="10"/>
        <rFont val="Arial"/>
        <family val="2"/>
        <charset val="1"/>
      </rPr>
      <t xml:space="preserve">Data</t>
    </r>
    <r>
      <rPr>
        <sz val="10"/>
        <rFont val="Times New Roman"/>
        <family val="1"/>
        <charset val="1"/>
      </rPr>
      <t xml:space="preserve"> </t>
    </r>
    <r>
      <rPr>
        <b val="true"/>
        <sz val="10"/>
        <rFont val="Arial"/>
        <family val="2"/>
        <charset val="1"/>
      </rPr>
      <t xml:space="preserve">Base</t>
    </r>
    <r>
      <rPr>
        <sz val="10"/>
        <rFont val="Times New Roman"/>
        <family val="1"/>
        <charset val="1"/>
      </rPr>
      <t xml:space="preserve"> </t>
    </r>
    <r>
      <rPr>
        <b val="true"/>
        <sz val="10"/>
        <rFont val="Arial"/>
        <family val="2"/>
        <charset val="1"/>
      </rPr>
      <t xml:space="preserve">10/2021</t>
    </r>
    <r>
      <rPr>
        <sz val="10"/>
        <rFont val="Times New Roman"/>
        <family val="1"/>
        <charset val="1"/>
      </rPr>
      <t xml:space="preserve">                                                                                                          </t>
    </r>
    <r>
      <rPr>
        <b val="true"/>
        <sz val="10"/>
        <rFont val="Arial"/>
        <family val="2"/>
        <charset val="1"/>
      </rPr>
      <t xml:space="preserve">LS</t>
    </r>
    <r>
      <rPr>
        <sz val="10"/>
        <rFont val="Times New Roman"/>
        <family val="1"/>
        <charset val="1"/>
      </rPr>
      <t xml:space="preserve"> </t>
    </r>
    <r>
      <rPr>
        <b val="true"/>
        <sz val="10"/>
        <rFont val="Arial"/>
        <family val="2"/>
        <charset val="1"/>
      </rPr>
      <t xml:space="preserve">120,87</t>
    </r>
    <r>
      <rPr>
        <sz val="10"/>
        <rFont val="Times New Roman"/>
        <family val="1"/>
        <charset val="1"/>
      </rPr>
      <t xml:space="preserve">            </t>
    </r>
    <r>
      <rPr>
        <b val="true"/>
        <sz val="10"/>
        <rFont val="Arial"/>
        <family val="2"/>
        <charset val="1"/>
      </rPr>
      <t xml:space="preserve">BDI</t>
    </r>
    <r>
      <rPr>
        <sz val="10"/>
        <rFont val="Times New Roman"/>
        <family val="1"/>
        <charset val="1"/>
      </rPr>
      <t xml:space="preserve"> </t>
    </r>
    <r>
      <rPr>
        <b val="true"/>
        <sz val="10"/>
        <rFont val="Arial"/>
        <family val="2"/>
        <charset val="1"/>
      </rPr>
      <t xml:space="preserve">23</t>
    </r>
  </si>
  <si>
    <r>
      <rPr>
        <b val="true"/>
        <sz val="11"/>
        <rFont val="Arial"/>
        <family val="2"/>
        <charset val="1"/>
      </rPr>
      <t xml:space="preserve">Serviço</t>
    </r>
    <r>
      <rPr>
        <b val="true"/>
        <sz val="11"/>
        <rFont val="Times New Roman"/>
        <family val="1"/>
        <charset val="1"/>
      </rPr>
      <t xml:space="preserve"> </t>
    </r>
  </si>
  <si>
    <t xml:space="preserve">Descrição</t>
  </si>
  <si>
    <t xml:space="preserve">Unidade</t>
  </si>
  <si>
    <t xml:space="preserve">Valor COM BDI</t>
  </si>
  <si>
    <t xml:space="preserve">BDI</t>
  </si>
  <si>
    <t xml:space="preserve">VALOR SEM BDI</t>
  </si>
  <si>
    <t xml:space="preserve">01.01.001</t>
  </si>
  <si>
    <r>
      <rPr>
        <sz val="8"/>
        <rFont val="Arial"/>
        <family val="2"/>
        <charset val="1"/>
      </rPr>
      <t xml:space="preserve">RETIRANDO</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VEGETACAO,</t>
    </r>
    <r>
      <rPr>
        <sz val="8"/>
        <rFont val="Times New Roman"/>
        <family val="1"/>
        <charset val="1"/>
      </rPr>
      <t xml:space="preserve"> </t>
    </r>
    <r>
      <rPr>
        <sz val="8"/>
        <rFont val="Arial"/>
        <family val="2"/>
        <charset val="1"/>
      </rPr>
      <t xml:space="preserve">TRONCOS</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5CM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DIAMETRO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RASPAGEM.</t>
    </r>
  </si>
  <si>
    <t xml:space="preserve">01.01.010</t>
  </si>
  <si>
    <r>
      <rPr>
        <sz val="8"/>
        <rFont val="Arial"/>
        <family val="2"/>
        <charset val="1"/>
      </rPr>
      <t xml:space="preserve">CORTE,</t>
    </r>
    <r>
      <rPr>
        <sz val="8"/>
        <rFont val="Times New Roman"/>
        <family val="1"/>
        <charset val="1"/>
      </rPr>
      <t xml:space="preserve"> </t>
    </r>
    <r>
      <rPr>
        <sz val="8"/>
        <rFont val="Arial"/>
        <family val="2"/>
        <charset val="1"/>
      </rPr>
      <t xml:space="preserve">RECORTE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ARVORES</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RAIZES</t>
    </r>
    <r>
      <rPr>
        <sz val="8"/>
        <rFont val="Times New Roman"/>
        <family val="1"/>
        <charset val="1"/>
      </rPr>
      <t xml:space="preserve"> </t>
    </r>
    <r>
      <rPr>
        <sz val="8"/>
        <rFont val="Arial"/>
        <family val="2"/>
        <charset val="1"/>
      </rPr>
      <t xml:space="preserve">DIAM&gt;5&lt;15CM</t>
    </r>
  </si>
  <si>
    <t xml:space="preserve">01.01.021</t>
  </si>
  <si>
    <r>
      <rPr>
        <sz val="8"/>
        <rFont val="Arial"/>
        <family val="2"/>
        <charset val="1"/>
      </rPr>
      <t xml:space="preserve">CORTE,</t>
    </r>
    <r>
      <rPr>
        <sz val="8"/>
        <rFont val="Times New Roman"/>
        <family val="1"/>
        <charset val="1"/>
      </rPr>
      <t xml:space="preserve"> </t>
    </r>
    <r>
      <rPr>
        <sz val="8"/>
        <rFont val="Arial"/>
        <family val="2"/>
        <charset val="1"/>
      </rPr>
      <t xml:space="preserve">RECORTE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REMOÇÃO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ÁRVORES</t>
    </r>
    <r>
      <rPr>
        <sz val="8"/>
        <rFont val="Times New Roman"/>
        <family val="1"/>
        <charset val="1"/>
      </rPr>
      <t xml:space="preserve"> </t>
    </r>
    <r>
      <rPr>
        <sz val="8"/>
        <rFont val="Arial"/>
        <family val="2"/>
        <charset val="1"/>
      </rPr>
      <t xml:space="preserve">INCL.RAIZES</t>
    </r>
    <r>
      <rPr>
        <sz val="8"/>
        <rFont val="Times New Roman"/>
        <family val="1"/>
        <charset val="1"/>
      </rPr>
      <t xml:space="preserve">  </t>
    </r>
    <r>
      <rPr>
        <sz val="8"/>
        <rFont val="Arial"/>
        <family val="2"/>
        <charset val="1"/>
      </rPr>
      <t xml:space="preserve">15CM&lt;DIAM&lt;30CM</t>
    </r>
  </si>
  <si>
    <t xml:space="preserve">01.01.022</t>
  </si>
  <si>
    <r>
      <rPr>
        <sz val="8"/>
        <rFont val="Arial"/>
        <family val="2"/>
        <charset val="1"/>
      </rPr>
      <t xml:space="preserve">CORTE,</t>
    </r>
    <r>
      <rPr>
        <sz val="8"/>
        <rFont val="Times New Roman"/>
        <family val="1"/>
        <charset val="1"/>
      </rPr>
      <t xml:space="preserve"> </t>
    </r>
    <r>
      <rPr>
        <sz val="8"/>
        <rFont val="Arial"/>
        <family val="2"/>
        <charset val="1"/>
      </rPr>
      <t xml:space="preserve">RECORTE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REMOÇÃO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ÁRVORES</t>
    </r>
    <r>
      <rPr>
        <sz val="8"/>
        <rFont val="Times New Roman"/>
        <family val="1"/>
        <charset val="1"/>
      </rPr>
      <t xml:space="preserve"> </t>
    </r>
    <r>
      <rPr>
        <sz val="8"/>
        <rFont val="Arial"/>
        <family val="2"/>
        <charset val="1"/>
      </rPr>
      <t xml:space="preserve">INCL.RAIZES</t>
    </r>
    <r>
      <rPr>
        <sz val="8"/>
        <rFont val="Times New Roman"/>
        <family val="1"/>
        <charset val="1"/>
      </rPr>
      <t xml:space="preserve">  </t>
    </r>
    <r>
      <rPr>
        <sz val="8"/>
        <rFont val="Arial"/>
        <family val="2"/>
        <charset val="1"/>
      </rPr>
      <t xml:space="preserve">30CM&lt;DIAM&lt;45CM</t>
    </r>
  </si>
  <si>
    <t xml:space="preserve">01.01.023</t>
  </si>
  <si>
    <r>
      <rPr>
        <sz val="8"/>
        <rFont val="Arial"/>
        <family val="2"/>
        <charset val="1"/>
      </rPr>
      <t xml:space="preserve">CORTE,</t>
    </r>
    <r>
      <rPr>
        <sz val="8"/>
        <rFont val="Times New Roman"/>
        <family val="1"/>
        <charset val="1"/>
      </rPr>
      <t xml:space="preserve"> </t>
    </r>
    <r>
      <rPr>
        <sz val="8"/>
        <rFont val="Arial"/>
        <family val="2"/>
        <charset val="1"/>
      </rPr>
      <t xml:space="preserve">RECORTE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REMOÇÃO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ÁRVORES</t>
    </r>
    <r>
      <rPr>
        <sz val="8"/>
        <rFont val="Times New Roman"/>
        <family val="1"/>
        <charset val="1"/>
      </rPr>
      <t xml:space="preserve"> </t>
    </r>
    <r>
      <rPr>
        <sz val="8"/>
        <rFont val="Arial"/>
        <family val="2"/>
        <charset val="1"/>
      </rPr>
      <t xml:space="preserve">INCL.RAIZES</t>
    </r>
    <r>
      <rPr>
        <sz val="8"/>
        <rFont val="Times New Roman"/>
        <family val="1"/>
        <charset val="1"/>
      </rPr>
      <t xml:space="preserve">  </t>
    </r>
    <r>
      <rPr>
        <sz val="8"/>
        <rFont val="Arial"/>
        <family val="2"/>
        <charset val="1"/>
      </rPr>
      <t xml:space="preserve">45CM&lt;DIAM&lt;60CM</t>
    </r>
  </si>
  <si>
    <t xml:space="preserve">01.01.024</t>
  </si>
  <si>
    <r>
      <rPr>
        <sz val="8"/>
        <rFont val="Arial"/>
        <family val="2"/>
        <charset val="1"/>
      </rPr>
      <t xml:space="preserve">CORTE,</t>
    </r>
    <r>
      <rPr>
        <sz val="8"/>
        <rFont val="Times New Roman"/>
        <family val="1"/>
        <charset val="1"/>
      </rPr>
      <t xml:space="preserve"> </t>
    </r>
    <r>
      <rPr>
        <sz val="8"/>
        <rFont val="Arial"/>
        <family val="2"/>
        <charset val="1"/>
      </rPr>
      <t xml:space="preserve">RECORTE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REMOÇÃO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ÁRVORES</t>
    </r>
    <r>
      <rPr>
        <sz val="8"/>
        <rFont val="Times New Roman"/>
        <family val="1"/>
        <charset val="1"/>
      </rPr>
      <t xml:space="preserve"> </t>
    </r>
    <r>
      <rPr>
        <sz val="8"/>
        <rFont val="Arial"/>
        <family val="2"/>
        <charset val="1"/>
      </rPr>
      <t xml:space="preserve">INCL.RAIZES</t>
    </r>
    <r>
      <rPr>
        <sz val="8"/>
        <rFont val="Times New Roman"/>
        <family val="1"/>
        <charset val="1"/>
      </rPr>
      <t xml:space="preserve">  </t>
    </r>
    <r>
      <rPr>
        <sz val="8"/>
        <rFont val="Arial"/>
        <family val="2"/>
        <charset val="1"/>
      </rPr>
      <t xml:space="preserve">60CM&lt;DIAM&lt;100CM</t>
    </r>
  </si>
  <si>
    <t xml:space="preserve">01.01.025</t>
  </si>
  <si>
    <r>
      <rPr>
        <sz val="8"/>
        <rFont val="Arial"/>
        <family val="2"/>
        <charset val="1"/>
      </rPr>
      <t xml:space="preserve">CORTE,</t>
    </r>
    <r>
      <rPr>
        <sz val="8"/>
        <rFont val="Times New Roman"/>
        <family val="1"/>
        <charset val="1"/>
      </rPr>
      <t xml:space="preserve"> </t>
    </r>
    <r>
      <rPr>
        <sz val="8"/>
        <rFont val="Arial"/>
        <family val="2"/>
        <charset val="1"/>
      </rPr>
      <t xml:space="preserve">RECORTE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REMOÇÃO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ÁRVORES</t>
    </r>
    <r>
      <rPr>
        <sz val="8"/>
        <rFont val="Times New Roman"/>
        <family val="1"/>
        <charset val="1"/>
      </rPr>
      <t xml:space="preserve"> </t>
    </r>
    <r>
      <rPr>
        <sz val="8"/>
        <rFont val="Arial"/>
        <family val="2"/>
        <charset val="1"/>
      </rPr>
      <t xml:space="preserve">INCL.RAIZES</t>
    </r>
    <r>
      <rPr>
        <sz val="8"/>
        <rFont val="Times New Roman"/>
        <family val="1"/>
        <charset val="1"/>
      </rPr>
      <t xml:space="preserve">  </t>
    </r>
    <r>
      <rPr>
        <sz val="8"/>
        <rFont val="Arial"/>
        <family val="2"/>
        <charset val="1"/>
      </rPr>
      <t xml:space="preserve">DIAM</t>
    </r>
    <r>
      <rPr>
        <sz val="8"/>
        <rFont val="Times New Roman"/>
        <family val="1"/>
        <charset val="1"/>
      </rPr>
      <t xml:space="preserve"> </t>
    </r>
    <r>
      <rPr>
        <sz val="8"/>
        <rFont val="Arial"/>
        <family val="2"/>
        <charset val="1"/>
      </rPr>
      <t xml:space="preserve">&gt;100CM</t>
    </r>
  </si>
  <si>
    <t xml:space="preserve">01.01.030</t>
  </si>
  <si>
    <r>
      <rPr>
        <sz val="8"/>
        <rFont val="Arial"/>
        <family val="2"/>
        <charset val="1"/>
      </rPr>
      <t xml:space="preserve">CORTE</t>
    </r>
    <r>
      <rPr>
        <sz val="8"/>
        <rFont val="Times New Roman"/>
        <family val="1"/>
        <charset val="1"/>
      </rPr>
      <t xml:space="preserve"> </t>
    </r>
    <r>
      <rPr>
        <sz val="8"/>
        <rFont val="Arial"/>
        <family val="2"/>
        <charset val="1"/>
      </rPr>
      <t xml:space="preserve">RASO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RECORTE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REMOÇÃO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ÁRVORES</t>
    </r>
    <r>
      <rPr>
        <sz val="8"/>
        <rFont val="Times New Roman"/>
        <family val="1"/>
        <charset val="1"/>
      </rPr>
      <t xml:space="preserve"> </t>
    </r>
    <r>
      <rPr>
        <sz val="8"/>
        <rFont val="Arial"/>
        <family val="2"/>
        <charset val="1"/>
      </rPr>
      <t xml:space="preserve">5CM&lt;DIAM&lt;15CM</t>
    </r>
  </si>
  <si>
    <t xml:space="preserve">01.01.031</t>
  </si>
  <si>
    <r>
      <rPr>
        <sz val="8"/>
        <rFont val="Arial"/>
        <family val="2"/>
        <charset val="1"/>
      </rPr>
      <t xml:space="preserve">CORTE</t>
    </r>
    <r>
      <rPr>
        <sz val="8"/>
        <rFont val="Times New Roman"/>
        <family val="1"/>
        <charset val="1"/>
      </rPr>
      <t xml:space="preserve"> </t>
    </r>
    <r>
      <rPr>
        <sz val="8"/>
        <rFont val="Arial"/>
        <family val="2"/>
        <charset val="1"/>
      </rPr>
      <t xml:space="preserve">RASO,</t>
    </r>
    <r>
      <rPr>
        <sz val="8"/>
        <rFont val="Times New Roman"/>
        <family val="1"/>
        <charset val="1"/>
      </rPr>
      <t xml:space="preserve"> </t>
    </r>
    <r>
      <rPr>
        <sz val="8"/>
        <rFont val="Arial"/>
        <family val="2"/>
        <charset val="1"/>
      </rPr>
      <t xml:space="preserve">RECORTE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REMOÇÃO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ÁRVORES</t>
    </r>
    <r>
      <rPr>
        <sz val="8"/>
        <rFont val="Times New Roman"/>
        <family val="1"/>
        <charset val="1"/>
      </rPr>
      <t xml:space="preserve"> </t>
    </r>
    <r>
      <rPr>
        <sz val="8"/>
        <rFont val="Arial"/>
        <family val="2"/>
        <charset val="1"/>
      </rPr>
      <t xml:space="preserve">15CM&lt;DIAM&lt;30CM</t>
    </r>
  </si>
  <si>
    <t xml:space="preserve">01.01.032</t>
  </si>
  <si>
    <r>
      <rPr>
        <sz val="8"/>
        <rFont val="Arial"/>
        <family val="2"/>
        <charset val="1"/>
      </rPr>
      <t xml:space="preserve">CORTE</t>
    </r>
    <r>
      <rPr>
        <sz val="8"/>
        <rFont val="Times New Roman"/>
        <family val="1"/>
        <charset val="1"/>
      </rPr>
      <t xml:space="preserve"> </t>
    </r>
    <r>
      <rPr>
        <sz val="8"/>
        <rFont val="Arial"/>
        <family val="2"/>
        <charset val="1"/>
      </rPr>
      <t xml:space="preserve">RASO,</t>
    </r>
    <r>
      <rPr>
        <sz val="8"/>
        <rFont val="Times New Roman"/>
        <family val="1"/>
        <charset val="1"/>
      </rPr>
      <t xml:space="preserve"> </t>
    </r>
    <r>
      <rPr>
        <sz val="8"/>
        <rFont val="Arial"/>
        <family val="2"/>
        <charset val="1"/>
      </rPr>
      <t xml:space="preserve">RECORTE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REMOÇÃO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ÁRVORES</t>
    </r>
    <r>
      <rPr>
        <sz val="8"/>
        <rFont val="Times New Roman"/>
        <family val="1"/>
        <charset val="1"/>
      </rPr>
      <t xml:space="preserve"> </t>
    </r>
    <r>
      <rPr>
        <sz val="8"/>
        <rFont val="Arial"/>
        <family val="2"/>
        <charset val="1"/>
      </rPr>
      <t xml:space="preserve">30CM&lt;DIAM&lt;45CM</t>
    </r>
  </si>
  <si>
    <t xml:space="preserve">01.01.033</t>
  </si>
  <si>
    <r>
      <rPr>
        <sz val="8"/>
        <rFont val="Arial"/>
        <family val="2"/>
        <charset val="1"/>
      </rPr>
      <t xml:space="preserve">CORTE</t>
    </r>
    <r>
      <rPr>
        <sz val="8"/>
        <rFont val="Times New Roman"/>
        <family val="1"/>
        <charset val="1"/>
      </rPr>
      <t xml:space="preserve"> </t>
    </r>
    <r>
      <rPr>
        <sz val="8"/>
        <rFont val="Arial"/>
        <family val="2"/>
        <charset val="1"/>
      </rPr>
      <t xml:space="preserve">RASO,</t>
    </r>
    <r>
      <rPr>
        <sz val="8"/>
        <rFont val="Times New Roman"/>
        <family val="1"/>
        <charset val="1"/>
      </rPr>
      <t xml:space="preserve"> </t>
    </r>
    <r>
      <rPr>
        <sz val="8"/>
        <rFont val="Arial"/>
        <family val="2"/>
        <charset val="1"/>
      </rPr>
      <t xml:space="preserve">RECORTE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REMOÇÃO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ÁRVORES</t>
    </r>
    <r>
      <rPr>
        <sz val="8"/>
        <rFont val="Times New Roman"/>
        <family val="1"/>
        <charset val="1"/>
      </rPr>
      <t xml:space="preserve">  </t>
    </r>
    <r>
      <rPr>
        <sz val="8"/>
        <rFont val="Arial"/>
        <family val="2"/>
        <charset val="1"/>
      </rPr>
      <t xml:space="preserve">45CM&lt;DIAM&lt;60CM</t>
    </r>
  </si>
  <si>
    <t xml:space="preserve">01.01.034</t>
  </si>
  <si>
    <r>
      <rPr>
        <sz val="8"/>
        <rFont val="Arial"/>
        <family val="2"/>
        <charset val="1"/>
      </rPr>
      <t xml:space="preserve">CORTE</t>
    </r>
    <r>
      <rPr>
        <sz val="8"/>
        <rFont val="Times New Roman"/>
        <family val="1"/>
        <charset val="1"/>
      </rPr>
      <t xml:space="preserve"> </t>
    </r>
    <r>
      <rPr>
        <sz val="8"/>
        <rFont val="Arial"/>
        <family val="2"/>
        <charset val="1"/>
      </rPr>
      <t xml:space="preserve">RASO,</t>
    </r>
    <r>
      <rPr>
        <sz val="8"/>
        <rFont val="Times New Roman"/>
        <family val="1"/>
        <charset val="1"/>
      </rPr>
      <t xml:space="preserve"> </t>
    </r>
    <r>
      <rPr>
        <sz val="8"/>
        <rFont val="Arial"/>
        <family val="2"/>
        <charset val="1"/>
      </rPr>
      <t xml:space="preserve">RECORTE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REMOÇÃO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ÁRVORES</t>
    </r>
    <r>
      <rPr>
        <sz val="8"/>
        <rFont val="Times New Roman"/>
        <family val="1"/>
        <charset val="1"/>
      </rPr>
      <t xml:space="preserve">  </t>
    </r>
    <r>
      <rPr>
        <sz val="8"/>
        <rFont val="Arial"/>
        <family val="2"/>
        <charset val="1"/>
      </rPr>
      <t xml:space="preserve">60CM&lt;DIAM&lt;100CM</t>
    </r>
  </si>
  <si>
    <t xml:space="preserve">01.01.035</t>
  </si>
  <si>
    <r>
      <rPr>
        <sz val="8"/>
        <rFont val="Arial"/>
        <family val="2"/>
        <charset val="1"/>
      </rPr>
      <t xml:space="preserve">CORTE</t>
    </r>
    <r>
      <rPr>
        <sz val="8"/>
        <rFont val="Times New Roman"/>
        <family val="1"/>
        <charset val="1"/>
      </rPr>
      <t xml:space="preserve"> </t>
    </r>
    <r>
      <rPr>
        <sz val="8"/>
        <rFont val="Arial"/>
        <family val="2"/>
        <charset val="1"/>
      </rPr>
      <t xml:space="preserve">RASO,</t>
    </r>
    <r>
      <rPr>
        <sz val="8"/>
        <rFont val="Times New Roman"/>
        <family val="1"/>
        <charset val="1"/>
      </rPr>
      <t xml:space="preserve"> </t>
    </r>
    <r>
      <rPr>
        <sz val="8"/>
        <rFont val="Arial"/>
        <family val="2"/>
        <charset val="1"/>
      </rPr>
      <t xml:space="preserve">RECORTE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REMOÇÃO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ÁRVORES</t>
    </r>
    <r>
      <rPr>
        <sz val="8"/>
        <rFont val="Times New Roman"/>
        <family val="1"/>
        <charset val="1"/>
      </rPr>
      <t xml:space="preserve"> </t>
    </r>
    <r>
      <rPr>
        <sz val="8"/>
        <rFont val="Arial"/>
        <family val="2"/>
        <charset val="1"/>
      </rPr>
      <t xml:space="preserve">100CM&lt;DIAM&lt;150CM</t>
    </r>
  </si>
  <si>
    <t xml:space="preserve">01.01.036</t>
  </si>
  <si>
    <r>
      <rPr>
        <sz val="8"/>
        <rFont val="Arial"/>
        <family val="2"/>
        <charset val="1"/>
      </rPr>
      <t xml:space="preserve">CORTE</t>
    </r>
    <r>
      <rPr>
        <sz val="8"/>
        <rFont val="Times New Roman"/>
        <family val="1"/>
        <charset val="1"/>
      </rPr>
      <t xml:space="preserve"> </t>
    </r>
    <r>
      <rPr>
        <sz val="8"/>
        <rFont val="Arial"/>
        <family val="2"/>
        <charset val="1"/>
      </rPr>
      <t xml:space="preserve">RASO,</t>
    </r>
    <r>
      <rPr>
        <sz val="8"/>
        <rFont val="Times New Roman"/>
        <family val="1"/>
        <charset val="1"/>
      </rPr>
      <t xml:space="preserve"> </t>
    </r>
    <r>
      <rPr>
        <sz val="8"/>
        <rFont val="Arial"/>
        <family val="2"/>
        <charset val="1"/>
      </rPr>
      <t xml:space="preserve">RECORTE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REMOÇÃO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ÁRVORES</t>
    </r>
    <r>
      <rPr>
        <sz val="8"/>
        <rFont val="Times New Roman"/>
        <family val="1"/>
        <charset val="1"/>
      </rPr>
      <t xml:space="preserve">  </t>
    </r>
    <r>
      <rPr>
        <sz val="8"/>
        <rFont val="Arial"/>
        <family val="2"/>
        <charset val="1"/>
      </rPr>
      <t xml:space="preserve">150CM&lt;DIAM&lt;250CM</t>
    </r>
    <r>
      <rPr>
        <sz val="8"/>
        <rFont val="Microsoft Sans Serif"/>
        <family val="2"/>
        <charset val="1"/>
      </rPr>
      <t xml:space="preserve"> 
 </t>
    </r>
  </si>
  <si>
    <t xml:space="preserve">01.01.037</t>
  </si>
  <si>
    <r>
      <rPr>
        <sz val="8"/>
        <rFont val="Arial"/>
        <family val="2"/>
        <charset val="1"/>
      </rPr>
      <t xml:space="preserve">CORTE</t>
    </r>
    <r>
      <rPr>
        <sz val="8"/>
        <rFont val="Times New Roman"/>
        <family val="1"/>
        <charset val="1"/>
      </rPr>
      <t xml:space="preserve"> </t>
    </r>
    <r>
      <rPr>
        <sz val="8"/>
        <rFont val="Arial"/>
        <family val="2"/>
        <charset val="1"/>
      </rPr>
      <t xml:space="preserve">RASO,</t>
    </r>
    <r>
      <rPr>
        <sz val="8"/>
        <rFont val="Times New Roman"/>
        <family val="1"/>
        <charset val="1"/>
      </rPr>
      <t xml:space="preserve"> </t>
    </r>
    <r>
      <rPr>
        <sz val="8"/>
        <rFont val="Arial"/>
        <family val="2"/>
        <charset val="1"/>
      </rPr>
      <t xml:space="preserve">RECORTE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REMOÇÃO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ÁRVORES</t>
    </r>
    <r>
      <rPr>
        <sz val="8"/>
        <rFont val="Times New Roman"/>
        <family val="1"/>
        <charset val="1"/>
      </rPr>
      <t xml:space="preserve">  </t>
    </r>
    <r>
      <rPr>
        <sz val="8"/>
        <rFont val="Arial"/>
        <family val="2"/>
        <charset val="1"/>
      </rPr>
      <t xml:space="preserve">250CM&lt;DIAM&lt;350CM</t>
    </r>
    <r>
      <rPr>
        <sz val="8"/>
        <rFont val="Microsoft Sans Serif"/>
        <family val="2"/>
        <charset val="1"/>
      </rPr>
      <t xml:space="preserve"> 
 </t>
    </r>
  </si>
  <si>
    <t xml:space="preserve">01.01.040</t>
  </si>
  <si>
    <r>
      <rPr>
        <sz val="8"/>
        <rFont val="Arial"/>
        <family val="2"/>
        <charset val="1"/>
      </rPr>
      <t xml:space="preserve">REMOÇAO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RAIZES</t>
    </r>
    <r>
      <rPr>
        <sz val="8"/>
        <rFont val="Times New Roman"/>
        <family val="1"/>
        <charset val="1"/>
      </rPr>
      <t xml:space="preserve"> </t>
    </r>
    <r>
      <rPr>
        <sz val="8"/>
        <rFont val="Arial"/>
        <family val="2"/>
        <charset val="1"/>
      </rPr>
      <t xml:space="preserve">(DESTOCA)</t>
    </r>
    <r>
      <rPr>
        <sz val="8"/>
        <rFont val="Times New Roman"/>
        <family val="1"/>
        <charset val="1"/>
      </rPr>
      <t xml:space="preserve"> </t>
    </r>
    <r>
      <rPr>
        <sz val="8"/>
        <rFont val="Arial"/>
        <family val="2"/>
        <charset val="1"/>
      </rPr>
      <t xml:space="preserve">REMANESCENTE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TRONCO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ARVORE</t>
    </r>
    <r>
      <rPr>
        <sz val="8"/>
        <rFont val="Times New Roman"/>
        <family val="1"/>
        <charset val="1"/>
      </rPr>
      <t xml:space="preserve"> </t>
    </r>
    <r>
      <rPr>
        <sz val="8"/>
        <rFont val="Arial"/>
        <family val="2"/>
        <charset val="1"/>
      </rPr>
      <t xml:space="preserve">60CM&lt;DIAM&lt;100CM.</t>
    </r>
  </si>
  <si>
    <t xml:space="preserve">01.01.041</t>
  </si>
  <si>
    <r>
      <rPr>
        <sz val="8"/>
        <rFont val="Arial"/>
        <family val="2"/>
        <charset val="1"/>
      </rPr>
      <t xml:space="preserve">REMOÇAO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RAIZES</t>
    </r>
    <r>
      <rPr>
        <sz val="8"/>
        <rFont val="Times New Roman"/>
        <family val="1"/>
        <charset val="1"/>
      </rPr>
      <t xml:space="preserve"> </t>
    </r>
    <r>
      <rPr>
        <sz val="8"/>
        <rFont val="Arial"/>
        <family val="2"/>
        <charset val="1"/>
      </rPr>
      <t xml:space="preserve">(DESTOCA)</t>
    </r>
    <r>
      <rPr>
        <sz val="8"/>
        <rFont val="Times New Roman"/>
        <family val="1"/>
        <charset val="1"/>
      </rPr>
      <t xml:space="preserve"> </t>
    </r>
    <r>
      <rPr>
        <sz val="8"/>
        <rFont val="Arial"/>
        <family val="2"/>
        <charset val="1"/>
      </rPr>
      <t xml:space="preserve">REMANESCENTE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TRONCO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ARVORE</t>
    </r>
    <r>
      <rPr>
        <sz val="8"/>
        <rFont val="Times New Roman"/>
        <family val="1"/>
        <charset val="1"/>
      </rPr>
      <t xml:space="preserve"> </t>
    </r>
    <r>
      <rPr>
        <sz val="8"/>
        <rFont val="Arial"/>
        <family val="2"/>
        <charset val="1"/>
      </rPr>
      <t xml:space="preserve">100CM&lt;DIAM&lt;150CM.</t>
    </r>
  </si>
  <si>
    <t xml:space="preserve">01.01.043</t>
  </si>
  <si>
    <r>
      <rPr>
        <sz val="8"/>
        <rFont val="Arial"/>
        <family val="2"/>
        <charset val="1"/>
      </rPr>
      <t xml:space="preserve">REMOÇAO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RAIZES</t>
    </r>
    <r>
      <rPr>
        <sz val="8"/>
        <rFont val="Times New Roman"/>
        <family val="1"/>
        <charset val="1"/>
      </rPr>
      <t xml:space="preserve"> </t>
    </r>
    <r>
      <rPr>
        <sz val="8"/>
        <rFont val="Arial"/>
        <family val="2"/>
        <charset val="1"/>
      </rPr>
      <t xml:space="preserve">(DESTOCA)</t>
    </r>
    <r>
      <rPr>
        <sz val="8"/>
        <rFont val="Times New Roman"/>
        <family val="1"/>
        <charset val="1"/>
      </rPr>
      <t xml:space="preserve"> </t>
    </r>
    <r>
      <rPr>
        <sz val="8"/>
        <rFont val="Arial"/>
        <family val="2"/>
        <charset val="1"/>
      </rPr>
      <t xml:space="preserve">REMANESCENTE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TRONCO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ARVORE</t>
    </r>
    <r>
      <rPr>
        <sz val="8"/>
        <rFont val="Times New Roman"/>
        <family val="1"/>
        <charset val="1"/>
      </rPr>
      <t xml:space="preserve"> </t>
    </r>
    <r>
      <rPr>
        <sz val="8"/>
        <rFont val="Arial"/>
        <family val="2"/>
        <charset val="1"/>
      </rPr>
      <t xml:space="preserve">150CM&lt;DIAM&lt;250CM</t>
    </r>
    <r>
      <rPr>
        <sz val="8"/>
        <rFont val="Microsoft Sans Serif"/>
        <family val="2"/>
        <charset val="1"/>
      </rPr>
      <t xml:space="preserve"> 
 </t>
    </r>
  </si>
  <si>
    <t xml:space="preserve">01.01.044</t>
  </si>
  <si>
    <r>
      <rPr>
        <sz val="8"/>
        <rFont val="Arial"/>
        <family val="2"/>
        <charset val="1"/>
      </rPr>
      <t xml:space="preserve">REMOÇAO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RAIZES</t>
    </r>
    <r>
      <rPr>
        <sz val="8"/>
        <rFont val="Times New Roman"/>
        <family val="1"/>
        <charset val="1"/>
      </rPr>
      <t xml:space="preserve"> </t>
    </r>
    <r>
      <rPr>
        <sz val="8"/>
        <rFont val="Arial"/>
        <family val="2"/>
        <charset val="1"/>
      </rPr>
      <t xml:space="preserve">(DESTOCA)</t>
    </r>
    <r>
      <rPr>
        <sz val="8"/>
        <rFont val="Times New Roman"/>
        <family val="1"/>
        <charset val="1"/>
      </rPr>
      <t xml:space="preserve"> </t>
    </r>
    <r>
      <rPr>
        <sz val="8"/>
        <rFont val="Arial"/>
        <family val="2"/>
        <charset val="1"/>
      </rPr>
      <t xml:space="preserve">REMANESCENTE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TRONCO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ARVORE</t>
    </r>
    <r>
      <rPr>
        <sz val="8"/>
        <rFont val="Times New Roman"/>
        <family val="1"/>
        <charset val="1"/>
      </rPr>
      <t xml:space="preserve"> </t>
    </r>
    <r>
      <rPr>
        <sz val="8"/>
        <rFont val="Arial"/>
        <family val="2"/>
        <charset val="1"/>
      </rPr>
      <t xml:space="preserve">250CM&lt;DIAM&lt;350CM</t>
    </r>
    <r>
      <rPr>
        <sz val="8"/>
        <rFont val="Microsoft Sans Serif"/>
        <family val="2"/>
        <charset val="1"/>
      </rPr>
      <t xml:space="preserve"> 
 </t>
    </r>
  </si>
  <si>
    <t xml:space="preserve">01.01.099</t>
  </si>
  <si>
    <r>
      <rPr>
        <sz val="8"/>
        <rFont val="Arial"/>
        <family val="2"/>
        <charset val="1"/>
      </rPr>
      <t xml:space="preserve">LIMPEZAS</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TERRENO</t>
    </r>
  </si>
  <si>
    <t xml:space="preserve">MV</t>
  </si>
  <si>
    <t xml:space="preserve">01.02.001</t>
  </si>
  <si>
    <r>
      <rPr>
        <sz val="8"/>
        <rFont val="Arial"/>
        <family val="2"/>
        <charset val="1"/>
      </rPr>
      <t xml:space="preserve">CORTE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ATERRO</t>
    </r>
    <r>
      <rPr>
        <sz val="8"/>
        <rFont val="Times New Roman"/>
        <family val="1"/>
        <charset val="1"/>
      </rPr>
      <t xml:space="preserve"> </t>
    </r>
    <r>
      <rPr>
        <sz val="8"/>
        <rFont val="Arial"/>
        <family val="2"/>
        <charset val="1"/>
      </rPr>
      <t xml:space="preserve">DENTRO</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OBRA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TRANSPORTE</t>
    </r>
    <r>
      <rPr>
        <sz val="8"/>
        <rFont val="Times New Roman"/>
        <family val="1"/>
        <charset val="1"/>
      </rPr>
      <t xml:space="preserve"> </t>
    </r>
    <r>
      <rPr>
        <sz val="8"/>
        <rFont val="Arial"/>
        <family val="2"/>
        <charset val="1"/>
      </rPr>
      <t xml:space="preserve">INTERNO</t>
    </r>
  </si>
  <si>
    <t xml:space="preserve">01.02.002</t>
  </si>
  <si>
    <r>
      <rPr>
        <sz val="8"/>
        <rFont val="Arial"/>
        <family val="2"/>
        <charset val="1"/>
      </rPr>
      <t xml:space="preserve">CORTE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RETIRADA</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CAMINHAO</t>
    </r>
    <r>
      <rPr>
        <sz val="8"/>
        <rFont val="Times New Roman"/>
        <family val="1"/>
        <charset val="1"/>
      </rPr>
      <t xml:space="preserve"> </t>
    </r>
    <r>
      <rPr>
        <sz val="8"/>
        <rFont val="Arial"/>
        <family val="2"/>
        <charset val="1"/>
      </rPr>
      <t xml:space="preserve">NOS</t>
    </r>
    <r>
      <rPr>
        <sz val="8"/>
        <rFont val="Times New Roman"/>
        <family val="1"/>
        <charset val="1"/>
      </rPr>
      <t xml:space="preserve"> </t>
    </r>
    <r>
      <rPr>
        <sz val="8"/>
        <rFont val="Arial"/>
        <family val="2"/>
        <charset val="1"/>
      </rPr>
      <t xml:space="preserve">PRIMEIROS</t>
    </r>
    <r>
      <rPr>
        <sz val="8"/>
        <rFont val="Times New Roman"/>
        <family val="1"/>
        <charset val="1"/>
      </rPr>
      <t xml:space="preserve"> </t>
    </r>
    <r>
      <rPr>
        <sz val="8"/>
        <rFont val="Arial"/>
        <family val="2"/>
        <charset val="1"/>
      </rPr>
      <t xml:space="preserve">100</t>
    </r>
    <r>
      <rPr>
        <sz val="8"/>
        <rFont val="Times New Roman"/>
        <family val="1"/>
        <charset val="1"/>
      </rPr>
      <t xml:space="preserve"> </t>
    </r>
    <r>
      <rPr>
        <sz val="8"/>
        <rFont val="Arial"/>
        <family val="2"/>
        <charset val="1"/>
      </rPr>
      <t xml:space="preserve">M</t>
    </r>
  </si>
  <si>
    <t xml:space="preserve">01.02.003</t>
  </si>
  <si>
    <r>
      <rPr>
        <sz val="8"/>
        <rFont val="Arial"/>
        <family val="2"/>
        <charset val="1"/>
      </rPr>
      <t xml:space="preserve">ATERRO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TRANSPORTE</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CAMINHAO</t>
    </r>
    <r>
      <rPr>
        <sz val="8"/>
        <rFont val="Times New Roman"/>
        <family val="1"/>
        <charset val="1"/>
      </rPr>
      <t xml:space="preserve"> </t>
    </r>
    <r>
      <rPr>
        <sz val="8"/>
        <rFont val="Arial"/>
        <family val="2"/>
        <charset val="1"/>
      </rPr>
      <t xml:space="preserve">NOS</t>
    </r>
    <r>
      <rPr>
        <sz val="8"/>
        <rFont val="Times New Roman"/>
        <family val="1"/>
        <charset val="1"/>
      </rPr>
      <t xml:space="preserve"> </t>
    </r>
    <r>
      <rPr>
        <sz val="8"/>
        <rFont val="Arial"/>
        <family val="2"/>
        <charset val="1"/>
      </rPr>
      <t xml:space="preserve">PRIMEIROS</t>
    </r>
    <r>
      <rPr>
        <sz val="8"/>
        <rFont val="Times New Roman"/>
        <family val="1"/>
        <charset val="1"/>
      </rPr>
      <t xml:space="preserve"> </t>
    </r>
    <r>
      <rPr>
        <sz val="8"/>
        <rFont val="Arial"/>
        <family val="2"/>
        <charset val="1"/>
      </rPr>
      <t xml:space="preserve">100</t>
    </r>
    <r>
      <rPr>
        <sz val="8"/>
        <rFont val="Times New Roman"/>
        <family val="1"/>
        <charset val="1"/>
      </rPr>
      <t xml:space="preserve"> </t>
    </r>
    <r>
      <rPr>
        <sz val="8"/>
        <rFont val="Arial"/>
        <family val="2"/>
        <charset val="1"/>
      </rPr>
      <t xml:space="preserve">M</t>
    </r>
  </si>
  <si>
    <t xml:space="preserve">01.02.004</t>
  </si>
  <si>
    <r>
      <rPr>
        <sz val="8"/>
        <rFont val="Arial"/>
        <family val="2"/>
        <charset val="1"/>
      </rPr>
      <t xml:space="preserve">TRANSPORTE</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CAMINHAO</t>
    </r>
    <r>
      <rPr>
        <sz val="8"/>
        <rFont val="Times New Roman"/>
        <family val="1"/>
        <charset val="1"/>
      </rPr>
      <t xml:space="preserve">                                                 </t>
    </r>
    <r>
      <rPr>
        <sz val="8"/>
        <rFont val="Arial"/>
        <family val="2"/>
        <charset val="1"/>
      </rPr>
      <t xml:space="preserve">M3X</t>
    </r>
  </si>
  <si>
    <t xml:space="preserve">01.02.099</t>
  </si>
  <si>
    <r>
      <rPr>
        <sz val="8"/>
        <rFont val="Arial"/>
        <family val="2"/>
        <charset val="1"/>
      </rPr>
      <t xml:space="preserve">MOVIMENTOS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TERRA</t>
    </r>
    <r>
      <rPr>
        <sz val="8"/>
        <rFont val="Times New Roman"/>
        <family val="1"/>
        <charset val="1"/>
      </rPr>
      <t xml:space="preserve"> </t>
    </r>
    <r>
      <rPr>
        <sz val="8"/>
        <rFont val="Arial"/>
        <family val="2"/>
        <charset val="1"/>
      </rPr>
      <t xml:space="preserve">MANUAL</t>
    </r>
  </si>
  <si>
    <t xml:space="preserve">01.03.001</t>
  </si>
  <si>
    <t xml:space="preserve">01.03.002</t>
  </si>
  <si>
    <t xml:space="preserve">01.03.004</t>
  </si>
  <si>
    <t xml:space="preserve">01.03.005</t>
  </si>
  <si>
    <t xml:space="preserve">01.03.099</t>
  </si>
  <si>
    <r>
      <rPr>
        <sz val="8"/>
        <rFont val="Arial"/>
        <family val="2"/>
        <charset val="1"/>
      </rPr>
      <t xml:space="preserve">MOVIMENTOS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TERRA</t>
    </r>
    <r>
      <rPr>
        <sz val="8"/>
        <rFont val="Times New Roman"/>
        <family val="1"/>
        <charset val="1"/>
      </rPr>
      <t xml:space="preserve"> </t>
    </r>
    <r>
      <rPr>
        <sz val="8"/>
        <rFont val="Arial"/>
        <family val="2"/>
        <charset val="1"/>
      </rPr>
      <t xml:space="preserve">MECANIZADOS</t>
    </r>
  </si>
  <si>
    <t xml:space="preserve">01.04.006</t>
  </si>
  <si>
    <r>
      <rPr>
        <sz val="8"/>
        <rFont val="Arial"/>
        <family val="2"/>
        <charset val="1"/>
      </rPr>
      <t xml:space="preserve">ESCORAMENTO</t>
    </r>
    <r>
      <rPr>
        <sz val="8"/>
        <rFont val="Times New Roman"/>
        <family val="1"/>
        <charset val="1"/>
      </rPr>
      <t xml:space="preserve"> </t>
    </r>
    <r>
      <rPr>
        <sz val="8"/>
        <rFont val="Arial"/>
        <family val="2"/>
        <charset val="1"/>
      </rPr>
      <t xml:space="preserve">PONTALETADO</t>
    </r>
  </si>
  <si>
    <t xml:space="preserve">01.04.010</t>
  </si>
  <si>
    <r>
      <rPr>
        <sz val="8"/>
        <rFont val="Arial"/>
        <family val="2"/>
        <charset val="1"/>
      </rPr>
      <t xml:space="preserve">ESCORAMENTO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VALAS</t>
    </r>
    <r>
      <rPr>
        <sz val="8"/>
        <rFont val="Times New Roman"/>
        <family val="1"/>
        <charset val="1"/>
      </rPr>
      <t xml:space="preserve"> </t>
    </r>
    <r>
      <rPr>
        <sz val="8"/>
        <rFont val="Arial"/>
        <family val="2"/>
        <charset val="1"/>
      </rPr>
      <t xml:space="preserve">CONTINUO</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2,00M</t>
    </r>
  </si>
  <si>
    <t xml:space="preserve">01.04.015</t>
  </si>
  <si>
    <r>
      <rPr>
        <sz val="8"/>
        <rFont val="Arial"/>
        <family val="2"/>
        <charset val="1"/>
      </rPr>
      <t xml:space="preserve">ESCORAMENTO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VALAS</t>
    </r>
    <r>
      <rPr>
        <sz val="8"/>
        <rFont val="Times New Roman"/>
        <family val="1"/>
        <charset val="1"/>
      </rPr>
      <t xml:space="preserve"> </t>
    </r>
    <r>
      <rPr>
        <sz val="8"/>
        <rFont val="Arial"/>
        <family val="2"/>
        <charset val="1"/>
      </rPr>
      <t xml:space="preserve">DESCONTINUO</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2,00M</t>
    </r>
  </si>
  <si>
    <t xml:space="preserve">01.04.099</t>
  </si>
  <si>
    <r>
      <rPr>
        <sz val="8"/>
        <rFont val="Arial"/>
        <family val="2"/>
        <charset val="1"/>
      </rPr>
      <t xml:space="preserve">ESCORAMENTOS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TERRA</t>
    </r>
  </si>
  <si>
    <t xml:space="preserve">01.05.001</t>
  </si>
  <si>
    <r>
      <rPr>
        <sz val="8"/>
        <rFont val="Arial"/>
        <family val="2"/>
        <charset val="1"/>
      </rPr>
      <t xml:space="preserve">ESCAVACAO</t>
    </r>
    <r>
      <rPr>
        <sz val="8"/>
        <rFont val="Times New Roman"/>
        <family val="1"/>
        <charset val="1"/>
      </rPr>
      <t xml:space="preserve"> </t>
    </r>
    <r>
      <rPr>
        <sz val="8"/>
        <rFont val="Arial"/>
        <family val="2"/>
        <charset val="1"/>
      </rPr>
      <t xml:space="preserve">MANUAL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PROFUNDIDADE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1.80</t>
    </r>
    <r>
      <rPr>
        <sz val="8"/>
        <rFont val="Times New Roman"/>
        <family val="1"/>
        <charset val="1"/>
      </rPr>
      <t xml:space="preserve"> </t>
    </r>
    <r>
      <rPr>
        <sz val="8"/>
        <rFont val="Arial"/>
        <family val="2"/>
        <charset val="1"/>
      </rPr>
      <t xml:space="preserve">M</t>
    </r>
  </si>
  <si>
    <t xml:space="preserve">01.05.002</t>
  </si>
  <si>
    <r>
      <rPr>
        <sz val="8"/>
        <rFont val="Arial"/>
        <family val="2"/>
        <charset val="1"/>
      </rPr>
      <t xml:space="preserve">ESCAVACAO</t>
    </r>
    <r>
      <rPr>
        <sz val="8"/>
        <rFont val="Times New Roman"/>
        <family val="1"/>
        <charset val="1"/>
      </rPr>
      <t xml:space="preserve"> </t>
    </r>
    <r>
      <rPr>
        <sz val="8"/>
        <rFont val="Arial"/>
        <family val="2"/>
        <charset val="1"/>
      </rPr>
      <t xml:space="preserve">MANUAL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PROFUNDIDADE</t>
    </r>
    <r>
      <rPr>
        <sz val="8"/>
        <rFont val="Times New Roman"/>
        <family val="1"/>
        <charset val="1"/>
      </rPr>
      <t xml:space="preserve"> </t>
    </r>
    <r>
      <rPr>
        <sz val="8"/>
        <rFont val="Arial"/>
        <family val="2"/>
        <charset val="1"/>
      </rPr>
      <t xml:space="preserve">ALEM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1.80</t>
    </r>
    <r>
      <rPr>
        <sz val="8"/>
        <rFont val="Times New Roman"/>
        <family val="1"/>
        <charset val="1"/>
      </rPr>
      <t xml:space="preserve"> </t>
    </r>
    <r>
      <rPr>
        <sz val="8"/>
        <rFont val="Arial"/>
        <family val="2"/>
        <charset val="1"/>
      </rPr>
      <t xml:space="preserve">M</t>
    </r>
  </si>
  <si>
    <t xml:space="preserve">01.05.099</t>
  </si>
  <si>
    <r>
      <rPr>
        <sz val="8"/>
        <rFont val="Arial"/>
        <family val="2"/>
        <charset val="1"/>
      </rPr>
      <t xml:space="preserve">ESCAVACOES</t>
    </r>
    <r>
      <rPr>
        <sz val="8"/>
        <rFont val="Times New Roman"/>
        <family val="1"/>
        <charset val="1"/>
      </rPr>
      <t xml:space="preserve"> </t>
    </r>
    <r>
      <rPr>
        <sz val="8"/>
        <rFont val="Arial"/>
        <family val="2"/>
        <charset val="1"/>
      </rPr>
      <t xml:space="preserve">MANUAIS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TERRA</t>
    </r>
  </si>
  <si>
    <t xml:space="preserve">01.06.001</t>
  </si>
  <si>
    <r>
      <rPr>
        <sz val="8"/>
        <rFont val="Arial"/>
        <family val="2"/>
        <charset val="1"/>
      </rPr>
      <t xml:space="preserve">APILOAMENTO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REGULARIZACAO</t>
    </r>
  </si>
  <si>
    <t xml:space="preserve">01.06.005</t>
  </si>
  <si>
    <r>
      <rPr>
        <sz val="8"/>
        <rFont val="Arial"/>
        <family val="2"/>
        <charset val="1"/>
      </rPr>
      <t xml:space="preserve">REATERRO</t>
    </r>
    <r>
      <rPr>
        <sz val="8"/>
        <rFont val="Times New Roman"/>
        <family val="1"/>
        <charset val="1"/>
      </rPr>
      <t xml:space="preserve"> </t>
    </r>
    <r>
      <rPr>
        <sz val="8"/>
        <rFont val="Arial"/>
        <family val="2"/>
        <charset val="1"/>
      </rPr>
      <t xml:space="preserve">INTERNO</t>
    </r>
    <r>
      <rPr>
        <sz val="8"/>
        <rFont val="Times New Roman"/>
        <family val="1"/>
        <charset val="1"/>
      </rPr>
      <t xml:space="preserve"> </t>
    </r>
    <r>
      <rPr>
        <sz val="8"/>
        <rFont val="Arial"/>
        <family val="2"/>
        <charset val="1"/>
      </rPr>
      <t xml:space="preserve">APILOADO</t>
    </r>
  </si>
  <si>
    <t xml:space="preserve">01.06.099</t>
  </si>
  <si>
    <r>
      <rPr>
        <sz val="8"/>
        <rFont val="Arial"/>
        <family val="2"/>
        <charset val="1"/>
      </rPr>
      <t xml:space="preserve">APILOAMENTO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ATERRO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CAVAS</t>
    </r>
  </si>
  <si>
    <t xml:space="preserve">01.07.002</t>
  </si>
  <si>
    <r>
      <rPr>
        <sz val="8"/>
        <rFont val="Arial"/>
        <family val="2"/>
        <charset val="1"/>
      </rPr>
      <t xml:space="preserve">LASTRO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PEDRA</t>
    </r>
    <r>
      <rPr>
        <sz val="8"/>
        <rFont val="Times New Roman"/>
        <family val="1"/>
        <charset val="1"/>
      </rPr>
      <t xml:space="preserve"> </t>
    </r>
    <r>
      <rPr>
        <sz val="8"/>
        <rFont val="Arial"/>
        <family val="2"/>
        <charset val="1"/>
      </rPr>
      <t xml:space="preserve">BRITADA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5CM</t>
    </r>
  </si>
  <si>
    <t xml:space="preserve">01.07.010</t>
  </si>
  <si>
    <r>
      <rPr>
        <sz val="8"/>
        <rFont val="Arial"/>
        <family val="2"/>
        <charset val="1"/>
      </rPr>
      <t xml:space="preserve">LASTRO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CM</t>
    </r>
  </si>
  <si>
    <t xml:space="preserve">01.07.099</t>
  </si>
  <si>
    <t xml:space="preserve">LASTROS</t>
  </si>
  <si>
    <t xml:space="preserve">01.08.014</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</si>
  <si>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OCRE</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ELÁSTICA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100</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CONEXÕES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ENTERRADO</t>
    </r>
  </si>
  <si>
    <t xml:space="preserve">01.08.015</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</si>
  <si>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OCRE</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ELÁSTICA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150</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CONEXÕES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ENTERRADO</t>
    </r>
  </si>
  <si>
    <t xml:space="preserve">01.08.032</t>
  </si>
  <si>
    <r>
      <rPr>
        <sz val="8"/>
        <rFont val="Arial"/>
        <family val="2"/>
        <charset val="1"/>
      </rPr>
      <t xml:space="preserve">TUBO</t>
    </r>
    <r>
      <rPr>
        <sz val="8"/>
        <rFont val="Times New Roman"/>
        <family val="1"/>
        <charset val="1"/>
      </rPr>
      <t xml:space="preserve"> </t>
    </r>
    <r>
      <rPr>
        <sz val="8"/>
        <rFont val="Arial"/>
        <family val="2"/>
        <charset val="1"/>
      </rPr>
      <t xml:space="preserve">DRENO</t>
    </r>
    <r>
      <rPr>
        <sz val="8"/>
        <rFont val="Times New Roman"/>
        <family val="1"/>
        <charset val="1"/>
      </rPr>
      <t xml:space="preserve"> </t>
    </r>
    <r>
      <rPr>
        <sz val="8"/>
        <rFont val="Arial"/>
        <family val="2"/>
        <charset val="1"/>
      </rPr>
      <t xml:space="preserve">PLASTICO</t>
    </r>
    <r>
      <rPr>
        <sz val="8"/>
        <rFont val="Times New Roman"/>
        <family val="1"/>
        <charset val="1"/>
      </rPr>
      <t xml:space="preserve"> </t>
    </r>
    <r>
      <rPr>
        <sz val="8"/>
        <rFont val="Arial"/>
        <family val="2"/>
        <charset val="1"/>
      </rPr>
      <t xml:space="preserve">CORRUGADO</t>
    </r>
    <r>
      <rPr>
        <sz val="8"/>
        <rFont val="Times New Roman"/>
        <family val="1"/>
        <charset val="1"/>
      </rPr>
      <t xml:space="preserve"> </t>
    </r>
    <r>
      <rPr>
        <sz val="8"/>
        <rFont val="Arial"/>
        <family val="2"/>
        <charset val="1"/>
      </rPr>
      <t xml:space="preserve">PERFURADO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100MM</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BARRAS</t>
    </r>
  </si>
  <si>
    <t xml:space="preserve">01.08.033</t>
  </si>
  <si>
    <r>
      <rPr>
        <sz val="8"/>
        <rFont val="Arial"/>
        <family val="2"/>
        <charset val="1"/>
      </rPr>
      <t xml:space="preserve">TUBO</t>
    </r>
    <r>
      <rPr>
        <sz val="8"/>
        <rFont val="Times New Roman"/>
        <family val="1"/>
        <charset val="1"/>
      </rPr>
      <t xml:space="preserve"> </t>
    </r>
    <r>
      <rPr>
        <sz val="8"/>
        <rFont val="Arial"/>
        <family val="2"/>
        <charset val="1"/>
      </rPr>
      <t xml:space="preserve">DRENO</t>
    </r>
    <r>
      <rPr>
        <sz val="8"/>
        <rFont val="Times New Roman"/>
        <family val="1"/>
        <charset val="1"/>
      </rPr>
      <t xml:space="preserve"> </t>
    </r>
    <r>
      <rPr>
        <sz val="8"/>
        <rFont val="Arial"/>
        <family val="2"/>
        <charset val="1"/>
      </rPr>
      <t xml:space="preserve">PLASTICO</t>
    </r>
    <r>
      <rPr>
        <sz val="8"/>
        <rFont val="Times New Roman"/>
        <family val="1"/>
        <charset val="1"/>
      </rPr>
      <t xml:space="preserve"> </t>
    </r>
    <r>
      <rPr>
        <sz val="8"/>
        <rFont val="Arial"/>
        <family val="2"/>
        <charset val="1"/>
      </rPr>
      <t xml:space="preserve">CORRUGADO</t>
    </r>
    <r>
      <rPr>
        <sz val="8"/>
        <rFont val="Times New Roman"/>
        <family val="1"/>
        <charset val="1"/>
      </rPr>
      <t xml:space="preserve"> </t>
    </r>
    <r>
      <rPr>
        <sz val="8"/>
        <rFont val="Arial"/>
        <family val="2"/>
        <charset val="1"/>
      </rPr>
      <t xml:space="preserve">PERFURADO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150MM</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BARRAS</t>
    </r>
  </si>
  <si>
    <t xml:space="preserve">01.08.034</t>
  </si>
  <si>
    <r>
      <rPr>
        <sz val="8"/>
        <rFont val="Arial"/>
        <family val="2"/>
        <charset val="1"/>
      </rPr>
      <t xml:space="preserve">MANTA</t>
    </r>
    <r>
      <rPr>
        <sz val="8"/>
        <rFont val="Times New Roman"/>
        <family val="1"/>
        <charset val="1"/>
      </rPr>
      <t xml:space="preserve"> </t>
    </r>
    <r>
      <rPr>
        <sz val="8"/>
        <rFont val="Arial"/>
        <family val="2"/>
        <charset val="1"/>
      </rPr>
      <t xml:space="preserve">GEOTÊXTIL</t>
    </r>
    <r>
      <rPr>
        <sz val="8"/>
        <rFont val="Times New Roman"/>
        <family val="1"/>
        <charset val="1"/>
      </rPr>
      <t xml:space="preserve"> </t>
    </r>
    <r>
      <rPr>
        <sz val="8"/>
        <rFont val="Arial"/>
        <family val="2"/>
        <charset val="1"/>
      </rPr>
      <t xml:space="preserve">NÃO</t>
    </r>
    <r>
      <rPr>
        <sz val="8"/>
        <rFont val="Times New Roman"/>
        <family val="1"/>
        <charset val="1"/>
      </rPr>
      <t xml:space="preserve"> </t>
    </r>
    <r>
      <rPr>
        <sz val="8"/>
        <rFont val="Arial"/>
        <family val="2"/>
        <charset val="1"/>
      </rPr>
      <t xml:space="preserve">TECIDO</t>
    </r>
    <r>
      <rPr>
        <sz val="8"/>
        <rFont val="Times New Roman"/>
        <family val="1"/>
        <charset val="1"/>
      </rPr>
      <t xml:space="preserve"> </t>
    </r>
    <r>
      <rPr>
        <sz val="8"/>
        <rFont val="Arial"/>
        <family val="2"/>
        <charset val="1"/>
      </rPr>
      <t xml:space="preserve">AGULHADO</t>
    </r>
    <r>
      <rPr>
        <sz val="8"/>
        <rFont val="Times New Roman"/>
        <family val="1"/>
        <charset val="1"/>
      </rPr>
      <t xml:space="preserve"> </t>
    </r>
    <r>
      <rPr>
        <sz val="8"/>
        <rFont val="Arial"/>
        <family val="2"/>
        <charset val="1"/>
      </rPr>
      <t xml:space="preserve">100%</t>
    </r>
    <r>
      <rPr>
        <sz val="8"/>
        <rFont val="Times New Roman"/>
        <family val="1"/>
        <charset val="1"/>
      </rPr>
      <t xml:space="preserve"> </t>
    </r>
    <r>
      <rPr>
        <sz val="8"/>
        <rFont val="Arial"/>
        <family val="2"/>
        <charset val="1"/>
      </rPr>
      <t xml:space="preserve">POLIESTER,</t>
    </r>
    <r>
      <rPr>
        <sz val="8"/>
        <rFont val="Times New Roman"/>
        <family val="1"/>
        <charset val="1"/>
      </rPr>
      <t xml:space="preserve"> </t>
    </r>
    <r>
      <rPr>
        <sz val="8"/>
        <rFont val="Arial"/>
        <family val="2"/>
        <charset val="1"/>
      </rPr>
      <t xml:space="preserve">RT</t>
    </r>
    <r>
      <rPr>
        <sz val="8"/>
        <rFont val="Times New Roman"/>
        <family val="1"/>
        <charset val="1"/>
      </rPr>
      <t xml:space="preserve"> </t>
    </r>
    <r>
      <rPr>
        <sz val="8"/>
        <rFont val="Arial"/>
        <family val="2"/>
        <charset val="1"/>
      </rPr>
      <t xml:space="preserve">10</t>
    </r>
  </si>
  <si>
    <t xml:space="preserve">01.08.035</t>
  </si>
  <si>
    <r>
      <rPr>
        <sz val="8"/>
        <rFont val="Arial"/>
        <family val="2"/>
        <charset val="1"/>
      </rPr>
      <t xml:space="preserve">MANTA</t>
    </r>
    <r>
      <rPr>
        <sz val="8"/>
        <rFont val="Times New Roman"/>
        <family val="1"/>
        <charset val="1"/>
      </rPr>
      <t xml:space="preserve"> </t>
    </r>
    <r>
      <rPr>
        <sz val="8"/>
        <rFont val="Arial"/>
        <family val="2"/>
        <charset val="1"/>
      </rPr>
      <t xml:space="preserve">GEOTÊXTIL</t>
    </r>
    <r>
      <rPr>
        <sz val="8"/>
        <rFont val="Times New Roman"/>
        <family val="1"/>
        <charset val="1"/>
      </rPr>
      <t xml:space="preserve"> </t>
    </r>
    <r>
      <rPr>
        <sz val="8"/>
        <rFont val="Arial"/>
        <family val="2"/>
        <charset val="1"/>
      </rPr>
      <t xml:space="preserve">NÃO</t>
    </r>
    <r>
      <rPr>
        <sz val="8"/>
        <rFont val="Times New Roman"/>
        <family val="1"/>
        <charset val="1"/>
      </rPr>
      <t xml:space="preserve"> </t>
    </r>
    <r>
      <rPr>
        <sz val="8"/>
        <rFont val="Arial"/>
        <family val="2"/>
        <charset val="1"/>
      </rPr>
      <t xml:space="preserve">TECIDO</t>
    </r>
    <r>
      <rPr>
        <sz val="8"/>
        <rFont val="Times New Roman"/>
        <family val="1"/>
        <charset val="1"/>
      </rPr>
      <t xml:space="preserve"> </t>
    </r>
    <r>
      <rPr>
        <sz val="8"/>
        <rFont val="Arial"/>
        <family val="2"/>
        <charset val="1"/>
      </rPr>
      <t xml:space="preserve">AGULHADO</t>
    </r>
    <r>
      <rPr>
        <sz val="8"/>
        <rFont val="Times New Roman"/>
        <family val="1"/>
        <charset val="1"/>
      </rPr>
      <t xml:space="preserve"> </t>
    </r>
    <r>
      <rPr>
        <sz val="8"/>
        <rFont val="Arial"/>
        <family val="2"/>
        <charset val="1"/>
      </rPr>
      <t xml:space="preserve">100%</t>
    </r>
    <r>
      <rPr>
        <sz val="8"/>
        <rFont val="Times New Roman"/>
        <family val="1"/>
        <charset val="1"/>
      </rPr>
      <t xml:space="preserve"> </t>
    </r>
    <r>
      <rPr>
        <sz val="8"/>
        <rFont val="Arial"/>
        <family val="2"/>
        <charset val="1"/>
      </rPr>
      <t xml:space="preserve">POLIESTER,</t>
    </r>
    <r>
      <rPr>
        <sz val="8"/>
        <rFont val="Times New Roman"/>
        <family val="1"/>
        <charset val="1"/>
      </rPr>
      <t xml:space="preserve"> </t>
    </r>
    <r>
      <rPr>
        <sz val="8"/>
        <rFont val="Arial"/>
        <family val="2"/>
        <charset val="1"/>
      </rPr>
      <t xml:space="preserve">RT</t>
    </r>
    <r>
      <rPr>
        <sz val="8"/>
        <rFont val="Times New Roman"/>
        <family val="1"/>
        <charset val="1"/>
      </rPr>
      <t xml:space="preserve"> </t>
    </r>
    <r>
      <rPr>
        <sz val="8"/>
        <rFont val="Arial"/>
        <family val="2"/>
        <charset val="1"/>
      </rPr>
      <t xml:space="preserve">21</t>
    </r>
  </si>
  <si>
    <t xml:space="preserve">01.08.036</t>
  </si>
  <si>
    <r>
      <rPr>
        <sz val="8"/>
        <rFont val="Arial"/>
        <family val="2"/>
        <charset val="1"/>
      </rPr>
      <t xml:space="preserve">MANTA</t>
    </r>
    <r>
      <rPr>
        <sz val="8"/>
        <rFont val="Times New Roman"/>
        <family val="1"/>
        <charset val="1"/>
      </rPr>
      <t xml:space="preserve"> </t>
    </r>
    <r>
      <rPr>
        <sz val="8"/>
        <rFont val="Arial"/>
        <family val="2"/>
        <charset val="1"/>
      </rPr>
      <t xml:space="preserve">GEOTÊXTIL</t>
    </r>
    <r>
      <rPr>
        <sz val="8"/>
        <rFont val="Times New Roman"/>
        <family val="1"/>
        <charset val="1"/>
      </rPr>
      <t xml:space="preserve"> </t>
    </r>
    <r>
      <rPr>
        <sz val="8"/>
        <rFont val="Arial"/>
        <family val="2"/>
        <charset val="1"/>
      </rPr>
      <t xml:space="preserve">NÃO</t>
    </r>
    <r>
      <rPr>
        <sz val="8"/>
        <rFont val="Times New Roman"/>
        <family val="1"/>
        <charset val="1"/>
      </rPr>
      <t xml:space="preserve"> </t>
    </r>
    <r>
      <rPr>
        <sz val="8"/>
        <rFont val="Arial"/>
        <family val="2"/>
        <charset val="1"/>
      </rPr>
      <t xml:space="preserve">TECIDO</t>
    </r>
    <r>
      <rPr>
        <sz val="8"/>
        <rFont val="Times New Roman"/>
        <family val="1"/>
        <charset val="1"/>
      </rPr>
      <t xml:space="preserve"> </t>
    </r>
    <r>
      <rPr>
        <sz val="8"/>
        <rFont val="Arial"/>
        <family val="2"/>
        <charset val="1"/>
      </rPr>
      <t xml:space="preserve">AGULHADO</t>
    </r>
    <r>
      <rPr>
        <sz val="8"/>
        <rFont val="Times New Roman"/>
        <family val="1"/>
        <charset val="1"/>
      </rPr>
      <t xml:space="preserve"> </t>
    </r>
    <r>
      <rPr>
        <sz val="8"/>
        <rFont val="Arial"/>
        <family val="2"/>
        <charset val="1"/>
      </rPr>
      <t xml:space="preserve">100%</t>
    </r>
    <r>
      <rPr>
        <sz val="8"/>
        <rFont val="Times New Roman"/>
        <family val="1"/>
        <charset val="1"/>
      </rPr>
      <t xml:space="preserve"> </t>
    </r>
    <r>
      <rPr>
        <sz val="8"/>
        <rFont val="Arial"/>
        <family val="2"/>
        <charset val="1"/>
      </rPr>
      <t xml:space="preserve">POLIESTER,</t>
    </r>
    <r>
      <rPr>
        <sz val="8"/>
        <rFont val="Times New Roman"/>
        <family val="1"/>
        <charset val="1"/>
      </rPr>
      <t xml:space="preserve"> </t>
    </r>
    <r>
      <rPr>
        <sz val="8"/>
        <rFont val="Arial"/>
        <family val="2"/>
        <charset val="1"/>
      </rPr>
      <t xml:space="preserve">RT</t>
    </r>
    <r>
      <rPr>
        <sz val="8"/>
        <rFont val="Times New Roman"/>
        <family val="1"/>
        <charset val="1"/>
      </rPr>
      <t xml:space="preserve"> </t>
    </r>
    <r>
      <rPr>
        <sz val="8"/>
        <rFont val="Arial"/>
        <family val="2"/>
        <charset val="1"/>
      </rPr>
      <t xml:space="preserve">31</t>
    </r>
  </si>
  <si>
    <t xml:space="preserve">01.08.040</t>
  </si>
  <si>
    <r>
      <rPr>
        <sz val="8"/>
        <rFont val="Arial"/>
        <family val="2"/>
        <charset val="1"/>
      </rPr>
      <t xml:space="preserve">ENVOLVIMENTO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DRENOS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PEDRA</t>
    </r>
    <r>
      <rPr>
        <sz val="8"/>
        <rFont val="Times New Roman"/>
        <family val="1"/>
        <charset val="1"/>
      </rPr>
      <t xml:space="preserve"> </t>
    </r>
    <r>
      <rPr>
        <sz val="8"/>
        <rFont val="Arial"/>
        <family val="2"/>
        <charset val="1"/>
      </rPr>
      <t xml:space="preserve">BRITADA</t>
    </r>
  </si>
  <si>
    <t xml:space="preserve">01.08.041</t>
  </si>
  <si>
    <r>
      <rPr>
        <sz val="8"/>
        <rFont val="Arial"/>
        <family val="2"/>
        <charset val="1"/>
      </rPr>
      <t xml:space="preserve">ENVOLVIMENTO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DRENOS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AREIA</t>
    </r>
    <r>
      <rPr>
        <sz val="8"/>
        <rFont val="Times New Roman"/>
        <family val="1"/>
        <charset val="1"/>
      </rPr>
      <t xml:space="preserve"> </t>
    </r>
    <r>
      <rPr>
        <sz val="8"/>
        <rFont val="Arial"/>
        <family val="2"/>
        <charset val="1"/>
      </rPr>
      <t xml:space="preserve">GROSSA</t>
    </r>
  </si>
  <si>
    <t xml:space="preserve">01.08.044</t>
  </si>
  <si>
    <r>
      <rPr>
        <sz val="8"/>
        <rFont val="Arial"/>
        <family val="2"/>
        <charset val="1"/>
      </rPr>
      <t xml:space="preserve">FORNEC</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DHP</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FUROS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100MM</t>
    </r>
    <r>
      <rPr>
        <sz val="8"/>
        <rFont val="Times New Roman"/>
        <family val="1"/>
        <charset val="1"/>
      </rPr>
      <t xml:space="preserve"> </t>
    </r>
    <r>
      <rPr>
        <sz val="8"/>
        <rFont val="Arial"/>
        <family val="2"/>
        <charset val="1"/>
      </rPr>
      <t xml:space="preserve">C/TUBO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TXS</t>
    </r>
    <r>
      <rPr>
        <sz val="8"/>
        <rFont val="Times New Roman"/>
        <family val="1"/>
        <charset val="1"/>
      </rPr>
      <t xml:space="preserve"> </t>
    </r>
    <r>
      <rPr>
        <sz val="8"/>
        <rFont val="Arial"/>
        <family val="2"/>
        <charset val="1"/>
      </rPr>
      <t xml:space="preserve">INST</t>
    </r>
  </si>
  <si>
    <t xml:space="preserve">01.08.045</t>
  </si>
  <si>
    <r>
      <rPr>
        <sz val="8"/>
        <rFont val="Arial"/>
        <family val="2"/>
        <charset val="1"/>
      </rPr>
      <t xml:space="preserve">FORNEC</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DHP</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FUROS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100MM</t>
    </r>
    <r>
      <rPr>
        <sz val="8"/>
        <rFont val="Times New Roman"/>
        <family val="1"/>
        <charset val="1"/>
      </rPr>
      <t xml:space="preserve"> </t>
    </r>
    <r>
      <rPr>
        <sz val="8"/>
        <rFont val="Arial"/>
        <family val="2"/>
        <charset val="1"/>
      </rPr>
      <t xml:space="preserve">C/TUBO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TXS</t>
    </r>
    <r>
      <rPr>
        <sz val="8"/>
        <rFont val="Times New Roman"/>
        <family val="1"/>
        <charset val="1"/>
      </rPr>
      <t xml:space="preserve"> </t>
    </r>
    <r>
      <rPr>
        <sz val="8"/>
        <rFont val="Arial"/>
        <family val="2"/>
        <charset val="1"/>
      </rPr>
      <t xml:space="preserve">INST</t>
    </r>
  </si>
  <si>
    <t xml:space="preserve">01.08.050</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</si>
  <si>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LIGACAO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INSPECAO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REVESTIDA</t>
    </r>
  </si>
  <si>
    <t xml:space="preserve">01.08.051</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</si>
  <si>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LIGACAO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INSPECAO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REVESTIDA</t>
    </r>
  </si>
  <si>
    <t xml:space="preserve">01.08.052</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</si>
  <si>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LIGACAO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INSPECAO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ARMADO</t>
    </r>
  </si>
  <si>
    <t xml:space="preserve">01.08.053</t>
  </si>
  <si>
    <r>
      <rPr>
        <sz val="8"/>
        <rFont val="Arial"/>
        <family val="2"/>
        <charset val="1"/>
      </rPr>
      <t xml:space="preserve">TUBO</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(PS-1)</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PONTA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BOLSA</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30CM</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8890/2007</t>
    </r>
  </si>
  <si>
    <t xml:space="preserve">01.08.054</t>
  </si>
  <si>
    <r>
      <rPr>
        <sz val="8"/>
        <rFont val="Arial"/>
        <family val="2"/>
        <charset val="1"/>
      </rPr>
      <t xml:space="preserve">TUBO</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(PS-1)</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PONTA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BOLSA</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40CM</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8890/2007</t>
    </r>
  </si>
  <si>
    <t xml:space="preserve">01.08.055</t>
  </si>
  <si>
    <r>
      <rPr>
        <sz val="8"/>
        <rFont val="Arial"/>
        <family val="2"/>
        <charset val="1"/>
      </rPr>
      <t xml:space="preserve">TUBO</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(PS-1)</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PONTA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BOLSA</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50CM</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8890/2007</t>
    </r>
  </si>
  <si>
    <t xml:space="preserve">01.08.056</t>
  </si>
  <si>
    <r>
      <rPr>
        <sz val="8"/>
        <rFont val="Arial"/>
        <family val="2"/>
        <charset val="1"/>
      </rPr>
      <t xml:space="preserve">TUBO</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(PS-1)</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PONTA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BOLSA</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60CM</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8890/2007</t>
    </r>
  </si>
  <si>
    <t xml:space="preserve">01.08.057</t>
  </si>
  <si>
    <r>
      <rPr>
        <sz val="8"/>
        <rFont val="Arial"/>
        <family val="2"/>
        <charset val="1"/>
      </rPr>
      <t xml:space="preserve">TUBO</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ARMADO</t>
    </r>
    <r>
      <rPr>
        <sz val="8"/>
        <rFont val="Times New Roman"/>
        <family val="1"/>
        <charset val="1"/>
      </rPr>
      <t xml:space="preserve"> </t>
    </r>
    <r>
      <rPr>
        <sz val="8"/>
        <rFont val="Arial"/>
        <family val="2"/>
        <charset val="1"/>
      </rPr>
      <t xml:space="preserve">(PA-1)</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PONTA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BOLSA</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80CM</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8890/2007</t>
    </r>
  </si>
  <si>
    <t xml:space="preserve">01.08.058</t>
  </si>
  <si>
    <r>
      <rPr>
        <sz val="8"/>
        <rFont val="Arial"/>
        <family val="2"/>
        <charset val="1"/>
      </rPr>
      <t xml:space="preserve">TUBO</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ARMADO</t>
    </r>
    <r>
      <rPr>
        <sz val="8"/>
        <rFont val="Times New Roman"/>
        <family val="1"/>
        <charset val="1"/>
      </rPr>
      <t xml:space="preserve"> </t>
    </r>
    <r>
      <rPr>
        <sz val="8"/>
        <rFont val="Arial"/>
        <family val="2"/>
        <charset val="1"/>
      </rPr>
      <t xml:space="preserve">(PA-1)</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PONTA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BOLSA</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100CM</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8890/2007</t>
    </r>
  </si>
  <si>
    <t xml:space="preserve">01.08.059</t>
  </si>
  <si>
    <r>
      <rPr>
        <sz val="8"/>
        <rFont val="Arial"/>
        <family val="2"/>
        <charset val="1"/>
      </rPr>
      <t xml:space="preserve">TUBO</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ARMADO</t>
    </r>
    <r>
      <rPr>
        <sz val="8"/>
        <rFont val="Times New Roman"/>
        <family val="1"/>
        <charset val="1"/>
      </rPr>
      <t xml:space="preserve"> </t>
    </r>
    <r>
      <rPr>
        <sz val="8"/>
        <rFont val="Arial"/>
        <family val="2"/>
        <charset val="1"/>
      </rPr>
      <t xml:space="preserve">(PA-1)</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PONTA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BOLSA</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120CM</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8890/2007</t>
    </r>
  </si>
  <si>
    <t xml:space="preserve">01.08.060</t>
  </si>
  <si>
    <r>
      <rPr>
        <sz val="8"/>
        <rFont val="Arial"/>
        <family val="2"/>
        <charset val="1"/>
      </rPr>
      <t xml:space="preserve">TUBO</t>
    </r>
    <r>
      <rPr>
        <sz val="8"/>
        <rFont val="Times New Roman"/>
        <family val="1"/>
        <charset val="1"/>
      </rPr>
      <t xml:space="preserve"> </t>
    </r>
    <r>
      <rPr>
        <sz val="8"/>
        <rFont val="Arial"/>
        <family val="2"/>
        <charset val="1"/>
      </rPr>
      <t xml:space="preserve">DRENO</t>
    </r>
    <r>
      <rPr>
        <sz val="8"/>
        <rFont val="Times New Roman"/>
        <family val="1"/>
        <charset val="1"/>
      </rPr>
      <t xml:space="preserve"> </t>
    </r>
    <r>
      <rPr>
        <sz val="8"/>
        <rFont val="Arial"/>
        <family val="2"/>
        <charset val="1"/>
      </rPr>
      <t xml:space="preserve">PEAD</t>
    </r>
    <r>
      <rPr>
        <sz val="8"/>
        <rFont val="Times New Roman"/>
        <family val="1"/>
        <charset val="1"/>
      </rPr>
      <t xml:space="preserve"> </t>
    </r>
    <r>
      <rPr>
        <sz val="8"/>
        <rFont val="Arial"/>
        <family val="2"/>
        <charset val="1"/>
      </rPr>
      <t xml:space="preserve">CORRUG</t>
    </r>
    <r>
      <rPr>
        <sz val="8"/>
        <rFont val="Times New Roman"/>
        <family val="1"/>
        <charset val="1"/>
      </rPr>
      <t xml:space="preserve"> </t>
    </r>
    <r>
      <rPr>
        <sz val="8"/>
        <rFont val="Arial"/>
        <family val="2"/>
        <charset val="1"/>
      </rPr>
      <t xml:space="preserve">PERF</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65MM</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ROLOS</t>
    </r>
  </si>
  <si>
    <t xml:space="preserve">01.08.061</t>
  </si>
  <si>
    <r>
      <rPr>
        <sz val="8"/>
        <rFont val="Arial"/>
        <family val="2"/>
        <charset val="1"/>
      </rPr>
      <t xml:space="preserve">TUBO</t>
    </r>
    <r>
      <rPr>
        <sz val="8"/>
        <rFont val="Times New Roman"/>
        <family val="1"/>
        <charset val="1"/>
      </rPr>
      <t xml:space="preserve"> </t>
    </r>
    <r>
      <rPr>
        <sz val="8"/>
        <rFont val="Arial"/>
        <family val="2"/>
        <charset val="1"/>
      </rPr>
      <t xml:space="preserve">DRENO</t>
    </r>
    <r>
      <rPr>
        <sz val="8"/>
        <rFont val="Times New Roman"/>
        <family val="1"/>
        <charset val="1"/>
      </rPr>
      <t xml:space="preserve"> </t>
    </r>
    <r>
      <rPr>
        <sz val="8"/>
        <rFont val="Arial"/>
        <family val="2"/>
        <charset val="1"/>
      </rPr>
      <t xml:space="preserve">PEAD</t>
    </r>
    <r>
      <rPr>
        <sz val="8"/>
        <rFont val="Times New Roman"/>
        <family val="1"/>
        <charset val="1"/>
      </rPr>
      <t xml:space="preserve"> </t>
    </r>
    <r>
      <rPr>
        <sz val="8"/>
        <rFont val="Arial"/>
        <family val="2"/>
        <charset val="1"/>
      </rPr>
      <t xml:space="preserve">CORRUG</t>
    </r>
    <r>
      <rPr>
        <sz val="8"/>
        <rFont val="Times New Roman"/>
        <family val="1"/>
        <charset val="1"/>
      </rPr>
      <t xml:space="preserve"> </t>
    </r>
    <r>
      <rPr>
        <sz val="8"/>
        <rFont val="Arial"/>
        <family val="2"/>
        <charset val="1"/>
      </rPr>
      <t xml:space="preserve">PERF</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80MM</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ROLO</t>
    </r>
  </si>
  <si>
    <t xml:space="preserve">01.08.062</t>
  </si>
  <si>
    <r>
      <rPr>
        <sz val="8"/>
        <rFont val="Arial"/>
        <family val="2"/>
        <charset val="1"/>
      </rPr>
      <t xml:space="preserve">TUBO</t>
    </r>
    <r>
      <rPr>
        <sz val="8"/>
        <rFont val="Times New Roman"/>
        <family val="1"/>
        <charset val="1"/>
      </rPr>
      <t xml:space="preserve"> </t>
    </r>
    <r>
      <rPr>
        <sz val="8"/>
        <rFont val="Arial"/>
        <family val="2"/>
        <charset val="1"/>
      </rPr>
      <t xml:space="preserve">DRENO</t>
    </r>
    <r>
      <rPr>
        <sz val="8"/>
        <rFont val="Times New Roman"/>
        <family val="1"/>
        <charset val="1"/>
      </rPr>
      <t xml:space="preserve"> </t>
    </r>
    <r>
      <rPr>
        <sz val="8"/>
        <rFont val="Arial"/>
        <family val="2"/>
        <charset val="1"/>
      </rPr>
      <t xml:space="preserve">PEAD</t>
    </r>
    <r>
      <rPr>
        <sz val="8"/>
        <rFont val="Times New Roman"/>
        <family val="1"/>
        <charset val="1"/>
      </rPr>
      <t xml:space="preserve"> </t>
    </r>
    <r>
      <rPr>
        <sz val="8"/>
        <rFont val="Arial"/>
        <family val="2"/>
        <charset val="1"/>
      </rPr>
      <t xml:space="preserve">CORRUG</t>
    </r>
    <r>
      <rPr>
        <sz val="8"/>
        <rFont val="Times New Roman"/>
        <family val="1"/>
        <charset val="1"/>
      </rPr>
      <t xml:space="preserve"> </t>
    </r>
    <r>
      <rPr>
        <sz val="8"/>
        <rFont val="Arial"/>
        <family val="2"/>
        <charset val="1"/>
      </rPr>
      <t xml:space="preserve">PERF</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100MM</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ROLO</t>
    </r>
  </si>
  <si>
    <t xml:space="preserve">01.08.063</t>
  </si>
  <si>
    <r>
      <rPr>
        <sz val="8"/>
        <rFont val="Arial"/>
        <family val="2"/>
        <charset val="1"/>
      </rPr>
      <t xml:space="preserve">TUBO</t>
    </r>
    <r>
      <rPr>
        <sz val="8"/>
        <rFont val="Times New Roman"/>
        <family val="1"/>
        <charset val="1"/>
      </rPr>
      <t xml:space="preserve"> </t>
    </r>
    <r>
      <rPr>
        <sz val="8"/>
        <rFont val="Arial"/>
        <family val="2"/>
        <charset val="1"/>
      </rPr>
      <t xml:space="preserve">DRENO</t>
    </r>
    <r>
      <rPr>
        <sz val="8"/>
        <rFont val="Times New Roman"/>
        <family val="1"/>
        <charset val="1"/>
      </rPr>
      <t xml:space="preserve"> </t>
    </r>
    <r>
      <rPr>
        <sz val="8"/>
        <rFont val="Arial"/>
        <family val="2"/>
        <charset val="1"/>
      </rPr>
      <t xml:space="preserve">PEAD</t>
    </r>
    <r>
      <rPr>
        <sz val="8"/>
        <rFont val="Times New Roman"/>
        <family val="1"/>
        <charset val="1"/>
      </rPr>
      <t xml:space="preserve"> </t>
    </r>
    <r>
      <rPr>
        <sz val="8"/>
        <rFont val="Arial"/>
        <family val="2"/>
        <charset val="1"/>
      </rPr>
      <t xml:space="preserve">CORRUG</t>
    </r>
    <r>
      <rPr>
        <sz val="8"/>
        <rFont val="Times New Roman"/>
        <family val="1"/>
        <charset val="1"/>
      </rPr>
      <t xml:space="preserve"> </t>
    </r>
    <r>
      <rPr>
        <sz val="8"/>
        <rFont val="Arial"/>
        <family val="2"/>
        <charset val="1"/>
      </rPr>
      <t xml:space="preserve">PERF</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170MM</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ROLO</t>
    </r>
  </si>
  <si>
    <t xml:space="preserve">01.08.064</t>
  </si>
  <si>
    <r>
      <rPr>
        <sz val="8"/>
        <rFont val="Arial"/>
        <family val="2"/>
        <charset val="1"/>
      </rPr>
      <t xml:space="preserve">TUBO</t>
    </r>
    <r>
      <rPr>
        <sz val="8"/>
        <rFont val="Times New Roman"/>
        <family val="1"/>
        <charset val="1"/>
      </rPr>
      <t xml:space="preserve"> </t>
    </r>
    <r>
      <rPr>
        <sz val="8"/>
        <rFont val="Arial"/>
        <family val="2"/>
        <charset val="1"/>
      </rPr>
      <t xml:space="preserve">DRENO</t>
    </r>
    <r>
      <rPr>
        <sz val="8"/>
        <rFont val="Times New Roman"/>
        <family val="1"/>
        <charset val="1"/>
      </rPr>
      <t xml:space="preserve"> </t>
    </r>
    <r>
      <rPr>
        <sz val="8"/>
        <rFont val="Arial"/>
        <family val="2"/>
        <charset val="1"/>
      </rPr>
      <t xml:space="preserve">PEAD</t>
    </r>
    <r>
      <rPr>
        <sz val="8"/>
        <rFont val="Times New Roman"/>
        <family val="1"/>
        <charset val="1"/>
      </rPr>
      <t xml:space="preserve"> </t>
    </r>
    <r>
      <rPr>
        <sz val="8"/>
        <rFont val="Arial"/>
        <family val="2"/>
        <charset val="1"/>
      </rPr>
      <t xml:space="preserve">CORRUG</t>
    </r>
    <r>
      <rPr>
        <sz val="8"/>
        <rFont val="Times New Roman"/>
        <family val="1"/>
        <charset val="1"/>
      </rPr>
      <t xml:space="preserve"> </t>
    </r>
    <r>
      <rPr>
        <sz val="8"/>
        <rFont val="Arial"/>
        <family val="2"/>
        <charset val="1"/>
      </rPr>
      <t xml:space="preserve">PERF</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PAISAGISMO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65MM</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ROLO</t>
    </r>
  </si>
  <si>
    <t xml:space="preserve">01.08.065</t>
  </si>
  <si>
    <r>
      <rPr>
        <sz val="8"/>
        <rFont val="Arial"/>
        <family val="2"/>
        <charset val="1"/>
      </rPr>
      <t xml:space="preserve">TUBO</t>
    </r>
    <r>
      <rPr>
        <sz val="8"/>
        <rFont val="Times New Roman"/>
        <family val="1"/>
        <charset val="1"/>
      </rPr>
      <t xml:space="preserve"> </t>
    </r>
    <r>
      <rPr>
        <sz val="8"/>
        <rFont val="Arial"/>
        <family val="2"/>
        <charset val="1"/>
      </rPr>
      <t xml:space="preserve">DRENO</t>
    </r>
    <r>
      <rPr>
        <sz val="8"/>
        <rFont val="Times New Roman"/>
        <family val="1"/>
        <charset val="1"/>
      </rPr>
      <t xml:space="preserve"> </t>
    </r>
    <r>
      <rPr>
        <sz val="8"/>
        <rFont val="Arial"/>
        <family val="2"/>
        <charset val="1"/>
      </rPr>
      <t xml:space="preserve">PEAD</t>
    </r>
    <r>
      <rPr>
        <sz val="8"/>
        <rFont val="Times New Roman"/>
        <family val="1"/>
        <charset val="1"/>
      </rPr>
      <t xml:space="preserve"> </t>
    </r>
    <r>
      <rPr>
        <sz val="8"/>
        <rFont val="Arial"/>
        <family val="2"/>
        <charset val="1"/>
      </rPr>
      <t xml:space="preserve">CORRUG</t>
    </r>
    <r>
      <rPr>
        <sz val="8"/>
        <rFont val="Times New Roman"/>
        <family val="1"/>
        <charset val="1"/>
      </rPr>
      <t xml:space="preserve"> </t>
    </r>
    <r>
      <rPr>
        <sz val="8"/>
        <rFont val="Arial"/>
        <family val="2"/>
        <charset val="1"/>
      </rPr>
      <t xml:space="preserve">PERF</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PAISAGISMO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110MM</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ROLO</t>
    </r>
  </si>
  <si>
    <t xml:space="preserve">01.08.099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</si>
  <si>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DRENAGEM</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TERRENO</t>
    </r>
  </si>
  <si>
    <t xml:space="preserve">01.10.001</t>
  </si>
  <si>
    <r>
      <rPr>
        <sz val="8"/>
        <rFont val="Arial"/>
        <family val="2"/>
        <charset val="1"/>
      </rPr>
      <t xml:space="preserve">GABARITO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ESQUADRADO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NIVELADO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OBRA</t>
    </r>
  </si>
  <si>
    <t xml:space="preserve">01.50.099</t>
  </si>
  <si>
    <t xml:space="preserve">DEMOLICOES</t>
  </si>
  <si>
    <t xml:space="preserve">01.60.099</t>
  </si>
  <si>
    <t xml:space="preserve">RETIRADAS</t>
  </si>
  <si>
    <t xml:space="preserve">01.70.099</t>
  </si>
  <si>
    <t xml:space="preserve">RECOLOCACOES</t>
  </si>
  <si>
    <t xml:space="preserve">01.80.099</t>
  </si>
  <si>
    <r>
      <rPr>
        <sz val="8"/>
        <rFont val="Arial"/>
        <family val="2"/>
        <charset val="1"/>
      </rPr>
      <t xml:space="preserve">SERVICOS</t>
    </r>
    <r>
      <rPr>
        <sz val="8"/>
        <rFont val="Times New Roman"/>
        <family val="1"/>
        <charset val="1"/>
      </rPr>
      <t xml:space="preserve"> </t>
    </r>
    <r>
      <rPr>
        <sz val="8"/>
        <rFont val="Arial"/>
        <family val="2"/>
        <charset val="1"/>
      </rPr>
      <t xml:space="preserve">PRELIMINARES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</si>
  <si>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02.01.001</t>
  </si>
  <si>
    <t xml:space="preserve">02.01.002</t>
  </si>
  <si>
    <t xml:space="preserve">02.01.005</t>
  </si>
  <si>
    <r>
      <rPr>
        <sz val="8"/>
        <rFont val="Arial"/>
        <family val="2"/>
        <charset val="1"/>
      </rPr>
      <t xml:space="preserve">ESCORAMENTO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TERRA</t>
    </r>
    <r>
      <rPr>
        <sz val="8"/>
        <rFont val="Times New Roman"/>
        <family val="1"/>
        <charset val="1"/>
      </rPr>
      <t xml:space="preserve"> </t>
    </r>
    <r>
      <rPr>
        <sz val="8"/>
        <rFont val="Arial"/>
        <family val="2"/>
        <charset val="1"/>
      </rPr>
      <t xml:space="preserve">CONTINUO</t>
    </r>
  </si>
  <si>
    <t xml:space="preserve">02.01.006</t>
  </si>
  <si>
    <r>
      <rPr>
        <sz val="8"/>
        <rFont val="Arial"/>
        <family val="2"/>
        <charset val="1"/>
      </rPr>
      <t xml:space="preserve">ESCORAMENTO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TERRA</t>
    </r>
    <r>
      <rPr>
        <sz val="8"/>
        <rFont val="Times New Roman"/>
        <family val="1"/>
        <charset val="1"/>
      </rPr>
      <t xml:space="preserve"> </t>
    </r>
    <r>
      <rPr>
        <sz val="8"/>
        <rFont val="Arial"/>
        <family val="2"/>
        <charset val="1"/>
      </rPr>
      <t xml:space="preserve">DESCONTINUO</t>
    </r>
  </si>
  <si>
    <t xml:space="preserve">02.01.010</t>
  </si>
  <si>
    <t xml:space="preserve">02.01.012</t>
  </si>
  <si>
    <t xml:space="preserve">02.01.015</t>
  </si>
  <si>
    <t xml:space="preserve">02.01.025</t>
  </si>
  <si>
    <t xml:space="preserve">02.01.027</t>
  </si>
  <si>
    <r>
      <rPr>
        <sz val="8"/>
        <rFont val="Arial"/>
        <family val="2"/>
        <charset val="1"/>
      </rPr>
      <t xml:space="preserve">REATERRO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ADICAO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CIMENTO</t>
    </r>
  </si>
  <si>
    <t xml:space="preserve">02.01.099</t>
  </si>
  <si>
    <t xml:space="preserve">ESCAVACOES</t>
  </si>
  <si>
    <t xml:space="preserve">02.02.004</t>
  </si>
  <si>
    <r>
      <rPr>
        <sz val="8"/>
        <rFont val="Arial"/>
        <family val="2"/>
        <charset val="1"/>
      </rPr>
      <t xml:space="preserve">TUBULÕES</t>
    </r>
    <r>
      <rPr>
        <sz val="8"/>
        <rFont val="Times New Roman"/>
        <family val="1"/>
        <charset val="1"/>
      </rPr>
      <t xml:space="preserve">  </t>
    </r>
    <r>
      <rPr>
        <sz val="8"/>
        <rFont val="Arial"/>
        <family val="2"/>
        <charset val="1"/>
      </rPr>
      <t xml:space="preserve">ESCAVAÇÃO</t>
    </r>
    <r>
      <rPr>
        <sz val="8"/>
        <rFont val="Times New Roman"/>
        <family val="1"/>
        <charset val="1"/>
      </rPr>
      <t xml:space="preserve"> </t>
    </r>
    <r>
      <rPr>
        <sz val="8"/>
        <rFont val="Arial"/>
        <family val="2"/>
        <charset val="1"/>
      </rPr>
      <t xml:space="preserve">MANUAL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DIÂMETRO</t>
    </r>
    <r>
      <rPr>
        <sz val="8"/>
        <rFont val="Times New Roman"/>
        <family val="1"/>
        <charset val="1"/>
      </rPr>
      <t xml:space="preserve"> </t>
    </r>
    <r>
      <rPr>
        <sz val="8"/>
        <rFont val="Arial"/>
        <family val="2"/>
        <charset val="1"/>
      </rPr>
      <t xml:space="preserve">MÍNIMO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100CM</t>
    </r>
  </si>
  <si>
    <t xml:space="preserve">02.02.005</t>
  </si>
  <si>
    <r>
      <rPr>
        <sz val="8"/>
        <rFont val="Arial"/>
        <family val="2"/>
        <charset val="1"/>
      </rPr>
      <t xml:space="preserve">TUBULÕES</t>
    </r>
    <r>
      <rPr>
        <sz val="8"/>
        <rFont val="Times New Roman"/>
        <family val="1"/>
        <charset val="1"/>
      </rPr>
      <t xml:space="preserve">  </t>
    </r>
    <r>
      <rPr>
        <sz val="8"/>
        <rFont val="Arial"/>
        <family val="2"/>
        <charset val="1"/>
      </rPr>
      <t xml:space="preserve">ENCAMISAMENTO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ANEL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PREMOLDADO</t>
    </r>
    <r>
      <rPr>
        <sz val="8"/>
        <rFont val="Times New Roman"/>
        <family val="1"/>
        <charset val="1"/>
      </rPr>
      <t xml:space="preserve"> </t>
    </r>
    <r>
      <rPr>
        <sz val="8"/>
        <rFont val="Arial"/>
        <family val="2"/>
        <charset val="1"/>
      </rPr>
      <t xml:space="preserve">DIÂMETRO</t>
    </r>
    <r>
      <rPr>
        <sz val="8"/>
        <rFont val="Times New Roman"/>
        <family val="1"/>
        <charset val="1"/>
      </rPr>
      <t xml:space="preserve"> </t>
    </r>
    <r>
      <rPr>
        <sz val="8"/>
        <rFont val="Arial"/>
        <family val="2"/>
        <charset val="1"/>
      </rPr>
      <t xml:space="preserve">EXTERNO</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100CM</t>
    </r>
    <r>
      <rPr>
        <sz val="8"/>
        <rFont val="Times New Roman"/>
        <family val="1"/>
        <charset val="1"/>
      </rPr>
      <t xml:space="preserve">  </t>
    </r>
    <r>
      <rPr>
        <sz val="8"/>
        <rFont val="Arial"/>
        <family val="2"/>
        <charset val="1"/>
      </rPr>
      <t xml:space="preserve">H=50CM</t>
    </r>
    <r>
      <rPr>
        <sz val="8"/>
        <rFont val="Times New Roman"/>
        <family val="1"/>
        <charset val="1"/>
      </rPr>
      <t xml:space="preserve">  </t>
    </r>
    <r>
      <rPr>
        <sz val="8"/>
        <rFont val="Arial"/>
        <family val="2"/>
        <charset val="1"/>
      </rPr>
      <t xml:space="preserve">E=3,50</t>
    </r>
    <r>
      <rPr>
        <sz val="8"/>
        <rFont val="Times New Roman"/>
        <family val="1"/>
        <charset val="1"/>
      </rPr>
      <t xml:space="preserve"> </t>
    </r>
    <r>
      <rPr>
        <sz val="8"/>
        <rFont val="Arial"/>
        <family val="2"/>
        <charset val="1"/>
      </rPr>
      <t xml:space="preserve">CM</t>
    </r>
  </si>
  <si>
    <t xml:space="preserve">02.02.018</t>
  </si>
  <si>
    <r>
      <rPr>
        <sz val="8"/>
        <rFont val="Arial"/>
        <family val="2"/>
        <charset val="1"/>
      </rPr>
      <t xml:space="preserve">TUBULÕES</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DOSADO</t>
    </r>
    <r>
      <rPr>
        <sz val="8"/>
        <rFont val="Times New Roman"/>
        <family val="1"/>
        <charset val="1"/>
      </rPr>
      <t xml:space="preserve"> </t>
    </r>
    <r>
      <rPr>
        <sz val="8"/>
        <rFont val="Arial"/>
        <family val="2"/>
        <charset val="1"/>
      </rPr>
      <t xml:space="preserve">FCK=20MPa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FUSTE</t>
    </r>
  </si>
  <si>
    <t xml:space="preserve">02.02.019</t>
  </si>
  <si>
    <r>
      <rPr>
        <sz val="8"/>
        <rFont val="Arial"/>
        <family val="2"/>
        <charset val="1"/>
      </rPr>
      <t xml:space="preserve">PREENCHIMENTO</t>
    </r>
    <r>
      <rPr>
        <sz val="8"/>
        <rFont val="Times New Roman"/>
        <family val="1"/>
        <charset val="1"/>
      </rPr>
      <t xml:space="preserve"> </t>
    </r>
    <r>
      <rPr>
        <sz val="8"/>
        <rFont val="Arial"/>
        <family val="2"/>
        <charset val="1"/>
      </rPr>
      <t xml:space="preserve">COROA</t>
    </r>
    <r>
      <rPr>
        <sz val="8"/>
        <rFont val="Times New Roman"/>
        <family val="1"/>
        <charset val="1"/>
      </rPr>
      <t xml:space="preserve"> </t>
    </r>
    <r>
      <rPr>
        <sz val="8"/>
        <rFont val="Arial"/>
        <family val="2"/>
        <charset val="1"/>
      </rPr>
      <t xml:space="preserve">CIRCULAR</t>
    </r>
    <r>
      <rPr>
        <sz val="8"/>
        <rFont val="Times New Roman"/>
        <family val="1"/>
        <charset val="1"/>
      </rPr>
      <t xml:space="preserve"> </t>
    </r>
    <r>
      <rPr>
        <sz val="8"/>
        <rFont val="Arial"/>
        <family val="2"/>
        <charset val="1"/>
      </rPr>
      <t xml:space="preserve">ENCAMISAMENTO</t>
    </r>
    <r>
      <rPr>
        <sz val="8"/>
        <rFont val="Times New Roman"/>
        <family val="1"/>
        <charset val="1"/>
      </rPr>
      <t xml:space="preserve"> </t>
    </r>
    <r>
      <rPr>
        <sz val="8"/>
        <rFont val="Arial"/>
        <family val="2"/>
        <charset val="1"/>
      </rPr>
      <t xml:space="preserve">FUSTE</t>
    </r>
    <r>
      <rPr>
        <sz val="8"/>
        <rFont val="Times New Roman"/>
        <family val="1"/>
        <charset val="1"/>
      </rPr>
      <t xml:space="preserve"> </t>
    </r>
    <r>
      <rPr>
        <sz val="8"/>
        <rFont val="Arial"/>
        <family val="2"/>
        <charset val="1"/>
      </rPr>
      <t xml:space="preserve">TUBULAO</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AREIA</t>
    </r>
    <r>
      <rPr>
        <sz val="8"/>
        <rFont val="Times New Roman"/>
        <family val="1"/>
        <charset val="1"/>
      </rPr>
      <t xml:space="preserve"> </t>
    </r>
    <r>
      <rPr>
        <sz val="8"/>
        <rFont val="Arial"/>
        <family val="2"/>
        <charset val="1"/>
      </rPr>
      <t xml:space="preserve">TRAÇO</t>
    </r>
    <r>
      <rPr>
        <sz val="8"/>
        <rFont val="Times New Roman"/>
        <family val="1"/>
        <charset val="1"/>
      </rPr>
      <t xml:space="preserve"> </t>
    </r>
    <r>
      <rPr>
        <sz val="8"/>
        <rFont val="Arial"/>
        <family val="2"/>
        <charset val="1"/>
      </rPr>
      <t xml:space="preserve">1:8</t>
    </r>
  </si>
  <si>
    <t xml:space="preserve">02.02.021</t>
  </si>
  <si>
    <r>
      <rPr>
        <sz val="8"/>
        <rFont val="Arial"/>
        <family val="2"/>
        <charset val="1"/>
      </rPr>
      <t xml:space="preserve">ACO</t>
    </r>
    <r>
      <rPr>
        <sz val="8"/>
        <rFont val="Times New Roman"/>
        <family val="1"/>
        <charset val="1"/>
      </rPr>
      <t xml:space="preserve"> </t>
    </r>
    <r>
      <rPr>
        <sz val="8"/>
        <rFont val="Arial"/>
        <family val="2"/>
        <charset val="1"/>
      </rPr>
      <t xml:space="preserve">CA-50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B)</t>
    </r>
    <r>
      <rPr>
        <sz val="8"/>
        <rFont val="Times New Roman"/>
        <family val="1"/>
        <charset val="1"/>
      </rPr>
      <t xml:space="preserve"> </t>
    </r>
    <r>
      <rPr>
        <sz val="8"/>
        <rFont val="Arial"/>
        <family val="2"/>
        <charset val="1"/>
      </rPr>
      <t xml:space="preserve">FYK</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500</t>
    </r>
    <r>
      <rPr>
        <sz val="8"/>
        <rFont val="Times New Roman"/>
        <family val="1"/>
        <charset val="1"/>
      </rPr>
      <t xml:space="preserve"> </t>
    </r>
    <r>
      <rPr>
        <sz val="8"/>
        <rFont val="Arial"/>
        <family val="2"/>
        <charset val="1"/>
      </rPr>
      <t xml:space="preserve">MPA</t>
    </r>
  </si>
  <si>
    <t xml:space="preserve">02.02.022</t>
  </si>
  <si>
    <r>
      <rPr>
        <sz val="8"/>
        <rFont val="Arial"/>
        <family val="2"/>
        <charset val="1"/>
      </rPr>
      <t xml:space="preserve">ACO</t>
    </r>
    <r>
      <rPr>
        <sz val="8"/>
        <rFont val="Times New Roman"/>
        <family val="1"/>
        <charset val="1"/>
      </rPr>
      <t xml:space="preserve"> </t>
    </r>
    <r>
      <rPr>
        <sz val="8"/>
        <rFont val="Arial"/>
        <family val="2"/>
        <charset val="1"/>
      </rPr>
      <t xml:space="preserve">CA</t>
    </r>
    <r>
      <rPr>
        <sz val="8"/>
        <rFont val="Times New Roman"/>
        <family val="1"/>
        <charset val="1"/>
      </rPr>
      <t xml:space="preserve"> </t>
    </r>
    <r>
      <rPr>
        <sz val="8"/>
        <rFont val="Arial"/>
        <family val="2"/>
        <charset val="1"/>
      </rPr>
      <t xml:space="preserve">60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B)</t>
    </r>
    <r>
      <rPr>
        <sz val="8"/>
        <rFont val="Times New Roman"/>
        <family val="1"/>
        <charset val="1"/>
      </rPr>
      <t xml:space="preserve"> </t>
    </r>
    <r>
      <rPr>
        <sz val="8"/>
        <rFont val="Arial"/>
        <family val="2"/>
        <charset val="1"/>
      </rPr>
      <t xml:space="preserve">FYK=</t>
    </r>
    <r>
      <rPr>
        <sz val="8"/>
        <rFont val="Times New Roman"/>
        <family val="1"/>
        <charset val="1"/>
      </rPr>
      <t xml:space="preserve"> </t>
    </r>
    <r>
      <rPr>
        <sz val="8"/>
        <rFont val="Arial"/>
        <family val="2"/>
        <charset val="1"/>
      </rPr>
      <t xml:space="preserve">600</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PA</t>
    </r>
  </si>
  <si>
    <t xml:space="preserve">02.02.026</t>
  </si>
  <si>
    <r>
      <rPr>
        <sz val="8"/>
        <rFont val="Arial"/>
        <family val="2"/>
        <charset val="1"/>
      </rPr>
      <t xml:space="preserve">BROCA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DIAMETRO</t>
    </r>
    <r>
      <rPr>
        <sz val="8"/>
        <rFont val="Times New Roman"/>
        <family val="1"/>
        <charset val="1"/>
      </rPr>
      <t xml:space="preserve"> </t>
    </r>
    <r>
      <rPr>
        <sz val="8"/>
        <rFont val="Arial"/>
        <family val="2"/>
        <charset val="1"/>
      </rPr>
      <t xml:space="preserve">25CM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ARRANQUES</t>
    </r>
  </si>
  <si>
    <t xml:space="preserve">02.02.027</t>
  </si>
  <si>
    <r>
      <rPr>
        <sz val="8"/>
        <rFont val="Arial"/>
        <family val="2"/>
        <charset val="1"/>
      </rPr>
      <t xml:space="preserve">BROCA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DIAMETRO</t>
    </r>
    <r>
      <rPr>
        <sz val="8"/>
        <rFont val="Times New Roman"/>
        <family val="1"/>
        <charset val="1"/>
      </rPr>
      <t xml:space="preserve"> </t>
    </r>
    <r>
      <rPr>
        <sz val="8"/>
        <rFont val="Arial"/>
        <family val="2"/>
        <charset val="1"/>
      </rPr>
      <t xml:space="preserve">30CM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ARRANQUES</t>
    </r>
  </si>
  <si>
    <t xml:space="preserve">02.02.035</t>
  </si>
  <si>
    <r>
      <rPr>
        <sz val="8"/>
        <rFont val="Arial"/>
        <family val="2"/>
        <charset val="1"/>
      </rPr>
      <t xml:space="preserve">ESTACAS</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STRAUSS</t>
    </r>
    <r>
      <rPr>
        <sz val="8"/>
        <rFont val="Times New Roman"/>
        <family val="1"/>
        <charset val="1"/>
      </rPr>
      <t xml:space="preserve"> </t>
    </r>
    <r>
      <rPr>
        <sz val="8"/>
        <rFont val="Arial"/>
        <family val="2"/>
        <charset val="1"/>
      </rPr>
      <t xml:space="preserve">DIAM</t>
    </r>
    <r>
      <rPr>
        <sz val="8"/>
        <rFont val="Times New Roman"/>
        <family val="1"/>
        <charset val="1"/>
      </rPr>
      <t xml:space="preserve"> </t>
    </r>
    <r>
      <rPr>
        <sz val="8"/>
        <rFont val="Arial"/>
        <family val="2"/>
        <charset val="1"/>
      </rPr>
      <t xml:space="preserve">25CM</t>
    </r>
  </si>
  <si>
    <t xml:space="preserve">02.02.036</t>
  </si>
  <si>
    <r>
      <rPr>
        <sz val="8"/>
        <rFont val="Arial"/>
        <family val="2"/>
        <charset val="1"/>
      </rPr>
      <t xml:space="preserve">ESTACAS</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STRAUSS</t>
    </r>
    <r>
      <rPr>
        <sz val="8"/>
        <rFont val="Times New Roman"/>
        <family val="1"/>
        <charset val="1"/>
      </rPr>
      <t xml:space="preserve"> </t>
    </r>
    <r>
      <rPr>
        <sz val="8"/>
        <rFont val="Arial"/>
        <family val="2"/>
        <charset val="1"/>
      </rPr>
      <t xml:space="preserve">DIAM</t>
    </r>
    <r>
      <rPr>
        <sz val="8"/>
        <rFont val="Times New Roman"/>
        <family val="1"/>
        <charset val="1"/>
      </rPr>
      <t xml:space="preserve"> </t>
    </r>
    <r>
      <rPr>
        <sz val="8"/>
        <rFont val="Arial"/>
        <family val="2"/>
        <charset val="1"/>
      </rPr>
      <t xml:space="preserve">32CM</t>
    </r>
  </si>
  <si>
    <t xml:space="preserve">02.02.037</t>
  </si>
  <si>
    <r>
      <rPr>
        <sz val="8"/>
        <rFont val="Arial"/>
        <family val="2"/>
        <charset val="1"/>
      </rPr>
      <t xml:space="preserve">ESTACAS</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STRAUSS</t>
    </r>
    <r>
      <rPr>
        <sz val="8"/>
        <rFont val="Times New Roman"/>
        <family val="1"/>
        <charset val="1"/>
      </rPr>
      <t xml:space="preserve"> </t>
    </r>
    <r>
      <rPr>
        <sz val="8"/>
        <rFont val="Arial"/>
        <family val="2"/>
        <charset val="1"/>
      </rPr>
      <t xml:space="preserve">DIAM</t>
    </r>
    <r>
      <rPr>
        <sz val="8"/>
        <rFont val="Times New Roman"/>
        <family val="1"/>
        <charset val="1"/>
      </rPr>
      <t xml:space="preserve"> </t>
    </r>
    <r>
      <rPr>
        <sz val="8"/>
        <rFont val="Arial"/>
        <family val="2"/>
        <charset val="1"/>
      </rPr>
      <t xml:space="preserve">38CM</t>
    </r>
  </si>
  <si>
    <t xml:space="preserve">02.02.038</t>
  </si>
  <si>
    <r>
      <rPr>
        <sz val="8"/>
        <rFont val="Arial"/>
        <family val="2"/>
        <charset val="1"/>
      </rPr>
      <t xml:space="preserve">ESTACAS</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STRAUSS</t>
    </r>
    <r>
      <rPr>
        <sz val="8"/>
        <rFont val="Times New Roman"/>
        <family val="1"/>
        <charset val="1"/>
      </rPr>
      <t xml:space="preserve"> </t>
    </r>
    <r>
      <rPr>
        <sz val="8"/>
        <rFont val="Arial"/>
        <family val="2"/>
        <charset val="1"/>
      </rPr>
      <t xml:space="preserve">DIAM</t>
    </r>
    <r>
      <rPr>
        <sz val="8"/>
        <rFont val="Times New Roman"/>
        <family val="1"/>
        <charset val="1"/>
      </rPr>
      <t xml:space="preserve"> </t>
    </r>
    <r>
      <rPr>
        <sz val="8"/>
        <rFont val="Arial"/>
        <family val="2"/>
        <charset val="1"/>
      </rPr>
      <t xml:space="preserve">45CM</t>
    </r>
  </si>
  <si>
    <t xml:space="preserve">02.02.070</t>
  </si>
  <si>
    <r>
      <rPr>
        <sz val="8"/>
        <rFont val="Arial"/>
        <family val="2"/>
        <charset val="1"/>
      </rPr>
      <t xml:space="preserve">ESTACA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HELICE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25CM</t>
    </r>
  </si>
  <si>
    <t xml:space="preserve">02.02.071</t>
  </si>
  <si>
    <r>
      <rPr>
        <sz val="8"/>
        <rFont val="Arial"/>
        <family val="2"/>
        <charset val="1"/>
      </rPr>
      <t xml:space="preserve">ESTACA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HELICE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30CM</t>
    </r>
  </si>
  <si>
    <t xml:space="preserve">02.02.072</t>
  </si>
  <si>
    <r>
      <rPr>
        <sz val="8"/>
        <rFont val="Arial"/>
        <family val="2"/>
        <charset val="1"/>
      </rPr>
      <t xml:space="preserve">ESTACA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HELICE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35CM</t>
    </r>
  </si>
  <si>
    <t xml:space="preserve">02.02.073</t>
  </si>
  <si>
    <r>
      <rPr>
        <sz val="8"/>
        <rFont val="Arial"/>
        <family val="2"/>
        <charset val="1"/>
      </rPr>
      <t xml:space="preserve">ESTACA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HELICE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40CM</t>
    </r>
  </si>
  <si>
    <t xml:space="preserve">02.02.074</t>
  </si>
  <si>
    <r>
      <rPr>
        <sz val="8"/>
        <rFont val="Arial"/>
        <family val="2"/>
        <charset val="1"/>
      </rPr>
      <t xml:space="preserve">ESTACA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HELICE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50CM</t>
    </r>
  </si>
  <si>
    <t xml:space="preserve">02.02.075</t>
  </si>
  <si>
    <r>
      <rPr>
        <sz val="8"/>
        <rFont val="Arial"/>
        <family val="2"/>
        <charset val="1"/>
      </rPr>
      <t xml:space="preserve">ESTACA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HELICE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60CM</t>
    </r>
  </si>
  <si>
    <t xml:space="preserve">02.02.076</t>
  </si>
  <si>
    <r>
      <rPr>
        <sz val="8"/>
        <rFont val="Arial"/>
        <family val="2"/>
        <charset val="1"/>
      </rPr>
      <t xml:space="preserve">ESTACA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HELICE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70CM</t>
    </r>
  </si>
  <si>
    <t xml:space="preserve">02.02.077</t>
  </si>
  <si>
    <r>
      <rPr>
        <sz val="8"/>
        <rFont val="Arial"/>
        <family val="2"/>
        <charset val="1"/>
      </rPr>
      <t xml:space="preserve">ESTACA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HELICE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80CM</t>
    </r>
  </si>
  <si>
    <t xml:space="preserve">02.02.078</t>
  </si>
  <si>
    <r>
      <rPr>
        <sz val="8"/>
        <rFont val="Arial"/>
        <family val="2"/>
        <charset val="1"/>
      </rPr>
      <t xml:space="preserve">ESTACA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HELICE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90CM</t>
    </r>
  </si>
  <si>
    <t xml:space="preserve">02.02.085</t>
  </si>
  <si>
    <r>
      <rPr>
        <sz val="8"/>
        <rFont val="Arial"/>
        <family val="2"/>
        <charset val="1"/>
      </rPr>
      <t xml:space="preserve">TRANSPORTE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ATERRO</t>
    </r>
    <r>
      <rPr>
        <sz val="8"/>
        <rFont val="Times New Roman"/>
        <family val="1"/>
        <charset val="1"/>
      </rPr>
      <t xml:space="preserve"> </t>
    </r>
    <r>
      <rPr>
        <sz val="8"/>
        <rFont val="Arial"/>
        <family val="2"/>
        <charset val="1"/>
      </rPr>
      <t xml:space="preserve">INTERNO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MATERIAL</t>
    </r>
    <r>
      <rPr>
        <sz val="8"/>
        <rFont val="Times New Roman"/>
        <family val="1"/>
        <charset val="1"/>
      </rPr>
      <t xml:space="preserve"> </t>
    </r>
    <r>
      <rPr>
        <sz val="8"/>
        <rFont val="Arial"/>
        <family val="2"/>
        <charset val="1"/>
      </rPr>
      <t xml:space="preserve">ESCAVADO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FUNDAÇÃO-ESTACA-TUBULÃO</t>
    </r>
  </si>
  <si>
    <t xml:space="preserve">02.02.089</t>
  </si>
  <si>
    <r>
      <rPr>
        <sz val="8"/>
        <rFont val="Arial"/>
        <family val="2"/>
        <charset val="1"/>
      </rPr>
      <t xml:space="preserve">TAXA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MOBILIZACÃO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EQUIPAMENTO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ESTACA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HELICE</t>
    </r>
    <r>
      <rPr>
        <sz val="8"/>
        <rFont val="Times New Roman"/>
        <family val="1"/>
        <charset val="1"/>
      </rPr>
      <t xml:space="preserve"> </t>
    </r>
    <r>
      <rPr>
        <sz val="8"/>
        <rFont val="Arial"/>
        <family val="2"/>
        <charset val="1"/>
      </rPr>
      <t xml:space="preserve">SEGMENTADA</t>
    </r>
  </si>
  <si>
    <t xml:space="preserve">02.02.091</t>
  </si>
  <si>
    <r>
      <rPr>
        <sz val="8"/>
        <rFont val="Arial"/>
        <family val="2"/>
        <charset val="1"/>
      </rPr>
      <t xml:space="preserve">TAXA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MOBILIZAÇÃO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EQUIPAMENTO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ESTACA</t>
    </r>
    <r>
      <rPr>
        <sz val="8"/>
        <rFont val="Times New Roman"/>
        <family val="1"/>
        <charset val="1"/>
      </rPr>
      <t xml:space="preserve"> </t>
    </r>
    <r>
      <rPr>
        <sz val="8"/>
        <rFont val="Arial"/>
        <family val="2"/>
        <charset val="1"/>
      </rPr>
      <t xml:space="preserve">ESCAVADA</t>
    </r>
  </si>
  <si>
    <t xml:space="preserve">02.02.093</t>
  </si>
  <si>
    <r>
      <rPr>
        <sz val="8"/>
        <rFont val="Arial"/>
        <family val="2"/>
        <charset val="1"/>
      </rPr>
      <t xml:space="preserve">TAXA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MOBILIZAÇÃO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EQUIPAMENTO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ESTACA</t>
    </r>
    <r>
      <rPr>
        <sz val="8"/>
        <rFont val="Times New Roman"/>
        <family val="1"/>
        <charset val="1"/>
      </rPr>
      <t xml:space="preserve"> </t>
    </r>
    <r>
      <rPr>
        <sz val="8"/>
        <rFont val="Arial"/>
        <family val="2"/>
        <charset val="1"/>
      </rPr>
      <t xml:space="preserve">RAIZ</t>
    </r>
  </si>
  <si>
    <t xml:space="preserve">02.02.094</t>
  </si>
  <si>
    <r>
      <rPr>
        <sz val="8"/>
        <rFont val="Arial"/>
        <family val="2"/>
        <charset val="1"/>
      </rPr>
      <t xml:space="preserve">TAXA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MOBILIZACAO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EQUIPAMENTO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ESTACA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HELICE</t>
    </r>
  </si>
  <si>
    <t xml:space="preserve">02.02.095</t>
  </si>
  <si>
    <r>
      <rPr>
        <sz val="8"/>
        <rFont val="Arial"/>
        <family val="2"/>
        <charset val="1"/>
      </rPr>
      <t xml:space="preserve">EMENDA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ANEIS</t>
    </r>
    <r>
      <rPr>
        <sz val="8"/>
        <rFont val="Times New Roman"/>
        <family val="1"/>
        <charset val="1"/>
      </rPr>
      <t xml:space="preserve"> </t>
    </r>
    <r>
      <rPr>
        <sz val="8"/>
        <rFont val="Arial"/>
        <family val="2"/>
        <charset val="1"/>
      </rPr>
      <t xml:space="preserve">SOLDADOS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ESTACA</t>
    </r>
  </si>
  <si>
    <t xml:space="preserve">02.02.097</t>
  </si>
  <si>
    <r>
      <rPr>
        <sz val="8"/>
        <rFont val="Arial"/>
        <family val="2"/>
        <charset val="1"/>
      </rPr>
      <t xml:space="preserve">TAXA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MOBILIZACAO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EQUIPAMENTO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ESTACAS</t>
    </r>
    <r>
      <rPr>
        <sz val="8"/>
        <rFont val="Times New Roman"/>
        <family val="1"/>
        <charset val="1"/>
      </rPr>
      <t xml:space="preserve"> </t>
    </r>
    <r>
      <rPr>
        <sz val="8"/>
        <rFont val="Arial"/>
        <family val="2"/>
        <charset val="1"/>
      </rPr>
      <t xml:space="preserve">PRE-MOLDADAS</t>
    </r>
  </si>
  <si>
    <t xml:space="preserve">02.02.098</t>
  </si>
  <si>
    <r>
      <rPr>
        <sz val="8"/>
        <rFont val="Arial"/>
        <family val="2"/>
        <charset val="1"/>
      </rPr>
      <t xml:space="preserve">TAXA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MOBILIZACAO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EQUIPAMENTOS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ESTACAS</t>
    </r>
    <r>
      <rPr>
        <sz val="8"/>
        <rFont val="Times New Roman"/>
        <family val="1"/>
        <charset val="1"/>
      </rPr>
      <t xml:space="preserve"> </t>
    </r>
    <r>
      <rPr>
        <sz val="8"/>
        <rFont val="Arial"/>
        <family val="2"/>
        <charset val="1"/>
      </rPr>
      <t xml:space="preserve">STRAUSS</t>
    </r>
  </si>
  <si>
    <t xml:space="preserve">02.02.099</t>
  </si>
  <si>
    <r>
      <rPr>
        <sz val="8"/>
        <rFont val="Arial"/>
        <family val="2"/>
        <charset val="1"/>
      </rPr>
      <t xml:space="preserve">FUNDACOES</t>
    </r>
    <r>
      <rPr>
        <sz val="8"/>
        <rFont val="Times New Roman"/>
        <family val="1"/>
        <charset val="1"/>
      </rPr>
      <t xml:space="preserve"> </t>
    </r>
    <r>
      <rPr>
        <sz val="8"/>
        <rFont val="Arial"/>
        <family val="2"/>
        <charset val="1"/>
      </rPr>
      <t xml:space="preserve">PROFUNDAS</t>
    </r>
  </si>
  <si>
    <t xml:space="preserve">02.02.100</t>
  </si>
  <si>
    <r>
      <rPr>
        <sz val="8"/>
        <rFont val="Arial"/>
        <family val="2"/>
        <charset val="1"/>
      </rPr>
      <t xml:space="preserve">ESTACA</t>
    </r>
    <r>
      <rPr>
        <sz val="8"/>
        <rFont val="Times New Roman"/>
        <family val="1"/>
        <charset val="1"/>
      </rPr>
      <t xml:space="preserve"> </t>
    </r>
    <r>
      <rPr>
        <sz val="8"/>
        <rFont val="Arial"/>
        <family val="2"/>
        <charset val="1"/>
      </rPr>
      <t xml:space="preserve">ESCAVADA</t>
    </r>
    <r>
      <rPr>
        <sz val="8"/>
        <rFont val="Times New Roman"/>
        <family val="1"/>
        <charset val="1"/>
      </rPr>
      <t xml:space="preserve"> </t>
    </r>
    <r>
      <rPr>
        <sz val="8"/>
        <rFont val="Arial"/>
        <family val="2"/>
        <charset val="1"/>
      </rPr>
      <t xml:space="preserve">MECANICAMENTE</t>
    </r>
    <r>
      <rPr>
        <sz val="8"/>
        <rFont val="Times New Roman"/>
        <family val="1"/>
        <charset val="1"/>
      </rPr>
      <t xml:space="preserve"> </t>
    </r>
    <r>
      <rPr>
        <sz val="8"/>
        <rFont val="Arial"/>
        <family val="2"/>
        <charset val="1"/>
      </rPr>
      <t xml:space="preserve">DIAM</t>
    </r>
    <r>
      <rPr>
        <sz val="8"/>
        <rFont val="Times New Roman"/>
        <family val="1"/>
        <charset val="1"/>
      </rPr>
      <t xml:space="preserve"> </t>
    </r>
    <r>
      <rPr>
        <sz val="8"/>
        <rFont val="Arial"/>
        <family val="2"/>
        <charset val="1"/>
      </rPr>
      <t xml:space="preserve">25CM</t>
    </r>
  </si>
  <si>
    <t xml:space="preserve">02.02.101</t>
  </si>
  <si>
    <r>
      <rPr>
        <sz val="8"/>
        <rFont val="Arial"/>
        <family val="2"/>
        <charset val="1"/>
      </rPr>
      <t xml:space="preserve">ESTACA</t>
    </r>
    <r>
      <rPr>
        <sz val="8"/>
        <rFont val="Times New Roman"/>
        <family val="1"/>
        <charset val="1"/>
      </rPr>
      <t xml:space="preserve"> </t>
    </r>
    <r>
      <rPr>
        <sz val="8"/>
        <rFont val="Arial"/>
        <family val="2"/>
        <charset val="1"/>
      </rPr>
      <t xml:space="preserve">ESCAVADA</t>
    </r>
    <r>
      <rPr>
        <sz val="8"/>
        <rFont val="Times New Roman"/>
        <family val="1"/>
        <charset val="1"/>
      </rPr>
      <t xml:space="preserve"> </t>
    </r>
    <r>
      <rPr>
        <sz val="8"/>
        <rFont val="Arial"/>
        <family val="2"/>
        <charset val="1"/>
      </rPr>
      <t xml:space="preserve">MECANICAMENTE</t>
    </r>
    <r>
      <rPr>
        <sz val="8"/>
        <rFont val="Times New Roman"/>
        <family val="1"/>
        <charset val="1"/>
      </rPr>
      <t xml:space="preserve"> </t>
    </r>
    <r>
      <rPr>
        <sz val="8"/>
        <rFont val="Arial"/>
        <family val="2"/>
        <charset val="1"/>
      </rPr>
      <t xml:space="preserve">DIAM</t>
    </r>
    <r>
      <rPr>
        <sz val="8"/>
        <rFont val="Times New Roman"/>
        <family val="1"/>
        <charset val="1"/>
      </rPr>
      <t xml:space="preserve"> </t>
    </r>
    <r>
      <rPr>
        <sz val="8"/>
        <rFont val="Arial"/>
        <family val="2"/>
        <charset val="1"/>
      </rPr>
      <t xml:space="preserve">30CM</t>
    </r>
  </si>
  <si>
    <t xml:space="preserve">02.02.102</t>
  </si>
  <si>
    <r>
      <rPr>
        <sz val="8"/>
        <rFont val="Arial"/>
        <family val="2"/>
        <charset val="1"/>
      </rPr>
      <t xml:space="preserve">ESTACA</t>
    </r>
    <r>
      <rPr>
        <sz val="8"/>
        <rFont val="Times New Roman"/>
        <family val="1"/>
        <charset val="1"/>
      </rPr>
      <t xml:space="preserve"> </t>
    </r>
    <r>
      <rPr>
        <sz val="8"/>
        <rFont val="Arial"/>
        <family val="2"/>
        <charset val="1"/>
      </rPr>
      <t xml:space="preserve">ESCAVADA</t>
    </r>
    <r>
      <rPr>
        <sz val="8"/>
        <rFont val="Times New Roman"/>
        <family val="1"/>
        <charset val="1"/>
      </rPr>
      <t xml:space="preserve"> </t>
    </r>
    <r>
      <rPr>
        <sz val="8"/>
        <rFont val="Arial"/>
        <family val="2"/>
        <charset val="1"/>
      </rPr>
      <t xml:space="preserve">MECANICAMENTE</t>
    </r>
    <r>
      <rPr>
        <sz val="8"/>
        <rFont val="Times New Roman"/>
        <family val="1"/>
        <charset val="1"/>
      </rPr>
      <t xml:space="preserve"> </t>
    </r>
    <r>
      <rPr>
        <sz val="8"/>
        <rFont val="Arial"/>
        <family val="2"/>
        <charset val="1"/>
      </rPr>
      <t xml:space="preserve">DIAM</t>
    </r>
    <r>
      <rPr>
        <sz val="8"/>
        <rFont val="Times New Roman"/>
        <family val="1"/>
        <charset val="1"/>
      </rPr>
      <t xml:space="preserve"> </t>
    </r>
    <r>
      <rPr>
        <sz val="8"/>
        <rFont val="Arial"/>
        <family val="2"/>
        <charset val="1"/>
      </rPr>
      <t xml:space="preserve">35CM</t>
    </r>
  </si>
  <si>
    <t xml:space="preserve">02.02.103</t>
  </si>
  <si>
    <r>
      <rPr>
        <sz val="8"/>
        <rFont val="Arial"/>
        <family val="2"/>
        <charset val="1"/>
      </rPr>
      <t xml:space="preserve">ESTACA</t>
    </r>
    <r>
      <rPr>
        <sz val="8"/>
        <rFont val="Times New Roman"/>
        <family val="1"/>
        <charset val="1"/>
      </rPr>
      <t xml:space="preserve"> </t>
    </r>
    <r>
      <rPr>
        <sz val="8"/>
        <rFont val="Arial"/>
        <family val="2"/>
        <charset val="1"/>
      </rPr>
      <t xml:space="preserve">ESCAVADA</t>
    </r>
    <r>
      <rPr>
        <sz val="8"/>
        <rFont val="Times New Roman"/>
        <family val="1"/>
        <charset val="1"/>
      </rPr>
      <t xml:space="preserve"> </t>
    </r>
    <r>
      <rPr>
        <sz val="8"/>
        <rFont val="Arial"/>
        <family val="2"/>
        <charset val="1"/>
      </rPr>
      <t xml:space="preserve">MECANICAMENTE</t>
    </r>
    <r>
      <rPr>
        <sz val="8"/>
        <rFont val="Times New Roman"/>
        <family val="1"/>
        <charset val="1"/>
      </rPr>
      <t xml:space="preserve"> </t>
    </r>
    <r>
      <rPr>
        <sz val="8"/>
        <rFont val="Arial"/>
        <family val="2"/>
        <charset val="1"/>
      </rPr>
      <t xml:space="preserve">DIAM</t>
    </r>
    <r>
      <rPr>
        <sz val="8"/>
        <rFont val="Times New Roman"/>
        <family val="1"/>
        <charset val="1"/>
      </rPr>
      <t xml:space="preserve"> </t>
    </r>
    <r>
      <rPr>
        <sz val="8"/>
        <rFont val="Arial"/>
        <family val="2"/>
        <charset val="1"/>
      </rPr>
      <t xml:space="preserve">40CM</t>
    </r>
  </si>
  <si>
    <t xml:space="preserve">02.02.104</t>
  </si>
  <si>
    <r>
      <rPr>
        <sz val="8"/>
        <rFont val="Arial"/>
        <family val="2"/>
        <charset val="1"/>
      </rPr>
      <t xml:space="preserve">ESTACA</t>
    </r>
    <r>
      <rPr>
        <sz val="8"/>
        <rFont val="Times New Roman"/>
        <family val="1"/>
        <charset val="1"/>
      </rPr>
      <t xml:space="preserve"> </t>
    </r>
    <r>
      <rPr>
        <sz val="8"/>
        <rFont val="Arial"/>
        <family val="2"/>
        <charset val="1"/>
      </rPr>
      <t xml:space="preserve">ESCAVADA</t>
    </r>
    <r>
      <rPr>
        <sz val="8"/>
        <rFont val="Times New Roman"/>
        <family val="1"/>
        <charset val="1"/>
      </rPr>
      <t xml:space="preserve"> </t>
    </r>
    <r>
      <rPr>
        <sz val="8"/>
        <rFont val="Arial"/>
        <family val="2"/>
        <charset val="1"/>
      </rPr>
      <t xml:space="preserve">MECANICAMENTE</t>
    </r>
    <r>
      <rPr>
        <sz val="8"/>
        <rFont val="Times New Roman"/>
        <family val="1"/>
        <charset val="1"/>
      </rPr>
      <t xml:space="preserve"> </t>
    </r>
    <r>
      <rPr>
        <sz val="8"/>
        <rFont val="Arial"/>
        <family val="2"/>
        <charset val="1"/>
      </rPr>
      <t xml:space="preserve">DIAM</t>
    </r>
    <r>
      <rPr>
        <sz val="8"/>
        <rFont val="Times New Roman"/>
        <family val="1"/>
        <charset val="1"/>
      </rPr>
      <t xml:space="preserve"> </t>
    </r>
    <r>
      <rPr>
        <sz val="8"/>
        <rFont val="Arial"/>
        <family val="2"/>
        <charset val="1"/>
      </rPr>
      <t xml:space="preserve">50CM</t>
    </r>
  </si>
  <si>
    <t xml:space="preserve">02.02.105</t>
  </si>
  <si>
    <r>
      <rPr>
        <sz val="8"/>
        <rFont val="Arial"/>
        <family val="2"/>
        <charset val="1"/>
      </rPr>
      <t xml:space="preserve">ESTACA</t>
    </r>
    <r>
      <rPr>
        <sz val="8"/>
        <rFont val="Times New Roman"/>
        <family val="1"/>
        <charset val="1"/>
      </rPr>
      <t xml:space="preserve"> </t>
    </r>
    <r>
      <rPr>
        <sz val="8"/>
        <rFont val="Arial"/>
        <family val="2"/>
        <charset val="1"/>
      </rPr>
      <t xml:space="preserve">ESCAVADA</t>
    </r>
    <r>
      <rPr>
        <sz val="8"/>
        <rFont val="Times New Roman"/>
        <family val="1"/>
        <charset val="1"/>
      </rPr>
      <t xml:space="preserve"> </t>
    </r>
    <r>
      <rPr>
        <sz val="8"/>
        <rFont val="Arial"/>
        <family val="2"/>
        <charset val="1"/>
      </rPr>
      <t xml:space="preserve">MECANICAMENTE</t>
    </r>
    <r>
      <rPr>
        <sz val="8"/>
        <rFont val="Times New Roman"/>
        <family val="1"/>
        <charset val="1"/>
      </rPr>
      <t xml:space="preserve"> </t>
    </r>
    <r>
      <rPr>
        <sz val="8"/>
        <rFont val="Arial"/>
        <family val="2"/>
        <charset val="1"/>
      </rPr>
      <t xml:space="preserve">DIAM</t>
    </r>
    <r>
      <rPr>
        <sz val="8"/>
        <rFont val="Times New Roman"/>
        <family val="1"/>
        <charset val="1"/>
      </rPr>
      <t xml:space="preserve"> </t>
    </r>
    <r>
      <rPr>
        <sz val="8"/>
        <rFont val="Arial"/>
        <family val="2"/>
        <charset val="1"/>
      </rPr>
      <t xml:space="preserve">60CM</t>
    </r>
  </si>
  <si>
    <t xml:space="preserve">02.02.106</t>
  </si>
  <si>
    <r>
      <rPr>
        <sz val="8"/>
        <rFont val="Arial"/>
        <family val="2"/>
        <charset val="1"/>
      </rPr>
      <t xml:space="preserve">ESTACA</t>
    </r>
    <r>
      <rPr>
        <sz val="8"/>
        <rFont val="Times New Roman"/>
        <family val="1"/>
        <charset val="1"/>
      </rPr>
      <t xml:space="preserve"> </t>
    </r>
    <r>
      <rPr>
        <sz val="8"/>
        <rFont val="Arial"/>
        <family val="2"/>
        <charset val="1"/>
      </rPr>
      <t xml:space="preserve">ESCAVADA</t>
    </r>
    <r>
      <rPr>
        <sz val="8"/>
        <rFont val="Times New Roman"/>
        <family val="1"/>
        <charset val="1"/>
      </rPr>
      <t xml:space="preserve"> </t>
    </r>
    <r>
      <rPr>
        <sz val="8"/>
        <rFont val="Arial"/>
        <family val="2"/>
        <charset val="1"/>
      </rPr>
      <t xml:space="preserve">MECANICAMENTE</t>
    </r>
    <r>
      <rPr>
        <sz val="8"/>
        <rFont val="Times New Roman"/>
        <family val="1"/>
        <charset val="1"/>
      </rPr>
      <t xml:space="preserve"> </t>
    </r>
    <r>
      <rPr>
        <sz val="8"/>
        <rFont val="Arial"/>
        <family val="2"/>
        <charset val="1"/>
      </rPr>
      <t xml:space="preserve">DIAM</t>
    </r>
    <r>
      <rPr>
        <sz val="8"/>
        <rFont val="Times New Roman"/>
        <family val="1"/>
        <charset val="1"/>
      </rPr>
      <t xml:space="preserve"> </t>
    </r>
    <r>
      <rPr>
        <sz val="8"/>
        <rFont val="Arial"/>
        <family val="2"/>
        <charset val="1"/>
      </rPr>
      <t xml:space="preserve">70CM</t>
    </r>
  </si>
  <si>
    <t xml:space="preserve">02.02.107</t>
  </si>
  <si>
    <r>
      <rPr>
        <sz val="8"/>
        <rFont val="Arial"/>
        <family val="2"/>
        <charset val="1"/>
      </rPr>
      <t xml:space="preserve">ESTACA</t>
    </r>
    <r>
      <rPr>
        <sz val="8"/>
        <rFont val="Times New Roman"/>
        <family val="1"/>
        <charset val="1"/>
      </rPr>
      <t xml:space="preserve"> </t>
    </r>
    <r>
      <rPr>
        <sz val="8"/>
        <rFont val="Arial"/>
        <family val="2"/>
        <charset val="1"/>
      </rPr>
      <t xml:space="preserve">PRE-MOLDADA</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SECÃO</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289</t>
    </r>
    <r>
      <rPr>
        <sz val="8"/>
        <rFont val="Times New Roman"/>
        <family val="1"/>
        <charset val="1"/>
      </rPr>
      <t xml:space="preserve"> </t>
    </r>
    <r>
      <rPr>
        <sz val="8"/>
        <rFont val="Arial"/>
        <family val="2"/>
        <charset val="1"/>
      </rPr>
      <t xml:space="preserve">CM2</t>
    </r>
    <r>
      <rPr>
        <sz val="8"/>
        <rFont val="Times New Roman"/>
        <family val="1"/>
        <charset val="1"/>
      </rPr>
      <t xml:space="preserve">  </t>
    </r>
    <r>
      <rPr>
        <sz val="8"/>
        <rFont val="Arial"/>
        <family val="2"/>
        <charset val="1"/>
      </rPr>
      <t xml:space="preserve">CRAVADA</t>
    </r>
  </si>
  <si>
    <t xml:space="preserve">02.02.108</t>
  </si>
  <si>
    <r>
      <rPr>
        <sz val="8"/>
        <rFont val="Arial"/>
        <family val="2"/>
        <charset val="1"/>
      </rPr>
      <t xml:space="preserve">ESTACA</t>
    </r>
    <r>
      <rPr>
        <sz val="8"/>
        <rFont val="Times New Roman"/>
        <family val="1"/>
        <charset val="1"/>
      </rPr>
      <t xml:space="preserve"> </t>
    </r>
    <r>
      <rPr>
        <sz val="8"/>
        <rFont val="Arial"/>
        <family val="2"/>
        <charset val="1"/>
      </rPr>
      <t xml:space="preserve">PRE-MOLDADA</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SECÃO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290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429</t>
    </r>
    <r>
      <rPr>
        <sz val="8"/>
        <rFont val="Times New Roman"/>
        <family val="1"/>
        <charset val="1"/>
      </rPr>
      <t xml:space="preserve"> </t>
    </r>
    <r>
      <rPr>
        <sz val="8"/>
        <rFont val="Arial"/>
        <family val="2"/>
        <charset val="1"/>
      </rPr>
      <t xml:space="preserve">CM2</t>
    </r>
    <r>
      <rPr>
        <sz val="8"/>
        <rFont val="Times New Roman"/>
        <family val="1"/>
        <charset val="1"/>
      </rPr>
      <t xml:space="preserve">  </t>
    </r>
    <r>
      <rPr>
        <sz val="8"/>
        <rFont val="Arial"/>
        <family val="2"/>
        <charset val="1"/>
      </rPr>
      <t xml:space="preserve">CRAVADA</t>
    </r>
  </si>
  <si>
    <t xml:space="preserve">02.02.109</t>
  </si>
  <si>
    <r>
      <rPr>
        <sz val="8"/>
        <rFont val="Arial"/>
        <family val="2"/>
        <charset val="1"/>
      </rPr>
      <t xml:space="preserve">ESTACA</t>
    </r>
    <r>
      <rPr>
        <sz val="8"/>
        <rFont val="Times New Roman"/>
        <family val="1"/>
        <charset val="1"/>
      </rPr>
      <t xml:space="preserve"> </t>
    </r>
    <r>
      <rPr>
        <sz val="8"/>
        <rFont val="Arial"/>
        <family val="2"/>
        <charset val="1"/>
      </rPr>
      <t xml:space="preserve">PRE-MOLDADA</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SECÃO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430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569</t>
    </r>
    <r>
      <rPr>
        <sz val="8"/>
        <rFont val="Times New Roman"/>
        <family val="1"/>
        <charset val="1"/>
      </rPr>
      <t xml:space="preserve"> </t>
    </r>
    <r>
      <rPr>
        <sz val="8"/>
        <rFont val="Arial"/>
        <family val="2"/>
        <charset val="1"/>
      </rPr>
      <t xml:space="preserve">CM2</t>
    </r>
    <r>
      <rPr>
        <sz val="8"/>
        <rFont val="Times New Roman"/>
        <family val="1"/>
        <charset val="1"/>
      </rPr>
      <t xml:space="preserve">  </t>
    </r>
    <r>
      <rPr>
        <sz val="8"/>
        <rFont val="Arial"/>
        <family val="2"/>
        <charset val="1"/>
      </rPr>
      <t xml:space="preserve">CRAVADA</t>
    </r>
  </si>
  <si>
    <t xml:space="preserve">02.02.110</t>
  </si>
  <si>
    <r>
      <rPr>
        <sz val="8"/>
        <rFont val="Arial"/>
        <family val="2"/>
        <charset val="1"/>
      </rPr>
      <t xml:space="preserve">ESTACA</t>
    </r>
    <r>
      <rPr>
        <sz val="8"/>
        <rFont val="Times New Roman"/>
        <family val="1"/>
        <charset val="1"/>
      </rPr>
      <t xml:space="preserve"> </t>
    </r>
    <r>
      <rPr>
        <sz val="8"/>
        <rFont val="Arial"/>
        <family val="2"/>
        <charset val="1"/>
      </rPr>
      <t xml:space="preserve">PRE-MOLDADA</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SECÃO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570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714</t>
    </r>
    <r>
      <rPr>
        <sz val="8"/>
        <rFont val="Times New Roman"/>
        <family val="1"/>
        <charset val="1"/>
      </rPr>
      <t xml:space="preserve"> </t>
    </r>
    <r>
      <rPr>
        <sz val="8"/>
        <rFont val="Arial"/>
        <family val="2"/>
        <charset val="1"/>
      </rPr>
      <t xml:space="preserve">CM2</t>
    </r>
    <r>
      <rPr>
        <sz val="8"/>
        <rFont val="Times New Roman"/>
        <family val="1"/>
        <charset val="1"/>
      </rPr>
      <t xml:space="preserve">  </t>
    </r>
    <r>
      <rPr>
        <sz val="8"/>
        <rFont val="Arial"/>
        <family val="2"/>
        <charset val="1"/>
      </rPr>
      <t xml:space="preserve">CRAVADA</t>
    </r>
  </si>
  <si>
    <t xml:space="preserve">02.02.111</t>
  </si>
  <si>
    <r>
      <rPr>
        <sz val="8"/>
        <rFont val="Arial"/>
        <family val="2"/>
        <charset val="1"/>
      </rPr>
      <t xml:space="preserve">ESTACA</t>
    </r>
    <r>
      <rPr>
        <sz val="8"/>
        <rFont val="Times New Roman"/>
        <family val="1"/>
        <charset val="1"/>
      </rPr>
      <t xml:space="preserve"> </t>
    </r>
    <r>
      <rPr>
        <sz val="8"/>
        <rFont val="Arial"/>
        <family val="2"/>
        <charset val="1"/>
      </rPr>
      <t xml:space="preserve">PRE-MOLDADA</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SECÃO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715</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999</t>
    </r>
    <r>
      <rPr>
        <sz val="8"/>
        <rFont val="Times New Roman"/>
        <family val="1"/>
        <charset val="1"/>
      </rPr>
      <t xml:space="preserve"> </t>
    </r>
    <r>
      <rPr>
        <sz val="8"/>
        <rFont val="Arial"/>
        <family val="2"/>
        <charset val="1"/>
      </rPr>
      <t xml:space="preserve">CM2</t>
    </r>
    <r>
      <rPr>
        <sz val="8"/>
        <rFont val="Times New Roman"/>
        <family val="1"/>
        <charset val="1"/>
      </rPr>
      <t xml:space="preserve">  </t>
    </r>
    <r>
      <rPr>
        <sz val="8"/>
        <rFont val="Arial"/>
        <family val="2"/>
        <charset val="1"/>
      </rPr>
      <t xml:space="preserve">CRAVADA</t>
    </r>
  </si>
  <si>
    <t xml:space="preserve">02.02.113</t>
  </si>
  <si>
    <r>
      <rPr>
        <sz val="8"/>
        <rFont val="Arial"/>
        <family val="2"/>
        <charset val="1"/>
      </rPr>
      <t xml:space="preserve">ESTACA</t>
    </r>
    <r>
      <rPr>
        <sz val="8"/>
        <rFont val="Times New Roman"/>
        <family val="1"/>
        <charset val="1"/>
      </rPr>
      <t xml:space="preserve"> </t>
    </r>
    <r>
      <rPr>
        <sz val="8"/>
        <rFont val="Arial"/>
        <family val="2"/>
        <charset val="1"/>
      </rPr>
      <t xml:space="preserve">RAIZ</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150MM</t>
    </r>
    <r>
      <rPr>
        <sz val="8"/>
        <rFont val="Times New Roman"/>
        <family val="1"/>
        <charset val="1"/>
      </rPr>
      <t xml:space="preserve"> </t>
    </r>
    <r>
      <rPr>
        <sz val="8"/>
        <rFont val="Arial"/>
        <family val="2"/>
        <charset val="1"/>
      </rPr>
      <t xml:space="preserve">PERFURAÇAO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SOLO</t>
    </r>
  </si>
  <si>
    <t xml:space="preserve">02.02.114</t>
  </si>
  <si>
    <r>
      <rPr>
        <sz val="8"/>
        <rFont val="Arial"/>
        <family val="2"/>
        <charset val="1"/>
      </rPr>
      <t xml:space="preserve">ESTACA</t>
    </r>
    <r>
      <rPr>
        <sz val="8"/>
        <rFont val="Times New Roman"/>
        <family val="1"/>
        <charset val="1"/>
      </rPr>
      <t xml:space="preserve"> </t>
    </r>
    <r>
      <rPr>
        <sz val="8"/>
        <rFont val="Arial"/>
        <family val="2"/>
        <charset val="1"/>
      </rPr>
      <t xml:space="preserve">RAIZ</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160MM</t>
    </r>
    <r>
      <rPr>
        <sz val="8"/>
        <rFont val="Times New Roman"/>
        <family val="1"/>
        <charset val="1"/>
      </rPr>
      <t xml:space="preserve"> </t>
    </r>
    <r>
      <rPr>
        <sz val="8"/>
        <rFont val="Arial"/>
        <family val="2"/>
        <charset val="1"/>
      </rPr>
      <t xml:space="preserve">PERFURAÇAO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SOLO</t>
    </r>
  </si>
  <si>
    <t xml:space="preserve">02.02.115</t>
  </si>
  <si>
    <r>
      <rPr>
        <sz val="8"/>
        <rFont val="Arial"/>
        <family val="2"/>
        <charset val="1"/>
      </rPr>
      <t xml:space="preserve">ESTACA</t>
    </r>
    <r>
      <rPr>
        <sz val="8"/>
        <rFont val="Times New Roman"/>
        <family val="1"/>
        <charset val="1"/>
      </rPr>
      <t xml:space="preserve"> </t>
    </r>
    <r>
      <rPr>
        <sz val="8"/>
        <rFont val="Arial"/>
        <family val="2"/>
        <charset val="1"/>
      </rPr>
      <t xml:space="preserve">RAIZ</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200MM</t>
    </r>
    <r>
      <rPr>
        <sz val="8"/>
        <rFont val="Times New Roman"/>
        <family val="1"/>
        <charset val="1"/>
      </rPr>
      <t xml:space="preserve"> </t>
    </r>
    <r>
      <rPr>
        <sz val="8"/>
        <rFont val="Arial"/>
        <family val="2"/>
        <charset val="1"/>
      </rPr>
      <t xml:space="preserve">PERFURAÇAO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SOLO</t>
    </r>
  </si>
  <si>
    <t xml:space="preserve">02.02.116</t>
  </si>
  <si>
    <r>
      <rPr>
        <sz val="8"/>
        <rFont val="Arial"/>
        <family val="2"/>
        <charset val="1"/>
      </rPr>
      <t xml:space="preserve">ESTACA</t>
    </r>
    <r>
      <rPr>
        <sz val="8"/>
        <rFont val="Times New Roman"/>
        <family val="1"/>
        <charset val="1"/>
      </rPr>
      <t xml:space="preserve"> </t>
    </r>
    <r>
      <rPr>
        <sz val="8"/>
        <rFont val="Arial"/>
        <family val="2"/>
        <charset val="1"/>
      </rPr>
      <t xml:space="preserve">RAIZ</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250MM</t>
    </r>
    <r>
      <rPr>
        <sz val="8"/>
        <rFont val="Times New Roman"/>
        <family val="1"/>
        <charset val="1"/>
      </rPr>
      <t xml:space="preserve"> </t>
    </r>
    <r>
      <rPr>
        <sz val="8"/>
        <rFont val="Arial"/>
        <family val="2"/>
        <charset val="1"/>
      </rPr>
      <t xml:space="preserve">PERFURAÇAO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SOLO</t>
    </r>
  </si>
  <si>
    <t xml:space="preserve">02.02.117</t>
  </si>
  <si>
    <r>
      <rPr>
        <sz val="8"/>
        <rFont val="Arial"/>
        <family val="2"/>
        <charset val="1"/>
      </rPr>
      <t xml:space="preserve">ESTACA</t>
    </r>
    <r>
      <rPr>
        <sz val="8"/>
        <rFont val="Times New Roman"/>
        <family val="1"/>
        <charset val="1"/>
      </rPr>
      <t xml:space="preserve"> </t>
    </r>
    <r>
      <rPr>
        <sz val="8"/>
        <rFont val="Arial"/>
        <family val="2"/>
        <charset val="1"/>
      </rPr>
      <t xml:space="preserve">RAIZ</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310MM</t>
    </r>
    <r>
      <rPr>
        <sz val="8"/>
        <rFont val="Times New Roman"/>
        <family val="1"/>
        <charset val="1"/>
      </rPr>
      <t xml:space="preserve"> </t>
    </r>
    <r>
      <rPr>
        <sz val="8"/>
        <rFont val="Arial"/>
        <family val="2"/>
        <charset val="1"/>
      </rPr>
      <t xml:space="preserve">PERFURAÇAO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SOLO</t>
    </r>
  </si>
  <si>
    <t xml:space="preserve">02.02.118</t>
  </si>
  <si>
    <r>
      <rPr>
        <sz val="8"/>
        <rFont val="Arial"/>
        <family val="2"/>
        <charset val="1"/>
      </rPr>
      <t xml:space="preserve">ESTACA</t>
    </r>
    <r>
      <rPr>
        <sz val="8"/>
        <rFont val="Times New Roman"/>
        <family val="1"/>
        <charset val="1"/>
      </rPr>
      <t xml:space="preserve"> </t>
    </r>
    <r>
      <rPr>
        <sz val="8"/>
        <rFont val="Arial"/>
        <family val="2"/>
        <charset val="1"/>
      </rPr>
      <t xml:space="preserve">RAIZ</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400MM</t>
    </r>
    <r>
      <rPr>
        <sz val="8"/>
        <rFont val="Times New Roman"/>
        <family val="1"/>
        <charset val="1"/>
      </rPr>
      <t xml:space="preserve"> </t>
    </r>
    <r>
      <rPr>
        <sz val="8"/>
        <rFont val="Arial"/>
        <family val="2"/>
        <charset val="1"/>
      </rPr>
      <t xml:space="preserve">PERFURAÇAO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SOLO</t>
    </r>
  </si>
  <si>
    <t xml:space="preserve">02.03.001</t>
  </si>
  <si>
    <r>
      <rPr>
        <sz val="8"/>
        <rFont val="Arial"/>
        <family val="2"/>
        <charset val="1"/>
      </rPr>
      <t xml:space="preserve">FORMA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MACICA</t>
    </r>
  </si>
  <si>
    <t xml:space="preserve">02.03.099</t>
  </si>
  <si>
    <t xml:space="preserve">FORMAS</t>
  </si>
  <si>
    <t xml:space="preserve">02.04.002</t>
  </si>
  <si>
    <r>
      <rPr>
        <sz val="8"/>
        <rFont val="Arial"/>
        <family val="2"/>
        <charset val="1"/>
      </rPr>
      <t xml:space="preserve">ACO</t>
    </r>
    <r>
      <rPr>
        <sz val="8"/>
        <rFont val="Times New Roman"/>
        <family val="1"/>
        <charset val="1"/>
      </rPr>
      <t xml:space="preserve"> </t>
    </r>
    <r>
      <rPr>
        <sz val="8"/>
        <rFont val="Arial"/>
        <family val="2"/>
        <charset val="1"/>
      </rPr>
      <t xml:space="preserve">CA</t>
    </r>
    <r>
      <rPr>
        <sz val="8"/>
        <rFont val="Times New Roman"/>
        <family val="1"/>
        <charset val="1"/>
      </rPr>
      <t xml:space="preserve"> </t>
    </r>
    <r>
      <rPr>
        <sz val="8"/>
        <rFont val="Arial"/>
        <family val="2"/>
        <charset val="1"/>
      </rPr>
      <t xml:space="preserve">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B)</t>
    </r>
    <r>
      <rPr>
        <sz val="8"/>
        <rFont val="Times New Roman"/>
        <family val="1"/>
        <charset val="1"/>
      </rPr>
      <t xml:space="preserve"> </t>
    </r>
    <r>
      <rPr>
        <sz val="8"/>
        <rFont val="Arial"/>
        <family val="2"/>
        <charset val="1"/>
      </rPr>
      <t xml:space="preserve">FYK=</t>
    </r>
    <r>
      <rPr>
        <sz val="8"/>
        <rFont val="Times New Roman"/>
        <family val="1"/>
        <charset val="1"/>
      </rPr>
      <t xml:space="preserve"> </t>
    </r>
    <r>
      <rPr>
        <sz val="8"/>
        <rFont val="Arial"/>
        <family val="2"/>
        <charset val="1"/>
      </rPr>
      <t xml:space="preserve">500</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PA</t>
    </r>
  </si>
  <si>
    <t xml:space="preserve">02.04.003</t>
  </si>
  <si>
    <t xml:space="preserve">02.04.005</t>
  </si>
  <si>
    <r>
      <rPr>
        <sz val="8"/>
        <rFont val="Arial"/>
        <family val="2"/>
        <charset val="1"/>
      </rPr>
      <t xml:space="preserve">TELA</t>
    </r>
    <r>
      <rPr>
        <sz val="8"/>
        <rFont val="Times New Roman"/>
        <family val="1"/>
        <charset val="1"/>
      </rPr>
      <t xml:space="preserve"> </t>
    </r>
    <r>
      <rPr>
        <sz val="8"/>
        <rFont val="Arial"/>
        <family val="2"/>
        <charset val="1"/>
      </rPr>
      <t xml:space="preserve">ARMADURA</t>
    </r>
    <r>
      <rPr>
        <sz val="8"/>
        <rFont val="Times New Roman"/>
        <family val="1"/>
        <charset val="1"/>
      </rPr>
      <t xml:space="preserve"> </t>
    </r>
    <r>
      <rPr>
        <sz val="8"/>
        <rFont val="Arial"/>
        <family val="2"/>
        <charset val="1"/>
      </rPr>
      <t xml:space="preserve">(MALHA</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CA</t>
    </r>
    <r>
      <rPr>
        <sz val="8"/>
        <rFont val="Times New Roman"/>
        <family val="1"/>
        <charset val="1"/>
      </rPr>
      <t xml:space="preserve"> </t>
    </r>
    <r>
      <rPr>
        <sz val="8"/>
        <rFont val="Arial"/>
        <family val="2"/>
        <charset val="1"/>
      </rPr>
      <t xml:space="preserve">60</t>
    </r>
    <r>
      <rPr>
        <sz val="8"/>
        <rFont val="Times New Roman"/>
        <family val="1"/>
        <charset val="1"/>
      </rPr>
      <t xml:space="preserve"> </t>
    </r>
    <r>
      <rPr>
        <sz val="8"/>
        <rFont val="Arial"/>
        <family val="2"/>
        <charset val="1"/>
      </rPr>
      <t xml:space="preserve">FYK=</t>
    </r>
    <r>
      <rPr>
        <sz val="8"/>
        <rFont val="Times New Roman"/>
        <family val="1"/>
        <charset val="1"/>
      </rPr>
      <t xml:space="preserve"> </t>
    </r>
    <r>
      <rPr>
        <sz val="8"/>
        <rFont val="Arial"/>
        <family val="2"/>
        <charset val="1"/>
      </rPr>
      <t xml:space="preserve">600</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PA)</t>
    </r>
  </si>
  <si>
    <t xml:space="preserve">02.04.099</t>
  </si>
  <si>
    <t xml:space="preserve">ARMADURAS</t>
  </si>
  <si>
    <t xml:space="preserve">02.05.014</t>
  </si>
  <si>
    <r>
      <rPr>
        <sz val="8"/>
        <rFont val="Arial"/>
        <family val="2"/>
        <charset val="1"/>
      </rPr>
      <t xml:space="preserve">CONCRETO</t>
    </r>
    <r>
      <rPr>
        <sz val="8"/>
        <rFont val="Times New Roman"/>
        <family val="1"/>
        <charset val="1"/>
      </rPr>
      <t xml:space="preserve"> </t>
    </r>
    <r>
      <rPr>
        <sz val="8"/>
        <rFont val="Arial"/>
        <family val="2"/>
        <charset val="1"/>
      </rPr>
      <t xml:space="preserve">DOSADO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LANÇADO</t>
    </r>
    <r>
      <rPr>
        <sz val="8"/>
        <rFont val="Times New Roman"/>
        <family val="1"/>
        <charset val="1"/>
      </rPr>
      <t xml:space="preserve"> </t>
    </r>
    <r>
      <rPr>
        <sz val="8"/>
        <rFont val="Arial"/>
        <family val="2"/>
        <charset val="1"/>
      </rPr>
      <t xml:space="preserve">FCK=20MPA</t>
    </r>
  </si>
  <si>
    <t xml:space="preserve">02.05.018</t>
  </si>
  <si>
    <r>
      <rPr>
        <sz val="8"/>
        <rFont val="Arial"/>
        <family val="2"/>
        <charset val="1"/>
      </rPr>
      <t xml:space="preserve">CONCRETO</t>
    </r>
    <r>
      <rPr>
        <sz val="8"/>
        <rFont val="Times New Roman"/>
        <family val="1"/>
        <charset val="1"/>
      </rPr>
      <t xml:space="preserve"> </t>
    </r>
    <r>
      <rPr>
        <sz val="8"/>
        <rFont val="Arial"/>
        <family val="2"/>
        <charset val="1"/>
      </rPr>
      <t xml:space="preserve">DOSADO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LANCADO</t>
    </r>
    <r>
      <rPr>
        <sz val="8"/>
        <rFont val="Times New Roman"/>
        <family val="1"/>
        <charset val="1"/>
      </rPr>
      <t xml:space="preserve"> </t>
    </r>
    <r>
      <rPr>
        <sz val="8"/>
        <rFont val="Arial"/>
        <family val="2"/>
        <charset val="1"/>
      </rPr>
      <t xml:space="preserve">FCK=25MPA</t>
    </r>
  </si>
  <si>
    <t xml:space="preserve">02.05.019</t>
  </si>
  <si>
    <r>
      <rPr>
        <sz val="8"/>
        <rFont val="Arial"/>
        <family val="2"/>
        <charset val="1"/>
      </rPr>
      <t xml:space="preserve">CONCRETO</t>
    </r>
    <r>
      <rPr>
        <sz val="8"/>
        <rFont val="Times New Roman"/>
        <family val="1"/>
        <charset val="1"/>
      </rPr>
      <t xml:space="preserve"> </t>
    </r>
    <r>
      <rPr>
        <sz val="8"/>
        <rFont val="Arial"/>
        <family val="2"/>
        <charset val="1"/>
      </rPr>
      <t xml:space="preserve">DOSADO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LANCADO</t>
    </r>
    <r>
      <rPr>
        <sz val="8"/>
        <rFont val="Times New Roman"/>
        <family val="1"/>
        <charset val="1"/>
      </rPr>
      <t xml:space="preserve"> </t>
    </r>
    <r>
      <rPr>
        <sz val="8"/>
        <rFont val="Arial"/>
        <family val="2"/>
        <charset val="1"/>
      </rPr>
      <t xml:space="preserve">FCK=30MPA</t>
    </r>
  </si>
  <si>
    <t xml:space="preserve">02.05.024</t>
  </si>
  <si>
    <r>
      <rPr>
        <sz val="8"/>
        <rFont val="Arial"/>
        <family val="2"/>
        <charset val="1"/>
      </rPr>
      <t xml:space="preserve">CONCRETO</t>
    </r>
    <r>
      <rPr>
        <sz val="8"/>
        <rFont val="Times New Roman"/>
        <family val="1"/>
        <charset val="1"/>
      </rPr>
      <t xml:space="preserve"> </t>
    </r>
    <r>
      <rPr>
        <sz val="8"/>
        <rFont val="Arial"/>
        <family val="2"/>
        <charset val="1"/>
      </rPr>
      <t xml:space="preserve">DOSADO,BOMBEADO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LANÇADO</t>
    </r>
    <r>
      <rPr>
        <sz val="8"/>
        <rFont val="Times New Roman"/>
        <family val="1"/>
        <charset val="1"/>
      </rPr>
      <t xml:space="preserve"> </t>
    </r>
    <r>
      <rPr>
        <sz val="8"/>
        <rFont val="Arial"/>
        <family val="2"/>
        <charset val="1"/>
      </rPr>
      <t xml:space="preserve">FCK=20MPA</t>
    </r>
  </si>
  <si>
    <t xml:space="preserve">02.05.028</t>
  </si>
  <si>
    <r>
      <rPr>
        <sz val="8"/>
        <rFont val="Arial"/>
        <family val="2"/>
        <charset val="1"/>
      </rPr>
      <t xml:space="preserve">CONCRETO</t>
    </r>
    <r>
      <rPr>
        <sz val="8"/>
        <rFont val="Times New Roman"/>
        <family val="1"/>
        <charset val="1"/>
      </rPr>
      <t xml:space="preserve"> </t>
    </r>
    <r>
      <rPr>
        <sz val="8"/>
        <rFont val="Arial"/>
        <family val="2"/>
        <charset val="1"/>
      </rPr>
      <t xml:space="preserve">DOSADO,BOMBEADO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LANCADO</t>
    </r>
    <r>
      <rPr>
        <sz val="8"/>
        <rFont val="Times New Roman"/>
        <family val="1"/>
        <charset val="1"/>
      </rPr>
      <t xml:space="preserve"> </t>
    </r>
    <r>
      <rPr>
        <sz val="8"/>
        <rFont val="Arial"/>
        <family val="2"/>
        <charset val="1"/>
      </rPr>
      <t xml:space="preserve">FCK=25MPA</t>
    </r>
  </si>
  <si>
    <t xml:space="preserve">02.05.029</t>
  </si>
  <si>
    <r>
      <rPr>
        <sz val="8"/>
        <rFont val="Arial"/>
        <family val="2"/>
        <charset val="1"/>
      </rPr>
      <t xml:space="preserve">CONCRETO</t>
    </r>
    <r>
      <rPr>
        <sz val="8"/>
        <rFont val="Times New Roman"/>
        <family val="1"/>
        <charset val="1"/>
      </rPr>
      <t xml:space="preserve"> </t>
    </r>
    <r>
      <rPr>
        <sz val="8"/>
        <rFont val="Arial"/>
        <family val="2"/>
        <charset val="1"/>
      </rPr>
      <t xml:space="preserve">DOSADO,</t>
    </r>
    <r>
      <rPr>
        <sz val="8"/>
        <rFont val="Times New Roman"/>
        <family val="1"/>
        <charset val="1"/>
      </rPr>
      <t xml:space="preserve"> </t>
    </r>
    <r>
      <rPr>
        <sz val="8"/>
        <rFont val="Arial"/>
        <family val="2"/>
        <charset val="1"/>
      </rPr>
      <t xml:space="preserve">BOMBEADO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LANCADO</t>
    </r>
    <r>
      <rPr>
        <sz val="8"/>
        <rFont val="Times New Roman"/>
        <family val="1"/>
        <charset val="1"/>
      </rPr>
      <t xml:space="preserve"> </t>
    </r>
    <r>
      <rPr>
        <sz val="8"/>
        <rFont val="Arial"/>
        <family val="2"/>
        <charset val="1"/>
      </rPr>
      <t xml:space="preserve">FCK=30MPA</t>
    </r>
  </si>
  <si>
    <t xml:space="preserve">02.05.050</t>
  </si>
  <si>
    <r>
      <rPr>
        <sz val="8"/>
        <rFont val="Arial"/>
        <family val="2"/>
        <charset val="1"/>
      </rPr>
      <t xml:space="preserve">CONCRETO</t>
    </r>
    <r>
      <rPr>
        <sz val="8"/>
        <rFont val="Times New Roman"/>
        <family val="1"/>
        <charset val="1"/>
      </rPr>
      <t xml:space="preserve"> </t>
    </r>
    <r>
      <rPr>
        <sz val="8"/>
        <rFont val="Arial"/>
        <family val="2"/>
        <charset val="1"/>
      </rPr>
      <t xml:space="preserve">GROUT,</t>
    </r>
    <r>
      <rPr>
        <sz val="8"/>
        <rFont val="Times New Roman"/>
        <family val="1"/>
        <charset val="1"/>
      </rPr>
      <t xml:space="preserve"> </t>
    </r>
    <r>
      <rPr>
        <sz val="8"/>
        <rFont val="Arial"/>
        <family val="2"/>
        <charset val="1"/>
      </rPr>
      <t xml:space="preserve">PREPARADO</t>
    </r>
    <r>
      <rPr>
        <sz val="8"/>
        <rFont val="Times New Roman"/>
        <family val="1"/>
        <charset val="1"/>
      </rPr>
      <t xml:space="preserve"> </t>
    </r>
    <r>
      <rPr>
        <sz val="8"/>
        <rFont val="Arial"/>
        <family val="2"/>
        <charset val="1"/>
      </rPr>
      <t xml:space="preserve">NO</t>
    </r>
    <r>
      <rPr>
        <sz val="8"/>
        <rFont val="Times New Roman"/>
        <family val="1"/>
        <charset val="1"/>
      </rPr>
      <t xml:space="preserve"> </t>
    </r>
    <r>
      <rPr>
        <sz val="8"/>
        <rFont val="Arial"/>
        <family val="2"/>
        <charset val="1"/>
      </rPr>
      <t xml:space="preserve">LOCAL,</t>
    </r>
    <r>
      <rPr>
        <sz val="8"/>
        <rFont val="Times New Roman"/>
        <family val="1"/>
        <charset val="1"/>
      </rPr>
      <t xml:space="preserve"> </t>
    </r>
    <r>
      <rPr>
        <sz val="8"/>
        <rFont val="Arial"/>
        <family val="2"/>
        <charset val="1"/>
      </rPr>
      <t xml:space="preserve">LANÇADO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ADENSADO</t>
    </r>
  </si>
  <si>
    <t xml:space="preserve">02.05.098</t>
  </si>
  <si>
    <r>
      <rPr>
        <sz val="8"/>
        <rFont val="Arial"/>
        <family val="2"/>
        <charset val="1"/>
      </rPr>
      <t xml:space="preserve">FORNECIMENTO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MONTAGEM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PRE-MOLDADA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</si>
  <si>
    <t xml:space="preserve">02.05.099</t>
  </si>
  <si>
    <t xml:space="preserve">CONCRETOS</t>
  </si>
  <si>
    <t xml:space="preserve">02.06.002</t>
  </si>
  <si>
    <r>
      <rPr>
        <sz val="8"/>
        <rFont val="Arial"/>
        <family val="2"/>
        <charset val="1"/>
      </rPr>
      <t xml:space="preserve">ALVENARIA</t>
    </r>
    <r>
      <rPr>
        <sz val="8"/>
        <rFont val="Times New Roman"/>
        <family val="1"/>
        <charset val="1"/>
      </rPr>
      <t xml:space="preserve"> </t>
    </r>
    <r>
      <rPr>
        <sz val="8"/>
        <rFont val="Arial"/>
        <family val="2"/>
        <charset val="1"/>
      </rPr>
      <t xml:space="preserve">EMBASAMENTO</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BARRO</t>
    </r>
    <r>
      <rPr>
        <sz val="8"/>
        <rFont val="Times New Roman"/>
        <family val="1"/>
        <charset val="1"/>
      </rPr>
      <t xml:space="preserve"> </t>
    </r>
    <r>
      <rPr>
        <sz val="8"/>
        <rFont val="Arial"/>
        <family val="2"/>
        <charset val="1"/>
      </rPr>
      <t xml:space="preserve">MACIÇO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TIJOLO</t>
    </r>
  </si>
  <si>
    <t xml:space="preserve">02.06.003</t>
  </si>
  <si>
    <r>
      <rPr>
        <sz val="8"/>
        <rFont val="Arial"/>
        <family val="2"/>
        <charset val="1"/>
      </rPr>
      <t xml:space="preserve">ALVENARIA</t>
    </r>
    <r>
      <rPr>
        <sz val="8"/>
        <rFont val="Times New Roman"/>
        <family val="1"/>
        <charset val="1"/>
      </rPr>
      <t xml:space="preserve"> </t>
    </r>
    <r>
      <rPr>
        <sz val="8"/>
        <rFont val="Arial"/>
        <family val="2"/>
        <charset val="1"/>
      </rPr>
      <t xml:space="preserve">EMBASAMENTO</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BARRO</t>
    </r>
    <r>
      <rPr>
        <sz val="8"/>
        <rFont val="Times New Roman"/>
        <family val="1"/>
        <charset val="1"/>
      </rPr>
      <t xml:space="preserve"> </t>
    </r>
    <r>
      <rPr>
        <sz val="8"/>
        <rFont val="Arial"/>
        <family val="2"/>
        <charset val="1"/>
      </rPr>
      <t xml:space="preserve">MACIÇO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TIJOLO</t>
    </r>
  </si>
  <si>
    <t xml:space="preserve">02.06.020</t>
  </si>
  <si>
    <r>
      <rPr>
        <sz val="8"/>
        <rFont val="Arial"/>
        <family val="2"/>
        <charset val="1"/>
      </rPr>
      <t xml:space="preserve">ALVENARIA</t>
    </r>
    <r>
      <rPr>
        <sz val="8"/>
        <rFont val="Times New Roman"/>
        <family val="1"/>
        <charset val="1"/>
      </rPr>
      <t xml:space="preserve"> </t>
    </r>
    <r>
      <rPr>
        <sz val="8"/>
        <rFont val="Arial"/>
        <family val="2"/>
        <charset val="1"/>
      </rPr>
      <t xml:space="preserve">EMBASAMENTO</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ESTRUTURAL</t>
    </r>
    <r>
      <rPr>
        <sz val="8"/>
        <rFont val="Times New Roman"/>
        <family val="1"/>
        <charset val="1"/>
      </rPr>
      <t xml:space="preserve"> </t>
    </r>
    <r>
      <rPr>
        <sz val="8"/>
        <rFont val="Arial"/>
        <family val="2"/>
        <charset val="1"/>
      </rPr>
      <t xml:space="preserve">14X19X39CM</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A</t>
    </r>
  </si>
  <si>
    <t xml:space="preserve">02.06.021</t>
  </si>
  <si>
    <r>
      <rPr>
        <sz val="8"/>
        <rFont val="Arial"/>
        <family val="2"/>
        <charset val="1"/>
      </rPr>
      <t xml:space="preserve">ALVENARIA</t>
    </r>
    <r>
      <rPr>
        <sz val="8"/>
        <rFont val="Times New Roman"/>
        <family val="1"/>
        <charset val="1"/>
      </rPr>
      <t xml:space="preserve"> </t>
    </r>
    <r>
      <rPr>
        <sz val="8"/>
        <rFont val="Arial"/>
        <family val="2"/>
        <charset val="1"/>
      </rPr>
      <t xml:space="preserve">EMBASAMENTO</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ESTRUTURAL</t>
    </r>
    <r>
      <rPr>
        <sz val="8"/>
        <rFont val="Times New Roman"/>
        <family val="1"/>
        <charset val="1"/>
      </rPr>
      <t xml:space="preserve"> </t>
    </r>
    <r>
      <rPr>
        <sz val="8"/>
        <rFont val="Arial"/>
        <family val="2"/>
        <charset val="1"/>
      </rPr>
      <t xml:space="preserve">19X19X39CM</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A</t>
    </r>
  </si>
  <si>
    <t xml:space="preserve">02.06.099</t>
  </si>
  <si>
    <t xml:space="preserve">EMBASAMENTOS</t>
  </si>
  <si>
    <t xml:space="preserve">02.07.001</t>
  </si>
  <si>
    <r>
      <rPr>
        <sz val="8"/>
        <rFont val="Arial"/>
        <family val="2"/>
        <charset val="1"/>
      </rPr>
      <t xml:space="preserve">IMPERM</t>
    </r>
    <r>
      <rPr>
        <sz val="8"/>
        <rFont val="Times New Roman"/>
        <family val="1"/>
        <charset val="1"/>
      </rPr>
      <t xml:space="preserve"> </t>
    </r>
    <r>
      <rPr>
        <sz val="8"/>
        <rFont val="Arial"/>
        <family val="2"/>
        <charset val="1"/>
      </rPr>
      <t xml:space="preserve">RESP</t>
    </r>
    <r>
      <rPr>
        <sz val="8"/>
        <rFont val="Times New Roman"/>
        <family val="1"/>
        <charset val="1"/>
      </rPr>
      <t xml:space="preserve"> </t>
    </r>
    <r>
      <rPr>
        <sz val="8"/>
        <rFont val="Arial"/>
        <family val="2"/>
        <charset val="1"/>
      </rPr>
      <t xml:space="preserve">ALV</t>
    </r>
    <r>
      <rPr>
        <sz val="8"/>
        <rFont val="Times New Roman"/>
        <family val="1"/>
        <charset val="1"/>
      </rPr>
      <t xml:space="preserve"> </t>
    </r>
    <r>
      <rPr>
        <sz val="8"/>
        <rFont val="Arial"/>
        <family val="2"/>
        <charset val="1"/>
      </rPr>
      <t xml:space="preserve">EMBAS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ARGAM</t>
    </r>
    <r>
      <rPr>
        <sz val="8"/>
        <rFont val="Times New Roman"/>
        <family val="1"/>
        <charset val="1"/>
      </rPr>
      <t xml:space="preserve"> </t>
    </r>
    <r>
      <rPr>
        <sz val="8"/>
        <rFont val="Arial"/>
        <family val="2"/>
        <charset val="1"/>
      </rPr>
      <t xml:space="preserve">CIM-AREIA</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CONTENDO</t>
    </r>
    <r>
      <rPr>
        <sz val="8"/>
        <rFont val="Times New Roman"/>
        <family val="1"/>
        <charset val="1"/>
      </rPr>
      <t xml:space="preserve"> </t>
    </r>
    <r>
      <rPr>
        <sz val="8"/>
        <rFont val="Arial"/>
        <family val="2"/>
        <charset val="1"/>
      </rPr>
      <t xml:space="preserve">HIDROFUGO</t>
    </r>
  </si>
  <si>
    <t xml:space="preserve">02.07.002</t>
  </si>
  <si>
    <r>
      <rPr>
        <sz val="8"/>
        <rFont val="Arial"/>
        <family val="2"/>
        <charset val="1"/>
      </rPr>
      <t xml:space="preserve">IMPERM</t>
    </r>
    <r>
      <rPr>
        <sz val="8"/>
        <rFont val="Times New Roman"/>
        <family val="1"/>
        <charset val="1"/>
      </rPr>
      <t xml:space="preserve"> </t>
    </r>
    <r>
      <rPr>
        <sz val="8"/>
        <rFont val="Arial"/>
        <family val="2"/>
        <charset val="1"/>
      </rPr>
      <t xml:space="preserve">RESP</t>
    </r>
    <r>
      <rPr>
        <sz val="8"/>
        <rFont val="Times New Roman"/>
        <family val="1"/>
        <charset val="1"/>
      </rPr>
      <t xml:space="preserve"> </t>
    </r>
    <r>
      <rPr>
        <sz val="8"/>
        <rFont val="Arial"/>
        <family val="2"/>
        <charset val="1"/>
      </rPr>
      <t xml:space="preserve">ALV</t>
    </r>
    <r>
      <rPr>
        <sz val="8"/>
        <rFont val="Times New Roman"/>
        <family val="1"/>
        <charset val="1"/>
      </rPr>
      <t xml:space="preserve"> </t>
    </r>
    <r>
      <rPr>
        <sz val="8"/>
        <rFont val="Arial"/>
        <family val="2"/>
        <charset val="1"/>
      </rPr>
      <t xml:space="preserve">EMBAS</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CIM-AREIA</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HIDROFUGO/TINTA</t>
    </r>
    <r>
      <rPr>
        <sz val="8"/>
        <rFont val="Times New Roman"/>
        <family val="1"/>
        <charset val="1"/>
      </rPr>
      <t xml:space="preserve"> </t>
    </r>
    <r>
      <rPr>
        <sz val="8"/>
        <rFont val="Arial"/>
        <family val="2"/>
        <charset val="1"/>
      </rPr>
      <t xml:space="preserve">BETUMINOSA</t>
    </r>
  </si>
  <si>
    <t xml:space="preserve">02.07.003</t>
  </si>
  <si>
    <r>
      <rPr>
        <sz val="8"/>
        <rFont val="Arial"/>
        <family val="2"/>
        <charset val="1"/>
      </rPr>
      <t xml:space="preserve">IMPERMEABILIZACAO</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CRISTALIZACAO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SUB</t>
    </r>
    <r>
      <rPr>
        <sz val="8"/>
        <rFont val="Times New Roman"/>
        <family val="1"/>
        <charset val="1"/>
      </rPr>
      <t xml:space="preserve"> </t>
    </r>
    <r>
      <rPr>
        <sz val="8"/>
        <rFont val="Arial"/>
        <family val="2"/>
        <charset val="1"/>
      </rPr>
      <t xml:space="preserve">SOLOS</t>
    </r>
  </si>
  <si>
    <t xml:space="preserve">02.07.099</t>
  </si>
  <si>
    <t xml:space="preserve">IMPERMEABILIZACOES</t>
  </si>
  <si>
    <t xml:space="preserve">02.50.001</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</si>
  <si>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(MANUAL)</t>
    </r>
  </si>
  <si>
    <t xml:space="preserve">02.50.002</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</si>
  <si>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LASTRO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(MANUAL)</t>
    </r>
  </si>
  <si>
    <t xml:space="preserve">02.50.003</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</si>
  <si>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FUNDACÃO</t>
    </r>
    <r>
      <rPr>
        <sz val="8"/>
        <rFont val="Times New Roman"/>
        <family val="1"/>
        <charset val="1"/>
      </rPr>
      <t xml:space="preserve"> </t>
    </r>
    <r>
      <rPr>
        <sz val="8"/>
        <rFont val="Arial"/>
        <family val="2"/>
        <charset val="1"/>
      </rPr>
      <t xml:space="preserve">(MANUAL)</t>
    </r>
  </si>
  <si>
    <t xml:space="preserve">02.50.099</t>
  </si>
  <si>
    <t xml:space="preserve">02.60.099</t>
  </si>
  <si>
    <t xml:space="preserve">02.70.099</t>
  </si>
  <si>
    <t xml:space="preserve">02.80.099</t>
  </si>
  <si>
    <r>
      <rPr>
        <sz val="8"/>
        <rFont val="Arial"/>
        <family val="2"/>
        <charset val="1"/>
      </rPr>
      <t xml:space="preserve">SERVICOS</t>
    </r>
    <r>
      <rPr>
        <sz val="8"/>
        <rFont val="Times New Roman"/>
        <family val="1"/>
        <charset val="1"/>
      </rPr>
      <t xml:space="preserve"> </t>
    </r>
    <r>
      <rPr>
        <sz val="8"/>
        <rFont val="Arial"/>
        <family val="2"/>
        <charset val="1"/>
      </rPr>
      <t xml:space="preserve">INFRA</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</si>
  <si>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03.01.001</t>
  </si>
  <si>
    <r>
      <rPr>
        <sz val="8"/>
        <rFont val="Arial"/>
        <family val="2"/>
        <charset val="1"/>
      </rPr>
      <t xml:space="preserve">FORMAS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MACICA</t>
    </r>
  </si>
  <si>
    <t xml:space="preserve">03.01.002</t>
  </si>
  <si>
    <r>
      <rPr>
        <sz val="8"/>
        <rFont val="Arial"/>
        <family val="2"/>
        <charset val="1"/>
      </rPr>
      <t xml:space="preserve">FORMAS</t>
    </r>
    <r>
      <rPr>
        <sz val="8"/>
        <rFont val="Times New Roman"/>
        <family val="1"/>
        <charset val="1"/>
      </rPr>
      <t xml:space="preserve"> </t>
    </r>
    <r>
      <rPr>
        <sz val="8"/>
        <rFont val="Arial"/>
        <family val="2"/>
        <charset val="1"/>
      </rPr>
      <t xml:space="preserve">PLANAS</t>
    </r>
    <r>
      <rPr>
        <sz val="8"/>
        <rFont val="Times New Roman"/>
        <family val="1"/>
        <charset val="1"/>
      </rPr>
      <t xml:space="preserve"> </t>
    </r>
    <r>
      <rPr>
        <sz val="8"/>
        <rFont val="Arial"/>
        <family val="2"/>
        <charset val="1"/>
      </rPr>
      <t xml:space="preserve">PLASTIFICADA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APARENTE</t>
    </r>
  </si>
  <si>
    <t xml:space="preserve">03.01.003</t>
  </si>
  <si>
    <r>
      <rPr>
        <sz val="8"/>
        <rFont val="Arial"/>
        <family val="2"/>
        <charset val="1"/>
      </rPr>
      <t xml:space="preserve">FORMAS</t>
    </r>
    <r>
      <rPr>
        <sz val="8"/>
        <rFont val="Times New Roman"/>
        <family val="1"/>
        <charset val="1"/>
      </rPr>
      <t xml:space="preserve"> </t>
    </r>
    <r>
      <rPr>
        <sz val="8"/>
        <rFont val="Arial"/>
        <family val="2"/>
        <charset val="1"/>
      </rPr>
      <t xml:space="preserve">CURVAS</t>
    </r>
    <r>
      <rPr>
        <sz val="8"/>
        <rFont val="Times New Roman"/>
        <family val="1"/>
        <charset val="1"/>
      </rPr>
      <t xml:space="preserve"> </t>
    </r>
    <r>
      <rPr>
        <sz val="8"/>
        <rFont val="Arial"/>
        <family val="2"/>
        <charset val="1"/>
      </rPr>
      <t xml:space="preserve">PLASTIFICADA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APARENTE</t>
    </r>
  </si>
  <si>
    <t xml:space="preserve">03.01.005</t>
  </si>
  <si>
    <r>
      <rPr>
        <sz val="8"/>
        <rFont val="Arial"/>
        <family val="2"/>
        <charset val="1"/>
      </rPr>
      <t xml:space="preserve">CIMBRAMENTO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</si>
  <si>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03.01.021</t>
  </si>
  <si>
    <r>
      <rPr>
        <sz val="8"/>
        <rFont val="Arial"/>
        <family val="2"/>
        <charset val="1"/>
      </rPr>
      <t xml:space="preserve">FORMA</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PAPELAO</t>
    </r>
    <r>
      <rPr>
        <sz val="8"/>
        <rFont val="Times New Roman"/>
        <family val="1"/>
        <charset val="1"/>
      </rPr>
      <t xml:space="preserve"> </t>
    </r>
    <r>
      <rPr>
        <sz val="8"/>
        <rFont val="Arial"/>
        <family val="2"/>
        <charset val="1"/>
      </rPr>
      <t xml:space="preserve">DIAMETRO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20CM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GRAVATA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ESCORA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DIREÇOES</t>
    </r>
  </si>
  <si>
    <t xml:space="preserve">03.01.022</t>
  </si>
  <si>
    <r>
      <rPr>
        <sz val="8"/>
        <rFont val="Arial"/>
        <family val="2"/>
        <charset val="1"/>
      </rPr>
      <t xml:space="preserve">FORMA</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PAPELAO</t>
    </r>
    <r>
      <rPr>
        <sz val="8"/>
        <rFont val="Times New Roman"/>
        <family val="1"/>
        <charset val="1"/>
      </rPr>
      <t xml:space="preserve"> </t>
    </r>
    <r>
      <rPr>
        <sz val="8"/>
        <rFont val="Arial"/>
        <family val="2"/>
        <charset val="1"/>
      </rPr>
      <t xml:space="preserve">DIAMETRO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25CM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GRAVATA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ESCORA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DIREÇOES</t>
    </r>
  </si>
  <si>
    <t xml:space="preserve">03.01.023</t>
  </si>
  <si>
    <r>
      <rPr>
        <sz val="8"/>
        <rFont val="Arial"/>
        <family val="2"/>
        <charset val="1"/>
      </rPr>
      <t xml:space="preserve">FORMA</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PAPELAO</t>
    </r>
    <r>
      <rPr>
        <sz val="8"/>
        <rFont val="Times New Roman"/>
        <family val="1"/>
        <charset val="1"/>
      </rPr>
      <t xml:space="preserve"> </t>
    </r>
    <r>
      <rPr>
        <sz val="8"/>
        <rFont val="Arial"/>
        <family val="2"/>
        <charset val="1"/>
      </rPr>
      <t xml:space="preserve">DIAMETRO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30CM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GRAVATA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ESCORA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DIREÇOES</t>
    </r>
  </si>
  <si>
    <t xml:space="preserve">03.01.024</t>
  </si>
  <si>
    <r>
      <rPr>
        <sz val="8"/>
        <rFont val="Arial"/>
        <family val="2"/>
        <charset val="1"/>
      </rPr>
      <t xml:space="preserve">FORMA</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PAPELAO</t>
    </r>
    <r>
      <rPr>
        <sz val="8"/>
        <rFont val="Times New Roman"/>
        <family val="1"/>
        <charset val="1"/>
      </rPr>
      <t xml:space="preserve"> </t>
    </r>
    <r>
      <rPr>
        <sz val="8"/>
        <rFont val="Arial"/>
        <family val="2"/>
        <charset val="1"/>
      </rPr>
      <t xml:space="preserve">DIAMETRO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35CM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GRAVATA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ESCORA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DIREÇOES</t>
    </r>
  </si>
  <si>
    <t xml:space="preserve">03.01.026</t>
  </si>
  <si>
    <r>
      <rPr>
        <sz val="8"/>
        <rFont val="Arial"/>
        <family val="2"/>
        <charset val="1"/>
      </rPr>
      <t xml:space="preserve">FORMA</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PAPELAO</t>
    </r>
    <r>
      <rPr>
        <sz val="8"/>
        <rFont val="Times New Roman"/>
        <family val="1"/>
        <charset val="1"/>
      </rPr>
      <t xml:space="preserve"> </t>
    </r>
    <r>
      <rPr>
        <sz val="8"/>
        <rFont val="Arial"/>
        <family val="2"/>
        <charset val="1"/>
      </rPr>
      <t xml:space="preserve">DIAMETRO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40CM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GRAVATA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ESCORA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DIREÇOES</t>
    </r>
  </si>
  <si>
    <t xml:space="preserve">03.01.027</t>
  </si>
  <si>
    <r>
      <rPr>
        <sz val="8"/>
        <rFont val="Arial"/>
        <family val="2"/>
        <charset val="1"/>
      </rPr>
      <t xml:space="preserve">FORMA</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PAPELAO</t>
    </r>
    <r>
      <rPr>
        <sz val="8"/>
        <rFont val="Times New Roman"/>
        <family val="1"/>
        <charset val="1"/>
      </rPr>
      <t xml:space="preserve"> </t>
    </r>
    <r>
      <rPr>
        <sz val="8"/>
        <rFont val="Arial"/>
        <family val="2"/>
        <charset val="1"/>
      </rPr>
      <t xml:space="preserve">DIAMETRO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45CM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GRAVATA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ESCORA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DIREÇOES</t>
    </r>
  </si>
  <si>
    <t xml:space="preserve">03.01.028</t>
  </si>
  <si>
    <r>
      <rPr>
        <sz val="8"/>
        <rFont val="Arial"/>
        <family val="2"/>
        <charset val="1"/>
      </rPr>
      <t xml:space="preserve">FORMA</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PAPELAO</t>
    </r>
    <r>
      <rPr>
        <sz val="8"/>
        <rFont val="Times New Roman"/>
        <family val="1"/>
        <charset val="1"/>
      </rPr>
      <t xml:space="preserve"> </t>
    </r>
    <r>
      <rPr>
        <sz val="8"/>
        <rFont val="Arial"/>
        <family val="2"/>
        <charset val="1"/>
      </rPr>
      <t xml:space="preserve">DIAMETRO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50CM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GRAVATA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ESCORA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DIREÇOES</t>
    </r>
  </si>
  <si>
    <t xml:space="preserve">03.01.029</t>
  </si>
  <si>
    <r>
      <rPr>
        <sz val="8"/>
        <rFont val="Arial"/>
        <family val="2"/>
        <charset val="1"/>
      </rPr>
      <t xml:space="preserve">FORMA</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PAPELAO</t>
    </r>
    <r>
      <rPr>
        <sz val="8"/>
        <rFont val="Times New Roman"/>
        <family val="1"/>
        <charset val="1"/>
      </rPr>
      <t xml:space="preserve"> </t>
    </r>
    <r>
      <rPr>
        <sz val="8"/>
        <rFont val="Arial"/>
        <family val="2"/>
        <charset val="1"/>
      </rPr>
      <t xml:space="preserve">DIAMETRO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55CM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GRAVATA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ESCORA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DIREÇOES</t>
    </r>
  </si>
  <si>
    <t xml:space="preserve">03.01.031</t>
  </si>
  <si>
    <r>
      <rPr>
        <sz val="8"/>
        <rFont val="Arial"/>
        <family val="2"/>
        <charset val="1"/>
      </rPr>
      <t xml:space="preserve">FORMA</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PAPELAO</t>
    </r>
    <r>
      <rPr>
        <sz val="8"/>
        <rFont val="Times New Roman"/>
        <family val="1"/>
        <charset val="1"/>
      </rPr>
      <t xml:space="preserve"> </t>
    </r>
    <r>
      <rPr>
        <sz val="8"/>
        <rFont val="Arial"/>
        <family val="2"/>
        <charset val="1"/>
      </rPr>
      <t xml:space="preserve">DIAMETRO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60CM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GRAVATA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ESCORA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DIREÇOES</t>
    </r>
  </si>
  <si>
    <t xml:space="preserve">03.01.032</t>
  </si>
  <si>
    <r>
      <rPr>
        <sz val="8"/>
        <rFont val="Arial"/>
        <family val="2"/>
        <charset val="1"/>
      </rPr>
      <t xml:space="preserve">FORMA</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PAPELAO</t>
    </r>
    <r>
      <rPr>
        <sz val="8"/>
        <rFont val="Times New Roman"/>
        <family val="1"/>
        <charset val="1"/>
      </rPr>
      <t xml:space="preserve"> </t>
    </r>
    <r>
      <rPr>
        <sz val="8"/>
        <rFont val="Arial"/>
        <family val="2"/>
        <charset val="1"/>
      </rPr>
      <t xml:space="preserve">DIAMETRO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70CM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GRAVATA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ESCORA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DIREÇOES</t>
    </r>
  </si>
  <si>
    <t xml:space="preserve">03.01.099</t>
  </si>
  <si>
    <t xml:space="preserve">03.02.002</t>
  </si>
  <si>
    <t xml:space="preserve">03.02.003</t>
  </si>
  <si>
    <t xml:space="preserve">03.02.005</t>
  </si>
  <si>
    <t xml:space="preserve">03.02.010</t>
  </si>
  <si>
    <r>
      <rPr>
        <sz val="8"/>
        <rFont val="Arial"/>
        <family val="2"/>
        <charset val="1"/>
      </rPr>
      <t xml:space="preserve">INSERTS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CANTONEIRAS</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A-36</t>
    </r>
    <r>
      <rPr>
        <sz val="8"/>
        <rFont val="Times New Roman"/>
        <family val="1"/>
        <charset val="1"/>
      </rPr>
      <t xml:space="preserve"> </t>
    </r>
    <r>
      <rPr>
        <sz val="8"/>
        <rFont val="Arial"/>
        <family val="2"/>
        <charset val="1"/>
      </rPr>
      <t xml:space="preserve">P/SOLIDARIZAÇÃO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VIGAS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PILARES</t>
    </r>
  </si>
  <si>
    <r>
      <rPr>
        <sz val="8"/>
        <rFont val="Arial"/>
        <family val="2"/>
        <charset val="1"/>
      </rPr>
      <t xml:space="preserve">CONJUNTO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LUVAS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PINO</t>
    </r>
    <r>
      <rPr>
        <sz val="8"/>
        <rFont val="Times New Roman"/>
        <family val="1"/>
        <charset val="1"/>
      </rPr>
      <t xml:space="preserve"> </t>
    </r>
    <r>
      <rPr>
        <sz val="8"/>
        <rFont val="Arial"/>
        <family val="2"/>
        <charset val="1"/>
      </rPr>
      <t xml:space="preserve">ROSCAVEL</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12,5MM</t>
    </r>
    <r>
      <rPr>
        <sz val="8"/>
        <rFont val="Times New Roman"/>
        <family val="1"/>
        <charset val="1"/>
      </rPr>
      <t xml:space="preserve"> </t>
    </r>
    <r>
      <rPr>
        <sz val="8"/>
        <rFont val="Arial"/>
        <family val="2"/>
        <charset val="1"/>
      </rPr>
      <t xml:space="preserve">P/SOLIDARIZAÇÃO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VIGA</t>
    </r>
    <r>
      <rPr>
        <sz val="8"/>
        <rFont val="Times New Roman"/>
        <family val="1"/>
        <charset val="1"/>
      </rPr>
      <t xml:space="preserve"> </t>
    </r>
    <r>
      <rPr>
        <sz val="8"/>
        <rFont val="Arial"/>
        <family val="2"/>
        <charset val="1"/>
      </rPr>
      <t xml:space="preserve">FORNEC.</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t>
    </r>
  </si>
  <si>
    <t xml:space="preserve">03.02.021</t>
  </si>
  <si>
    <r>
      <rPr>
        <sz val="8"/>
        <rFont val="Arial"/>
        <family val="2"/>
        <charset val="1"/>
      </rPr>
      <t xml:space="preserve">CONJUNTO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LUVAS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PINO</t>
    </r>
    <r>
      <rPr>
        <sz val="8"/>
        <rFont val="Times New Roman"/>
        <family val="1"/>
        <charset val="1"/>
      </rPr>
      <t xml:space="preserve"> </t>
    </r>
    <r>
      <rPr>
        <sz val="8"/>
        <rFont val="Arial"/>
        <family val="2"/>
        <charset val="1"/>
      </rPr>
      <t xml:space="preserve">ROSCAVEL</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16MM</t>
    </r>
    <r>
      <rPr>
        <sz val="8"/>
        <rFont val="Times New Roman"/>
        <family val="1"/>
        <charset val="1"/>
      </rPr>
      <t xml:space="preserve"> </t>
    </r>
    <r>
      <rPr>
        <sz val="8"/>
        <rFont val="Arial"/>
        <family val="2"/>
        <charset val="1"/>
      </rPr>
      <t xml:space="preserve">P/SOLIDARIZAÇÃO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VIGA</t>
    </r>
    <r>
      <rPr>
        <sz val="8"/>
        <rFont val="Times New Roman"/>
        <family val="1"/>
        <charset val="1"/>
      </rPr>
      <t xml:space="preserve"> </t>
    </r>
    <r>
      <rPr>
        <sz val="8"/>
        <rFont val="Arial"/>
        <family val="2"/>
        <charset val="1"/>
      </rPr>
      <t xml:space="preserve">FORNEC.</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t>
    </r>
  </si>
  <si>
    <t xml:space="preserve">03.02.022</t>
  </si>
  <si>
    <r>
      <rPr>
        <sz val="8"/>
        <rFont val="Arial"/>
        <family val="2"/>
        <charset val="1"/>
      </rPr>
      <t xml:space="preserve">CONJUNTO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LUVAS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PINO</t>
    </r>
    <r>
      <rPr>
        <sz val="8"/>
        <rFont val="Times New Roman"/>
        <family val="1"/>
        <charset val="1"/>
      </rPr>
      <t xml:space="preserve"> </t>
    </r>
    <r>
      <rPr>
        <sz val="8"/>
        <rFont val="Arial"/>
        <family val="2"/>
        <charset val="1"/>
      </rPr>
      <t xml:space="preserve">ROSCAVEL</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20MM</t>
    </r>
    <r>
      <rPr>
        <sz val="8"/>
        <rFont val="Times New Roman"/>
        <family val="1"/>
        <charset val="1"/>
      </rPr>
      <t xml:space="preserve"> </t>
    </r>
    <r>
      <rPr>
        <sz val="8"/>
        <rFont val="Arial"/>
        <family val="2"/>
        <charset val="1"/>
      </rPr>
      <t xml:space="preserve">P/SOLIDARIZAÇÃO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VIGA</t>
    </r>
    <r>
      <rPr>
        <sz val="8"/>
        <rFont val="Times New Roman"/>
        <family val="1"/>
        <charset val="1"/>
      </rPr>
      <t xml:space="preserve"> </t>
    </r>
    <r>
      <rPr>
        <sz val="8"/>
        <rFont val="Arial"/>
        <family val="2"/>
        <charset val="1"/>
      </rPr>
      <t xml:space="preserve">FORNEC.</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t>
    </r>
  </si>
  <si>
    <t xml:space="preserve">03.02.023</t>
  </si>
  <si>
    <r>
      <rPr>
        <sz val="8"/>
        <rFont val="Arial"/>
        <family val="2"/>
        <charset val="1"/>
      </rPr>
      <t xml:space="preserve">CONJUNTO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LUVAS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PINO</t>
    </r>
    <r>
      <rPr>
        <sz val="8"/>
        <rFont val="Times New Roman"/>
        <family val="1"/>
        <charset val="1"/>
      </rPr>
      <t xml:space="preserve"> </t>
    </r>
    <r>
      <rPr>
        <sz val="8"/>
        <rFont val="Arial"/>
        <family val="2"/>
        <charset val="1"/>
      </rPr>
      <t xml:space="preserve">ROSCAVEL</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P/SOLIDARIZAÇÃO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VIGA</t>
    </r>
    <r>
      <rPr>
        <sz val="8"/>
        <rFont val="Times New Roman"/>
        <family val="1"/>
        <charset val="1"/>
      </rPr>
      <t xml:space="preserve"> </t>
    </r>
    <r>
      <rPr>
        <sz val="8"/>
        <rFont val="Arial"/>
        <family val="2"/>
        <charset val="1"/>
      </rPr>
      <t xml:space="preserve">FORNEC.</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t>
    </r>
  </si>
  <si>
    <t xml:space="preserve">03.02.024</t>
  </si>
  <si>
    <r>
      <rPr>
        <sz val="8"/>
        <rFont val="Arial"/>
        <family val="2"/>
        <charset val="1"/>
      </rPr>
      <t xml:space="preserve">CONJUNTO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LUVAS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PINO</t>
    </r>
    <r>
      <rPr>
        <sz val="8"/>
        <rFont val="Times New Roman"/>
        <family val="1"/>
        <charset val="1"/>
      </rPr>
      <t xml:space="preserve"> </t>
    </r>
    <r>
      <rPr>
        <sz val="8"/>
        <rFont val="Arial"/>
        <family val="2"/>
        <charset val="1"/>
      </rPr>
      <t xml:space="preserve">ROSCAVEL</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32MM</t>
    </r>
    <r>
      <rPr>
        <sz val="8"/>
        <rFont val="Times New Roman"/>
        <family val="1"/>
        <charset val="1"/>
      </rPr>
      <t xml:space="preserve"> </t>
    </r>
    <r>
      <rPr>
        <sz val="8"/>
        <rFont val="Arial"/>
        <family val="2"/>
        <charset val="1"/>
      </rPr>
      <t xml:space="preserve">P/SOLIDARIZAÇÃO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VIGA</t>
    </r>
    <r>
      <rPr>
        <sz val="8"/>
        <rFont val="Times New Roman"/>
        <family val="1"/>
        <charset val="1"/>
      </rPr>
      <t xml:space="preserve"> </t>
    </r>
    <r>
      <rPr>
        <sz val="8"/>
        <rFont val="Arial"/>
        <family val="2"/>
        <charset val="1"/>
      </rPr>
      <t xml:space="preserve">FORNEC.</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t>
    </r>
  </si>
  <si>
    <t xml:space="preserve">03.02.099</t>
  </si>
  <si>
    <t xml:space="preserve">03.03.003</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</si>
  <si>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UNID</t>
    </r>
    <r>
      <rPr>
        <sz val="8"/>
        <rFont val="Times New Roman"/>
        <family val="1"/>
        <charset val="1"/>
      </rPr>
      <t xml:space="preserve"> </t>
    </r>
    <r>
      <rPr>
        <sz val="8"/>
        <rFont val="Arial"/>
        <family val="2"/>
        <charset val="1"/>
      </rPr>
      <t xml:space="preserve">C/VIGOTAS</t>
    </r>
    <r>
      <rPr>
        <sz val="8"/>
        <rFont val="Times New Roman"/>
        <family val="1"/>
        <charset val="1"/>
      </rPr>
      <t xml:space="preserve"> </t>
    </r>
    <r>
      <rPr>
        <sz val="8"/>
        <rFont val="Arial"/>
        <family val="2"/>
        <charset val="1"/>
      </rPr>
      <t xml:space="preserve">PROTENDIDAS</t>
    </r>
    <r>
      <rPr>
        <sz val="8"/>
        <rFont val="Times New Roman"/>
        <family val="1"/>
        <charset val="1"/>
      </rPr>
      <t xml:space="preserve"> </t>
    </r>
    <r>
      <rPr>
        <sz val="8"/>
        <rFont val="Arial"/>
        <family val="2"/>
        <charset val="1"/>
      </rPr>
      <t xml:space="preserve">LP12-100KGF/M2</t>
    </r>
  </si>
  <si>
    <t xml:space="preserve">03.03.005</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</si>
  <si>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UNIDIRECIONAL</t>
    </r>
    <r>
      <rPr>
        <sz val="8"/>
        <rFont val="Times New Roman"/>
        <family val="1"/>
        <charset val="1"/>
      </rPr>
      <t xml:space="preserve"> </t>
    </r>
    <r>
      <rPr>
        <sz val="8"/>
        <rFont val="Arial"/>
        <family val="2"/>
        <charset val="1"/>
      </rPr>
      <t xml:space="preserve">C/VIGOTAS</t>
    </r>
    <r>
      <rPr>
        <sz val="8"/>
        <rFont val="Times New Roman"/>
        <family val="1"/>
        <charset val="1"/>
      </rPr>
      <t xml:space="preserve"> </t>
    </r>
    <r>
      <rPr>
        <sz val="8"/>
        <rFont val="Arial"/>
        <family val="2"/>
        <charset val="1"/>
      </rPr>
      <t xml:space="preserve">PROTENDIDAS</t>
    </r>
    <r>
      <rPr>
        <sz val="8"/>
        <rFont val="Times New Roman"/>
        <family val="1"/>
        <charset val="1"/>
      </rPr>
      <t xml:space="preserve"> </t>
    </r>
    <r>
      <rPr>
        <sz val="8"/>
        <rFont val="Arial"/>
        <family val="2"/>
        <charset val="1"/>
      </rPr>
      <t xml:space="preserve">LP12-300KGF/M2</t>
    </r>
  </si>
  <si>
    <t xml:space="preserve">03.03.006</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</si>
  <si>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UNIDIRECIONAL</t>
    </r>
    <r>
      <rPr>
        <sz val="8"/>
        <rFont val="Times New Roman"/>
        <family val="1"/>
        <charset val="1"/>
      </rPr>
      <t xml:space="preserve"> </t>
    </r>
    <r>
      <rPr>
        <sz val="8"/>
        <rFont val="Arial"/>
        <family val="2"/>
        <charset val="1"/>
      </rPr>
      <t xml:space="preserve">C/VIGOTAS</t>
    </r>
    <r>
      <rPr>
        <sz val="8"/>
        <rFont val="Times New Roman"/>
        <family val="1"/>
        <charset val="1"/>
      </rPr>
      <t xml:space="preserve"> </t>
    </r>
    <r>
      <rPr>
        <sz val="8"/>
        <rFont val="Arial"/>
        <family val="2"/>
        <charset val="1"/>
      </rPr>
      <t xml:space="preserve">PROTENDIDAS</t>
    </r>
    <r>
      <rPr>
        <sz val="8"/>
        <rFont val="Times New Roman"/>
        <family val="1"/>
        <charset val="1"/>
      </rPr>
      <t xml:space="preserve"> </t>
    </r>
    <r>
      <rPr>
        <sz val="8"/>
        <rFont val="Arial"/>
        <family val="2"/>
        <charset val="1"/>
      </rPr>
      <t xml:space="preserve">LP16-100KGF/M2</t>
    </r>
  </si>
  <si>
    <t xml:space="preserve">03.03.007</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</si>
  <si>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UNIDIRECIONAL</t>
    </r>
    <r>
      <rPr>
        <sz val="8"/>
        <rFont val="Times New Roman"/>
        <family val="1"/>
        <charset val="1"/>
      </rPr>
      <t xml:space="preserve"> </t>
    </r>
    <r>
      <rPr>
        <sz val="8"/>
        <rFont val="Arial"/>
        <family val="2"/>
        <charset val="1"/>
      </rPr>
      <t xml:space="preserve">C/VIGOTAS</t>
    </r>
    <r>
      <rPr>
        <sz val="8"/>
        <rFont val="Times New Roman"/>
        <family val="1"/>
        <charset val="1"/>
      </rPr>
      <t xml:space="preserve"> </t>
    </r>
    <r>
      <rPr>
        <sz val="8"/>
        <rFont val="Arial"/>
        <family val="2"/>
        <charset val="1"/>
      </rPr>
      <t xml:space="preserve">PROTENDIDAS</t>
    </r>
    <r>
      <rPr>
        <sz val="8"/>
        <rFont val="Times New Roman"/>
        <family val="1"/>
        <charset val="1"/>
      </rPr>
      <t xml:space="preserve"> </t>
    </r>
    <r>
      <rPr>
        <sz val="8"/>
        <rFont val="Arial"/>
        <family val="2"/>
        <charset val="1"/>
      </rPr>
      <t xml:space="preserve">LP16-300KGF/M2</t>
    </r>
  </si>
  <si>
    <t xml:space="preserve">03.03.008</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</si>
  <si>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UNIDIRECIONAL</t>
    </r>
    <r>
      <rPr>
        <sz val="8"/>
        <rFont val="Times New Roman"/>
        <family val="1"/>
        <charset val="1"/>
      </rPr>
      <t xml:space="preserve"> </t>
    </r>
    <r>
      <rPr>
        <sz val="8"/>
        <rFont val="Arial"/>
        <family val="2"/>
        <charset val="1"/>
      </rPr>
      <t xml:space="preserve">C/VIGOTAS</t>
    </r>
    <r>
      <rPr>
        <sz val="8"/>
        <rFont val="Times New Roman"/>
        <family val="1"/>
        <charset val="1"/>
      </rPr>
      <t xml:space="preserve"> </t>
    </r>
    <r>
      <rPr>
        <sz val="8"/>
        <rFont val="Arial"/>
        <family val="2"/>
        <charset val="1"/>
      </rPr>
      <t xml:space="preserve">PROTENDIDAS</t>
    </r>
    <r>
      <rPr>
        <sz val="8"/>
        <rFont val="Times New Roman"/>
        <family val="1"/>
        <charset val="1"/>
      </rPr>
      <t xml:space="preserve"> </t>
    </r>
    <r>
      <rPr>
        <sz val="8"/>
        <rFont val="Arial"/>
        <family val="2"/>
        <charset val="1"/>
      </rPr>
      <t xml:space="preserve">LP20-100KGF/M2</t>
    </r>
  </si>
  <si>
    <t xml:space="preserve">03.03.009</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</si>
  <si>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UNIDIRECIONAL</t>
    </r>
    <r>
      <rPr>
        <sz val="8"/>
        <rFont val="Times New Roman"/>
        <family val="1"/>
        <charset val="1"/>
      </rPr>
      <t xml:space="preserve"> </t>
    </r>
    <r>
      <rPr>
        <sz val="8"/>
        <rFont val="Arial"/>
        <family val="2"/>
        <charset val="1"/>
      </rPr>
      <t xml:space="preserve">C/VIGOTAS</t>
    </r>
    <r>
      <rPr>
        <sz val="8"/>
        <rFont val="Times New Roman"/>
        <family val="1"/>
        <charset val="1"/>
      </rPr>
      <t xml:space="preserve"> </t>
    </r>
    <r>
      <rPr>
        <sz val="8"/>
        <rFont val="Arial"/>
        <family val="2"/>
        <charset val="1"/>
      </rPr>
      <t xml:space="preserve">PROTENDIDAS</t>
    </r>
    <r>
      <rPr>
        <sz val="8"/>
        <rFont val="Times New Roman"/>
        <family val="1"/>
        <charset val="1"/>
      </rPr>
      <t xml:space="preserve"> </t>
    </r>
    <r>
      <rPr>
        <sz val="8"/>
        <rFont val="Arial"/>
        <family val="2"/>
        <charset val="1"/>
      </rPr>
      <t xml:space="preserve">LP20-300KGF/M2</t>
    </r>
  </si>
  <si>
    <t xml:space="preserve">03.03.010</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</si>
  <si>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UNIDIRECIONAL</t>
    </r>
    <r>
      <rPr>
        <sz val="8"/>
        <rFont val="Times New Roman"/>
        <family val="1"/>
        <charset val="1"/>
      </rPr>
      <t xml:space="preserve"> </t>
    </r>
    <r>
      <rPr>
        <sz val="8"/>
        <rFont val="Arial"/>
        <family val="2"/>
        <charset val="1"/>
      </rPr>
      <t xml:space="preserve">C/VIGOTAS</t>
    </r>
    <r>
      <rPr>
        <sz val="8"/>
        <rFont val="Times New Roman"/>
        <family val="1"/>
        <charset val="1"/>
      </rPr>
      <t xml:space="preserve"> </t>
    </r>
    <r>
      <rPr>
        <sz val="8"/>
        <rFont val="Arial"/>
        <family val="2"/>
        <charset val="1"/>
      </rPr>
      <t xml:space="preserve">PROTENDIDAS</t>
    </r>
    <r>
      <rPr>
        <sz val="8"/>
        <rFont val="Times New Roman"/>
        <family val="1"/>
        <charset val="1"/>
      </rPr>
      <t xml:space="preserve"> </t>
    </r>
    <r>
      <rPr>
        <sz val="8"/>
        <rFont val="Arial"/>
        <family val="2"/>
        <charset val="1"/>
      </rPr>
      <t xml:space="preserve">LP20-500KGF/M2</t>
    </r>
  </si>
  <si>
    <t xml:space="preserve">03.03.012</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</si>
  <si>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UNIDIRECIONAL</t>
    </r>
    <r>
      <rPr>
        <sz val="8"/>
        <rFont val="Times New Roman"/>
        <family val="1"/>
        <charset val="1"/>
      </rPr>
      <t xml:space="preserve"> </t>
    </r>
    <r>
      <rPr>
        <sz val="8"/>
        <rFont val="Arial"/>
        <family val="2"/>
        <charset val="1"/>
      </rPr>
      <t xml:space="preserve">C/VIGOTAS</t>
    </r>
    <r>
      <rPr>
        <sz val="8"/>
        <rFont val="Times New Roman"/>
        <family val="1"/>
        <charset val="1"/>
      </rPr>
      <t xml:space="preserve"> </t>
    </r>
    <r>
      <rPr>
        <sz val="8"/>
        <rFont val="Arial"/>
        <family val="2"/>
        <charset val="1"/>
      </rPr>
      <t xml:space="preserve">PROTENDIDAS</t>
    </r>
    <r>
      <rPr>
        <sz val="8"/>
        <rFont val="Times New Roman"/>
        <family val="1"/>
        <charset val="1"/>
      </rPr>
      <t xml:space="preserve"> </t>
    </r>
    <r>
      <rPr>
        <sz val="8"/>
        <rFont val="Arial"/>
        <family val="2"/>
        <charset val="1"/>
      </rPr>
      <t xml:space="preserve">LP24-100KGF/M2</t>
    </r>
  </si>
  <si>
    <t xml:space="preserve">03.03.014</t>
  </si>
  <si>
    <r>
      <rPr>
        <sz val="8"/>
        <rFont val="Arial"/>
        <family val="2"/>
        <charset val="1"/>
      </rPr>
      <t xml:space="preserve">CONCRETO</t>
    </r>
    <r>
      <rPr>
        <sz val="8"/>
        <rFont val="Times New Roman"/>
        <family val="1"/>
        <charset val="1"/>
      </rPr>
      <t xml:space="preserve"> </t>
    </r>
    <r>
      <rPr>
        <sz val="8"/>
        <rFont val="Arial"/>
        <family val="2"/>
        <charset val="1"/>
      </rPr>
      <t xml:space="preserve">DOSADO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LANCADO</t>
    </r>
    <r>
      <rPr>
        <sz val="8"/>
        <rFont val="Times New Roman"/>
        <family val="1"/>
        <charset val="1"/>
      </rPr>
      <t xml:space="preserve"> </t>
    </r>
    <r>
      <rPr>
        <sz val="8"/>
        <rFont val="Arial"/>
        <family val="2"/>
        <charset val="1"/>
      </rPr>
      <t xml:space="preserve">FCK=</t>
    </r>
    <r>
      <rPr>
        <sz val="8"/>
        <rFont val="Times New Roman"/>
        <family val="1"/>
        <charset val="1"/>
      </rPr>
      <t xml:space="preserve"> </t>
    </r>
    <r>
      <rPr>
        <sz val="8"/>
        <rFont val="Arial"/>
        <family val="2"/>
        <charset val="1"/>
      </rPr>
      <t xml:space="preserve">20</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PA</t>
    </r>
  </si>
  <si>
    <t xml:space="preserve">03.03.015</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</si>
  <si>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UNIDIRECIONAL</t>
    </r>
    <r>
      <rPr>
        <sz val="8"/>
        <rFont val="Times New Roman"/>
        <family val="1"/>
        <charset val="1"/>
      </rPr>
      <t xml:space="preserve"> </t>
    </r>
    <r>
      <rPr>
        <sz val="8"/>
        <rFont val="Arial"/>
        <family val="2"/>
        <charset val="1"/>
      </rPr>
      <t xml:space="preserve">C/VIGOTAS</t>
    </r>
    <r>
      <rPr>
        <sz val="8"/>
        <rFont val="Times New Roman"/>
        <family val="1"/>
        <charset val="1"/>
      </rPr>
      <t xml:space="preserve"> </t>
    </r>
    <r>
      <rPr>
        <sz val="8"/>
        <rFont val="Arial"/>
        <family val="2"/>
        <charset val="1"/>
      </rPr>
      <t xml:space="preserve">PROTENDIDAS</t>
    </r>
    <r>
      <rPr>
        <sz val="8"/>
        <rFont val="Times New Roman"/>
        <family val="1"/>
        <charset val="1"/>
      </rPr>
      <t xml:space="preserve"> </t>
    </r>
    <r>
      <rPr>
        <sz val="8"/>
        <rFont val="Arial"/>
        <family val="2"/>
        <charset val="1"/>
      </rPr>
      <t xml:space="preserve">LP24-300KGF/M2</t>
    </r>
  </si>
  <si>
    <t xml:space="preserve">03.03.016</t>
  </si>
  <si>
    <r>
      <rPr>
        <sz val="8"/>
        <rFont val="Arial"/>
        <family val="2"/>
        <charset val="1"/>
      </rPr>
      <t xml:space="preserve">CONCRETO</t>
    </r>
    <r>
      <rPr>
        <sz val="8"/>
        <rFont val="Times New Roman"/>
        <family val="1"/>
        <charset val="1"/>
      </rPr>
      <t xml:space="preserve"> </t>
    </r>
    <r>
      <rPr>
        <sz val="8"/>
        <rFont val="Arial"/>
        <family val="2"/>
        <charset val="1"/>
      </rPr>
      <t xml:space="preserve">DOSADO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LANCADO</t>
    </r>
    <r>
      <rPr>
        <sz val="8"/>
        <rFont val="Times New Roman"/>
        <family val="1"/>
        <charset val="1"/>
      </rPr>
      <t xml:space="preserve"> </t>
    </r>
    <r>
      <rPr>
        <sz val="8"/>
        <rFont val="Arial"/>
        <family val="2"/>
        <charset val="1"/>
      </rPr>
      <t xml:space="preserve">FCK=25</t>
    </r>
    <r>
      <rPr>
        <sz val="8"/>
        <rFont val="Times New Roman"/>
        <family val="1"/>
        <charset val="1"/>
      </rPr>
      <t xml:space="preserve"> </t>
    </r>
    <r>
      <rPr>
        <sz val="8"/>
        <rFont val="Arial"/>
        <family val="2"/>
        <charset val="1"/>
      </rPr>
      <t xml:space="preserve">MPA</t>
    </r>
  </si>
  <si>
    <t xml:space="preserve">03.03.017</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</si>
  <si>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UNIDIRECIONAL</t>
    </r>
    <r>
      <rPr>
        <sz val="8"/>
        <rFont val="Times New Roman"/>
        <family val="1"/>
        <charset val="1"/>
      </rPr>
      <t xml:space="preserve"> </t>
    </r>
    <r>
      <rPr>
        <sz val="8"/>
        <rFont val="Arial"/>
        <family val="2"/>
        <charset val="1"/>
      </rPr>
      <t xml:space="preserve">C/VIGOTAS</t>
    </r>
    <r>
      <rPr>
        <sz val="8"/>
        <rFont val="Times New Roman"/>
        <family val="1"/>
        <charset val="1"/>
      </rPr>
      <t xml:space="preserve"> </t>
    </r>
    <r>
      <rPr>
        <sz val="8"/>
        <rFont val="Arial"/>
        <family val="2"/>
        <charset val="1"/>
      </rPr>
      <t xml:space="preserve">PROTENDIDAS</t>
    </r>
    <r>
      <rPr>
        <sz val="8"/>
        <rFont val="Times New Roman"/>
        <family val="1"/>
        <charset val="1"/>
      </rPr>
      <t xml:space="preserve"> </t>
    </r>
    <r>
      <rPr>
        <sz val="8"/>
        <rFont val="Arial"/>
        <family val="2"/>
        <charset val="1"/>
      </rPr>
      <t xml:space="preserve">LP24-500KGF/M2</t>
    </r>
  </si>
  <si>
    <t xml:space="preserve">03.03.018</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</si>
  <si>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VIGOTA</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UNIDIRECIONAL</t>
    </r>
    <r>
      <rPr>
        <sz val="8"/>
        <rFont val="Times New Roman"/>
        <family val="1"/>
        <charset val="1"/>
      </rPr>
      <t xml:space="preserve"> </t>
    </r>
    <r>
      <rPr>
        <sz val="8"/>
        <rFont val="Arial"/>
        <family val="2"/>
        <charset val="1"/>
      </rPr>
      <t xml:space="preserve">LT12-100KGF/M2</t>
    </r>
  </si>
  <si>
    <t xml:space="preserve">03.03.019</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</si>
  <si>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VIGOTA</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UNIDIRECIONAL</t>
    </r>
    <r>
      <rPr>
        <sz val="8"/>
        <rFont val="Times New Roman"/>
        <family val="1"/>
        <charset val="1"/>
      </rPr>
      <t xml:space="preserve"> </t>
    </r>
    <r>
      <rPr>
        <sz val="8"/>
        <rFont val="Arial"/>
        <family val="2"/>
        <charset val="1"/>
      </rPr>
      <t xml:space="preserve">LT16-100KGF/M2</t>
    </r>
  </si>
  <si>
    <t xml:space="preserve">03.03.022</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</si>
  <si>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VIGOTA</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UNIDIRECIONAL</t>
    </r>
    <r>
      <rPr>
        <sz val="8"/>
        <rFont val="Times New Roman"/>
        <family val="1"/>
        <charset val="1"/>
      </rPr>
      <t xml:space="preserve"> </t>
    </r>
    <r>
      <rPr>
        <sz val="8"/>
        <rFont val="Arial"/>
        <family val="2"/>
        <charset val="1"/>
      </rPr>
      <t xml:space="preserve">LT16-300KGF/M2</t>
    </r>
  </si>
  <si>
    <t xml:space="preserve">03.03.024</t>
  </si>
  <si>
    <r>
      <rPr>
        <sz val="8"/>
        <rFont val="Arial"/>
        <family val="2"/>
        <charset val="1"/>
      </rPr>
      <t xml:space="preserve">CONCRETO</t>
    </r>
    <r>
      <rPr>
        <sz val="8"/>
        <rFont val="Times New Roman"/>
        <family val="1"/>
        <charset val="1"/>
      </rPr>
      <t xml:space="preserve"> </t>
    </r>
    <r>
      <rPr>
        <sz val="8"/>
        <rFont val="Arial"/>
        <family val="2"/>
        <charset val="1"/>
      </rPr>
      <t xml:space="preserve">DOSADO,BOMBEADO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LANCADO</t>
    </r>
    <r>
      <rPr>
        <sz val="8"/>
        <rFont val="Times New Roman"/>
        <family val="1"/>
        <charset val="1"/>
      </rPr>
      <t xml:space="preserve"> </t>
    </r>
    <r>
      <rPr>
        <sz val="8"/>
        <rFont val="Arial"/>
        <family val="2"/>
        <charset val="1"/>
      </rPr>
      <t xml:space="preserve">FCK=</t>
    </r>
    <r>
      <rPr>
        <sz val="8"/>
        <rFont val="Times New Roman"/>
        <family val="1"/>
        <charset val="1"/>
      </rPr>
      <t xml:space="preserve"> </t>
    </r>
    <r>
      <rPr>
        <sz val="8"/>
        <rFont val="Arial"/>
        <family val="2"/>
        <charset val="1"/>
      </rPr>
      <t xml:space="preserve">20</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PA</t>
    </r>
  </si>
  <si>
    <t xml:space="preserve">03.03.026</t>
  </si>
  <si>
    <r>
      <rPr>
        <sz val="8"/>
        <rFont val="Arial"/>
        <family val="2"/>
        <charset val="1"/>
      </rPr>
      <t xml:space="preserve">CONCRETO</t>
    </r>
    <r>
      <rPr>
        <sz val="8"/>
        <rFont val="Times New Roman"/>
        <family val="1"/>
        <charset val="1"/>
      </rPr>
      <t xml:space="preserve"> </t>
    </r>
    <r>
      <rPr>
        <sz val="8"/>
        <rFont val="Arial"/>
        <family val="2"/>
        <charset val="1"/>
      </rPr>
      <t xml:space="preserve">DOSADO,BOMBEADO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LANCADO</t>
    </r>
    <r>
      <rPr>
        <sz val="8"/>
        <rFont val="Times New Roman"/>
        <family val="1"/>
        <charset val="1"/>
      </rPr>
      <t xml:space="preserve"> </t>
    </r>
    <r>
      <rPr>
        <sz val="8"/>
        <rFont val="Arial"/>
        <family val="2"/>
        <charset val="1"/>
      </rPr>
      <t xml:space="preserve">FCK</t>
    </r>
    <r>
      <rPr>
        <sz val="8"/>
        <rFont val="Times New Roman"/>
        <family val="1"/>
        <charset val="1"/>
      </rPr>
      <t xml:space="preserve"> </t>
    </r>
    <r>
      <rPr>
        <sz val="8"/>
        <rFont val="Arial"/>
        <family val="2"/>
        <charset val="1"/>
      </rPr>
      <t xml:space="preserve">25</t>
    </r>
    <r>
      <rPr>
        <sz val="8"/>
        <rFont val="Times New Roman"/>
        <family val="1"/>
        <charset val="1"/>
      </rPr>
      <t xml:space="preserve"> </t>
    </r>
    <r>
      <rPr>
        <sz val="8"/>
        <rFont val="Arial"/>
        <family val="2"/>
        <charset val="1"/>
      </rPr>
      <t xml:space="preserve">MPA</t>
    </r>
  </si>
  <si>
    <t xml:space="preserve">03.03.027</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</si>
  <si>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VIGOTA</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UNIDIRECIONAL</t>
    </r>
    <r>
      <rPr>
        <sz val="8"/>
        <rFont val="Times New Roman"/>
        <family val="1"/>
        <charset val="1"/>
      </rPr>
      <t xml:space="preserve"> </t>
    </r>
    <r>
      <rPr>
        <sz val="8"/>
        <rFont val="Arial"/>
        <family val="2"/>
        <charset val="1"/>
      </rPr>
      <t xml:space="preserve">LT20-100KGF/M2</t>
    </r>
  </si>
  <si>
    <t xml:space="preserve">03.03.028</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</si>
  <si>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VIGOTA</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UNIDIRECIONAL</t>
    </r>
    <r>
      <rPr>
        <sz val="8"/>
        <rFont val="Times New Roman"/>
        <family val="1"/>
        <charset val="1"/>
      </rPr>
      <t xml:space="preserve"> </t>
    </r>
    <r>
      <rPr>
        <sz val="8"/>
        <rFont val="Arial"/>
        <family val="2"/>
        <charset val="1"/>
      </rPr>
      <t xml:space="preserve">LT20-300KGF/M2</t>
    </r>
  </si>
  <si>
    <t xml:space="preserve">03.03.029</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</si>
  <si>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VIGOTA</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UNIDIRECIONAL</t>
    </r>
    <r>
      <rPr>
        <sz val="8"/>
        <rFont val="Times New Roman"/>
        <family val="1"/>
        <charset val="1"/>
      </rPr>
      <t xml:space="preserve"> </t>
    </r>
    <r>
      <rPr>
        <sz val="8"/>
        <rFont val="Arial"/>
        <family val="2"/>
        <charset val="1"/>
      </rPr>
      <t xml:space="preserve">LT20-500KGF/M2</t>
    </r>
  </si>
  <si>
    <t xml:space="preserve">03.03.030</t>
  </si>
  <si>
    <t xml:space="preserve">03.03.031</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</si>
  <si>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VIGOTA</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UNIDIRECIONAL</t>
    </r>
    <r>
      <rPr>
        <sz val="8"/>
        <rFont val="Times New Roman"/>
        <family val="1"/>
        <charset val="1"/>
      </rPr>
      <t xml:space="preserve"> </t>
    </r>
    <r>
      <rPr>
        <sz val="8"/>
        <rFont val="Arial"/>
        <family val="2"/>
        <charset val="1"/>
      </rPr>
      <t xml:space="preserve">LT25-300KGF/M2</t>
    </r>
  </si>
  <si>
    <t xml:space="preserve">03.03.032</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</si>
  <si>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VIGOTA</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UNIDIRECIONAL</t>
    </r>
    <r>
      <rPr>
        <sz val="8"/>
        <rFont val="Times New Roman"/>
        <family val="1"/>
        <charset val="1"/>
      </rPr>
      <t xml:space="preserve"> </t>
    </r>
    <r>
      <rPr>
        <sz val="8"/>
        <rFont val="Arial"/>
        <family val="2"/>
        <charset val="1"/>
      </rPr>
      <t xml:space="preserve">LT25-500KGF/M2</t>
    </r>
  </si>
  <si>
    <t xml:space="preserve">03.03.034</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</si>
  <si>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PAINEL</t>
    </r>
    <r>
      <rPr>
        <sz val="8"/>
        <rFont val="Times New Roman"/>
        <family val="1"/>
        <charset val="1"/>
      </rPr>
      <t xml:space="preserve"> </t>
    </r>
    <r>
      <rPr>
        <sz val="8"/>
        <rFont val="Arial"/>
        <family val="2"/>
        <charset val="1"/>
      </rPr>
      <t xml:space="preserve">ALVEOLAR</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PROTENDIDO</t>
    </r>
    <r>
      <rPr>
        <sz val="8"/>
        <rFont val="Times New Roman"/>
        <family val="1"/>
        <charset val="1"/>
      </rPr>
      <t xml:space="preserve"> </t>
    </r>
    <r>
      <rPr>
        <sz val="8"/>
        <rFont val="Arial"/>
        <family val="2"/>
        <charset val="1"/>
      </rPr>
      <t xml:space="preserve">H15-100KGF/M2</t>
    </r>
  </si>
  <si>
    <t xml:space="preserve">03.03.036</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</si>
  <si>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PAINEL</t>
    </r>
    <r>
      <rPr>
        <sz val="8"/>
        <rFont val="Times New Roman"/>
        <family val="1"/>
        <charset val="1"/>
      </rPr>
      <t xml:space="preserve"> </t>
    </r>
    <r>
      <rPr>
        <sz val="8"/>
        <rFont val="Arial"/>
        <family val="2"/>
        <charset val="1"/>
      </rPr>
      <t xml:space="preserve">ALVEOLAR</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PROTENDIDO</t>
    </r>
    <r>
      <rPr>
        <sz val="8"/>
        <rFont val="Times New Roman"/>
        <family val="1"/>
        <charset val="1"/>
      </rPr>
      <t xml:space="preserve"> </t>
    </r>
    <r>
      <rPr>
        <sz val="8"/>
        <rFont val="Arial"/>
        <family val="2"/>
        <charset val="1"/>
      </rPr>
      <t xml:space="preserve">H15-300KGF/M2</t>
    </r>
  </si>
  <si>
    <t xml:space="preserve">03.03.037</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</si>
  <si>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PAINEL</t>
    </r>
    <r>
      <rPr>
        <sz val="8"/>
        <rFont val="Times New Roman"/>
        <family val="1"/>
        <charset val="1"/>
      </rPr>
      <t xml:space="preserve"> </t>
    </r>
    <r>
      <rPr>
        <sz val="8"/>
        <rFont val="Arial"/>
        <family val="2"/>
        <charset val="1"/>
      </rPr>
      <t xml:space="preserve">ALVEOLAR</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PROTENDIDO</t>
    </r>
    <r>
      <rPr>
        <sz val="8"/>
        <rFont val="Times New Roman"/>
        <family val="1"/>
        <charset val="1"/>
      </rPr>
      <t xml:space="preserve"> </t>
    </r>
    <r>
      <rPr>
        <sz val="8"/>
        <rFont val="Arial"/>
        <family val="2"/>
        <charset val="1"/>
      </rPr>
      <t xml:space="preserve">H15-500KGF/M2</t>
    </r>
  </si>
  <si>
    <t xml:space="preserve">03.03.038</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</si>
  <si>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PAINEL</t>
    </r>
    <r>
      <rPr>
        <sz val="8"/>
        <rFont val="Times New Roman"/>
        <family val="1"/>
        <charset val="1"/>
      </rPr>
      <t xml:space="preserve"> </t>
    </r>
    <r>
      <rPr>
        <sz val="8"/>
        <rFont val="Arial"/>
        <family val="2"/>
        <charset val="1"/>
      </rPr>
      <t xml:space="preserve">ALVEOLAR</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PROTENDIDO</t>
    </r>
    <r>
      <rPr>
        <sz val="8"/>
        <rFont val="Times New Roman"/>
        <family val="1"/>
        <charset val="1"/>
      </rPr>
      <t xml:space="preserve"> </t>
    </r>
    <r>
      <rPr>
        <sz val="8"/>
        <rFont val="Arial"/>
        <family val="2"/>
        <charset val="1"/>
      </rPr>
      <t xml:space="preserve">H20-300KGF/M2</t>
    </r>
  </si>
  <si>
    <t xml:space="preserve">03.03.039</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</si>
  <si>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PAINEL</t>
    </r>
    <r>
      <rPr>
        <sz val="8"/>
        <rFont val="Times New Roman"/>
        <family val="1"/>
        <charset val="1"/>
      </rPr>
      <t xml:space="preserve"> </t>
    </r>
    <r>
      <rPr>
        <sz val="8"/>
        <rFont val="Arial"/>
        <family val="2"/>
        <charset val="1"/>
      </rPr>
      <t xml:space="preserve">ALVEOLAR</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PROTENDIDO</t>
    </r>
    <r>
      <rPr>
        <sz val="8"/>
        <rFont val="Times New Roman"/>
        <family val="1"/>
        <charset val="1"/>
      </rPr>
      <t xml:space="preserve"> </t>
    </r>
    <r>
      <rPr>
        <sz val="8"/>
        <rFont val="Arial"/>
        <family val="2"/>
        <charset val="1"/>
      </rPr>
      <t xml:space="preserve">H20-500KGF/M2</t>
    </r>
  </si>
  <si>
    <t xml:space="preserve">03.03.048</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</si>
  <si>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PRE-LAJE</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BIDIR</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EPS</t>
    </r>
    <r>
      <rPr>
        <sz val="8"/>
        <rFont val="Times New Roman"/>
        <family val="1"/>
        <charset val="1"/>
      </rPr>
      <t xml:space="preserve"> </t>
    </r>
    <r>
      <rPr>
        <sz val="8"/>
        <rFont val="Arial"/>
        <family val="2"/>
        <charset val="1"/>
      </rPr>
      <t xml:space="preserve">PLT12-100KGF/M2</t>
    </r>
  </si>
  <si>
    <t xml:space="preserve">03.03.049</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</si>
  <si>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PRE-LAJE</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BIDIR</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EPS</t>
    </r>
    <r>
      <rPr>
        <sz val="8"/>
        <rFont val="Times New Roman"/>
        <family val="1"/>
        <charset val="1"/>
      </rPr>
      <t xml:space="preserve"> </t>
    </r>
    <r>
      <rPr>
        <sz val="8"/>
        <rFont val="Arial"/>
        <family val="2"/>
        <charset val="1"/>
      </rPr>
      <t xml:space="preserve">PLT16-100KGF/M2</t>
    </r>
  </si>
  <si>
    <t xml:space="preserve">03.03.050</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</si>
  <si>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PRE-LAJE</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BIDIR</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EPS</t>
    </r>
    <r>
      <rPr>
        <sz val="8"/>
        <rFont val="Times New Roman"/>
        <family val="1"/>
        <charset val="1"/>
      </rPr>
      <t xml:space="preserve"> </t>
    </r>
    <r>
      <rPr>
        <sz val="8"/>
        <rFont val="Arial"/>
        <family val="2"/>
        <charset val="1"/>
      </rPr>
      <t xml:space="preserve">PLT-16</t>
    </r>
    <r>
      <rPr>
        <sz val="8"/>
        <rFont val="Times New Roman"/>
        <family val="1"/>
        <charset val="1"/>
      </rPr>
      <t xml:space="preserve"> </t>
    </r>
    <r>
      <rPr>
        <sz val="8"/>
        <rFont val="Arial"/>
        <family val="2"/>
        <charset val="1"/>
      </rPr>
      <t xml:space="preserve">300KGF/M2</t>
    </r>
  </si>
  <si>
    <t xml:space="preserve">03.03.054</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</si>
  <si>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PRE-LAJE</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BIDIR</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EPS</t>
    </r>
    <r>
      <rPr>
        <sz val="8"/>
        <rFont val="Times New Roman"/>
        <family val="1"/>
        <charset val="1"/>
      </rPr>
      <t xml:space="preserve"> </t>
    </r>
    <r>
      <rPr>
        <sz val="8"/>
        <rFont val="Arial"/>
        <family val="2"/>
        <charset val="1"/>
      </rPr>
      <t xml:space="preserve">PLT20-100KGF/M2</t>
    </r>
  </si>
  <si>
    <t xml:space="preserve">03.03.055</t>
  </si>
  <si>
    <r>
      <rPr>
        <sz val="8"/>
        <rFont val="Arial"/>
        <family val="2"/>
        <charset val="1"/>
      </rPr>
      <t xml:space="preserve">TIJOLO</t>
    </r>
    <r>
      <rPr>
        <sz val="8"/>
        <rFont val="Times New Roman"/>
        <family val="1"/>
        <charset val="1"/>
      </rPr>
      <t xml:space="preserve"> </t>
    </r>
    <r>
      <rPr>
        <sz val="8"/>
        <rFont val="Arial"/>
        <family val="2"/>
        <charset val="1"/>
      </rPr>
      <t xml:space="preserve">FURADO</t>
    </r>
    <r>
      <rPr>
        <sz val="8"/>
        <rFont val="Times New Roman"/>
        <family val="1"/>
        <charset val="1"/>
      </rPr>
      <t xml:space="preserve"> </t>
    </r>
    <r>
      <rPr>
        <sz val="8"/>
        <rFont val="Arial"/>
        <family val="2"/>
        <charset val="1"/>
      </rPr>
      <t xml:space="preserve">CERAMICO</t>
    </r>
    <r>
      <rPr>
        <sz val="8"/>
        <rFont val="Times New Roman"/>
        <family val="1"/>
        <charset val="1"/>
      </rPr>
      <t xml:space="preserve"> </t>
    </r>
    <r>
      <rPr>
        <sz val="8"/>
        <rFont val="Arial"/>
        <family val="2"/>
        <charset val="1"/>
      </rPr>
      <t xml:space="preserve">P/ENCHIMENTO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REBAIXO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LAJE</t>
    </r>
  </si>
  <si>
    <t xml:space="preserve">03.03.056</t>
  </si>
  <si>
    <r>
      <rPr>
        <sz val="8"/>
        <rFont val="Arial"/>
        <family val="2"/>
        <charset val="1"/>
      </rPr>
      <t xml:space="preserve">CONCRETO</t>
    </r>
    <r>
      <rPr>
        <sz val="8"/>
        <rFont val="Times New Roman"/>
        <family val="1"/>
        <charset val="1"/>
      </rPr>
      <t xml:space="preserve"> </t>
    </r>
    <r>
      <rPr>
        <sz val="8"/>
        <rFont val="Arial"/>
        <family val="2"/>
        <charset val="1"/>
      </rPr>
      <t xml:space="preserve">PREPARADO</t>
    </r>
    <r>
      <rPr>
        <sz val="8"/>
        <rFont val="Times New Roman"/>
        <family val="1"/>
        <charset val="1"/>
      </rPr>
      <t xml:space="preserve"> </t>
    </r>
    <r>
      <rPr>
        <sz val="8"/>
        <rFont val="Arial"/>
        <family val="2"/>
        <charset val="1"/>
      </rPr>
      <t xml:space="preserve">NO</t>
    </r>
    <r>
      <rPr>
        <sz val="8"/>
        <rFont val="Times New Roman"/>
        <family val="1"/>
        <charset val="1"/>
      </rPr>
      <t xml:space="preserve"> </t>
    </r>
    <r>
      <rPr>
        <sz val="8"/>
        <rFont val="Arial"/>
        <family val="2"/>
        <charset val="1"/>
      </rPr>
      <t xml:space="preserve">LOCAL</t>
    </r>
    <r>
      <rPr>
        <sz val="8"/>
        <rFont val="Times New Roman"/>
        <family val="1"/>
        <charset val="1"/>
      </rPr>
      <t xml:space="preserve"> </t>
    </r>
    <r>
      <rPr>
        <sz val="8"/>
        <rFont val="Arial"/>
        <family val="2"/>
        <charset val="1"/>
      </rPr>
      <t xml:space="preserve">C/AGREGADO</t>
    </r>
    <r>
      <rPr>
        <sz val="8"/>
        <rFont val="Times New Roman"/>
        <family val="1"/>
        <charset val="1"/>
      </rPr>
      <t xml:space="preserve"> </t>
    </r>
    <r>
      <rPr>
        <sz val="8"/>
        <rFont val="Arial"/>
        <family val="2"/>
        <charset val="1"/>
      </rPr>
      <t xml:space="preserve">LEVE</t>
    </r>
    <r>
      <rPr>
        <sz val="8"/>
        <rFont val="Times New Roman"/>
        <family val="1"/>
        <charset val="1"/>
      </rPr>
      <t xml:space="preserve"> </t>
    </r>
    <r>
      <rPr>
        <sz val="8"/>
        <rFont val="Arial"/>
        <family val="2"/>
        <charset val="1"/>
      </rPr>
      <t xml:space="preserve">P/ENCHIMENTO</t>
    </r>
  </si>
  <si>
    <t xml:space="preserve">03.03.058</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</si>
  <si>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PRE-LAJE</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BIDIR</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EPS</t>
    </r>
    <r>
      <rPr>
        <sz val="8"/>
        <rFont val="Times New Roman"/>
        <family val="1"/>
        <charset val="1"/>
      </rPr>
      <t xml:space="preserve"> </t>
    </r>
    <r>
      <rPr>
        <sz val="8"/>
        <rFont val="Arial"/>
        <family val="2"/>
        <charset val="1"/>
      </rPr>
      <t xml:space="preserve">PLT20-300KGF/M2</t>
    </r>
  </si>
  <si>
    <t xml:space="preserve">03.03.059</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</si>
  <si>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PRE-LAJE</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BIDIR</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EPS</t>
    </r>
    <r>
      <rPr>
        <sz val="8"/>
        <rFont val="Times New Roman"/>
        <family val="1"/>
        <charset val="1"/>
      </rPr>
      <t xml:space="preserve"> </t>
    </r>
    <r>
      <rPr>
        <sz val="8"/>
        <rFont val="Arial"/>
        <family val="2"/>
        <charset val="1"/>
      </rPr>
      <t xml:space="preserve">PLT20-500KGF/M2</t>
    </r>
  </si>
  <si>
    <t xml:space="preserve">03.03.063</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</si>
  <si>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PRE-LAJE</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BIDIR</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EPS</t>
    </r>
    <r>
      <rPr>
        <sz val="8"/>
        <rFont val="Times New Roman"/>
        <family val="1"/>
        <charset val="1"/>
      </rPr>
      <t xml:space="preserve"> </t>
    </r>
    <r>
      <rPr>
        <sz val="8"/>
        <rFont val="Arial"/>
        <family val="2"/>
        <charset val="1"/>
      </rPr>
      <t xml:space="preserve">PLT25-300KGF/M2</t>
    </r>
  </si>
  <si>
    <t xml:space="preserve">03.03.067</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</si>
  <si>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PRE-LAJE</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BIDIR</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EPS</t>
    </r>
    <r>
      <rPr>
        <sz val="8"/>
        <rFont val="Times New Roman"/>
        <family val="1"/>
        <charset val="1"/>
      </rPr>
      <t xml:space="preserve"> </t>
    </r>
    <r>
      <rPr>
        <sz val="8"/>
        <rFont val="Arial"/>
        <family val="2"/>
        <charset val="1"/>
      </rPr>
      <t xml:space="preserve">PLT25-500KGF/M2</t>
    </r>
  </si>
  <si>
    <t xml:space="preserve">03.03.080</t>
  </si>
  <si>
    <r>
      <rPr>
        <sz val="8"/>
        <rFont val="Arial"/>
        <family val="2"/>
        <charset val="1"/>
      </rPr>
      <t xml:space="preserve">REFORÇO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LAJE</t>
    </r>
    <r>
      <rPr>
        <sz val="8"/>
        <rFont val="Times New Roman"/>
        <family val="1"/>
        <charset val="1"/>
      </rPr>
      <t xml:space="preserve"> </t>
    </r>
    <r>
      <rPr>
        <sz val="8"/>
        <rFont val="Arial"/>
        <family val="2"/>
        <charset val="1"/>
      </rPr>
      <t xml:space="preserve">PRÉ-FABRICADA</t>
    </r>
  </si>
  <si>
    <t xml:space="preserve">03.03.082</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</si>
  <si>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PRE-LAJE</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UNIDIR</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EPS</t>
    </r>
    <r>
      <rPr>
        <sz val="8"/>
        <rFont val="Times New Roman"/>
        <family val="1"/>
        <charset val="1"/>
      </rPr>
      <t xml:space="preserve"> </t>
    </r>
    <r>
      <rPr>
        <sz val="8"/>
        <rFont val="Arial"/>
        <family val="2"/>
        <charset val="1"/>
      </rPr>
      <t xml:space="preserve">PLT12-100KGF/M2</t>
    </r>
  </si>
  <si>
    <t xml:space="preserve">03.03.083</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</si>
  <si>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PRE-LAJE</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UNIDIR</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EPS</t>
    </r>
    <r>
      <rPr>
        <sz val="8"/>
        <rFont val="Times New Roman"/>
        <family val="1"/>
        <charset val="1"/>
      </rPr>
      <t xml:space="preserve"> </t>
    </r>
    <r>
      <rPr>
        <sz val="8"/>
        <rFont val="Arial"/>
        <family val="2"/>
        <charset val="1"/>
      </rPr>
      <t xml:space="preserve">PLT16-100KGF/M2</t>
    </r>
  </si>
  <si>
    <t xml:space="preserve">03.03.084</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</si>
  <si>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PRE-LAJE</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UNIDIR</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EPS</t>
    </r>
    <r>
      <rPr>
        <sz val="8"/>
        <rFont val="Times New Roman"/>
        <family val="1"/>
        <charset val="1"/>
      </rPr>
      <t xml:space="preserve"> </t>
    </r>
    <r>
      <rPr>
        <sz val="8"/>
        <rFont val="Arial"/>
        <family val="2"/>
        <charset val="1"/>
      </rPr>
      <t xml:space="preserve">PLT16-300KGF/M2</t>
    </r>
  </si>
  <si>
    <t xml:space="preserve">03.03.085</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</si>
  <si>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PRE-LAJE</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UNIDIR</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EPS</t>
    </r>
    <r>
      <rPr>
        <sz val="8"/>
        <rFont val="Times New Roman"/>
        <family val="1"/>
        <charset val="1"/>
      </rPr>
      <t xml:space="preserve"> </t>
    </r>
    <r>
      <rPr>
        <sz val="8"/>
        <rFont val="Arial"/>
        <family val="2"/>
        <charset val="1"/>
      </rPr>
      <t xml:space="preserve">PLT20-100KGF/M2</t>
    </r>
  </si>
  <si>
    <t xml:space="preserve">03.03.086</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</si>
  <si>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PRE-LAJE</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UNIDIR</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EPS</t>
    </r>
    <r>
      <rPr>
        <sz val="8"/>
        <rFont val="Times New Roman"/>
        <family val="1"/>
        <charset val="1"/>
      </rPr>
      <t xml:space="preserve"> </t>
    </r>
    <r>
      <rPr>
        <sz val="8"/>
        <rFont val="Arial"/>
        <family val="2"/>
        <charset val="1"/>
      </rPr>
      <t xml:space="preserve">PLT20-300KGF/M2</t>
    </r>
  </si>
  <si>
    <t xml:space="preserve">03.03.087</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</si>
  <si>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PRE-LAJE</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UNIDIR</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EPS</t>
    </r>
    <r>
      <rPr>
        <sz val="8"/>
        <rFont val="Times New Roman"/>
        <family val="1"/>
        <charset val="1"/>
      </rPr>
      <t xml:space="preserve"> </t>
    </r>
    <r>
      <rPr>
        <sz val="8"/>
        <rFont val="Arial"/>
        <family val="2"/>
        <charset val="1"/>
      </rPr>
      <t xml:space="preserve">PLT20-500KGF/M2</t>
    </r>
  </si>
  <si>
    <t xml:space="preserve">03.03.088</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</si>
  <si>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PRE-LAJE</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UNIDIR</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EPS</t>
    </r>
    <r>
      <rPr>
        <sz val="8"/>
        <rFont val="Times New Roman"/>
        <family val="1"/>
        <charset val="1"/>
      </rPr>
      <t xml:space="preserve"> </t>
    </r>
    <r>
      <rPr>
        <sz val="8"/>
        <rFont val="Arial"/>
        <family val="2"/>
        <charset val="1"/>
      </rPr>
      <t xml:space="preserve">PLT25-300KGF/M2</t>
    </r>
  </si>
  <si>
    <t xml:space="preserve">03.03.089</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</si>
  <si>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PRE-LAJE</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UNIDIR</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EPS</t>
    </r>
    <r>
      <rPr>
        <sz val="8"/>
        <rFont val="Times New Roman"/>
        <family val="1"/>
        <charset val="1"/>
      </rPr>
      <t xml:space="preserve"> </t>
    </r>
    <r>
      <rPr>
        <sz val="8"/>
        <rFont val="Arial"/>
        <family val="2"/>
        <charset val="1"/>
      </rPr>
      <t xml:space="preserve">PLT25-500KGF/M2</t>
    </r>
  </si>
  <si>
    <t xml:space="preserve">03.03.095</t>
  </si>
  <si>
    <r>
      <rPr>
        <sz val="8"/>
        <rFont val="Arial"/>
        <family val="2"/>
        <charset val="1"/>
      </rPr>
      <t xml:space="preserve">FORNEC.</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MONTAGEM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VIGA</t>
    </r>
    <r>
      <rPr>
        <sz val="8"/>
        <rFont val="Times New Roman"/>
        <family val="1"/>
        <charset val="1"/>
      </rPr>
      <t xml:space="preserve"> </t>
    </r>
    <r>
      <rPr>
        <sz val="8"/>
        <rFont val="Arial"/>
        <family val="2"/>
        <charset val="1"/>
      </rPr>
      <t xml:space="preserve">PROTENDIDA</t>
    </r>
    <r>
      <rPr>
        <sz val="8"/>
        <rFont val="Times New Roman"/>
        <family val="1"/>
        <charset val="1"/>
      </rPr>
      <t xml:space="preserve"> </t>
    </r>
    <r>
      <rPr>
        <sz val="8"/>
        <rFont val="Arial"/>
        <family val="2"/>
        <charset val="1"/>
      </rPr>
      <t xml:space="preserve">PRÉ-MOLDADA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</si>
  <si>
    <t xml:space="preserve">03.03.098</t>
  </si>
  <si>
    <t xml:space="preserve">03.03.099</t>
  </si>
  <si>
    <t xml:space="preserve">03.03.101</t>
  </si>
  <si>
    <r>
      <rPr>
        <sz val="8"/>
        <rFont val="Arial"/>
        <family val="2"/>
        <charset val="1"/>
      </rPr>
      <t xml:space="preserve">LAJE</t>
    </r>
    <r>
      <rPr>
        <sz val="8"/>
        <rFont val="Times New Roman"/>
        <family val="1"/>
        <charset val="1"/>
      </rPr>
      <t xml:space="preserve"> </t>
    </r>
    <r>
      <rPr>
        <sz val="8"/>
        <rFont val="Arial"/>
        <family val="2"/>
        <charset val="1"/>
      </rPr>
      <t xml:space="preserve">PRE-FABRICADA</t>
    </r>
    <r>
      <rPr>
        <sz val="8"/>
        <rFont val="Times New Roman"/>
        <family val="1"/>
        <charset val="1"/>
      </rPr>
      <t xml:space="preserve"> </t>
    </r>
    <r>
      <rPr>
        <sz val="8"/>
        <rFont val="Arial"/>
        <family val="2"/>
        <charset val="1"/>
      </rPr>
      <t xml:space="preserve">VIGOTA</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UNIDIRECIONAL</t>
    </r>
    <r>
      <rPr>
        <sz val="8"/>
        <rFont val="Times New Roman"/>
        <family val="1"/>
        <charset val="1"/>
      </rPr>
      <t xml:space="preserve"> </t>
    </r>
    <r>
      <rPr>
        <sz val="8"/>
        <rFont val="Arial"/>
        <family val="2"/>
        <charset val="1"/>
      </rPr>
      <t xml:space="preserve">LT12-300KGF/M2</t>
    </r>
  </si>
  <si>
    <t xml:space="preserve">03.03.110</t>
  </si>
  <si>
    <r>
      <rPr>
        <sz val="8"/>
        <rFont val="Arial"/>
        <family val="2"/>
        <charset val="1"/>
      </rPr>
      <t xml:space="preserve">ESCORAMENTO</t>
    </r>
    <r>
      <rPr>
        <sz val="8"/>
        <rFont val="Times New Roman"/>
        <family val="1"/>
        <charset val="1"/>
      </rPr>
      <t xml:space="preserve"> </t>
    </r>
    <r>
      <rPr>
        <sz val="8"/>
        <rFont val="Arial"/>
        <family val="2"/>
        <charset val="1"/>
      </rPr>
      <t xml:space="preserve">METÁLICO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VIGAS</t>
    </r>
    <r>
      <rPr>
        <sz val="8"/>
        <rFont val="Times New Roman"/>
        <family val="1"/>
        <charset val="1"/>
      </rPr>
      <t xml:space="preserve"> </t>
    </r>
    <r>
      <rPr>
        <sz val="8"/>
        <rFont val="Arial"/>
        <family val="2"/>
        <charset val="1"/>
      </rPr>
      <t xml:space="preserve">ALTURA</t>
    </r>
    <r>
      <rPr>
        <sz val="8"/>
        <rFont val="Times New Roman"/>
        <family val="1"/>
        <charset val="1"/>
      </rPr>
      <t xml:space="preserve"> </t>
    </r>
    <r>
      <rPr>
        <sz val="8"/>
        <rFont val="Arial"/>
        <family val="2"/>
        <charset val="1"/>
      </rPr>
      <t xml:space="preserve">ATÉ</t>
    </r>
    <r>
      <rPr>
        <sz val="8"/>
        <rFont val="Times New Roman"/>
        <family val="1"/>
        <charset val="1"/>
      </rPr>
      <t xml:space="preserve"> </t>
    </r>
    <r>
      <rPr>
        <sz val="8"/>
        <rFont val="Arial"/>
        <family val="2"/>
        <charset val="1"/>
      </rPr>
      <t xml:space="preserve">3,20M</t>
    </r>
    <r>
      <rPr>
        <sz val="8"/>
        <rFont val="Times New Roman"/>
        <family val="1"/>
        <charset val="1"/>
      </rPr>
      <t xml:space="preserve"> </t>
    </r>
    <r>
      <rPr>
        <sz val="8"/>
        <rFont val="Arial"/>
        <family val="2"/>
        <charset val="1"/>
      </rPr>
      <t xml:space="preserve">ESPAÇAMENTO</t>
    </r>
    <r>
      <rPr>
        <sz val="8"/>
        <rFont val="Times New Roman"/>
        <family val="1"/>
        <charset val="1"/>
      </rPr>
      <t xml:space="preserve"> </t>
    </r>
    <r>
      <rPr>
        <sz val="8"/>
        <rFont val="Arial"/>
        <family val="2"/>
        <charset val="1"/>
      </rPr>
      <t xml:space="preserve">MENOR</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IGUAL</t>
    </r>
    <r>
      <rPr>
        <sz val="8"/>
        <rFont val="Times New Roman"/>
        <family val="1"/>
        <charset val="1"/>
      </rPr>
      <t xml:space="preserve"> </t>
    </r>
    <r>
      <rPr>
        <sz val="8"/>
        <rFont val="Arial"/>
        <family val="2"/>
        <charset val="1"/>
      </rPr>
      <t xml:space="preserve">60CM</t>
    </r>
  </si>
  <si>
    <t xml:space="preserve">03.03.111</t>
  </si>
  <si>
    <r>
      <rPr>
        <sz val="8"/>
        <rFont val="Arial"/>
        <family val="2"/>
        <charset val="1"/>
      </rPr>
      <t xml:space="preserve">ESCORAMENTO</t>
    </r>
    <r>
      <rPr>
        <sz val="8"/>
        <rFont val="Times New Roman"/>
        <family val="1"/>
        <charset val="1"/>
      </rPr>
      <t xml:space="preserve"> </t>
    </r>
    <r>
      <rPr>
        <sz val="8"/>
        <rFont val="Arial"/>
        <family val="2"/>
        <charset val="1"/>
      </rPr>
      <t xml:space="preserve">METÁLICO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LAJES</t>
    </r>
    <r>
      <rPr>
        <sz val="8"/>
        <rFont val="Times New Roman"/>
        <family val="1"/>
        <charset val="1"/>
      </rPr>
      <t xml:space="preserve"> </t>
    </r>
    <r>
      <rPr>
        <sz val="8"/>
        <rFont val="Arial"/>
        <family val="2"/>
        <charset val="1"/>
      </rPr>
      <t xml:space="preserve">ALTURA</t>
    </r>
    <r>
      <rPr>
        <sz val="8"/>
        <rFont val="Times New Roman"/>
        <family val="1"/>
        <charset val="1"/>
      </rPr>
      <t xml:space="preserve"> </t>
    </r>
    <r>
      <rPr>
        <sz val="8"/>
        <rFont val="Arial"/>
        <family val="2"/>
        <charset val="1"/>
      </rPr>
      <t xml:space="preserve">ATÉ</t>
    </r>
    <r>
      <rPr>
        <sz val="8"/>
        <rFont val="Times New Roman"/>
        <family val="1"/>
        <charset val="1"/>
      </rPr>
      <t xml:space="preserve"> </t>
    </r>
    <r>
      <rPr>
        <sz val="8"/>
        <rFont val="Arial"/>
        <family val="2"/>
        <charset val="1"/>
      </rPr>
      <t xml:space="preserve">3,20M</t>
    </r>
    <r>
      <rPr>
        <sz val="8"/>
        <rFont val="Times New Roman"/>
        <family val="1"/>
        <charset val="1"/>
      </rPr>
      <t xml:space="preserve"> </t>
    </r>
    <r>
      <rPr>
        <sz val="8"/>
        <rFont val="Arial"/>
        <family val="2"/>
        <charset val="1"/>
      </rPr>
      <t xml:space="preserve">MALHA</t>
    </r>
    <r>
      <rPr>
        <sz val="8"/>
        <rFont val="Times New Roman"/>
        <family val="1"/>
        <charset val="1"/>
      </rPr>
      <t xml:space="preserve"> </t>
    </r>
    <r>
      <rPr>
        <sz val="8"/>
        <rFont val="Arial"/>
        <family val="2"/>
        <charset val="1"/>
      </rPr>
      <t xml:space="preserve">MENOR</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IGUAL</t>
    </r>
    <r>
      <rPr>
        <sz val="8"/>
        <rFont val="Times New Roman"/>
        <family val="1"/>
        <charset val="1"/>
      </rPr>
      <t xml:space="preserve"> </t>
    </r>
    <r>
      <rPr>
        <sz val="8"/>
        <rFont val="Arial"/>
        <family val="2"/>
        <charset val="1"/>
      </rPr>
      <t xml:space="preserve">1,50X1,50</t>
    </r>
  </si>
  <si>
    <t xml:space="preserve">03.04.010</t>
  </si>
  <si>
    <r>
      <rPr>
        <sz val="8"/>
        <rFont val="Arial"/>
        <family val="2"/>
        <charset val="1"/>
      </rPr>
      <t xml:space="preserve">FORNECIMENTO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MONTAGEM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METALICA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NAO</t>
    </r>
    <r>
      <rPr>
        <sz val="8"/>
        <rFont val="Times New Roman"/>
        <family val="1"/>
        <charset val="1"/>
      </rPr>
      <t xml:space="preserve"> </t>
    </r>
    <r>
      <rPr>
        <sz val="8"/>
        <rFont val="Arial"/>
        <family val="2"/>
        <charset val="1"/>
      </rPr>
      <t xml:space="preserve">PATINAVE</t>
    </r>
    <r>
      <rPr>
        <sz val="8"/>
        <rFont val="Times New Roman"/>
        <family val="1"/>
        <charset val="1"/>
      </rPr>
      <t xml:space="preserve"> </t>
    </r>
    <r>
      <rPr>
        <sz val="8"/>
        <rFont val="Arial"/>
        <family val="2"/>
        <charset val="1"/>
      </rPr>
      <t xml:space="preserve">(ASTM</t>
    </r>
    <r>
      <rPr>
        <sz val="8"/>
        <rFont val="Times New Roman"/>
        <family val="1"/>
        <charset val="1"/>
      </rPr>
      <t xml:space="preserve"> </t>
    </r>
    <r>
      <rPr>
        <sz val="8"/>
        <rFont val="Arial"/>
        <family val="2"/>
        <charset val="1"/>
      </rPr>
      <t xml:space="preserve">A36/A570)</t>
    </r>
  </si>
  <si>
    <t xml:space="preserve">03.04.016</t>
  </si>
  <si>
    <r>
      <rPr>
        <sz val="8"/>
        <rFont val="Arial"/>
        <family val="2"/>
        <charset val="1"/>
      </rPr>
      <t xml:space="preserve">FORNECIMENTO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MONTAGEM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METALICA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RESISTENTE</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CORROSAO</t>
    </r>
    <r>
      <rPr>
        <sz val="8"/>
        <rFont val="Times New Roman"/>
        <family val="1"/>
        <charset val="1"/>
      </rPr>
      <t xml:space="preserve"> </t>
    </r>
    <r>
      <rPr>
        <sz val="8"/>
        <rFont val="Arial"/>
        <family val="2"/>
        <charset val="1"/>
      </rPr>
      <t xml:space="preserve">(ASTM</t>
    </r>
    <r>
      <rPr>
        <sz val="8"/>
        <rFont val="Times New Roman"/>
        <family val="1"/>
        <charset val="1"/>
      </rPr>
      <t xml:space="preserve"> </t>
    </r>
    <r>
      <rPr>
        <sz val="8"/>
        <rFont val="Arial"/>
        <family val="2"/>
        <charset val="1"/>
      </rPr>
      <t xml:space="preserve">A709/A588)</t>
    </r>
    <r>
      <rPr>
        <sz val="8"/>
        <rFont val="Microsoft Sans Serif"/>
        <family val="2"/>
        <charset val="1"/>
      </rPr>
      <t xml:space="preserve"> 
 </t>
    </r>
  </si>
  <si>
    <r>
      <rPr>
        <sz val="8"/>
        <rFont val="Arial"/>
        <family val="2"/>
        <charset val="1"/>
      </rPr>
      <t xml:space="preserve">DESMONTAGEM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METALICA</t>
    </r>
  </si>
  <si>
    <t xml:space="preserve">03.04.099</t>
  </si>
  <si>
    <r>
      <rPr>
        <sz val="8"/>
        <rFont val="Arial"/>
        <family val="2"/>
        <charset val="1"/>
      </rPr>
      <t xml:space="preserve">ESTRUTURAS</t>
    </r>
    <r>
      <rPr>
        <sz val="8"/>
        <rFont val="Times New Roman"/>
        <family val="1"/>
        <charset val="1"/>
      </rPr>
      <t xml:space="preserve"> </t>
    </r>
    <r>
      <rPr>
        <sz val="8"/>
        <rFont val="Arial"/>
        <family val="2"/>
        <charset val="1"/>
      </rPr>
      <t xml:space="preserve">METALICAS</t>
    </r>
  </si>
  <si>
    <t xml:space="preserve">03.05.010</t>
  </si>
  <si>
    <r>
      <rPr>
        <sz val="8"/>
        <rFont val="Arial"/>
        <family val="2"/>
        <charset val="1"/>
      </rPr>
      <t xml:space="preserve">PILAR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COBERTA)</t>
    </r>
  </si>
  <si>
    <t xml:space="preserve">03.05.011</t>
  </si>
  <si>
    <r>
      <rPr>
        <sz val="8"/>
        <rFont val="Arial"/>
        <family val="2"/>
        <charset val="1"/>
      </rPr>
      <t xml:space="preserve">VIGA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6X12</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COBERTA)</t>
    </r>
  </si>
  <si>
    <t xml:space="preserve">03.05.012</t>
  </si>
  <si>
    <r>
      <rPr>
        <sz val="8"/>
        <rFont val="Arial"/>
        <family val="2"/>
        <charset val="1"/>
      </rPr>
      <t xml:space="preserve">VIGA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6X16</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COBERTA)</t>
    </r>
  </si>
  <si>
    <t xml:space="preserve">03.05.099</t>
  </si>
  <si>
    <r>
      <rPr>
        <sz val="8"/>
        <rFont val="Arial"/>
        <family val="2"/>
        <charset val="1"/>
      </rPr>
      <t xml:space="preserve">ESTRUTURAS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</si>
  <si>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03.50.001</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</si>
  <si>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INCLUINDO</t>
    </r>
    <r>
      <rPr>
        <sz val="8"/>
        <rFont val="Times New Roman"/>
        <family val="1"/>
        <charset val="1"/>
      </rPr>
      <t xml:space="preserve"> </t>
    </r>
    <r>
      <rPr>
        <sz val="8"/>
        <rFont val="Arial"/>
        <family val="2"/>
        <charset val="1"/>
      </rPr>
      <t xml:space="preserve">REVESTIMENTOS</t>
    </r>
    <r>
      <rPr>
        <sz val="8"/>
        <rFont val="Times New Roman"/>
        <family val="1"/>
        <charset val="1"/>
      </rPr>
      <t xml:space="preserve"> </t>
    </r>
    <r>
      <rPr>
        <sz val="8"/>
        <rFont val="Arial"/>
        <family val="2"/>
        <charset val="1"/>
      </rPr>
      <t xml:space="preserve">(MANUAL)</t>
    </r>
  </si>
  <si>
    <t xml:space="preserve">03.50.005</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</si>
  <si>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LAJES</t>
    </r>
    <r>
      <rPr>
        <sz val="8"/>
        <rFont val="Times New Roman"/>
        <family val="1"/>
        <charset val="1"/>
      </rPr>
      <t xml:space="preserve"> </t>
    </r>
    <r>
      <rPr>
        <sz val="8"/>
        <rFont val="Arial"/>
        <family val="2"/>
        <charset val="1"/>
      </rPr>
      <t xml:space="preserve">MISTAS</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PRÉ-MOLDADAS</t>
    </r>
    <r>
      <rPr>
        <sz val="8"/>
        <rFont val="Times New Roman"/>
        <family val="1"/>
        <charset val="1"/>
      </rPr>
      <t xml:space="preserve"> </t>
    </r>
    <r>
      <rPr>
        <sz val="8"/>
        <rFont val="Arial"/>
        <family val="2"/>
        <charset val="1"/>
      </rPr>
      <t xml:space="preserve">INCLUINDO</t>
    </r>
    <r>
      <rPr>
        <sz val="8"/>
        <rFont val="Times New Roman"/>
        <family val="1"/>
        <charset val="1"/>
      </rPr>
      <t xml:space="preserve"> </t>
    </r>
    <r>
      <rPr>
        <sz val="8"/>
        <rFont val="Arial"/>
        <family val="2"/>
        <charset val="1"/>
      </rPr>
      <t xml:space="preserve">REVESTIMENTOS</t>
    </r>
    <r>
      <rPr>
        <sz val="8"/>
        <rFont val="Times New Roman"/>
        <family val="1"/>
        <charset val="1"/>
      </rPr>
      <t xml:space="preserve"> </t>
    </r>
    <r>
      <rPr>
        <sz val="8"/>
        <rFont val="Arial"/>
        <family val="2"/>
        <charset val="1"/>
      </rPr>
      <t xml:space="preserve">(MANUAL)</t>
    </r>
  </si>
  <si>
    <t xml:space="preserve">03.50.099</t>
  </si>
  <si>
    <t xml:space="preserve">03.60.099</t>
  </si>
  <si>
    <t xml:space="preserve">03.70.099</t>
  </si>
  <si>
    <t xml:space="preserve">03.80.099</t>
  </si>
  <si>
    <r>
      <rPr>
        <sz val="8"/>
        <rFont val="Arial"/>
        <family val="2"/>
        <charset val="1"/>
      </rPr>
      <t xml:space="preserve">SERVICOS</t>
    </r>
    <r>
      <rPr>
        <sz val="8"/>
        <rFont val="Times New Roman"/>
        <family val="1"/>
        <charset val="1"/>
      </rPr>
      <t xml:space="preserve"> </t>
    </r>
    <r>
      <rPr>
        <sz val="8"/>
        <rFont val="Arial"/>
        <family val="2"/>
        <charset val="1"/>
      </rPr>
      <t xml:space="preserve">SUPER</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</si>
  <si>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04.01.001</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</si>
  <si>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BARRO</t>
    </r>
    <r>
      <rPr>
        <sz val="8"/>
        <rFont val="Times New Roman"/>
        <family val="1"/>
        <charset val="1"/>
      </rPr>
      <t xml:space="preserve"> </t>
    </r>
    <r>
      <rPr>
        <sz val="8"/>
        <rFont val="Arial"/>
        <family val="2"/>
        <charset val="1"/>
      </rPr>
      <t xml:space="preserve">MACICO</t>
    </r>
    <r>
      <rPr>
        <sz val="8"/>
        <rFont val="Times New Roman"/>
        <family val="1"/>
        <charset val="1"/>
      </rPr>
      <t xml:space="preserve"> </t>
    </r>
    <r>
      <rPr>
        <sz val="8"/>
        <rFont val="Arial"/>
        <family val="2"/>
        <charset val="1"/>
      </rPr>
      <t xml:space="preserve">E=1/4</t>
    </r>
    <r>
      <rPr>
        <sz val="8"/>
        <rFont val="Times New Roman"/>
        <family val="1"/>
        <charset val="1"/>
      </rPr>
      <t xml:space="preserve"> </t>
    </r>
    <r>
      <rPr>
        <sz val="8"/>
        <rFont val="Arial"/>
        <family val="2"/>
        <charset val="1"/>
      </rPr>
      <t xml:space="preserve">TIJOLO</t>
    </r>
  </si>
  <si>
    <t xml:space="preserve">04.01.002</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</si>
  <si>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BARRO</t>
    </r>
    <r>
      <rPr>
        <sz val="8"/>
        <rFont val="Times New Roman"/>
        <family val="1"/>
        <charset val="1"/>
      </rPr>
      <t xml:space="preserve"> </t>
    </r>
    <r>
      <rPr>
        <sz val="8"/>
        <rFont val="Arial"/>
        <family val="2"/>
        <charset val="1"/>
      </rPr>
      <t xml:space="preserve">MACICO</t>
    </r>
    <r>
      <rPr>
        <sz val="8"/>
        <rFont val="Times New Roman"/>
        <family val="1"/>
        <charset val="1"/>
      </rPr>
      <t xml:space="preserve"> </t>
    </r>
    <r>
      <rPr>
        <sz val="8"/>
        <rFont val="Arial"/>
        <family val="2"/>
        <charset val="1"/>
      </rPr>
      <t xml:space="preserve">E=1/2</t>
    </r>
    <r>
      <rPr>
        <sz val="8"/>
        <rFont val="Times New Roman"/>
        <family val="1"/>
        <charset val="1"/>
      </rPr>
      <t xml:space="preserve"> </t>
    </r>
    <r>
      <rPr>
        <sz val="8"/>
        <rFont val="Arial"/>
        <family val="2"/>
        <charset val="1"/>
      </rPr>
      <t xml:space="preserve">TIJOLO</t>
    </r>
  </si>
  <si>
    <t xml:space="preserve">04.01.003</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</si>
  <si>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BARRO</t>
    </r>
    <r>
      <rPr>
        <sz val="8"/>
        <rFont val="Times New Roman"/>
        <family val="1"/>
        <charset val="1"/>
      </rPr>
      <t xml:space="preserve"> </t>
    </r>
    <r>
      <rPr>
        <sz val="8"/>
        <rFont val="Arial"/>
        <family val="2"/>
        <charset val="1"/>
      </rPr>
      <t xml:space="preserve">MACICO</t>
    </r>
    <r>
      <rPr>
        <sz val="8"/>
        <rFont val="Times New Roman"/>
        <family val="1"/>
        <charset val="1"/>
      </rPr>
      <t xml:space="preserve"> </t>
    </r>
    <r>
      <rPr>
        <sz val="8"/>
        <rFont val="Arial"/>
        <family val="2"/>
        <charset val="1"/>
      </rPr>
      <t xml:space="preserve">E=1</t>
    </r>
    <r>
      <rPr>
        <sz val="8"/>
        <rFont val="Times New Roman"/>
        <family val="1"/>
        <charset val="1"/>
      </rPr>
      <t xml:space="preserve"> </t>
    </r>
    <r>
      <rPr>
        <sz val="8"/>
        <rFont val="Arial"/>
        <family val="2"/>
        <charset val="1"/>
      </rPr>
      <t xml:space="preserve">TIJOLO</t>
    </r>
  </si>
  <si>
    <t xml:space="preserve">04.01.012</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</si>
  <si>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BARRO</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VISTA</t>
    </r>
    <r>
      <rPr>
        <sz val="8"/>
        <rFont val="Times New Roman"/>
        <family val="1"/>
        <charset val="1"/>
      </rPr>
      <t xml:space="preserve"> </t>
    </r>
    <r>
      <rPr>
        <sz val="8"/>
        <rFont val="Arial"/>
        <family val="2"/>
        <charset val="1"/>
      </rPr>
      <t xml:space="preserve">E=1/4</t>
    </r>
    <r>
      <rPr>
        <sz val="8"/>
        <rFont val="Times New Roman"/>
        <family val="1"/>
        <charset val="1"/>
      </rPr>
      <t xml:space="preserve"> </t>
    </r>
    <r>
      <rPr>
        <sz val="8"/>
        <rFont val="Arial"/>
        <family val="2"/>
        <charset val="1"/>
      </rPr>
      <t xml:space="preserve">TIJOLO</t>
    </r>
  </si>
  <si>
    <t xml:space="preserve">04.01.013</t>
  </si>
  <si>
    <r>
      <rPr>
        <sz val="8"/>
        <rFont val="Arial"/>
        <family val="2"/>
        <charset val="1"/>
      </rPr>
      <t xml:space="preserve">REVESTIMENTO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BARRO</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VISTA</t>
    </r>
    <r>
      <rPr>
        <sz val="8"/>
        <rFont val="Times New Roman"/>
        <family val="1"/>
        <charset val="1"/>
      </rPr>
      <t xml:space="preserve"> </t>
    </r>
    <r>
      <rPr>
        <sz val="8"/>
        <rFont val="Arial"/>
        <family val="2"/>
        <charset val="1"/>
      </rPr>
      <t xml:space="preserve">E=1/2</t>
    </r>
    <r>
      <rPr>
        <sz val="8"/>
        <rFont val="Times New Roman"/>
        <family val="1"/>
        <charset val="1"/>
      </rPr>
      <t xml:space="preserve"> </t>
    </r>
    <r>
      <rPr>
        <sz val="8"/>
        <rFont val="Arial"/>
        <family val="2"/>
        <charset val="1"/>
      </rPr>
      <t xml:space="preserve">TIJOLO/DISP</t>
    </r>
    <r>
      <rPr>
        <sz val="8"/>
        <rFont val="Times New Roman"/>
        <family val="1"/>
        <charset val="1"/>
      </rPr>
      <t xml:space="preserve"> </t>
    </r>
    <r>
      <rPr>
        <sz val="8"/>
        <rFont val="Arial"/>
        <family val="2"/>
        <charset val="1"/>
      </rPr>
      <t xml:space="preserve">ALTERNADA</t>
    </r>
  </si>
  <si>
    <t xml:space="preserve">04.01.014</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</si>
  <si>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BARRO</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VISTA</t>
    </r>
    <r>
      <rPr>
        <sz val="8"/>
        <rFont val="Times New Roman"/>
        <family val="1"/>
        <charset val="1"/>
      </rPr>
      <t xml:space="preserve"> </t>
    </r>
    <r>
      <rPr>
        <sz val="8"/>
        <rFont val="Arial"/>
        <family val="2"/>
        <charset val="1"/>
      </rPr>
      <t xml:space="preserve">E=1/2</t>
    </r>
    <r>
      <rPr>
        <sz val="8"/>
        <rFont val="Times New Roman"/>
        <family val="1"/>
        <charset val="1"/>
      </rPr>
      <t xml:space="preserve"> </t>
    </r>
    <r>
      <rPr>
        <sz val="8"/>
        <rFont val="Arial"/>
        <family val="2"/>
        <charset val="1"/>
      </rPr>
      <t xml:space="preserve">TIJOLO</t>
    </r>
  </si>
  <si>
    <t xml:space="preserve">04.01.015</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</si>
  <si>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BARRO</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VISTA</t>
    </r>
    <r>
      <rPr>
        <sz val="8"/>
        <rFont val="Times New Roman"/>
        <family val="1"/>
        <charset val="1"/>
      </rPr>
      <t xml:space="preserve"> </t>
    </r>
    <r>
      <rPr>
        <sz val="8"/>
        <rFont val="Arial"/>
        <family val="2"/>
        <charset val="1"/>
      </rPr>
      <t xml:space="preserve">E=1</t>
    </r>
    <r>
      <rPr>
        <sz val="8"/>
        <rFont val="Times New Roman"/>
        <family val="1"/>
        <charset val="1"/>
      </rPr>
      <t xml:space="preserve"> </t>
    </r>
    <r>
      <rPr>
        <sz val="8"/>
        <rFont val="Arial"/>
        <family val="2"/>
        <charset val="1"/>
      </rPr>
      <t xml:space="preserve">TIJOLO</t>
    </r>
  </si>
  <si>
    <t xml:space="preserve">04.01.017</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</si>
  <si>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LAMINADO</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VISTA</t>
    </r>
    <r>
      <rPr>
        <sz val="8"/>
        <rFont val="Times New Roman"/>
        <family val="1"/>
        <charset val="1"/>
      </rPr>
      <t xml:space="preserve"> </t>
    </r>
    <r>
      <rPr>
        <sz val="8"/>
        <rFont val="Arial"/>
        <family val="2"/>
        <charset val="1"/>
      </rPr>
      <t xml:space="preserve">E=1/2</t>
    </r>
    <r>
      <rPr>
        <sz val="8"/>
        <rFont val="Times New Roman"/>
        <family val="1"/>
        <charset val="1"/>
      </rPr>
      <t xml:space="preserve"> </t>
    </r>
    <r>
      <rPr>
        <sz val="8"/>
        <rFont val="Arial"/>
        <family val="2"/>
        <charset val="1"/>
      </rPr>
      <t xml:space="preserve">TIJOLO/DISP</t>
    </r>
    <r>
      <rPr>
        <sz val="8"/>
        <rFont val="Times New Roman"/>
        <family val="1"/>
        <charset val="1"/>
      </rPr>
      <t xml:space="preserve"> </t>
    </r>
    <r>
      <rPr>
        <sz val="8"/>
        <rFont val="Arial"/>
        <family val="2"/>
        <charset val="1"/>
      </rPr>
      <t xml:space="preserve">ALTERNADO</t>
    </r>
  </si>
  <si>
    <t xml:space="preserve">04.01.018</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</si>
  <si>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LAMINADO</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VISTA</t>
    </r>
    <r>
      <rPr>
        <sz val="8"/>
        <rFont val="Times New Roman"/>
        <family val="1"/>
        <charset val="1"/>
      </rPr>
      <t xml:space="preserve"> </t>
    </r>
    <r>
      <rPr>
        <sz val="8"/>
        <rFont val="Arial"/>
        <family val="2"/>
        <charset val="1"/>
      </rPr>
      <t xml:space="preserve">E=1/4</t>
    </r>
    <r>
      <rPr>
        <sz val="8"/>
        <rFont val="Times New Roman"/>
        <family val="1"/>
        <charset val="1"/>
      </rPr>
      <t xml:space="preserve"> </t>
    </r>
    <r>
      <rPr>
        <sz val="8"/>
        <rFont val="Arial"/>
        <family val="2"/>
        <charset val="1"/>
      </rPr>
      <t xml:space="preserve">TIJOLO</t>
    </r>
  </si>
  <si>
    <t xml:space="preserve">04.01.019</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</si>
  <si>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LAMINADO</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VISTA</t>
    </r>
    <r>
      <rPr>
        <sz val="8"/>
        <rFont val="Times New Roman"/>
        <family val="1"/>
        <charset val="1"/>
      </rPr>
      <t xml:space="preserve"> </t>
    </r>
    <r>
      <rPr>
        <sz val="8"/>
        <rFont val="Arial"/>
        <family val="2"/>
        <charset val="1"/>
      </rPr>
      <t xml:space="preserve">E=1/2</t>
    </r>
    <r>
      <rPr>
        <sz val="8"/>
        <rFont val="Times New Roman"/>
        <family val="1"/>
        <charset val="1"/>
      </rPr>
      <t xml:space="preserve"> </t>
    </r>
    <r>
      <rPr>
        <sz val="8"/>
        <rFont val="Arial"/>
        <family val="2"/>
        <charset val="1"/>
      </rPr>
      <t xml:space="preserve">TIJOLO</t>
    </r>
  </si>
  <si>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LAMINADO</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VISTA</t>
    </r>
    <r>
      <rPr>
        <sz val="8"/>
        <rFont val="Times New Roman"/>
        <family val="1"/>
        <charset val="1"/>
      </rPr>
      <t xml:space="preserve"> </t>
    </r>
    <r>
      <rPr>
        <sz val="8"/>
        <rFont val="Arial"/>
        <family val="2"/>
        <charset val="1"/>
      </rPr>
      <t xml:space="preserve">E=1</t>
    </r>
    <r>
      <rPr>
        <sz val="8"/>
        <rFont val="Times New Roman"/>
        <family val="1"/>
        <charset val="1"/>
      </rPr>
      <t xml:space="preserve"> </t>
    </r>
    <r>
      <rPr>
        <sz val="8"/>
        <rFont val="Arial"/>
        <family val="2"/>
        <charset val="1"/>
      </rPr>
      <t xml:space="preserve">TIJOLO</t>
    </r>
  </si>
  <si>
    <t xml:space="preserve">04.01.030</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</si>
  <si>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BLOCOS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E=9CM</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C</t>
    </r>
  </si>
  <si>
    <t xml:space="preserve">04.01.033</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</si>
  <si>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14X19X39</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C</t>
    </r>
  </si>
  <si>
    <t xml:space="preserve">04.01.034</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</si>
  <si>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19X19X39</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C</t>
    </r>
  </si>
  <si>
    <t xml:space="preserve">04.01.042</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</si>
  <si>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CERAMICO</t>
    </r>
    <r>
      <rPr>
        <sz val="8"/>
        <rFont val="Times New Roman"/>
        <family val="1"/>
        <charset val="1"/>
      </rPr>
      <t xml:space="preserve"> </t>
    </r>
    <r>
      <rPr>
        <sz val="8"/>
        <rFont val="Arial"/>
        <family val="2"/>
        <charset val="1"/>
      </rPr>
      <t xml:space="preserve">PORTANTE</t>
    </r>
    <r>
      <rPr>
        <sz val="8"/>
        <rFont val="Times New Roman"/>
        <family val="1"/>
        <charset val="1"/>
      </rPr>
      <t xml:space="preserve"> </t>
    </r>
    <r>
      <rPr>
        <sz val="8"/>
        <rFont val="Arial"/>
        <family val="2"/>
        <charset val="1"/>
      </rPr>
      <t xml:space="preserve">E=14CM</t>
    </r>
  </si>
  <si>
    <t xml:space="preserve">04.01.043</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</si>
  <si>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CERAMICO</t>
    </r>
    <r>
      <rPr>
        <sz val="8"/>
        <rFont val="Times New Roman"/>
        <family val="1"/>
        <charset val="1"/>
      </rPr>
      <t xml:space="preserve"> </t>
    </r>
    <r>
      <rPr>
        <sz val="8"/>
        <rFont val="Arial"/>
        <family val="2"/>
        <charset val="1"/>
      </rPr>
      <t xml:space="preserve">PORTANTE</t>
    </r>
    <r>
      <rPr>
        <sz val="8"/>
        <rFont val="Times New Roman"/>
        <family val="1"/>
        <charset val="1"/>
      </rPr>
      <t xml:space="preserve"> </t>
    </r>
    <r>
      <rPr>
        <sz val="8"/>
        <rFont val="Arial"/>
        <family val="2"/>
        <charset val="1"/>
      </rPr>
      <t xml:space="preserve">E=19CM</t>
    </r>
  </si>
  <si>
    <t xml:space="preserve">04.01.045</t>
  </si>
  <si>
    <t xml:space="preserve">04.01.046</t>
  </si>
  <si>
    <r>
      <rPr>
        <sz val="8"/>
        <rFont val="Arial"/>
        <family val="2"/>
        <charset val="1"/>
      </rPr>
      <t xml:space="preserve">ARMADURA</t>
    </r>
    <r>
      <rPr>
        <sz val="8"/>
        <rFont val="Times New Roman"/>
        <family val="1"/>
        <charset val="1"/>
      </rPr>
      <t xml:space="preserve"> </t>
    </r>
    <r>
      <rPr>
        <sz val="8"/>
        <rFont val="Arial"/>
        <family val="2"/>
        <charset val="1"/>
      </rPr>
      <t xml:space="preserve">CA</t>
    </r>
    <r>
      <rPr>
        <sz val="8"/>
        <rFont val="Times New Roman"/>
        <family val="1"/>
        <charset val="1"/>
      </rPr>
      <t xml:space="preserve"> </t>
    </r>
    <r>
      <rPr>
        <sz val="8"/>
        <rFont val="Arial"/>
        <family val="2"/>
        <charset val="1"/>
      </rPr>
      <t xml:space="preserve">50</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AUTO-PORTANTE</t>
    </r>
  </si>
  <si>
    <t xml:space="preserve">04.01.047</t>
  </si>
  <si>
    <r>
      <rPr>
        <sz val="8"/>
        <rFont val="Arial"/>
        <family val="2"/>
        <charset val="1"/>
      </rPr>
      <t xml:space="preserve">ARMADURA</t>
    </r>
    <r>
      <rPr>
        <sz val="8"/>
        <rFont val="Times New Roman"/>
        <family val="1"/>
        <charset val="1"/>
      </rPr>
      <t xml:space="preserve"> </t>
    </r>
    <r>
      <rPr>
        <sz val="8"/>
        <rFont val="Arial"/>
        <family val="2"/>
        <charset val="1"/>
      </rPr>
      <t xml:space="preserve">CA</t>
    </r>
    <r>
      <rPr>
        <sz val="8"/>
        <rFont val="Times New Roman"/>
        <family val="1"/>
        <charset val="1"/>
      </rPr>
      <t xml:space="preserve"> </t>
    </r>
    <r>
      <rPr>
        <sz val="8"/>
        <rFont val="Arial"/>
        <family val="2"/>
        <charset val="1"/>
      </rPr>
      <t xml:space="preserve">60</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AUTO-PORTANTE</t>
    </r>
  </si>
  <si>
    <t xml:space="preserve">04.01.049</t>
  </si>
  <si>
    <r>
      <rPr>
        <sz val="8"/>
        <rFont val="Arial"/>
        <family val="2"/>
        <charset val="1"/>
      </rPr>
      <t xml:space="preserve">ALVENARIA</t>
    </r>
    <r>
      <rPr>
        <sz val="8"/>
        <rFont val="Times New Roman"/>
        <family val="1"/>
        <charset val="1"/>
      </rPr>
      <t xml:space="preserve"> </t>
    </r>
    <r>
      <rPr>
        <sz val="8"/>
        <rFont val="Arial"/>
        <family val="2"/>
        <charset val="1"/>
      </rPr>
      <t xml:space="preserve">AUTO-PORTANTE:</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ESTRUTURAL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19X19X19CM</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B</t>
    </r>
  </si>
  <si>
    <t xml:space="preserve">04.01.050</t>
  </si>
  <si>
    <r>
      <rPr>
        <sz val="8"/>
        <rFont val="Arial"/>
        <family val="2"/>
        <charset val="1"/>
      </rPr>
      <t xml:space="preserve">ALVENARIA</t>
    </r>
    <r>
      <rPr>
        <sz val="8"/>
        <rFont val="Times New Roman"/>
        <family val="1"/>
        <charset val="1"/>
      </rPr>
      <t xml:space="preserve"> </t>
    </r>
    <r>
      <rPr>
        <sz val="8"/>
        <rFont val="Arial"/>
        <family val="2"/>
        <charset val="1"/>
      </rPr>
      <t xml:space="preserve">AUTO-PORTANTE:</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ESTRUTURAL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14X19X39CM
CLASSE</t>
    </r>
    <r>
      <rPr>
        <sz val="8"/>
        <rFont val="Times New Roman"/>
        <family val="1"/>
        <charset val="1"/>
      </rPr>
      <t xml:space="preserve"> </t>
    </r>
    <r>
      <rPr>
        <sz val="8"/>
        <rFont val="Arial"/>
        <family val="2"/>
        <charset val="1"/>
      </rPr>
      <t xml:space="preserve">B</t>
    </r>
  </si>
  <si>
    <t xml:space="preserve">04.01.051</t>
  </si>
  <si>
    <r>
      <rPr>
        <sz val="8"/>
        <rFont val="Arial"/>
        <family val="2"/>
        <charset val="1"/>
      </rPr>
      <t xml:space="preserve">ALVENARIA</t>
    </r>
    <r>
      <rPr>
        <sz val="8"/>
        <rFont val="Times New Roman"/>
        <family val="1"/>
        <charset val="1"/>
      </rPr>
      <t xml:space="preserve"> </t>
    </r>
    <r>
      <rPr>
        <sz val="8"/>
        <rFont val="Arial"/>
        <family val="2"/>
        <charset val="1"/>
      </rPr>
      <t xml:space="preserve">AUTO-PORTANTE:</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ESTRUTURAL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19X19X39CM
CLASSE</t>
    </r>
    <r>
      <rPr>
        <sz val="8"/>
        <rFont val="Times New Roman"/>
        <family val="1"/>
        <charset val="1"/>
      </rPr>
      <t xml:space="preserve"> </t>
    </r>
    <r>
      <rPr>
        <sz val="8"/>
        <rFont val="Arial"/>
        <family val="2"/>
        <charset val="1"/>
      </rPr>
      <t xml:space="preserve">B</t>
    </r>
  </si>
  <si>
    <t xml:space="preserve">04.01.058</t>
  </si>
  <si>
    <r>
      <rPr>
        <sz val="8"/>
        <rFont val="Arial"/>
        <family val="2"/>
        <charset val="1"/>
      </rPr>
      <t xml:space="preserve">VERGA/CINTA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CANALETA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CM</t>
    </r>
  </si>
  <si>
    <t xml:space="preserve">04.01.059</t>
  </si>
  <si>
    <r>
      <rPr>
        <sz val="8"/>
        <rFont val="Arial"/>
        <family val="2"/>
        <charset val="1"/>
      </rPr>
      <t xml:space="preserve">VERGA/CINTA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CANALETA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19</t>
    </r>
    <r>
      <rPr>
        <sz val="8"/>
        <rFont val="Times New Roman"/>
        <family val="1"/>
        <charset val="1"/>
      </rPr>
      <t xml:space="preserve"> </t>
    </r>
    <r>
      <rPr>
        <sz val="8"/>
        <rFont val="Arial"/>
        <family val="2"/>
        <charset val="1"/>
      </rPr>
      <t xml:space="preserve">CM</t>
    </r>
  </si>
  <si>
    <t xml:space="preserve">04.01.063</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</si>
  <si>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CELULAR</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BLOCOS</t>
    </r>
    <r>
      <rPr>
        <sz val="8"/>
        <rFont val="Times New Roman"/>
        <family val="1"/>
        <charset val="1"/>
      </rPr>
      <t xml:space="preserve"> </t>
    </r>
    <r>
      <rPr>
        <sz val="8"/>
        <rFont val="Arial"/>
        <family val="2"/>
        <charset val="1"/>
      </rPr>
      <t xml:space="preserve">E=7,5CM</t>
    </r>
  </si>
  <si>
    <t xml:space="preserve">04.01.064</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</si>
  <si>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CELULAR</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BLOCOS</t>
    </r>
    <r>
      <rPr>
        <sz val="8"/>
        <rFont val="Times New Roman"/>
        <family val="1"/>
        <charset val="1"/>
      </rPr>
      <t xml:space="preserve"> </t>
    </r>
    <r>
      <rPr>
        <sz val="8"/>
        <rFont val="Arial"/>
        <family val="2"/>
        <charset val="1"/>
      </rPr>
      <t xml:space="preserve">E=10CM</t>
    </r>
  </si>
  <si>
    <t xml:space="preserve">04.01.065</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</si>
  <si>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CELULAR</t>
    </r>
    <r>
      <rPr>
        <sz val="8"/>
        <rFont val="Times New Roman"/>
        <family val="1"/>
        <charset val="1"/>
      </rPr>
      <t xml:space="preserve"> </t>
    </r>
    <r>
      <rPr>
        <sz val="8"/>
        <rFont val="Arial"/>
        <family val="2"/>
        <charset val="1"/>
      </rPr>
      <t xml:space="preserve">BLOCOS</t>
    </r>
    <r>
      <rPr>
        <sz val="8"/>
        <rFont val="Times New Roman"/>
        <family val="1"/>
        <charset val="1"/>
      </rPr>
      <t xml:space="preserve"> </t>
    </r>
    <r>
      <rPr>
        <sz val="8"/>
        <rFont val="Arial"/>
        <family val="2"/>
        <charset val="1"/>
      </rPr>
      <t xml:space="preserve">E=15CM</t>
    </r>
  </si>
  <si>
    <t xml:space="preserve">04.01.070</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</si>
  <si>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CERAMICO</t>
    </r>
    <r>
      <rPr>
        <sz val="8"/>
        <rFont val="Times New Roman"/>
        <family val="1"/>
        <charset val="1"/>
      </rPr>
      <t xml:space="preserve"> </t>
    </r>
    <r>
      <rPr>
        <sz val="8"/>
        <rFont val="Arial"/>
        <family val="2"/>
        <charset val="1"/>
      </rPr>
      <t xml:space="preserve">FURADO</t>
    </r>
    <r>
      <rPr>
        <sz val="8"/>
        <rFont val="Times New Roman"/>
        <family val="1"/>
        <charset val="1"/>
      </rPr>
      <t xml:space="preserve"> </t>
    </r>
    <r>
      <rPr>
        <sz val="8"/>
        <rFont val="Arial"/>
        <family val="2"/>
        <charset val="1"/>
      </rPr>
      <t xml:space="preserve">(BAIANO)</t>
    </r>
    <r>
      <rPr>
        <sz val="8"/>
        <rFont val="Times New Roman"/>
        <family val="1"/>
        <charset val="1"/>
      </rPr>
      <t xml:space="preserve"> </t>
    </r>
    <r>
      <rPr>
        <sz val="8"/>
        <rFont val="Arial"/>
        <family val="2"/>
        <charset val="1"/>
      </rPr>
      <t xml:space="preserve">ESP.NOM.</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CM</t>
    </r>
  </si>
  <si>
    <t xml:space="preserve">04.01.071</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</si>
  <si>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CERAMICO</t>
    </r>
    <r>
      <rPr>
        <sz val="8"/>
        <rFont val="Times New Roman"/>
        <family val="1"/>
        <charset val="1"/>
      </rPr>
      <t xml:space="preserve"> </t>
    </r>
    <r>
      <rPr>
        <sz val="8"/>
        <rFont val="Arial"/>
        <family val="2"/>
        <charset val="1"/>
      </rPr>
      <t xml:space="preserve">FURADO</t>
    </r>
    <r>
      <rPr>
        <sz val="8"/>
        <rFont val="Times New Roman"/>
        <family val="1"/>
        <charset val="1"/>
      </rPr>
      <t xml:space="preserve"> </t>
    </r>
    <r>
      <rPr>
        <sz val="8"/>
        <rFont val="Arial"/>
        <family val="2"/>
        <charset val="1"/>
      </rPr>
      <t xml:space="preserve">(BAIANO)</t>
    </r>
    <r>
      <rPr>
        <sz val="8"/>
        <rFont val="Times New Roman"/>
        <family val="1"/>
        <charset val="1"/>
      </rPr>
      <t xml:space="preserve"> </t>
    </r>
    <r>
      <rPr>
        <sz val="8"/>
        <rFont val="Arial"/>
        <family val="2"/>
        <charset val="1"/>
      </rPr>
      <t xml:space="preserve">ESP.NOM.</t>
    </r>
    <r>
      <rPr>
        <sz val="8"/>
        <rFont val="Times New Roman"/>
        <family val="1"/>
        <charset val="1"/>
      </rPr>
      <t xml:space="preserve"> </t>
    </r>
    <r>
      <rPr>
        <sz val="8"/>
        <rFont val="Arial"/>
        <family val="2"/>
        <charset val="1"/>
      </rPr>
      <t xml:space="preserve">12.5</t>
    </r>
    <r>
      <rPr>
        <sz val="8"/>
        <rFont val="Times New Roman"/>
        <family val="1"/>
        <charset val="1"/>
      </rPr>
      <t xml:space="preserve"> </t>
    </r>
    <r>
      <rPr>
        <sz val="8"/>
        <rFont val="Arial"/>
        <family val="2"/>
        <charset val="1"/>
      </rPr>
      <t xml:space="preserve">CM</t>
    </r>
  </si>
  <si>
    <t xml:space="preserve">04.01.072</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</si>
  <si>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CERAMICO</t>
    </r>
    <r>
      <rPr>
        <sz val="8"/>
        <rFont val="Times New Roman"/>
        <family val="1"/>
        <charset val="1"/>
      </rPr>
      <t xml:space="preserve"> </t>
    </r>
    <r>
      <rPr>
        <sz val="8"/>
        <rFont val="Arial"/>
        <family val="2"/>
        <charset val="1"/>
      </rPr>
      <t xml:space="preserve">FURADO</t>
    </r>
    <r>
      <rPr>
        <sz val="8"/>
        <rFont val="Times New Roman"/>
        <family val="1"/>
        <charset val="1"/>
      </rPr>
      <t xml:space="preserve"> </t>
    </r>
    <r>
      <rPr>
        <sz val="8"/>
        <rFont val="Arial"/>
        <family val="2"/>
        <charset val="1"/>
      </rPr>
      <t xml:space="preserve">(BAIANO)</t>
    </r>
    <r>
      <rPr>
        <sz val="8"/>
        <rFont val="Times New Roman"/>
        <family val="1"/>
        <charset val="1"/>
      </rPr>
      <t xml:space="preserve"> </t>
    </r>
    <r>
      <rPr>
        <sz val="8"/>
        <rFont val="Arial"/>
        <family val="2"/>
        <charset val="1"/>
      </rPr>
      <t xml:space="preserve">ESP.NOM</t>
    </r>
    <r>
      <rPr>
        <sz val="8"/>
        <rFont val="Times New Roman"/>
        <family val="1"/>
        <charset val="1"/>
      </rPr>
      <t xml:space="preserve"> </t>
    </r>
    <r>
      <rPr>
        <sz val="8"/>
        <rFont val="Arial"/>
        <family val="2"/>
        <charset val="1"/>
      </rPr>
      <t xml:space="preserve">15</t>
    </r>
    <r>
      <rPr>
        <sz val="8"/>
        <rFont val="Times New Roman"/>
        <family val="1"/>
        <charset val="1"/>
      </rPr>
      <t xml:space="preserve"> </t>
    </r>
    <r>
      <rPr>
        <sz val="8"/>
        <rFont val="Arial"/>
        <family val="2"/>
        <charset val="1"/>
      </rPr>
      <t xml:space="preserve">CM</t>
    </r>
  </si>
  <si>
    <t xml:space="preserve">04.01.073</t>
  </si>
  <si>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CERAMICO</t>
    </r>
    <r>
      <rPr>
        <sz val="8"/>
        <rFont val="Times New Roman"/>
        <family val="1"/>
        <charset val="1"/>
      </rPr>
      <t xml:space="preserve"> </t>
    </r>
    <r>
      <rPr>
        <sz val="8"/>
        <rFont val="Arial"/>
        <family val="2"/>
        <charset val="1"/>
      </rPr>
      <t xml:space="preserve">FURADO</t>
    </r>
    <r>
      <rPr>
        <sz val="8"/>
        <rFont val="Times New Roman"/>
        <family val="1"/>
        <charset val="1"/>
      </rPr>
      <t xml:space="preserve"> </t>
    </r>
    <r>
      <rPr>
        <sz val="8"/>
        <rFont val="Arial"/>
        <family val="2"/>
        <charset val="1"/>
      </rPr>
      <t xml:space="preserve">(BAIANO)</t>
    </r>
    <r>
      <rPr>
        <sz val="8"/>
        <rFont val="Times New Roman"/>
        <family val="1"/>
        <charset val="1"/>
      </rPr>
      <t xml:space="preserve"> </t>
    </r>
    <r>
      <rPr>
        <sz val="8"/>
        <rFont val="Arial"/>
        <family val="2"/>
        <charset val="1"/>
      </rPr>
      <t xml:space="preserve">ESP.NOM.</t>
    </r>
    <r>
      <rPr>
        <sz val="8"/>
        <rFont val="Times New Roman"/>
        <family val="1"/>
        <charset val="1"/>
      </rPr>
      <t xml:space="preserve"> </t>
    </r>
    <r>
      <rPr>
        <sz val="8"/>
        <rFont val="Arial"/>
        <family val="2"/>
        <charset val="1"/>
      </rPr>
      <t xml:space="preserve">20</t>
    </r>
    <r>
      <rPr>
        <sz val="8"/>
        <rFont val="Times New Roman"/>
        <family val="1"/>
        <charset val="1"/>
      </rPr>
      <t xml:space="preserve"> </t>
    </r>
    <r>
      <rPr>
        <sz val="8"/>
        <rFont val="Arial"/>
        <family val="2"/>
        <charset val="1"/>
      </rPr>
      <t xml:space="preserve">CM</t>
    </r>
  </si>
  <si>
    <t xml:space="preserve">04.01.099</t>
  </si>
  <si>
    <t xml:space="preserve">ALVENARIAS</t>
  </si>
  <si>
    <t xml:space="preserve">04.02.014</t>
  </si>
  <si>
    <r>
      <rPr>
        <sz val="8"/>
        <rFont val="Arial"/>
        <family val="2"/>
        <charset val="1"/>
      </rPr>
      <t xml:space="preserve">ELEMENTO</t>
    </r>
    <r>
      <rPr>
        <sz val="8"/>
        <rFont val="Times New Roman"/>
        <family val="1"/>
        <charset val="1"/>
      </rPr>
      <t xml:space="preserve"> </t>
    </r>
    <r>
      <rPr>
        <sz val="8"/>
        <rFont val="Arial"/>
        <family val="2"/>
        <charset val="1"/>
      </rPr>
      <t xml:space="preserve">VAZADO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QUADRICULADO</t>
    </r>
    <r>
      <rPr>
        <sz val="8"/>
        <rFont val="Times New Roman"/>
        <family val="1"/>
        <charset val="1"/>
      </rPr>
      <t xml:space="preserve"> </t>
    </r>
    <r>
      <rPr>
        <sz val="8"/>
        <rFont val="Arial"/>
        <family val="2"/>
        <charset val="1"/>
      </rPr>
      <t xml:space="preserve">16</t>
    </r>
    <r>
      <rPr>
        <sz val="8"/>
        <rFont val="Times New Roman"/>
        <family val="1"/>
        <charset val="1"/>
      </rPr>
      <t xml:space="preserve"> </t>
    </r>
    <r>
      <rPr>
        <sz val="8"/>
        <rFont val="Arial"/>
        <family val="2"/>
        <charset val="1"/>
      </rPr>
      <t xml:space="preserve">FUROS</t>
    </r>
    <r>
      <rPr>
        <sz val="8"/>
        <rFont val="Times New Roman"/>
        <family val="1"/>
        <charset val="1"/>
      </rPr>
      <t xml:space="preserve"> </t>
    </r>
    <r>
      <rPr>
        <sz val="8"/>
        <rFont val="Arial"/>
        <family val="2"/>
        <charset val="1"/>
      </rPr>
      <t xml:space="preserve">C/ALETAS</t>
    </r>
    <r>
      <rPr>
        <sz val="8"/>
        <rFont val="Times New Roman"/>
        <family val="1"/>
        <charset val="1"/>
      </rPr>
      <t xml:space="preserve"> </t>
    </r>
    <r>
      <rPr>
        <sz val="8"/>
        <rFont val="Arial"/>
        <family val="2"/>
        <charset val="1"/>
      </rPr>
      <t xml:space="preserve">INCLINADAS</t>
    </r>
    <r>
      <rPr>
        <sz val="8"/>
        <rFont val="Times New Roman"/>
        <family val="1"/>
        <charset val="1"/>
      </rPr>
      <t xml:space="preserve"> </t>
    </r>
    <r>
      <rPr>
        <sz val="8"/>
        <rFont val="Arial"/>
        <family val="2"/>
        <charset val="1"/>
      </rPr>
      <t xml:space="preserve">39X39X10CM</t>
    </r>
  </si>
  <si>
    <t xml:space="preserve">04.02.015</t>
  </si>
  <si>
    <r>
      <rPr>
        <sz val="8"/>
        <rFont val="Arial"/>
        <family val="2"/>
        <charset val="1"/>
      </rPr>
      <t xml:space="preserve">ELEMENTO</t>
    </r>
    <r>
      <rPr>
        <sz val="8"/>
        <rFont val="Times New Roman"/>
        <family val="1"/>
        <charset val="1"/>
      </rPr>
      <t xml:space="preserve"> </t>
    </r>
    <r>
      <rPr>
        <sz val="8"/>
        <rFont val="Arial"/>
        <family val="2"/>
        <charset val="1"/>
      </rPr>
      <t xml:space="preserve">VAZADO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CAIXILHO</t>
    </r>
    <r>
      <rPr>
        <sz val="8"/>
        <rFont val="Times New Roman"/>
        <family val="1"/>
        <charset val="1"/>
      </rPr>
      <t xml:space="preserve"> </t>
    </r>
    <r>
      <rPr>
        <sz val="8"/>
        <rFont val="Arial"/>
        <family val="2"/>
        <charset val="1"/>
      </rPr>
      <t xml:space="preserve">40X40X20CM</t>
    </r>
  </si>
  <si>
    <t xml:space="preserve">04.02.018</t>
  </si>
  <si>
    <r>
      <rPr>
        <sz val="8"/>
        <rFont val="Arial"/>
        <family val="2"/>
        <charset val="1"/>
      </rPr>
      <t xml:space="preserve">ELEMENTO</t>
    </r>
    <r>
      <rPr>
        <sz val="8"/>
        <rFont val="Times New Roman"/>
        <family val="1"/>
        <charset val="1"/>
      </rPr>
      <t xml:space="preserve"> </t>
    </r>
    <r>
      <rPr>
        <sz val="8"/>
        <rFont val="Arial"/>
        <family val="2"/>
        <charset val="1"/>
      </rPr>
      <t xml:space="preserve">VAZADO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19X19X39CM</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C</t>
    </r>
  </si>
  <si>
    <r>
      <rPr>
        <sz val="8"/>
        <rFont val="Arial"/>
        <family val="2"/>
        <charset val="1"/>
      </rPr>
      <t xml:space="preserve">ELEMENTO</t>
    </r>
    <r>
      <rPr>
        <sz val="8"/>
        <rFont val="Times New Roman"/>
        <family val="1"/>
        <charset val="1"/>
      </rPr>
      <t xml:space="preserve"> </t>
    </r>
    <r>
      <rPr>
        <sz val="8"/>
        <rFont val="Arial"/>
        <family val="2"/>
        <charset val="1"/>
      </rPr>
      <t xml:space="preserve">VAZADO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BLOCOS</t>
    </r>
    <r>
      <rPr>
        <sz val="8"/>
        <rFont val="Times New Roman"/>
        <family val="1"/>
        <charset val="1"/>
      </rPr>
      <t xml:space="preserve"> </t>
    </r>
    <r>
      <rPr>
        <sz val="8"/>
        <rFont val="Arial"/>
        <family val="2"/>
        <charset val="1"/>
      </rPr>
      <t xml:space="preserve">CERAMICOS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VEDACAO</t>
    </r>
  </si>
  <si>
    <t xml:space="preserve">04.02.062</t>
  </si>
  <si>
    <r>
      <rPr>
        <sz val="8"/>
        <rFont val="Arial"/>
        <family val="2"/>
        <charset val="1"/>
      </rPr>
      <t xml:space="preserve">ELEMENTO</t>
    </r>
    <r>
      <rPr>
        <sz val="8"/>
        <rFont val="Times New Roman"/>
        <family val="1"/>
        <charset val="1"/>
      </rPr>
      <t xml:space="preserve"> </t>
    </r>
    <r>
      <rPr>
        <sz val="8"/>
        <rFont val="Arial"/>
        <family val="2"/>
        <charset val="1"/>
      </rPr>
      <t xml:space="preserve">VAZADO</t>
    </r>
    <r>
      <rPr>
        <sz val="8"/>
        <rFont val="Times New Roman"/>
        <family val="1"/>
        <charset val="1"/>
      </rPr>
      <t xml:space="preserve"> </t>
    </r>
    <r>
      <rPr>
        <sz val="8"/>
        <rFont val="Arial"/>
        <family val="2"/>
        <charset val="1"/>
      </rPr>
      <t xml:space="preserve">CERAMICO</t>
    </r>
    <r>
      <rPr>
        <sz val="8"/>
        <rFont val="Times New Roman"/>
        <family val="1"/>
        <charset val="1"/>
      </rPr>
      <t xml:space="preserve"> </t>
    </r>
    <r>
      <rPr>
        <sz val="8"/>
        <rFont val="Arial"/>
        <family val="2"/>
        <charset val="1"/>
      </rPr>
      <t xml:space="preserve">18X18X7CM</t>
    </r>
  </si>
  <si>
    <t xml:space="preserve">04.02.099</t>
  </si>
  <si>
    <r>
      <rPr>
        <sz val="8"/>
        <rFont val="Arial"/>
        <family val="2"/>
        <charset val="1"/>
      </rPr>
      <t xml:space="preserve">ELEMENTOS</t>
    </r>
    <r>
      <rPr>
        <sz val="8"/>
        <rFont val="Times New Roman"/>
        <family val="1"/>
        <charset val="1"/>
      </rPr>
      <t xml:space="preserve"> </t>
    </r>
    <r>
      <rPr>
        <sz val="8"/>
        <rFont val="Arial"/>
        <family val="2"/>
        <charset val="1"/>
      </rPr>
      <t xml:space="preserve">VAZADOS</t>
    </r>
  </si>
  <si>
    <t xml:space="preserve">04.03.001</t>
  </si>
  <si>
    <r>
      <rPr>
        <sz val="8"/>
        <rFont val="Arial"/>
        <family val="2"/>
        <charset val="1"/>
      </rPr>
      <t xml:space="preserve">DV-01</t>
    </r>
    <r>
      <rPr>
        <sz val="8"/>
        <rFont val="Times New Roman"/>
        <family val="1"/>
        <charset val="1"/>
      </rPr>
      <t xml:space="preserve"> </t>
    </r>
    <r>
      <rPr>
        <sz val="8"/>
        <rFont val="Arial"/>
        <family val="2"/>
        <charset val="1"/>
      </rPr>
      <t xml:space="preserve">DIVISORIA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LATERAL</t>
    </r>
    <r>
      <rPr>
        <sz val="8"/>
        <rFont val="Times New Roman"/>
        <family val="1"/>
        <charset val="1"/>
      </rPr>
      <t xml:space="preserve"> </t>
    </r>
    <r>
      <rPr>
        <sz val="8"/>
        <rFont val="Arial"/>
        <family val="2"/>
        <charset val="1"/>
      </rPr>
      <t xml:space="preserve">ABERTA</t>
    </r>
  </si>
  <si>
    <t xml:space="preserve">04.03.002</t>
  </si>
  <si>
    <r>
      <rPr>
        <sz val="8"/>
        <rFont val="Arial"/>
        <family val="2"/>
        <charset val="1"/>
      </rPr>
      <t xml:space="preserve">DV-02</t>
    </r>
    <r>
      <rPr>
        <sz val="8"/>
        <rFont val="Times New Roman"/>
        <family val="1"/>
        <charset val="1"/>
      </rPr>
      <t xml:space="preserve"> </t>
    </r>
    <r>
      <rPr>
        <sz val="8"/>
        <rFont val="Arial"/>
        <family val="2"/>
        <charset val="1"/>
      </rPr>
      <t xml:space="preserve">DIVISORIA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LATERAL</t>
    </r>
    <r>
      <rPr>
        <sz val="8"/>
        <rFont val="Times New Roman"/>
        <family val="1"/>
        <charset val="1"/>
      </rPr>
      <t xml:space="preserve"> </t>
    </r>
    <r>
      <rPr>
        <sz val="8"/>
        <rFont val="Arial"/>
        <family val="2"/>
        <charset val="1"/>
      </rPr>
      <t xml:space="preserve">FECHADA</t>
    </r>
  </si>
  <si>
    <t xml:space="preserve">04.03.003</t>
  </si>
  <si>
    <r>
      <rPr>
        <sz val="8"/>
        <rFont val="Arial"/>
        <family val="2"/>
        <charset val="1"/>
      </rPr>
      <t xml:space="preserve">DV-03</t>
    </r>
    <r>
      <rPr>
        <sz val="8"/>
        <rFont val="Times New Roman"/>
        <family val="1"/>
        <charset val="1"/>
      </rPr>
      <t xml:space="preserve"> </t>
    </r>
    <r>
      <rPr>
        <sz val="8"/>
        <rFont val="Arial"/>
        <family val="2"/>
        <charset val="1"/>
      </rPr>
      <t xml:space="preserve">DIVISORIA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FRONTAL</t>
    </r>
  </si>
  <si>
    <t xml:space="preserve">04.03.005</t>
  </si>
  <si>
    <r>
      <rPr>
        <sz val="8"/>
        <rFont val="Arial"/>
        <family val="2"/>
        <charset val="1"/>
      </rPr>
      <t xml:space="preserve">DV-06</t>
    </r>
    <r>
      <rPr>
        <sz val="8"/>
        <rFont val="Times New Roman"/>
        <family val="1"/>
        <charset val="1"/>
      </rPr>
      <t xml:space="preserve"> </t>
    </r>
    <r>
      <rPr>
        <sz val="8"/>
        <rFont val="Arial"/>
        <family val="2"/>
        <charset val="1"/>
      </rPr>
      <t xml:space="preserve">DIVISORIA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SANITARIO</t>
    </r>
    <r>
      <rPr>
        <sz val="8"/>
        <rFont val="Times New Roman"/>
        <family val="1"/>
        <charset val="1"/>
      </rPr>
      <t xml:space="preserve"> </t>
    </r>
    <r>
      <rPr>
        <sz val="8"/>
        <rFont val="Arial"/>
        <family val="2"/>
        <charset val="1"/>
      </rPr>
      <t xml:space="preserve">INFANTIL</t>
    </r>
    <r>
      <rPr>
        <sz val="8"/>
        <rFont val="Times New Roman"/>
        <family val="1"/>
        <charset val="1"/>
      </rPr>
      <t xml:space="preserve"> </t>
    </r>
    <r>
      <rPr>
        <sz val="8"/>
        <rFont val="Arial"/>
        <family val="2"/>
        <charset val="1"/>
      </rPr>
      <t xml:space="preserve">H=1,20M</t>
    </r>
  </si>
  <si>
    <t xml:space="preserve">04.03.008</t>
  </si>
  <si>
    <r>
      <rPr>
        <sz val="8"/>
        <rFont val="Arial"/>
        <family val="2"/>
        <charset val="1"/>
      </rPr>
      <t xml:space="preserve">DV-04</t>
    </r>
    <r>
      <rPr>
        <sz val="8"/>
        <rFont val="Times New Roman"/>
        <family val="1"/>
        <charset val="1"/>
      </rPr>
      <t xml:space="preserve"> </t>
    </r>
    <r>
      <rPr>
        <sz val="8"/>
        <rFont val="Arial"/>
        <family val="2"/>
        <charset val="1"/>
      </rPr>
      <t xml:space="preserve">DIVISÓRIA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ANTEPARO</t>
    </r>
  </si>
  <si>
    <t xml:space="preserve">04.03.009</t>
  </si>
  <si>
    <r>
      <rPr>
        <sz val="8"/>
        <rFont val="Arial"/>
        <family val="2"/>
        <charset val="1"/>
      </rPr>
      <t xml:space="preserve">DV-07</t>
    </r>
    <r>
      <rPr>
        <sz val="8"/>
        <rFont val="Times New Roman"/>
        <family val="1"/>
        <charset val="1"/>
      </rPr>
      <t xml:space="preserve"> </t>
    </r>
    <r>
      <rPr>
        <sz val="8"/>
        <rFont val="Arial"/>
        <family val="2"/>
        <charset val="1"/>
      </rPr>
      <t xml:space="preserve">DIVISÓRIA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GRANILITE</t>
    </r>
  </si>
  <si>
    <t xml:space="preserve">04.03.010</t>
  </si>
  <si>
    <r>
      <rPr>
        <sz val="8"/>
        <rFont val="Arial"/>
        <family val="2"/>
        <charset val="1"/>
      </rPr>
      <t xml:space="preserve">DIVISORIA</t>
    </r>
    <r>
      <rPr>
        <sz val="8"/>
        <rFont val="Times New Roman"/>
        <family val="1"/>
        <charset val="1"/>
      </rPr>
      <t xml:space="preserve"> </t>
    </r>
    <r>
      <rPr>
        <sz val="8"/>
        <rFont val="Arial"/>
        <family val="2"/>
        <charset val="1"/>
      </rPr>
      <t xml:space="preserve">DV-03</t>
    </r>
    <r>
      <rPr>
        <sz val="8"/>
        <rFont val="Times New Roman"/>
        <family val="1"/>
        <charset val="1"/>
      </rPr>
      <t xml:space="preserve"> </t>
    </r>
    <r>
      <rPr>
        <sz val="8"/>
        <rFont val="Arial"/>
        <family val="2"/>
        <charset val="1"/>
      </rPr>
      <t xml:space="preserve">CR</t>
    </r>
    <r>
      <rPr>
        <sz val="8"/>
        <rFont val="Times New Roman"/>
        <family val="1"/>
        <charset val="1"/>
      </rPr>
      <t xml:space="preserve">  </t>
    </r>
    <r>
      <rPr>
        <sz val="8"/>
        <rFont val="Arial"/>
        <family val="2"/>
        <charset val="1"/>
      </rPr>
      <t xml:space="preserve">SANITARIO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VESTIARIO</t>
    </r>
    <r>
      <rPr>
        <sz val="8"/>
        <rFont val="Times New Roman"/>
        <family val="1"/>
        <charset val="1"/>
      </rPr>
      <t xml:space="preserve"> </t>
    </r>
    <r>
      <rPr>
        <sz val="8"/>
        <rFont val="Arial"/>
        <family val="2"/>
        <charset val="1"/>
      </rPr>
      <t xml:space="preserve">FUNCIONARIOS</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EXCLUSIVO</t>
    </r>
    <r>
      <rPr>
        <sz val="8"/>
        <rFont val="Times New Roman"/>
        <family val="1"/>
        <charset val="1"/>
      </rPr>
      <t xml:space="preserve"> </t>
    </r>
    <r>
      <rPr>
        <sz val="8"/>
        <rFont val="Arial"/>
        <family val="2"/>
        <charset val="1"/>
      </rPr>
      <t xml:space="preserve">PADRÃO</t>
    </r>
    <r>
      <rPr>
        <sz val="8"/>
        <rFont val="Times New Roman"/>
        <family val="1"/>
        <charset val="1"/>
      </rPr>
      <t xml:space="preserve"> </t>
    </r>
    <r>
      <rPr>
        <sz val="8"/>
        <rFont val="Arial"/>
        <family val="2"/>
        <charset val="1"/>
      </rPr>
      <t xml:space="preserve">CRECHE</t>
    </r>
    <r>
      <rPr>
        <sz val="8"/>
        <rFont val="Microsoft Sans Serif"/>
        <family val="2"/>
        <charset val="1"/>
      </rPr>
      <t xml:space="preserve"> 
 </t>
    </r>
  </si>
  <si>
    <r>
      <rPr>
        <sz val="8"/>
        <rFont val="Arial"/>
        <family val="2"/>
        <charset val="1"/>
      </rPr>
      <t xml:space="preserve">PLACAS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ESPESSURA</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CM</t>
    </r>
  </si>
  <si>
    <t xml:space="preserve">04.03.022</t>
  </si>
  <si>
    <r>
      <rPr>
        <sz val="8"/>
        <rFont val="Arial"/>
        <family val="2"/>
        <charset val="1"/>
      </rPr>
      <t xml:space="preserve">DIVISORIA</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FIBRA</t>
    </r>
    <r>
      <rPr>
        <sz val="8"/>
        <rFont val="Times New Roman"/>
        <family val="1"/>
        <charset val="1"/>
      </rPr>
      <t xml:space="preserve"> </t>
    </r>
    <r>
      <rPr>
        <sz val="8"/>
        <rFont val="Arial"/>
        <family val="2"/>
        <charset val="1"/>
      </rPr>
      <t xml:space="preserve">MAD</t>
    </r>
    <r>
      <rPr>
        <sz val="8"/>
        <rFont val="Times New Roman"/>
        <family val="1"/>
        <charset val="1"/>
      </rPr>
      <t xml:space="preserve"> </t>
    </r>
    <r>
      <rPr>
        <sz val="8"/>
        <rFont val="Arial"/>
        <family val="2"/>
        <charset val="1"/>
      </rPr>
      <t xml:space="preserve">PRENS</t>
    </r>
    <r>
      <rPr>
        <sz val="8"/>
        <rFont val="Times New Roman"/>
        <family val="1"/>
        <charset val="1"/>
      </rPr>
      <t xml:space="preserve"> </t>
    </r>
    <r>
      <rPr>
        <sz val="8"/>
        <rFont val="Arial"/>
        <family val="2"/>
        <charset val="1"/>
      </rPr>
      <t xml:space="preserve">BP/PAINEL/VIDRO/VENTIL</t>
    </r>
    <r>
      <rPr>
        <sz val="8"/>
        <rFont val="Times New Roman"/>
        <family val="1"/>
        <charset val="1"/>
      </rPr>
      <t xml:space="preserve"> </t>
    </r>
    <r>
      <rPr>
        <sz val="8"/>
        <rFont val="Arial"/>
        <family val="2"/>
        <charset val="1"/>
      </rPr>
      <t xml:space="preserve">PERM</t>
    </r>
    <r>
      <rPr>
        <sz val="8"/>
        <rFont val="Times New Roman"/>
        <family val="1"/>
        <charset val="1"/>
      </rPr>
      <t xml:space="preserve"> </t>
    </r>
    <r>
      <rPr>
        <sz val="8"/>
        <rFont val="Arial"/>
        <family val="2"/>
        <charset val="1"/>
      </rPr>
      <t xml:space="preserve">E=35MM</t>
    </r>
  </si>
  <si>
    <t xml:space="preserve">04.03.023</t>
  </si>
  <si>
    <r>
      <rPr>
        <sz val="8"/>
        <rFont val="Arial"/>
        <family val="2"/>
        <charset val="1"/>
      </rPr>
      <t xml:space="preserve">DIVISORIA</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FIBRA</t>
    </r>
    <r>
      <rPr>
        <sz val="8"/>
        <rFont val="Times New Roman"/>
        <family val="1"/>
        <charset val="1"/>
      </rPr>
      <t xml:space="preserve"> </t>
    </r>
    <r>
      <rPr>
        <sz val="8"/>
        <rFont val="Arial"/>
        <family val="2"/>
        <charset val="1"/>
      </rPr>
      <t xml:space="preserve">MAD</t>
    </r>
    <r>
      <rPr>
        <sz val="8"/>
        <rFont val="Times New Roman"/>
        <family val="1"/>
        <charset val="1"/>
      </rPr>
      <t xml:space="preserve"> </t>
    </r>
    <r>
      <rPr>
        <sz val="8"/>
        <rFont val="Arial"/>
        <family val="2"/>
        <charset val="1"/>
      </rPr>
      <t xml:space="preserve">PRENS</t>
    </r>
    <r>
      <rPr>
        <sz val="8"/>
        <rFont val="Times New Roman"/>
        <family val="1"/>
        <charset val="1"/>
      </rPr>
      <t xml:space="preserve"> </t>
    </r>
    <r>
      <rPr>
        <sz val="8"/>
        <rFont val="Arial"/>
        <family val="2"/>
        <charset val="1"/>
      </rPr>
      <t xml:space="preserve">BP/PAINEL</t>
    </r>
    <r>
      <rPr>
        <sz val="8"/>
        <rFont val="Times New Roman"/>
        <family val="1"/>
        <charset val="1"/>
      </rPr>
      <t xml:space="preserve"> </t>
    </r>
    <r>
      <rPr>
        <sz val="8"/>
        <rFont val="Arial"/>
        <family val="2"/>
        <charset val="1"/>
      </rPr>
      <t xml:space="preserve">CEGO</t>
    </r>
    <r>
      <rPr>
        <sz val="8"/>
        <rFont val="Times New Roman"/>
        <family val="1"/>
        <charset val="1"/>
      </rPr>
      <t xml:space="preserve"> </t>
    </r>
    <r>
      <rPr>
        <sz val="8"/>
        <rFont val="Arial"/>
        <family val="2"/>
        <charset val="1"/>
      </rPr>
      <t xml:space="preserve">1,20X2,11M</t>
    </r>
    <r>
      <rPr>
        <sz val="8"/>
        <rFont val="Times New Roman"/>
        <family val="1"/>
        <charset val="1"/>
      </rPr>
      <t xml:space="preserve"> </t>
    </r>
    <r>
      <rPr>
        <sz val="8"/>
        <rFont val="Arial"/>
        <family val="2"/>
        <charset val="1"/>
      </rPr>
      <t xml:space="preserve">E=35MM</t>
    </r>
  </si>
  <si>
    <t xml:space="preserve">04.03.025</t>
  </si>
  <si>
    <r>
      <rPr>
        <sz val="8"/>
        <rFont val="Arial"/>
        <family val="2"/>
        <charset val="1"/>
      </rPr>
      <t xml:space="preserve">DIVISORIA</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FIBRA</t>
    </r>
    <r>
      <rPr>
        <sz val="8"/>
        <rFont val="Times New Roman"/>
        <family val="1"/>
        <charset val="1"/>
      </rPr>
      <t xml:space="preserve"> </t>
    </r>
    <r>
      <rPr>
        <sz val="8"/>
        <rFont val="Arial"/>
        <family val="2"/>
        <charset val="1"/>
      </rPr>
      <t xml:space="preserve">MAD</t>
    </r>
    <r>
      <rPr>
        <sz val="8"/>
        <rFont val="Times New Roman"/>
        <family val="1"/>
        <charset val="1"/>
      </rPr>
      <t xml:space="preserve"> </t>
    </r>
    <r>
      <rPr>
        <sz val="8"/>
        <rFont val="Arial"/>
        <family val="2"/>
        <charset val="1"/>
      </rPr>
      <t xml:space="preserve">PRENS</t>
    </r>
    <r>
      <rPr>
        <sz val="8"/>
        <rFont val="Times New Roman"/>
        <family val="1"/>
        <charset val="1"/>
      </rPr>
      <t xml:space="preserve"> </t>
    </r>
    <r>
      <rPr>
        <sz val="8"/>
        <rFont val="Arial"/>
        <family val="2"/>
        <charset val="1"/>
      </rPr>
      <t xml:space="preserve">BP/PAINEL</t>
    </r>
    <r>
      <rPr>
        <sz val="8"/>
        <rFont val="Times New Roman"/>
        <family val="1"/>
        <charset val="1"/>
      </rPr>
      <t xml:space="preserve"> </t>
    </r>
    <r>
      <rPr>
        <sz val="8"/>
        <rFont val="Arial"/>
        <family val="2"/>
        <charset val="1"/>
      </rPr>
      <t xml:space="preserve">VENT</t>
    </r>
    <r>
      <rPr>
        <sz val="8"/>
        <rFont val="Times New Roman"/>
        <family val="1"/>
        <charset val="1"/>
      </rPr>
      <t xml:space="preserve"> </t>
    </r>
    <r>
      <rPr>
        <sz val="8"/>
        <rFont val="Arial"/>
        <family val="2"/>
        <charset val="1"/>
      </rPr>
      <t xml:space="preserve">PERM</t>
    </r>
    <r>
      <rPr>
        <sz val="8"/>
        <rFont val="Times New Roman"/>
        <family val="1"/>
        <charset val="1"/>
      </rPr>
      <t xml:space="preserve"> </t>
    </r>
    <r>
      <rPr>
        <sz val="8"/>
        <rFont val="Arial"/>
        <family val="2"/>
        <charset val="1"/>
      </rPr>
      <t xml:space="preserve">1,20X2,11M</t>
    </r>
    <r>
      <rPr>
        <sz val="8"/>
        <rFont val="Times New Roman"/>
        <family val="1"/>
        <charset val="1"/>
      </rPr>
      <t xml:space="preserve"> </t>
    </r>
    <r>
      <rPr>
        <sz val="8"/>
        <rFont val="Arial"/>
        <family val="2"/>
        <charset val="1"/>
      </rPr>
      <t xml:space="preserve">E=35MM</t>
    </r>
  </si>
  <si>
    <t xml:space="preserve">04.03.026</t>
  </si>
  <si>
    <r>
      <rPr>
        <sz val="8"/>
        <rFont val="Arial"/>
        <family val="2"/>
        <charset val="1"/>
      </rPr>
      <t xml:space="preserve">DV-05</t>
    </r>
    <r>
      <rPr>
        <sz val="8"/>
        <rFont val="Times New Roman"/>
        <family val="1"/>
        <charset val="1"/>
      </rPr>
      <t xml:space="preserve"> </t>
    </r>
    <r>
      <rPr>
        <sz val="8"/>
        <rFont val="Arial"/>
        <family val="2"/>
        <charset val="1"/>
      </rPr>
      <t xml:space="preserve">DIVISORIA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SALA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INFORMÁTICA</t>
    </r>
  </si>
  <si>
    <t xml:space="preserve">04.03.028</t>
  </si>
  <si>
    <r>
      <rPr>
        <sz val="8"/>
        <rFont val="Arial"/>
        <family val="2"/>
        <charset val="1"/>
      </rPr>
      <t xml:space="preserve">DIVISORIA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GESSO</t>
    </r>
    <r>
      <rPr>
        <sz val="8"/>
        <rFont val="Times New Roman"/>
        <family val="1"/>
        <charset val="1"/>
      </rPr>
      <t xml:space="preserve"> </t>
    </r>
    <r>
      <rPr>
        <sz val="8"/>
        <rFont val="Arial"/>
        <family val="2"/>
        <charset val="1"/>
      </rPr>
      <t xml:space="preserve">ACARTONADO</t>
    </r>
    <r>
      <rPr>
        <sz val="8"/>
        <rFont val="Times New Roman"/>
        <family val="1"/>
        <charset val="1"/>
      </rPr>
      <t xml:space="preserve"> </t>
    </r>
    <r>
      <rPr>
        <sz val="8"/>
        <rFont val="Arial"/>
        <family val="2"/>
        <charset val="1"/>
      </rPr>
      <t xml:space="preserve">STANDARD</t>
    </r>
    <r>
      <rPr>
        <sz val="8"/>
        <rFont val="Times New Roman"/>
        <family val="1"/>
        <charset val="1"/>
      </rPr>
      <t xml:space="preserve"> </t>
    </r>
    <r>
      <rPr>
        <sz val="8"/>
        <rFont val="Arial"/>
        <family val="2"/>
        <charset val="1"/>
      </rPr>
      <t xml:space="preserve">15MM</t>
    </r>
    <r>
      <rPr>
        <sz val="8"/>
        <rFont val="Times New Roman"/>
        <family val="1"/>
        <charset val="1"/>
      </rPr>
      <t xml:space="preserve"> </t>
    </r>
    <r>
      <rPr>
        <sz val="8"/>
        <rFont val="Arial"/>
        <family val="2"/>
        <charset val="1"/>
      </rPr>
      <t xml:space="preserve">ESPESSURA</t>
    </r>
    <r>
      <rPr>
        <sz val="8"/>
        <rFont val="Times New Roman"/>
        <family val="1"/>
        <charset val="1"/>
      </rPr>
      <t xml:space="preserve"> </t>
    </r>
    <r>
      <rPr>
        <sz val="8"/>
        <rFont val="Arial"/>
        <family val="2"/>
        <charset val="1"/>
      </rPr>
      <t xml:space="preserve">100/70</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LÃ</t>
    </r>
    <r>
      <rPr>
        <sz val="8"/>
        <rFont val="Times New Roman"/>
        <family val="1"/>
        <charset val="1"/>
      </rPr>
      <t xml:space="preserve"> </t>
    </r>
    <r>
      <rPr>
        <sz val="8"/>
        <rFont val="Arial"/>
        <family val="2"/>
        <charset val="1"/>
      </rPr>
      <t xml:space="preserve">MINERAL.</t>
    </r>
    <r>
      <rPr>
        <sz val="8"/>
        <rFont val="Times New Roman"/>
        <family val="1"/>
        <charset val="1"/>
      </rPr>
      <t xml:space="preserve"> </t>
    </r>
    <r>
      <rPr>
        <sz val="8"/>
        <rFont val="Arial"/>
        <family val="2"/>
        <charset val="1"/>
      </rPr>
      <t xml:space="preserve">FORNECIDA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INSTALADA</t>
    </r>
  </si>
  <si>
    <t xml:space="preserve">04.03.029</t>
  </si>
  <si>
    <r>
      <rPr>
        <sz val="8"/>
        <rFont val="Arial"/>
        <family val="2"/>
        <charset val="1"/>
      </rPr>
      <t xml:space="preserve">DIVISORIA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GESSO</t>
    </r>
    <r>
      <rPr>
        <sz val="8"/>
        <rFont val="Times New Roman"/>
        <family val="1"/>
        <charset val="1"/>
      </rPr>
      <t xml:space="preserve"> </t>
    </r>
    <r>
      <rPr>
        <sz val="8"/>
        <rFont val="Arial"/>
        <family val="2"/>
        <charset val="1"/>
      </rPr>
      <t xml:space="preserve">ACARTONADO</t>
    </r>
    <r>
      <rPr>
        <sz val="8"/>
        <rFont val="Times New Roman"/>
        <family val="1"/>
        <charset val="1"/>
      </rPr>
      <t xml:space="preserve"> </t>
    </r>
    <r>
      <rPr>
        <sz val="8"/>
        <rFont val="Arial"/>
        <family val="2"/>
        <charset val="1"/>
      </rPr>
      <t xml:space="preserve">STANDARD</t>
    </r>
    <r>
      <rPr>
        <sz val="8"/>
        <rFont val="Times New Roman"/>
        <family val="1"/>
        <charset val="1"/>
      </rPr>
      <t xml:space="preserve"> </t>
    </r>
    <r>
      <rPr>
        <sz val="8"/>
        <rFont val="Arial"/>
        <family val="2"/>
        <charset val="1"/>
      </rPr>
      <t xml:space="preserve">15MM</t>
    </r>
    <r>
      <rPr>
        <sz val="8"/>
        <rFont val="Times New Roman"/>
        <family val="1"/>
        <charset val="1"/>
      </rPr>
      <t xml:space="preserve"> </t>
    </r>
    <r>
      <rPr>
        <sz val="8"/>
        <rFont val="Arial"/>
        <family val="2"/>
        <charset val="1"/>
      </rPr>
      <t xml:space="preserve">ESPESSURA</t>
    </r>
    <r>
      <rPr>
        <sz val="8"/>
        <rFont val="Times New Roman"/>
        <family val="1"/>
        <charset val="1"/>
      </rPr>
      <t xml:space="preserve"> </t>
    </r>
    <r>
      <rPr>
        <sz val="8"/>
        <rFont val="Arial"/>
        <family val="2"/>
        <charset val="1"/>
      </rPr>
      <t xml:space="preserve">120/90</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LÃ</t>
    </r>
    <r>
      <rPr>
        <sz val="8"/>
        <rFont val="Times New Roman"/>
        <family val="1"/>
        <charset val="1"/>
      </rPr>
      <t xml:space="preserve"> </t>
    </r>
    <r>
      <rPr>
        <sz val="8"/>
        <rFont val="Arial"/>
        <family val="2"/>
        <charset val="1"/>
      </rPr>
      <t xml:space="preserve">MINERAL.</t>
    </r>
    <r>
      <rPr>
        <sz val="8"/>
        <rFont val="Times New Roman"/>
        <family val="1"/>
        <charset val="1"/>
      </rPr>
      <t xml:space="preserve"> </t>
    </r>
    <r>
      <rPr>
        <sz val="8"/>
        <rFont val="Arial"/>
        <family val="2"/>
        <charset val="1"/>
      </rPr>
      <t xml:space="preserve">FORNECIDA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INSTALADA</t>
    </r>
  </si>
  <si>
    <t xml:space="preserve">04.03.099</t>
  </si>
  <si>
    <r>
      <rPr>
        <sz val="8"/>
        <rFont val="Arial"/>
        <family val="2"/>
        <charset val="1"/>
      </rPr>
      <t xml:space="preserve">PLACAS</t>
    </r>
    <r>
      <rPr>
        <sz val="8"/>
        <rFont val="Times New Roman"/>
        <family val="1"/>
        <charset val="1"/>
      </rPr>
      <t xml:space="preserve"> </t>
    </r>
    <r>
      <rPr>
        <sz val="8"/>
        <rFont val="Arial"/>
        <family val="2"/>
        <charset val="1"/>
      </rPr>
      <t xml:space="preserve">DIVISORIAS</t>
    </r>
  </si>
  <si>
    <t xml:space="preserve">04.50.001</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</si>
  <si>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ALVENARIAS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ELEMENTOS</t>
    </r>
    <r>
      <rPr>
        <sz val="8"/>
        <rFont val="Times New Roman"/>
        <family val="1"/>
        <charset val="1"/>
      </rPr>
      <t xml:space="preserve"> </t>
    </r>
    <r>
      <rPr>
        <sz val="8"/>
        <rFont val="Arial"/>
        <family val="2"/>
        <charset val="1"/>
      </rPr>
      <t xml:space="preserve">VAZADOS,INCL</t>
    </r>
    <r>
      <rPr>
        <sz val="8"/>
        <rFont val="Times New Roman"/>
        <family val="1"/>
        <charset val="1"/>
      </rPr>
      <t xml:space="preserve"> </t>
    </r>
    <r>
      <rPr>
        <sz val="8"/>
        <rFont val="Arial"/>
        <family val="2"/>
        <charset val="1"/>
      </rPr>
      <t xml:space="preserve">REVESTIMENTOS</t>
    </r>
  </si>
  <si>
    <t xml:space="preserve">04.50.010</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</si>
  <si>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DIVISÓRIAS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INCLUINDO</t>
    </r>
    <r>
      <rPr>
        <sz val="8"/>
        <rFont val="Times New Roman"/>
        <family val="1"/>
        <charset val="1"/>
      </rPr>
      <t xml:space="preserve"> </t>
    </r>
    <r>
      <rPr>
        <sz val="8"/>
        <rFont val="Arial"/>
        <family val="2"/>
        <charset val="1"/>
      </rPr>
      <t xml:space="preserve">ENTARUGAMENTO</t>
    </r>
  </si>
  <si>
    <t xml:space="preserve">04.50.011</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</si>
  <si>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DIVISÓRIAS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PLACAS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SANITÁRIOS</t>
    </r>
  </si>
  <si>
    <t xml:space="preserve">04.50.012</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</si>
  <si>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PLACAS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FIBRO</t>
    </r>
    <r>
      <rPr>
        <sz val="8"/>
        <rFont val="Times New Roman"/>
        <family val="1"/>
        <charset val="1"/>
      </rPr>
      <t xml:space="preserve"> </t>
    </r>
    <r>
      <rPr>
        <sz val="8"/>
        <rFont val="Arial"/>
        <family val="2"/>
        <charset val="1"/>
      </rPr>
      <t xml:space="preserve">CIMENTO</t>
    </r>
  </si>
  <si>
    <t xml:space="preserve">04.50.099</t>
  </si>
  <si>
    <t xml:space="preserve">04.60.010</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</si>
  <si>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DIVISÓRIAS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ENTARUGAMENTO</t>
    </r>
  </si>
  <si>
    <t xml:space="preserve">04.60.011</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</si>
  <si>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DIVISÓRIAS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MADEIRA,EXCLUSIVE</t>
    </r>
    <r>
      <rPr>
        <sz val="8"/>
        <rFont val="Times New Roman"/>
        <family val="1"/>
        <charset val="1"/>
      </rPr>
      <t xml:space="preserve"> </t>
    </r>
    <r>
      <rPr>
        <sz val="8"/>
        <rFont val="Arial"/>
        <family val="2"/>
        <charset val="1"/>
      </rPr>
      <t xml:space="preserve">ENTARUGAMENTO</t>
    </r>
  </si>
  <si>
    <t xml:space="preserve">04.60.012</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</si>
  <si>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PAINÉIS</t>
    </r>
    <r>
      <rPr>
        <sz val="8"/>
        <rFont val="Times New Roman"/>
        <family val="1"/>
        <charset val="1"/>
      </rPr>
      <t xml:space="preserve"> </t>
    </r>
    <r>
      <rPr>
        <sz val="8"/>
        <rFont val="Arial"/>
        <family val="2"/>
        <charset val="1"/>
      </rPr>
      <t xml:space="preserve">DIVISÓRIAS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MONTANTES</t>
    </r>
    <r>
      <rPr>
        <sz val="8"/>
        <rFont val="Times New Roman"/>
        <family val="1"/>
        <charset val="1"/>
      </rPr>
      <t xml:space="preserve"> </t>
    </r>
    <r>
      <rPr>
        <sz val="8"/>
        <rFont val="Arial"/>
        <family val="2"/>
        <charset val="1"/>
      </rPr>
      <t xml:space="preserve">METÁLICAS</t>
    </r>
  </si>
  <si>
    <t xml:space="preserve">04.60.099</t>
  </si>
  <si>
    <t xml:space="preserve">04.70.010</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</si>
  <si>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DIVISÓRIAS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ENTARUGAMENTO</t>
    </r>
  </si>
  <si>
    <t xml:space="preserve">04.70.011</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</si>
  <si>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DIVISÓRIAS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EXCLUSIVE
ENTARUGAMENTO</t>
    </r>
  </si>
  <si>
    <t xml:space="preserve">04.70.012</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</si>
  <si>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PAINÉIS</t>
    </r>
    <r>
      <rPr>
        <sz val="8"/>
        <rFont val="Times New Roman"/>
        <family val="1"/>
        <charset val="1"/>
      </rPr>
      <t xml:space="preserve"> </t>
    </r>
    <r>
      <rPr>
        <sz val="8"/>
        <rFont val="Arial"/>
        <family val="2"/>
        <charset val="1"/>
      </rPr>
      <t xml:space="preserve">DIVISÓRIOS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MONTANTES</t>
    </r>
    <r>
      <rPr>
        <sz val="8"/>
        <rFont val="Times New Roman"/>
        <family val="1"/>
        <charset val="1"/>
      </rPr>
      <t xml:space="preserve"> </t>
    </r>
    <r>
      <rPr>
        <sz val="8"/>
        <rFont val="Arial"/>
        <family val="2"/>
        <charset val="1"/>
      </rPr>
      <t xml:space="preserve">METÁLICAS</t>
    </r>
  </si>
  <si>
    <t xml:space="preserve">04.70.099</t>
  </si>
  <si>
    <r>
      <rPr>
        <sz val="8"/>
        <rFont val="Arial"/>
        <family val="2"/>
        <charset val="1"/>
      </rPr>
      <t xml:space="preserve">RECOLOCACOES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OUTROS</t>
    </r>
    <r>
      <rPr>
        <sz val="8"/>
        <rFont val="Times New Roman"/>
        <family val="1"/>
        <charset val="1"/>
      </rPr>
      <t xml:space="preserve"> </t>
    </r>
    <r>
      <rPr>
        <sz val="8"/>
        <rFont val="Arial"/>
        <family val="2"/>
        <charset val="1"/>
      </rPr>
      <t xml:space="preserve">ELEMENTOS</t>
    </r>
    <r>
      <rPr>
        <sz val="8"/>
        <rFont val="Times New Roman"/>
        <family val="1"/>
        <charset val="1"/>
      </rPr>
      <t xml:space="preserve"> </t>
    </r>
    <r>
      <rPr>
        <sz val="8"/>
        <rFont val="Arial"/>
        <family val="2"/>
        <charset val="1"/>
      </rPr>
      <t xml:space="preserve">DIVISORIOS</t>
    </r>
  </si>
  <si>
    <t xml:space="preserve">04.80.002</t>
  </si>
  <si>
    <r>
      <rPr>
        <sz val="8"/>
        <rFont val="Arial"/>
        <family val="2"/>
        <charset val="1"/>
      </rPr>
      <t xml:space="preserve">ELEMENTO</t>
    </r>
    <r>
      <rPr>
        <sz val="8"/>
        <rFont val="Times New Roman"/>
        <family val="1"/>
        <charset val="1"/>
      </rPr>
      <t xml:space="preserve"> </t>
    </r>
    <r>
      <rPr>
        <sz val="8"/>
        <rFont val="Arial"/>
        <family val="2"/>
        <charset val="1"/>
      </rPr>
      <t xml:space="preserve">VAZADO</t>
    </r>
    <r>
      <rPr>
        <sz val="8"/>
        <rFont val="Times New Roman"/>
        <family val="1"/>
        <charset val="1"/>
      </rPr>
      <t xml:space="preserve"> </t>
    </r>
    <r>
      <rPr>
        <sz val="8"/>
        <rFont val="Arial"/>
        <family val="2"/>
        <charset val="1"/>
      </rPr>
      <t xml:space="preserve">REF</t>
    </r>
    <r>
      <rPr>
        <sz val="8"/>
        <rFont val="Times New Roman"/>
        <family val="1"/>
        <charset val="1"/>
      </rPr>
      <t xml:space="preserve"> </t>
    </r>
    <r>
      <rPr>
        <sz val="8"/>
        <rFont val="Arial"/>
        <family val="2"/>
        <charset val="1"/>
      </rPr>
      <t xml:space="preserve">NEO</t>
    </r>
    <r>
      <rPr>
        <sz val="8"/>
        <rFont val="Times New Roman"/>
        <family val="1"/>
        <charset val="1"/>
      </rPr>
      <t xml:space="preserve"> </t>
    </r>
    <r>
      <rPr>
        <sz val="8"/>
        <rFont val="Arial"/>
        <family val="2"/>
        <charset val="1"/>
      </rPr>
      <t xml:space="preserve">REX</t>
    </r>
    <r>
      <rPr>
        <sz val="8"/>
        <rFont val="Times New Roman"/>
        <family val="1"/>
        <charset val="1"/>
      </rPr>
      <t xml:space="preserve"> </t>
    </r>
    <r>
      <rPr>
        <sz val="8"/>
        <rFont val="Arial"/>
        <family val="2"/>
        <charset val="1"/>
      </rPr>
      <t xml:space="preserve">16</t>
    </r>
    <r>
      <rPr>
        <sz val="8"/>
        <rFont val="Times New Roman"/>
        <family val="1"/>
        <charset val="1"/>
      </rPr>
      <t xml:space="preserve"> </t>
    </r>
    <r>
      <rPr>
        <sz val="8"/>
        <rFont val="Arial"/>
        <family val="2"/>
        <charset val="1"/>
      </rPr>
      <t xml:space="preserve">19X19X10CM</t>
    </r>
  </si>
  <si>
    <t xml:space="preserve">04.80.003</t>
  </si>
  <si>
    <r>
      <rPr>
        <sz val="8"/>
        <rFont val="Arial"/>
        <family val="2"/>
        <charset val="1"/>
      </rPr>
      <t xml:space="preserve">ELEMENTO</t>
    </r>
    <r>
      <rPr>
        <sz val="8"/>
        <rFont val="Times New Roman"/>
        <family val="1"/>
        <charset val="1"/>
      </rPr>
      <t xml:space="preserve"> </t>
    </r>
    <r>
      <rPr>
        <sz val="8"/>
        <rFont val="Arial"/>
        <family val="2"/>
        <charset val="1"/>
      </rPr>
      <t xml:space="preserve">VAZADO</t>
    </r>
    <r>
      <rPr>
        <sz val="8"/>
        <rFont val="Times New Roman"/>
        <family val="1"/>
        <charset val="1"/>
      </rPr>
      <t xml:space="preserve"> </t>
    </r>
    <r>
      <rPr>
        <sz val="8"/>
        <rFont val="Arial"/>
        <family val="2"/>
        <charset val="1"/>
      </rPr>
      <t xml:space="preserve">REF</t>
    </r>
    <r>
      <rPr>
        <sz val="8"/>
        <rFont val="Times New Roman"/>
        <family val="1"/>
        <charset val="1"/>
      </rPr>
      <t xml:space="preserve"> </t>
    </r>
    <r>
      <rPr>
        <sz val="8"/>
        <rFont val="Arial"/>
        <family val="2"/>
        <charset val="1"/>
      </rPr>
      <t xml:space="preserve">NEO</t>
    </r>
    <r>
      <rPr>
        <sz val="8"/>
        <rFont val="Times New Roman"/>
        <family val="1"/>
        <charset val="1"/>
      </rPr>
      <t xml:space="preserve"> </t>
    </r>
    <r>
      <rPr>
        <sz val="8"/>
        <rFont val="Arial"/>
        <family val="2"/>
        <charset val="1"/>
      </rPr>
      <t xml:space="preserve">REX</t>
    </r>
    <r>
      <rPr>
        <sz val="8"/>
        <rFont val="Times New Roman"/>
        <family val="1"/>
        <charset val="1"/>
      </rPr>
      <t xml:space="preserve"> </t>
    </r>
    <r>
      <rPr>
        <sz val="8"/>
        <rFont val="Arial"/>
        <family val="2"/>
        <charset val="1"/>
      </rPr>
      <t xml:space="preserve">16DC</t>
    </r>
    <r>
      <rPr>
        <sz val="8"/>
        <rFont val="Times New Roman"/>
        <family val="1"/>
        <charset val="1"/>
      </rPr>
      <t xml:space="preserve"> </t>
    </r>
    <r>
      <rPr>
        <sz val="8"/>
        <rFont val="Arial"/>
        <family val="2"/>
        <charset val="1"/>
      </rPr>
      <t xml:space="preserve">19X19X19CM</t>
    </r>
  </si>
  <si>
    <t xml:space="preserve">04.80.004</t>
  </si>
  <si>
    <r>
      <rPr>
        <sz val="8"/>
        <rFont val="Arial"/>
        <family val="2"/>
        <charset val="1"/>
      </rPr>
      <t xml:space="preserve">ELEMENTO</t>
    </r>
    <r>
      <rPr>
        <sz val="8"/>
        <rFont val="Times New Roman"/>
        <family val="1"/>
        <charset val="1"/>
      </rPr>
      <t xml:space="preserve"> </t>
    </r>
    <r>
      <rPr>
        <sz val="8"/>
        <rFont val="Arial"/>
        <family val="2"/>
        <charset val="1"/>
      </rPr>
      <t xml:space="preserve">VAZADO</t>
    </r>
    <r>
      <rPr>
        <sz val="8"/>
        <rFont val="Times New Roman"/>
        <family val="1"/>
        <charset val="1"/>
      </rPr>
      <t xml:space="preserve"> </t>
    </r>
    <r>
      <rPr>
        <sz val="8"/>
        <rFont val="Arial"/>
        <family val="2"/>
        <charset val="1"/>
      </rPr>
      <t xml:space="preserve">REF</t>
    </r>
    <r>
      <rPr>
        <sz val="8"/>
        <rFont val="Times New Roman"/>
        <family val="1"/>
        <charset val="1"/>
      </rPr>
      <t xml:space="preserve"> </t>
    </r>
    <r>
      <rPr>
        <sz val="8"/>
        <rFont val="Arial"/>
        <family val="2"/>
        <charset val="1"/>
      </rPr>
      <t xml:space="preserve">NEO</t>
    </r>
    <r>
      <rPr>
        <sz val="8"/>
        <rFont val="Times New Roman"/>
        <family val="1"/>
        <charset val="1"/>
      </rPr>
      <t xml:space="preserve"> </t>
    </r>
    <r>
      <rPr>
        <sz val="8"/>
        <rFont val="Arial"/>
        <family val="2"/>
        <charset val="1"/>
      </rPr>
      <t xml:space="preserve">REX</t>
    </r>
    <r>
      <rPr>
        <sz val="8"/>
        <rFont val="Times New Roman"/>
        <family val="1"/>
        <charset val="1"/>
      </rPr>
      <t xml:space="preserve"> </t>
    </r>
    <r>
      <rPr>
        <sz val="8"/>
        <rFont val="Arial"/>
        <family val="2"/>
        <charset val="1"/>
      </rPr>
      <t xml:space="preserve">90</t>
    </r>
    <r>
      <rPr>
        <sz val="8"/>
        <rFont val="Times New Roman"/>
        <family val="1"/>
        <charset val="1"/>
      </rPr>
      <t xml:space="preserve"> </t>
    </r>
    <r>
      <rPr>
        <sz val="8"/>
        <rFont val="Arial"/>
        <family val="2"/>
        <charset val="1"/>
      </rPr>
      <t xml:space="preserve">39X39X7CM</t>
    </r>
  </si>
  <si>
    <t xml:space="preserve">04.80.011</t>
  </si>
  <si>
    <r>
      <rPr>
        <sz val="8"/>
        <rFont val="Arial"/>
        <family val="2"/>
        <charset val="1"/>
      </rPr>
      <t xml:space="preserve">DIVISORIA</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COMPENSADO</t>
    </r>
    <r>
      <rPr>
        <sz val="8"/>
        <rFont val="Times New Roman"/>
        <family val="1"/>
        <charset val="1"/>
      </rPr>
      <t xml:space="preserve"> </t>
    </r>
    <r>
      <rPr>
        <sz val="8"/>
        <rFont val="Arial"/>
        <family val="2"/>
        <charset val="1"/>
      </rPr>
      <t xml:space="preserve">E=4MM</t>
    </r>
    <r>
      <rPr>
        <sz val="8"/>
        <rFont val="Times New Roman"/>
        <family val="1"/>
        <charset val="1"/>
      </rPr>
      <t xml:space="preserve"> </t>
    </r>
    <r>
      <rPr>
        <sz val="8"/>
        <rFont val="Arial"/>
        <family val="2"/>
        <charset val="1"/>
      </rPr>
      <t xml:space="preserve">G1-C8</t>
    </r>
    <r>
      <rPr>
        <sz val="8"/>
        <rFont val="Times New Roman"/>
        <family val="1"/>
        <charset val="1"/>
      </rPr>
      <t xml:space="preserve">  </t>
    </r>
    <r>
      <rPr>
        <sz val="8"/>
        <rFont val="Arial"/>
        <family val="2"/>
        <charset val="1"/>
      </rPr>
      <t xml:space="preserve">AMBAS</t>
    </r>
    <r>
      <rPr>
        <sz val="8"/>
        <rFont val="Times New Roman"/>
        <family val="1"/>
        <charset val="1"/>
      </rPr>
      <t xml:space="preserve"> </t>
    </r>
    <r>
      <rPr>
        <sz val="8"/>
        <rFont val="Arial"/>
        <family val="2"/>
        <charset val="1"/>
      </rPr>
      <t xml:space="preserve">FACES</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ENTARUGAMENTO</t>
    </r>
  </si>
  <si>
    <t xml:space="preserve">04.80.015</t>
  </si>
  <si>
    <r>
      <rPr>
        <sz val="8"/>
        <rFont val="Arial"/>
        <family val="2"/>
        <charset val="1"/>
      </rPr>
      <t xml:space="preserve">DIVISORIAS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CHAPAS</t>
    </r>
    <r>
      <rPr>
        <sz val="8"/>
        <rFont val="Times New Roman"/>
        <family val="1"/>
        <charset val="1"/>
      </rPr>
      <t xml:space="preserve"> </t>
    </r>
    <r>
      <rPr>
        <sz val="8"/>
        <rFont val="Arial"/>
        <family val="2"/>
        <charset val="1"/>
      </rPr>
      <t xml:space="preserve">DURATEX</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SIMILAR,INCL</t>
    </r>
    <r>
      <rPr>
        <sz val="8"/>
        <rFont val="Times New Roman"/>
        <family val="1"/>
        <charset val="1"/>
      </rPr>
      <t xml:space="preserve"> </t>
    </r>
    <r>
      <rPr>
        <sz val="8"/>
        <rFont val="Arial"/>
        <family val="2"/>
        <charset val="1"/>
      </rPr>
      <t xml:space="preserve">ENTARUGAMENTO</t>
    </r>
  </si>
  <si>
    <t xml:space="preserve">04.80.016</t>
  </si>
  <si>
    <r>
      <rPr>
        <sz val="8"/>
        <rFont val="Arial"/>
        <family val="2"/>
        <charset val="1"/>
      </rPr>
      <t xml:space="preserve">CHAPA</t>
    </r>
    <r>
      <rPr>
        <sz val="8"/>
        <rFont val="Times New Roman"/>
        <family val="1"/>
        <charset val="1"/>
      </rPr>
      <t xml:space="preserve"> </t>
    </r>
    <r>
      <rPr>
        <sz val="8"/>
        <rFont val="Arial"/>
        <family val="2"/>
        <charset val="1"/>
      </rPr>
      <t xml:space="preserve">DURATEX</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SIMILAR</t>
    </r>
  </si>
  <si>
    <t xml:space="preserve">04.80.017</t>
  </si>
  <si>
    <r>
      <rPr>
        <sz val="8"/>
        <rFont val="Arial"/>
        <family val="2"/>
        <charset val="1"/>
      </rPr>
      <t xml:space="preserve">DIVISORIAS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CHAPAS</t>
    </r>
    <r>
      <rPr>
        <sz val="8"/>
        <rFont val="Times New Roman"/>
        <family val="1"/>
        <charset val="1"/>
      </rPr>
      <t xml:space="preserve"> </t>
    </r>
    <r>
      <rPr>
        <sz val="8"/>
        <rFont val="Arial"/>
        <family val="2"/>
        <charset val="1"/>
      </rPr>
      <t xml:space="preserve">DIVILUX</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SIMILAR</t>
    </r>
  </si>
  <si>
    <t xml:space="preserve">04.80.099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</si>
  <si>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OUTROS</t>
    </r>
    <r>
      <rPr>
        <sz val="8"/>
        <rFont val="Times New Roman"/>
        <family val="1"/>
        <charset val="1"/>
      </rPr>
      <t xml:space="preserve"> </t>
    </r>
    <r>
      <rPr>
        <sz val="8"/>
        <rFont val="Arial"/>
        <family val="2"/>
        <charset val="1"/>
      </rPr>
      <t xml:space="preserve">ELEMENTOS</t>
    </r>
    <r>
      <rPr>
        <sz val="8"/>
        <rFont val="Times New Roman"/>
        <family val="1"/>
        <charset val="1"/>
      </rPr>
      <t xml:space="preserve"> </t>
    </r>
    <r>
      <rPr>
        <sz val="8"/>
        <rFont val="Arial"/>
        <family val="2"/>
        <charset val="1"/>
      </rPr>
      <t xml:space="preserve">DIVISORIOS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</si>
  <si>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05.01.001</t>
  </si>
  <si>
    <r>
      <rPr>
        <sz val="8"/>
        <rFont val="Arial"/>
        <family val="2"/>
        <charset val="1"/>
      </rPr>
      <t xml:space="preserve">PM-67</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MET.</t>
    </r>
    <r>
      <rPr>
        <sz val="8"/>
        <rFont val="Times New Roman"/>
        <family val="1"/>
        <charset val="1"/>
      </rPr>
      <t xml:space="preserve"> </t>
    </r>
    <r>
      <rPr>
        <sz val="8"/>
        <rFont val="Arial"/>
        <family val="2"/>
        <charset val="1"/>
      </rPr>
      <t xml:space="preserve">L=82CM</t>
    </r>
  </si>
  <si>
    <t xml:space="preserve">05.01.002</t>
  </si>
  <si>
    <r>
      <rPr>
        <sz val="8"/>
        <rFont val="Arial"/>
        <family val="2"/>
        <charset val="1"/>
      </rPr>
      <t xml:space="preserve">PM-68</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MET.</t>
    </r>
    <r>
      <rPr>
        <sz val="8"/>
        <rFont val="Times New Roman"/>
        <family val="1"/>
        <charset val="1"/>
      </rPr>
      <t xml:space="preserve"> </t>
    </r>
    <r>
      <rPr>
        <sz val="8"/>
        <rFont val="Arial"/>
        <family val="2"/>
        <charset val="1"/>
      </rPr>
      <t xml:space="preserve">L=92CM</t>
    </r>
  </si>
  <si>
    <t xml:space="preserve">05.01.004</t>
  </si>
  <si>
    <r>
      <rPr>
        <sz val="8"/>
        <rFont val="Arial"/>
        <family val="2"/>
        <charset val="1"/>
      </rPr>
      <t xml:space="preserve">PM-04</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L=82CM</t>
    </r>
  </si>
  <si>
    <t xml:space="preserve">05.01.005</t>
  </si>
  <si>
    <r>
      <rPr>
        <sz val="8"/>
        <rFont val="Arial"/>
        <family val="2"/>
        <charset val="1"/>
      </rPr>
      <t xml:space="preserve">PM-05</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L=92CM</t>
    </r>
  </si>
  <si>
    <t xml:space="preserve">05.01.009</t>
  </si>
  <si>
    <r>
      <rPr>
        <sz val="8"/>
        <rFont val="Arial"/>
        <family val="2"/>
        <charset val="1"/>
      </rPr>
      <t xml:space="preserve">PM-19</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L=62CM</t>
    </r>
  </si>
  <si>
    <t xml:space="preserve">05.01.010</t>
  </si>
  <si>
    <r>
      <rPr>
        <sz val="8"/>
        <rFont val="Arial"/>
        <family val="2"/>
        <charset val="1"/>
      </rPr>
      <t xml:space="preserve">PM-20</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L=82CM</t>
    </r>
  </si>
  <si>
    <t xml:space="preserve">05.01.011</t>
  </si>
  <si>
    <r>
      <rPr>
        <sz val="8"/>
        <rFont val="Arial"/>
        <family val="2"/>
        <charset val="1"/>
      </rPr>
      <t xml:space="preserve">PM-21</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L=92CM</t>
    </r>
  </si>
  <si>
    <t xml:space="preserve">05.01.013</t>
  </si>
  <si>
    <r>
      <rPr>
        <sz val="8"/>
        <rFont val="Arial"/>
        <family val="2"/>
        <charset val="1"/>
      </rPr>
      <t xml:space="preserve">PM-23</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L=72CM</t>
    </r>
  </si>
  <si>
    <t xml:space="preserve">05.01.014</t>
  </si>
  <si>
    <r>
      <rPr>
        <sz val="8"/>
        <rFont val="Arial"/>
        <family val="2"/>
        <charset val="1"/>
      </rPr>
      <t xml:space="preserve">PM-24</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L=72CM</t>
    </r>
  </si>
  <si>
    <t xml:space="preserve">05.01.024</t>
  </si>
  <si>
    <r>
      <rPr>
        <sz val="8"/>
        <rFont val="Arial"/>
        <family val="2"/>
        <charset val="1"/>
      </rPr>
      <t xml:space="preserve">PM-34</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BAND.</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MET.</t>
    </r>
    <r>
      <rPr>
        <sz val="8"/>
        <rFont val="Times New Roman"/>
        <family val="1"/>
        <charset val="1"/>
      </rPr>
      <t xml:space="preserve"> </t>
    </r>
    <r>
      <rPr>
        <sz val="8"/>
        <rFont val="Arial"/>
        <family val="2"/>
        <charset val="1"/>
      </rPr>
      <t xml:space="preserve">L=72CM</t>
    </r>
  </si>
  <si>
    <t xml:space="preserve">05.01.025</t>
  </si>
  <si>
    <r>
      <rPr>
        <sz val="8"/>
        <rFont val="Arial"/>
        <family val="2"/>
        <charset val="1"/>
      </rPr>
      <t xml:space="preserve">PM-35</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BAND.</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MET.</t>
    </r>
    <r>
      <rPr>
        <sz val="8"/>
        <rFont val="Times New Roman"/>
        <family val="1"/>
        <charset val="1"/>
      </rPr>
      <t xml:space="preserve"> </t>
    </r>
    <r>
      <rPr>
        <sz val="8"/>
        <rFont val="Arial"/>
        <family val="2"/>
        <charset val="1"/>
      </rPr>
      <t xml:space="preserve">L=82CM</t>
    </r>
  </si>
  <si>
    <t xml:space="preserve">05.01.026</t>
  </si>
  <si>
    <r>
      <rPr>
        <sz val="8"/>
        <rFont val="Arial"/>
        <family val="2"/>
        <charset val="1"/>
      </rPr>
      <t xml:space="preserve">PM-36</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BAND.</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MET.</t>
    </r>
    <r>
      <rPr>
        <sz val="8"/>
        <rFont val="Times New Roman"/>
        <family val="1"/>
        <charset val="1"/>
      </rPr>
      <t xml:space="preserve"> </t>
    </r>
    <r>
      <rPr>
        <sz val="8"/>
        <rFont val="Arial"/>
        <family val="2"/>
        <charset val="1"/>
      </rPr>
      <t xml:space="preserve">L=92CM</t>
    </r>
  </si>
  <si>
    <t xml:space="preserve">05.01.028</t>
  </si>
  <si>
    <r>
      <rPr>
        <sz val="8"/>
        <rFont val="Arial"/>
        <family val="2"/>
        <charset val="1"/>
      </rPr>
      <t xml:space="preserve">PORTAS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DIVISORIAS</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FIBRA</t>
    </r>
    <r>
      <rPr>
        <sz val="8"/>
        <rFont val="Times New Roman"/>
        <family val="1"/>
        <charset val="1"/>
      </rPr>
      <t xml:space="preserve"> </t>
    </r>
    <r>
      <rPr>
        <sz val="8"/>
        <rFont val="Arial"/>
        <family val="2"/>
        <charset val="1"/>
      </rPr>
      <t xml:space="preserve">MAD</t>
    </r>
    <r>
      <rPr>
        <sz val="8"/>
        <rFont val="Times New Roman"/>
        <family val="1"/>
        <charset val="1"/>
      </rPr>
      <t xml:space="preserve"> </t>
    </r>
    <r>
      <rPr>
        <sz val="8"/>
        <rFont val="Arial"/>
        <family val="2"/>
        <charset val="1"/>
      </rPr>
      <t xml:space="preserve">PRENS</t>
    </r>
    <r>
      <rPr>
        <sz val="8"/>
        <rFont val="Times New Roman"/>
        <family val="1"/>
        <charset val="1"/>
      </rPr>
      <t xml:space="preserve"> </t>
    </r>
    <r>
      <rPr>
        <sz val="8"/>
        <rFont val="Arial"/>
        <family val="2"/>
        <charset val="1"/>
      </rPr>
      <t xml:space="preserve">BP</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FERRAGENS</t>
    </r>
  </si>
  <si>
    <t xml:space="preserve">05.01.029</t>
  </si>
  <si>
    <r>
      <rPr>
        <sz val="8"/>
        <rFont val="Arial"/>
        <family val="2"/>
        <charset val="1"/>
      </rPr>
      <t xml:space="preserve">PM-74</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SARRAFEADO</t>
    </r>
    <r>
      <rPr>
        <sz val="8"/>
        <rFont val="Times New Roman"/>
        <family val="1"/>
        <charset val="1"/>
      </rPr>
      <t xml:space="preserve"> </t>
    </r>
    <r>
      <rPr>
        <sz val="8"/>
        <rFont val="Arial"/>
        <family val="2"/>
        <charset val="1"/>
      </rPr>
      <t xml:space="preserve">MACIÇO</t>
    </r>
    <r>
      <rPr>
        <sz val="8"/>
        <rFont val="Times New Roman"/>
        <family val="1"/>
        <charset val="1"/>
      </rPr>
      <t xml:space="preserve"> </t>
    </r>
    <r>
      <rPr>
        <sz val="8"/>
        <rFont val="Arial"/>
        <family val="2"/>
        <charset val="1"/>
      </rPr>
      <t xml:space="preserve">P/BOXES</t>
    </r>
    <r>
      <rPr>
        <sz val="8"/>
        <rFont val="Times New Roman"/>
        <family val="1"/>
        <charset val="1"/>
      </rPr>
      <t xml:space="preserve"> </t>
    </r>
    <r>
      <rPr>
        <sz val="8"/>
        <rFont val="Arial"/>
        <family val="2"/>
        <charset val="1"/>
      </rPr>
      <t xml:space="preserve">L=62CM-COMPLETA</t>
    </r>
  </si>
  <si>
    <t xml:space="preserve">05.01.036</t>
  </si>
  <si>
    <r>
      <rPr>
        <sz val="8"/>
        <rFont val="Arial"/>
        <family val="2"/>
        <charset val="1"/>
      </rPr>
      <t xml:space="preserve">PM-38</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BAND.</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MAD.</t>
    </r>
    <r>
      <rPr>
        <sz val="8"/>
        <rFont val="Times New Roman"/>
        <family val="1"/>
        <charset val="1"/>
      </rPr>
      <t xml:space="preserve"> </t>
    </r>
    <r>
      <rPr>
        <sz val="8"/>
        <rFont val="Arial"/>
        <family val="2"/>
        <charset val="1"/>
      </rPr>
      <t xml:space="preserve">L=72CM</t>
    </r>
  </si>
  <si>
    <t xml:space="preserve">05.01.037</t>
  </si>
  <si>
    <r>
      <rPr>
        <sz val="8"/>
        <rFont val="Arial"/>
        <family val="2"/>
        <charset val="1"/>
      </rPr>
      <t xml:space="preserve">PM-39</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BAND.</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MAD.</t>
    </r>
    <r>
      <rPr>
        <sz val="8"/>
        <rFont val="Times New Roman"/>
        <family val="1"/>
        <charset val="1"/>
      </rPr>
      <t xml:space="preserve"> </t>
    </r>
    <r>
      <rPr>
        <sz val="8"/>
        <rFont val="Arial"/>
        <family val="2"/>
        <charset val="1"/>
      </rPr>
      <t xml:space="preserve">L=82CM</t>
    </r>
  </si>
  <si>
    <t xml:space="preserve">05.01.044</t>
  </si>
  <si>
    <r>
      <rPr>
        <sz val="8"/>
        <rFont val="Arial"/>
        <family val="2"/>
        <charset val="1"/>
      </rPr>
      <t xml:space="preserve">PM-40</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BAND.</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MAD.</t>
    </r>
    <r>
      <rPr>
        <sz val="8"/>
        <rFont val="Times New Roman"/>
        <family val="1"/>
        <charset val="1"/>
      </rPr>
      <t xml:space="preserve"> </t>
    </r>
    <r>
      <rPr>
        <sz val="8"/>
        <rFont val="Arial"/>
        <family val="2"/>
        <charset val="1"/>
      </rPr>
      <t xml:space="preserve">L=92CM</t>
    </r>
  </si>
  <si>
    <t xml:space="preserve">05.01.046</t>
  </si>
  <si>
    <r>
      <rPr>
        <sz val="8"/>
        <rFont val="Arial"/>
        <family val="2"/>
        <charset val="1"/>
      </rPr>
      <t xml:space="preserve">PM-70</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MET.</t>
    </r>
    <r>
      <rPr>
        <sz val="8"/>
        <rFont val="Times New Roman"/>
        <family val="1"/>
        <charset val="1"/>
      </rPr>
      <t xml:space="preserve"> </t>
    </r>
    <r>
      <rPr>
        <sz val="8"/>
        <rFont val="Arial"/>
        <family val="2"/>
        <charset val="1"/>
      </rPr>
      <t xml:space="preserve">L=72CM</t>
    </r>
  </si>
  <si>
    <t xml:space="preserve">05.01.047</t>
  </si>
  <si>
    <r>
      <rPr>
        <sz val="8"/>
        <rFont val="Arial"/>
        <family val="2"/>
        <charset val="1"/>
      </rPr>
      <t xml:space="preserve">PM-71</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MET.</t>
    </r>
    <r>
      <rPr>
        <sz val="8"/>
        <rFont val="Times New Roman"/>
        <family val="1"/>
        <charset val="1"/>
      </rPr>
      <t xml:space="preserve"> </t>
    </r>
    <r>
      <rPr>
        <sz val="8"/>
        <rFont val="Arial"/>
        <family val="2"/>
        <charset val="1"/>
      </rPr>
      <t xml:space="preserve">L=82CM</t>
    </r>
  </si>
  <si>
    <t xml:space="preserve">05.01.048</t>
  </si>
  <si>
    <r>
      <rPr>
        <sz val="8"/>
        <rFont val="Arial"/>
        <family val="2"/>
        <charset val="1"/>
      </rPr>
      <t xml:space="preserve">PM-72</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MET.</t>
    </r>
    <r>
      <rPr>
        <sz val="8"/>
        <rFont val="Times New Roman"/>
        <family val="1"/>
        <charset val="1"/>
      </rPr>
      <t xml:space="preserve"> </t>
    </r>
    <r>
      <rPr>
        <sz val="8"/>
        <rFont val="Arial"/>
        <family val="2"/>
        <charset val="1"/>
      </rPr>
      <t xml:space="preserve">L=92CM</t>
    </r>
  </si>
  <si>
    <t xml:space="preserve">05.01.050</t>
  </si>
  <si>
    <r>
      <rPr>
        <sz val="8"/>
        <rFont val="Arial"/>
        <family val="2"/>
        <charset val="1"/>
      </rPr>
      <t xml:space="preserve">PM-81</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SARRAFEADO</t>
    </r>
    <r>
      <rPr>
        <sz val="8"/>
        <rFont val="Times New Roman"/>
        <family val="1"/>
        <charset val="1"/>
      </rPr>
      <t xml:space="preserve"> </t>
    </r>
    <r>
      <rPr>
        <sz val="8"/>
        <rFont val="Arial"/>
        <family val="2"/>
        <charset val="1"/>
      </rPr>
      <t xml:space="preserve">MACIÇO</t>
    </r>
    <r>
      <rPr>
        <sz val="8"/>
        <rFont val="Times New Roman"/>
        <family val="1"/>
        <charset val="1"/>
      </rPr>
      <t xml:space="preserve"> </t>
    </r>
    <r>
      <rPr>
        <sz val="8"/>
        <rFont val="Arial"/>
        <family val="2"/>
        <charset val="1"/>
      </rPr>
      <t xml:space="preserve">P/BOXE</t>
    </r>
    <r>
      <rPr>
        <sz val="8"/>
        <rFont val="Times New Roman"/>
        <family val="1"/>
        <charset val="1"/>
      </rPr>
      <t xml:space="preserve"> </t>
    </r>
    <r>
      <rPr>
        <sz val="8"/>
        <rFont val="Arial"/>
        <family val="2"/>
        <charset val="1"/>
      </rPr>
      <t xml:space="preserve">ACESSIVEL-COMPLETA</t>
    </r>
  </si>
  <si>
    <t xml:space="preserve">05.01.051</t>
  </si>
  <si>
    <r>
      <rPr>
        <sz val="8"/>
        <rFont val="Arial"/>
        <family val="2"/>
        <charset val="1"/>
      </rPr>
      <t xml:space="preserve">PM-75</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MACICA</t>
    </r>
    <r>
      <rPr>
        <sz val="8"/>
        <rFont val="Times New Roman"/>
        <family val="1"/>
        <charset val="1"/>
      </rPr>
      <t xml:space="preserve"> </t>
    </r>
    <r>
      <rPr>
        <sz val="8"/>
        <rFont val="Arial"/>
        <family val="2"/>
        <charset val="1"/>
      </rPr>
      <t xml:space="preserve">SANIT.</t>
    </r>
    <r>
      <rPr>
        <sz val="8"/>
        <rFont val="Times New Roman"/>
        <family val="1"/>
        <charset val="1"/>
      </rPr>
      <t xml:space="preserve"> </t>
    </r>
    <r>
      <rPr>
        <sz val="8"/>
        <rFont val="Arial"/>
        <family val="2"/>
        <charset val="1"/>
      </rPr>
      <t xml:space="preserve">ACESSIVEL</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MET.</t>
    </r>
  </si>
  <si>
    <t xml:space="preserve">05.01.069</t>
  </si>
  <si>
    <r>
      <rPr>
        <sz val="8"/>
        <rFont val="Arial"/>
        <family val="2"/>
        <charset val="1"/>
      </rPr>
      <t xml:space="preserve">PM-82</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CORRER</t>
    </r>
    <r>
      <rPr>
        <sz val="8"/>
        <rFont val="Times New Roman"/>
        <family val="1"/>
        <charset val="1"/>
      </rPr>
      <t xml:space="preserve"> </t>
    </r>
    <r>
      <rPr>
        <sz val="8"/>
        <rFont val="Arial"/>
        <family val="2"/>
        <charset val="1"/>
      </rPr>
      <t xml:space="preserve">ACESSIVEL</t>
    </r>
    <r>
      <rPr>
        <sz val="8"/>
        <rFont val="Times New Roman"/>
        <family val="1"/>
        <charset val="1"/>
      </rPr>
      <t xml:space="preserve"> </t>
    </r>
    <r>
      <rPr>
        <sz val="8"/>
        <rFont val="Arial"/>
        <family val="2"/>
        <charset val="1"/>
      </rPr>
      <t xml:space="preserve">SARRAF.MACIÇA</t>
    </r>
    <r>
      <rPr>
        <sz val="8"/>
        <rFont val="Times New Roman"/>
        <family val="1"/>
        <charset val="1"/>
      </rPr>
      <t xml:space="preserve"> </t>
    </r>
    <r>
      <rPr>
        <sz val="8"/>
        <rFont val="Arial"/>
        <family val="2"/>
        <charset val="1"/>
      </rPr>
      <t xml:space="preserve">P/PINTURA(L=111CM)</t>
    </r>
  </si>
  <si>
    <t xml:space="preserve">05.01.070</t>
  </si>
  <si>
    <r>
      <rPr>
        <sz val="8"/>
        <rFont val="Arial"/>
        <family val="2"/>
        <charset val="1"/>
      </rPr>
      <t xml:space="preserve">PM-83</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CORRER</t>
    </r>
    <r>
      <rPr>
        <sz val="8"/>
        <rFont val="Times New Roman"/>
        <family val="1"/>
        <charset val="1"/>
      </rPr>
      <t xml:space="preserve"> </t>
    </r>
    <r>
      <rPr>
        <sz val="8"/>
        <rFont val="Arial"/>
        <family val="2"/>
        <charset val="1"/>
      </rPr>
      <t xml:space="preserve">ACESSIVEL</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MACIÇA</t>
    </r>
    <r>
      <rPr>
        <sz val="8"/>
        <rFont val="Times New Roman"/>
        <family val="1"/>
        <charset val="1"/>
      </rPr>
      <t xml:space="preserve"> </t>
    </r>
    <r>
      <rPr>
        <sz val="8"/>
        <rFont val="Arial"/>
        <family val="2"/>
        <charset val="1"/>
      </rPr>
      <t xml:space="preserve">G1-C1</t>
    </r>
    <r>
      <rPr>
        <sz val="8"/>
        <rFont val="Times New Roman"/>
        <family val="1"/>
        <charset val="1"/>
      </rPr>
      <t xml:space="preserve"> </t>
    </r>
    <r>
      <rPr>
        <sz val="8"/>
        <rFont val="Arial"/>
        <family val="2"/>
        <charset val="1"/>
      </rPr>
      <t xml:space="preserve">P/PINTURA</t>
    </r>
    <r>
      <rPr>
        <sz val="8"/>
        <rFont val="Times New Roman"/>
        <family val="1"/>
        <charset val="1"/>
      </rPr>
      <t xml:space="preserve"> </t>
    </r>
    <r>
      <rPr>
        <sz val="8"/>
        <rFont val="Arial"/>
        <family val="2"/>
        <charset val="1"/>
      </rPr>
      <t xml:space="preserve">L=101CM</t>
    </r>
  </si>
  <si>
    <t xml:space="preserve">05.01.090</t>
  </si>
  <si>
    <r>
      <rPr>
        <sz val="8"/>
        <rFont val="Arial"/>
        <family val="2"/>
        <charset val="1"/>
      </rPr>
      <t xml:space="preserve">PM-58</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BAND.</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MET.</t>
    </r>
    <r>
      <rPr>
        <sz val="8"/>
        <rFont val="Times New Roman"/>
        <family val="1"/>
        <charset val="1"/>
      </rPr>
      <t xml:space="preserve"> </t>
    </r>
    <r>
      <rPr>
        <sz val="8"/>
        <rFont val="Arial"/>
        <family val="2"/>
        <charset val="1"/>
      </rPr>
      <t xml:space="preserve">L=72CM</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REFORÇO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FECHADURA</t>
    </r>
  </si>
  <si>
    <t xml:space="preserve">05.01.091</t>
  </si>
  <si>
    <r>
      <rPr>
        <sz val="8"/>
        <rFont val="Arial"/>
        <family val="2"/>
        <charset val="1"/>
      </rPr>
      <t xml:space="preserve">PM-59</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BAND.</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MET.</t>
    </r>
    <r>
      <rPr>
        <sz val="8"/>
        <rFont val="Times New Roman"/>
        <family val="1"/>
        <charset val="1"/>
      </rPr>
      <t xml:space="preserve"> </t>
    </r>
    <r>
      <rPr>
        <sz val="8"/>
        <rFont val="Arial"/>
        <family val="2"/>
        <charset val="1"/>
      </rPr>
      <t xml:space="preserve">L=82CM
INCLUSIVE</t>
    </r>
    <r>
      <rPr>
        <sz val="8"/>
        <rFont val="Times New Roman"/>
        <family val="1"/>
        <charset val="1"/>
      </rPr>
      <t xml:space="preserve"> </t>
    </r>
    <r>
      <rPr>
        <sz val="8"/>
        <rFont val="Arial"/>
        <family val="2"/>
        <charset val="1"/>
      </rPr>
      <t xml:space="preserve">REFORÇO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FECHADURA</t>
    </r>
  </si>
  <si>
    <t xml:space="preserve">05.01.092</t>
  </si>
  <si>
    <r>
      <rPr>
        <sz val="8"/>
        <rFont val="Arial"/>
        <family val="2"/>
        <charset val="1"/>
      </rPr>
      <t xml:space="preserve">PM-60</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BAND.</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MET.</t>
    </r>
    <r>
      <rPr>
        <sz val="8"/>
        <rFont val="Times New Roman"/>
        <family val="1"/>
        <charset val="1"/>
      </rPr>
      <t xml:space="preserve"> </t>
    </r>
    <r>
      <rPr>
        <sz val="8"/>
        <rFont val="Arial"/>
        <family val="2"/>
        <charset val="1"/>
      </rPr>
      <t xml:space="preserve">L=92CM
INCLUSIVE</t>
    </r>
    <r>
      <rPr>
        <sz val="8"/>
        <rFont val="Times New Roman"/>
        <family val="1"/>
        <charset val="1"/>
      </rPr>
      <t xml:space="preserve"> </t>
    </r>
    <r>
      <rPr>
        <sz val="8"/>
        <rFont val="Arial"/>
        <family val="2"/>
        <charset val="1"/>
      </rPr>
      <t xml:space="preserve">REFORÇO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FECHADURA</t>
    </r>
  </si>
  <si>
    <t xml:space="preserve">05.01.094</t>
  </si>
  <si>
    <r>
      <rPr>
        <sz val="8"/>
        <rFont val="Arial"/>
        <family val="2"/>
        <charset val="1"/>
      </rPr>
      <t xml:space="preserve">PM-62</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BAND.</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MAD.</t>
    </r>
    <r>
      <rPr>
        <sz val="8"/>
        <rFont val="Times New Roman"/>
        <family val="1"/>
        <charset val="1"/>
      </rPr>
      <t xml:space="preserve"> </t>
    </r>
    <r>
      <rPr>
        <sz val="8"/>
        <rFont val="Arial"/>
        <family val="2"/>
        <charset val="1"/>
      </rPr>
      <t xml:space="preserve">L=72CM</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REFORÇO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FECHADURA</t>
    </r>
  </si>
  <si>
    <t xml:space="preserve">05.01.095</t>
  </si>
  <si>
    <r>
      <rPr>
        <sz val="8"/>
        <rFont val="Arial"/>
        <family val="2"/>
        <charset val="1"/>
      </rPr>
      <t xml:space="preserve">PM-63</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BAND.</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MAD.</t>
    </r>
    <r>
      <rPr>
        <sz val="8"/>
        <rFont val="Times New Roman"/>
        <family val="1"/>
        <charset val="1"/>
      </rPr>
      <t xml:space="preserve"> </t>
    </r>
    <r>
      <rPr>
        <sz val="8"/>
        <rFont val="Arial"/>
        <family val="2"/>
        <charset val="1"/>
      </rPr>
      <t xml:space="preserve">L=82CM
INCLUSIVE</t>
    </r>
    <r>
      <rPr>
        <sz val="8"/>
        <rFont val="Times New Roman"/>
        <family val="1"/>
        <charset val="1"/>
      </rPr>
      <t xml:space="preserve"> </t>
    </r>
    <r>
      <rPr>
        <sz val="8"/>
        <rFont val="Arial"/>
        <family val="2"/>
        <charset val="1"/>
      </rPr>
      <t xml:space="preserve">REFORÇO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FECHADURA</t>
    </r>
  </si>
  <si>
    <t xml:space="preserve">05.01.096</t>
  </si>
  <si>
    <r>
      <rPr>
        <sz val="8"/>
        <rFont val="Arial"/>
        <family val="2"/>
        <charset val="1"/>
      </rPr>
      <t xml:space="preserve">PM-64</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BAND.</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MAD.</t>
    </r>
    <r>
      <rPr>
        <sz val="8"/>
        <rFont val="Times New Roman"/>
        <family val="1"/>
        <charset val="1"/>
      </rPr>
      <t xml:space="preserve"> </t>
    </r>
    <r>
      <rPr>
        <sz val="8"/>
        <rFont val="Arial"/>
        <family val="2"/>
        <charset val="1"/>
      </rPr>
      <t xml:space="preserve">L=92CM</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REFORÇO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FECHADURA</t>
    </r>
  </si>
  <si>
    <t xml:space="preserve">05.01.098</t>
  </si>
  <si>
    <r>
      <rPr>
        <sz val="8"/>
        <rFont val="Arial"/>
        <family val="2"/>
        <charset val="1"/>
      </rPr>
      <t xml:space="preserve">PM-66</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MET.</t>
    </r>
    <r>
      <rPr>
        <sz val="8"/>
        <rFont val="Times New Roman"/>
        <family val="1"/>
        <charset val="1"/>
      </rPr>
      <t xml:space="preserve"> </t>
    </r>
    <r>
      <rPr>
        <sz val="8"/>
        <rFont val="Arial"/>
        <family val="2"/>
        <charset val="1"/>
      </rPr>
      <t xml:space="preserve">L=72CM</t>
    </r>
  </si>
  <si>
    <t xml:space="preserve">05.01.099</t>
  </si>
  <si>
    <r>
      <rPr>
        <sz val="8"/>
        <rFont val="Arial"/>
        <family val="2"/>
        <charset val="1"/>
      </rPr>
      <t xml:space="preserve">ELEMENTOS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ACESSORIO</t>
    </r>
  </si>
  <si>
    <t xml:space="preserve">05.01.100</t>
  </si>
  <si>
    <r>
      <rPr>
        <sz val="8"/>
        <rFont val="Arial"/>
        <family val="2"/>
        <charset val="1"/>
      </rPr>
      <t xml:space="preserve">PM-69</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MET.</t>
    </r>
    <r>
      <rPr>
        <sz val="8"/>
        <rFont val="Times New Roman"/>
        <family val="1"/>
        <charset val="1"/>
      </rPr>
      <t xml:space="preserve"> </t>
    </r>
    <r>
      <rPr>
        <sz val="8"/>
        <rFont val="Arial"/>
        <family val="2"/>
        <charset val="1"/>
      </rPr>
      <t xml:space="preserve">L=124CM</t>
    </r>
  </si>
  <si>
    <t xml:space="preserve">05.01.101</t>
  </si>
  <si>
    <r>
      <rPr>
        <sz val="8"/>
        <rFont val="Arial"/>
        <family val="2"/>
        <charset val="1"/>
      </rPr>
      <t xml:space="preserve">PM-08</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L=124CM</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REFORÇO</t>
    </r>
    <r>
      <rPr>
        <sz val="8"/>
        <rFont val="Times New Roman"/>
        <family val="1"/>
        <charset val="1"/>
      </rPr>
      <t xml:space="preserve"> </t>
    </r>
    <r>
      <rPr>
        <sz val="8"/>
        <rFont val="Arial"/>
        <family val="2"/>
        <charset val="1"/>
      </rPr>
      <t xml:space="preserve">FECHADURA</t>
    </r>
  </si>
  <si>
    <t xml:space="preserve">05.01.102</t>
  </si>
  <si>
    <r>
      <rPr>
        <sz val="8"/>
        <rFont val="Arial"/>
        <family val="2"/>
        <charset val="1"/>
      </rPr>
      <t xml:space="preserve">PM-22</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L=124CM</t>
    </r>
  </si>
  <si>
    <t xml:space="preserve">05.01.103</t>
  </si>
  <si>
    <r>
      <rPr>
        <sz val="8"/>
        <rFont val="Arial"/>
        <family val="2"/>
        <charset val="1"/>
      </rPr>
      <t xml:space="preserve">PM-37</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BAND.</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MET.</t>
    </r>
    <r>
      <rPr>
        <sz val="8"/>
        <rFont val="Times New Roman"/>
        <family val="1"/>
        <charset val="1"/>
      </rPr>
      <t xml:space="preserve"> </t>
    </r>
    <r>
      <rPr>
        <sz val="8"/>
        <rFont val="Arial"/>
        <family val="2"/>
        <charset val="1"/>
      </rPr>
      <t xml:space="preserve">L=124CM</t>
    </r>
  </si>
  <si>
    <t xml:space="preserve">05.01.104</t>
  </si>
  <si>
    <r>
      <rPr>
        <sz val="8"/>
        <rFont val="Arial"/>
        <family val="2"/>
        <charset val="1"/>
      </rPr>
      <t xml:space="preserve">PM-41</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BAND.</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MAD.</t>
    </r>
    <r>
      <rPr>
        <sz val="8"/>
        <rFont val="Times New Roman"/>
        <family val="1"/>
        <charset val="1"/>
      </rPr>
      <t xml:space="preserve"> </t>
    </r>
    <r>
      <rPr>
        <sz val="8"/>
        <rFont val="Arial"/>
        <family val="2"/>
        <charset val="1"/>
      </rPr>
      <t xml:space="preserve">L=124CM</t>
    </r>
  </si>
  <si>
    <t xml:space="preserve">05.01.105</t>
  </si>
  <si>
    <r>
      <rPr>
        <sz val="8"/>
        <rFont val="Arial"/>
        <family val="2"/>
        <charset val="1"/>
      </rPr>
      <t xml:space="preserve">PM-73</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MET.</t>
    </r>
    <r>
      <rPr>
        <sz val="8"/>
        <rFont val="Times New Roman"/>
        <family val="1"/>
        <charset val="1"/>
      </rPr>
      <t xml:space="preserve"> </t>
    </r>
    <r>
      <rPr>
        <sz val="8"/>
        <rFont val="Arial"/>
        <family val="2"/>
        <charset val="1"/>
      </rPr>
      <t xml:space="preserve">L=124CM</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REFORÇO</t>
    </r>
    <r>
      <rPr>
        <sz val="8"/>
        <rFont val="Times New Roman"/>
        <family val="1"/>
        <charset val="1"/>
      </rPr>
      <t xml:space="preserve"> </t>
    </r>
    <r>
      <rPr>
        <sz val="8"/>
        <rFont val="Arial"/>
        <family val="2"/>
        <charset val="1"/>
      </rPr>
      <t xml:space="preserve">FECHADURA</t>
    </r>
  </si>
  <si>
    <t xml:space="preserve">05.01.106</t>
  </si>
  <si>
    <r>
      <rPr>
        <sz val="8"/>
        <rFont val="Arial"/>
        <family val="2"/>
        <charset val="1"/>
      </rPr>
      <t xml:space="preserve">PM-61</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BAND.</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MET.</t>
    </r>
    <r>
      <rPr>
        <sz val="8"/>
        <rFont val="Times New Roman"/>
        <family val="1"/>
        <charset val="1"/>
      </rPr>
      <t xml:space="preserve"> </t>
    </r>
    <r>
      <rPr>
        <sz val="8"/>
        <rFont val="Arial"/>
        <family val="2"/>
        <charset val="1"/>
      </rPr>
      <t xml:space="preserve">L=124CM</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REFORÇO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FECHADURA</t>
    </r>
  </si>
  <si>
    <t xml:space="preserve">05.01.107</t>
  </si>
  <si>
    <r>
      <rPr>
        <sz val="8"/>
        <rFont val="Arial"/>
        <family val="2"/>
        <charset val="1"/>
      </rPr>
      <t xml:space="preserve">PM-65</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BAND.</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MAD.</t>
    </r>
    <r>
      <rPr>
        <sz val="8"/>
        <rFont val="Times New Roman"/>
        <family val="1"/>
        <charset val="1"/>
      </rPr>
      <t xml:space="preserve"> </t>
    </r>
    <r>
      <rPr>
        <sz val="8"/>
        <rFont val="Arial"/>
        <family val="2"/>
        <charset val="1"/>
      </rPr>
      <t xml:space="preserve">L=124CM</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REFORÇO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FECHADURA</t>
    </r>
  </si>
  <si>
    <t xml:space="preserve">05.01.108</t>
  </si>
  <si>
    <r>
      <rPr>
        <sz val="8"/>
        <rFont val="Arial"/>
        <family val="2"/>
        <charset val="1"/>
      </rPr>
      <t xml:space="preserve">PM-76</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MACICA</t>
    </r>
    <r>
      <rPr>
        <sz val="8"/>
        <rFont val="Times New Roman"/>
        <family val="1"/>
        <charset val="1"/>
      </rPr>
      <t xml:space="preserve"> </t>
    </r>
    <r>
      <rPr>
        <sz val="8"/>
        <rFont val="Arial"/>
        <family val="2"/>
        <charset val="1"/>
      </rPr>
      <t xml:space="preserve">SANIT.</t>
    </r>
    <r>
      <rPr>
        <sz val="8"/>
        <rFont val="Times New Roman"/>
        <family val="1"/>
        <charset val="1"/>
      </rPr>
      <t xml:space="preserve"> </t>
    </r>
    <r>
      <rPr>
        <sz val="8"/>
        <rFont val="Arial"/>
        <family val="2"/>
        <charset val="1"/>
      </rPr>
      <t xml:space="preserve">ACESSIVEL</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MAD.</t>
    </r>
  </si>
  <si>
    <t xml:space="preserve">05.01.109</t>
  </si>
  <si>
    <r>
      <rPr>
        <sz val="8"/>
        <rFont val="Arial"/>
        <family val="2"/>
        <charset val="1"/>
      </rPr>
      <t xml:space="preserve">PM-79</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MACICA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HALL</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ELEVADOR</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MET</t>
    </r>
  </si>
  <si>
    <t xml:space="preserve">05.01.110</t>
  </si>
  <si>
    <r>
      <rPr>
        <sz val="8"/>
        <rFont val="Arial"/>
        <family val="2"/>
        <charset val="1"/>
      </rPr>
      <t xml:space="preserve">PM-80</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SARRAFEADA</t>
    </r>
    <r>
      <rPr>
        <sz val="8"/>
        <rFont val="Times New Roman"/>
        <family val="1"/>
        <charset val="1"/>
      </rPr>
      <t xml:space="preserve"> </t>
    </r>
    <r>
      <rPr>
        <sz val="8"/>
        <rFont val="Arial"/>
        <family val="2"/>
        <charset val="1"/>
      </rPr>
      <t xml:space="preserve">MACICA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HALL</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ELEVADOR</t>
    </r>
    <r>
      <rPr>
        <sz val="8"/>
        <rFont val="Times New Roman"/>
        <family val="1"/>
        <charset val="1"/>
      </rPr>
      <t xml:space="preserve"> </t>
    </r>
    <r>
      <rPr>
        <sz val="8"/>
        <rFont val="Arial"/>
        <family val="2"/>
        <charset val="1"/>
      </rPr>
      <t xml:space="preserve">BAT.</t>
    </r>
    <r>
      <rPr>
        <sz val="8"/>
        <rFont val="Times New Roman"/>
        <family val="1"/>
        <charset val="1"/>
      </rPr>
      <t xml:space="preserve"> </t>
    </r>
    <r>
      <rPr>
        <sz val="8"/>
        <rFont val="Arial"/>
        <family val="2"/>
        <charset val="1"/>
      </rPr>
      <t xml:space="preserve">MAD.</t>
    </r>
  </si>
  <si>
    <t xml:space="preserve">05.02.099</t>
  </si>
  <si>
    <t xml:space="preserve">05.03.099</t>
  </si>
  <si>
    <t xml:space="preserve">FERRAGENS</t>
  </si>
  <si>
    <t xml:space="preserve">05.04.010</t>
  </si>
  <si>
    <r>
      <rPr>
        <sz val="8"/>
        <rFont val="Arial"/>
        <family val="2"/>
        <charset val="1"/>
      </rPr>
      <t xml:space="preserve">FP-03</t>
    </r>
    <r>
      <rPr>
        <sz val="8"/>
        <rFont val="Times New Roman"/>
        <family val="1"/>
        <charset val="1"/>
      </rPr>
      <t xml:space="preserve"> </t>
    </r>
    <r>
      <rPr>
        <sz val="8"/>
        <rFont val="Arial"/>
        <family val="2"/>
        <charset val="1"/>
      </rPr>
      <t xml:space="preserve">FAIXA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PROTEÇÃO</t>
    </r>
    <r>
      <rPr>
        <sz val="8"/>
        <rFont val="Times New Roman"/>
        <family val="1"/>
        <charset val="1"/>
      </rPr>
      <t xml:space="preserve"> </t>
    </r>
    <r>
      <rPr>
        <sz val="8"/>
        <rFont val="Arial"/>
        <family val="2"/>
        <charset val="1"/>
      </rPr>
      <t xml:space="preserve">250x15</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MDF</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FITA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BORDA</t>
    </r>
    <r>
      <rPr>
        <sz val="8"/>
        <rFont val="Times New Roman"/>
        <family val="1"/>
        <charset val="1"/>
      </rPr>
      <t xml:space="preserve">  </t>
    </r>
    <r>
      <rPr>
        <sz val="8"/>
        <rFont val="Arial"/>
        <family val="2"/>
        <charset val="1"/>
      </rPr>
      <t xml:space="preserve">REVESTIDO</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FACES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LAMINADO</t>
    </r>
    <r>
      <rPr>
        <sz val="8"/>
        <rFont val="Times New Roman"/>
        <family val="1"/>
        <charset val="1"/>
      </rPr>
      <t xml:space="preserve"> </t>
    </r>
    <r>
      <rPr>
        <sz val="8"/>
        <rFont val="Arial"/>
        <family val="2"/>
        <charset val="1"/>
      </rPr>
      <t xml:space="preserve">MELAMINICO</t>
    </r>
    <r>
      <rPr>
        <sz val="8"/>
        <rFont val="Times New Roman"/>
        <family val="1"/>
        <charset val="1"/>
      </rPr>
      <t xml:space="preserve"> </t>
    </r>
    <r>
      <rPr>
        <sz val="8"/>
        <rFont val="Arial"/>
        <family val="2"/>
        <charset val="1"/>
      </rPr>
      <t xml:space="preserve">BAIXA</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CINZA</t>
    </r>
    <r>
      <rPr>
        <sz val="8"/>
        <rFont val="Times New Roman"/>
        <family val="1"/>
        <charset val="1"/>
      </rPr>
      <t xml:space="preserve"> </t>
    </r>
    <r>
      <rPr>
        <sz val="8"/>
        <rFont val="Arial"/>
        <family val="2"/>
        <charset val="1"/>
      </rPr>
      <t xml:space="preserve">REF.PANTONE</t>
    </r>
    <r>
      <rPr>
        <sz val="8"/>
        <rFont val="Times New Roman"/>
        <family val="1"/>
        <charset val="1"/>
      </rPr>
      <t xml:space="preserve"> </t>
    </r>
    <r>
      <rPr>
        <sz val="8"/>
        <rFont val="Arial"/>
        <family val="2"/>
        <charset val="1"/>
      </rPr>
      <t xml:space="preserve">428C</t>
    </r>
  </si>
  <si>
    <t xml:space="preserve">05.04.014</t>
  </si>
  <si>
    <r>
      <rPr>
        <sz val="8"/>
        <rFont val="Arial"/>
        <family val="2"/>
        <charset val="1"/>
      </rPr>
      <t xml:space="preserve">FP-05</t>
    </r>
    <r>
      <rPr>
        <sz val="8"/>
        <rFont val="Times New Roman"/>
        <family val="1"/>
        <charset val="1"/>
      </rPr>
      <t xml:space="preserve"> </t>
    </r>
    <r>
      <rPr>
        <sz val="8"/>
        <rFont val="Arial"/>
        <family val="2"/>
        <charset val="1"/>
      </rPr>
      <t xml:space="preserve">FAIXA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EXPOSIÇÃO</t>
    </r>
    <r>
      <rPr>
        <sz val="8"/>
        <rFont val="Times New Roman"/>
        <family val="1"/>
        <charset val="1"/>
      </rPr>
      <t xml:space="preserve"> </t>
    </r>
    <r>
      <rPr>
        <sz val="8"/>
        <rFont val="Arial"/>
        <family val="2"/>
        <charset val="1"/>
      </rPr>
      <t xml:space="preserve">90x15</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MDF</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FITA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BORDA</t>
    </r>
    <r>
      <rPr>
        <sz val="8"/>
        <rFont val="Times New Roman"/>
        <family val="1"/>
        <charset val="1"/>
      </rPr>
      <t xml:space="preserve">  </t>
    </r>
    <r>
      <rPr>
        <sz val="8"/>
        <rFont val="Arial"/>
        <family val="2"/>
        <charset val="1"/>
      </rPr>
      <t xml:space="preserve">REVESTIDO</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FACES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LAMINADO</t>
    </r>
    <r>
      <rPr>
        <sz val="8"/>
        <rFont val="Times New Roman"/>
        <family val="1"/>
        <charset val="1"/>
      </rPr>
      <t xml:space="preserve"> </t>
    </r>
    <r>
      <rPr>
        <sz val="8"/>
        <rFont val="Arial"/>
        <family val="2"/>
        <charset val="1"/>
      </rPr>
      <t xml:space="preserve">MELAMINICO</t>
    </r>
    <r>
      <rPr>
        <sz val="8"/>
        <rFont val="Times New Roman"/>
        <family val="1"/>
        <charset val="1"/>
      </rPr>
      <t xml:space="preserve"> </t>
    </r>
    <r>
      <rPr>
        <sz val="8"/>
        <rFont val="Arial"/>
        <family val="2"/>
        <charset val="1"/>
      </rPr>
      <t xml:space="preserve">BAIXA</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CINZA</t>
    </r>
    <r>
      <rPr>
        <sz val="8"/>
        <rFont val="Times New Roman"/>
        <family val="1"/>
        <charset val="1"/>
      </rPr>
      <t xml:space="preserve"> </t>
    </r>
    <r>
      <rPr>
        <sz val="8"/>
        <rFont val="Arial"/>
        <family val="2"/>
        <charset val="1"/>
      </rPr>
      <t xml:space="preserve">REF.PANTONE</t>
    </r>
    <r>
      <rPr>
        <sz val="8"/>
        <rFont val="Times New Roman"/>
        <family val="1"/>
        <charset val="1"/>
      </rPr>
      <t xml:space="preserve"> </t>
    </r>
    <r>
      <rPr>
        <sz val="8"/>
        <rFont val="Arial"/>
        <family val="2"/>
        <charset val="1"/>
      </rPr>
      <t xml:space="preserve">428C</t>
    </r>
  </si>
  <si>
    <t xml:space="preserve">05.04.099</t>
  </si>
  <si>
    <r>
      <rPr>
        <sz val="8"/>
        <rFont val="Arial"/>
        <family val="2"/>
        <charset val="1"/>
      </rPr>
      <t xml:space="preserve">QUADRO</t>
    </r>
    <r>
      <rPr>
        <sz val="8"/>
        <rFont val="Times New Roman"/>
        <family val="1"/>
        <charset val="1"/>
      </rPr>
      <t xml:space="preserve"> </t>
    </r>
    <r>
      <rPr>
        <sz val="8"/>
        <rFont val="Arial"/>
        <family val="2"/>
        <charset val="1"/>
      </rPr>
      <t xml:space="preserve">NEGRO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QUADROS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AVISO</t>
    </r>
  </si>
  <si>
    <t xml:space="preserve">05.05.037</t>
  </si>
  <si>
    <r>
      <rPr>
        <sz val="8"/>
        <rFont val="Arial"/>
        <family val="2"/>
        <charset val="1"/>
      </rPr>
      <t xml:space="preserve">BS-08</t>
    </r>
    <r>
      <rPr>
        <sz val="8"/>
        <rFont val="Times New Roman"/>
        <family val="1"/>
        <charset val="1"/>
      </rPr>
      <t xml:space="preserve"> </t>
    </r>
    <r>
      <rPr>
        <sz val="8"/>
        <rFont val="Arial"/>
        <family val="2"/>
        <charset val="1"/>
      </rPr>
      <t xml:space="preserve">BANCADA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FRALDÁRIO</t>
    </r>
  </si>
  <si>
    <t xml:space="preserve">05.05.040</t>
  </si>
  <si>
    <r>
      <rPr>
        <sz val="8"/>
        <rFont val="Arial"/>
        <family val="2"/>
        <charset val="1"/>
      </rPr>
      <t xml:space="preserve">BS-05</t>
    </r>
    <r>
      <rPr>
        <sz val="8"/>
        <rFont val="Times New Roman"/>
        <family val="1"/>
        <charset val="1"/>
      </rPr>
      <t xml:space="preserve"> </t>
    </r>
    <r>
      <rPr>
        <sz val="8"/>
        <rFont val="Arial"/>
        <family val="2"/>
        <charset val="1"/>
      </rPr>
      <t xml:space="preserve">BANCADA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COZINHA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GRANITO</t>
    </r>
    <r>
      <rPr>
        <sz val="8"/>
        <rFont val="Times New Roman"/>
        <family val="1"/>
        <charset val="1"/>
      </rPr>
      <t xml:space="preserve"> </t>
    </r>
    <r>
      <rPr>
        <sz val="8"/>
        <rFont val="Arial"/>
        <family val="2"/>
        <charset val="1"/>
      </rPr>
      <t xml:space="preserve">POLIDO</t>
    </r>
    <r>
      <rPr>
        <sz val="8"/>
        <rFont val="Times New Roman"/>
        <family val="1"/>
        <charset val="1"/>
      </rPr>
      <t xml:space="preserve"> </t>
    </r>
    <r>
      <rPr>
        <sz val="8"/>
        <rFont val="Arial"/>
        <family val="2"/>
        <charset val="1"/>
      </rPr>
      <t xml:space="preserve">20MM</t>
    </r>
  </si>
  <si>
    <t xml:space="preserve">05.05.049</t>
  </si>
  <si>
    <r>
      <rPr>
        <sz val="8"/>
        <rFont val="Arial"/>
        <family val="2"/>
        <charset val="1"/>
      </rPr>
      <t xml:space="preserve">BE-04</t>
    </r>
    <r>
      <rPr>
        <sz val="8"/>
        <rFont val="Times New Roman"/>
        <family val="1"/>
        <charset val="1"/>
      </rPr>
      <t xml:space="preserve"> </t>
    </r>
    <r>
      <rPr>
        <sz val="8"/>
        <rFont val="Arial"/>
        <family val="2"/>
        <charset val="1"/>
      </rPr>
      <t xml:space="preserve">BANCADA</t>
    </r>
    <r>
      <rPr>
        <sz val="8"/>
        <rFont val="Times New Roman"/>
        <family val="1"/>
        <charset val="1"/>
      </rPr>
      <t xml:space="preserve"> </t>
    </r>
    <r>
      <rPr>
        <sz val="8"/>
        <rFont val="Arial"/>
        <family val="2"/>
        <charset val="1"/>
      </rPr>
      <t xml:space="preserve">LAVATORIO/EDUCAÇAO</t>
    </r>
    <r>
      <rPr>
        <sz val="8"/>
        <rFont val="Times New Roman"/>
        <family val="1"/>
        <charset val="1"/>
      </rPr>
      <t xml:space="preserve"> </t>
    </r>
    <r>
      <rPr>
        <sz val="8"/>
        <rFont val="Arial"/>
        <family val="2"/>
        <charset val="1"/>
      </rPr>
      <t xml:space="preserve">INFANTIL</t>
    </r>
  </si>
  <si>
    <t xml:space="preserve">05.05.050</t>
  </si>
  <si>
    <r>
      <rPr>
        <sz val="8"/>
        <rFont val="Arial"/>
        <family val="2"/>
        <charset val="1"/>
      </rPr>
      <t xml:space="preserve">BE-05</t>
    </r>
    <r>
      <rPr>
        <sz val="8"/>
        <rFont val="Times New Roman"/>
        <family val="1"/>
        <charset val="1"/>
      </rPr>
      <t xml:space="preserve"> </t>
    </r>
    <r>
      <rPr>
        <sz val="8"/>
        <rFont val="Arial"/>
        <family val="2"/>
        <charset val="1"/>
      </rPr>
      <t xml:space="preserve">BANCADA</t>
    </r>
    <r>
      <rPr>
        <sz val="8"/>
        <rFont val="Times New Roman"/>
        <family val="1"/>
        <charset val="1"/>
      </rPr>
      <t xml:space="preserve"> </t>
    </r>
    <r>
      <rPr>
        <sz val="8"/>
        <rFont val="Arial"/>
        <family val="2"/>
        <charset val="1"/>
      </rPr>
      <t xml:space="preserve">EDUCAÇÃO</t>
    </r>
    <r>
      <rPr>
        <sz val="8"/>
        <rFont val="Times New Roman"/>
        <family val="1"/>
        <charset val="1"/>
      </rPr>
      <t xml:space="preserve"> </t>
    </r>
    <r>
      <rPr>
        <sz val="8"/>
        <rFont val="Arial"/>
        <family val="2"/>
        <charset val="1"/>
      </rPr>
      <t xml:space="preserve">INFANTIL</t>
    </r>
  </si>
  <si>
    <t xml:space="preserve">05.05.053</t>
  </si>
  <si>
    <r>
      <rPr>
        <sz val="8"/>
        <rFont val="Arial"/>
        <family val="2"/>
        <charset val="1"/>
      </rPr>
      <t xml:space="preserve">BE-08</t>
    </r>
    <r>
      <rPr>
        <sz val="8"/>
        <rFont val="Times New Roman"/>
        <family val="1"/>
        <charset val="1"/>
      </rPr>
      <t xml:space="preserve"> </t>
    </r>
    <r>
      <rPr>
        <sz val="8"/>
        <rFont val="Arial"/>
        <family val="2"/>
        <charset val="1"/>
      </rPr>
      <t xml:space="preserve">BANCADA</t>
    </r>
    <r>
      <rPr>
        <sz val="8"/>
        <rFont val="Times New Roman"/>
        <family val="1"/>
        <charset val="1"/>
      </rPr>
      <t xml:space="preserve"> </t>
    </r>
    <r>
      <rPr>
        <sz val="8"/>
        <rFont val="Arial"/>
        <family val="2"/>
        <charset val="1"/>
      </rPr>
      <t xml:space="preserve">ALUNOS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QUIMICA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BIOLOGIA</t>
    </r>
    <r>
      <rPr>
        <sz val="8"/>
        <rFont val="Times New Roman"/>
        <family val="1"/>
        <charset val="1"/>
      </rPr>
      <t xml:space="preserve"> </t>
    </r>
    <r>
      <rPr>
        <sz val="8"/>
        <rFont val="Arial"/>
        <family val="2"/>
        <charset val="1"/>
      </rPr>
      <t xml:space="preserve">(150CM)</t>
    </r>
  </si>
  <si>
    <t xml:space="preserve">05.05.054</t>
  </si>
  <si>
    <r>
      <rPr>
        <sz val="8"/>
        <rFont val="Arial"/>
        <family val="2"/>
        <charset val="1"/>
      </rPr>
      <t xml:space="preserve">BE-09</t>
    </r>
    <r>
      <rPr>
        <sz val="8"/>
        <rFont val="Times New Roman"/>
        <family val="1"/>
        <charset val="1"/>
      </rPr>
      <t xml:space="preserve"> </t>
    </r>
    <r>
      <rPr>
        <sz val="8"/>
        <rFont val="Arial"/>
        <family val="2"/>
        <charset val="1"/>
      </rPr>
      <t xml:space="preserve">BANCADA</t>
    </r>
    <r>
      <rPr>
        <sz val="8"/>
        <rFont val="Times New Roman"/>
        <family val="1"/>
        <charset val="1"/>
      </rPr>
      <t xml:space="preserve"> </t>
    </r>
    <r>
      <rPr>
        <sz val="8"/>
        <rFont val="Arial"/>
        <family val="2"/>
        <charset val="1"/>
      </rPr>
      <t xml:space="preserve">ALUNOS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QUIMICA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BIOLOGIA</t>
    </r>
    <r>
      <rPr>
        <sz val="8"/>
        <rFont val="Times New Roman"/>
        <family val="1"/>
        <charset val="1"/>
      </rPr>
      <t xml:space="preserve"> </t>
    </r>
    <r>
      <rPr>
        <sz val="8"/>
        <rFont val="Arial"/>
        <family val="2"/>
        <charset val="1"/>
      </rPr>
      <t xml:space="preserve">(195CM)</t>
    </r>
  </si>
  <si>
    <t xml:space="preserve">05.05.055</t>
  </si>
  <si>
    <r>
      <rPr>
        <sz val="8"/>
        <rFont val="Arial"/>
        <family val="2"/>
        <charset val="1"/>
      </rPr>
      <t xml:space="preserve">BE-10</t>
    </r>
    <r>
      <rPr>
        <sz val="8"/>
        <rFont val="Times New Roman"/>
        <family val="1"/>
        <charset val="1"/>
      </rPr>
      <t xml:space="preserve"> </t>
    </r>
    <r>
      <rPr>
        <sz val="8"/>
        <rFont val="Arial"/>
        <family val="2"/>
        <charset val="1"/>
      </rPr>
      <t xml:space="preserve">BANCADA</t>
    </r>
    <r>
      <rPr>
        <sz val="8"/>
        <rFont val="Times New Roman"/>
        <family val="1"/>
        <charset val="1"/>
      </rPr>
      <t xml:space="preserve"> </t>
    </r>
    <r>
      <rPr>
        <sz val="8"/>
        <rFont val="Arial"/>
        <family val="2"/>
        <charset val="1"/>
      </rPr>
      <t xml:space="preserve">ALUNOS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MATEMATICA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FISICA</t>
    </r>
    <r>
      <rPr>
        <sz val="8"/>
        <rFont val="Times New Roman"/>
        <family val="1"/>
        <charset val="1"/>
      </rPr>
      <t xml:space="preserve"> </t>
    </r>
    <r>
      <rPr>
        <sz val="8"/>
        <rFont val="Arial"/>
        <family val="2"/>
        <charset val="1"/>
      </rPr>
      <t xml:space="preserve">(280CM)</t>
    </r>
  </si>
  <si>
    <t xml:space="preserve">05.05.057</t>
  </si>
  <si>
    <r>
      <rPr>
        <sz val="8"/>
        <rFont val="Arial"/>
        <family val="2"/>
        <charset val="1"/>
      </rPr>
      <t xml:space="preserve">BE-11</t>
    </r>
    <r>
      <rPr>
        <sz val="8"/>
        <rFont val="Times New Roman"/>
        <family val="1"/>
        <charset val="1"/>
      </rPr>
      <t xml:space="preserve"> </t>
    </r>
    <r>
      <rPr>
        <sz val="8"/>
        <rFont val="Arial"/>
        <family val="2"/>
        <charset val="1"/>
      </rPr>
      <t xml:space="preserve">BANCADA</t>
    </r>
    <r>
      <rPr>
        <sz val="8"/>
        <rFont val="Times New Roman"/>
        <family val="1"/>
        <charset val="1"/>
      </rPr>
      <t xml:space="preserve"> </t>
    </r>
    <r>
      <rPr>
        <sz val="8"/>
        <rFont val="Arial"/>
        <family val="2"/>
        <charset val="1"/>
      </rPr>
      <t xml:space="preserve">ALUNOS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QUIMICA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BIOLOGIA</t>
    </r>
    <r>
      <rPr>
        <sz val="8"/>
        <rFont val="Times New Roman"/>
        <family val="1"/>
        <charset val="1"/>
      </rPr>
      <t xml:space="preserve"> </t>
    </r>
    <r>
      <rPr>
        <sz val="8"/>
        <rFont val="Arial"/>
        <family val="2"/>
        <charset val="1"/>
      </rPr>
      <t xml:space="preserve">(120CM)</t>
    </r>
  </si>
  <si>
    <t xml:space="preserve">05.05.058</t>
  </si>
  <si>
    <r>
      <rPr>
        <sz val="8"/>
        <rFont val="Arial"/>
        <family val="2"/>
        <charset val="1"/>
      </rPr>
      <t xml:space="preserve">BE-12</t>
    </r>
    <r>
      <rPr>
        <sz val="8"/>
        <rFont val="Times New Roman"/>
        <family val="1"/>
        <charset val="1"/>
      </rPr>
      <t xml:space="preserve"> </t>
    </r>
    <r>
      <rPr>
        <sz val="8"/>
        <rFont val="Arial"/>
        <family val="2"/>
        <charset val="1"/>
      </rPr>
      <t xml:space="preserve">BANCADA</t>
    </r>
    <r>
      <rPr>
        <sz val="8"/>
        <rFont val="Times New Roman"/>
        <family val="1"/>
        <charset val="1"/>
      </rPr>
      <t xml:space="preserve"> </t>
    </r>
    <r>
      <rPr>
        <sz val="8"/>
        <rFont val="Arial"/>
        <family val="2"/>
        <charset val="1"/>
      </rPr>
      <t xml:space="preserve">ALUNOS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QUIMICA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BIOLOGIA</t>
    </r>
    <r>
      <rPr>
        <sz val="8"/>
        <rFont val="Times New Roman"/>
        <family val="1"/>
        <charset val="1"/>
      </rPr>
      <t xml:space="preserve"> </t>
    </r>
    <r>
      <rPr>
        <sz val="8"/>
        <rFont val="Arial"/>
        <family val="2"/>
        <charset val="1"/>
      </rPr>
      <t xml:space="preserve">(165CM)</t>
    </r>
  </si>
  <si>
    <t xml:space="preserve">05.05.059</t>
  </si>
  <si>
    <r>
      <rPr>
        <sz val="8"/>
        <rFont val="Arial"/>
        <family val="2"/>
        <charset val="1"/>
      </rPr>
      <t xml:space="preserve">BE-13</t>
    </r>
    <r>
      <rPr>
        <sz val="8"/>
        <rFont val="Times New Roman"/>
        <family val="1"/>
        <charset val="1"/>
      </rPr>
      <t xml:space="preserve"> </t>
    </r>
    <r>
      <rPr>
        <sz val="8"/>
        <rFont val="Arial"/>
        <family val="2"/>
        <charset val="1"/>
      </rPr>
      <t xml:space="preserve">BANCADA</t>
    </r>
    <r>
      <rPr>
        <sz val="8"/>
        <rFont val="Times New Roman"/>
        <family val="1"/>
        <charset val="1"/>
      </rPr>
      <t xml:space="preserve"> </t>
    </r>
    <r>
      <rPr>
        <sz val="8"/>
        <rFont val="Arial"/>
        <family val="2"/>
        <charset val="1"/>
      </rPr>
      <t xml:space="preserve">ALUNOS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MATEMATICA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FISICA</t>
    </r>
    <r>
      <rPr>
        <sz val="8"/>
        <rFont val="Times New Roman"/>
        <family val="1"/>
        <charset val="1"/>
      </rPr>
      <t xml:space="preserve"> </t>
    </r>
    <r>
      <rPr>
        <sz val="8"/>
        <rFont val="Arial"/>
        <family val="2"/>
        <charset val="1"/>
      </rPr>
      <t xml:space="preserve">(225CM)</t>
    </r>
  </si>
  <si>
    <t xml:space="preserve">05.05.060</t>
  </si>
  <si>
    <r>
      <rPr>
        <sz val="8"/>
        <rFont val="Arial"/>
        <family val="2"/>
        <charset val="1"/>
      </rPr>
      <t xml:space="preserve">BE-14</t>
    </r>
    <r>
      <rPr>
        <sz val="8"/>
        <rFont val="Times New Roman"/>
        <family val="1"/>
        <charset val="1"/>
      </rPr>
      <t xml:space="preserve"> </t>
    </r>
    <r>
      <rPr>
        <sz val="8"/>
        <rFont val="Arial"/>
        <family val="2"/>
        <charset val="1"/>
      </rPr>
      <t xml:space="preserve">BANCADA</t>
    </r>
    <r>
      <rPr>
        <sz val="8"/>
        <rFont val="Times New Roman"/>
        <family val="1"/>
        <charset val="1"/>
      </rPr>
      <t xml:space="preserve"> </t>
    </r>
    <r>
      <rPr>
        <sz val="8"/>
        <rFont val="Arial"/>
        <family val="2"/>
        <charset val="1"/>
      </rPr>
      <t xml:space="preserve">APOIO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CAPELA</t>
    </r>
  </si>
  <si>
    <t xml:space="preserve">05.05.061</t>
  </si>
  <si>
    <r>
      <rPr>
        <sz val="8"/>
        <rFont val="Arial"/>
        <family val="2"/>
        <charset val="1"/>
      </rPr>
      <t xml:space="preserve">BE-15</t>
    </r>
    <r>
      <rPr>
        <sz val="8"/>
        <rFont val="Times New Roman"/>
        <family val="1"/>
        <charset val="1"/>
      </rPr>
      <t xml:space="preserve"> </t>
    </r>
    <r>
      <rPr>
        <sz val="8"/>
        <rFont val="Arial"/>
        <family val="2"/>
        <charset val="1"/>
      </rPr>
      <t xml:space="preserve">BANCADA</t>
    </r>
    <r>
      <rPr>
        <sz val="8"/>
        <rFont val="Times New Roman"/>
        <family val="1"/>
        <charset val="1"/>
      </rPr>
      <t xml:space="preserve"> </t>
    </r>
    <r>
      <rPr>
        <sz val="8"/>
        <rFont val="Arial"/>
        <family val="2"/>
        <charset val="1"/>
      </rPr>
      <t xml:space="preserve">LABORATORIO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PRATELEIRA</t>
    </r>
  </si>
  <si>
    <t xml:space="preserve">05.05.062</t>
  </si>
  <si>
    <r>
      <rPr>
        <sz val="8"/>
        <rFont val="Arial"/>
        <family val="2"/>
        <charset val="1"/>
      </rPr>
      <t xml:space="preserve">BE-16</t>
    </r>
    <r>
      <rPr>
        <sz val="8"/>
        <rFont val="Times New Roman"/>
        <family val="1"/>
        <charset val="1"/>
      </rPr>
      <t xml:space="preserve"> </t>
    </r>
    <r>
      <rPr>
        <sz val="8"/>
        <rFont val="Arial"/>
        <family val="2"/>
        <charset val="1"/>
      </rPr>
      <t xml:space="preserve">BANCADA</t>
    </r>
    <r>
      <rPr>
        <sz val="8"/>
        <rFont val="Times New Roman"/>
        <family val="1"/>
        <charset val="1"/>
      </rPr>
      <t xml:space="preserve"> </t>
    </r>
    <r>
      <rPr>
        <sz val="8"/>
        <rFont val="Arial"/>
        <family val="2"/>
        <charset val="1"/>
      </rPr>
      <t xml:space="preserve">LABORATORIO</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CUBAS</t>
    </r>
    <r>
      <rPr>
        <sz val="8"/>
        <rFont val="Times New Roman"/>
        <family val="1"/>
        <charset val="1"/>
      </rPr>
      <t xml:space="preserve"> </t>
    </r>
    <r>
      <rPr>
        <sz val="8"/>
        <rFont val="Arial"/>
        <family val="2"/>
        <charset val="1"/>
      </rPr>
      <t xml:space="preserve">50X40X25CM</t>
    </r>
    <r>
      <rPr>
        <sz val="8"/>
        <rFont val="Times New Roman"/>
        <family val="1"/>
        <charset val="1"/>
      </rPr>
      <t xml:space="preserve"> </t>
    </r>
    <r>
      <rPr>
        <sz val="8"/>
        <rFont val="Arial"/>
        <family val="2"/>
        <charset val="1"/>
      </rPr>
      <t xml:space="preserve">(L=180CM)</t>
    </r>
  </si>
  <si>
    <t xml:space="preserve">05.05.063</t>
  </si>
  <si>
    <r>
      <rPr>
        <sz val="8"/>
        <rFont val="Arial"/>
        <family val="2"/>
        <charset val="1"/>
      </rPr>
      <t xml:space="preserve">BE-17</t>
    </r>
    <r>
      <rPr>
        <sz val="8"/>
        <rFont val="Times New Roman"/>
        <family val="1"/>
        <charset val="1"/>
      </rPr>
      <t xml:space="preserve"> </t>
    </r>
    <r>
      <rPr>
        <sz val="8"/>
        <rFont val="Arial"/>
        <family val="2"/>
        <charset val="1"/>
      </rPr>
      <t xml:space="preserve">BANCADA</t>
    </r>
    <r>
      <rPr>
        <sz val="8"/>
        <rFont val="Times New Roman"/>
        <family val="1"/>
        <charset val="1"/>
      </rPr>
      <t xml:space="preserve"> </t>
    </r>
    <r>
      <rPr>
        <sz val="8"/>
        <rFont val="Arial"/>
        <family val="2"/>
        <charset val="1"/>
      </rPr>
      <t xml:space="preserve">LABORATORIO</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CUBA</t>
    </r>
    <r>
      <rPr>
        <sz val="8"/>
        <rFont val="Times New Roman"/>
        <family val="1"/>
        <charset val="1"/>
      </rPr>
      <t xml:space="preserve"> </t>
    </r>
    <r>
      <rPr>
        <sz val="8"/>
        <rFont val="Arial"/>
        <family val="2"/>
        <charset val="1"/>
      </rPr>
      <t xml:space="preserve">50X40X25CM</t>
    </r>
    <r>
      <rPr>
        <sz val="8"/>
        <rFont val="Times New Roman"/>
        <family val="1"/>
        <charset val="1"/>
      </rPr>
      <t xml:space="preserve"> </t>
    </r>
    <r>
      <rPr>
        <sz val="8"/>
        <rFont val="Arial"/>
        <family val="2"/>
        <charset val="1"/>
      </rPr>
      <t xml:space="preserve">(L=120CM)</t>
    </r>
  </si>
  <si>
    <t xml:space="preserve">05.05.064</t>
  </si>
  <si>
    <r>
      <rPr>
        <sz val="8"/>
        <rFont val="Arial"/>
        <family val="2"/>
        <charset val="1"/>
      </rPr>
      <t xml:space="preserve">PR-08</t>
    </r>
    <r>
      <rPr>
        <sz val="8"/>
        <rFont val="Times New Roman"/>
        <family val="1"/>
        <charset val="1"/>
      </rPr>
      <t xml:space="preserve"> </t>
    </r>
    <r>
      <rPr>
        <sz val="8"/>
        <rFont val="Arial"/>
        <family val="2"/>
        <charset val="1"/>
      </rPr>
      <t xml:space="preserve">PRATELEIRA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GRANITO</t>
    </r>
  </si>
  <si>
    <t xml:space="preserve">05.05.067</t>
  </si>
  <si>
    <r>
      <rPr>
        <sz val="8"/>
        <rFont val="Arial"/>
        <family val="2"/>
        <charset val="1"/>
      </rPr>
      <t xml:space="preserve">PR-03</t>
    </r>
    <r>
      <rPr>
        <sz val="8"/>
        <rFont val="Times New Roman"/>
        <family val="1"/>
        <charset val="1"/>
      </rPr>
      <t xml:space="preserve"> </t>
    </r>
    <r>
      <rPr>
        <sz val="8"/>
        <rFont val="Arial"/>
        <family val="2"/>
        <charset val="1"/>
      </rPr>
      <t xml:space="preserve">PRATELEIRA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L=30CM</t>
    </r>
  </si>
  <si>
    <t xml:space="preserve">05.05.068</t>
  </si>
  <si>
    <r>
      <rPr>
        <sz val="8"/>
        <rFont val="Arial"/>
        <family val="2"/>
        <charset val="1"/>
      </rPr>
      <t xml:space="preserve">BE-18</t>
    </r>
    <r>
      <rPr>
        <sz val="8"/>
        <rFont val="Times New Roman"/>
        <family val="1"/>
        <charset val="1"/>
      </rPr>
      <t xml:space="preserve"> </t>
    </r>
    <r>
      <rPr>
        <sz val="8"/>
        <rFont val="Arial"/>
        <family val="2"/>
        <charset val="1"/>
      </rPr>
      <t xml:space="preserve">BANCADA</t>
    </r>
    <r>
      <rPr>
        <sz val="8"/>
        <rFont val="Times New Roman"/>
        <family val="1"/>
        <charset val="1"/>
      </rPr>
      <t xml:space="preserve"> </t>
    </r>
    <r>
      <rPr>
        <sz val="8"/>
        <rFont val="Arial"/>
        <family val="2"/>
        <charset val="1"/>
      </rPr>
      <t xml:space="preserve">LABORATORIO</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CUBA</t>
    </r>
    <r>
      <rPr>
        <sz val="8"/>
        <rFont val="Times New Roman"/>
        <family val="1"/>
        <charset val="1"/>
      </rPr>
      <t xml:space="preserve"> </t>
    </r>
    <r>
      <rPr>
        <sz val="8"/>
        <rFont val="Arial"/>
        <family val="2"/>
        <charset val="1"/>
      </rPr>
      <t xml:space="preserve">60X50X30CM</t>
    </r>
    <r>
      <rPr>
        <sz val="8"/>
        <rFont val="Times New Roman"/>
        <family val="1"/>
        <charset val="1"/>
      </rPr>
      <t xml:space="preserve"> </t>
    </r>
    <r>
      <rPr>
        <sz val="8"/>
        <rFont val="Arial"/>
        <family val="2"/>
        <charset val="1"/>
      </rPr>
      <t xml:space="preserve">(L=180CM)</t>
    </r>
  </si>
  <si>
    <t xml:space="preserve">05.05.069</t>
  </si>
  <si>
    <r>
      <rPr>
        <sz val="8"/>
        <rFont val="Arial"/>
        <family val="2"/>
        <charset val="1"/>
      </rPr>
      <t xml:space="preserve">BE-19</t>
    </r>
    <r>
      <rPr>
        <sz val="8"/>
        <rFont val="Times New Roman"/>
        <family val="1"/>
        <charset val="1"/>
      </rPr>
      <t xml:space="preserve"> </t>
    </r>
    <r>
      <rPr>
        <sz val="8"/>
        <rFont val="Arial"/>
        <family val="2"/>
        <charset val="1"/>
      </rPr>
      <t xml:space="preserve">BANCADA</t>
    </r>
    <r>
      <rPr>
        <sz val="8"/>
        <rFont val="Times New Roman"/>
        <family val="1"/>
        <charset val="1"/>
      </rPr>
      <t xml:space="preserve"> </t>
    </r>
    <r>
      <rPr>
        <sz val="8"/>
        <rFont val="Arial"/>
        <family val="2"/>
        <charset val="1"/>
      </rPr>
      <t xml:space="preserve">LABORATORIO</t>
    </r>
    <r>
      <rPr>
        <sz val="8"/>
        <rFont val="Times New Roman"/>
        <family val="1"/>
        <charset val="1"/>
      </rPr>
      <t xml:space="preserve"> </t>
    </r>
    <r>
      <rPr>
        <sz val="8"/>
        <rFont val="Arial"/>
        <family val="2"/>
        <charset val="1"/>
      </rPr>
      <t xml:space="preserve">SIMPLES</t>
    </r>
  </si>
  <si>
    <t xml:space="preserve">05.05.075</t>
  </si>
  <si>
    <r>
      <rPr>
        <sz val="8"/>
        <rFont val="Arial"/>
        <family val="2"/>
        <charset val="1"/>
      </rPr>
      <t xml:space="preserve">PR-09</t>
    </r>
    <r>
      <rPr>
        <sz val="8"/>
        <rFont val="Times New Roman"/>
        <family val="1"/>
        <charset val="1"/>
      </rPr>
      <t xml:space="preserve"> </t>
    </r>
    <r>
      <rPr>
        <sz val="8"/>
        <rFont val="Arial"/>
        <family val="2"/>
        <charset val="1"/>
      </rPr>
      <t xml:space="preserve">PRATELEIRA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L=55CM</t>
    </r>
  </si>
  <si>
    <t xml:space="preserve">05.05.078</t>
  </si>
  <si>
    <r>
      <rPr>
        <sz val="8"/>
        <rFont val="Arial"/>
        <family val="2"/>
        <charset val="1"/>
      </rPr>
      <t xml:space="preserve">GS-03</t>
    </r>
    <r>
      <rPr>
        <sz val="8"/>
        <rFont val="Times New Roman"/>
        <family val="1"/>
        <charset val="1"/>
      </rPr>
      <t xml:space="preserve"> </t>
    </r>
    <r>
      <rPr>
        <sz val="8"/>
        <rFont val="Arial"/>
        <family val="2"/>
        <charset val="1"/>
      </rPr>
      <t xml:space="preserve">GUICHE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SECRETARIA/JANELA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FOLHAS</t>
    </r>
  </si>
  <si>
    <t xml:space="preserve">05.05.079</t>
  </si>
  <si>
    <r>
      <rPr>
        <sz val="8"/>
        <rFont val="Arial"/>
        <family val="2"/>
        <charset val="1"/>
      </rPr>
      <t xml:space="preserve">PR-10</t>
    </r>
    <r>
      <rPr>
        <sz val="8"/>
        <rFont val="Times New Roman"/>
        <family val="1"/>
        <charset val="1"/>
      </rPr>
      <t xml:space="preserve"> </t>
    </r>
    <r>
      <rPr>
        <sz val="8"/>
        <rFont val="Arial"/>
        <family val="2"/>
        <charset val="1"/>
      </rPr>
      <t xml:space="preserve">PRATELEIRA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L=70CM</t>
    </r>
  </si>
  <si>
    <t xml:space="preserve">05.05.080</t>
  </si>
  <si>
    <r>
      <rPr>
        <sz val="8"/>
        <rFont val="Arial"/>
        <family val="2"/>
        <charset val="1"/>
      </rPr>
      <t xml:space="preserve">ET-05</t>
    </r>
    <r>
      <rPr>
        <sz val="8"/>
        <rFont val="Times New Roman"/>
        <family val="1"/>
        <charset val="1"/>
      </rPr>
      <t xml:space="preserve"> </t>
    </r>
    <r>
      <rPr>
        <sz val="8"/>
        <rFont val="Arial"/>
        <family val="2"/>
        <charset val="1"/>
      </rPr>
      <t xml:space="preserve">ESTRADO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POLIPROPILENO</t>
    </r>
  </si>
  <si>
    <t xml:space="preserve">05.05.085</t>
  </si>
  <si>
    <r>
      <rPr>
        <sz val="8"/>
        <rFont val="Arial"/>
        <family val="2"/>
        <charset val="1"/>
      </rPr>
      <t xml:space="preserve">BA-12</t>
    </r>
    <r>
      <rPr>
        <sz val="8"/>
        <rFont val="Times New Roman"/>
        <family val="1"/>
        <charset val="1"/>
      </rPr>
      <t xml:space="preserve"> </t>
    </r>
    <r>
      <rPr>
        <sz val="8"/>
        <rFont val="Arial"/>
        <family val="2"/>
        <charset val="1"/>
      </rPr>
      <t xml:space="preserve">BALCÃO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ATENDIMENTO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GRANITO</t>
    </r>
    <r>
      <rPr>
        <sz val="8"/>
        <rFont val="Times New Roman"/>
        <family val="1"/>
        <charset val="1"/>
      </rPr>
      <t xml:space="preserve"> </t>
    </r>
    <r>
      <rPr>
        <sz val="8"/>
        <rFont val="Arial"/>
        <family val="2"/>
        <charset val="1"/>
      </rPr>
      <t xml:space="preserve">(210X60CM)</t>
    </r>
  </si>
  <si>
    <t xml:space="preserve">05.05.086</t>
  </si>
  <si>
    <r>
      <rPr>
        <sz val="8"/>
        <rFont val="Arial"/>
        <family val="2"/>
        <charset val="1"/>
      </rPr>
      <t xml:space="preserve">BA-13</t>
    </r>
    <r>
      <rPr>
        <sz val="8"/>
        <rFont val="Times New Roman"/>
        <family val="1"/>
        <charset val="1"/>
      </rPr>
      <t xml:space="preserve"> </t>
    </r>
    <r>
      <rPr>
        <sz val="8"/>
        <rFont val="Arial"/>
        <family val="2"/>
        <charset val="1"/>
      </rPr>
      <t xml:space="preserve">BALCAO</t>
    </r>
    <r>
      <rPr>
        <sz val="8"/>
        <rFont val="Times New Roman"/>
        <family val="1"/>
        <charset val="1"/>
      </rPr>
      <t xml:space="preserve"> </t>
    </r>
    <r>
      <rPr>
        <sz val="8"/>
        <rFont val="Arial"/>
        <family val="2"/>
        <charset val="1"/>
      </rPr>
      <t xml:space="preserve">ATENDIMENTO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GRANITO</t>
    </r>
  </si>
  <si>
    <t xml:space="preserve">05.05.087</t>
  </si>
  <si>
    <r>
      <rPr>
        <sz val="8"/>
        <rFont val="Arial"/>
        <family val="2"/>
        <charset val="1"/>
      </rPr>
      <t xml:space="preserve">GS-04</t>
    </r>
    <r>
      <rPr>
        <sz val="8"/>
        <rFont val="Times New Roman"/>
        <family val="1"/>
        <charset val="1"/>
      </rPr>
      <t xml:space="preserve"> </t>
    </r>
    <r>
      <rPr>
        <sz val="8"/>
        <rFont val="Arial"/>
        <family val="2"/>
        <charset val="1"/>
      </rPr>
      <t xml:space="preserve">GUICHE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SECRETARIA/JANELA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CORRER</t>
    </r>
  </si>
  <si>
    <t xml:space="preserve">05.05.089</t>
  </si>
  <si>
    <r>
      <rPr>
        <sz val="8"/>
        <rFont val="Arial"/>
        <family val="2"/>
        <charset val="1"/>
      </rPr>
      <t xml:space="preserve">BA-10</t>
    </r>
    <r>
      <rPr>
        <sz val="8"/>
        <rFont val="Times New Roman"/>
        <family val="1"/>
        <charset val="1"/>
      </rPr>
      <t xml:space="preserve"> </t>
    </r>
    <r>
      <rPr>
        <sz val="8"/>
        <rFont val="Arial"/>
        <family val="2"/>
        <charset val="1"/>
      </rPr>
      <t xml:space="preserve">BALCÃO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DISTRIB.DE</t>
    </r>
    <r>
      <rPr>
        <sz val="8"/>
        <rFont val="Times New Roman"/>
        <family val="1"/>
        <charset val="1"/>
      </rPr>
      <t xml:space="preserve"> </t>
    </r>
    <r>
      <rPr>
        <sz val="8"/>
        <rFont val="Arial"/>
        <family val="2"/>
        <charset val="1"/>
      </rPr>
      <t xml:space="preserve">GRANITO</t>
    </r>
    <r>
      <rPr>
        <sz val="8"/>
        <rFont val="Times New Roman"/>
        <family val="1"/>
        <charset val="1"/>
      </rPr>
      <t xml:space="preserve"> </t>
    </r>
    <r>
      <rPr>
        <sz val="8"/>
        <rFont val="Arial"/>
        <family val="2"/>
        <charset val="1"/>
      </rPr>
      <t xml:space="preserve">(L=350CM)</t>
    </r>
  </si>
  <si>
    <t xml:space="preserve">05.05.090</t>
  </si>
  <si>
    <r>
      <rPr>
        <sz val="8"/>
        <rFont val="Arial"/>
        <family val="2"/>
        <charset val="1"/>
      </rPr>
      <t xml:space="preserve">BA-11</t>
    </r>
    <r>
      <rPr>
        <sz val="8"/>
        <rFont val="Times New Roman"/>
        <family val="1"/>
        <charset val="1"/>
      </rPr>
      <t xml:space="preserve"> </t>
    </r>
    <r>
      <rPr>
        <sz val="8"/>
        <rFont val="Arial"/>
        <family val="2"/>
        <charset val="1"/>
      </rPr>
      <t xml:space="preserve">BALCÃO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DEVOLUÇÃO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GRANITO</t>
    </r>
    <r>
      <rPr>
        <sz val="8"/>
        <rFont val="Times New Roman"/>
        <family val="1"/>
        <charset val="1"/>
      </rPr>
      <t xml:space="preserve"> </t>
    </r>
    <r>
      <rPr>
        <sz val="8"/>
        <rFont val="Arial"/>
        <family val="2"/>
        <charset val="1"/>
      </rPr>
      <t xml:space="preserve">(L=70CM)</t>
    </r>
  </si>
  <si>
    <t xml:space="preserve">05.05.096</t>
  </si>
  <si>
    <r>
      <rPr>
        <sz val="8"/>
        <rFont val="Arial"/>
        <family val="2"/>
        <charset val="1"/>
      </rPr>
      <t xml:space="preserve">CC-06</t>
    </r>
    <r>
      <rPr>
        <sz val="8"/>
        <rFont val="Times New Roman"/>
        <family val="1"/>
        <charset val="1"/>
      </rPr>
      <t xml:space="preserve"> </t>
    </r>
    <r>
      <rPr>
        <sz val="8"/>
        <rFont val="Arial"/>
        <family val="2"/>
        <charset val="1"/>
      </rPr>
      <t xml:space="preserve">CUBA</t>
    </r>
    <r>
      <rPr>
        <sz val="8"/>
        <rFont val="Times New Roman"/>
        <family val="1"/>
        <charset val="1"/>
      </rPr>
      <t xml:space="preserve"> </t>
    </r>
    <r>
      <rPr>
        <sz val="8"/>
        <rFont val="Arial"/>
        <family val="2"/>
        <charset val="1"/>
      </rPr>
      <t xml:space="preserve">INOX</t>
    </r>
    <r>
      <rPr>
        <sz val="8"/>
        <rFont val="Times New Roman"/>
        <family val="1"/>
        <charset val="1"/>
      </rPr>
      <t xml:space="preserve"> </t>
    </r>
    <r>
      <rPr>
        <sz val="8"/>
        <rFont val="Arial"/>
        <family val="2"/>
        <charset val="1"/>
      </rPr>
      <t xml:space="preserve">460X300X170MM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MISTURADOR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PAREDE</t>
    </r>
  </si>
  <si>
    <t xml:space="preserve">05.05.099</t>
  </si>
  <si>
    <t xml:space="preserve">COMPONENTES</t>
  </si>
  <si>
    <t xml:space="preserve">05.05.101</t>
  </si>
  <si>
    <r>
      <rPr>
        <sz val="8"/>
        <rFont val="Arial"/>
        <family val="2"/>
        <charset val="1"/>
      </rPr>
      <t xml:space="preserve">CC-01</t>
    </r>
    <r>
      <rPr>
        <sz val="8"/>
        <rFont val="Times New Roman"/>
        <family val="1"/>
        <charset val="1"/>
      </rPr>
      <t xml:space="preserve"> </t>
    </r>
    <r>
      <rPr>
        <sz val="8"/>
        <rFont val="Arial"/>
        <family val="2"/>
        <charset val="1"/>
      </rPr>
      <t xml:space="preserve">CUBA</t>
    </r>
    <r>
      <rPr>
        <sz val="8"/>
        <rFont val="Times New Roman"/>
        <family val="1"/>
        <charset val="1"/>
      </rPr>
      <t xml:space="preserve"> </t>
    </r>
    <r>
      <rPr>
        <sz val="8"/>
        <rFont val="Arial"/>
        <family val="2"/>
        <charset val="1"/>
      </rPr>
      <t xml:space="preserve">INOX</t>
    </r>
    <r>
      <rPr>
        <sz val="8"/>
        <rFont val="Times New Roman"/>
        <family val="1"/>
        <charset val="1"/>
      </rPr>
      <t xml:space="preserve"> </t>
    </r>
    <r>
      <rPr>
        <sz val="8"/>
        <rFont val="Arial"/>
        <family val="2"/>
        <charset val="1"/>
      </rPr>
      <t xml:space="preserve">(60X50X30CM)</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VÁLVULA</t>
    </r>
    <r>
      <rPr>
        <sz val="8"/>
        <rFont val="Times New Roman"/>
        <family val="1"/>
        <charset val="1"/>
      </rPr>
      <t xml:space="preserve"> </t>
    </r>
    <r>
      <rPr>
        <sz val="8"/>
        <rFont val="Arial"/>
        <family val="2"/>
        <charset val="1"/>
      </rPr>
      <t xml:space="preserve">AMERICANA-GRANITO</t>
    </r>
  </si>
  <si>
    <t xml:space="preserve">05.05.103</t>
  </si>
  <si>
    <r>
      <rPr>
        <sz val="8"/>
        <rFont val="Arial"/>
        <family val="2"/>
        <charset val="1"/>
      </rPr>
      <t xml:space="preserve">CC-03</t>
    </r>
    <r>
      <rPr>
        <sz val="8"/>
        <rFont val="Times New Roman"/>
        <family val="1"/>
        <charset val="1"/>
      </rPr>
      <t xml:space="preserve"> </t>
    </r>
    <r>
      <rPr>
        <sz val="8"/>
        <rFont val="Arial"/>
        <family val="2"/>
        <charset val="1"/>
      </rPr>
      <t xml:space="preserve">CUBA</t>
    </r>
    <r>
      <rPr>
        <sz val="8"/>
        <rFont val="Times New Roman"/>
        <family val="1"/>
        <charset val="1"/>
      </rPr>
      <t xml:space="preserve"> </t>
    </r>
    <r>
      <rPr>
        <sz val="8"/>
        <rFont val="Arial"/>
        <family val="2"/>
        <charset val="1"/>
      </rPr>
      <t xml:space="preserve">INOX</t>
    </r>
    <r>
      <rPr>
        <sz val="8"/>
        <rFont val="Times New Roman"/>
        <family val="1"/>
        <charset val="1"/>
      </rPr>
      <t xml:space="preserve"> </t>
    </r>
    <r>
      <rPr>
        <sz val="8"/>
        <rFont val="Arial"/>
        <family val="2"/>
        <charset val="1"/>
      </rPr>
      <t xml:space="preserve">(50X40X25CM)</t>
    </r>
    <r>
      <rPr>
        <sz val="8"/>
        <rFont val="Times New Roman"/>
        <family val="1"/>
        <charset val="1"/>
      </rPr>
      <t xml:space="preserve"> </t>
    </r>
    <r>
      <rPr>
        <sz val="8"/>
        <rFont val="Arial"/>
        <family val="2"/>
        <charset val="1"/>
      </rPr>
      <t xml:space="preserve">TORNEIRA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INCL.VÁLVULA</t>
    </r>
    <r>
      <rPr>
        <sz val="8"/>
        <rFont val="Times New Roman"/>
        <family val="1"/>
        <charset val="1"/>
      </rPr>
      <t xml:space="preserve"> </t>
    </r>
    <r>
      <rPr>
        <sz val="8"/>
        <rFont val="Arial"/>
        <family val="2"/>
        <charset val="1"/>
      </rPr>
      <t xml:space="preserve">AMERICANA-GRANITO</t>
    </r>
  </si>
  <si>
    <t xml:space="preserve">05.05.104</t>
  </si>
  <si>
    <r>
      <rPr>
        <sz val="8"/>
        <rFont val="Arial"/>
        <family val="2"/>
        <charset val="1"/>
      </rPr>
      <t xml:space="preserve">CC-04</t>
    </r>
    <r>
      <rPr>
        <sz val="8"/>
        <rFont val="Times New Roman"/>
        <family val="1"/>
        <charset val="1"/>
      </rPr>
      <t xml:space="preserve"> </t>
    </r>
    <r>
      <rPr>
        <sz val="8"/>
        <rFont val="Arial"/>
        <family val="2"/>
        <charset val="1"/>
      </rPr>
      <t xml:space="preserve">CUBA</t>
    </r>
    <r>
      <rPr>
        <sz val="8"/>
        <rFont val="Times New Roman"/>
        <family val="1"/>
        <charset val="1"/>
      </rPr>
      <t xml:space="preserve"> </t>
    </r>
    <r>
      <rPr>
        <sz val="8"/>
        <rFont val="Arial"/>
        <family val="2"/>
        <charset val="1"/>
      </rPr>
      <t xml:space="preserve">DUPLA</t>
    </r>
    <r>
      <rPr>
        <sz val="8"/>
        <rFont val="Times New Roman"/>
        <family val="1"/>
        <charset val="1"/>
      </rPr>
      <t xml:space="preserve"> </t>
    </r>
    <r>
      <rPr>
        <sz val="8"/>
        <rFont val="Arial"/>
        <family val="2"/>
        <charset val="1"/>
      </rPr>
      <t xml:space="preserve">INOX</t>
    </r>
    <r>
      <rPr>
        <sz val="8"/>
        <rFont val="Times New Roman"/>
        <family val="1"/>
        <charset val="1"/>
      </rPr>
      <t xml:space="preserve"> </t>
    </r>
    <r>
      <rPr>
        <sz val="8"/>
        <rFont val="Arial"/>
        <family val="2"/>
        <charset val="1"/>
      </rPr>
      <t xml:space="preserve">(102X40X25CM)</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VÁLVULA</t>
    </r>
    <r>
      <rPr>
        <sz val="8"/>
        <rFont val="Times New Roman"/>
        <family val="1"/>
        <charset val="1"/>
      </rPr>
      <t xml:space="preserve"> </t>
    </r>
    <r>
      <rPr>
        <sz val="8"/>
        <rFont val="Arial"/>
        <family val="2"/>
        <charset val="1"/>
      </rPr>
      <t xml:space="preserve">AMERICANA-GRANITO</t>
    </r>
  </si>
  <si>
    <t xml:space="preserve">05.05.105</t>
  </si>
  <si>
    <r>
      <rPr>
        <sz val="8"/>
        <rFont val="Arial"/>
        <family val="2"/>
        <charset val="1"/>
      </rPr>
      <t xml:space="preserve">CC-05</t>
    </r>
    <r>
      <rPr>
        <sz val="8"/>
        <rFont val="Times New Roman"/>
        <family val="1"/>
        <charset val="1"/>
      </rPr>
      <t xml:space="preserve"> </t>
    </r>
    <r>
      <rPr>
        <sz val="8"/>
        <rFont val="Arial"/>
        <family val="2"/>
        <charset val="1"/>
      </rPr>
      <t xml:space="preserve">CUBA</t>
    </r>
    <r>
      <rPr>
        <sz val="8"/>
        <rFont val="Times New Roman"/>
        <family val="1"/>
        <charset val="1"/>
      </rPr>
      <t xml:space="preserve"> </t>
    </r>
    <r>
      <rPr>
        <sz val="8"/>
        <rFont val="Arial"/>
        <family val="2"/>
        <charset val="1"/>
      </rPr>
      <t xml:space="preserve">INOX</t>
    </r>
    <r>
      <rPr>
        <sz val="8"/>
        <rFont val="Times New Roman"/>
        <family val="1"/>
        <charset val="1"/>
      </rPr>
      <t xml:space="preserve"> </t>
    </r>
    <r>
      <rPr>
        <sz val="8"/>
        <rFont val="Arial"/>
        <family val="2"/>
        <charset val="1"/>
      </rPr>
      <t xml:space="preserve">(50X40X25CM)</t>
    </r>
    <r>
      <rPr>
        <sz val="8"/>
        <rFont val="Times New Roman"/>
        <family val="1"/>
        <charset val="1"/>
      </rPr>
      <t xml:space="preserve"> </t>
    </r>
    <r>
      <rPr>
        <sz val="8"/>
        <rFont val="Arial"/>
        <family val="2"/>
        <charset val="1"/>
      </rPr>
      <t xml:space="preserve">TORNEIRA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MESA</t>
    </r>
    <r>
      <rPr>
        <sz val="8"/>
        <rFont val="Times New Roman"/>
        <family val="1"/>
        <charset val="1"/>
      </rPr>
      <t xml:space="preserve"> </t>
    </r>
    <r>
      <rPr>
        <sz val="8"/>
        <rFont val="Arial"/>
        <family val="2"/>
        <charset val="1"/>
      </rPr>
      <t xml:space="preserve">INCL.VÁLVULA</t>
    </r>
    <r>
      <rPr>
        <sz val="8"/>
        <rFont val="Times New Roman"/>
        <family val="1"/>
        <charset val="1"/>
      </rPr>
      <t xml:space="preserve"> </t>
    </r>
    <r>
      <rPr>
        <sz val="8"/>
        <rFont val="Arial"/>
        <family val="2"/>
        <charset val="1"/>
      </rPr>
      <t xml:space="preserve">AMERICANA-GRANITO</t>
    </r>
  </si>
  <si>
    <t xml:space="preserve">05.05.108</t>
  </si>
  <si>
    <r>
      <rPr>
        <sz val="8"/>
        <rFont val="Arial"/>
        <family val="2"/>
        <charset val="1"/>
      </rPr>
      <t xml:space="preserve">PRATELEIRA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POLIDO</t>
    </r>
    <r>
      <rPr>
        <sz val="8"/>
        <rFont val="Times New Roman"/>
        <family val="1"/>
        <charset val="1"/>
      </rPr>
      <t xml:space="preserve"> </t>
    </r>
    <r>
      <rPr>
        <sz val="8"/>
        <rFont val="Arial"/>
        <family val="2"/>
        <charset val="1"/>
      </rPr>
      <t xml:space="preserve">ESPESSURA</t>
    </r>
    <r>
      <rPr>
        <sz val="8"/>
        <rFont val="Times New Roman"/>
        <family val="1"/>
        <charset val="1"/>
      </rPr>
      <t xml:space="preserve"> </t>
    </r>
    <r>
      <rPr>
        <sz val="8"/>
        <rFont val="Arial"/>
        <family val="2"/>
        <charset val="1"/>
      </rPr>
      <t xml:space="preserve">40MM</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CINZA</t>
    </r>
    <r>
      <rPr>
        <sz val="8"/>
        <rFont val="Times New Roman"/>
        <family val="1"/>
        <charset val="1"/>
      </rPr>
      <t xml:space="preserve"> </t>
    </r>
    <r>
      <rPr>
        <sz val="8"/>
        <rFont val="Arial"/>
        <family val="2"/>
        <charset val="1"/>
      </rPr>
      <t xml:space="preserve">APLICADA</t>
    </r>
    <r>
      <rPr>
        <sz val="8"/>
        <rFont val="Times New Roman"/>
        <family val="1"/>
        <charset val="1"/>
      </rPr>
      <t xml:space="preserve"> </t>
    </r>
    <r>
      <rPr>
        <sz val="8"/>
        <rFont val="Arial"/>
        <family val="2"/>
        <charset val="1"/>
      </rPr>
      <t xml:space="preserve">NA</t>
    </r>
    <r>
      <rPr>
        <sz val="8"/>
        <rFont val="Times New Roman"/>
        <family val="1"/>
        <charset val="1"/>
      </rPr>
      <t xml:space="preserve"> </t>
    </r>
    <r>
      <rPr>
        <sz val="8"/>
        <rFont val="Arial"/>
        <family val="2"/>
        <charset val="1"/>
      </rPr>
      <t xml:space="preserve">BIBLIOTECA</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EXCLUSIVO</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CRECHE</t>
    </r>
    <r>
      <rPr>
        <sz val="8"/>
        <rFont val="Microsoft Sans Serif"/>
        <family val="2"/>
        <charset val="1"/>
      </rPr>
      <t xml:space="preserve"> 
 </t>
    </r>
  </si>
  <si>
    <t xml:space="preserve">05.06.061</t>
  </si>
  <si>
    <r>
      <rPr>
        <sz val="8"/>
        <rFont val="Arial"/>
        <family val="2"/>
        <charset val="1"/>
      </rPr>
      <t xml:space="preserve">RP-02</t>
    </r>
    <r>
      <rPr>
        <sz val="8"/>
        <rFont val="Times New Roman"/>
        <family val="1"/>
        <charset val="1"/>
      </rPr>
      <t xml:space="preserve"> </t>
    </r>
    <r>
      <rPr>
        <sz val="8"/>
        <rFont val="Arial"/>
        <family val="2"/>
        <charset val="1"/>
      </rPr>
      <t xml:space="preserve">REFORCO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FECHADURAS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PORTAS</t>
    </r>
    <r>
      <rPr>
        <sz val="8"/>
        <rFont val="Times New Roman"/>
        <family val="1"/>
        <charset val="1"/>
      </rPr>
      <t xml:space="preserve"> </t>
    </r>
    <r>
      <rPr>
        <sz val="8"/>
        <rFont val="Arial"/>
        <family val="2"/>
        <charset val="1"/>
      </rPr>
      <t xml:space="preserve">(RP-02)</t>
    </r>
  </si>
  <si>
    <t xml:space="preserve">05.06.099</t>
  </si>
  <si>
    <t xml:space="preserve">05.50.015</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</si>
  <si>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QUADRO</t>
    </r>
    <r>
      <rPr>
        <sz val="8"/>
        <rFont val="Times New Roman"/>
        <family val="1"/>
        <charset val="1"/>
      </rPr>
      <t xml:space="preserve"> </t>
    </r>
    <r>
      <rPr>
        <sz val="8"/>
        <rFont val="Arial"/>
        <family val="2"/>
        <charset val="1"/>
      </rPr>
      <t xml:space="preserve">NEGRO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GREEMBOARD</t>
    </r>
    <r>
      <rPr>
        <sz val="8"/>
        <rFont val="Times New Roman"/>
        <family val="1"/>
        <charset val="1"/>
      </rPr>
      <t xml:space="preserve"> </t>
    </r>
    <r>
      <rPr>
        <sz val="8"/>
        <rFont val="Arial"/>
        <family val="2"/>
        <charset val="1"/>
      </rPr>
      <t xml:space="preserve">INCLUINDO</t>
    </r>
    <r>
      <rPr>
        <sz val="8"/>
        <rFont val="Times New Roman"/>
        <family val="1"/>
        <charset val="1"/>
      </rPr>
      <t xml:space="preserve"> </t>
    </r>
    <r>
      <rPr>
        <sz val="8"/>
        <rFont val="Arial"/>
        <family val="2"/>
        <charset val="1"/>
      </rPr>
      <t xml:space="preserve">ENTARUGAMENTO</t>
    </r>
  </si>
  <si>
    <t xml:space="preserve">05.50.099</t>
  </si>
  <si>
    <t xml:space="preserve">05.60.001</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</si>
  <si>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FOLHAS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PORTAS</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JANELAS</t>
    </r>
  </si>
  <si>
    <t xml:space="preserve">05.60.005</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</si>
  <si>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BATENTES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</si>
  <si>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05.60.010</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</si>
  <si>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GUARNIÇÃO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MOLDURAS</t>
    </r>
  </si>
  <si>
    <t xml:space="preserve">05.60.017</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</si>
  <si>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GIZ,</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SUPORTES</t>
    </r>
  </si>
  <si>
    <t xml:space="preserve">05.60.050</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</si>
  <si>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FECHADURAS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EMBUTIR</t>
    </r>
  </si>
  <si>
    <t xml:space="preserve">05.60.055</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</si>
  <si>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CREMONA</t>
    </r>
    <r>
      <rPr>
        <sz val="8"/>
        <rFont val="Times New Roman"/>
        <family val="1"/>
        <charset val="1"/>
      </rPr>
      <t xml:space="preserve"> </t>
    </r>
    <r>
      <rPr>
        <sz val="8"/>
        <rFont val="Arial"/>
        <family val="2"/>
        <charset val="1"/>
      </rPr>
      <t xml:space="preserve">FECHO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ALAVANCA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EMBUTIR,TARJETAS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FECHAD</t>
    </r>
    <r>
      <rPr>
        <sz val="8"/>
        <rFont val="Times New Roman"/>
        <family val="1"/>
        <charset val="1"/>
      </rPr>
      <t xml:space="preserve"> </t>
    </r>
    <r>
      <rPr>
        <sz val="8"/>
        <rFont val="Arial"/>
        <family val="2"/>
        <charset val="1"/>
      </rPr>
      <t xml:space="preserve">SOBREPOR</t>
    </r>
  </si>
  <si>
    <t xml:space="preserve">05.60.060</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</si>
  <si>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DOBRADIÇAS</t>
    </r>
  </si>
  <si>
    <t xml:space="preserve">05.60.099</t>
  </si>
  <si>
    <t xml:space="preserve">05.70.001</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</si>
  <si>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FOLHAS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JANELA</t>
    </r>
  </si>
  <si>
    <t xml:space="preserve">05.70.005</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</si>
  <si>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BATENTES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</si>
  <si>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05.70.010</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</si>
  <si>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GUARNIÇÃO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MOLDURAS</t>
    </r>
  </si>
  <si>
    <t xml:space="preserve">05.70.013</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</si>
  <si>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PORTA-GIZ,</t>
    </r>
    <r>
      <rPr>
        <sz val="8"/>
        <rFont val="Times New Roman"/>
        <family val="1"/>
        <charset val="1"/>
      </rPr>
      <t xml:space="preserve"> </t>
    </r>
    <r>
      <rPr>
        <sz val="8"/>
        <rFont val="Arial"/>
        <family val="2"/>
        <charset val="1"/>
      </rPr>
      <t xml:space="preserve">INCLUINDO</t>
    </r>
    <r>
      <rPr>
        <sz val="8"/>
        <rFont val="Times New Roman"/>
        <family val="1"/>
        <charset val="1"/>
      </rPr>
      <t xml:space="preserve"> </t>
    </r>
    <r>
      <rPr>
        <sz val="8"/>
        <rFont val="Arial"/>
        <family val="2"/>
        <charset val="1"/>
      </rPr>
      <t xml:space="preserve">SUPORTES</t>
    </r>
  </si>
  <si>
    <t xml:space="preserve">05.70.015</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</si>
  <si>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FECHADURAS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EMBUTIR</t>
    </r>
  </si>
  <si>
    <t xml:space="preserve">05.70.016</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</si>
  <si>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CREMONA,FECHOS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ALAVANCA</t>
    </r>
    <r>
      <rPr>
        <sz val="8"/>
        <rFont val="Times New Roman"/>
        <family val="1"/>
        <charset val="1"/>
      </rPr>
      <t xml:space="preserve"> </t>
    </r>
    <r>
      <rPr>
        <sz val="8"/>
        <rFont val="Arial"/>
        <family val="2"/>
        <charset val="1"/>
      </rPr>
      <t xml:space="preserve">EMBUTIR,TARJETAS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FECHADURAS</t>
    </r>
    <r>
      <rPr>
        <sz val="8"/>
        <rFont val="Times New Roman"/>
        <family val="1"/>
        <charset val="1"/>
      </rPr>
      <t xml:space="preserve"> </t>
    </r>
    <r>
      <rPr>
        <sz val="8"/>
        <rFont val="Arial"/>
        <family val="2"/>
        <charset val="1"/>
      </rPr>
      <t xml:space="preserve">SOBREPOR</t>
    </r>
  </si>
  <si>
    <t xml:space="preserve">05.70.017</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</si>
  <si>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DOBRADICAS</t>
    </r>
  </si>
  <si>
    <t xml:space="preserve">05.70.099</t>
  </si>
  <si>
    <r>
      <rPr>
        <sz val="8"/>
        <rFont val="Arial"/>
        <family val="2"/>
        <charset val="1"/>
      </rPr>
      <t xml:space="preserve">RECOLOCACAO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ELEM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MADEIRA/COMPONENTES</t>
    </r>
  </si>
  <si>
    <t xml:space="preserve">05.80.001</t>
  </si>
  <si>
    <r>
      <rPr>
        <sz val="8"/>
        <rFont val="Arial"/>
        <family val="2"/>
        <charset val="1"/>
      </rPr>
      <t xml:space="preserve">PORTA</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COMPENS</t>
    </r>
    <r>
      <rPr>
        <sz val="8"/>
        <rFont val="Times New Roman"/>
        <family val="1"/>
        <charset val="1"/>
      </rPr>
      <t xml:space="preserve"> </t>
    </r>
    <r>
      <rPr>
        <sz val="8"/>
        <rFont val="Arial"/>
        <family val="2"/>
        <charset val="1"/>
      </rPr>
      <t xml:space="preserve">LISA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PINTURA</t>
    </r>
  </si>
  <si>
    <t xml:space="preserve">05.80.002</t>
  </si>
  <si>
    <r>
      <rPr>
        <sz val="8"/>
        <rFont val="Arial"/>
        <family val="2"/>
        <charset val="1"/>
      </rPr>
      <t xml:space="preserve">PORTA</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COMPENS</t>
    </r>
    <r>
      <rPr>
        <sz val="8"/>
        <rFont val="Times New Roman"/>
        <family val="1"/>
        <charset val="1"/>
      </rPr>
      <t xml:space="preserve"> </t>
    </r>
    <r>
      <rPr>
        <sz val="8"/>
        <rFont val="Arial"/>
        <family val="2"/>
        <charset val="1"/>
      </rPr>
      <t xml:space="preserve">LISA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VISOR</t>
    </r>
  </si>
  <si>
    <t xml:space="preserve">05.80.003</t>
  </si>
  <si>
    <r>
      <rPr>
        <sz val="8"/>
        <rFont val="Arial"/>
        <family val="2"/>
        <charset val="1"/>
      </rPr>
      <t xml:space="preserve">PORTA</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ALMOFADADA</t>
    </r>
  </si>
  <si>
    <t xml:space="preserve">05.80.004</t>
  </si>
  <si>
    <r>
      <rPr>
        <sz val="8"/>
        <rFont val="Arial"/>
        <family val="2"/>
        <charset val="1"/>
      </rPr>
      <t xml:space="preserve">PORTA</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</si>
  <si>
    <t xml:space="preserve">05.80.005</t>
  </si>
  <si>
    <r>
      <rPr>
        <sz val="8"/>
        <rFont val="Arial"/>
        <family val="2"/>
        <charset val="1"/>
      </rPr>
      <t xml:space="preserve">PORTA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VENEZIANA</t>
    </r>
  </si>
  <si>
    <t xml:space="preserve">05.80.006</t>
  </si>
  <si>
    <r>
      <rPr>
        <sz val="8"/>
        <rFont val="Arial"/>
        <family val="2"/>
        <charset val="1"/>
      </rPr>
      <t xml:space="preserve">FOLHA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LISA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22</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ARMARIOS</t>
    </r>
  </si>
  <si>
    <t xml:space="preserve">05.80.015</t>
  </si>
  <si>
    <r>
      <rPr>
        <sz val="8"/>
        <rFont val="Arial"/>
        <family val="2"/>
        <charset val="1"/>
      </rPr>
      <t xml:space="preserve">BANDEIRA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COMPENS</t>
    </r>
    <r>
      <rPr>
        <sz val="8"/>
        <rFont val="Times New Roman"/>
        <family val="1"/>
        <charset val="1"/>
      </rPr>
      <t xml:space="preserve"> </t>
    </r>
    <r>
      <rPr>
        <sz val="8"/>
        <rFont val="Arial"/>
        <family val="2"/>
        <charset val="1"/>
      </rPr>
      <t xml:space="preserve">LISA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PINTURA</t>
    </r>
  </si>
  <si>
    <t xml:space="preserve">05.80.020</t>
  </si>
  <si>
    <r>
      <rPr>
        <sz val="8"/>
        <rFont val="Arial"/>
        <family val="2"/>
        <charset val="1"/>
      </rPr>
      <t xml:space="preserve">BATENTE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PORTAS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FL</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BANDEIRA</t>
    </r>
  </si>
  <si>
    <t xml:space="preserve">05.80.021</t>
  </si>
  <si>
    <r>
      <rPr>
        <sz val="8"/>
        <rFont val="Arial"/>
        <family val="2"/>
        <charset val="1"/>
      </rPr>
      <t xml:space="preserve">BATENTE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PORTAS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FOLHA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BANDEIRA</t>
    </r>
  </si>
  <si>
    <t xml:space="preserve">05.80.022</t>
  </si>
  <si>
    <r>
      <rPr>
        <sz val="8"/>
        <rFont val="Arial"/>
        <family val="2"/>
        <charset val="1"/>
      </rPr>
      <t xml:space="preserve">BATENTE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FLS</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BANDEIRA</t>
    </r>
  </si>
  <si>
    <t xml:space="preserve">05.80.023</t>
  </si>
  <si>
    <r>
      <rPr>
        <sz val="8"/>
        <rFont val="Arial"/>
        <family val="2"/>
        <charset val="1"/>
      </rPr>
      <t xml:space="preserve">BATENTE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PORTAS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FLS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BANDEIRA</t>
    </r>
  </si>
  <si>
    <t xml:space="preserve">05.80.026</t>
  </si>
  <si>
    <r>
      <rPr>
        <sz val="8"/>
        <rFont val="Arial"/>
        <family val="2"/>
        <charset val="1"/>
      </rPr>
      <t xml:space="preserve">BATENTE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ARMARIO</t>
    </r>
  </si>
  <si>
    <t xml:space="preserve">05.80.030</t>
  </si>
  <si>
    <r>
      <rPr>
        <sz val="8"/>
        <rFont val="Arial"/>
        <family val="2"/>
        <charset val="1"/>
      </rPr>
      <t xml:space="preserve">BATENTE</t>
    </r>
    <r>
      <rPr>
        <sz val="8"/>
        <rFont val="Times New Roman"/>
        <family val="1"/>
        <charset val="1"/>
      </rPr>
      <t xml:space="preserve"> </t>
    </r>
    <r>
      <rPr>
        <sz val="8"/>
        <rFont val="Arial"/>
        <family val="2"/>
        <charset val="1"/>
      </rPr>
      <t xml:space="preserve">METALICO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(1,9MM)</t>
    </r>
    <r>
      <rPr>
        <sz val="8"/>
        <rFont val="Times New Roman"/>
        <family val="1"/>
        <charset val="1"/>
      </rPr>
      <t xml:space="preserve"> </t>
    </r>
    <r>
      <rPr>
        <sz val="8"/>
        <rFont val="Arial"/>
        <family val="2"/>
        <charset val="1"/>
      </rPr>
      <t xml:space="preserve">ZINCADA</t>
    </r>
  </si>
  <si>
    <t xml:space="preserve">05.80.035</t>
  </si>
  <si>
    <r>
      <rPr>
        <sz val="8"/>
        <rFont val="Arial"/>
        <family val="2"/>
        <charset val="1"/>
      </rPr>
      <t xml:space="preserve">GUARNICAO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FOLHA</t>
    </r>
  </si>
  <si>
    <t xml:space="preserve">05.80.036</t>
  </si>
  <si>
    <r>
      <rPr>
        <sz val="8"/>
        <rFont val="Arial"/>
        <family val="2"/>
        <charset val="1"/>
      </rPr>
      <t xml:space="preserve">GUARNICAO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FOLHAS</t>
    </r>
  </si>
  <si>
    <t xml:space="preserve">05.80.037</t>
  </si>
  <si>
    <r>
      <rPr>
        <sz val="8"/>
        <rFont val="Arial"/>
        <family val="2"/>
        <charset val="1"/>
      </rPr>
      <t xml:space="preserve">GUARNICAO</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5,0CM</t>
    </r>
  </si>
  <si>
    <t xml:space="preserve">05.80.038</t>
  </si>
  <si>
    <r>
      <rPr>
        <sz val="8"/>
        <rFont val="Arial"/>
        <family val="2"/>
        <charset val="1"/>
      </rPr>
      <t xml:space="preserve">GUARNICAO</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7,0CM</t>
    </r>
  </si>
  <si>
    <t xml:space="preserve">05.80.039</t>
  </si>
  <si>
    <r>
      <rPr>
        <sz val="8"/>
        <rFont val="Arial"/>
        <family val="2"/>
        <charset val="1"/>
      </rPr>
      <t xml:space="preserve">GUARNICAO</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10,0CM</t>
    </r>
  </si>
  <si>
    <t xml:space="preserve">05.80.040</t>
  </si>
  <si>
    <r>
      <rPr>
        <sz val="8"/>
        <rFont val="Arial"/>
        <family val="2"/>
        <charset val="1"/>
      </rPr>
      <t xml:space="preserve">GUARNICAO</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15,0CM</t>
    </r>
  </si>
  <si>
    <t xml:space="preserve">05.80.041</t>
  </si>
  <si>
    <r>
      <rPr>
        <sz val="8"/>
        <rFont val="Arial"/>
        <family val="2"/>
        <charset val="1"/>
      </rPr>
      <t xml:space="preserve">PORTA</t>
    </r>
    <r>
      <rPr>
        <sz val="8"/>
        <rFont val="Times New Roman"/>
        <family val="1"/>
        <charset val="1"/>
      </rPr>
      <t xml:space="preserve"> </t>
    </r>
    <r>
      <rPr>
        <sz val="8"/>
        <rFont val="Arial"/>
        <family val="2"/>
        <charset val="1"/>
      </rPr>
      <t xml:space="preserve">GIZ,</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SUPORTES</t>
    </r>
  </si>
  <si>
    <t xml:space="preserve">05.80.042</t>
  </si>
  <si>
    <r>
      <rPr>
        <sz val="8"/>
        <rFont val="Arial"/>
        <family val="2"/>
        <charset val="1"/>
      </rPr>
      <t xml:space="preserve">LOUSA</t>
    </r>
    <r>
      <rPr>
        <sz val="8"/>
        <rFont val="Times New Roman"/>
        <family val="1"/>
        <charset val="1"/>
      </rPr>
      <t xml:space="preserve"> </t>
    </r>
    <r>
      <rPr>
        <sz val="8"/>
        <rFont val="Arial"/>
        <family val="2"/>
        <charset val="1"/>
      </rPr>
      <t xml:space="preserve">QUADRICULADA</t>
    </r>
    <r>
      <rPr>
        <sz val="8"/>
        <rFont val="Times New Roman"/>
        <family val="1"/>
        <charset val="1"/>
      </rPr>
      <t xml:space="preserve"> </t>
    </r>
    <r>
      <rPr>
        <sz val="8"/>
        <rFont val="Arial"/>
        <family val="2"/>
        <charset val="1"/>
      </rPr>
      <t xml:space="preserve">L=4.61M</t>
    </r>
    <r>
      <rPr>
        <sz val="8"/>
        <rFont val="Times New Roman"/>
        <family val="1"/>
        <charset val="1"/>
      </rPr>
      <t xml:space="preserve"> </t>
    </r>
    <r>
      <rPr>
        <sz val="8"/>
        <rFont val="Arial"/>
        <family val="2"/>
        <charset val="1"/>
      </rPr>
      <t xml:space="preserve">MOD.</t>
    </r>
    <r>
      <rPr>
        <sz val="8"/>
        <rFont val="Times New Roman"/>
        <family val="1"/>
        <charset val="1"/>
      </rPr>
      <t xml:space="preserve"> </t>
    </r>
    <r>
      <rPr>
        <sz val="8"/>
        <rFont val="Arial"/>
        <family val="2"/>
        <charset val="1"/>
      </rPr>
      <t xml:space="preserve">LG-01</t>
    </r>
  </si>
  <si>
    <t xml:space="preserve">05.80.043</t>
  </si>
  <si>
    <r>
      <rPr>
        <sz val="8"/>
        <rFont val="Arial"/>
        <family val="2"/>
        <charset val="1"/>
      </rPr>
      <t xml:space="preserve">CHAPA</t>
    </r>
    <r>
      <rPr>
        <sz val="8"/>
        <rFont val="Times New Roman"/>
        <family val="1"/>
        <charset val="1"/>
      </rPr>
      <t xml:space="preserve"> </t>
    </r>
    <r>
      <rPr>
        <sz val="8"/>
        <rFont val="Arial"/>
        <family val="2"/>
        <charset val="1"/>
      </rPr>
      <t xml:space="preserve">GREENBOARD</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ESPESSURA</t>
    </r>
  </si>
  <si>
    <t xml:space="preserve">05.80.044</t>
  </si>
  <si>
    <r>
      <rPr>
        <sz val="8"/>
        <rFont val="Arial"/>
        <family val="2"/>
        <charset val="1"/>
      </rPr>
      <t xml:space="preserve">LOUSA</t>
    </r>
    <r>
      <rPr>
        <sz val="8"/>
        <rFont val="Times New Roman"/>
        <family val="1"/>
        <charset val="1"/>
      </rPr>
      <t xml:space="preserve"> </t>
    </r>
    <r>
      <rPr>
        <sz val="8"/>
        <rFont val="Arial"/>
        <family val="2"/>
        <charset val="1"/>
      </rPr>
      <t xml:space="preserve">QUADRICULADA</t>
    </r>
    <r>
      <rPr>
        <sz val="8"/>
        <rFont val="Times New Roman"/>
        <family val="1"/>
        <charset val="1"/>
      </rPr>
      <t xml:space="preserve"> </t>
    </r>
    <r>
      <rPr>
        <sz val="8"/>
        <rFont val="Arial"/>
        <family val="2"/>
        <charset val="1"/>
      </rPr>
      <t xml:space="preserve">L=2.55M</t>
    </r>
    <r>
      <rPr>
        <sz val="8"/>
        <rFont val="Times New Roman"/>
        <family val="1"/>
        <charset val="1"/>
      </rPr>
      <t xml:space="preserve"> </t>
    </r>
    <r>
      <rPr>
        <sz val="8"/>
        <rFont val="Arial"/>
        <family val="2"/>
        <charset val="1"/>
      </rPr>
      <t xml:space="preserve">MOD.</t>
    </r>
    <r>
      <rPr>
        <sz val="8"/>
        <rFont val="Times New Roman"/>
        <family val="1"/>
        <charset val="1"/>
      </rPr>
      <t xml:space="preserve"> </t>
    </r>
    <r>
      <rPr>
        <sz val="8"/>
        <rFont val="Arial"/>
        <family val="2"/>
        <charset val="1"/>
      </rPr>
      <t xml:space="preserve">LG-02</t>
    </r>
  </si>
  <si>
    <t xml:space="preserve">05.80.050</t>
  </si>
  <si>
    <r>
      <rPr>
        <sz val="8"/>
        <rFont val="Arial"/>
        <family val="2"/>
        <charset val="1"/>
      </rPr>
      <t xml:space="preserve">LOUSA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L=461M</t>
    </r>
    <r>
      <rPr>
        <sz val="8"/>
        <rFont val="Times New Roman"/>
        <family val="1"/>
        <charset val="1"/>
      </rPr>
      <t xml:space="preserve"> </t>
    </r>
    <r>
      <rPr>
        <sz val="8"/>
        <rFont val="Arial"/>
        <family val="2"/>
        <charset val="1"/>
      </rPr>
      <t xml:space="preserve">MOD</t>
    </r>
    <r>
      <rPr>
        <sz val="8"/>
        <rFont val="Times New Roman"/>
        <family val="1"/>
        <charset val="1"/>
      </rPr>
      <t xml:space="preserve"> </t>
    </r>
    <r>
      <rPr>
        <sz val="8"/>
        <rFont val="Arial"/>
        <family val="2"/>
        <charset val="1"/>
      </rPr>
      <t xml:space="preserve">LG-03</t>
    </r>
  </si>
  <si>
    <t xml:space="preserve">05.80.051</t>
  </si>
  <si>
    <r>
      <rPr>
        <sz val="8"/>
        <rFont val="Arial"/>
        <family val="2"/>
        <charset val="1"/>
      </rPr>
      <t xml:space="preserve">QUADRO</t>
    </r>
    <r>
      <rPr>
        <sz val="8"/>
        <rFont val="Times New Roman"/>
        <family val="1"/>
        <charset val="1"/>
      </rPr>
      <t xml:space="preserve"> </t>
    </r>
    <r>
      <rPr>
        <sz val="8"/>
        <rFont val="Arial"/>
        <family val="2"/>
        <charset val="1"/>
      </rPr>
      <t xml:space="preserve">NEGRO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MASSA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COMPLETO</t>
    </r>
  </si>
  <si>
    <t xml:space="preserve">05.80.070</t>
  </si>
  <si>
    <r>
      <rPr>
        <sz val="8"/>
        <rFont val="Arial"/>
        <family val="2"/>
        <charset val="1"/>
      </rPr>
      <t xml:space="preserve">FECHADURA</t>
    </r>
    <r>
      <rPr>
        <sz val="8"/>
        <rFont val="Times New Roman"/>
        <family val="1"/>
        <charset val="1"/>
      </rPr>
      <t xml:space="preserve"> </t>
    </r>
    <r>
      <rPr>
        <sz val="8"/>
        <rFont val="Arial"/>
        <family val="2"/>
        <charset val="1"/>
      </rPr>
      <t xml:space="preserve">COMPLETA,</t>
    </r>
    <r>
      <rPr>
        <sz val="8"/>
        <rFont val="Times New Roman"/>
        <family val="1"/>
        <charset val="1"/>
      </rPr>
      <t xml:space="preserve"> </t>
    </r>
    <r>
      <rPr>
        <sz val="8"/>
        <rFont val="Arial"/>
        <family val="2"/>
        <charset val="1"/>
      </rPr>
      <t xml:space="preserve">CILINDRICA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EMBUTIR</t>
    </r>
  </si>
  <si>
    <t xml:space="preserve">JG</t>
  </si>
  <si>
    <t xml:space="preserve">05.80.071</t>
  </si>
  <si>
    <r>
      <rPr>
        <sz val="8"/>
        <rFont val="Arial"/>
        <family val="2"/>
        <charset val="1"/>
      </rPr>
      <t xml:space="preserve">FECHADURA</t>
    </r>
    <r>
      <rPr>
        <sz val="8"/>
        <rFont val="Times New Roman"/>
        <family val="1"/>
        <charset val="1"/>
      </rPr>
      <t xml:space="preserve"> </t>
    </r>
    <r>
      <rPr>
        <sz val="8"/>
        <rFont val="Arial"/>
        <family val="2"/>
        <charset val="1"/>
      </rPr>
      <t xml:space="preserve">COMPLETA,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GORGE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EMBUTIR</t>
    </r>
  </si>
  <si>
    <t xml:space="preserve">05.80.072</t>
  </si>
  <si>
    <r>
      <rPr>
        <sz val="8"/>
        <rFont val="Arial"/>
        <family val="2"/>
        <charset val="1"/>
      </rPr>
      <t xml:space="preserve">FECHADURA</t>
    </r>
    <r>
      <rPr>
        <sz val="8"/>
        <rFont val="Times New Roman"/>
        <family val="1"/>
        <charset val="1"/>
      </rPr>
      <t xml:space="preserve"> </t>
    </r>
    <r>
      <rPr>
        <sz val="8"/>
        <rFont val="Arial"/>
        <family val="2"/>
        <charset val="1"/>
      </rPr>
      <t xml:space="preserve">COMPL</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TARGETA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SOBREPOR</t>
    </r>
    <r>
      <rPr>
        <sz val="8"/>
        <rFont val="Times New Roman"/>
        <family val="1"/>
        <charset val="1"/>
      </rPr>
      <t xml:space="preserve"> </t>
    </r>
    <r>
      <rPr>
        <sz val="8"/>
        <rFont val="Arial"/>
        <family val="2"/>
        <charset val="1"/>
      </rPr>
      <t xml:space="preserve">C/VISOR</t>
    </r>
    <r>
      <rPr>
        <sz val="8"/>
        <rFont val="Times New Roman"/>
        <family val="1"/>
        <charset val="1"/>
      </rPr>
      <t xml:space="preserve"> </t>
    </r>
    <r>
      <rPr>
        <sz val="8"/>
        <rFont val="Arial"/>
        <family val="2"/>
        <charset val="1"/>
      </rPr>
      <t xml:space="preserve">"LIVRE-OCUPADO"</t>
    </r>
  </si>
  <si>
    <t xml:space="preserve">05.80.073</t>
  </si>
  <si>
    <r>
      <rPr>
        <sz val="8"/>
        <rFont val="Arial"/>
        <family val="2"/>
        <charset val="1"/>
      </rPr>
      <t xml:space="preserve">FECHADURA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SOBREPOR</t>
    </r>
    <r>
      <rPr>
        <sz val="8"/>
        <rFont val="Times New Roman"/>
        <family val="1"/>
        <charset val="1"/>
      </rPr>
      <t xml:space="preserve"> </t>
    </r>
    <r>
      <rPr>
        <sz val="8"/>
        <rFont val="Arial"/>
        <family val="2"/>
        <charset val="1"/>
      </rPr>
      <t xml:space="preserve">CILINDRICA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PORTOES</t>
    </r>
  </si>
  <si>
    <t xml:space="preserve">05.80.080</t>
  </si>
  <si>
    <r>
      <rPr>
        <sz val="8"/>
        <rFont val="Arial"/>
        <family val="2"/>
        <charset val="1"/>
      </rPr>
      <t xml:space="preserve">DOBRADICA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CROMADO,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EIXO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BOLA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LATAO</t>
    </r>
  </si>
  <si>
    <t xml:space="preserve">05.80.081</t>
  </si>
  <si>
    <r>
      <rPr>
        <sz val="8"/>
        <rFont val="Arial"/>
        <family val="2"/>
        <charset val="1"/>
      </rPr>
      <t xml:space="preserve">DOBRADICA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LAMINADO</t>
    </r>
  </si>
  <si>
    <t xml:space="preserve">05.80.082</t>
  </si>
  <si>
    <r>
      <rPr>
        <sz val="8"/>
        <rFont val="Arial"/>
        <family val="2"/>
        <charset val="1"/>
      </rPr>
      <t xml:space="preserve">DOBRADICA</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CROMADO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BOLAS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1/2"</t>
    </r>
  </si>
  <si>
    <t xml:space="preserve">05.80.083</t>
  </si>
  <si>
    <r>
      <rPr>
        <sz val="8"/>
        <rFont val="Arial"/>
        <family val="2"/>
        <charset val="1"/>
      </rPr>
      <t xml:space="preserve">DOBRADICA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LAMINADO</t>
    </r>
  </si>
  <si>
    <t xml:space="preserve">05.80.085</t>
  </si>
  <si>
    <r>
      <rPr>
        <sz val="8"/>
        <rFont val="Arial"/>
        <family val="2"/>
        <charset val="1"/>
      </rPr>
      <t xml:space="preserve">FECHADURA</t>
    </r>
    <r>
      <rPr>
        <sz val="8"/>
        <rFont val="Times New Roman"/>
        <family val="1"/>
        <charset val="1"/>
      </rPr>
      <t xml:space="preserve"> </t>
    </r>
    <r>
      <rPr>
        <sz val="8"/>
        <rFont val="Arial"/>
        <family val="2"/>
        <charset val="1"/>
      </rPr>
      <t xml:space="preserve">TETRA</t>
    </r>
    <r>
      <rPr>
        <sz val="8"/>
        <rFont val="Times New Roman"/>
        <family val="1"/>
        <charset val="1"/>
      </rPr>
      <t xml:space="preserve"> </t>
    </r>
    <r>
      <rPr>
        <sz val="8"/>
        <rFont val="Arial"/>
        <family val="2"/>
        <charset val="1"/>
      </rPr>
      <t xml:space="preserve">COMPLETA</t>
    </r>
    <r>
      <rPr>
        <sz val="8"/>
        <rFont val="Times New Roman"/>
        <family val="1"/>
        <charset val="1"/>
      </rPr>
      <t xml:space="preserve"> </t>
    </r>
    <r>
      <rPr>
        <sz val="8"/>
        <rFont val="Arial"/>
        <family val="2"/>
        <charset val="1"/>
      </rPr>
      <t xml:space="preserve">ESPELHO</t>
    </r>
    <r>
      <rPr>
        <sz val="8"/>
        <rFont val="Times New Roman"/>
        <family val="1"/>
        <charset val="1"/>
      </rPr>
      <t xml:space="preserve"> </t>
    </r>
    <r>
      <rPr>
        <sz val="8"/>
        <rFont val="Arial"/>
        <family val="2"/>
        <charset val="1"/>
      </rPr>
      <t xml:space="preserve">REDONDO</t>
    </r>
    <r>
      <rPr>
        <sz val="8"/>
        <rFont val="Times New Roman"/>
        <family val="1"/>
        <charset val="1"/>
      </rPr>
      <t xml:space="preserve"> </t>
    </r>
    <r>
      <rPr>
        <sz val="8"/>
        <rFont val="Arial"/>
        <family val="2"/>
        <charset val="1"/>
      </rPr>
      <t xml:space="preserve">CROMADO</t>
    </r>
  </si>
  <si>
    <t xml:space="preserve">05.80.086</t>
  </si>
  <si>
    <r>
      <rPr>
        <sz val="8"/>
        <rFont val="Arial"/>
        <family val="2"/>
        <charset val="1"/>
      </rPr>
      <t xml:space="preserve">CREMONA</t>
    </r>
    <r>
      <rPr>
        <sz val="8"/>
        <rFont val="Times New Roman"/>
        <family val="1"/>
        <charset val="1"/>
      </rPr>
      <t xml:space="preserve"> </t>
    </r>
    <r>
      <rPr>
        <sz val="8"/>
        <rFont val="Arial"/>
        <family val="2"/>
        <charset val="1"/>
      </rPr>
      <t xml:space="preserve">COMPLETO</t>
    </r>
  </si>
  <si>
    <t xml:space="preserve">05.80.087</t>
  </si>
  <si>
    <r>
      <rPr>
        <sz val="8"/>
        <rFont val="Arial"/>
        <family val="2"/>
        <charset val="1"/>
      </rPr>
      <t xml:space="preserve">VARETA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CREMONA</t>
    </r>
  </si>
  <si>
    <t xml:space="preserve">05.80.090</t>
  </si>
  <si>
    <r>
      <rPr>
        <sz val="8"/>
        <rFont val="Arial"/>
        <family val="2"/>
        <charset val="1"/>
      </rPr>
      <t xml:space="preserve">BORBOLETA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JANELAS</t>
    </r>
  </si>
  <si>
    <t xml:space="preserve">PR</t>
  </si>
  <si>
    <t xml:space="preserve">05.80.091</t>
  </si>
  <si>
    <r>
      <rPr>
        <sz val="8"/>
        <rFont val="Arial"/>
        <family val="2"/>
        <charset val="1"/>
      </rPr>
      <t xml:space="preserve">FECHO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UNHA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EMBUTIR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CM</t>
    </r>
  </si>
  <si>
    <t xml:space="preserve">05.80.094</t>
  </si>
  <si>
    <r>
      <rPr>
        <sz val="8"/>
        <rFont val="Arial"/>
        <family val="2"/>
        <charset val="1"/>
      </rPr>
      <t xml:space="preserve">DOBRADICA</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CROM</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PINO</t>
    </r>
    <r>
      <rPr>
        <sz val="8"/>
        <rFont val="Times New Roman"/>
        <family val="1"/>
        <charset val="1"/>
      </rPr>
      <t xml:space="preserve"> </t>
    </r>
    <r>
      <rPr>
        <sz val="8"/>
        <rFont val="Arial"/>
        <family val="2"/>
        <charset val="1"/>
      </rPr>
      <t xml:space="preserve">BOLAS</t>
    </r>
    <r>
      <rPr>
        <sz val="8"/>
        <rFont val="Times New Roman"/>
        <family val="1"/>
        <charset val="1"/>
      </rPr>
      <t xml:space="preserve"> </t>
    </r>
    <r>
      <rPr>
        <sz val="8"/>
        <rFont val="Arial"/>
        <family val="2"/>
        <charset val="1"/>
      </rPr>
      <t xml:space="preserve">ANEIS</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1/2"X3"</t>
    </r>
  </si>
  <si>
    <t xml:space="preserve">05.80.095</t>
  </si>
  <si>
    <r>
      <rPr>
        <sz val="8"/>
        <rFont val="Arial"/>
        <family val="2"/>
        <charset val="1"/>
      </rPr>
      <t xml:space="preserve">FECHADURA</t>
    </r>
    <r>
      <rPr>
        <sz val="8"/>
        <rFont val="Times New Roman"/>
        <family val="1"/>
        <charset val="1"/>
      </rPr>
      <t xml:space="preserve"> </t>
    </r>
    <r>
      <rPr>
        <sz val="8"/>
        <rFont val="Arial"/>
        <family val="2"/>
        <charset val="1"/>
      </rPr>
      <t xml:space="preserve">CILINDRICA</t>
    </r>
    <r>
      <rPr>
        <sz val="8"/>
        <rFont val="Times New Roman"/>
        <family val="1"/>
        <charset val="1"/>
      </rPr>
      <t xml:space="preserve"> </t>
    </r>
    <r>
      <rPr>
        <sz val="8"/>
        <rFont val="Arial"/>
        <family val="2"/>
        <charset val="1"/>
      </rPr>
      <t xml:space="preserve">COMPLETO</t>
    </r>
    <r>
      <rPr>
        <sz val="8"/>
        <rFont val="Times New Roman"/>
        <family val="1"/>
        <charset val="1"/>
      </rPr>
      <t xml:space="preserve"> </t>
    </r>
    <r>
      <rPr>
        <sz val="8"/>
        <rFont val="Arial"/>
        <family val="2"/>
        <charset val="1"/>
      </rPr>
      <t xml:space="preserve">(FECHAD</t>
    </r>
    <r>
      <rPr>
        <sz val="8"/>
        <rFont val="Times New Roman"/>
        <family val="1"/>
        <charset val="1"/>
      </rPr>
      <t xml:space="preserve"> </t>
    </r>
    <r>
      <rPr>
        <sz val="8"/>
        <rFont val="Arial"/>
        <family val="2"/>
        <charset val="1"/>
      </rPr>
      <t xml:space="preserve">ROSETA</t>
    </r>
    <r>
      <rPr>
        <sz val="8"/>
        <rFont val="Times New Roman"/>
        <family val="1"/>
        <charset val="1"/>
      </rPr>
      <t xml:space="preserve"> </t>
    </r>
    <r>
      <rPr>
        <sz val="8"/>
        <rFont val="Arial"/>
        <family val="2"/>
        <charset val="1"/>
      </rPr>
      <t xml:space="preserve">MACAN)</t>
    </r>
  </si>
  <si>
    <t xml:space="preserve">05.80.096</t>
  </si>
  <si>
    <r>
      <rPr>
        <sz val="8"/>
        <rFont val="Arial"/>
        <family val="2"/>
        <charset val="1"/>
      </rPr>
      <t xml:space="preserve">FECHO</t>
    </r>
    <r>
      <rPr>
        <sz val="8"/>
        <rFont val="Times New Roman"/>
        <family val="1"/>
        <charset val="1"/>
      </rPr>
      <t xml:space="preserve"> </t>
    </r>
    <r>
      <rPr>
        <sz val="8"/>
        <rFont val="Arial"/>
        <family val="2"/>
        <charset val="1"/>
      </rPr>
      <t xml:space="preserve">UNHA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EMBUTIR</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CROMADO</t>
    </r>
    <r>
      <rPr>
        <sz val="8"/>
        <rFont val="Times New Roman"/>
        <family val="1"/>
        <charset val="1"/>
      </rPr>
      <t xml:space="preserve"> </t>
    </r>
    <r>
      <rPr>
        <sz val="8"/>
        <rFont val="Arial"/>
        <family val="2"/>
        <charset val="1"/>
      </rPr>
      <t xml:space="preserve">20CM</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3/4"</t>
    </r>
  </si>
  <si>
    <t xml:space="preserve">05.80.099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</si>
  <si>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ELEMENTOS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MADEIRA/COMPONENTES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</si>
  <si>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05.81.001</t>
  </si>
  <si>
    <r>
      <rPr>
        <sz val="8"/>
        <rFont val="Arial"/>
        <family val="2"/>
        <charset val="1"/>
      </rPr>
      <t xml:space="preserve">PORTA</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COMPENS</t>
    </r>
    <r>
      <rPr>
        <sz val="8"/>
        <rFont val="Times New Roman"/>
        <family val="1"/>
        <charset val="1"/>
      </rPr>
      <t xml:space="preserve"> </t>
    </r>
    <r>
      <rPr>
        <sz val="8"/>
        <rFont val="Arial"/>
        <family val="2"/>
        <charset val="1"/>
      </rPr>
      <t xml:space="preserve">LISA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VERNIZ</t>
    </r>
    <r>
      <rPr>
        <sz val="8"/>
        <rFont val="Times New Roman"/>
        <family val="1"/>
        <charset val="1"/>
      </rPr>
      <t xml:space="preserve"> </t>
    </r>
    <r>
      <rPr>
        <sz val="8"/>
        <rFont val="Arial"/>
        <family val="2"/>
        <charset val="1"/>
      </rPr>
      <t xml:space="preserve">72X210CM</t>
    </r>
  </si>
  <si>
    <t xml:space="preserve">05.81.002</t>
  </si>
  <si>
    <r>
      <rPr>
        <sz val="8"/>
        <rFont val="Arial"/>
        <family val="2"/>
        <charset val="1"/>
      </rPr>
      <t xml:space="preserve">PORTA</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COMPENS</t>
    </r>
    <r>
      <rPr>
        <sz val="8"/>
        <rFont val="Times New Roman"/>
        <family val="1"/>
        <charset val="1"/>
      </rPr>
      <t xml:space="preserve"> </t>
    </r>
    <r>
      <rPr>
        <sz val="8"/>
        <rFont val="Arial"/>
        <family val="2"/>
        <charset val="1"/>
      </rPr>
      <t xml:space="preserve">LISA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VERNIZ</t>
    </r>
    <r>
      <rPr>
        <sz val="8"/>
        <rFont val="Times New Roman"/>
        <family val="1"/>
        <charset val="1"/>
      </rPr>
      <t xml:space="preserve"> </t>
    </r>
    <r>
      <rPr>
        <sz val="8"/>
        <rFont val="Arial"/>
        <family val="2"/>
        <charset val="1"/>
      </rPr>
      <t xml:space="preserve">82X210CM</t>
    </r>
  </si>
  <si>
    <t xml:space="preserve">05.81.003</t>
  </si>
  <si>
    <r>
      <rPr>
        <sz val="8"/>
        <rFont val="Arial"/>
        <family val="2"/>
        <charset val="1"/>
      </rPr>
      <t xml:space="preserve">PORTA</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COMPENS</t>
    </r>
    <r>
      <rPr>
        <sz val="8"/>
        <rFont val="Times New Roman"/>
        <family val="1"/>
        <charset val="1"/>
      </rPr>
      <t xml:space="preserve"> </t>
    </r>
    <r>
      <rPr>
        <sz val="8"/>
        <rFont val="Arial"/>
        <family val="2"/>
        <charset val="1"/>
      </rPr>
      <t xml:space="preserve">LISA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VERNIZ</t>
    </r>
    <r>
      <rPr>
        <sz val="8"/>
        <rFont val="Times New Roman"/>
        <family val="1"/>
        <charset val="1"/>
      </rPr>
      <t xml:space="preserve"> </t>
    </r>
    <r>
      <rPr>
        <sz val="8"/>
        <rFont val="Arial"/>
        <family val="2"/>
        <charset val="1"/>
      </rPr>
      <t xml:space="preserve">92X210CM</t>
    </r>
  </si>
  <si>
    <t xml:space="preserve">05.81.005</t>
  </si>
  <si>
    <r>
      <rPr>
        <sz val="8"/>
        <rFont val="Arial"/>
        <family val="2"/>
        <charset val="1"/>
      </rPr>
      <t xml:space="preserve">PORTA</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COMPENS</t>
    </r>
    <r>
      <rPr>
        <sz val="8"/>
        <rFont val="Times New Roman"/>
        <family val="1"/>
        <charset val="1"/>
      </rPr>
      <t xml:space="preserve"> </t>
    </r>
    <r>
      <rPr>
        <sz val="8"/>
        <rFont val="Arial"/>
        <family val="2"/>
        <charset val="1"/>
      </rPr>
      <t xml:space="preserve">LISA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72X210CM</t>
    </r>
  </si>
  <si>
    <t xml:space="preserve">05.81.006</t>
  </si>
  <si>
    <r>
      <rPr>
        <sz val="8"/>
        <rFont val="Arial"/>
        <family val="2"/>
        <charset val="1"/>
      </rPr>
      <t xml:space="preserve">PORTA</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COMPENS</t>
    </r>
    <r>
      <rPr>
        <sz val="8"/>
        <rFont val="Times New Roman"/>
        <family val="1"/>
        <charset val="1"/>
      </rPr>
      <t xml:space="preserve"> </t>
    </r>
    <r>
      <rPr>
        <sz val="8"/>
        <rFont val="Arial"/>
        <family val="2"/>
        <charset val="1"/>
      </rPr>
      <t xml:space="preserve">LISA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82X210CM</t>
    </r>
  </si>
  <si>
    <t xml:space="preserve">05.81.007</t>
  </si>
  <si>
    <r>
      <rPr>
        <sz val="8"/>
        <rFont val="Arial"/>
        <family val="2"/>
        <charset val="1"/>
      </rPr>
      <t xml:space="preserve">PORTA</t>
    </r>
    <r>
      <rPr>
        <sz val="8"/>
        <rFont val="Times New Roman"/>
        <family val="1"/>
        <charset val="1"/>
      </rPr>
      <t xml:space="preserve"> </t>
    </r>
    <r>
      <rPr>
        <sz val="8"/>
        <rFont val="Arial"/>
        <family val="2"/>
        <charset val="1"/>
      </rPr>
      <t xml:space="preserve">COMPENS</t>
    </r>
    <r>
      <rPr>
        <sz val="8"/>
        <rFont val="Times New Roman"/>
        <family val="1"/>
        <charset val="1"/>
      </rPr>
      <t xml:space="preserve"> </t>
    </r>
    <r>
      <rPr>
        <sz val="8"/>
        <rFont val="Arial"/>
        <family val="2"/>
        <charset val="1"/>
      </rPr>
      <t xml:space="preserve">LISA</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92X210CM</t>
    </r>
  </si>
  <si>
    <t xml:space="preserve">05.81.025</t>
  </si>
  <si>
    <r>
      <rPr>
        <sz val="8"/>
        <rFont val="Arial"/>
        <family val="2"/>
        <charset val="1"/>
      </rPr>
      <t xml:space="preserve">PORTA</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72X210CM</t>
    </r>
  </si>
  <si>
    <t xml:space="preserve">05.81.026</t>
  </si>
  <si>
    <r>
      <rPr>
        <sz val="8"/>
        <rFont val="Arial"/>
        <family val="2"/>
        <charset val="1"/>
      </rPr>
      <t xml:space="preserve">PORTA</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82X210CM</t>
    </r>
  </si>
  <si>
    <t xml:space="preserve">05.81.027</t>
  </si>
  <si>
    <r>
      <rPr>
        <sz val="8"/>
        <rFont val="Arial"/>
        <family val="2"/>
        <charset val="1"/>
      </rPr>
      <t xml:space="preserve">PORTA</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92X210CM</t>
    </r>
  </si>
  <si>
    <t xml:space="preserve">05.81.033</t>
  </si>
  <si>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ARMARIO</t>
    </r>
    <r>
      <rPr>
        <sz val="8"/>
        <rFont val="Times New Roman"/>
        <family val="1"/>
        <charset val="1"/>
      </rPr>
      <t xml:space="preserve"> </t>
    </r>
    <r>
      <rPr>
        <sz val="8"/>
        <rFont val="Arial"/>
        <family val="2"/>
        <charset val="1"/>
      </rPr>
      <t xml:space="preserve">SOB</t>
    </r>
    <r>
      <rPr>
        <sz val="8"/>
        <rFont val="Times New Roman"/>
        <family val="1"/>
        <charset val="1"/>
      </rPr>
      <t xml:space="preserve"> </t>
    </r>
    <r>
      <rPr>
        <sz val="8"/>
        <rFont val="Arial"/>
        <family val="2"/>
        <charset val="1"/>
      </rPr>
      <t xml:space="preserve">PIA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VENEZIANA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CORRER</t>
    </r>
  </si>
  <si>
    <t xml:space="preserve">05.81.047</t>
  </si>
  <si>
    <r>
      <rPr>
        <sz val="8"/>
        <rFont val="Arial"/>
        <family val="2"/>
        <charset val="1"/>
      </rPr>
      <t xml:space="preserve">FECHADURAS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FECHOS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PORTAS</t>
    </r>
    <r>
      <rPr>
        <sz val="8"/>
        <rFont val="Times New Roman"/>
        <family val="1"/>
        <charset val="1"/>
      </rPr>
      <t xml:space="preserve"> </t>
    </r>
    <r>
      <rPr>
        <sz val="8"/>
        <rFont val="Arial"/>
        <family val="2"/>
        <charset val="1"/>
      </rPr>
      <t xml:space="preserve">INT</t>
    </r>
    <r>
      <rPr>
        <sz val="8"/>
        <rFont val="Times New Roman"/>
        <family val="1"/>
        <charset val="1"/>
      </rPr>
      <t xml:space="preserve"> </t>
    </r>
    <r>
      <rPr>
        <sz val="8"/>
        <rFont val="Arial"/>
        <family val="2"/>
        <charset val="1"/>
      </rPr>
      <t xml:space="preserve">WC</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TARGETA</t>
    </r>
    <r>
      <rPr>
        <sz val="8"/>
        <rFont val="Times New Roman"/>
        <family val="1"/>
        <charset val="1"/>
      </rPr>
      <t xml:space="preserve"> </t>
    </r>
    <r>
      <rPr>
        <sz val="8"/>
        <rFont val="Arial"/>
        <family val="2"/>
        <charset val="1"/>
      </rPr>
      <t xml:space="preserve">LATAO</t>
    </r>
    <r>
      <rPr>
        <sz val="8"/>
        <rFont val="Times New Roman"/>
        <family val="1"/>
        <charset val="1"/>
      </rPr>
      <t xml:space="preserve"> </t>
    </r>
    <r>
      <rPr>
        <sz val="8"/>
        <rFont val="Arial"/>
        <family val="2"/>
        <charset val="1"/>
      </rPr>
      <t xml:space="preserve">LIVRE-OCUPADO</t>
    </r>
  </si>
  <si>
    <t xml:space="preserve">05.81.048</t>
  </si>
  <si>
    <r>
      <rPr>
        <sz val="8"/>
        <rFont val="Arial"/>
        <family val="2"/>
        <charset val="1"/>
      </rPr>
      <t xml:space="preserve">ESPELHOS</t>
    </r>
    <r>
      <rPr>
        <sz val="8"/>
        <rFont val="Times New Roman"/>
        <family val="1"/>
        <charset val="1"/>
      </rPr>
      <t xml:space="preserve"> </t>
    </r>
    <r>
      <rPr>
        <sz val="8"/>
        <rFont val="Arial"/>
        <family val="2"/>
        <charset val="1"/>
      </rPr>
      <t xml:space="preserve">RET</t>
    </r>
    <r>
      <rPr>
        <sz val="8"/>
        <rFont val="Times New Roman"/>
        <family val="1"/>
        <charset val="1"/>
      </rPr>
      <t xml:space="preserve"> </t>
    </r>
    <r>
      <rPr>
        <sz val="8"/>
        <rFont val="Arial"/>
        <family val="2"/>
        <charset val="1"/>
      </rPr>
      <t xml:space="preserve">200</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50</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PESO</t>
    </r>
    <r>
      <rPr>
        <sz val="8"/>
        <rFont val="Times New Roman"/>
        <family val="1"/>
        <charset val="1"/>
      </rPr>
      <t xml:space="preserve"> </t>
    </r>
    <r>
      <rPr>
        <sz val="8"/>
        <rFont val="Arial"/>
        <family val="2"/>
        <charset val="1"/>
      </rPr>
      <t xml:space="preserve">MINIMO</t>
    </r>
    <r>
      <rPr>
        <sz val="8"/>
        <rFont val="Times New Roman"/>
        <family val="1"/>
        <charset val="1"/>
      </rPr>
      <t xml:space="preserve"> </t>
    </r>
    <r>
      <rPr>
        <sz val="8"/>
        <rFont val="Arial"/>
        <family val="2"/>
        <charset val="1"/>
      </rPr>
      <t xml:space="preserve">170</t>
    </r>
    <r>
      <rPr>
        <sz val="8"/>
        <rFont val="Times New Roman"/>
        <family val="1"/>
        <charset val="1"/>
      </rPr>
      <t xml:space="preserve"> </t>
    </r>
    <r>
      <rPr>
        <sz val="8"/>
        <rFont val="Arial"/>
        <family val="2"/>
        <charset val="1"/>
      </rPr>
      <t xml:space="preserve">G</t>
    </r>
  </si>
  <si>
    <t xml:space="preserve">05.81.056</t>
  </si>
  <si>
    <r>
      <rPr>
        <sz val="8"/>
        <rFont val="Arial"/>
        <family val="2"/>
        <charset val="1"/>
      </rPr>
      <t xml:space="preserve">CHAPA</t>
    </r>
    <r>
      <rPr>
        <sz val="8"/>
        <rFont val="Times New Roman"/>
        <family val="1"/>
        <charset val="1"/>
      </rPr>
      <t xml:space="preserve"> </t>
    </r>
    <r>
      <rPr>
        <sz val="8"/>
        <rFont val="Arial"/>
        <family val="2"/>
        <charset val="1"/>
      </rPr>
      <t xml:space="preserve">LAMINADO</t>
    </r>
    <r>
      <rPr>
        <sz val="8"/>
        <rFont val="Times New Roman"/>
        <family val="1"/>
        <charset val="1"/>
      </rPr>
      <t xml:space="preserve"> </t>
    </r>
    <r>
      <rPr>
        <sz val="8"/>
        <rFont val="Arial"/>
        <family val="2"/>
        <charset val="1"/>
      </rPr>
      <t xml:space="preserve">MELAMINICO</t>
    </r>
    <r>
      <rPr>
        <sz val="8"/>
        <rFont val="Times New Roman"/>
        <family val="1"/>
        <charset val="1"/>
      </rPr>
      <t xml:space="preserve"> </t>
    </r>
    <r>
      <rPr>
        <sz val="8"/>
        <rFont val="Arial"/>
        <family val="2"/>
        <charset val="1"/>
      </rPr>
      <t xml:space="preserve">ACAB</t>
    </r>
    <r>
      <rPr>
        <sz val="8"/>
        <rFont val="Times New Roman"/>
        <family val="1"/>
        <charset val="1"/>
      </rPr>
      <t xml:space="preserve"> </t>
    </r>
    <r>
      <rPr>
        <sz val="8"/>
        <rFont val="Arial"/>
        <family val="2"/>
        <charset val="1"/>
      </rPr>
      <t xml:space="preserve">TEXTURIZADO</t>
    </r>
    <r>
      <rPr>
        <sz val="8"/>
        <rFont val="Times New Roman"/>
        <family val="1"/>
        <charset val="1"/>
      </rPr>
      <t xml:space="preserve"> </t>
    </r>
    <r>
      <rPr>
        <sz val="8"/>
        <rFont val="Arial"/>
        <family val="2"/>
        <charset val="1"/>
      </rPr>
      <t xml:space="preserve">E=1MM</t>
    </r>
  </si>
  <si>
    <t xml:space="preserve">05.81.062</t>
  </si>
  <si>
    <r>
      <rPr>
        <sz val="8"/>
        <rFont val="Arial"/>
        <family val="2"/>
        <charset val="1"/>
      </rPr>
      <t xml:space="preserve">CONJUNTO</t>
    </r>
    <r>
      <rPr>
        <sz val="8"/>
        <rFont val="Times New Roman"/>
        <family val="1"/>
        <charset val="1"/>
      </rPr>
      <t xml:space="preserve"> </t>
    </r>
    <r>
      <rPr>
        <sz val="8"/>
        <rFont val="Arial"/>
        <family val="2"/>
        <charset val="1"/>
      </rPr>
      <t xml:space="preserve">FERRAGEM</t>
    </r>
    <r>
      <rPr>
        <sz val="8"/>
        <rFont val="Times New Roman"/>
        <family val="1"/>
        <charset val="1"/>
      </rPr>
      <t xml:space="preserve"> </t>
    </r>
    <r>
      <rPr>
        <sz val="8"/>
        <rFont val="Arial"/>
        <family val="2"/>
        <charset val="1"/>
      </rPr>
      <t xml:space="preserve">PORTAS</t>
    </r>
    <r>
      <rPr>
        <sz val="8"/>
        <rFont val="Times New Roman"/>
        <family val="1"/>
        <charset val="1"/>
      </rPr>
      <t xml:space="preserve"> </t>
    </r>
    <r>
      <rPr>
        <sz val="8"/>
        <rFont val="Arial"/>
        <family val="2"/>
        <charset val="1"/>
      </rPr>
      <t xml:space="preserve">INTERNAS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EXTERNAS</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FOLHA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DOBRADIÇA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POLIDO</t>
    </r>
  </si>
  <si>
    <t xml:space="preserve">05.81.065</t>
  </si>
  <si>
    <r>
      <rPr>
        <sz val="8"/>
        <rFont val="Arial"/>
        <family val="2"/>
        <charset val="1"/>
      </rPr>
      <t xml:space="preserve">FERRAGEM</t>
    </r>
    <r>
      <rPr>
        <sz val="8"/>
        <rFont val="Times New Roman"/>
        <family val="1"/>
        <charset val="1"/>
      </rPr>
      <t xml:space="preserve"> </t>
    </r>
    <r>
      <rPr>
        <sz val="8"/>
        <rFont val="Arial"/>
        <family val="2"/>
        <charset val="1"/>
      </rPr>
      <t xml:space="preserve">PORTINHOLAS</t>
    </r>
    <r>
      <rPr>
        <sz val="8"/>
        <rFont val="Times New Roman"/>
        <family val="1"/>
        <charset val="1"/>
      </rPr>
      <t xml:space="preserve"> </t>
    </r>
    <r>
      <rPr>
        <sz val="8"/>
        <rFont val="Arial"/>
        <family val="2"/>
        <charset val="1"/>
      </rPr>
      <t xml:space="preserve">ARMARIO</t>
    </r>
    <r>
      <rPr>
        <sz val="8"/>
        <rFont val="Times New Roman"/>
        <family val="1"/>
        <charset val="1"/>
      </rPr>
      <t xml:space="preserve"> </t>
    </r>
    <r>
      <rPr>
        <sz val="8"/>
        <rFont val="Arial"/>
        <family val="2"/>
        <charset val="1"/>
      </rPr>
      <t xml:space="preserve">SOB</t>
    </r>
    <r>
      <rPr>
        <sz val="8"/>
        <rFont val="Times New Roman"/>
        <family val="1"/>
        <charset val="1"/>
      </rPr>
      <t xml:space="preserve"> </t>
    </r>
    <r>
      <rPr>
        <sz val="8"/>
        <rFont val="Arial"/>
        <family val="2"/>
        <charset val="1"/>
      </rPr>
      <t xml:space="preserve">PIA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FOLHAS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CORRER</t>
    </r>
  </si>
  <si>
    <t xml:space="preserve">05.81.070</t>
  </si>
  <si>
    <r>
      <rPr>
        <sz val="8"/>
        <rFont val="Arial"/>
        <family val="2"/>
        <charset val="1"/>
      </rPr>
      <t xml:space="preserve">CADEADO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LATAO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CILINDRO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TRAVA</t>
    </r>
    <r>
      <rPr>
        <sz val="8"/>
        <rFont val="Times New Roman"/>
        <family val="1"/>
        <charset val="1"/>
      </rPr>
      <t xml:space="preserve"> </t>
    </r>
    <r>
      <rPr>
        <sz val="8"/>
        <rFont val="Arial"/>
        <family val="2"/>
        <charset val="1"/>
      </rPr>
      <t xml:space="preserve">DUPLA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25</t>
    </r>
    <r>
      <rPr>
        <sz val="8"/>
        <rFont val="Times New Roman"/>
        <family val="1"/>
        <charset val="1"/>
      </rPr>
      <t xml:space="preserve"> </t>
    </r>
    <r>
      <rPr>
        <sz val="8"/>
        <rFont val="Arial"/>
        <family val="2"/>
        <charset val="1"/>
      </rPr>
      <t xml:space="preserve">MM</t>
    </r>
  </si>
  <si>
    <t xml:space="preserve">05.81.071</t>
  </si>
  <si>
    <r>
      <rPr>
        <sz val="8"/>
        <rFont val="Arial"/>
        <family val="2"/>
        <charset val="1"/>
      </rPr>
      <t xml:space="preserve">CADEADO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LATAO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CILINDRO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TRAVA</t>
    </r>
    <r>
      <rPr>
        <sz val="8"/>
        <rFont val="Times New Roman"/>
        <family val="1"/>
        <charset val="1"/>
      </rPr>
      <t xml:space="preserve"> </t>
    </r>
    <r>
      <rPr>
        <sz val="8"/>
        <rFont val="Arial"/>
        <family val="2"/>
        <charset val="1"/>
      </rPr>
      <t xml:space="preserve">DUPLA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35</t>
    </r>
    <r>
      <rPr>
        <sz val="8"/>
        <rFont val="Times New Roman"/>
        <family val="1"/>
        <charset val="1"/>
      </rPr>
      <t xml:space="preserve"> </t>
    </r>
    <r>
      <rPr>
        <sz val="8"/>
        <rFont val="Arial"/>
        <family val="2"/>
        <charset val="1"/>
      </rPr>
      <t xml:space="preserve">MM</t>
    </r>
  </si>
  <si>
    <t xml:space="preserve">05.81.072</t>
  </si>
  <si>
    <r>
      <rPr>
        <sz val="8"/>
        <rFont val="Arial"/>
        <family val="2"/>
        <charset val="1"/>
      </rPr>
      <t xml:space="preserve">CADEADO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LATAO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CILINDRO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TRAVA</t>
    </r>
    <r>
      <rPr>
        <sz val="8"/>
        <rFont val="Times New Roman"/>
        <family val="1"/>
        <charset val="1"/>
      </rPr>
      <t xml:space="preserve"> </t>
    </r>
    <r>
      <rPr>
        <sz val="8"/>
        <rFont val="Arial"/>
        <family val="2"/>
        <charset val="1"/>
      </rPr>
      <t xml:space="preserve">DUPLA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45</t>
    </r>
    <r>
      <rPr>
        <sz val="8"/>
        <rFont val="Times New Roman"/>
        <family val="1"/>
        <charset val="1"/>
      </rPr>
      <t xml:space="preserve"> </t>
    </r>
    <r>
      <rPr>
        <sz val="8"/>
        <rFont val="Arial"/>
        <family val="2"/>
        <charset val="1"/>
      </rPr>
      <t xml:space="preserve">MM</t>
    </r>
  </si>
  <si>
    <t xml:space="preserve">05.81.073</t>
  </si>
  <si>
    <r>
      <rPr>
        <sz val="8"/>
        <rFont val="Arial"/>
        <family val="2"/>
        <charset val="1"/>
      </rPr>
      <t xml:space="preserve">CADEADO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LATAO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CILINDRO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TRAVA</t>
    </r>
    <r>
      <rPr>
        <sz val="8"/>
        <rFont val="Times New Roman"/>
        <family val="1"/>
        <charset val="1"/>
      </rPr>
      <t xml:space="preserve"> </t>
    </r>
    <r>
      <rPr>
        <sz val="8"/>
        <rFont val="Arial"/>
        <family val="2"/>
        <charset val="1"/>
      </rPr>
      <t xml:space="preserve">DUPLA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50</t>
    </r>
    <r>
      <rPr>
        <sz val="8"/>
        <rFont val="Times New Roman"/>
        <family val="1"/>
        <charset val="1"/>
      </rPr>
      <t xml:space="preserve"> </t>
    </r>
    <r>
      <rPr>
        <sz val="8"/>
        <rFont val="Arial"/>
        <family val="2"/>
        <charset val="1"/>
      </rPr>
      <t xml:space="preserve">MM</t>
    </r>
  </si>
  <si>
    <t xml:space="preserve">05.81.076</t>
  </si>
  <si>
    <r>
      <rPr>
        <sz val="8"/>
        <rFont val="Arial"/>
        <family val="2"/>
        <charset val="1"/>
      </rPr>
      <t xml:space="preserve">CADEADO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LATAO</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CILINDRO-TRAVA</t>
    </r>
    <r>
      <rPr>
        <sz val="8"/>
        <rFont val="Times New Roman"/>
        <family val="1"/>
        <charset val="1"/>
      </rPr>
      <t xml:space="preserve"> </t>
    </r>
    <r>
      <rPr>
        <sz val="8"/>
        <rFont val="Arial"/>
        <family val="2"/>
        <charset val="1"/>
      </rPr>
      <t xml:space="preserve">DUPLA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30MM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PESO</t>
    </r>
    <r>
      <rPr>
        <sz val="8"/>
        <rFont val="Times New Roman"/>
        <family val="1"/>
        <charset val="1"/>
      </rPr>
      <t xml:space="preserve"> </t>
    </r>
    <r>
      <rPr>
        <sz val="8"/>
        <rFont val="Arial"/>
        <family val="2"/>
        <charset val="1"/>
      </rPr>
      <t xml:space="preserve">MIN</t>
    </r>
    <r>
      <rPr>
        <sz val="8"/>
        <rFont val="Times New Roman"/>
        <family val="1"/>
        <charset val="1"/>
      </rPr>
      <t xml:space="preserve"> </t>
    </r>
    <r>
      <rPr>
        <sz val="8"/>
        <rFont val="Arial"/>
        <family val="2"/>
        <charset val="1"/>
      </rPr>
      <t xml:space="preserve">110G</t>
    </r>
  </si>
  <si>
    <t xml:space="preserve">05.81.080</t>
  </si>
  <si>
    <r>
      <rPr>
        <sz val="8"/>
        <rFont val="Arial"/>
        <family val="2"/>
        <charset val="1"/>
      </rPr>
      <t xml:space="preserve">PORTA</t>
    </r>
    <r>
      <rPr>
        <sz val="8"/>
        <rFont val="Times New Roman"/>
        <family val="1"/>
        <charset val="1"/>
      </rPr>
      <t xml:space="preserve"> </t>
    </r>
    <r>
      <rPr>
        <sz val="8"/>
        <rFont val="Arial"/>
        <family val="2"/>
        <charset val="1"/>
      </rPr>
      <t xml:space="preserve">CADEADO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PINTADO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60MM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PESO</t>
    </r>
    <r>
      <rPr>
        <sz val="8"/>
        <rFont val="Times New Roman"/>
        <family val="1"/>
        <charset val="1"/>
      </rPr>
      <t xml:space="preserve"> </t>
    </r>
    <r>
      <rPr>
        <sz val="8"/>
        <rFont val="Arial"/>
        <family val="2"/>
        <charset val="1"/>
      </rPr>
      <t xml:space="preserve">MIN</t>
    </r>
    <r>
      <rPr>
        <sz val="8"/>
        <rFont val="Times New Roman"/>
        <family val="1"/>
        <charset val="1"/>
      </rPr>
      <t xml:space="preserve"> </t>
    </r>
    <r>
      <rPr>
        <sz val="8"/>
        <rFont val="Arial"/>
        <family val="2"/>
        <charset val="1"/>
      </rPr>
      <t xml:space="preserve">25G</t>
    </r>
  </si>
  <si>
    <t xml:space="preserve">05.81.081</t>
  </si>
  <si>
    <r>
      <rPr>
        <sz val="8"/>
        <rFont val="Arial"/>
        <family val="2"/>
        <charset val="1"/>
      </rPr>
      <t xml:space="preserve">PORTA</t>
    </r>
    <r>
      <rPr>
        <sz val="8"/>
        <rFont val="Times New Roman"/>
        <family val="1"/>
        <charset val="1"/>
      </rPr>
      <t xml:space="preserve"> </t>
    </r>
    <r>
      <rPr>
        <sz val="8"/>
        <rFont val="Arial"/>
        <family val="2"/>
        <charset val="1"/>
      </rPr>
      <t xml:space="preserve">CADEADO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PINTADO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90MM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PESO</t>
    </r>
    <r>
      <rPr>
        <sz val="8"/>
        <rFont val="Times New Roman"/>
        <family val="1"/>
        <charset val="1"/>
      </rPr>
      <t xml:space="preserve"> </t>
    </r>
    <r>
      <rPr>
        <sz val="8"/>
        <rFont val="Arial"/>
        <family val="2"/>
        <charset val="1"/>
      </rPr>
      <t xml:space="preserve">MIN</t>
    </r>
    <r>
      <rPr>
        <sz val="8"/>
        <rFont val="Times New Roman"/>
        <family val="1"/>
        <charset val="1"/>
      </rPr>
      <t xml:space="preserve"> </t>
    </r>
    <r>
      <rPr>
        <sz val="8"/>
        <rFont val="Arial"/>
        <family val="2"/>
        <charset val="1"/>
      </rPr>
      <t xml:space="preserve">115G</t>
    </r>
  </si>
  <si>
    <t xml:space="preserve">05.81.082</t>
  </si>
  <si>
    <r>
      <rPr>
        <sz val="8"/>
        <rFont val="Arial"/>
        <family val="2"/>
        <charset val="1"/>
      </rPr>
      <t xml:space="preserve">PORTA</t>
    </r>
    <r>
      <rPr>
        <sz val="8"/>
        <rFont val="Times New Roman"/>
        <family val="1"/>
        <charset val="1"/>
      </rPr>
      <t xml:space="preserve"> </t>
    </r>
    <r>
      <rPr>
        <sz val="8"/>
        <rFont val="Arial"/>
        <family val="2"/>
        <charset val="1"/>
      </rPr>
      <t xml:space="preserve">CADEADO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PINTADO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110MM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PESO</t>
    </r>
    <r>
      <rPr>
        <sz val="8"/>
        <rFont val="Times New Roman"/>
        <family val="1"/>
        <charset val="1"/>
      </rPr>
      <t xml:space="preserve"> </t>
    </r>
    <r>
      <rPr>
        <sz val="8"/>
        <rFont val="Arial"/>
        <family val="2"/>
        <charset val="1"/>
      </rPr>
      <t xml:space="preserve">MIN</t>
    </r>
    <r>
      <rPr>
        <sz val="8"/>
        <rFont val="Times New Roman"/>
        <family val="1"/>
        <charset val="1"/>
      </rPr>
      <t xml:space="preserve"> </t>
    </r>
    <r>
      <rPr>
        <sz val="8"/>
        <rFont val="Arial"/>
        <family val="2"/>
        <charset val="1"/>
      </rPr>
      <t xml:space="preserve">135G</t>
    </r>
  </si>
  <si>
    <t xml:space="preserve">05.81.099</t>
  </si>
  <si>
    <r>
      <rPr>
        <sz val="8"/>
        <rFont val="Arial"/>
        <family val="2"/>
        <charset val="1"/>
      </rPr>
      <t xml:space="preserve">RECOLOCACOES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ELEM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MADEIRA/COMPONENTES</t>
    </r>
  </si>
  <si>
    <t xml:space="preserve">05.82.010</t>
  </si>
  <si>
    <r>
      <rPr>
        <sz val="8"/>
        <rFont val="Arial"/>
        <family val="2"/>
        <charset val="1"/>
      </rPr>
      <t xml:space="preserve">TAMPO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GRANITO</t>
    </r>
    <r>
      <rPr>
        <sz val="8"/>
        <rFont val="Times New Roman"/>
        <family val="1"/>
        <charset val="1"/>
      </rPr>
      <t xml:space="preserve"> </t>
    </r>
    <r>
      <rPr>
        <sz val="8"/>
        <rFont val="Arial"/>
        <family val="2"/>
        <charset val="1"/>
      </rPr>
      <t xml:space="preserve">E=2CM</t>
    </r>
  </si>
  <si>
    <t xml:space="preserve">05.82.099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</si>
  <si>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ELEMENTOS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MADEIRA/COMPONENTES</t>
    </r>
  </si>
  <si>
    <t xml:space="preserve">06.01.001</t>
  </si>
  <si>
    <r>
      <rPr>
        <sz val="8"/>
        <rFont val="Arial"/>
        <family val="2"/>
        <charset val="1"/>
      </rPr>
      <t xml:space="preserve">EF-01</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90X60CM</t>
    </r>
  </si>
  <si>
    <t xml:space="preserve">06.01.002</t>
  </si>
  <si>
    <r>
      <rPr>
        <sz val="8"/>
        <rFont val="Arial"/>
        <family val="2"/>
        <charset val="1"/>
      </rPr>
      <t xml:space="preserve">EF-02</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90X120CM</t>
    </r>
  </si>
  <si>
    <t xml:space="preserve">06.01.003</t>
  </si>
  <si>
    <r>
      <rPr>
        <sz val="8"/>
        <rFont val="Arial"/>
        <family val="2"/>
        <charset val="1"/>
      </rPr>
      <t xml:space="preserve">EF-03</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90X150CM</t>
    </r>
  </si>
  <si>
    <t xml:space="preserve">06.01.004</t>
  </si>
  <si>
    <r>
      <rPr>
        <sz val="8"/>
        <rFont val="Arial"/>
        <family val="2"/>
        <charset val="1"/>
      </rPr>
      <t xml:space="preserve">EF-04</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180X60CM</t>
    </r>
  </si>
  <si>
    <t xml:space="preserve">06.01.005</t>
  </si>
  <si>
    <r>
      <rPr>
        <sz val="8"/>
        <rFont val="Arial"/>
        <family val="2"/>
        <charset val="1"/>
      </rPr>
      <t xml:space="preserve">EF-05</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180X120CM</t>
    </r>
  </si>
  <si>
    <t xml:space="preserve">06.01.006</t>
  </si>
  <si>
    <r>
      <rPr>
        <sz val="8"/>
        <rFont val="Arial"/>
        <family val="2"/>
        <charset val="1"/>
      </rPr>
      <t xml:space="preserve">EF-06</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180X150CM</t>
    </r>
  </si>
  <si>
    <t xml:space="preserve">06.01.013</t>
  </si>
  <si>
    <r>
      <rPr>
        <sz val="8"/>
        <rFont val="Arial"/>
        <family val="2"/>
        <charset val="1"/>
      </rPr>
      <t xml:space="preserve">EF-13</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90X90CM</t>
    </r>
  </si>
  <si>
    <t xml:space="preserve">06.01.014</t>
  </si>
  <si>
    <r>
      <rPr>
        <sz val="8"/>
        <rFont val="Arial"/>
        <family val="2"/>
        <charset val="1"/>
      </rPr>
      <t xml:space="preserve">EF-14</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180X90CM</t>
    </r>
  </si>
  <si>
    <t xml:space="preserve">06.01.015</t>
  </si>
  <si>
    <r>
      <rPr>
        <sz val="8"/>
        <rFont val="Arial"/>
        <family val="2"/>
        <charset val="1"/>
      </rPr>
      <t xml:space="preserve">EF-15</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VENTILACAO</t>
    </r>
    <r>
      <rPr>
        <sz val="8"/>
        <rFont val="Times New Roman"/>
        <family val="1"/>
        <charset val="1"/>
      </rPr>
      <t xml:space="preserve"> </t>
    </r>
    <r>
      <rPr>
        <sz val="8"/>
        <rFont val="Arial"/>
        <family val="2"/>
        <charset val="1"/>
      </rPr>
      <t xml:space="preserve">CRUZADA</t>
    </r>
    <r>
      <rPr>
        <sz val="8"/>
        <rFont val="Times New Roman"/>
        <family val="1"/>
        <charset val="1"/>
      </rPr>
      <t xml:space="preserve"> </t>
    </r>
    <r>
      <rPr>
        <sz val="8"/>
        <rFont val="Arial"/>
        <family val="2"/>
        <charset val="1"/>
      </rPr>
      <t xml:space="preserve">H=30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45CM</t>
    </r>
  </si>
  <si>
    <t xml:space="preserve">06.01.016</t>
  </si>
  <si>
    <r>
      <rPr>
        <sz val="8"/>
        <rFont val="Arial"/>
        <family val="2"/>
        <charset val="1"/>
      </rPr>
      <t xml:space="preserve">EF-16</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FIXA</t>
    </r>
    <r>
      <rPr>
        <sz val="8"/>
        <rFont val="Times New Roman"/>
        <family val="1"/>
        <charset val="1"/>
      </rPr>
      <t xml:space="preserve"> </t>
    </r>
    <r>
      <rPr>
        <sz val="8"/>
        <rFont val="Arial"/>
        <family val="2"/>
        <charset val="1"/>
      </rPr>
      <t xml:space="preserve">L=90CM</t>
    </r>
  </si>
  <si>
    <t xml:space="preserve">06.01.017</t>
  </si>
  <si>
    <r>
      <rPr>
        <sz val="8"/>
        <rFont val="Arial"/>
        <family val="2"/>
        <charset val="1"/>
      </rPr>
      <t xml:space="preserve">EF-17</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FIXA</t>
    </r>
    <r>
      <rPr>
        <sz val="8"/>
        <rFont val="Times New Roman"/>
        <family val="1"/>
        <charset val="1"/>
      </rPr>
      <t xml:space="preserve"> </t>
    </r>
    <r>
      <rPr>
        <sz val="8"/>
        <rFont val="Arial"/>
        <family val="2"/>
        <charset val="1"/>
      </rPr>
      <t xml:space="preserve">L=180CM</t>
    </r>
  </si>
  <si>
    <t xml:space="preserve">06.01.019</t>
  </si>
  <si>
    <r>
      <rPr>
        <sz val="8"/>
        <rFont val="Arial"/>
        <family val="2"/>
        <charset val="1"/>
      </rPr>
      <t xml:space="preserve">EF-18</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VENTILACAO</t>
    </r>
    <r>
      <rPr>
        <sz val="8"/>
        <rFont val="Times New Roman"/>
        <family val="1"/>
        <charset val="1"/>
      </rPr>
      <t xml:space="preserve"> </t>
    </r>
    <r>
      <rPr>
        <sz val="8"/>
        <rFont val="Arial"/>
        <family val="2"/>
        <charset val="1"/>
      </rPr>
      <t xml:space="preserve">PERMANENTE</t>
    </r>
    <r>
      <rPr>
        <sz val="8"/>
        <rFont val="Times New Roman"/>
        <family val="1"/>
        <charset val="1"/>
      </rPr>
      <t xml:space="preserve"> </t>
    </r>
    <r>
      <rPr>
        <sz val="8"/>
        <rFont val="Arial"/>
        <family val="2"/>
        <charset val="1"/>
      </rPr>
      <t xml:space="preserve">L=90X60CM</t>
    </r>
  </si>
  <si>
    <r>
      <rPr>
        <sz val="8"/>
        <rFont val="Arial"/>
        <family val="2"/>
        <charset val="1"/>
      </rPr>
      <t xml:space="preserve">EF-19</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VENTILACAO</t>
    </r>
    <r>
      <rPr>
        <sz val="8"/>
        <rFont val="Times New Roman"/>
        <family val="1"/>
        <charset val="1"/>
      </rPr>
      <t xml:space="preserve"> </t>
    </r>
    <r>
      <rPr>
        <sz val="8"/>
        <rFont val="Arial"/>
        <family val="2"/>
        <charset val="1"/>
      </rPr>
      <t xml:space="preserve">PERMANENTE</t>
    </r>
    <r>
      <rPr>
        <sz val="8"/>
        <rFont val="Times New Roman"/>
        <family val="1"/>
        <charset val="1"/>
      </rPr>
      <t xml:space="preserve"> </t>
    </r>
    <r>
      <rPr>
        <sz val="8"/>
        <rFont val="Arial"/>
        <family val="2"/>
        <charset val="1"/>
      </rPr>
      <t xml:space="preserve">L=180X60CM</t>
    </r>
  </si>
  <si>
    <t xml:space="preserve">06.01.022</t>
  </si>
  <si>
    <r>
      <rPr>
        <sz val="8"/>
        <rFont val="Arial"/>
        <family val="2"/>
        <charset val="1"/>
      </rPr>
      <t xml:space="preserve">EF-20</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180X180CM</t>
    </r>
  </si>
  <si>
    <t xml:space="preserve">06.01.023</t>
  </si>
  <si>
    <r>
      <rPr>
        <sz val="8"/>
        <rFont val="Arial"/>
        <family val="2"/>
        <charset val="1"/>
      </rPr>
      <t xml:space="preserve">EF-21</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180X210CM</t>
    </r>
  </si>
  <si>
    <t xml:space="preserve">06.01.024</t>
  </si>
  <si>
    <r>
      <rPr>
        <sz val="8"/>
        <rFont val="Arial"/>
        <family val="2"/>
        <charset val="1"/>
      </rPr>
      <t xml:space="preserve">EF-22</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BASCULANTE</t>
    </r>
    <r>
      <rPr>
        <sz val="8"/>
        <rFont val="Times New Roman"/>
        <family val="1"/>
        <charset val="1"/>
      </rPr>
      <t xml:space="preserve"> </t>
    </r>
    <r>
      <rPr>
        <sz val="8"/>
        <rFont val="Arial"/>
        <family val="2"/>
        <charset val="1"/>
      </rPr>
      <t xml:space="preserve">L=90CM</t>
    </r>
  </si>
  <si>
    <t xml:space="preserve">06.01.025</t>
  </si>
  <si>
    <r>
      <rPr>
        <sz val="8"/>
        <rFont val="Arial"/>
        <family val="2"/>
        <charset val="1"/>
      </rPr>
      <t xml:space="preserve">CAIXILHOS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-BASCULANTES</t>
    </r>
  </si>
  <si>
    <t xml:space="preserve">06.01.026</t>
  </si>
  <si>
    <r>
      <rPr>
        <sz val="8"/>
        <rFont val="Arial"/>
        <family val="2"/>
        <charset val="1"/>
      </rPr>
      <t xml:space="preserve">CAIXILHOS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-FIXOS</t>
    </r>
  </si>
  <si>
    <t xml:space="preserve">06.01.027</t>
  </si>
  <si>
    <r>
      <rPr>
        <sz val="8"/>
        <rFont val="Arial"/>
        <family val="2"/>
        <charset val="1"/>
      </rPr>
      <t xml:space="preserve">CAIXILHOS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-FIXO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VENTILACAO</t>
    </r>
    <r>
      <rPr>
        <sz val="8"/>
        <rFont val="Times New Roman"/>
        <family val="1"/>
        <charset val="1"/>
      </rPr>
      <t xml:space="preserve"> </t>
    </r>
    <r>
      <rPr>
        <sz val="8"/>
        <rFont val="Arial"/>
        <family val="2"/>
        <charset val="1"/>
      </rPr>
      <t xml:space="preserve">PERMANENTE</t>
    </r>
  </si>
  <si>
    <t xml:space="preserve">06.01.028</t>
  </si>
  <si>
    <r>
      <rPr>
        <sz val="8"/>
        <rFont val="Arial"/>
        <family val="2"/>
        <charset val="1"/>
      </rPr>
      <t xml:space="preserve">EF-23</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BASCULANTE</t>
    </r>
    <r>
      <rPr>
        <sz val="8"/>
        <rFont val="Times New Roman"/>
        <family val="1"/>
        <charset val="1"/>
      </rPr>
      <t xml:space="preserve"> </t>
    </r>
    <r>
      <rPr>
        <sz val="8"/>
        <rFont val="Arial"/>
        <family val="2"/>
        <charset val="1"/>
      </rPr>
      <t xml:space="preserve">L=180CM</t>
    </r>
  </si>
  <si>
    <t xml:space="preserve">06.01.029</t>
  </si>
  <si>
    <r>
      <rPr>
        <sz val="8"/>
        <rFont val="Arial"/>
        <family val="2"/>
        <charset val="1"/>
      </rPr>
      <t xml:space="preserve">CX-06</t>
    </r>
    <r>
      <rPr>
        <sz val="8"/>
        <rFont val="Times New Roman"/>
        <family val="1"/>
        <charset val="1"/>
      </rPr>
      <t xml:space="preserve"> </t>
    </r>
    <r>
      <rPr>
        <sz val="8"/>
        <rFont val="Arial"/>
        <family val="2"/>
        <charset val="1"/>
      </rPr>
      <t xml:space="preserve">CAIXILHO</t>
    </r>
    <r>
      <rPr>
        <sz val="8"/>
        <rFont val="Times New Roman"/>
        <family val="1"/>
        <charset val="1"/>
      </rPr>
      <t xml:space="preserve"> </t>
    </r>
    <r>
      <rPr>
        <sz val="8"/>
        <rFont val="Arial"/>
        <family val="2"/>
        <charset val="1"/>
      </rPr>
      <t xml:space="preserve">FIXO</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LAMINADO</t>
    </r>
    <r>
      <rPr>
        <sz val="8"/>
        <rFont val="Times New Roman"/>
        <family val="1"/>
        <charset val="1"/>
      </rPr>
      <t xml:space="preserve"> </t>
    </r>
    <r>
      <rPr>
        <sz val="8"/>
        <rFont val="Arial"/>
        <family val="2"/>
        <charset val="1"/>
      </rPr>
      <t xml:space="preserve">2MM</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EXCLUSIVO</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CRECHE</t>
    </r>
  </si>
  <si>
    <t xml:space="preserve">06.01.037</t>
  </si>
  <si>
    <r>
      <rPr>
        <sz val="8"/>
        <rFont val="Arial"/>
        <family val="2"/>
        <charset val="1"/>
      </rPr>
      <t xml:space="preserve">EF-24</t>
    </r>
    <r>
      <rPr>
        <sz val="8"/>
        <rFont val="Times New Roman"/>
        <family val="1"/>
        <charset val="1"/>
      </rPr>
      <t xml:space="preserve"> </t>
    </r>
    <r>
      <rPr>
        <sz val="8"/>
        <rFont val="Arial"/>
        <family val="2"/>
        <charset val="1"/>
      </rPr>
      <t xml:space="preserve">ADAPTADO</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1,00X1,00</t>
    </r>
  </si>
  <si>
    <r>
      <rPr>
        <sz val="8"/>
        <rFont val="Arial"/>
        <family val="2"/>
        <charset val="1"/>
      </rPr>
      <t xml:space="preserve">EF-24</t>
    </r>
    <r>
      <rPr>
        <sz val="8"/>
        <rFont val="Times New Roman"/>
        <family val="1"/>
        <charset val="1"/>
      </rPr>
      <t xml:space="preserve"> </t>
    </r>
    <r>
      <rPr>
        <sz val="8"/>
        <rFont val="Arial"/>
        <family val="2"/>
        <charset val="1"/>
      </rPr>
      <t xml:space="preserve">ESQ</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VENEZIANA</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ELEVADOR</t>
    </r>
    <r>
      <rPr>
        <sz val="8"/>
        <rFont val="Times New Roman"/>
        <family val="1"/>
        <charset val="1"/>
      </rPr>
      <t xml:space="preserve"> </t>
    </r>
    <r>
      <rPr>
        <sz val="8"/>
        <rFont val="Arial"/>
        <family val="2"/>
        <charset val="1"/>
      </rPr>
      <t xml:space="preserve">(0.80X0.40M)</t>
    </r>
  </si>
  <si>
    <t xml:space="preserve">06.01.041</t>
  </si>
  <si>
    <r>
      <rPr>
        <sz val="8"/>
        <rFont val="Arial"/>
        <family val="2"/>
        <charset val="1"/>
      </rPr>
      <t xml:space="preserve">EF-25</t>
    </r>
    <r>
      <rPr>
        <sz val="8"/>
        <rFont val="Times New Roman"/>
        <family val="1"/>
        <charset val="1"/>
      </rPr>
      <t xml:space="preserve"> </t>
    </r>
    <r>
      <rPr>
        <sz val="8"/>
        <rFont val="Arial"/>
        <family val="2"/>
        <charset val="1"/>
      </rPr>
      <t xml:space="preserve">ESQ</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VENTILACAO</t>
    </r>
    <r>
      <rPr>
        <sz val="8"/>
        <rFont val="Times New Roman"/>
        <family val="1"/>
        <charset val="1"/>
      </rPr>
      <t xml:space="preserve"> </t>
    </r>
    <r>
      <rPr>
        <sz val="8"/>
        <rFont val="Arial"/>
        <family val="2"/>
        <charset val="1"/>
      </rPr>
      <t xml:space="preserve">CRUZADA</t>
    </r>
    <r>
      <rPr>
        <sz val="8"/>
        <rFont val="Times New Roman"/>
        <family val="1"/>
        <charset val="1"/>
      </rPr>
      <t xml:space="preserve"> </t>
    </r>
    <r>
      <rPr>
        <sz val="8"/>
        <rFont val="Arial"/>
        <family val="2"/>
        <charset val="1"/>
      </rPr>
      <t xml:space="preserve">(H=60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80CM)</t>
    </r>
  </si>
  <si>
    <t xml:space="preserve">06.01.042</t>
  </si>
  <si>
    <r>
      <rPr>
        <sz val="8"/>
        <rFont val="Arial"/>
        <family val="2"/>
        <charset val="1"/>
      </rPr>
      <t xml:space="preserve">EF-26</t>
    </r>
    <r>
      <rPr>
        <sz val="8"/>
        <rFont val="Times New Roman"/>
        <family val="1"/>
        <charset val="1"/>
      </rPr>
      <t xml:space="preserve"> </t>
    </r>
    <r>
      <rPr>
        <sz val="8"/>
        <rFont val="Arial"/>
        <family val="2"/>
        <charset val="1"/>
      </rPr>
      <t xml:space="preserve">ESQ</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VENTILACAO</t>
    </r>
    <r>
      <rPr>
        <sz val="8"/>
        <rFont val="Times New Roman"/>
        <family val="1"/>
        <charset val="1"/>
      </rPr>
      <t xml:space="preserve"> </t>
    </r>
    <r>
      <rPr>
        <sz val="8"/>
        <rFont val="Arial"/>
        <family val="2"/>
        <charset val="1"/>
      </rPr>
      <t xml:space="preserve">CRUZADA</t>
    </r>
    <r>
      <rPr>
        <sz val="8"/>
        <rFont val="Times New Roman"/>
        <family val="1"/>
        <charset val="1"/>
      </rPr>
      <t xml:space="preserve"> </t>
    </r>
    <r>
      <rPr>
        <sz val="8"/>
        <rFont val="Arial"/>
        <family val="2"/>
        <charset val="1"/>
      </rPr>
      <t xml:space="preserve">(180X65CM)</t>
    </r>
  </si>
  <si>
    <t xml:space="preserve">06.01.043</t>
  </si>
  <si>
    <r>
      <rPr>
        <sz val="8"/>
        <rFont val="Arial"/>
        <family val="2"/>
        <charset val="1"/>
      </rPr>
      <t xml:space="preserve">EF-27</t>
    </r>
    <r>
      <rPr>
        <sz val="8"/>
        <rFont val="Times New Roman"/>
        <family val="1"/>
        <charset val="1"/>
      </rPr>
      <t xml:space="preserve"> </t>
    </r>
    <r>
      <rPr>
        <sz val="8"/>
        <rFont val="Arial"/>
        <family val="2"/>
        <charset val="1"/>
      </rPr>
      <t xml:space="preserve">ESQ</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VENTILACAO</t>
    </r>
    <r>
      <rPr>
        <sz val="8"/>
        <rFont val="Times New Roman"/>
        <family val="1"/>
        <charset val="1"/>
      </rPr>
      <t xml:space="preserve"> </t>
    </r>
    <r>
      <rPr>
        <sz val="8"/>
        <rFont val="Arial"/>
        <family val="2"/>
        <charset val="1"/>
      </rPr>
      <t xml:space="preserve">CRUZADA</t>
    </r>
    <r>
      <rPr>
        <sz val="8"/>
        <rFont val="Times New Roman"/>
        <family val="1"/>
        <charset val="1"/>
      </rPr>
      <t xml:space="preserve"> </t>
    </r>
    <r>
      <rPr>
        <sz val="8"/>
        <rFont val="Arial"/>
        <family val="2"/>
        <charset val="1"/>
      </rPr>
      <t xml:space="preserve">(180X75CM)</t>
    </r>
  </si>
  <si>
    <t xml:space="preserve">06.01.044</t>
  </si>
  <si>
    <r>
      <rPr>
        <sz val="8"/>
        <rFont val="Arial"/>
        <family val="2"/>
        <charset val="1"/>
      </rPr>
      <t xml:space="preserve">EF-28</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90X180CM</t>
    </r>
  </si>
  <si>
    <t xml:space="preserve">06.01.047</t>
  </si>
  <si>
    <r>
      <rPr>
        <sz val="8"/>
        <rFont val="Arial"/>
        <family val="2"/>
        <charset val="1"/>
      </rPr>
      <t xml:space="preserve">EF-29</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90X210CM</t>
    </r>
  </si>
  <si>
    <t xml:space="preserve">06.01.048</t>
  </si>
  <si>
    <r>
      <rPr>
        <sz val="8"/>
        <rFont val="Arial"/>
        <family val="2"/>
        <charset val="1"/>
      </rPr>
      <t xml:space="preserve">EF-30</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DUTO</t>
    </r>
    <r>
      <rPr>
        <sz val="8"/>
        <rFont val="Times New Roman"/>
        <family val="1"/>
        <charset val="1"/>
      </rPr>
      <t xml:space="preserve"> </t>
    </r>
    <r>
      <rPr>
        <sz val="8"/>
        <rFont val="Arial"/>
        <family val="2"/>
        <charset val="1"/>
      </rPr>
      <t xml:space="preserve">EXAUSTOR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CAPELA</t>
    </r>
  </si>
  <si>
    <t xml:space="preserve">06.01.049</t>
  </si>
  <si>
    <r>
      <rPr>
        <sz val="8"/>
        <rFont val="Arial"/>
        <family val="2"/>
        <charset val="1"/>
      </rPr>
      <t xml:space="preserve">EV-01</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VENEZIANA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(1,20X2,00</t>
    </r>
    <r>
      <rPr>
        <sz val="8"/>
        <rFont val="Times New Roman"/>
        <family val="1"/>
        <charset val="1"/>
      </rPr>
      <t xml:space="preserve"> </t>
    </r>
    <r>
      <rPr>
        <sz val="8"/>
        <rFont val="Arial"/>
        <family val="2"/>
        <charset val="1"/>
      </rPr>
      <t xml:space="preserve">M)</t>
    </r>
  </si>
  <si>
    <t xml:space="preserve">06.01.050</t>
  </si>
  <si>
    <r>
      <rPr>
        <sz val="8"/>
        <rFont val="Arial"/>
        <family val="2"/>
        <charset val="1"/>
      </rPr>
      <t xml:space="preserve">EF-31</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VENTILAÇÃO</t>
    </r>
    <r>
      <rPr>
        <sz val="8"/>
        <rFont val="Times New Roman"/>
        <family val="1"/>
        <charset val="1"/>
      </rPr>
      <t xml:space="preserve"> </t>
    </r>
    <r>
      <rPr>
        <sz val="8"/>
        <rFont val="Arial"/>
        <family val="2"/>
        <charset val="1"/>
      </rPr>
      <t xml:space="preserve">CRUZADA</t>
    </r>
    <r>
      <rPr>
        <sz val="8"/>
        <rFont val="Times New Roman"/>
        <family val="1"/>
        <charset val="1"/>
      </rPr>
      <t xml:space="preserve"> </t>
    </r>
    <r>
      <rPr>
        <sz val="8"/>
        <rFont val="Arial"/>
        <family val="2"/>
        <charset val="1"/>
      </rPr>
      <t xml:space="preserve">(90X65CM)</t>
    </r>
  </si>
  <si>
    <t xml:space="preserve">06.01.051</t>
  </si>
  <si>
    <r>
      <rPr>
        <sz val="8"/>
        <rFont val="Arial"/>
        <family val="2"/>
        <charset val="1"/>
      </rPr>
      <t xml:space="preserve">EF-32</t>
    </r>
    <r>
      <rPr>
        <sz val="8"/>
        <rFont val="Times New Roman"/>
        <family val="1"/>
        <charset val="1"/>
      </rPr>
      <t xml:space="preserve">  </t>
    </r>
    <r>
      <rPr>
        <sz val="8"/>
        <rFont val="Arial"/>
        <family val="2"/>
        <charset val="1"/>
      </rPr>
      <t xml:space="preserve">ESQUADRIA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VENTILAÇÃO</t>
    </r>
    <r>
      <rPr>
        <sz val="8"/>
        <rFont val="Times New Roman"/>
        <family val="1"/>
        <charset val="1"/>
      </rPr>
      <t xml:space="preserve"> </t>
    </r>
    <r>
      <rPr>
        <sz val="8"/>
        <rFont val="Arial"/>
        <family val="2"/>
        <charset val="1"/>
      </rPr>
      <t xml:space="preserve">CRUZADA</t>
    </r>
    <r>
      <rPr>
        <sz val="8"/>
        <rFont val="Times New Roman"/>
        <family val="1"/>
        <charset val="1"/>
      </rPr>
      <t xml:space="preserve"> </t>
    </r>
    <r>
      <rPr>
        <sz val="8"/>
        <rFont val="Arial"/>
        <family val="2"/>
        <charset val="1"/>
      </rPr>
      <t xml:space="preserve">(90X75CM)</t>
    </r>
  </si>
  <si>
    <t xml:space="preserve">06.01.062</t>
  </si>
  <si>
    <r>
      <rPr>
        <sz val="8"/>
        <rFont val="Arial"/>
        <family val="2"/>
        <charset val="1"/>
      </rPr>
      <t xml:space="preserve">EA-13</t>
    </r>
    <r>
      <rPr>
        <sz val="8"/>
        <rFont val="Times New Roman"/>
        <family val="1"/>
        <charset val="1"/>
      </rPr>
      <t xml:space="preserve"> </t>
    </r>
    <r>
      <rPr>
        <sz val="8"/>
        <rFont val="Arial"/>
        <family val="2"/>
        <charset val="1"/>
      </rPr>
      <t xml:space="preserve">JANELA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1,80</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1,50</t>
    </r>
    <r>
      <rPr>
        <sz val="8"/>
        <rFont val="Times New Roman"/>
        <family val="1"/>
        <charset val="1"/>
      </rPr>
      <t xml:space="preserve"> </t>
    </r>
    <r>
      <rPr>
        <sz val="8"/>
        <rFont val="Arial"/>
        <family val="2"/>
        <charset val="1"/>
      </rPr>
      <t xml:space="preserve">M</t>
    </r>
  </si>
  <si>
    <t xml:space="preserve">06.01.063</t>
  </si>
  <si>
    <r>
      <rPr>
        <sz val="8"/>
        <rFont val="Arial"/>
        <family val="2"/>
        <charset val="1"/>
      </rPr>
      <t xml:space="preserve">EA-14</t>
    </r>
    <r>
      <rPr>
        <sz val="8"/>
        <rFont val="Times New Roman"/>
        <family val="1"/>
        <charset val="1"/>
      </rPr>
      <t xml:space="preserve"> </t>
    </r>
    <r>
      <rPr>
        <sz val="8"/>
        <rFont val="Arial"/>
        <family val="2"/>
        <charset val="1"/>
      </rPr>
      <t xml:space="preserve">JANELA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1,80</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1,20</t>
    </r>
    <r>
      <rPr>
        <sz val="8"/>
        <rFont val="Times New Roman"/>
        <family val="1"/>
        <charset val="1"/>
      </rPr>
      <t xml:space="preserve"> </t>
    </r>
    <r>
      <rPr>
        <sz val="8"/>
        <rFont val="Arial"/>
        <family val="2"/>
        <charset val="1"/>
      </rPr>
      <t xml:space="preserve">M</t>
    </r>
  </si>
  <si>
    <t xml:space="preserve">06.01.064</t>
  </si>
  <si>
    <r>
      <rPr>
        <sz val="8"/>
        <rFont val="Arial"/>
        <family val="2"/>
        <charset val="1"/>
      </rPr>
      <t xml:space="preserve">EA-15</t>
    </r>
    <r>
      <rPr>
        <sz val="8"/>
        <rFont val="Times New Roman"/>
        <family val="1"/>
        <charset val="1"/>
      </rPr>
      <t xml:space="preserve"> </t>
    </r>
    <r>
      <rPr>
        <sz val="8"/>
        <rFont val="Arial"/>
        <family val="2"/>
        <charset val="1"/>
      </rPr>
      <t xml:space="preserve">JANELA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1,80</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0,60</t>
    </r>
    <r>
      <rPr>
        <sz val="8"/>
        <rFont val="Times New Roman"/>
        <family val="1"/>
        <charset val="1"/>
      </rPr>
      <t xml:space="preserve"> </t>
    </r>
    <r>
      <rPr>
        <sz val="8"/>
        <rFont val="Arial"/>
        <family val="2"/>
        <charset val="1"/>
      </rPr>
      <t xml:space="preserve">M</t>
    </r>
  </si>
  <si>
    <t xml:space="preserve">06.01.065</t>
  </si>
  <si>
    <r>
      <rPr>
        <sz val="8"/>
        <rFont val="Arial"/>
        <family val="2"/>
        <charset val="1"/>
      </rPr>
      <t xml:space="preserve">EA-16</t>
    </r>
    <r>
      <rPr>
        <sz val="8"/>
        <rFont val="Times New Roman"/>
        <family val="1"/>
        <charset val="1"/>
      </rPr>
      <t xml:space="preserve"> </t>
    </r>
    <r>
      <rPr>
        <sz val="8"/>
        <rFont val="Arial"/>
        <family val="2"/>
        <charset val="1"/>
      </rPr>
      <t xml:space="preserve">JANELA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(0,90X0,90M)</t>
    </r>
  </si>
  <si>
    <t xml:space="preserve">06.01.066</t>
  </si>
  <si>
    <r>
      <rPr>
        <sz val="8"/>
        <rFont val="Arial"/>
        <family val="2"/>
        <charset val="1"/>
      </rPr>
      <t xml:space="preserve">EA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17</t>
    </r>
    <r>
      <rPr>
        <sz val="8"/>
        <rFont val="Times New Roman"/>
        <family val="1"/>
        <charset val="1"/>
      </rPr>
      <t xml:space="preserve"> </t>
    </r>
    <r>
      <rPr>
        <sz val="8"/>
        <rFont val="Arial"/>
        <family val="2"/>
        <charset val="1"/>
      </rPr>
      <t xml:space="preserve">JANELA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(1,80</t>
    </r>
    <r>
      <rPr>
        <sz val="8"/>
        <rFont val="Times New Roman"/>
        <family val="1"/>
        <charset val="1"/>
      </rPr>
      <t xml:space="preserve"> </t>
    </r>
    <r>
      <rPr>
        <sz val="8"/>
        <rFont val="Arial"/>
        <family val="2"/>
        <charset val="1"/>
      </rPr>
      <t xml:space="preserve">X0,90</t>
    </r>
    <r>
      <rPr>
        <sz val="8"/>
        <rFont val="Times New Roman"/>
        <family val="1"/>
        <charset val="1"/>
      </rPr>
      <t xml:space="preserve"> </t>
    </r>
    <r>
      <rPr>
        <sz val="8"/>
        <rFont val="Arial"/>
        <family val="2"/>
        <charset val="1"/>
      </rPr>
      <t xml:space="preserve">M)</t>
    </r>
  </si>
  <si>
    <t xml:space="preserve">06.01.067</t>
  </si>
  <si>
    <r>
      <rPr>
        <sz val="8"/>
        <rFont val="Arial"/>
        <family val="2"/>
        <charset val="1"/>
      </rPr>
      <t xml:space="preserve">EA-18</t>
    </r>
    <r>
      <rPr>
        <sz val="8"/>
        <rFont val="Times New Roman"/>
        <family val="1"/>
        <charset val="1"/>
      </rPr>
      <t xml:space="preserve"> </t>
    </r>
    <r>
      <rPr>
        <sz val="8"/>
        <rFont val="Arial"/>
        <family val="2"/>
        <charset val="1"/>
      </rPr>
      <t xml:space="preserve">JANELA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(VENTILACAO</t>
    </r>
    <r>
      <rPr>
        <sz val="8"/>
        <rFont val="Times New Roman"/>
        <family val="1"/>
        <charset val="1"/>
      </rPr>
      <t xml:space="preserve"> </t>
    </r>
    <r>
      <rPr>
        <sz val="8"/>
        <rFont val="Arial"/>
        <family val="2"/>
        <charset val="1"/>
      </rPr>
      <t xml:space="preserve">CRUZADA)</t>
    </r>
    <r>
      <rPr>
        <sz val="8"/>
        <rFont val="Times New Roman"/>
        <family val="1"/>
        <charset val="1"/>
      </rPr>
      <t xml:space="preserve"> </t>
    </r>
    <r>
      <rPr>
        <sz val="8"/>
        <rFont val="Arial"/>
        <family val="2"/>
        <charset val="1"/>
      </rPr>
      <t xml:space="preserve">L=</t>
    </r>
    <r>
      <rPr>
        <sz val="8"/>
        <rFont val="Times New Roman"/>
        <family val="1"/>
        <charset val="1"/>
      </rPr>
      <t xml:space="preserve"> </t>
    </r>
    <r>
      <rPr>
        <sz val="8"/>
        <rFont val="Arial"/>
        <family val="2"/>
        <charset val="1"/>
      </rPr>
      <t xml:space="preserve">180</t>
    </r>
    <r>
      <rPr>
        <sz val="8"/>
        <rFont val="Times New Roman"/>
        <family val="1"/>
        <charset val="1"/>
      </rPr>
      <t xml:space="preserve"> </t>
    </r>
    <r>
      <rPr>
        <sz val="8"/>
        <rFont val="Arial"/>
        <family val="2"/>
        <charset val="1"/>
      </rPr>
      <t xml:space="preserve">CM</t>
    </r>
  </si>
  <si>
    <t xml:space="preserve">06.01.072</t>
  </si>
  <si>
    <r>
      <rPr>
        <sz val="8"/>
        <rFont val="Arial"/>
        <family val="2"/>
        <charset val="1"/>
      </rPr>
      <t xml:space="preserve">CAIXILHOS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-BASCULANTES</t>
    </r>
  </si>
  <si>
    <t xml:space="preserve">06.01.075</t>
  </si>
  <si>
    <r>
      <rPr>
        <sz val="8"/>
        <rFont val="Arial"/>
        <family val="2"/>
        <charset val="1"/>
      </rPr>
      <t xml:space="preserve">CAIXILHOS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-FIXO</t>
    </r>
  </si>
  <si>
    <t xml:space="preserve">06.01.080</t>
  </si>
  <si>
    <r>
      <rPr>
        <sz val="8"/>
        <rFont val="Arial"/>
        <family val="2"/>
        <charset val="1"/>
      </rPr>
      <t xml:space="preserve">VENEZIANA</t>
    </r>
    <r>
      <rPr>
        <sz val="8"/>
        <rFont val="Times New Roman"/>
        <family val="1"/>
        <charset val="1"/>
      </rPr>
      <t xml:space="preserve"> </t>
    </r>
    <r>
      <rPr>
        <sz val="8"/>
        <rFont val="Arial"/>
        <family val="2"/>
        <charset val="1"/>
      </rPr>
      <t xml:space="preserve">INDUSTRIAL</t>
    </r>
    <r>
      <rPr>
        <sz val="8"/>
        <rFont val="Times New Roman"/>
        <family val="1"/>
        <charset val="1"/>
      </rPr>
      <t xml:space="preserve"> </t>
    </r>
    <r>
      <rPr>
        <sz val="8"/>
        <rFont val="Arial"/>
        <family val="2"/>
        <charset val="1"/>
      </rPr>
      <t xml:space="preserve">-ALETAS</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MONTANTES</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REF</t>
    </r>
    <r>
      <rPr>
        <sz val="8"/>
        <rFont val="Times New Roman"/>
        <family val="1"/>
        <charset val="1"/>
      </rPr>
      <t xml:space="preserve"> </t>
    </r>
    <r>
      <rPr>
        <sz val="8"/>
        <rFont val="Arial"/>
        <family val="2"/>
        <charset val="1"/>
      </rPr>
      <t xml:space="preserve">100</t>
    </r>
  </si>
  <si>
    <t xml:space="preserve">06.01.081</t>
  </si>
  <si>
    <r>
      <rPr>
        <sz val="8"/>
        <rFont val="Arial"/>
        <family val="2"/>
        <charset val="1"/>
      </rPr>
      <t xml:space="preserve">VENEZIANA</t>
    </r>
    <r>
      <rPr>
        <sz val="8"/>
        <rFont val="Times New Roman"/>
        <family val="1"/>
        <charset val="1"/>
      </rPr>
      <t xml:space="preserve"> </t>
    </r>
    <r>
      <rPr>
        <sz val="8"/>
        <rFont val="Arial"/>
        <family val="2"/>
        <charset val="1"/>
      </rPr>
      <t xml:space="preserve">INDUSTRIAL-ALETAS</t>
    </r>
    <r>
      <rPr>
        <sz val="8"/>
        <rFont val="Times New Roman"/>
        <family val="1"/>
        <charset val="1"/>
      </rPr>
      <t xml:space="preserve"> </t>
    </r>
    <r>
      <rPr>
        <sz val="8"/>
        <rFont val="Arial"/>
        <family val="2"/>
        <charset val="1"/>
      </rPr>
      <t xml:space="preserve">FIBRA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VIDRO</t>
    </r>
    <r>
      <rPr>
        <sz val="8"/>
        <rFont val="Times New Roman"/>
        <family val="1"/>
        <charset val="1"/>
      </rPr>
      <t xml:space="preserve"> </t>
    </r>
    <r>
      <rPr>
        <sz val="8"/>
        <rFont val="Arial"/>
        <family val="2"/>
        <charset val="1"/>
      </rPr>
      <t xml:space="preserve">MONTANTES</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REF</t>
    </r>
    <r>
      <rPr>
        <sz val="8"/>
        <rFont val="Times New Roman"/>
        <family val="1"/>
        <charset val="1"/>
      </rPr>
      <t xml:space="preserve"> </t>
    </r>
    <r>
      <rPr>
        <sz val="8"/>
        <rFont val="Arial"/>
        <family val="2"/>
        <charset val="1"/>
      </rPr>
      <t xml:space="preserve">100</t>
    </r>
  </si>
  <si>
    <t xml:space="preserve">06.01.082</t>
  </si>
  <si>
    <r>
      <rPr>
        <sz val="8"/>
        <rFont val="Arial"/>
        <family val="2"/>
        <charset val="1"/>
      </rPr>
      <t xml:space="preserve">VENEZIANA</t>
    </r>
    <r>
      <rPr>
        <sz val="8"/>
        <rFont val="Times New Roman"/>
        <family val="1"/>
        <charset val="1"/>
      </rPr>
      <t xml:space="preserve"> </t>
    </r>
    <r>
      <rPr>
        <sz val="8"/>
        <rFont val="Arial"/>
        <family val="2"/>
        <charset val="1"/>
      </rPr>
      <t xml:space="preserve">INDUSTRIAL-ALETAS</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MONTANTES</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PRE-PINTADO</t>
    </r>
    <r>
      <rPr>
        <sz val="8"/>
        <rFont val="Times New Roman"/>
        <family val="1"/>
        <charset val="1"/>
      </rPr>
      <t xml:space="preserve"> </t>
    </r>
    <r>
      <rPr>
        <sz val="8"/>
        <rFont val="Arial"/>
        <family val="2"/>
        <charset val="1"/>
      </rPr>
      <t xml:space="preserve">REF</t>
    </r>
    <r>
      <rPr>
        <sz val="8"/>
        <rFont val="Times New Roman"/>
        <family val="1"/>
        <charset val="1"/>
      </rPr>
      <t xml:space="preserve"> </t>
    </r>
    <r>
      <rPr>
        <sz val="8"/>
        <rFont val="Arial"/>
        <family val="2"/>
        <charset val="1"/>
      </rPr>
      <t xml:space="preserve">100</t>
    </r>
  </si>
  <si>
    <t xml:space="preserve">06.01.083</t>
  </si>
  <si>
    <r>
      <rPr>
        <sz val="8"/>
        <rFont val="Arial"/>
        <family val="2"/>
        <charset val="1"/>
      </rPr>
      <t xml:space="preserve">VENEZIANA</t>
    </r>
    <r>
      <rPr>
        <sz val="8"/>
        <rFont val="Times New Roman"/>
        <family val="1"/>
        <charset val="1"/>
      </rPr>
      <t xml:space="preserve"> </t>
    </r>
    <r>
      <rPr>
        <sz val="8"/>
        <rFont val="Arial"/>
        <family val="2"/>
        <charset val="1"/>
      </rPr>
      <t xml:space="preserve">INDUSTRIAL-ALETAS</t>
    </r>
    <r>
      <rPr>
        <sz val="8"/>
        <rFont val="Times New Roman"/>
        <family val="1"/>
        <charset val="1"/>
      </rPr>
      <t xml:space="preserve"> </t>
    </r>
    <r>
      <rPr>
        <sz val="8"/>
        <rFont val="Arial"/>
        <family val="2"/>
        <charset val="1"/>
      </rPr>
      <t xml:space="preserve">FIBRA</t>
    </r>
    <r>
      <rPr>
        <sz val="8"/>
        <rFont val="Times New Roman"/>
        <family val="1"/>
        <charset val="1"/>
      </rPr>
      <t xml:space="preserve"> </t>
    </r>
    <r>
      <rPr>
        <sz val="8"/>
        <rFont val="Arial"/>
        <family val="2"/>
        <charset val="1"/>
      </rPr>
      <t xml:space="preserve">VIDRO</t>
    </r>
    <r>
      <rPr>
        <sz val="8"/>
        <rFont val="Times New Roman"/>
        <family val="1"/>
        <charset val="1"/>
      </rPr>
      <t xml:space="preserve"> </t>
    </r>
    <r>
      <rPr>
        <sz val="8"/>
        <rFont val="Arial"/>
        <family val="2"/>
        <charset val="1"/>
      </rPr>
      <t xml:space="preserve">MONTANTES</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PRE-PINT</t>
    </r>
    <r>
      <rPr>
        <sz val="8"/>
        <rFont val="Times New Roman"/>
        <family val="1"/>
        <charset val="1"/>
      </rPr>
      <t xml:space="preserve"> </t>
    </r>
    <r>
      <rPr>
        <sz val="8"/>
        <rFont val="Arial"/>
        <family val="2"/>
        <charset val="1"/>
      </rPr>
      <t xml:space="preserve">REF</t>
    </r>
    <r>
      <rPr>
        <sz val="8"/>
        <rFont val="Times New Roman"/>
        <family val="1"/>
        <charset val="1"/>
      </rPr>
      <t xml:space="preserve"> </t>
    </r>
    <r>
      <rPr>
        <sz val="8"/>
        <rFont val="Arial"/>
        <family val="2"/>
        <charset val="1"/>
      </rPr>
      <t xml:space="preserve">100</t>
    </r>
  </si>
  <si>
    <t xml:space="preserve">06.01.084</t>
  </si>
  <si>
    <r>
      <rPr>
        <sz val="8"/>
        <rFont val="Arial"/>
        <family val="2"/>
        <charset val="1"/>
      </rPr>
      <t xml:space="preserve">VENEZIANA</t>
    </r>
    <r>
      <rPr>
        <sz val="8"/>
        <rFont val="Times New Roman"/>
        <family val="1"/>
        <charset val="1"/>
      </rPr>
      <t xml:space="preserve"> </t>
    </r>
    <r>
      <rPr>
        <sz val="8"/>
        <rFont val="Arial"/>
        <family val="2"/>
        <charset val="1"/>
      </rPr>
      <t xml:space="preserve">INDUSTRIAL-ALETAS</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MONTANTE</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ANODIZADO</t>
    </r>
    <r>
      <rPr>
        <sz val="8"/>
        <rFont val="Times New Roman"/>
        <family val="1"/>
        <charset val="1"/>
      </rPr>
      <t xml:space="preserve"> </t>
    </r>
    <r>
      <rPr>
        <sz val="8"/>
        <rFont val="Arial"/>
        <family val="2"/>
        <charset val="1"/>
      </rPr>
      <t xml:space="preserve">REF</t>
    </r>
    <r>
      <rPr>
        <sz val="8"/>
        <rFont val="Times New Roman"/>
        <family val="1"/>
        <charset val="1"/>
      </rPr>
      <t xml:space="preserve"> </t>
    </r>
    <r>
      <rPr>
        <sz val="8"/>
        <rFont val="Arial"/>
        <family val="2"/>
        <charset val="1"/>
      </rPr>
      <t xml:space="preserve">100</t>
    </r>
  </si>
  <si>
    <t xml:space="preserve">06.01.085</t>
  </si>
  <si>
    <r>
      <rPr>
        <sz val="8"/>
        <rFont val="Arial"/>
        <family val="2"/>
        <charset val="1"/>
      </rPr>
      <t xml:space="preserve">VENEZIANA</t>
    </r>
    <r>
      <rPr>
        <sz val="8"/>
        <rFont val="Times New Roman"/>
        <family val="1"/>
        <charset val="1"/>
      </rPr>
      <t xml:space="preserve"> </t>
    </r>
    <r>
      <rPr>
        <sz val="8"/>
        <rFont val="Arial"/>
        <family val="2"/>
        <charset val="1"/>
      </rPr>
      <t xml:space="preserve">INDUSTRIAL-ALETAS</t>
    </r>
    <r>
      <rPr>
        <sz val="8"/>
        <rFont val="Times New Roman"/>
        <family val="1"/>
        <charset val="1"/>
      </rPr>
      <t xml:space="preserve"> </t>
    </r>
    <r>
      <rPr>
        <sz val="8"/>
        <rFont val="Arial"/>
        <family val="2"/>
        <charset val="1"/>
      </rPr>
      <t xml:space="preserve">FIBRA</t>
    </r>
    <r>
      <rPr>
        <sz val="8"/>
        <rFont val="Times New Roman"/>
        <family val="1"/>
        <charset val="1"/>
      </rPr>
      <t xml:space="preserve"> </t>
    </r>
    <r>
      <rPr>
        <sz val="8"/>
        <rFont val="Arial"/>
        <family val="2"/>
        <charset val="1"/>
      </rPr>
      <t xml:space="preserve">VIDRO</t>
    </r>
    <r>
      <rPr>
        <sz val="8"/>
        <rFont val="Times New Roman"/>
        <family val="1"/>
        <charset val="1"/>
      </rPr>
      <t xml:space="preserve"> </t>
    </r>
    <r>
      <rPr>
        <sz val="8"/>
        <rFont val="Arial"/>
        <family val="2"/>
        <charset val="1"/>
      </rPr>
      <t xml:space="preserve">MONTANTES</t>
    </r>
    <r>
      <rPr>
        <sz val="8"/>
        <rFont val="Times New Roman"/>
        <family val="1"/>
        <charset val="1"/>
      </rPr>
      <t xml:space="preserve"> </t>
    </r>
    <r>
      <rPr>
        <sz val="8"/>
        <rFont val="Arial"/>
        <family val="2"/>
        <charset val="1"/>
      </rPr>
      <t xml:space="preserve">ALUM</t>
    </r>
    <r>
      <rPr>
        <sz val="8"/>
        <rFont val="Times New Roman"/>
        <family val="1"/>
        <charset val="1"/>
      </rPr>
      <t xml:space="preserve"> </t>
    </r>
    <r>
      <rPr>
        <sz val="8"/>
        <rFont val="Arial"/>
        <family val="2"/>
        <charset val="1"/>
      </rPr>
      <t xml:space="preserve">ANODIZ</t>
    </r>
    <r>
      <rPr>
        <sz val="8"/>
        <rFont val="Times New Roman"/>
        <family val="1"/>
        <charset val="1"/>
      </rPr>
      <t xml:space="preserve"> </t>
    </r>
    <r>
      <rPr>
        <sz val="8"/>
        <rFont val="Arial"/>
        <family val="2"/>
        <charset val="1"/>
      </rPr>
      <t xml:space="preserve">REF</t>
    </r>
    <r>
      <rPr>
        <sz val="8"/>
        <rFont val="Times New Roman"/>
        <family val="1"/>
        <charset val="1"/>
      </rPr>
      <t xml:space="preserve"> </t>
    </r>
    <r>
      <rPr>
        <sz val="8"/>
        <rFont val="Arial"/>
        <family val="2"/>
        <charset val="1"/>
      </rPr>
      <t xml:space="preserve">100</t>
    </r>
  </si>
  <si>
    <t xml:space="preserve">06.01.086</t>
  </si>
  <si>
    <r>
      <rPr>
        <sz val="8"/>
        <rFont val="Arial"/>
        <family val="2"/>
        <charset val="1"/>
      </rPr>
      <t xml:space="preserve">VENEZIANA</t>
    </r>
    <r>
      <rPr>
        <sz val="8"/>
        <rFont val="Times New Roman"/>
        <family val="1"/>
        <charset val="1"/>
      </rPr>
      <t xml:space="preserve"> </t>
    </r>
    <r>
      <rPr>
        <sz val="8"/>
        <rFont val="Arial"/>
        <family val="2"/>
        <charset val="1"/>
      </rPr>
      <t xml:space="preserve">INDUSTRIAL-ALETAS</t>
    </r>
    <r>
      <rPr>
        <sz val="8"/>
        <rFont val="Times New Roman"/>
        <family val="1"/>
        <charset val="1"/>
      </rPr>
      <t xml:space="preserve"> </t>
    </r>
    <r>
      <rPr>
        <sz val="8"/>
        <rFont val="Arial"/>
        <family val="2"/>
        <charset val="1"/>
      </rPr>
      <t xml:space="preserve">PVC/MONTANTES</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GALVANIZADO/REF.50</t>
    </r>
  </si>
  <si>
    <t xml:space="preserve">06.01.087</t>
  </si>
  <si>
    <r>
      <rPr>
        <sz val="8"/>
        <rFont val="Arial"/>
        <family val="2"/>
        <charset val="1"/>
      </rPr>
      <t xml:space="preserve">VENEZIANA</t>
    </r>
    <r>
      <rPr>
        <sz val="8"/>
        <rFont val="Times New Roman"/>
        <family val="1"/>
        <charset val="1"/>
      </rPr>
      <t xml:space="preserve"> </t>
    </r>
    <r>
      <rPr>
        <sz val="8"/>
        <rFont val="Arial"/>
        <family val="2"/>
        <charset val="1"/>
      </rPr>
      <t xml:space="preserve">INDUSTRIAL-ALETAS</t>
    </r>
    <r>
      <rPr>
        <sz val="8"/>
        <rFont val="Times New Roman"/>
        <family val="1"/>
        <charset val="1"/>
      </rPr>
      <t xml:space="preserve"> </t>
    </r>
    <r>
      <rPr>
        <sz val="8"/>
        <rFont val="Arial"/>
        <family val="2"/>
        <charset val="1"/>
      </rPr>
      <t xml:space="preserve">PVC/MONTANTES</t>
    </r>
    <r>
      <rPr>
        <sz val="8"/>
        <rFont val="Times New Roman"/>
        <family val="1"/>
        <charset val="1"/>
      </rPr>
      <t xml:space="preserve"> </t>
    </r>
    <r>
      <rPr>
        <sz val="8"/>
        <rFont val="Arial"/>
        <family val="2"/>
        <charset val="1"/>
      </rPr>
      <t xml:space="preserve">ALUM.</t>
    </r>
    <r>
      <rPr>
        <sz val="8"/>
        <rFont val="Times New Roman"/>
        <family val="1"/>
        <charset val="1"/>
      </rPr>
      <t xml:space="preserve"> </t>
    </r>
    <r>
      <rPr>
        <sz val="8"/>
        <rFont val="Arial"/>
        <family val="2"/>
        <charset val="1"/>
      </rPr>
      <t xml:space="preserve">ANODIZADO/REF.50</t>
    </r>
  </si>
  <si>
    <t xml:space="preserve">06.01.099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</si>
  <si>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ELEMENTOS</t>
    </r>
    <r>
      <rPr>
        <sz val="8"/>
        <rFont val="Times New Roman"/>
        <family val="1"/>
        <charset val="1"/>
      </rPr>
      <t xml:space="preserve"> </t>
    </r>
    <r>
      <rPr>
        <sz val="8"/>
        <rFont val="Arial"/>
        <family val="2"/>
        <charset val="1"/>
      </rPr>
      <t xml:space="preserve">METALICOS/COMPONENTES</t>
    </r>
  </si>
  <si>
    <t xml:space="preserve">06.02.001</t>
  </si>
  <si>
    <r>
      <rPr>
        <sz val="8"/>
        <rFont val="Arial"/>
        <family val="2"/>
        <charset val="1"/>
      </rPr>
      <t xml:space="preserve">PC-01</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CORTA-FOGO</t>
    </r>
    <r>
      <rPr>
        <sz val="8"/>
        <rFont val="Times New Roman"/>
        <family val="1"/>
        <charset val="1"/>
      </rPr>
      <t xml:space="preserve"> </t>
    </r>
    <r>
      <rPr>
        <sz val="8"/>
        <rFont val="Arial"/>
        <family val="2"/>
        <charset val="1"/>
      </rPr>
      <t xml:space="preserve">P90</t>
    </r>
    <r>
      <rPr>
        <sz val="8"/>
        <rFont val="Times New Roman"/>
        <family val="1"/>
        <charset val="1"/>
      </rPr>
      <t xml:space="preserve"> </t>
    </r>
    <r>
      <rPr>
        <sz val="8"/>
        <rFont val="Arial"/>
        <family val="2"/>
        <charset val="1"/>
      </rPr>
      <t xml:space="preserve">L=90CM</t>
    </r>
    <r>
      <rPr>
        <sz val="8"/>
        <rFont val="Times New Roman"/>
        <family val="1"/>
        <charset val="1"/>
      </rPr>
      <t xml:space="preserve"> </t>
    </r>
    <r>
      <rPr>
        <sz val="8"/>
        <rFont val="Arial"/>
        <family val="2"/>
        <charset val="1"/>
      </rPr>
      <t xml:space="preserve">COMPLETA</t>
    </r>
  </si>
  <si>
    <t xml:space="preserve">06.02.010</t>
  </si>
  <si>
    <r>
      <rPr>
        <sz val="8"/>
        <rFont val="Arial"/>
        <family val="2"/>
        <charset val="1"/>
      </rPr>
      <t xml:space="preserve">PF-11</t>
    </r>
    <r>
      <rPr>
        <sz val="8"/>
        <rFont val="Times New Roman"/>
        <family val="1"/>
        <charset val="1"/>
      </rPr>
      <t xml:space="preserve"> </t>
    </r>
    <r>
      <rPr>
        <sz val="8"/>
        <rFont val="Arial"/>
        <family val="2"/>
        <charset val="1"/>
      </rPr>
      <t xml:space="preserve">PORTA/JANELA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180X260CM</t>
    </r>
  </si>
  <si>
    <t xml:space="preserve">06.02.015</t>
  </si>
  <si>
    <r>
      <rPr>
        <sz val="8"/>
        <rFont val="Arial"/>
        <family val="2"/>
        <charset val="1"/>
      </rPr>
      <t xml:space="preserve">PF-15</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(L=82</t>
    </r>
    <r>
      <rPr>
        <sz val="8"/>
        <rFont val="Times New Roman"/>
        <family val="1"/>
        <charset val="1"/>
      </rPr>
      <t xml:space="preserve"> </t>
    </r>
    <r>
      <rPr>
        <sz val="8"/>
        <rFont val="Arial"/>
        <family val="2"/>
        <charset val="1"/>
      </rPr>
      <t xml:space="preserve">CM)</t>
    </r>
  </si>
  <si>
    <t xml:space="preserve">06.02.016</t>
  </si>
  <si>
    <r>
      <rPr>
        <sz val="8"/>
        <rFont val="Arial"/>
        <family val="2"/>
        <charset val="1"/>
      </rPr>
      <t xml:space="preserve">PF-16</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(L=92</t>
    </r>
    <r>
      <rPr>
        <sz val="8"/>
        <rFont val="Times New Roman"/>
        <family val="1"/>
        <charset val="1"/>
      </rPr>
      <t xml:space="preserve"> </t>
    </r>
    <r>
      <rPr>
        <sz val="8"/>
        <rFont val="Arial"/>
        <family val="2"/>
        <charset val="1"/>
      </rPr>
      <t xml:space="preserve">CM)</t>
    </r>
  </si>
  <si>
    <t xml:space="preserve">06.02.017</t>
  </si>
  <si>
    <r>
      <rPr>
        <sz val="8"/>
        <rFont val="Arial"/>
        <family val="2"/>
        <charset val="1"/>
      </rPr>
      <t xml:space="preserve">PF-17</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L=102CM</t>
    </r>
  </si>
  <si>
    <t xml:space="preserve">06.02.019</t>
  </si>
  <si>
    <r>
      <rPr>
        <sz val="8"/>
        <rFont val="Arial"/>
        <family val="2"/>
        <charset val="1"/>
      </rPr>
      <t xml:space="preserve">PF-19</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RESERVATORIO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GALVANIZADA</t>
    </r>
  </si>
  <si>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PF-11)</t>
    </r>
  </si>
  <si>
    <t xml:space="preserve">06.02.026</t>
  </si>
  <si>
    <r>
      <rPr>
        <sz val="8"/>
        <rFont val="Arial"/>
        <family val="2"/>
        <charset val="1"/>
      </rPr>
      <t xml:space="preserve">PF-23</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BANDEIRA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PERFURADA</t>
    </r>
    <r>
      <rPr>
        <sz val="8"/>
        <rFont val="Times New Roman"/>
        <family val="1"/>
        <charset val="1"/>
      </rPr>
      <t xml:space="preserve"> </t>
    </r>
    <r>
      <rPr>
        <sz val="8"/>
        <rFont val="Arial"/>
        <family val="2"/>
        <charset val="1"/>
      </rPr>
      <t xml:space="preserve">L=140CM</t>
    </r>
  </si>
  <si>
    <t xml:space="preserve">06.02.028</t>
  </si>
  <si>
    <r>
      <rPr>
        <sz val="8"/>
        <rFont val="Arial"/>
        <family val="2"/>
        <charset val="1"/>
      </rPr>
      <t xml:space="preserve">PF-21</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BANDEIRA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PERFURADA</t>
    </r>
    <r>
      <rPr>
        <sz val="8"/>
        <rFont val="Times New Roman"/>
        <family val="1"/>
        <charset val="1"/>
      </rPr>
      <t xml:space="preserve"> </t>
    </r>
    <r>
      <rPr>
        <sz val="8"/>
        <rFont val="Arial"/>
        <family val="2"/>
        <charset val="1"/>
      </rPr>
      <t xml:space="preserve">L=102CM</t>
    </r>
  </si>
  <si>
    <t xml:space="preserve">06.02.029</t>
  </si>
  <si>
    <r>
      <rPr>
        <sz val="8"/>
        <rFont val="Arial"/>
        <family val="2"/>
        <charset val="1"/>
      </rPr>
      <t xml:space="preserve">PF-22</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BANDEIRA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PERFURADA</t>
    </r>
    <r>
      <rPr>
        <sz val="8"/>
        <rFont val="Times New Roman"/>
        <family val="1"/>
        <charset val="1"/>
      </rPr>
      <t xml:space="preserve"> </t>
    </r>
    <r>
      <rPr>
        <sz val="8"/>
        <rFont val="Arial"/>
        <family val="2"/>
        <charset val="1"/>
      </rPr>
      <t xml:space="preserve">L=82CM</t>
    </r>
  </si>
  <si>
    <t xml:space="preserve">06.02.032</t>
  </si>
  <si>
    <r>
      <rPr>
        <sz val="8"/>
        <rFont val="Arial"/>
        <family val="2"/>
        <charset val="1"/>
      </rPr>
      <t xml:space="preserve">PF-20</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BANDEIRA</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PERFURADA</t>
    </r>
    <r>
      <rPr>
        <sz val="8"/>
        <rFont val="Times New Roman"/>
        <family val="1"/>
        <charset val="1"/>
      </rPr>
      <t xml:space="preserve">  </t>
    </r>
    <r>
      <rPr>
        <sz val="8"/>
        <rFont val="Arial"/>
        <family val="2"/>
        <charset val="1"/>
      </rPr>
      <t xml:space="preserve">L=180CM</t>
    </r>
  </si>
  <si>
    <t xml:space="preserve">06.02.045</t>
  </si>
  <si>
    <r>
      <rPr>
        <sz val="8"/>
        <rFont val="Arial"/>
        <family val="2"/>
        <charset val="1"/>
      </rPr>
      <t xml:space="preserve">PF-26</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C/BANDEIRA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HALL</t>
    </r>
    <r>
      <rPr>
        <sz val="8"/>
        <rFont val="Times New Roman"/>
        <family val="1"/>
        <charset val="1"/>
      </rPr>
      <t xml:space="preserve"> </t>
    </r>
    <r>
      <rPr>
        <sz val="8"/>
        <rFont val="Arial"/>
        <family val="2"/>
        <charset val="1"/>
      </rPr>
      <t xml:space="preserve">ELEVADOR</t>
    </r>
    <r>
      <rPr>
        <sz val="8"/>
        <rFont val="Times New Roman"/>
        <family val="1"/>
        <charset val="1"/>
      </rPr>
      <t xml:space="preserve"> </t>
    </r>
    <r>
      <rPr>
        <sz val="8"/>
        <rFont val="Arial"/>
        <family val="2"/>
        <charset val="1"/>
      </rPr>
      <t xml:space="preserve">L=90CM</t>
    </r>
  </si>
  <si>
    <t xml:space="preserve">06.02.046</t>
  </si>
  <si>
    <r>
      <rPr>
        <sz val="8"/>
        <rFont val="Arial"/>
        <family val="2"/>
        <charset val="1"/>
      </rPr>
      <t xml:space="preserve">PF-27</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90X215CM</t>
    </r>
  </si>
  <si>
    <t xml:space="preserve">06.02.047</t>
  </si>
  <si>
    <r>
      <rPr>
        <sz val="8"/>
        <rFont val="Arial"/>
        <family val="2"/>
        <charset val="1"/>
      </rPr>
      <t xml:space="preserve">PF-28</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BANDEIRA</t>
    </r>
    <r>
      <rPr>
        <sz val="8"/>
        <rFont val="Times New Roman"/>
        <family val="1"/>
        <charset val="1"/>
      </rPr>
      <t xml:space="preserve"> </t>
    </r>
    <r>
      <rPr>
        <sz val="8"/>
        <rFont val="Arial"/>
        <family val="2"/>
        <charset val="1"/>
      </rPr>
      <t xml:space="preserve">90X260CM</t>
    </r>
  </si>
  <si>
    <t xml:space="preserve">06.02.048</t>
  </si>
  <si>
    <r>
      <rPr>
        <sz val="8"/>
        <rFont val="Arial"/>
        <family val="2"/>
        <charset val="1"/>
      </rPr>
      <t xml:space="preserve">PF-29</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BANDEIRA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PERFURADA</t>
    </r>
    <r>
      <rPr>
        <sz val="8"/>
        <rFont val="Times New Roman"/>
        <family val="1"/>
        <charset val="1"/>
      </rPr>
      <t xml:space="preserve"> </t>
    </r>
    <r>
      <rPr>
        <sz val="8"/>
        <rFont val="Arial"/>
        <family val="2"/>
        <charset val="1"/>
      </rPr>
      <t xml:space="preserve">90X260CM</t>
    </r>
  </si>
  <si>
    <t xml:space="preserve">06.02.049</t>
  </si>
  <si>
    <r>
      <rPr>
        <sz val="8"/>
        <rFont val="Arial"/>
        <family val="2"/>
        <charset val="1"/>
      </rPr>
      <t xml:space="preserve">PF-30</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C/VENT.PERM</t>
    </r>
    <r>
      <rPr>
        <sz val="8"/>
        <rFont val="Times New Roman"/>
        <family val="1"/>
        <charset val="1"/>
      </rPr>
      <t xml:space="preserve"> </t>
    </r>
    <r>
      <rPr>
        <sz val="8"/>
        <rFont val="Arial"/>
        <family val="2"/>
        <charset val="1"/>
      </rPr>
      <t xml:space="preserve">(L=140CM)</t>
    </r>
  </si>
  <si>
    <t xml:space="preserve">06.02.052</t>
  </si>
  <si>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ENROLAR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GRADES</t>
    </r>
    <r>
      <rPr>
        <sz val="8"/>
        <rFont val="Times New Roman"/>
        <family val="1"/>
        <charset val="1"/>
      </rPr>
      <t xml:space="preserve"> </t>
    </r>
    <r>
      <rPr>
        <sz val="8"/>
        <rFont val="Arial"/>
        <family val="2"/>
        <charset val="1"/>
      </rPr>
      <t xml:space="preserve">RETANGULARES</t>
    </r>
  </si>
  <si>
    <t xml:space="preserve">06.02.053</t>
  </si>
  <si>
    <r>
      <rPr>
        <sz val="8"/>
        <rFont val="Arial"/>
        <family val="2"/>
        <charset val="1"/>
      </rPr>
      <t xml:space="preserve">PF-32</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82X210CM</t>
    </r>
    <r>
      <rPr>
        <sz val="8"/>
        <rFont val="Times New Roman"/>
        <family val="1"/>
        <charset val="1"/>
      </rPr>
      <t xml:space="preserve"> </t>
    </r>
    <r>
      <rPr>
        <sz val="8"/>
        <rFont val="Arial"/>
        <family val="2"/>
        <charset val="1"/>
      </rPr>
      <t xml:space="preserve">C/VENTILAÇÃO</t>
    </r>
  </si>
  <si>
    <t xml:space="preserve">06.02.054</t>
  </si>
  <si>
    <r>
      <rPr>
        <sz val="8"/>
        <rFont val="Arial"/>
        <family val="2"/>
        <charset val="1"/>
      </rPr>
      <t xml:space="preserve">PF-33</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180X215CM</t>
    </r>
  </si>
  <si>
    <t xml:space="preserve">06.02.056</t>
  </si>
  <si>
    <r>
      <rPr>
        <sz val="8"/>
        <rFont val="Arial"/>
        <family val="2"/>
        <charset val="1"/>
      </rPr>
      <t xml:space="preserve">PORTA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PF-15</t>
    </r>
  </si>
  <si>
    <t xml:space="preserve">06.02.060</t>
  </si>
  <si>
    <r>
      <rPr>
        <sz val="8"/>
        <rFont val="Arial"/>
        <family val="2"/>
        <charset val="1"/>
      </rPr>
      <t xml:space="preserve">PT-38</t>
    </r>
    <r>
      <rPr>
        <sz val="8"/>
        <rFont val="Times New Roman"/>
        <family val="1"/>
        <charset val="1"/>
      </rPr>
      <t xml:space="preserve"> </t>
    </r>
    <r>
      <rPr>
        <sz val="8"/>
        <rFont val="Arial"/>
        <family val="2"/>
        <charset val="1"/>
      </rPr>
      <t xml:space="preserve">PORTAO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ELETROFUNDIDO</t>
    </r>
    <r>
      <rPr>
        <sz val="8"/>
        <rFont val="Times New Roman"/>
        <family val="1"/>
        <charset val="1"/>
      </rPr>
      <t xml:space="preserve"> </t>
    </r>
    <r>
      <rPr>
        <sz val="8"/>
        <rFont val="Arial"/>
        <family val="2"/>
        <charset val="1"/>
      </rPr>
      <t xml:space="preserve">(345X230CM)</t>
    </r>
  </si>
  <si>
    <t xml:space="preserve">06.02.061</t>
  </si>
  <si>
    <r>
      <rPr>
        <sz val="8"/>
        <rFont val="Arial"/>
        <family val="2"/>
        <charset val="1"/>
      </rPr>
      <t xml:space="preserve">PT-39</t>
    </r>
    <r>
      <rPr>
        <sz val="8"/>
        <rFont val="Times New Roman"/>
        <family val="1"/>
        <charset val="1"/>
      </rPr>
      <t xml:space="preserve"> </t>
    </r>
    <r>
      <rPr>
        <sz val="8"/>
        <rFont val="Arial"/>
        <family val="2"/>
        <charset val="1"/>
      </rPr>
      <t xml:space="preserve">PORTAO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ELETROFUNDIDO</t>
    </r>
    <r>
      <rPr>
        <sz val="8"/>
        <rFont val="Times New Roman"/>
        <family val="1"/>
        <charset val="1"/>
      </rPr>
      <t xml:space="preserve"> </t>
    </r>
    <r>
      <rPr>
        <sz val="8"/>
        <rFont val="Arial"/>
        <family val="2"/>
        <charset val="1"/>
      </rPr>
      <t xml:space="preserve">(165X230CM)</t>
    </r>
  </si>
  <si>
    <t xml:space="preserve">06.02.062</t>
  </si>
  <si>
    <r>
      <rPr>
        <sz val="8"/>
        <rFont val="Arial"/>
        <family val="2"/>
        <charset val="1"/>
      </rPr>
      <t xml:space="preserve">PT-40</t>
    </r>
    <r>
      <rPr>
        <sz val="8"/>
        <rFont val="Times New Roman"/>
        <family val="1"/>
        <charset val="1"/>
      </rPr>
      <t xml:space="preserve"> </t>
    </r>
    <r>
      <rPr>
        <sz val="8"/>
        <rFont val="Arial"/>
        <family val="2"/>
        <charset val="1"/>
      </rPr>
      <t xml:space="preserve">BANDEIRA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ELETROFUNDIDO</t>
    </r>
  </si>
  <si>
    <t xml:space="preserve">06.02.063</t>
  </si>
  <si>
    <r>
      <rPr>
        <sz val="8"/>
        <rFont val="Arial"/>
        <family val="2"/>
        <charset val="1"/>
      </rPr>
      <t xml:space="preserve">PORTÃO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ELETROFUNDIDO</t>
    </r>
  </si>
  <si>
    <t xml:space="preserve">06.02.064</t>
  </si>
  <si>
    <r>
      <rPr>
        <sz val="8"/>
        <rFont val="Arial"/>
        <family val="2"/>
        <charset val="1"/>
      </rPr>
      <t xml:space="preserve">PT-43</t>
    </r>
    <r>
      <rPr>
        <sz val="8"/>
        <rFont val="Times New Roman"/>
        <family val="1"/>
        <charset val="1"/>
      </rPr>
      <t xml:space="preserve"> </t>
    </r>
    <r>
      <rPr>
        <sz val="8"/>
        <rFont val="Arial"/>
        <family val="2"/>
        <charset val="1"/>
      </rPr>
      <t xml:space="preserve">PORTAO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t>
    </r>
    <r>
      <rPr>
        <sz val="8"/>
        <rFont val="Times New Roman"/>
        <family val="1"/>
        <charset val="1"/>
      </rPr>
      <t xml:space="preserve"> </t>
    </r>
    <r>
      <rPr>
        <sz val="8"/>
        <rFont val="Arial"/>
        <family val="2"/>
        <charset val="1"/>
      </rPr>
      <t xml:space="preserve">(360X230CM)</t>
    </r>
  </si>
  <si>
    <t xml:space="preserve">06.02.065</t>
  </si>
  <si>
    <r>
      <rPr>
        <sz val="8"/>
        <rFont val="Arial"/>
        <family val="2"/>
        <charset val="1"/>
      </rPr>
      <t xml:space="preserve">PT-44</t>
    </r>
    <r>
      <rPr>
        <sz val="8"/>
        <rFont val="Times New Roman"/>
        <family val="1"/>
        <charset val="1"/>
      </rPr>
      <t xml:space="preserve"> </t>
    </r>
    <r>
      <rPr>
        <sz val="8"/>
        <rFont val="Arial"/>
        <family val="2"/>
        <charset val="1"/>
      </rPr>
      <t xml:space="preserve">PORTAO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t>
    </r>
    <r>
      <rPr>
        <sz val="8"/>
        <rFont val="Times New Roman"/>
        <family val="1"/>
        <charset val="1"/>
      </rPr>
      <t xml:space="preserve"> </t>
    </r>
    <r>
      <rPr>
        <sz val="8"/>
        <rFont val="Arial"/>
        <family val="2"/>
        <charset val="1"/>
      </rPr>
      <t xml:space="preserve">(720X230CM)</t>
    </r>
  </si>
  <si>
    <t xml:space="preserve">06.02.066</t>
  </si>
  <si>
    <r>
      <rPr>
        <sz val="8"/>
        <rFont val="Arial"/>
        <family val="2"/>
        <charset val="1"/>
      </rPr>
      <t xml:space="preserve">PT-45</t>
    </r>
    <r>
      <rPr>
        <sz val="8"/>
        <rFont val="Times New Roman"/>
        <family val="1"/>
        <charset val="1"/>
      </rPr>
      <t xml:space="preserve"> </t>
    </r>
    <r>
      <rPr>
        <sz val="8"/>
        <rFont val="Arial"/>
        <family val="2"/>
        <charset val="1"/>
      </rPr>
      <t xml:space="preserve">PORTAO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t>
    </r>
    <r>
      <rPr>
        <sz val="8"/>
        <rFont val="Times New Roman"/>
        <family val="1"/>
        <charset val="1"/>
      </rPr>
      <t xml:space="preserve"> </t>
    </r>
    <r>
      <rPr>
        <sz val="8"/>
        <rFont val="Arial"/>
        <family val="2"/>
        <charset val="1"/>
      </rPr>
      <t xml:space="preserve">(372X230CM)</t>
    </r>
  </si>
  <si>
    <t xml:space="preserve">06.02.067</t>
  </si>
  <si>
    <r>
      <rPr>
        <sz val="8"/>
        <rFont val="Arial"/>
        <family val="2"/>
        <charset val="1"/>
      </rPr>
      <t xml:space="preserve">PT-46</t>
    </r>
    <r>
      <rPr>
        <sz val="8"/>
        <rFont val="Times New Roman"/>
        <family val="1"/>
        <charset val="1"/>
      </rPr>
      <t xml:space="preserve"> </t>
    </r>
    <r>
      <rPr>
        <sz val="8"/>
        <rFont val="Arial"/>
        <family val="2"/>
        <charset val="1"/>
      </rPr>
      <t xml:space="preserve">PORTAO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t>
    </r>
    <r>
      <rPr>
        <sz val="8"/>
        <rFont val="Times New Roman"/>
        <family val="1"/>
        <charset val="1"/>
      </rPr>
      <t xml:space="preserve"> </t>
    </r>
    <r>
      <rPr>
        <sz val="8"/>
        <rFont val="Arial"/>
        <family val="2"/>
        <charset val="1"/>
      </rPr>
      <t xml:space="preserve">(732X230CM)</t>
    </r>
  </si>
  <si>
    <t xml:space="preserve">06.02.073</t>
  </si>
  <si>
    <r>
      <rPr>
        <sz val="8"/>
        <rFont val="Arial"/>
        <family val="2"/>
        <charset val="1"/>
      </rPr>
      <t xml:space="preserve">PT-47</t>
    </r>
    <r>
      <rPr>
        <sz val="8"/>
        <rFont val="Times New Roman"/>
        <family val="1"/>
        <charset val="1"/>
      </rPr>
      <t xml:space="preserve"> </t>
    </r>
    <r>
      <rPr>
        <sz val="8"/>
        <rFont val="Arial"/>
        <family val="2"/>
        <charset val="1"/>
      </rPr>
      <t xml:space="preserve">PORTÃO</t>
    </r>
    <r>
      <rPr>
        <sz val="8"/>
        <rFont val="Times New Roman"/>
        <family val="1"/>
        <charset val="1"/>
      </rPr>
      <t xml:space="preserve"> </t>
    </r>
    <r>
      <rPr>
        <sz val="8"/>
        <rFont val="Arial"/>
        <family val="2"/>
        <charset val="1"/>
      </rPr>
      <t xml:space="preserve">BASCULANTE-GRADIL</t>
    </r>
    <r>
      <rPr>
        <sz val="8"/>
        <rFont val="Times New Roman"/>
        <family val="1"/>
        <charset val="1"/>
      </rPr>
      <t xml:space="preserve"> </t>
    </r>
    <r>
      <rPr>
        <sz val="8"/>
        <rFont val="Arial"/>
        <family val="2"/>
        <charset val="1"/>
      </rPr>
      <t xml:space="preserve">ELETROFUND</t>
    </r>
    <r>
      <rPr>
        <sz val="8"/>
        <rFont val="Times New Roman"/>
        <family val="1"/>
        <charset val="1"/>
      </rPr>
      <t xml:space="preserve"> </t>
    </r>
    <r>
      <rPr>
        <sz val="8"/>
        <rFont val="Arial"/>
        <family val="2"/>
        <charset val="1"/>
      </rPr>
      <t xml:space="preserve">705X230CM</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INT)</t>
    </r>
  </si>
  <si>
    <t xml:space="preserve">06.02.074</t>
  </si>
  <si>
    <r>
      <rPr>
        <sz val="8"/>
        <rFont val="Arial"/>
        <family val="2"/>
        <charset val="1"/>
      </rPr>
      <t xml:space="preserve">PT-48</t>
    </r>
    <r>
      <rPr>
        <sz val="8"/>
        <rFont val="Times New Roman"/>
        <family val="1"/>
        <charset val="1"/>
      </rPr>
      <t xml:space="preserve"> </t>
    </r>
    <r>
      <rPr>
        <sz val="8"/>
        <rFont val="Arial"/>
        <family val="2"/>
        <charset val="1"/>
      </rPr>
      <t xml:space="preserve">PORTÃO</t>
    </r>
    <r>
      <rPr>
        <sz val="8"/>
        <rFont val="Times New Roman"/>
        <family val="1"/>
        <charset val="1"/>
      </rPr>
      <t xml:space="preserve"> </t>
    </r>
    <r>
      <rPr>
        <sz val="8"/>
        <rFont val="Arial"/>
        <family val="2"/>
        <charset val="1"/>
      </rPr>
      <t xml:space="preserve">BASCULANTE-GRADIL</t>
    </r>
    <r>
      <rPr>
        <sz val="8"/>
        <rFont val="Times New Roman"/>
        <family val="1"/>
        <charset val="1"/>
      </rPr>
      <t xml:space="preserve"> </t>
    </r>
    <r>
      <rPr>
        <sz val="8"/>
        <rFont val="Arial"/>
        <family val="2"/>
        <charset val="1"/>
      </rPr>
      <t xml:space="preserve">ELETROFUND</t>
    </r>
    <r>
      <rPr>
        <sz val="8"/>
        <rFont val="Times New Roman"/>
        <family val="1"/>
        <charset val="1"/>
      </rPr>
      <t xml:space="preserve"> </t>
    </r>
    <r>
      <rPr>
        <sz val="8"/>
        <rFont val="Arial"/>
        <family val="2"/>
        <charset val="1"/>
      </rPr>
      <t xml:space="preserve">525X230CM</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INT)</t>
    </r>
  </si>
  <si>
    <t xml:space="preserve">06.02.075</t>
  </si>
  <si>
    <r>
      <rPr>
        <sz val="8"/>
        <rFont val="Arial"/>
        <family val="2"/>
        <charset val="1"/>
      </rPr>
      <t xml:space="preserve">PT-49</t>
    </r>
    <r>
      <rPr>
        <sz val="8"/>
        <rFont val="Times New Roman"/>
        <family val="1"/>
        <charset val="1"/>
      </rPr>
      <t xml:space="preserve"> </t>
    </r>
    <r>
      <rPr>
        <sz val="8"/>
        <rFont val="Arial"/>
        <family val="2"/>
        <charset val="1"/>
      </rPr>
      <t xml:space="preserve">PORTÃO</t>
    </r>
    <r>
      <rPr>
        <sz val="8"/>
        <rFont val="Times New Roman"/>
        <family val="1"/>
        <charset val="1"/>
      </rPr>
      <t xml:space="preserve"> </t>
    </r>
    <r>
      <rPr>
        <sz val="8"/>
        <rFont val="Arial"/>
        <family val="2"/>
        <charset val="1"/>
      </rPr>
      <t xml:space="preserve">BASCULANTE-GRADIL</t>
    </r>
    <r>
      <rPr>
        <sz val="8"/>
        <rFont val="Times New Roman"/>
        <family val="1"/>
        <charset val="1"/>
      </rPr>
      <t xml:space="preserve"> </t>
    </r>
    <r>
      <rPr>
        <sz val="8"/>
        <rFont val="Arial"/>
        <family val="2"/>
        <charset val="1"/>
      </rPr>
      <t xml:space="preserve">ELETROFUND</t>
    </r>
    <r>
      <rPr>
        <sz val="8"/>
        <rFont val="Times New Roman"/>
        <family val="1"/>
        <charset val="1"/>
      </rPr>
      <t xml:space="preserve"> </t>
    </r>
    <r>
      <rPr>
        <sz val="8"/>
        <rFont val="Arial"/>
        <family val="2"/>
        <charset val="1"/>
      </rPr>
      <t xml:space="preserve">345X230CM</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INT)</t>
    </r>
  </si>
  <si>
    <t xml:space="preserve">06.02.088</t>
  </si>
  <si>
    <r>
      <rPr>
        <sz val="8"/>
        <rFont val="Arial"/>
        <family val="2"/>
        <charset val="1"/>
      </rPr>
      <t xml:space="preserve">PORTÃO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ELETROFUNDIDO</t>
    </r>
  </si>
  <si>
    <t xml:space="preserve">06.02.089</t>
  </si>
  <si>
    <r>
      <rPr>
        <sz val="8"/>
        <rFont val="Arial"/>
        <family val="2"/>
        <charset val="1"/>
      </rPr>
      <t xml:space="preserve">PORTÃO</t>
    </r>
    <r>
      <rPr>
        <sz val="8"/>
        <rFont val="Times New Roman"/>
        <family val="1"/>
        <charset val="1"/>
      </rPr>
      <t xml:space="preserve"> </t>
    </r>
    <r>
      <rPr>
        <sz val="8"/>
        <rFont val="Arial"/>
        <family val="2"/>
        <charset val="1"/>
      </rPr>
      <t xml:space="preserve">BASCULANTE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ELETROFUNDIDO</t>
    </r>
  </si>
  <si>
    <t xml:space="preserve">06.02.094</t>
  </si>
  <si>
    <r>
      <rPr>
        <sz val="8"/>
        <rFont val="Arial"/>
        <family val="2"/>
        <charset val="1"/>
      </rPr>
      <t xml:space="preserve">ME-02</t>
    </r>
    <r>
      <rPr>
        <sz val="8"/>
        <rFont val="Times New Roman"/>
        <family val="1"/>
        <charset val="1"/>
      </rPr>
      <t xml:space="preserve"> </t>
    </r>
    <r>
      <rPr>
        <sz val="8"/>
        <rFont val="Arial"/>
        <family val="2"/>
        <charset val="1"/>
      </rPr>
      <t xml:space="preserve">MONTANTE</t>
    </r>
    <r>
      <rPr>
        <sz val="8"/>
        <rFont val="Times New Roman"/>
        <family val="1"/>
        <charset val="1"/>
      </rPr>
      <t xml:space="preserve"> </t>
    </r>
    <r>
      <rPr>
        <sz val="8"/>
        <rFont val="Arial"/>
        <family val="2"/>
        <charset val="1"/>
      </rPr>
      <t xml:space="preserve">ESTRUTURAL</t>
    </r>
    <r>
      <rPr>
        <sz val="8"/>
        <rFont val="Times New Roman"/>
        <family val="1"/>
        <charset val="1"/>
      </rPr>
      <t xml:space="preserve"> </t>
    </r>
    <r>
      <rPr>
        <sz val="8"/>
        <rFont val="Arial"/>
        <family val="2"/>
        <charset val="1"/>
      </rPr>
      <t xml:space="preserve">VERTICAL</t>
    </r>
    <r>
      <rPr>
        <sz val="8"/>
        <rFont val="Times New Roman"/>
        <family val="1"/>
        <charset val="1"/>
      </rPr>
      <t xml:space="preserve"> </t>
    </r>
    <r>
      <rPr>
        <sz val="8"/>
        <rFont val="Arial"/>
        <family val="2"/>
        <charset val="1"/>
      </rPr>
      <t xml:space="preserve">P/ESQUADRIAS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VÃO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7,20M</t>
    </r>
  </si>
  <si>
    <t xml:space="preserve">06.02.095</t>
  </si>
  <si>
    <r>
      <rPr>
        <sz val="8"/>
        <rFont val="Arial"/>
        <family val="2"/>
        <charset val="1"/>
      </rPr>
      <t xml:space="preserve">ME-03</t>
    </r>
    <r>
      <rPr>
        <sz val="8"/>
        <rFont val="Times New Roman"/>
        <family val="1"/>
        <charset val="1"/>
      </rPr>
      <t xml:space="preserve"> </t>
    </r>
    <r>
      <rPr>
        <sz val="8"/>
        <rFont val="Arial"/>
        <family val="2"/>
        <charset val="1"/>
      </rPr>
      <t xml:space="preserve">MONTANTE</t>
    </r>
    <r>
      <rPr>
        <sz val="8"/>
        <rFont val="Times New Roman"/>
        <family val="1"/>
        <charset val="1"/>
      </rPr>
      <t xml:space="preserve"> </t>
    </r>
    <r>
      <rPr>
        <sz val="8"/>
        <rFont val="Arial"/>
        <family val="2"/>
        <charset val="1"/>
      </rPr>
      <t xml:space="preserve">ESTRUTURAL</t>
    </r>
    <r>
      <rPr>
        <sz val="8"/>
        <rFont val="Times New Roman"/>
        <family val="1"/>
        <charset val="1"/>
      </rPr>
      <t xml:space="preserve"> </t>
    </r>
    <r>
      <rPr>
        <sz val="8"/>
        <rFont val="Arial"/>
        <family val="2"/>
        <charset val="1"/>
      </rPr>
      <t xml:space="preserve">HORIZONTAL</t>
    </r>
    <r>
      <rPr>
        <sz val="8"/>
        <rFont val="Times New Roman"/>
        <family val="1"/>
        <charset val="1"/>
      </rPr>
      <t xml:space="preserve"> </t>
    </r>
    <r>
      <rPr>
        <sz val="8"/>
        <rFont val="Arial"/>
        <family val="2"/>
        <charset val="1"/>
      </rPr>
      <t xml:space="preserve">P/ESQUADRIAS</t>
    </r>
  </si>
  <si>
    <t xml:space="preserve">06.02.098</t>
  </si>
  <si>
    <r>
      <rPr>
        <sz val="8"/>
        <rFont val="Arial"/>
        <family val="2"/>
        <charset val="1"/>
      </rPr>
      <t xml:space="preserve">MONTANTE</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PF-A</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100X100</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ESPESSURA</t>
    </r>
    <r>
      <rPr>
        <sz val="8"/>
        <rFont val="Times New Roman"/>
        <family val="1"/>
        <charset val="1"/>
      </rPr>
      <t xml:space="preserve"> </t>
    </r>
    <r>
      <rPr>
        <sz val="8"/>
        <rFont val="Arial"/>
        <family val="2"/>
        <charset val="1"/>
      </rPr>
      <t xml:space="preserve">3MM.</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EXCLUSIVO</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CRECHE</t>
    </r>
  </si>
  <si>
    <t xml:space="preserve">06.02.099</t>
  </si>
  <si>
    <t xml:space="preserve">06.02.103</t>
  </si>
  <si>
    <r>
      <rPr>
        <sz val="8"/>
        <rFont val="Arial"/>
        <family val="2"/>
        <charset val="1"/>
      </rPr>
      <t xml:space="preserve">PF-A</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FOLHAS</t>
    </r>
    <r>
      <rPr>
        <sz val="8"/>
        <rFont val="Times New Roman"/>
        <family val="1"/>
        <charset val="1"/>
      </rPr>
      <t xml:space="preserve"> </t>
    </r>
    <r>
      <rPr>
        <sz val="8"/>
        <rFont val="Arial"/>
        <family val="2"/>
        <charset val="1"/>
      </rPr>
      <t xml:space="preserve">193X210CM</t>
    </r>
    <r>
      <rPr>
        <sz val="8"/>
        <rFont val="Times New Roman"/>
        <family val="1"/>
        <charset val="1"/>
      </rPr>
      <t xml:space="preserve"> </t>
    </r>
    <r>
      <rPr>
        <sz val="8"/>
        <rFont val="Arial"/>
        <family val="2"/>
        <charset val="1"/>
      </rPr>
      <t xml:space="preserve">ADAPTADA</t>
    </r>
    <r>
      <rPr>
        <sz val="8"/>
        <rFont val="Times New Roman"/>
        <family val="1"/>
        <charset val="1"/>
      </rPr>
      <t xml:space="preserve"> </t>
    </r>
    <r>
      <rPr>
        <sz val="8"/>
        <rFont val="Arial"/>
        <family val="2"/>
        <charset val="1"/>
      </rPr>
      <t xml:space="preserve">MODELO</t>
    </r>
    <r>
      <rPr>
        <sz val="8"/>
        <rFont val="Times New Roman"/>
        <family val="1"/>
        <charset val="1"/>
      </rPr>
      <t xml:space="preserve"> </t>
    </r>
    <r>
      <rPr>
        <sz val="8"/>
        <rFont val="Arial"/>
        <family val="2"/>
        <charset val="1"/>
      </rPr>
      <t xml:space="preserve">PF-11</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EXCLUSIVO</t>
    </r>
    <r>
      <rPr>
        <sz val="8"/>
        <rFont val="Times New Roman"/>
        <family val="1"/>
        <charset val="1"/>
      </rPr>
      <t xml:space="preserve"> </t>
    </r>
    <r>
      <rPr>
        <sz val="8"/>
        <rFont val="Arial"/>
        <family val="2"/>
        <charset val="1"/>
      </rPr>
      <t xml:space="preserve">PADRÃO</t>
    </r>
    <r>
      <rPr>
        <sz val="8"/>
        <rFont val="Times New Roman"/>
        <family val="1"/>
        <charset val="1"/>
      </rPr>
      <t xml:space="preserve"> </t>
    </r>
    <r>
      <rPr>
        <sz val="8"/>
        <rFont val="Arial"/>
        <family val="2"/>
        <charset val="1"/>
      </rPr>
      <t xml:space="preserve">CRECHE.</t>
    </r>
  </si>
  <si>
    <t xml:space="preserve">06.02.104</t>
  </si>
  <si>
    <r>
      <rPr>
        <sz val="8"/>
        <rFont val="Arial"/>
        <family val="2"/>
        <charset val="1"/>
      </rPr>
      <t xml:space="preserve">"PF-B</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FOLHAS</t>
    </r>
    <r>
      <rPr>
        <sz val="8"/>
        <rFont val="Times New Roman"/>
        <family val="1"/>
        <charset val="1"/>
      </rPr>
      <t xml:space="preserve"> </t>
    </r>
    <r>
      <rPr>
        <sz val="8"/>
        <rFont val="Arial"/>
        <family val="2"/>
        <charset val="1"/>
      </rPr>
      <t xml:space="preserve">300X215</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VIDRO</t>
    </r>
    <r>
      <rPr>
        <sz val="8"/>
        <rFont val="Times New Roman"/>
        <family val="1"/>
        <charset val="1"/>
      </rPr>
      <t xml:space="preserve"> </t>
    </r>
    <r>
      <rPr>
        <sz val="8"/>
        <rFont val="Arial"/>
        <family val="2"/>
        <charset val="1"/>
      </rPr>
      <t xml:space="preserve">LAMINADO</t>
    </r>
    <r>
      <rPr>
        <sz val="8"/>
        <rFont val="Times New Roman"/>
        <family val="1"/>
        <charset val="1"/>
      </rPr>
      <t xml:space="preserve"> </t>
    </r>
    <r>
      <rPr>
        <sz val="8"/>
        <rFont val="Arial"/>
        <family val="2"/>
        <charset val="1"/>
      </rPr>
      <t xml:space="preserve">6MM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MONTANTES</t>
    </r>
    <r>
      <rPr>
        <sz val="8"/>
        <rFont val="Times New Roman"/>
        <family val="1"/>
        <charset val="1"/>
      </rPr>
      <t xml:space="preserve"> </t>
    </r>
    <r>
      <rPr>
        <sz val="8"/>
        <rFont val="Arial"/>
        <family val="2"/>
        <charset val="1"/>
      </rPr>
      <t xml:space="preserve">ME-02</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ME-03</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EXCLUSIVO</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CRECHE"</t>
    </r>
  </si>
  <si>
    <t xml:space="preserve">06.02.108</t>
  </si>
  <si>
    <r>
      <rPr>
        <sz val="8"/>
        <rFont val="Arial"/>
        <family val="2"/>
        <charset val="1"/>
      </rPr>
      <t xml:space="preserve">PF-D</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CORRER</t>
    </r>
    <r>
      <rPr>
        <sz val="8"/>
        <rFont val="Times New Roman"/>
        <family val="1"/>
        <charset val="1"/>
      </rPr>
      <t xml:space="preserve">  </t>
    </r>
    <r>
      <rPr>
        <sz val="8"/>
        <rFont val="Arial"/>
        <family val="2"/>
        <charset val="1"/>
      </rPr>
      <t xml:space="preserve">QUATRO</t>
    </r>
    <r>
      <rPr>
        <sz val="8"/>
        <rFont val="Times New Roman"/>
        <family val="1"/>
        <charset val="1"/>
      </rPr>
      <t xml:space="preserve"> </t>
    </r>
    <r>
      <rPr>
        <sz val="8"/>
        <rFont val="Arial"/>
        <family val="2"/>
        <charset val="1"/>
      </rPr>
      <t xml:space="preserve">FOLHAS</t>
    </r>
    <r>
      <rPr>
        <sz val="8"/>
        <rFont val="Times New Roman"/>
        <family val="1"/>
        <charset val="1"/>
      </rPr>
      <t xml:space="preserve"> </t>
    </r>
    <r>
      <rPr>
        <sz val="8"/>
        <rFont val="Arial"/>
        <family val="2"/>
        <charset val="1"/>
      </rPr>
      <t xml:space="preserve">ADAPTADA</t>
    </r>
    <r>
      <rPr>
        <sz val="8"/>
        <rFont val="Times New Roman"/>
        <family val="1"/>
        <charset val="1"/>
      </rPr>
      <t xml:space="preserve"> </t>
    </r>
    <r>
      <rPr>
        <sz val="8"/>
        <rFont val="Arial"/>
        <family val="2"/>
        <charset val="1"/>
      </rPr>
      <t xml:space="preserve">MODELO</t>
    </r>
    <r>
      <rPr>
        <sz val="8"/>
        <rFont val="Times New Roman"/>
        <family val="1"/>
        <charset val="1"/>
      </rPr>
      <t xml:space="preserve"> </t>
    </r>
    <r>
      <rPr>
        <sz val="8"/>
        <rFont val="Arial"/>
        <family val="2"/>
        <charset val="1"/>
      </rPr>
      <t xml:space="preserve">PF-11</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EXCLUSIVO</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CRECHE</t>
    </r>
  </si>
  <si>
    <t xml:space="preserve">06.02.109</t>
  </si>
  <si>
    <r>
      <rPr>
        <sz val="8"/>
        <rFont val="Arial"/>
        <family val="2"/>
        <charset val="1"/>
      </rPr>
      <t xml:space="preserve">PF-C</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CAIXILHO</t>
    </r>
    <r>
      <rPr>
        <sz val="8"/>
        <rFont val="Times New Roman"/>
        <family val="1"/>
        <charset val="1"/>
      </rPr>
      <t xml:space="preserve">  </t>
    </r>
    <r>
      <rPr>
        <sz val="8"/>
        <rFont val="Arial"/>
        <family val="2"/>
        <charset val="1"/>
      </rPr>
      <t xml:space="preserve">93X215</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ADAPTADA</t>
    </r>
    <r>
      <rPr>
        <sz val="8"/>
        <rFont val="Times New Roman"/>
        <family val="1"/>
        <charset val="1"/>
      </rPr>
      <t xml:space="preserve"> </t>
    </r>
    <r>
      <rPr>
        <sz val="8"/>
        <rFont val="Arial"/>
        <family val="2"/>
        <charset val="1"/>
      </rPr>
      <t xml:space="preserve">MODELO</t>
    </r>
    <r>
      <rPr>
        <sz val="8"/>
        <rFont val="Times New Roman"/>
        <family val="1"/>
        <charset val="1"/>
      </rPr>
      <t xml:space="preserve"> </t>
    </r>
    <r>
      <rPr>
        <sz val="8"/>
        <rFont val="Arial"/>
        <family val="2"/>
        <charset val="1"/>
      </rPr>
      <t xml:space="preserve">PF-27</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EXCLUSIVO</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CRECHE</t>
    </r>
  </si>
  <si>
    <t xml:space="preserve">06.03.001</t>
  </si>
  <si>
    <r>
      <rPr>
        <sz val="8"/>
        <rFont val="Arial"/>
        <family val="2"/>
        <charset val="1"/>
      </rPr>
      <t xml:space="preserve">TI-01</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INSPECAO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ACO</t>
    </r>
  </si>
  <si>
    <t xml:space="preserve">06.03.003</t>
  </si>
  <si>
    <r>
      <rPr>
        <sz val="8"/>
        <rFont val="Arial"/>
        <family val="2"/>
        <charset val="1"/>
      </rPr>
      <t xml:space="preserve">AF-01</t>
    </r>
    <r>
      <rPr>
        <sz val="8"/>
        <rFont val="Times New Roman"/>
        <family val="1"/>
        <charset val="1"/>
      </rPr>
      <t xml:space="preserve"> </t>
    </r>
    <r>
      <rPr>
        <sz val="8"/>
        <rFont val="Arial"/>
        <family val="2"/>
        <charset val="1"/>
      </rPr>
      <t xml:space="preserve">ALCAPAO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LAJE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FORRO</t>
    </r>
  </si>
  <si>
    <t xml:space="preserve">06.03.016</t>
  </si>
  <si>
    <r>
      <rPr>
        <sz val="8"/>
        <rFont val="Arial"/>
        <family val="2"/>
        <charset val="1"/>
      </rPr>
      <t xml:space="preserve">BP-01</t>
    </r>
    <r>
      <rPr>
        <sz val="8"/>
        <rFont val="Times New Roman"/>
        <family val="1"/>
        <charset val="1"/>
      </rPr>
      <t xml:space="preserve"> </t>
    </r>
    <r>
      <rPr>
        <sz val="8"/>
        <rFont val="Arial"/>
        <family val="2"/>
        <charset val="1"/>
      </rPr>
      <t xml:space="preserve">BARRA</t>
    </r>
    <r>
      <rPr>
        <sz val="8"/>
        <rFont val="Times New Roman"/>
        <family val="1"/>
        <charset val="1"/>
      </rPr>
      <t xml:space="preserve"> </t>
    </r>
    <r>
      <rPr>
        <sz val="8"/>
        <rFont val="Arial"/>
        <family val="2"/>
        <charset val="1"/>
      </rPr>
      <t xml:space="preserve">ANTIPANICO</t>
    </r>
    <r>
      <rPr>
        <sz val="8"/>
        <rFont val="Times New Roman"/>
        <family val="1"/>
        <charset val="1"/>
      </rPr>
      <t xml:space="preserve"> </t>
    </r>
    <r>
      <rPr>
        <sz val="8"/>
        <rFont val="Arial"/>
        <family val="2"/>
        <charset val="1"/>
      </rPr>
      <t xml:space="preserve">SIMPLES</t>
    </r>
  </si>
  <si>
    <t xml:space="preserve">06.03.017</t>
  </si>
  <si>
    <r>
      <rPr>
        <sz val="8"/>
        <rFont val="Arial"/>
        <family val="2"/>
        <charset val="1"/>
      </rPr>
      <t xml:space="preserve">BP-02</t>
    </r>
    <r>
      <rPr>
        <sz val="8"/>
        <rFont val="Times New Roman"/>
        <family val="1"/>
        <charset val="1"/>
      </rPr>
      <t xml:space="preserve"> </t>
    </r>
    <r>
      <rPr>
        <sz val="8"/>
        <rFont val="Arial"/>
        <family val="2"/>
        <charset val="1"/>
      </rPr>
      <t xml:space="preserve">BARRA</t>
    </r>
    <r>
      <rPr>
        <sz val="8"/>
        <rFont val="Times New Roman"/>
        <family val="1"/>
        <charset val="1"/>
      </rPr>
      <t xml:space="preserve"> </t>
    </r>
    <r>
      <rPr>
        <sz val="8"/>
        <rFont val="Arial"/>
        <family val="2"/>
        <charset val="1"/>
      </rPr>
      <t xml:space="preserve">ANTIPANICO</t>
    </r>
    <r>
      <rPr>
        <sz val="8"/>
        <rFont val="Times New Roman"/>
        <family val="1"/>
        <charset val="1"/>
      </rPr>
      <t xml:space="preserve"> </t>
    </r>
    <r>
      <rPr>
        <sz val="8"/>
        <rFont val="Arial"/>
        <family val="2"/>
        <charset val="1"/>
      </rPr>
      <t xml:space="preserve">DUPLA</t>
    </r>
  </si>
  <si>
    <t xml:space="preserve">06.03.018</t>
  </si>
  <si>
    <r>
      <rPr>
        <sz val="8"/>
        <rFont val="Arial"/>
        <family val="2"/>
        <charset val="1"/>
      </rPr>
      <t xml:space="preserve">TP-03</t>
    </r>
    <r>
      <rPr>
        <sz val="8"/>
        <rFont val="Times New Roman"/>
        <family val="1"/>
        <charset val="1"/>
      </rPr>
      <t xml:space="preserve"> </t>
    </r>
    <r>
      <rPr>
        <sz val="8"/>
        <rFont val="Arial"/>
        <family val="2"/>
        <charset val="1"/>
      </rPr>
      <t xml:space="preserve">TELA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PROTEÇÃO</t>
    </r>
    <r>
      <rPr>
        <sz val="8"/>
        <rFont val="Times New Roman"/>
        <family val="1"/>
        <charset val="1"/>
      </rPr>
      <t xml:space="preserve"> </t>
    </r>
    <r>
      <rPr>
        <sz val="8"/>
        <rFont val="Arial"/>
        <family val="2"/>
        <charset val="1"/>
      </rPr>
      <t xml:space="preserve">ARAME</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ONDULADO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REQUADRO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</si>
  <si>
    <t xml:space="preserve">06.03.019</t>
  </si>
  <si>
    <r>
      <rPr>
        <sz val="8"/>
        <rFont val="Arial"/>
        <family val="2"/>
        <charset val="1"/>
      </rPr>
      <t xml:space="preserve">EM-05</t>
    </r>
    <r>
      <rPr>
        <sz val="8"/>
        <rFont val="Times New Roman"/>
        <family val="1"/>
        <charset val="1"/>
      </rPr>
      <t xml:space="preserve"> </t>
    </r>
    <r>
      <rPr>
        <sz val="8"/>
        <rFont val="Arial"/>
        <family val="2"/>
        <charset val="1"/>
      </rPr>
      <t xml:space="preserve">ESCADA</t>
    </r>
    <r>
      <rPr>
        <sz val="8"/>
        <rFont val="Times New Roman"/>
        <family val="1"/>
        <charset val="1"/>
      </rPr>
      <t xml:space="preserve"> </t>
    </r>
    <r>
      <rPr>
        <sz val="8"/>
        <rFont val="Arial"/>
        <family val="2"/>
        <charset val="1"/>
      </rPr>
      <t xml:space="preserve">MARINHEIRO</t>
    </r>
    <r>
      <rPr>
        <sz val="8"/>
        <rFont val="Times New Roman"/>
        <family val="1"/>
        <charset val="1"/>
      </rPr>
      <t xml:space="preserve"> </t>
    </r>
    <r>
      <rPr>
        <sz val="8"/>
        <rFont val="Arial"/>
        <family val="2"/>
        <charset val="1"/>
      </rPr>
      <t xml:space="preserve">(GALVANIZADA)</t>
    </r>
  </si>
  <si>
    <t xml:space="preserve">06.03.020</t>
  </si>
  <si>
    <r>
      <rPr>
        <sz val="8"/>
        <rFont val="Arial"/>
        <family val="2"/>
        <charset val="1"/>
      </rPr>
      <t xml:space="preserve">EM-06</t>
    </r>
    <r>
      <rPr>
        <sz val="8"/>
        <rFont val="Times New Roman"/>
        <family val="1"/>
        <charset val="1"/>
      </rPr>
      <t xml:space="preserve"> </t>
    </r>
    <r>
      <rPr>
        <sz val="8"/>
        <rFont val="Arial"/>
        <family val="2"/>
        <charset val="1"/>
      </rPr>
      <t xml:space="preserve">ESCADA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MARINHEIRO</t>
    </r>
    <r>
      <rPr>
        <sz val="8"/>
        <rFont val="Times New Roman"/>
        <family val="1"/>
        <charset val="1"/>
      </rPr>
      <t xml:space="preserve"> </t>
    </r>
    <r>
      <rPr>
        <sz val="8"/>
        <rFont val="Arial"/>
        <family val="2"/>
        <charset val="1"/>
      </rPr>
      <t xml:space="preserve">C/GUARDA</t>
    </r>
    <r>
      <rPr>
        <sz val="8"/>
        <rFont val="Times New Roman"/>
        <family val="1"/>
        <charset val="1"/>
      </rPr>
      <t xml:space="preserve"> </t>
    </r>
    <r>
      <rPr>
        <sz val="8"/>
        <rFont val="Arial"/>
        <family val="2"/>
        <charset val="1"/>
      </rPr>
      <t xml:space="preserve">CORPO</t>
    </r>
    <r>
      <rPr>
        <sz val="8"/>
        <rFont val="Times New Roman"/>
        <family val="1"/>
        <charset val="1"/>
      </rPr>
      <t xml:space="preserve"> </t>
    </r>
    <r>
      <rPr>
        <sz val="8"/>
        <rFont val="Arial"/>
        <family val="2"/>
        <charset val="1"/>
      </rPr>
      <t xml:space="preserve">GALVANIZADA</t>
    </r>
  </si>
  <si>
    <t xml:space="preserve">06.03.024</t>
  </si>
  <si>
    <r>
      <rPr>
        <sz val="8"/>
        <rFont val="Arial"/>
        <family val="2"/>
        <charset val="1"/>
      </rPr>
      <t xml:space="preserve">TP-12</t>
    </r>
    <r>
      <rPr>
        <sz val="8"/>
        <rFont val="Times New Roman"/>
        <family val="1"/>
        <charset val="1"/>
      </rPr>
      <t xml:space="preserve"> </t>
    </r>
    <r>
      <rPr>
        <sz val="8"/>
        <rFont val="Arial"/>
        <family val="2"/>
        <charset val="1"/>
      </rPr>
      <t xml:space="preserve">TELA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PROTECAO</t>
    </r>
    <r>
      <rPr>
        <sz val="8"/>
        <rFont val="Times New Roman"/>
        <family val="1"/>
        <charset val="1"/>
      </rPr>
      <t xml:space="preserve"> </t>
    </r>
    <r>
      <rPr>
        <sz val="8"/>
        <rFont val="Arial"/>
        <family val="2"/>
        <charset val="1"/>
      </rPr>
      <t xml:space="preserve">REMOVIVEL</t>
    </r>
  </si>
  <si>
    <t xml:space="preserve">06.03.032</t>
  </si>
  <si>
    <r>
      <rPr>
        <sz val="8"/>
        <rFont val="Arial"/>
        <family val="2"/>
        <charset val="1"/>
      </rPr>
      <t xml:space="preserve">GR-01</t>
    </r>
    <r>
      <rPr>
        <sz val="8"/>
        <rFont val="Times New Roman"/>
        <family val="1"/>
        <charset val="1"/>
      </rPr>
      <t xml:space="preserve"> </t>
    </r>
    <r>
      <rPr>
        <sz val="8"/>
        <rFont val="Arial"/>
        <family val="2"/>
        <charset val="1"/>
      </rPr>
      <t xml:space="preserve">GRADE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PROTECAO</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CHATO</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MALHA</t>
    </r>
    <r>
      <rPr>
        <sz val="8"/>
        <rFont val="Times New Roman"/>
        <family val="1"/>
        <charset val="1"/>
      </rPr>
      <t xml:space="preserve"> </t>
    </r>
    <r>
      <rPr>
        <sz val="8"/>
        <rFont val="Arial"/>
        <family val="2"/>
        <charset val="1"/>
      </rPr>
      <t xml:space="preserve">15CM</t>
    </r>
    <r>
      <rPr>
        <sz val="8"/>
        <rFont val="Times New Roman"/>
        <family val="1"/>
        <charset val="1"/>
      </rPr>
      <t xml:space="preserve"> </t>
    </r>
    <r>
      <rPr>
        <sz val="8"/>
        <rFont val="Arial"/>
        <family val="2"/>
        <charset val="1"/>
      </rPr>
      <t xml:space="preserve">X15CM</t>
    </r>
  </si>
  <si>
    <t xml:space="preserve">06.03.035</t>
  </si>
  <si>
    <r>
      <rPr>
        <sz val="8"/>
        <rFont val="Arial"/>
        <family val="2"/>
        <charset val="1"/>
      </rPr>
      <t xml:space="preserve">GR-02</t>
    </r>
    <r>
      <rPr>
        <sz val="8"/>
        <rFont val="Times New Roman"/>
        <family val="1"/>
        <charset val="1"/>
      </rPr>
      <t xml:space="preserve"> </t>
    </r>
    <r>
      <rPr>
        <sz val="8"/>
        <rFont val="Arial"/>
        <family val="2"/>
        <charset val="1"/>
      </rPr>
      <t xml:space="preserve">GRADE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PROTECAO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GUICHE</t>
    </r>
    <r>
      <rPr>
        <sz val="8"/>
        <rFont val="Times New Roman"/>
        <family val="1"/>
        <charset val="1"/>
      </rPr>
      <t xml:space="preserve"> </t>
    </r>
    <r>
      <rPr>
        <sz val="8"/>
        <rFont val="Arial"/>
        <family val="2"/>
        <charset val="1"/>
      </rPr>
      <t xml:space="preserve">(122X105</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CHATO</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1/8"</t>
    </r>
  </si>
  <si>
    <t xml:space="preserve">06.03.036</t>
  </si>
  <si>
    <r>
      <rPr>
        <sz val="8"/>
        <rFont val="Arial"/>
        <family val="2"/>
        <charset val="1"/>
      </rPr>
      <t xml:space="preserve">CHAPA</t>
    </r>
    <r>
      <rPr>
        <sz val="8"/>
        <rFont val="Times New Roman"/>
        <family val="1"/>
        <charset val="1"/>
      </rPr>
      <t xml:space="preserve"> </t>
    </r>
    <r>
      <rPr>
        <sz val="8"/>
        <rFont val="Arial"/>
        <family val="2"/>
        <charset val="1"/>
      </rPr>
      <t xml:space="preserve">PERFURADA</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14(FUROS</t>
    </r>
    <r>
      <rPr>
        <sz val="8"/>
        <rFont val="Times New Roman"/>
        <family val="1"/>
        <charset val="1"/>
      </rPr>
      <t xml:space="preserve"> </t>
    </r>
    <r>
      <rPr>
        <sz val="8"/>
        <rFont val="Arial"/>
        <family val="2"/>
        <charset val="1"/>
      </rPr>
      <t xml:space="preserve">REDONDOS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ALTERNADOS</t>
    </r>
    <r>
      <rPr>
        <sz val="8"/>
        <rFont val="Times New Roman"/>
        <family val="1"/>
        <charset val="1"/>
      </rPr>
      <t xml:space="preserve"> </t>
    </r>
    <r>
      <rPr>
        <sz val="8"/>
        <rFont val="Arial"/>
        <family val="2"/>
        <charset val="1"/>
      </rPr>
      <t xml:space="preserve">3/8")AREA</t>
    </r>
    <r>
      <rPr>
        <sz val="8"/>
        <rFont val="Times New Roman"/>
        <family val="1"/>
        <charset val="1"/>
      </rPr>
      <t xml:space="preserve"> </t>
    </r>
    <r>
      <rPr>
        <sz val="8"/>
        <rFont val="Arial"/>
        <family val="2"/>
        <charset val="1"/>
      </rPr>
      <t xml:space="preserve">PERF</t>
    </r>
    <r>
      <rPr>
        <sz val="8"/>
        <rFont val="Times New Roman"/>
        <family val="1"/>
        <charset val="1"/>
      </rPr>
      <t xml:space="preserve"> </t>
    </r>
    <r>
      <rPr>
        <sz val="8"/>
        <rFont val="Arial"/>
        <family val="2"/>
        <charset val="1"/>
      </rPr>
      <t xml:space="preserve">48%</t>
    </r>
  </si>
  <si>
    <t xml:space="preserve">06.03.037</t>
  </si>
  <si>
    <r>
      <rPr>
        <sz val="8"/>
        <rFont val="Arial"/>
        <family val="2"/>
        <charset val="1"/>
      </rPr>
      <t xml:space="preserve">PERFIL</t>
    </r>
    <r>
      <rPr>
        <sz val="8"/>
        <rFont val="Times New Roman"/>
        <family val="1"/>
        <charset val="1"/>
      </rPr>
      <t xml:space="preserve"> </t>
    </r>
    <r>
      <rPr>
        <sz val="8"/>
        <rFont val="Arial"/>
        <family val="2"/>
        <charset val="1"/>
      </rPr>
      <t xml:space="preserve">METALICO</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QUADRADA</t>
    </r>
    <r>
      <rPr>
        <sz val="8"/>
        <rFont val="Times New Roman"/>
        <family val="1"/>
        <charset val="1"/>
      </rPr>
      <t xml:space="preserve"> </t>
    </r>
    <r>
      <rPr>
        <sz val="8"/>
        <rFont val="Arial"/>
        <family val="2"/>
        <charset val="1"/>
      </rPr>
      <t xml:space="preserve">8X8CM</t>
    </r>
    <r>
      <rPr>
        <sz val="8"/>
        <rFont val="Times New Roman"/>
        <family val="1"/>
        <charset val="1"/>
      </rPr>
      <t xml:space="preserve"> </t>
    </r>
    <r>
      <rPr>
        <sz val="8"/>
        <rFont val="Arial"/>
        <family val="2"/>
        <charset val="1"/>
      </rPr>
      <t xml:space="preserve">E=3MM</t>
    </r>
  </si>
  <si>
    <t xml:space="preserve">06.03.039</t>
  </si>
  <si>
    <r>
      <rPr>
        <sz val="8"/>
        <rFont val="Arial"/>
        <family val="2"/>
        <charset val="1"/>
      </rPr>
      <t xml:space="preserve">TELA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PROTEÇÃO</t>
    </r>
    <r>
      <rPr>
        <sz val="8"/>
        <rFont val="Times New Roman"/>
        <family val="1"/>
        <charset val="1"/>
      </rPr>
      <t xml:space="preserve"> </t>
    </r>
    <r>
      <rPr>
        <sz val="8"/>
        <rFont val="Arial"/>
        <family val="2"/>
        <charset val="1"/>
      </rPr>
      <t xml:space="preserve">CONTRA</t>
    </r>
    <r>
      <rPr>
        <sz val="8"/>
        <rFont val="Times New Roman"/>
        <family val="1"/>
        <charset val="1"/>
      </rPr>
      <t xml:space="preserve"> </t>
    </r>
    <r>
      <rPr>
        <sz val="8"/>
        <rFont val="Arial"/>
        <family val="2"/>
        <charset val="1"/>
      </rPr>
      <t xml:space="preserve">NIDIFICACAO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PASSAROS</t>
    </r>
  </si>
  <si>
    <t xml:space="preserve">06.03.040</t>
  </si>
  <si>
    <r>
      <rPr>
        <sz val="8"/>
        <rFont val="Arial"/>
        <family val="2"/>
        <charset val="1"/>
      </rPr>
      <t xml:space="preserve">TELA</t>
    </r>
    <r>
      <rPr>
        <sz val="8"/>
        <rFont val="Times New Roman"/>
        <family val="1"/>
        <charset val="1"/>
      </rPr>
      <t xml:space="preserve"> </t>
    </r>
    <r>
      <rPr>
        <sz val="8"/>
        <rFont val="Arial"/>
        <family val="2"/>
        <charset val="1"/>
      </rPr>
      <t xml:space="preserve">ARAME</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MOSQUITEIRA</t>
    </r>
    <r>
      <rPr>
        <sz val="8"/>
        <rFont val="Times New Roman"/>
        <family val="1"/>
        <charset val="1"/>
      </rPr>
      <t xml:space="preserve"> </t>
    </r>
    <r>
      <rPr>
        <sz val="8"/>
        <rFont val="Arial"/>
        <family val="2"/>
        <charset val="1"/>
      </rPr>
      <t xml:space="preserve">CONTRA</t>
    </r>
    <r>
      <rPr>
        <sz val="8"/>
        <rFont val="Times New Roman"/>
        <family val="1"/>
        <charset val="1"/>
      </rPr>
      <t xml:space="preserve"> </t>
    </r>
    <r>
      <rPr>
        <sz val="8"/>
        <rFont val="Arial"/>
        <family val="2"/>
        <charset val="1"/>
      </rPr>
      <t xml:space="preserve">INSETOS</t>
    </r>
  </si>
  <si>
    <t xml:space="preserve">06.03.060</t>
  </si>
  <si>
    <r>
      <rPr>
        <sz val="8"/>
        <rFont val="Arial"/>
        <family val="2"/>
        <charset val="1"/>
      </rPr>
      <t xml:space="preserve">BARRA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APOIO</t>
    </r>
    <r>
      <rPr>
        <sz val="8"/>
        <rFont val="Times New Roman"/>
        <family val="1"/>
        <charset val="1"/>
      </rPr>
      <t xml:space="preserve"> </t>
    </r>
    <r>
      <rPr>
        <sz val="8"/>
        <rFont val="Arial"/>
        <family val="2"/>
        <charset val="1"/>
      </rPr>
      <t xml:space="preserve">P/DEFICIENTES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INOX</t>
    </r>
    <r>
      <rPr>
        <sz val="8"/>
        <rFont val="Times New Roman"/>
        <family val="1"/>
        <charset val="1"/>
      </rPr>
      <t xml:space="preserve"> </t>
    </r>
    <r>
      <rPr>
        <sz val="8"/>
        <rFont val="Arial"/>
        <family val="2"/>
        <charset val="1"/>
      </rPr>
      <t xml:space="preserve">ESCOVADO</t>
    </r>
  </si>
  <si>
    <t xml:space="preserve">06.03.061</t>
  </si>
  <si>
    <r>
      <rPr>
        <sz val="8"/>
        <rFont val="Arial"/>
        <family val="2"/>
        <charset val="1"/>
      </rPr>
      <t xml:space="preserve">CO-27</t>
    </r>
    <r>
      <rPr>
        <sz val="8"/>
        <rFont val="Times New Roman"/>
        <family val="1"/>
        <charset val="1"/>
      </rPr>
      <t xml:space="preserve"> </t>
    </r>
    <r>
      <rPr>
        <sz val="8"/>
        <rFont val="Arial"/>
        <family val="2"/>
        <charset val="1"/>
      </rPr>
      <t xml:space="preserve">CORRIMÃO</t>
    </r>
    <r>
      <rPr>
        <sz val="8"/>
        <rFont val="Times New Roman"/>
        <family val="1"/>
        <charset val="1"/>
      </rPr>
      <t xml:space="preserve"> </t>
    </r>
    <r>
      <rPr>
        <sz val="8"/>
        <rFont val="Arial"/>
        <family val="2"/>
        <charset val="1"/>
      </rPr>
      <t xml:space="preserve">DUPLO</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INOX</t>
    </r>
    <r>
      <rPr>
        <sz val="8"/>
        <rFont val="Times New Roman"/>
        <family val="1"/>
        <charset val="1"/>
      </rPr>
      <t xml:space="preserve"> </t>
    </r>
    <r>
      <rPr>
        <sz val="8"/>
        <rFont val="Arial"/>
        <family val="2"/>
        <charset val="1"/>
      </rPr>
      <t xml:space="preserve">FORNECIDO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INSTALADO</t>
    </r>
  </si>
  <si>
    <t xml:space="preserve">06.03.062</t>
  </si>
  <si>
    <r>
      <rPr>
        <sz val="8"/>
        <rFont val="Arial"/>
        <family val="2"/>
        <charset val="1"/>
      </rPr>
      <t xml:space="preserve">CO-28</t>
    </r>
    <r>
      <rPr>
        <sz val="8"/>
        <rFont val="Times New Roman"/>
        <family val="1"/>
        <charset val="1"/>
      </rPr>
      <t xml:space="preserve"> </t>
    </r>
    <r>
      <rPr>
        <sz val="8"/>
        <rFont val="Arial"/>
        <family val="2"/>
        <charset val="1"/>
      </rPr>
      <t xml:space="preserve">CORRIMÃO</t>
    </r>
    <r>
      <rPr>
        <sz val="8"/>
        <rFont val="Times New Roman"/>
        <family val="1"/>
        <charset val="1"/>
      </rPr>
      <t xml:space="preserve"> </t>
    </r>
    <r>
      <rPr>
        <sz val="8"/>
        <rFont val="Arial"/>
        <family val="2"/>
        <charset val="1"/>
      </rPr>
      <t xml:space="preserve">DUPLO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MONTANTE</t>
    </r>
    <r>
      <rPr>
        <sz val="8"/>
        <rFont val="Times New Roman"/>
        <family val="1"/>
        <charset val="1"/>
      </rPr>
      <t xml:space="preserve"> </t>
    </r>
    <r>
      <rPr>
        <sz val="8"/>
        <rFont val="Arial"/>
        <family val="2"/>
        <charset val="1"/>
      </rPr>
      <t xml:space="preserve">VERTICAL</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INOX</t>
    </r>
    <r>
      <rPr>
        <sz val="8"/>
        <rFont val="Times New Roman"/>
        <family val="1"/>
        <charset val="1"/>
      </rPr>
      <t xml:space="preserve"> </t>
    </r>
    <r>
      <rPr>
        <sz val="8"/>
        <rFont val="Arial"/>
        <family val="2"/>
        <charset val="1"/>
      </rPr>
      <t xml:space="preserve">FORNECIDO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INSTALADO</t>
    </r>
  </si>
  <si>
    <t xml:space="preserve">06.03.063</t>
  </si>
  <si>
    <r>
      <rPr>
        <sz val="8"/>
        <rFont val="Arial"/>
        <family val="2"/>
        <charset val="1"/>
      </rPr>
      <t xml:space="preserve">CO-29</t>
    </r>
    <r>
      <rPr>
        <sz val="8"/>
        <rFont val="Times New Roman"/>
        <family val="1"/>
        <charset val="1"/>
      </rPr>
      <t xml:space="preserve"> </t>
    </r>
    <r>
      <rPr>
        <sz val="8"/>
        <rFont val="Arial"/>
        <family val="2"/>
        <charset val="1"/>
      </rPr>
      <t xml:space="preserve">CORRIMÃO</t>
    </r>
    <r>
      <rPr>
        <sz val="8"/>
        <rFont val="Times New Roman"/>
        <family val="1"/>
        <charset val="1"/>
      </rPr>
      <t xml:space="preserve"> </t>
    </r>
    <r>
      <rPr>
        <sz val="8"/>
        <rFont val="Arial"/>
        <family val="2"/>
        <charset val="1"/>
      </rPr>
      <t xml:space="preserve">DUPLO</t>
    </r>
    <r>
      <rPr>
        <sz val="8"/>
        <rFont val="Times New Roman"/>
        <family val="1"/>
        <charset val="1"/>
      </rPr>
      <t xml:space="preserve"> </t>
    </r>
    <r>
      <rPr>
        <sz val="8"/>
        <rFont val="Arial"/>
        <family val="2"/>
        <charset val="1"/>
      </rPr>
      <t xml:space="preserve">INTERMEDIÁRIO</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INOX</t>
    </r>
    <r>
      <rPr>
        <sz val="8"/>
        <rFont val="Times New Roman"/>
        <family val="1"/>
        <charset val="1"/>
      </rPr>
      <t xml:space="preserve"> </t>
    </r>
    <r>
      <rPr>
        <sz val="8"/>
        <rFont val="Arial"/>
        <family val="2"/>
        <charset val="1"/>
      </rPr>
      <t xml:space="preserve">FORNECIDO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INSTALADO</t>
    </r>
  </si>
  <si>
    <t xml:space="preserve">06.03.064</t>
  </si>
  <si>
    <r>
      <rPr>
        <sz val="8"/>
        <rFont val="Arial"/>
        <family val="2"/>
        <charset val="1"/>
      </rPr>
      <t xml:space="preserve">CO-30</t>
    </r>
    <r>
      <rPr>
        <sz val="8"/>
        <rFont val="Times New Roman"/>
        <family val="1"/>
        <charset val="1"/>
      </rPr>
      <t xml:space="preserve"> </t>
    </r>
    <r>
      <rPr>
        <sz val="8"/>
        <rFont val="Arial"/>
        <family val="2"/>
        <charset val="1"/>
      </rPr>
      <t xml:space="preserve">GUARDA-CORPO</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INOX</t>
    </r>
    <r>
      <rPr>
        <sz val="8"/>
        <rFont val="Times New Roman"/>
        <family val="1"/>
        <charset val="1"/>
      </rPr>
      <t xml:space="preserve"> </t>
    </r>
    <r>
      <rPr>
        <sz val="8"/>
        <rFont val="Arial"/>
        <family val="2"/>
        <charset val="1"/>
      </rPr>
      <t xml:space="preserve">FORNECIDO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INSTALADO</t>
    </r>
  </si>
  <si>
    <t xml:space="preserve">06.03.066</t>
  </si>
  <si>
    <r>
      <rPr>
        <sz val="8"/>
        <rFont val="Arial"/>
        <family val="2"/>
        <charset val="1"/>
      </rPr>
      <t xml:space="preserve">BANCO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ASSENTO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ARMADO</t>
    </r>
    <r>
      <rPr>
        <sz val="8"/>
        <rFont val="Times New Roman"/>
        <family val="1"/>
        <charset val="1"/>
      </rPr>
      <t xml:space="preserve"> </t>
    </r>
    <r>
      <rPr>
        <sz val="8"/>
        <rFont val="Arial"/>
        <family val="2"/>
        <charset val="1"/>
      </rPr>
      <t xml:space="preserve">LISO</t>
    </r>
    <r>
      <rPr>
        <sz val="8"/>
        <rFont val="Times New Roman"/>
        <family val="1"/>
        <charset val="1"/>
      </rPr>
      <t xml:space="preserve"> </t>
    </r>
    <r>
      <rPr>
        <sz val="8"/>
        <rFont val="Arial"/>
        <family val="2"/>
        <charset val="1"/>
      </rPr>
      <t xml:space="preserve">DESEMPENADO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VERNIZ</t>
    </r>
    <r>
      <rPr>
        <sz val="8"/>
        <rFont val="Times New Roman"/>
        <family val="1"/>
        <charset val="1"/>
      </rPr>
      <t xml:space="preserve"> </t>
    </r>
    <r>
      <rPr>
        <sz val="8"/>
        <rFont val="Arial"/>
        <family val="2"/>
        <charset val="1"/>
      </rPr>
      <t xml:space="preserve">ACRÍLICO</t>
    </r>
    <r>
      <rPr>
        <sz val="8"/>
        <rFont val="Times New Roman"/>
        <family val="1"/>
        <charset val="1"/>
      </rPr>
      <t xml:space="preserve">  </t>
    </r>
    <r>
      <rPr>
        <sz val="8"/>
        <rFont val="Arial"/>
        <family val="2"/>
        <charset val="1"/>
      </rPr>
      <t xml:space="preserve">ARMAÇAO</t>
    </r>
    <r>
      <rPr>
        <sz val="8"/>
        <rFont val="Times New Roman"/>
        <family val="1"/>
        <charset val="1"/>
      </rPr>
      <t xml:space="preserve"> </t>
    </r>
    <r>
      <rPr>
        <sz val="8"/>
        <rFont val="Arial"/>
        <family val="2"/>
        <charset val="1"/>
      </rPr>
      <t xml:space="preserve">ENGASTADA</t>
    </r>
    <r>
      <rPr>
        <sz val="8"/>
        <rFont val="Times New Roman"/>
        <family val="1"/>
        <charset val="1"/>
      </rPr>
      <t xml:space="preserve"> </t>
    </r>
    <r>
      <rPr>
        <sz val="8"/>
        <rFont val="Arial"/>
        <family val="2"/>
        <charset val="1"/>
      </rPr>
      <t xml:space="preserve">NA</t>
    </r>
    <r>
      <rPr>
        <sz val="8"/>
        <rFont val="Times New Roman"/>
        <family val="1"/>
        <charset val="1"/>
      </rPr>
      <t xml:space="preserve"> </t>
    </r>
    <r>
      <rPr>
        <sz val="8"/>
        <rFont val="Arial"/>
        <family val="2"/>
        <charset val="1"/>
      </rPr>
      <t xml:space="preserve">LAJE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PILARETE</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REVESTIDO</t>
    </r>
  </si>
  <si>
    <t xml:space="preserve">06.03.067</t>
  </si>
  <si>
    <r>
      <rPr>
        <sz val="8"/>
        <rFont val="Arial"/>
        <family val="2"/>
        <charset val="1"/>
      </rPr>
      <t xml:space="preserve">FQ-05</t>
    </r>
    <r>
      <rPr>
        <sz val="8"/>
        <rFont val="Times New Roman"/>
        <family val="1"/>
        <charset val="1"/>
      </rPr>
      <t xml:space="preserve"> </t>
    </r>
    <r>
      <rPr>
        <sz val="8"/>
        <rFont val="Arial"/>
        <family val="2"/>
        <charset val="1"/>
      </rPr>
      <t xml:space="preserve">ALAMBRADO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QUADRA</t>
    </r>
    <r>
      <rPr>
        <sz val="8"/>
        <rFont val="Times New Roman"/>
        <family val="1"/>
        <charset val="1"/>
      </rPr>
      <t xml:space="preserve"> </t>
    </r>
    <r>
      <rPr>
        <sz val="8"/>
        <rFont val="Arial"/>
        <family val="2"/>
        <charset val="1"/>
      </rPr>
      <t xml:space="preserve">COBERTA</t>
    </r>
    <r>
      <rPr>
        <sz val="8"/>
        <rFont val="Times New Roman"/>
        <family val="1"/>
        <charset val="1"/>
      </rPr>
      <t xml:space="preserve"> </t>
    </r>
    <r>
      <rPr>
        <sz val="8"/>
        <rFont val="Arial"/>
        <family val="2"/>
        <charset val="1"/>
      </rPr>
      <t xml:space="preserve">TÉRREA</t>
    </r>
    <r>
      <rPr>
        <sz val="8"/>
        <rFont val="Times New Roman"/>
        <family val="1"/>
        <charset val="1"/>
      </rPr>
      <t xml:space="preserve"> </t>
    </r>
    <r>
      <rPr>
        <sz val="8"/>
        <rFont val="Arial"/>
        <family val="2"/>
        <charset val="1"/>
      </rPr>
      <t xml:space="preserve">(BROCA)</t>
    </r>
  </si>
  <si>
    <t xml:space="preserve">06.03.068</t>
  </si>
  <si>
    <r>
      <rPr>
        <sz val="8"/>
        <rFont val="Arial"/>
        <family val="2"/>
        <charset val="1"/>
      </rPr>
      <t xml:space="preserve">FQ-06</t>
    </r>
    <r>
      <rPr>
        <sz val="8"/>
        <rFont val="Times New Roman"/>
        <family val="1"/>
        <charset val="1"/>
      </rPr>
      <t xml:space="preserve"> </t>
    </r>
    <r>
      <rPr>
        <sz val="8"/>
        <rFont val="Arial"/>
        <family val="2"/>
        <charset val="1"/>
      </rPr>
      <t xml:space="preserve">ALAMBRADO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QUADRA</t>
    </r>
    <r>
      <rPr>
        <sz val="8"/>
        <rFont val="Times New Roman"/>
        <family val="1"/>
        <charset val="1"/>
      </rPr>
      <t xml:space="preserve"> </t>
    </r>
    <r>
      <rPr>
        <sz val="8"/>
        <rFont val="Arial"/>
        <family val="2"/>
        <charset val="1"/>
      </rPr>
      <t xml:space="preserve">COBERTA</t>
    </r>
    <r>
      <rPr>
        <sz val="8"/>
        <rFont val="Times New Roman"/>
        <family val="1"/>
        <charset val="1"/>
      </rPr>
      <t xml:space="preserve"> </t>
    </r>
    <r>
      <rPr>
        <sz val="8"/>
        <rFont val="Arial"/>
        <family val="2"/>
        <charset val="1"/>
      </rPr>
      <t xml:space="preserve">TERREA</t>
    </r>
    <r>
      <rPr>
        <sz val="8"/>
        <rFont val="Times New Roman"/>
        <family val="1"/>
        <charset val="1"/>
      </rPr>
      <t xml:space="preserve"> </t>
    </r>
    <r>
      <rPr>
        <sz val="8"/>
        <rFont val="Arial"/>
        <family val="2"/>
        <charset val="1"/>
      </rPr>
      <t xml:space="preserve">(SAPATA)</t>
    </r>
  </si>
  <si>
    <t xml:space="preserve">06.03.069</t>
  </si>
  <si>
    <r>
      <rPr>
        <sz val="8"/>
        <rFont val="Arial"/>
        <family val="2"/>
        <charset val="1"/>
      </rPr>
      <t xml:space="preserve">QE-36</t>
    </r>
    <r>
      <rPr>
        <sz val="8"/>
        <rFont val="Times New Roman"/>
        <family val="1"/>
        <charset val="1"/>
      </rPr>
      <t xml:space="preserve"> </t>
    </r>
    <r>
      <rPr>
        <sz val="8"/>
        <rFont val="Arial"/>
        <family val="2"/>
        <charset val="1"/>
      </rPr>
      <t xml:space="preserve">REDE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PROTECAO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QUADRAS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ESPORTES</t>
    </r>
  </si>
  <si>
    <t xml:space="preserve">06.03.073</t>
  </si>
  <si>
    <r>
      <rPr>
        <sz val="8"/>
        <rFont val="Arial"/>
        <family val="2"/>
        <charset val="1"/>
      </rPr>
      <t xml:space="preserve">QE-41</t>
    </r>
    <r>
      <rPr>
        <sz val="8"/>
        <rFont val="Times New Roman"/>
        <family val="1"/>
        <charset val="1"/>
      </rPr>
      <t xml:space="preserve"> </t>
    </r>
    <r>
      <rPr>
        <sz val="8"/>
        <rFont val="Arial"/>
        <family val="2"/>
        <charset val="1"/>
      </rPr>
      <t xml:space="preserve">TABELA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BASQUETE</t>
    </r>
    <r>
      <rPr>
        <sz val="8"/>
        <rFont val="Times New Roman"/>
        <family val="1"/>
        <charset val="1"/>
      </rPr>
      <t xml:space="preserve"> </t>
    </r>
    <r>
      <rPr>
        <sz val="8"/>
        <rFont val="Arial"/>
        <family val="2"/>
        <charset val="1"/>
      </rPr>
      <t xml:space="preserve">(SOMENTE</t>
    </r>
    <r>
      <rPr>
        <sz val="8"/>
        <rFont val="Times New Roman"/>
        <family val="1"/>
        <charset val="1"/>
      </rPr>
      <t xml:space="preserve"> </t>
    </r>
    <r>
      <rPr>
        <sz val="8"/>
        <rFont val="Arial"/>
        <family val="2"/>
        <charset val="1"/>
      </rPr>
      <t xml:space="preserve">TRELICA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FIXACAO</t>
    </r>
    <r>
      <rPr>
        <sz val="8"/>
        <rFont val="Times New Roman"/>
        <family val="1"/>
        <charset val="1"/>
      </rPr>
      <t xml:space="preserve"> </t>
    </r>
    <r>
      <rPr>
        <sz val="8"/>
        <rFont val="Arial"/>
        <family val="2"/>
        <charset val="1"/>
      </rPr>
      <t xml:space="preserve">PAREDE/PILAR)</t>
    </r>
  </si>
  <si>
    <t xml:space="preserve">06.03.074</t>
  </si>
  <si>
    <r>
      <rPr>
        <sz val="8"/>
        <rFont val="Arial"/>
        <family val="2"/>
        <charset val="1"/>
      </rPr>
      <t xml:space="preserve">QE-42</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REDE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VOLEIBOL</t>
    </r>
    <r>
      <rPr>
        <sz val="8"/>
        <rFont val="Times New Roman"/>
        <family val="1"/>
        <charset val="1"/>
      </rPr>
      <t xml:space="preserve"> </t>
    </r>
    <r>
      <rPr>
        <sz val="8"/>
        <rFont val="Arial"/>
        <family val="2"/>
        <charset val="1"/>
      </rPr>
      <t xml:space="preserve">(FUNDACAO</t>
    </r>
    <r>
      <rPr>
        <sz val="8"/>
        <rFont val="Times New Roman"/>
        <family val="1"/>
        <charset val="1"/>
      </rPr>
      <t xml:space="preserve"> </t>
    </r>
    <r>
      <rPr>
        <sz val="8"/>
        <rFont val="Arial"/>
        <family val="2"/>
        <charset val="1"/>
      </rPr>
      <t xml:space="preserve">DIRETA)</t>
    </r>
  </si>
  <si>
    <t xml:space="preserve">06.03.075</t>
  </si>
  <si>
    <r>
      <rPr>
        <sz val="8"/>
        <rFont val="Arial"/>
        <family val="2"/>
        <charset val="1"/>
      </rPr>
      <t xml:space="preserve">QE-43</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REDE</t>
    </r>
    <r>
      <rPr>
        <sz val="8"/>
        <rFont val="Times New Roman"/>
        <family val="1"/>
        <charset val="1"/>
      </rPr>
      <t xml:space="preserve"> </t>
    </r>
    <r>
      <rPr>
        <sz val="8"/>
        <rFont val="Arial"/>
        <family val="2"/>
        <charset val="1"/>
      </rPr>
      <t xml:space="preserve">VOLEIBOL</t>
    </r>
    <r>
      <rPr>
        <sz val="8"/>
        <rFont val="Times New Roman"/>
        <family val="1"/>
        <charset val="1"/>
      </rPr>
      <t xml:space="preserve"> </t>
    </r>
    <r>
      <rPr>
        <sz val="8"/>
        <rFont val="Arial"/>
        <family val="2"/>
        <charset val="1"/>
      </rPr>
      <t xml:space="preserve">(LAJE</t>
    </r>
    <r>
      <rPr>
        <sz val="8"/>
        <rFont val="Times New Roman"/>
        <family val="1"/>
        <charset val="1"/>
      </rPr>
      <t xml:space="preserve"> </t>
    </r>
    <r>
      <rPr>
        <sz val="8"/>
        <rFont val="Arial"/>
        <family val="2"/>
        <charset val="1"/>
      </rPr>
      <t xml:space="preserve">ALVEOLAR)</t>
    </r>
  </si>
  <si>
    <t xml:space="preserve">06.03.076</t>
  </si>
  <si>
    <r>
      <rPr>
        <sz val="8"/>
        <rFont val="Arial"/>
        <family val="2"/>
        <charset val="1"/>
      </rPr>
      <t xml:space="preserve">QE-44</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REDE</t>
    </r>
    <r>
      <rPr>
        <sz val="8"/>
        <rFont val="Times New Roman"/>
        <family val="1"/>
        <charset val="1"/>
      </rPr>
      <t xml:space="preserve"> </t>
    </r>
    <r>
      <rPr>
        <sz val="8"/>
        <rFont val="Arial"/>
        <family val="2"/>
        <charset val="1"/>
      </rPr>
      <t xml:space="preserve">VOLEIBOL</t>
    </r>
    <r>
      <rPr>
        <sz val="8"/>
        <rFont val="Times New Roman"/>
        <family val="1"/>
        <charset val="1"/>
      </rPr>
      <t xml:space="preserve"> </t>
    </r>
    <r>
      <rPr>
        <sz val="8"/>
        <rFont val="Arial"/>
        <family val="2"/>
        <charset val="1"/>
      </rPr>
      <t xml:space="preserve">(PRE-LAJE</t>
    </r>
    <r>
      <rPr>
        <sz val="8"/>
        <rFont val="Times New Roman"/>
        <family val="1"/>
        <charset val="1"/>
      </rPr>
      <t xml:space="preserve"> </t>
    </r>
    <r>
      <rPr>
        <sz val="8"/>
        <rFont val="Arial"/>
        <family val="2"/>
        <charset val="1"/>
      </rPr>
      <t xml:space="preserve">TRELICADA)</t>
    </r>
  </si>
  <si>
    <t xml:space="preserve">06.03.077</t>
  </si>
  <si>
    <r>
      <rPr>
        <sz val="8"/>
        <rFont val="Arial"/>
        <family val="2"/>
        <charset val="1"/>
      </rPr>
      <t xml:space="preserve">QE-45</t>
    </r>
    <r>
      <rPr>
        <sz val="8"/>
        <rFont val="Times New Roman"/>
        <family val="1"/>
        <charset val="1"/>
      </rPr>
      <t xml:space="preserve"> </t>
    </r>
    <r>
      <rPr>
        <sz val="8"/>
        <rFont val="Arial"/>
        <family val="2"/>
        <charset val="1"/>
      </rPr>
      <t xml:space="preserve">TRAVE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FUTEBOL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SALAO</t>
    </r>
    <r>
      <rPr>
        <sz val="8"/>
        <rFont val="Times New Roman"/>
        <family val="1"/>
        <charset val="1"/>
      </rPr>
      <t xml:space="preserve"> </t>
    </r>
    <r>
      <rPr>
        <sz val="8"/>
        <rFont val="Arial"/>
        <family val="2"/>
        <charset val="1"/>
      </rPr>
      <t xml:space="preserve">(FUNDACAO</t>
    </r>
    <r>
      <rPr>
        <sz val="8"/>
        <rFont val="Times New Roman"/>
        <family val="1"/>
        <charset val="1"/>
      </rPr>
      <t xml:space="preserve"> </t>
    </r>
    <r>
      <rPr>
        <sz val="8"/>
        <rFont val="Arial"/>
        <family val="2"/>
        <charset val="1"/>
      </rPr>
      <t xml:space="preserve">DIRETA)</t>
    </r>
  </si>
  <si>
    <t xml:space="preserve">06.03.078</t>
  </si>
  <si>
    <r>
      <rPr>
        <sz val="8"/>
        <rFont val="Arial"/>
        <family val="2"/>
        <charset val="1"/>
      </rPr>
      <t xml:space="preserve">QE-46</t>
    </r>
    <r>
      <rPr>
        <sz val="8"/>
        <rFont val="Times New Roman"/>
        <family val="1"/>
        <charset val="1"/>
      </rPr>
      <t xml:space="preserve"> </t>
    </r>
    <r>
      <rPr>
        <sz val="8"/>
        <rFont val="Arial"/>
        <family val="2"/>
        <charset val="1"/>
      </rPr>
      <t xml:space="preserve">TRAVE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FUTEBOL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SALAO</t>
    </r>
    <r>
      <rPr>
        <sz val="8"/>
        <rFont val="Times New Roman"/>
        <family val="1"/>
        <charset val="1"/>
      </rPr>
      <t xml:space="preserve"> </t>
    </r>
    <r>
      <rPr>
        <sz val="8"/>
        <rFont val="Arial"/>
        <family val="2"/>
        <charset val="1"/>
      </rPr>
      <t xml:space="preserve">(LAJE</t>
    </r>
    <r>
      <rPr>
        <sz val="8"/>
        <rFont val="Times New Roman"/>
        <family val="1"/>
        <charset val="1"/>
      </rPr>
      <t xml:space="preserve"> </t>
    </r>
    <r>
      <rPr>
        <sz val="8"/>
        <rFont val="Arial"/>
        <family val="2"/>
        <charset val="1"/>
      </rPr>
      <t xml:space="preserve">ALVEOLAR)</t>
    </r>
  </si>
  <si>
    <t xml:space="preserve">06.03.079</t>
  </si>
  <si>
    <r>
      <rPr>
        <sz val="8"/>
        <rFont val="Arial"/>
        <family val="2"/>
        <charset val="1"/>
      </rPr>
      <t xml:space="preserve">QE-47</t>
    </r>
    <r>
      <rPr>
        <sz val="8"/>
        <rFont val="Times New Roman"/>
        <family val="1"/>
        <charset val="1"/>
      </rPr>
      <t xml:space="preserve"> </t>
    </r>
    <r>
      <rPr>
        <sz val="8"/>
        <rFont val="Arial"/>
        <family val="2"/>
        <charset val="1"/>
      </rPr>
      <t xml:space="preserve">TRAVE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FUTEBOL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SALAO</t>
    </r>
    <r>
      <rPr>
        <sz val="8"/>
        <rFont val="Times New Roman"/>
        <family val="1"/>
        <charset val="1"/>
      </rPr>
      <t xml:space="preserve"> </t>
    </r>
    <r>
      <rPr>
        <sz val="8"/>
        <rFont val="Arial"/>
        <family val="2"/>
        <charset val="1"/>
      </rPr>
      <t xml:space="preserve">(PRE-LAJE</t>
    </r>
    <r>
      <rPr>
        <sz val="8"/>
        <rFont val="Times New Roman"/>
        <family val="1"/>
        <charset val="1"/>
      </rPr>
      <t xml:space="preserve"> </t>
    </r>
    <r>
      <rPr>
        <sz val="8"/>
        <rFont val="Arial"/>
        <family val="2"/>
        <charset val="1"/>
      </rPr>
      <t xml:space="preserve">TRELICADA)</t>
    </r>
  </si>
  <si>
    <t xml:space="preserve">06.03.080</t>
  </si>
  <si>
    <r>
      <rPr>
        <sz val="8"/>
        <rFont val="Arial"/>
        <family val="2"/>
        <charset val="1"/>
      </rPr>
      <t xml:space="preserve">QE-39</t>
    </r>
    <r>
      <rPr>
        <sz val="8"/>
        <rFont val="Times New Roman"/>
        <family val="1"/>
        <charset val="1"/>
      </rPr>
      <t xml:space="preserve"> </t>
    </r>
    <r>
      <rPr>
        <sz val="8"/>
        <rFont val="Arial"/>
        <family val="2"/>
        <charset val="1"/>
      </rPr>
      <t xml:space="preserve">TABELA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BASQUETE</t>
    </r>
    <r>
      <rPr>
        <sz val="8"/>
        <rFont val="Times New Roman"/>
        <family val="1"/>
        <charset val="1"/>
      </rPr>
      <t xml:space="preserve"> </t>
    </r>
    <r>
      <rPr>
        <sz val="8"/>
        <rFont val="Arial"/>
        <family val="2"/>
        <charset val="1"/>
      </rPr>
      <t xml:space="preserve">(LAJE</t>
    </r>
    <r>
      <rPr>
        <sz val="8"/>
        <rFont val="Times New Roman"/>
        <family val="1"/>
        <charset val="1"/>
      </rPr>
      <t xml:space="preserve"> </t>
    </r>
    <r>
      <rPr>
        <sz val="8"/>
        <rFont val="Arial"/>
        <family val="2"/>
        <charset val="1"/>
      </rPr>
      <t xml:space="preserve">ALVEOLAR)</t>
    </r>
  </si>
  <si>
    <t xml:space="preserve">06.03.081</t>
  </si>
  <si>
    <r>
      <rPr>
        <sz val="8"/>
        <rFont val="Arial"/>
        <family val="2"/>
        <charset val="1"/>
      </rPr>
      <t xml:space="preserve">QE-40</t>
    </r>
    <r>
      <rPr>
        <sz val="8"/>
        <rFont val="Times New Roman"/>
        <family val="1"/>
        <charset val="1"/>
      </rPr>
      <t xml:space="preserve"> </t>
    </r>
    <r>
      <rPr>
        <sz val="8"/>
        <rFont val="Arial"/>
        <family val="2"/>
        <charset val="1"/>
      </rPr>
      <t xml:space="preserve">TABELA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BASQUETE</t>
    </r>
    <r>
      <rPr>
        <sz val="8"/>
        <rFont val="Times New Roman"/>
        <family val="1"/>
        <charset val="1"/>
      </rPr>
      <t xml:space="preserve"> </t>
    </r>
    <r>
      <rPr>
        <sz val="8"/>
        <rFont val="Arial"/>
        <family val="2"/>
        <charset val="1"/>
      </rPr>
      <t xml:space="preserve">(PRE-LAJE</t>
    </r>
    <r>
      <rPr>
        <sz val="8"/>
        <rFont val="Times New Roman"/>
        <family val="1"/>
        <charset val="1"/>
      </rPr>
      <t xml:space="preserve"> </t>
    </r>
    <r>
      <rPr>
        <sz val="8"/>
        <rFont val="Arial"/>
        <family val="2"/>
        <charset val="1"/>
      </rPr>
      <t xml:space="preserve">TRELIÇADA)</t>
    </r>
  </si>
  <si>
    <t xml:space="preserve">06.03.082</t>
  </si>
  <si>
    <r>
      <rPr>
        <sz val="8"/>
        <rFont val="Arial"/>
        <family val="2"/>
        <charset val="1"/>
      </rPr>
      <t xml:space="preserve">CO-31</t>
    </r>
    <r>
      <rPr>
        <sz val="8"/>
        <rFont val="Times New Roman"/>
        <family val="1"/>
        <charset val="1"/>
      </rPr>
      <t xml:space="preserve"> </t>
    </r>
    <r>
      <rPr>
        <sz val="8"/>
        <rFont val="Arial"/>
        <family val="2"/>
        <charset val="1"/>
      </rPr>
      <t xml:space="preserve">CORRIMÃO</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INOX</t>
    </r>
    <r>
      <rPr>
        <sz val="8"/>
        <rFont val="Times New Roman"/>
        <family val="1"/>
        <charset val="1"/>
      </rPr>
      <t xml:space="preserve"> </t>
    </r>
    <r>
      <rPr>
        <sz val="8"/>
        <rFont val="Arial"/>
        <family val="2"/>
        <charset val="1"/>
      </rPr>
      <t xml:space="preserve">FORNECIDO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INSTALADO</t>
    </r>
  </si>
  <si>
    <t xml:space="preserve">06.03.083</t>
  </si>
  <si>
    <r>
      <rPr>
        <sz val="8"/>
        <rFont val="Arial"/>
        <family val="2"/>
        <charset val="1"/>
      </rPr>
      <t xml:space="preserve">CO-32</t>
    </r>
    <r>
      <rPr>
        <sz val="8"/>
        <rFont val="Times New Roman"/>
        <family val="1"/>
        <charset val="1"/>
      </rPr>
      <t xml:space="preserve"> </t>
    </r>
    <r>
      <rPr>
        <sz val="8"/>
        <rFont val="Arial"/>
        <family val="2"/>
        <charset val="1"/>
      </rPr>
      <t xml:space="preserve">CORRIMÃO</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MONTANTE</t>
    </r>
    <r>
      <rPr>
        <sz val="8"/>
        <rFont val="Times New Roman"/>
        <family val="1"/>
        <charset val="1"/>
      </rPr>
      <t xml:space="preserve"> </t>
    </r>
    <r>
      <rPr>
        <sz val="8"/>
        <rFont val="Arial"/>
        <family val="2"/>
        <charset val="1"/>
      </rPr>
      <t xml:space="preserve">VERTICAL</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INOX</t>
    </r>
    <r>
      <rPr>
        <sz val="8"/>
        <rFont val="Times New Roman"/>
        <family val="1"/>
        <charset val="1"/>
      </rPr>
      <t xml:space="preserve">  </t>
    </r>
    <r>
      <rPr>
        <sz val="8"/>
        <rFont val="Arial"/>
        <family val="2"/>
        <charset val="1"/>
      </rPr>
      <t xml:space="preserve">FORNECIDO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INSTALADO</t>
    </r>
  </si>
  <si>
    <t xml:space="preserve">06.03.084</t>
  </si>
  <si>
    <r>
      <rPr>
        <sz val="8"/>
        <rFont val="Arial"/>
        <family val="2"/>
        <charset val="1"/>
      </rPr>
      <t xml:space="preserve">CO-33</t>
    </r>
    <r>
      <rPr>
        <sz val="8"/>
        <rFont val="Times New Roman"/>
        <family val="1"/>
        <charset val="1"/>
      </rPr>
      <t xml:space="preserve"> </t>
    </r>
    <r>
      <rPr>
        <sz val="8"/>
        <rFont val="Arial"/>
        <family val="2"/>
        <charset val="1"/>
      </rPr>
      <t xml:space="preserve">CORRIMÃO</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INTERMEDIÁRIO</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INOX</t>
    </r>
    <r>
      <rPr>
        <sz val="8"/>
        <rFont val="Times New Roman"/>
        <family val="1"/>
        <charset val="1"/>
      </rPr>
      <t xml:space="preserve"> </t>
    </r>
    <r>
      <rPr>
        <sz val="8"/>
        <rFont val="Arial"/>
        <family val="2"/>
        <charset val="1"/>
      </rPr>
      <t xml:space="preserve">FORNECIDO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INSTALADO</t>
    </r>
  </si>
  <si>
    <t xml:space="preserve">06.03.085</t>
  </si>
  <si>
    <r>
      <rPr>
        <sz val="8"/>
        <rFont val="Arial"/>
        <family val="2"/>
        <charset val="1"/>
      </rPr>
      <t xml:space="preserve">EM-07</t>
    </r>
    <r>
      <rPr>
        <sz val="8"/>
        <rFont val="Times New Roman"/>
        <family val="1"/>
        <charset val="1"/>
      </rPr>
      <t xml:space="preserve"> </t>
    </r>
    <r>
      <rPr>
        <sz val="8"/>
        <rFont val="Arial"/>
        <family val="2"/>
        <charset val="1"/>
      </rPr>
      <t xml:space="preserve">ESCADA</t>
    </r>
    <r>
      <rPr>
        <sz val="8"/>
        <rFont val="Times New Roman"/>
        <family val="1"/>
        <charset val="1"/>
      </rPr>
      <t xml:space="preserve"> </t>
    </r>
    <r>
      <rPr>
        <sz val="8"/>
        <rFont val="Arial"/>
        <family val="2"/>
        <charset val="1"/>
      </rPr>
      <t xml:space="preserve">MARINHEIRO</t>
    </r>
    <r>
      <rPr>
        <sz val="8"/>
        <rFont val="Times New Roman"/>
        <family val="1"/>
        <charset val="1"/>
      </rPr>
      <t xml:space="preserve"> </t>
    </r>
    <r>
      <rPr>
        <sz val="8"/>
        <rFont val="Arial"/>
        <family val="2"/>
        <charset val="1"/>
      </rPr>
      <t xml:space="preserve">GALVANIZADA</t>
    </r>
    <r>
      <rPr>
        <sz val="8"/>
        <rFont val="Times New Roman"/>
        <family val="1"/>
        <charset val="1"/>
      </rPr>
      <t xml:space="preserve"> </t>
    </r>
    <r>
      <rPr>
        <sz val="8"/>
        <rFont val="Arial"/>
        <family val="2"/>
        <charset val="1"/>
      </rPr>
      <t xml:space="preserve">ACESSO</t>
    </r>
    <r>
      <rPr>
        <sz val="8"/>
        <rFont val="Times New Roman"/>
        <family val="1"/>
        <charset val="1"/>
      </rPr>
      <t xml:space="preserve"> </t>
    </r>
    <r>
      <rPr>
        <sz val="8"/>
        <rFont val="Arial"/>
        <family val="2"/>
        <charset val="1"/>
      </rPr>
      <t xml:space="preserve">POÇO</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ELEVADOR</t>
    </r>
  </si>
  <si>
    <t xml:space="preserve">06.03.090</t>
  </si>
  <si>
    <r>
      <rPr>
        <sz val="8"/>
        <rFont val="Arial"/>
        <family val="2"/>
        <charset val="1"/>
      </rPr>
      <t xml:space="preserve">CAIXILHARIA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ALUMINIO</t>
    </r>
  </si>
  <si>
    <t xml:space="preserve">06.03.091</t>
  </si>
  <si>
    <r>
      <rPr>
        <sz val="8"/>
        <rFont val="Arial"/>
        <family val="2"/>
        <charset val="1"/>
      </rPr>
      <t xml:space="preserve">CAIXILHARIA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FERRO</t>
    </r>
  </si>
  <si>
    <t xml:space="preserve">06.03.099</t>
  </si>
  <si>
    <t xml:space="preserve">06.03.100</t>
  </si>
  <si>
    <r>
      <rPr>
        <sz val="8"/>
        <rFont val="Arial"/>
        <family val="2"/>
        <charset val="1"/>
      </rPr>
      <t xml:space="preserve">CO-34</t>
    </r>
    <r>
      <rPr>
        <sz val="8"/>
        <rFont val="Times New Roman"/>
        <family val="1"/>
        <charset val="1"/>
      </rPr>
      <t xml:space="preserve"> </t>
    </r>
    <r>
      <rPr>
        <sz val="8"/>
        <rFont val="Arial"/>
        <family val="2"/>
        <charset val="1"/>
      </rPr>
      <t xml:space="preserve">CORRIMÃO</t>
    </r>
    <r>
      <rPr>
        <sz val="8"/>
        <rFont val="Times New Roman"/>
        <family val="1"/>
        <charset val="1"/>
      </rPr>
      <t xml:space="preserve"> </t>
    </r>
    <r>
      <rPr>
        <sz val="8"/>
        <rFont val="Arial"/>
        <family val="2"/>
        <charset val="1"/>
      </rPr>
      <t xml:space="preserve">DUPLO</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ESMALTE.</t>
    </r>
  </si>
  <si>
    <t xml:space="preserve">06.03.101</t>
  </si>
  <si>
    <r>
      <rPr>
        <sz val="8"/>
        <rFont val="Arial"/>
        <family val="2"/>
        <charset val="1"/>
      </rPr>
      <t xml:space="preserve">CO-35</t>
    </r>
    <r>
      <rPr>
        <sz val="8"/>
        <rFont val="Times New Roman"/>
        <family val="1"/>
        <charset val="1"/>
      </rPr>
      <t xml:space="preserve"> </t>
    </r>
    <r>
      <rPr>
        <sz val="8"/>
        <rFont val="Arial"/>
        <family val="2"/>
        <charset val="1"/>
      </rPr>
      <t xml:space="preserve">CORRIMÃO</t>
    </r>
    <r>
      <rPr>
        <sz val="8"/>
        <rFont val="Times New Roman"/>
        <family val="1"/>
        <charset val="1"/>
      </rPr>
      <t xml:space="preserve"> </t>
    </r>
    <r>
      <rPr>
        <sz val="8"/>
        <rFont val="Arial"/>
        <family val="2"/>
        <charset val="1"/>
      </rPr>
      <t xml:space="preserve">DUPLO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MONTANTE</t>
    </r>
    <r>
      <rPr>
        <sz val="8"/>
        <rFont val="Times New Roman"/>
        <family val="1"/>
        <charset val="1"/>
      </rPr>
      <t xml:space="preserve"> </t>
    </r>
    <r>
      <rPr>
        <sz val="8"/>
        <rFont val="Arial"/>
        <family val="2"/>
        <charset val="1"/>
      </rPr>
      <t xml:space="preserve">VERTICAL</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ESMALTE</t>
    </r>
  </si>
  <si>
    <t xml:space="preserve">06.03.102</t>
  </si>
  <si>
    <r>
      <rPr>
        <sz val="8"/>
        <rFont val="Arial"/>
        <family val="2"/>
        <charset val="1"/>
      </rPr>
      <t xml:space="preserve">CO-36</t>
    </r>
    <r>
      <rPr>
        <sz val="8"/>
        <rFont val="Times New Roman"/>
        <family val="1"/>
        <charset val="1"/>
      </rPr>
      <t xml:space="preserve"> </t>
    </r>
    <r>
      <rPr>
        <sz val="8"/>
        <rFont val="Arial"/>
        <family val="2"/>
        <charset val="1"/>
      </rPr>
      <t xml:space="preserve">CORRIMÃO</t>
    </r>
    <r>
      <rPr>
        <sz val="8"/>
        <rFont val="Times New Roman"/>
        <family val="1"/>
        <charset val="1"/>
      </rPr>
      <t xml:space="preserve"> </t>
    </r>
    <r>
      <rPr>
        <sz val="8"/>
        <rFont val="Arial"/>
        <family val="2"/>
        <charset val="1"/>
      </rPr>
      <t xml:space="preserve">DUPLO</t>
    </r>
    <r>
      <rPr>
        <sz val="8"/>
        <rFont val="Times New Roman"/>
        <family val="1"/>
        <charset val="1"/>
      </rPr>
      <t xml:space="preserve"> </t>
    </r>
    <r>
      <rPr>
        <sz val="8"/>
        <rFont val="Arial"/>
        <family val="2"/>
        <charset val="1"/>
      </rPr>
      <t xml:space="preserve">INTERMEDIÁRIO</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ESMALTE</t>
    </r>
  </si>
  <si>
    <t xml:space="preserve">06.03.103</t>
  </si>
  <si>
    <r>
      <rPr>
        <sz val="8"/>
        <rFont val="Arial"/>
        <family val="2"/>
        <charset val="1"/>
      </rPr>
      <t xml:space="preserve">CO-37</t>
    </r>
    <r>
      <rPr>
        <sz val="8"/>
        <rFont val="Times New Roman"/>
        <family val="1"/>
        <charset val="1"/>
      </rPr>
      <t xml:space="preserve"> </t>
    </r>
    <r>
      <rPr>
        <sz val="8"/>
        <rFont val="Arial"/>
        <family val="2"/>
        <charset val="1"/>
      </rPr>
      <t xml:space="preserve">CORRIMÃO</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ESMALTE</t>
    </r>
  </si>
  <si>
    <t xml:space="preserve">06.03.104</t>
  </si>
  <si>
    <r>
      <rPr>
        <sz val="8"/>
        <rFont val="Arial"/>
        <family val="2"/>
        <charset val="1"/>
      </rPr>
      <t xml:space="preserve">CO-38</t>
    </r>
    <r>
      <rPr>
        <sz val="8"/>
        <rFont val="Times New Roman"/>
        <family val="1"/>
        <charset val="1"/>
      </rPr>
      <t xml:space="preserve"> </t>
    </r>
    <r>
      <rPr>
        <sz val="8"/>
        <rFont val="Arial"/>
        <family val="2"/>
        <charset val="1"/>
      </rPr>
      <t xml:space="preserve">CORRIMÃO</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MONTANTE</t>
    </r>
    <r>
      <rPr>
        <sz val="8"/>
        <rFont val="Times New Roman"/>
        <family val="1"/>
        <charset val="1"/>
      </rPr>
      <t xml:space="preserve"> </t>
    </r>
    <r>
      <rPr>
        <sz val="8"/>
        <rFont val="Arial"/>
        <family val="2"/>
        <charset val="1"/>
      </rPr>
      <t xml:space="preserve">VERTICAL</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ESMALTE</t>
    </r>
  </si>
  <si>
    <t xml:space="preserve">06.03.105</t>
  </si>
  <si>
    <r>
      <rPr>
        <sz val="8"/>
        <rFont val="Arial"/>
        <family val="2"/>
        <charset val="1"/>
      </rPr>
      <t xml:space="preserve">CO-39</t>
    </r>
    <r>
      <rPr>
        <sz val="8"/>
        <rFont val="Times New Roman"/>
        <family val="1"/>
        <charset val="1"/>
      </rPr>
      <t xml:space="preserve"> </t>
    </r>
    <r>
      <rPr>
        <sz val="8"/>
        <rFont val="Arial"/>
        <family val="2"/>
        <charset val="1"/>
      </rPr>
      <t xml:space="preserve">CORRIMÃO</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INTERMEDIÁRIO</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ESMALTE</t>
    </r>
  </si>
  <si>
    <t xml:space="preserve">06.03.106</t>
  </si>
  <si>
    <r>
      <rPr>
        <sz val="8"/>
        <rFont val="Arial"/>
        <family val="2"/>
        <charset val="1"/>
      </rPr>
      <t xml:space="preserve">CO-40</t>
    </r>
    <r>
      <rPr>
        <sz val="8"/>
        <rFont val="Times New Roman"/>
        <family val="1"/>
        <charset val="1"/>
      </rPr>
      <t xml:space="preserve"> </t>
    </r>
    <r>
      <rPr>
        <sz val="8"/>
        <rFont val="Arial"/>
        <family val="2"/>
        <charset val="1"/>
      </rPr>
      <t xml:space="preserve">GUARDA-CORPO</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H=15CM</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ESMALTE</t>
    </r>
  </si>
  <si>
    <t xml:space="preserve">06.03.107</t>
  </si>
  <si>
    <r>
      <rPr>
        <sz val="8"/>
        <rFont val="Arial"/>
        <family val="2"/>
        <charset val="1"/>
      </rPr>
      <t xml:space="preserve">CO-41</t>
    </r>
    <r>
      <rPr>
        <sz val="8"/>
        <rFont val="Times New Roman"/>
        <family val="1"/>
        <charset val="1"/>
      </rPr>
      <t xml:space="preserve"> </t>
    </r>
    <r>
      <rPr>
        <sz val="8"/>
        <rFont val="Arial"/>
        <family val="2"/>
        <charset val="1"/>
      </rPr>
      <t xml:space="preserve">GUARDA-CORPO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PERFURADA</t>
    </r>
    <r>
      <rPr>
        <sz val="8"/>
        <rFont val="Times New Roman"/>
        <family val="1"/>
        <charset val="1"/>
      </rPr>
      <t xml:space="preserve"> </t>
    </r>
    <r>
      <rPr>
        <sz val="8"/>
        <rFont val="Arial"/>
        <family val="2"/>
        <charset val="1"/>
      </rPr>
      <t xml:space="preserve">H=110CM</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ESMALTE</t>
    </r>
  </si>
  <si>
    <t xml:space="preserve">06.03.108</t>
  </si>
  <si>
    <r>
      <rPr>
        <sz val="8"/>
        <rFont val="Arial"/>
        <family val="2"/>
        <charset val="1"/>
      </rPr>
      <t xml:space="preserve">CO-42</t>
    </r>
    <r>
      <rPr>
        <sz val="8"/>
        <rFont val="Times New Roman"/>
        <family val="1"/>
        <charset val="1"/>
      </rPr>
      <t xml:space="preserve"> </t>
    </r>
    <r>
      <rPr>
        <sz val="8"/>
        <rFont val="Arial"/>
        <family val="2"/>
        <charset val="1"/>
      </rPr>
      <t xml:space="preserve">GUARDA-CORPO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PERFURADA</t>
    </r>
    <r>
      <rPr>
        <sz val="8"/>
        <rFont val="Times New Roman"/>
        <family val="1"/>
        <charset val="1"/>
      </rPr>
      <t xml:space="preserve"> </t>
    </r>
    <r>
      <rPr>
        <sz val="8"/>
        <rFont val="Arial"/>
        <family val="2"/>
        <charset val="1"/>
      </rPr>
      <t xml:space="preserve">H=130CM</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ESMALTE</t>
    </r>
  </si>
  <si>
    <t xml:space="preserve">06.03.109</t>
  </si>
  <si>
    <r>
      <rPr>
        <sz val="8"/>
        <rFont val="Arial"/>
        <family val="2"/>
        <charset val="1"/>
      </rPr>
      <t xml:space="preserve">CO-43</t>
    </r>
    <r>
      <rPr>
        <sz val="8"/>
        <rFont val="Times New Roman"/>
        <family val="1"/>
        <charset val="1"/>
      </rPr>
      <t xml:space="preserve"> </t>
    </r>
    <r>
      <rPr>
        <sz val="8"/>
        <rFont val="Arial"/>
        <family val="2"/>
        <charset val="1"/>
      </rPr>
      <t xml:space="preserve">GUARDA-CORPO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H=110CM</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ESMALTE</t>
    </r>
  </si>
  <si>
    <t xml:space="preserve">06.03.110</t>
  </si>
  <si>
    <r>
      <rPr>
        <sz val="8"/>
        <rFont val="Arial"/>
        <family val="2"/>
        <charset val="1"/>
      </rPr>
      <t xml:space="preserve">CO-44</t>
    </r>
    <r>
      <rPr>
        <sz val="8"/>
        <rFont val="Times New Roman"/>
        <family val="1"/>
        <charset val="1"/>
      </rPr>
      <t xml:space="preserve"> </t>
    </r>
    <r>
      <rPr>
        <sz val="8"/>
        <rFont val="Arial"/>
        <family val="2"/>
        <charset val="1"/>
      </rPr>
      <t xml:space="preserve">GUARDA-CORPO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H=130CM</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ESMALTE</t>
    </r>
  </si>
  <si>
    <t xml:space="preserve">06.03.111</t>
  </si>
  <si>
    <r>
      <rPr>
        <sz val="8"/>
        <rFont val="Arial"/>
        <family val="2"/>
        <charset val="1"/>
      </rPr>
      <t xml:space="preserve">CO-45</t>
    </r>
    <r>
      <rPr>
        <sz val="8"/>
        <rFont val="Times New Roman"/>
        <family val="1"/>
        <charset val="1"/>
      </rPr>
      <t xml:space="preserve"> </t>
    </r>
    <r>
      <rPr>
        <sz val="8"/>
        <rFont val="Arial"/>
        <family val="2"/>
        <charset val="1"/>
      </rPr>
      <t xml:space="preserve">GUARDA-CORPO</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H=110CM</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ESMALTE</t>
    </r>
  </si>
  <si>
    <t xml:space="preserve">06.03.112</t>
  </si>
  <si>
    <r>
      <rPr>
        <sz val="8"/>
        <rFont val="Arial"/>
        <family val="2"/>
        <charset val="1"/>
      </rPr>
      <t xml:space="preserve">CO-46</t>
    </r>
    <r>
      <rPr>
        <sz val="8"/>
        <rFont val="Times New Roman"/>
        <family val="1"/>
        <charset val="1"/>
      </rPr>
      <t xml:space="preserve"> </t>
    </r>
    <r>
      <rPr>
        <sz val="8"/>
        <rFont val="Arial"/>
        <family val="2"/>
        <charset val="1"/>
      </rPr>
      <t xml:space="preserve">GUARDA-CORPO</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H=130CM</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ESMALTE</t>
    </r>
  </si>
  <si>
    <t xml:space="preserve">06.03.113</t>
  </si>
  <si>
    <r>
      <rPr>
        <sz val="8"/>
        <rFont val="Arial"/>
        <family val="2"/>
        <charset val="1"/>
      </rPr>
      <t xml:space="preserve">CO-47</t>
    </r>
    <r>
      <rPr>
        <sz val="8"/>
        <rFont val="Times New Roman"/>
        <family val="1"/>
        <charset val="1"/>
      </rPr>
      <t xml:space="preserve"> </t>
    </r>
    <r>
      <rPr>
        <sz val="8"/>
        <rFont val="Arial"/>
        <family val="2"/>
        <charset val="1"/>
      </rPr>
      <t xml:space="preserve">GUARDA-CORPO</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H=20CM</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ESMALTE</t>
    </r>
  </si>
  <si>
    <t xml:space="preserve">06.03.115</t>
  </si>
  <si>
    <r>
      <rPr>
        <sz val="8"/>
        <rFont val="Arial"/>
        <family val="2"/>
        <charset val="1"/>
      </rPr>
      <t xml:space="preserve">QE-38</t>
    </r>
    <r>
      <rPr>
        <sz val="8"/>
        <rFont val="Times New Roman"/>
        <family val="1"/>
        <charset val="1"/>
      </rPr>
      <t xml:space="preserve"> </t>
    </r>
    <r>
      <rPr>
        <sz val="8"/>
        <rFont val="Arial"/>
        <family val="2"/>
        <charset val="1"/>
      </rPr>
      <t xml:space="preserve">TABELA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BASQUETE</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GALVANIZAÇÃO</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FOGO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ESMALTE</t>
    </r>
    <r>
      <rPr>
        <sz val="8"/>
        <rFont val="Times New Roman"/>
        <family val="1"/>
        <charset val="1"/>
      </rPr>
      <t xml:space="preserve">  </t>
    </r>
    <r>
      <rPr>
        <sz val="8"/>
        <rFont val="Arial"/>
        <family val="2"/>
        <charset val="1"/>
      </rPr>
      <t xml:space="preserve">FUNDACAO</t>
    </r>
    <r>
      <rPr>
        <sz val="8"/>
        <rFont val="Times New Roman"/>
        <family val="1"/>
        <charset val="1"/>
      </rPr>
      <t xml:space="preserve"> </t>
    </r>
    <r>
      <rPr>
        <sz val="8"/>
        <rFont val="Arial"/>
        <family val="2"/>
        <charset val="1"/>
      </rPr>
      <t xml:space="preserve">BROCA</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25CM</t>
    </r>
    <r>
      <rPr>
        <sz val="8"/>
        <rFont val="Times New Roman"/>
        <family val="1"/>
        <charset val="1"/>
      </rPr>
      <t xml:space="preserve"> </t>
    </r>
    <r>
      <rPr>
        <sz val="8"/>
        <rFont val="Microsoft Sans Serif"/>
        <family val="2"/>
        <charset val="1"/>
      </rPr>
      <t xml:space="preserve"> 
 </t>
    </r>
  </si>
  <si>
    <t xml:space="preserve">06.50.030</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</si>
  <si>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DEGRAUS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ESCADA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MARINHEIRO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GRAMPOS</t>
    </r>
  </si>
  <si>
    <t xml:space="preserve">06.50.099</t>
  </si>
  <si>
    <t xml:space="preserve">06.60.001</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</si>
  <si>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METÁLICAS</t>
    </r>
  </si>
  <si>
    <t xml:space="preserve">06.60.002</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</si>
  <si>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TELA</t>
    </r>
  </si>
  <si>
    <t xml:space="preserve">06.60.005</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</si>
  <si>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BATENTES</t>
    </r>
  </si>
  <si>
    <t xml:space="preserve">06.60.050</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</si>
  <si>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BRAÇO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ALAVANCA</t>
    </r>
  </si>
  <si>
    <t xml:space="preserve">06.60.051</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</si>
  <si>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ALAVANCA</t>
    </r>
  </si>
  <si>
    <t xml:space="preserve">06.60.052</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</si>
  <si>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PUXADOR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ENGATE</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CAIXILHO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CORRER</t>
    </r>
  </si>
  <si>
    <t xml:space="preserve">06.60.060</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</si>
  <si>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ESCADA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MARINHEIRO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GUARDA-CORPO</t>
    </r>
  </si>
  <si>
    <t xml:space="preserve">06.60.099</t>
  </si>
  <si>
    <t xml:space="preserve">06.70.001</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</si>
  <si>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METÁLICAS</t>
    </r>
  </si>
  <si>
    <t xml:space="preserve">06.70.005</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</si>
  <si>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BATENTES</t>
    </r>
  </si>
  <si>
    <t xml:space="preserve">06.70.020</t>
  </si>
  <si>
    <r>
      <rPr>
        <sz val="8"/>
        <rFont val="Arial"/>
        <family val="2"/>
        <charset val="1"/>
      </rPr>
      <t xml:space="preserve">RECOLOCACAO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TELA</t>
    </r>
  </si>
  <si>
    <t xml:space="preserve">06.70.050</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</si>
  <si>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BRAÇO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ALAVANCA</t>
    </r>
  </si>
  <si>
    <t xml:space="preserve">06.70.051</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</si>
  <si>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ALAVANCA</t>
    </r>
  </si>
  <si>
    <t xml:space="preserve">06.70.052</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</si>
  <si>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PUXADOR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ENGATE</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CAIXILHO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CORRER</t>
    </r>
  </si>
  <si>
    <t xml:space="preserve">06.70.060</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</si>
  <si>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ESCADA</t>
    </r>
    <r>
      <rPr>
        <sz val="8"/>
        <rFont val="Times New Roman"/>
        <family val="1"/>
        <charset val="1"/>
      </rPr>
      <t xml:space="preserve"> </t>
    </r>
    <r>
      <rPr>
        <sz val="8"/>
        <rFont val="Arial"/>
        <family val="2"/>
        <charset val="1"/>
      </rPr>
      <t xml:space="preserve">MARINHEIRO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GUARDA</t>
    </r>
    <r>
      <rPr>
        <sz val="8"/>
        <rFont val="Times New Roman"/>
        <family val="1"/>
        <charset val="1"/>
      </rPr>
      <t xml:space="preserve"> </t>
    </r>
    <r>
      <rPr>
        <sz val="8"/>
        <rFont val="Arial"/>
        <family val="2"/>
        <charset val="1"/>
      </rPr>
      <t xml:space="preserve">CORPO</t>
    </r>
  </si>
  <si>
    <t xml:space="preserve">06.70.099</t>
  </si>
  <si>
    <r>
      <rPr>
        <sz val="8"/>
        <rFont val="Arial"/>
        <family val="2"/>
        <charset val="1"/>
      </rPr>
      <t xml:space="preserve">RECOLOCACOES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ELEMENTOS</t>
    </r>
    <r>
      <rPr>
        <sz val="8"/>
        <rFont val="Times New Roman"/>
        <family val="1"/>
        <charset val="1"/>
      </rPr>
      <t xml:space="preserve"> </t>
    </r>
    <r>
      <rPr>
        <sz val="8"/>
        <rFont val="Arial"/>
        <family val="2"/>
        <charset val="1"/>
      </rPr>
      <t xml:space="preserve">METALICOS/COMPONENTES</t>
    </r>
  </si>
  <si>
    <t xml:space="preserve">06.80.001</t>
  </si>
  <si>
    <r>
      <rPr>
        <sz val="8"/>
        <rFont val="Arial"/>
        <family val="2"/>
        <charset val="1"/>
      </rPr>
      <t xml:space="preserve">CAIXILHO</t>
    </r>
    <r>
      <rPr>
        <sz val="8"/>
        <rFont val="Times New Roman"/>
        <family val="1"/>
        <charset val="1"/>
      </rPr>
      <t xml:space="preserve"> </t>
    </r>
    <r>
      <rPr>
        <sz val="8"/>
        <rFont val="Arial"/>
        <family val="2"/>
        <charset val="1"/>
      </rPr>
      <t xml:space="preserve">BASCULANTE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</si>
  <si>
    <t xml:space="preserve">06.80.003</t>
  </si>
  <si>
    <r>
      <rPr>
        <sz val="8"/>
        <rFont val="Arial"/>
        <family val="2"/>
        <charset val="1"/>
      </rPr>
      <t xml:space="preserve">CAIXILHO</t>
    </r>
    <r>
      <rPr>
        <sz val="8"/>
        <rFont val="Times New Roman"/>
        <family val="1"/>
        <charset val="1"/>
      </rPr>
      <t xml:space="preserve"> </t>
    </r>
    <r>
      <rPr>
        <sz val="8"/>
        <rFont val="Arial"/>
        <family val="2"/>
        <charset val="1"/>
      </rPr>
      <t xml:space="preserve">FIXO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</si>
  <si>
    <t xml:space="preserve">06.80.005</t>
  </si>
  <si>
    <r>
      <rPr>
        <sz val="8"/>
        <rFont val="Arial"/>
        <family val="2"/>
        <charset val="1"/>
      </rPr>
      <t xml:space="preserve">CAIXILHO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</si>
  <si>
    <t xml:space="preserve">06.80.008</t>
  </si>
  <si>
    <r>
      <rPr>
        <sz val="8"/>
        <rFont val="Arial"/>
        <family val="2"/>
        <charset val="1"/>
      </rPr>
      <t xml:space="preserve">FOLHA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CAIXILHO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</si>
  <si>
    <t xml:space="preserve">06.80.009</t>
  </si>
  <si>
    <r>
      <rPr>
        <sz val="8"/>
        <rFont val="Arial"/>
        <family val="2"/>
        <charset val="1"/>
      </rPr>
      <t xml:space="preserve">CAIXILHO</t>
    </r>
    <r>
      <rPr>
        <sz val="8"/>
        <rFont val="Times New Roman"/>
        <family val="1"/>
        <charset val="1"/>
      </rPr>
      <t xml:space="preserve"> </t>
    </r>
    <r>
      <rPr>
        <sz val="8"/>
        <rFont val="Arial"/>
        <family val="2"/>
        <charset val="1"/>
      </rPr>
      <t xml:space="preserve">MAXIMAR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</si>
  <si>
    <t xml:space="preserve">06.80.019</t>
  </si>
  <si>
    <r>
      <rPr>
        <sz val="8"/>
        <rFont val="Arial"/>
        <family val="2"/>
        <charset val="1"/>
      </rPr>
      <t xml:space="preserve">PORTA</t>
    </r>
    <r>
      <rPr>
        <sz val="8"/>
        <rFont val="Times New Roman"/>
        <family val="1"/>
        <charset val="1"/>
      </rPr>
      <t xml:space="preserve"> </t>
    </r>
    <r>
      <rPr>
        <sz val="8"/>
        <rFont val="Arial"/>
        <family val="2"/>
        <charset val="1"/>
      </rPr>
      <t xml:space="preserve">PANTOGRAFICA</t>
    </r>
  </si>
  <si>
    <t xml:space="preserve">06.80.020</t>
  </si>
  <si>
    <r>
      <rPr>
        <sz val="8"/>
        <rFont val="Arial"/>
        <family val="2"/>
        <charset val="1"/>
      </rPr>
      <t xml:space="preserve">PORTA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ENROLAR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TIRAS</t>
    </r>
    <r>
      <rPr>
        <sz val="8"/>
        <rFont val="Times New Roman"/>
        <family val="1"/>
        <charset val="1"/>
      </rPr>
      <t xml:space="preserve"> </t>
    </r>
    <r>
      <rPr>
        <sz val="8"/>
        <rFont val="Arial"/>
        <family val="2"/>
        <charset val="1"/>
      </rPr>
      <t xml:space="preserve">ARTICULADAS</t>
    </r>
  </si>
  <si>
    <t xml:space="preserve">06.80.021</t>
  </si>
  <si>
    <t xml:space="preserve">06.80.023</t>
  </si>
  <si>
    <r>
      <rPr>
        <sz val="8"/>
        <rFont val="Arial"/>
        <family val="2"/>
        <charset val="1"/>
      </rPr>
      <t xml:space="preserve">PORTAO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FOLHA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TUBOS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TELA</t>
    </r>
    <r>
      <rPr>
        <sz val="8"/>
        <rFont val="Times New Roman"/>
        <family val="1"/>
        <charset val="1"/>
      </rPr>
      <t xml:space="preserve"> </t>
    </r>
    <r>
      <rPr>
        <sz val="8"/>
        <rFont val="Arial"/>
        <family val="2"/>
        <charset val="1"/>
      </rPr>
      <t xml:space="preserve">GALVANIZADOS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CADEADO</t>
    </r>
  </si>
  <si>
    <t xml:space="preserve">06.80.025</t>
  </si>
  <si>
    <r>
      <rPr>
        <sz val="8"/>
        <rFont val="Arial"/>
        <family val="2"/>
        <charset val="1"/>
      </rPr>
      <t xml:space="preserve">PORTAO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FOLHAS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TELA</t>
    </r>
    <r>
      <rPr>
        <sz val="8"/>
        <rFont val="Times New Roman"/>
        <family val="1"/>
        <charset val="1"/>
      </rPr>
      <t xml:space="preserve"> </t>
    </r>
    <r>
      <rPr>
        <sz val="8"/>
        <rFont val="Arial"/>
        <family val="2"/>
        <charset val="1"/>
      </rPr>
      <t xml:space="preserve">GALVANIZADOS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CADEADO</t>
    </r>
  </si>
  <si>
    <t xml:space="preserve">06.80.029</t>
  </si>
  <si>
    <r>
      <rPr>
        <sz val="8"/>
        <rFont val="Arial"/>
        <family val="2"/>
        <charset val="1"/>
      </rPr>
      <t xml:space="preserve">TELA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PROTEÇAO</t>
    </r>
    <r>
      <rPr>
        <sz val="8"/>
        <rFont val="Times New Roman"/>
        <family val="1"/>
        <charset val="1"/>
      </rPr>
      <t xml:space="preserve"> </t>
    </r>
    <r>
      <rPr>
        <sz val="8"/>
        <rFont val="Arial"/>
        <family val="2"/>
        <charset val="1"/>
      </rPr>
      <t xml:space="preserve">P/CAIXILHO</t>
    </r>
    <r>
      <rPr>
        <sz val="8"/>
        <rFont val="Times New Roman"/>
        <family val="1"/>
        <charset val="1"/>
      </rPr>
      <t xml:space="preserve"> </t>
    </r>
    <r>
      <rPr>
        <sz val="8"/>
        <rFont val="Arial"/>
        <family val="2"/>
        <charset val="1"/>
      </rPr>
      <t xml:space="preserve">C/REQ.</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TELA</t>
    </r>
    <r>
      <rPr>
        <sz val="8"/>
        <rFont val="Times New Roman"/>
        <family val="1"/>
        <charset val="1"/>
      </rPr>
      <t xml:space="preserve"> </t>
    </r>
    <r>
      <rPr>
        <sz val="8"/>
        <rFont val="Arial"/>
        <family val="2"/>
        <charset val="1"/>
      </rPr>
      <t xml:space="preserve">ARAME</t>
    </r>
    <r>
      <rPr>
        <sz val="8"/>
        <rFont val="Times New Roman"/>
        <family val="1"/>
        <charset val="1"/>
      </rPr>
      <t xml:space="preserve"> </t>
    </r>
    <r>
      <rPr>
        <sz val="8"/>
        <rFont val="Arial"/>
        <family val="2"/>
        <charset val="1"/>
      </rPr>
      <t xml:space="preserve">GALV.</t>
    </r>
  </si>
  <si>
    <t xml:space="preserve">06.80.033</t>
  </si>
  <si>
    <r>
      <rPr>
        <sz val="8"/>
        <rFont val="Arial"/>
        <family val="2"/>
        <charset val="1"/>
      </rPr>
      <t xml:space="preserve">CHAPA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SOLDAGEM</t>
    </r>
  </si>
  <si>
    <t xml:space="preserve">06.80.043</t>
  </si>
  <si>
    <r>
      <rPr>
        <sz val="8"/>
        <rFont val="Arial"/>
        <family val="2"/>
        <charset val="1"/>
      </rPr>
      <t xml:space="preserve">BRACO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ALAVANCA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</si>
  <si>
    <t xml:space="preserve">06.80.044</t>
  </si>
  <si>
    <r>
      <rPr>
        <sz val="8"/>
        <rFont val="Arial"/>
        <family val="2"/>
        <charset val="1"/>
      </rPr>
      <t xml:space="preserve">ALAVANCA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CAIXILHO</t>
    </r>
    <r>
      <rPr>
        <sz val="8"/>
        <rFont val="Times New Roman"/>
        <family val="1"/>
        <charset val="1"/>
      </rPr>
      <t xml:space="preserve"> </t>
    </r>
    <r>
      <rPr>
        <sz val="8"/>
        <rFont val="Arial"/>
        <family val="2"/>
        <charset val="1"/>
      </rPr>
      <t xml:space="preserve">BASCULANTE</t>
    </r>
  </si>
  <si>
    <t xml:space="preserve">06.80.045</t>
  </si>
  <si>
    <r>
      <rPr>
        <sz val="8"/>
        <rFont val="Arial"/>
        <family val="2"/>
        <charset val="1"/>
      </rPr>
      <t xml:space="preserve">PUXADORES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ENGATE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LATAO</t>
    </r>
    <r>
      <rPr>
        <sz val="8"/>
        <rFont val="Times New Roman"/>
        <family val="1"/>
        <charset val="1"/>
      </rPr>
      <t xml:space="preserve"> </t>
    </r>
    <r>
      <rPr>
        <sz val="8"/>
        <rFont val="Arial"/>
        <family val="2"/>
        <charset val="1"/>
      </rPr>
      <t xml:space="preserve">CROMADO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CAIXILHO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CORRER</t>
    </r>
  </si>
  <si>
    <t xml:space="preserve">06.80.046</t>
  </si>
  <si>
    <r>
      <rPr>
        <sz val="8"/>
        <rFont val="Arial"/>
        <family val="2"/>
        <charset val="1"/>
      </rPr>
      <t xml:space="preserve">CADEADO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CADEADO</t>
    </r>
  </si>
  <si>
    <t xml:space="preserve">06.80.049</t>
  </si>
  <si>
    <r>
      <rPr>
        <sz val="8"/>
        <rFont val="Arial"/>
        <family val="2"/>
        <charset val="1"/>
      </rPr>
      <t xml:space="preserve">LUBRIFICACAO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CAIXILHO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TROCA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REBITES</t>
    </r>
  </si>
  <si>
    <t xml:space="preserve">06.80.050</t>
  </si>
  <si>
    <r>
      <rPr>
        <sz val="8"/>
        <rFont val="Arial"/>
        <family val="2"/>
        <charset val="1"/>
      </rPr>
      <t xml:space="preserve">FERRO</t>
    </r>
    <r>
      <rPr>
        <sz val="8"/>
        <rFont val="Times New Roman"/>
        <family val="1"/>
        <charset val="1"/>
      </rPr>
      <t xml:space="preserve"> </t>
    </r>
    <r>
      <rPr>
        <sz val="8"/>
        <rFont val="Arial"/>
        <family val="2"/>
        <charset val="1"/>
      </rPr>
      <t xml:space="preserve">TRABALHADO</t>
    </r>
    <r>
      <rPr>
        <sz val="8"/>
        <rFont val="Times New Roman"/>
        <family val="1"/>
        <charset val="1"/>
      </rPr>
      <t xml:space="preserve"> </t>
    </r>
    <r>
      <rPr>
        <sz val="8"/>
        <rFont val="Arial"/>
        <family val="2"/>
        <charset val="1"/>
      </rPr>
      <t xml:space="preserve">(CAIXILHO)</t>
    </r>
  </si>
  <si>
    <t xml:space="preserve">06.80.082</t>
  </si>
  <si>
    <r>
      <rPr>
        <sz val="8"/>
        <rFont val="Arial"/>
        <family val="2"/>
        <charset val="1"/>
      </rPr>
      <t xml:space="preserve">CAIXILHO</t>
    </r>
    <r>
      <rPr>
        <sz val="8"/>
        <rFont val="Times New Roman"/>
        <family val="1"/>
        <charset val="1"/>
      </rPr>
      <t xml:space="preserve"> </t>
    </r>
    <r>
      <rPr>
        <sz val="8"/>
        <rFont val="Arial"/>
        <family val="2"/>
        <charset val="1"/>
      </rPr>
      <t xml:space="preserve">FIXO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ANODIZADO</t>
    </r>
  </si>
  <si>
    <t xml:space="preserve">06.80.084</t>
  </si>
  <si>
    <r>
      <rPr>
        <sz val="8"/>
        <rFont val="Arial"/>
        <family val="2"/>
        <charset val="1"/>
      </rPr>
      <t xml:space="preserve">CAIXILHO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ANODIZADO</t>
    </r>
  </si>
  <si>
    <t xml:space="preserve">06.80.086</t>
  </si>
  <si>
    <r>
      <rPr>
        <sz val="8"/>
        <rFont val="Arial"/>
        <family val="2"/>
        <charset val="1"/>
      </rPr>
      <t xml:space="preserve">FOLHA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CAIXILHO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ANODIZADO</t>
    </r>
  </si>
  <si>
    <t xml:space="preserve">06.80.088</t>
  </si>
  <si>
    <r>
      <rPr>
        <sz val="8"/>
        <rFont val="Arial"/>
        <family val="2"/>
        <charset val="1"/>
      </rPr>
      <t xml:space="preserve">CAIXILHO</t>
    </r>
    <r>
      <rPr>
        <sz val="8"/>
        <rFont val="Times New Roman"/>
        <family val="1"/>
        <charset val="1"/>
      </rPr>
      <t xml:space="preserve"> </t>
    </r>
    <r>
      <rPr>
        <sz val="8"/>
        <rFont val="Arial"/>
        <family val="2"/>
        <charset val="1"/>
      </rPr>
      <t xml:space="preserve">MAXIMAR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ANODIZADO</t>
    </r>
  </si>
  <si>
    <t xml:space="preserve">06.80.094</t>
  </si>
  <si>
    <r>
      <rPr>
        <sz val="8"/>
        <rFont val="Arial"/>
        <family val="2"/>
        <charset val="1"/>
      </rPr>
      <t xml:space="preserve">BRACO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ALAVANCA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ALUMINIO</t>
    </r>
  </si>
  <si>
    <t xml:space="preserve">06.80.096</t>
  </si>
  <si>
    <r>
      <rPr>
        <sz val="8"/>
        <rFont val="Arial"/>
        <family val="2"/>
        <charset val="1"/>
      </rPr>
      <t xml:space="preserve">PUXADOR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ENGATE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"BICO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PAPAGAIO"</t>
    </r>
  </si>
  <si>
    <t xml:space="preserve">06.80.099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</si>
  <si>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ELEMENTOS</t>
    </r>
    <r>
      <rPr>
        <sz val="8"/>
        <rFont val="Times New Roman"/>
        <family val="1"/>
        <charset val="1"/>
      </rPr>
      <t xml:space="preserve"> </t>
    </r>
    <r>
      <rPr>
        <sz val="8"/>
        <rFont val="Arial"/>
        <family val="2"/>
        <charset val="1"/>
      </rPr>
      <t xml:space="preserve">METALICOS/COMPONENTES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</si>
  <si>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07.01.001</t>
  </si>
  <si>
    <r>
      <rPr>
        <sz val="8"/>
        <rFont val="Arial"/>
        <family val="2"/>
        <charset val="1"/>
      </rPr>
      <t xml:space="preserve">EM</t>
    </r>
    <r>
      <rPr>
        <sz val="8"/>
        <rFont val="Times New Roman"/>
        <family val="1"/>
        <charset val="1"/>
      </rPr>
      <t xml:space="preserve"> </t>
    </r>
    <r>
      <rPr>
        <sz val="8"/>
        <rFont val="Arial"/>
        <family val="2"/>
        <charset val="1"/>
      </rPr>
      <t xml:space="preserve">TESOURAS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TELHAS</t>
    </r>
    <r>
      <rPr>
        <sz val="8"/>
        <rFont val="Times New Roman"/>
        <family val="1"/>
        <charset val="1"/>
      </rPr>
      <t xml:space="preserve"> </t>
    </r>
    <r>
      <rPr>
        <sz val="8"/>
        <rFont val="Arial"/>
        <family val="2"/>
        <charset val="1"/>
      </rPr>
      <t xml:space="preserve">CERAMICAS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VAOS</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7.00</t>
    </r>
    <r>
      <rPr>
        <sz val="8"/>
        <rFont val="Times New Roman"/>
        <family val="1"/>
        <charset val="1"/>
      </rPr>
      <t xml:space="preserve"> </t>
    </r>
    <r>
      <rPr>
        <sz val="8"/>
        <rFont val="Arial"/>
        <family val="2"/>
        <charset val="1"/>
      </rPr>
      <t xml:space="preserve">M</t>
    </r>
  </si>
  <si>
    <t xml:space="preserve">07.01.002</t>
  </si>
  <si>
    <r>
      <rPr>
        <sz val="8"/>
        <rFont val="Arial"/>
        <family val="2"/>
        <charset val="1"/>
      </rPr>
      <t xml:space="preserve">EM</t>
    </r>
    <r>
      <rPr>
        <sz val="8"/>
        <rFont val="Times New Roman"/>
        <family val="1"/>
        <charset val="1"/>
      </rPr>
      <t xml:space="preserve"> </t>
    </r>
    <r>
      <rPr>
        <sz val="8"/>
        <rFont val="Arial"/>
        <family val="2"/>
        <charset val="1"/>
      </rPr>
      <t xml:space="preserve">TESOURAS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TELHAS</t>
    </r>
    <r>
      <rPr>
        <sz val="8"/>
        <rFont val="Times New Roman"/>
        <family val="1"/>
        <charset val="1"/>
      </rPr>
      <t xml:space="preserve"> </t>
    </r>
    <r>
      <rPr>
        <sz val="8"/>
        <rFont val="Arial"/>
        <family val="2"/>
        <charset val="1"/>
      </rPr>
      <t xml:space="preserve">CERAMICAS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VAOS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7.01</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10.00</t>
    </r>
    <r>
      <rPr>
        <sz val="8"/>
        <rFont val="Times New Roman"/>
        <family val="1"/>
        <charset val="1"/>
      </rPr>
      <t xml:space="preserve"> </t>
    </r>
    <r>
      <rPr>
        <sz val="8"/>
        <rFont val="Arial"/>
        <family val="2"/>
        <charset val="1"/>
      </rPr>
      <t xml:space="preserve">M</t>
    </r>
  </si>
  <si>
    <t xml:space="preserve">07.01.003</t>
  </si>
  <si>
    <r>
      <rPr>
        <sz val="8"/>
        <rFont val="Arial"/>
        <family val="2"/>
        <charset val="1"/>
      </rPr>
      <t xml:space="preserve">EM</t>
    </r>
    <r>
      <rPr>
        <sz val="8"/>
        <rFont val="Times New Roman"/>
        <family val="1"/>
        <charset val="1"/>
      </rPr>
      <t xml:space="preserve"> </t>
    </r>
    <r>
      <rPr>
        <sz val="8"/>
        <rFont val="Arial"/>
        <family val="2"/>
        <charset val="1"/>
      </rPr>
      <t xml:space="preserve">TESOURAS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TELHAS</t>
    </r>
    <r>
      <rPr>
        <sz val="8"/>
        <rFont val="Times New Roman"/>
        <family val="1"/>
        <charset val="1"/>
      </rPr>
      <t xml:space="preserve"> </t>
    </r>
    <r>
      <rPr>
        <sz val="8"/>
        <rFont val="Arial"/>
        <family val="2"/>
        <charset val="1"/>
      </rPr>
      <t xml:space="preserve">CERAMICAS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VAOS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10.01</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13.00</t>
    </r>
    <r>
      <rPr>
        <sz val="8"/>
        <rFont val="Times New Roman"/>
        <family val="1"/>
        <charset val="1"/>
      </rPr>
      <t xml:space="preserve"> </t>
    </r>
    <r>
      <rPr>
        <sz val="8"/>
        <rFont val="Arial"/>
        <family val="2"/>
        <charset val="1"/>
      </rPr>
      <t xml:space="preserve">M</t>
    </r>
  </si>
  <si>
    <t xml:space="preserve">07.01.004</t>
  </si>
  <si>
    <r>
      <rPr>
        <sz val="8"/>
        <rFont val="Arial"/>
        <family val="2"/>
        <charset val="1"/>
      </rPr>
      <t xml:space="preserve">EM</t>
    </r>
    <r>
      <rPr>
        <sz val="8"/>
        <rFont val="Times New Roman"/>
        <family val="1"/>
        <charset val="1"/>
      </rPr>
      <t xml:space="preserve"> </t>
    </r>
    <r>
      <rPr>
        <sz val="8"/>
        <rFont val="Arial"/>
        <family val="2"/>
        <charset val="1"/>
      </rPr>
      <t xml:space="preserve">TESOURAS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TELHAS</t>
    </r>
    <r>
      <rPr>
        <sz val="8"/>
        <rFont val="Times New Roman"/>
        <family val="1"/>
        <charset val="1"/>
      </rPr>
      <t xml:space="preserve"> </t>
    </r>
    <r>
      <rPr>
        <sz val="8"/>
        <rFont val="Arial"/>
        <family val="2"/>
        <charset val="1"/>
      </rPr>
      <t xml:space="preserve">CERAMICAS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VAOS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13.01</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18.00</t>
    </r>
    <r>
      <rPr>
        <sz val="8"/>
        <rFont val="Times New Roman"/>
        <family val="1"/>
        <charset val="1"/>
      </rPr>
      <t xml:space="preserve"> </t>
    </r>
    <r>
      <rPr>
        <sz val="8"/>
        <rFont val="Arial"/>
        <family val="2"/>
        <charset val="1"/>
      </rPr>
      <t xml:space="preserve">M</t>
    </r>
  </si>
  <si>
    <r>
      <rPr>
        <sz val="8"/>
        <rFont val="Arial"/>
        <family val="2"/>
        <charset val="1"/>
      </rPr>
      <t xml:space="preserve">EM</t>
    </r>
    <r>
      <rPr>
        <sz val="8"/>
        <rFont val="Times New Roman"/>
        <family val="1"/>
        <charset val="1"/>
      </rPr>
      <t xml:space="preserve"> </t>
    </r>
    <r>
      <rPr>
        <sz val="8"/>
        <rFont val="Arial"/>
        <family val="2"/>
        <charset val="1"/>
      </rPr>
      <t xml:space="preserve">TESOURAS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TELHAS</t>
    </r>
    <r>
      <rPr>
        <sz val="8"/>
        <rFont val="Times New Roman"/>
        <family val="1"/>
        <charset val="1"/>
      </rPr>
      <t xml:space="preserve"> </t>
    </r>
    <r>
      <rPr>
        <sz val="8"/>
        <rFont val="Arial"/>
        <family val="2"/>
        <charset val="1"/>
      </rPr>
      <t xml:space="preserve">OND</t>
    </r>
    <r>
      <rPr>
        <sz val="8"/>
        <rFont val="Times New Roman"/>
        <family val="1"/>
        <charset val="1"/>
      </rPr>
      <t xml:space="preserve"> </t>
    </r>
    <r>
      <rPr>
        <sz val="8"/>
        <rFont val="Arial"/>
        <family val="2"/>
        <charset val="1"/>
      </rPr>
      <t xml:space="preserve">CIM-AM/AL/PLAST</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VAOS</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7,00</t>
    </r>
    <r>
      <rPr>
        <sz val="8"/>
        <rFont val="Times New Roman"/>
        <family val="1"/>
        <charset val="1"/>
      </rPr>
      <t xml:space="preserve"> </t>
    </r>
    <r>
      <rPr>
        <sz val="8"/>
        <rFont val="Arial"/>
        <family val="2"/>
        <charset val="1"/>
      </rPr>
      <t xml:space="preserve">M</t>
    </r>
  </si>
  <si>
    <t xml:space="preserve">07.01.011</t>
  </si>
  <si>
    <r>
      <rPr>
        <sz val="8"/>
        <rFont val="Arial"/>
        <family val="2"/>
        <charset val="1"/>
      </rPr>
      <t xml:space="preserve">EM</t>
    </r>
    <r>
      <rPr>
        <sz val="8"/>
        <rFont val="Times New Roman"/>
        <family val="1"/>
        <charset val="1"/>
      </rPr>
      <t xml:space="preserve"> </t>
    </r>
    <r>
      <rPr>
        <sz val="8"/>
        <rFont val="Arial"/>
        <family val="2"/>
        <charset val="1"/>
      </rPr>
      <t xml:space="preserve">TESOURAS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TELHAS</t>
    </r>
    <r>
      <rPr>
        <sz val="8"/>
        <rFont val="Times New Roman"/>
        <family val="1"/>
        <charset val="1"/>
      </rPr>
      <t xml:space="preserve"> </t>
    </r>
    <r>
      <rPr>
        <sz val="8"/>
        <rFont val="Arial"/>
        <family val="2"/>
        <charset val="1"/>
      </rPr>
      <t xml:space="preserve">OND</t>
    </r>
    <r>
      <rPr>
        <sz val="8"/>
        <rFont val="Times New Roman"/>
        <family val="1"/>
        <charset val="1"/>
      </rPr>
      <t xml:space="preserve"> </t>
    </r>
    <r>
      <rPr>
        <sz val="8"/>
        <rFont val="Arial"/>
        <family val="2"/>
        <charset val="1"/>
      </rPr>
      <t xml:space="preserve">CIM-AM/AL/PLAST</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VAOS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7.01</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10,00</t>
    </r>
    <r>
      <rPr>
        <sz val="8"/>
        <rFont val="Times New Roman"/>
        <family val="1"/>
        <charset val="1"/>
      </rPr>
      <t xml:space="preserve"> </t>
    </r>
    <r>
      <rPr>
        <sz val="8"/>
        <rFont val="Arial"/>
        <family val="2"/>
        <charset val="1"/>
      </rPr>
      <t xml:space="preserve">M</t>
    </r>
  </si>
  <si>
    <t xml:space="preserve">07.01.012</t>
  </si>
  <si>
    <r>
      <rPr>
        <sz val="8"/>
        <rFont val="Arial"/>
        <family val="2"/>
        <charset val="1"/>
      </rPr>
      <t xml:space="preserve">EM</t>
    </r>
    <r>
      <rPr>
        <sz val="8"/>
        <rFont val="Times New Roman"/>
        <family val="1"/>
        <charset val="1"/>
      </rPr>
      <t xml:space="preserve"> </t>
    </r>
    <r>
      <rPr>
        <sz val="8"/>
        <rFont val="Arial"/>
        <family val="2"/>
        <charset val="1"/>
      </rPr>
      <t xml:space="preserve">TESOURAS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TELHAS</t>
    </r>
    <r>
      <rPr>
        <sz val="8"/>
        <rFont val="Times New Roman"/>
        <family val="1"/>
        <charset val="1"/>
      </rPr>
      <t xml:space="preserve"> </t>
    </r>
    <r>
      <rPr>
        <sz val="8"/>
        <rFont val="Arial"/>
        <family val="2"/>
        <charset val="1"/>
      </rPr>
      <t xml:space="preserve">OND</t>
    </r>
    <r>
      <rPr>
        <sz val="8"/>
        <rFont val="Times New Roman"/>
        <family val="1"/>
        <charset val="1"/>
      </rPr>
      <t xml:space="preserve"> </t>
    </r>
    <r>
      <rPr>
        <sz val="8"/>
        <rFont val="Arial"/>
        <family val="2"/>
        <charset val="1"/>
      </rPr>
      <t xml:space="preserve">CIM-AM/AL/PLAST</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VAOS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10.01</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13,00</t>
    </r>
    <r>
      <rPr>
        <sz val="8"/>
        <rFont val="Times New Roman"/>
        <family val="1"/>
        <charset val="1"/>
      </rPr>
      <t xml:space="preserve"> </t>
    </r>
    <r>
      <rPr>
        <sz val="8"/>
        <rFont val="Arial"/>
        <family val="2"/>
        <charset val="1"/>
      </rPr>
      <t xml:space="preserve">M</t>
    </r>
  </si>
  <si>
    <t xml:space="preserve">07.01.013</t>
  </si>
  <si>
    <r>
      <rPr>
        <sz val="8"/>
        <rFont val="Arial"/>
        <family val="2"/>
        <charset val="1"/>
      </rPr>
      <t xml:space="preserve">EM</t>
    </r>
    <r>
      <rPr>
        <sz val="8"/>
        <rFont val="Times New Roman"/>
        <family val="1"/>
        <charset val="1"/>
      </rPr>
      <t xml:space="preserve"> </t>
    </r>
    <r>
      <rPr>
        <sz val="8"/>
        <rFont val="Arial"/>
        <family val="2"/>
        <charset val="1"/>
      </rPr>
      <t xml:space="preserve">TESOURAS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TELHAS</t>
    </r>
    <r>
      <rPr>
        <sz val="8"/>
        <rFont val="Times New Roman"/>
        <family val="1"/>
        <charset val="1"/>
      </rPr>
      <t xml:space="preserve"> </t>
    </r>
    <r>
      <rPr>
        <sz val="8"/>
        <rFont val="Arial"/>
        <family val="2"/>
        <charset val="1"/>
      </rPr>
      <t xml:space="preserve">OND</t>
    </r>
    <r>
      <rPr>
        <sz val="8"/>
        <rFont val="Times New Roman"/>
        <family val="1"/>
        <charset val="1"/>
      </rPr>
      <t xml:space="preserve"> </t>
    </r>
    <r>
      <rPr>
        <sz val="8"/>
        <rFont val="Arial"/>
        <family val="2"/>
        <charset val="1"/>
      </rPr>
      <t xml:space="preserve">CIM-AM/AL/PLAST</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VAOS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13,01</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18,00</t>
    </r>
    <r>
      <rPr>
        <sz val="8"/>
        <rFont val="Times New Roman"/>
        <family val="1"/>
        <charset val="1"/>
      </rPr>
      <t xml:space="preserve"> </t>
    </r>
    <r>
      <rPr>
        <sz val="8"/>
        <rFont val="Arial"/>
        <family val="2"/>
        <charset val="1"/>
      </rPr>
      <t xml:space="preserve">M</t>
    </r>
  </si>
  <si>
    <t xml:space="preserve">07.01.025</t>
  </si>
  <si>
    <r>
      <rPr>
        <sz val="8"/>
        <rFont val="Arial"/>
        <family val="2"/>
        <charset val="1"/>
      </rPr>
      <t xml:space="preserve">EM</t>
    </r>
    <r>
      <rPr>
        <sz val="8"/>
        <rFont val="Times New Roman"/>
        <family val="1"/>
        <charset val="1"/>
      </rPr>
      <t xml:space="preserve"> </t>
    </r>
    <r>
      <rPr>
        <sz val="8"/>
        <rFont val="Arial"/>
        <family val="2"/>
        <charset val="1"/>
      </rPr>
      <t xml:space="preserve">TERCAS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TELHAS</t>
    </r>
    <r>
      <rPr>
        <sz val="8"/>
        <rFont val="Times New Roman"/>
        <family val="1"/>
        <charset val="1"/>
      </rPr>
      <t xml:space="preserve"> </t>
    </r>
    <r>
      <rPr>
        <sz val="8"/>
        <rFont val="Arial"/>
        <family val="2"/>
        <charset val="1"/>
      </rPr>
      <t xml:space="preserve">CERAMICAS</t>
    </r>
  </si>
  <si>
    <t xml:space="preserve">07.01.026</t>
  </si>
  <si>
    <r>
      <rPr>
        <sz val="8"/>
        <rFont val="Arial"/>
        <family val="2"/>
        <charset val="1"/>
      </rPr>
      <t xml:space="preserve">EM</t>
    </r>
    <r>
      <rPr>
        <sz val="8"/>
        <rFont val="Times New Roman"/>
        <family val="1"/>
        <charset val="1"/>
      </rPr>
      <t xml:space="preserve"> </t>
    </r>
    <r>
      <rPr>
        <sz val="8"/>
        <rFont val="Arial"/>
        <family val="2"/>
        <charset val="1"/>
      </rPr>
      <t xml:space="preserve">TERCAS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CIM-AM/AL/PLAST</t>
    </r>
  </si>
  <si>
    <t xml:space="preserve">07.01.027</t>
  </si>
  <si>
    <r>
      <rPr>
        <sz val="8"/>
        <rFont val="Arial"/>
        <family val="2"/>
        <charset val="1"/>
      </rPr>
      <t xml:space="preserve">EM</t>
    </r>
    <r>
      <rPr>
        <sz val="8"/>
        <rFont val="Times New Roman"/>
        <family val="1"/>
        <charset val="1"/>
      </rPr>
      <t xml:space="preserve"> </t>
    </r>
    <r>
      <rPr>
        <sz val="8"/>
        <rFont val="Arial"/>
        <family val="2"/>
        <charset val="1"/>
      </rPr>
      <t xml:space="preserve">TERCAS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TELHAS</t>
    </r>
    <r>
      <rPr>
        <sz val="8"/>
        <rFont val="Times New Roman"/>
        <family val="1"/>
        <charset val="1"/>
      </rPr>
      <t xml:space="preserve"> </t>
    </r>
    <r>
      <rPr>
        <sz val="8"/>
        <rFont val="Arial"/>
        <family val="2"/>
        <charset val="1"/>
      </rPr>
      <t xml:space="preserve">TRAPEZOIDAIS</t>
    </r>
  </si>
  <si>
    <t xml:space="preserve">07.01.040</t>
  </si>
  <si>
    <r>
      <rPr>
        <sz val="8"/>
        <rFont val="Arial"/>
        <family val="2"/>
        <charset val="1"/>
      </rPr>
      <t xml:space="preserve">ESTRUTURA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COBERTURA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TERÇA</t>
    </r>
    <r>
      <rPr>
        <sz val="8"/>
        <rFont val="Times New Roman"/>
        <family val="1"/>
        <charset val="1"/>
      </rPr>
      <t xml:space="preserve"> </t>
    </r>
    <r>
      <rPr>
        <sz val="8"/>
        <rFont val="Arial"/>
        <family val="2"/>
        <charset val="1"/>
      </rPr>
      <t xml:space="preserve">6X12CM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ONDULADA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PILARETE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EXCLUSIVO</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CRECHE</t>
    </r>
  </si>
  <si>
    <t xml:space="preserve">07.01.098</t>
  </si>
  <si>
    <r>
      <rPr>
        <sz val="8"/>
        <rFont val="Arial"/>
        <family val="2"/>
        <charset val="1"/>
      </rPr>
      <t xml:space="preserve">PECAS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MACICA</t>
    </r>
  </si>
  <si>
    <t xml:space="preserve">07.01.099</t>
  </si>
  <si>
    <r>
      <rPr>
        <sz val="8"/>
        <rFont val="Arial"/>
        <family val="2"/>
        <charset val="1"/>
      </rPr>
      <t xml:space="preserve">ESTRUTURAS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COBERTURA</t>
    </r>
  </si>
  <si>
    <t xml:space="preserve">07.02.004</t>
  </si>
  <si>
    <r>
      <rPr>
        <sz val="8"/>
        <rFont val="Arial"/>
        <family val="2"/>
        <charset val="1"/>
      </rPr>
      <t xml:space="preserve">FORNECIMENTO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MONTAGEM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METALICA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NAO</t>
    </r>
    <r>
      <rPr>
        <sz val="8"/>
        <rFont val="Times New Roman"/>
        <family val="1"/>
        <charset val="1"/>
      </rPr>
      <t xml:space="preserve"> </t>
    </r>
    <r>
      <rPr>
        <sz val="8"/>
        <rFont val="Arial"/>
        <family val="2"/>
        <charset val="1"/>
      </rPr>
      <t xml:space="preserve">PATINAVE</t>
    </r>
    <r>
      <rPr>
        <sz val="8"/>
        <rFont val="Times New Roman"/>
        <family val="1"/>
        <charset val="1"/>
      </rPr>
      <t xml:space="preserve"> </t>
    </r>
    <r>
      <rPr>
        <sz val="8"/>
        <rFont val="Arial"/>
        <family val="2"/>
        <charset val="1"/>
      </rPr>
      <t xml:space="preserve">(ASTM</t>
    </r>
    <r>
      <rPr>
        <sz val="8"/>
        <rFont val="Times New Roman"/>
        <family val="1"/>
        <charset val="1"/>
      </rPr>
      <t xml:space="preserve"> </t>
    </r>
    <r>
      <rPr>
        <sz val="8"/>
        <rFont val="Arial"/>
        <family val="2"/>
        <charset val="1"/>
      </rPr>
      <t xml:space="preserve">A36/A570)</t>
    </r>
    <r>
      <rPr>
        <sz val="8"/>
        <rFont val="Microsoft Sans Serif"/>
        <family val="2"/>
        <charset val="1"/>
      </rPr>
      <t xml:space="preserve"> 
 </t>
    </r>
  </si>
  <si>
    <t xml:space="preserve">07.02.016</t>
  </si>
  <si>
    <t xml:space="preserve">07.02.099</t>
  </si>
  <si>
    <t xml:space="preserve">07.03.064</t>
  </si>
  <si>
    <r>
      <rPr>
        <sz val="8"/>
        <rFont val="Arial"/>
        <family val="2"/>
        <charset val="1"/>
      </rPr>
      <t xml:space="preserve">TELHA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POLIESTER</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ONDULADA</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E=1,2MM</t>
    </r>
  </si>
  <si>
    <t xml:space="preserve">07.03.065</t>
  </si>
  <si>
    <r>
      <rPr>
        <sz val="8"/>
        <rFont val="Arial"/>
        <family val="2"/>
        <charset val="1"/>
      </rPr>
      <t xml:space="preserve">TELHA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POLIESTER</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TRAPEZOIDAL</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H</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40MM)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E=1,2MM</t>
    </r>
  </si>
  <si>
    <t xml:space="preserve">07.03.066</t>
  </si>
  <si>
    <r>
      <rPr>
        <sz val="8"/>
        <rFont val="Arial"/>
        <family val="2"/>
        <charset val="1"/>
      </rPr>
      <t xml:space="preserve">TELHA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POLIESTER</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TRAPEZOIDAL</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H=100MM)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E=1,2MM</t>
    </r>
  </si>
  <si>
    <t xml:space="preserve">07.03.067</t>
  </si>
  <si>
    <r>
      <rPr>
        <sz val="8"/>
        <rFont val="Arial"/>
        <family val="2"/>
        <charset val="1"/>
      </rPr>
      <t xml:space="preserve">TELHA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POLIESTER</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ONDULADA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E=1,2MM</t>
    </r>
  </si>
  <si>
    <t xml:space="preserve">07.03.099</t>
  </si>
  <si>
    <t xml:space="preserve">COBERTURAS</t>
  </si>
  <si>
    <t xml:space="preserve">07.03.105</t>
  </si>
  <si>
    <r>
      <rPr>
        <sz val="8"/>
        <rFont val="Arial"/>
        <family val="2"/>
        <charset val="1"/>
      </rPr>
      <t xml:space="preserve">TELHA</t>
    </r>
    <r>
      <rPr>
        <sz val="8"/>
        <rFont val="Times New Roman"/>
        <family val="1"/>
        <charset val="1"/>
      </rPr>
      <t xml:space="preserve"> </t>
    </r>
    <r>
      <rPr>
        <sz val="8"/>
        <rFont val="Arial"/>
        <family val="2"/>
        <charset val="1"/>
      </rPr>
      <t xml:space="preserve">CERAMICA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FRANCESA</t>
    </r>
  </si>
  <si>
    <t xml:space="preserve">07.03.106</t>
  </si>
  <si>
    <r>
      <rPr>
        <sz val="8"/>
        <rFont val="Arial"/>
        <family val="2"/>
        <charset val="1"/>
      </rPr>
      <t xml:space="preserve">TELHA</t>
    </r>
    <r>
      <rPr>
        <sz val="8"/>
        <rFont val="Times New Roman"/>
        <family val="1"/>
        <charset val="1"/>
      </rPr>
      <t xml:space="preserve"> </t>
    </r>
    <r>
      <rPr>
        <sz val="8"/>
        <rFont val="Arial"/>
        <family val="2"/>
        <charset val="1"/>
      </rPr>
      <t xml:space="preserve">CERAMICA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PAULISTA</t>
    </r>
  </si>
  <si>
    <t xml:space="preserve">07.03.107</t>
  </si>
  <si>
    <r>
      <rPr>
        <sz val="8"/>
        <rFont val="Arial"/>
        <family val="2"/>
        <charset val="1"/>
      </rPr>
      <t xml:space="preserve">TELHA</t>
    </r>
    <r>
      <rPr>
        <sz val="8"/>
        <rFont val="Times New Roman"/>
        <family val="1"/>
        <charset val="1"/>
      </rPr>
      <t xml:space="preserve"> </t>
    </r>
    <r>
      <rPr>
        <sz val="8"/>
        <rFont val="Arial"/>
        <family val="2"/>
        <charset val="1"/>
      </rPr>
      <t xml:space="preserve">CERAMICA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PLAN</t>
    </r>
  </si>
  <si>
    <t xml:space="preserve">07.03.110</t>
  </si>
  <si>
    <r>
      <rPr>
        <sz val="8"/>
        <rFont val="Arial"/>
        <family val="2"/>
        <charset val="1"/>
      </rPr>
      <t xml:space="preserve">TELHA</t>
    </r>
    <r>
      <rPr>
        <sz val="8"/>
        <rFont val="Times New Roman"/>
        <family val="1"/>
        <charset val="1"/>
      </rPr>
      <t xml:space="preserve"> </t>
    </r>
    <r>
      <rPr>
        <sz val="8"/>
        <rFont val="Arial"/>
        <family val="2"/>
        <charset val="1"/>
      </rPr>
      <t xml:space="preserve">CERAMICA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ROMANA</t>
    </r>
  </si>
  <si>
    <t xml:space="preserve">07.03.112</t>
  </si>
  <si>
    <r>
      <rPr>
        <sz val="8"/>
        <rFont val="Arial"/>
        <family val="2"/>
        <charset val="1"/>
      </rPr>
      <t xml:space="preserve">TELHA</t>
    </r>
    <r>
      <rPr>
        <sz val="8"/>
        <rFont val="Times New Roman"/>
        <family val="1"/>
        <charset val="1"/>
      </rPr>
      <t xml:space="preserve"> </t>
    </r>
    <r>
      <rPr>
        <sz val="8"/>
        <rFont val="Arial"/>
        <family val="2"/>
        <charset val="1"/>
      </rPr>
      <t xml:space="preserve">CERAMICA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COLONIAL</t>
    </r>
  </si>
  <si>
    <t xml:space="preserve">07.03.120</t>
  </si>
  <si>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ONDULADA</t>
    </r>
    <r>
      <rPr>
        <sz val="8"/>
        <rFont val="Times New Roman"/>
        <family val="1"/>
        <charset val="1"/>
      </rPr>
      <t xml:space="preserve">  </t>
    </r>
    <r>
      <rPr>
        <sz val="8"/>
        <rFont val="Arial"/>
        <family val="2"/>
        <charset val="1"/>
      </rPr>
      <t xml:space="preserve">E=6MM</t>
    </r>
  </si>
  <si>
    <t xml:space="preserve">07.03.121</t>
  </si>
  <si>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ONDULADA</t>
    </r>
    <r>
      <rPr>
        <sz val="8"/>
        <rFont val="Times New Roman"/>
        <family val="1"/>
        <charset val="1"/>
      </rPr>
      <t xml:space="preserve"> </t>
    </r>
    <r>
      <rPr>
        <sz val="8"/>
        <rFont val="Arial"/>
        <family val="2"/>
        <charset val="1"/>
      </rPr>
      <t xml:space="preserve">E=8MM</t>
    </r>
  </si>
  <si>
    <t xml:space="preserve">07.03.122</t>
  </si>
  <si>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MAXIPLAC</t>
    </r>
    <r>
      <rPr>
        <sz val="8"/>
        <rFont val="Times New Roman"/>
        <family val="1"/>
        <charset val="1"/>
      </rPr>
      <t xml:space="preserve">  </t>
    </r>
    <r>
      <rPr>
        <sz val="8"/>
        <rFont val="Arial"/>
        <family val="2"/>
        <charset val="1"/>
      </rPr>
      <t xml:space="preserve">H=125MM</t>
    </r>
    <r>
      <rPr>
        <sz val="8"/>
        <rFont val="Times New Roman"/>
        <family val="1"/>
        <charset val="1"/>
      </rPr>
      <t xml:space="preserve"> </t>
    </r>
    <r>
      <rPr>
        <sz val="8"/>
        <rFont val="Arial"/>
        <family val="2"/>
        <charset val="1"/>
      </rPr>
      <t xml:space="preserve">E=6MM</t>
    </r>
  </si>
  <si>
    <t xml:space="preserve">07.03.123</t>
  </si>
  <si>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MAXIPLAC</t>
    </r>
    <r>
      <rPr>
        <sz val="8"/>
        <rFont val="Times New Roman"/>
        <family val="1"/>
        <charset val="1"/>
      </rPr>
      <t xml:space="preserve">  </t>
    </r>
    <r>
      <rPr>
        <sz val="8"/>
        <rFont val="Arial"/>
        <family val="2"/>
        <charset val="1"/>
      </rPr>
      <t xml:space="preserve">H=125MM</t>
    </r>
    <r>
      <rPr>
        <sz val="8"/>
        <rFont val="Times New Roman"/>
        <family val="1"/>
        <charset val="1"/>
      </rPr>
      <t xml:space="preserve"> </t>
    </r>
    <r>
      <rPr>
        <sz val="8"/>
        <rFont val="Arial"/>
        <family val="2"/>
        <charset val="1"/>
      </rPr>
      <t xml:space="preserve">E=8MM</t>
    </r>
  </si>
  <si>
    <t xml:space="preserve">07.03.129</t>
  </si>
  <si>
    <r>
      <rPr>
        <sz val="8"/>
        <rFont val="Arial"/>
        <family val="2"/>
        <charset val="1"/>
      </rPr>
      <t xml:space="preserve">TELHA</t>
    </r>
    <r>
      <rPr>
        <sz val="8"/>
        <rFont val="Times New Roman"/>
        <family val="1"/>
        <charset val="1"/>
      </rPr>
      <t xml:space="preserve">  </t>
    </r>
    <r>
      <rPr>
        <sz val="8"/>
        <rFont val="Arial"/>
        <family val="2"/>
        <charset val="1"/>
      </rPr>
      <t xml:space="preserve">GALVALUME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FACE</t>
    </r>
    <r>
      <rPr>
        <sz val="8"/>
        <rFont val="Times New Roman"/>
        <family val="1"/>
        <charset val="1"/>
      </rPr>
      <t xml:space="preserve"> </t>
    </r>
    <r>
      <rPr>
        <sz val="8"/>
        <rFont val="Arial"/>
        <family val="2"/>
        <charset val="1"/>
      </rPr>
      <t xml:space="preserve">PO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COIL-COATING</t>
    </r>
    <r>
      <rPr>
        <sz val="8"/>
        <rFont val="Times New Roman"/>
        <family val="1"/>
        <charset val="1"/>
      </rPr>
      <t xml:space="preserve"> </t>
    </r>
    <r>
      <rPr>
        <sz val="8"/>
        <rFont val="Arial"/>
        <family val="2"/>
        <charset val="1"/>
      </rPr>
      <t xml:space="preserve">ONDULADA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E=0,65MM</t>
    </r>
  </si>
  <si>
    <t xml:space="preserve">07.03.130</t>
  </si>
  <si>
    <r>
      <rPr>
        <sz val="8"/>
        <rFont val="Arial"/>
        <family val="2"/>
        <charset val="1"/>
      </rPr>
      <t xml:space="preserve">TELHA</t>
    </r>
    <r>
      <rPr>
        <sz val="8"/>
        <rFont val="Times New Roman"/>
        <family val="1"/>
        <charset val="1"/>
      </rPr>
      <t xml:space="preserve"> </t>
    </r>
    <r>
      <rPr>
        <sz val="8"/>
        <rFont val="Arial"/>
        <family val="2"/>
        <charset val="1"/>
      </rPr>
      <t xml:space="preserve">GALVALUME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FACE</t>
    </r>
    <r>
      <rPr>
        <sz val="8"/>
        <rFont val="Times New Roman"/>
        <family val="1"/>
        <charset val="1"/>
      </rPr>
      <t xml:space="preserve"> </t>
    </r>
    <r>
      <rPr>
        <sz val="8"/>
        <rFont val="Arial"/>
        <family val="2"/>
        <charset val="1"/>
      </rPr>
      <t xml:space="preserve">PO/COIL-COATING</t>
    </r>
    <r>
      <rPr>
        <sz val="8"/>
        <rFont val="Times New Roman"/>
        <family val="1"/>
        <charset val="1"/>
      </rPr>
      <t xml:space="preserve"> </t>
    </r>
    <r>
      <rPr>
        <sz val="8"/>
        <rFont val="Arial"/>
        <family val="2"/>
        <charset val="1"/>
      </rPr>
      <t xml:space="preserve">TRAPEZ</t>
    </r>
    <r>
      <rPr>
        <sz val="8"/>
        <rFont val="Times New Roman"/>
        <family val="1"/>
        <charset val="1"/>
      </rPr>
      <t xml:space="preserve"> </t>
    </r>
    <r>
      <rPr>
        <sz val="8"/>
        <rFont val="Arial"/>
        <family val="2"/>
        <charset val="1"/>
      </rPr>
      <t xml:space="preserve">H=40MM</t>
    </r>
    <r>
      <rPr>
        <sz val="8"/>
        <rFont val="Times New Roman"/>
        <family val="1"/>
        <charset val="1"/>
      </rPr>
      <t xml:space="preserve"> </t>
    </r>
    <r>
      <rPr>
        <sz val="8"/>
        <rFont val="Arial"/>
        <family val="2"/>
        <charset val="1"/>
      </rPr>
      <t xml:space="preserve">E=0,65MM</t>
    </r>
  </si>
  <si>
    <t xml:space="preserve">07.03.131</t>
  </si>
  <si>
    <r>
      <rPr>
        <sz val="8"/>
        <rFont val="Arial"/>
        <family val="2"/>
        <charset val="1"/>
      </rPr>
      <t xml:space="preserve">TELHA</t>
    </r>
    <r>
      <rPr>
        <sz val="8"/>
        <rFont val="Times New Roman"/>
        <family val="1"/>
        <charset val="1"/>
      </rPr>
      <t xml:space="preserve"> </t>
    </r>
    <r>
      <rPr>
        <sz val="8"/>
        <rFont val="Arial"/>
        <family val="2"/>
        <charset val="1"/>
      </rPr>
      <t xml:space="preserve">GALVALUME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FACE</t>
    </r>
    <r>
      <rPr>
        <sz val="8"/>
        <rFont val="Times New Roman"/>
        <family val="1"/>
        <charset val="1"/>
      </rPr>
      <t xml:space="preserve"> </t>
    </r>
    <r>
      <rPr>
        <sz val="8"/>
        <rFont val="Arial"/>
        <family val="2"/>
        <charset val="1"/>
      </rPr>
      <t xml:space="preserve">PO/COIL-COATING</t>
    </r>
    <r>
      <rPr>
        <sz val="8"/>
        <rFont val="Times New Roman"/>
        <family val="1"/>
        <charset val="1"/>
      </rPr>
      <t xml:space="preserve"> </t>
    </r>
    <r>
      <rPr>
        <sz val="8"/>
        <rFont val="Arial"/>
        <family val="2"/>
        <charset val="1"/>
      </rPr>
      <t xml:space="preserve">TRAPEZ</t>
    </r>
    <r>
      <rPr>
        <sz val="8"/>
        <rFont val="Times New Roman"/>
        <family val="1"/>
        <charset val="1"/>
      </rPr>
      <t xml:space="preserve"> </t>
    </r>
    <r>
      <rPr>
        <sz val="8"/>
        <rFont val="Arial"/>
        <family val="2"/>
        <charset val="1"/>
      </rPr>
      <t xml:space="preserve">H=100MM</t>
    </r>
    <r>
      <rPr>
        <sz val="8"/>
        <rFont val="Times New Roman"/>
        <family val="1"/>
        <charset val="1"/>
      </rPr>
      <t xml:space="preserve"> </t>
    </r>
    <r>
      <rPr>
        <sz val="8"/>
        <rFont val="Arial"/>
        <family val="2"/>
        <charset val="1"/>
      </rPr>
      <t xml:space="preserve">E=0,65MM</t>
    </r>
  </si>
  <si>
    <t xml:space="preserve">07.03.132</t>
  </si>
  <si>
    <r>
      <rPr>
        <sz val="8"/>
        <rFont val="Arial"/>
        <family val="2"/>
        <charset val="1"/>
      </rPr>
      <t xml:space="preserve">TELHA</t>
    </r>
    <r>
      <rPr>
        <sz val="8"/>
        <rFont val="Times New Roman"/>
        <family val="1"/>
        <charset val="1"/>
      </rPr>
      <t xml:space="preserve"> </t>
    </r>
    <r>
      <rPr>
        <sz val="8"/>
        <rFont val="Arial"/>
        <family val="2"/>
        <charset val="1"/>
      </rPr>
      <t xml:space="preserve">GALVALUME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ACAB.</t>
    </r>
    <r>
      <rPr>
        <sz val="8"/>
        <rFont val="Times New Roman"/>
        <family val="1"/>
        <charset val="1"/>
      </rPr>
      <t xml:space="preserve"> </t>
    </r>
    <r>
      <rPr>
        <sz val="8"/>
        <rFont val="Arial"/>
        <family val="2"/>
        <charset val="1"/>
      </rPr>
      <t xml:space="preserve">NATURAL</t>
    </r>
    <r>
      <rPr>
        <sz val="8"/>
        <rFont val="Times New Roman"/>
        <family val="1"/>
        <charset val="1"/>
      </rPr>
      <t xml:space="preserve"> </t>
    </r>
    <r>
      <rPr>
        <sz val="8"/>
        <rFont val="Arial"/>
        <family val="2"/>
        <charset val="1"/>
      </rPr>
      <t xml:space="preserve">ONDULADA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E=0,65MM</t>
    </r>
  </si>
  <si>
    <t xml:space="preserve">07.03.133</t>
  </si>
  <si>
    <r>
      <rPr>
        <sz val="8"/>
        <rFont val="Arial"/>
        <family val="2"/>
        <charset val="1"/>
      </rPr>
      <t xml:space="preserve">TELHA</t>
    </r>
    <r>
      <rPr>
        <sz val="8"/>
        <rFont val="Times New Roman"/>
        <family val="1"/>
        <charset val="1"/>
      </rPr>
      <t xml:space="preserve"> </t>
    </r>
    <r>
      <rPr>
        <sz val="8"/>
        <rFont val="Arial"/>
        <family val="2"/>
        <charset val="1"/>
      </rPr>
      <t xml:space="preserve">GALVALUME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ACABAMENTO.NATURAL</t>
    </r>
    <r>
      <rPr>
        <sz val="8"/>
        <rFont val="Times New Roman"/>
        <family val="1"/>
        <charset val="1"/>
      </rPr>
      <t xml:space="preserve"> </t>
    </r>
    <r>
      <rPr>
        <sz val="8"/>
        <rFont val="Arial"/>
        <family val="2"/>
        <charset val="1"/>
      </rPr>
      <t xml:space="preserve">TRAPEZ</t>
    </r>
    <r>
      <rPr>
        <sz val="8"/>
        <rFont val="Times New Roman"/>
        <family val="1"/>
        <charset val="1"/>
      </rPr>
      <t xml:space="preserve"> </t>
    </r>
    <r>
      <rPr>
        <sz val="8"/>
        <rFont val="Arial"/>
        <family val="2"/>
        <charset val="1"/>
      </rPr>
      <t xml:space="preserve">H=40MM
.E=0,65MM</t>
    </r>
  </si>
  <si>
    <t xml:space="preserve">07.03.134</t>
  </si>
  <si>
    <r>
      <rPr>
        <sz val="8"/>
        <rFont val="Arial"/>
        <family val="2"/>
        <charset val="1"/>
      </rPr>
      <t xml:space="preserve">TELHA</t>
    </r>
    <r>
      <rPr>
        <sz val="8"/>
        <rFont val="Times New Roman"/>
        <family val="1"/>
        <charset val="1"/>
      </rPr>
      <t xml:space="preserve"> </t>
    </r>
    <r>
      <rPr>
        <sz val="8"/>
        <rFont val="Arial"/>
        <family val="2"/>
        <charset val="1"/>
      </rPr>
      <t xml:space="preserve">GALVALUME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ACABAMENTO.NATURAL</t>
    </r>
    <r>
      <rPr>
        <sz val="8"/>
        <rFont val="Times New Roman"/>
        <family val="1"/>
        <charset val="1"/>
      </rPr>
      <t xml:space="preserve"> </t>
    </r>
    <r>
      <rPr>
        <sz val="8"/>
        <rFont val="Arial"/>
        <family val="2"/>
        <charset val="1"/>
      </rPr>
      <t xml:space="preserve">TRAPEZ</t>
    </r>
    <r>
      <rPr>
        <sz val="8"/>
        <rFont val="Times New Roman"/>
        <family val="1"/>
        <charset val="1"/>
      </rPr>
      <t xml:space="preserve"> </t>
    </r>
    <r>
      <rPr>
        <sz val="8"/>
        <rFont val="Arial"/>
        <family val="2"/>
        <charset val="1"/>
      </rPr>
      <t xml:space="preserve">H=100MM
.E=0,65MM</t>
    </r>
  </si>
  <si>
    <t xml:space="preserve">07.03.135</t>
  </si>
  <si>
    <r>
      <rPr>
        <sz val="8"/>
        <rFont val="Arial"/>
        <family val="2"/>
        <charset val="1"/>
      </rPr>
      <t xml:space="preserve">TELHA</t>
    </r>
    <r>
      <rPr>
        <sz val="8"/>
        <rFont val="Times New Roman"/>
        <family val="1"/>
        <charset val="1"/>
      </rPr>
      <t xml:space="preserve"> </t>
    </r>
    <r>
      <rPr>
        <sz val="8"/>
        <rFont val="Arial"/>
        <family val="2"/>
        <charset val="1"/>
      </rPr>
      <t xml:space="preserve">GALVALUME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SANDUICHE</t>
    </r>
    <r>
      <rPr>
        <sz val="8"/>
        <rFont val="Times New Roman"/>
        <family val="1"/>
        <charset val="1"/>
      </rPr>
      <t xml:space="preserve">  </t>
    </r>
    <r>
      <rPr>
        <sz val="8"/>
        <rFont val="Arial"/>
        <family val="2"/>
        <charset val="1"/>
      </rPr>
      <t xml:space="preserve">E=30MM</t>
    </r>
    <r>
      <rPr>
        <sz val="8"/>
        <rFont val="Times New Roman"/>
        <family val="1"/>
        <charset val="1"/>
      </rPr>
      <t xml:space="preserve"> </t>
    </r>
    <r>
      <rPr>
        <sz val="8"/>
        <rFont val="Arial"/>
        <family val="2"/>
        <charset val="1"/>
      </rPr>
      <t xml:space="preserve">(PUR)</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(PIR)</t>
    </r>
    <r>
      <rPr>
        <sz val="8"/>
        <rFont val="Times New Roman"/>
        <family val="1"/>
        <charset val="1"/>
      </rPr>
      <t xml:space="preserve">  </t>
    </r>
    <r>
      <rPr>
        <sz val="8"/>
        <rFont val="Arial"/>
        <family val="2"/>
        <charset val="1"/>
      </rPr>
      <t xml:space="preserve">TRAPEZ</t>
    </r>
    <r>
      <rPr>
        <sz val="8"/>
        <rFont val="Times New Roman"/>
        <family val="1"/>
        <charset val="1"/>
      </rPr>
      <t xml:space="preserve"> </t>
    </r>
    <r>
      <rPr>
        <sz val="8"/>
        <rFont val="Arial"/>
        <family val="2"/>
        <charset val="1"/>
      </rPr>
      <t xml:space="preserve">H=40MM</t>
    </r>
    <r>
      <rPr>
        <sz val="8"/>
        <rFont val="Times New Roman"/>
        <family val="1"/>
        <charset val="1"/>
      </rPr>
      <t xml:space="preserve"> </t>
    </r>
    <r>
      <rPr>
        <sz val="8"/>
        <rFont val="Arial"/>
        <family val="2"/>
        <charset val="1"/>
      </rPr>
      <t xml:space="preserve">NAS</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FACES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0,50MM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FACES</t>
    </r>
    <r>
      <rPr>
        <sz val="8"/>
        <rFont val="Times New Roman"/>
        <family val="1"/>
        <charset val="1"/>
      </rPr>
      <t xml:space="preserve"> </t>
    </r>
    <r>
      <rPr>
        <sz val="8"/>
        <rFont val="Arial"/>
        <family val="2"/>
        <charset val="1"/>
      </rPr>
      <t xml:space="preserve">APARENTES.</t>
    </r>
  </si>
  <si>
    <t xml:space="preserve">07.03.136</t>
  </si>
  <si>
    <r>
      <rPr>
        <sz val="8"/>
        <rFont val="Arial"/>
        <family val="2"/>
        <charset val="1"/>
      </rPr>
      <t xml:space="preserve">TELHA</t>
    </r>
    <r>
      <rPr>
        <sz val="8"/>
        <rFont val="Times New Roman"/>
        <family val="1"/>
        <charset val="1"/>
      </rPr>
      <t xml:space="preserve"> </t>
    </r>
    <r>
      <rPr>
        <sz val="8"/>
        <rFont val="Arial"/>
        <family val="2"/>
        <charset val="1"/>
      </rPr>
      <t xml:space="preserve">GALVALUME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SANDUICHE</t>
    </r>
    <r>
      <rPr>
        <sz val="8"/>
        <rFont val="Times New Roman"/>
        <family val="1"/>
        <charset val="1"/>
      </rPr>
      <t xml:space="preserve">  </t>
    </r>
    <r>
      <rPr>
        <sz val="8"/>
        <rFont val="Arial"/>
        <family val="2"/>
        <charset val="1"/>
      </rPr>
      <t xml:space="preserve">E=50MM</t>
    </r>
    <r>
      <rPr>
        <sz val="8"/>
        <rFont val="Times New Roman"/>
        <family val="1"/>
        <charset val="1"/>
      </rPr>
      <t xml:space="preserve"> </t>
    </r>
    <r>
      <rPr>
        <sz val="8"/>
        <rFont val="Arial"/>
        <family val="2"/>
        <charset val="1"/>
      </rPr>
      <t xml:space="preserve">(PUR)</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(PIR)</t>
    </r>
    <r>
      <rPr>
        <sz val="8"/>
        <rFont val="Times New Roman"/>
        <family val="1"/>
        <charset val="1"/>
      </rPr>
      <t xml:space="preserve">  </t>
    </r>
    <r>
      <rPr>
        <sz val="8"/>
        <rFont val="Arial"/>
        <family val="2"/>
        <charset val="1"/>
      </rPr>
      <t xml:space="preserve">TRAPEZ</t>
    </r>
    <r>
      <rPr>
        <sz val="8"/>
        <rFont val="Times New Roman"/>
        <family val="1"/>
        <charset val="1"/>
      </rPr>
      <t xml:space="preserve"> </t>
    </r>
    <r>
      <rPr>
        <sz val="8"/>
        <rFont val="Arial"/>
        <family val="2"/>
        <charset val="1"/>
      </rPr>
      <t xml:space="preserve">H=40MM</t>
    </r>
    <r>
      <rPr>
        <sz val="8"/>
        <rFont val="Times New Roman"/>
        <family val="1"/>
        <charset val="1"/>
      </rPr>
      <t xml:space="preserve"> </t>
    </r>
    <r>
      <rPr>
        <sz val="8"/>
        <rFont val="Arial"/>
        <family val="2"/>
        <charset val="1"/>
      </rPr>
      <t xml:space="preserve">NAS</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FACES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0,50MM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FACES</t>
    </r>
    <r>
      <rPr>
        <sz val="8"/>
        <rFont val="Times New Roman"/>
        <family val="1"/>
        <charset val="1"/>
      </rPr>
      <t xml:space="preserve"> </t>
    </r>
    <r>
      <rPr>
        <sz val="8"/>
        <rFont val="Arial"/>
        <family val="2"/>
        <charset val="1"/>
      </rPr>
      <t xml:space="preserve">APARENTES.</t>
    </r>
  </si>
  <si>
    <t xml:space="preserve">07.03.137</t>
  </si>
  <si>
    <r>
      <rPr>
        <sz val="8"/>
        <rFont val="Arial"/>
        <family val="2"/>
        <charset val="1"/>
      </rPr>
      <t xml:space="preserve">TELHA</t>
    </r>
    <r>
      <rPr>
        <sz val="8"/>
        <rFont val="Times New Roman"/>
        <family val="1"/>
        <charset val="1"/>
      </rPr>
      <t xml:space="preserve"> </t>
    </r>
    <r>
      <rPr>
        <sz val="8"/>
        <rFont val="Arial"/>
        <family val="2"/>
        <charset val="1"/>
      </rPr>
      <t xml:space="preserve">GALVALUME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SANDUICHE</t>
    </r>
    <r>
      <rPr>
        <sz val="8"/>
        <rFont val="Times New Roman"/>
        <family val="1"/>
        <charset val="1"/>
      </rPr>
      <t xml:space="preserve">  </t>
    </r>
    <r>
      <rPr>
        <sz val="8"/>
        <rFont val="Arial"/>
        <family val="2"/>
        <charset val="1"/>
      </rPr>
      <t xml:space="preserve">E=30MM</t>
    </r>
    <r>
      <rPr>
        <sz val="8"/>
        <rFont val="Times New Roman"/>
        <family val="1"/>
        <charset val="1"/>
      </rPr>
      <t xml:space="preserve"> </t>
    </r>
    <r>
      <rPr>
        <sz val="8"/>
        <rFont val="Arial"/>
        <family val="2"/>
        <charset val="1"/>
      </rPr>
      <t xml:space="preserve">(PUR)</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(PIR)</t>
    </r>
    <r>
      <rPr>
        <sz val="8"/>
        <rFont val="Times New Roman"/>
        <family val="1"/>
        <charset val="1"/>
      </rPr>
      <t xml:space="preserve"> </t>
    </r>
    <r>
      <rPr>
        <sz val="8"/>
        <rFont val="Arial"/>
        <family val="2"/>
        <charset val="1"/>
      </rPr>
      <t xml:space="preserve">SUPERIOR</t>
    </r>
    <r>
      <rPr>
        <sz val="8"/>
        <rFont val="Times New Roman"/>
        <family val="1"/>
        <charset val="1"/>
      </rPr>
      <t xml:space="preserve"> </t>
    </r>
    <r>
      <rPr>
        <sz val="8"/>
        <rFont val="Arial"/>
        <family val="2"/>
        <charset val="1"/>
      </rPr>
      <t xml:space="preserve">TRAPEZ</t>
    </r>
    <r>
      <rPr>
        <sz val="8"/>
        <rFont val="Times New Roman"/>
        <family val="1"/>
        <charset val="1"/>
      </rPr>
      <t xml:space="preserve"> </t>
    </r>
    <r>
      <rPr>
        <sz val="8"/>
        <rFont val="Arial"/>
        <family val="2"/>
        <charset val="1"/>
      </rPr>
      <t xml:space="preserve">H=40MM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INFERIOR</t>
    </r>
    <r>
      <rPr>
        <sz val="8"/>
        <rFont val="Times New Roman"/>
        <family val="1"/>
        <charset val="1"/>
      </rPr>
      <t xml:space="preserve"> </t>
    </r>
    <r>
      <rPr>
        <sz val="8"/>
        <rFont val="Arial"/>
        <family val="2"/>
        <charset val="1"/>
      </rPr>
      <t xml:space="preserve">PLANO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0,50MM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FACES</t>
    </r>
    <r>
      <rPr>
        <sz val="8"/>
        <rFont val="Times New Roman"/>
        <family val="1"/>
        <charset val="1"/>
      </rPr>
      <t xml:space="preserve"> </t>
    </r>
    <r>
      <rPr>
        <sz val="8"/>
        <rFont val="Arial"/>
        <family val="2"/>
        <charset val="1"/>
      </rPr>
      <t xml:space="preserve">APARENTES</t>
    </r>
  </si>
  <si>
    <t xml:space="preserve">07.03.138</t>
  </si>
  <si>
    <r>
      <rPr>
        <sz val="8"/>
        <rFont val="Arial"/>
        <family val="2"/>
        <charset val="1"/>
      </rPr>
      <t xml:space="preserve">TELHA</t>
    </r>
    <r>
      <rPr>
        <sz val="8"/>
        <rFont val="Times New Roman"/>
        <family val="1"/>
        <charset val="1"/>
      </rPr>
      <t xml:space="preserve"> </t>
    </r>
    <r>
      <rPr>
        <sz val="8"/>
        <rFont val="Arial"/>
        <family val="2"/>
        <charset val="1"/>
      </rPr>
      <t xml:space="preserve">GALVALUME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SANDUICHE</t>
    </r>
    <r>
      <rPr>
        <sz val="8"/>
        <rFont val="Times New Roman"/>
        <family val="1"/>
        <charset val="1"/>
      </rPr>
      <t xml:space="preserve">  </t>
    </r>
    <r>
      <rPr>
        <sz val="8"/>
        <rFont val="Arial"/>
        <family val="2"/>
        <charset val="1"/>
      </rPr>
      <t xml:space="preserve">E=50MM</t>
    </r>
    <r>
      <rPr>
        <sz val="8"/>
        <rFont val="Times New Roman"/>
        <family val="1"/>
        <charset val="1"/>
      </rPr>
      <t xml:space="preserve"> </t>
    </r>
    <r>
      <rPr>
        <sz val="8"/>
        <rFont val="Arial"/>
        <family val="2"/>
        <charset val="1"/>
      </rPr>
      <t xml:space="preserve">(PUR)</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(PIR)</t>
    </r>
    <r>
      <rPr>
        <sz val="8"/>
        <rFont val="Times New Roman"/>
        <family val="1"/>
        <charset val="1"/>
      </rPr>
      <t xml:space="preserve"> </t>
    </r>
    <r>
      <rPr>
        <sz val="8"/>
        <rFont val="Arial"/>
        <family val="2"/>
        <charset val="1"/>
      </rPr>
      <t xml:space="preserve">SUPERIOR</t>
    </r>
    <r>
      <rPr>
        <sz val="8"/>
        <rFont val="Times New Roman"/>
        <family val="1"/>
        <charset val="1"/>
      </rPr>
      <t xml:space="preserve"> </t>
    </r>
    <r>
      <rPr>
        <sz val="8"/>
        <rFont val="Arial"/>
        <family val="2"/>
        <charset val="1"/>
      </rPr>
      <t xml:space="preserve">TRAPEZ</t>
    </r>
    <r>
      <rPr>
        <sz val="8"/>
        <rFont val="Times New Roman"/>
        <family val="1"/>
        <charset val="1"/>
      </rPr>
      <t xml:space="preserve"> </t>
    </r>
    <r>
      <rPr>
        <sz val="8"/>
        <rFont val="Arial"/>
        <family val="2"/>
        <charset val="1"/>
      </rPr>
      <t xml:space="preserve">H=40MM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INFERIOR</t>
    </r>
    <r>
      <rPr>
        <sz val="8"/>
        <rFont val="Times New Roman"/>
        <family val="1"/>
        <charset val="1"/>
      </rPr>
      <t xml:space="preserve"> </t>
    </r>
    <r>
      <rPr>
        <sz val="8"/>
        <rFont val="Arial"/>
        <family val="2"/>
        <charset val="1"/>
      </rPr>
      <t xml:space="preserve">PLANO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0,50MM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FACES</t>
    </r>
    <r>
      <rPr>
        <sz val="8"/>
        <rFont val="Times New Roman"/>
        <family val="1"/>
        <charset val="1"/>
      </rPr>
      <t xml:space="preserve"> </t>
    </r>
    <r>
      <rPr>
        <sz val="8"/>
        <rFont val="Arial"/>
        <family val="2"/>
        <charset val="1"/>
      </rPr>
      <t xml:space="preserve">APARENTES</t>
    </r>
  </si>
  <si>
    <t xml:space="preserve">07.04.001</t>
  </si>
  <si>
    <r>
      <rPr>
        <sz val="8"/>
        <rFont val="Arial"/>
        <family val="2"/>
        <charset val="1"/>
      </rPr>
      <t xml:space="preserve">CUMEEIRA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ESPIGAO</t>
    </r>
    <r>
      <rPr>
        <sz val="8"/>
        <rFont val="Times New Roman"/>
        <family val="1"/>
        <charset val="1"/>
      </rPr>
      <t xml:space="preserve"> </t>
    </r>
    <r>
      <rPr>
        <sz val="8"/>
        <rFont val="Arial"/>
        <family val="2"/>
        <charset val="1"/>
      </rPr>
      <t xml:space="preserve">EMBOCADOS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CERAMICA</t>
    </r>
  </si>
  <si>
    <t xml:space="preserve">07.04.034</t>
  </si>
  <si>
    <r>
      <rPr>
        <sz val="8"/>
        <rFont val="Arial"/>
        <family val="2"/>
        <charset val="1"/>
      </rPr>
      <t xml:space="preserve">CUMEEIRA</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PO/COIL-COATING</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OND/TRAP</t>
    </r>
    <r>
      <rPr>
        <sz val="8"/>
        <rFont val="Times New Roman"/>
        <family val="1"/>
        <charset val="1"/>
      </rPr>
      <t xml:space="preserve"> </t>
    </r>
    <r>
      <rPr>
        <sz val="8"/>
        <rFont val="Arial"/>
        <family val="2"/>
        <charset val="1"/>
      </rPr>
      <t xml:space="preserve">E=0,65MM</t>
    </r>
    <r>
      <rPr>
        <sz val="8"/>
        <rFont val="Times New Roman"/>
        <family val="1"/>
        <charset val="1"/>
      </rPr>
      <t xml:space="preserve"> </t>
    </r>
    <r>
      <rPr>
        <sz val="8"/>
        <rFont val="Arial"/>
        <family val="2"/>
        <charset val="1"/>
      </rPr>
      <t xml:space="preserve">H</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40MM</t>
    </r>
  </si>
  <si>
    <t xml:space="preserve">07.04.035</t>
  </si>
  <si>
    <r>
      <rPr>
        <sz val="8"/>
        <rFont val="Arial"/>
        <family val="2"/>
        <charset val="1"/>
      </rPr>
      <t xml:space="preserve">CUMEEIRA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PO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COIL-COATING</t>
    </r>
    <r>
      <rPr>
        <sz val="8"/>
        <rFont val="Times New Roman"/>
        <family val="1"/>
        <charset val="1"/>
      </rPr>
      <t xml:space="preserve"> </t>
    </r>
    <r>
      <rPr>
        <sz val="8"/>
        <rFont val="Arial"/>
        <family val="2"/>
        <charset val="1"/>
      </rPr>
      <t xml:space="preserve">LISA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LISA</t>
    </r>
    <r>
      <rPr>
        <sz val="8"/>
        <rFont val="Times New Roman"/>
        <family val="1"/>
        <charset val="1"/>
      </rPr>
      <t xml:space="preserve"> </t>
    </r>
    <r>
      <rPr>
        <sz val="8"/>
        <rFont val="Arial"/>
        <family val="2"/>
        <charset val="1"/>
      </rPr>
      <t xml:space="preserve">DENTADA</t>
    </r>
    <r>
      <rPr>
        <sz val="8"/>
        <rFont val="Times New Roman"/>
        <family val="1"/>
        <charset val="1"/>
      </rPr>
      <t xml:space="preserve">  </t>
    </r>
    <r>
      <rPr>
        <sz val="8"/>
        <rFont val="Arial"/>
        <family val="2"/>
        <charset val="1"/>
      </rPr>
      <t xml:space="preserve">E=0.5MM</t>
    </r>
  </si>
  <si>
    <t xml:space="preserve">07.04.037</t>
  </si>
  <si>
    <r>
      <rPr>
        <sz val="8"/>
        <rFont val="Arial"/>
        <family val="2"/>
        <charset val="1"/>
      </rPr>
      <t xml:space="preserve">CUMEEIRA</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PO/COIL-COATING</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TRAPEZ</t>
    </r>
    <r>
      <rPr>
        <sz val="8"/>
        <rFont val="Times New Roman"/>
        <family val="1"/>
        <charset val="1"/>
      </rPr>
      <t xml:space="preserve"> </t>
    </r>
    <r>
      <rPr>
        <sz val="8"/>
        <rFont val="Arial"/>
        <family val="2"/>
        <charset val="1"/>
      </rPr>
      <t xml:space="preserve">H=100MM</t>
    </r>
    <r>
      <rPr>
        <sz val="8"/>
        <rFont val="Times New Roman"/>
        <family val="1"/>
        <charset val="1"/>
      </rPr>
      <t xml:space="preserve">  </t>
    </r>
    <r>
      <rPr>
        <sz val="8"/>
        <rFont val="Arial"/>
        <family val="2"/>
        <charset val="1"/>
      </rPr>
      <t xml:space="preserve">E=0,65MM</t>
    </r>
  </si>
  <si>
    <t xml:space="preserve">07.04.040</t>
  </si>
  <si>
    <r>
      <rPr>
        <sz val="8"/>
        <rFont val="Arial"/>
        <family val="2"/>
        <charset val="1"/>
      </rPr>
      <t xml:space="preserve">CUMEEIRA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NATURAL</t>
    </r>
    <r>
      <rPr>
        <sz val="8"/>
        <rFont val="Times New Roman"/>
        <family val="1"/>
        <charset val="1"/>
      </rPr>
      <t xml:space="preserve"> </t>
    </r>
    <r>
      <rPr>
        <sz val="8"/>
        <rFont val="Arial"/>
        <family val="2"/>
        <charset val="1"/>
      </rPr>
      <t xml:space="preserve">LISA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LISA</t>
    </r>
    <r>
      <rPr>
        <sz val="8"/>
        <rFont val="Times New Roman"/>
        <family val="1"/>
        <charset val="1"/>
      </rPr>
      <t xml:space="preserve"> </t>
    </r>
    <r>
      <rPr>
        <sz val="8"/>
        <rFont val="Arial"/>
        <family val="2"/>
        <charset val="1"/>
      </rPr>
      <t xml:space="preserve">DENTADA</t>
    </r>
    <r>
      <rPr>
        <sz val="8"/>
        <rFont val="Times New Roman"/>
        <family val="1"/>
        <charset val="1"/>
      </rPr>
      <t xml:space="preserve"> </t>
    </r>
    <r>
      <rPr>
        <sz val="8"/>
        <rFont val="Arial"/>
        <family val="2"/>
        <charset val="1"/>
      </rPr>
      <t xml:space="preserve">E=0,5MM</t>
    </r>
  </si>
  <si>
    <t xml:space="preserve">07.04.041</t>
  </si>
  <si>
    <r>
      <rPr>
        <sz val="8"/>
        <rFont val="Arial"/>
        <family val="2"/>
        <charset val="1"/>
      </rPr>
      <t xml:space="preserve">CUMEEIRA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NATURAL</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ONDUL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TRAP</t>
    </r>
    <r>
      <rPr>
        <sz val="8"/>
        <rFont val="Times New Roman"/>
        <family val="1"/>
        <charset val="1"/>
      </rPr>
      <t xml:space="preserve"> </t>
    </r>
    <r>
      <rPr>
        <sz val="8"/>
        <rFont val="Arial"/>
        <family val="2"/>
        <charset val="1"/>
      </rPr>
      <t xml:space="preserve">E=0,65MM</t>
    </r>
    <r>
      <rPr>
        <sz val="8"/>
        <rFont val="Times New Roman"/>
        <family val="1"/>
        <charset val="1"/>
      </rPr>
      <t xml:space="preserve"> </t>
    </r>
    <r>
      <rPr>
        <sz val="8"/>
        <rFont val="Arial"/>
        <family val="2"/>
        <charset val="1"/>
      </rPr>
      <t xml:space="preserve">H</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40MM</t>
    </r>
  </si>
  <si>
    <t xml:space="preserve">07.04.042</t>
  </si>
  <si>
    <r>
      <rPr>
        <sz val="8"/>
        <rFont val="Arial"/>
        <family val="2"/>
        <charset val="1"/>
      </rPr>
      <t xml:space="preserve">CUMEEIRA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NATURAL</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TRAP</t>
    </r>
    <r>
      <rPr>
        <sz val="8"/>
        <rFont val="Times New Roman"/>
        <family val="1"/>
        <charset val="1"/>
      </rPr>
      <t xml:space="preserve"> </t>
    </r>
    <r>
      <rPr>
        <sz val="8"/>
        <rFont val="Arial"/>
        <family val="2"/>
        <charset val="1"/>
      </rPr>
      <t xml:space="preserve">E=0,5MM</t>
    </r>
    <r>
      <rPr>
        <sz val="8"/>
        <rFont val="Times New Roman"/>
        <family val="1"/>
        <charset val="1"/>
      </rPr>
      <t xml:space="preserve"> </t>
    </r>
    <r>
      <rPr>
        <sz val="8"/>
        <rFont val="Arial"/>
        <family val="2"/>
        <charset val="1"/>
      </rPr>
      <t xml:space="preserve">H=100MM</t>
    </r>
  </si>
  <si>
    <t xml:space="preserve">07.04.044</t>
  </si>
  <si>
    <r>
      <rPr>
        <sz val="8"/>
        <rFont val="Arial"/>
        <family val="2"/>
        <charset val="1"/>
      </rPr>
      <t xml:space="preserve">RUFO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NATURAL</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E=0,5MM</t>
    </r>
  </si>
  <si>
    <t xml:space="preserve">07.04.061</t>
  </si>
  <si>
    <r>
      <rPr>
        <sz val="8"/>
        <rFont val="Arial"/>
        <family val="2"/>
        <charset val="1"/>
      </rPr>
      <t xml:space="preserve">DOMO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CAIXILHO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ALUMINIO</t>
    </r>
  </si>
  <si>
    <t xml:space="preserve">07.04.099</t>
  </si>
  <si>
    <r>
      <rPr>
        <sz val="8"/>
        <rFont val="Arial"/>
        <family val="2"/>
        <charset val="1"/>
      </rPr>
      <t xml:space="preserve">PECAS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COBERTURA</t>
    </r>
  </si>
  <si>
    <t xml:space="preserve">07.04.100</t>
  </si>
  <si>
    <r>
      <rPr>
        <sz val="8"/>
        <rFont val="Arial"/>
        <family val="2"/>
        <charset val="1"/>
      </rPr>
      <t xml:space="preserve">RUFO</t>
    </r>
    <r>
      <rPr>
        <sz val="8"/>
        <rFont val="Times New Roman"/>
        <family val="1"/>
        <charset val="1"/>
      </rPr>
      <t xml:space="preserve"> </t>
    </r>
    <r>
      <rPr>
        <sz val="8"/>
        <rFont val="Arial"/>
        <family val="2"/>
        <charset val="1"/>
      </rPr>
      <t xml:space="preserve">LISO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NATURAL</t>
    </r>
    <r>
      <rPr>
        <sz val="8"/>
        <rFont val="Times New Roman"/>
        <family val="1"/>
        <charset val="1"/>
      </rPr>
      <t xml:space="preserve"> </t>
    </r>
    <r>
      <rPr>
        <sz val="8"/>
        <rFont val="Arial"/>
        <family val="2"/>
        <charset val="1"/>
      </rPr>
      <t xml:space="preserve">E=0,65MM</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300MM</t>
    </r>
  </si>
  <si>
    <t xml:space="preserve">07.04.101</t>
  </si>
  <si>
    <r>
      <rPr>
        <sz val="8"/>
        <rFont val="Arial"/>
        <family val="2"/>
        <charset val="1"/>
      </rPr>
      <t xml:space="preserve">RUFO</t>
    </r>
    <r>
      <rPr>
        <sz val="8"/>
        <rFont val="Times New Roman"/>
        <family val="1"/>
        <charset val="1"/>
      </rPr>
      <t xml:space="preserve"> </t>
    </r>
    <r>
      <rPr>
        <sz val="8"/>
        <rFont val="Arial"/>
        <family val="2"/>
        <charset val="1"/>
      </rPr>
      <t xml:space="preserve">LISO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NATURAL</t>
    </r>
    <r>
      <rPr>
        <sz val="8"/>
        <rFont val="Times New Roman"/>
        <family val="1"/>
        <charset val="1"/>
      </rPr>
      <t xml:space="preserve"> </t>
    </r>
    <r>
      <rPr>
        <sz val="8"/>
        <rFont val="Arial"/>
        <family val="2"/>
        <charset val="1"/>
      </rPr>
      <t xml:space="preserve">E=0,65MM</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400MM</t>
    </r>
  </si>
  <si>
    <t xml:space="preserve">07.04.102</t>
  </si>
  <si>
    <r>
      <rPr>
        <sz val="8"/>
        <rFont val="Arial"/>
        <family val="2"/>
        <charset val="1"/>
      </rPr>
      <t xml:space="preserve">RUFO</t>
    </r>
    <r>
      <rPr>
        <sz val="8"/>
        <rFont val="Times New Roman"/>
        <family val="1"/>
        <charset val="1"/>
      </rPr>
      <t xml:space="preserve"> </t>
    </r>
    <r>
      <rPr>
        <sz val="8"/>
        <rFont val="Arial"/>
        <family val="2"/>
        <charset val="1"/>
      </rPr>
      <t xml:space="preserve">LISO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NATURAL</t>
    </r>
    <r>
      <rPr>
        <sz val="8"/>
        <rFont val="Times New Roman"/>
        <family val="1"/>
        <charset val="1"/>
      </rPr>
      <t xml:space="preserve"> </t>
    </r>
    <r>
      <rPr>
        <sz val="8"/>
        <rFont val="Arial"/>
        <family val="2"/>
        <charset val="1"/>
      </rPr>
      <t xml:space="preserve">E=0,65MM</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600MM</t>
    </r>
  </si>
  <si>
    <t xml:space="preserve">07.04.112</t>
  </si>
  <si>
    <r>
      <rPr>
        <sz val="8"/>
        <rFont val="Arial"/>
        <family val="2"/>
        <charset val="1"/>
      </rPr>
      <t xml:space="preserve">RUFO</t>
    </r>
    <r>
      <rPr>
        <sz val="8"/>
        <rFont val="Times New Roman"/>
        <family val="1"/>
        <charset val="1"/>
      </rPr>
      <t xml:space="preserve"> </t>
    </r>
    <r>
      <rPr>
        <sz val="8"/>
        <rFont val="Arial"/>
        <family val="2"/>
        <charset val="1"/>
      </rPr>
      <t xml:space="preserve">DENTADO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NATURAL</t>
    </r>
    <r>
      <rPr>
        <sz val="8"/>
        <rFont val="Times New Roman"/>
        <family val="1"/>
        <charset val="1"/>
      </rPr>
      <t xml:space="preserve"> </t>
    </r>
    <r>
      <rPr>
        <sz val="8"/>
        <rFont val="Arial"/>
        <family val="2"/>
        <charset val="1"/>
      </rPr>
      <t xml:space="preserve">E=0,65MM</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300MM</t>
    </r>
  </si>
  <si>
    <t xml:space="preserve">07.04.113</t>
  </si>
  <si>
    <r>
      <rPr>
        <sz val="8"/>
        <rFont val="Arial"/>
        <family val="2"/>
        <charset val="1"/>
      </rPr>
      <t xml:space="preserve">RUFO</t>
    </r>
    <r>
      <rPr>
        <sz val="8"/>
        <rFont val="Times New Roman"/>
        <family val="1"/>
        <charset val="1"/>
      </rPr>
      <t xml:space="preserve"> </t>
    </r>
    <r>
      <rPr>
        <sz val="8"/>
        <rFont val="Arial"/>
        <family val="2"/>
        <charset val="1"/>
      </rPr>
      <t xml:space="preserve">DENTADO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NATURAL</t>
    </r>
    <r>
      <rPr>
        <sz val="8"/>
        <rFont val="Times New Roman"/>
        <family val="1"/>
        <charset val="1"/>
      </rPr>
      <t xml:space="preserve"> </t>
    </r>
    <r>
      <rPr>
        <sz val="8"/>
        <rFont val="Arial"/>
        <family val="2"/>
        <charset val="1"/>
      </rPr>
      <t xml:space="preserve">E=0,65MM</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400MM</t>
    </r>
  </si>
  <si>
    <t xml:space="preserve">07.04.114</t>
  </si>
  <si>
    <r>
      <rPr>
        <sz val="8"/>
        <rFont val="Arial"/>
        <family val="2"/>
        <charset val="1"/>
      </rPr>
      <t xml:space="preserve">RUFO</t>
    </r>
    <r>
      <rPr>
        <sz val="8"/>
        <rFont val="Times New Roman"/>
        <family val="1"/>
        <charset val="1"/>
      </rPr>
      <t xml:space="preserve"> </t>
    </r>
    <r>
      <rPr>
        <sz val="8"/>
        <rFont val="Arial"/>
        <family val="2"/>
        <charset val="1"/>
      </rPr>
      <t xml:space="preserve">DENTADO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NATURAL</t>
    </r>
    <r>
      <rPr>
        <sz val="8"/>
        <rFont val="Times New Roman"/>
        <family val="1"/>
        <charset val="1"/>
      </rPr>
      <t xml:space="preserve"> </t>
    </r>
    <r>
      <rPr>
        <sz val="8"/>
        <rFont val="Arial"/>
        <family val="2"/>
        <charset val="1"/>
      </rPr>
      <t xml:space="preserve">E=0,65MM</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600MM</t>
    </r>
  </si>
  <si>
    <t xml:space="preserve">07.04.120</t>
  </si>
  <si>
    <r>
      <rPr>
        <sz val="8"/>
        <rFont val="Arial"/>
        <family val="2"/>
        <charset val="1"/>
      </rPr>
      <t xml:space="preserve">RUFO</t>
    </r>
    <r>
      <rPr>
        <sz val="8"/>
        <rFont val="Times New Roman"/>
        <family val="1"/>
        <charset val="1"/>
      </rPr>
      <t xml:space="preserve"> </t>
    </r>
    <r>
      <rPr>
        <sz val="8"/>
        <rFont val="Arial"/>
        <family val="2"/>
        <charset val="1"/>
      </rPr>
      <t xml:space="preserve">DENTADO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PO/COIL-COATING</t>
    </r>
    <r>
      <rPr>
        <sz val="8"/>
        <rFont val="Times New Roman"/>
        <family val="1"/>
        <charset val="1"/>
      </rPr>
      <t xml:space="preserve"> </t>
    </r>
    <r>
      <rPr>
        <sz val="8"/>
        <rFont val="Arial"/>
        <family val="2"/>
        <charset val="1"/>
      </rPr>
      <t xml:space="preserve">E=0,65MM</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300MM</t>
    </r>
  </si>
  <si>
    <t xml:space="preserve">07.04.121</t>
  </si>
  <si>
    <r>
      <rPr>
        <sz val="8"/>
        <rFont val="Arial"/>
        <family val="2"/>
        <charset val="1"/>
      </rPr>
      <t xml:space="preserve">RUFO</t>
    </r>
    <r>
      <rPr>
        <sz val="8"/>
        <rFont val="Times New Roman"/>
        <family val="1"/>
        <charset val="1"/>
      </rPr>
      <t xml:space="preserve"> </t>
    </r>
    <r>
      <rPr>
        <sz val="8"/>
        <rFont val="Arial"/>
        <family val="2"/>
        <charset val="1"/>
      </rPr>
      <t xml:space="preserve">DENTADO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PO/COIL-COATING</t>
    </r>
    <r>
      <rPr>
        <sz val="8"/>
        <rFont val="Times New Roman"/>
        <family val="1"/>
        <charset val="1"/>
      </rPr>
      <t xml:space="preserve"> </t>
    </r>
    <r>
      <rPr>
        <sz val="8"/>
        <rFont val="Arial"/>
        <family val="2"/>
        <charset val="1"/>
      </rPr>
      <t xml:space="preserve">E=0,65MM</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400MM</t>
    </r>
  </si>
  <si>
    <t xml:space="preserve">07.04.122</t>
  </si>
  <si>
    <r>
      <rPr>
        <sz val="8"/>
        <rFont val="Arial"/>
        <family val="2"/>
        <charset val="1"/>
      </rPr>
      <t xml:space="preserve">RUFO</t>
    </r>
    <r>
      <rPr>
        <sz val="8"/>
        <rFont val="Times New Roman"/>
        <family val="1"/>
        <charset val="1"/>
      </rPr>
      <t xml:space="preserve"> </t>
    </r>
    <r>
      <rPr>
        <sz val="8"/>
        <rFont val="Arial"/>
        <family val="2"/>
        <charset val="1"/>
      </rPr>
      <t xml:space="preserve">DENTADO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PO/COIL-COATING</t>
    </r>
    <r>
      <rPr>
        <sz val="8"/>
        <rFont val="Times New Roman"/>
        <family val="1"/>
        <charset val="1"/>
      </rPr>
      <t xml:space="preserve"> </t>
    </r>
    <r>
      <rPr>
        <sz val="8"/>
        <rFont val="Arial"/>
        <family val="2"/>
        <charset val="1"/>
      </rPr>
      <t xml:space="preserve">E=0,50MM</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300MM</t>
    </r>
  </si>
  <si>
    <t xml:space="preserve">07.04.123</t>
  </si>
  <si>
    <r>
      <rPr>
        <sz val="8"/>
        <rFont val="Arial"/>
        <family val="2"/>
        <charset val="1"/>
      </rPr>
      <t xml:space="preserve">RUFO</t>
    </r>
    <r>
      <rPr>
        <sz val="8"/>
        <rFont val="Times New Roman"/>
        <family val="1"/>
        <charset val="1"/>
      </rPr>
      <t xml:space="preserve"> </t>
    </r>
    <r>
      <rPr>
        <sz val="8"/>
        <rFont val="Arial"/>
        <family val="2"/>
        <charset val="1"/>
      </rPr>
      <t xml:space="preserve">DENTADO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PO/COIL-COATING</t>
    </r>
    <r>
      <rPr>
        <sz val="8"/>
        <rFont val="Times New Roman"/>
        <family val="1"/>
        <charset val="1"/>
      </rPr>
      <t xml:space="preserve"> </t>
    </r>
    <r>
      <rPr>
        <sz val="8"/>
        <rFont val="Arial"/>
        <family val="2"/>
        <charset val="1"/>
      </rPr>
      <t xml:space="preserve">E=0,50MM</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400MM</t>
    </r>
  </si>
  <si>
    <t xml:space="preserve">07.04.124</t>
  </si>
  <si>
    <r>
      <rPr>
        <sz val="8"/>
        <rFont val="Arial"/>
        <family val="2"/>
        <charset val="1"/>
      </rPr>
      <t xml:space="preserve">RUFO</t>
    </r>
    <r>
      <rPr>
        <sz val="8"/>
        <rFont val="Times New Roman"/>
        <family val="1"/>
        <charset val="1"/>
      </rPr>
      <t xml:space="preserve"> </t>
    </r>
    <r>
      <rPr>
        <sz val="8"/>
        <rFont val="Arial"/>
        <family val="2"/>
        <charset val="1"/>
      </rPr>
      <t xml:space="preserve">DENTADO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PO/COIL-COATING</t>
    </r>
    <r>
      <rPr>
        <sz val="8"/>
        <rFont val="Times New Roman"/>
        <family val="1"/>
        <charset val="1"/>
      </rPr>
      <t xml:space="preserve"> </t>
    </r>
    <r>
      <rPr>
        <sz val="8"/>
        <rFont val="Arial"/>
        <family val="2"/>
        <charset val="1"/>
      </rPr>
      <t xml:space="preserve">E=0,50MM</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600MM</t>
    </r>
  </si>
  <si>
    <t xml:space="preserve">07.04.126</t>
  </si>
  <si>
    <r>
      <rPr>
        <sz val="8"/>
        <rFont val="Arial"/>
        <family val="2"/>
        <charset val="1"/>
      </rPr>
      <t xml:space="preserve">RUFO</t>
    </r>
    <r>
      <rPr>
        <sz val="8"/>
        <rFont val="Times New Roman"/>
        <family val="1"/>
        <charset val="1"/>
      </rPr>
      <t xml:space="preserve"> </t>
    </r>
    <r>
      <rPr>
        <sz val="8"/>
        <rFont val="Arial"/>
        <family val="2"/>
        <charset val="1"/>
      </rPr>
      <t xml:space="preserve">DENTADO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PO/COIL-COATING</t>
    </r>
    <r>
      <rPr>
        <sz val="8"/>
        <rFont val="Times New Roman"/>
        <family val="1"/>
        <charset val="1"/>
      </rPr>
      <t xml:space="preserve"> </t>
    </r>
    <r>
      <rPr>
        <sz val="8"/>
        <rFont val="Arial"/>
        <family val="2"/>
        <charset val="1"/>
      </rPr>
      <t xml:space="preserve">E=0,65MM</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600MM</t>
    </r>
  </si>
  <si>
    <t xml:space="preserve">07.04.127</t>
  </si>
  <si>
    <r>
      <rPr>
        <sz val="8"/>
        <rFont val="Arial"/>
        <family val="2"/>
        <charset val="1"/>
      </rPr>
      <t xml:space="preserve">RUFO</t>
    </r>
    <r>
      <rPr>
        <sz val="8"/>
        <rFont val="Times New Roman"/>
        <family val="1"/>
        <charset val="1"/>
      </rPr>
      <t xml:space="preserve"> </t>
    </r>
    <r>
      <rPr>
        <sz val="8"/>
        <rFont val="Arial"/>
        <family val="2"/>
        <charset val="1"/>
      </rPr>
      <t xml:space="preserve">LISO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PO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COIL-COATING</t>
    </r>
    <r>
      <rPr>
        <sz val="8"/>
        <rFont val="Times New Roman"/>
        <family val="1"/>
        <charset val="1"/>
      </rPr>
      <t xml:space="preserve"> </t>
    </r>
    <r>
      <rPr>
        <sz val="8"/>
        <rFont val="Arial"/>
        <family val="2"/>
        <charset val="1"/>
      </rPr>
      <t xml:space="preserve">E=0,65MM</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300MM</t>
    </r>
  </si>
  <si>
    <t xml:space="preserve">07.04.129</t>
  </si>
  <si>
    <r>
      <rPr>
        <sz val="8"/>
        <rFont val="Arial"/>
        <family val="2"/>
        <charset val="1"/>
      </rPr>
      <t xml:space="preserve">CUMEEIRA</t>
    </r>
    <r>
      <rPr>
        <sz val="8"/>
        <rFont val="Times New Roman"/>
        <family val="1"/>
        <charset val="1"/>
      </rPr>
      <t xml:space="preserve"> </t>
    </r>
    <r>
      <rPr>
        <sz val="8"/>
        <rFont val="Arial"/>
        <family val="2"/>
        <charset val="1"/>
      </rPr>
      <t xml:space="preserve">ARTICULADA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ONDULADA</t>
    </r>
  </si>
  <si>
    <t xml:space="preserve">07.04.130</t>
  </si>
  <si>
    <r>
      <rPr>
        <sz val="8"/>
        <rFont val="Arial"/>
        <family val="2"/>
        <charset val="1"/>
      </rPr>
      <t xml:space="preserve">CUMEEIRA</t>
    </r>
    <r>
      <rPr>
        <sz val="8"/>
        <rFont val="Times New Roman"/>
        <family val="1"/>
        <charset val="1"/>
      </rPr>
      <t xml:space="preserve"> </t>
    </r>
    <r>
      <rPr>
        <sz val="8"/>
        <rFont val="Arial"/>
        <family val="2"/>
        <charset val="1"/>
      </rPr>
      <t xml:space="preserve">SHED</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ONDULADA</t>
    </r>
  </si>
  <si>
    <t xml:space="preserve">07.04.131</t>
  </si>
  <si>
    <r>
      <rPr>
        <sz val="8"/>
        <rFont val="Arial"/>
        <family val="2"/>
        <charset val="1"/>
      </rPr>
      <t xml:space="preserve">RUFO</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ONDULADA</t>
    </r>
  </si>
  <si>
    <t xml:space="preserve">07.04.132</t>
  </si>
  <si>
    <r>
      <rPr>
        <sz val="8"/>
        <rFont val="Arial"/>
        <family val="2"/>
        <charset val="1"/>
      </rPr>
      <t xml:space="preserve">ESPIGAO</t>
    </r>
    <r>
      <rPr>
        <sz val="8"/>
        <rFont val="Times New Roman"/>
        <family val="1"/>
        <charset val="1"/>
      </rPr>
      <t xml:space="preserve"> </t>
    </r>
    <r>
      <rPr>
        <sz val="8"/>
        <rFont val="Arial"/>
        <family val="2"/>
        <charset val="1"/>
      </rPr>
      <t xml:space="preserve">NORMAL</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ONDULADA</t>
    </r>
  </si>
  <si>
    <t xml:space="preserve">07.04.133</t>
  </si>
  <si>
    <r>
      <rPr>
        <sz val="8"/>
        <rFont val="Arial"/>
        <family val="2"/>
        <charset val="1"/>
      </rPr>
      <t xml:space="preserve">RUFO</t>
    </r>
    <r>
      <rPr>
        <sz val="8"/>
        <rFont val="Times New Roman"/>
        <family val="1"/>
        <charset val="1"/>
      </rPr>
      <t xml:space="preserve"> </t>
    </r>
    <r>
      <rPr>
        <sz val="8"/>
        <rFont val="Arial"/>
        <family val="2"/>
        <charset val="1"/>
      </rPr>
      <t xml:space="preserve">LISO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PO/COIL-COATING</t>
    </r>
    <r>
      <rPr>
        <sz val="8"/>
        <rFont val="Times New Roman"/>
        <family val="1"/>
        <charset val="1"/>
      </rPr>
      <t xml:space="preserve"> </t>
    </r>
    <r>
      <rPr>
        <sz val="8"/>
        <rFont val="Arial"/>
        <family val="2"/>
        <charset val="1"/>
      </rPr>
      <t xml:space="preserve">E=0,65MM</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400MM</t>
    </r>
  </si>
  <si>
    <t xml:space="preserve">07.04.134</t>
  </si>
  <si>
    <r>
      <rPr>
        <sz val="8"/>
        <rFont val="Arial"/>
        <family val="2"/>
        <charset val="1"/>
      </rPr>
      <t xml:space="preserve">RUFO</t>
    </r>
    <r>
      <rPr>
        <sz val="8"/>
        <rFont val="Times New Roman"/>
        <family val="1"/>
        <charset val="1"/>
      </rPr>
      <t xml:space="preserve"> </t>
    </r>
    <r>
      <rPr>
        <sz val="8"/>
        <rFont val="Arial"/>
        <family val="2"/>
        <charset val="1"/>
      </rPr>
      <t xml:space="preserve">LISO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PO/COIL-COATING</t>
    </r>
    <r>
      <rPr>
        <sz val="8"/>
        <rFont val="Times New Roman"/>
        <family val="1"/>
        <charset val="1"/>
      </rPr>
      <t xml:space="preserve"> </t>
    </r>
    <r>
      <rPr>
        <sz val="8"/>
        <rFont val="Arial"/>
        <family val="2"/>
        <charset val="1"/>
      </rPr>
      <t xml:space="preserve">E=0,65MM</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600MM</t>
    </r>
  </si>
  <si>
    <t xml:space="preserve">07.05.007</t>
  </si>
  <si>
    <r>
      <rPr>
        <sz val="8"/>
        <rFont val="Arial"/>
        <family val="2"/>
        <charset val="1"/>
      </rPr>
      <t xml:space="preserve">FECHAMENTO</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PERF</t>
    </r>
    <r>
      <rPr>
        <sz val="8"/>
        <rFont val="Times New Roman"/>
        <family val="1"/>
        <charset val="1"/>
      </rPr>
      <t xml:space="preserve"> </t>
    </r>
    <r>
      <rPr>
        <sz val="8"/>
        <rFont val="Arial"/>
        <family val="2"/>
        <charset val="1"/>
      </rPr>
      <t xml:space="preserve">GALVALUME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
TRAPEZ</t>
    </r>
    <r>
      <rPr>
        <sz val="8"/>
        <rFont val="Times New Roman"/>
        <family val="1"/>
        <charset val="1"/>
      </rPr>
      <t xml:space="preserve"> </t>
    </r>
    <r>
      <rPr>
        <sz val="8"/>
        <rFont val="Arial"/>
        <family val="2"/>
        <charset val="1"/>
      </rPr>
      <t xml:space="preserve">H=40MM</t>
    </r>
    <r>
      <rPr>
        <sz val="8"/>
        <rFont val="Times New Roman"/>
        <family val="1"/>
        <charset val="1"/>
      </rPr>
      <t xml:space="preserve"> </t>
    </r>
    <r>
      <rPr>
        <sz val="8"/>
        <rFont val="Arial"/>
        <family val="2"/>
        <charset val="1"/>
      </rPr>
      <t xml:space="preserve">E=0,65MM</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PO</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FACES</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FURO</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3,17MM</t>
    </r>
    <r>
      <rPr>
        <sz val="8"/>
        <rFont val="Times New Roman"/>
        <family val="1"/>
        <charset val="1"/>
      </rPr>
      <t xml:space="preserve"> </t>
    </r>
    <r>
      <rPr>
        <sz val="8"/>
        <rFont val="Arial"/>
        <family val="2"/>
        <charset val="1"/>
      </rPr>
      <t xml:space="preserve">AREA</t>
    </r>
    <r>
      <rPr>
        <sz val="8"/>
        <rFont val="Times New Roman"/>
        <family val="1"/>
        <charset val="1"/>
      </rPr>
      <t xml:space="preserve"> </t>
    </r>
    <r>
      <rPr>
        <sz val="8"/>
        <rFont val="Arial"/>
        <family val="2"/>
        <charset val="1"/>
      </rPr>
      <t xml:space="preserve">PERFURADA</t>
    </r>
    <r>
      <rPr>
        <sz val="8"/>
        <rFont val="Times New Roman"/>
        <family val="1"/>
        <charset val="1"/>
      </rPr>
      <t xml:space="preserve"> </t>
    </r>
    <r>
      <rPr>
        <sz val="8"/>
        <rFont val="Arial"/>
        <family val="2"/>
        <charset val="1"/>
      </rPr>
      <t xml:space="preserve">ATÉ</t>
    </r>
    <r>
      <rPr>
        <sz val="8"/>
        <rFont val="Times New Roman"/>
        <family val="1"/>
        <charset val="1"/>
      </rPr>
      <t xml:space="preserve"> </t>
    </r>
    <r>
      <rPr>
        <sz val="8"/>
        <rFont val="Arial"/>
        <family val="2"/>
        <charset val="1"/>
      </rPr>
      <t xml:space="preserve">40%</t>
    </r>
  </si>
  <si>
    <t xml:space="preserve">07.05.008</t>
  </si>
  <si>
    <r>
      <rPr>
        <sz val="8"/>
        <rFont val="Arial"/>
        <family val="2"/>
        <charset val="1"/>
      </rPr>
      <t xml:space="preserve">FECHAMENTO</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PERF</t>
    </r>
    <r>
      <rPr>
        <sz val="8"/>
        <rFont val="Times New Roman"/>
        <family val="1"/>
        <charset val="1"/>
      </rPr>
      <t xml:space="preserve"> </t>
    </r>
    <r>
      <rPr>
        <sz val="8"/>
        <rFont val="Arial"/>
        <family val="2"/>
        <charset val="1"/>
      </rPr>
      <t xml:space="preserve">GALVALUME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TRAPEZ</t>
    </r>
    <r>
      <rPr>
        <sz val="8"/>
        <rFont val="Times New Roman"/>
        <family val="1"/>
        <charset val="1"/>
      </rPr>
      <t xml:space="preserve"> </t>
    </r>
    <r>
      <rPr>
        <sz val="8"/>
        <rFont val="Arial"/>
        <family val="2"/>
        <charset val="1"/>
      </rPr>
      <t xml:space="preserve">H=35MM</t>
    </r>
    <r>
      <rPr>
        <sz val="8"/>
        <rFont val="Times New Roman"/>
        <family val="1"/>
        <charset val="1"/>
      </rPr>
      <t xml:space="preserve"> </t>
    </r>
    <r>
      <rPr>
        <sz val="8"/>
        <rFont val="Arial"/>
        <family val="2"/>
        <charset val="1"/>
      </rPr>
      <t xml:space="preserve">E=0,65MM</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PO</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FACES</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FURO</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3,17MM</t>
    </r>
    <r>
      <rPr>
        <sz val="8"/>
        <rFont val="Times New Roman"/>
        <family val="1"/>
        <charset val="1"/>
      </rPr>
      <t xml:space="preserve"> </t>
    </r>
    <r>
      <rPr>
        <sz val="8"/>
        <rFont val="Arial"/>
        <family val="2"/>
        <charset val="1"/>
      </rPr>
      <t xml:space="preserve">AREA</t>
    </r>
    <r>
      <rPr>
        <sz val="8"/>
        <rFont val="Times New Roman"/>
        <family val="1"/>
        <charset val="1"/>
      </rPr>
      <t xml:space="preserve"> </t>
    </r>
    <r>
      <rPr>
        <sz val="8"/>
        <rFont val="Arial"/>
        <family val="2"/>
        <charset val="1"/>
      </rPr>
      <t xml:space="preserve">PERFURADA</t>
    </r>
    <r>
      <rPr>
        <sz val="8"/>
        <rFont val="Times New Roman"/>
        <family val="1"/>
        <charset val="1"/>
      </rPr>
      <t xml:space="preserve"> </t>
    </r>
    <r>
      <rPr>
        <sz val="8"/>
        <rFont val="Arial"/>
        <family val="2"/>
        <charset val="1"/>
      </rPr>
      <t xml:space="preserve">ATÉ</t>
    </r>
    <r>
      <rPr>
        <sz val="8"/>
        <rFont val="Times New Roman"/>
        <family val="1"/>
        <charset val="1"/>
      </rPr>
      <t xml:space="preserve"> </t>
    </r>
    <r>
      <rPr>
        <sz val="8"/>
        <rFont val="Arial"/>
        <family val="2"/>
        <charset val="1"/>
      </rPr>
      <t xml:space="preserve">40%</t>
    </r>
  </si>
  <si>
    <r>
      <rPr>
        <sz val="8"/>
        <rFont val="Arial"/>
        <family val="2"/>
        <charset val="1"/>
      </rPr>
      <t xml:space="preserve">VEDACAO</t>
    </r>
    <r>
      <rPr>
        <sz val="8"/>
        <rFont val="Times New Roman"/>
        <family val="1"/>
        <charset val="1"/>
      </rPr>
      <t xml:space="preserve"> </t>
    </r>
    <r>
      <rPr>
        <sz val="8"/>
        <rFont val="Arial"/>
        <family val="2"/>
        <charset val="1"/>
      </rPr>
      <t xml:space="preserve">LATERAL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COBERTURA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NYLON</t>
    </r>
  </si>
  <si>
    <t xml:space="preserve">07.05.023</t>
  </si>
  <si>
    <r>
      <rPr>
        <sz val="8"/>
        <rFont val="Arial"/>
        <family val="2"/>
        <charset val="1"/>
      </rPr>
      <t xml:space="preserve">FECHAMENTO</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GALVALUME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TRAP</t>
    </r>
    <r>
      <rPr>
        <sz val="8"/>
        <rFont val="Times New Roman"/>
        <family val="1"/>
        <charset val="1"/>
      </rPr>
      <t xml:space="preserve"> </t>
    </r>
    <r>
      <rPr>
        <sz val="8"/>
        <rFont val="Arial"/>
        <family val="2"/>
        <charset val="1"/>
      </rPr>
      <t xml:space="preserve">H=40MM</t>
    </r>
    <r>
      <rPr>
        <sz val="8"/>
        <rFont val="Times New Roman"/>
        <family val="1"/>
        <charset val="1"/>
      </rPr>
      <t xml:space="preserve"> </t>
    </r>
    <r>
      <rPr>
        <sz val="8"/>
        <rFont val="Arial"/>
        <family val="2"/>
        <charset val="1"/>
      </rPr>
      <t xml:space="preserve">E=0,80MM</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PO</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FACES</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EXCLUSIVO</t>
    </r>
    <r>
      <rPr>
        <sz val="8"/>
        <rFont val="Times New Roman"/>
        <family val="1"/>
        <charset val="1"/>
      </rPr>
      <t xml:space="preserve"> </t>
    </r>
    <r>
      <rPr>
        <sz val="8"/>
        <rFont val="Arial"/>
        <family val="2"/>
        <charset val="1"/>
      </rPr>
      <t xml:space="preserve">FUNDO</t>
    </r>
    <r>
      <rPr>
        <sz val="8"/>
        <rFont val="Times New Roman"/>
        <family val="1"/>
        <charset val="1"/>
      </rPr>
      <t xml:space="preserve"> </t>
    </r>
    <r>
      <rPr>
        <sz val="8"/>
        <rFont val="Arial"/>
        <family val="2"/>
        <charset val="1"/>
      </rPr>
      <t xml:space="preserve">Q.</t>
    </r>
    <r>
      <rPr>
        <sz val="8"/>
        <rFont val="Times New Roman"/>
        <family val="1"/>
        <charset val="1"/>
      </rPr>
      <t xml:space="preserve"> </t>
    </r>
    <r>
      <rPr>
        <sz val="8"/>
        <rFont val="Arial"/>
        <family val="2"/>
        <charset val="1"/>
      </rPr>
      <t xml:space="preserve">ESPORTES</t>
    </r>
  </si>
  <si>
    <t xml:space="preserve">07.05.025</t>
  </si>
  <si>
    <r>
      <rPr>
        <sz val="8"/>
        <rFont val="Arial"/>
        <family val="2"/>
        <charset val="1"/>
      </rPr>
      <t xml:space="preserve">FECHAMENTO</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PERF</t>
    </r>
    <r>
      <rPr>
        <sz val="8"/>
        <rFont val="Times New Roman"/>
        <family val="1"/>
        <charset val="1"/>
      </rPr>
      <t xml:space="preserve"> </t>
    </r>
    <r>
      <rPr>
        <sz val="8"/>
        <rFont val="Arial"/>
        <family val="2"/>
        <charset val="1"/>
      </rPr>
      <t xml:space="preserve">GALVALUME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TRAP</t>
    </r>
    <r>
      <rPr>
        <sz val="8"/>
        <rFont val="Times New Roman"/>
        <family val="1"/>
        <charset val="1"/>
      </rPr>
      <t xml:space="preserve"> </t>
    </r>
    <r>
      <rPr>
        <sz val="8"/>
        <rFont val="Arial"/>
        <family val="2"/>
        <charset val="1"/>
      </rPr>
      <t xml:space="preserve">H=40MM</t>
    </r>
    <r>
      <rPr>
        <sz val="8"/>
        <rFont val="Times New Roman"/>
        <family val="1"/>
        <charset val="1"/>
      </rPr>
      <t xml:space="preserve">  </t>
    </r>
    <r>
      <rPr>
        <sz val="8"/>
        <rFont val="Arial"/>
        <family val="2"/>
        <charset val="1"/>
      </rPr>
      <t xml:space="preserve">E=0,80MM</t>
    </r>
    <r>
      <rPr>
        <sz val="8"/>
        <rFont val="Times New Roman"/>
        <family val="1"/>
        <charset val="1"/>
      </rPr>
      <t xml:space="preserve"> </t>
    </r>
    <r>
      <rPr>
        <sz val="8"/>
        <rFont val="Arial"/>
        <family val="2"/>
        <charset val="1"/>
      </rPr>
      <t xml:space="preserve">PINT</t>
    </r>
    <r>
      <rPr>
        <sz val="8"/>
        <rFont val="Times New Roman"/>
        <family val="1"/>
        <charset val="1"/>
      </rPr>
      <t xml:space="preserve"> </t>
    </r>
    <r>
      <rPr>
        <sz val="8"/>
        <rFont val="Arial"/>
        <family val="2"/>
        <charset val="1"/>
      </rPr>
      <t xml:space="preserve">PO</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FACES</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FURO</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3,17MM</t>
    </r>
    <r>
      <rPr>
        <sz val="8"/>
        <rFont val="Times New Roman"/>
        <family val="1"/>
        <charset val="1"/>
      </rPr>
      <t xml:space="preserve"> </t>
    </r>
    <r>
      <rPr>
        <sz val="8"/>
        <rFont val="Arial"/>
        <family val="2"/>
        <charset val="1"/>
      </rPr>
      <t xml:space="preserve">AREA</t>
    </r>
    <r>
      <rPr>
        <sz val="8"/>
        <rFont val="Times New Roman"/>
        <family val="1"/>
        <charset val="1"/>
      </rPr>
      <t xml:space="preserve"> </t>
    </r>
    <r>
      <rPr>
        <sz val="8"/>
        <rFont val="Arial"/>
        <family val="2"/>
        <charset val="1"/>
      </rPr>
      <t xml:space="preserve">PERFURADA</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40%</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EXCLUSIVO</t>
    </r>
    <r>
      <rPr>
        <sz val="8"/>
        <rFont val="Times New Roman"/>
        <family val="1"/>
        <charset val="1"/>
      </rPr>
      <t xml:space="preserve"> </t>
    </r>
    <r>
      <rPr>
        <sz val="8"/>
        <rFont val="Arial"/>
        <family val="2"/>
        <charset val="1"/>
      </rPr>
      <t xml:space="preserve">LATERAL</t>
    </r>
    <r>
      <rPr>
        <sz val="8"/>
        <rFont val="Times New Roman"/>
        <family val="1"/>
        <charset val="1"/>
      </rPr>
      <t xml:space="preserve"> </t>
    </r>
    <r>
      <rPr>
        <sz val="8"/>
        <rFont val="Arial"/>
        <family val="2"/>
        <charset val="1"/>
      </rPr>
      <t xml:space="preserve">Q.</t>
    </r>
    <r>
      <rPr>
        <sz val="8"/>
        <rFont val="Times New Roman"/>
        <family val="1"/>
        <charset val="1"/>
      </rPr>
      <t xml:space="preserve"> </t>
    </r>
    <r>
      <rPr>
        <sz val="8"/>
        <rFont val="Arial"/>
        <family val="2"/>
        <charset val="1"/>
      </rPr>
      <t xml:space="preserve">ESPORTES</t>
    </r>
  </si>
  <si>
    <t xml:space="preserve">07.05.080</t>
  </si>
  <si>
    <r>
      <rPr>
        <sz val="8"/>
        <rFont val="Arial"/>
        <family val="2"/>
        <charset val="1"/>
      </rPr>
      <t xml:space="preserve">SUB-COBERTURA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MANTA</t>
    </r>
    <r>
      <rPr>
        <sz val="8"/>
        <rFont val="Times New Roman"/>
        <family val="1"/>
        <charset val="1"/>
      </rPr>
      <t xml:space="preserve"> </t>
    </r>
    <r>
      <rPr>
        <sz val="8"/>
        <rFont val="Arial"/>
        <family val="2"/>
        <charset val="1"/>
      </rPr>
      <t xml:space="preserve">ALUMINIZADA</t>
    </r>
  </si>
  <si>
    <t xml:space="preserve">07.05.099</t>
  </si>
  <si>
    <r>
      <rPr>
        <sz val="8"/>
        <rFont val="Arial"/>
        <family val="2"/>
        <charset val="1"/>
      </rPr>
      <t xml:space="preserve">FECHAMENTOS</t>
    </r>
    <r>
      <rPr>
        <sz val="8"/>
        <rFont val="Times New Roman"/>
        <family val="1"/>
        <charset val="1"/>
      </rPr>
      <t xml:space="preserve"> </t>
    </r>
    <r>
      <rPr>
        <sz val="8"/>
        <rFont val="Arial"/>
        <family val="2"/>
        <charset val="1"/>
      </rPr>
      <t xml:space="preserve">E/OU</t>
    </r>
    <r>
      <rPr>
        <sz val="8"/>
        <rFont val="Times New Roman"/>
        <family val="1"/>
        <charset val="1"/>
      </rPr>
      <t xml:space="preserve"> </t>
    </r>
    <r>
      <rPr>
        <sz val="8"/>
        <rFont val="Arial"/>
        <family val="2"/>
        <charset val="1"/>
      </rPr>
      <t xml:space="preserve">VEDACOES</t>
    </r>
  </si>
  <si>
    <t xml:space="preserve">07.50.001</t>
  </si>
  <si>
    <r>
      <rPr>
        <sz val="8"/>
        <rFont val="Arial"/>
        <family val="2"/>
        <charset val="1"/>
      </rPr>
      <t xml:space="preserve">DEMOLICAO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FIBRO</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TRAPEZOIDAL</t>
    </r>
  </si>
  <si>
    <t xml:space="preserve">07.60.001</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</si>
  <si>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ESTRUT</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TESOURA,PONTAL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MISTA</t>
    </r>
    <r>
      <rPr>
        <sz val="8"/>
        <rFont val="Times New Roman"/>
        <family val="1"/>
        <charset val="1"/>
      </rPr>
      <t xml:space="preserve"> </t>
    </r>
    <r>
      <rPr>
        <sz val="8"/>
        <rFont val="Arial"/>
        <family val="2"/>
        <charset val="1"/>
      </rPr>
      <t xml:space="preserve">P/TELHA
BARRO</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LAJE</t>
    </r>
  </si>
  <si>
    <t xml:space="preserve">07.60.002</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</si>
  <si>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ESTRUT</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TESOURA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BARRO</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VAO</t>
    </r>
    <r>
      <rPr>
        <sz val="8"/>
        <rFont val="Times New Roman"/>
        <family val="1"/>
        <charset val="1"/>
      </rPr>
      <t xml:space="preserve"> </t>
    </r>
    <r>
      <rPr>
        <sz val="8"/>
        <rFont val="Arial"/>
        <family val="2"/>
        <charset val="1"/>
      </rPr>
      <t xml:space="preserve">LIVRE</t>
    </r>
  </si>
  <si>
    <t xml:space="preserve">07.60.005</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</si>
  <si>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ESTRUT</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TESOURA,PONTAL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MISTA</t>
    </r>
    <r>
      <rPr>
        <sz val="8"/>
        <rFont val="Times New Roman"/>
        <family val="1"/>
        <charset val="1"/>
      </rPr>
      <t xml:space="preserve"> </t>
    </r>
    <r>
      <rPr>
        <sz val="8"/>
        <rFont val="Arial"/>
        <family val="2"/>
        <charset val="1"/>
      </rPr>
      <t xml:space="preserve">P/TELHA
FIBRO-CIM</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LAJE</t>
    </r>
  </si>
  <si>
    <t xml:space="preserve">07.60.006</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</si>
  <si>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ESTRUT</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TESOURA,PARA</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FIBRO-CIM</t>
    </r>
    <r>
      <rPr>
        <sz val="8"/>
        <rFont val="Times New Roman"/>
        <family val="1"/>
        <charset val="1"/>
      </rPr>
      <t xml:space="preserve"> </t>
    </r>
    <r>
      <rPr>
        <sz val="8"/>
        <rFont val="Arial"/>
        <family val="2"/>
        <charset val="1"/>
      </rPr>
      <t xml:space="preserve">SOBR
VAO</t>
    </r>
    <r>
      <rPr>
        <sz val="8"/>
        <rFont val="Times New Roman"/>
        <family val="1"/>
        <charset val="1"/>
      </rPr>
      <t xml:space="preserve"> </t>
    </r>
    <r>
      <rPr>
        <sz val="8"/>
        <rFont val="Arial"/>
        <family val="2"/>
        <charset val="1"/>
      </rPr>
      <t xml:space="preserve">LIVRE</t>
    </r>
  </si>
  <si>
    <t xml:space="preserve">07.60.010</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</si>
  <si>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VIGAMENTO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APOIO</t>
    </r>
    <r>
      <rPr>
        <sz val="8"/>
        <rFont val="Times New Roman"/>
        <family val="1"/>
        <charset val="1"/>
      </rPr>
      <t xml:space="preserve"> </t>
    </r>
    <r>
      <rPr>
        <sz val="8"/>
        <rFont val="Arial"/>
        <family val="2"/>
        <charset val="1"/>
      </rPr>
      <t xml:space="preserve">P/TELHAS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BARRO/FIBRO-CIM/AL/PLAST/PLANA</t>
    </r>
    <r>
      <rPr>
        <sz val="8"/>
        <rFont val="Times New Roman"/>
        <family val="1"/>
        <charset val="1"/>
      </rPr>
      <t xml:space="preserve"> </t>
    </r>
    <r>
      <rPr>
        <sz val="8"/>
        <rFont val="Arial"/>
        <family val="2"/>
        <charset val="1"/>
      </rPr>
      <t xml:space="preserve">PRE-FAB</t>
    </r>
  </si>
  <si>
    <t xml:space="preserve">07.60.015</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</si>
  <si>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CAIBROS</t>
    </r>
  </si>
  <si>
    <t xml:space="preserve">07.60.016</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</si>
  <si>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RIPAS</t>
    </r>
  </si>
  <si>
    <t xml:space="preserve">07.60.020</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</si>
  <si>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FERRAGENS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</si>
  <si>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07.60.050</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</si>
  <si>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TELHAS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BARRO</t>
    </r>
  </si>
  <si>
    <t xml:space="preserve">07.60.051</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</si>
  <si>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TELHAS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BARRO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S/REAPROV</t>
    </r>
  </si>
  <si>
    <t xml:space="preserve">07.60.055</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</si>
  <si>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CUMEEIRAS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ESPIGÕES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BARRO</t>
    </r>
  </si>
  <si>
    <t xml:space="preserve">07.60.056</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</si>
  <si>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CUMEEIRAS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ESPIGOES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BARRO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S/REAPROV</t>
    </r>
  </si>
  <si>
    <t xml:space="preserve">07.60.060</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</si>
  <si>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TELHAS</t>
    </r>
    <r>
      <rPr>
        <sz val="8"/>
        <rFont val="Times New Roman"/>
        <family val="1"/>
        <charset val="1"/>
      </rPr>
      <t xml:space="preserve"> </t>
    </r>
    <r>
      <rPr>
        <sz val="8"/>
        <rFont val="Arial"/>
        <family val="2"/>
        <charset val="1"/>
      </rPr>
      <t xml:space="preserve">OND</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FIBRO-CIM/PLAST</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ALUM/PLANA</t>
    </r>
    <r>
      <rPr>
        <sz val="8"/>
        <rFont val="Times New Roman"/>
        <family val="1"/>
        <charset val="1"/>
      </rPr>
      <t xml:space="preserve"> </t>
    </r>
    <r>
      <rPr>
        <sz val="8"/>
        <rFont val="Arial"/>
        <family val="2"/>
        <charset val="1"/>
      </rPr>
      <t xml:space="preserve">PRE</t>
    </r>
    <r>
      <rPr>
        <sz val="8"/>
        <rFont val="Times New Roman"/>
        <family val="1"/>
        <charset val="1"/>
      </rPr>
      <t xml:space="preserve"> </t>
    </r>
    <r>
      <rPr>
        <sz val="8"/>
        <rFont val="Arial"/>
        <family val="2"/>
        <charset val="1"/>
      </rPr>
      <t xml:space="preserve">FAB</t>
    </r>
  </si>
  <si>
    <t xml:space="preserve">07.60.061</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</si>
  <si>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TELHAS</t>
    </r>
    <r>
      <rPr>
        <sz val="8"/>
        <rFont val="Times New Roman"/>
        <family val="1"/>
        <charset val="1"/>
      </rPr>
      <t xml:space="preserve"> </t>
    </r>
    <r>
      <rPr>
        <sz val="8"/>
        <rFont val="Arial"/>
        <family val="2"/>
        <charset val="1"/>
      </rPr>
      <t xml:space="preserve">OND</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FIBRO-CIM/PLAST</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ALUM/PLANA</t>
    </r>
    <r>
      <rPr>
        <sz val="8"/>
        <rFont val="Times New Roman"/>
        <family val="1"/>
        <charset val="1"/>
      </rPr>
      <t xml:space="preserve"> </t>
    </r>
    <r>
      <rPr>
        <sz val="8"/>
        <rFont val="Arial"/>
        <family val="2"/>
        <charset val="1"/>
      </rPr>
      <t xml:space="preserve">PRE</t>
    </r>
    <r>
      <rPr>
        <sz val="8"/>
        <rFont val="Times New Roman"/>
        <family val="1"/>
        <charset val="1"/>
      </rPr>
      <t xml:space="preserve"> </t>
    </r>
    <r>
      <rPr>
        <sz val="8"/>
        <rFont val="Arial"/>
        <family val="2"/>
        <charset val="1"/>
      </rPr>
      <t xml:space="preserve">FAB</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S/REAPROV</t>
    </r>
  </si>
  <si>
    <t xml:space="preserve">07.60.065</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</si>
  <si>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CUMEEIRAS,</t>
    </r>
    <r>
      <rPr>
        <sz val="8"/>
        <rFont val="Times New Roman"/>
        <family val="1"/>
        <charset val="1"/>
      </rPr>
      <t xml:space="preserve"> </t>
    </r>
    <r>
      <rPr>
        <sz val="8"/>
        <rFont val="Arial"/>
        <family val="2"/>
        <charset val="1"/>
      </rPr>
      <t xml:space="preserve">ESPIGÕES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RUFOS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FIBRO-CIMENTO</t>
    </r>
  </si>
  <si>
    <t xml:space="preserve">07.60.066</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</si>
  <si>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CUMEEIRAS,</t>
    </r>
    <r>
      <rPr>
        <sz val="8"/>
        <rFont val="Times New Roman"/>
        <family val="1"/>
        <charset val="1"/>
      </rPr>
      <t xml:space="preserve"> </t>
    </r>
    <r>
      <rPr>
        <sz val="8"/>
        <rFont val="Arial"/>
        <family val="2"/>
        <charset val="1"/>
      </rPr>
      <t xml:space="preserve">ESPIGOES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RUFOS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FIBRO-CIMENTO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S/REAPROV</t>
    </r>
  </si>
  <si>
    <t xml:space="preserve">07.60.099</t>
  </si>
  <si>
    <t xml:space="preserve">07.70.001</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</si>
  <si>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RIPAS</t>
    </r>
  </si>
  <si>
    <t xml:space="preserve">07.70.002</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</si>
  <si>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CAIBROS</t>
    </r>
  </si>
  <si>
    <t xml:space="preserve">07.70.003</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</si>
  <si>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VIGAS</t>
    </r>
  </si>
  <si>
    <t xml:space="preserve">07.70.010</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</si>
  <si>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FERRAGEM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</si>
  <si>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07.70.050</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</si>
  <si>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TELHAS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BARRO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FRANCESA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ROMANA</t>
    </r>
  </si>
  <si>
    <t xml:space="preserve">07.70.052</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</si>
  <si>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BARRO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PLAN</t>
    </r>
  </si>
  <si>
    <t xml:space="preserve">07.70.055</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</si>
  <si>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FIBROCIMENTO,</t>
    </r>
    <r>
      <rPr>
        <sz val="8"/>
        <rFont val="Times New Roman"/>
        <family val="1"/>
        <charset val="1"/>
      </rPr>
      <t xml:space="preserve"> </t>
    </r>
    <r>
      <rPr>
        <sz val="8"/>
        <rFont val="Arial"/>
        <family val="2"/>
        <charset val="1"/>
      </rPr>
      <t xml:space="preserve">PLÁSTICO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ALUMÍNIO</t>
    </r>
  </si>
  <si>
    <t xml:space="preserve">07.70.080</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</si>
  <si>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CUMEEIRAS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ESPIGÕES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BARRO</t>
    </r>
  </si>
  <si>
    <t xml:space="preserve">07.70.081</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</si>
  <si>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CUMEEIRAS,</t>
    </r>
    <r>
      <rPr>
        <sz val="8"/>
        <rFont val="Times New Roman"/>
        <family val="1"/>
        <charset val="1"/>
      </rPr>
      <t xml:space="preserve"> </t>
    </r>
    <r>
      <rPr>
        <sz val="8"/>
        <rFont val="Arial"/>
        <family val="2"/>
        <charset val="1"/>
      </rPr>
      <t xml:space="preserve">ESPIGÕES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RUFOS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CRFS</t>
    </r>
  </si>
  <si>
    <t xml:space="preserve">07.70.099</t>
  </si>
  <si>
    <r>
      <rPr>
        <sz val="8"/>
        <rFont val="Arial"/>
        <family val="2"/>
        <charset val="1"/>
      </rPr>
      <t xml:space="preserve">RECOLOCACOES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COBERTURA</t>
    </r>
  </si>
  <si>
    <t xml:space="preserve">07.80.001</t>
  </si>
  <si>
    <r>
      <rPr>
        <sz val="8"/>
        <rFont val="Arial"/>
        <family val="2"/>
        <charset val="1"/>
      </rPr>
      <t xml:space="preserve">RIPAS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1,5</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G1-C6</t>
    </r>
  </si>
  <si>
    <t xml:space="preserve">07.80.002</t>
  </si>
  <si>
    <r>
      <rPr>
        <sz val="8"/>
        <rFont val="Arial"/>
        <family val="2"/>
        <charset val="1"/>
      </rPr>
      <t xml:space="preserve">CAIBRO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6</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G1-C6</t>
    </r>
  </si>
  <si>
    <t xml:space="preserve">07.80.003</t>
  </si>
  <si>
    <r>
      <rPr>
        <sz val="8"/>
        <rFont val="Arial"/>
        <family val="2"/>
        <charset val="1"/>
      </rPr>
      <t xml:space="preserve">TABUA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G1-C6</t>
    </r>
  </si>
  <si>
    <t xml:space="preserve">07.80.004</t>
  </si>
  <si>
    <r>
      <rPr>
        <sz val="8"/>
        <rFont val="Arial"/>
        <family val="2"/>
        <charset val="1"/>
      </rPr>
      <t xml:space="preserve">VIGA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6</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G1-C6</t>
    </r>
  </si>
  <si>
    <t xml:space="preserve">07.80.005</t>
  </si>
  <si>
    <r>
      <rPr>
        <sz val="8"/>
        <rFont val="Arial"/>
        <family val="2"/>
        <charset val="1"/>
      </rPr>
      <t xml:space="preserve">VIGA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6</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16</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G1-C6</t>
    </r>
  </si>
  <si>
    <t xml:space="preserve">07.80.008</t>
  </si>
  <si>
    <r>
      <rPr>
        <sz val="8"/>
        <rFont val="Arial"/>
        <family val="2"/>
        <charset val="1"/>
      </rPr>
      <t xml:space="preserve">SARRAFO</t>
    </r>
    <r>
      <rPr>
        <sz val="8"/>
        <rFont val="Times New Roman"/>
        <family val="1"/>
        <charset val="1"/>
      </rPr>
      <t xml:space="preserve"> </t>
    </r>
    <r>
      <rPr>
        <sz val="8"/>
        <rFont val="Arial"/>
        <family val="2"/>
        <charset val="1"/>
      </rPr>
      <t xml:space="preserve">APARELHADO</t>
    </r>
    <r>
      <rPr>
        <sz val="8"/>
        <rFont val="Times New Roman"/>
        <family val="1"/>
        <charset val="1"/>
      </rPr>
      <t xml:space="preserve"> </t>
    </r>
    <r>
      <rPr>
        <sz val="8"/>
        <rFont val="Arial"/>
        <family val="2"/>
        <charset val="1"/>
      </rPr>
      <t xml:space="preserve">10X2,5CM</t>
    </r>
    <r>
      <rPr>
        <sz val="8"/>
        <rFont val="Times New Roman"/>
        <family val="1"/>
        <charset val="1"/>
      </rPr>
      <t xml:space="preserve"> </t>
    </r>
    <r>
      <rPr>
        <sz val="8"/>
        <rFont val="Arial"/>
        <family val="2"/>
        <charset val="1"/>
      </rPr>
      <t xml:space="preserve">G1-C2</t>
    </r>
  </si>
  <si>
    <t xml:space="preserve">ML</t>
  </si>
  <si>
    <t xml:space="preserve">07.80.009</t>
  </si>
  <si>
    <r>
      <rPr>
        <sz val="8"/>
        <rFont val="Arial"/>
        <family val="2"/>
        <charset val="1"/>
      </rPr>
      <t xml:space="preserve">PECAS</t>
    </r>
    <r>
      <rPr>
        <sz val="8"/>
        <rFont val="Times New Roman"/>
        <family val="1"/>
        <charset val="1"/>
      </rPr>
      <t xml:space="preserve"> </t>
    </r>
    <r>
      <rPr>
        <sz val="8"/>
        <rFont val="Arial"/>
        <family val="2"/>
        <charset val="1"/>
      </rPr>
      <t xml:space="preserve">ESPECIAIS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SERRADA</t>
    </r>
    <r>
      <rPr>
        <sz val="8"/>
        <rFont val="Times New Roman"/>
        <family val="1"/>
        <charset val="1"/>
      </rPr>
      <t xml:space="preserve"> </t>
    </r>
    <r>
      <rPr>
        <sz val="8"/>
        <rFont val="Arial"/>
        <family val="2"/>
        <charset val="1"/>
      </rPr>
      <t xml:space="preserve">G1-C6</t>
    </r>
  </si>
  <si>
    <t xml:space="preserve">07.80.019</t>
  </si>
  <si>
    <r>
      <rPr>
        <sz val="8"/>
        <rFont val="Arial"/>
        <family val="2"/>
        <charset val="1"/>
      </rPr>
      <t xml:space="preserve">PARAFUSO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FIXACAO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ONDULADA</t>
    </r>
    <r>
      <rPr>
        <sz val="8"/>
        <rFont val="Times New Roman"/>
        <family val="1"/>
        <charset val="1"/>
      </rPr>
      <t xml:space="preserve"> </t>
    </r>
    <r>
      <rPr>
        <sz val="8"/>
        <rFont val="Arial"/>
        <family val="2"/>
        <charset val="1"/>
      </rPr>
      <t xml:space="preserve">CRFS</t>
    </r>
  </si>
  <si>
    <t xml:space="preserve">07.80.020</t>
  </si>
  <si>
    <r>
      <rPr>
        <sz val="8"/>
        <rFont val="Arial"/>
        <family val="2"/>
        <charset val="1"/>
      </rPr>
      <t xml:space="preserve">PARAFUSO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GANCHO</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FIXACAO</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MODULADA</t>
    </r>
  </si>
  <si>
    <t xml:space="preserve">07.80.022</t>
  </si>
  <si>
    <r>
      <rPr>
        <sz val="8"/>
        <rFont val="Arial"/>
        <family val="2"/>
        <charset val="1"/>
      </rPr>
      <t xml:space="preserve">CHAPUZ</t>
    </r>
    <r>
      <rPr>
        <sz val="8"/>
        <rFont val="Times New Roman"/>
        <family val="1"/>
        <charset val="1"/>
      </rPr>
      <t xml:space="preserve"> </t>
    </r>
    <r>
      <rPr>
        <sz val="8"/>
        <rFont val="Arial"/>
        <family val="2"/>
        <charset val="1"/>
      </rPr>
      <t xml:space="preserve">METÁLICO</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ENCONTRO</t>
    </r>
    <r>
      <rPr>
        <sz val="8"/>
        <rFont val="Times New Roman"/>
        <family val="1"/>
        <charset val="1"/>
      </rPr>
      <t xml:space="preserve"> </t>
    </r>
    <r>
      <rPr>
        <sz val="8"/>
        <rFont val="Arial"/>
        <family val="2"/>
        <charset val="1"/>
      </rPr>
      <t xml:space="preserve">CUMEEIRA/PENDURAL</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PARAFUSOS</t>
    </r>
  </si>
  <si>
    <t xml:space="preserve">07.80.023</t>
  </si>
  <si>
    <r>
      <rPr>
        <sz val="8"/>
        <rFont val="Arial"/>
        <family val="2"/>
        <charset val="1"/>
      </rPr>
      <t xml:space="preserve">ESTRIBO/GRAMPO</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REDONDO</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INCLUSO</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PORCAS</t>
    </r>
  </si>
  <si>
    <t xml:space="preserve">07.80.024</t>
  </si>
  <si>
    <r>
      <rPr>
        <sz val="8"/>
        <rFont val="Arial"/>
        <family val="2"/>
        <charset val="1"/>
      </rPr>
      <t xml:space="preserve">CHAPUZ</t>
    </r>
    <r>
      <rPr>
        <sz val="8"/>
        <rFont val="Times New Roman"/>
        <family val="1"/>
        <charset val="1"/>
      </rPr>
      <t xml:space="preserve"> </t>
    </r>
    <r>
      <rPr>
        <sz val="8"/>
        <rFont val="Arial"/>
        <family val="2"/>
        <charset val="1"/>
      </rPr>
      <t xml:space="preserve">METALICO</t>
    </r>
    <r>
      <rPr>
        <sz val="8"/>
        <rFont val="Times New Roman"/>
        <family val="1"/>
        <charset val="1"/>
      </rPr>
      <t xml:space="preserve"> </t>
    </r>
    <r>
      <rPr>
        <sz val="8"/>
        <rFont val="Arial"/>
        <family val="2"/>
        <charset val="1"/>
      </rPr>
      <t xml:space="preserve">2X40CM</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PARAFUSOS</t>
    </r>
  </si>
  <si>
    <t xml:space="preserve">07.80.025</t>
  </si>
  <si>
    <r>
      <rPr>
        <sz val="8"/>
        <rFont val="Arial"/>
        <family val="2"/>
        <charset val="1"/>
      </rPr>
      <t xml:space="preserve">TELHA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VERMELHA</t>
    </r>
  </si>
  <si>
    <t xml:space="preserve">07.80.026</t>
  </si>
  <si>
    <r>
      <rPr>
        <sz val="8"/>
        <rFont val="Arial"/>
        <family val="2"/>
        <charset val="1"/>
      </rPr>
      <t xml:space="preserve">TELHA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CINZA</t>
    </r>
  </si>
  <si>
    <t xml:space="preserve">07.80.027</t>
  </si>
  <si>
    <r>
      <rPr>
        <sz val="8"/>
        <rFont val="Arial"/>
        <family val="2"/>
        <charset val="1"/>
      </rPr>
      <t xml:space="preserve">TELHA</t>
    </r>
    <r>
      <rPr>
        <sz val="8"/>
        <rFont val="Times New Roman"/>
        <family val="1"/>
        <charset val="1"/>
      </rPr>
      <t xml:space="preserve"> </t>
    </r>
    <r>
      <rPr>
        <sz val="8"/>
        <rFont val="Arial"/>
        <family val="2"/>
        <charset val="1"/>
      </rPr>
      <t xml:space="preserve">GALVALUME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AUTOPORTANTE</t>
    </r>
    <r>
      <rPr>
        <sz val="8"/>
        <rFont val="Times New Roman"/>
        <family val="1"/>
        <charset val="1"/>
      </rPr>
      <t xml:space="preserve"> </t>
    </r>
    <r>
      <rPr>
        <sz val="8"/>
        <rFont val="Arial"/>
        <family val="2"/>
        <charset val="1"/>
      </rPr>
      <t xml:space="preserve">DOIS</t>
    </r>
    <r>
      <rPr>
        <sz val="8"/>
        <rFont val="Times New Roman"/>
        <family val="1"/>
        <charset val="1"/>
      </rPr>
      <t xml:space="preserve"> </t>
    </r>
    <r>
      <rPr>
        <sz val="8"/>
        <rFont val="Arial"/>
        <family val="2"/>
        <charset val="1"/>
      </rPr>
      <t xml:space="preserve">APOIOS</t>
    </r>
    <r>
      <rPr>
        <sz val="8"/>
        <rFont val="Times New Roman"/>
        <family val="1"/>
        <charset val="1"/>
      </rPr>
      <t xml:space="preserve"> </t>
    </r>
    <r>
      <rPr>
        <sz val="8"/>
        <rFont val="Arial"/>
        <family val="2"/>
        <charset val="1"/>
      </rPr>
      <t xml:space="preserve">VÃO</t>
    </r>
    <r>
      <rPr>
        <sz val="8"/>
        <rFont val="Times New Roman"/>
        <family val="1"/>
        <charset val="1"/>
      </rPr>
      <t xml:space="preserve"> </t>
    </r>
    <r>
      <rPr>
        <sz val="8"/>
        <rFont val="Arial"/>
        <family val="2"/>
        <charset val="1"/>
      </rPr>
      <t xml:space="preserve">MÁXIMO</t>
    </r>
    <r>
      <rPr>
        <sz val="8"/>
        <rFont val="Times New Roman"/>
        <family val="1"/>
        <charset val="1"/>
      </rPr>
      <t xml:space="preserve"> </t>
    </r>
    <r>
      <rPr>
        <sz val="8"/>
        <rFont val="Arial"/>
        <family val="2"/>
        <charset val="1"/>
      </rPr>
      <t xml:space="preserve">ATÉ</t>
    </r>
    <r>
      <rPr>
        <sz val="8"/>
        <rFont val="Times New Roman"/>
        <family val="1"/>
        <charset val="1"/>
      </rPr>
      <t xml:space="preserve"> </t>
    </r>
    <r>
      <rPr>
        <sz val="8"/>
        <rFont val="Arial"/>
        <family val="2"/>
        <charset val="1"/>
      </rPr>
      <t xml:space="preserve">11METROS</t>
    </r>
    <r>
      <rPr>
        <sz val="8"/>
        <rFont val="Times New Roman"/>
        <family val="1"/>
        <charset val="1"/>
      </rPr>
      <t xml:space="preserve"> </t>
    </r>
    <r>
      <rPr>
        <sz val="8"/>
        <rFont val="Arial"/>
        <family val="2"/>
        <charset val="1"/>
      </rPr>
      <t xml:space="preserve">E=0,80MM</t>
    </r>
    <r>
      <rPr>
        <sz val="8"/>
        <rFont val="Times New Roman"/>
        <family val="1"/>
        <charset val="1"/>
      </rPr>
      <t xml:space="preserve"> </t>
    </r>
    <r>
      <rPr>
        <sz val="8"/>
        <rFont val="Arial"/>
        <family val="2"/>
        <charset val="1"/>
      </rPr>
      <t xml:space="preserve">H=260MM</t>
    </r>
    <r>
      <rPr>
        <sz val="8"/>
        <rFont val="Times New Roman"/>
        <family val="1"/>
        <charset val="1"/>
      </rPr>
      <t xml:space="preserve"> </t>
    </r>
    <r>
      <rPr>
        <sz val="8"/>
        <rFont val="Arial"/>
        <family val="2"/>
        <charset val="1"/>
      </rPr>
      <t xml:space="preserve">ACABAMENTO</t>
    </r>
    <r>
      <rPr>
        <sz val="8"/>
        <rFont val="Times New Roman"/>
        <family val="1"/>
        <charset val="1"/>
      </rPr>
      <t xml:space="preserve"> </t>
    </r>
    <r>
      <rPr>
        <sz val="8"/>
        <rFont val="Arial"/>
        <family val="2"/>
        <charset val="1"/>
      </rPr>
      <t xml:space="preserve">NATURAL</t>
    </r>
  </si>
  <si>
    <t xml:space="preserve">07.80.028</t>
  </si>
  <si>
    <r>
      <rPr>
        <sz val="8"/>
        <rFont val="Arial"/>
        <family val="2"/>
        <charset val="1"/>
      </rPr>
      <t xml:space="preserve">TELHA</t>
    </r>
    <r>
      <rPr>
        <sz val="8"/>
        <rFont val="Times New Roman"/>
        <family val="1"/>
        <charset val="1"/>
      </rPr>
      <t xml:space="preserve"> </t>
    </r>
    <r>
      <rPr>
        <sz val="8"/>
        <rFont val="Arial"/>
        <family val="2"/>
        <charset val="1"/>
      </rPr>
      <t xml:space="preserve">GALVALUME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AUTOPORTANTE</t>
    </r>
    <r>
      <rPr>
        <sz val="8"/>
        <rFont val="Times New Roman"/>
        <family val="1"/>
        <charset val="1"/>
      </rPr>
      <t xml:space="preserve"> </t>
    </r>
    <r>
      <rPr>
        <sz val="8"/>
        <rFont val="Arial"/>
        <family val="2"/>
        <charset val="1"/>
      </rPr>
      <t xml:space="preserve">DOIS</t>
    </r>
    <r>
      <rPr>
        <sz val="8"/>
        <rFont val="Times New Roman"/>
        <family val="1"/>
        <charset val="1"/>
      </rPr>
      <t xml:space="preserve"> </t>
    </r>
    <r>
      <rPr>
        <sz val="8"/>
        <rFont val="Arial"/>
        <family val="2"/>
        <charset val="1"/>
      </rPr>
      <t xml:space="preserve">APOIOS</t>
    </r>
    <r>
      <rPr>
        <sz val="8"/>
        <rFont val="Times New Roman"/>
        <family val="1"/>
        <charset val="1"/>
      </rPr>
      <t xml:space="preserve"> </t>
    </r>
    <r>
      <rPr>
        <sz val="8"/>
        <rFont val="Arial"/>
        <family val="2"/>
        <charset val="1"/>
      </rPr>
      <t xml:space="preserve">VÃO</t>
    </r>
    <r>
      <rPr>
        <sz val="8"/>
        <rFont val="Times New Roman"/>
        <family val="1"/>
        <charset val="1"/>
      </rPr>
      <t xml:space="preserve"> </t>
    </r>
    <r>
      <rPr>
        <sz val="8"/>
        <rFont val="Arial"/>
        <family val="2"/>
        <charset val="1"/>
      </rPr>
      <t xml:space="preserve">MÁXIMO</t>
    </r>
    <r>
      <rPr>
        <sz val="8"/>
        <rFont val="Times New Roman"/>
        <family val="1"/>
        <charset val="1"/>
      </rPr>
      <t xml:space="preserve"> </t>
    </r>
    <r>
      <rPr>
        <sz val="8"/>
        <rFont val="Arial"/>
        <family val="2"/>
        <charset val="1"/>
      </rPr>
      <t xml:space="preserve">ATÉ
11</t>
    </r>
    <r>
      <rPr>
        <sz val="8"/>
        <rFont val="Times New Roman"/>
        <family val="1"/>
        <charset val="1"/>
      </rPr>
      <t xml:space="preserve"> </t>
    </r>
    <r>
      <rPr>
        <sz val="8"/>
        <rFont val="Arial"/>
        <family val="2"/>
        <charset val="1"/>
      </rPr>
      <t xml:space="preserve">METROS</t>
    </r>
    <r>
      <rPr>
        <sz val="8"/>
        <rFont val="Times New Roman"/>
        <family val="1"/>
        <charset val="1"/>
      </rPr>
      <t xml:space="preserve"> </t>
    </r>
    <r>
      <rPr>
        <sz val="8"/>
        <rFont val="Arial"/>
        <family val="2"/>
        <charset val="1"/>
      </rPr>
      <t xml:space="preserve">E=0,80MM</t>
    </r>
    <r>
      <rPr>
        <sz val="8"/>
        <rFont val="Times New Roman"/>
        <family val="1"/>
        <charset val="1"/>
      </rPr>
      <t xml:space="preserve"> </t>
    </r>
    <r>
      <rPr>
        <sz val="8"/>
        <rFont val="Arial"/>
        <family val="2"/>
        <charset val="1"/>
      </rPr>
      <t xml:space="preserve">H=260MM</t>
    </r>
    <r>
      <rPr>
        <sz val="8"/>
        <rFont val="Times New Roman"/>
        <family val="1"/>
        <charset val="1"/>
      </rPr>
      <t xml:space="preserve"> </t>
    </r>
    <r>
      <rPr>
        <sz val="8"/>
        <rFont val="Arial"/>
        <family val="2"/>
        <charset val="1"/>
      </rPr>
      <t xml:space="preserve">ACABAMENTO</t>
    </r>
    <r>
      <rPr>
        <sz val="8"/>
        <rFont val="Times New Roman"/>
        <family val="1"/>
        <charset val="1"/>
      </rPr>
      <t xml:space="preserve"> </t>
    </r>
    <r>
      <rPr>
        <sz val="8"/>
        <rFont val="Arial"/>
        <family val="2"/>
        <charset val="1"/>
      </rPr>
      <t xml:space="preserve">NATURAL</t>
    </r>
    <r>
      <rPr>
        <sz val="8"/>
        <rFont val="Times New Roman"/>
        <family val="1"/>
        <charset val="1"/>
      </rPr>
      <t xml:space="preserve"> </t>
    </r>
    <r>
      <rPr>
        <sz val="8"/>
        <rFont val="Arial"/>
        <family val="2"/>
        <charset val="1"/>
      </rPr>
      <t xml:space="preserve">SANDUICHE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LÃ</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ROCHA</t>
    </r>
    <r>
      <rPr>
        <sz val="8"/>
        <rFont val="Times New Roman"/>
        <family val="1"/>
        <charset val="1"/>
      </rPr>
      <t xml:space="preserve"> </t>
    </r>
    <r>
      <rPr>
        <sz val="8"/>
        <rFont val="Arial"/>
        <family val="2"/>
        <charset val="1"/>
      </rPr>
      <t xml:space="preserve">E=50</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ENVELOPADA</t>
    </r>
  </si>
  <si>
    <t xml:space="preserve">07.80.029</t>
  </si>
  <si>
    <r>
      <rPr>
        <sz val="8"/>
        <rFont val="Arial"/>
        <family val="2"/>
        <charset val="1"/>
      </rPr>
      <t xml:space="preserve">TELHA</t>
    </r>
    <r>
      <rPr>
        <sz val="8"/>
        <rFont val="Times New Roman"/>
        <family val="1"/>
        <charset val="1"/>
      </rPr>
      <t xml:space="preserve"> </t>
    </r>
    <r>
      <rPr>
        <sz val="8"/>
        <rFont val="Arial"/>
        <family val="2"/>
        <charset val="1"/>
      </rPr>
      <t xml:space="preserve">GALVALUME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AUTOPORTANTE</t>
    </r>
    <r>
      <rPr>
        <sz val="8"/>
        <rFont val="Times New Roman"/>
        <family val="1"/>
        <charset val="1"/>
      </rPr>
      <t xml:space="preserve"> </t>
    </r>
    <r>
      <rPr>
        <sz val="8"/>
        <rFont val="Arial"/>
        <family val="2"/>
        <charset val="1"/>
      </rPr>
      <t xml:space="preserve">DOIS</t>
    </r>
    <r>
      <rPr>
        <sz val="8"/>
        <rFont val="Times New Roman"/>
        <family val="1"/>
        <charset val="1"/>
      </rPr>
      <t xml:space="preserve"> </t>
    </r>
    <r>
      <rPr>
        <sz val="8"/>
        <rFont val="Arial"/>
        <family val="2"/>
        <charset val="1"/>
      </rPr>
      <t xml:space="preserve">APOIOS</t>
    </r>
    <r>
      <rPr>
        <sz val="8"/>
        <rFont val="Times New Roman"/>
        <family val="1"/>
        <charset val="1"/>
      </rPr>
      <t xml:space="preserve"> </t>
    </r>
    <r>
      <rPr>
        <sz val="8"/>
        <rFont val="Arial"/>
        <family val="2"/>
        <charset val="1"/>
      </rPr>
      <t xml:space="preserve">VÃO</t>
    </r>
    <r>
      <rPr>
        <sz val="8"/>
        <rFont val="Times New Roman"/>
        <family val="1"/>
        <charset val="1"/>
      </rPr>
      <t xml:space="preserve"> </t>
    </r>
    <r>
      <rPr>
        <sz val="8"/>
        <rFont val="Arial"/>
        <family val="2"/>
        <charset val="1"/>
      </rPr>
      <t xml:space="preserve">MÁXIMO</t>
    </r>
    <r>
      <rPr>
        <sz val="8"/>
        <rFont val="Times New Roman"/>
        <family val="1"/>
        <charset val="1"/>
      </rPr>
      <t xml:space="preserve"> </t>
    </r>
    <r>
      <rPr>
        <sz val="8"/>
        <rFont val="Arial"/>
        <family val="2"/>
        <charset val="1"/>
      </rPr>
      <t xml:space="preserve">ATÉ</t>
    </r>
    <r>
      <rPr>
        <sz val="8"/>
        <rFont val="Times New Roman"/>
        <family val="1"/>
        <charset val="1"/>
      </rPr>
      <t xml:space="preserve"> </t>
    </r>
    <r>
      <rPr>
        <sz val="8"/>
        <rFont val="Arial"/>
        <family val="2"/>
        <charset val="1"/>
      </rPr>
      <t xml:space="preserve">11</t>
    </r>
    <r>
      <rPr>
        <sz val="8"/>
        <rFont val="Times New Roman"/>
        <family val="1"/>
        <charset val="1"/>
      </rPr>
      <t xml:space="preserve"> </t>
    </r>
    <r>
      <rPr>
        <sz val="8"/>
        <rFont val="Arial"/>
        <family val="2"/>
        <charset val="1"/>
      </rPr>
      <t xml:space="preserve">METROS</t>
    </r>
    <r>
      <rPr>
        <sz val="8"/>
        <rFont val="Times New Roman"/>
        <family val="1"/>
        <charset val="1"/>
      </rPr>
      <t xml:space="preserve"> </t>
    </r>
    <r>
      <rPr>
        <sz val="8"/>
        <rFont val="Arial"/>
        <family val="2"/>
        <charset val="1"/>
      </rPr>
      <t xml:space="preserve">E=0,80MM</t>
    </r>
    <r>
      <rPr>
        <sz val="8"/>
        <rFont val="Times New Roman"/>
        <family val="1"/>
        <charset val="1"/>
      </rPr>
      <t xml:space="preserve"> </t>
    </r>
    <r>
      <rPr>
        <sz val="8"/>
        <rFont val="Arial"/>
        <family val="2"/>
        <charset val="1"/>
      </rPr>
      <t xml:space="preserve">H=260MM</t>
    </r>
    <r>
      <rPr>
        <sz val="8"/>
        <rFont val="Times New Roman"/>
        <family val="1"/>
        <charset val="1"/>
      </rPr>
      <t xml:space="preserve"> </t>
    </r>
    <r>
      <rPr>
        <sz val="8"/>
        <rFont val="Arial"/>
        <family val="2"/>
        <charset val="1"/>
      </rPr>
      <t xml:space="preserve">FACE</t>
    </r>
    <r>
      <rPr>
        <sz val="8"/>
        <rFont val="Times New Roman"/>
        <family val="1"/>
        <charset val="1"/>
      </rPr>
      <t xml:space="preserve"> </t>
    </r>
    <r>
      <rPr>
        <sz val="8"/>
        <rFont val="Arial"/>
        <family val="2"/>
        <charset val="1"/>
      </rPr>
      <t xml:space="preserve">INFERIOR</t>
    </r>
    <r>
      <rPr>
        <sz val="8"/>
        <rFont val="Times New Roman"/>
        <family val="1"/>
        <charset val="1"/>
      </rPr>
      <t xml:space="preserve"> </t>
    </r>
    <r>
      <rPr>
        <sz val="8"/>
        <rFont val="Arial"/>
        <family val="2"/>
        <charset val="1"/>
      </rPr>
      <t xml:space="preserve">PINTADA</t>
    </r>
    <r>
      <rPr>
        <sz val="8"/>
        <rFont val="Times New Roman"/>
        <family val="1"/>
        <charset val="1"/>
      </rPr>
      <t xml:space="preserve"> </t>
    </r>
    <r>
      <rPr>
        <sz val="8"/>
        <rFont val="Arial"/>
        <family val="2"/>
        <charset val="1"/>
      </rPr>
      <t xml:space="preserve">SANDUICHE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LÃ</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ROCHA</t>
    </r>
    <r>
      <rPr>
        <sz val="8"/>
        <rFont val="Times New Roman"/>
        <family val="1"/>
        <charset val="1"/>
      </rPr>
      <t xml:space="preserve"> </t>
    </r>
    <r>
      <rPr>
        <sz val="8"/>
        <rFont val="Arial"/>
        <family val="2"/>
        <charset val="1"/>
      </rPr>
      <t xml:space="preserve">E=50</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ENVELOPADA</t>
    </r>
  </si>
  <si>
    <t xml:space="preserve">07.80.030</t>
  </si>
  <si>
    <r>
      <rPr>
        <sz val="8"/>
        <rFont val="Arial"/>
        <family val="2"/>
        <charset val="1"/>
      </rPr>
      <t xml:space="preserve">TELHAS</t>
    </r>
    <r>
      <rPr>
        <sz val="8"/>
        <rFont val="Times New Roman"/>
        <family val="1"/>
        <charset val="1"/>
      </rPr>
      <t xml:space="preserve"> </t>
    </r>
    <r>
      <rPr>
        <sz val="8"/>
        <rFont val="Arial"/>
        <family val="2"/>
        <charset val="1"/>
      </rPr>
      <t xml:space="preserve">CERAMICA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FRANCESA</t>
    </r>
  </si>
  <si>
    <t xml:space="preserve">07.80.032</t>
  </si>
  <si>
    <r>
      <rPr>
        <sz val="8"/>
        <rFont val="Arial"/>
        <family val="2"/>
        <charset val="1"/>
      </rPr>
      <t xml:space="preserve">CUMEEIRA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ESPIGAO</t>
    </r>
    <r>
      <rPr>
        <sz val="8"/>
        <rFont val="Times New Roman"/>
        <family val="1"/>
        <charset val="1"/>
      </rPr>
      <t xml:space="preserve"> </t>
    </r>
    <r>
      <rPr>
        <sz val="8"/>
        <rFont val="Arial"/>
        <family val="2"/>
        <charset val="1"/>
      </rPr>
      <t xml:space="preserve">EMBOCADOS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TELHAS</t>
    </r>
    <r>
      <rPr>
        <sz val="8"/>
        <rFont val="Times New Roman"/>
        <family val="1"/>
        <charset val="1"/>
      </rPr>
      <t xml:space="preserve"> </t>
    </r>
    <r>
      <rPr>
        <sz val="8"/>
        <rFont val="Arial"/>
        <family val="2"/>
        <charset val="1"/>
      </rPr>
      <t xml:space="preserve">CERAMICA</t>
    </r>
  </si>
  <si>
    <t xml:space="preserve">07.80.033</t>
  </si>
  <si>
    <r>
      <rPr>
        <sz val="8"/>
        <rFont val="Arial"/>
        <family val="2"/>
        <charset val="1"/>
      </rPr>
      <t xml:space="preserve">FECHAMENTO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OITAO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TABUA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1CM</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P/FORRO</t>
    </r>
    <r>
      <rPr>
        <sz val="8"/>
        <rFont val="Times New Roman"/>
        <family val="1"/>
        <charset val="1"/>
      </rPr>
      <t xml:space="preserve"> </t>
    </r>
    <r>
      <rPr>
        <sz val="8"/>
        <rFont val="Arial"/>
        <family val="2"/>
        <charset val="1"/>
      </rPr>
      <t xml:space="preserve">G1-C4</t>
    </r>
  </si>
  <si>
    <t xml:space="preserve">07.80.035</t>
  </si>
  <si>
    <r>
      <rPr>
        <sz val="8"/>
        <rFont val="Arial"/>
        <family val="2"/>
        <charset val="1"/>
      </rPr>
      <t xml:space="preserve">LIMPEZA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TELHADO</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REMOÇÃO</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MATERIAL</t>
    </r>
    <r>
      <rPr>
        <sz val="8"/>
        <rFont val="Times New Roman"/>
        <family val="1"/>
        <charset val="1"/>
      </rPr>
      <t xml:space="preserve"> </t>
    </r>
    <r>
      <rPr>
        <sz val="8"/>
        <rFont val="Arial"/>
        <family val="2"/>
        <charset val="1"/>
      </rPr>
      <t xml:space="preserve">RECOLHIDO</t>
    </r>
  </si>
  <si>
    <t xml:space="preserve">07.80.036</t>
  </si>
  <si>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MODULADA</t>
    </r>
    <r>
      <rPr>
        <sz val="8"/>
        <rFont val="Times New Roman"/>
        <family val="1"/>
        <charset val="1"/>
      </rPr>
      <t xml:space="preserve"> </t>
    </r>
    <r>
      <rPr>
        <sz val="8"/>
        <rFont val="Arial"/>
        <family val="2"/>
        <charset val="1"/>
      </rPr>
      <t xml:space="preserve">E=8MM</t>
    </r>
  </si>
  <si>
    <t xml:space="preserve">07.80.037</t>
  </si>
  <si>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TRAPEZOIDAL</t>
    </r>
    <r>
      <rPr>
        <sz val="8"/>
        <rFont val="Times New Roman"/>
        <family val="1"/>
        <charset val="1"/>
      </rPr>
      <t xml:space="preserve"> </t>
    </r>
    <r>
      <rPr>
        <sz val="8"/>
        <rFont val="Arial"/>
        <family val="2"/>
        <charset val="1"/>
      </rPr>
      <t xml:space="preserve">44CM</t>
    </r>
    <r>
      <rPr>
        <sz val="8"/>
        <rFont val="Times New Roman"/>
        <family val="1"/>
        <charset val="1"/>
      </rPr>
      <t xml:space="preserve"> </t>
    </r>
    <r>
      <rPr>
        <sz val="8"/>
        <rFont val="Arial"/>
        <family val="2"/>
        <charset val="1"/>
      </rPr>
      <t xml:space="preserve">E=8MM</t>
    </r>
  </si>
  <si>
    <t xml:space="preserve">07.80.039</t>
  </si>
  <si>
    <t xml:space="preserve">07.80.040</t>
  </si>
  <si>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ONDULADA</t>
    </r>
    <r>
      <rPr>
        <sz val="8"/>
        <rFont val="Times New Roman"/>
        <family val="1"/>
        <charset val="1"/>
      </rPr>
      <t xml:space="preserve"> </t>
    </r>
    <r>
      <rPr>
        <sz val="8"/>
        <rFont val="Arial"/>
        <family val="2"/>
        <charset val="1"/>
      </rPr>
      <t xml:space="preserve">E=6MM</t>
    </r>
  </si>
  <si>
    <t xml:space="preserve">07.80.041</t>
  </si>
  <si>
    <t xml:space="preserve">07.80.042</t>
  </si>
  <si>
    <r>
      <rPr>
        <sz val="8"/>
        <rFont val="Arial"/>
        <family val="2"/>
        <charset val="1"/>
      </rPr>
      <t xml:space="preserve">CUMEEIRA</t>
    </r>
    <r>
      <rPr>
        <sz val="8"/>
        <rFont val="Times New Roman"/>
        <family val="1"/>
        <charset val="1"/>
      </rPr>
      <t xml:space="preserve"> </t>
    </r>
    <r>
      <rPr>
        <sz val="8"/>
        <rFont val="Arial"/>
        <family val="2"/>
        <charset val="1"/>
      </rPr>
      <t xml:space="preserve">NORMAL</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ONDULADA</t>
    </r>
  </si>
  <si>
    <t xml:space="preserve">07.80.043</t>
  </si>
  <si>
    <t xml:space="preserve">07.80.044</t>
  </si>
  <si>
    <t xml:space="preserve">07.80.045</t>
  </si>
  <si>
    <t xml:space="preserve">07.80.048</t>
  </si>
  <si>
    <r>
      <rPr>
        <sz val="8"/>
        <rFont val="Arial"/>
        <family val="2"/>
        <charset val="1"/>
      </rPr>
      <t xml:space="preserve">ARESTA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ONDULADA</t>
    </r>
  </si>
  <si>
    <t xml:space="preserve">07.80.050</t>
  </si>
  <si>
    <t xml:space="preserve">07.80.051</t>
  </si>
  <si>
    <r>
      <rPr>
        <sz val="8"/>
        <rFont val="Arial"/>
        <family val="2"/>
        <charset val="1"/>
      </rPr>
      <t xml:space="preserve">FECHAMENTO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OITAO</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ONDULADA</t>
    </r>
    <r>
      <rPr>
        <sz val="8"/>
        <rFont val="Times New Roman"/>
        <family val="1"/>
        <charset val="1"/>
      </rPr>
      <t xml:space="preserve"> </t>
    </r>
    <r>
      <rPr>
        <sz val="8"/>
        <rFont val="Arial"/>
        <family val="2"/>
        <charset val="1"/>
      </rPr>
      <t xml:space="preserve">E=8MM</t>
    </r>
  </si>
  <si>
    <t xml:space="preserve">07.80.052</t>
  </si>
  <si>
    <r>
      <rPr>
        <sz val="8"/>
        <rFont val="Arial"/>
        <family val="2"/>
        <charset val="1"/>
      </rPr>
      <t xml:space="preserve">CUMEEIRA</t>
    </r>
    <r>
      <rPr>
        <sz val="8"/>
        <rFont val="Times New Roman"/>
        <family val="1"/>
        <charset val="1"/>
      </rPr>
      <t xml:space="preserve"> </t>
    </r>
    <r>
      <rPr>
        <sz val="8"/>
        <rFont val="Arial"/>
        <family val="2"/>
        <charset val="1"/>
      </rPr>
      <t xml:space="preserve">NORMAL</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MODULADA</t>
    </r>
  </si>
  <si>
    <t xml:space="preserve">07.80.053</t>
  </si>
  <si>
    <r>
      <rPr>
        <sz val="8"/>
        <rFont val="Arial"/>
        <family val="2"/>
        <charset val="1"/>
      </rPr>
      <t xml:space="preserve">CUMEEIRA</t>
    </r>
    <r>
      <rPr>
        <sz val="8"/>
        <rFont val="Times New Roman"/>
        <family val="1"/>
        <charset val="1"/>
      </rPr>
      <t xml:space="preserve"> </t>
    </r>
    <r>
      <rPr>
        <sz val="8"/>
        <rFont val="Arial"/>
        <family val="2"/>
        <charset val="1"/>
      </rPr>
      <t xml:space="preserve">ARTICULADA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MODULADA</t>
    </r>
  </si>
  <si>
    <t xml:space="preserve">07.80.054</t>
  </si>
  <si>
    <r>
      <rPr>
        <sz val="8"/>
        <rFont val="Arial"/>
        <family val="2"/>
        <charset val="1"/>
      </rPr>
      <t xml:space="preserve">RUFO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MODULADA</t>
    </r>
  </si>
  <si>
    <t xml:space="preserve">07.80.055</t>
  </si>
  <si>
    <r>
      <rPr>
        <sz val="8"/>
        <rFont val="Arial"/>
        <family val="2"/>
        <charset val="1"/>
      </rPr>
      <t xml:space="preserve">CUMEEIRA</t>
    </r>
    <r>
      <rPr>
        <sz val="8"/>
        <rFont val="Times New Roman"/>
        <family val="1"/>
        <charset val="1"/>
      </rPr>
      <t xml:space="preserve"> </t>
    </r>
    <r>
      <rPr>
        <sz val="8"/>
        <rFont val="Arial"/>
        <family val="2"/>
        <charset val="1"/>
      </rPr>
      <t xml:space="preserve">NORMAL</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TRAPEZOIDAL</t>
    </r>
    <r>
      <rPr>
        <sz val="8"/>
        <rFont val="Times New Roman"/>
        <family val="1"/>
        <charset val="1"/>
      </rPr>
      <t xml:space="preserve"> </t>
    </r>
    <r>
      <rPr>
        <sz val="8"/>
        <rFont val="Arial"/>
        <family val="2"/>
        <charset val="1"/>
      </rPr>
      <t xml:space="preserve">44CM</t>
    </r>
  </si>
  <si>
    <t xml:space="preserve">07.80.056</t>
  </si>
  <si>
    <r>
      <rPr>
        <sz val="8"/>
        <rFont val="Arial"/>
        <family val="2"/>
        <charset val="1"/>
      </rPr>
      <t xml:space="preserve">CUMEEIRA</t>
    </r>
    <r>
      <rPr>
        <sz val="8"/>
        <rFont val="Times New Roman"/>
        <family val="1"/>
        <charset val="1"/>
      </rPr>
      <t xml:space="preserve"> </t>
    </r>
    <r>
      <rPr>
        <sz val="8"/>
        <rFont val="Arial"/>
        <family val="2"/>
        <charset val="1"/>
      </rPr>
      <t xml:space="preserve">NORMAL</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TRAPEZOIDAL</t>
    </r>
    <r>
      <rPr>
        <sz val="8"/>
        <rFont val="Times New Roman"/>
        <family val="1"/>
        <charset val="1"/>
      </rPr>
      <t xml:space="preserve"> </t>
    </r>
    <r>
      <rPr>
        <sz val="8"/>
        <rFont val="Arial"/>
        <family val="2"/>
        <charset val="1"/>
      </rPr>
      <t xml:space="preserve">90CM</t>
    </r>
  </si>
  <si>
    <t xml:space="preserve">07.80.057</t>
  </si>
  <si>
    <r>
      <rPr>
        <sz val="8"/>
        <rFont val="Arial"/>
        <family val="2"/>
        <charset val="1"/>
      </rPr>
      <t xml:space="preserve">CUMEEIRA</t>
    </r>
    <r>
      <rPr>
        <sz val="8"/>
        <rFont val="Times New Roman"/>
        <family val="1"/>
        <charset val="1"/>
      </rPr>
      <t xml:space="preserve"> </t>
    </r>
    <r>
      <rPr>
        <sz val="8"/>
        <rFont val="Arial"/>
        <family val="2"/>
        <charset val="1"/>
      </rPr>
      <t xml:space="preserve">ARTICULADA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TRAPEZOIDAL</t>
    </r>
    <r>
      <rPr>
        <sz val="8"/>
        <rFont val="Times New Roman"/>
        <family val="1"/>
        <charset val="1"/>
      </rPr>
      <t xml:space="preserve"> </t>
    </r>
    <r>
      <rPr>
        <sz val="8"/>
        <rFont val="Arial"/>
        <family val="2"/>
        <charset val="1"/>
      </rPr>
      <t xml:space="preserve">90CM</t>
    </r>
  </si>
  <si>
    <t xml:space="preserve">07.80.058</t>
  </si>
  <si>
    <r>
      <rPr>
        <sz val="8"/>
        <rFont val="Arial"/>
        <family val="2"/>
        <charset val="1"/>
      </rPr>
      <t xml:space="preserve">RUFO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TECNOLOGIA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TRAPEZOIDAL</t>
    </r>
    <r>
      <rPr>
        <sz val="8"/>
        <rFont val="Times New Roman"/>
        <family val="1"/>
        <charset val="1"/>
      </rPr>
      <t xml:space="preserve"> </t>
    </r>
    <r>
      <rPr>
        <sz val="8"/>
        <rFont val="Arial"/>
        <family val="2"/>
        <charset val="1"/>
      </rPr>
      <t xml:space="preserve">90CM</t>
    </r>
  </si>
  <si>
    <t xml:space="preserve">07.80.059</t>
  </si>
  <si>
    <r>
      <rPr>
        <sz val="8"/>
        <rFont val="Arial"/>
        <family val="2"/>
        <charset val="1"/>
      </rPr>
      <t xml:space="preserve">TELHA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VIDRO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FRANCESA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ILUMINAÇÃO</t>
    </r>
    <r>
      <rPr>
        <sz val="8"/>
        <rFont val="Microsoft Sans Serif"/>
        <family val="2"/>
        <charset val="1"/>
      </rPr>
      <t xml:space="preserve"> 
 </t>
    </r>
  </si>
  <si>
    <t xml:space="preserve">07.80.061</t>
  </si>
  <si>
    <r>
      <rPr>
        <sz val="8"/>
        <rFont val="Arial"/>
        <family val="2"/>
        <charset val="1"/>
      </rPr>
      <t xml:space="preserve">TELHA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POLIESTER</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CANALETE</t>
    </r>
    <r>
      <rPr>
        <sz val="8"/>
        <rFont val="Times New Roman"/>
        <family val="1"/>
        <charset val="1"/>
      </rPr>
      <t xml:space="preserve"> </t>
    </r>
    <r>
      <rPr>
        <sz val="8"/>
        <rFont val="Arial"/>
        <family val="2"/>
        <charset val="1"/>
      </rPr>
      <t xml:space="preserve">49</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E=1,20MM</t>
    </r>
  </si>
  <si>
    <t xml:space="preserve">07.80.062</t>
  </si>
  <si>
    <r>
      <rPr>
        <sz val="8"/>
        <rFont val="Arial"/>
        <family val="2"/>
        <charset val="1"/>
      </rPr>
      <t xml:space="preserve">TELHA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POLIESTER</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CANALETE</t>
    </r>
    <r>
      <rPr>
        <sz val="8"/>
        <rFont val="Times New Roman"/>
        <family val="1"/>
        <charset val="1"/>
      </rPr>
      <t xml:space="preserve"> </t>
    </r>
    <r>
      <rPr>
        <sz val="8"/>
        <rFont val="Arial"/>
        <family val="2"/>
        <charset val="1"/>
      </rPr>
      <t xml:space="preserve">90</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E=1,20MM</t>
    </r>
  </si>
  <si>
    <t xml:space="preserve">07.80.064</t>
  </si>
  <si>
    <r>
      <rPr>
        <sz val="8"/>
        <rFont val="Arial"/>
        <family val="2"/>
        <charset val="1"/>
      </rPr>
      <t xml:space="preserve">TELHA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POLIESTER</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MAXIPLAC</t>
    </r>
    <r>
      <rPr>
        <sz val="8"/>
        <rFont val="Times New Roman"/>
        <family val="1"/>
        <charset val="1"/>
      </rPr>
      <t xml:space="preserve"> </t>
    </r>
    <r>
      <rPr>
        <sz val="8"/>
        <rFont val="Arial"/>
        <family val="2"/>
        <charset val="1"/>
      </rPr>
      <t xml:space="preserve">E=1,20MM</t>
    </r>
  </si>
  <si>
    <t xml:space="preserve">07.80.065</t>
  </si>
  <si>
    <r>
      <rPr>
        <sz val="8"/>
        <rFont val="Arial"/>
        <family val="2"/>
        <charset val="1"/>
      </rPr>
      <t xml:space="preserve">TELHA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POLIESTER</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ONDULADA</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E=1,20MM</t>
    </r>
  </si>
  <si>
    <t xml:space="preserve">07.80.066</t>
  </si>
  <si>
    <r>
      <rPr>
        <sz val="8"/>
        <rFont val="Arial"/>
        <family val="2"/>
        <charset val="1"/>
      </rPr>
      <t xml:space="preserve">TELHA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POLIESTER</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TRAPEZOIDAL</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E=1,20MM</t>
    </r>
  </si>
  <si>
    <t xml:space="preserve">07.80.087</t>
  </si>
  <si>
    <r>
      <rPr>
        <sz val="8"/>
        <rFont val="Arial"/>
        <family val="2"/>
        <charset val="1"/>
      </rPr>
      <t xml:space="preserve">PARAFUSO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FIXACAO</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TRAPEZOIDAL</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44CM</t>
    </r>
  </si>
  <si>
    <t xml:space="preserve">07.80.088</t>
  </si>
  <si>
    <r>
      <rPr>
        <sz val="8"/>
        <rFont val="Arial"/>
        <family val="2"/>
        <charset val="1"/>
      </rPr>
      <t xml:space="preserve">PARAFUSO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FIXACAO</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TRAPEZOIDAL</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90CM</t>
    </r>
  </si>
  <si>
    <t xml:space="preserve">07.80.089</t>
  </si>
  <si>
    <r>
      <rPr>
        <sz val="8"/>
        <rFont val="Arial"/>
        <family val="2"/>
        <charset val="1"/>
      </rPr>
      <t xml:space="preserve">PARAFUSO</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FIXACAO</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CRFS</t>
    </r>
    <r>
      <rPr>
        <sz val="8"/>
        <rFont val="Times New Roman"/>
        <family val="1"/>
        <charset val="1"/>
      </rPr>
      <t xml:space="preserve"> </t>
    </r>
    <r>
      <rPr>
        <sz val="8"/>
        <rFont val="Arial"/>
        <family val="2"/>
        <charset val="1"/>
      </rPr>
      <t xml:space="preserve">TRAPEZOIDAL</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49CM</t>
    </r>
  </si>
  <si>
    <t xml:space="preserve">07.80.090</t>
  </si>
  <si>
    <r>
      <rPr>
        <sz val="8"/>
        <rFont val="Arial"/>
        <family val="2"/>
        <charset val="1"/>
      </rPr>
      <t xml:space="preserve">AMARRACAO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CERAMICA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ARAME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</si>
  <si>
    <t xml:space="preserve">07.80.091</t>
  </si>
  <si>
    <r>
      <rPr>
        <sz val="8"/>
        <rFont val="Arial"/>
        <family val="2"/>
        <charset val="1"/>
      </rPr>
      <t xml:space="preserve">EMBOCAMENTO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BEIRAL</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TELHA</t>
    </r>
    <r>
      <rPr>
        <sz val="8"/>
        <rFont val="Times New Roman"/>
        <family val="1"/>
        <charset val="1"/>
      </rPr>
      <t xml:space="preserve"> </t>
    </r>
    <r>
      <rPr>
        <sz val="8"/>
        <rFont val="Arial"/>
        <family val="2"/>
        <charset val="1"/>
      </rPr>
      <t xml:space="preserve">CERAMICA</t>
    </r>
  </si>
  <si>
    <t xml:space="preserve">07.80.099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</si>
  <si>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COBERTURA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</si>
  <si>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08.01.001</t>
  </si>
  <si>
    <r>
      <rPr>
        <sz val="8"/>
        <rFont val="Arial"/>
        <family val="2"/>
        <charset val="1"/>
      </rPr>
      <t xml:space="preserve">AC-04</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CAVALETE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3/4"</t>
    </r>
    <r>
      <rPr>
        <sz val="8"/>
        <rFont val="Times New Roman"/>
        <family val="1"/>
        <charset val="1"/>
      </rPr>
      <t xml:space="preserve"> </t>
    </r>
    <r>
      <rPr>
        <sz val="8"/>
        <rFont val="Arial"/>
        <family val="2"/>
        <charset val="1"/>
      </rPr>
      <t xml:space="preserve">COMPLETO</t>
    </r>
    <r>
      <rPr>
        <sz val="8"/>
        <rFont val="Times New Roman"/>
        <family val="1"/>
        <charset val="1"/>
      </rPr>
      <t xml:space="preserve"> </t>
    </r>
    <r>
      <rPr>
        <sz val="8"/>
        <rFont val="Arial"/>
        <family val="2"/>
        <charset val="1"/>
      </rPr>
      <t xml:space="preserve">85X65X30CM</t>
    </r>
  </si>
  <si>
    <t xml:space="preserve">08.01.002</t>
  </si>
  <si>
    <r>
      <rPr>
        <sz val="8"/>
        <rFont val="Arial"/>
        <family val="2"/>
        <charset val="1"/>
      </rPr>
      <t xml:space="preserve">AC-05</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CAVALETE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COMPLETO</t>
    </r>
    <r>
      <rPr>
        <sz val="8"/>
        <rFont val="Times New Roman"/>
        <family val="1"/>
        <charset val="1"/>
      </rPr>
      <t xml:space="preserve"> </t>
    </r>
    <r>
      <rPr>
        <sz val="8"/>
        <rFont val="Arial"/>
        <family val="2"/>
        <charset val="1"/>
      </rPr>
      <t xml:space="preserve">85X65X30CM</t>
    </r>
  </si>
  <si>
    <t xml:space="preserve">08.01.005</t>
  </si>
  <si>
    <r>
      <rPr>
        <sz val="8"/>
        <rFont val="Arial"/>
        <family val="2"/>
        <charset val="1"/>
      </rPr>
      <t xml:space="preserve">AC-08</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CAVALETE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COMPLETO</t>
    </r>
    <r>
      <rPr>
        <sz val="8"/>
        <rFont val="Times New Roman"/>
        <family val="1"/>
        <charset val="1"/>
      </rPr>
      <t xml:space="preserve"> </t>
    </r>
    <r>
      <rPr>
        <sz val="8"/>
        <rFont val="Arial"/>
        <family val="2"/>
        <charset val="1"/>
      </rPr>
      <t xml:space="preserve">245X110X40CM</t>
    </r>
  </si>
  <si>
    <t xml:space="preserve">08.01.099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</si>
  <si>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CAVALETE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ABRIGO</t>
    </r>
  </si>
  <si>
    <t xml:space="preserve">08.02.001</t>
  </si>
  <si>
    <r>
      <rPr>
        <sz val="8"/>
        <rFont val="Arial"/>
        <family val="2"/>
        <charset val="1"/>
      </rPr>
      <t xml:space="preserve">AG-04</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GAS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CILINDROS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45</t>
    </r>
    <r>
      <rPr>
        <sz val="8"/>
        <rFont val="Times New Roman"/>
        <family val="1"/>
        <charset val="1"/>
      </rPr>
      <t xml:space="preserve"> </t>
    </r>
    <r>
      <rPr>
        <sz val="8"/>
        <rFont val="Arial"/>
        <family val="2"/>
        <charset val="1"/>
      </rPr>
      <t xml:space="preserve">KG</t>
    </r>
  </si>
  <si>
    <t xml:space="preserve">08.02.002</t>
  </si>
  <si>
    <r>
      <rPr>
        <sz val="8"/>
        <rFont val="Arial"/>
        <family val="2"/>
        <charset val="1"/>
      </rPr>
      <t xml:space="preserve">AG-05</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GAS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CILINDROS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45</t>
    </r>
    <r>
      <rPr>
        <sz val="8"/>
        <rFont val="Times New Roman"/>
        <family val="1"/>
        <charset val="1"/>
      </rPr>
      <t xml:space="preserve"> </t>
    </r>
    <r>
      <rPr>
        <sz val="8"/>
        <rFont val="Arial"/>
        <family val="2"/>
        <charset val="1"/>
      </rPr>
      <t xml:space="preserve">KG</t>
    </r>
  </si>
  <si>
    <t xml:space="preserve">08.02.003</t>
  </si>
  <si>
    <r>
      <rPr>
        <sz val="8"/>
        <rFont val="Arial"/>
        <family val="2"/>
        <charset val="1"/>
      </rPr>
      <t xml:space="preserve">AG-06</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GAS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6</t>
    </r>
    <r>
      <rPr>
        <sz val="8"/>
        <rFont val="Times New Roman"/>
        <family val="1"/>
        <charset val="1"/>
      </rPr>
      <t xml:space="preserve"> </t>
    </r>
    <r>
      <rPr>
        <sz val="8"/>
        <rFont val="Arial"/>
        <family val="2"/>
        <charset val="1"/>
      </rPr>
      <t xml:space="preserve">CILINDROS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45</t>
    </r>
    <r>
      <rPr>
        <sz val="8"/>
        <rFont val="Times New Roman"/>
        <family val="1"/>
        <charset val="1"/>
      </rPr>
      <t xml:space="preserve"> </t>
    </r>
    <r>
      <rPr>
        <sz val="8"/>
        <rFont val="Arial"/>
        <family val="2"/>
        <charset val="1"/>
      </rPr>
      <t xml:space="preserve">KG</t>
    </r>
  </si>
  <si>
    <t xml:space="preserve">08.02.004</t>
  </si>
  <si>
    <r>
      <rPr>
        <sz val="8"/>
        <rFont val="Arial"/>
        <family val="2"/>
        <charset val="1"/>
      </rPr>
      <t xml:space="preserve">AG-07</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MEDIDOR</t>
    </r>
    <r>
      <rPr>
        <sz val="8"/>
        <rFont val="Times New Roman"/>
        <family val="1"/>
        <charset val="1"/>
      </rPr>
      <t xml:space="preserve"> </t>
    </r>
    <r>
      <rPr>
        <sz val="8"/>
        <rFont val="Arial"/>
        <family val="2"/>
        <charset val="1"/>
      </rPr>
      <t xml:space="preserve">COMGAS</t>
    </r>
    <r>
      <rPr>
        <sz val="8"/>
        <rFont val="Times New Roman"/>
        <family val="1"/>
        <charset val="1"/>
      </rPr>
      <t xml:space="preserve"> </t>
    </r>
    <r>
      <rPr>
        <sz val="8"/>
        <rFont val="Arial"/>
        <family val="2"/>
        <charset val="1"/>
      </rPr>
      <t xml:space="preserve">60X60X30CM</t>
    </r>
  </si>
  <si>
    <t xml:space="preserve">08.02.005</t>
  </si>
  <si>
    <r>
      <rPr>
        <sz val="8"/>
        <rFont val="Arial"/>
        <family val="2"/>
        <charset val="1"/>
      </rPr>
      <t xml:space="preserve">AG-08</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GAS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BUJOES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KG</t>
    </r>
  </si>
  <si>
    <t xml:space="preserve">08.02.016</t>
  </si>
  <si>
    <r>
      <rPr>
        <sz val="8"/>
        <rFont val="Arial"/>
        <family val="2"/>
        <charset val="1"/>
      </rPr>
      <t xml:space="preserve">PROTECAO</t>
    </r>
    <r>
      <rPr>
        <sz val="8"/>
        <rFont val="Times New Roman"/>
        <family val="1"/>
        <charset val="1"/>
      </rPr>
      <t xml:space="preserve"> </t>
    </r>
    <r>
      <rPr>
        <sz val="8"/>
        <rFont val="Arial"/>
        <family val="2"/>
        <charset val="1"/>
      </rPr>
      <t xml:space="preserve">ANTICORROSIVA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RAMAIS</t>
    </r>
    <r>
      <rPr>
        <sz val="8"/>
        <rFont val="Times New Roman"/>
        <family val="1"/>
        <charset val="1"/>
      </rPr>
      <t xml:space="preserve"> </t>
    </r>
    <r>
      <rPr>
        <sz val="8"/>
        <rFont val="Arial"/>
        <family val="2"/>
        <charset val="1"/>
      </rPr>
      <t xml:space="preserve">SOB</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TERRA</t>
    </r>
  </si>
  <si>
    <t xml:space="preserve">08.02.017</t>
  </si>
  <si>
    <r>
      <rPr>
        <sz val="8"/>
        <rFont val="Arial"/>
        <family val="2"/>
        <charset val="1"/>
      </rPr>
      <t xml:space="preserve">PROTECAO</t>
    </r>
    <r>
      <rPr>
        <sz val="8"/>
        <rFont val="Times New Roman"/>
        <family val="1"/>
        <charset val="1"/>
      </rPr>
      <t xml:space="preserve"> </t>
    </r>
    <r>
      <rPr>
        <sz val="8"/>
        <rFont val="Arial"/>
        <family val="2"/>
        <charset val="1"/>
      </rPr>
      <t xml:space="preserve">MECANICA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RAMAIS</t>
    </r>
    <r>
      <rPr>
        <sz val="8"/>
        <rFont val="Times New Roman"/>
        <family val="1"/>
        <charset val="1"/>
      </rPr>
      <t xml:space="preserve"> </t>
    </r>
    <r>
      <rPr>
        <sz val="8"/>
        <rFont val="Arial"/>
        <family val="2"/>
        <charset val="1"/>
      </rPr>
      <t xml:space="preserve">SOB</t>
    </r>
    <r>
      <rPr>
        <sz val="8"/>
        <rFont val="Times New Roman"/>
        <family val="1"/>
        <charset val="1"/>
      </rPr>
      <t xml:space="preserve"> </t>
    </r>
    <r>
      <rPr>
        <sz val="8"/>
        <rFont val="Arial"/>
        <family val="2"/>
        <charset val="1"/>
      </rPr>
      <t xml:space="preserve">ATERRA</t>
    </r>
  </si>
  <si>
    <t xml:space="preserve">08.02.021</t>
  </si>
  <si>
    <r>
      <rPr>
        <sz val="8"/>
        <rFont val="Arial"/>
        <family val="2"/>
        <charset val="1"/>
      </rPr>
      <t xml:space="preserve">VG-01</t>
    </r>
    <r>
      <rPr>
        <sz val="8"/>
        <rFont val="Times New Roman"/>
        <family val="1"/>
        <charset val="1"/>
      </rPr>
      <t xml:space="preserve"> </t>
    </r>
    <r>
      <rPr>
        <sz val="8"/>
        <rFont val="Arial"/>
        <family val="2"/>
        <charset val="1"/>
      </rPr>
      <t xml:space="preserve">VALVULA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REGULADOR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GAS</t>
    </r>
  </si>
  <si>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NBR5590-CLASSE</t>
    </r>
    <r>
      <rPr>
        <sz val="8"/>
        <rFont val="Times New Roman"/>
        <family val="1"/>
        <charset val="1"/>
      </rPr>
      <t xml:space="preserve"> </t>
    </r>
    <r>
      <rPr>
        <sz val="8"/>
        <rFont val="Arial"/>
        <family val="2"/>
        <charset val="1"/>
      </rPr>
      <t xml:space="preserve">PESADA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20MM</t>
    </r>
    <r>
      <rPr>
        <sz val="8"/>
        <rFont val="Times New Roman"/>
        <family val="1"/>
        <charset val="1"/>
      </rPr>
      <t xml:space="preserve"> </t>
    </r>
    <r>
      <rPr>
        <sz val="8"/>
        <rFont val="Arial"/>
        <family val="2"/>
        <charset val="1"/>
      </rPr>
      <t xml:space="preserve">(3/4")</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</si>
  <si>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08.02.041</t>
  </si>
  <si>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NBR5590-CLASSE</t>
    </r>
    <r>
      <rPr>
        <sz val="8"/>
        <rFont val="Times New Roman"/>
        <family val="1"/>
        <charset val="1"/>
      </rPr>
      <t xml:space="preserve"> </t>
    </r>
    <r>
      <rPr>
        <sz val="8"/>
        <rFont val="Arial"/>
        <family val="2"/>
        <charset val="1"/>
      </rPr>
      <t xml:space="preserve">PESADA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</si>
  <si>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08.02.042</t>
  </si>
  <si>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NBR5590-CLASSE</t>
    </r>
    <r>
      <rPr>
        <sz val="8"/>
        <rFont val="Times New Roman"/>
        <family val="1"/>
        <charset val="1"/>
      </rPr>
      <t xml:space="preserve"> </t>
    </r>
    <r>
      <rPr>
        <sz val="8"/>
        <rFont val="Arial"/>
        <family val="2"/>
        <charset val="1"/>
      </rPr>
      <t xml:space="preserve">PESADA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32MM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</si>
  <si>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08.02.043</t>
  </si>
  <si>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NBR5590-CLASSE</t>
    </r>
    <r>
      <rPr>
        <sz val="8"/>
        <rFont val="Times New Roman"/>
        <family val="1"/>
        <charset val="1"/>
      </rPr>
      <t xml:space="preserve"> </t>
    </r>
    <r>
      <rPr>
        <sz val="8"/>
        <rFont val="Arial"/>
        <family val="2"/>
        <charset val="1"/>
      </rPr>
      <t xml:space="preserve">PESADA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40MM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</si>
  <si>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r>
      <rPr>
        <sz val="8"/>
        <rFont val="Arial"/>
        <family val="2"/>
        <charset val="1"/>
      </rPr>
      <t xml:space="preserve">ENVOLVIMENTO</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150MM</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TUBULACAO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RUA</t>
    </r>
  </si>
  <si>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GAS</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S/COST</t>
    </r>
    <r>
      <rPr>
        <sz val="8"/>
        <rFont val="Times New Roman"/>
        <family val="1"/>
        <charset val="1"/>
      </rPr>
      <t xml:space="preserve"> </t>
    </r>
    <r>
      <rPr>
        <sz val="8"/>
        <rFont val="Arial"/>
        <family val="2"/>
        <charset val="1"/>
      </rPr>
      <t xml:space="preserve">DN=1/2</t>
    </r>
    <r>
      <rPr>
        <sz val="8"/>
        <rFont val="Times New Roman"/>
        <family val="1"/>
        <charset val="1"/>
      </rPr>
      <t xml:space="preserve"> </t>
    </r>
    <r>
      <rPr>
        <sz val="8"/>
        <rFont val="Arial"/>
        <family val="2"/>
        <charset val="1"/>
      </rPr>
      <t xml:space="preserve">(15)</t>
    </r>
    <r>
      <rPr>
        <sz val="8"/>
        <rFont val="Times New Roman"/>
        <family val="1"/>
        <charset val="1"/>
      </rPr>
      <t xml:space="preserve"> </t>
    </r>
    <r>
      <rPr>
        <sz val="8"/>
        <rFont val="Arial"/>
        <family val="2"/>
        <charset val="1"/>
      </rPr>
      <t xml:space="preserve">SOLDA</t>
    </r>
    <r>
      <rPr>
        <sz val="8"/>
        <rFont val="Times New Roman"/>
        <family val="1"/>
        <charset val="1"/>
      </rPr>
      <t xml:space="preserve"> </t>
    </r>
    <r>
      <rPr>
        <sz val="8"/>
        <rFont val="Arial"/>
        <family val="2"/>
        <charset val="1"/>
      </rPr>
      <t xml:space="preserve">FOSCOPER</t>
    </r>
  </si>
  <si>
    <t xml:space="preserve">08.02.061</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</si>
  <si>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GAS</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S/COST</t>
    </r>
    <r>
      <rPr>
        <sz val="8"/>
        <rFont val="Times New Roman"/>
        <family val="1"/>
        <charset val="1"/>
      </rPr>
      <t xml:space="preserve"> </t>
    </r>
    <r>
      <rPr>
        <sz val="8"/>
        <rFont val="Arial"/>
        <family val="2"/>
        <charset val="1"/>
      </rPr>
      <t xml:space="preserve">DN=3/4</t>
    </r>
    <r>
      <rPr>
        <sz val="8"/>
        <rFont val="Times New Roman"/>
        <family val="1"/>
        <charset val="1"/>
      </rPr>
      <t xml:space="preserve"> </t>
    </r>
    <r>
      <rPr>
        <sz val="8"/>
        <rFont val="Arial"/>
        <family val="2"/>
        <charset val="1"/>
      </rPr>
      <t xml:space="preserve">(22)</t>
    </r>
    <r>
      <rPr>
        <sz val="8"/>
        <rFont val="Times New Roman"/>
        <family val="1"/>
        <charset val="1"/>
      </rPr>
      <t xml:space="preserve"> </t>
    </r>
    <r>
      <rPr>
        <sz val="8"/>
        <rFont val="Arial"/>
        <family val="2"/>
        <charset val="1"/>
      </rPr>
      <t xml:space="preserve">SOLDA</t>
    </r>
    <r>
      <rPr>
        <sz val="8"/>
        <rFont val="Times New Roman"/>
        <family val="1"/>
        <charset val="1"/>
      </rPr>
      <t xml:space="preserve"> </t>
    </r>
    <r>
      <rPr>
        <sz val="8"/>
        <rFont val="Arial"/>
        <family val="2"/>
        <charset val="1"/>
      </rPr>
      <t xml:space="preserve">FOSCOPER</t>
    </r>
  </si>
  <si>
    <t xml:space="preserve">08.02.062</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</si>
  <si>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GAS</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S/COST</t>
    </r>
    <r>
      <rPr>
        <sz val="8"/>
        <rFont val="Times New Roman"/>
        <family val="1"/>
        <charset val="1"/>
      </rPr>
      <t xml:space="preserve"> </t>
    </r>
    <r>
      <rPr>
        <sz val="8"/>
        <rFont val="Arial"/>
        <family val="2"/>
        <charset val="1"/>
      </rPr>
      <t xml:space="preserve">DN=1</t>
    </r>
    <r>
      <rPr>
        <sz val="8"/>
        <rFont val="Times New Roman"/>
        <family val="1"/>
        <charset val="1"/>
      </rPr>
      <t xml:space="preserve"> </t>
    </r>
    <r>
      <rPr>
        <sz val="8"/>
        <rFont val="Arial"/>
        <family val="2"/>
        <charset val="1"/>
      </rPr>
      <t xml:space="preserve">(28)</t>
    </r>
    <r>
      <rPr>
        <sz val="8"/>
        <rFont val="Times New Roman"/>
        <family val="1"/>
        <charset val="1"/>
      </rPr>
      <t xml:space="preserve"> </t>
    </r>
    <r>
      <rPr>
        <sz val="8"/>
        <rFont val="Arial"/>
        <family val="2"/>
        <charset val="1"/>
      </rPr>
      <t xml:space="preserve">SOLDA</t>
    </r>
    <r>
      <rPr>
        <sz val="8"/>
        <rFont val="Times New Roman"/>
        <family val="1"/>
        <charset val="1"/>
      </rPr>
      <t xml:space="preserve"> </t>
    </r>
    <r>
      <rPr>
        <sz val="8"/>
        <rFont val="Arial"/>
        <family val="2"/>
        <charset val="1"/>
      </rPr>
      <t xml:space="preserve">FOSCOPER</t>
    </r>
  </si>
  <si>
    <t xml:space="preserve">08.02.063</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</si>
  <si>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GAS</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S/COST</t>
    </r>
    <r>
      <rPr>
        <sz val="8"/>
        <rFont val="Times New Roman"/>
        <family val="1"/>
        <charset val="1"/>
      </rPr>
      <t xml:space="preserve"> </t>
    </r>
    <r>
      <rPr>
        <sz val="8"/>
        <rFont val="Arial"/>
        <family val="2"/>
        <charset val="1"/>
      </rPr>
      <t xml:space="preserve">DN=1</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(35)</t>
    </r>
    <r>
      <rPr>
        <sz val="8"/>
        <rFont val="Times New Roman"/>
        <family val="1"/>
        <charset val="1"/>
      </rPr>
      <t xml:space="preserve"> </t>
    </r>
    <r>
      <rPr>
        <sz val="8"/>
        <rFont val="Arial"/>
        <family val="2"/>
        <charset val="1"/>
      </rPr>
      <t xml:space="preserve">SOLDA</t>
    </r>
    <r>
      <rPr>
        <sz val="8"/>
        <rFont val="Times New Roman"/>
        <family val="1"/>
        <charset val="1"/>
      </rPr>
      <t xml:space="preserve"> </t>
    </r>
    <r>
      <rPr>
        <sz val="8"/>
        <rFont val="Arial"/>
        <family val="2"/>
        <charset val="1"/>
      </rPr>
      <t xml:space="preserve">FOSCOPER</t>
    </r>
  </si>
  <si>
    <t xml:space="preserve">08.02.064</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</si>
  <si>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GAS</t>
    </r>
    <r>
      <rPr>
        <sz val="8"/>
        <rFont val="Times New Roman"/>
        <family val="1"/>
        <charset val="1"/>
      </rPr>
      <t xml:space="preserve"> </t>
    </r>
    <r>
      <rPr>
        <sz val="8"/>
        <rFont val="Arial"/>
        <family val="2"/>
        <charset val="1"/>
      </rPr>
      <t xml:space="preserve">CLSSE</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S/COST</t>
    </r>
    <r>
      <rPr>
        <sz val="8"/>
        <rFont val="Times New Roman"/>
        <family val="1"/>
        <charset val="1"/>
      </rPr>
      <t xml:space="preserve"> </t>
    </r>
    <r>
      <rPr>
        <sz val="8"/>
        <rFont val="Arial"/>
        <family val="2"/>
        <charset val="1"/>
      </rPr>
      <t xml:space="preserve">DN=1</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(42)</t>
    </r>
    <r>
      <rPr>
        <sz val="8"/>
        <rFont val="Times New Roman"/>
        <family val="1"/>
        <charset val="1"/>
      </rPr>
      <t xml:space="preserve"> </t>
    </r>
    <r>
      <rPr>
        <sz val="8"/>
        <rFont val="Arial"/>
        <family val="2"/>
        <charset val="1"/>
      </rPr>
      <t xml:space="preserve">SOLDA</t>
    </r>
    <r>
      <rPr>
        <sz val="8"/>
        <rFont val="Times New Roman"/>
        <family val="1"/>
        <charset val="1"/>
      </rPr>
      <t xml:space="preserve"> </t>
    </r>
    <r>
      <rPr>
        <sz val="8"/>
        <rFont val="Arial"/>
        <family val="2"/>
        <charset val="1"/>
      </rPr>
      <t xml:space="preserve">FOSCOPER</t>
    </r>
  </si>
  <si>
    <t xml:space="preserve">08.02.099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</si>
  <si>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GAS</t>
    </r>
  </si>
  <si>
    <t xml:space="preserve">08.03.001</t>
  </si>
  <si>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t>
    </r>
    <r>
      <rPr>
        <sz val="8"/>
        <rFont val="Times New Roman"/>
        <family val="1"/>
        <charset val="1"/>
      </rPr>
      <t xml:space="preserve"> </t>
    </r>
    <r>
      <rPr>
        <sz val="8"/>
        <rFont val="Arial"/>
        <family val="2"/>
        <charset val="1"/>
      </rPr>
      <t xml:space="preserve">NBR5580-CL</t>
    </r>
    <r>
      <rPr>
        <sz val="8"/>
        <rFont val="Times New Roman"/>
        <family val="1"/>
        <charset val="1"/>
      </rPr>
      <t xml:space="preserve"> </t>
    </r>
    <r>
      <rPr>
        <sz val="8"/>
        <rFont val="Arial"/>
        <family val="2"/>
        <charset val="1"/>
      </rPr>
      <t xml:space="preserve">MEDIA,</t>
    </r>
    <r>
      <rPr>
        <sz val="8"/>
        <rFont val="Times New Roman"/>
        <family val="1"/>
        <charset val="1"/>
      </rPr>
      <t xml:space="preserve"> </t>
    </r>
    <r>
      <rPr>
        <sz val="8"/>
        <rFont val="Arial"/>
        <family val="2"/>
        <charset val="1"/>
      </rPr>
      <t xml:space="preserve">DN15MM</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</si>
  <si>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08.03.002</t>
  </si>
  <si>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t>
    </r>
    <r>
      <rPr>
        <sz val="8"/>
        <rFont val="Times New Roman"/>
        <family val="1"/>
        <charset val="1"/>
      </rPr>
      <t xml:space="preserve"> </t>
    </r>
    <r>
      <rPr>
        <sz val="8"/>
        <rFont val="Arial"/>
        <family val="2"/>
        <charset val="1"/>
      </rPr>
      <t xml:space="preserve">NBR5580-CL</t>
    </r>
    <r>
      <rPr>
        <sz val="8"/>
        <rFont val="Times New Roman"/>
        <family val="1"/>
        <charset val="1"/>
      </rPr>
      <t xml:space="preserve"> </t>
    </r>
    <r>
      <rPr>
        <sz val="8"/>
        <rFont val="Arial"/>
        <family val="2"/>
        <charset val="1"/>
      </rPr>
      <t xml:space="preserve">MEDIA,</t>
    </r>
    <r>
      <rPr>
        <sz val="8"/>
        <rFont val="Times New Roman"/>
        <family val="1"/>
        <charset val="1"/>
      </rPr>
      <t xml:space="preserve"> </t>
    </r>
    <r>
      <rPr>
        <sz val="8"/>
        <rFont val="Arial"/>
        <family val="2"/>
        <charset val="1"/>
      </rPr>
      <t xml:space="preserve">DN20MM</t>
    </r>
    <r>
      <rPr>
        <sz val="8"/>
        <rFont val="Times New Roman"/>
        <family val="1"/>
        <charset val="1"/>
      </rPr>
      <t xml:space="preserve"> </t>
    </r>
    <r>
      <rPr>
        <sz val="8"/>
        <rFont val="Arial"/>
        <family val="2"/>
        <charset val="1"/>
      </rPr>
      <t xml:space="preserve">(3/4")</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</si>
  <si>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08.03.003</t>
  </si>
  <si>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t>
    </r>
    <r>
      <rPr>
        <sz val="8"/>
        <rFont val="Times New Roman"/>
        <family val="1"/>
        <charset val="1"/>
      </rPr>
      <t xml:space="preserve"> </t>
    </r>
    <r>
      <rPr>
        <sz val="8"/>
        <rFont val="Arial"/>
        <family val="2"/>
        <charset val="1"/>
      </rPr>
      <t xml:space="preserve">NBR5580-CL</t>
    </r>
    <r>
      <rPr>
        <sz val="8"/>
        <rFont val="Times New Roman"/>
        <family val="1"/>
        <charset val="1"/>
      </rPr>
      <t xml:space="preserve"> </t>
    </r>
    <r>
      <rPr>
        <sz val="8"/>
        <rFont val="Arial"/>
        <family val="2"/>
        <charset val="1"/>
      </rPr>
      <t xml:space="preserve">MEDIA,</t>
    </r>
    <r>
      <rPr>
        <sz val="8"/>
        <rFont val="Times New Roman"/>
        <family val="1"/>
        <charset val="1"/>
      </rPr>
      <t xml:space="preserve"> </t>
    </r>
    <r>
      <rPr>
        <sz val="8"/>
        <rFont val="Arial"/>
        <family val="2"/>
        <charset val="1"/>
      </rPr>
      <t xml:space="preserve">DN25MM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</si>
  <si>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08.03.004</t>
  </si>
  <si>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5580-CL</t>
    </r>
    <r>
      <rPr>
        <sz val="8"/>
        <rFont val="Times New Roman"/>
        <family val="1"/>
        <charset val="1"/>
      </rPr>
      <t xml:space="preserve"> </t>
    </r>
    <r>
      <rPr>
        <sz val="8"/>
        <rFont val="Arial"/>
        <family val="2"/>
        <charset val="1"/>
      </rPr>
      <t xml:space="preserve">MEDIA,</t>
    </r>
    <r>
      <rPr>
        <sz val="8"/>
        <rFont val="Times New Roman"/>
        <family val="1"/>
        <charset val="1"/>
      </rPr>
      <t xml:space="preserve"> </t>
    </r>
    <r>
      <rPr>
        <sz val="8"/>
        <rFont val="Arial"/>
        <family val="2"/>
        <charset val="1"/>
      </rPr>
      <t xml:space="preserve">DN32MM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1/4")-INCL</t>
    </r>
    <r>
      <rPr>
        <sz val="8"/>
        <rFont val="Times New Roman"/>
        <family val="1"/>
        <charset val="1"/>
      </rPr>
      <t xml:space="preserve"> </t>
    </r>
    <r>
      <rPr>
        <sz val="8"/>
        <rFont val="Arial"/>
        <family val="2"/>
        <charset val="1"/>
      </rPr>
      <t xml:space="preserve">CONEXOES</t>
    </r>
  </si>
  <si>
    <t xml:space="preserve">08.03.005</t>
  </si>
  <si>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t>
    </r>
    <r>
      <rPr>
        <sz val="8"/>
        <rFont val="Times New Roman"/>
        <family val="1"/>
        <charset val="1"/>
      </rPr>
      <t xml:space="preserve"> </t>
    </r>
    <r>
      <rPr>
        <sz val="8"/>
        <rFont val="Arial"/>
        <family val="2"/>
        <charset val="1"/>
      </rPr>
      <t xml:space="preserve">NBR5580-CL</t>
    </r>
    <r>
      <rPr>
        <sz val="8"/>
        <rFont val="Times New Roman"/>
        <family val="1"/>
        <charset val="1"/>
      </rPr>
      <t xml:space="preserve"> </t>
    </r>
    <r>
      <rPr>
        <sz val="8"/>
        <rFont val="Arial"/>
        <family val="2"/>
        <charset val="1"/>
      </rPr>
      <t xml:space="preserve">MEDIA,</t>
    </r>
    <r>
      <rPr>
        <sz val="8"/>
        <rFont val="Times New Roman"/>
        <family val="1"/>
        <charset val="1"/>
      </rPr>
      <t xml:space="preserve"> </t>
    </r>
    <r>
      <rPr>
        <sz val="8"/>
        <rFont val="Arial"/>
        <family val="2"/>
        <charset val="1"/>
      </rPr>
      <t xml:space="preserve">DN40MM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1/2")-INCL</t>
    </r>
    <r>
      <rPr>
        <sz val="8"/>
        <rFont val="Times New Roman"/>
        <family val="1"/>
        <charset val="1"/>
      </rPr>
      <t xml:space="preserve"> </t>
    </r>
    <r>
      <rPr>
        <sz val="8"/>
        <rFont val="Arial"/>
        <family val="2"/>
        <charset val="1"/>
      </rPr>
      <t xml:space="preserve">CONEXOES</t>
    </r>
  </si>
  <si>
    <t xml:space="preserve">08.03.006</t>
  </si>
  <si>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t>
    </r>
    <r>
      <rPr>
        <sz val="8"/>
        <rFont val="Times New Roman"/>
        <family val="1"/>
        <charset val="1"/>
      </rPr>
      <t xml:space="preserve"> </t>
    </r>
    <r>
      <rPr>
        <sz val="8"/>
        <rFont val="Arial"/>
        <family val="2"/>
        <charset val="1"/>
      </rPr>
      <t xml:space="preserve">NBR5580-CL</t>
    </r>
    <r>
      <rPr>
        <sz val="8"/>
        <rFont val="Times New Roman"/>
        <family val="1"/>
        <charset val="1"/>
      </rPr>
      <t xml:space="preserve"> </t>
    </r>
    <r>
      <rPr>
        <sz val="8"/>
        <rFont val="Arial"/>
        <family val="2"/>
        <charset val="1"/>
      </rPr>
      <t xml:space="preserve">MEDIA,</t>
    </r>
    <r>
      <rPr>
        <sz val="8"/>
        <rFont val="Times New Roman"/>
        <family val="1"/>
        <charset val="1"/>
      </rPr>
      <t xml:space="preserve"> </t>
    </r>
    <r>
      <rPr>
        <sz val="8"/>
        <rFont val="Arial"/>
        <family val="2"/>
        <charset val="1"/>
      </rPr>
      <t xml:space="preserve">DN50MM</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</si>
  <si>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08.03.007</t>
  </si>
  <si>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t>
    </r>
    <r>
      <rPr>
        <sz val="8"/>
        <rFont val="Times New Roman"/>
        <family val="1"/>
        <charset val="1"/>
      </rPr>
      <t xml:space="preserve"> </t>
    </r>
    <r>
      <rPr>
        <sz val="8"/>
        <rFont val="Arial"/>
        <family val="2"/>
        <charset val="1"/>
      </rPr>
      <t xml:space="preserve">NBR5580-CL</t>
    </r>
    <r>
      <rPr>
        <sz val="8"/>
        <rFont val="Times New Roman"/>
        <family val="1"/>
        <charset val="1"/>
      </rPr>
      <t xml:space="preserve"> </t>
    </r>
    <r>
      <rPr>
        <sz val="8"/>
        <rFont val="Arial"/>
        <family val="2"/>
        <charset val="1"/>
      </rPr>
      <t xml:space="preserve">MEDIA,</t>
    </r>
    <r>
      <rPr>
        <sz val="8"/>
        <rFont val="Times New Roman"/>
        <family val="1"/>
        <charset val="1"/>
      </rPr>
      <t xml:space="preserve"> </t>
    </r>
    <r>
      <rPr>
        <sz val="8"/>
        <rFont val="Arial"/>
        <family val="2"/>
        <charset val="1"/>
      </rPr>
      <t xml:space="preserve">DN65MM</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</si>
  <si>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08.03.008</t>
  </si>
  <si>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t>
    </r>
    <r>
      <rPr>
        <sz val="8"/>
        <rFont val="Times New Roman"/>
        <family val="1"/>
        <charset val="1"/>
      </rPr>
      <t xml:space="preserve"> </t>
    </r>
    <r>
      <rPr>
        <sz val="8"/>
        <rFont val="Arial"/>
        <family val="2"/>
        <charset val="1"/>
      </rPr>
      <t xml:space="preserve">NBR5580-CL</t>
    </r>
    <r>
      <rPr>
        <sz val="8"/>
        <rFont val="Times New Roman"/>
        <family val="1"/>
        <charset val="1"/>
      </rPr>
      <t xml:space="preserve"> </t>
    </r>
    <r>
      <rPr>
        <sz val="8"/>
        <rFont val="Arial"/>
        <family val="2"/>
        <charset val="1"/>
      </rPr>
      <t xml:space="preserve">MEDIA,</t>
    </r>
    <r>
      <rPr>
        <sz val="8"/>
        <rFont val="Times New Roman"/>
        <family val="1"/>
        <charset val="1"/>
      </rPr>
      <t xml:space="preserve"> </t>
    </r>
    <r>
      <rPr>
        <sz val="8"/>
        <rFont val="Arial"/>
        <family val="2"/>
        <charset val="1"/>
      </rPr>
      <t xml:space="preserve">DN80MM</t>
    </r>
    <r>
      <rPr>
        <sz val="8"/>
        <rFont val="Times New Roman"/>
        <family val="1"/>
        <charset val="1"/>
      </rPr>
      <t xml:space="preserve"> </t>
    </r>
    <r>
      <rPr>
        <sz val="8"/>
        <rFont val="Arial"/>
        <family val="2"/>
        <charset val="1"/>
      </rPr>
      <t xml:space="preserve">(3")-INCL</t>
    </r>
    <r>
      <rPr>
        <sz val="8"/>
        <rFont val="Times New Roman"/>
        <family val="1"/>
        <charset val="1"/>
      </rPr>
      <t xml:space="preserve"> </t>
    </r>
    <r>
      <rPr>
        <sz val="8"/>
        <rFont val="Arial"/>
        <family val="2"/>
        <charset val="1"/>
      </rPr>
      <t xml:space="preserve">CONEXOES</t>
    </r>
  </si>
  <si>
    <t xml:space="preserve">08.03.009</t>
  </si>
  <si>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t>
    </r>
    <r>
      <rPr>
        <sz val="8"/>
        <rFont val="Times New Roman"/>
        <family val="1"/>
        <charset val="1"/>
      </rPr>
      <t xml:space="preserve"> </t>
    </r>
    <r>
      <rPr>
        <sz val="8"/>
        <rFont val="Arial"/>
        <family val="2"/>
        <charset val="1"/>
      </rPr>
      <t xml:space="preserve">NBR5580-CL</t>
    </r>
    <r>
      <rPr>
        <sz val="8"/>
        <rFont val="Times New Roman"/>
        <family val="1"/>
        <charset val="1"/>
      </rPr>
      <t xml:space="preserve"> </t>
    </r>
    <r>
      <rPr>
        <sz val="8"/>
        <rFont val="Arial"/>
        <family val="2"/>
        <charset val="1"/>
      </rPr>
      <t xml:space="preserve">MEDIA,</t>
    </r>
    <r>
      <rPr>
        <sz val="8"/>
        <rFont val="Times New Roman"/>
        <family val="1"/>
        <charset val="1"/>
      </rPr>
      <t xml:space="preserve"> </t>
    </r>
    <r>
      <rPr>
        <sz val="8"/>
        <rFont val="Arial"/>
        <family val="2"/>
        <charset val="1"/>
      </rPr>
      <t xml:space="preserve">DN100MM</t>
    </r>
    <r>
      <rPr>
        <sz val="8"/>
        <rFont val="Times New Roman"/>
        <family val="1"/>
        <charset val="1"/>
      </rPr>
      <t xml:space="preserve"> </t>
    </r>
    <r>
      <rPr>
        <sz val="8"/>
        <rFont val="Arial"/>
        <family val="2"/>
        <charset val="1"/>
      </rPr>
      <t xml:space="preserve">(4")-INCL</t>
    </r>
    <r>
      <rPr>
        <sz val="8"/>
        <rFont val="Times New Roman"/>
        <family val="1"/>
        <charset val="1"/>
      </rPr>
      <t xml:space="preserve"> </t>
    </r>
    <r>
      <rPr>
        <sz val="8"/>
        <rFont val="Arial"/>
        <family val="2"/>
        <charset val="1"/>
      </rPr>
      <t xml:space="preserve">CONEXOES</t>
    </r>
  </si>
  <si>
    <t xml:space="preserve">08.03.010</t>
  </si>
  <si>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t>
    </r>
    <r>
      <rPr>
        <sz val="8"/>
        <rFont val="Times New Roman"/>
        <family val="1"/>
        <charset val="1"/>
      </rPr>
      <t xml:space="preserve"> </t>
    </r>
    <r>
      <rPr>
        <sz val="8"/>
        <rFont val="Arial"/>
        <family val="2"/>
        <charset val="1"/>
      </rPr>
      <t xml:space="preserve">NBR5580-CL</t>
    </r>
    <r>
      <rPr>
        <sz val="8"/>
        <rFont val="Times New Roman"/>
        <family val="1"/>
        <charset val="1"/>
      </rPr>
      <t xml:space="preserve"> </t>
    </r>
    <r>
      <rPr>
        <sz val="8"/>
        <rFont val="Arial"/>
        <family val="2"/>
        <charset val="1"/>
      </rPr>
      <t xml:space="preserve">MEDIA,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150MM</t>
    </r>
    <r>
      <rPr>
        <sz val="8"/>
        <rFont val="Times New Roman"/>
        <family val="1"/>
        <charset val="1"/>
      </rPr>
      <t xml:space="preserve"> </t>
    </r>
    <r>
      <rPr>
        <sz val="8"/>
        <rFont val="Arial"/>
        <family val="2"/>
        <charset val="1"/>
      </rPr>
      <t xml:space="preserve">(6")</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</si>
  <si>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08.03.012</t>
  </si>
  <si>
    <t xml:space="preserve">08.03.015</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</si>
  <si>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RÍGIDO</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SOLDÁVEL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20</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</si>
  <si>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08.03.016</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</si>
  <si>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RÍGIDO</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SOLDÁVEL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25</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</si>
  <si>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08.03.017</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</si>
  <si>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RÍGIDO</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SOLDÁVEL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32</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</si>
  <si>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08.03.018</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</si>
  <si>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RÍGIDO</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SOLDÁVEL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40</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</si>
  <si>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08.03.019</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</si>
  <si>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RÍGIDO</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SOLDÁVEL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50</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</si>
  <si>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RÍGIDO</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SOLDÁVEL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60</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</si>
  <si>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08.03.021</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</si>
  <si>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RÍGIDO</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SOLDÁVEL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75</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</si>
  <si>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08.03.022</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</si>
  <si>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RÍGIDO</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SOLDÁVEL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85</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</si>
  <si>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08.03.023</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</si>
  <si>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RÍGIDO</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SOLDÁVEL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110</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</si>
  <si>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08.03.099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</si>
  <si>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REDE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FRIA</t>
    </r>
  </si>
  <si>
    <t xml:space="preserve">08.04.001</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</si>
  <si>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GAVETA</t>
    </r>
    <r>
      <rPr>
        <sz val="8"/>
        <rFont val="Times New Roman"/>
        <family val="1"/>
        <charset val="1"/>
      </rPr>
      <t xml:space="preserve"> </t>
    </r>
    <r>
      <rPr>
        <sz val="8"/>
        <rFont val="Arial"/>
        <family val="2"/>
        <charset val="1"/>
      </rPr>
      <t xml:space="preserve">BRUTO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15MM</t>
    </r>
    <r>
      <rPr>
        <sz val="8"/>
        <rFont val="Times New Roman"/>
        <family val="1"/>
        <charset val="1"/>
      </rPr>
      <t xml:space="preserve"> </t>
    </r>
    <r>
      <rPr>
        <sz val="8"/>
        <rFont val="Arial"/>
        <family val="2"/>
        <charset val="1"/>
      </rPr>
      <t xml:space="preserve">(1/2")</t>
    </r>
  </si>
  <si>
    <t xml:space="preserve">08.04.002</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</si>
  <si>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GAVETA</t>
    </r>
    <r>
      <rPr>
        <sz val="8"/>
        <rFont val="Times New Roman"/>
        <family val="1"/>
        <charset val="1"/>
      </rPr>
      <t xml:space="preserve"> </t>
    </r>
    <r>
      <rPr>
        <sz val="8"/>
        <rFont val="Arial"/>
        <family val="2"/>
        <charset val="1"/>
      </rPr>
      <t xml:space="preserve">BRUTO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20MM</t>
    </r>
    <r>
      <rPr>
        <sz val="8"/>
        <rFont val="Times New Roman"/>
        <family val="1"/>
        <charset val="1"/>
      </rPr>
      <t xml:space="preserve"> </t>
    </r>
    <r>
      <rPr>
        <sz val="8"/>
        <rFont val="Arial"/>
        <family val="2"/>
        <charset val="1"/>
      </rPr>
      <t xml:space="preserve">(3/4")</t>
    </r>
  </si>
  <si>
    <t xml:space="preserve">08.04.003</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</si>
  <si>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GAVETA</t>
    </r>
    <r>
      <rPr>
        <sz val="8"/>
        <rFont val="Times New Roman"/>
        <family val="1"/>
        <charset val="1"/>
      </rPr>
      <t xml:space="preserve"> </t>
    </r>
    <r>
      <rPr>
        <sz val="8"/>
        <rFont val="Arial"/>
        <family val="2"/>
        <charset val="1"/>
      </rPr>
      <t xml:space="preserve">BRUTO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(1")</t>
    </r>
  </si>
  <si>
    <t xml:space="preserve">08.04.004</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</si>
  <si>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GAVETA</t>
    </r>
    <r>
      <rPr>
        <sz val="8"/>
        <rFont val="Times New Roman"/>
        <family val="1"/>
        <charset val="1"/>
      </rPr>
      <t xml:space="preserve"> </t>
    </r>
    <r>
      <rPr>
        <sz val="8"/>
        <rFont val="Arial"/>
        <family val="2"/>
        <charset val="1"/>
      </rPr>
      <t xml:space="preserve">BRUTO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32MM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1/4")</t>
    </r>
  </si>
  <si>
    <t xml:space="preserve">08.04.005</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</si>
  <si>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GAVETA</t>
    </r>
    <r>
      <rPr>
        <sz val="8"/>
        <rFont val="Times New Roman"/>
        <family val="1"/>
        <charset val="1"/>
      </rPr>
      <t xml:space="preserve"> </t>
    </r>
    <r>
      <rPr>
        <sz val="8"/>
        <rFont val="Arial"/>
        <family val="2"/>
        <charset val="1"/>
      </rPr>
      <t xml:space="preserve">BRUTO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40MM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</si>
  <si>
    <t xml:space="preserve">08.04.006</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</si>
  <si>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GAVETA</t>
    </r>
    <r>
      <rPr>
        <sz val="8"/>
        <rFont val="Times New Roman"/>
        <family val="1"/>
        <charset val="1"/>
      </rPr>
      <t xml:space="preserve"> </t>
    </r>
    <r>
      <rPr>
        <sz val="8"/>
        <rFont val="Arial"/>
        <family val="2"/>
        <charset val="1"/>
      </rPr>
      <t xml:space="preserve">BRUTO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50MM</t>
    </r>
    <r>
      <rPr>
        <sz val="8"/>
        <rFont val="Times New Roman"/>
        <family val="1"/>
        <charset val="1"/>
      </rPr>
      <t xml:space="preserve"> </t>
    </r>
    <r>
      <rPr>
        <sz val="8"/>
        <rFont val="Arial"/>
        <family val="2"/>
        <charset val="1"/>
      </rPr>
      <t xml:space="preserve">(2")</t>
    </r>
  </si>
  <si>
    <t xml:space="preserve">08.04.007</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</si>
  <si>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GAVETA</t>
    </r>
    <r>
      <rPr>
        <sz val="8"/>
        <rFont val="Times New Roman"/>
        <family val="1"/>
        <charset val="1"/>
      </rPr>
      <t xml:space="preserve"> </t>
    </r>
    <r>
      <rPr>
        <sz val="8"/>
        <rFont val="Arial"/>
        <family val="2"/>
        <charset val="1"/>
      </rPr>
      <t xml:space="preserve">BRUTO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65MM</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1/2")</t>
    </r>
  </si>
  <si>
    <t xml:space="preserve">08.04.008</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</si>
  <si>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GAVETA</t>
    </r>
    <r>
      <rPr>
        <sz val="8"/>
        <rFont val="Times New Roman"/>
        <family val="1"/>
        <charset val="1"/>
      </rPr>
      <t xml:space="preserve"> </t>
    </r>
    <r>
      <rPr>
        <sz val="8"/>
        <rFont val="Arial"/>
        <family val="2"/>
        <charset val="1"/>
      </rPr>
      <t xml:space="preserve">BRUTO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80MM</t>
    </r>
    <r>
      <rPr>
        <sz val="8"/>
        <rFont val="Times New Roman"/>
        <family val="1"/>
        <charset val="1"/>
      </rPr>
      <t xml:space="preserve"> </t>
    </r>
    <r>
      <rPr>
        <sz val="8"/>
        <rFont val="Arial"/>
        <family val="2"/>
        <charset val="1"/>
      </rPr>
      <t xml:space="preserve">(3")</t>
    </r>
  </si>
  <si>
    <t xml:space="preserve">08.04.009</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</si>
  <si>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GAVETA</t>
    </r>
    <r>
      <rPr>
        <sz val="8"/>
        <rFont val="Times New Roman"/>
        <family val="1"/>
        <charset val="1"/>
      </rPr>
      <t xml:space="preserve"> </t>
    </r>
    <r>
      <rPr>
        <sz val="8"/>
        <rFont val="Arial"/>
        <family val="2"/>
        <charset val="1"/>
      </rPr>
      <t xml:space="preserve">BRUTO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100MM</t>
    </r>
    <r>
      <rPr>
        <sz val="8"/>
        <rFont val="Times New Roman"/>
        <family val="1"/>
        <charset val="1"/>
      </rPr>
      <t xml:space="preserve"> </t>
    </r>
    <r>
      <rPr>
        <sz val="8"/>
        <rFont val="Arial"/>
        <family val="2"/>
        <charset val="1"/>
      </rPr>
      <t xml:space="preserve">(4")</t>
    </r>
  </si>
  <si>
    <t xml:space="preserve">08.04.015</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</si>
  <si>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BRUTO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1/2"</t>
    </r>
  </si>
  <si>
    <t xml:space="preserve">08.04.016</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</si>
  <si>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BRUTO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3/4"</t>
    </r>
  </si>
  <si>
    <t xml:space="preserve">08.04.021</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</si>
  <si>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GAVETA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CANOPLA</t>
    </r>
    <r>
      <rPr>
        <sz val="8"/>
        <rFont val="Times New Roman"/>
        <family val="1"/>
        <charset val="1"/>
      </rPr>
      <t xml:space="preserve"> </t>
    </r>
    <r>
      <rPr>
        <sz val="8"/>
        <rFont val="Arial"/>
        <family val="2"/>
        <charset val="1"/>
      </rPr>
      <t xml:space="preserve">CROMADA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15MM</t>
    </r>
    <r>
      <rPr>
        <sz val="8"/>
        <rFont val="Times New Roman"/>
        <family val="1"/>
        <charset val="1"/>
      </rPr>
      <t xml:space="preserve"> </t>
    </r>
    <r>
      <rPr>
        <sz val="8"/>
        <rFont val="Arial"/>
        <family val="2"/>
        <charset val="1"/>
      </rPr>
      <t xml:space="preserve">(1/2")</t>
    </r>
  </si>
  <si>
    <t xml:space="preserve">08.04.022</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</si>
  <si>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GAVETA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CANOPLA</t>
    </r>
    <r>
      <rPr>
        <sz val="8"/>
        <rFont val="Times New Roman"/>
        <family val="1"/>
        <charset val="1"/>
      </rPr>
      <t xml:space="preserve"> </t>
    </r>
    <r>
      <rPr>
        <sz val="8"/>
        <rFont val="Arial"/>
        <family val="2"/>
        <charset val="1"/>
      </rPr>
      <t xml:space="preserve">CROMADA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20MM</t>
    </r>
    <r>
      <rPr>
        <sz val="8"/>
        <rFont val="Times New Roman"/>
        <family val="1"/>
        <charset val="1"/>
      </rPr>
      <t xml:space="preserve"> </t>
    </r>
    <r>
      <rPr>
        <sz val="8"/>
        <rFont val="Arial"/>
        <family val="2"/>
        <charset val="1"/>
      </rPr>
      <t xml:space="preserve">(3/4")</t>
    </r>
  </si>
  <si>
    <t xml:space="preserve">08.04.023</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</si>
  <si>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GAVETA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CANOPLA</t>
    </r>
    <r>
      <rPr>
        <sz val="8"/>
        <rFont val="Times New Roman"/>
        <family val="1"/>
        <charset val="1"/>
      </rPr>
      <t xml:space="preserve"> </t>
    </r>
    <r>
      <rPr>
        <sz val="8"/>
        <rFont val="Arial"/>
        <family val="2"/>
        <charset val="1"/>
      </rPr>
      <t xml:space="preserve">CROMADA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(1")</t>
    </r>
  </si>
  <si>
    <t xml:space="preserve">08.04.024</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</si>
  <si>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GAVETA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CANOPLA</t>
    </r>
    <r>
      <rPr>
        <sz val="8"/>
        <rFont val="Times New Roman"/>
        <family val="1"/>
        <charset val="1"/>
      </rPr>
      <t xml:space="preserve"> </t>
    </r>
    <r>
      <rPr>
        <sz val="8"/>
        <rFont val="Arial"/>
        <family val="2"/>
        <charset val="1"/>
      </rPr>
      <t xml:space="preserve">CROMADA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32MM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1/4")</t>
    </r>
  </si>
  <si>
    <t xml:space="preserve">08.04.025</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</si>
  <si>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GAVETA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CANOPLA</t>
    </r>
    <r>
      <rPr>
        <sz val="8"/>
        <rFont val="Times New Roman"/>
        <family val="1"/>
        <charset val="1"/>
      </rPr>
      <t xml:space="preserve"> </t>
    </r>
    <r>
      <rPr>
        <sz val="8"/>
        <rFont val="Arial"/>
        <family val="2"/>
        <charset val="1"/>
      </rPr>
      <t xml:space="preserve">CROMADA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40MM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</si>
  <si>
    <t xml:space="preserve">08.04.031</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</si>
  <si>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CANOPLA</t>
    </r>
    <r>
      <rPr>
        <sz val="8"/>
        <rFont val="Times New Roman"/>
        <family val="1"/>
        <charset val="1"/>
      </rPr>
      <t xml:space="preserve"> </t>
    </r>
    <r>
      <rPr>
        <sz val="8"/>
        <rFont val="Arial"/>
        <family val="2"/>
        <charset val="1"/>
      </rPr>
      <t xml:space="preserve">CROMADA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15MM</t>
    </r>
    <r>
      <rPr>
        <sz val="8"/>
        <rFont val="Times New Roman"/>
        <family val="1"/>
        <charset val="1"/>
      </rPr>
      <t xml:space="preserve"> </t>
    </r>
    <r>
      <rPr>
        <sz val="8"/>
        <rFont val="Arial"/>
        <family val="2"/>
        <charset val="1"/>
      </rPr>
      <t xml:space="preserve">(1/2")</t>
    </r>
  </si>
  <si>
    <t xml:space="preserve">08.04.032</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</si>
  <si>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CANOPLA</t>
    </r>
    <r>
      <rPr>
        <sz val="8"/>
        <rFont val="Times New Roman"/>
        <family val="1"/>
        <charset val="1"/>
      </rPr>
      <t xml:space="preserve"> </t>
    </r>
    <r>
      <rPr>
        <sz val="8"/>
        <rFont val="Arial"/>
        <family val="2"/>
        <charset val="1"/>
      </rPr>
      <t xml:space="preserve">CROMADA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20MM</t>
    </r>
    <r>
      <rPr>
        <sz val="8"/>
        <rFont val="Times New Roman"/>
        <family val="1"/>
        <charset val="1"/>
      </rPr>
      <t xml:space="preserve"> </t>
    </r>
    <r>
      <rPr>
        <sz val="8"/>
        <rFont val="Arial"/>
        <family val="2"/>
        <charset val="1"/>
      </rPr>
      <t xml:space="preserve">(3/4")</t>
    </r>
  </si>
  <si>
    <t xml:space="preserve">08.04.043</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</si>
  <si>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DESCARGA</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REG</t>
    </r>
    <r>
      <rPr>
        <sz val="8"/>
        <rFont val="Times New Roman"/>
        <family val="1"/>
        <charset val="1"/>
      </rPr>
      <t xml:space="preserve"> </t>
    </r>
    <r>
      <rPr>
        <sz val="8"/>
        <rFont val="Arial"/>
        <family val="2"/>
        <charset val="1"/>
      </rPr>
      <t xml:space="preserve">INCORP</t>
    </r>
    <r>
      <rPr>
        <sz val="8"/>
        <rFont val="Times New Roman"/>
        <family val="1"/>
        <charset val="1"/>
      </rPr>
      <t xml:space="preserve"> </t>
    </r>
    <r>
      <rPr>
        <sz val="8"/>
        <rFont val="Arial"/>
        <family val="2"/>
        <charset val="1"/>
      </rPr>
      <t xml:space="preserve">DN=32MM(1</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ACAB</t>
    </r>
    <r>
      <rPr>
        <sz val="8"/>
        <rFont val="Times New Roman"/>
        <family val="1"/>
        <charset val="1"/>
      </rPr>
      <t xml:space="preserve"> </t>
    </r>
    <r>
      <rPr>
        <sz val="8"/>
        <rFont val="Arial"/>
        <family val="2"/>
        <charset val="1"/>
      </rPr>
      <t xml:space="preserve">ANTIVANDALISMO</t>
    </r>
  </si>
  <si>
    <t xml:space="preserve">08.04.044</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</si>
  <si>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DESCARGA</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REG</t>
    </r>
    <r>
      <rPr>
        <sz val="8"/>
        <rFont val="Times New Roman"/>
        <family val="1"/>
        <charset val="1"/>
      </rPr>
      <t xml:space="preserve"> </t>
    </r>
    <r>
      <rPr>
        <sz val="8"/>
        <rFont val="Arial"/>
        <family val="2"/>
        <charset val="1"/>
      </rPr>
      <t xml:space="preserve">INCORP</t>
    </r>
    <r>
      <rPr>
        <sz val="8"/>
        <rFont val="Times New Roman"/>
        <family val="1"/>
        <charset val="1"/>
      </rPr>
      <t xml:space="preserve"> </t>
    </r>
    <r>
      <rPr>
        <sz val="8"/>
        <rFont val="Arial"/>
        <family val="2"/>
        <charset val="1"/>
      </rPr>
      <t xml:space="preserve">DN=40MM(1</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ACAB</t>
    </r>
    <r>
      <rPr>
        <sz val="8"/>
        <rFont val="Times New Roman"/>
        <family val="1"/>
        <charset val="1"/>
      </rPr>
      <t xml:space="preserve"> </t>
    </r>
    <r>
      <rPr>
        <sz val="8"/>
        <rFont val="Arial"/>
        <family val="2"/>
        <charset val="1"/>
      </rPr>
      <t xml:space="preserve">ANTIVANDALISMO</t>
    </r>
  </si>
  <si>
    <t xml:space="preserve">08.04.048</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</si>
  <si>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DESCARGA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AUTOMATICO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MICTORIO</t>
    </r>
  </si>
  <si>
    <t xml:space="preserve">08.04.051</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</si>
  <si>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DESCARGA</t>
    </r>
    <r>
      <rPr>
        <sz val="8"/>
        <rFont val="Times New Roman"/>
        <family val="1"/>
        <charset val="1"/>
      </rPr>
      <t xml:space="preserve"> </t>
    </r>
    <r>
      <rPr>
        <sz val="8"/>
        <rFont val="Arial"/>
        <family val="2"/>
        <charset val="1"/>
      </rPr>
      <t xml:space="preserve">C/REG</t>
    </r>
    <r>
      <rPr>
        <sz val="8"/>
        <rFont val="Times New Roman"/>
        <family val="1"/>
        <charset val="1"/>
      </rPr>
      <t xml:space="preserve"> </t>
    </r>
    <r>
      <rPr>
        <sz val="8"/>
        <rFont val="Arial"/>
        <family val="2"/>
        <charset val="1"/>
      </rPr>
      <t xml:space="preserve">INCORP</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32MM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ACAB</t>
    </r>
    <r>
      <rPr>
        <sz val="8"/>
        <rFont val="Times New Roman"/>
        <family val="1"/>
        <charset val="1"/>
      </rPr>
      <t xml:space="preserve"> </t>
    </r>
    <r>
      <rPr>
        <sz val="8"/>
        <rFont val="Arial"/>
        <family val="2"/>
        <charset val="1"/>
      </rPr>
      <t xml:space="preserve">SIMPLES</t>
    </r>
  </si>
  <si>
    <t xml:space="preserve">08.04.052</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</si>
  <si>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DESCARGA</t>
    </r>
    <r>
      <rPr>
        <sz val="8"/>
        <rFont val="Times New Roman"/>
        <family val="1"/>
        <charset val="1"/>
      </rPr>
      <t xml:space="preserve"> </t>
    </r>
    <r>
      <rPr>
        <sz val="8"/>
        <rFont val="Arial"/>
        <family val="2"/>
        <charset val="1"/>
      </rPr>
      <t xml:space="preserve">C/REG</t>
    </r>
    <r>
      <rPr>
        <sz val="8"/>
        <rFont val="Times New Roman"/>
        <family val="1"/>
        <charset val="1"/>
      </rPr>
      <t xml:space="preserve"> </t>
    </r>
    <r>
      <rPr>
        <sz val="8"/>
        <rFont val="Arial"/>
        <family val="2"/>
        <charset val="1"/>
      </rPr>
      <t xml:space="preserve">INCORP</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40MM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ACAB</t>
    </r>
    <r>
      <rPr>
        <sz val="8"/>
        <rFont val="Times New Roman"/>
        <family val="1"/>
        <charset val="1"/>
      </rPr>
      <t xml:space="preserve"> </t>
    </r>
    <r>
      <rPr>
        <sz val="8"/>
        <rFont val="Arial"/>
        <family val="2"/>
        <charset val="1"/>
      </rPr>
      <t xml:space="preserve">SIMPLES</t>
    </r>
  </si>
  <si>
    <t xml:space="preserve">08.04.053</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</si>
  <si>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DESCARGA</t>
    </r>
    <r>
      <rPr>
        <sz val="8"/>
        <rFont val="Times New Roman"/>
        <family val="1"/>
        <charset val="1"/>
      </rPr>
      <t xml:space="preserve"> </t>
    </r>
    <r>
      <rPr>
        <sz val="8"/>
        <rFont val="Arial"/>
        <family val="2"/>
        <charset val="1"/>
      </rPr>
      <t xml:space="preserve">C/ACIONAMENTO</t>
    </r>
    <r>
      <rPr>
        <sz val="8"/>
        <rFont val="Times New Roman"/>
        <family val="1"/>
        <charset val="1"/>
      </rPr>
      <t xml:space="preserve"> </t>
    </r>
    <r>
      <rPr>
        <sz val="8"/>
        <rFont val="Arial"/>
        <family val="2"/>
        <charset val="1"/>
      </rPr>
      <t xml:space="preserve">DUPLO</t>
    </r>
    <r>
      <rPr>
        <sz val="8"/>
        <rFont val="Times New Roman"/>
        <family val="1"/>
        <charset val="1"/>
      </rPr>
      <t xml:space="preserve"> </t>
    </r>
    <r>
      <rPr>
        <sz val="8"/>
        <rFont val="Arial"/>
        <family val="2"/>
        <charset val="1"/>
      </rPr>
      <t xml:space="preserve">FLUXO</t>
    </r>
    <r>
      <rPr>
        <sz val="8"/>
        <rFont val="Times New Roman"/>
        <family val="1"/>
        <charset val="1"/>
      </rPr>
      <t xml:space="preserve"> </t>
    </r>
    <r>
      <rPr>
        <sz val="8"/>
        <rFont val="Arial"/>
        <family val="2"/>
        <charset val="1"/>
      </rPr>
      <t xml:space="preserve">REGISTRO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ACABAM.</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32MM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1/4"</t>
    </r>
  </si>
  <si>
    <t xml:space="preserve">08.04.054</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</si>
  <si>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DESCARGA</t>
    </r>
    <r>
      <rPr>
        <sz val="8"/>
        <rFont val="Times New Roman"/>
        <family val="1"/>
        <charset val="1"/>
      </rPr>
      <t xml:space="preserve"> </t>
    </r>
    <r>
      <rPr>
        <sz val="8"/>
        <rFont val="Arial"/>
        <family val="2"/>
        <charset val="1"/>
      </rPr>
      <t xml:space="preserve">C/ACIONAMENTO</t>
    </r>
    <r>
      <rPr>
        <sz val="8"/>
        <rFont val="Times New Roman"/>
        <family val="1"/>
        <charset val="1"/>
      </rPr>
      <t xml:space="preserve"> </t>
    </r>
    <r>
      <rPr>
        <sz val="8"/>
        <rFont val="Arial"/>
        <family val="2"/>
        <charset val="1"/>
      </rPr>
      <t xml:space="preserve">DUPLO</t>
    </r>
    <r>
      <rPr>
        <sz val="8"/>
        <rFont val="Times New Roman"/>
        <family val="1"/>
        <charset val="1"/>
      </rPr>
      <t xml:space="preserve"> </t>
    </r>
    <r>
      <rPr>
        <sz val="8"/>
        <rFont val="Arial"/>
        <family val="2"/>
        <charset val="1"/>
      </rPr>
      <t xml:space="preserve">FLUXO</t>
    </r>
    <r>
      <rPr>
        <sz val="8"/>
        <rFont val="Times New Roman"/>
        <family val="1"/>
        <charset val="1"/>
      </rPr>
      <t xml:space="preserve"> </t>
    </r>
    <r>
      <rPr>
        <sz val="8"/>
        <rFont val="Arial"/>
        <family val="2"/>
        <charset val="1"/>
      </rPr>
      <t xml:space="preserve">REGISTRO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ACABAM.</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40MM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</si>
  <si>
    <t xml:space="preserve">08.04.060</t>
  </si>
  <si>
    <r>
      <rPr>
        <sz val="8"/>
        <rFont val="Arial"/>
        <family val="2"/>
        <charset val="1"/>
      </rPr>
      <t xml:space="preserve">ENVELOPE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DUTOS</t>
    </r>
  </si>
  <si>
    <t xml:space="preserve">08.04.099</t>
  </si>
  <si>
    <t xml:space="preserve">08.05.005</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</si>
  <si>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NBR13206</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15MM</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</si>
  <si>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08.05.006</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</si>
  <si>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NBR13206</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22MM</t>
    </r>
    <r>
      <rPr>
        <sz val="8"/>
        <rFont val="Times New Roman"/>
        <family val="1"/>
        <charset val="1"/>
      </rPr>
      <t xml:space="preserve"> </t>
    </r>
    <r>
      <rPr>
        <sz val="8"/>
        <rFont val="Arial"/>
        <family val="2"/>
        <charset val="1"/>
      </rPr>
      <t xml:space="preserve">(3/4")</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</si>
  <si>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08.05.007</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</si>
  <si>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NBR13206</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28MM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</si>
  <si>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08.05.008</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</si>
  <si>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NBR13206</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35MM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</si>
  <si>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08.05.009</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</si>
  <si>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NBR13206</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ISOLAÇAO</t>
    </r>
    <r>
      <rPr>
        <sz val="8"/>
        <rFont val="Times New Roman"/>
        <family val="1"/>
        <charset val="1"/>
      </rPr>
      <t xml:space="preserve"> </t>
    </r>
    <r>
      <rPr>
        <sz val="8"/>
        <rFont val="Arial"/>
        <family val="2"/>
        <charset val="1"/>
      </rPr>
      <t xml:space="preserve">TERMICA</t>
    </r>
    <r>
      <rPr>
        <sz val="8"/>
        <rFont val="Times New Roman"/>
        <family val="1"/>
        <charset val="1"/>
      </rPr>
      <t xml:space="preserve"> </t>
    </r>
    <r>
      <rPr>
        <sz val="8"/>
        <rFont val="Arial"/>
        <family val="2"/>
        <charset val="1"/>
      </rPr>
      <t xml:space="preserve">POLIETIL</t>
    </r>
    <r>
      <rPr>
        <sz val="8"/>
        <rFont val="Times New Roman"/>
        <family val="1"/>
        <charset val="1"/>
      </rPr>
      <t xml:space="preserve"> </t>
    </r>
    <r>
      <rPr>
        <sz val="8"/>
        <rFont val="Arial"/>
        <family val="2"/>
        <charset val="1"/>
      </rPr>
      <t xml:space="preserve">EXPANDIDO</t>
    </r>
  </si>
  <si>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NBR13206</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22</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(3/4")</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ISOLAÇAO</t>
    </r>
    <r>
      <rPr>
        <sz val="8"/>
        <rFont val="Times New Roman"/>
        <family val="1"/>
        <charset val="1"/>
      </rPr>
      <t xml:space="preserve"> </t>
    </r>
    <r>
      <rPr>
        <sz val="8"/>
        <rFont val="Arial"/>
        <family val="2"/>
        <charset val="1"/>
      </rPr>
      <t xml:space="preserve">TERMICA</t>
    </r>
    <r>
      <rPr>
        <sz val="8"/>
        <rFont val="Times New Roman"/>
        <family val="1"/>
        <charset val="1"/>
      </rPr>
      <t xml:space="preserve"> </t>
    </r>
    <r>
      <rPr>
        <sz val="8"/>
        <rFont val="Arial"/>
        <family val="2"/>
        <charset val="1"/>
      </rPr>
      <t xml:space="preserve">POLIETIL</t>
    </r>
    <r>
      <rPr>
        <sz val="8"/>
        <rFont val="Times New Roman"/>
        <family val="1"/>
        <charset val="1"/>
      </rPr>
      <t xml:space="preserve"> </t>
    </r>
    <r>
      <rPr>
        <sz val="8"/>
        <rFont val="Arial"/>
        <family val="2"/>
        <charset val="1"/>
      </rPr>
      <t xml:space="preserve">EXPANDIDO</t>
    </r>
  </si>
  <si>
    <t xml:space="preserve">08.05.011</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</si>
  <si>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NBR13206</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28</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ISOLAÇAO</t>
    </r>
    <r>
      <rPr>
        <sz val="8"/>
        <rFont val="Times New Roman"/>
        <family val="1"/>
        <charset val="1"/>
      </rPr>
      <t xml:space="preserve"> </t>
    </r>
    <r>
      <rPr>
        <sz val="8"/>
        <rFont val="Arial"/>
        <family val="2"/>
        <charset val="1"/>
      </rPr>
      <t xml:space="preserve">TERMICA</t>
    </r>
    <r>
      <rPr>
        <sz val="8"/>
        <rFont val="Times New Roman"/>
        <family val="1"/>
        <charset val="1"/>
      </rPr>
      <t xml:space="preserve"> </t>
    </r>
    <r>
      <rPr>
        <sz val="8"/>
        <rFont val="Arial"/>
        <family val="2"/>
        <charset val="1"/>
      </rPr>
      <t xml:space="preserve">POLIETIL</t>
    </r>
    <r>
      <rPr>
        <sz val="8"/>
        <rFont val="Times New Roman"/>
        <family val="1"/>
        <charset val="1"/>
      </rPr>
      <t xml:space="preserve"> </t>
    </r>
    <r>
      <rPr>
        <sz val="8"/>
        <rFont val="Arial"/>
        <family val="2"/>
        <charset val="1"/>
      </rPr>
      <t xml:space="preserve">EXPANDIDO</t>
    </r>
  </si>
  <si>
    <t xml:space="preserve">08.05.012</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</si>
  <si>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NBR13206</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35</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ISOLAÇAO</t>
    </r>
    <r>
      <rPr>
        <sz val="8"/>
        <rFont val="Times New Roman"/>
        <family val="1"/>
        <charset val="1"/>
      </rPr>
      <t xml:space="preserve"> </t>
    </r>
    <r>
      <rPr>
        <sz val="8"/>
        <rFont val="Arial"/>
        <family val="2"/>
        <charset val="1"/>
      </rPr>
      <t xml:space="preserve">TERMICA</t>
    </r>
    <r>
      <rPr>
        <sz val="8"/>
        <rFont val="Times New Roman"/>
        <family val="1"/>
        <charset val="1"/>
      </rPr>
      <t xml:space="preserve"> </t>
    </r>
    <r>
      <rPr>
        <sz val="8"/>
        <rFont val="Arial"/>
        <family val="2"/>
        <charset val="1"/>
      </rPr>
      <t xml:space="preserve">POLIETIL</t>
    </r>
    <r>
      <rPr>
        <sz val="8"/>
        <rFont val="Times New Roman"/>
        <family val="1"/>
        <charset val="1"/>
      </rPr>
      <t xml:space="preserve"> </t>
    </r>
    <r>
      <rPr>
        <sz val="8"/>
        <rFont val="Arial"/>
        <family val="2"/>
        <charset val="1"/>
      </rPr>
      <t xml:space="preserve">EXPANDIDO</t>
    </r>
  </si>
  <si>
    <t xml:space="preserve">08.05.013</t>
  </si>
  <si>
    <r>
      <rPr>
        <sz val="8"/>
        <rFont val="Arial"/>
        <family val="2"/>
        <charset val="1"/>
      </rPr>
      <t xml:space="preserve">PROTEÇAO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CORRUGADO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0,15MM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15MM</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AMARRAÇAO</t>
    </r>
  </si>
  <si>
    <t xml:space="preserve">08.05.014</t>
  </si>
  <si>
    <r>
      <rPr>
        <sz val="8"/>
        <rFont val="Arial"/>
        <family val="2"/>
        <charset val="1"/>
      </rPr>
      <t xml:space="preserve">PROTEÇAO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CORRUGADO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0,15MM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22MM</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AMARRAÇAO</t>
    </r>
  </si>
  <si>
    <t xml:space="preserve">08.05.015</t>
  </si>
  <si>
    <r>
      <rPr>
        <sz val="8"/>
        <rFont val="Arial"/>
        <family val="2"/>
        <charset val="1"/>
      </rPr>
      <t xml:space="preserve">PROTEÇAO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CORRUGADO</t>
    </r>
    <r>
      <rPr>
        <sz val="8"/>
        <rFont val="Times New Roman"/>
        <family val="1"/>
        <charset val="1"/>
      </rPr>
      <t xml:space="preserve"> </t>
    </r>
    <r>
      <rPr>
        <sz val="8"/>
        <rFont val="Arial"/>
        <family val="2"/>
        <charset val="1"/>
      </rPr>
      <t xml:space="preserve">E=0,15MM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28MM</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AMARRAÇAO</t>
    </r>
  </si>
  <si>
    <t xml:space="preserve">08.05.016</t>
  </si>
  <si>
    <r>
      <rPr>
        <sz val="8"/>
        <rFont val="Arial"/>
        <family val="2"/>
        <charset val="1"/>
      </rPr>
      <t xml:space="preserve">PROTEÇAO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CORRUGADO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0,15MM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35MM</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AMARRAÇAO</t>
    </r>
  </si>
  <si>
    <t xml:space="preserve">08.05.099</t>
  </si>
  <si>
    <r>
      <rPr>
        <sz val="8"/>
        <rFont val="Arial"/>
        <family val="2"/>
        <charset val="1"/>
      </rPr>
      <t xml:space="preserve">SERVIÇOS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REDE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ÁGUA</t>
    </r>
    <r>
      <rPr>
        <sz val="8"/>
        <rFont val="Times New Roman"/>
        <family val="1"/>
        <charset val="1"/>
      </rPr>
      <t xml:space="preserve"> </t>
    </r>
    <r>
      <rPr>
        <sz val="8"/>
        <rFont val="Arial"/>
        <family val="2"/>
        <charset val="1"/>
      </rPr>
      <t xml:space="preserve">QUENTE</t>
    </r>
  </si>
  <si>
    <t xml:space="preserve">08.06.001</t>
  </si>
  <si>
    <r>
      <rPr>
        <sz val="8"/>
        <rFont val="Arial"/>
        <family val="2"/>
        <charset val="1"/>
      </rPr>
      <t xml:space="preserve">SISTEMA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AQUECIMENTO</t>
    </r>
    <r>
      <rPr>
        <sz val="8"/>
        <rFont val="Times New Roman"/>
        <family val="1"/>
        <charset val="1"/>
      </rPr>
      <t xml:space="preserve"> </t>
    </r>
    <r>
      <rPr>
        <sz val="8"/>
        <rFont val="Arial"/>
        <family val="2"/>
        <charset val="1"/>
      </rPr>
      <t xml:space="preserve">SOLAR</t>
    </r>
    <r>
      <rPr>
        <sz val="8"/>
        <rFont val="Times New Roman"/>
        <family val="1"/>
        <charset val="1"/>
      </rPr>
      <t xml:space="preserve">  </t>
    </r>
    <r>
      <rPr>
        <sz val="8"/>
        <rFont val="Arial"/>
        <family val="2"/>
        <charset val="1"/>
      </rPr>
      <t xml:space="preserve">BOILER</t>
    </r>
    <r>
      <rPr>
        <sz val="8"/>
        <rFont val="Times New Roman"/>
        <family val="1"/>
        <charset val="1"/>
      </rPr>
      <t xml:space="preserve"> </t>
    </r>
    <r>
      <rPr>
        <sz val="8"/>
        <rFont val="Arial"/>
        <family val="2"/>
        <charset val="1"/>
      </rPr>
      <t xml:space="preserve">1.000L</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PLACAS</t>
    </r>
    <r>
      <rPr>
        <sz val="8"/>
        <rFont val="Times New Roman"/>
        <family val="1"/>
        <charset val="1"/>
      </rPr>
      <t xml:space="preserve"> </t>
    </r>
    <r>
      <rPr>
        <sz val="8"/>
        <rFont val="Arial"/>
        <family val="2"/>
        <charset val="1"/>
      </rPr>
      <t xml:space="preserve">COLETORAS</t>
    </r>
    <r>
      <rPr>
        <sz val="8"/>
        <rFont val="Times New Roman"/>
        <family val="1"/>
        <charset val="1"/>
      </rPr>
      <t xml:space="preserve"> </t>
    </r>
    <r>
      <rPr>
        <sz val="8"/>
        <rFont val="Arial"/>
        <family val="2"/>
        <charset val="1"/>
      </rPr>
      <t xml:space="preserve">175x100x6,5cm</t>
    </r>
    <r>
      <rPr>
        <sz val="8"/>
        <rFont val="Times New Roman"/>
        <family val="1"/>
        <charset val="1"/>
      </rPr>
      <t xml:space="preserve">  </t>
    </r>
    <r>
      <rPr>
        <sz val="8"/>
        <rFont val="Arial"/>
        <family val="2"/>
        <charset val="1"/>
      </rPr>
      <t xml:space="preserve">FORNECIDO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INSTALADO</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EXCLUSIVO</t>
    </r>
    <r>
      <rPr>
        <sz val="8"/>
        <rFont val="Times New Roman"/>
        <family val="1"/>
        <charset val="1"/>
      </rPr>
      <t xml:space="preserve"> </t>
    </r>
    <r>
      <rPr>
        <sz val="8"/>
        <rFont val="Arial"/>
        <family val="2"/>
        <charset val="1"/>
      </rPr>
      <t xml:space="preserve">PADRÃO</t>
    </r>
    <r>
      <rPr>
        <sz val="8"/>
        <rFont val="Times New Roman"/>
        <family val="1"/>
        <charset val="1"/>
      </rPr>
      <t xml:space="preserve"> </t>
    </r>
    <r>
      <rPr>
        <sz val="8"/>
        <rFont val="Arial"/>
        <family val="2"/>
        <charset val="1"/>
      </rPr>
      <t xml:space="preserve">CRECHE</t>
    </r>
    <r>
      <rPr>
        <sz val="8"/>
        <rFont val="Times New Roman"/>
        <family val="1"/>
        <charset val="1"/>
      </rPr>
      <t xml:space="preserve"> </t>
    </r>
    <r>
      <rPr>
        <sz val="8"/>
        <rFont val="Microsoft Sans Serif"/>
        <family val="2"/>
        <charset val="1"/>
      </rPr>
      <t xml:space="preserve"> 
 </t>
    </r>
  </si>
  <si>
    <t xml:space="preserve">08.07.002</t>
  </si>
  <si>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t>
    </r>
    <r>
      <rPr>
        <sz val="8"/>
        <rFont val="Times New Roman"/>
        <family val="1"/>
        <charset val="1"/>
      </rPr>
      <t xml:space="preserve"> </t>
    </r>
    <r>
      <rPr>
        <sz val="8"/>
        <rFont val="Arial"/>
        <family val="2"/>
        <charset val="1"/>
      </rPr>
      <t xml:space="preserve">NBR5580-CL</t>
    </r>
    <r>
      <rPr>
        <sz val="8"/>
        <rFont val="Times New Roman"/>
        <family val="1"/>
        <charset val="1"/>
      </rPr>
      <t xml:space="preserve"> </t>
    </r>
    <r>
      <rPr>
        <sz val="8"/>
        <rFont val="Arial"/>
        <family val="2"/>
        <charset val="1"/>
      </rPr>
      <t xml:space="preserve">MEDIA,</t>
    </r>
    <r>
      <rPr>
        <sz val="8"/>
        <rFont val="Times New Roman"/>
        <family val="1"/>
        <charset val="1"/>
      </rPr>
      <t xml:space="preserve"> </t>
    </r>
    <r>
      <rPr>
        <sz val="8"/>
        <rFont val="Arial"/>
        <family val="2"/>
        <charset val="1"/>
      </rPr>
      <t xml:space="preserve">DN65MM</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</si>
  <si>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08.07.003</t>
  </si>
  <si>
    <t xml:space="preserve">08.07.004</t>
  </si>
  <si>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GLAVANIZ</t>
    </r>
    <r>
      <rPr>
        <sz val="8"/>
        <rFont val="Times New Roman"/>
        <family val="1"/>
        <charset val="1"/>
      </rPr>
      <t xml:space="preserve"> </t>
    </r>
    <r>
      <rPr>
        <sz val="8"/>
        <rFont val="Arial"/>
        <family val="2"/>
        <charset val="1"/>
      </rPr>
      <t xml:space="preserve">NBR5580-CL</t>
    </r>
    <r>
      <rPr>
        <sz val="8"/>
        <rFont val="Times New Roman"/>
        <family val="1"/>
        <charset val="1"/>
      </rPr>
      <t xml:space="preserve"> </t>
    </r>
    <r>
      <rPr>
        <sz val="8"/>
        <rFont val="Arial"/>
        <family val="2"/>
        <charset val="1"/>
      </rPr>
      <t xml:space="preserve">MEDIA,</t>
    </r>
    <r>
      <rPr>
        <sz val="8"/>
        <rFont val="Times New Roman"/>
        <family val="1"/>
        <charset val="1"/>
      </rPr>
      <t xml:space="preserve"> </t>
    </r>
    <r>
      <rPr>
        <sz val="8"/>
        <rFont val="Arial"/>
        <family val="2"/>
        <charset val="1"/>
      </rPr>
      <t xml:space="preserve">DN100MM</t>
    </r>
    <r>
      <rPr>
        <sz val="8"/>
        <rFont val="Times New Roman"/>
        <family val="1"/>
        <charset val="1"/>
      </rPr>
      <t xml:space="preserve"> </t>
    </r>
    <r>
      <rPr>
        <sz val="8"/>
        <rFont val="Arial"/>
        <family val="2"/>
        <charset val="1"/>
      </rPr>
      <t xml:space="preserve">(4")-INCL</t>
    </r>
    <r>
      <rPr>
        <sz val="8"/>
        <rFont val="Times New Roman"/>
        <family val="1"/>
        <charset val="1"/>
      </rPr>
      <t xml:space="preserve"> </t>
    </r>
    <r>
      <rPr>
        <sz val="8"/>
        <rFont val="Arial"/>
        <family val="2"/>
        <charset val="1"/>
      </rPr>
      <t xml:space="preserve">CONEXOES</t>
    </r>
  </si>
  <si>
    <t xml:space="preserve">08.07.005</t>
  </si>
  <si>
    <t xml:space="preserve">08.07.010</t>
  </si>
  <si>
    <r>
      <rPr>
        <sz val="8"/>
        <rFont val="Arial"/>
        <family val="2"/>
        <charset val="1"/>
      </rPr>
      <t xml:space="preserve">PROTECAO</t>
    </r>
    <r>
      <rPr>
        <sz val="8"/>
        <rFont val="Times New Roman"/>
        <family val="1"/>
        <charset val="1"/>
      </rPr>
      <t xml:space="preserve"> </t>
    </r>
    <r>
      <rPr>
        <sz val="8"/>
        <rFont val="Arial"/>
        <family val="2"/>
        <charset val="1"/>
      </rPr>
      <t xml:space="preserve">ANTI</t>
    </r>
    <r>
      <rPr>
        <sz val="8"/>
        <rFont val="Times New Roman"/>
        <family val="1"/>
        <charset val="1"/>
      </rPr>
      <t xml:space="preserve"> </t>
    </r>
    <r>
      <rPr>
        <sz val="8"/>
        <rFont val="Arial"/>
        <family val="2"/>
        <charset val="1"/>
      </rPr>
      <t xml:space="preserve">CORROSIVA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RAMAIS</t>
    </r>
    <r>
      <rPr>
        <sz val="8"/>
        <rFont val="Times New Roman"/>
        <family val="1"/>
        <charset val="1"/>
      </rPr>
      <t xml:space="preserve"> </t>
    </r>
    <r>
      <rPr>
        <sz val="8"/>
        <rFont val="Arial"/>
        <family val="2"/>
        <charset val="1"/>
      </rPr>
      <t xml:space="preserve">SOB</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TERRA</t>
    </r>
  </si>
  <si>
    <t xml:space="preserve">08.07.099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</si>
  <si>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REDE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INCENDIO</t>
    </r>
  </si>
  <si>
    <t xml:space="preserve">08.08.002</t>
  </si>
  <si>
    <t xml:space="preserve">08.08.003</t>
  </si>
  <si>
    <t xml:space="preserve">08.08.004</t>
  </si>
  <si>
    <t xml:space="preserve">08.08.010</t>
  </si>
  <si>
    <r>
      <rPr>
        <sz val="8"/>
        <rFont val="Arial"/>
        <family val="2"/>
        <charset val="1"/>
      </rPr>
      <t xml:space="preserve">REGISTRO</t>
    </r>
    <r>
      <rPr>
        <sz val="8"/>
        <rFont val="Times New Roman"/>
        <family val="1"/>
        <charset val="1"/>
      </rPr>
      <t xml:space="preserve"> </t>
    </r>
    <r>
      <rPr>
        <sz val="8"/>
        <rFont val="Arial"/>
        <family val="2"/>
        <charset val="1"/>
      </rPr>
      <t xml:space="preserve">GLOBO</t>
    </r>
    <r>
      <rPr>
        <sz val="8"/>
        <rFont val="Times New Roman"/>
        <family val="1"/>
        <charset val="1"/>
      </rPr>
      <t xml:space="preserve"> </t>
    </r>
    <r>
      <rPr>
        <sz val="8"/>
        <rFont val="Arial"/>
        <family val="2"/>
        <charset val="1"/>
      </rPr>
      <t xml:space="preserve">ANGULAR</t>
    </r>
    <r>
      <rPr>
        <sz val="8"/>
        <rFont val="Times New Roman"/>
        <family val="1"/>
        <charset val="1"/>
      </rPr>
      <t xml:space="preserve"> </t>
    </r>
    <r>
      <rPr>
        <sz val="8"/>
        <rFont val="Arial"/>
        <family val="2"/>
        <charset val="1"/>
      </rPr>
      <t xml:space="preserve">AMARELO</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1/2"</t>
    </r>
  </si>
  <si>
    <t xml:space="preserve">08.08.012</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</si>
  <si>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RECALQUE</t>
    </r>
    <r>
      <rPr>
        <sz val="8"/>
        <rFont val="Times New Roman"/>
        <family val="1"/>
        <charset val="1"/>
      </rPr>
      <t xml:space="preserve"> </t>
    </r>
    <r>
      <rPr>
        <sz val="8"/>
        <rFont val="Arial"/>
        <family val="2"/>
        <charset val="1"/>
      </rPr>
      <t xml:space="preserve">NO</t>
    </r>
    <r>
      <rPr>
        <sz val="8"/>
        <rFont val="Times New Roman"/>
        <family val="1"/>
        <charset val="1"/>
      </rPr>
      <t xml:space="preserve"> </t>
    </r>
    <r>
      <rPr>
        <sz val="8"/>
        <rFont val="Arial"/>
        <family val="2"/>
        <charset val="1"/>
      </rPr>
      <t xml:space="preserve">PASSEIO</t>
    </r>
    <r>
      <rPr>
        <sz val="8"/>
        <rFont val="Times New Roman"/>
        <family val="1"/>
        <charset val="1"/>
      </rPr>
      <t xml:space="preserve"> </t>
    </r>
    <r>
      <rPr>
        <sz val="8"/>
        <rFont val="Arial"/>
        <family val="2"/>
        <charset val="1"/>
      </rPr>
      <t xml:space="preserve">(RR-01)</t>
    </r>
  </si>
  <si>
    <t xml:space="preserve">08.08.015</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</si>
  <si>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VERT.BRONZE</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LEVE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1/2"</t>
    </r>
  </si>
  <si>
    <t xml:space="preserve">08.08.016</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</si>
  <si>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VERT.BRONZE</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LEVE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t>
    </r>
  </si>
  <si>
    <t xml:space="preserve">08.08.017</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</si>
  <si>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VERT.BRONZE</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LEVE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t>
    </r>
  </si>
  <si>
    <t xml:space="preserve">08.08.021</t>
  </si>
  <si>
    <r>
      <rPr>
        <sz val="8"/>
        <rFont val="Arial"/>
        <family val="2"/>
        <charset val="1"/>
      </rPr>
      <t xml:space="preserve">HIDRANTE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REGISTRO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GLOBO</t>
    </r>
    <r>
      <rPr>
        <sz val="8"/>
        <rFont val="Times New Roman"/>
        <family val="1"/>
        <charset val="1"/>
      </rPr>
      <t xml:space="preserve"> </t>
    </r>
    <r>
      <rPr>
        <sz val="8"/>
        <rFont val="Arial"/>
        <family val="2"/>
        <charset val="1"/>
      </rPr>
      <t xml:space="preserve">AMARELO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1/2"</t>
    </r>
  </si>
  <si>
    <t xml:space="preserve">08.08.028</t>
  </si>
  <si>
    <r>
      <rPr>
        <sz val="8"/>
        <rFont val="Arial"/>
        <family val="2"/>
        <charset val="1"/>
      </rPr>
      <t xml:space="preserve">AH-04</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HIDRANTE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MANGUEIRA</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ESGUICHO</t>
    </r>
    <r>
      <rPr>
        <sz val="8"/>
        <rFont val="Times New Roman"/>
        <family val="1"/>
        <charset val="1"/>
      </rPr>
      <t xml:space="preserve"> </t>
    </r>
    <r>
      <rPr>
        <sz val="8"/>
        <rFont val="Arial"/>
        <family val="2"/>
        <charset val="1"/>
      </rPr>
      <t xml:space="preserve">REGULAVEL</t>
    </r>
  </si>
  <si>
    <t xml:space="preserve">08.08.030</t>
  </si>
  <si>
    <r>
      <rPr>
        <sz val="8"/>
        <rFont val="Arial"/>
        <family val="2"/>
        <charset val="1"/>
      </rPr>
      <t xml:space="preserve">MANGUEIRA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UNIAO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ENGATE</t>
    </r>
    <r>
      <rPr>
        <sz val="8"/>
        <rFont val="Times New Roman"/>
        <family val="1"/>
        <charset val="1"/>
      </rPr>
      <t xml:space="preserve"> </t>
    </r>
    <r>
      <rPr>
        <sz val="8"/>
        <rFont val="Arial"/>
        <family val="2"/>
        <charset val="1"/>
      </rPr>
      <t xml:space="preserve">RAPIDO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</si>
  <si>
    <t xml:space="preserve">08.08.031</t>
  </si>
  <si>
    <r>
      <rPr>
        <sz val="8"/>
        <rFont val="Arial"/>
        <family val="2"/>
        <charset val="1"/>
      </rPr>
      <t xml:space="preserve">MANGUEIRA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UNIAO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ENGATE</t>
    </r>
    <r>
      <rPr>
        <sz val="8"/>
        <rFont val="Times New Roman"/>
        <family val="1"/>
        <charset val="1"/>
      </rPr>
      <t xml:space="preserve"> </t>
    </r>
    <r>
      <rPr>
        <sz val="8"/>
        <rFont val="Arial"/>
        <family val="2"/>
        <charset val="1"/>
      </rPr>
      <t xml:space="preserve">RAPIDO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1/2"</t>
    </r>
  </si>
  <si>
    <t xml:space="preserve">08.08.035</t>
  </si>
  <si>
    <r>
      <rPr>
        <sz val="8"/>
        <rFont val="Arial"/>
        <family val="2"/>
        <charset val="1"/>
      </rPr>
      <t xml:space="preserve">ESGUICHO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LATAO</t>
    </r>
    <r>
      <rPr>
        <sz val="8"/>
        <rFont val="Times New Roman"/>
        <family val="1"/>
        <charset val="1"/>
      </rPr>
      <t xml:space="preserve"> </t>
    </r>
    <r>
      <rPr>
        <sz val="8"/>
        <rFont val="Arial"/>
        <family val="2"/>
        <charset val="1"/>
      </rPr>
      <t xml:space="preserve">C/ENGATE</t>
    </r>
    <r>
      <rPr>
        <sz val="8"/>
        <rFont val="Times New Roman"/>
        <family val="1"/>
        <charset val="1"/>
      </rPr>
      <t xml:space="preserve"> </t>
    </r>
    <r>
      <rPr>
        <sz val="8"/>
        <rFont val="Arial"/>
        <family val="2"/>
        <charset val="1"/>
      </rPr>
      <t xml:space="preserve">RAPIDO</t>
    </r>
    <r>
      <rPr>
        <sz val="8"/>
        <rFont val="Times New Roman"/>
        <family val="1"/>
        <charset val="1"/>
      </rPr>
      <t xml:space="preserve"> </t>
    </r>
    <r>
      <rPr>
        <sz val="8"/>
        <rFont val="Arial"/>
        <family val="2"/>
        <charset val="1"/>
      </rPr>
      <t xml:space="preserve">ORIFICIO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1/2"</t>
    </r>
  </si>
  <si>
    <t xml:space="preserve">08.08.036</t>
  </si>
  <si>
    <r>
      <rPr>
        <sz val="8"/>
        <rFont val="Arial"/>
        <family val="2"/>
        <charset val="1"/>
      </rPr>
      <t xml:space="preserve">ESGUICHO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LATAO</t>
    </r>
    <r>
      <rPr>
        <sz val="8"/>
        <rFont val="Times New Roman"/>
        <family val="1"/>
        <charset val="1"/>
      </rPr>
      <t xml:space="preserve"> </t>
    </r>
    <r>
      <rPr>
        <sz val="8"/>
        <rFont val="Arial"/>
        <family val="2"/>
        <charset val="1"/>
      </rPr>
      <t xml:space="preserve">C/ENGATE</t>
    </r>
    <r>
      <rPr>
        <sz val="8"/>
        <rFont val="Times New Roman"/>
        <family val="1"/>
        <charset val="1"/>
      </rPr>
      <t xml:space="preserve"> </t>
    </r>
    <r>
      <rPr>
        <sz val="8"/>
        <rFont val="Arial"/>
        <family val="2"/>
        <charset val="1"/>
      </rPr>
      <t xml:space="preserve">RAPIDO</t>
    </r>
    <r>
      <rPr>
        <sz val="8"/>
        <rFont val="Times New Roman"/>
        <family val="1"/>
        <charset val="1"/>
      </rPr>
      <t xml:space="preserve"> </t>
    </r>
    <r>
      <rPr>
        <sz val="8"/>
        <rFont val="Arial"/>
        <family val="2"/>
        <charset val="1"/>
      </rPr>
      <t xml:space="preserve">ORIFICIO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5/8"</t>
    </r>
  </si>
  <si>
    <t xml:space="preserve">08.08.037</t>
  </si>
  <si>
    <r>
      <rPr>
        <sz val="8"/>
        <rFont val="Arial"/>
        <family val="2"/>
        <charset val="1"/>
      </rPr>
      <t xml:space="preserve">ESGUICHO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LATAO</t>
    </r>
    <r>
      <rPr>
        <sz val="8"/>
        <rFont val="Times New Roman"/>
        <family val="1"/>
        <charset val="1"/>
      </rPr>
      <t xml:space="preserve"> </t>
    </r>
    <r>
      <rPr>
        <sz val="8"/>
        <rFont val="Arial"/>
        <family val="2"/>
        <charset val="1"/>
      </rPr>
      <t xml:space="preserve">C/ENGATE</t>
    </r>
    <r>
      <rPr>
        <sz val="8"/>
        <rFont val="Times New Roman"/>
        <family val="1"/>
        <charset val="1"/>
      </rPr>
      <t xml:space="preserve"> </t>
    </r>
    <r>
      <rPr>
        <sz val="8"/>
        <rFont val="Arial"/>
        <family val="2"/>
        <charset val="1"/>
      </rPr>
      <t xml:space="preserve">RAPIDO</t>
    </r>
    <r>
      <rPr>
        <sz val="8"/>
        <rFont val="Times New Roman"/>
        <family val="1"/>
        <charset val="1"/>
      </rPr>
      <t xml:space="preserve"> </t>
    </r>
    <r>
      <rPr>
        <sz val="8"/>
        <rFont val="Arial"/>
        <family val="2"/>
        <charset val="1"/>
      </rPr>
      <t xml:space="preserve">ORIFICIO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3/4"</t>
    </r>
  </si>
  <si>
    <t xml:space="preserve">08.08.041</t>
  </si>
  <si>
    <r>
      <rPr>
        <sz val="8"/>
        <rFont val="Arial"/>
        <family val="2"/>
        <charset val="1"/>
      </rPr>
      <t xml:space="preserve">VALVULA</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HORIZ</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1/2"</t>
    </r>
  </si>
  <si>
    <t xml:space="preserve">08.08.042</t>
  </si>
  <si>
    <r>
      <rPr>
        <sz val="8"/>
        <rFont val="Arial"/>
        <family val="2"/>
        <charset val="1"/>
      </rPr>
      <t xml:space="preserve">VALVULA</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HORIZONTAL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t>
    </r>
  </si>
  <si>
    <t xml:space="preserve">08.08.043</t>
  </si>
  <si>
    <r>
      <rPr>
        <sz val="8"/>
        <rFont val="Arial"/>
        <family val="2"/>
        <charset val="1"/>
      </rPr>
      <t xml:space="preserve">VALVULA</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HORIZONTAL</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t>
    </r>
  </si>
  <si>
    <t xml:space="preserve">08.08.044</t>
  </si>
  <si>
    <r>
      <rPr>
        <sz val="8"/>
        <rFont val="Arial"/>
        <family val="2"/>
        <charset val="1"/>
      </rPr>
      <t xml:space="preserve">EXTINTORES</t>
    </r>
    <r>
      <rPr>
        <sz val="8"/>
        <rFont val="Times New Roman"/>
        <family val="1"/>
        <charset val="1"/>
      </rPr>
      <t xml:space="preserve"> </t>
    </r>
    <r>
      <rPr>
        <sz val="8"/>
        <rFont val="Arial"/>
        <family val="2"/>
        <charset val="1"/>
      </rPr>
      <t xml:space="preserve">MANUAIS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CO2</t>
    </r>
    <r>
      <rPr>
        <sz val="8"/>
        <rFont val="Times New Roman"/>
        <family val="1"/>
        <charset val="1"/>
      </rPr>
      <t xml:space="preserve"> </t>
    </r>
    <r>
      <rPr>
        <sz val="8"/>
        <rFont val="Arial"/>
        <family val="2"/>
        <charset val="1"/>
      </rPr>
      <t xml:space="preserve">CAPACIDADE</t>
    </r>
    <r>
      <rPr>
        <sz val="8"/>
        <rFont val="Times New Roman"/>
        <family val="1"/>
        <charset val="1"/>
      </rPr>
      <t xml:space="preserve"> </t>
    </r>
    <r>
      <rPr>
        <sz val="8"/>
        <rFont val="Arial"/>
        <family val="2"/>
        <charset val="1"/>
      </rPr>
      <t xml:space="preserve">4KG</t>
    </r>
  </si>
  <si>
    <t xml:space="preserve">08.08.045</t>
  </si>
  <si>
    <r>
      <rPr>
        <sz val="8"/>
        <rFont val="Arial"/>
        <family val="2"/>
        <charset val="1"/>
      </rPr>
      <t xml:space="preserve">EXTINTORES</t>
    </r>
    <r>
      <rPr>
        <sz val="8"/>
        <rFont val="Times New Roman"/>
        <family val="1"/>
        <charset val="1"/>
      </rPr>
      <t xml:space="preserve"> </t>
    </r>
    <r>
      <rPr>
        <sz val="8"/>
        <rFont val="Arial"/>
        <family val="2"/>
        <charset val="1"/>
      </rPr>
      <t xml:space="preserve">MANUAIS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CO2</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CAPACIDADE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6</t>
    </r>
    <r>
      <rPr>
        <sz val="8"/>
        <rFont val="Times New Roman"/>
        <family val="1"/>
        <charset val="1"/>
      </rPr>
      <t xml:space="preserve"> </t>
    </r>
    <r>
      <rPr>
        <sz val="8"/>
        <rFont val="Arial"/>
        <family val="2"/>
        <charset val="1"/>
      </rPr>
      <t xml:space="preserve">KG</t>
    </r>
  </si>
  <si>
    <t xml:space="preserve">08.08.046</t>
  </si>
  <si>
    <r>
      <rPr>
        <sz val="8"/>
        <rFont val="Arial"/>
        <family val="2"/>
        <charset val="1"/>
      </rPr>
      <t xml:space="preserve">EXTINTORES</t>
    </r>
    <r>
      <rPr>
        <sz val="8"/>
        <rFont val="Times New Roman"/>
        <family val="1"/>
        <charset val="1"/>
      </rPr>
      <t xml:space="preserve"> </t>
    </r>
    <r>
      <rPr>
        <sz val="8"/>
        <rFont val="Arial"/>
        <family val="2"/>
        <charset val="1"/>
      </rPr>
      <t xml:space="preserve">MANUAIS</t>
    </r>
    <r>
      <rPr>
        <sz val="8"/>
        <rFont val="Times New Roman"/>
        <family val="1"/>
        <charset val="1"/>
      </rPr>
      <t xml:space="preserve"> </t>
    </r>
    <r>
      <rPr>
        <sz val="8"/>
        <rFont val="Arial"/>
        <family val="2"/>
        <charset val="1"/>
      </rPr>
      <t xml:space="preserve">PO</t>
    </r>
    <r>
      <rPr>
        <sz val="8"/>
        <rFont val="Times New Roman"/>
        <family val="1"/>
        <charset val="1"/>
      </rPr>
      <t xml:space="preserve"> </t>
    </r>
    <r>
      <rPr>
        <sz val="8"/>
        <rFont val="Arial"/>
        <family val="2"/>
        <charset val="1"/>
      </rPr>
      <t xml:space="preserve">QUIMICO</t>
    </r>
    <r>
      <rPr>
        <sz val="8"/>
        <rFont val="Times New Roman"/>
        <family val="1"/>
        <charset val="1"/>
      </rPr>
      <t xml:space="preserve"> </t>
    </r>
    <r>
      <rPr>
        <sz val="8"/>
        <rFont val="Arial"/>
        <family val="2"/>
        <charset val="1"/>
      </rPr>
      <t xml:space="preserve">SECO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CAPACIDADE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KG</t>
    </r>
  </si>
  <si>
    <t xml:space="preserve">08.08.047</t>
  </si>
  <si>
    <r>
      <rPr>
        <sz val="8"/>
        <rFont val="Arial"/>
        <family val="2"/>
        <charset val="1"/>
      </rPr>
      <t xml:space="preserve">EXTINTOR</t>
    </r>
    <r>
      <rPr>
        <sz val="8"/>
        <rFont val="Times New Roman"/>
        <family val="1"/>
        <charset val="1"/>
      </rPr>
      <t xml:space="preserve"> </t>
    </r>
    <r>
      <rPr>
        <sz val="8"/>
        <rFont val="Arial"/>
        <family val="2"/>
        <charset val="1"/>
      </rPr>
      <t xml:space="preserve">MANUAL</t>
    </r>
    <r>
      <rPr>
        <sz val="8"/>
        <rFont val="Times New Roman"/>
        <family val="1"/>
        <charset val="1"/>
      </rPr>
      <t xml:space="preserve"> </t>
    </r>
    <r>
      <rPr>
        <sz val="8"/>
        <rFont val="Arial"/>
        <family val="2"/>
        <charset val="1"/>
      </rPr>
      <t xml:space="preserve">PO</t>
    </r>
    <r>
      <rPr>
        <sz val="8"/>
        <rFont val="Times New Roman"/>
        <family val="1"/>
        <charset val="1"/>
      </rPr>
      <t xml:space="preserve"> </t>
    </r>
    <r>
      <rPr>
        <sz val="8"/>
        <rFont val="Arial"/>
        <family val="2"/>
        <charset val="1"/>
      </rPr>
      <t xml:space="preserve">QUIMICO</t>
    </r>
    <r>
      <rPr>
        <sz val="8"/>
        <rFont val="Times New Roman"/>
        <family val="1"/>
        <charset val="1"/>
      </rPr>
      <t xml:space="preserve"> </t>
    </r>
    <r>
      <rPr>
        <sz val="8"/>
        <rFont val="Arial"/>
        <family val="2"/>
        <charset val="1"/>
      </rPr>
      <t xml:space="preserve">SECO</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CAPACIDADE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12KG</t>
    </r>
  </si>
  <si>
    <t xml:space="preserve">08.08.048</t>
  </si>
  <si>
    <r>
      <rPr>
        <sz val="8"/>
        <rFont val="Arial"/>
        <family val="2"/>
        <charset val="1"/>
      </rPr>
      <t xml:space="preserve">EXTINTOR</t>
    </r>
    <r>
      <rPr>
        <sz val="8"/>
        <rFont val="Times New Roman"/>
        <family val="1"/>
        <charset val="1"/>
      </rPr>
      <t xml:space="preserve"> </t>
    </r>
    <r>
      <rPr>
        <sz val="8"/>
        <rFont val="Arial"/>
        <family val="2"/>
        <charset val="1"/>
      </rPr>
      <t xml:space="preserve">PORTATIL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t>
    </r>
    <r>
      <rPr>
        <sz val="8"/>
        <rFont val="Times New Roman"/>
        <family val="1"/>
        <charset val="1"/>
      </rPr>
      <t xml:space="preserve"> </t>
    </r>
    <r>
      <rPr>
        <sz val="8"/>
        <rFont val="Arial"/>
        <family val="2"/>
        <charset val="1"/>
      </rPr>
      <t xml:space="preserve">QUIMICO</t>
    </r>
    <r>
      <rPr>
        <sz val="8"/>
        <rFont val="Times New Roman"/>
        <family val="1"/>
        <charset val="1"/>
      </rPr>
      <t xml:space="preserve"> </t>
    </r>
    <r>
      <rPr>
        <sz val="8"/>
        <rFont val="Arial"/>
        <family val="2"/>
        <charset val="1"/>
      </rPr>
      <t xml:space="preserve">BC</t>
    </r>
    <r>
      <rPr>
        <sz val="8"/>
        <rFont val="Times New Roman"/>
        <family val="1"/>
        <charset val="1"/>
      </rPr>
      <t xml:space="preserve"> </t>
    </r>
    <r>
      <rPr>
        <sz val="8"/>
        <rFont val="Arial"/>
        <family val="2"/>
        <charset val="1"/>
      </rPr>
      <t xml:space="preserve">CAPACIDADE</t>
    </r>
    <r>
      <rPr>
        <sz val="8"/>
        <rFont val="Times New Roman"/>
        <family val="1"/>
        <charset val="1"/>
      </rPr>
      <t xml:space="preserve"> </t>
    </r>
    <r>
      <rPr>
        <sz val="8"/>
        <rFont val="Arial"/>
        <family val="2"/>
        <charset val="1"/>
      </rPr>
      <t xml:space="preserve">6</t>
    </r>
    <r>
      <rPr>
        <sz val="8"/>
        <rFont val="Times New Roman"/>
        <family val="1"/>
        <charset val="1"/>
      </rPr>
      <t xml:space="preserve"> </t>
    </r>
    <r>
      <rPr>
        <sz val="8"/>
        <rFont val="Arial"/>
        <family val="2"/>
        <charset val="1"/>
      </rPr>
      <t xml:space="preserve">KG</t>
    </r>
  </si>
  <si>
    <t xml:space="preserve">08.08.050</t>
  </si>
  <si>
    <r>
      <rPr>
        <sz val="8"/>
        <rFont val="Arial"/>
        <family val="2"/>
        <charset val="1"/>
      </rPr>
      <t xml:space="preserve">EXTINTORES</t>
    </r>
    <r>
      <rPr>
        <sz val="8"/>
        <rFont val="Times New Roman"/>
        <family val="1"/>
        <charset val="1"/>
      </rPr>
      <t xml:space="preserve"> </t>
    </r>
    <r>
      <rPr>
        <sz val="8"/>
        <rFont val="Arial"/>
        <family val="2"/>
        <charset val="1"/>
      </rPr>
      <t xml:space="preserve">MANUAIS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PRESSURIZADA</t>
    </r>
    <r>
      <rPr>
        <sz val="8"/>
        <rFont val="Times New Roman"/>
        <family val="1"/>
        <charset val="1"/>
      </rPr>
      <t xml:space="preserve"> </t>
    </r>
    <r>
      <rPr>
        <sz val="8"/>
        <rFont val="Arial"/>
        <family val="2"/>
        <charset val="1"/>
      </rPr>
      <t xml:space="preserve">CAP</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L</t>
    </r>
  </si>
  <si>
    <t xml:space="preserve">08.08.051</t>
  </si>
  <si>
    <r>
      <rPr>
        <sz val="8"/>
        <rFont val="Arial"/>
        <family val="2"/>
        <charset val="1"/>
      </rPr>
      <t xml:space="preserve">EXTINTOR</t>
    </r>
    <r>
      <rPr>
        <sz val="8"/>
        <rFont val="Times New Roman"/>
        <family val="1"/>
        <charset val="1"/>
      </rPr>
      <t xml:space="preserve"> </t>
    </r>
    <r>
      <rPr>
        <sz val="8"/>
        <rFont val="Arial"/>
        <family val="2"/>
        <charset val="1"/>
      </rPr>
      <t xml:space="preserve">PORTATIL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t>
    </r>
    <r>
      <rPr>
        <sz val="8"/>
        <rFont val="Times New Roman"/>
        <family val="1"/>
        <charset val="1"/>
      </rPr>
      <t xml:space="preserve"> </t>
    </r>
    <r>
      <rPr>
        <sz val="8"/>
        <rFont val="Arial"/>
        <family val="2"/>
        <charset val="1"/>
      </rPr>
      <t xml:space="preserve">QUIMICO</t>
    </r>
    <r>
      <rPr>
        <sz val="8"/>
        <rFont val="Times New Roman"/>
        <family val="1"/>
        <charset val="1"/>
      </rPr>
      <t xml:space="preserve"> </t>
    </r>
    <r>
      <rPr>
        <sz val="8"/>
        <rFont val="Arial"/>
        <family val="2"/>
        <charset val="1"/>
      </rPr>
      <t xml:space="preserve">ABC</t>
    </r>
    <r>
      <rPr>
        <sz val="8"/>
        <rFont val="Times New Roman"/>
        <family val="1"/>
        <charset val="1"/>
      </rPr>
      <t xml:space="preserve"> </t>
    </r>
    <r>
      <rPr>
        <sz val="8"/>
        <rFont val="Arial"/>
        <family val="2"/>
        <charset val="1"/>
      </rPr>
      <t xml:space="preserve">CAPACIDADE</t>
    </r>
    <r>
      <rPr>
        <sz val="8"/>
        <rFont val="Times New Roman"/>
        <family val="1"/>
        <charset val="1"/>
      </rPr>
      <t xml:space="preserve"> </t>
    </r>
    <r>
      <rPr>
        <sz val="8"/>
        <rFont val="Arial"/>
        <family val="2"/>
        <charset val="1"/>
      </rPr>
      <t xml:space="preserve">6</t>
    </r>
    <r>
      <rPr>
        <sz val="8"/>
        <rFont val="Times New Roman"/>
        <family val="1"/>
        <charset val="1"/>
      </rPr>
      <t xml:space="preserve"> </t>
    </r>
    <r>
      <rPr>
        <sz val="8"/>
        <rFont val="Arial"/>
        <family val="2"/>
        <charset val="1"/>
      </rPr>
      <t xml:space="preserve">KG</t>
    </r>
  </si>
  <si>
    <t xml:space="preserve">08.08.060</t>
  </si>
  <si>
    <r>
      <rPr>
        <sz val="8"/>
        <rFont val="Arial"/>
        <family val="2"/>
        <charset val="1"/>
      </rPr>
      <t xml:space="preserve">MANOMETRO</t>
    </r>
    <r>
      <rPr>
        <sz val="8"/>
        <rFont val="Times New Roman"/>
        <family val="1"/>
        <charset val="1"/>
      </rPr>
      <t xml:space="preserve"> </t>
    </r>
    <r>
      <rPr>
        <sz val="8"/>
        <rFont val="Arial"/>
        <family val="2"/>
        <charset val="1"/>
      </rPr>
      <t xml:space="preserve">INDUSTRIAL</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TOMADA</t>
    </r>
    <r>
      <rPr>
        <sz val="8"/>
        <rFont val="Times New Roman"/>
        <family val="1"/>
        <charset val="1"/>
      </rPr>
      <t xml:space="preserve"> </t>
    </r>
    <r>
      <rPr>
        <sz val="8"/>
        <rFont val="Arial"/>
        <family val="2"/>
        <charset val="1"/>
      </rPr>
      <t xml:space="preserve">INFERIOR.</t>
    </r>
  </si>
  <si>
    <t xml:space="preserve">08.08.061</t>
  </si>
  <si>
    <r>
      <rPr>
        <sz val="8"/>
        <rFont val="Arial"/>
        <family val="2"/>
        <charset val="1"/>
      </rPr>
      <t xml:space="preserve">PRESSOSTATO</t>
    </r>
    <r>
      <rPr>
        <sz val="8"/>
        <rFont val="Times New Roman"/>
        <family val="1"/>
        <charset val="1"/>
      </rPr>
      <t xml:space="preserve"> </t>
    </r>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FLUXO)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SENSOR</t>
    </r>
    <r>
      <rPr>
        <sz val="8"/>
        <rFont val="Times New Roman"/>
        <family val="1"/>
        <charset val="1"/>
      </rPr>
      <t xml:space="preserve"> </t>
    </r>
    <r>
      <rPr>
        <sz val="8"/>
        <rFont val="Arial"/>
        <family val="2"/>
        <charset val="1"/>
      </rPr>
      <t xml:space="preserve">DIAFRAGMA.</t>
    </r>
  </si>
  <si>
    <t xml:space="preserve">08.08.069</t>
  </si>
  <si>
    <r>
      <rPr>
        <sz val="8"/>
        <rFont val="Arial"/>
        <family val="2"/>
        <charset val="1"/>
      </rPr>
      <t xml:space="preserve">AI-01</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INCENDIO</t>
    </r>
  </si>
  <si>
    <t xml:space="preserve">08.08.070</t>
  </si>
  <si>
    <r>
      <rPr>
        <sz val="8"/>
        <rFont val="Arial"/>
        <family val="2"/>
        <charset val="1"/>
      </rPr>
      <t xml:space="preserve">CONJ</t>
    </r>
    <r>
      <rPr>
        <sz val="8"/>
        <rFont val="Times New Roman"/>
        <family val="1"/>
        <charset val="1"/>
      </rPr>
      <t xml:space="preserve"> </t>
    </r>
    <r>
      <rPr>
        <sz val="8"/>
        <rFont val="Arial"/>
        <family val="2"/>
        <charset val="1"/>
      </rPr>
      <t xml:space="preserve">MOTOR-BOMBA</t>
    </r>
    <r>
      <rPr>
        <sz val="8"/>
        <rFont val="Times New Roman"/>
        <family val="1"/>
        <charset val="1"/>
      </rPr>
      <t xml:space="preserve"> </t>
    </r>
    <r>
      <rPr>
        <sz val="8"/>
        <rFont val="Arial"/>
        <family val="2"/>
        <charset val="1"/>
      </rPr>
      <t xml:space="preserve">(CENTRIFUGA)</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HP</t>
    </r>
    <r>
      <rPr>
        <sz val="8"/>
        <rFont val="Times New Roman"/>
        <family val="1"/>
        <charset val="1"/>
      </rPr>
      <t xml:space="preserve"> </t>
    </r>
    <r>
      <rPr>
        <sz val="8"/>
        <rFont val="Arial"/>
        <family val="2"/>
        <charset val="1"/>
      </rPr>
      <t xml:space="preserve">(3400</t>
    </r>
    <r>
      <rPr>
        <sz val="8"/>
        <rFont val="Times New Roman"/>
        <family val="1"/>
        <charset val="1"/>
      </rPr>
      <t xml:space="preserve"> </t>
    </r>
    <r>
      <rPr>
        <sz val="8"/>
        <rFont val="Arial"/>
        <family val="2"/>
        <charset val="1"/>
      </rPr>
      <t xml:space="preserve">L/H</t>
    </r>
    <r>
      <rPr>
        <sz val="8"/>
        <rFont val="Times New Roman"/>
        <family val="1"/>
        <charset val="1"/>
      </rPr>
      <t xml:space="preserve"> </t>
    </r>
    <r>
      <rPr>
        <sz val="8"/>
        <rFont val="Arial"/>
        <family val="2"/>
        <charset val="1"/>
      </rPr>
      <t xml:space="preserve">-20</t>
    </r>
    <r>
      <rPr>
        <sz val="8"/>
        <rFont val="Times New Roman"/>
        <family val="1"/>
        <charset val="1"/>
      </rPr>
      <t xml:space="preserve"> </t>
    </r>
    <r>
      <rPr>
        <sz val="8"/>
        <rFont val="Arial"/>
        <family val="2"/>
        <charset val="1"/>
      </rPr>
      <t xml:space="preserve">MCA)</t>
    </r>
  </si>
  <si>
    <t xml:space="preserve">08.08.071</t>
  </si>
  <si>
    <r>
      <rPr>
        <sz val="8"/>
        <rFont val="Arial"/>
        <family val="2"/>
        <charset val="1"/>
      </rPr>
      <t xml:space="preserve">CONJ</t>
    </r>
    <r>
      <rPr>
        <sz val="8"/>
        <rFont val="Times New Roman"/>
        <family val="1"/>
        <charset val="1"/>
      </rPr>
      <t xml:space="preserve"> </t>
    </r>
    <r>
      <rPr>
        <sz val="8"/>
        <rFont val="Arial"/>
        <family val="2"/>
        <charset val="1"/>
      </rPr>
      <t xml:space="preserve">MOTOR-BOMBA</t>
    </r>
    <r>
      <rPr>
        <sz val="8"/>
        <rFont val="Times New Roman"/>
        <family val="1"/>
        <charset val="1"/>
      </rPr>
      <t xml:space="preserve"> </t>
    </r>
    <r>
      <rPr>
        <sz val="8"/>
        <rFont val="Arial"/>
        <family val="2"/>
        <charset val="1"/>
      </rPr>
      <t xml:space="preserve">(CENTRIFUGA)</t>
    </r>
    <r>
      <rPr>
        <sz val="8"/>
        <rFont val="Times New Roman"/>
        <family val="1"/>
        <charset val="1"/>
      </rPr>
      <t xml:space="preserve"> </t>
    </r>
    <r>
      <rPr>
        <sz val="8"/>
        <rFont val="Arial"/>
        <family val="2"/>
        <charset val="1"/>
      </rPr>
      <t xml:space="preserve">3/4</t>
    </r>
    <r>
      <rPr>
        <sz val="8"/>
        <rFont val="Times New Roman"/>
        <family val="1"/>
        <charset val="1"/>
      </rPr>
      <t xml:space="preserve"> </t>
    </r>
    <r>
      <rPr>
        <sz val="8"/>
        <rFont val="Arial"/>
        <family val="2"/>
        <charset val="1"/>
      </rPr>
      <t xml:space="preserve">HP</t>
    </r>
    <r>
      <rPr>
        <sz val="8"/>
        <rFont val="Times New Roman"/>
        <family val="1"/>
        <charset val="1"/>
      </rPr>
      <t xml:space="preserve"> </t>
    </r>
    <r>
      <rPr>
        <sz val="8"/>
        <rFont val="Arial"/>
        <family val="2"/>
        <charset val="1"/>
      </rPr>
      <t xml:space="preserve">(7400</t>
    </r>
    <r>
      <rPr>
        <sz val="8"/>
        <rFont val="Times New Roman"/>
        <family val="1"/>
        <charset val="1"/>
      </rPr>
      <t xml:space="preserve"> </t>
    </r>
    <r>
      <rPr>
        <sz val="8"/>
        <rFont val="Arial"/>
        <family val="2"/>
        <charset val="1"/>
      </rPr>
      <t xml:space="preserve">L/H</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20</t>
    </r>
    <r>
      <rPr>
        <sz val="8"/>
        <rFont val="Times New Roman"/>
        <family val="1"/>
        <charset val="1"/>
      </rPr>
      <t xml:space="preserve"> </t>
    </r>
    <r>
      <rPr>
        <sz val="8"/>
        <rFont val="Arial"/>
        <family val="2"/>
        <charset val="1"/>
      </rPr>
      <t xml:space="preserve">MCA)</t>
    </r>
  </si>
  <si>
    <t xml:space="preserve">08.08.072</t>
  </si>
  <si>
    <r>
      <rPr>
        <sz val="8"/>
        <rFont val="Arial"/>
        <family val="2"/>
        <charset val="1"/>
      </rPr>
      <t xml:space="preserve">CONJ</t>
    </r>
    <r>
      <rPr>
        <sz val="8"/>
        <rFont val="Times New Roman"/>
        <family val="1"/>
        <charset val="1"/>
      </rPr>
      <t xml:space="preserve"> </t>
    </r>
    <r>
      <rPr>
        <sz val="8"/>
        <rFont val="Arial"/>
        <family val="2"/>
        <charset val="1"/>
      </rPr>
      <t xml:space="preserve">MOTOR-BOMBA</t>
    </r>
    <r>
      <rPr>
        <sz val="8"/>
        <rFont val="Times New Roman"/>
        <family val="1"/>
        <charset val="1"/>
      </rPr>
      <t xml:space="preserve"> </t>
    </r>
    <r>
      <rPr>
        <sz val="8"/>
        <rFont val="Arial"/>
        <family val="2"/>
        <charset val="1"/>
      </rPr>
      <t xml:space="preserve">(CENTRIFUGA)</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HP</t>
    </r>
    <r>
      <rPr>
        <sz val="8"/>
        <rFont val="Times New Roman"/>
        <family val="1"/>
        <charset val="1"/>
      </rPr>
      <t xml:space="preserve"> </t>
    </r>
    <r>
      <rPr>
        <sz val="8"/>
        <rFont val="Arial"/>
        <family val="2"/>
        <charset val="1"/>
      </rPr>
      <t xml:space="preserve">(8500</t>
    </r>
    <r>
      <rPr>
        <sz val="8"/>
        <rFont val="Times New Roman"/>
        <family val="1"/>
        <charset val="1"/>
      </rPr>
      <t xml:space="preserve"> </t>
    </r>
    <r>
      <rPr>
        <sz val="8"/>
        <rFont val="Arial"/>
        <family val="2"/>
        <charset val="1"/>
      </rPr>
      <t xml:space="preserve">L/H</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20</t>
    </r>
    <r>
      <rPr>
        <sz val="8"/>
        <rFont val="Times New Roman"/>
        <family val="1"/>
        <charset val="1"/>
      </rPr>
      <t xml:space="preserve"> </t>
    </r>
    <r>
      <rPr>
        <sz val="8"/>
        <rFont val="Arial"/>
        <family val="2"/>
        <charset val="1"/>
      </rPr>
      <t xml:space="preserve">MCA)</t>
    </r>
  </si>
  <si>
    <t xml:space="preserve">08.08.073</t>
  </si>
  <si>
    <r>
      <rPr>
        <sz val="8"/>
        <rFont val="Arial"/>
        <family val="2"/>
        <charset val="1"/>
      </rPr>
      <t xml:space="preserve">CONJ</t>
    </r>
    <r>
      <rPr>
        <sz val="8"/>
        <rFont val="Times New Roman"/>
        <family val="1"/>
        <charset val="1"/>
      </rPr>
      <t xml:space="preserve"> </t>
    </r>
    <r>
      <rPr>
        <sz val="8"/>
        <rFont val="Arial"/>
        <family val="2"/>
        <charset val="1"/>
      </rPr>
      <t xml:space="preserve">MOTOR-BOMBA</t>
    </r>
    <r>
      <rPr>
        <sz val="8"/>
        <rFont val="Times New Roman"/>
        <family val="1"/>
        <charset val="1"/>
      </rPr>
      <t xml:space="preserve"> </t>
    </r>
    <r>
      <rPr>
        <sz val="8"/>
        <rFont val="Arial"/>
        <family val="2"/>
        <charset val="1"/>
      </rPr>
      <t xml:space="preserve">(CENTRIFUGA)</t>
    </r>
    <r>
      <rPr>
        <sz val="8"/>
        <rFont val="Times New Roman"/>
        <family val="1"/>
        <charset val="1"/>
      </rPr>
      <t xml:space="preserve"> </t>
    </r>
    <r>
      <rPr>
        <sz val="8"/>
        <rFont val="Arial"/>
        <family val="2"/>
        <charset val="1"/>
      </rPr>
      <t xml:space="preserve">1.5</t>
    </r>
    <r>
      <rPr>
        <sz val="8"/>
        <rFont val="Times New Roman"/>
        <family val="1"/>
        <charset val="1"/>
      </rPr>
      <t xml:space="preserve"> </t>
    </r>
    <r>
      <rPr>
        <sz val="8"/>
        <rFont val="Arial"/>
        <family val="2"/>
        <charset val="1"/>
      </rPr>
      <t xml:space="preserve">HP</t>
    </r>
    <r>
      <rPr>
        <sz val="8"/>
        <rFont val="Times New Roman"/>
        <family val="1"/>
        <charset val="1"/>
      </rPr>
      <t xml:space="preserve"> </t>
    </r>
    <r>
      <rPr>
        <sz val="8"/>
        <rFont val="Arial"/>
        <family val="2"/>
        <charset val="1"/>
      </rPr>
      <t xml:space="preserve">(10000</t>
    </r>
    <r>
      <rPr>
        <sz val="8"/>
        <rFont val="Times New Roman"/>
        <family val="1"/>
        <charset val="1"/>
      </rPr>
      <t xml:space="preserve"> </t>
    </r>
    <r>
      <rPr>
        <sz val="8"/>
        <rFont val="Arial"/>
        <family val="2"/>
        <charset val="1"/>
      </rPr>
      <t xml:space="preserve">L/H</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20</t>
    </r>
    <r>
      <rPr>
        <sz val="8"/>
        <rFont val="Times New Roman"/>
        <family val="1"/>
        <charset val="1"/>
      </rPr>
      <t xml:space="preserve"> </t>
    </r>
    <r>
      <rPr>
        <sz val="8"/>
        <rFont val="Arial"/>
        <family val="2"/>
        <charset val="1"/>
      </rPr>
      <t xml:space="preserve">MCA)</t>
    </r>
  </si>
  <si>
    <t xml:space="preserve">08.08.074</t>
  </si>
  <si>
    <r>
      <rPr>
        <sz val="8"/>
        <rFont val="Arial"/>
        <family val="2"/>
        <charset val="1"/>
      </rPr>
      <t xml:space="preserve">CONJ</t>
    </r>
    <r>
      <rPr>
        <sz val="8"/>
        <rFont val="Times New Roman"/>
        <family val="1"/>
        <charset val="1"/>
      </rPr>
      <t xml:space="preserve"> </t>
    </r>
    <r>
      <rPr>
        <sz val="8"/>
        <rFont val="Arial"/>
        <family val="2"/>
        <charset val="1"/>
      </rPr>
      <t xml:space="preserve">MOTOR-BOMBA</t>
    </r>
    <r>
      <rPr>
        <sz val="8"/>
        <rFont val="Times New Roman"/>
        <family val="1"/>
        <charset val="1"/>
      </rPr>
      <t xml:space="preserve"> </t>
    </r>
    <r>
      <rPr>
        <sz val="8"/>
        <rFont val="Arial"/>
        <family val="2"/>
        <charset val="1"/>
      </rPr>
      <t xml:space="preserve">(CENTRIFUGA)</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HP</t>
    </r>
    <r>
      <rPr>
        <sz val="8"/>
        <rFont val="Times New Roman"/>
        <family val="1"/>
        <charset val="1"/>
      </rPr>
      <t xml:space="preserve"> </t>
    </r>
    <r>
      <rPr>
        <sz val="8"/>
        <rFont val="Arial"/>
        <family val="2"/>
        <charset val="1"/>
      </rPr>
      <t xml:space="preserve">(13900</t>
    </r>
    <r>
      <rPr>
        <sz val="8"/>
        <rFont val="Times New Roman"/>
        <family val="1"/>
        <charset val="1"/>
      </rPr>
      <t xml:space="preserve"> </t>
    </r>
    <r>
      <rPr>
        <sz val="8"/>
        <rFont val="Arial"/>
        <family val="2"/>
        <charset val="1"/>
      </rPr>
      <t xml:space="preserve">L/H</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20</t>
    </r>
    <r>
      <rPr>
        <sz val="8"/>
        <rFont val="Times New Roman"/>
        <family val="1"/>
        <charset val="1"/>
      </rPr>
      <t xml:space="preserve"> </t>
    </r>
    <r>
      <rPr>
        <sz val="8"/>
        <rFont val="Arial"/>
        <family val="2"/>
        <charset val="1"/>
      </rPr>
      <t xml:space="preserve">MCA)</t>
    </r>
  </si>
  <si>
    <t xml:space="preserve">08.08.075</t>
  </si>
  <si>
    <r>
      <rPr>
        <sz val="8"/>
        <rFont val="Arial"/>
        <family val="2"/>
        <charset val="1"/>
      </rPr>
      <t xml:space="preserve">CONJ</t>
    </r>
    <r>
      <rPr>
        <sz val="8"/>
        <rFont val="Times New Roman"/>
        <family val="1"/>
        <charset val="1"/>
      </rPr>
      <t xml:space="preserve"> </t>
    </r>
    <r>
      <rPr>
        <sz val="8"/>
        <rFont val="Arial"/>
        <family val="2"/>
        <charset val="1"/>
      </rPr>
      <t xml:space="preserve">MOTOR-BOMBA</t>
    </r>
    <r>
      <rPr>
        <sz val="8"/>
        <rFont val="Times New Roman"/>
        <family val="1"/>
        <charset val="1"/>
      </rPr>
      <t xml:space="preserve"> </t>
    </r>
    <r>
      <rPr>
        <sz val="8"/>
        <rFont val="Arial"/>
        <family val="2"/>
        <charset val="1"/>
      </rPr>
      <t xml:space="preserve">(CENTRIFUGA)</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HP</t>
    </r>
    <r>
      <rPr>
        <sz val="8"/>
        <rFont val="Times New Roman"/>
        <family val="1"/>
        <charset val="1"/>
      </rPr>
      <t xml:space="preserve"> </t>
    </r>
    <r>
      <rPr>
        <sz val="8"/>
        <rFont val="Arial"/>
        <family val="2"/>
        <charset val="1"/>
      </rPr>
      <t xml:space="preserve">(25000</t>
    </r>
    <r>
      <rPr>
        <sz val="8"/>
        <rFont val="Times New Roman"/>
        <family val="1"/>
        <charset val="1"/>
      </rPr>
      <t xml:space="preserve"> </t>
    </r>
    <r>
      <rPr>
        <sz val="8"/>
        <rFont val="Arial"/>
        <family val="2"/>
        <charset val="1"/>
      </rPr>
      <t xml:space="preserve">L/H</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20</t>
    </r>
    <r>
      <rPr>
        <sz val="8"/>
        <rFont val="Times New Roman"/>
        <family val="1"/>
        <charset val="1"/>
      </rPr>
      <t xml:space="preserve"> </t>
    </r>
    <r>
      <rPr>
        <sz val="8"/>
        <rFont val="Arial"/>
        <family val="2"/>
        <charset val="1"/>
      </rPr>
      <t xml:space="preserve">MCA)</t>
    </r>
  </si>
  <si>
    <t xml:space="preserve">08.08.076</t>
  </si>
  <si>
    <r>
      <rPr>
        <sz val="8"/>
        <rFont val="Arial"/>
        <family val="2"/>
        <charset val="1"/>
      </rPr>
      <t xml:space="preserve">CONJ</t>
    </r>
    <r>
      <rPr>
        <sz val="8"/>
        <rFont val="Times New Roman"/>
        <family val="1"/>
        <charset val="1"/>
      </rPr>
      <t xml:space="preserve"> </t>
    </r>
    <r>
      <rPr>
        <sz val="8"/>
        <rFont val="Arial"/>
        <family val="2"/>
        <charset val="1"/>
      </rPr>
      <t xml:space="preserve">MOTOR-BOMBA</t>
    </r>
    <r>
      <rPr>
        <sz val="8"/>
        <rFont val="Times New Roman"/>
        <family val="1"/>
        <charset val="1"/>
      </rPr>
      <t xml:space="preserve"> </t>
    </r>
    <r>
      <rPr>
        <sz val="8"/>
        <rFont val="Arial"/>
        <family val="2"/>
        <charset val="1"/>
      </rPr>
      <t xml:space="preserve">(CENTRIFUGA)</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HP</t>
    </r>
    <r>
      <rPr>
        <sz val="8"/>
        <rFont val="Times New Roman"/>
        <family val="1"/>
        <charset val="1"/>
      </rPr>
      <t xml:space="preserve"> </t>
    </r>
    <r>
      <rPr>
        <sz val="8"/>
        <rFont val="Arial"/>
        <family val="2"/>
        <charset val="1"/>
      </rPr>
      <t xml:space="preserve">(31200</t>
    </r>
    <r>
      <rPr>
        <sz val="8"/>
        <rFont val="Times New Roman"/>
        <family val="1"/>
        <charset val="1"/>
      </rPr>
      <t xml:space="preserve"> </t>
    </r>
    <r>
      <rPr>
        <sz val="8"/>
        <rFont val="Arial"/>
        <family val="2"/>
        <charset val="1"/>
      </rPr>
      <t xml:space="preserve">L/H</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20</t>
    </r>
    <r>
      <rPr>
        <sz val="8"/>
        <rFont val="Times New Roman"/>
        <family val="1"/>
        <charset val="1"/>
      </rPr>
      <t xml:space="preserve"> </t>
    </r>
    <r>
      <rPr>
        <sz val="8"/>
        <rFont val="Arial"/>
        <family val="2"/>
        <charset val="1"/>
      </rPr>
      <t xml:space="preserve">MCA)</t>
    </r>
  </si>
  <si>
    <t xml:space="preserve">08.08.077</t>
  </si>
  <si>
    <r>
      <rPr>
        <sz val="8"/>
        <rFont val="Arial"/>
        <family val="2"/>
        <charset val="1"/>
      </rPr>
      <t xml:space="preserve">CONJ</t>
    </r>
    <r>
      <rPr>
        <sz val="8"/>
        <rFont val="Times New Roman"/>
        <family val="1"/>
        <charset val="1"/>
      </rPr>
      <t xml:space="preserve"> </t>
    </r>
    <r>
      <rPr>
        <sz val="8"/>
        <rFont val="Arial"/>
        <family val="2"/>
        <charset val="1"/>
      </rPr>
      <t xml:space="preserve">MOTOR-BOMBA</t>
    </r>
    <r>
      <rPr>
        <sz val="8"/>
        <rFont val="Times New Roman"/>
        <family val="1"/>
        <charset val="1"/>
      </rPr>
      <t xml:space="preserve"> </t>
    </r>
    <r>
      <rPr>
        <sz val="8"/>
        <rFont val="Arial"/>
        <family val="2"/>
        <charset val="1"/>
      </rPr>
      <t xml:space="preserve">(CENTRIFUGA)</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HP</t>
    </r>
    <r>
      <rPr>
        <sz val="8"/>
        <rFont val="Times New Roman"/>
        <family val="1"/>
        <charset val="1"/>
      </rPr>
      <t xml:space="preserve"> </t>
    </r>
    <r>
      <rPr>
        <sz val="8"/>
        <rFont val="Arial"/>
        <family val="2"/>
        <charset val="1"/>
      </rPr>
      <t xml:space="preserve">(31200</t>
    </r>
    <r>
      <rPr>
        <sz val="8"/>
        <rFont val="Times New Roman"/>
        <family val="1"/>
        <charset val="1"/>
      </rPr>
      <t xml:space="preserve"> </t>
    </r>
    <r>
      <rPr>
        <sz val="8"/>
        <rFont val="Arial"/>
        <family val="2"/>
        <charset val="1"/>
      </rPr>
      <t xml:space="preserve">L/H</t>
    </r>
    <r>
      <rPr>
        <sz val="8"/>
        <rFont val="Times New Roman"/>
        <family val="1"/>
        <charset val="1"/>
      </rPr>
      <t xml:space="preserve"> </t>
    </r>
    <r>
      <rPr>
        <sz val="8"/>
        <rFont val="Arial"/>
        <family val="2"/>
        <charset val="1"/>
      </rPr>
      <t xml:space="preserve">-20</t>
    </r>
    <r>
      <rPr>
        <sz val="8"/>
        <rFont val="Times New Roman"/>
        <family val="1"/>
        <charset val="1"/>
      </rPr>
      <t xml:space="preserve"> </t>
    </r>
    <r>
      <rPr>
        <sz val="8"/>
        <rFont val="Arial"/>
        <family val="2"/>
        <charset val="1"/>
      </rPr>
      <t xml:space="preserve">MCA)</t>
    </r>
  </si>
  <si>
    <t xml:space="preserve">08.08.078</t>
  </si>
  <si>
    <r>
      <rPr>
        <sz val="8"/>
        <rFont val="Arial"/>
        <family val="2"/>
        <charset val="1"/>
      </rPr>
      <t xml:space="preserve">CONJ</t>
    </r>
    <r>
      <rPr>
        <sz val="8"/>
        <rFont val="Times New Roman"/>
        <family val="1"/>
        <charset val="1"/>
      </rPr>
      <t xml:space="preserve"> </t>
    </r>
    <r>
      <rPr>
        <sz val="8"/>
        <rFont val="Arial"/>
        <family val="2"/>
        <charset val="1"/>
      </rPr>
      <t xml:space="preserve">MOTOR-BOMBA</t>
    </r>
    <r>
      <rPr>
        <sz val="8"/>
        <rFont val="Times New Roman"/>
        <family val="1"/>
        <charset val="1"/>
      </rPr>
      <t xml:space="preserve"> </t>
    </r>
    <r>
      <rPr>
        <sz val="8"/>
        <rFont val="Arial"/>
        <family val="2"/>
        <charset val="1"/>
      </rPr>
      <t xml:space="preserve">(CENTRIFUGA)</t>
    </r>
    <r>
      <rPr>
        <sz val="8"/>
        <rFont val="Times New Roman"/>
        <family val="1"/>
        <charset val="1"/>
      </rPr>
      <t xml:space="preserve"> </t>
    </r>
    <r>
      <rPr>
        <sz val="8"/>
        <rFont val="Arial"/>
        <family val="2"/>
        <charset val="1"/>
      </rPr>
      <t xml:space="preserve">7,5</t>
    </r>
    <r>
      <rPr>
        <sz val="8"/>
        <rFont val="Times New Roman"/>
        <family val="1"/>
        <charset val="1"/>
      </rPr>
      <t xml:space="preserve"> </t>
    </r>
    <r>
      <rPr>
        <sz val="8"/>
        <rFont val="Arial"/>
        <family val="2"/>
        <charset val="1"/>
      </rPr>
      <t xml:space="preserve">HP</t>
    </r>
    <r>
      <rPr>
        <sz val="8"/>
        <rFont val="Times New Roman"/>
        <family val="1"/>
        <charset val="1"/>
      </rPr>
      <t xml:space="preserve"> </t>
    </r>
    <r>
      <rPr>
        <sz val="8"/>
        <rFont val="Arial"/>
        <family val="2"/>
        <charset val="1"/>
      </rPr>
      <t xml:space="preserve">(40000L/H</t>
    </r>
    <r>
      <rPr>
        <sz val="8"/>
        <rFont val="Times New Roman"/>
        <family val="1"/>
        <charset val="1"/>
      </rPr>
      <t xml:space="preserve"> </t>
    </r>
    <r>
      <rPr>
        <sz val="8"/>
        <rFont val="Arial"/>
        <family val="2"/>
        <charset val="1"/>
      </rPr>
      <t xml:space="preserve">20</t>
    </r>
    <r>
      <rPr>
        <sz val="8"/>
        <rFont val="Times New Roman"/>
        <family val="1"/>
        <charset val="1"/>
      </rPr>
      <t xml:space="preserve"> </t>
    </r>
    <r>
      <rPr>
        <sz val="8"/>
        <rFont val="Arial"/>
        <family val="2"/>
        <charset val="1"/>
      </rPr>
      <t xml:space="preserve">MCA)</t>
    </r>
  </si>
  <si>
    <t xml:space="preserve">08.08.079</t>
  </si>
  <si>
    <r>
      <rPr>
        <sz val="8"/>
        <rFont val="Arial"/>
        <family val="2"/>
        <charset val="1"/>
      </rPr>
      <t xml:space="preserve">CONJ</t>
    </r>
    <r>
      <rPr>
        <sz val="8"/>
        <rFont val="Times New Roman"/>
        <family val="1"/>
        <charset val="1"/>
      </rPr>
      <t xml:space="preserve"> </t>
    </r>
    <r>
      <rPr>
        <sz val="8"/>
        <rFont val="Arial"/>
        <family val="2"/>
        <charset val="1"/>
      </rPr>
      <t xml:space="preserve">MOTOR-BOMBA</t>
    </r>
    <r>
      <rPr>
        <sz val="8"/>
        <rFont val="Times New Roman"/>
        <family val="1"/>
        <charset val="1"/>
      </rPr>
      <t xml:space="preserve"> </t>
    </r>
    <r>
      <rPr>
        <sz val="8"/>
        <rFont val="Arial"/>
        <family val="2"/>
        <charset val="1"/>
      </rPr>
      <t xml:space="preserve">(CENTRIFUGA)</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HP</t>
    </r>
    <r>
      <rPr>
        <sz val="8"/>
        <rFont val="Times New Roman"/>
        <family val="1"/>
        <charset val="1"/>
      </rPr>
      <t xml:space="preserve"> </t>
    </r>
    <r>
      <rPr>
        <sz val="8"/>
        <rFont val="Arial"/>
        <family val="2"/>
        <charset val="1"/>
      </rPr>
      <t xml:space="preserve">(40000</t>
    </r>
    <r>
      <rPr>
        <sz val="8"/>
        <rFont val="Times New Roman"/>
        <family val="1"/>
        <charset val="1"/>
      </rPr>
      <t xml:space="preserve"> </t>
    </r>
    <r>
      <rPr>
        <sz val="8"/>
        <rFont val="Arial"/>
        <family val="2"/>
        <charset val="1"/>
      </rPr>
      <t xml:space="preserve">L/H</t>
    </r>
    <r>
      <rPr>
        <sz val="8"/>
        <rFont val="Times New Roman"/>
        <family val="1"/>
        <charset val="1"/>
      </rPr>
      <t xml:space="preserve"> </t>
    </r>
    <r>
      <rPr>
        <sz val="8"/>
        <rFont val="Arial"/>
        <family val="2"/>
        <charset val="1"/>
      </rPr>
      <t xml:space="preserve">20MCA)</t>
    </r>
  </si>
  <si>
    <t xml:space="preserve">08.08.090</t>
  </si>
  <si>
    <r>
      <rPr>
        <sz val="8"/>
        <rFont val="Arial"/>
        <family val="2"/>
        <charset val="1"/>
      </rPr>
      <t xml:space="preserve">TREINAMENTO</t>
    </r>
    <r>
      <rPr>
        <sz val="8"/>
        <rFont val="Times New Roman"/>
        <family val="1"/>
        <charset val="1"/>
      </rPr>
      <t xml:space="preserve"> </t>
    </r>
    <r>
      <rPr>
        <sz val="8"/>
        <rFont val="Arial"/>
        <family val="2"/>
        <charset val="1"/>
      </rPr>
      <t xml:space="preserve">BÁSICO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BRIGADA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INCÊNDIO</t>
    </r>
    <r>
      <rPr>
        <sz val="8"/>
        <rFont val="Times New Roman"/>
        <family val="1"/>
        <charset val="1"/>
      </rPr>
      <t xml:space="preserve"> </t>
    </r>
    <r>
      <rPr>
        <sz val="8"/>
        <rFont val="Arial"/>
        <family val="2"/>
        <charset val="1"/>
      </rPr>
      <t xml:space="preserve">INCLUSO</t>
    </r>
    <r>
      <rPr>
        <sz val="8"/>
        <rFont val="Times New Roman"/>
        <family val="1"/>
        <charset val="1"/>
      </rPr>
      <t xml:space="preserve"> </t>
    </r>
    <r>
      <rPr>
        <sz val="8"/>
        <rFont val="Arial"/>
        <family val="2"/>
        <charset val="1"/>
      </rPr>
      <t xml:space="preserve">EQUIPAMENTOS</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PARTICIPANTE)</t>
    </r>
  </si>
  <si>
    <t xml:space="preserve">08.08.099</t>
  </si>
  <si>
    <t xml:space="preserve">08.09.001</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</si>
  <si>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FUNDIDO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50MM</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CONEXOES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DESC</t>
    </r>
  </si>
  <si>
    <t xml:space="preserve">08.09.002</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</si>
  <si>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FUNDIDO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75MM</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CONEXOES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DESC</t>
    </r>
  </si>
  <si>
    <t xml:space="preserve">08.09.003</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</si>
  <si>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FUNDIDO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100MM</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CONEXOES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DESC</t>
    </r>
  </si>
  <si>
    <t xml:space="preserve">08.09.015</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</si>
  <si>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NORMAL</t>
    </r>
    <r>
      <rPr>
        <sz val="8"/>
        <rFont val="Times New Roman"/>
        <family val="1"/>
        <charset val="1"/>
      </rPr>
      <t xml:space="preserve"> </t>
    </r>
    <r>
      <rPr>
        <sz val="8"/>
        <rFont val="Arial"/>
        <family val="2"/>
        <charset val="1"/>
      </rPr>
      <t xml:space="preserve">"SN"</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SOLDÁVEL/ELÁSTICA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40</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</si>
  <si>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08.09.016</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</si>
  <si>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NORMAL</t>
    </r>
    <r>
      <rPr>
        <sz val="8"/>
        <rFont val="Times New Roman"/>
        <family val="1"/>
        <charset val="1"/>
      </rPr>
      <t xml:space="preserve"> </t>
    </r>
    <r>
      <rPr>
        <sz val="8"/>
        <rFont val="Arial"/>
        <family val="2"/>
        <charset val="1"/>
      </rPr>
      <t xml:space="preserve">"SN"</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ELÁSTICA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50</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</si>
  <si>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08.09.017</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</si>
  <si>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NORMAL</t>
    </r>
    <r>
      <rPr>
        <sz val="8"/>
        <rFont val="Times New Roman"/>
        <family val="1"/>
        <charset val="1"/>
      </rPr>
      <t xml:space="preserve"> </t>
    </r>
    <r>
      <rPr>
        <sz val="8"/>
        <rFont val="Arial"/>
        <family val="2"/>
        <charset val="1"/>
      </rPr>
      <t xml:space="preserve">"SN"</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ELÁSTICA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75</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</si>
  <si>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08.09.018</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</si>
  <si>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NORMAL</t>
    </r>
    <r>
      <rPr>
        <sz val="8"/>
        <rFont val="Times New Roman"/>
        <family val="1"/>
        <charset val="1"/>
      </rPr>
      <t xml:space="preserve"> </t>
    </r>
    <r>
      <rPr>
        <sz val="8"/>
        <rFont val="Arial"/>
        <family val="2"/>
        <charset val="1"/>
      </rPr>
      <t xml:space="preserve">"SN"</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ELÁSTICA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100</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</si>
  <si>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08.09.019</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</si>
  <si>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NORMAL</t>
    </r>
    <r>
      <rPr>
        <sz val="8"/>
        <rFont val="Times New Roman"/>
        <family val="1"/>
        <charset val="1"/>
      </rPr>
      <t xml:space="preserve"> </t>
    </r>
    <r>
      <rPr>
        <sz val="8"/>
        <rFont val="Arial"/>
        <family val="2"/>
        <charset val="1"/>
      </rPr>
      <t xml:space="preserve">"SN"</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ELÁSTICA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150</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</si>
  <si>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08.09.030</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</si>
  <si>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40MM</t>
    </r>
    <r>
      <rPr>
        <sz val="8"/>
        <rFont val="Times New Roman"/>
        <family val="1"/>
        <charset val="1"/>
      </rPr>
      <t xml:space="preserve"> </t>
    </r>
    <r>
      <rPr>
        <sz val="8"/>
        <rFont val="Arial"/>
        <family val="2"/>
        <charset val="1"/>
      </rPr>
      <t xml:space="preserve">(1.1/2")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CONEXOES</t>
    </r>
  </si>
  <si>
    <t xml:space="preserve">08.09.060</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</si>
  <si>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REFORÇADO</t>
    </r>
    <r>
      <rPr>
        <sz val="8"/>
        <rFont val="Times New Roman"/>
        <family val="1"/>
        <charset val="1"/>
      </rPr>
      <t xml:space="preserve"> </t>
    </r>
    <r>
      <rPr>
        <sz val="8"/>
        <rFont val="Arial"/>
        <family val="2"/>
        <charset val="1"/>
      </rPr>
      <t xml:space="preserve">"SR"</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ELÁSTICA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40</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</si>
  <si>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08.09.061</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</si>
  <si>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REFORÇADO</t>
    </r>
    <r>
      <rPr>
        <sz val="8"/>
        <rFont val="Times New Roman"/>
        <family val="1"/>
        <charset val="1"/>
      </rPr>
      <t xml:space="preserve"> </t>
    </r>
    <r>
      <rPr>
        <sz val="8"/>
        <rFont val="Arial"/>
        <family val="2"/>
        <charset val="1"/>
      </rPr>
      <t xml:space="preserve">"SR"</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ELÁSTICA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50</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</si>
  <si>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08.09.062</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</si>
  <si>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REFORÇADO</t>
    </r>
    <r>
      <rPr>
        <sz val="8"/>
        <rFont val="Times New Roman"/>
        <family val="1"/>
        <charset val="1"/>
      </rPr>
      <t xml:space="preserve"> </t>
    </r>
    <r>
      <rPr>
        <sz val="8"/>
        <rFont val="Arial"/>
        <family val="2"/>
        <charset val="1"/>
      </rPr>
      <t xml:space="preserve">"SR"</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ELÁSTICA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75</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</si>
  <si>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08.09.063</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</si>
  <si>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REFORÇADO</t>
    </r>
    <r>
      <rPr>
        <sz val="8"/>
        <rFont val="Times New Roman"/>
        <family val="1"/>
        <charset val="1"/>
      </rPr>
      <t xml:space="preserve"> </t>
    </r>
    <r>
      <rPr>
        <sz val="8"/>
        <rFont val="Arial"/>
        <family val="2"/>
        <charset val="1"/>
      </rPr>
      <t xml:space="preserve">"SR"</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ELÁSTICA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100</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</si>
  <si>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08.09.064</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</si>
  <si>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REFORÇADO</t>
    </r>
    <r>
      <rPr>
        <sz val="8"/>
        <rFont val="Times New Roman"/>
        <family val="1"/>
        <charset val="1"/>
      </rPr>
      <t xml:space="preserve"> </t>
    </r>
    <r>
      <rPr>
        <sz val="8"/>
        <rFont val="Arial"/>
        <family val="2"/>
        <charset val="1"/>
      </rPr>
      <t xml:space="preserve">"SR"</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ELÁSTICA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150</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</si>
  <si>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08.09.099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</si>
  <si>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REDE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ESGOTO</t>
    </r>
  </si>
  <si>
    <t xml:space="preserve">08.10.004</t>
  </si>
  <si>
    <r>
      <rPr>
        <sz val="8"/>
        <rFont val="Arial"/>
        <family val="2"/>
        <charset val="1"/>
      </rPr>
      <t xml:space="preserve">CAIXA</t>
    </r>
    <r>
      <rPr>
        <sz val="8"/>
        <rFont val="Times New Roman"/>
        <family val="1"/>
        <charset val="1"/>
      </rPr>
      <t xml:space="preserve"> </t>
    </r>
    <r>
      <rPr>
        <sz val="8"/>
        <rFont val="Arial"/>
        <family val="2"/>
        <charset val="1"/>
      </rPr>
      <t xml:space="preserve">SIFONADA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100X150X50MM</t>
    </r>
    <r>
      <rPr>
        <sz val="8"/>
        <rFont val="Times New Roman"/>
        <family val="1"/>
        <charset val="1"/>
      </rPr>
      <t xml:space="preserve"> </t>
    </r>
    <r>
      <rPr>
        <sz val="8"/>
        <rFont val="Arial"/>
        <family val="2"/>
        <charset val="1"/>
      </rPr>
      <t xml:space="preserve">C/GRELHA</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CROMADO</t>
    </r>
    <r>
      <rPr>
        <sz val="8"/>
        <rFont val="Microsoft Sans Serif"/>
        <family val="2"/>
        <charset val="1"/>
      </rPr>
      <t xml:space="preserve"> 
 </t>
    </r>
  </si>
  <si>
    <t xml:space="preserve">08.10.006</t>
  </si>
  <si>
    <r>
      <rPr>
        <sz val="8"/>
        <rFont val="Arial"/>
        <family val="2"/>
        <charset val="1"/>
      </rPr>
      <t xml:space="preserve">CAIXA</t>
    </r>
    <r>
      <rPr>
        <sz val="8"/>
        <rFont val="Times New Roman"/>
        <family val="1"/>
        <charset val="1"/>
      </rPr>
      <t xml:space="preserve"> </t>
    </r>
    <r>
      <rPr>
        <sz val="8"/>
        <rFont val="Arial"/>
        <family val="2"/>
        <charset val="1"/>
      </rPr>
      <t xml:space="preserve">SIFONADA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150X150X50MM</t>
    </r>
    <r>
      <rPr>
        <sz val="8"/>
        <rFont val="Times New Roman"/>
        <family val="1"/>
        <charset val="1"/>
      </rPr>
      <t xml:space="preserve"> </t>
    </r>
    <r>
      <rPr>
        <sz val="8"/>
        <rFont val="Arial"/>
        <family val="2"/>
        <charset val="1"/>
      </rPr>
      <t xml:space="preserve">C/GRELHA</t>
    </r>
    <r>
      <rPr>
        <sz val="8"/>
        <rFont val="Times New Roman"/>
        <family val="1"/>
        <charset val="1"/>
      </rPr>
      <t xml:space="preserve"> </t>
    </r>
    <r>
      <rPr>
        <sz val="8"/>
        <rFont val="Arial"/>
        <family val="2"/>
        <charset val="1"/>
      </rPr>
      <t xml:space="preserve">METALICA</t>
    </r>
  </si>
  <si>
    <t xml:space="preserve">08.10.007</t>
  </si>
  <si>
    <r>
      <rPr>
        <sz val="8"/>
        <rFont val="Arial"/>
        <family val="2"/>
        <charset val="1"/>
      </rPr>
      <t xml:space="preserve">CAIXA</t>
    </r>
    <r>
      <rPr>
        <sz val="8"/>
        <rFont val="Times New Roman"/>
        <family val="1"/>
        <charset val="1"/>
      </rPr>
      <t xml:space="preserve"> </t>
    </r>
    <r>
      <rPr>
        <sz val="8"/>
        <rFont val="Arial"/>
        <family val="2"/>
        <charset val="1"/>
      </rPr>
      <t xml:space="preserve">SIFONADA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150X150X50MM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CROMADO</t>
    </r>
  </si>
  <si>
    <t xml:space="preserve">08.10.008</t>
  </si>
  <si>
    <r>
      <rPr>
        <sz val="8"/>
        <rFont val="Arial"/>
        <family val="2"/>
        <charset val="1"/>
      </rPr>
      <t xml:space="preserve">CAIXA</t>
    </r>
    <r>
      <rPr>
        <sz val="8"/>
        <rFont val="Times New Roman"/>
        <family val="1"/>
        <charset val="1"/>
      </rPr>
      <t xml:space="preserve"> </t>
    </r>
    <r>
      <rPr>
        <sz val="8"/>
        <rFont val="Arial"/>
        <family val="2"/>
        <charset val="1"/>
      </rPr>
      <t xml:space="preserve">SIFONADA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100X150X50MM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INOX</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FECHO</t>
    </r>
    <r>
      <rPr>
        <sz val="8"/>
        <rFont val="Times New Roman"/>
        <family val="1"/>
        <charset val="1"/>
      </rPr>
      <t xml:space="preserve"> </t>
    </r>
    <r>
      <rPr>
        <sz val="8"/>
        <rFont val="Arial"/>
        <family val="2"/>
        <charset val="1"/>
      </rPr>
      <t xml:space="preserve">ROTATIVO.</t>
    </r>
  </si>
  <si>
    <t xml:space="preserve">08.10.009</t>
  </si>
  <si>
    <r>
      <rPr>
        <sz val="8"/>
        <rFont val="Arial"/>
        <family val="2"/>
        <charset val="1"/>
      </rPr>
      <t xml:space="preserve">CAIXA</t>
    </r>
    <r>
      <rPr>
        <sz val="8"/>
        <rFont val="Times New Roman"/>
        <family val="1"/>
        <charset val="1"/>
      </rPr>
      <t xml:space="preserve"> </t>
    </r>
    <r>
      <rPr>
        <sz val="8"/>
        <rFont val="Arial"/>
        <family val="2"/>
        <charset val="1"/>
      </rPr>
      <t xml:space="preserve">SIFONADA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150X150X50MM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INOX</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FECHO</t>
    </r>
    <r>
      <rPr>
        <sz val="8"/>
        <rFont val="Times New Roman"/>
        <family val="1"/>
        <charset val="1"/>
      </rPr>
      <t xml:space="preserve"> </t>
    </r>
    <r>
      <rPr>
        <sz val="8"/>
        <rFont val="Arial"/>
        <family val="2"/>
        <charset val="1"/>
      </rPr>
      <t xml:space="preserve">ROTATIVO.</t>
    </r>
  </si>
  <si>
    <t xml:space="preserve">08.10.010</t>
  </si>
  <si>
    <r>
      <rPr>
        <sz val="8"/>
        <rFont val="Arial"/>
        <family val="2"/>
        <charset val="1"/>
      </rPr>
      <t xml:space="preserve">CAIXA</t>
    </r>
    <r>
      <rPr>
        <sz val="8"/>
        <rFont val="Times New Roman"/>
        <family val="1"/>
        <charset val="1"/>
      </rPr>
      <t xml:space="preserve"> </t>
    </r>
    <r>
      <rPr>
        <sz val="8"/>
        <rFont val="Arial"/>
        <family val="2"/>
        <charset val="1"/>
      </rPr>
      <t xml:space="preserve">SIFONADA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100X100X50MM</t>
    </r>
    <r>
      <rPr>
        <sz val="8"/>
        <rFont val="Times New Roman"/>
        <family val="1"/>
        <charset val="1"/>
      </rPr>
      <t xml:space="preserve"> </t>
    </r>
    <r>
      <rPr>
        <sz val="8"/>
        <rFont val="Arial"/>
        <family val="2"/>
        <charset val="1"/>
      </rPr>
      <t xml:space="preserve">C/GRELHA</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CROMADO</t>
    </r>
  </si>
  <si>
    <t xml:space="preserve">08.10.011</t>
  </si>
  <si>
    <r>
      <rPr>
        <sz val="8"/>
        <rFont val="Arial"/>
        <family val="2"/>
        <charset val="1"/>
      </rPr>
      <t xml:space="preserve">CAIXA</t>
    </r>
    <r>
      <rPr>
        <sz val="8"/>
        <rFont val="Times New Roman"/>
        <family val="1"/>
        <charset val="1"/>
      </rPr>
      <t xml:space="preserve"> </t>
    </r>
    <r>
      <rPr>
        <sz val="8"/>
        <rFont val="Arial"/>
        <family val="2"/>
        <charset val="1"/>
      </rPr>
      <t xml:space="preserve">SIFONADA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150X185X75MM</t>
    </r>
    <r>
      <rPr>
        <sz val="8"/>
        <rFont val="Times New Roman"/>
        <family val="1"/>
        <charset val="1"/>
      </rPr>
      <t xml:space="preserve"> </t>
    </r>
    <r>
      <rPr>
        <sz val="8"/>
        <rFont val="Arial"/>
        <family val="2"/>
        <charset val="1"/>
      </rPr>
      <t xml:space="preserve">C/GRELHA</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CROMADO</t>
    </r>
  </si>
  <si>
    <t xml:space="preserve">08.10.045</t>
  </si>
  <si>
    <r>
      <rPr>
        <sz val="8"/>
        <rFont val="Arial"/>
        <family val="2"/>
        <charset val="1"/>
      </rPr>
      <t xml:space="preserve">RALO</t>
    </r>
    <r>
      <rPr>
        <sz val="8"/>
        <rFont val="Times New Roman"/>
        <family val="1"/>
        <charset val="1"/>
      </rPr>
      <t xml:space="preserve"> </t>
    </r>
    <r>
      <rPr>
        <sz val="8"/>
        <rFont val="Arial"/>
        <family val="2"/>
        <charset val="1"/>
      </rPr>
      <t xml:space="preserve">SIFONADO</t>
    </r>
    <r>
      <rPr>
        <sz val="8"/>
        <rFont val="Times New Roman"/>
        <family val="1"/>
        <charset val="1"/>
      </rPr>
      <t xml:space="preserve"> </t>
    </r>
    <r>
      <rPr>
        <sz val="8"/>
        <rFont val="Arial"/>
        <family val="2"/>
        <charset val="1"/>
      </rPr>
      <t xml:space="preserve">CONICO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100MM</t>
    </r>
    <r>
      <rPr>
        <sz val="8"/>
        <rFont val="Times New Roman"/>
        <family val="1"/>
        <charset val="1"/>
      </rPr>
      <t xml:space="preserve"> </t>
    </r>
    <r>
      <rPr>
        <sz val="8"/>
        <rFont val="Arial"/>
        <family val="2"/>
        <charset val="1"/>
      </rPr>
      <t xml:space="preserve">C/GRELHA</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CROMADO</t>
    </r>
  </si>
  <si>
    <t xml:space="preserve">08.10.048</t>
  </si>
  <si>
    <r>
      <rPr>
        <sz val="8"/>
        <rFont val="Arial"/>
        <family val="2"/>
        <charset val="1"/>
      </rPr>
      <t xml:space="preserve">RALO</t>
    </r>
    <r>
      <rPr>
        <sz val="8"/>
        <rFont val="Times New Roman"/>
        <family val="1"/>
        <charset val="1"/>
      </rPr>
      <t xml:space="preserve"> </t>
    </r>
    <r>
      <rPr>
        <sz val="8"/>
        <rFont val="Arial"/>
        <family val="2"/>
        <charset val="1"/>
      </rPr>
      <t xml:space="preserve">SIFONADO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F.FUNDIDO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150</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C/GRELHA</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CROMADO</t>
    </r>
  </si>
  <si>
    <t xml:space="preserve">08.10.049</t>
  </si>
  <si>
    <r>
      <rPr>
        <sz val="8"/>
        <rFont val="Arial"/>
        <family val="2"/>
        <charset val="1"/>
      </rPr>
      <t xml:space="preserve">RALO</t>
    </r>
    <r>
      <rPr>
        <sz val="8"/>
        <rFont val="Times New Roman"/>
        <family val="1"/>
        <charset val="1"/>
      </rPr>
      <t xml:space="preserve"> </t>
    </r>
    <r>
      <rPr>
        <sz val="8"/>
        <rFont val="Arial"/>
        <family val="2"/>
        <charset val="1"/>
      </rPr>
      <t xml:space="preserve">SECO</t>
    </r>
    <r>
      <rPr>
        <sz val="8"/>
        <rFont val="Times New Roman"/>
        <family val="1"/>
        <charset val="1"/>
      </rPr>
      <t xml:space="preserve"> </t>
    </r>
    <r>
      <rPr>
        <sz val="8"/>
        <rFont val="Arial"/>
        <family val="2"/>
        <charset val="1"/>
      </rPr>
      <t xml:space="preserve">CONICO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100MM</t>
    </r>
    <r>
      <rPr>
        <sz val="8"/>
        <rFont val="Times New Roman"/>
        <family val="1"/>
        <charset val="1"/>
      </rPr>
      <t xml:space="preserve"> </t>
    </r>
    <r>
      <rPr>
        <sz val="8"/>
        <rFont val="Arial"/>
        <family val="2"/>
        <charset val="1"/>
      </rPr>
      <t xml:space="preserve">C/GRELHA</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CROMADO</t>
    </r>
  </si>
  <si>
    <t xml:space="preserve">08.10.050</t>
  </si>
  <si>
    <r>
      <rPr>
        <sz val="8"/>
        <rFont val="Arial"/>
        <family val="2"/>
        <charset val="1"/>
      </rPr>
      <t xml:space="preserve">RALO</t>
    </r>
    <r>
      <rPr>
        <sz val="8"/>
        <rFont val="Times New Roman"/>
        <family val="1"/>
        <charset val="1"/>
      </rPr>
      <t xml:space="preserve"> </t>
    </r>
    <r>
      <rPr>
        <sz val="8"/>
        <rFont val="Arial"/>
        <family val="2"/>
        <charset val="1"/>
      </rPr>
      <t xml:space="preserve">SECO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F.FUNDIDO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100</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C/GRELHA</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CROMADO</t>
    </r>
  </si>
  <si>
    <t xml:space="preserve">08.10.056</t>
  </si>
  <si>
    <r>
      <rPr>
        <sz val="8"/>
        <rFont val="Arial"/>
        <family val="2"/>
        <charset val="1"/>
      </rPr>
      <t xml:space="preserve">TERMINAL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VENTILACAO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P/ESGOTO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50MM</t>
    </r>
    <r>
      <rPr>
        <sz val="8"/>
        <rFont val="Times New Roman"/>
        <family val="1"/>
        <charset val="1"/>
      </rPr>
      <t xml:space="preserve"> </t>
    </r>
    <r>
      <rPr>
        <sz val="8"/>
        <rFont val="Arial"/>
        <family val="2"/>
        <charset val="1"/>
      </rPr>
      <t xml:space="preserve">(2")</t>
    </r>
  </si>
  <si>
    <t xml:space="preserve">08.10.057</t>
  </si>
  <si>
    <r>
      <rPr>
        <sz val="8"/>
        <rFont val="Arial"/>
        <family val="2"/>
        <charset val="1"/>
      </rPr>
      <t xml:space="preserve">TERMINAL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VENTILACAO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ESGOTO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75MM</t>
    </r>
    <r>
      <rPr>
        <sz val="8"/>
        <rFont val="Times New Roman"/>
        <family val="1"/>
        <charset val="1"/>
      </rPr>
      <t xml:space="preserve"> </t>
    </r>
    <r>
      <rPr>
        <sz val="8"/>
        <rFont val="Arial"/>
        <family val="2"/>
        <charset val="1"/>
      </rPr>
      <t xml:space="preserve">(3")</t>
    </r>
  </si>
  <si>
    <t xml:space="preserve">08.10.058</t>
  </si>
  <si>
    <r>
      <rPr>
        <sz val="8"/>
        <rFont val="Arial"/>
        <family val="2"/>
        <charset val="1"/>
      </rPr>
      <t xml:space="preserve">TERMINAL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VENTILACAO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ESGOTO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100MM(4")</t>
    </r>
  </si>
  <si>
    <t xml:space="preserve">08.10.099</t>
  </si>
  <si>
    <t xml:space="preserve">08.11.002</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</si>
  <si>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FUNDIDO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50MM</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CONEXOES</t>
    </r>
  </si>
  <si>
    <t xml:space="preserve">08.11.003</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</si>
  <si>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FUNDIDO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75MM</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CONEXOES</t>
    </r>
  </si>
  <si>
    <t xml:space="preserve">08.11.004</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</si>
  <si>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FUNDIDO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100MM</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CONEXOES</t>
    </r>
  </si>
  <si>
    <t xml:space="preserve">08.11.005</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</si>
  <si>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FUNDIDO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150MM</t>
    </r>
    <r>
      <rPr>
        <sz val="8"/>
        <rFont val="Times New Roman"/>
        <family val="1"/>
        <charset val="1"/>
      </rPr>
      <t xml:space="preserve"> </t>
    </r>
    <r>
      <rPr>
        <sz val="8"/>
        <rFont val="Arial"/>
        <family val="2"/>
        <charset val="1"/>
      </rPr>
      <t xml:space="preserve">(6")</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CONEXOES</t>
    </r>
  </si>
  <si>
    <t xml:space="preserve">08.11.015</t>
  </si>
  <si>
    <r>
      <rPr>
        <sz val="8"/>
        <rFont val="Arial"/>
        <family val="2"/>
        <charset val="1"/>
      </rPr>
      <t xml:space="preserve">DESCIDA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PLUVIAL</t>
    </r>
    <r>
      <rPr>
        <sz val="8"/>
        <rFont val="Times New Roman"/>
        <family val="1"/>
        <charset val="1"/>
      </rPr>
      <t xml:space="preserve"> </t>
    </r>
    <r>
      <rPr>
        <sz val="8"/>
        <rFont val="Arial"/>
        <family val="2"/>
        <charset val="1"/>
      </rPr>
      <t xml:space="preserve">H=300CM</t>
    </r>
    <r>
      <rPr>
        <sz val="8"/>
        <rFont val="Times New Roman"/>
        <family val="1"/>
        <charset val="1"/>
      </rPr>
      <t xml:space="preserve"> </t>
    </r>
    <r>
      <rPr>
        <sz val="8"/>
        <rFont val="Arial"/>
        <family val="2"/>
        <charset val="1"/>
      </rPr>
      <t xml:space="preserve">C/TUBO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FºFº</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100MM</t>
    </r>
    <r>
      <rPr>
        <sz val="8"/>
        <rFont val="Times New Roman"/>
        <family val="1"/>
        <charset val="1"/>
      </rPr>
      <t xml:space="preserve"> </t>
    </r>
    <r>
      <rPr>
        <sz val="8"/>
        <rFont val="Arial"/>
        <family val="2"/>
        <charset val="1"/>
      </rPr>
      <t xml:space="preserve">PONTA-BOLSA</t>
    </r>
    <r>
      <rPr>
        <sz val="8"/>
        <rFont val="Times New Roman"/>
        <family val="1"/>
        <charset val="1"/>
      </rPr>
      <t xml:space="preserve"> </t>
    </r>
    <r>
      <rPr>
        <sz val="8"/>
        <rFont val="Arial"/>
        <family val="2"/>
        <charset val="1"/>
      </rPr>
      <t xml:space="preserve">INCL.FIX.NA</t>
    </r>
    <r>
      <rPr>
        <sz val="8"/>
        <rFont val="Times New Roman"/>
        <family val="1"/>
        <charset val="1"/>
      </rPr>
      <t xml:space="preserve"> </t>
    </r>
    <r>
      <rPr>
        <sz val="8"/>
        <rFont val="Arial"/>
        <family val="2"/>
        <charset val="1"/>
      </rPr>
      <t xml:space="preserve">PAREDE</t>
    </r>
  </si>
  <si>
    <t xml:space="preserve">08.11.016</t>
  </si>
  <si>
    <r>
      <rPr>
        <sz val="8"/>
        <rFont val="Arial"/>
        <family val="2"/>
        <charset val="1"/>
      </rPr>
      <t xml:space="preserve">DESCIDA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PLUVIAL</t>
    </r>
    <r>
      <rPr>
        <sz val="8"/>
        <rFont val="Times New Roman"/>
        <family val="1"/>
        <charset val="1"/>
      </rPr>
      <t xml:space="preserve"> </t>
    </r>
    <r>
      <rPr>
        <sz val="8"/>
        <rFont val="Arial"/>
        <family val="2"/>
        <charset val="1"/>
      </rPr>
      <t xml:space="preserve">H=300CM</t>
    </r>
    <r>
      <rPr>
        <sz val="8"/>
        <rFont val="Times New Roman"/>
        <family val="1"/>
        <charset val="1"/>
      </rPr>
      <t xml:space="preserve"> </t>
    </r>
    <r>
      <rPr>
        <sz val="8"/>
        <rFont val="Arial"/>
        <family val="2"/>
        <charset val="1"/>
      </rPr>
      <t xml:space="preserve">C/TUBO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FºFº</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150MM</t>
    </r>
    <r>
      <rPr>
        <sz val="8"/>
        <rFont val="Times New Roman"/>
        <family val="1"/>
        <charset val="1"/>
      </rPr>
      <t xml:space="preserve"> </t>
    </r>
    <r>
      <rPr>
        <sz val="8"/>
        <rFont val="Arial"/>
        <family val="2"/>
        <charset val="1"/>
      </rPr>
      <t xml:space="preserve">PONTA-BOLSA</t>
    </r>
    <r>
      <rPr>
        <sz val="8"/>
        <rFont val="Times New Roman"/>
        <family val="1"/>
        <charset val="1"/>
      </rPr>
      <t xml:space="preserve"> </t>
    </r>
    <r>
      <rPr>
        <sz val="8"/>
        <rFont val="Arial"/>
        <family val="2"/>
        <charset val="1"/>
      </rPr>
      <t xml:space="preserve">INCL.FIX.NA</t>
    </r>
    <r>
      <rPr>
        <sz val="8"/>
        <rFont val="Times New Roman"/>
        <family val="1"/>
        <charset val="1"/>
      </rPr>
      <t xml:space="preserve"> </t>
    </r>
    <r>
      <rPr>
        <sz val="8"/>
        <rFont val="Arial"/>
        <family val="2"/>
        <charset val="1"/>
      </rPr>
      <t xml:space="preserve">PAREDE</t>
    </r>
  </si>
  <si>
    <t xml:space="preserve">08.11.024</t>
  </si>
  <si>
    <t xml:space="preserve">08.11.025</t>
  </si>
  <si>
    <t xml:space="preserve">08.11.026</t>
  </si>
  <si>
    <t xml:space="preserve">08.11.027</t>
  </si>
  <si>
    <t xml:space="preserve">08.11.050</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</si>
  <si>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REFORÇADO</t>
    </r>
    <r>
      <rPr>
        <sz val="8"/>
        <rFont val="Times New Roman"/>
        <family val="1"/>
        <charset val="1"/>
      </rPr>
      <t xml:space="preserve"> </t>
    </r>
    <r>
      <rPr>
        <sz val="8"/>
        <rFont val="Arial"/>
        <family val="2"/>
        <charset val="1"/>
      </rPr>
      <t xml:space="preserve">"SR"</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ELÁSTICA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40</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</si>
  <si>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08.11.051</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</si>
  <si>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REFORÇADO</t>
    </r>
    <r>
      <rPr>
        <sz val="8"/>
        <rFont val="Times New Roman"/>
        <family val="1"/>
        <charset val="1"/>
      </rPr>
      <t xml:space="preserve"> </t>
    </r>
    <r>
      <rPr>
        <sz val="8"/>
        <rFont val="Arial"/>
        <family val="2"/>
        <charset val="1"/>
      </rPr>
      <t xml:space="preserve">"SR"</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ELÁSTICA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50</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</si>
  <si>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08.11.052</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</si>
  <si>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REFORÇADO</t>
    </r>
    <r>
      <rPr>
        <sz val="8"/>
        <rFont val="Times New Roman"/>
        <family val="1"/>
        <charset val="1"/>
      </rPr>
      <t xml:space="preserve"> </t>
    </r>
    <r>
      <rPr>
        <sz val="8"/>
        <rFont val="Arial"/>
        <family val="2"/>
        <charset val="1"/>
      </rPr>
      <t xml:space="preserve">"SR"</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ELÁSTICA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75</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</si>
  <si>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08.11.053</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</si>
  <si>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REFORÇADO</t>
    </r>
    <r>
      <rPr>
        <sz val="8"/>
        <rFont val="Times New Roman"/>
        <family val="1"/>
        <charset val="1"/>
      </rPr>
      <t xml:space="preserve"> </t>
    </r>
    <r>
      <rPr>
        <sz val="8"/>
        <rFont val="Arial"/>
        <family val="2"/>
        <charset val="1"/>
      </rPr>
      <t xml:space="preserve">"SR"</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ELÁSTICA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100</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</si>
  <si>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08.11.054</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</si>
  <si>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REFORÇADO</t>
    </r>
    <r>
      <rPr>
        <sz val="8"/>
        <rFont val="Times New Roman"/>
        <family val="1"/>
        <charset val="1"/>
      </rPr>
      <t xml:space="preserve"> </t>
    </r>
    <r>
      <rPr>
        <sz val="8"/>
        <rFont val="Arial"/>
        <family val="2"/>
        <charset val="1"/>
      </rPr>
      <t xml:space="preserve">"SR"</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ELÁSTICA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150</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CONEXÕES</t>
    </r>
  </si>
  <si>
    <t xml:space="preserve">08.11.099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</si>
  <si>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REDE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AGUAS</t>
    </r>
    <r>
      <rPr>
        <sz val="8"/>
        <rFont val="Times New Roman"/>
        <family val="1"/>
        <charset val="1"/>
      </rPr>
      <t xml:space="preserve"> </t>
    </r>
    <r>
      <rPr>
        <sz val="8"/>
        <rFont val="Arial"/>
        <family val="2"/>
        <charset val="1"/>
      </rPr>
      <t xml:space="preserve">PLUVIAIS</t>
    </r>
  </si>
  <si>
    <t xml:space="preserve">08.12.001</t>
  </si>
  <si>
    <r>
      <rPr>
        <sz val="8"/>
        <rFont val="Arial"/>
        <family val="2"/>
        <charset val="1"/>
      </rPr>
      <t xml:space="preserve">CONDUTOR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GALVANIZADA</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24</t>
    </r>
    <r>
      <rPr>
        <sz val="8"/>
        <rFont val="Times New Roman"/>
        <family val="1"/>
        <charset val="1"/>
      </rPr>
      <t xml:space="preserve"> </t>
    </r>
    <r>
      <rPr>
        <sz val="8"/>
        <rFont val="Arial"/>
        <family val="2"/>
        <charset val="1"/>
      </rPr>
      <t xml:space="preserve">DESENV.</t>
    </r>
    <r>
      <rPr>
        <sz val="8"/>
        <rFont val="Times New Roman"/>
        <family val="1"/>
        <charset val="1"/>
      </rPr>
      <t xml:space="preserve"> </t>
    </r>
    <r>
      <rPr>
        <sz val="8"/>
        <rFont val="Arial"/>
        <family val="2"/>
        <charset val="1"/>
      </rPr>
      <t xml:space="preserve">0,25M</t>
    </r>
  </si>
  <si>
    <t xml:space="preserve">08.12.002</t>
  </si>
  <si>
    <r>
      <rPr>
        <sz val="8"/>
        <rFont val="Arial"/>
        <family val="2"/>
        <charset val="1"/>
      </rPr>
      <t xml:space="preserve">CONDUTOR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GALVANIZADA</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26</t>
    </r>
    <r>
      <rPr>
        <sz val="8"/>
        <rFont val="Times New Roman"/>
        <family val="1"/>
        <charset val="1"/>
      </rPr>
      <t xml:space="preserve"> </t>
    </r>
    <r>
      <rPr>
        <sz val="8"/>
        <rFont val="Arial"/>
        <family val="2"/>
        <charset val="1"/>
      </rPr>
      <t xml:space="preserve">DESENV.</t>
    </r>
    <r>
      <rPr>
        <sz val="8"/>
        <rFont val="Times New Roman"/>
        <family val="1"/>
        <charset val="1"/>
      </rPr>
      <t xml:space="preserve"> </t>
    </r>
    <r>
      <rPr>
        <sz val="8"/>
        <rFont val="Arial"/>
        <family val="2"/>
        <charset val="1"/>
      </rPr>
      <t xml:space="preserve">0,25M</t>
    </r>
  </si>
  <si>
    <t xml:space="preserve">08.12.003</t>
  </si>
  <si>
    <r>
      <rPr>
        <sz val="8"/>
        <rFont val="Arial"/>
        <family val="2"/>
        <charset val="1"/>
      </rPr>
      <t xml:space="preserve">CONDUTOR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GALVANIZADA</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24</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DESENVOLVIMENTO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0,33</t>
    </r>
    <r>
      <rPr>
        <sz val="8"/>
        <rFont val="Times New Roman"/>
        <family val="1"/>
        <charset val="1"/>
      </rPr>
      <t xml:space="preserve"> </t>
    </r>
    <r>
      <rPr>
        <sz val="8"/>
        <rFont val="Arial"/>
        <family val="2"/>
        <charset val="1"/>
      </rPr>
      <t xml:space="preserve">M</t>
    </r>
  </si>
  <si>
    <t xml:space="preserve">08.12.004</t>
  </si>
  <si>
    <r>
      <rPr>
        <sz val="8"/>
        <rFont val="Arial"/>
        <family val="2"/>
        <charset val="1"/>
      </rPr>
      <t xml:space="preserve">CONDUTOR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GALVANIZADA</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26</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DESENVOLVIMENTO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0,33</t>
    </r>
    <r>
      <rPr>
        <sz val="8"/>
        <rFont val="Times New Roman"/>
        <family val="1"/>
        <charset val="1"/>
      </rPr>
      <t xml:space="preserve"> </t>
    </r>
    <r>
      <rPr>
        <sz val="8"/>
        <rFont val="Arial"/>
        <family val="2"/>
        <charset val="1"/>
      </rPr>
      <t xml:space="preserve">M</t>
    </r>
  </si>
  <si>
    <t xml:space="preserve">08.12.007</t>
  </si>
  <si>
    <r>
      <rPr>
        <sz val="8"/>
        <rFont val="Arial"/>
        <family val="2"/>
        <charset val="1"/>
      </rPr>
      <t xml:space="preserve">LIGACAO</t>
    </r>
    <r>
      <rPr>
        <sz val="8"/>
        <rFont val="Times New Roman"/>
        <family val="1"/>
        <charset val="1"/>
      </rPr>
      <t xml:space="preserve"> </t>
    </r>
    <r>
      <rPr>
        <sz val="8"/>
        <rFont val="Arial"/>
        <family val="2"/>
        <charset val="1"/>
      </rPr>
      <t xml:space="preserve">CALHA</t>
    </r>
    <r>
      <rPr>
        <sz val="8"/>
        <rFont val="Times New Roman"/>
        <family val="1"/>
        <charset val="1"/>
      </rPr>
      <t xml:space="preserve"> </t>
    </r>
    <r>
      <rPr>
        <sz val="8"/>
        <rFont val="Arial"/>
        <family val="2"/>
        <charset val="1"/>
      </rPr>
      <t xml:space="preserve">CONDUTOR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N.24</t>
    </r>
    <r>
      <rPr>
        <sz val="8"/>
        <rFont val="Times New Roman"/>
        <family val="1"/>
        <charset val="1"/>
      </rPr>
      <t xml:space="preserve"> </t>
    </r>
    <r>
      <rPr>
        <sz val="8"/>
        <rFont val="Arial"/>
        <family val="2"/>
        <charset val="1"/>
      </rPr>
      <t xml:space="preserve">DIAMETRO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t>
    </r>
  </si>
  <si>
    <t xml:space="preserve">08.12.008</t>
  </si>
  <si>
    <r>
      <rPr>
        <sz val="8"/>
        <rFont val="Arial"/>
        <family val="2"/>
        <charset val="1"/>
      </rPr>
      <t xml:space="preserve">LIGACAO</t>
    </r>
    <r>
      <rPr>
        <sz val="8"/>
        <rFont val="Times New Roman"/>
        <family val="1"/>
        <charset val="1"/>
      </rPr>
      <t xml:space="preserve"> </t>
    </r>
    <r>
      <rPr>
        <sz val="8"/>
        <rFont val="Arial"/>
        <family val="2"/>
        <charset val="1"/>
      </rPr>
      <t xml:space="preserve">CALHA</t>
    </r>
    <r>
      <rPr>
        <sz val="8"/>
        <rFont val="Times New Roman"/>
        <family val="1"/>
        <charset val="1"/>
      </rPr>
      <t xml:space="preserve"> </t>
    </r>
    <r>
      <rPr>
        <sz val="8"/>
        <rFont val="Arial"/>
        <family val="2"/>
        <charset val="1"/>
      </rPr>
      <t xml:space="preserve">CONDUTOR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N.24</t>
    </r>
    <r>
      <rPr>
        <sz val="8"/>
        <rFont val="Times New Roman"/>
        <family val="1"/>
        <charset val="1"/>
      </rPr>
      <t xml:space="preserve"> </t>
    </r>
    <r>
      <rPr>
        <sz val="8"/>
        <rFont val="Arial"/>
        <family val="2"/>
        <charset val="1"/>
      </rPr>
      <t xml:space="preserve">DIAMETRO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t>
    </r>
  </si>
  <si>
    <t xml:space="preserve">08.12.015</t>
  </si>
  <si>
    <r>
      <rPr>
        <sz val="8"/>
        <rFont val="Arial"/>
        <family val="2"/>
        <charset val="1"/>
      </rPr>
      <t xml:space="preserve">CALHA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FURTADA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24</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0,33M</t>
    </r>
  </si>
  <si>
    <t xml:space="preserve">08.12.016</t>
  </si>
  <si>
    <r>
      <rPr>
        <sz val="8"/>
        <rFont val="Arial"/>
        <family val="2"/>
        <charset val="1"/>
      </rPr>
      <t xml:space="preserve">CALHA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FURTADA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24</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0,50M</t>
    </r>
  </si>
  <si>
    <t xml:space="preserve">08.12.017</t>
  </si>
  <si>
    <r>
      <rPr>
        <sz val="8"/>
        <rFont val="Arial"/>
        <family val="2"/>
        <charset val="1"/>
      </rPr>
      <t xml:space="preserve">CALHA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FURTADA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24</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1,00M</t>
    </r>
  </si>
  <si>
    <t xml:space="preserve">08.12.021</t>
  </si>
  <si>
    <r>
      <rPr>
        <sz val="8"/>
        <rFont val="Arial"/>
        <family val="2"/>
        <charset val="1"/>
      </rPr>
      <t xml:space="preserve">CALHA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FURTADA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26</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0.33M</t>
    </r>
  </si>
  <si>
    <t xml:space="preserve">08.12.022</t>
  </si>
  <si>
    <r>
      <rPr>
        <sz val="8"/>
        <rFont val="Arial"/>
        <family val="2"/>
        <charset val="1"/>
      </rPr>
      <t xml:space="preserve">CALHA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FURTADA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26</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0,50M</t>
    </r>
  </si>
  <si>
    <t xml:space="preserve">08.12.023</t>
  </si>
  <si>
    <r>
      <rPr>
        <sz val="8"/>
        <rFont val="Arial"/>
        <family val="2"/>
        <charset val="1"/>
      </rPr>
      <t xml:space="preserve">CALHA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FURTADA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26</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1,00M</t>
    </r>
  </si>
  <si>
    <t xml:space="preserve">08.12.031</t>
  </si>
  <si>
    <r>
      <rPr>
        <sz val="8"/>
        <rFont val="Arial"/>
        <family val="2"/>
        <charset val="1"/>
      </rPr>
      <t xml:space="preserve">RUFO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GALVANIZADA</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24</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0,16</t>
    </r>
    <r>
      <rPr>
        <sz val="8"/>
        <rFont val="Times New Roman"/>
        <family val="1"/>
        <charset val="1"/>
      </rPr>
      <t xml:space="preserve"> </t>
    </r>
    <r>
      <rPr>
        <sz val="8"/>
        <rFont val="Arial"/>
        <family val="2"/>
        <charset val="1"/>
      </rPr>
      <t xml:space="preserve">M</t>
    </r>
  </si>
  <si>
    <t xml:space="preserve">08.12.032</t>
  </si>
  <si>
    <r>
      <rPr>
        <sz val="8"/>
        <rFont val="Arial"/>
        <family val="2"/>
        <charset val="1"/>
      </rPr>
      <t xml:space="preserve">RUFO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GALVANIZADA</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24</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0,25</t>
    </r>
    <r>
      <rPr>
        <sz val="8"/>
        <rFont val="Times New Roman"/>
        <family val="1"/>
        <charset val="1"/>
      </rPr>
      <t xml:space="preserve"> </t>
    </r>
    <r>
      <rPr>
        <sz val="8"/>
        <rFont val="Arial"/>
        <family val="2"/>
        <charset val="1"/>
      </rPr>
      <t xml:space="preserve">M</t>
    </r>
  </si>
  <si>
    <t xml:space="preserve">08.12.033</t>
  </si>
  <si>
    <r>
      <rPr>
        <sz val="8"/>
        <rFont val="Arial"/>
        <family val="2"/>
        <charset val="1"/>
      </rPr>
      <t xml:space="preserve">RUFO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GALVANIZADA</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24</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0,33</t>
    </r>
    <r>
      <rPr>
        <sz val="8"/>
        <rFont val="Times New Roman"/>
        <family val="1"/>
        <charset val="1"/>
      </rPr>
      <t xml:space="preserve"> </t>
    </r>
    <r>
      <rPr>
        <sz val="8"/>
        <rFont val="Arial"/>
        <family val="2"/>
        <charset val="1"/>
      </rPr>
      <t xml:space="preserve">M</t>
    </r>
  </si>
  <si>
    <t xml:space="preserve">08.12.034</t>
  </si>
  <si>
    <r>
      <rPr>
        <sz val="8"/>
        <rFont val="Arial"/>
        <family val="2"/>
        <charset val="1"/>
      </rPr>
      <t xml:space="preserve">RUFO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GALVANIZADA</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24</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0,50</t>
    </r>
    <r>
      <rPr>
        <sz val="8"/>
        <rFont val="Times New Roman"/>
        <family val="1"/>
        <charset val="1"/>
      </rPr>
      <t xml:space="preserve"> </t>
    </r>
    <r>
      <rPr>
        <sz val="8"/>
        <rFont val="Arial"/>
        <family val="2"/>
        <charset val="1"/>
      </rPr>
      <t xml:space="preserve">M</t>
    </r>
  </si>
  <si>
    <t xml:space="preserve">08.12.035</t>
  </si>
  <si>
    <r>
      <rPr>
        <sz val="8"/>
        <rFont val="Arial"/>
        <family val="2"/>
        <charset val="1"/>
      </rPr>
      <t xml:space="preserve">RUFO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GALVANIZADA</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24</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1,00</t>
    </r>
    <r>
      <rPr>
        <sz val="8"/>
        <rFont val="Times New Roman"/>
        <family val="1"/>
        <charset val="1"/>
      </rPr>
      <t xml:space="preserve"> </t>
    </r>
    <r>
      <rPr>
        <sz val="8"/>
        <rFont val="Arial"/>
        <family val="2"/>
        <charset val="1"/>
      </rPr>
      <t xml:space="preserve">M</t>
    </r>
  </si>
  <si>
    <t xml:space="preserve">08.12.038</t>
  </si>
  <si>
    <r>
      <rPr>
        <sz val="8"/>
        <rFont val="Arial"/>
        <family val="2"/>
        <charset val="1"/>
      </rPr>
      <t xml:space="preserve">RUFO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GALVANIZADA</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26</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0,16</t>
    </r>
    <r>
      <rPr>
        <sz val="8"/>
        <rFont val="Times New Roman"/>
        <family val="1"/>
        <charset val="1"/>
      </rPr>
      <t xml:space="preserve"> </t>
    </r>
    <r>
      <rPr>
        <sz val="8"/>
        <rFont val="Arial"/>
        <family val="2"/>
        <charset val="1"/>
      </rPr>
      <t xml:space="preserve">M</t>
    </r>
  </si>
  <si>
    <t xml:space="preserve">08.12.039</t>
  </si>
  <si>
    <r>
      <rPr>
        <sz val="8"/>
        <rFont val="Arial"/>
        <family val="2"/>
        <charset val="1"/>
      </rPr>
      <t xml:space="preserve">RUFO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GALVANIZADA</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26</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0,25</t>
    </r>
    <r>
      <rPr>
        <sz val="8"/>
        <rFont val="Times New Roman"/>
        <family val="1"/>
        <charset val="1"/>
      </rPr>
      <t xml:space="preserve"> </t>
    </r>
    <r>
      <rPr>
        <sz val="8"/>
        <rFont val="Arial"/>
        <family val="2"/>
        <charset val="1"/>
      </rPr>
      <t xml:space="preserve">M</t>
    </r>
  </si>
  <si>
    <t xml:space="preserve">08.12.040</t>
  </si>
  <si>
    <r>
      <rPr>
        <sz val="8"/>
        <rFont val="Arial"/>
        <family val="2"/>
        <charset val="1"/>
      </rPr>
      <t xml:space="preserve">RUFO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GALVANIZADA</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26</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0,33</t>
    </r>
    <r>
      <rPr>
        <sz val="8"/>
        <rFont val="Times New Roman"/>
        <family val="1"/>
        <charset val="1"/>
      </rPr>
      <t xml:space="preserve"> </t>
    </r>
    <r>
      <rPr>
        <sz val="8"/>
        <rFont val="Arial"/>
        <family val="2"/>
        <charset val="1"/>
      </rPr>
      <t xml:space="preserve">M</t>
    </r>
  </si>
  <si>
    <t xml:space="preserve">08.12.041</t>
  </si>
  <si>
    <r>
      <rPr>
        <sz val="8"/>
        <rFont val="Arial"/>
        <family val="2"/>
        <charset val="1"/>
      </rPr>
      <t xml:space="preserve">RUFO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GALVANIZADA</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26</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0,50</t>
    </r>
    <r>
      <rPr>
        <sz val="8"/>
        <rFont val="Times New Roman"/>
        <family val="1"/>
        <charset val="1"/>
      </rPr>
      <t xml:space="preserve"> </t>
    </r>
    <r>
      <rPr>
        <sz val="8"/>
        <rFont val="Arial"/>
        <family val="2"/>
        <charset val="1"/>
      </rPr>
      <t xml:space="preserve">M</t>
    </r>
  </si>
  <si>
    <t xml:space="preserve">08.12.042</t>
  </si>
  <si>
    <r>
      <rPr>
        <sz val="8"/>
        <rFont val="Arial"/>
        <family val="2"/>
        <charset val="1"/>
      </rPr>
      <t xml:space="preserve">RUFO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GALVANIZADA</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26</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1,00</t>
    </r>
    <r>
      <rPr>
        <sz val="8"/>
        <rFont val="Times New Roman"/>
        <family val="1"/>
        <charset val="1"/>
      </rPr>
      <t xml:space="preserve"> </t>
    </r>
    <r>
      <rPr>
        <sz val="8"/>
        <rFont val="Arial"/>
        <family val="2"/>
        <charset val="1"/>
      </rPr>
      <t xml:space="preserve">M</t>
    </r>
  </si>
  <si>
    <t xml:space="preserve">08.12.065</t>
  </si>
  <si>
    <r>
      <rPr>
        <sz val="8"/>
        <rFont val="Arial"/>
        <family val="2"/>
        <charset val="1"/>
      </rPr>
      <t xml:space="preserve">GRELHA</t>
    </r>
    <r>
      <rPr>
        <sz val="8"/>
        <rFont val="Times New Roman"/>
        <family val="1"/>
        <charset val="1"/>
      </rPr>
      <t xml:space="preserve"> </t>
    </r>
    <r>
      <rPr>
        <sz val="8"/>
        <rFont val="Arial"/>
        <family val="2"/>
        <charset val="1"/>
      </rPr>
      <t xml:space="preserve">HEMISFERICA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FUNDIDO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75MM</t>
    </r>
    <r>
      <rPr>
        <sz val="8"/>
        <rFont val="Times New Roman"/>
        <family val="1"/>
        <charset val="1"/>
      </rPr>
      <t xml:space="preserve"> </t>
    </r>
    <r>
      <rPr>
        <sz val="8"/>
        <rFont val="Arial"/>
        <family val="2"/>
        <charset val="1"/>
      </rPr>
      <t xml:space="preserve">(3")</t>
    </r>
  </si>
  <si>
    <t xml:space="preserve">08.12.066</t>
  </si>
  <si>
    <r>
      <rPr>
        <sz val="8"/>
        <rFont val="Arial"/>
        <family val="2"/>
        <charset val="1"/>
      </rPr>
      <t xml:space="preserve">GRELHA</t>
    </r>
    <r>
      <rPr>
        <sz val="8"/>
        <rFont val="Times New Roman"/>
        <family val="1"/>
        <charset val="1"/>
      </rPr>
      <t xml:space="preserve"> </t>
    </r>
    <r>
      <rPr>
        <sz val="8"/>
        <rFont val="Arial"/>
        <family val="2"/>
        <charset val="1"/>
      </rPr>
      <t xml:space="preserve">HEMISFERICA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FUNDIDO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100MM</t>
    </r>
    <r>
      <rPr>
        <sz val="8"/>
        <rFont val="Times New Roman"/>
        <family val="1"/>
        <charset val="1"/>
      </rPr>
      <t xml:space="preserve"> </t>
    </r>
    <r>
      <rPr>
        <sz val="8"/>
        <rFont val="Arial"/>
        <family val="2"/>
        <charset val="1"/>
      </rPr>
      <t xml:space="preserve">(4")</t>
    </r>
  </si>
  <si>
    <t xml:space="preserve">08.12.067</t>
  </si>
  <si>
    <r>
      <rPr>
        <sz val="8"/>
        <rFont val="Arial"/>
        <family val="2"/>
        <charset val="1"/>
      </rPr>
      <t xml:space="preserve">GRELHA</t>
    </r>
    <r>
      <rPr>
        <sz val="8"/>
        <rFont val="Times New Roman"/>
        <family val="1"/>
        <charset val="1"/>
      </rPr>
      <t xml:space="preserve"> </t>
    </r>
    <r>
      <rPr>
        <sz val="8"/>
        <rFont val="Arial"/>
        <family val="2"/>
        <charset val="1"/>
      </rPr>
      <t xml:space="preserve">HEMISFERICA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FUNDIDO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150MM</t>
    </r>
    <r>
      <rPr>
        <sz val="8"/>
        <rFont val="Times New Roman"/>
        <family val="1"/>
        <charset val="1"/>
      </rPr>
      <t xml:space="preserve"> </t>
    </r>
    <r>
      <rPr>
        <sz val="8"/>
        <rFont val="Arial"/>
        <family val="2"/>
        <charset val="1"/>
      </rPr>
      <t xml:space="preserve">(6")</t>
    </r>
  </si>
  <si>
    <t xml:space="preserve">08.12.087</t>
  </si>
  <si>
    <r>
      <rPr>
        <sz val="8"/>
        <rFont val="Arial"/>
        <family val="2"/>
        <charset val="1"/>
      </rPr>
      <t xml:space="preserve">RALO</t>
    </r>
    <r>
      <rPr>
        <sz val="8"/>
        <rFont val="Times New Roman"/>
        <family val="1"/>
        <charset val="1"/>
      </rPr>
      <t xml:space="preserve"> </t>
    </r>
    <r>
      <rPr>
        <sz val="8"/>
        <rFont val="Arial"/>
        <family val="2"/>
        <charset val="1"/>
      </rPr>
      <t xml:space="preserve">SECO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t>
    </r>
    <r>
      <rPr>
        <sz val="8"/>
        <rFont val="Times New Roman"/>
        <family val="1"/>
        <charset val="1"/>
      </rPr>
      <t xml:space="preserve"> </t>
    </r>
    <r>
      <rPr>
        <sz val="8"/>
        <rFont val="Arial"/>
        <family val="2"/>
        <charset val="1"/>
      </rPr>
      <t xml:space="preserve">FUNDIDO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100</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C/GRELHA</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CROMADO</t>
    </r>
  </si>
  <si>
    <t xml:space="preserve">08.12.099</t>
  </si>
  <si>
    <t xml:space="preserve">08.13.001</t>
  </si>
  <si>
    <t xml:space="preserve">08.13.002</t>
  </si>
  <si>
    <t xml:space="preserve">08.13.003</t>
  </si>
  <si>
    <t xml:space="preserve">08.13.004</t>
  </si>
  <si>
    <t xml:space="preserve">08.13.005</t>
  </si>
  <si>
    <t xml:space="preserve">08.13.006</t>
  </si>
  <si>
    <t xml:space="preserve">08.13.007</t>
  </si>
  <si>
    <t xml:space="preserve">08.13.008</t>
  </si>
  <si>
    <t xml:space="preserve">08.13.011</t>
  </si>
  <si>
    <t xml:space="preserve">08.13.012</t>
  </si>
  <si>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t>
    </r>
    <r>
      <rPr>
        <sz val="8"/>
        <rFont val="Times New Roman"/>
        <family val="1"/>
        <charset val="1"/>
      </rPr>
      <t xml:space="preserve"> </t>
    </r>
    <r>
      <rPr>
        <sz val="8"/>
        <rFont val="Arial"/>
        <family val="2"/>
        <charset val="1"/>
      </rPr>
      <t xml:space="preserve">NBR5580-CL</t>
    </r>
    <r>
      <rPr>
        <sz val="8"/>
        <rFont val="Times New Roman"/>
        <family val="1"/>
        <charset val="1"/>
      </rPr>
      <t xml:space="preserve"> </t>
    </r>
    <r>
      <rPr>
        <sz val="8"/>
        <rFont val="Arial"/>
        <family val="2"/>
        <charset val="1"/>
      </rPr>
      <t xml:space="preserve">MEDIA,</t>
    </r>
    <r>
      <rPr>
        <sz val="8"/>
        <rFont val="Times New Roman"/>
        <family val="1"/>
        <charset val="1"/>
      </rPr>
      <t xml:space="preserve"> </t>
    </r>
    <r>
      <rPr>
        <sz val="8"/>
        <rFont val="Arial"/>
        <family val="2"/>
        <charset val="1"/>
      </rPr>
      <t xml:space="preserve">DN25MM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</si>
  <si>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08.13.013</t>
  </si>
  <si>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t>
    </r>
    <r>
      <rPr>
        <sz val="8"/>
        <rFont val="Times New Roman"/>
        <family val="1"/>
        <charset val="1"/>
      </rPr>
      <t xml:space="preserve"> </t>
    </r>
    <r>
      <rPr>
        <sz val="8"/>
        <rFont val="Arial"/>
        <family val="2"/>
        <charset val="1"/>
      </rPr>
      <t xml:space="preserve">NBR5580-CL</t>
    </r>
    <r>
      <rPr>
        <sz val="8"/>
        <rFont val="Times New Roman"/>
        <family val="1"/>
        <charset val="1"/>
      </rPr>
      <t xml:space="preserve"> </t>
    </r>
    <r>
      <rPr>
        <sz val="8"/>
        <rFont val="Arial"/>
        <family val="2"/>
        <charset val="1"/>
      </rPr>
      <t xml:space="preserve">MEDIA,</t>
    </r>
    <r>
      <rPr>
        <sz val="8"/>
        <rFont val="Times New Roman"/>
        <family val="1"/>
        <charset val="1"/>
      </rPr>
      <t xml:space="preserve"> </t>
    </r>
    <r>
      <rPr>
        <sz val="8"/>
        <rFont val="Arial"/>
        <family val="2"/>
        <charset val="1"/>
      </rPr>
      <t xml:space="preserve">DN32MM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1/4")-INCL</t>
    </r>
    <r>
      <rPr>
        <sz val="8"/>
        <rFont val="Times New Roman"/>
        <family val="1"/>
        <charset val="1"/>
      </rPr>
      <t xml:space="preserve"> </t>
    </r>
    <r>
      <rPr>
        <sz val="8"/>
        <rFont val="Arial"/>
        <family val="2"/>
        <charset val="1"/>
      </rPr>
      <t xml:space="preserve">CONEXOES</t>
    </r>
  </si>
  <si>
    <t xml:space="preserve">08.13.014</t>
  </si>
  <si>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t>
    </r>
    <r>
      <rPr>
        <sz val="8"/>
        <rFont val="Times New Roman"/>
        <family val="1"/>
        <charset val="1"/>
      </rPr>
      <t xml:space="preserve"> </t>
    </r>
    <r>
      <rPr>
        <sz val="8"/>
        <rFont val="Arial"/>
        <family val="2"/>
        <charset val="1"/>
      </rPr>
      <t xml:space="preserve">NBR5580-CL</t>
    </r>
    <r>
      <rPr>
        <sz val="8"/>
        <rFont val="Times New Roman"/>
        <family val="1"/>
        <charset val="1"/>
      </rPr>
      <t xml:space="preserve"> </t>
    </r>
    <r>
      <rPr>
        <sz val="8"/>
        <rFont val="Arial"/>
        <family val="2"/>
        <charset val="1"/>
      </rPr>
      <t xml:space="preserve">MEDIA,</t>
    </r>
    <r>
      <rPr>
        <sz val="8"/>
        <rFont val="Times New Roman"/>
        <family val="1"/>
        <charset val="1"/>
      </rPr>
      <t xml:space="preserve"> </t>
    </r>
    <r>
      <rPr>
        <sz val="8"/>
        <rFont val="Arial"/>
        <family val="2"/>
        <charset val="1"/>
      </rPr>
      <t xml:space="preserve">DN40MM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</si>
  <si>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08.13.015</t>
  </si>
  <si>
    <t xml:space="preserve">08.13.016</t>
  </si>
  <si>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t>
    </r>
    <r>
      <rPr>
        <sz val="8"/>
        <rFont val="Times New Roman"/>
        <family val="1"/>
        <charset val="1"/>
      </rPr>
      <t xml:space="preserve"> </t>
    </r>
    <r>
      <rPr>
        <sz val="8"/>
        <rFont val="Arial"/>
        <family val="2"/>
        <charset val="1"/>
      </rPr>
      <t xml:space="preserve">NBR5580-CL</t>
    </r>
    <r>
      <rPr>
        <sz val="8"/>
        <rFont val="Times New Roman"/>
        <family val="1"/>
        <charset val="1"/>
      </rPr>
      <t xml:space="preserve"> </t>
    </r>
    <r>
      <rPr>
        <sz val="8"/>
        <rFont val="Arial"/>
        <family val="2"/>
        <charset val="1"/>
      </rPr>
      <t xml:space="preserve">MEDIA,</t>
    </r>
    <r>
      <rPr>
        <sz val="8"/>
        <rFont val="Times New Roman"/>
        <family val="1"/>
        <charset val="1"/>
      </rPr>
      <t xml:space="preserve"> </t>
    </r>
    <r>
      <rPr>
        <sz val="8"/>
        <rFont val="Arial"/>
        <family val="2"/>
        <charset val="1"/>
      </rPr>
      <t xml:space="preserve">DN65MM</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1/2")-INCL</t>
    </r>
    <r>
      <rPr>
        <sz val="8"/>
        <rFont val="Times New Roman"/>
        <family val="1"/>
        <charset val="1"/>
      </rPr>
      <t xml:space="preserve"> </t>
    </r>
    <r>
      <rPr>
        <sz val="8"/>
        <rFont val="Arial"/>
        <family val="2"/>
        <charset val="1"/>
      </rPr>
      <t xml:space="preserve">CONEXOES</t>
    </r>
  </si>
  <si>
    <t xml:space="preserve">08.13.017</t>
  </si>
  <si>
    <t xml:space="preserve">08.13.018</t>
  </si>
  <si>
    <t xml:space="preserve">08.13.099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</si>
  <si>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RESERVATORIOS</t>
    </r>
  </si>
  <si>
    <t xml:space="preserve">08.14.002</t>
  </si>
  <si>
    <t xml:space="preserve">08.14.003</t>
  </si>
  <si>
    <t xml:space="preserve">08.14.004</t>
  </si>
  <si>
    <t xml:space="preserve">08.14.005</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</si>
  <si>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GAVETA</t>
    </r>
    <r>
      <rPr>
        <sz val="8"/>
        <rFont val="Times New Roman"/>
        <family val="1"/>
        <charset val="1"/>
      </rPr>
      <t xml:space="preserve"> </t>
    </r>
    <r>
      <rPr>
        <sz val="8"/>
        <rFont val="Arial"/>
        <family val="2"/>
        <charset val="1"/>
      </rPr>
      <t xml:space="preserve">BRUTO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40MM</t>
    </r>
    <r>
      <rPr>
        <sz val="8"/>
        <rFont val="Times New Roman"/>
        <family val="1"/>
        <charset val="1"/>
      </rPr>
      <t xml:space="preserve"> </t>
    </r>
    <r>
      <rPr>
        <sz val="8"/>
        <rFont val="Arial"/>
        <family val="2"/>
        <charset val="1"/>
      </rPr>
      <t xml:space="preserve">(1.1/2")</t>
    </r>
  </si>
  <si>
    <t xml:space="preserve">08.14.006</t>
  </si>
  <si>
    <t xml:space="preserve">08.14.007</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</si>
  <si>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GAVETA</t>
    </r>
    <r>
      <rPr>
        <sz val="8"/>
        <rFont val="Times New Roman"/>
        <family val="1"/>
        <charset val="1"/>
      </rPr>
      <t xml:space="preserve"> </t>
    </r>
    <r>
      <rPr>
        <sz val="8"/>
        <rFont val="Arial"/>
        <family val="2"/>
        <charset val="1"/>
      </rPr>
      <t xml:space="preserve">BRUTO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65MM</t>
    </r>
    <r>
      <rPr>
        <sz val="8"/>
        <rFont val="Times New Roman"/>
        <family val="1"/>
        <charset val="1"/>
      </rPr>
      <t xml:space="preserve"> </t>
    </r>
    <r>
      <rPr>
        <sz val="8"/>
        <rFont val="Arial"/>
        <family val="2"/>
        <charset val="1"/>
      </rPr>
      <t xml:space="preserve">(2.1/2")</t>
    </r>
  </si>
  <si>
    <t xml:space="preserve">08.14.008</t>
  </si>
  <si>
    <t xml:space="preserve">08.14.009</t>
  </si>
  <si>
    <t xml:space="preserve">08.14.016</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</si>
  <si>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HORIZONTAL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</si>
  <si>
    <t xml:space="preserve">08.14.017</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</si>
  <si>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HORIZONTAL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1.1/4"</t>
    </r>
  </si>
  <si>
    <t xml:space="preserve">08.14.018</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</si>
  <si>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HORIZONTAL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1.1/2"</t>
    </r>
  </si>
  <si>
    <t xml:space="preserve">08.14.019</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</si>
  <si>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HORIZONTAL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</si>
  <si>
    <t xml:space="preserve">08.14.020</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</si>
  <si>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HORIZONTAL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2.1/2"</t>
    </r>
  </si>
  <si>
    <t xml:space="preserve">08.14.021</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</si>
  <si>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HORIZONTAL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t>
    </r>
  </si>
  <si>
    <t xml:space="preserve">08.14.022</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</si>
  <si>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HORIZONTAL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t>
    </r>
  </si>
  <si>
    <t xml:space="preserve">08.14.026</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</si>
  <si>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VERTICAL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</si>
  <si>
    <t xml:space="preserve">08.14.027</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</si>
  <si>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VERTICAL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1.1/4"</t>
    </r>
  </si>
  <si>
    <t xml:space="preserve">08.14.028</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</si>
  <si>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VERTICAL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1.1/2"</t>
    </r>
  </si>
  <si>
    <t xml:space="preserve">08.14.029</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</si>
  <si>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VERTICAL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</si>
  <si>
    <t xml:space="preserve">08.14.030</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</si>
  <si>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VERTICAL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2.1/2"</t>
    </r>
  </si>
  <si>
    <t xml:space="preserve">08.14.031</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</si>
  <si>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VERTICAL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t>
    </r>
  </si>
  <si>
    <t xml:space="preserve">08.14.032</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</si>
  <si>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VERTICAL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t>
    </r>
  </si>
  <si>
    <t xml:space="preserve">08.14.035</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</si>
  <si>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CRIVO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</si>
  <si>
    <t xml:space="preserve">08.14.036</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</si>
  <si>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CRIVO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1.1/4"</t>
    </r>
  </si>
  <si>
    <t xml:space="preserve">08.14.037</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</si>
  <si>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CRIVO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1.1/2"</t>
    </r>
  </si>
  <si>
    <t xml:space="preserve">08.14.038</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</si>
  <si>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CRIVO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</si>
  <si>
    <t xml:space="preserve">08.14.039</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</si>
  <si>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CRIVO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2.1/2"</t>
    </r>
  </si>
  <si>
    <t xml:space="preserve">08.14.040</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</si>
  <si>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CRIVO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BRONZE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t>
    </r>
  </si>
  <si>
    <t xml:space="preserve">08.14.045</t>
  </si>
  <si>
    <r>
      <rPr>
        <sz val="8"/>
        <rFont val="Arial"/>
        <family val="2"/>
        <charset val="1"/>
      </rPr>
      <t xml:space="preserve">TORNEIRA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BOIA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LATAO</t>
    </r>
    <r>
      <rPr>
        <sz val="8"/>
        <rFont val="Times New Roman"/>
        <family val="1"/>
        <charset val="1"/>
      </rPr>
      <t xml:space="preserve"> </t>
    </r>
    <r>
      <rPr>
        <sz val="8"/>
        <rFont val="Arial"/>
        <family val="2"/>
        <charset val="1"/>
      </rPr>
      <t xml:space="preserve">(BOIA</t>
    </r>
    <r>
      <rPr>
        <sz val="8"/>
        <rFont val="Times New Roman"/>
        <family val="1"/>
        <charset val="1"/>
      </rPr>
      <t xml:space="preserve"> </t>
    </r>
    <r>
      <rPr>
        <sz val="8"/>
        <rFont val="Arial"/>
        <family val="2"/>
        <charset val="1"/>
      </rPr>
      <t xml:space="preserve">PLAST)</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20MM</t>
    </r>
    <r>
      <rPr>
        <sz val="8"/>
        <rFont val="Times New Roman"/>
        <family val="1"/>
        <charset val="1"/>
      </rPr>
      <t xml:space="preserve"> </t>
    </r>
    <r>
      <rPr>
        <sz val="8"/>
        <rFont val="Arial"/>
        <family val="2"/>
        <charset val="1"/>
      </rPr>
      <t xml:space="preserve">(3/4")</t>
    </r>
  </si>
  <si>
    <t xml:space="preserve">08.14.046</t>
  </si>
  <si>
    <r>
      <rPr>
        <sz val="8"/>
        <rFont val="Arial"/>
        <family val="2"/>
        <charset val="1"/>
      </rPr>
      <t xml:space="preserve">TORNEIRA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BOIA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LATAO</t>
    </r>
    <r>
      <rPr>
        <sz val="8"/>
        <rFont val="Times New Roman"/>
        <family val="1"/>
        <charset val="1"/>
      </rPr>
      <t xml:space="preserve"> </t>
    </r>
    <r>
      <rPr>
        <sz val="8"/>
        <rFont val="Arial"/>
        <family val="2"/>
        <charset val="1"/>
      </rPr>
      <t xml:space="preserve">(BOIA</t>
    </r>
    <r>
      <rPr>
        <sz val="8"/>
        <rFont val="Times New Roman"/>
        <family val="1"/>
        <charset val="1"/>
      </rPr>
      <t xml:space="preserve"> </t>
    </r>
    <r>
      <rPr>
        <sz val="8"/>
        <rFont val="Arial"/>
        <family val="2"/>
        <charset val="1"/>
      </rPr>
      <t xml:space="preserve">PLAST)</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(1")</t>
    </r>
  </si>
  <si>
    <t xml:space="preserve">08.14.049</t>
  </si>
  <si>
    <r>
      <rPr>
        <sz val="8"/>
        <rFont val="Arial"/>
        <family val="2"/>
        <charset val="1"/>
      </rPr>
      <t xml:space="preserve">TORNEIRA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BOIA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LATAO</t>
    </r>
    <r>
      <rPr>
        <sz val="8"/>
        <rFont val="Times New Roman"/>
        <family val="1"/>
        <charset val="1"/>
      </rPr>
      <t xml:space="preserve"> </t>
    </r>
    <r>
      <rPr>
        <sz val="8"/>
        <rFont val="Arial"/>
        <family val="2"/>
        <charset val="1"/>
      </rPr>
      <t xml:space="preserve">(BOIA</t>
    </r>
    <r>
      <rPr>
        <sz val="8"/>
        <rFont val="Times New Roman"/>
        <family val="1"/>
        <charset val="1"/>
      </rPr>
      <t xml:space="preserve"> </t>
    </r>
    <r>
      <rPr>
        <sz val="8"/>
        <rFont val="Arial"/>
        <family val="2"/>
        <charset val="1"/>
      </rPr>
      <t xml:space="preserve">PLAST)</t>
    </r>
    <r>
      <rPr>
        <sz val="8"/>
        <rFont val="Times New Roman"/>
        <family val="1"/>
        <charset val="1"/>
      </rPr>
      <t xml:space="preserve"> </t>
    </r>
    <r>
      <rPr>
        <sz val="8"/>
        <rFont val="Arial"/>
        <family val="2"/>
        <charset val="1"/>
      </rPr>
      <t xml:space="preserve">DN50MM</t>
    </r>
    <r>
      <rPr>
        <sz val="8"/>
        <rFont val="Times New Roman"/>
        <family val="1"/>
        <charset val="1"/>
      </rPr>
      <t xml:space="preserve"> </t>
    </r>
    <r>
      <rPr>
        <sz val="8"/>
        <rFont val="Arial"/>
        <family val="2"/>
        <charset val="1"/>
      </rPr>
      <t xml:space="preserve">(2")</t>
    </r>
  </si>
  <si>
    <t xml:space="preserve">08.14.062</t>
  </si>
  <si>
    <r>
      <rPr>
        <sz val="8"/>
        <rFont val="Arial"/>
        <family val="2"/>
        <charset val="1"/>
      </rPr>
      <t xml:space="preserve">ANEIS</t>
    </r>
    <r>
      <rPr>
        <sz val="8"/>
        <rFont val="Times New Roman"/>
        <family val="1"/>
        <charset val="1"/>
      </rPr>
      <t xml:space="preserve"> </t>
    </r>
    <r>
      <rPr>
        <sz val="8"/>
        <rFont val="Arial"/>
        <family val="2"/>
        <charset val="1"/>
      </rPr>
      <t xml:space="preserve">PRE-MOLDADOS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ARMADO</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RESERVATORIO</t>
    </r>
    <r>
      <rPr>
        <sz val="8"/>
        <rFont val="Times New Roman"/>
        <family val="1"/>
        <charset val="1"/>
      </rPr>
      <t xml:space="preserve"> </t>
    </r>
    <r>
      <rPr>
        <sz val="8"/>
        <rFont val="Arial"/>
        <family val="2"/>
        <charset val="1"/>
      </rPr>
      <t xml:space="preserve">D'AGUA</t>
    </r>
    <r>
      <rPr>
        <sz val="8"/>
        <rFont val="Times New Roman"/>
        <family val="1"/>
        <charset val="1"/>
      </rPr>
      <t xml:space="preserve"> </t>
    </r>
    <r>
      <rPr>
        <sz val="8"/>
        <rFont val="Arial"/>
        <family val="2"/>
        <charset val="1"/>
      </rPr>
      <t xml:space="preserve">D=3,00M</t>
    </r>
  </si>
  <si>
    <t xml:space="preserve">08.14.063</t>
  </si>
  <si>
    <r>
      <rPr>
        <sz val="8"/>
        <rFont val="Arial"/>
        <family val="2"/>
        <charset val="1"/>
      </rPr>
      <t xml:space="preserve">LAJE</t>
    </r>
    <r>
      <rPr>
        <sz val="8"/>
        <rFont val="Times New Roman"/>
        <family val="1"/>
        <charset val="1"/>
      </rPr>
      <t xml:space="preserve"> </t>
    </r>
    <r>
      <rPr>
        <sz val="8"/>
        <rFont val="Arial"/>
        <family val="2"/>
        <charset val="1"/>
      </rPr>
      <t xml:space="preserve">PRE-MOLDADA</t>
    </r>
    <r>
      <rPr>
        <sz val="8"/>
        <rFont val="Times New Roman"/>
        <family val="1"/>
        <charset val="1"/>
      </rPr>
      <t xml:space="preserve"> </t>
    </r>
    <r>
      <rPr>
        <sz val="8"/>
        <rFont val="Arial"/>
        <family val="2"/>
        <charset val="1"/>
      </rPr>
      <t xml:space="preserve">D=3,00M</t>
    </r>
    <r>
      <rPr>
        <sz val="8"/>
        <rFont val="Times New Roman"/>
        <family val="1"/>
        <charset val="1"/>
      </rPr>
      <t xml:space="preserve"> </t>
    </r>
    <r>
      <rPr>
        <sz val="8"/>
        <rFont val="Arial"/>
        <family val="2"/>
        <charset val="1"/>
      </rPr>
      <t xml:space="preserve">E=8CM</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RESERVATORIO</t>
    </r>
  </si>
  <si>
    <t xml:space="preserve">08.14.064</t>
  </si>
  <si>
    <r>
      <rPr>
        <sz val="8"/>
        <rFont val="Arial"/>
        <family val="2"/>
        <charset val="1"/>
      </rPr>
      <t xml:space="preserve">LAJE</t>
    </r>
    <r>
      <rPr>
        <sz val="8"/>
        <rFont val="Times New Roman"/>
        <family val="1"/>
        <charset val="1"/>
      </rPr>
      <t xml:space="preserve"> </t>
    </r>
    <r>
      <rPr>
        <sz val="8"/>
        <rFont val="Arial"/>
        <family val="2"/>
        <charset val="1"/>
      </rPr>
      <t xml:space="preserve">PRE-MOLDADA</t>
    </r>
    <r>
      <rPr>
        <sz val="8"/>
        <rFont val="Times New Roman"/>
        <family val="1"/>
        <charset val="1"/>
      </rPr>
      <t xml:space="preserve"> </t>
    </r>
    <r>
      <rPr>
        <sz val="8"/>
        <rFont val="Arial"/>
        <family val="2"/>
        <charset val="1"/>
      </rPr>
      <t xml:space="preserve">D=3,00M</t>
    </r>
    <r>
      <rPr>
        <sz val="8"/>
        <rFont val="Times New Roman"/>
        <family val="1"/>
        <charset val="1"/>
      </rPr>
      <t xml:space="preserve"> </t>
    </r>
    <r>
      <rPr>
        <sz val="8"/>
        <rFont val="Arial"/>
        <family val="2"/>
        <charset val="1"/>
      </rPr>
      <t xml:space="preserve">E=15CM</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RESERVATORIO</t>
    </r>
  </si>
  <si>
    <t xml:space="preserve">08.14.071</t>
  </si>
  <si>
    <r>
      <rPr>
        <sz val="8"/>
        <rFont val="Arial"/>
        <family val="2"/>
        <charset val="1"/>
      </rPr>
      <t xml:space="preserve">CONJ</t>
    </r>
    <r>
      <rPr>
        <sz val="8"/>
        <rFont val="Times New Roman"/>
        <family val="1"/>
        <charset val="1"/>
      </rPr>
      <t xml:space="preserve"> </t>
    </r>
    <r>
      <rPr>
        <sz val="8"/>
        <rFont val="Arial"/>
        <family val="2"/>
        <charset val="1"/>
      </rPr>
      <t xml:space="preserve">MOTOR-BOMBA</t>
    </r>
    <r>
      <rPr>
        <sz val="8"/>
        <rFont val="Times New Roman"/>
        <family val="1"/>
        <charset val="1"/>
      </rPr>
      <t xml:space="preserve"> </t>
    </r>
    <r>
      <rPr>
        <sz val="8"/>
        <rFont val="Arial"/>
        <family val="2"/>
        <charset val="1"/>
      </rPr>
      <t xml:space="preserve">(CENTRIFUGA)</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HP</t>
    </r>
    <r>
      <rPr>
        <sz val="8"/>
        <rFont val="Times New Roman"/>
        <family val="1"/>
        <charset val="1"/>
      </rPr>
      <t xml:space="preserve"> </t>
    </r>
    <r>
      <rPr>
        <sz val="8"/>
        <rFont val="Arial"/>
        <family val="2"/>
        <charset val="1"/>
      </rPr>
      <t xml:space="preserve">(3400</t>
    </r>
    <r>
      <rPr>
        <sz val="8"/>
        <rFont val="Times New Roman"/>
        <family val="1"/>
        <charset val="1"/>
      </rPr>
      <t xml:space="preserve"> </t>
    </r>
    <r>
      <rPr>
        <sz val="8"/>
        <rFont val="Arial"/>
        <family val="2"/>
        <charset val="1"/>
      </rPr>
      <t xml:space="preserve">L/H-20</t>
    </r>
    <r>
      <rPr>
        <sz val="8"/>
        <rFont val="Times New Roman"/>
        <family val="1"/>
        <charset val="1"/>
      </rPr>
      <t xml:space="preserve"> </t>
    </r>
    <r>
      <rPr>
        <sz val="8"/>
        <rFont val="Arial"/>
        <family val="2"/>
        <charset val="1"/>
      </rPr>
      <t xml:space="preserve">MCA)</t>
    </r>
  </si>
  <si>
    <t xml:space="preserve">08.14.072</t>
  </si>
  <si>
    <r>
      <rPr>
        <sz val="8"/>
        <rFont val="Arial"/>
        <family val="2"/>
        <charset val="1"/>
      </rPr>
      <t xml:space="preserve">CONJ</t>
    </r>
    <r>
      <rPr>
        <sz val="8"/>
        <rFont val="Times New Roman"/>
        <family val="1"/>
        <charset val="1"/>
      </rPr>
      <t xml:space="preserve"> </t>
    </r>
    <r>
      <rPr>
        <sz val="8"/>
        <rFont val="Arial"/>
        <family val="2"/>
        <charset val="1"/>
      </rPr>
      <t xml:space="preserve">MOTOR-BOMBA(CENTRIFUGA)3/4</t>
    </r>
    <r>
      <rPr>
        <sz val="8"/>
        <rFont val="Times New Roman"/>
        <family val="1"/>
        <charset val="1"/>
      </rPr>
      <t xml:space="preserve"> </t>
    </r>
    <r>
      <rPr>
        <sz val="8"/>
        <rFont val="Arial"/>
        <family val="2"/>
        <charset val="1"/>
      </rPr>
      <t xml:space="preserve">HP(7400</t>
    </r>
    <r>
      <rPr>
        <sz val="8"/>
        <rFont val="Times New Roman"/>
        <family val="1"/>
        <charset val="1"/>
      </rPr>
      <t xml:space="preserve"> </t>
    </r>
    <r>
      <rPr>
        <sz val="8"/>
        <rFont val="Arial"/>
        <family val="2"/>
        <charset val="1"/>
      </rPr>
      <t xml:space="preserve">L/H-20</t>
    </r>
    <r>
      <rPr>
        <sz val="8"/>
        <rFont val="Times New Roman"/>
        <family val="1"/>
        <charset val="1"/>
      </rPr>
      <t xml:space="preserve"> </t>
    </r>
    <r>
      <rPr>
        <sz val="8"/>
        <rFont val="Arial"/>
        <family val="2"/>
        <charset val="1"/>
      </rPr>
      <t xml:space="preserve">MCA)</t>
    </r>
  </si>
  <si>
    <t xml:space="preserve">08.14.073</t>
  </si>
  <si>
    <r>
      <rPr>
        <sz val="8"/>
        <rFont val="Arial"/>
        <family val="2"/>
        <charset val="1"/>
      </rPr>
      <t xml:space="preserve">CONJ</t>
    </r>
    <r>
      <rPr>
        <sz val="8"/>
        <rFont val="Times New Roman"/>
        <family val="1"/>
        <charset val="1"/>
      </rPr>
      <t xml:space="preserve"> </t>
    </r>
    <r>
      <rPr>
        <sz val="8"/>
        <rFont val="Arial"/>
        <family val="2"/>
        <charset val="1"/>
      </rPr>
      <t xml:space="preserve">MOTOR-BOMBA(CENTRIFUGA)1,5</t>
    </r>
    <r>
      <rPr>
        <sz val="8"/>
        <rFont val="Times New Roman"/>
        <family val="1"/>
        <charset val="1"/>
      </rPr>
      <t xml:space="preserve"> </t>
    </r>
    <r>
      <rPr>
        <sz val="8"/>
        <rFont val="Arial"/>
        <family val="2"/>
        <charset val="1"/>
      </rPr>
      <t xml:space="preserve">HP(10000</t>
    </r>
    <r>
      <rPr>
        <sz val="8"/>
        <rFont val="Times New Roman"/>
        <family val="1"/>
        <charset val="1"/>
      </rPr>
      <t xml:space="preserve"> </t>
    </r>
    <r>
      <rPr>
        <sz val="8"/>
        <rFont val="Arial"/>
        <family val="2"/>
        <charset val="1"/>
      </rPr>
      <t xml:space="preserve">L/H-20</t>
    </r>
    <r>
      <rPr>
        <sz val="8"/>
        <rFont val="Times New Roman"/>
        <family val="1"/>
        <charset val="1"/>
      </rPr>
      <t xml:space="preserve"> </t>
    </r>
    <r>
      <rPr>
        <sz val="8"/>
        <rFont val="Arial"/>
        <family val="2"/>
        <charset val="1"/>
      </rPr>
      <t xml:space="preserve">MCA)</t>
    </r>
  </si>
  <si>
    <t xml:space="preserve">08.14.074</t>
  </si>
  <si>
    <r>
      <rPr>
        <sz val="8"/>
        <rFont val="Arial"/>
        <family val="2"/>
        <charset val="1"/>
      </rPr>
      <t xml:space="preserve">CONJ</t>
    </r>
    <r>
      <rPr>
        <sz val="8"/>
        <rFont val="Times New Roman"/>
        <family val="1"/>
        <charset val="1"/>
      </rPr>
      <t xml:space="preserve"> </t>
    </r>
    <r>
      <rPr>
        <sz val="8"/>
        <rFont val="Arial"/>
        <family val="2"/>
        <charset val="1"/>
      </rPr>
      <t xml:space="preserve">MOTOR-BOMBA</t>
    </r>
    <r>
      <rPr>
        <sz val="8"/>
        <rFont val="Times New Roman"/>
        <family val="1"/>
        <charset val="1"/>
      </rPr>
      <t xml:space="preserve"> </t>
    </r>
    <r>
      <rPr>
        <sz val="8"/>
        <rFont val="Arial"/>
        <family val="2"/>
        <charset val="1"/>
      </rPr>
      <t xml:space="preserve">(CENTRIFUGA)</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HP</t>
    </r>
    <r>
      <rPr>
        <sz val="8"/>
        <rFont val="Times New Roman"/>
        <family val="1"/>
        <charset val="1"/>
      </rPr>
      <t xml:space="preserve"> </t>
    </r>
    <r>
      <rPr>
        <sz val="8"/>
        <rFont val="Arial"/>
        <family val="2"/>
        <charset val="1"/>
      </rPr>
      <t xml:space="preserve">(13900</t>
    </r>
    <r>
      <rPr>
        <sz val="8"/>
        <rFont val="Times New Roman"/>
        <family val="1"/>
        <charset val="1"/>
      </rPr>
      <t xml:space="preserve"> </t>
    </r>
    <r>
      <rPr>
        <sz val="8"/>
        <rFont val="Arial"/>
        <family val="2"/>
        <charset val="1"/>
      </rPr>
      <t xml:space="preserve">L/H-20</t>
    </r>
    <r>
      <rPr>
        <sz val="8"/>
        <rFont val="Times New Roman"/>
        <family val="1"/>
        <charset val="1"/>
      </rPr>
      <t xml:space="preserve"> </t>
    </r>
    <r>
      <rPr>
        <sz val="8"/>
        <rFont val="Arial"/>
        <family val="2"/>
        <charset val="1"/>
      </rPr>
      <t xml:space="preserve">MCA)</t>
    </r>
  </si>
  <si>
    <t xml:space="preserve">08.14.075</t>
  </si>
  <si>
    <r>
      <rPr>
        <sz val="8"/>
        <rFont val="Arial"/>
        <family val="2"/>
        <charset val="1"/>
      </rPr>
      <t xml:space="preserve">CONJ</t>
    </r>
    <r>
      <rPr>
        <sz val="8"/>
        <rFont val="Times New Roman"/>
        <family val="1"/>
        <charset val="1"/>
      </rPr>
      <t xml:space="preserve"> </t>
    </r>
    <r>
      <rPr>
        <sz val="8"/>
        <rFont val="Arial"/>
        <family val="2"/>
        <charset val="1"/>
      </rPr>
      <t xml:space="preserve">MOTOR-BOMBA(CENTRIFUGA)3</t>
    </r>
    <r>
      <rPr>
        <sz val="8"/>
        <rFont val="Times New Roman"/>
        <family val="1"/>
        <charset val="1"/>
      </rPr>
      <t xml:space="preserve"> </t>
    </r>
    <r>
      <rPr>
        <sz val="8"/>
        <rFont val="Arial"/>
        <family val="2"/>
        <charset val="1"/>
      </rPr>
      <t xml:space="preserve">HP(25000</t>
    </r>
    <r>
      <rPr>
        <sz val="8"/>
        <rFont val="Times New Roman"/>
        <family val="1"/>
        <charset val="1"/>
      </rPr>
      <t xml:space="preserve"> </t>
    </r>
    <r>
      <rPr>
        <sz val="8"/>
        <rFont val="Arial"/>
        <family val="2"/>
        <charset val="1"/>
      </rPr>
      <t xml:space="preserve">L/H-20</t>
    </r>
    <r>
      <rPr>
        <sz val="8"/>
        <rFont val="Times New Roman"/>
        <family val="1"/>
        <charset val="1"/>
      </rPr>
      <t xml:space="preserve"> </t>
    </r>
    <r>
      <rPr>
        <sz val="8"/>
        <rFont val="Arial"/>
        <family val="2"/>
        <charset val="1"/>
      </rPr>
      <t xml:space="preserve">MCA)</t>
    </r>
  </si>
  <si>
    <t xml:space="preserve">08.14.078</t>
  </si>
  <si>
    <r>
      <rPr>
        <sz val="8"/>
        <rFont val="Arial"/>
        <family val="2"/>
        <charset val="1"/>
      </rPr>
      <t xml:space="preserve">CONJ</t>
    </r>
    <r>
      <rPr>
        <sz val="8"/>
        <rFont val="Times New Roman"/>
        <family val="1"/>
        <charset val="1"/>
      </rPr>
      <t xml:space="preserve"> </t>
    </r>
    <r>
      <rPr>
        <sz val="8"/>
        <rFont val="Arial"/>
        <family val="2"/>
        <charset val="1"/>
      </rPr>
      <t xml:space="preserve">MOTOR-BOMBA</t>
    </r>
    <r>
      <rPr>
        <sz val="8"/>
        <rFont val="Times New Roman"/>
        <family val="1"/>
        <charset val="1"/>
      </rPr>
      <t xml:space="preserve"> </t>
    </r>
    <r>
      <rPr>
        <sz val="8"/>
        <rFont val="Arial"/>
        <family val="2"/>
        <charset val="1"/>
      </rPr>
      <t xml:space="preserve">(CENTRIFUGA)</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HP</t>
    </r>
    <r>
      <rPr>
        <sz val="8"/>
        <rFont val="Times New Roman"/>
        <family val="1"/>
        <charset val="1"/>
      </rPr>
      <t xml:space="preserve"> </t>
    </r>
    <r>
      <rPr>
        <sz val="8"/>
        <rFont val="Arial"/>
        <family val="2"/>
        <charset val="1"/>
      </rPr>
      <t xml:space="preserve">8500</t>
    </r>
    <r>
      <rPr>
        <sz val="8"/>
        <rFont val="Times New Roman"/>
        <family val="1"/>
        <charset val="1"/>
      </rPr>
      <t xml:space="preserve"> </t>
    </r>
    <r>
      <rPr>
        <sz val="8"/>
        <rFont val="Arial"/>
        <family val="2"/>
        <charset val="1"/>
      </rPr>
      <t xml:space="preserve">L/H-20</t>
    </r>
    <r>
      <rPr>
        <sz val="8"/>
        <rFont val="Times New Roman"/>
        <family val="1"/>
        <charset val="1"/>
      </rPr>
      <t xml:space="preserve"> </t>
    </r>
    <r>
      <rPr>
        <sz val="8"/>
        <rFont val="Arial"/>
        <family val="2"/>
        <charset val="1"/>
      </rPr>
      <t xml:space="preserve">MCA</t>
    </r>
  </si>
  <si>
    <t xml:space="preserve">08.14.085</t>
  </si>
  <si>
    <r>
      <rPr>
        <sz val="8"/>
        <rFont val="Arial"/>
        <family val="2"/>
        <charset val="1"/>
      </rPr>
      <t xml:space="preserve">ANEIS</t>
    </r>
    <r>
      <rPr>
        <sz val="8"/>
        <rFont val="Times New Roman"/>
        <family val="1"/>
        <charset val="1"/>
      </rPr>
      <t xml:space="preserve"> </t>
    </r>
    <r>
      <rPr>
        <sz val="8"/>
        <rFont val="Arial"/>
        <family val="2"/>
        <charset val="1"/>
      </rPr>
      <t xml:space="preserve">PRE-MOLDADOS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ARMADO</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RESERVATORIO</t>
    </r>
    <r>
      <rPr>
        <sz val="8"/>
        <rFont val="Times New Roman"/>
        <family val="1"/>
        <charset val="1"/>
      </rPr>
      <t xml:space="preserve"> </t>
    </r>
    <r>
      <rPr>
        <sz val="8"/>
        <rFont val="Arial"/>
        <family val="2"/>
        <charset val="1"/>
      </rPr>
      <t xml:space="preserve">D'AGUA</t>
    </r>
    <r>
      <rPr>
        <sz val="8"/>
        <rFont val="Times New Roman"/>
        <family val="1"/>
        <charset val="1"/>
      </rPr>
      <t xml:space="preserve"> </t>
    </r>
    <r>
      <rPr>
        <sz val="8"/>
        <rFont val="Arial"/>
        <family val="2"/>
        <charset val="1"/>
      </rPr>
      <t xml:space="preserve">D=2,50M</t>
    </r>
  </si>
  <si>
    <t xml:space="preserve">08.14.086</t>
  </si>
  <si>
    <r>
      <rPr>
        <sz val="8"/>
        <rFont val="Arial"/>
        <family val="2"/>
        <charset val="1"/>
      </rPr>
      <t xml:space="preserve">LAJE</t>
    </r>
    <r>
      <rPr>
        <sz val="8"/>
        <rFont val="Times New Roman"/>
        <family val="1"/>
        <charset val="1"/>
      </rPr>
      <t xml:space="preserve"> </t>
    </r>
    <r>
      <rPr>
        <sz val="8"/>
        <rFont val="Arial"/>
        <family val="2"/>
        <charset val="1"/>
      </rPr>
      <t xml:space="preserve">PRE-MOLDADA</t>
    </r>
    <r>
      <rPr>
        <sz val="8"/>
        <rFont val="Times New Roman"/>
        <family val="1"/>
        <charset val="1"/>
      </rPr>
      <t xml:space="preserve"> </t>
    </r>
    <r>
      <rPr>
        <sz val="8"/>
        <rFont val="Arial"/>
        <family val="2"/>
        <charset val="1"/>
      </rPr>
      <t xml:space="preserve">D=2,50M</t>
    </r>
    <r>
      <rPr>
        <sz val="8"/>
        <rFont val="Times New Roman"/>
        <family val="1"/>
        <charset val="1"/>
      </rPr>
      <t xml:space="preserve"> </t>
    </r>
    <r>
      <rPr>
        <sz val="8"/>
        <rFont val="Arial"/>
        <family val="2"/>
        <charset val="1"/>
      </rPr>
      <t xml:space="preserve">E=8CM</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RESERVATORIO</t>
    </r>
  </si>
  <si>
    <t xml:space="preserve">08.14.087</t>
  </si>
  <si>
    <r>
      <rPr>
        <sz val="8"/>
        <rFont val="Arial"/>
        <family val="2"/>
        <charset val="1"/>
      </rPr>
      <t xml:space="preserve">LAJE</t>
    </r>
    <r>
      <rPr>
        <sz val="8"/>
        <rFont val="Times New Roman"/>
        <family val="1"/>
        <charset val="1"/>
      </rPr>
      <t xml:space="preserve"> </t>
    </r>
    <r>
      <rPr>
        <sz val="8"/>
        <rFont val="Arial"/>
        <family val="2"/>
        <charset val="1"/>
      </rPr>
      <t xml:space="preserve">PRE-MOLDADA</t>
    </r>
    <r>
      <rPr>
        <sz val="8"/>
        <rFont val="Times New Roman"/>
        <family val="1"/>
        <charset val="1"/>
      </rPr>
      <t xml:space="preserve"> </t>
    </r>
    <r>
      <rPr>
        <sz val="8"/>
        <rFont val="Arial"/>
        <family val="2"/>
        <charset val="1"/>
      </rPr>
      <t xml:space="preserve">D=2,50M</t>
    </r>
    <r>
      <rPr>
        <sz val="8"/>
        <rFont val="Times New Roman"/>
        <family val="1"/>
        <charset val="1"/>
      </rPr>
      <t xml:space="preserve"> </t>
    </r>
    <r>
      <rPr>
        <sz val="8"/>
        <rFont val="Arial"/>
        <family val="2"/>
        <charset val="1"/>
      </rPr>
      <t xml:space="preserve">E=15CM</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RESERVATORIO</t>
    </r>
  </si>
  <si>
    <t xml:space="preserve">08.14.099</t>
  </si>
  <si>
    <r>
      <rPr>
        <sz val="8"/>
        <rFont val="Arial"/>
        <family val="2"/>
        <charset val="1"/>
      </rPr>
      <t xml:space="preserve">SERVICOS</t>
    </r>
    <r>
      <rPr>
        <sz val="8"/>
        <rFont val="Times New Roman"/>
        <family val="1"/>
        <charset val="1"/>
      </rPr>
      <t xml:space="preserve"> </t>
    </r>
    <r>
      <rPr>
        <sz val="8"/>
        <rFont val="Arial"/>
        <family val="2"/>
        <charset val="1"/>
      </rPr>
      <t xml:space="preserve">RESERVATORIOS</t>
    </r>
  </si>
  <si>
    <t xml:space="preserve">08.14.101</t>
  </si>
  <si>
    <r>
      <rPr>
        <sz val="8"/>
        <rFont val="Arial"/>
        <family val="2"/>
        <charset val="1"/>
      </rPr>
      <t xml:space="preserve">CAIXA</t>
    </r>
    <r>
      <rPr>
        <sz val="8"/>
        <rFont val="Times New Roman"/>
        <family val="1"/>
        <charset val="1"/>
      </rPr>
      <t xml:space="preserve"> </t>
    </r>
    <r>
      <rPr>
        <sz val="8"/>
        <rFont val="Arial"/>
        <family val="2"/>
        <charset val="1"/>
      </rPr>
      <t xml:space="preserve">DÁGUA</t>
    </r>
    <r>
      <rPr>
        <sz val="8"/>
        <rFont val="Times New Roman"/>
        <family val="1"/>
        <charset val="1"/>
      </rPr>
      <t xml:space="preserve"> </t>
    </r>
    <r>
      <rPr>
        <sz val="8"/>
        <rFont val="Arial"/>
        <family val="2"/>
        <charset val="1"/>
      </rPr>
      <t xml:space="preserve">CÔNICA</t>
    </r>
    <r>
      <rPr>
        <sz val="8"/>
        <rFont val="Times New Roman"/>
        <family val="1"/>
        <charset val="1"/>
      </rPr>
      <t xml:space="preserve"> </t>
    </r>
    <r>
      <rPr>
        <sz val="8"/>
        <rFont val="Arial"/>
        <family val="2"/>
        <charset val="1"/>
      </rPr>
      <t xml:space="preserve">POLIETILENO</t>
    </r>
    <r>
      <rPr>
        <sz val="8"/>
        <rFont val="Times New Roman"/>
        <family val="1"/>
        <charset val="1"/>
      </rPr>
      <t xml:space="preserve"> </t>
    </r>
    <r>
      <rPr>
        <sz val="8"/>
        <rFont val="Arial"/>
        <family val="2"/>
        <charset val="1"/>
      </rPr>
      <t xml:space="preserve">CAPACIDADE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500L</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TAMPA</t>
    </r>
  </si>
  <si>
    <t xml:space="preserve">08.14.103</t>
  </si>
  <si>
    <r>
      <rPr>
        <sz val="8"/>
        <rFont val="Arial"/>
        <family val="2"/>
        <charset val="1"/>
      </rPr>
      <t xml:space="preserve">CAIXA</t>
    </r>
    <r>
      <rPr>
        <sz val="8"/>
        <rFont val="Times New Roman"/>
        <family val="1"/>
        <charset val="1"/>
      </rPr>
      <t xml:space="preserve"> </t>
    </r>
    <r>
      <rPr>
        <sz val="8"/>
        <rFont val="Arial"/>
        <family val="2"/>
        <charset val="1"/>
      </rPr>
      <t xml:space="preserve">DÁGUA</t>
    </r>
    <r>
      <rPr>
        <sz val="8"/>
        <rFont val="Times New Roman"/>
        <family val="1"/>
        <charset val="1"/>
      </rPr>
      <t xml:space="preserve"> </t>
    </r>
    <r>
      <rPr>
        <sz val="8"/>
        <rFont val="Arial"/>
        <family val="2"/>
        <charset val="1"/>
      </rPr>
      <t xml:space="preserve">CÔNICA</t>
    </r>
    <r>
      <rPr>
        <sz val="8"/>
        <rFont val="Times New Roman"/>
        <family val="1"/>
        <charset val="1"/>
      </rPr>
      <t xml:space="preserve"> </t>
    </r>
    <r>
      <rPr>
        <sz val="8"/>
        <rFont val="Arial"/>
        <family val="2"/>
        <charset val="1"/>
      </rPr>
      <t xml:space="preserve">POLIETILENO</t>
    </r>
    <r>
      <rPr>
        <sz val="8"/>
        <rFont val="Times New Roman"/>
        <family val="1"/>
        <charset val="1"/>
      </rPr>
      <t xml:space="preserve"> </t>
    </r>
    <r>
      <rPr>
        <sz val="8"/>
        <rFont val="Arial"/>
        <family val="2"/>
        <charset val="1"/>
      </rPr>
      <t xml:space="preserve">CAPACIDADE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1000L</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TAMPA</t>
    </r>
  </si>
  <si>
    <t xml:space="preserve">08.15.002</t>
  </si>
  <si>
    <r>
      <rPr>
        <sz val="8"/>
        <rFont val="Arial"/>
        <family val="2"/>
        <charset val="1"/>
      </rPr>
      <t xml:space="preserve">BN-01</t>
    </r>
    <r>
      <rPr>
        <sz val="8"/>
        <rFont val="Times New Roman"/>
        <family val="1"/>
        <charset val="1"/>
      </rPr>
      <t xml:space="preserve"> </t>
    </r>
    <r>
      <rPr>
        <sz val="8"/>
        <rFont val="Arial"/>
        <family val="2"/>
        <charset val="1"/>
      </rPr>
      <t xml:space="preserve">BANHO</t>
    </r>
    <r>
      <rPr>
        <sz val="8"/>
        <rFont val="Times New Roman"/>
        <family val="1"/>
        <charset val="1"/>
      </rPr>
      <t xml:space="preserve"> </t>
    </r>
    <r>
      <rPr>
        <sz val="8"/>
        <rFont val="Arial"/>
        <family val="2"/>
        <charset val="1"/>
      </rPr>
      <t xml:space="preserve">BERCÁRIO</t>
    </r>
  </si>
  <si>
    <t xml:space="preserve">08.15.003</t>
  </si>
  <si>
    <r>
      <rPr>
        <sz val="8"/>
        <rFont val="Arial"/>
        <family val="2"/>
        <charset val="1"/>
      </rPr>
      <t xml:space="preserve">BN-02</t>
    </r>
    <r>
      <rPr>
        <sz val="8"/>
        <rFont val="Times New Roman"/>
        <family val="1"/>
        <charset val="1"/>
      </rPr>
      <t xml:space="preserve"> </t>
    </r>
    <r>
      <rPr>
        <sz val="8"/>
        <rFont val="Arial"/>
        <family val="2"/>
        <charset val="1"/>
      </rPr>
      <t xml:space="preserve">BANHO</t>
    </r>
    <r>
      <rPr>
        <sz val="8"/>
        <rFont val="Times New Roman"/>
        <family val="1"/>
        <charset val="1"/>
      </rPr>
      <t xml:space="preserve"> </t>
    </r>
    <r>
      <rPr>
        <sz val="8"/>
        <rFont val="Arial"/>
        <family val="2"/>
        <charset val="1"/>
      </rPr>
      <t xml:space="preserve">INFANTIL</t>
    </r>
  </si>
  <si>
    <t xml:space="preserve">08.15.013</t>
  </si>
  <si>
    <r>
      <rPr>
        <sz val="8"/>
        <rFont val="Arial"/>
        <family val="2"/>
        <charset val="1"/>
      </rPr>
      <t xml:space="preserve">LT-04</t>
    </r>
    <r>
      <rPr>
        <sz val="8"/>
        <rFont val="Times New Roman"/>
        <family val="1"/>
        <charset val="1"/>
      </rPr>
      <t xml:space="preserve"> </t>
    </r>
    <r>
      <rPr>
        <sz val="8"/>
        <rFont val="Arial"/>
        <family val="2"/>
        <charset val="1"/>
      </rPr>
      <t xml:space="preserve">LAVATORIO</t>
    </r>
    <r>
      <rPr>
        <sz val="8"/>
        <rFont val="Times New Roman"/>
        <family val="1"/>
        <charset val="1"/>
      </rPr>
      <t xml:space="preserve"> </t>
    </r>
    <r>
      <rPr>
        <sz val="8"/>
        <rFont val="Arial"/>
        <family val="2"/>
        <charset val="1"/>
      </rPr>
      <t xml:space="preserve">/BEBEDOURO</t>
    </r>
    <r>
      <rPr>
        <sz val="8"/>
        <rFont val="Times New Roman"/>
        <family val="1"/>
        <charset val="1"/>
      </rPr>
      <t xml:space="preserve"> </t>
    </r>
    <r>
      <rPr>
        <sz val="8"/>
        <rFont val="Arial"/>
        <family val="2"/>
        <charset val="1"/>
      </rPr>
      <t xml:space="preserve">COLETIVO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TORNEIRA</t>
    </r>
    <r>
      <rPr>
        <sz val="8"/>
        <rFont val="Times New Roman"/>
        <family val="1"/>
        <charset val="1"/>
      </rPr>
      <t xml:space="preserve"> </t>
    </r>
    <r>
      <rPr>
        <sz val="8"/>
        <rFont val="Arial"/>
        <family val="2"/>
        <charset val="1"/>
      </rPr>
      <t xml:space="preserve">ANTIVANDALISMO</t>
    </r>
  </si>
  <si>
    <t xml:space="preserve">08.15.016</t>
  </si>
  <si>
    <r>
      <rPr>
        <sz val="8"/>
        <rFont val="Arial"/>
        <family val="2"/>
        <charset val="1"/>
      </rPr>
      <t xml:space="preserve">BB-01</t>
    </r>
    <r>
      <rPr>
        <sz val="8"/>
        <rFont val="Times New Roman"/>
        <family val="1"/>
        <charset val="1"/>
      </rPr>
      <t xml:space="preserve"> </t>
    </r>
    <r>
      <rPr>
        <sz val="8"/>
        <rFont val="Arial"/>
        <family val="2"/>
        <charset val="1"/>
      </rPr>
      <t xml:space="preserve">BEBEDOURO</t>
    </r>
    <r>
      <rPr>
        <sz val="8"/>
        <rFont val="Times New Roman"/>
        <family val="1"/>
        <charset val="1"/>
      </rPr>
      <t xml:space="preserve"> </t>
    </r>
    <r>
      <rPr>
        <sz val="8"/>
        <rFont val="Arial"/>
        <family val="2"/>
        <charset val="1"/>
      </rPr>
      <t xml:space="preserve">COLETIVO</t>
    </r>
  </si>
  <si>
    <t xml:space="preserve">08.15.017</t>
  </si>
  <si>
    <r>
      <rPr>
        <sz val="8"/>
        <rFont val="Arial"/>
        <family val="2"/>
        <charset val="1"/>
      </rPr>
      <t xml:space="preserve">BB-02</t>
    </r>
    <r>
      <rPr>
        <sz val="8"/>
        <rFont val="Times New Roman"/>
        <family val="1"/>
        <charset val="1"/>
      </rPr>
      <t xml:space="preserve"> </t>
    </r>
    <r>
      <rPr>
        <sz val="8"/>
        <rFont val="Arial"/>
        <family val="2"/>
        <charset val="1"/>
      </rPr>
      <t xml:space="preserve">BEBEDOURO</t>
    </r>
    <r>
      <rPr>
        <sz val="8"/>
        <rFont val="Times New Roman"/>
        <family val="1"/>
        <charset val="1"/>
      </rPr>
      <t xml:space="preserve"> </t>
    </r>
    <r>
      <rPr>
        <sz val="8"/>
        <rFont val="Arial"/>
        <family val="2"/>
        <charset val="1"/>
      </rPr>
      <t xml:space="preserve">ACESSÍVEL</t>
    </r>
    <r>
      <rPr>
        <sz val="8"/>
        <rFont val="Times New Roman"/>
        <family val="1"/>
        <charset val="1"/>
      </rPr>
      <t xml:space="preserve"> </t>
    </r>
    <r>
      <rPr>
        <sz val="8"/>
        <rFont val="Arial"/>
        <family val="2"/>
        <charset val="1"/>
      </rPr>
      <t xml:space="preserve">ÁGUA</t>
    </r>
    <r>
      <rPr>
        <sz val="8"/>
        <rFont val="Times New Roman"/>
        <family val="1"/>
        <charset val="1"/>
      </rPr>
      <t xml:space="preserve"> </t>
    </r>
    <r>
      <rPr>
        <sz val="8"/>
        <rFont val="Arial"/>
        <family val="2"/>
        <charset val="1"/>
      </rPr>
      <t xml:space="preserve">REFRIGERADA</t>
    </r>
    <r>
      <rPr>
        <sz val="8"/>
        <rFont val="Times New Roman"/>
        <family val="1"/>
        <charset val="1"/>
      </rPr>
      <t xml:space="preserve"> </t>
    </r>
    <r>
      <rPr>
        <sz val="8"/>
        <rFont val="Arial"/>
        <family val="2"/>
        <charset val="1"/>
      </rPr>
      <t xml:space="preserve">PRESSÃO</t>
    </r>
    <r>
      <rPr>
        <sz val="8"/>
        <rFont val="Times New Roman"/>
        <family val="1"/>
        <charset val="1"/>
      </rPr>
      <t xml:space="preserve"> </t>
    </r>
    <r>
      <rPr>
        <sz val="8"/>
        <rFont val="Arial"/>
        <family val="2"/>
        <charset val="1"/>
      </rPr>
      <t xml:space="preserve">MÍNIMA</t>
    </r>
    <r>
      <rPr>
        <sz val="8"/>
        <rFont val="Times New Roman"/>
        <family val="1"/>
        <charset val="1"/>
      </rPr>
      <t xml:space="preserve"> </t>
    </r>
    <r>
      <rPr>
        <sz val="8"/>
        <rFont val="Arial"/>
        <family val="2"/>
        <charset val="1"/>
      </rPr>
      <t xml:space="preserve">8MCA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FORNECIDO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INSTALADO</t>
    </r>
  </si>
  <si>
    <t xml:space="preserve">08.15.018</t>
  </si>
  <si>
    <r>
      <rPr>
        <sz val="8"/>
        <rFont val="Arial"/>
        <family val="2"/>
        <charset val="1"/>
      </rPr>
      <t xml:space="preserve">LT-06</t>
    </r>
    <r>
      <rPr>
        <sz val="8"/>
        <rFont val="Times New Roman"/>
        <family val="1"/>
        <charset val="1"/>
      </rPr>
      <t xml:space="preserve"> </t>
    </r>
    <r>
      <rPr>
        <sz val="8"/>
        <rFont val="Arial"/>
        <family val="2"/>
        <charset val="1"/>
      </rPr>
      <t xml:space="preserve">LAVATÓRIO</t>
    </r>
    <r>
      <rPr>
        <sz val="8"/>
        <rFont val="Times New Roman"/>
        <family val="1"/>
        <charset val="1"/>
      </rPr>
      <t xml:space="preserve"> </t>
    </r>
    <r>
      <rPr>
        <sz val="8"/>
        <rFont val="Arial"/>
        <family val="2"/>
        <charset val="1"/>
      </rPr>
      <t xml:space="preserve">COLETIVO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TORNEIRA</t>
    </r>
    <r>
      <rPr>
        <sz val="8"/>
        <rFont val="Times New Roman"/>
        <family val="1"/>
        <charset val="1"/>
      </rPr>
      <t xml:space="preserve"> </t>
    </r>
    <r>
      <rPr>
        <sz val="8"/>
        <rFont val="Arial"/>
        <family val="2"/>
        <charset val="1"/>
      </rPr>
      <t xml:space="preserve">ANTIVANDALISMO</t>
    </r>
  </si>
  <si>
    <t xml:space="preserve">08.15.019</t>
  </si>
  <si>
    <r>
      <rPr>
        <sz val="8"/>
        <rFont val="Arial"/>
        <family val="2"/>
        <charset val="1"/>
      </rPr>
      <t xml:space="preserve">LT-07</t>
    </r>
    <r>
      <rPr>
        <sz val="8"/>
        <rFont val="Times New Roman"/>
        <family val="1"/>
        <charset val="1"/>
      </rPr>
      <t xml:space="preserve"> </t>
    </r>
    <r>
      <rPr>
        <sz val="8"/>
        <rFont val="Arial"/>
        <family val="2"/>
        <charset val="1"/>
      </rPr>
      <t xml:space="preserve">LAVATÓRIO</t>
    </r>
    <r>
      <rPr>
        <sz val="8"/>
        <rFont val="Times New Roman"/>
        <family val="1"/>
        <charset val="1"/>
      </rPr>
      <t xml:space="preserve"> </t>
    </r>
    <r>
      <rPr>
        <sz val="8"/>
        <rFont val="Arial"/>
        <family val="2"/>
        <charset val="1"/>
      </rPr>
      <t xml:space="preserve">COLETIVO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TORNEIRA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MESA-</t>
    </r>
    <r>
      <rPr>
        <sz val="8"/>
        <rFont val="Times New Roman"/>
        <family val="1"/>
        <charset val="1"/>
      </rPr>
      <t xml:space="preserve"> </t>
    </r>
    <r>
      <rPr>
        <sz val="8"/>
        <rFont val="Arial"/>
        <family val="2"/>
        <charset val="1"/>
      </rPr>
      <t xml:space="preserve">SANIT.ADMINISTRAÇÃO</t>
    </r>
  </si>
  <si>
    <t xml:space="preserve">08.15.023</t>
  </si>
  <si>
    <r>
      <rPr>
        <sz val="8"/>
        <rFont val="Arial"/>
        <family val="2"/>
        <charset val="1"/>
      </rPr>
      <t xml:space="preserve">MT-04</t>
    </r>
    <r>
      <rPr>
        <sz val="8"/>
        <rFont val="Times New Roman"/>
        <family val="1"/>
        <charset val="1"/>
      </rPr>
      <t xml:space="preserve"> </t>
    </r>
    <r>
      <rPr>
        <sz val="8"/>
        <rFont val="Arial"/>
        <family val="2"/>
        <charset val="1"/>
      </rPr>
      <t xml:space="preserve">MICTORIO</t>
    </r>
    <r>
      <rPr>
        <sz val="8"/>
        <rFont val="Times New Roman"/>
        <family val="1"/>
        <charset val="1"/>
      </rPr>
      <t xml:space="preserve"> </t>
    </r>
    <r>
      <rPr>
        <sz val="8"/>
        <rFont val="Arial"/>
        <family val="2"/>
        <charset val="1"/>
      </rPr>
      <t xml:space="preserve">COLETIVO</t>
    </r>
  </si>
  <si>
    <t xml:space="preserve">08.15.099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</si>
  <si>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BEBEDOUROS,LAVATORIOS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MICTORIOS</t>
    </r>
    <r>
      <rPr>
        <sz val="8"/>
        <rFont val="Times New Roman"/>
        <family val="1"/>
        <charset val="1"/>
      </rPr>
      <t xml:space="preserve"> </t>
    </r>
    <r>
      <rPr>
        <sz val="8"/>
        <rFont val="Arial"/>
        <family val="2"/>
        <charset val="1"/>
      </rPr>
      <t xml:space="preserve">PADRONIZADOS</t>
    </r>
  </si>
  <si>
    <t xml:space="preserve">08.16.001</t>
  </si>
  <si>
    <r>
      <rPr>
        <sz val="8"/>
        <rFont val="Arial"/>
        <family val="2"/>
        <charset val="1"/>
      </rPr>
      <t xml:space="preserve">BACIA</t>
    </r>
    <r>
      <rPr>
        <sz val="8"/>
        <rFont val="Times New Roman"/>
        <family val="1"/>
        <charset val="1"/>
      </rPr>
      <t xml:space="preserve"> </t>
    </r>
    <r>
      <rPr>
        <sz val="8"/>
        <rFont val="Arial"/>
        <family val="2"/>
        <charset val="1"/>
      </rPr>
      <t xml:space="preserve">SIFONADA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LOUCA</t>
    </r>
    <r>
      <rPr>
        <sz val="8"/>
        <rFont val="Times New Roman"/>
        <family val="1"/>
        <charset val="1"/>
      </rPr>
      <t xml:space="preserve"> </t>
    </r>
    <r>
      <rPr>
        <sz val="8"/>
        <rFont val="Arial"/>
        <family val="2"/>
        <charset val="1"/>
      </rPr>
      <t xml:space="preserve">BRANCA</t>
    </r>
    <r>
      <rPr>
        <sz val="8"/>
        <rFont val="Times New Roman"/>
        <family val="1"/>
        <charset val="1"/>
      </rPr>
      <t xml:space="preserve"> </t>
    </r>
    <r>
      <rPr>
        <sz val="8"/>
        <rFont val="Arial"/>
        <family val="2"/>
        <charset val="1"/>
      </rPr>
      <t xml:space="preserve">(VDR</t>
    </r>
    <r>
      <rPr>
        <sz val="8"/>
        <rFont val="Times New Roman"/>
        <family val="1"/>
        <charset val="1"/>
      </rPr>
      <t xml:space="preserve"> </t>
    </r>
    <r>
      <rPr>
        <sz val="8"/>
        <rFont val="Arial"/>
        <family val="2"/>
        <charset val="1"/>
      </rPr>
      <t xml:space="preserve">6L)</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ASSENTO</t>
    </r>
  </si>
  <si>
    <t xml:space="preserve">08.16.003</t>
  </si>
  <si>
    <r>
      <rPr>
        <sz val="8"/>
        <rFont val="Arial"/>
        <family val="2"/>
        <charset val="1"/>
      </rPr>
      <t xml:space="preserve">BACIA</t>
    </r>
    <r>
      <rPr>
        <sz val="8"/>
        <rFont val="Times New Roman"/>
        <family val="1"/>
        <charset val="1"/>
      </rPr>
      <t xml:space="preserve"> </t>
    </r>
    <r>
      <rPr>
        <sz val="8"/>
        <rFont val="Arial"/>
        <family val="2"/>
        <charset val="1"/>
      </rPr>
      <t xml:space="preserve">SANITÁRIA</t>
    </r>
    <r>
      <rPr>
        <sz val="8"/>
        <rFont val="Times New Roman"/>
        <family val="1"/>
        <charset val="1"/>
      </rPr>
      <t xml:space="preserve"> </t>
    </r>
    <r>
      <rPr>
        <sz val="8"/>
        <rFont val="Arial"/>
        <family val="2"/>
        <charset val="1"/>
      </rPr>
      <t xml:space="preserve">INFANTIL</t>
    </r>
  </si>
  <si>
    <t xml:space="preserve">08.16.004</t>
  </si>
  <si>
    <r>
      <rPr>
        <sz val="8"/>
        <rFont val="Arial"/>
        <family val="2"/>
        <charset val="1"/>
      </rPr>
      <t xml:space="preserve">BACIA</t>
    </r>
    <r>
      <rPr>
        <sz val="8"/>
        <rFont val="Times New Roman"/>
        <family val="1"/>
        <charset val="1"/>
      </rPr>
      <t xml:space="preserve"> </t>
    </r>
    <r>
      <rPr>
        <sz val="8"/>
        <rFont val="Arial"/>
        <family val="2"/>
        <charset val="1"/>
      </rPr>
      <t xml:space="preserve">SIFONADA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DESCARGA</t>
    </r>
    <r>
      <rPr>
        <sz val="8"/>
        <rFont val="Times New Roman"/>
        <family val="1"/>
        <charset val="1"/>
      </rPr>
      <t xml:space="preserve"> </t>
    </r>
    <r>
      <rPr>
        <sz val="8"/>
        <rFont val="Arial"/>
        <family val="2"/>
        <charset val="1"/>
      </rPr>
      <t xml:space="preserve">ACOPLADA</t>
    </r>
    <r>
      <rPr>
        <sz val="8"/>
        <rFont val="Times New Roman"/>
        <family val="1"/>
        <charset val="1"/>
      </rPr>
      <t xml:space="preserve"> </t>
    </r>
    <r>
      <rPr>
        <sz val="8"/>
        <rFont val="Arial"/>
        <family val="2"/>
        <charset val="1"/>
      </rPr>
      <t xml:space="preserve">BRANCA</t>
    </r>
  </si>
  <si>
    <t xml:space="preserve">08.16.010</t>
  </si>
  <si>
    <r>
      <rPr>
        <sz val="8"/>
        <rFont val="Arial"/>
        <family val="2"/>
        <charset val="1"/>
      </rPr>
      <t xml:space="preserve">LAVATORIO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LOUCA</t>
    </r>
    <r>
      <rPr>
        <sz val="8"/>
        <rFont val="Times New Roman"/>
        <family val="1"/>
        <charset val="1"/>
      </rPr>
      <t xml:space="preserve"> </t>
    </r>
    <r>
      <rPr>
        <sz val="8"/>
        <rFont val="Arial"/>
        <family val="2"/>
        <charset val="1"/>
      </rPr>
      <t xml:space="preserve">BRANCA</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COLUNA</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TORNEIRA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FECHAM</t>
    </r>
    <r>
      <rPr>
        <sz val="8"/>
        <rFont val="Times New Roman"/>
        <family val="1"/>
        <charset val="1"/>
      </rPr>
      <t xml:space="preserve"> </t>
    </r>
    <r>
      <rPr>
        <sz val="8"/>
        <rFont val="Arial"/>
        <family val="2"/>
        <charset val="1"/>
      </rPr>
      <t xml:space="preserve">AUTOMATICO</t>
    </r>
  </si>
  <si>
    <t xml:space="preserve">08.16.025</t>
  </si>
  <si>
    <r>
      <rPr>
        <sz val="8"/>
        <rFont val="Arial"/>
        <family val="2"/>
        <charset val="1"/>
      </rPr>
      <t xml:space="preserve">MICTORIO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LOUCA</t>
    </r>
    <r>
      <rPr>
        <sz val="8"/>
        <rFont val="Times New Roman"/>
        <family val="1"/>
        <charset val="1"/>
      </rPr>
      <t xml:space="preserve"> </t>
    </r>
    <r>
      <rPr>
        <sz val="8"/>
        <rFont val="Arial"/>
        <family val="2"/>
        <charset val="1"/>
      </rPr>
      <t xml:space="preserve">SIFONADO/AUTO</t>
    </r>
    <r>
      <rPr>
        <sz val="8"/>
        <rFont val="Times New Roman"/>
        <family val="1"/>
        <charset val="1"/>
      </rPr>
      <t xml:space="preserve"> </t>
    </r>
    <r>
      <rPr>
        <sz val="8"/>
        <rFont val="Arial"/>
        <family val="2"/>
        <charset val="1"/>
      </rPr>
      <t xml:space="preserve">ASPIRANTE</t>
    </r>
    <r>
      <rPr>
        <sz val="8"/>
        <rFont val="Times New Roman"/>
        <family val="1"/>
        <charset val="1"/>
      </rPr>
      <t xml:space="preserve"> </t>
    </r>
    <r>
      <rPr>
        <sz val="8"/>
        <rFont val="Arial"/>
        <family val="2"/>
        <charset val="1"/>
      </rPr>
      <t xml:space="preserve">BRANCO</t>
    </r>
  </si>
  <si>
    <t xml:space="preserve">08.16.045</t>
  </si>
  <si>
    <r>
      <rPr>
        <sz val="8"/>
        <rFont val="Arial"/>
        <family val="2"/>
        <charset val="1"/>
      </rPr>
      <t xml:space="preserve">TANQUE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LOUCA</t>
    </r>
    <r>
      <rPr>
        <sz val="8"/>
        <rFont val="Times New Roman"/>
        <family val="1"/>
        <charset val="1"/>
      </rPr>
      <t xml:space="preserve"> </t>
    </r>
    <r>
      <rPr>
        <sz val="8"/>
        <rFont val="Arial"/>
        <family val="2"/>
        <charset val="1"/>
      </rPr>
      <t xml:space="preserve">BRANCA,PEQUENO</t>
    </r>
    <r>
      <rPr>
        <sz val="8"/>
        <rFont val="Times New Roman"/>
        <family val="1"/>
        <charset val="1"/>
      </rPr>
      <t xml:space="preserve"> </t>
    </r>
    <r>
      <rPr>
        <sz val="8"/>
        <rFont val="Arial"/>
        <family val="2"/>
        <charset val="1"/>
      </rPr>
      <t xml:space="preserve">C/COLUNA</t>
    </r>
  </si>
  <si>
    <t xml:space="preserve">08.16.046</t>
  </si>
  <si>
    <r>
      <rPr>
        <sz val="8"/>
        <rFont val="Arial"/>
        <family val="2"/>
        <charset val="1"/>
      </rPr>
      <t xml:space="preserve">TANQUE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LOUCA</t>
    </r>
    <r>
      <rPr>
        <sz val="8"/>
        <rFont val="Times New Roman"/>
        <family val="1"/>
        <charset val="1"/>
      </rPr>
      <t xml:space="preserve"> </t>
    </r>
    <r>
      <rPr>
        <sz val="8"/>
        <rFont val="Arial"/>
        <family val="2"/>
        <charset val="1"/>
      </rPr>
      <t xml:space="preserve">BRANCA,GRANDE</t>
    </r>
    <r>
      <rPr>
        <sz val="8"/>
        <rFont val="Times New Roman"/>
        <family val="1"/>
        <charset val="1"/>
      </rPr>
      <t xml:space="preserve"> </t>
    </r>
    <r>
      <rPr>
        <sz val="8"/>
        <rFont val="Arial"/>
        <family val="2"/>
        <charset val="1"/>
      </rPr>
      <t xml:space="preserve">C/COLUNA</t>
    </r>
  </si>
  <si>
    <t xml:space="preserve">08.16.050</t>
  </si>
  <si>
    <r>
      <rPr>
        <sz val="8"/>
        <rFont val="Arial"/>
        <family val="2"/>
        <charset val="1"/>
      </rPr>
      <t xml:space="preserve">SABONETEIRA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LOUCA</t>
    </r>
    <r>
      <rPr>
        <sz val="8"/>
        <rFont val="Times New Roman"/>
        <family val="1"/>
        <charset val="1"/>
      </rPr>
      <t xml:space="preserve"> </t>
    </r>
    <r>
      <rPr>
        <sz val="8"/>
        <rFont val="Arial"/>
        <family val="2"/>
        <charset val="1"/>
      </rPr>
      <t xml:space="preserve">BRANCA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7,5X15</t>
    </r>
    <r>
      <rPr>
        <sz val="8"/>
        <rFont val="Times New Roman"/>
        <family val="1"/>
        <charset val="1"/>
      </rPr>
      <t xml:space="preserve"> </t>
    </r>
    <r>
      <rPr>
        <sz val="8"/>
        <rFont val="Arial"/>
        <family val="2"/>
        <charset val="1"/>
      </rPr>
      <t xml:space="preserve">CM</t>
    </r>
  </si>
  <si>
    <t xml:space="preserve">08.16.051</t>
  </si>
  <si>
    <r>
      <rPr>
        <sz val="8"/>
        <rFont val="Arial"/>
        <family val="2"/>
        <charset val="1"/>
      </rPr>
      <t xml:space="preserve">SABONETEIRA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LOUCA</t>
    </r>
    <r>
      <rPr>
        <sz val="8"/>
        <rFont val="Times New Roman"/>
        <family val="1"/>
        <charset val="1"/>
      </rPr>
      <t xml:space="preserve"> </t>
    </r>
    <r>
      <rPr>
        <sz val="8"/>
        <rFont val="Arial"/>
        <family val="2"/>
        <charset val="1"/>
      </rPr>
      <t xml:space="preserve">BRANCA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15X15</t>
    </r>
    <r>
      <rPr>
        <sz val="8"/>
        <rFont val="Times New Roman"/>
        <family val="1"/>
        <charset val="1"/>
      </rPr>
      <t xml:space="preserve"> </t>
    </r>
    <r>
      <rPr>
        <sz val="8"/>
        <rFont val="Arial"/>
        <family val="2"/>
        <charset val="1"/>
      </rPr>
      <t xml:space="preserve">CM</t>
    </r>
  </si>
  <si>
    <t xml:space="preserve">08.16.065</t>
  </si>
  <si>
    <r>
      <rPr>
        <sz val="8"/>
        <rFont val="Arial"/>
        <family val="2"/>
        <charset val="1"/>
      </rPr>
      <t xml:space="preserve">PAPELEIRA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LOUCA</t>
    </r>
    <r>
      <rPr>
        <sz val="8"/>
        <rFont val="Times New Roman"/>
        <family val="1"/>
        <charset val="1"/>
      </rPr>
      <t xml:space="preserve"> </t>
    </r>
    <r>
      <rPr>
        <sz val="8"/>
        <rFont val="Arial"/>
        <family val="2"/>
        <charset val="1"/>
      </rPr>
      <t xml:space="preserve">BRANCA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15X15CM</t>
    </r>
  </si>
  <si>
    <t xml:space="preserve">08.16.070</t>
  </si>
  <si>
    <r>
      <rPr>
        <sz val="8"/>
        <rFont val="Arial"/>
        <family val="2"/>
        <charset val="1"/>
      </rPr>
      <t xml:space="preserve">CABIDE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LOUCA</t>
    </r>
    <r>
      <rPr>
        <sz val="8"/>
        <rFont val="Times New Roman"/>
        <family val="1"/>
        <charset val="1"/>
      </rPr>
      <t xml:space="preserve"> </t>
    </r>
    <r>
      <rPr>
        <sz val="8"/>
        <rFont val="Arial"/>
        <family val="2"/>
        <charset val="1"/>
      </rPr>
      <t xml:space="preserve">BRANCA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GANCHOS</t>
    </r>
  </si>
  <si>
    <t xml:space="preserve">08.16.073</t>
  </si>
  <si>
    <r>
      <rPr>
        <sz val="8"/>
        <rFont val="Arial"/>
        <family val="2"/>
        <charset val="1"/>
      </rPr>
      <t xml:space="preserve">BC-23</t>
    </r>
    <r>
      <rPr>
        <sz val="8"/>
        <rFont val="Times New Roman"/>
        <family val="1"/>
        <charset val="1"/>
      </rPr>
      <t xml:space="preserve"> </t>
    </r>
    <r>
      <rPr>
        <sz val="8"/>
        <rFont val="Arial"/>
        <family val="2"/>
        <charset val="1"/>
      </rPr>
      <t xml:space="preserve">BANCO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GRANITO</t>
    </r>
    <r>
      <rPr>
        <sz val="8"/>
        <rFont val="Times New Roman"/>
        <family val="1"/>
        <charset val="1"/>
      </rPr>
      <t xml:space="preserve"> </t>
    </r>
    <r>
      <rPr>
        <sz val="8"/>
        <rFont val="Arial"/>
        <family val="2"/>
        <charset val="1"/>
      </rPr>
      <t xml:space="preserve">2CM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BORDA</t>
    </r>
    <r>
      <rPr>
        <sz val="8"/>
        <rFont val="Times New Roman"/>
        <family val="1"/>
        <charset val="1"/>
      </rPr>
      <t xml:space="preserve"> </t>
    </r>
    <r>
      <rPr>
        <sz val="8"/>
        <rFont val="Arial"/>
        <family val="2"/>
        <charset val="1"/>
      </rPr>
      <t xml:space="preserve">ARREDONDADA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VESTIÁRIO</t>
    </r>
  </si>
  <si>
    <t xml:space="preserve">08.16.083</t>
  </si>
  <si>
    <r>
      <rPr>
        <sz val="8"/>
        <rFont val="Arial"/>
        <family val="2"/>
        <charset val="1"/>
      </rPr>
      <t xml:space="preserve">VA-01</t>
    </r>
    <r>
      <rPr>
        <sz val="8"/>
        <rFont val="Times New Roman"/>
        <family val="1"/>
        <charset val="1"/>
      </rPr>
      <t xml:space="preserve"> </t>
    </r>
    <r>
      <rPr>
        <sz val="8"/>
        <rFont val="Arial"/>
        <family val="2"/>
        <charset val="1"/>
      </rPr>
      <t xml:space="preserve">VARAL/TOALHEIRO</t>
    </r>
  </si>
  <si>
    <t xml:space="preserve">08.16.089</t>
  </si>
  <si>
    <r>
      <rPr>
        <sz val="8"/>
        <rFont val="Arial"/>
        <family val="2"/>
        <charset val="1"/>
      </rPr>
      <t xml:space="preserve">BR-01</t>
    </r>
    <r>
      <rPr>
        <sz val="8"/>
        <rFont val="Times New Roman"/>
        <family val="1"/>
        <charset val="1"/>
      </rPr>
      <t xml:space="preserve"> </t>
    </r>
    <r>
      <rPr>
        <sz val="8"/>
        <rFont val="Arial"/>
        <family val="2"/>
        <charset val="1"/>
      </rPr>
      <t xml:space="preserve">BACIA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SANITARIO</t>
    </r>
    <r>
      <rPr>
        <sz val="8"/>
        <rFont val="Times New Roman"/>
        <family val="1"/>
        <charset val="1"/>
      </rPr>
      <t xml:space="preserve"> </t>
    </r>
    <r>
      <rPr>
        <sz val="8"/>
        <rFont val="Arial"/>
        <family val="2"/>
        <charset val="1"/>
      </rPr>
      <t xml:space="preserve">ACESSIVEL</t>
    </r>
  </si>
  <si>
    <t xml:space="preserve">08.16.090</t>
  </si>
  <si>
    <r>
      <rPr>
        <sz val="8"/>
        <rFont val="Arial"/>
        <family val="2"/>
        <charset val="1"/>
      </rPr>
      <t xml:space="preserve">BR-02</t>
    </r>
    <r>
      <rPr>
        <sz val="8"/>
        <rFont val="Times New Roman"/>
        <family val="1"/>
        <charset val="1"/>
      </rPr>
      <t xml:space="preserve"> </t>
    </r>
    <r>
      <rPr>
        <sz val="8"/>
        <rFont val="Arial"/>
        <family val="2"/>
        <charset val="1"/>
      </rPr>
      <t xml:space="preserve">LAVATORIO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SANITARIO</t>
    </r>
    <r>
      <rPr>
        <sz val="8"/>
        <rFont val="Times New Roman"/>
        <family val="1"/>
        <charset val="1"/>
      </rPr>
      <t xml:space="preserve"> </t>
    </r>
    <r>
      <rPr>
        <sz val="8"/>
        <rFont val="Arial"/>
        <family val="2"/>
        <charset val="1"/>
      </rPr>
      <t xml:space="preserve">ACESSIVEL</t>
    </r>
  </si>
  <si>
    <t xml:space="preserve">08.16.091</t>
  </si>
  <si>
    <r>
      <rPr>
        <sz val="8"/>
        <rFont val="Arial"/>
        <family val="2"/>
        <charset val="1"/>
      </rPr>
      <t xml:space="preserve">BR-03</t>
    </r>
    <r>
      <rPr>
        <sz val="8"/>
        <rFont val="Times New Roman"/>
        <family val="1"/>
        <charset val="1"/>
      </rPr>
      <t xml:space="preserve">  </t>
    </r>
    <r>
      <rPr>
        <sz val="8"/>
        <rFont val="Arial"/>
        <family val="2"/>
        <charset val="1"/>
      </rPr>
      <t xml:space="preserve">CONJUNTO</t>
    </r>
    <r>
      <rPr>
        <sz val="8"/>
        <rFont val="Times New Roman"/>
        <family val="1"/>
        <charset val="1"/>
      </rPr>
      <t xml:space="preserve"> </t>
    </r>
    <r>
      <rPr>
        <sz val="8"/>
        <rFont val="Arial"/>
        <family val="2"/>
        <charset val="1"/>
      </rPr>
      <t xml:space="preserve">LAVATORIO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BACIA</t>
    </r>
    <r>
      <rPr>
        <sz val="8"/>
        <rFont val="Times New Roman"/>
        <family val="1"/>
        <charset val="1"/>
      </rPr>
      <t xml:space="preserve"> </t>
    </r>
    <r>
      <rPr>
        <sz val="8"/>
        <rFont val="Arial"/>
        <family val="2"/>
        <charset val="1"/>
      </rPr>
      <t xml:space="preserve">ACESSIVEIS</t>
    </r>
  </si>
  <si>
    <t xml:space="preserve">08.16.092</t>
  </si>
  <si>
    <r>
      <rPr>
        <sz val="8"/>
        <rFont val="Arial"/>
        <family val="2"/>
        <charset val="1"/>
      </rPr>
      <t xml:space="preserve">BR-04</t>
    </r>
    <r>
      <rPr>
        <sz val="8"/>
        <rFont val="Times New Roman"/>
        <family val="1"/>
        <charset val="1"/>
      </rPr>
      <t xml:space="preserve"> </t>
    </r>
    <r>
      <rPr>
        <sz val="8"/>
        <rFont val="Arial"/>
        <family val="2"/>
        <charset val="1"/>
      </rPr>
      <t xml:space="preserve">BARRA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APOIO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FIXAÇÃO</t>
    </r>
    <r>
      <rPr>
        <sz val="8"/>
        <rFont val="Times New Roman"/>
        <family val="1"/>
        <charset val="1"/>
      </rPr>
      <t xml:space="preserve"> </t>
    </r>
    <r>
      <rPr>
        <sz val="8"/>
        <rFont val="Arial"/>
        <family val="2"/>
        <charset val="1"/>
      </rPr>
      <t xml:space="preserve">LATERAL</t>
    </r>
  </si>
  <si>
    <t xml:space="preserve">08.16.093</t>
  </si>
  <si>
    <r>
      <rPr>
        <sz val="8"/>
        <rFont val="Arial"/>
        <family val="2"/>
        <charset val="1"/>
      </rPr>
      <t xml:space="preserve">BR-05</t>
    </r>
    <r>
      <rPr>
        <sz val="8"/>
        <rFont val="Times New Roman"/>
        <family val="1"/>
        <charset val="1"/>
      </rPr>
      <t xml:space="preserve"> </t>
    </r>
    <r>
      <rPr>
        <sz val="8"/>
        <rFont val="Arial"/>
        <family val="2"/>
        <charset val="1"/>
      </rPr>
      <t xml:space="preserve">TROCADOR</t>
    </r>
    <r>
      <rPr>
        <sz val="8"/>
        <rFont val="Times New Roman"/>
        <family val="1"/>
        <charset val="1"/>
      </rPr>
      <t xml:space="preserve"> </t>
    </r>
    <r>
      <rPr>
        <sz val="8"/>
        <rFont val="Arial"/>
        <family val="2"/>
        <charset val="1"/>
      </rPr>
      <t xml:space="preserve">ACESSÍVEL</t>
    </r>
  </si>
  <si>
    <t xml:space="preserve">08.16.094</t>
  </si>
  <si>
    <r>
      <rPr>
        <sz val="8"/>
        <rFont val="Arial"/>
        <family val="2"/>
        <charset val="1"/>
      </rPr>
      <t xml:space="preserve">BR-06</t>
    </r>
    <r>
      <rPr>
        <sz val="8"/>
        <rFont val="Times New Roman"/>
        <family val="1"/>
        <charset val="1"/>
      </rPr>
      <t xml:space="preserve"> </t>
    </r>
    <r>
      <rPr>
        <sz val="8"/>
        <rFont val="Arial"/>
        <family val="2"/>
        <charset val="1"/>
      </rPr>
      <t xml:space="preserve">CHUVEIRO</t>
    </r>
    <r>
      <rPr>
        <sz val="8"/>
        <rFont val="Times New Roman"/>
        <family val="1"/>
        <charset val="1"/>
      </rPr>
      <t xml:space="preserve"> </t>
    </r>
    <r>
      <rPr>
        <sz val="8"/>
        <rFont val="Arial"/>
        <family val="2"/>
        <charset val="1"/>
      </rPr>
      <t xml:space="preserve">ACESSIVEL</t>
    </r>
  </si>
  <si>
    <t xml:space="preserve">08.16.099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</si>
  <si>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LOUCAS</t>
    </r>
  </si>
  <si>
    <t xml:space="preserve">08.17.013</t>
  </si>
  <si>
    <r>
      <rPr>
        <sz val="8"/>
        <rFont val="Arial"/>
        <family val="2"/>
        <charset val="1"/>
      </rPr>
      <t xml:space="preserve">MICTORIO</t>
    </r>
    <r>
      <rPr>
        <sz val="8"/>
        <rFont val="Times New Roman"/>
        <family val="1"/>
        <charset val="1"/>
      </rPr>
      <t xml:space="preserve"> </t>
    </r>
    <r>
      <rPr>
        <sz val="8"/>
        <rFont val="Arial"/>
        <family val="2"/>
        <charset val="1"/>
      </rPr>
      <t xml:space="preserve">COLETIVO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INOXIDAVEL</t>
    </r>
  </si>
  <si>
    <t xml:space="preserve">08.17.030</t>
  </si>
  <si>
    <r>
      <rPr>
        <sz val="8"/>
        <rFont val="Arial"/>
        <family val="2"/>
        <charset val="1"/>
      </rPr>
      <t xml:space="preserve">TAMPO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PIA</t>
    </r>
    <r>
      <rPr>
        <sz val="8"/>
        <rFont val="Times New Roman"/>
        <family val="1"/>
        <charset val="1"/>
      </rPr>
      <t xml:space="preserve"> </t>
    </r>
    <r>
      <rPr>
        <sz val="8"/>
        <rFont val="Arial"/>
        <family val="2"/>
        <charset val="1"/>
      </rPr>
      <t xml:space="preserve">MARMORE</t>
    </r>
    <r>
      <rPr>
        <sz val="8"/>
        <rFont val="Times New Roman"/>
        <family val="1"/>
        <charset val="1"/>
      </rPr>
      <t xml:space="preserve"> </t>
    </r>
    <r>
      <rPr>
        <sz val="8"/>
        <rFont val="Arial"/>
        <family val="2"/>
        <charset val="1"/>
      </rPr>
      <t xml:space="preserve">NACIONAL</t>
    </r>
    <r>
      <rPr>
        <sz val="8"/>
        <rFont val="Times New Roman"/>
        <family val="1"/>
        <charset val="1"/>
      </rPr>
      <t xml:space="preserve"> </t>
    </r>
    <r>
      <rPr>
        <sz val="8"/>
        <rFont val="Arial"/>
        <family val="2"/>
        <charset val="1"/>
      </rPr>
      <t xml:space="preserve">ESPESSURA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CM</t>
    </r>
  </si>
  <si>
    <t xml:space="preserve">08.17.037</t>
  </si>
  <si>
    <r>
      <rPr>
        <sz val="8"/>
        <rFont val="Arial"/>
        <family val="2"/>
        <charset val="1"/>
      </rPr>
      <t xml:space="preserve">CHUVEIRO</t>
    </r>
    <r>
      <rPr>
        <sz val="8"/>
        <rFont val="Times New Roman"/>
        <family val="1"/>
        <charset val="1"/>
      </rPr>
      <t xml:space="preserve"> </t>
    </r>
    <r>
      <rPr>
        <sz val="8"/>
        <rFont val="Arial"/>
        <family val="2"/>
        <charset val="1"/>
      </rPr>
      <t xml:space="preserve">ANTIVANDALISMO</t>
    </r>
  </si>
  <si>
    <t xml:space="preserve">08.17.038</t>
  </si>
  <si>
    <r>
      <rPr>
        <sz val="8"/>
        <rFont val="Arial"/>
        <family val="2"/>
        <charset val="1"/>
      </rPr>
      <t xml:space="preserve">CHUVEIRO</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C/ARTICULACAO,</t>
    </r>
    <r>
      <rPr>
        <sz val="8"/>
        <rFont val="Times New Roman"/>
        <family val="1"/>
        <charset val="1"/>
      </rPr>
      <t xml:space="preserve"> </t>
    </r>
    <r>
      <rPr>
        <sz val="8"/>
        <rFont val="Arial"/>
        <family val="2"/>
        <charset val="1"/>
      </rPr>
      <t xml:space="preserve">LATAO</t>
    </r>
    <r>
      <rPr>
        <sz val="8"/>
        <rFont val="Times New Roman"/>
        <family val="1"/>
        <charset val="1"/>
      </rPr>
      <t xml:space="preserve"> </t>
    </r>
    <r>
      <rPr>
        <sz val="8"/>
        <rFont val="Arial"/>
        <family val="2"/>
        <charset val="1"/>
      </rPr>
      <t xml:space="preserve">CROMADO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15MM</t>
    </r>
    <r>
      <rPr>
        <sz val="8"/>
        <rFont val="Times New Roman"/>
        <family val="1"/>
        <charset val="1"/>
      </rPr>
      <t xml:space="preserve"> </t>
    </r>
    <r>
      <rPr>
        <sz val="8"/>
        <rFont val="Arial"/>
        <family val="2"/>
        <charset val="1"/>
      </rPr>
      <t xml:space="preserve">(1/2")</t>
    </r>
  </si>
  <si>
    <t xml:space="preserve">08.17.041</t>
  </si>
  <si>
    <r>
      <rPr>
        <sz val="8"/>
        <rFont val="Arial"/>
        <family val="2"/>
        <charset val="1"/>
      </rPr>
      <t xml:space="preserve">CHUVEIRO</t>
    </r>
    <r>
      <rPr>
        <sz val="8"/>
        <rFont val="Times New Roman"/>
        <family val="1"/>
        <charset val="1"/>
      </rPr>
      <t xml:space="preserve"> </t>
    </r>
    <r>
      <rPr>
        <sz val="8"/>
        <rFont val="Arial"/>
        <family val="2"/>
        <charset val="1"/>
      </rPr>
      <t xml:space="preserve">ELETRICO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RESISTENCIA</t>
    </r>
    <r>
      <rPr>
        <sz val="8"/>
        <rFont val="Times New Roman"/>
        <family val="1"/>
        <charset val="1"/>
      </rPr>
      <t xml:space="preserve"> </t>
    </r>
    <r>
      <rPr>
        <sz val="8"/>
        <rFont val="Arial"/>
        <family val="2"/>
        <charset val="1"/>
      </rPr>
      <t xml:space="preserve">BLINDADA</t>
    </r>
  </si>
  <si>
    <t xml:space="preserve">08.17.043</t>
  </si>
  <si>
    <r>
      <rPr>
        <sz val="8"/>
        <rFont val="Arial"/>
        <family val="2"/>
        <charset val="1"/>
      </rPr>
      <t xml:space="preserve">AQUECEDOR</t>
    </r>
    <r>
      <rPr>
        <sz val="8"/>
        <rFont val="Times New Roman"/>
        <family val="1"/>
        <charset val="1"/>
      </rPr>
      <t xml:space="preserve"> </t>
    </r>
    <r>
      <rPr>
        <sz val="8"/>
        <rFont val="Arial"/>
        <family val="2"/>
        <charset val="1"/>
      </rPr>
      <t xml:space="preserve">ELETRICO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RESISTENCIA</t>
    </r>
    <r>
      <rPr>
        <sz val="8"/>
        <rFont val="Times New Roman"/>
        <family val="1"/>
        <charset val="1"/>
      </rPr>
      <t xml:space="preserve"> </t>
    </r>
    <r>
      <rPr>
        <sz val="8"/>
        <rFont val="Arial"/>
        <family val="2"/>
        <charset val="1"/>
      </rPr>
      <t xml:space="preserve">BLINDADA</t>
    </r>
  </si>
  <si>
    <t xml:space="preserve">08.17.049</t>
  </si>
  <si>
    <r>
      <rPr>
        <sz val="8"/>
        <rFont val="Arial"/>
        <family val="2"/>
        <charset val="1"/>
      </rPr>
      <t xml:space="preserve">PURIFICADOR/BEBEDOURO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REFRIGERADA</t>
    </r>
  </si>
  <si>
    <t xml:space="preserve">08.17.050</t>
  </si>
  <si>
    <r>
      <rPr>
        <sz val="8"/>
        <rFont val="Arial"/>
        <family val="2"/>
        <charset val="1"/>
      </rPr>
      <t xml:space="preserve">BEBEDOURO</t>
    </r>
    <r>
      <rPr>
        <sz val="8"/>
        <rFont val="Times New Roman"/>
        <family val="1"/>
        <charset val="1"/>
      </rPr>
      <t xml:space="preserve"> </t>
    </r>
    <r>
      <rPr>
        <sz val="8"/>
        <rFont val="Arial"/>
        <family val="2"/>
        <charset val="1"/>
      </rPr>
      <t xml:space="preserve">ELETRICO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CAPACIDADE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40</t>
    </r>
    <r>
      <rPr>
        <sz val="8"/>
        <rFont val="Times New Roman"/>
        <family val="1"/>
        <charset val="1"/>
      </rPr>
      <t xml:space="preserve"> </t>
    </r>
    <r>
      <rPr>
        <sz val="8"/>
        <rFont val="Arial"/>
        <family val="2"/>
        <charset val="1"/>
      </rPr>
      <t xml:space="preserve">L</t>
    </r>
  </si>
  <si>
    <t xml:space="preserve">08.17.051</t>
  </si>
  <si>
    <r>
      <rPr>
        <sz val="8"/>
        <rFont val="Arial"/>
        <family val="2"/>
        <charset val="1"/>
      </rPr>
      <t xml:space="preserve">BEBEDOURO</t>
    </r>
    <r>
      <rPr>
        <sz val="8"/>
        <rFont val="Times New Roman"/>
        <family val="1"/>
        <charset val="1"/>
      </rPr>
      <t xml:space="preserve"> </t>
    </r>
    <r>
      <rPr>
        <sz val="8"/>
        <rFont val="Arial"/>
        <family val="2"/>
        <charset val="1"/>
      </rPr>
      <t xml:space="preserve">ELETRICO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CAPACIDADE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80</t>
    </r>
    <r>
      <rPr>
        <sz val="8"/>
        <rFont val="Times New Roman"/>
        <family val="1"/>
        <charset val="1"/>
      </rPr>
      <t xml:space="preserve"> </t>
    </r>
    <r>
      <rPr>
        <sz val="8"/>
        <rFont val="Arial"/>
        <family val="2"/>
        <charset val="1"/>
      </rPr>
      <t xml:space="preserve">L</t>
    </r>
  </si>
  <si>
    <t xml:space="preserve">08.17.055</t>
  </si>
  <si>
    <r>
      <rPr>
        <sz val="8"/>
        <rFont val="Arial"/>
        <family val="2"/>
        <charset val="1"/>
      </rPr>
      <t xml:space="preserve">FILTRO</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CUNO(AQUALAR)C/ELEM</t>
    </r>
    <r>
      <rPr>
        <sz val="8"/>
        <rFont val="Times New Roman"/>
        <family val="1"/>
        <charset val="1"/>
      </rPr>
      <t xml:space="preserve"> </t>
    </r>
    <r>
      <rPr>
        <sz val="8"/>
        <rFont val="Arial"/>
        <family val="2"/>
        <charset val="1"/>
      </rPr>
      <t xml:space="preserve">FILTR</t>
    </r>
    <r>
      <rPr>
        <sz val="8"/>
        <rFont val="Times New Roman"/>
        <family val="1"/>
        <charset val="1"/>
      </rPr>
      <t xml:space="preserve"> </t>
    </r>
    <r>
      <rPr>
        <sz val="8"/>
        <rFont val="Arial"/>
        <family val="2"/>
        <charset val="1"/>
      </rPr>
      <t xml:space="preserve">CARVAO</t>
    </r>
    <r>
      <rPr>
        <sz val="8"/>
        <rFont val="Times New Roman"/>
        <family val="1"/>
        <charset val="1"/>
      </rPr>
      <t xml:space="preserve"> </t>
    </r>
    <r>
      <rPr>
        <sz val="8"/>
        <rFont val="Arial"/>
        <family val="2"/>
        <charset val="1"/>
      </rPr>
      <t xml:space="preserve">ATIVADO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CEL</t>
    </r>
    <r>
      <rPr>
        <sz val="8"/>
        <rFont val="Times New Roman"/>
        <family val="1"/>
        <charset val="1"/>
      </rPr>
      <t xml:space="preserve"> </t>
    </r>
    <r>
      <rPr>
        <sz val="8"/>
        <rFont val="Arial"/>
        <family val="2"/>
        <charset val="1"/>
      </rPr>
      <t xml:space="preserve">180/L/H</t>
    </r>
  </si>
  <si>
    <t xml:space="preserve">08.17.056</t>
  </si>
  <si>
    <r>
      <rPr>
        <sz val="8"/>
        <rFont val="Arial"/>
        <family val="2"/>
        <charset val="1"/>
      </rPr>
      <t xml:space="preserve">FILTRO</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CUNO</t>
    </r>
    <r>
      <rPr>
        <sz val="8"/>
        <rFont val="Times New Roman"/>
        <family val="1"/>
        <charset val="1"/>
      </rPr>
      <t xml:space="preserve"> </t>
    </r>
    <r>
      <rPr>
        <sz val="8"/>
        <rFont val="Arial"/>
        <family val="2"/>
        <charset val="1"/>
      </rPr>
      <t xml:space="preserve">(AQUALAR)C/ELEM</t>
    </r>
    <r>
      <rPr>
        <sz val="8"/>
        <rFont val="Times New Roman"/>
        <family val="1"/>
        <charset val="1"/>
      </rPr>
      <t xml:space="preserve"> </t>
    </r>
    <r>
      <rPr>
        <sz val="8"/>
        <rFont val="Arial"/>
        <family val="2"/>
        <charset val="1"/>
      </rPr>
      <t xml:space="preserve">FILTRANTE</t>
    </r>
    <r>
      <rPr>
        <sz val="8"/>
        <rFont val="Times New Roman"/>
        <family val="1"/>
        <charset val="1"/>
      </rPr>
      <t xml:space="preserve"> </t>
    </r>
    <r>
      <rPr>
        <sz val="8"/>
        <rFont val="Arial"/>
        <family val="2"/>
        <charset val="1"/>
      </rPr>
      <t xml:space="preserve">CARVAO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CEL</t>
    </r>
    <r>
      <rPr>
        <sz val="8"/>
        <rFont val="Times New Roman"/>
        <family val="1"/>
        <charset val="1"/>
      </rPr>
      <t xml:space="preserve"> </t>
    </r>
    <r>
      <rPr>
        <sz val="8"/>
        <rFont val="Arial"/>
        <family val="2"/>
        <charset val="1"/>
      </rPr>
      <t xml:space="preserve">360/L/H</t>
    </r>
  </si>
  <si>
    <t xml:space="preserve">08.17.058</t>
  </si>
  <si>
    <r>
      <rPr>
        <sz val="8"/>
        <rFont val="Arial"/>
        <family val="2"/>
        <charset val="1"/>
      </rPr>
      <t xml:space="preserve">FT-02</t>
    </r>
    <r>
      <rPr>
        <sz val="8"/>
        <rFont val="Times New Roman"/>
        <family val="1"/>
        <charset val="1"/>
      </rPr>
      <t xml:space="preserve"> </t>
    </r>
    <r>
      <rPr>
        <sz val="8"/>
        <rFont val="Arial"/>
        <family val="2"/>
        <charset val="1"/>
      </rPr>
      <t xml:space="preserve">FILTRO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POTAVEL</t>
    </r>
  </si>
  <si>
    <t xml:space="preserve">08.17.077</t>
  </si>
  <si>
    <r>
      <rPr>
        <sz val="8"/>
        <rFont val="Arial"/>
        <family val="2"/>
        <charset val="1"/>
      </rPr>
      <t xml:space="preserve">RESTRITOR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VAZAO</t>
    </r>
    <r>
      <rPr>
        <sz val="8"/>
        <rFont val="Times New Roman"/>
        <family val="1"/>
        <charset val="1"/>
      </rPr>
      <t xml:space="preserve"> </t>
    </r>
    <r>
      <rPr>
        <sz val="8"/>
        <rFont val="Arial"/>
        <family val="2"/>
        <charset val="1"/>
      </rPr>
      <t xml:space="preserve">12L/MIN</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CHUVEIRO</t>
    </r>
    <r>
      <rPr>
        <sz val="8"/>
        <rFont val="Times New Roman"/>
        <family val="1"/>
        <charset val="1"/>
      </rPr>
      <t xml:space="preserve"> </t>
    </r>
    <r>
      <rPr>
        <sz val="8"/>
        <rFont val="Arial"/>
        <family val="2"/>
        <charset val="1"/>
      </rPr>
      <t xml:space="preserve">SIMPLES</t>
    </r>
  </si>
  <si>
    <t xml:space="preserve">08.17.078</t>
  </si>
  <si>
    <r>
      <rPr>
        <sz val="8"/>
        <rFont val="Arial"/>
        <family val="2"/>
        <charset val="1"/>
      </rPr>
      <t xml:space="preserve">RESTRITOR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VAZAO</t>
    </r>
    <r>
      <rPr>
        <sz val="8"/>
        <rFont val="Times New Roman"/>
        <family val="1"/>
        <charset val="1"/>
      </rPr>
      <t xml:space="preserve"> </t>
    </r>
    <r>
      <rPr>
        <sz val="8"/>
        <rFont val="Arial"/>
        <family val="2"/>
        <charset val="1"/>
      </rPr>
      <t xml:space="preserve">6L/MIN</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TORNEIRAS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MISTURADORES</t>
    </r>
  </si>
  <si>
    <t xml:space="preserve">08.17.079</t>
  </si>
  <si>
    <r>
      <rPr>
        <sz val="8"/>
        <rFont val="Arial"/>
        <family val="2"/>
        <charset val="1"/>
      </rPr>
      <t xml:space="preserve">TORNEIRA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ANTIVANDALISMO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85MM</t>
    </r>
  </si>
  <si>
    <t xml:space="preserve">08.17.080</t>
  </si>
  <si>
    <r>
      <rPr>
        <sz val="8"/>
        <rFont val="Arial"/>
        <family val="2"/>
        <charset val="1"/>
      </rPr>
      <t xml:space="preserve">TORNEIRA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LAVAGEM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CANOPLA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1/2"</t>
    </r>
  </si>
  <si>
    <t xml:space="preserve">08.17.081</t>
  </si>
  <si>
    <r>
      <rPr>
        <sz val="8"/>
        <rFont val="Arial"/>
        <family val="2"/>
        <charset val="1"/>
      </rPr>
      <t xml:space="preserve">TJ-03</t>
    </r>
    <r>
      <rPr>
        <sz val="8"/>
        <rFont val="Times New Roman"/>
        <family val="1"/>
        <charset val="1"/>
      </rPr>
      <t xml:space="preserve"> </t>
    </r>
    <r>
      <rPr>
        <sz val="8"/>
        <rFont val="Arial"/>
        <family val="2"/>
        <charset val="1"/>
      </rPr>
      <t xml:space="preserve">TORNEIRA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JARDIM</t>
    </r>
  </si>
  <si>
    <t xml:space="preserve">08.17.084</t>
  </si>
  <si>
    <r>
      <rPr>
        <sz val="8"/>
        <rFont val="Arial"/>
        <family val="2"/>
        <charset val="1"/>
      </rPr>
      <t xml:space="preserve">TORNEIRA</t>
    </r>
    <r>
      <rPr>
        <sz val="8"/>
        <rFont val="Times New Roman"/>
        <family val="1"/>
        <charset val="1"/>
      </rPr>
      <t xml:space="preserve"> </t>
    </r>
    <r>
      <rPr>
        <sz val="8"/>
        <rFont val="Arial"/>
        <family val="2"/>
        <charset val="1"/>
      </rPr>
      <t xml:space="preserve">ELETRICA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</si>
  <si>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08.17.085</t>
  </si>
  <si>
    <r>
      <rPr>
        <sz val="8"/>
        <rFont val="Arial"/>
        <family val="2"/>
        <charset val="1"/>
      </rPr>
      <t xml:space="preserve">TORNEIRA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AUTOMATICO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MESA</t>
    </r>
  </si>
  <si>
    <t xml:space="preserve">08.17.086</t>
  </si>
  <si>
    <r>
      <rPr>
        <sz val="8"/>
        <rFont val="Arial"/>
        <family val="2"/>
        <charset val="1"/>
      </rPr>
      <t xml:space="preserve">TORNEIRA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AUTOMATICO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PAREDE</t>
    </r>
  </si>
  <si>
    <t xml:space="preserve">08.17.087</t>
  </si>
  <si>
    <r>
      <rPr>
        <sz val="8"/>
        <rFont val="Arial"/>
        <family val="2"/>
        <charset val="1"/>
      </rPr>
      <t xml:space="preserve">TORNEIRA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ANTIVANDALISMO</t>
    </r>
    <r>
      <rPr>
        <sz val="8"/>
        <rFont val="Times New Roman"/>
        <family val="1"/>
        <charset val="1"/>
      </rPr>
      <t xml:space="preserve"> </t>
    </r>
    <r>
      <rPr>
        <sz val="8"/>
        <rFont val="Arial"/>
        <family val="2"/>
        <charset val="1"/>
      </rPr>
      <t xml:space="preserve">-140mm</t>
    </r>
  </si>
  <si>
    <t xml:space="preserve">08.17.088</t>
  </si>
  <si>
    <r>
      <rPr>
        <sz val="8"/>
        <rFont val="Arial"/>
        <family val="2"/>
        <charset val="1"/>
      </rPr>
      <t xml:space="preserve">TORNEIRA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RESTRITO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1/2</t>
    </r>
  </si>
  <si>
    <t xml:space="preserve">08.17.089</t>
  </si>
  <si>
    <r>
      <rPr>
        <sz val="8"/>
        <rFont val="Arial"/>
        <family val="2"/>
        <charset val="1"/>
      </rPr>
      <t xml:space="preserve">TORNEIRA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RESTRITO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3/4</t>
    </r>
  </si>
  <si>
    <t xml:space="preserve">08.17.099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</si>
  <si>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APARELHOS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METAIS</t>
    </r>
  </si>
  <si>
    <t xml:space="preserve">08.50.001</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</si>
  <si>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TUBULACÕES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INCLUINDO</t>
    </r>
    <r>
      <rPr>
        <sz val="8"/>
        <rFont val="Times New Roman"/>
        <family val="1"/>
        <charset val="1"/>
      </rPr>
      <t xml:space="preserve"> </t>
    </r>
    <r>
      <rPr>
        <sz val="8"/>
        <rFont val="Arial"/>
        <family val="2"/>
        <charset val="1"/>
      </rPr>
      <t xml:space="preserve">CONEXÕES,</t>
    </r>
    <r>
      <rPr>
        <sz val="8"/>
        <rFont val="Times New Roman"/>
        <family val="1"/>
        <charset val="1"/>
      </rPr>
      <t xml:space="preserve"> </t>
    </r>
    <r>
      <rPr>
        <sz val="8"/>
        <rFont val="Arial"/>
        <family val="2"/>
        <charset val="1"/>
      </rPr>
      <t xml:space="preserve">CAIXAS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RALOS</t>
    </r>
  </si>
  <si>
    <t xml:space="preserve">08.50.020</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</si>
  <si>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CALHAS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RUFOS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CHAPAS</t>
    </r>
    <r>
      <rPr>
        <sz val="8"/>
        <rFont val="Times New Roman"/>
        <family val="1"/>
        <charset val="1"/>
      </rPr>
      <t xml:space="preserve"> </t>
    </r>
    <r>
      <rPr>
        <sz val="8"/>
        <rFont val="Arial"/>
        <family val="2"/>
        <charset val="1"/>
      </rPr>
      <t xml:space="preserve">METALICAS</t>
    </r>
  </si>
  <si>
    <t xml:space="preserve">08.50.021</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</si>
  <si>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CONDUTORES</t>
    </r>
    <r>
      <rPr>
        <sz val="8"/>
        <rFont val="Times New Roman"/>
        <family val="1"/>
        <charset val="1"/>
      </rPr>
      <t xml:space="preserve"> </t>
    </r>
    <r>
      <rPr>
        <sz val="8"/>
        <rFont val="Arial"/>
        <family val="2"/>
        <charset val="1"/>
      </rPr>
      <t xml:space="preserve">APARENTES</t>
    </r>
  </si>
  <si>
    <t xml:space="preserve">08.50.099</t>
  </si>
  <si>
    <t xml:space="preserve">08.60.005</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</si>
  <si>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REGISTROS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VÁLVULAS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DESCARGA</t>
    </r>
  </si>
  <si>
    <t xml:space="preserve">08.60.006</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</si>
  <si>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VÁLVULAS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</si>
  <si>
    <t xml:space="preserve">08.60.007</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</si>
  <si>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TORNEIRAS</t>
    </r>
  </si>
  <si>
    <t xml:space="preserve">08.60.010</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</si>
  <si>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SIFÕES</t>
    </r>
  </si>
  <si>
    <t xml:space="preserve">08.60.011</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</si>
  <si>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APARELHOS</t>
    </r>
    <r>
      <rPr>
        <sz val="8"/>
        <rFont val="Times New Roman"/>
        <family val="1"/>
        <charset val="1"/>
      </rPr>
      <t xml:space="preserve"> </t>
    </r>
    <r>
      <rPr>
        <sz val="8"/>
        <rFont val="Arial"/>
        <family val="2"/>
        <charset val="1"/>
      </rPr>
      <t xml:space="preserve">SANITÁRIOS</t>
    </r>
    <r>
      <rPr>
        <sz val="8"/>
        <rFont val="Times New Roman"/>
        <family val="1"/>
        <charset val="1"/>
      </rPr>
      <t xml:space="preserve"> </t>
    </r>
    <r>
      <rPr>
        <sz val="8"/>
        <rFont val="Arial"/>
        <family val="2"/>
        <charset val="1"/>
      </rPr>
      <t xml:space="preserve">INCLUINDO</t>
    </r>
    <r>
      <rPr>
        <sz val="8"/>
        <rFont val="Times New Roman"/>
        <family val="1"/>
        <charset val="1"/>
      </rPr>
      <t xml:space="preserve"> </t>
    </r>
    <r>
      <rPr>
        <sz val="8"/>
        <rFont val="Arial"/>
        <family val="2"/>
        <charset val="1"/>
      </rPr>
      <t xml:space="preserve">ACESSÓRIOS</t>
    </r>
  </si>
  <si>
    <t xml:space="preserve">08.60.013</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</si>
  <si>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RESERVATÓRIOS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FIBRO</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1000</t>
    </r>
    <r>
      <rPr>
        <sz val="8"/>
        <rFont val="Times New Roman"/>
        <family val="1"/>
        <charset val="1"/>
      </rPr>
      <t xml:space="preserve"> </t>
    </r>
    <r>
      <rPr>
        <sz val="8"/>
        <rFont val="Arial"/>
        <family val="2"/>
        <charset val="1"/>
      </rPr>
      <t xml:space="preserve">LITROS</t>
    </r>
  </si>
  <si>
    <t xml:space="preserve">08.60.014</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</si>
  <si>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CONJUNTO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MOTOR-BOMBA</t>
    </r>
  </si>
  <si>
    <t xml:space="preserve">08.60.015</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</si>
  <si>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HIDRANTE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COMPLETO</t>
    </r>
  </si>
  <si>
    <t xml:space="preserve">08.60.099</t>
  </si>
  <si>
    <t xml:space="preserve">08.70.005</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</si>
  <si>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REGISTRO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VÁLVULAS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DESCARGA</t>
    </r>
  </si>
  <si>
    <t xml:space="preserve">08.70.006</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</si>
  <si>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VÁLVULA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RETENÇÃO</t>
    </r>
  </si>
  <si>
    <t xml:space="preserve">08.70.007</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</si>
  <si>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TORNEIRAS</t>
    </r>
  </si>
  <si>
    <t xml:space="preserve">08.70.010</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</si>
  <si>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SIFÕES</t>
    </r>
  </si>
  <si>
    <t xml:space="preserve">08.70.013</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</si>
  <si>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RESERVATÓRIO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FIBRO-CIMENTO</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1000</t>
    </r>
    <r>
      <rPr>
        <sz val="8"/>
        <rFont val="Times New Roman"/>
        <family val="1"/>
        <charset val="1"/>
      </rPr>
      <t xml:space="preserve"> </t>
    </r>
    <r>
      <rPr>
        <sz val="8"/>
        <rFont val="Arial"/>
        <family val="2"/>
        <charset val="1"/>
      </rPr>
      <t xml:space="preserve">L</t>
    </r>
  </si>
  <si>
    <t xml:space="preserve">08.70.014</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</si>
  <si>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CONJUNTO</t>
    </r>
    <r>
      <rPr>
        <sz val="8"/>
        <rFont val="Times New Roman"/>
        <family val="1"/>
        <charset val="1"/>
      </rPr>
      <t xml:space="preserve"> </t>
    </r>
    <r>
      <rPr>
        <sz val="8"/>
        <rFont val="Arial"/>
        <family val="2"/>
        <charset val="1"/>
      </rPr>
      <t xml:space="preserve">MOTOR</t>
    </r>
    <r>
      <rPr>
        <sz val="8"/>
        <rFont val="Times New Roman"/>
        <family val="1"/>
        <charset val="1"/>
      </rPr>
      <t xml:space="preserve"> </t>
    </r>
    <r>
      <rPr>
        <sz val="8"/>
        <rFont val="Arial"/>
        <family val="2"/>
        <charset val="1"/>
      </rPr>
      <t xml:space="preserve">BOMBA</t>
    </r>
  </si>
  <si>
    <t xml:space="preserve">08.70.015</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</si>
  <si>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HIDRANTE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COMPLETO</t>
    </r>
  </si>
  <si>
    <t xml:space="preserve">08.70.016</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</si>
  <si>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APARELHOS</t>
    </r>
    <r>
      <rPr>
        <sz val="8"/>
        <rFont val="Times New Roman"/>
        <family val="1"/>
        <charset val="1"/>
      </rPr>
      <t xml:space="preserve"> </t>
    </r>
    <r>
      <rPr>
        <sz val="8"/>
        <rFont val="Arial"/>
        <family val="2"/>
        <charset val="1"/>
      </rPr>
      <t xml:space="preserve">SANITARIOS</t>
    </r>
    <r>
      <rPr>
        <sz val="8"/>
        <rFont val="Times New Roman"/>
        <family val="1"/>
        <charset val="1"/>
      </rPr>
      <t xml:space="preserve"> </t>
    </r>
    <r>
      <rPr>
        <sz val="8"/>
        <rFont val="Arial"/>
        <family val="2"/>
        <charset val="1"/>
      </rPr>
      <t xml:space="preserve">INCLUINDO</t>
    </r>
    <r>
      <rPr>
        <sz val="8"/>
        <rFont val="Times New Roman"/>
        <family val="1"/>
        <charset val="1"/>
      </rPr>
      <t xml:space="preserve"> </t>
    </r>
    <r>
      <rPr>
        <sz val="8"/>
        <rFont val="Arial"/>
        <family val="2"/>
        <charset val="1"/>
      </rPr>
      <t xml:space="preserve">ACESSORIOS</t>
    </r>
  </si>
  <si>
    <t xml:space="preserve">08.70.099</t>
  </si>
  <si>
    <r>
      <rPr>
        <sz val="8"/>
        <rFont val="Arial"/>
        <family val="2"/>
        <charset val="1"/>
      </rPr>
      <t xml:space="preserve">RECOLOCACOES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INSTALACOES</t>
    </r>
    <r>
      <rPr>
        <sz val="8"/>
        <rFont val="Times New Roman"/>
        <family val="1"/>
        <charset val="1"/>
      </rPr>
      <t xml:space="preserve"> </t>
    </r>
    <r>
      <rPr>
        <sz val="8"/>
        <rFont val="Arial"/>
        <family val="2"/>
        <charset val="1"/>
      </rPr>
      <t xml:space="preserve">HIDRAULICAS</t>
    </r>
  </si>
  <si>
    <t xml:space="preserve">08.80.007</t>
  </si>
  <si>
    <r>
      <rPr>
        <sz val="8"/>
        <rFont val="Arial"/>
        <family val="2"/>
        <charset val="1"/>
      </rPr>
      <t xml:space="preserve">CAVALETE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3/4"</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CONEXÕES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</si>
  <si>
    <t xml:space="preserve">08.80.008</t>
  </si>
  <si>
    <r>
      <rPr>
        <sz val="8"/>
        <rFont val="Arial"/>
        <family val="2"/>
        <charset val="1"/>
      </rPr>
      <t xml:space="preserve">CAVALETE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CONEXÕES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</si>
  <si>
    <t xml:space="preserve">08.80.009</t>
  </si>
  <si>
    <r>
      <rPr>
        <sz val="8"/>
        <rFont val="Arial"/>
        <family val="2"/>
        <charset val="1"/>
      </rPr>
      <t xml:space="preserve">CAVALETE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CONEXÕES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</si>
  <si>
    <t xml:space="preserve">08.80.010</t>
  </si>
  <si>
    <r>
      <rPr>
        <sz val="8"/>
        <rFont val="Arial"/>
        <family val="2"/>
        <charset val="1"/>
      </rPr>
      <t xml:space="preserve">CANOPLA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REGISTROS</t>
    </r>
  </si>
  <si>
    <t xml:space="preserve">08.80.011</t>
  </si>
  <si>
    <r>
      <rPr>
        <sz val="8"/>
        <rFont val="Arial"/>
        <family val="2"/>
        <charset val="1"/>
      </rPr>
      <t xml:space="preserve">CANOPLA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DESCARGA</t>
    </r>
  </si>
  <si>
    <t xml:space="preserve">08.80.012</t>
  </si>
  <si>
    <r>
      <rPr>
        <sz val="8"/>
        <rFont val="Arial"/>
        <family val="2"/>
        <charset val="1"/>
      </rPr>
      <t xml:space="preserve">VOLANTE</t>
    </r>
    <r>
      <rPr>
        <sz val="8"/>
        <rFont val="Times New Roman"/>
        <family val="1"/>
        <charset val="1"/>
      </rPr>
      <t xml:space="preserve"> </t>
    </r>
    <r>
      <rPr>
        <sz val="8"/>
        <rFont val="Arial"/>
        <family val="2"/>
        <charset val="1"/>
      </rPr>
      <t xml:space="preserve">CROMADO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REGISTRO</t>
    </r>
  </si>
  <si>
    <t xml:space="preserve">08.80.015</t>
  </si>
  <si>
    <r>
      <rPr>
        <sz val="8"/>
        <rFont val="Arial"/>
        <family val="2"/>
        <charset val="1"/>
      </rPr>
      <t xml:space="preserve">BOTAO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DESCARGA</t>
    </r>
  </si>
  <si>
    <t xml:space="preserve">08.80.018</t>
  </si>
  <si>
    <r>
      <rPr>
        <sz val="8"/>
        <rFont val="Arial"/>
        <family val="2"/>
        <charset val="1"/>
      </rPr>
      <t xml:space="preserve">ACABAMENTO</t>
    </r>
    <r>
      <rPr>
        <sz val="8"/>
        <rFont val="Times New Roman"/>
        <family val="1"/>
        <charset val="1"/>
      </rPr>
      <t xml:space="preserve"> </t>
    </r>
    <r>
      <rPr>
        <sz val="8"/>
        <rFont val="Arial"/>
        <family val="2"/>
        <charset val="1"/>
      </rPr>
      <t xml:space="preserve">ANTIVANDALISMO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DESCARGA</t>
    </r>
  </si>
  <si>
    <t xml:space="preserve">08.80.019</t>
  </si>
  <si>
    <r>
      <rPr>
        <sz val="8"/>
        <rFont val="Arial"/>
        <family val="2"/>
        <charset val="1"/>
      </rPr>
      <t xml:space="preserve">REPARO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DESCARGA</t>
    </r>
    <r>
      <rPr>
        <sz val="8"/>
        <rFont val="Times New Roman"/>
        <family val="1"/>
        <charset val="1"/>
      </rPr>
      <t xml:space="preserve"> </t>
    </r>
    <r>
      <rPr>
        <sz val="8"/>
        <rFont val="Arial"/>
        <family val="2"/>
        <charset val="1"/>
      </rPr>
      <t xml:space="preserve">ACOPLADA</t>
    </r>
  </si>
  <si>
    <t xml:space="preserve">08.80.020</t>
  </si>
  <si>
    <r>
      <rPr>
        <sz val="8"/>
        <rFont val="Arial"/>
        <family val="2"/>
        <charset val="1"/>
      </rPr>
      <t xml:space="preserve">REPARO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DESCARGA</t>
    </r>
  </si>
  <si>
    <t xml:space="preserve">08.80.021</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</si>
  <si>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DESCARGA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DN=40MM</t>
    </r>
  </si>
  <si>
    <t xml:space="preserve">08.80.022</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</si>
  <si>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LIGAÇÃO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CANOPLA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VASO</t>
    </r>
    <r>
      <rPr>
        <sz val="8"/>
        <rFont val="Times New Roman"/>
        <family val="1"/>
        <charset val="1"/>
      </rPr>
      <t xml:space="preserve"> </t>
    </r>
    <r>
      <rPr>
        <sz val="8"/>
        <rFont val="Arial"/>
        <family val="2"/>
        <charset val="1"/>
      </rPr>
      <t xml:space="preserve">SANITÁRIO</t>
    </r>
    <r>
      <rPr>
        <sz val="8"/>
        <rFont val="Times New Roman"/>
        <family val="1"/>
        <charset val="1"/>
      </rPr>
      <t xml:space="preserve"> </t>
    </r>
    <r>
      <rPr>
        <sz val="8"/>
        <rFont val="Arial"/>
        <family val="2"/>
        <charset val="1"/>
      </rPr>
      <t xml:space="preserve">(METAL</t>
    </r>
    <r>
      <rPr>
        <sz val="8"/>
        <rFont val="Times New Roman"/>
        <family val="1"/>
        <charset val="1"/>
      </rPr>
      <t xml:space="preserve"> </t>
    </r>
    <r>
      <rPr>
        <sz val="8"/>
        <rFont val="Arial"/>
        <family val="2"/>
        <charset val="1"/>
      </rPr>
      <t xml:space="preserve">CROMADO)</t>
    </r>
  </si>
  <si>
    <t xml:space="preserve">08.80.031</t>
  </si>
  <si>
    <r>
      <rPr>
        <sz val="8"/>
        <rFont val="Arial"/>
        <family val="2"/>
        <charset val="1"/>
      </rPr>
      <t xml:space="preserve">TORNEIRA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CROMADA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PAREDE</t>
    </r>
  </si>
  <si>
    <t xml:space="preserve">08.80.032</t>
  </si>
  <si>
    <r>
      <rPr>
        <sz val="8"/>
        <rFont val="Arial"/>
        <family val="2"/>
        <charset val="1"/>
      </rPr>
      <t xml:space="preserve">TORNEIRA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LAVATORIO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LOUCA</t>
    </r>
    <r>
      <rPr>
        <sz val="8"/>
        <rFont val="Times New Roman"/>
        <family val="1"/>
        <charset val="1"/>
      </rPr>
      <t xml:space="preserve"> </t>
    </r>
    <r>
      <rPr>
        <sz val="8"/>
        <rFont val="Arial"/>
        <family val="2"/>
        <charset val="1"/>
      </rPr>
      <t xml:space="preserve">BRANCA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BANCADA</t>
    </r>
  </si>
  <si>
    <t xml:space="preserve">08.80.040</t>
  </si>
  <si>
    <r>
      <rPr>
        <sz val="8"/>
        <rFont val="Arial"/>
        <family val="2"/>
        <charset val="1"/>
      </rPr>
      <t xml:space="preserve">LAUDO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TESTE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ESTANQUEIDADE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INSTAL.DE</t>
    </r>
    <r>
      <rPr>
        <sz val="8"/>
        <rFont val="Times New Roman"/>
        <family val="1"/>
        <charset val="1"/>
      </rPr>
      <t xml:space="preserve">  </t>
    </r>
    <r>
      <rPr>
        <sz val="8"/>
        <rFont val="Arial"/>
        <family val="2"/>
        <charset val="1"/>
      </rPr>
      <t xml:space="preserve">REDES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DISTRIB.DE</t>
    </r>
    <r>
      <rPr>
        <sz val="8"/>
        <rFont val="Times New Roman"/>
        <family val="1"/>
        <charset val="1"/>
      </rPr>
      <t xml:space="preserve"> </t>
    </r>
    <r>
      <rPr>
        <sz val="8"/>
        <rFont val="Arial"/>
        <family val="2"/>
        <charset val="1"/>
      </rPr>
      <t xml:space="preserve">GÁS</t>
    </r>
    <r>
      <rPr>
        <sz val="8"/>
        <rFont val="Times New Roman"/>
        <family val="1"/>
        <charset val="1"/>
      </rPr>
      <t xml:space="preserve"> </t>
    </r>
    <r>
      <rPr>
        <sz val="8"/>
        <rFont val="Arial"/>
        <family val="2"/>
        <charset val="1"/>
      </rPr>
      <t xml:space="preserve">COMBUST.NBR</t>
    </r>
    <r>
      <rPr>
        <sz val="8"/>
        <rFont val="Times New Roman"/>
        <family val="1"/>
        <charset val="1"/>
      </rPr>
      <t xml:space="preserve"> </t>
    </r>
    <r>
      <rPr>
        <sz val="8"/>
        <rFont val="Arial"/>
        <family val="2"/>
        <charset val="1"/>
      </rPr>
      <t xml:space="preserve">15526/07</t>
    </r>
  </si>
  <si>
    <t xml:space="preserve">08.80.090</t>
  </si>
  <si>
    <r>
      <rPr>
        <sz val="8"/>
        <rFont val="Arial"/>
        <family val="2"/>
        <charset val="1"/>
      </rPr>
      <t xml:space="preserve">ABRIGO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HIDRANTE</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0,60X0,90X0,17M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CESTO</t>
    </r>
    <r>
      <rPr>
        <sz val="8"/>
        <rFont val="Times New Roman"/>
        <family val="1"/>
        <charset val="1"/>
      </rPr>
      <t xml:space="preserve"> </t>
    </r>
    <r>
      <rPr>
        <sz val="8"/>
        <rFont val="Arial"/>
        <family val="2"/>
        <charset val="1"/>
      </rPr>
      <t xml:space="preserve">MEIA</t>
    </r>
    <r>
      <rPr>
        <sz val="8"/>
        <rFont val="Times New Roman"/>
        <family val="1"/>
        <charset val="1"/>
      </rPr>
      <t xml:space="preserve"> </t>
    </r>
    <r>
      <rPr>
        <sz val="8"/>
        <rFont val="Arial"/>
        <family val="2"/>
        <charset val="1"/>
      </rPr>
      <t xml:space="preserve">LUA</t>
    </r>
    <r>
      <rPr>
        <sz val="8"/>
        <rFont val="Times New Roman"/>
        <family val="1"/>
        <charset val="1"/>
      </rPr>
      <t xml:space="preserve"> </t>
    </r>
    <r>
      <rPr>
        <sz val="8"/>
        <rFont val="Arial"/>
        <family val="2"/>
        <charset val="1"/>
      </rPr>
      <t xml:space="preserve">P/MANGUEIRA</t>
    </r>
  </si>
  <si>
    <t xml:space="preserve">08.80.091</t>
  </si>
  <si>
    <r>
      <rPr>
        <sz val="8"/>
        <rFont val="Arial"/>
        <family val="2"/>
        <charset val="1"/>
      </rPr>
      <t xml:space="preserve">RECARGA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EXTINTOR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GAS</t>
    </r>
    <r>
      <rPr>
        <sz val="8"/>
        <rFont val="Times New Roman"/>
        <family val="1"/>
        <charset val="1"/>
      </rPr>
      <t xml:space="preserve"> </t>
    </r>
    <r>
      <rPr>
        <sz val="8"/>
        <rFont val="Arial"/>
        <family val="2"/>
        <charset val="1"/>
      </rPr>
      <t xml:space="preserve">CARBONICO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6</t>
    </r>
    <r>
      <rPr>
        <sz val="8"/>
        <rFont val="Times New Roman"/>
        <family val="1"/>
        <charset val="1"/>
      </rPr>
      <t xml:space="preserve"> </t>
    </r>
    <r>
      <rPr>
        <sz val="8"/>
        <rFont val="Arial"/>
        <family val="2"/>
        <charset val="1"/>
      </rPr>
      <t xml:space="preserve">LITROS</t>
    </r>
  </si>
  <si>
    <t xml:space="preserve">08.80.092</t>
  </si>
  <si>
    <r>
      <rPr>
        <sz val="8"/>
        <rFont val="Arial"/>
        <family val="2"/>
        <charset val="1"/>
      </rPr>
      <t xml:space="preserve">RECARGA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EXTINTOR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ESPUMA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LITROS</t>
    </r>
  </si>
  <si>
    <t xml:space="preserve">08.80.093</t>
  </si>
  <si>
    <r>
      <rPr>
        <sz val="8"/>
        <rFont val="Arial"/>
        <family val="2"/>
        <charset val="1"/>
      </rPr>
      <t xml:space="preserve">RECARGA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EXTINTOR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t>
    </r>
    <r>
      <rPr>
        <sz val="8"/>
        <rFont val="Times New Roman"/>
        <family val="1"/>
        <charset val="1"/>
      </rPr>
      <t xml:space="preserve"> </t>
    </r>
    <r>
      <rPr>
        <sz val="8"/>
        <rFont val="Arial"/>
        <family val="2"/>
        <charset val="1"/>
      </rPr>
      <t xml:space="preserve">QUIMICO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KG</t>
    </r>
  </si>
  <si>
    <t xml:space="preserve">08.80.095</t>
  </si>
  <si>
    <r>
      <rPr>
        <sz val="8"/>
        <rFont val="Arial"/>
        <family val="2"/>
        <charset val="1"/>
      </rPr>
      <t xml:space="preserve">EXTINTOR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INCENDIO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PRESSURIZADA</t>
    </r>
    <r>
      <rPr>
        <sz val="8"/>
        <rFont val="Times New Roman"/>
        <family val="1"/>
        <charset val="1"/>
      </rPr>
      <t xml:space="preserve"> </t>
    </r>
    <r>
      <rPr>
        <sz val="8"/>
        <rFont val="Arial"/>
        <family val="2"/>
        <charset val="1"/>
      </rPr>
      <t xml:space="preserve">10L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RECARGA</t>
    </r>
  </si>
  <si>
    <t xml:space="preserve">08.80.099</t>
  </si>
  <si>
    <r>
      <rPr>
        <sz val="8"/>
        <rFont val="Arial"/>
        <family val="2"/>
        <charset val="1"/>
      </rPr>
      <t xml:space="preserve">OUTROS</t>
    </r>
    <r>
      <rPr>
        <sz val="8"/>
        <rFont val="Times New Roman"/>
        <family val="1"/>
        <charset val="1"/>
      </rPr>
      <t xml:space="preserve"> </t>
    </r>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FRIA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</si>
  <si>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08.82.012</t>
  </si>
  <si>
    <r>
      <rPr>
        <sz val="8"/>
        <rFont val="Arial"/>
        <family val="2"/>
        <charset val="1"/>
      </rPr>
      <t xml:space="preserve">RALO</t>
    </r>
    <r>
      <rPr>
        <sz val="8"/>
        <rFont val="Times New Roman"/>
        <family val="1"/>
        <charset val="1"/>
      </rPr>
      <t xml:space="preserve"> </t>
    </r>
    <r>
      <rPr>
        <sz val="8"/>
        <rFont val="Arial"/>
        <family val="2"/>
        <charset val="1"/>
      </rPr>
      <t xml:space="preserve">SIFONADO</t>
    </r>
    <r>
      <rPr>
        <sz val="8"/>
        <rFont val="Times New Roman"/>
        <family val="1"/>
        <charset val="1"/>
      </rPr>
      <t xml:space="preserve"> </t>
    </r>
    <r>
      <rPr>
        <sz val="8"/>
        <rFont val="Arial"/>
        <family val="2"/>
        <charset val="1"/>
      </rPr>
      <t xml:space="preserve">F.FUNDIDO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150MM</t>
    </r>
    <r>
      <rPr>
        <sz val="8"/>
        <rFont val="Times New Roman"/>
        <family val="1"/>
        <charset val="1"/>
      </rPr>
      <t xml:space="preserve"> </t>
    </r>
    <r>
      <rPr>
        <sz val="8"/>
        <rFont val="Arial"/>
        <family val="2"/>
        <charset val="1"/>
      </rPr>
      <t xml:space="preserve">C/GRELHA</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CROMADO</t>
    </r>
  </si>
  <si>
    <t xml:space="preserve">08.82.023</t>
  </si>
  <si>
    <r>
      <rPr>
        <sz val="8"/>
        <rFont val="Arial"/>
        <family val="2"/>
        <charset val="1"/>
      </rPr>
      <t xml:space="preserve">GRELHA</t>
    </r>
    <r>
      <rPr>
        <sz val="8"/>
        <rFont val="Times New Roman"/>
        <family val="1"/>
        <charset val="1"/>
      </rPr>
      <t xml:space="preserve"> </t>
    </r>
    <r>
      <rPr>
        <sz val="8"/>
        <rFont val="Arial"/>
        <family val="2"/>
        <charset val="1"/>
      </rPr>
      <t xml:space="preserve">METALICA</t>
    </r>
    <r>
      <rPr>
        <sz val="8"/>
        <rFont val="Times New Roman"/>
        <family val="1"/>
        <charset val="1"/>
      </rPr>
      <t xml:space="preserve"> </t>
    </r>
    <r>
      <rPr>
        <sz val="8"/>
        <rFont val="Arial"/>
        <family val="2"/>
        <charset val="1"/>
      </rPr>
      <t xml:space="preserve">CROMADA</t>
    </r>
    <r>
      <rPr>
        <sz val="8"/>
        <rFont val="Times New Roman"/>
        <family val="1"/>
        <charset val="1"/>
      </rPr>
      <t xml:space="preserve"> </t>
    </r>
    <r>
      <rPr>
        <sz val="8"/>
        <rFont val="Arial"/>
        <family val="2"/>
        <charset val="1"/>
      </rPr>
      <t xml:space="preserve">DIAM</t>
    </r>
    <r>
      <rPr>
        <sz val="8"/>
        <rFont val="Times New Roman"/>
        <family val="1"/>
        <charset val="1"/>
      </rPr>
      <t xml:space="preserve"> </t>
    </r>
    <r>
      <rPr>
        <sz val="8"/>
        <rFont val="Arial"/>
        <family val="2"/>
        <charset val="1"/>
      </rPr>
      <t xml:space="preserve">15</t>
    </r>
    <r>
      <rPr>
        <sz val="8"/>
        <rFont val="Times New Roman"/>
        <family val="1"/>
        <charset val="1"/>
      </rPr>
      <t xml:space="preserve"> </t>
    </r>
    <r>
      <rPr>
        <sz val="8"/>
        <rFont val="Arial"/>
        <family val="2"/>
        <charset val="1"/>
      </rPr>
      <t xml:space="preserve">CM</t>
    </r>
  </si>
  <si>
    <t xml:space="preserve">08.82.024</t>
  </si>
  <si>
    <r>
      <rPr>
        <sz val="8"/>
        <rFont val="Arial"/>
        <family val="2"/>
        <charset val="1"/>
      </rPr>
      <t xml:space="preserve">GRELHA</t>
    </r>
    <r>
      <rPr>
        <sz val="8"/>
        <rFont val="Times New Roman"/>
        <family val="1"/>
        <charset val="1"/>
      </rPr>
      <t xml:space="preserve"> </t>
    </r>
    <r>
      <rPr>
        <sz val="8"/>
        <rFont val="Arial"/>
        <family val="2"/>
        <charset val="1"/>
      </rPr>
      <t xml:space="preserve">METALICA</t>
    </r>
    <r>
      <rPr>
        <sz val="8"/>
        <rFont val="Times New Roman"/>
        <family val="1"/>
        <charset val="1"/>
      </rPr>
      <t xml:space="preserve"> </t>
    </r>
    <r>
      <rPr>
        <sz val="8"/>
        <rFont val="Arial"/>
        <family val="2"/>
        <charset val="1"/>
      </rPr>
      <t xml:space="preserve">CROMADA</t>
    </r>
    <r>
      <rPr>
        <sz val="8"/>
        <rFont val="Times New Roman"/>
        <family val="1"/>
        <charset val="1"/>
      </rPr>
      <t xml:space="preserve"> </t>
    </r>
    <r>
      <rPr>
        <sz val="8"/>
        <rFont val="Arial"/>
        <family val="2"/>
        <charset val="1"/>
      </rPr>
      <t xml:space="preserve">DIAM</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CM</t>
    </r>
  </si>
  <si>
    <t xml:space="preserve">08.82.030</t>
  </si>
  <si>
    <r>
      <rPr>
        <sz val="8"/>
        <rFont val="Arial"/>
        <family val="2"/>
        <charset val="1"/>
      </rPr>
      <t xml:space="preserve">GRELHA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FUNDIDO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20X20</t>
    </r>
    <r>
      <rPr>
        <sz val="8"/>
        <rFont val="Times New Roman"/>
        <family val="1"/>
        <charset val="1"/>
      </rPr>
      <t xml:space="preserve"> </t>
    </r>
    <r>
      <rPr>
        <sz val="8"/>
        <rFont val="Arial"/>
        <family val="2"/>
        <charset val="1"/>
      </rPr>
      <t xml:space="preserve">CM</t>
    </r>
  </si>
  <si>
    <t xml:space="preserve">08.82.031</t>
  </si>
  <si>
    <r>
      <rPr>
        <sz val="8"/>
        <rFont val="Arial"/>
        <family val="2"/>
        <charset val="1"/>
      </rPr>
      <t xml:space="preserve">GRELHA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FUNDIDO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15X15</t>
    </r>
    <r>
      <rPr>
        <sz val="8"/>
        <rFont val="Times New Roman"/>
        <family val="1"/>
        <charset val="1"/>
      </rPr>
      <t xml:space="preserve"> </t>
    </r>
    <r>
      <rPr>
        <sz val="8"/>
        <rFont val="Arial"/>
        <family val="2"/>
        <charset val="1"/>
      </rPr>
      <t xml:space="preserve">CM</t>
    </r>
  </si>
  <si>
    <t xml:space="preserve">08.82.040</t>
  </si>
  <si>
    <r>
      <rPr>
        <sz val="8"/>
        <rFont val="Arial"/>
        <family val="2"/>
        <charset val="1"/>
      </rPr>
      <t xml:space="preserve">SIFAO</t>
    </r>
    <r>
      <rPr>
        <sz val="8"/>
        <rFont val="Times New Roman"/>
        <family val="1"/>
        <charset val="1"/>
      </rPr>
      <t xml:space="preserve"> </t>
    </r>
    <r>
      <rPr>
        <sz val="8"/>
        <rFont val="Arial"/>
        <family val="2"/>
        <charset val="1"/>
      </rPr>
      <t xml:space="preserve">METALICO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COPO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2X2"</t>
    </r>
  </si>
  <si>
    <t xml:space="preserve">08.82.041</t>
  </si>
  <si>
    <r>
      <rPr>
        <sz val="8"/>
        <rFont val="Arial"/>
        <family val="2"/>
        <charset val="1"/>
      </rPr>
      <t xml:space="preserve">SIFAO</t>
    </r>
    <r>
      <rPr>
        <sz val="8"/>
        <rFont val="Times New Roman"/>
        <family val="1"/>
        <charset val="1"/>
      </rPr>
      <t xml:space="preserve"> </t>
    </r>
    <r>
      <rPr>
        <sz val="8"/>
        <rFont val="Arial"/>
        <family val="2"/>
        <charset val="1"/>
      </rPr>
      <t xml:space="preserve">METALICO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COPO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</si>
  <si>
    <t xml:space="preserve">08.82.046</t>
  </si>
  <si>
    <r>
      <rPr>
        <sz val="8"/>
        <rFont val="Arial"/>
        <family val="2"/>
        <charset val="1"/>
      </rPr>
      <t xml:space="preserve">SIFAO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RIGIDO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COPO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1/2X1</t>
    </r>
    <r>
      <rPr>
        <sz val="8"/>
        <rFont val="Times New Roman"/>
        <family val="1"/>
        <charset val="1"/>
      </rPr>
      <t xml:space="preserve"> </t>
    </r>
    <r>
      <rPr>
        <sz val="8"/>
        <rFont val="Arial"/>
        <family val="2"/>
        <charset val="1"/>
      </rPr>
      <t xml:space="preserve">1/2"</t>
    </r>
  </si>
  <si>
    <t xml:space="preserve">08.82.050</t>
  </si>
  <si>
    <r>
      <rPr>
        <sz val="8"/>
        <rFont val="Arial"/>
        <family val="2"/>
        <charset val="1"/>
      </rPr>
      <t xml:space="preserve">DESENTUPIMENTO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RAMAIS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ESGOTO</t>
    </r>
  </si>
  <si>
    <t xml:space="preserve">08.82.055</t>
  </si>
  <si>
    <r>
      <rPr>
        <sz val="8"/>
        <rFont val="Arial"/>
        <family val="2"/>
        <charset val="1"/>
      </rPr>
      <t xml:space="preserve">LIMPEZA</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CALHAS</t>
    </r>
    <r>
      <rPr>
        <sz val="8"/>
        <rFont val="Times New Roman"/>
        <family val="1"/>
        <charset val="1"/>
      </rPr>
      <t xml:space="preserve"> </t>
    </r>
    <r>
      <rPr>
        <sz val="8"/>
        <rFont val="Arial"/>
        <family val="2"/>
        <charset val="1"/>
      </rPr>
      <t xml:space="preserve">METALICAS</t>
    </r>
  </si>
  <si>
    <t xml:space="preserve">08.82.056</t>
  </si>
  <si>
    <r>
      <rPr>
        <sz val="8"/>
        <rFont val="Arial"/>
        <family val="2"/>
        <charset val="1"/>
      </rPr>
      <t xml:space="preserve">LIMPEZA</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LAJES/CALHAS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</si>
  <si>
    <t xml:space="preserve">08.82.060</t>
  </si>
  <si>
    <r>
      <rPr>
        <sz val="8"/>
        <rFont val="Arial"/>
        <family val="2"/>
        <charset val="1"/>
      </rPr>
      <t xml:space="preserve">LIMPEZA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CANALETAS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ÁGUAS</t>
    </r>
    <r>
      <rPr>
        <sz val="8"/>
        <rFont val="Times New Roman"/>
        <family val="1"/>
        <charset val="1"/>
      </rPr>
      <t xml:space="preserve"> </t>
    </r>
    <r>
      <rPr>
        <sz val="8"/>
        <rFont val="Arial"/>
        <family val="2"/>
        <charset val="1"/>
      </rPr>
      <t xml:space="preserve">PLUVIAIS</t>
    </r>
  </si>
  <si>
    <t xml:space="preserve">08.82.061</t>
  </si>
  <si>
    <r>
      <rPr>
        <sz val="8"/>
        <rFont val="Arial"/>
        <family val="2"/>
        <charset val="1"/>
      </rPr>
      <t xml:space="preserve">SOLDA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REBITAGEM</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CALHAS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GALVANIZADA</t>
    </r>
  </si>
  <si>
    <t xml:space="preserve">08.82.062</t>
  </si>
  <si>
    <r>
      <rPr>
        <sz val="8"/>
        <rFont val="Arial"/>
        <family val="2"/>
        <charset val="1"/>
      </rPr>
      <t xml:space="preserve">SOLDA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GALVANIZADA</t>
    </r>
  </si>
  <si>
    <t xml:space="preserve">08.82.099</t>
  </si>
  <si>
    <r>
      <rPr>
        <sz val="8"/>
        <rFont val="Arial"/>
        <family val="2"/>
        <charset val="1"/>
      </rPr>
      <t xml:space="preserve">OUTROS</t>
    </r>
    <r>
      <rPr>
        <sz val="8"/>
        <rFont val="Times New Roman"/>
        <family val="1"/>
        <charset val="1"/>
      </rPr>
      <t xml:space="preserve"> </t>
    </r>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REDES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ESGOTO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AGUAS</t>
    </r>
    <r>
      <rPr>
        <sz val="8"/>
        <rFont val="Times New Roman"/>
        <family val="1"/>
        <charset val="1"/>
      </rPr>
      <t xml:space="preserve"> </t>
    </r>
    <r>
      <rPr>
        <sz val="8"/>
        <rFont val="Arial"/>
        <family val="2"/>
        <charset val="1"/>
      </rPr>
      <t xml:space="preserve">PLUVIAIS</t>
    </r>
  </si>
  <si>
    <t xml:space="preserve">08.84.005</t>
  </si>
  <si>
    <r>
      <rPr>
        <sz val="8"/>
        <rFont val="Arial"/>
        <family val="2"/>
        <charset val="1"/>
      </rPr>
      <t xml:space="preserve">TAMPA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PLASTICO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BACIA</t>
    </r>
    <r>
      <rPr>
        <sz val="8"/>
        <rFont val="Times New Roman"/>
        <family val="1"/>
        <charset val="1"/>
      </rPr>
      <t xml:space="preserve"> </t>
    </r>
    <r>
      <rPr>
        <sz val="8"/>
        <rFont val="Arial"/>
        <family val="2"/>
        <charset val="1"/>
      </rPr>
      <t xml:space="preserve">SANITARIA</t>
    </r>
  </si>
  <si>
    <t xml:space="preserve">08.84.012</t>
  </si>
  <si>
    <r>
      <rPr>
        <sz val="8"/>
        <rFont val="Arial"/>
        <family val="2"/>
        <charset val="1"/>
      </rPr>
      <t xml:space="preserve">BOLSA</t>
    </r>
    <r>
      <rPr>
        <sz val="8"/>
        <rFont val="Times New Roman"/>
        <family val="1"/>
        <charset val="1"/>
      </rPr>
      <t xml:space="preserve"> </t>
    </r>
    <r>
      <rPr>
        <sz val="8"/>
        <rFont val="Arial"/>
        <family val="2"/>
        <charset val="1"/>
      </rPr>
      <t xml:space="preserve">PLASTICA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BACIA</t>
    </r>
    <r>
      <rPr>
        <sz val="8"/>
        <rFont val="Times New Roman"/>
        <family val="1"/>
        <charset val="1"/>
      </rPr>
      <t xml:space="preserve"> </t>
    </r>
    <r>
      <rPr>
        <sz val="8"/>
        <rFont val="Arial"/>
        <family val="2"/>
        <charset val="1"/>
      </rPr>
      <t xml:space="preserve">SANITARIA</t>
    </r>
  </si>
  <si>
    <t xml:space="preserve">08.84.020</t>
  </si>
  <si>
    <r>
      <rPr>
        <sz val="8"/>
        <rFont val="Arial"/>
        <family val="2"/>
        <charset val="1"/>
      </rPr>
      <t xml:space="preserve">SUPORTE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FUNDIDO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LAVATORIO</t>
    </r>
  </si>
  <si>
    <t xml:space="preserve">08.84.030</t>
  </si>
  <si>
    <t xml:space="preserve">08.84.031</t>
  </si>
  <si>
    <t xml:space="preserve">08.84.032</t>
  </si>
  <si>
    <t xml:space="preserve">08.84.033</t>
  </si>
  <si>
    <r>
      <rPr>
        <sz val="8"/>
        <rFont val="Arial"/>
        <family val="2"/>
        <charset val="1"/>
      </rPr>
      <t xml:space="preserve">TORNEIRA</t>
    </r>
    <r>
      <rPr>
        <sz val="8"/>
        <rFont val="Times New Roman"/>
        <family val="1"/>
        <charset val="1"/>
      </rPr>
      <t xml:space="preserve"> </t>
    </r>
    <r>
      <rPr>
        <sz val="8"/>
        <rFont val="Arial"/>
        <family val="2"/>
        <charset val="1"/>
      </rPr>
      <t xml:space="preserve">PRES</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C/ALAVANCA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MESA</t>
    </r>
    <r>
      <rPr>
        <sz val="8"/>
        <rFont val="Times New Roman"/>
        <family val="1"/>
        <charset val="1"/>
      </rPr>
      <t xml:space="preserve"> </t>
    </r>
    <r>
      <rPr>
        <sz val="8"/>
        <rFont val="Arial"/>
        <family val="2"/>
        <charset val="1"/>
      </rPr>
      <t xml:space="preserve">CROMADO</t>
    </r>
  </si>
  <si>
    <t xml:space="preserve">08.84.034</t>
  </si>
  <si>
    <r>
      <rPr>
        <sz val="8"/>
        <rFont val="Arial"/>
        <family val="2"/>
        <charset val="1"/>
      </rPr>
      <t xml:space="preserve">TORNEIRA</t>
    </r>
    <r>
      <rPr>
        <sz val="8"/>
        <rFont val="Times New Roman"/>
        <family val="1"/>
        <charset val="1"/>
      </rPr>
      <t xml:space="preserve"> </t>
    </r>
    <r>
      <rPr>
        <sz val="8"/>
        <rFont val="Arial"/>
        <family val="2"/>
        <charset val="1"/>
      </rPr>
      <t xml:space="preserve">MEC/CER</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VOLTA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PARED</t>
    </r>
    <r>
      <rPr>
        <sz val="8"/>
        <rFont val="Times New Roman"/>
        <family val="1"/>
        <charset val="1"/>
      </rPr>
      <t xml:space="preserve"> </t>
    </r>
    <r>
      <rPr>
        <sz val="8"/>
        <rFont val="Arial"/>
        <family val="2"/>
        <charset val="1"/>
      </rPr>
      <t xml:space="preserve">CROMADO</t>
    </r>
    <r>
      <rPr>
        <sz val="8"/>
        <rFont val="Times New Roman"/>
        <family val="1"/>
        <charset val="1"/>
      </rPr>
      <t xml:space="preserve"> </t>
    </r>
    <r>
      <rPr>
        <sz val="8"/>
        <rFont val="Arial"/>
        <family val="2"/>
        <charset val="1"/>
      </rPr>
      <t xml:space="preserve">1/2</t>
    </r>
  </si>
  <si>
    <t xml:space="preserve">08.84.035</t>
  </si>
  <si>
    <r>
      <rPr>
        <sz val="8"/>
        <rFont val="Arial"/>
        <family val="2"/>
        <charset val="1"/>
      </rPr>
      <t xml:space="preserve">TORNEIRA</t>
    </r>
    <r>
      <rPr>
        <sz val="8"/>
        <rFont val="Times New Roman"/>
        <family val="1"/>
        <charset val="1"/>
      </rPr>
      <t xml:space="preserve"> </t>
    </r>
    <r>
      <rPr>
        <sz val="8"/>
        <rFont val="Arial"/>
        <family val="2"/>
        <charset val="1"/>
      </rPr>
      <t xml:space="preserve">MEC/CER</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VOLTA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MESA</t>
    </r>
    <r>
      <rPr>
        <sz val="8"/>
        <rFont val="Times New Roman"/>
        <family val="1"/>
        <charset val="1"/>
      </rPr>
      <t xml:space="preserve"> </t>
    </r>
    <r>
      <rPr>
        <sz val="8"/>
        <rFont val="Arial"/>
        <family val="2"/>
        <charset val="1"/>
      </rPr>
      <t xml:space="preserve">CROMADO</t>
    </r>
    <r>
      <rPr>
        <sz val="8"/>
        <rFont val="Times New Roman"/>
        <family val="1"/>
        <charset val="1"/>
      </rPr>
      <t xml:space="preserve"> </t>
    </r>
    <r>
      <rPr>
        <sz val="8"/>
        <rFont val="Arial"/>
        <family val="2"/>
        <charset val="1"/>
      </rPr>
      <t xml:space="preserve">1/2</t>
    </r>
  </si>
  <si>
    <t xml:space="preserve">08.84.036</t>
  </si>
  <si>
    <r>
      <rPr>
        <sz val="8"/>
        <rFont val="Arial"/>
        <family val="2"/>
        <charset val="1"/>
      </rPr>
      <t xml:space="preserve">MISTURADOR</t>
    </r>
    <r>
      <rPr>
        <sz val="8"/>
        <rFont val="Times New Roman"/>
        <family val="1"/>
        <charset val="1"/>
      </rPr>
      <t xml:space="preserve"> </t>
    </r>
    <r>
      <rPr>
        <sz val="8"/>
        <rFont val="Arial"/>
        <family val="2"/>
        <charset val="1"/>
      </rPr>
      <t xml:space="preserve">P/PIA</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VOLTA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PARED</t>
    </r>
    <r>
      <rPr>
        <sz val="8"/>
        <rFont val="Times New Roman"/>
        <family val="1"/>
        <charset val="1"/>
      </rPr>
      <t xml:space="preserve"> </t>
    </r>
    <r>
      <rPr>
        <sz val="8"/>
        <rFont val="Arial"/>
        <family val="2"/>
        <charset val="1"/>
      </rPr>
      <t xml:space="preserve">CROMADO</t>
    </r>
    <r>
      <rPr>
        <sz val="8"/>
        <rFont val="Times New Roman"/>
        <family val="1"/>
        <charset val="1"/>
      </rPr>
      <t xml:space="preserve"> </t>
    </r>
    <r>
      <rPr>
        <sz val="8"/>
        <rFont val="Arial"/>
        <family val="2"/>
        <charset val="1"/>
      </rPr>
      <t xml:space="preserve">1/2"</t>
    </r>
  </si>
  <si>
    <t xml:space="preserve">08.84.038</t>
  </si>
  <si>
    <r>
      <rPr>
        <sz val="8"/>
        <rFont val="Arial"/>
        <family val="2"/>
        <charset val="1"/>
      </rPr>
      <t xml:space="preserve">FILTRO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CUNO</t>
    </r>
    <r>
      <rPr>
        <sz val="8"/>
        <rFont val="Times New Roman"/>
        <family val="1"/>
        <charset val="1"/>
      </rPr>
      <t xml:space="preserve"> </t>
    </r>
    <r>
      <rPr>
        <sz val="8"/>
        <rFont val="Arial"/>
        <family val="2"/>
        <charset val="1"/>
      </rPr>
      <t xml:space="preserve">(AQUALAR)</t>
    </r>
    <r>
      <rPr>
        <sz val="8"/>
        <rFont val="Times New Roman"/>
        <family val="1"/>
        <charset val="1"/>
      </rPr>
      <t xml:space="preserve"> </t>
    </r>
    <r>
      <rPr>
        <sz val="8"/>
        <rFont val="Arial"/>
        <family val="2"/>
        <charset val="1"/>
      </rPr>
      <t xml:space="preserve">C/ELEM.</t>
    </r>
    <r>
      <rPr>
        <sz val="8"/>
        <rFont val="Times New Roman"/>
        <family val="1"/>
        <charset val="1"/>
      </rPr>
      <t xml:space="preserve"> </t>
    </r>
    <r>
      <rPr>
        <sz val="8"/>
        <rFont val="Arial"/>
        <family val="2"/>
        <charset val="1"/>
      </rPr>
      <t xml:space="preserve">FILTRANTE</t>
    </r>
    <r>
      <rPr>
        <sz val="8"/>
        <rFont val="Times New Roman"/>
        <family val="1"/>
        <charset val="1"/>
      </rPr>
      <t xml:space="preserve"> </t>
    </r>
    <r>
      <rPr>
        <sz val="8"/>
        <rFont val="Arial"/>
        <family val="2"/>
        <charset val="1"/>
      </rPr>
      <t xml:space="preserve">CARVAO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CEL</t>
    </r>
    <r>
      <rPr>
        <sz val="8"/>
        <rFont val="Times New Roman"/>
        <family val="1"/>
        <charset val="1"/>
      </rPr>
      <t xml:space="preserve"> </t>
    </r>
    <r>
      <rPr>
        <sz val="8"/>
        <rFont val="Arial"/>
        <family val="2"/>
        <charset val="1"/>
      </rPr>
      <t xml:space="preserve">360/L/H</t>
    </r>
  </si>
  <si>
    <t xml:space="preserve">08.84.042</t>
  </si>
  <si>
    <r>
      <rPr>
        <sz val="8"/>
        <rFont val="Arial"/>
        <family val="2"/>
        <charset val="1"/>
      </rPr>
      <t xml:space="preserve">ELEMENTO</t>
    </r>
    <r>
      <rPr>
        <sz val="8"/>
        <rFont val="Times New Roman"/>
        <family val="1"/>
        <charset val="1"/>
      </rPr>
      <t xml:space="preserve"> </t>
    </r>
    <r>
      <rPr>
        <sz val="8"/>
        <rFont val="Arial"/>
        <family val="2"/>
        <charset val="1"/>
      </rPr>
      <t xml:space="preserve">FILTRANTE</t>
    </r>
    <r>
      <rPr>
        <sz val="8"/>
        <rFont val="Times New Roman"/>
        <family val="1"/>
        <charset val="1"/>
      </rPr>
      <t xml:space="preserve"> </t>
    </r>
    <r>
      <rPr>
        <sz val="8"/>
        <rFont val="Arial"/>
        <family val="2"/>
        <charset val="1"/>
      </rPr>
      <t xml:space="preserve">CUNO</t>
    </r>
    <r>
      <rPr>
        <sz val="8"/>
        <rFont val="Times New Roman"/>
        <family val="1"/>
        <charset val="1"/>
      </rPr>
      <t xml:space="preserve"> </t>
    </r>
    <r>
      <rPr>
        <sz val="8"/>
        <rFont val="Arial"/>
        <family val="2"/>
        <charset val="1"/>
      </rPr>
      <t xml:space="preserve">(AQUALAR)ELEM</t>
    </r>
    <r>
      <rPr>
        <sz val="8"/>
        <rFont val="Times New Roman"/>
        <family val="1"/>
        <charset val="1"/>
      </rPr>
      <t xml:space="preserve"> </t>
    </r>
    <r>
      <rPr>
        <sz val="8"/>
        <rFont val="Arial"/>
        <family val="2"/>
        <charset val="1"/>
      </rPr>
      <t xml:space="preserve">FILTRANTE</t>
    </r>
    <r>
      <rPr>
        <sz val="8"/>
        <rFont val="Times New Roman"/>
        <family val="1"/>
        <charset val="1"/>
      </rPr>
      <t xml:space="preserve"> </t>
    </r>
    <r>
      <rPr>
        <sz val="8"/>
        <rFont val="Arial"/>
        <family val="2"/>
        <charset val="1"/>
      </rPr>
      <t xml:space="preserve">CARVAO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CEL/180L/H</t>
    </r>
  </si>
  <si>
    <t xml:space="preserve">08.84.043</t>
  </si>
  <si>
    <r>
      <rPr>
        <sz val="8"/>
        <rFont val="Arial"/>
        <family val="2"/>
        <charset val="1"/>
      </rPr>
      <t xml:space="preserve">ELEMENTO</t>
    </r>
    <r>
      <rPr>
        <sz val="8"/>
        <rFont val="Times New Roman"/>
        <family val="1"/>
        <charset val="1"/>
      </rPr>
      <t xml:space="preserve"> </t>
    </r>
    <r>
      <rPr>
        <sz val="8"/>
        <rFont val="Arial"/>
        <family val="2"/>
        <charset val="1"/>
      </rPr>
      <t xml:space="preserve">FILTRANTE</t>
    </r>
    <r>
      <rPr>
        <sz val="8"/>
        <rFont val="Times New Roman"/>
        <family val="1"/>
        <charset val="1"/>
      </rPr>
      <t xml:space="preserve"> </t>
    </r>
    <r>
      <rPr>
        <sz val="8"/>
        <rFont val="Arial"/>
        <family val="2"/>
        <charset val="1"/>
      </rPr>
      <t xml:space="preserve">CUNO</t>
    </r>
    <r>
      <rPr>
        <sz val="8"/>
        <rFont val="Times New Roman"/>
        <family val="1"/>
        <charset val="1"/>
      </rPr>
      <t xml:space="preserve"> </t>
    </r>
    <r>
      <rPr>
        <sz val="8"/>
        <rFont val="Arial"/>
        <family val="2"/>
        <charset val="1"/>
      </rPr>
      <t xml:space="preserve">(AQUALAR)</t>
    </r>
    <r>
      <rPr>
        <sz val="8"/>
        <rFont val="Times New Roman"/>
        <family val="1"/>
        <charset val="1"/>
      </rPr>
      <t xml:space="preserve"> </t>
    </r>
    <r>
      <rPr>
        <sz val="8"/>
        <rFont val="Arial"/>
        <family val="2"/>
        <charset val="1"/>
      </rPr>
      <t xml:space="preserve">CARVAO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CELULOSE</t>
    </r>
    <r>
      <rPr>
        <sz val="8"/>
        <rFont val="Times New Roman"/>
        <family val="1"/>
        <charset val="1"/>
      </rPr>
      <t xml:space="preserve"> </t>
    </r>
    <r>
      <rPr>
        <sz val="8"/>
        <rFont val="Arial"/>
        <family val="2"/>
        <charset val="1"/>
      </rPr>
      <t xml:space="preserve">360</t>
    </r>
    <r>
      <rPr>
        <sz val="8"/>
        <rFont val="Times New Roman"/>
        <family val="1"/>
        <charset val="1"/>
      </rPr>
      <t xml:space="preserve"> </t>
    </r>
    <r>
      <rPr>
        <sz val="8"/>
        <rFont val="Arial"/>
        <family val="2"/>
        <charset val="1"/>
      </rPr>
      <t xml:space="preserve">L/H</t>
    </r>
  </si>
  <si>
    <t xml:space="preserve">08.84.047</t>
  </si>
  <si>
    <r>
      <rPr>
        <sz val="8"/>
        <rFont val="Arial"/>
        <family val="2"/>
        <charset val="1"/>
      </rPr>
      <t xml:space="preserve">TAMPO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MARMORE</t>
    </r>
    <r>
      <rPr>
        <sz val="8"/>
        <rFont val="Times New Roman"/>
        <family val="1"/>
        <charset val="1"/>
      </rPr>
      <t xml:space="preserve"> </t>
    </r>
    <r>
      <rPr>
        <sz val="8"/>
        <rFont val="Arial"/>
        <family val="2"/>
        <charset val="1"/>
      </rPr>
      <t xml:space="preserve">BRANCO</t>
    </r>
    <r>
      <rPr>
        <sz val="8"/>
        <rFont val="Times New Roman"/>
        <family val="1"/>
        <charset val="1"/>
      </rPr>
      <t xml:space="preserve"> </t>
    </r>
    <r>
      <rPr>
        <sz val="8"/>
        <rFont val="Arial"/>
        <family val="2"/>
        <charset val="1"/>
      </rPr>
      <t xml:space="preserve">NACIONAL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CM</t>
    </r>
  </si>
  <si>
    <t xml:space="preserve">08.84.048</t>
  </si>
  <si>
    <r>
      <rPr>
        <sz val="8"/>
        <rFont val="Arial"/>
        <family val="2"/>
        <charset val="1"/>
      </rPr>
      <t xml:space="preserve">TAMPO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GRANILITE</t>
    </r>
  </si>
  <si>
    <t xml:space="preserve">08.84.049</t>
  </si>
  <si>
    <r>
      <rPr>
        <sz val="8"/>
        <rFont val="Arial"/>
        <family val="2"/>
        <charset val="1"/>
      </rPr>
      <t xml:space="preserve">TAMPO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INOX</t>
    </r>
    <r>
      <rPr>
        <sz val="8"/>
        <rFont val="Times New Roman"/>
        <family val="1"/>
        <charset val="1"/>
      </rPr>
      <t xml:space="preserve"> </t>
    </r>
    <r>
      <rPr>
        <sz val="8"/>
        <rFont val="Arial"/>
        <family val="2"/>
        <charset val="1"/>
      </rPr>
      <t xml:space="preserve">(304)</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CUBA</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CH.22</t>
    </r>
  </si>
  <si>
    <t xml:space="preserve">08.84.050</t>
  </si>
  <si>
    <r>
      <rPr>
        <sz val="8"/>
        <rFont val="Arial"/>
        <family val="2"/>
        <charset val="1"/>
      </rPr>
      <t xml:space="preserve">TAMPO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INOX</t>
    </r>
    <r>
      <rPr>
        <sz val="8"/>
        <rFont val="Times New Roman"/>
        <family val="1"/>
        <charset val="1"/>
      </rPr>
      <t xml:space="preserve"> </t>
    </r>
    <r>
      <rPr>
        <sz val="8"/>
        <rFont val="Arial"/>
        <family val="2"/>
        <charset val="1"/>
      </rPr>
      <t xml:space="preserve">(304)</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CUBA</t>
    </r>
    <r>
      <rPr>
        <sz val="8"/>
        <rFont val="Times New Roman"/>
        <family val="1"/>
        <charset val="1"/>
      </rPr>
      <t xml:space="preserve"> </t>
    </r>
    <r>
      <rPr>
        <sz val="8"/>
        <rFont val="Arial"/>
        <family val="2"/>
        <charset val="1"/>
      </rPr>
      <t xml:space="preserve">DUPLA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CH.22</t>
    </r>
  </si>
  <si>
    <t xml:space="preserve">08.84.054</t>
  </si>
  <si>
    <r>
      <rPr>
        <sz val="8"/>
        <rFont val="Arial"/>
        <family val="2"/>
        <charset val="1"/>
      </rPr>
      <t xml:space="preserve">CUBA</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INOX(304)</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22</t>
    </r>
    <r>
      <rPr>
        <sz val="8"/>
        <rFont val="Times New Roman"/>
        <family val="1"/>
        <charset val="1"/>
      </rPr>
      <t xml:space="preserve"> </t>
    </r>
    <r>
      <rPr>
        <sz val="8"/>
        <rFont val="Arial"/>
        <family val="2"/>
        <charset val="1"/>
      </rPr>
      <t xml:space="preserve">560X330X140MM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PERTENCES</t>
    </r>
  </si>
  <si>
    <t xml:space="preserve">08.84.055</t>
  </si>
  <si>
    <r>
      <rPr>
        <sz val="8"/>
        <rFont val="Arial"/>
        <family val="2"/>
        <charset val="1"/>
      </rPr>
      <t xml:space="preserve">CUBA</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INOX(304)</t>
    </r>
    <r>
      <rPr>
        <sz val="8"/>
        <rFont val="Times New Roman"/>
        <family val="1"/>
        <charset val="1"/>
      </rPr>
      <t xml:space="preserve"> </t>
    </r>
    <r>
      <rPr>
        <sz val="8"/>
        <rFont val="Arial"/>
        <family val="2"/>
        <charset val="1"/>
      </rPr>
      <t xml:space="preserve">CHAP.22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400X340X140MM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PERTENCES</t>
    </r>
  </si>
  <si>
    <t xml:space="preserve">08.84.058</t>
  </si>
  <si>
    <r>
      <rPr>
        <sz val="8"/>
        <rFont val="Arial"/>
        <family val="2"/>
        <charset val="1"/>
      </rPr>
      <t xml:space="preserve">CUBA</t>
    </r>
    <r>
      <rPr>
        <sz val="8"/>
        <rFont val="Times New Roman"/>
        <family val="1"/>
        <charset val="1"/>
      </rPr>
      <t xml:space="preserve"> </t>
    </r>
    <r>
      <rPr>
        <sz val="8"/>
        <rFont val="Arial"/>
        <family val="2"/>
        <charset val="1"/>
      </rPr>
      <t xml:space="preserve">DUPLA</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INOX(304)</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22</t>
    </r>
    <r>
      <rPr>
        <sz val="8"/>
        <rFont val="Times New Roman"/>
        <family val="1"/>
        <charset val="1"/>
      </rPr>
      <t xml:space="preserve"> </t>
    </r>
    <r>
      <rPr>
        <sz val="8"/>
        <rFont val="Arial"/>
        <family val="2"/>
        <charset val="1"/>
      </rPr>
      <t xml:space="preserve">835X340X140MM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PERTENCES</t>
    </r>
  </si>
  <si>
    <t xml:space="preserve">08.84.060</t>
  </si>
  <si>
    <r>
      <rPr>
        <sz val="8"/>
        <rFont val="Arial"/>
        <family val="2"/>
        <charset val="1"/>
      </rPr>
      <t xml:space="preserve">TAMPO</t>
    </r>
    <r>
      <rPr>
        <sz val="8"/>
        <rFont val="Times New Roman"/>
        <family val="1"/>
        <charset val="1"/>
      </rPr>
      <t xml:space="preserve"> </t>
    </r>
    <r>
      <rPr>
        <sz val="8"/>
        <rFont val="Arial"/>
        <family val="2"/>
        <charset val="1"/>
      </rPr>
      <t xml:space="preserve">LISO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INOX</t>
    </r>
    <r>
      <rPr>
        <sz val="8"/>
        <rFont val="Times New Roman"/>
        <family val="1"/>
        <charset val="1"/>
      </rPr>
      <t xml:space="preserve"> </t>
    </r>
    <r>
      <rPr>
        <sz val="8"/>
        <rFont val="Arial"/>
        <family val="2"/>
        <charset val="1"/>
      </rPr>
      <t xml:space="preserve">(304)</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20</t>
    </r>
  </si>
  <si>
    <t xml:space="preserve">08.84.073</t>
  </si>
  <si>
    <r>
      <rPr>
        <sz val="8"/>
        <rFont val="Arial"/>
        <family val="2"/>
        <charset val="1"/>
      </rPr>
      <t xml:space="preserve">VALVULA</t>
    </r>
    <r>
      <rPr>
        <sz val="8"/>
        <rFont val="Times New Roman"/>
        <family val="1"/>
        <charset val="1"/>
      </rPr>
      <t xml:space="preserve"> </t>
    </r>
    <r>
      <rPr>
        <sz val="8"/>
        <rFont val="Arial"/>
        <family val="2"/>
        <charset val="1"/>
      </rPr>
      <t xml:space="preserve">AMERICANA</t>
    </r>
  </si>
  <si>
    <t xml:space="preserve">08.84.076</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</si>
  <si>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METAL</t>
    </r>
    <r>
      <rPr>
        <sz val="8"/>
        <rFont val="Times New Roman"/>
        <family val="1"/>
        <charset val="1"/>
      </rPr>
      <t xml:space="preserve"> </t>
    </r>
    <r>
      <rPr>
        <sz val="8"/>
        <rFont val="Arial"/>
        <family val="2"/>
        <charset val="1"/>
      </rPr>
      <t xml:space="preserve">CROMADO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</si>
  <si>
    <t xml:space="preserve">08.84.090</t>
  </si>
  <si>
    <r>
      <rPr>
        <sz val="8"/>
        <rFont val="Arial"/>
        <family val="2"/>
        <charset val="1"/>
      </rPr>
      <t xml:space="preserve">MANGUEIRA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HIDRANTE</t>
    </r>
    <r>
      <rPr>
        <sz val="8"/>
        <rFont val="Times New Roman"/>
        <family val="1"/>
        <charset val="1"/>
      </rPr>
      <t xml:space="preserve"> </t>
    </r>
    <r>
      <rPr>
        <sz val="8"/>
        <rFont val="Arial"/>
        <family val="2"/>
        <charset val="1"/>
      </rPr>
      <t xml:space="preserve">DIAM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L=15,00M</t>
    </r>
  </si>
  <si>
    <t xml:space="preserve">08.84.091</t>
  </si>
  <si>
    <r>
      <rPr>
        <sz val="8"/>
        <rFont val="Arial"/>
        <family val="2"/>
        <charset val="1"/>
      </rPr>
      <t xml:space="preserve">MANGUEIRA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HIDRANTE</t>
    </r>
    <r>
      <rPr>
        <sz val="8"/>
        <rFont val="Times New Roman"/>
        <family val="1"/>
        <charset val="1"/>
      </rPr>
      <t xml:space="preserve"> </t>
    </r>
    <r>
      <rPr>
        <sz val="8"/>
        <rFont val="Arial"/>
        <family val="2"/>
        <charset val="1"/>
      </rPr>
      <t xml:space="preserve">DIAM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L=30,00M</t>
    </r>
  </si>
  <si>
    <t xml:space="preserve">08.84.099</t>
  </si>
  <si>
    <r>
      <rPr>
        <sz val="8"/>
        <rFont val="Arial"/>
        <family val="2"/>
        <charset val="1"/>
      </rPr>
      <t xml:space="preserve">OUTROS</t>
    </r>
    <r>
      <rPr>
        <sz val="8"/>
        <rFont val="Times New Roman"/>
        <family val="1"/>
        <charset val="1"/>
      </rPr>
      <t xml:space="preserve"> </t>
    </r>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APARELHOS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METAIS</t>
    </r>
  </si>
  <si>
    <t xml:space="preserve">08.86.099</t>
  </si>
  <si>
    <r>
      <rPr>
        <sz val="8"/>
        <rFont val="Arial"/>
        <family val="2"/>
        <charset val="1"/>
      </rPr>
      <t xml:space="preserve">OUTROS</t>
    </r>
    <r>
      <rPr>
        <sz val="8"/>
        <rFont val="Times New Roman"/>
        <family val="1"/>
        <charset val="1"/>
      </rPr>
      <t xml:space="preserve"> </t>
    </r>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TRATAMENTO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DESPEJOS</t>
    </r>
    <r>
      <rPr>
        <sz val="8"/>
        <rFont val="Times New Roman"/>
        <family val="1"/>
        <charset val="1"/>
      </rPr>
      <t xml:space="preserve"> </t>
    </r>
    <r>
      <rPr>
        <sz val="8"/>
        <rFont val="Arial"/>
        <family val="2"/>
        <charset val="1"/>
      </rPr>
      <t xml:space="preserve">SANITARIOS</t>
    </r>
  </si>
  <si>
    <t xml:space="preserve">09.01.001</t>
  </si>
  <si>
    <r>
      <rPr>
        <sz val="8"/>
        <rFont val="Arial"/>
        <family val="2"/>
        <charset val="1"/>
      </rPr>
      <t xml:space="preserve">TE-01</t>
    </r>
    <r>
      <rPr>
        <sz val="8"/>
        <rFont val="Times New Roman"/>
        <family val="1"/>
        <charset val="1"/>
      </rPr>
      <t xml:space="preserve"> </t>
    </r>
    <r>
      <rPr>
        <sz val="8"/>
        <rFont val="Arial"/>
        <family val="2"/>
        <charset val="1"/>
      </rPr>
      <t xml:space="preserve">POSTO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TRANSORMAÇÃO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EDP-</t>
    </r>
    <r>
      <rPr>
        <sz val="8"/>
        <rFont val="Times New Roman"/>
        <family val="1"/>
        <charset val="1"/>
      </rPr>
      <t xml:space="preserve"> </t>
    </r>
    <r>
      <rPr>
        <sz val="8"/>
        <rFont val="Arial"/>
        <family val="2"/>
        <charset val="1"/>
      </rPr>
      <t xml:space="preserve">BANDEIRANTE</t>
    </r>
    <r>
      <rPr>
        <sz val="8"/>
        <rFont val="Times New Roman"/>
        <family val="1"/>
        <charset val="1"/>
      </rPr>
      <t xml:space="preserve"> </t>
    </r>
    <r>
      <rPr>
        <sz val="8"/>
        <rFont val="Arial"/>
        <family val="2"/>
        <charset val="1"/>
      </rPr>
      <t xml:space="preserve">112,5</t>
    </r>
    <r>
      <rPr>
        <sz val="8"/>
        <rFont val="Times New Roman"/>
        <family val="1"/>
        <charset val="1"/>
      </rPr>
      <t xml:space="preserve"> </t>
    </r>
    <r>
      <rPr>
        <sz val="8"/>
        <rFont val="Arial"/>
        <family val="2"/>
        <charset val="1"/>
      </rPr>
      <t xml:space="preserve">KVA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15KV.</t>
    </r>
    <r>
      <rPr>
        <sz val="8"/>
        <rFont val="Times New Roman"/>
        <family val="1"/>
        <charset val="1"/>
      </rPr>
      <t xml:space="preserve"> </t>
    </r>
    <r>
      <rPr>
        <sz val="8"/>
        <rFont val="Arial"/>
        <family val="2"/>
        <charset val="1"/>
      </rPr>
      <t xml:space="preserve">220/127</t>
    </r>
    <r>
      <rPr>
        <sz val="8"/>
        <rFont val="Times New Roman"/>
        <family val="1"/>
        <charset val="1"/>
      </rPr>
      <t xml:space="preserve"> </t>
    </r>
    <r>
      <rPr>
        <sz val="8"/>
        <rFont val="Arial"/>
        <family val="2"/>
        <charset val="1"/>
      </rPr>
      <t xml:space="preserve">V</t>
    </r>
  </si>
  <si>
    <t xml:space="preserve">09.01.002</t>
  </si>
  <si>
    <r>
      <rPr>
        <sz val="8"/>
        <rFont val="Arial"/>
        <family val="2"/>
        <charset val="1"/>
      </rPr>
      <t xml:space="preserve">TE-02</t>
    </r>
    <r>
      <rPr>
        <sz val="8"/>
        <rFont val="Times New Roman"/>
        <family val="1"/>
        <charset val="1"/>
      </rPr>
      <t xml:space="preserve"> </t>
    </r>
    <r>
      <rPr>
        <sz val="8"/>
        <rFont val="Arial"/>
        <family val="2"/>
        <charset val="1"/>
      </rPr>
      <t xml:space="preserve">POSTO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TRANSORMAÇÃO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EDP</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BANDEIRANTE</t>
    </r>
    <r>
      <rPr>
        <sz val="8"/>
        <rFont val="Times New Roman"/>
        <family val="1"/>
        <charset val="1"/>
      </rPr>
      <t xml:space="preserve"> </t>
    </r>
    <r>
      <rPr>
        <sz val="8"/>
        <rFont val="Arial"/>
        <family val="2"/>
        <charset val="1"/>
      </rPr>
      <t xml:space="preserve">150</t>
    </r>
    <r>
      <rPr>
        <sz val="8"/>
        <rFont val="Times New Roman"/>
        <family val="1"/>
        <charset val="1"/>
      </rPr>
      <t xml:space="preserve"> </t>
    </r>
    <r>
      <rPr>
        <sz val="8"/>
        <rFont val="Arial"/>
        <family val="2"/>
        <charset val="1"/>
      </rPr>
      <t xml:space="preserve">KVA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15KV.</t>
    </r>
    <r>
      <rPr>
        <sz val="8"/>
        <rFont val="Times New Roman"/>
        <family val="1"/>
        <charset val="1"/>
      </rPr>
      <t xml:space="preserve"> </t>
    </r>
    <r>
      <rPr>
        <sz val="8"/>
        <rFont val="Arial"/>
        <family val="2"/>
        <charset val="1"/>
      </rPr>
      <t xml:space="preserve">220/127</t>
    </r>
    <r>
      <rPr>
        <sz val="8"/>
        <rFont val="Times New Roman"/>
        <family val="1"/>
        <charset val="1"/>
      </rPr>
      <t xml:space="preserve"> </t>
    </r>
    <r>
      <rPr>
        <sz val="8"/>
        <rFont val="Arial"/>
        <family val="2"/>
        <charset val="1"/>
      </rPr>
      <t xml:space="preserve">V</t>
    </r>
  </si>
  <si>
    <t xml:space="preserve">09.01.003</t>
  </si>
  <si>
    <r>
      <rPr>
        <sz val="8"/>
        <rFont val="Arial"/>
        <family val="2"/>
        <charset val="1"/>
      </rPr>
      <t xml:space="preserve">TE-03</t>
    </r>
    <r>
      <rPr>
        <sz val="8"/>
        <rFont val="Times New Roman"/>
        <family val="1"/>
        <charset val="1"/>
      </rPr>
      <t xml:space="preserve"> </t>
    </r>
    <r>
      <rPr>
        <sz val="8"/>
        <rFont val="Arial"/>
        <family val="2"/>
        <charset val="1"/>
      </rPr>
      <t xml:space="preserve">POSTO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TRANSORMAÇÃO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EDP</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BANDEIRANTE</t>
    </r>
    <r>
      <rPr>
        <sz val="8"/>
        <rFont val="Times New Roman"/>
        <family val="1"/>
        <charset val="1"/>
      </rPr>
      <t xml:space="preserve"> </t>
    </r>
    <r>
      <rPr>
        <sz val="8"/>
        <rFont val="Arial"/>
        <family val="2"/>
        <charset val="1"/>
      </rPr>
      <t xml:space="preserve">225</t>
    </r>
    <r>
      <rPr>
        <sz val="8"/>
        <rFont val="Times New Roman"/>
        <family val="1"/>
        <charset val="1"/>
      </rPr>
      <t xml:space="preserve"> </t>
    </r>
    <r>
      <rPr>
        <sz val="8"/>
        <rFont val="Arial"/>
        <family val="2"/>
        <charset val="1"/>
      </rPr>
      <t xml:space="preserve">KVA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15KV.</t>
    </r>
    <r>
      <rPr>
        <sz val="8"/>
        <rFont val="Times New Roman"/>
        <family val="1"/>
        <charset val="1"/>
      </rPr>
      <t xml:space="preserve"> </t>
    </r>
    <r>
      <rPr>
        <sz val="8"/>
        <rFont val="Arial"/>
        <family val="2"/>
        <charset val="1"/>
      </rPr>
      <t xml:space="preserve">220/127</t>
    </r>
    <r>
      <rPr>
        <sz val="8"/>
        <rFont val="Times New Roman"/>
        <family val="1"/>
        <charset val="1"/>
      </rPr>
      <t xml:space="preserve"> </t>
    </r>
    <r>
      <rPr>
        <sz val="8"/>
        <rFont val="Arial"/>
        <family val="2"/>
        <charset val="1"/>
      </rPr>
      <t xml:space="preserve">V</t>
    </r>
  </si>
  <si>
    <t xml:space="preserve">09.01.004</t>
  </si>
  <si>
    <r>
      <rPr>
        <sz val="8"/>
        <rFont val="Arial"/>
        <family val="2"/>
        <charset val="1"/>
      </rPr>
      <t xml:space="preserve">TE-04</t>
    </r>
    <r>
      <rPr>
        <sz val="8"/>
        <rFont val="Times New Roman"/>
        <family val="1"/>
        <charset val="1"/>
      </rPr>
      <t xml:space="preserve"> </t>
    </r>
    <r>
      <rPr>
        <sz val="8"/>
        <rFont val="Arial"/>
        <family val="2"/>
        <charset val="1"/>
      </rPr>
      <t xml:space="preserve">POSTO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TRANSORMAÇÃO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EDP</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BANDEIRANTE</t>
    </r>
    <r>
      <rPr>
        <sz val="8"/>
        <rFont val="Times New Roman"/>
        <family val="1"/>
        <charset val="1"/>
      </rPr>
      <t xml:space="preserve"> </t>
    </r>
    <r>
      <rPr>
        <sz val="8"/>
        <rFont val="Arial"/>
        <family val="2"/>
        <charset val="1"/>
      </rPr>
      <t xml:space="preserve">300</t>
    </r>
    <r>
      <rPr>
        <sz val="8"/>
        <rFont val="Times New Roman"/>
        <family val="1"/>
        <charset val="1"/>
      </rPr>
      <t xml:space="preserve"> </t>
    </r>
    <r>
      <rPr>
        <sz val="8"/>
        <rFont val="Arial"/>
        <family val="2"/>
        <charset val="1"/>
      </rPr>
      <t xml:space="preserve">KVA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15KV.</t>
    </r>
    <r>
      <rPr>
        <sz val="8"/>
        <rFont val="Times New Roman"/>
        <family val="1"/>
        <charset val="1"/>
      </rPr>
      <t xml:space="preserve"> </t>
    </r>
    <r>
      <rPr>
        <sz val="8"/>
        <rFont val="Arial"/>
        <family val="2"/>
        <charset val="1"/>
      </rPr>
      <t xml:space="preserve">220/127</t>
    </r>
    <r>
      <rPr>
        <sz val="8"/>
        <rFont val="Times New Roman"/>
        <family val="1"/>
        <charset val="1"/>
      </rPr>
      <t xml:space="preserve"> </t>
    </r>
    <r>
      <rPr>
        <sz val="8"/>
        <rFont val="Arial"/>
        <family val="2"/>
        <charset val="1"/>
      </rPr>
      <t xml:space="preserve">V</t>
    </r>
  </si>
  <si>
    <t xml:space="preserve">09.01.005</t>
  </si>
  <si>
    <r>
      <rPr>
        <sz val="8"/>
        <rFont val="Arial"/>
        <family val="2"/>
        <charset val="1"/>
      </rPr>
      <t xml:space="preserve">TE-05</t>
    </r>
    <r>
      <rPr>
        <sz val="8"/>
        <rFont val="Times New Roman"/>
        <family val="1"/>
        <charset val="1"/>
      </rPr>
      <t xml:space="preserve"> </t>
    </r>
    <r>
      <rPr>
        <sz val="8"/>
        <rFont val="Arial"/>
        <family val="2"/>
        <charset val="1"/>
      </rPr>
      <t xml:space="preserve">POSTO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TRANSORMAÇÃO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CPFL</t>
    </r>
    <r>
      <rPr>
        <sz val="8"/>
        <rFont val="Times New Roman"/>
        <family val="1"/>
        <charset val="1"/>
      </rPr>
      <t xml:space="preserve"> </t>
    </r>
    <r>
      <rPr>
        <sz val="8"/>
        <rFont val="Arial"/>
        <family val="2"/>
        <charset val="1"/>
      </rPr>
      <t xml:space="preserve">112,5</t>
    </r>
    <r>
      <rPr>
        <sz val="8"/>
        <rFont val="Times New Roman"/>
        <family val="1"/>
        <charset val="1"/>
      </rPr>
      <t xml:space="preserve"> </t>
    </r>
    <r>
      <rPr>
        <sz val="8"/>
        <rFont val="Arial"/>
        <family val="2"/>
        <charset val="1"/>
      </rPr>
      <t xml:space="preserve">KVA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15KV.</t>
    </r>
    <r>
      <rPr>
        <sz val="8"/>
        <rFont val="Times New Roman"/>
        <family val="1"/>
        <charset val="1"/>
      </rPr>
      <t xml:space="preserve"> </t>
    </r>
    <r>
      <rPr>
        <sz val="8"/>
        <rFont val="Arial"/>
        <family val="2"/>
        <charset val="1"/>
      </rPr>
      <t xml:space="preserve">220/127</t>
    </r>
    <r>
      <rPr>
        <sz val="8"/>
        <rFont val="Times New Roman"/>
        <family val="1"/>
        <charset val="1"/>
      </rPr>
      <t xml:space="preserve"> </t>
    </r>
    <r>
      <rPr>
        <sz val="8"/>
        <rFont val="Arial"/>
        <family val="2"/>
        <charset val="1"/>
      </rPr>
      <t xml:space="preserve">V</t>
    </r>
  </si>
  <si>
    <t xml:space="preserve">09.01.006</t>
  </si>
  <si>
    <r>
      <rPr>
        <sz val="8"/>
        <rFont val="Arial"/>
        <family val="2"/>
        <charset val="1"/>
      </rPr>
      <t xml:space="preserve">TE-06</t>
    </r>
    <r>
      <rPr>
        <sz val="8"/>
        <rFont val="Times New Roman"/>
        <family val="1"/>
        <charset val="1"/>
      </rPr>
      <t xml:space="preserve"> </t>
    </r>
    <r>
      <rPr>
        <sz val="8"/>
        <rFont val="Arial"/>
        <family val="2"/>
        <charset val="1"/>
      </rPr>
      <t xml:space="preserve">POSTO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TRANSORMAÇÃO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CPFL</t>
    </r>
    <r>
      <rPr>
        <sz val="8"/>
        <rFont val="Times New Roman"/>
        <family val="1"/>
        <charset val="1"/>
      </rPr>
      <t xml:space="preserve"> </t>
    </r>
    <r>
      <rPr>
        <sz val="8"/>
        <rFont val="Arial"/>
        <family val="2"/>
        <charset val="1"/>
      </rPr>
      <t xml:space="preserve">150</t>
    </r>
    <r>
      <rPr>
        <sz val="8"/>
        <rFont val="Times New Roman"/>
        <family val="1"/>
        <charset val="1"/>
      </rPr>
      <t xml:space="preserve"> </t>
    </r>
    <r>
      <rPr>
        <sz val="8"/>
        <rFont val="Arial"/>
        <family val="2"/>
        <charset val="1"/>
      </rPr>
      <t xml:space="preserve">KVA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15KV.</t>
    </r>
    <r>
      <rPr>
        <sz val="8"/>
        <rFont val="Times New Roman"/>
        <family val="1"/>
        <charset val="1"/>
      </rPr>
      <t xml:space="preserve"> </t>
    </r>
    <r>
      <rPr>
        <sz val="8"/>
        <rFont val="Arial"/>
        <family val="2"/>
        <charset val="1"/>
      </rPr>
      <t xml:space="preserve">220/127</t>
    </r>
    <r>
      <rPr>
        <sz val="8"/>
        <rFont val="Times New Roman"/>
        <family val="1"/>
        <charset val="1"/>
      </rPr>
      <t xml:space="preserve"> </t>
    </r>
    <r>
      <rPr>
        <sz val="8"/>
        <rFont val="Arial"/>
        <family val="2"/>
        <charset val="1"/>
      </rPr>
      <t xml:space="preserve">V</t>
    </r>
  </si>
  <si>
    <t xml:space="preserve">09.01.007</t>
  </si>
  <si>
    <r>
      <rPr>
        <sz val="8"/>
        <rFont val="Arial"/>
        <family val="2"/>
        <charset val="1"/>
      </rPr>
      <t xml:space="preserve">TE-07</t>
    </r>
    <r>
      <rPr>
        <sz val="8"/>
        <rFont val="Times New Roman"/>
        <family val="1"/>
        <charset val="1"/>
      </rPr>
      <t xml:space="preserve"> </t>
    </r>
    <r>
      <rPr>
        <sz val="8"/>
        <rFont val="Arial"/>
        <family val="2"/>
        <charset val="1"/>
      </rPr>
      <t xml:space="preserve">POSTO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TRANSORMAÇÃO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CPFL</t>
    </r>
    <r>
      <rPr>
        <sz val="8"/>
        <rFont val="Times New Roman"/>
        <family val="1"/>
        <charset val="1"/>
      </rPr>
      <t xml:space="preserve"> </t>
    </r>
    <r>
      <rPr>
        <sz val="8"/>
        <rFont val="Arial"/>
        <family val="2"/>
        <charset val="1"/>
      </rPr>
      <t xml:space="preserve">225</t>
    </r>
    <r>
      <rPr>
        <sz val="8"/>
        <rFont val="Times New Roman"/>
        <family val="1"/>
        <charset val="1"/>
      </rPr>
      <t xml:space="preserve"> </t>
    </r>
    <r>
      <rPr>
        <sz val="8"/>
        <rFont val="Arial"/>
        <family val="2"/>
        <charset val="1"/>
      </rPr>
      <t xml:space="preserve">KVA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15KV.</t>
    </r>
    <r>
      <rPr>
        <sz val="8"/>
        <rFont val="Times New Roman"/>
        <family val="1"/>
        <charset val="1"/>
      </rPr>
      <t xml:space="preserve"> </t>
    </r>
    <r>
      <rPr>
        <sz val="8"/>
        <rFont val="Arial"/>
        <family val="2"/>
        <charset val="1"/>
      </rPr>
      <t xml:space="preserve">220/127</t>
    </r>
    <r>
      <rPr>
        <sz val="8"/>
        <rFont val="Times New Roman"/>
        <family val="1"/>
        <charset val="1"/>
      </rPr>
      <t xml:space="preserve"> </t>
    </r>
    <r>
      <rPr>
        <sz val="8"/>
        <rFont val="Arial"/>
        <family val="2"/>
        <charset val="1"/>
      </rPr>
      <t xml:space="preserve">V</t>
    </r>
  </si>
  <si>
    <t xml:space="preserve">09.01.008</t>
  </si>
  <si>
    <r>
      <rPr>
        <sz val="8"/>
        <rFont val="Arial"/>
        <family val="2"/>
        <charset val="1"/>
      </rPr>
      <t xml:space="preserve">TE-08</t>
    </r>
    <r>
      <rPr>
        <sz val="8"/>
        <rFont val="Times New Roman"/>
        <family val="1"/>
        <charset val="1"/>
      </rPr>
      <t xml:space="preserve"> </t>
    </r>
    <r>
      <rPr>
        <sz val="8"/>
        <rFont val="Arial"/>
        <family val="2"/>
        <charset val="1"/>
      </rPr>
      <t xml:space="preserve">POSTO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TRANSORMAÇÃO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CPFL</t>
    </r>
    <r>
      <rPr>
        <sz val="8"/>
        <rFont val="Times New Roman"/>
        <family val="1"/>
        <charset val="1"/>
      </rPr>
      <t xml:space="preserve"> </t>
    </r>
    <r>
      <rPr>
        <sz val="8"/>
        <rFont val="Arial"/>
        <family val="2"/>
        <charset val="1"/>
      </rPr>
      <t xml:space="preserve">300</t>
    </r>
    <r>
      <rPr>
        <sz val="8"/>
        <rFont val="Times New Roman"/>
        <family val="1"/>
        <charset val="1"/>
      </rPr>
      <t xml:space="preserve"> </t>
    </r>
    <r>
      <rPr>
        <sz val="8"/>
        <rFont val="Arial"/>
        <family val="2"/>
        <charset val="1"/>
      </rPr>
      <t xml:space="preserve">KVA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15KV.</t>
    </r>
    <r>
      <rPr>
        <sz val="8"/>
        <rFont val="Times New Roman"/>
        <family val="1"/>
        <charset val="1"/>
      </rPr>
      <t xml:space="preserve"> </t>
    </r>
    <r>
      <rPr>
        <sz val="8"/>
        <rFont val="Arial"/>
        <family val="2"/>
        <charset val="1"/>
      </rPr>
      <t xml:space="preserve">220/127</t>
    </r>
    <r>
      <rPr>
        <sz val="8"/>
        <rFont val="Times New Roman"/>
        <family val="1"/>
        <charset val="1"/>
      </rPr>
      <t xml:space="preserve"> </t>
    </r>
    <r>
      <rPr>
        <sz val="8"/>
        <rFont val="Arial"/>
        <family val="2"/>
        <charset val="1"/>
      </rPr>
      <t xml:space="preserve">V</t>
    </r>
  </si>
  <si>
    <t xml:space="preserve">09.01.009</t>
  </si>
  <si>
    <r>
      <rPr>
        <sz val="8"/>
        <rFont val="Arial"/>
        <family val="2"/>
        <charset val="1"/>
      </rPr>
      <t xml:space="preserve">TE-09</t>
    </r>
    <r>
      <rPr>
        <sz val="8"/>
        <rFont val="Times New Roman"/>
        <family val="1"/>
        <charset val="1"/>
      </rPr>
      <t xml:space="preserve"> </t>
    </r>
    <r>
      <rPr>
        <sz val="8"/>
        <rFont val="Arial"/>
        <family val="2"/>
        <charset val="1"/>
      </rPr>
      <t xml:space="preserve">POSTO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TRANSORMAÇÃO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ELEKTRO</t>
    </r>
    <r>
      <rPr>
        <sz val="8"/>
        <rFont val="Times New Roman"/>
        <family val="1"/>
        <charset val="1"/>
      </rPr>
      <t xml:space="preserve"> </t>
    </r>
    <r>
      <rPr>
        <sz val="8"/>
        <rFont val="Arial"/>
        <family val="2"/>
        <charset val="1"/>
      </rPr>
      <t xml:space="preserve">112,5</t>
    </r>
    <r>
      <rPr>
        <sz val="8"/>
        <rFont val="Times New Roman"/>
        <family val="1"/>
        <charset val="1"/>
      </rPr>
      <t xml:space="preserve"> </t>
    </r>
    <r>
      <rPr>
        <sz val="8"/>
        <rFont val="Arial"/>
        <family val="2"/>
        <charset val="1"/>
      </rPr>
      <t xml:space="preserve">KVA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15KV.</t>
    </r>
    <r>
      <rPr>
        <sz val="8"/>
        <rFont val="Times New Roman"/>
        <family val="1"/>
        <charset val="1"/>
      </rPr>
      <t xml:space="preserve"> </t>
    </r>
    <r>
      <rPr>
        <sz val="8"/>
        <rFont val="Arial"/>
        <family val="2"/>
        <charset val="1"/>
      </rPr>
      <t xml:space="preserve">220/127</t>
    </r>
    <r>
      <rPr>
        <sz val="8"/>
        <rFont val="Times New Roman"/>
        <family val="1"/>
        <charset val="1"/>
      </rPr>
      <t xml:space="preserve"> </t>
    </r>
    <r>
      <rPr>
        <sz val="8"/>
        <rFont val="Arial"/>
        <family val="2"/>
        <charset val="1"/>
      </rPr>
      <t xml:space="preserve">V</t>
    </r>
  </si>
  <si>
    <t xml:space="preserve">09.01.010</t>
  </si>
  <si>
    <r>
      <rPr>
        <sz val="8"/>
        <rFont val="Arial"/>
        <family val="2"/>
        <charset val="1"/>
      </rPr>
      <t xml:space="preserve">TE-10</t>
    </r>
    <r>
      <rPr>
        <sz val="8"/>
        <rFont val="Times New Roman"/>
        <family val="1"/>
        <charset val="1"/>
      </rPr>
      <t xml:space="preserve"> </t>
    </r>
    <r>
      <rPr>
        <sz val="8"/>
        <rFont val="Arial"/>
        <family val="2"/>
        <charset val="1"/>
      </rPr>
      <t xml:space="preserve">POSTO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TRANSORMAÇÃO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ELEKTRO</t>
    </r>
    <r>
      <rPr>
        <sz val="8"/>
        <rFont val="Times New Roman"/>
        <family val="1"/>
        <charset val="1"/>
      </rPr>
      <t xml:space="preserve"> </t>
    </r>
    <r>
      <rPr>
        <sz val="8"/>
        <rFont val="Arial"/>
        <family val="2"/>
        <charset val="1"/>
      </rPr>
      <t xml:space="preserve">150</t>
    </r>
    <r>
      <rPr>
        <sz val="8"/>
        <rFont val="Times New Roman"/>
        <family val="1"/>
        <charset val="1"/>
      </rPr>
      <t xml:space="preserve"> </t>
    </r>
    <r>
      <rPr>
        <sz val="8"/>
        <rFont val="Arial"/>
        <family val="2"/>
        <charset val="1"/>
      </rPr>
      <t xml:space="preserve">KVA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15KV.</t>
    </r>
    <r>
      <rPr>
        <sz val="8"/>
        <rFont val="Times New Roman"/>
        <family val="1"/>
        <charset val="1"/>
      </rPr>
      <t xml:space="preserve"> </t>
    </r>
    <r>
      <rPr>
        <sz val="8"/>
        <rFont val="Arial"/>
        <family val="2"/>
        <charset val="1"/>
      </rPr>
      <t xml:space="preserve">220/127</t>
    </r>
    <r>
      <rPr>
        <sz val="8"/>
        <rFont val="Times New Roman"/>
        <family val="1"/>
        <charset val="1"/>
      </rPr>
      <t xml:space="preserve"> </t>
    </r>
    <r>
      <rPr>
        <sz val="8"/>
        <rFont val="Arial"/>
        <family val="2"/>
        <charset val="1"/>
      </rPr>
      <t xml:space="preserve">V</t>
    </r>
  </si>
  <si>
    <t xml:space="preserve">09.01.011</t>
  </si>
  <si>
    <r>
      <rPr>
        <sz val="8"/>
        <rFont val="Arial"/>
        <family val="2"/>
        <charset val="1"/>
      </rPr>
      <t xml:space="preserve">TE-11</t>
    </r>
    <r>
      <rPr>
        <sz val="8"/>
        <rFont val="Times New Roman"/>
        <family val="1"/>
        <charset val="1"/>
      </rPr>
      <t xml:space="preserve"> </t>
    </r>
    <r>
      <rPr>
        <sz val="8"/>
        <rFont val="Arial"/>
        <family val="2"/>
        <charset val="1"/>
      </rPr>
      <t xml:space="preserve">POSTO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TRANSORMAÇÃO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ELEKTRO</t>
    </r>
    <r>
      <rPr>
        <sz val="8"/>
        <rFont val="Times New Roman"/>
        <family val="1"/>
        <charset val="1"/>
      </rPr>
      <t xml:space="preserve"> </t>
    </r>
    <r>
      <rPr>
        <sz val="8"/>
        <rFont val="Arial"/>
        <family val="2"/>
        <charset val="1"/>
      </rPr>
      <t xml:space="preserve">225</t>
    </r>
    <r>
      <rPr>
        <sz val="8"/>
        <rFont val="Times New Roman"/>
        <family val="1"/>
        <charset val="1"/>
      </rPr>
      <t xml:space="preserve"> </t>
    </r>
    <r>
      <rPr>
        <sz val="8"/>
        <rFont val="Arial"/>
        <family val="2"/>
        <charset val="1"/>
      </rPr>
      <t xml:space="preserve">KVA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15KV.</t>
    </r>
    <r>
      <rPr>
        <sz val="8"/>
        <rFont val="Times New Roman"/>
        <family val="1"/>
        <charset val="1"/>
      </rPr>
      <t xml:space="preserve"> </t>
    </r>
    <r>
      <rPr>
        <sz val="8"/>
        <rFont val="Arial"/>
        <family val="2"/>
        <charset val="1"/>
      </rPr>
      <t xml:space="preserve">220/127</t>
    </r>
    <r>
      <rPr>
        <sz val="8"/>
        <rFont val="Times New Roman"/>
        <family val="1"/>
        <charset val="1"/>
      </rPr>
      <t xml:space="preserve"> </t>
    </r>
    <r>
      <rPr>
        <sz val="8"/>
        <rFont val="Arial"/>
        <family val="2"/>
        <charset val="1"/>
      </rPr>
      <t xml:space="preserve">V</t>
    </r>
  </si>
  <si>
    <t xml:space="preserve">09.01.012</t>
  </si>
  <si>
    <r>
      <rPr>
        <sz val="8"/>
        <rFont val="Arial"/>
        <family val="2"/>
        <charset val="1"/>
      </rPr>
      <t xml:space="preserve">TE-12</t>
    </r>
    <r>
      <rPr>
        <sz val="8"/>
        <rFont val="Times New Roman"/>
        <family val="1"/>
        <charset val="1"/>
      </rPr>
      <t xml:space="preserve"> </t>
    </r>
    <r>
      <rPr>
        <sz val="8"/>
        <rFont val="Arial"/>
        <family val="2"/>
        <charset val="1"/>
      </rPr>
      <t xml:space="preserve">POSTO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TRANSORMAÇÃO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ELEKTRO</t>
    </r>
    <r>
      <rPr>
        <sz val="8"/>
        <rFont val="Times New Roman"/>
        <family val="1"/>
        <charset val="1"/>
      </rPr>
      <t xml:space="preserve"> </t>
    </r>
    <r>
      <rPr>
        <sz val="8"/>
        <rFont val="Arial"/>
        <family val="2"/>
        <charset val="1"/>
      </rPr>
      <t xml:space="preserve">300</t>
    </r>
    <r>
      <rPr>
        <sz val="8"/>
        <rFont val="Times New Roman"/>
        <family val="1"/>
        <charset val="1"/>
      </rPr>
      <t xml:space="preserve"> </t>
    </r>
    <r>
      <rPr>
        <sz val="8"/>
        <rFont val="Arial"/>
        <family val="2"/>
        <charset val="1"/>
      </rPr>
      <t xml:space="preserve">KVA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15KV.</t>
    </r>
    <r>
      <rPr>
        <sz val="8"/>
        <rFont val="Times New Roman"/>
        <family val="1"/>
        <charset val="1"/>
      </rPr>
      <t xml:space="preserve"> </t>
    </r>
    <r>
      <rPr>
        <sz val="8"/>
        <rFont val="Arial"/>
        <family val="2"/>
        <charset val="1"/>
      </rPr>
      <t xml:space="preserve">220/127</t>
    </r>
    <r>
      <rPr>
        <sz val="8"/>
        <rFont val="Times New Roman"/>
        <family val="1"/>
        <charset val="1"/>
      </rPr>
      <t xml:space="preserve"> </t>
    </r>
    <r>
      <rPr>
        <sz val="8"/>
        <rFont val="Arial"/>
        <family val="2"/>
        <charset val="1"/>
      </rPr>
      <t xml:space="preserve">V</t>
    </r>
  </si>
  <si>
    <t xml:space="preserve">09.01.099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</si>
  <si>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LIGACOES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TENSAO</t>
    </r>
    <r>
      <rPr>
        <sz val="8"/>
        <rFont val="Times New Roman"/>
        <family val="1"/>
        <charset val="1"/>
      </rPr>
      <t xml:space="preserve"> </t>
    </r>
    <r>
      <rPr>
        <sz val="8"/>
        <rFont val="Arial"/>
        <family val="2"/>
        <charset val="1"/>
      </rPr>
      <t xml:space="preserve">PRIMARIA</t>
    </r>
  </si>
  <si>
    <t xml:space="preserve">09.02.011</t>
  </si>
  <si>
    <r>
      <rPr>
        <sz val="8"/>
        <rFont val="Arial"/>
        <family val="2"/>
        <charset val="1"/>
      </rPr>
      <t xml:space="preserve">AT-01</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AEREA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TELEFONE</t>
    </r>
  </si>
  <si>
    <r>
      <rPr>
        <sz val="8"/>
        <rFont val="Arial"/>
        <family val="2"/>
        <charset val="1"/>
      </rPr>
      <t xml:space="preserve">AE-23</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PADRÃO</t>
    </r>
    <r>
      <rPr>
        <sz val="8"/>
        <rFont val="Times New Roman"/>
        <family val="1"/>
        <charset val="1"/>
      </rPr>
      <t xml:space="preserve"> </t>
    </r>
    <r>
      <rPr>
        <sz val="8"/>
        <rFont val="Arial"/>
        <family val="2"/>
        <charset val="1"/>
      </rPr>
      <t xml:space="preserve">MULTI</t>
    </r>
    <r>
      <rPr>
        <sz val="8"/>
        <rFont val="Times New Roman"/>
        <family val="1"/>
        <charset val="1"/>
      </rPr>
      <t xml:space="preserve"> </t>
    </r>
    <r>
      <rPr>
        <sz val="8"/>
        <rFont val="Arial"/>
        <family val="2"/>
        <charset val="1"/>
      </rPr>
      <t xml:space="preserve">200</t>
    </r>
    <r>
      <rPr>
        <sz val="8"/>
        <rFont val="Times New Roman"/>
        <family val="1"/>
        <charset val="1"/>
      </rPr>
      <t xml:space="preserve"> </t>
    </r>
    <r>
      <rPr>
        <sz val="8"/>
        <rFont val="Arial"/>
        <family val="2"/>
        <charset val="1"/>
      </rPr>
      <t xml:space="preserve">CPFL</t>
    </r>
    <r>
      <rPr>
        <sz val="8"/>
        <rFont val="Times New Roman"/>
        <family val="1"/>
        <charset val="1"/>
      </rPr>
      <t xml:space="preserve">  </t>
    </r>
    <r>
      <rPr>
        <sz val="8"/>
        <rFont val="Arial"/>
        <family val="2"/>
        <charset val="1"/>
      </rPr>
      <t xml:space="preserve">CATEGORIA</t>
    </r>
    <r>
      <rPr>
        <sz val="8"/>
        <rFont val="Times New Roman"/>
        <family val="1"/>
        <charset val="1"/>
      </rPr>
      <t xml:space="preserve"> </t>
    </r>
    <r>
      <rPr>
        <sz val="8"/>
        <rFont val="Arial"/>
        <family val="2"/>
        <charset val="1"/>
      </rPr>
      <t xml:space="preserve">C-4</t>
    </r>
  </si>
  <si>
    <t xml:space="preserve">09.02.021</t>
  </si>
  <si>
    <r>
      <rPr>
        <sz val="8"/>
        <rFont val="Arial"/>
        <family val="2"/>
        <charset val="1"/>
      </rPr>
      <t xml:space="preserve">AE-24</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PADRÃO</t>
    </r>
    <r>
      <rPr>
        <sz val="8"/>
        <rFont val="Times New Roman"/>
        <family val="1"/>
        <charset val="1"/>
      </rPr>
      <t xml:space="preserve"> </t>
    </r>
    <r>
      <rPr>
        <sz val="8"/>
        <rFont val="Arial"/>
        <family val="2"/>
        <charset val="1"/>
      </rPr>
      <t xml:space="preserve">MULTI</t>
    </r>
    <r>
      <rPr>
        <sz val="8"/>
        <rFont val="Times New Roman"/>
        <family val="1"/>
        <charset val="1"/>
      </rPr>
      <t xml:space="preserve"> </t>
    </r>
    <r>
      <rPr>
        <sz val="8"/>
        <rFont val="Arial"/>
        <family val="2"/>
        <charset val="1"/>
      </rPr>
      <t xml:space="preserve">200</t>
    </r>
    <r>
      <rPr>
        <sz val="8"/>
        <rFont val="Times New Roman"/>
        <family val="1"/>
        <charset val="1"/>
      </rPr>
      <t xml:space="preserve"> </t>
    </r>
    <r>
      <rPr>
        <sz val="8"/>
        <rFont val="Arial"/>
        <family val="2"/>
        <charset val="1"/>
      </rPr>
      <t xml:space="preserve">CPFL</t>
    </r>
    <r>
      <rPr>
        <sz val="8"/>
        <rFont val="Times New Roman"/>
        <family val="1"/>
        <charset val="1"/>
      </rPr>
      <t xml:space="preserve">  </t>
    </r>
    <r>
      <rPr>
        <sz val="8"/>
        <rFont val="Arial"/>
        <family val="2"/>
        <charset val="1"/>
      </rPr>
      <t xml:space="preserve">CATEGORIA</t>
    </r>
    <r>
      <rPr>
        <sz val="8"/>
        <rFont val="Times New Roman"/>
        <family val="1"/>
        <charset val="1"/>
      </rPr>
      <t xml:space="preserve"> </t>
    </r>
    <r>
      <rPr>
        <sz val="8"/>
        <rFont val="Arial"/>
        <family val="2"/>
        <charset val="1"/>
      </rPr>
      <t xml:space="preserve">C-5</t>
    </r>
  </si>
  <si>
    <t xml:space="preserve">09.02.022</t>
  </si>
  <si>
    <r>
      <rPr>
        <sz val="8"/>
        <rFont val="Arial"/>
        <family val="2"/>
        <charset val="1"/>
      </rPr>
      <t xml:space="preserve">AE-25</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PADRÃO</t>
    </r>
    <r>
      <rPr>
        <sz val="8"/>
        <rFont val="Times New Roman"/>
        <family val="1"/>
        <charset val="1"/>
      </rPr>
      <t xml:space="preserve"> </t>
    </r>
    <r>
      <rPr>
        <sz val="8"/>
        <rFont val="Arial"/>
        <family val="2"/>
        <charset val="1"/>
      </rPr>
      <t xml:space="preserve">MULTI</t>
    </r>
    <r>
      <rPr>
        <sz val="8"/>
        <rFont val="Times New Roman"/>
        <family val="1"/>
        <charset val="1"/>
      </rPr>
      <t xml:space="preserve"> </t>
    </r>
    <r>
      <rPr>
        <sz val="8"/>
        <rFont val="Arial"/>
        <family val="2"/>
        <charset val="1"/>
      </rPr>
      <t xml:space="preserve">200</t>
    </r>
    <r>
      <rPr>
        <sz val="8"/>
        <rFont val="Times New Roman"/>
        <family val="1"/>
        <charset val="1"/>
      </rPr>
      <t xml:space="preserve"> </t>
    </r>
    <r>
      <rPr>
        <sz val="8"/>
        <rFont val="Arial"/>
        <family val="2"/>
        <charset val="1"/>
      </rPr>
      <t xml:space="preserve">CPFL</t>
    </r>
    <r>
      <rPr>
        <sz val="8"/>
        <rFont val="Times New Roman"/>
        <family val="1"/>
        <charset val="1"/>
      </rPr>
      <t xml:space="preserve">  </t>
    </r>
    <r>
      <rPr>
        <sz val="8"/>
        <rFont val="Arial"/>
        <family val="2"/>
        <charset val="1"/>
      </rPr>
      <t xml:space="preserve">CATEGORIA</t>
    </r>
    <r>
      <rPr>
        <sz val="8"/>
        <rFont val="Times New Roman"/>
        <family val="1"/>
        <charset val="1"/>
      </rPr>
      <t xml:space="preserve"> </t>
    </r>
    <r>
      <rPr>
        <sz val="8"/>
        <rFont val="Arial"/>
        <family val="2"/>
        <charset val="1"/>
      </rPr>
      <t xml:space="preserve">C-6</t>
    </r>
  </si>
  <si>
    <t xml:space="preserve">09.02.042</t>
  </si>
  <si>
    <r>
      <rPr>
        <sz val="8"/>
        <rFont val="Arial"/>
        <family val="2"/>
        <charset val="1"/>
      </rPr>
      <t xml:space="preserve">DPS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DISPOSITIVO</t>
    </r>
    <r>
      <rPr>
        <sz val="8"/>
        <rFont val="Times New Roman"/>
        <family val="1"/>
        <charset val="1"/>
      </rPr>
      <t xml:space="preserve"> </t>
    </r>
    <r>
      <rPr>
        <sz val="8"/>
        <rFont val="Arial"/>
        <family val="2"/>
        <charset val="1"/>
      </rPr>
      <t xml:space="preserve">PROTECAO</t>
    </r>
    <r>
      <rPr>
        <sz val="8"/>
        <rFont val="Times New Roman"/>
        <family val="1"/>
        <charset val="1"/>
      </rPr>
      <t xml:space="preserve"> </t>
    </r>
    <r>
      <rPr>
        <sz val="8"/>
        <rFont val="Arial"/>
        <family val="2"/>
        <charset val="1"/>
      </rPr>
      <t xml:space="preserve">CONTRA</t>
    </r>
    <r>
      <rPr>
        <sz val="8"/>
        <rFont val="Times New Roman"/>
        <family val="1"/>
        <charset val="1"/>
      </rPr>
      <t xml:space="preserve"> </t>
    </r>
    <r>
      <rPr>
        <sz val="8"/>
        <rFont val="Arial"/>
        <family val="2"/>
        <charset val="1"/>
      </rPr>
      <t xml:space="preserve">SURTOS</t>
    </r>
    <r>
      <rPr>
        <sz val="8"/>
        <rFont val="Times New Roman"/>
        <family val="1"/>
        <charset val="1"/>
      </rPr>
      <t xml:space="preserve"> </t>
    </r>
    <r>
      <rPr>
        <sz val="8"/>
        <rFont val="Arial"/>
        <family val="2"/>
        <charset val="1"/>
      </rPr>
      <t xml:space="preserve">(TELEFONIA)</t>
    </r>
  </si>
  <si>
    <t xml:space="preserve">09.02.043</t>
  </si>
  <si>
    <r>
      <rPr>
        <sz val="8"/>
        <rFont val="Arial"/>
        <family val="2"/>
        <charset val="1"/>
      </rPr>
      <t xml:space="preserve">DPS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DISPOSITIVO</t>
    </r>
    <r>
      <rPr>
        <sz val="8"/>
        <rFont val="Times New Roman"/>
        <family val="1"/>
        <charset val="1"/>
      </rPr>
      <t xml:space="preserve"> </t>
    </r>
    <r>
      <rPr>
        <sz val="8"/>
        <rFont val="Arial"/>
        <family val="2"/>
        <charset val="1"/>
      </rPr>
      <t xml:space="preserve">PROTECAO</t>
    </r>
    <r>
      <rPr>
        <sz val="8"/>
        <rFont val="Times New Roman"/>
        <family val="1"/>
        <charset val="1"/>
      </rPr>
      <t xml:space="preserve"> </t>
    </r>
    <r>
      <rPr>
        <sz val="8"/>
        <rFont val="Arial"/>
        <family val="2"/>
        <charset val="1"/>
      </rPr>
      <t xml:space="preserve">CONTRA</t>
    </r>
    <r>
      <rPr>
        <sz val="8"/>
        <rFont val="Times New Roman"/>
        <family val="1"/>
        <charset val="1"/>
      </rPr>
      <t xml:space="preserve"> </t>
    </r>
    <r>
      <rPr>
        <sz val="8"/>
        <rFont val="Arial"/>
        <family val="2"/>
        <charset val="1"/>
      </rPr>
      <t xml:space="preserve">SURTOS</t>
    </r>
    <r>
      <rPr>
        <sz val="8"/>
        <rFont val="Times New Roman"/>
        <family val="1"/>
        <charset val="1"/>
      </rPr>
      <t xml:space="preserve"> </t>
    </r>
    <r>
      <rPr>
        <sz val="8"/>
        <rFont val="Arial"/>
        <family val="2"/>
        <charset val="1"/>
      </rPr>
      <t xml:space="preserve">(ENERGIA)</t>
    </r>
  </si>
  <si>
    <t xml:space="preserve">09.02.047</t>
  </si>
  <si>
    <r>
      <rPr>
        <sz val="8"/>
        <rFont val="Arial"/>
        <family val="2"/>
        <charset val="1"/>
      </rPr>
      <t xml:space="preserve">DISJUNTOR</t>
    </r>
    <r>
      <rPr>
        <sz val="8"/>
        <rFont val="Times New Roman"/>
        <family val="1"/>
        <charset val="1"/>
      </rPr>
      <t xml:space="preserve"> </t>
    </r>
    <r>
      <rPr>
        <sz val="8"/>
        <rFont val="Arial"/>
        <family val="2"/>
        <charset val="1"/>
      </rPr>
      <t xml:space="preserve">TRIPOLAR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3X300A</t>
    </r>
  </si>
  <si>
    <t xml:space="preserve">09.02.048</t>
  </si>
  <si>
    <r>
      <rPr>
        <sz val="8"/>
        <rFont val="Arial"/>
        <family val="2"/>
        <charset val="1"/>
      </rPr>
      <t xml:space="preserve">CONJ</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240MM2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</si>
  <si>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t xml:space="preserve">09.02.049</t>
  </si>
  <si>
    <r>
      <rPr>
        <sz val="8"/>
        <rFont val="Arial"/>
        <family val="2"/>
        <charset val="1"/>
      </rPr>
      <t xml:space="preserve">CONJ</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240MM2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</si>
  <si>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t xml:space="preserve">09.02.052</t>
  </si>
  <si>
    <r>
      <rPr>
        <sz val="8"/>
        <rFont val="Arial"/>
        <family val="2"/>
        <charset val="1"/>
      </rPr>
      <t xml:space="preserve">AE-24</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T</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LEITURA</t>
    </r>
    <r>
      <rPr>
        <sz val="8"/>
        <rFont val="Times New Roman"/>
        <family val="1"/>
        <charset val="1"/>
      </rPr>
      <t xml:space="preserve"> </t>
    </r>
    <r>
      <rPr>
        <sz val="8"/>
        <rFont val="Arial"/>
        <family val="2"/>
        <charset val="1"/>
      </rPr>
      <t xml:space="preserve">VOLTADA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CALÇADA</t>
    </r>
    <r>
      <rPr>
        <sz val="8"/>
        <rFont val="Times New Roman"/>
        <family val="1"/>
        <charset val="1"/>
      </rPr>
      <t xml:space="preserve">  </t>
    </r>
    <r>
      <rPr>
        <sz val="8"/>
        <rFont val="Arial"/>
        <family val="2"/>
        <charset val="1"/>
      </rPr>
      <t xml:space="preserve">AES</t>
    </r>
    <r>
      <rPr>
        <sz val="8"/>
        <rFont val="Times New Roman"/>
        <family val="1"/>
        <charset val="1"/>
      </rPr>
      <t xml:space="preserve"> </t>
    </r>
    <r>
      <rPr>
        <sz val="8"/>
        <rFont val="Arial"/>
        <family val="2"/>
        <charset val="1"/>
      </rPr>
      <t xml:space="preserve">ELETROPAULO</t>
    </r>
  </si>
  <si>
    <t xml:space="preserve">09.02.053</t>
  </si>
  <si>
    <r>
      <rPr>
        <sz val="8"/>
        <rFont val="Arial"/>
        <family val="2"/>
        <charset val="1"/>
      </rPr>
      <t xml:space="preserve">AE-23</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T</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IV)</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LEITURA</t>
    </r>
    <r>
      <rPr>
        <sz val="8"/>
        <rFont val="Times New Roman"/>
        <family val="1"/>
        <charset val="1"/>
      </rPr>
      <t xml:space="preserve"> </t>
    </r>
    <r>
      <rPr>
        <sz val="8"/>
        <rFont val="Arial"/>
        <family val="2"/>
        <charset val="1"/>
      </rPr>
      <t xml:space="preserve">VOLTADA
PARA</t>
    </r>
    <r>
      <rPr>
        <sz val="8"/>
        <rFont val="Times New Roman"/>
        <family val="1"/>
        <charset val="1"/>
      </rPr>
      <t xml:space="preserve"> </t>
    </r>
    <r>
      <rPr>
        <sz val="8"/>
        <rFont val="Arial"/>
        <family val="2"/>
        <charset val="1"/>
      </rPr>
      <t xml:space="preserve">CALÇADA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CPFL,</t>
    </r>
    <r>
      <rPr>
        <sz val="8"/>
        <rFont val="Times New Roman"/>
        <family val="1"/>
        <charset val="1"/>
      </rPr>
      <t xml:space="preserve"> </t>
    </r>
    <r>
      <rPr>
        <sz val="8"/>
        <rFont val="Arial"/>
        <family val="2"/>
        <charset val="1"/>
      </rPr>
      <t xml:space="preserve">EDP</t>
    </r>
    <r>
      <rPr>
        <sz val="8"/>
        <rFont val="Times New Roman"/>
        <family val="1"/>
        <charset val="1"/>
      </rPr>
      <t xml:space="preserve"> </t>
    </r>
    <r>
      <rPr>
        <sz val="8"/>
        <rFont val="Arial"/>
        <family val="2"/>
        <charset val="1"/>
      </rPr>
      <t xml:space="preserve">BANDEIRANTE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ELEKTRO</t>
    </r>
  </si>
  <si>
    <t xml:space="preserve">09.02.059</t>
  </si>
  <si>
    <r>
      <rPr>
        <sz val="8"/>
        <rFont val="Arial"/>
        <family val="2"/>
        <charset val="1"/>
      </rPr>
      <t xml:space="preserve">AE-19</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II,</t>
    </r>
    <r>
      <rPr>
        <sz val="8"/>
        <rFont val="Times New Roman"/>
        <family val="1"/>
        <charset val="1"/>
      </rPr>
      <t xml:space="preserve"> </t>
    </r>
    <r>
      <rPr>
        <sz val="8"/>
        <rFont val="Arial"/>
        <family val="2"/>
        <charset val="1"/>
      </rPr>
      <t xml:space="preserve">IV</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AES</t>
    </r>
    <r>
      <rPr>
        <sz val="8"/>
        <rFont val="Times New Roman"/>
        <family val="1"/>
        <charset val="1"/>
      </rPr>
      <t xml:space="preserve"> </t>
    </r>
    <r>
      <rPr>
        <sz val="8"/>
        <rFont val="Arial"/>
        <family val="2"/>
        <charset val="1"/>
      </rPr>
      <t xml:space="preserve">ELETROP/BANDEIRANTE/CPFL/ELEKTRO</t>
    </r>
  </si>
  <si>
    <r>
      <rPr>
        <sz val="8"/>
        <rFont val="Arial"/>
        <family val="2"/>
        <charset val="1"/>
      </rPr>
      <t xml:space="preserve">AE-20</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(CAIXAS</t>
    </r>
    <r>
      <rPr>
        <sz val="8"/>
        <rFont val="Times New Roman"/>
        <family val="1"/>
        <charset val="1"/>
      </rPr>
      <t xml:space="preserve"> </t>
    </r>
    <r>
      <rPr>
        <sz val="8"/>
        <rFont val="Arial"/>
        <family val="2"/>
        <charset val="1"/>
      </rPr>
      <t xml:space="preserve">III</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V):BANDEIRANTE/CPFL/ELEKTRO</t>
    </r>
  </si>
  <si>
    <t xml:space="preserve">09.02.061</t>
  </si>
  <si>
    <r>
      <rPr>
        <sz val="8"/>
        <rFont val="Arial"/>
        <family val="2"/>
        <charset val="1"/>
      </rPr>
      <t xml:space="preserve">AE-21</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H):</t>
    </r>
    <r>
      <rPr>
        <sz val="8"/>
        <rFont val="Times New Roman"/>
        <family val="1"/>
        <charset val="1"/>
      </rPr>
      <t xml:space="preserve"> </t>
    </r>
    <r>
      <rPr>
        <sz val="8"/>
        <rFont val="Arial"/>
        <family val="2"/>
        <charset val="1"/>
      </rPr>
      <t xml:space="preserve">AES</t>
    </r>
    <r>
      <rPr>
        <sz val="8"/>
        <rFont val="Times New Roman"/>
        <family val="1"/>
        <charset val="1"/>
      </rPr>
      <t xml:space="preserve"> </t>
    </r>
    <r>
      <rPr>
        <sz val="8"/>
        <rFont val="Arial"/>
        <family val="2"/>
        <charset val="1"/>
      </rPr>
      <t xml:space="preserve">ELETROP/BANDEIRANTE/ELEKTRO/CPFL</t>
    </r>
  </si>
  <si>
    <t xml:space="preserve">09.02.062</t>
  </si>
  <si>
    <r>
      <rPr>
        <sz val="8"/>
        <rFont val="Arial"/>
        <family val="2"/>
        <charset val="1"/>
      </rPr>
      <t xml:space="preserve">CONJ</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10MM2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</si>
  <si>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t xml:space="preserve">09.02.063</t>
  </si>
  <si>
    <r>
      <rPr>
        <sz val="8"/>
        <rFont val="Arial"/>
        <family val="2"/>
        <charset val="1"/>
      </rPr>
      <t xml:space="preserve">CONJ</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16MM2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</si>
  <si>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t xml:space="preserve">09.02.064</t>
  </si>
  <si>
    <r>
      <rPr>
        <sz val="8"/>
        <rFont val="Arial"/>
        <family val="2"/>
        <charset val="1"/>
      </rPr>
      <t xml:space="preserve">CONJ</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25MM2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</si>
  <si>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t xml:space="preserve">09.02.065</t>
  </si>
  <si>
    <r>
      <rPr>
        <sz val="8"/>
        <rFont val="Arial"/>
        <family val="2"/>
        <charset val="1"/>
      </rPr>
      <t xml:space="preserve">CONJ</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35MM2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</si>
  <si>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t xml:space="preserve">09.02.066</t>
  </si>
  <si>
    <r>
      <rPr>
        <sz val="8"/>
        <rFont val="Arial"/>
        <family val="2"/>
        <charset val="1"/>
      </rPr>
      <t xml:space="preserve">CONJ</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50MM2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</si>
  <si>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t xml:space="preserve">09.02.067</t>
  </si>
  <si>
    <r>
      <rPr>
        <sz val="8"/>
        <rFont val="Arial"/>
        <family val="2"/>
        <charset val="1"/>
      </rPr>
      <t xml:space="preserve">CONJ</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70MM2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</si>
  <si>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t xml:space="preserve">09.02.068</t>
  </si>
  <si>
    <r>
      <rPr>
        <sz val="8"/>
        <rFont val="Arial"/>
        <family val="2"/>
        <charset val="1"/>
      </rPr>
      <t xml:space="preserve">CONJ</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95MM2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</si>
  <si>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t xml:space="preserve">09.02.069</t>
  </si>
  <si>
    <r>
      <rPr>
        <sz val="8"/>
        <rFont val="Arial"/>
        <family val="2"/>
        <charset val="1"/>
      </rPr>
      <t xml:space="preserve">CONJ</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120MM2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</si>
  <si>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t xml:space="preserve">09.02.070</t>
  </si>
  <si>
    <r>
      <rPr>
        <sz val="8"/>
        <rFont val="Arial"/>
        <family val="2"/>
        <charset val="1"/>
      </rPr>
      <t xml:space="preserve">CONJ</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150MM2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</si>
  <si>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t xml:space="preserve">09.02.071</t>
  </si>
  <si>
    <r>
      <rPr>
        <sz val="8"/>
        <rFont val="Arial"/>
        <family val="2"/>
        <charset val="1"/>
      </rPr>
      <t xml:space="preserve">CONJ</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185MM2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</si>
  <si>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t xml:space="preserve">09.02.072</t>
  </si>
  <si>
    <r>
      <rPr>
        <sz val="8"/>
        <rFont val="Arial"/>
        <family val="2"/>
        <charset val="1"/>
      </rPr>
      <t xml:space="preserve">CONJ</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10MM2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ELETRUDUTOS</t>
    </r>
  </si>
  <si>
    <t xml:space="preserve">09.02.073</t>
  </si>
  <si>
    <r>
      <rPr>
        <sz val="8"/>
        <rFont val="Arial"/>
        <family val="2"/>
        <charset val="1"/>
      </rPr>
      <t xml:space="preserve">CONJ</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16MM2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</si>
  <si>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t xml:space="preserve">09.02.074</t>
  </si>
  <si>
    <r>
      <rPr>
        <sz val="8"/>
        <rFont val="Arial"/>
        <family val="2"/>
        <charset val="1"/>
      </rPr>
      <t xml:space="preserve">CONJ</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25MM2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</si>
  <si>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t xml:space="preserve">09.02.075</t>
  </si>
  <si>
    <r>
      <rPr>
        <sz val="8"/>
        <rFont val="Arial"/>
        <family val="2"/>
        <charset val="1"/>
      </rPr>
      <t xml:space="preserve">CONJ</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35MM2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</si>
  <si>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t xml:space="preserve">09.02.076</t>
  </si>
  <si>
    <r>
      <rPr>
        <sz val="8"/>
        <rFont val="Arial"/>
        <family val="2"/>
        <charset val="1"/>
      </rPr>
      <t xml:space="preserve">CONJ</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50MM2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</si>
  <si>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t xml:space="preserve">09.02.077</t>
  </si>
  <si>
    <r>
      <rPr>
        <sz val="8"/>
        <rFont val="Arial"/>
        <family val="2"/>
        <charset val="1"/>
      </rPr>
      <t xml:space="preserve">CONJ</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70MM2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</si>
  <si>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t xml:space="preserve">09.02.078</t>
  </si>
  <si>
    <r>
      <rPr>
        <sz val="8"/>
        <rFont val="Arial"/>
        <family val="2"/>
        <charset val="1"/>
      </rPr>
      <t xml:space="preserve">CONJ</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95MM2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</si>
  <si>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t xml:space="preserve">09.02.079</t>
  </si>
  <si>
    <r>
      <rPr>
        <sz val="8"/>
        <rFont val="Arial"/>
        <family val="2"/>
        <charset val="1"/>
      </rPr>
      <t xml:space="preserve">CONJ</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120MM2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</si>
  <si>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r>
      <rPr>
        <sz val="8"/>
        <rFont val="Arial"/>
        <family val="2"/>
        <charset val="1"/>
      </rPr>
      <t xml:space="preserve">CONJ</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150MM2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</si>
  <si>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t xml:space="preserve">09.02.081</t>
  </si>
  <si>
    <r>
      <rPr>
        <sz val="8"/>
        <rFont val="Arial"/>
        <family val="2"/>
        <charset val="1"/>
      </rPr>
      <t xml:space="preserve">CONJ</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185MM2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ELETRODUTOS</t>
    </r>
  </si>
  <si>
    <t xml:space="preserve">09.02.083</t>
  </si>
  <si>
    <r>
      <rPr>
        <sz val="8"/>
        <rFont val="Arial"/>
        <family val="2"/>
        <charset val="1"/>
      </rPr>
      <t xml:space="preserve">CHAVE</t>
    </r>
    <r>
      <rPr>
        <sz val="8"/>
        <rFont val="Times New Roman"/>
        <family val="1"/>
        <charset val="1"/>
      </rPr>
      <t xml:space="preserve"> </t>
    </r>
    <r>
      <rPr>
        <sz val="8"/>
        <rFont val="Arial"/>
        <family val="2"/>
        <charset val="1"/>
      </rPr>
      <t xml:space="preserve">SECCIONADORA</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CARGA</t>
    </r>
    <r>
      <rPr>
        <sz val="8"/>
        <rFont val="Times New Roman"/>
        <family val="1"/>
        <charset val="1"/>
      </rPr>
      <t xml:space="preserve"> </t>
    </r>
    <r>
      <rPr>
        <sz val="8"/>
        <rFont val="Arial"/>
        <family val="2"/>
        <charset val="1"/>
      </rPr>
      <t xml:space="preserve">3X125A</t>
    </r>
    <r>
      <rPr>
        <sz val="8"/>
        <rFont val="Times New Roman"/>
        <family val="1"/>
        <charset val="1"/>
      </rPr>
      <t xml:space="preserve"> </t>
    </r>
    <r>
      <rPr>
        <sz val="8"/>
        <rFont val="Arial"/>
        <family val="2"/>
        <charset val="1"/>
      </rPr>
      <t xml:space="preserve">TAM</t>
    </r>
    <r>
      <rPr>
        <sz val="8"/>
        <rFont val="Times New Roman"/>
        <family val="1"/>
        <charset val="1"/>
      </rPr>
      <t xml:space="preserve"> </t>
    </r>
    <r>
      <rPr>
        <sz val="8"/>
        <rFont val="Arial"/>
        <family val="2"/>
        <charset val="1"/>
      </rPr>
      <t xml:space="preserve">00</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FUSIVEIS</t>
    </r>
  </si>
  <si>
    <t xml:space="preserve">09.02.084</t>
  </si>
  <si>
    <r>
      <rPr>
        <sz val="8"/>
        <rFont val="Arial"/>
        <family val="2"/>
        <charset val="1"/>
      </rPr>
      <t xml:space="preserve">CHAVE</t>
    </r>
    <r>
      <rPr>
        <sz val="8"/>
        <rFont val="Times New Roman"/>
        <family val="1"/>
        <charset val="1"/>
      </rPr>
      <t xml:space="preserve"> </t>
    </r>
    <r>
      <rPr>
        <sz val="8"/>
        <rFont val="Arial"/>
        <family val="2"/>
        <charset val="1"/>
      </rPr>
      <t xml:space="preserve">SECCIONADORA</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CARGA</t>
    </r>
    <r>
      <rPr>
        <sz val="8"/>
        <rFont val="Times New Roman"/>
        <family val="1"/>
        <charset val="1"/>
      </rPr>
      <t xml:space="preserve"> </t>
    </r>
    <r>
      <rPr>
        <sz val="8"/>
        <rFont val="Arial"/>
        <family val="2"/>
        <charset val="1"/>
      </rPr>
      <t xml:space="preserve">3X250A</t>
    </r>
    <r>
      <rPr>
        <sz val="8"/>
        <rFont val="Times New Roman"/>
        <family val="1"/>
        <charset val="1"/>
      </rPr>
      <t xml:space="preserve"> </t>
    </r>
    <r>
      <rPr>
        <sz val="8"/>
        <rFont val="Arial"/>
        <family val="2"/>
        <charset val="1"/>
      </rPr>
      <t xml:space="preserve">TAM</t>
    </r>
    <r>
      <rPr>
        <sz val="8"/>
        <rFont val="Times New Roman"/>
        <family val="1"/>
        <charset val="1"/>
      </rPr>
      <t xml:space="preserve"> </t>
    </r>
    <r>
      <rPr>
        <sz val="8"/>
        <rFont val="Arial"/>
        <family val="2"/>
        <charset val="1"/>
      </rPr>
      <t xml:space="preserve">01</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FUSIVEIS</t>
    </r>
  </si>
  <si>
    <t xml:space="preserve">09.02.085</t>
  </si>
  <si>
    <r>
      <rPr>
        <sz val="8"/>
        <rFont val="Arial"/>
        <family val="2"/>
        <charset val="1"/>
      </rPr>
      <t xml:space="preserve">CHAVE</t>
    </r>
    <r>
      <rPr>
        <sz val="8"/>
        <rFont val="Times New Roman"/>
        <family val="1"/>
        <charset val="1"/>
      </rPr>
      <t xml:space="preserve"> </t>
    </r>
    <r>
      <rPr>
        <sz val="8"/>
        <rFont val="Arial"/>
        <family val="2"/>
        <charset val="1"/>
      </rPr>
      <t xml:space="preserve">SECCIONADORA</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CARGA</t>
    </r>
    <r>
      <rPr>
        <sz val="8"/>
        <rFont val="Times New Roman"/>
        <family val="1"/>
        <charset val="1"/>
      </rPr>
      <t xml:space="preserve"> </t>
    </r>
    <r>
      <rPr>
        <sz val="8"/>
        <rFont val="Arial"/>
        <family val="2"/>
        <charset val="1"/>
      </rPr>
      <t xml:space="preserve">3X400A</t>
    </r>
    <r>
      <rPr>
        <sz val="8"/>
        <rFont val="Times New Roman"/>
        <family val="1"/>
        <charset val="1"/>
      </rPr>
      <t xml:space="preserve"> </t>
    </r>
    <r>
      <rPr>
        <sz val="8"/>
        <rFont val="Arial"/>
        <family val="2"/>
        <charset val="1"/>
      </rPr>
      <t xml:space="preserve">TAM</t>
    </r>
    <r>
      <rPr>
        <sz val="8"/>
        <rFont val="Times New Roman"/>
        <family val="1"/>
        <charset val="1"/>
      </rPr>
      <t xml:space="preserve"> </t>
    </r>
    <r>
      <rPr>
        <sz val="8"/>
        <rFont val="Arial"/>
        <family val="2"/>
        <charset val="1"/>
      </rPr>
      <t xml:space="preserve">02</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FUSIVEIS</t>
    </r>
  </si>
  <si>
    <t xml:space="preserve">09.02.086</t>
  </si>
  <si>
    <r>
      <rPr>
        <sz val="8"/>
        <rFont val="Arial"/>
        <family val="2"/>
        <charset val="1"/>
      </rPr>
      <t xml:space="preserve">DISJUNTOR</t>
    </r>
    <r>
      <rPr>
        <sz val="8"/>
        <rFont val="Times New Roman"/>
        <family val="1"/>
        <charset val="1"/>
      </rPr>
      <t xml:space="preserve"> </t>
    </r>
    <r>
      <rPr>
        <sz val="8"/>
        <rFont val="Arial"/>
        <family val="2"/>
        <charset val="1"/>
      </rPr>
      <t xml:space="preserve">BIPOLAR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2X10A</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2X50A</t>
    </r>
  </si>
  <si>
    <t xml:space="preserve">09.02.087</t>
  </si>
  <si>
    <r>
      <rPr>
        <sz val="8"/>
        <rFont val="Arial"/>
        <family val="2"/>
        <charset val="1"/>
      </rPr>
      <t xml:space="preserve">DISJUNTOR</t>
    </r>
    <r>
      <rPr>
        <sz val="8"/>
        <rFont val="Times New Roman"/>
        <family val="1"/>
        <charset val="1"/>
      </rPr>
      <t xml:space="preserve"> </t>
    </r>
    <r>
      <rPr>
        <sz val="8"/>
        <rFont val="Arial"/>
        <family val="2"/>
        <charset val="1"/>
      </rPr>
      <t xml:space="preserve">BIPOLAR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2X60A</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2X100A</t>
    </r>
  </si>
  <si>
    <t xml:space="preserve">09.02.088</t>
  </si>
  <si>
    <r>
      <rPr>
        <sz val="8"/>
        <rFont val="Arial"/>
        <family val="2"/>
        <charset val="1"/>
      </rPr>
      <t xml:space="preserve">DISJUNTOR</t>
    </r>
    <r>
      <rPr>
        <sz val="8"/>
        <rFont val="Times New Roman"/>
        <family val="1"/>
        <charset val="1"/>
      </rPr>
      <t xml:space="preserve"> </t>
    </r>
    <r>
      <rPr>
        <sz val="8"/>
        <rFont val="Arial"/>
        <family val="2"/>
        <charset val="1"/>
      </rPr>
      <t xml:space="preserve">TRIPOLAR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3X10A</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3X50A</t>
    </r>
  </si>
  <si>
    <t xml:space="preserve">09.02.089</t>
  </si>
  <si>
    <r>
      <rPr>
        <sz val="8"/>
        <rFont val="Arial"/>
        <family val="2"/>
        <charset val="1"/>
      </rPr>
      <t xml:space="preserve">DISJUNTOR</t>
    </r>
    <r>
      <rPr>
        <sz val="8"/>
        <rFont val="Times New Roman"/>
        <family val="1"/>
        <charset val="1"/>
      </rPr>
      <t xml:space="preserve"> </t>
    </r>
    <r>
      <rPr>
        <sz val="8"/>
        <rFont val="Arial"/>
        <family val="2"/>
        <charset val="1"/>
      </rPr>
      <t xml:space="preserve">TRIPOLAR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3X60A</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3X100A</t>
    </r>
  </si>
  <si>
    <t xml:space="preserve">09.02.091</t>
  </si>
  <si>
    <r>
      <rPr>
        <sz val="8"/>
        <rFont val="Arial"/>
        <family val="2"/>
        <charset val="1"/>
      </rPr>
      <t xml:space="preserve">DISJUNTOR</t>
    </r>
    <r>
      <rPr>
        <sz val="8"/>
        <rFont val="Times New Roman"/>
        <family val="1"/>
        <charset val="1"/>
      </rPr>
      <t xml:space="preserve"> </t>
    </r>
    <r>
      <rPr>
        <sz val="8"/>
        <rFont val="Arial"/>
        <family val="2"/>
        <charset val="1"/>
      </rPr>
      <t xml:space="preserve">TRIPOLAR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3X125A</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3X225A</t>
    </r>
  </si>
  <si>
    <t xml:space="preserve">09.02.096</t>
  </si>
  <si>
    <r>
      <rPr>
        <sz val="8"/>
        <rFont val="Arial"/>
        <family val="2"/>
        <charset val="1"/>
      </rPr>
      <t xml:space="preserve">CHAVE</t>
    </r>
    <r>
      <rPr>
        <sz val="8"/>
        <rFont val="Times New Roman"/>
        <family val="1"/>
        <charset val="1"/>
      </rPr>
      <t xml:space="preserve"> </t>
    </r>
    <r>
      <rPr>
        <sz val="8"/>
        <rFont val="Arial"/>
        <family val="2"/>
        <charset val="1"/>
      </rPr>
      <t xml:space="preserve">SECCIONADORA</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CARGA</t>
    </r>
    <r>
      <rPr>
        <sz val="8"/>
        <rFont val="Times New Roman"/>
        <family val="1"/>
        <charset val="1"/>
      </rPr>
      <t xml:space="preserve"> </t>
    </r>
    <r>
      <rPr>
        <sz val="8"/>
        <rFont val="Arial"/>
        <family val="2"/>
        <charset val="1"/>
      </rPr>
      <t xml:space="preserve">3X125A</t>
    </r>
    <r>
      <rPr>
        <sz val="8"/>
        <rFont val="Times New Roman"/>
        <family val="1"/>
        <charset val="1"/>
      </rPr>
      <t xml:space="preserve"> </t>
    </r>
    <r>
      <rPr>
        <sz val="8"/>
        <rFont val="Arial"/>
        <family val="2"/>
        <charset val="1"/>
      </rPr>
      <t xml:space="preserve">SECA</t>
    </r>
  </si>
  <si>
    <t xml:space="preserve">09.02.097</t>
  </si>
  <si>
    <r>
      <rPr>
        <sz val="8"/>
        <rFont val="Arial"/>
        <family val="2"/>
        <charset val="1"/>
      </rPr>
      <t xml:space="preserve">CHAVE</t>
    </r>
    <r>
      <rPr>
        <sz val="8"/>
        <rFont val="Times New Roman"/>
        <family val="1"/>
        <charset val="1"/>
      </rPr>
      <t xml:space="preserve"> </t>
    </r>
    <r>
      <rPr>
        <sz val="8"/>
        <rFont val="Arial"/>
        <family val="2"/>
        <charset val="1"/>
      </rPr>
      <t xml:space="preserve">SECCIONADORA</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CARGA</t>
    </r>
    <r>
      <rPr>
        <sz val="8"/>
        <rFont val="Times New Roman"/>
        <family val="1"/>
        <charset val="1"/>
      </rPr>
      <t xml:space="preserve"> </t>
    </r>
    <r>
      <rPr>
        <sz val="8"/>
        <rFont val="Arial"/>
        <family val="2"/>
        <charset val="1"/>
      </rPr>
      <t xml:space="preserve">3X250A</t>
    </r>
    <r>
      <rPr>
        <sz val="8"/>
        <rFont val="Times New Roman"/>
        <family val="1"/>
        <charset val="1"/>
      </rPr>
      <t xml:space="preserve"> </t>
    </r>
    <r>
      <rPr>
        <sz val="8"/>
        <rFont val="Arial"/>
        <family val="2"/>
        <charset val="1"/>
      </rPr>
      <t xml:space="preserve">SECA</t>
    </r>
  </si>
  <si>
    <t xml:space="preserve">09.02.098</t>
  </si>
  <si>
    <r>
      <rPr>
        <sz val="8"/>
        <rFont val="Arial"/>
        <family val="2"/>
        <charset val="1"/>
      </rPr>
      <t xml:space="preserve">CHAVE</t>
    </r>
    <r>
      <rPr>
        <sz val="8"/>
        <rFont val="Times New Roman"/>
        <family val="1"/>
        <charset val="1"/>
      </rPr>
      <t xml:space="preserve"> </t>
    </r>
    <r>
      <rPr>
        <sz val="8"/>
        <rFont val="Arial"/>
        <family val="2"/>
        <charset val="1"/>
      </rPr>
      <t xml:space="preserve">SECCIONADORA</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CARGA</t>
    </r>
    <r>
      <rPr>
        <sz val="8"/>
        <rFont val="Times New Roman"/>
        <family val="1"/>
        <charset val="1"/>
      </rPr>
      <t xml:space="preserve"> </t>
    </r>
    <r>
      <rPr>
        <sz val="8"/>
        <rFont val="Arial"/>
        <family val="2"/>
        <charset val="1"/>
      </rPr>
      <t xml:space="preserve">3X400A</t>
    </r>
    <r>
      <rPr>
        <sz val="8"/>
        <rFont val="Times New Roman"/>
        <family val="1"/>
        <charset val="1"/>
      </rPr>
      <t xml:space="preserve"> </t>
    </r>
    <r>
      <rPr>
        <sz val="8"/>
        <rFont val="Arial"/>
        <family val="2"/>
        <charset val="1"/>
      </rPr>
      <t xml:space="preserve">SECA</t>
    </r>
  </si>
  <si>
    <t xml:space="preserve">09.02.099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</si>
  <si>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BAIXA</t>
    </r>
    <r>
      <rPr>
        <sz val="8"/>
        <rFont val="Times New Roman"/>
        <family val="1"/>
        <charset val="1"/>
      </rPr>
      <t xml:space="preserve"> </t>
    </r>
    <r>
      <rPr>
        <sz val="8"/>
        <rFont val="Arial"/>
        <family val="2"/>
        <charset val="1"/>
      </rPr>
      <t xml:space="preserve">TENSAO</t>
    </r>
  </si>
  <si>
    <t xml:space="preserve">09.02.101</t>
  </si>
  <si>
    <r>
      <rPr>
        <sz val="8"/>
        <rFont val="Arial"/>
        <family val="2"/>
        <charset val="1"/>
      </rPr>
      <t xml:space="preserve">CONJ.</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P/INTRAGOV</t>
    </r>
    <r>
      <rPr>
        <sz val="8"/>
        <rFont val="Times New Roman"/>
        <family val="1"/>
        <charset val="1"/>
      </rPr>
      <t xml:space="preserve"> </t>
    </r>
    <r>
      <rPr>
        <sz val="8"/>
        <rFont val="Arial"/>
        <family val="2"/>
        <charset val="1"/>
      </rPr>
      <t xml:space="preserve">(FIBRA</t>
    </r>
    <r>
      <rPr>
        <sz val="8"/>
        <rFont val="Times New Roman"/>
        <family val="1"/>
        <charset val="1"/>
      </rPr>
      <t xml:space="preserve"> </t>
    </r>
    <r>
      <rPr>
        <sz val="8"/>
        <rFont val="Arial"/>
        <family val="2"/>
        <charset val="1"/>
      </rPr>
      <t xml:space="preserve">ÓTICA)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</si>
  <si>
    <t xml:space="preserve">09.02.102</t>
  </si>
  <si>
    <r>
      <rPr>
        <sz val="8"/>
        <rFont val="Arial"/>
        <family val="2"/>
        <charset val="1"/>
      </rPr>
      <t xml:space="preserve">CONJUNTO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TELEFONE</t>
    </r>
    <r>
      <rPr>
        <sz val="8"/>
        <rFont val="Times New Roman"/>
        <family val="1"/>
        <charset val="1"/>
      </rPr>
      <t xml:space="preserve">  </t>
    </r>
    <r>
      <rPr>
        <sz val="8"/>
        <rFont val="Arial"/>
        <family val="2"/>
        <charset val="1"/>
      </rPr>
      <t xml:space="preserve">NA</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Microsoft Sans Serif"/>
        <family val="2"/>
        <charset val="1"/>
      </rPr>
      <t xml:space="preserve"> 
 </t>
    </r>
  </si>
  <si>
    <t xml:space="preserve">09.02.103</t>
  </si>
  <si>
    <r>
      <rPr>
        <sz val="8"/>
        <rFont val="Arial"/>
        <family val="2"/>
        <charset val="1"/>
      </rPr>
      <t xml:space="preserve">CONJUNTO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TEVE</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NA</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Microsoft Sans Serif"/>
        <family val="2"/>
        <charset val="1"/>
      </rPr>
      <t xml:space="preserve"> 
 </t>
    </r>
  </si>
  <si>
    <t xml:space="preserve">09.02.105</t>
  </si>
  <si>
    <r>
      <rPr>
        <sz val="8"/>
        <rFont val="Arial"/>
        <family val="2"/>
        <charset val="1"/>
      </rPr>
      <t xml:space="preserve">DISJUNTOR</t>
    </r>
    <r>
      <rPr>
        <sz val="8"/>
        <rFont val="Times New Roman"/>
        <family val="1"/>
        <charset val="1"/>
      </rPr>
      <t xml:space="preserve"> </t>
    </r>
    <r>
      <rPr>
        <sz val="8"/>
        <rFont val="Arial"/>
        <family val="2"/>
        <charset val="1"/>
      </rPr>
      <t xml:space="preserve">BIPOLAR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2X225A</t>
    </r>
  </si>
  <si>
    <t xml:space="preserve">09.02.108</t>
  </si>
  <si>
    <r>
      <rPr>
        <sz val="8"/>
        <rFont val="Arial"/>
        <family val="2"/>
        <charset val="1"/>
      </rPr>
      <t xml:space="preserve">DISJUNTOR</t>
    </r>
    <r>
      <rPr>
        <sz val="8"/>
        <rFont val="Times New Roman"/>
        <family val="1"/>
        <charset val="1"/>
      </rPr>
      <t xml:space="preserve"> </t>
    </r>
    <r>
      <rPr>
        <sz val="8"/>
        <rFont val="Arial"/>
        <family val="2"/>
        <charset val="1"/>
      </rPr>
      <t xml:space="preserve">BIPOLAR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2X350A</t>
    </r>
  </si>
  <si>
    <t xml:space="preserve">09.02.110</t>
  </si>
  <si>
    <r>
      <rPr>
        <sz val="8"/>
        <rFont val="Arial"/>
        <family val="2"/>
        <charset val="1"/>
      </rPr>
      <t xml:space="preserve">DISJUNTOR</t>
    </r>
    <r>
      <rPr>
        <sz val="8"/>
        <rFont val="Times New Roman"/>
        <family val="1"/>
        <charset val="1"/>
      </rPr>
      <t xml:space="preserve"> </t>
    </r>
    <r>
      <rPr>
        <sz val="8"/>
        <rFont val="Arial"/>
        <family val="2"/>
        <charset val="1"/>
      </rPr>
      <t xml:space="preserve">TRIPOLAR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3X400A</t>
    </r>
  </si>
  <si>
    <t xml:space="preserve">09.03.004</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</si>
  <si>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16</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ISOLACAO</t>
    </r>
  </si>
  <si>
    <t xml:space="preserve">09.03.005</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</si>
  <si>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25</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ISOLACAO</t>
    </r>
  </si>
  <si>
    <t xml:space="preserve">09.03.006</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</si>
  <si>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35</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ISOLACAO</t>
    </r>
  </si>
  <si>
    <t xml:space="preserve">09.03.007</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</si>
  <si>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50</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ISOLACAO</t>
    </r>
  </si>
  <si>
    <t xml:space="preserve">09.03.008</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</si>
  <si>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70</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ISOLACAO</t>
    </r>
  </si>
  <si>
    <t xml:space="preserve">09.03.009</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</si>
  <si>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95</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ISOLACAO</t>
    </r>
  </si>
  <si>
    <t xml:space="preserve">09.03.010</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</si>
  <si>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120</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ISOLACAO</t>
    </r>
  </si>
  <si>
    <t xml:space="preserve">09.03.011</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</si>
  <si>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150</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ISOLACAO</t>
    </r>
  </si>
  <si>
    <t xml:space="preserve">09.03.012</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</si>
  <si>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185</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ISOLACAO</t>
    </r>
  </si>
  <si>
    <t xml:space="preserve">09.03.013</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</si>
  <si>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240</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ISOLACAO</t>
    </r>
  </si>
  <si>
    <t xml:space="preserve">09.03.014</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</si>
  <si>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300</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ISOLACAO</t>
    </r>
  </si>
  <si>
    <t xml:space="preserve">09.03.015</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</si>
  <si>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</si>
  <si>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09.03.017</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</si>
  <si>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1000V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</si>
  <si>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09.03.018</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</si>
  <si>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6</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1000V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</si>
  <si>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09.03.019</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</si>
  <si>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1000V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</si>
  <si>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09.03.020</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</si>
  <si>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16</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1000V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</si>
  <si>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09.03.021</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</si>
  <si>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25</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1000V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</si>
  <si>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09.03.022</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</si>
  <si>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35</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1000V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</si>
  <si>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09.03.023</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</si>
  <si>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50</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1000V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</si>
  <si>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09.03.024</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</si>
  <si>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70</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1000V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</si>
  <si>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09.03.025</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</si>
  <si>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95</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1000V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</si>
  <si>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09.03.026</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</si>
  <si>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120</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1000V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</si>
  <si>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09.03.027</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</si>
  <si>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150</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1000V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</si>
  <si>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09.03.028</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</si>
  <si>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185</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1000V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</si>
  <si>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09.03.029</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</si>
  <si>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240</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1000V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</si>
  <si>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09.03.030</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</si>
  <si>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300</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1000V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</si>
  <si>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09.03.046</t>
  </si>
  <si>
    <r>
      <rPr>
        <sz val="8"/>
        <rFont val="Arial"/>
        <family val="2"/>
        <charset val="1"/>
      </rPr>
      <t xml:space="preserve">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RIGIDO</t>
    </r>
    <r>
      <rPr>
        <sz val="8"/>
        <rFont val="Times New Roman"/>
        <family val="1"/>
        <charset val="1"/>
      </rPr>
      <t xml:space="preserve"> </t>
    </r>
    <r>
      <rPr>
        <sz val="8"/>
        <rFont val="Arial"/>
        <family val="2"/>
        <charset val="1"/>
      </rPr>
      <t xml:space="preserve">ROSCAVEL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</si>
  <si>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09.03.047</t>
  </si>
  <si>
    <r>
      <rPr>
        <sz val="8"/>
        <rFont val="Arial"/>
        <family val="2"/>
        <charset val="1"/>
      </rPr>
      <t xml:space="preserve">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RIGIDO</t>
    </r>
    <r>
      <rPr>
        <sz val="8"/>
        <rFont val="Times New Roman"/>
        <family val="1"/>
        <charset val="1"/>
      </rPr>
      <t xml:space="preserve"> </t>
    </r>
    <r>
      <rPr>
        <sz val="8"/>
        <rFont val="Arial"/>
        <family val="2"/>
        <charset val="1"/>
      </rPr>
      <t xml:space="preserve">ROSCAVEL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32MM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</si>
  <si>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09.03.048</t>
  </si>
  <si>
    <r>
      <rPr>
        <sz val="8"/>
        <rFont val="Arial"/>
        <family val="2"/>
        <charset val="1"/>
      </rPr>
      <t xml:space="preserve">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RIGIDO</t>
    </r>
    <r>
      <rPr>
        <sz val="8"/>
        <rFont val="Times New Roman"/>
        <family val="1"/>
        <charset val="1"/>
      </rPr>
      <t xml:space="preserve"> </t>
    </r>
    <r>
      <rPr>
        <sz val="8"/>
        <rFont val="Arial"/>
        <family val="2"/>
        <charset val="1"/>
      </rPr>
      <t xml:space="preserve">ROSCAVEL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40MM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</si>
  <si>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09.03.049</t>
  </si>
  <si>
    <r>
      <rPr>
        <sz val="8"/>
        <rFont val="Arial"/>
        <family val="2"/>
        <charset val="1"/>
      </rPr>
      <t xml:space="preserve">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RIGIDO</t>
    </r>
    <r>
      <rPr>
        <sz val="8"/>
        <rFont val="Times New Roman"/>
        <family val="1"/>
        <charset val="1"/>
      </rPr>
      <t xml:space="preserve"> </t>
    </r>
    <r>
      <rPr>
        <sz val="8"/>
        <rFont val="Arial"/>
        <family val="2"/>
        <charset val="1"/>
      </rPr>
      <t xml:space="preserve">ROSCAVEL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50MM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</si>
  <si>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09.03.050</t>
  </si>
  <si>
    <r>
      <rPr>
        <sz val="8"/>
        <rFont val="Arial"/>
        <family val="2"/>
        <charset val="1"/>
      </rPr>
      <t xml:space="preserve">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RIGIDO</t>
    </r>
    <r>
      <rPr>
        <sz val="8"/>
        <rFont val="Times New Roman"/>
        <family val="1"/>
        <charset val="1"/>
      </rPr>
      <t xml:space="preserve"> </t>
    </r>
    <r>
      <rPr>
        <sz val="8"/>
        <rFont val="Arial"/>
        <family val="2"/>
        <charset val="1"/>
      </rPr>
      <t xml:space="preserve">ROSCAVEL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60MM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</si>
  <si>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09.03.051</t>
  </si>
  <si>
    <r>
      <rPr>
        <sz val="8"/>
        <rFont val="Arial"/>
        <family val="2"/>
        <charset val="1"/>
      </rPr>
      <t xml:space="preserve">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RIGIDO</t>
    </r>
    <r>
      <rPr>
        <sz val="8"/>
        <rFont val="Times New Roman"/>
        <family val="1"/>
        <charset val="1"/>
      </rPr>
      <t xml:space="preserve"> </t>
    </r>
    <r>
      <rPr>
        <sz val="8"/>
        <rFont val="Arial"/>
        <family val="2"/>
        <charset val="1"/>
      </rPr>
      <t xml:space="preserve">ROSCAVEL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75MM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</si>
  <si>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09.03.052</t>
  </si>
  <si>
    <r>
      <rPr>
        <sz val="8"/>
        <rFont val="Arial"/>
        <family val="2"/>
        <charset val="1"/>
      </rPr>
      <t xml:space="preserve">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RIGIDO</t>
    </r>
    <r>
      <rPr>
        <sz val="8"/>
        <rFont val="Times New Roman"/>
        <family val="1"/>
        <charset val="1"/>
      </rPr>
      <t xml:space="preserve"> </t>
    </r>
    <r>
      <rPr>
        <sz val="8"/>
        <rFont val="Arial"/>
        <family val="2"/>
        <charset val="1"/>
      </rPr>
      <t xml:space="preserve">ROSCAVEL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85MM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</si>
  <si>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09.03.053</t>
  </si>
  <si>
    <r>
      <rPr>
        <sz val="8"/>
        <rFont val="Arial"/>
        <family val="2"/>
        <charset val="1"/>
      </rPr>
      <t xml:space="preserve">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RIGIDO</t>
    </r>
    <r>
      <rPr>
        <sz val="8"/>
        <rFont val="Times New Roman"/>
        <family val="1"/>
        <charset val="1"/>
      </rPr>
      <t xml:space="preserve"> </t>
    </r>
    <r>
      <rPr>
        <sz val="8"/>
        <rFont val="Arial"/>
        <family val="2"/>
        <charset val="1"/>
      </rPr>
      <t xml:space="preserve">ROSCAVEL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110MM</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</si>
  <si>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09.03.058</t>
  </si>
  <si>
    <r>
      <rPr>
        <sz val="8"/>
        <rFont val="Arial"/>
        <family val="2"/>
        <charset val="1"/>
      </rPr>
      <t xml:space="preserve">ELETRODUTO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POLIETILENO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25MM-INCLUSIVE</t>
    </r>
    <r>
      <rPr>
        <sz val="8"/>
        <rFont val="Times New Roman"/>
        <family val="1"/>
        <charset val="1"/>
      </rPr>
      <t xml:space="preserve"> </t>
    </r>
    <r>
      <rPr>
        <sz val="8"/>
        <rFont val="Arial"/>
        <family val="2"/>
        <charset val="1"/>
      </rPr>
      <t xml:space="preserve">CONEXOES</t>
    </r>
  </si>
  <si>
    <t xml:space="preserve">09.03.059</t>
  </si>
  <si>
    <r>
      <rPr>
        <sz val="8"/>
        <rFont val="Arial"/>
        <family val="2"/>
        <charset val="1"/>
      </rPr>
      <t xml:space="preserve">ELETRODUTO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POLIETILENO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32MM-INCLUSIVE</t>
    </r>
    <r>
      <rPr>
        <sz val="8"/>
        <rFont val="Times New Roman"/>
        <family val="1"/>
        <charset val="1"/>
      </rPr>
      <t xml:space="preserve"> </t>
    </r>
    <r>
      <rPr>
        <sz val="8"/>
        <rFont val="Arial"/>
        <family val="2"/>
        <charset val="1"/>
      </rPr>
      <t xml:space="preserve">CONEXOES</t>
    </r>
  </si>
  <si>
    <t xml:space="preserve">09.03.090</t>
  </si>
  <si>
    <t xml:space="preserve">09.03.099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</si>
  <si>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INTERLIGACAO</t>
    </r>
    <r>
      <rPr>
        <sz val="8"/>
        <rFont val="Times New Roman"/>
        <family val="1"/>
        <charset val="1"/>
      </rPr>
      <t xml:space="preserve"> </t>
    </r>
    <r>
      <rPr>
        <sz val="8"/>
        <rFont val="Arial"/>
        <family val="2"/>
        <charset val="1"/>
      </rPr>
      <t xml:space="preserve">AO</t>
    </r>
    <r>
      <rPr>
        <sz val="8"/>
        <rFont val="Times New Roman"/>
        <family val="1"/>
        <charset val="1"/>
      </rPr>
      <t xml:space="preserve"> </t>
    </r>
    <r>
      <rPr>
        <sz val="8"/>
        <rFont val="Arial"/>
        <family val="2"/>
        <charset val="1"/>
      </rPr>
      <t xml:space="preserve">QUADRO</t>
    </r>
    <r>
      <rPr>
        <sz val="8"/>
        <rFont val="Times New Roman"/>
        <family val="1"/>
        <charset val="1"/>
      </rPr>
      <t xml:space="preserve"> </t>
    </r>
    <r>
      <rPr>
        <sz val="8"/>
        <rFont val="Arial"/>
        <family val="2"/>
        <charset val="1"/>
      </rPr>
      <t xml:space="preserve">GERAL</t>
    </r>
  </si>
  <si>
    <t xml:space="preserve">09.04.006</t>
  </si>
  <si>
    <r>
      <rPr>
        <sz val="8"/>
        <rFont val="Arial"/>
        <family val="2"/>
        <charset val="1"/>
      </rPr>
      <t xml:space="preserve">CAIXA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16</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FECHO</t>
    </r>
  </si>
  <si>
    <t xml:space="preserve">09.04.007</t>
  </si>
  <si>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CHAVE</t>
    </r>
    <r>
      <rPr>
        <sz val="8"/>
        <rFont val="Times New Roman"/>
        <family val="1"/>
        <charset val="1"/>
      </rPr>
      <t xml:space="preserve"> </t>
    </r>
    <r>
      <rPr>
        <sz val="8"/>
        <rFont val="Arial"/>
        <family val="2"/>
        <charset val="1"/>
      </rPr>
      <t xml:space="preserve">SECCIONADORA</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FUSIVEL</t>
    </r>
    <r>
      <rPr>
        <sz val="8"/>
        <rFont val="Times New Roman"/>
        <family val="1"/>
        <charset val="1"/>
      </rPr>
      <t xml:space="preserve"> </t>
    </r>
    <r>
      <rPr>
        <sz val="8"/>
        <rFont val="Arial"/>
        <family val="2"/>
        <charset val="1"/>
      </rPr>
      <t xml:space="preserve">3X125A</t>
    </r>
  </si>
  <si>
    <t xml:space="preserve">09.04.008</t>
  </si>
  <si>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CHAVE</t>
    </r>
    <r>
      <rPr>
        <sz val="8"/>
        <rFont val="Times New Roman"/>
        <family val="1"/>
        <charset val="1"/>
      </rPr>
      <t xml:space="preserve"> </t>
    </r>
    <r>
      <rPr>
        <sz val="8"/>
        <rFont val="Arial"/>
        <family val="2"/>
        <charset val="1"/>
      </rPr>
      <t xml:space="preserve">SECCIONADORA</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FUSIVEL</t>
    </r>
    <r>
      <rPr>
        <sz val="8"/>
        <rFont val="Times New Roman"/>
        <family val="1"/>
        <charset val="1"/>
      </rPr>
      <t xml:space="preserve"> </t>
    </r>
    <r>
      <rPr>
        <sz val="8"/>
        <rFont val="Arial"/>
        <family val="2"/>
        <charset val="1"/>
      </rPr>
      <t xml:space="preserve">3X250A</t>
    </r>
  </si>
  <si>
    <t xml:space="preserve">09.04.009</t>
  </si>
  <si>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CHAVE</t>
    </r>
    <r>
      <rPr>
        <sz val="8"/>
        <rFont val="Times New Roman"/>
        <family val="1"/>
        <charset val="1"/>
      </rPr>
      <t xml:space="preserve"> </t>
    </r>
    <r>
      <rPr>
        <sz val="8"/>
        <rFont val="Arial"/>
        <family val="2"/>
        <charset val="1"/>
      </rPr>
      <t xml:space="preserve">SECCIONADORA</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FUSIVEL</t>
    </r>
    <r>
      <rPr>
        <sz val="8"/>
        <rFont val="Times New Roman"/>
        <family val="1"/>
        <charset val="1"/>
      </rPr>
      <t xml:space="preserve"> </t>
    </r>
    <r>
      <rPr>
        <sz val="8"/>
        <rFont val="Arial"/>
        <family val="2"/>
        <charset val="1"/>
      </rPr>
      <t xml:space="preserve">3X400A</t>
    </r>
  </si>
  <si>
    <t xml:space="preserve">09.04.016</t>
  </si>
  <si>
    <r>
      <rPr>
        <sz val="8"/>
        <rFont val="Arial"/>
        <family val="2"/>
        <charset val="1"/>
      </rPr>
      <t xml:space="preserve">CHAVE</t>
    </r>
    <r>
      <rPr>
        <sz val="8"/>
        <rFont val="Times New Roman"/>
        <family val="1"/>
        <charset val="1"/>
      </rPr>
      <t xml:space="preserve"> </t>
    </r>
    <r>
      <rPr>
        <sz val="8"/>
        <rFont val="Arial"/>
        <family val="2"/>
        <charset val="1"/>
      </rPr>
      <t xml:space="preserve">SECCIONADORA</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C/FUSIVEL</t>
    </r>
    <r>
      <rPr>
        <sz val="8"/>
        <rFont val="Times New Roman"/>
        <family val="1"/>
        <charset val="1"/>
      </rPr>
      <t xml:space="preserve"> </t>
    </r>
    <r>
      <rPr>
        <sz val="8"/>
        <rFont val="Arial"/>
        <family val="2"/>
        <charset val="1"/>
      </rPr>
      <t xml:space="preserve">3X630A</t>
    </r>
  </si>
  <si>
    <t xml:space="preserve">09.04.019</t>
  </si>
  <si>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DISJUNTOR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3X10A</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3X50A</t>
    </r>
  </si>
  <si>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DISJUNTOR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3X60A</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3X100A</t>
    </r>
  </si>
  <si>
    <t xml:space="preserve">09.04.021</t>
  </si>
  <si>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DISJUNTOR</t>
    </r>
    <r>
      <rPr>
        <sz val="8"/>
        <rFont val="Times New Roman"/>
        <family val="1"/>
        <charset val="1"/>
      </rPr>
      <t xml:space="preserve"> </t>
    </r>
    <r>
      <rPr>
        <sz val="8"/>
        <rFont val="Arial"/>
        <family val="2"/>
        <charset val="1"/>
      </rPr>
      <t xml:space="preserve">TERMO</t>
    </r>
    <r>
      <rPr>
        <sz val="8"/>
        <rFont val="Times New Roman"/>
        <family val="1"/>
        <charset val="1"/>
      </rPr>
      <t xml:space="preserve"> </t>
    </r>
    <r>
      <rPr>
        <sz val="8"/>
        <rFont val="Arial"/>
        <family val="2"/>
        <charset val="1"/>
      </rPr>
      <t xml:space="preserve">MAGNETICO</t>
    </r>
    <r>
      <rPr>
        <sz val="8"/>
        <rFont val="Times New Roman"/>
        <family val="1"/>
        <charset val="1"/>
      </rPr>
      <t xml:space="preserve"> </t>
    </r>
    <r>
      <rPr>
        <sz val="8"/>
        <rFont val="Arial"/>
        <family val="2"/>
        <charset val="1"/>
      </rPr>
      <t xml:space="preserve">3X200A</t>
    </r>
  </si>
  <si>
    <t xml:space="preserve">09.04.022</t>
  </si>
  <si>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DISJUNTOR</t>
    </r>
    <r>
      <rPr>
        <sz val="8"/>
        <rFont val="Times New Roman"/>
        <family val="1"/>
        <charset val="1"/>
      </rPr>
      <t xml:space="preserve"> </t>
    </r>
    <r>
      <rPr>
        <sz val="8"/>
        <rFont val="Arial"/>
        <family val="2"/>
        <charset val="1"/>
      </rPr>
      <t xml:space="preserve">TERMO</t>
    </r>
    <r>
      <rPr>
        <sz val="8"/>
        <rFont val="Times New Roman"/>
        <family val="1"/>
        <charset val="1"/>
      </rPr>
      <t xml:space="preserve"> </t>
    </r>
    <r>
      <rPr>
        <sz val="8"/>
        <rFont val="Arial"/>
        <family val="2"/>
        <charset val="1"/>
      </rPr>
      <t xml:space="preserve">MAGNETICO</t>
    </r>
    <r>
      <rPr>
        <sz val="8"/>
        <rFont val="Times New Roman"/>
        <family val="1"/>
        <charset val="1"/>
      </rPr>
      <t xml:space="preserve"> </t>
    </r>
    <r>
      <rPr>
        <sz val="8"/>
        <rFont val="Arial"/>
        <family val="2"/>
        <charset val="1"/>
      </rPr>
      <t xml:space="preserve">3X400A</t>
    </r>
  </si>
  <si>
    <t xml:space="preserve">09.04.023</t>
  </si>
  <si>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DISJUNTOR</t>
    </r>
    <r>
      <rPr>
        <sz val="8"/>
        <rFont val="Times New Roman"/>
        <family val="1"/>
        <charset val="1"/>
      </rPr>
      <t xml:space="preserve"> </t>
    </r>
    <r>
      <rPr>
        <sz val="8"/>
        <rFont val="Arial"/>
        <family val="2"/>
        <charset val="1"/>
      </rPr>
      <t xml:space="preserve">TERMO</t>
    </r>
    <r>
      <rPr>
        <sz val="8"/>
        <rFont val="Times New Roman"/>
        <family val="1"/>
        <charset val="1"/>
      </rPr>
      <t xml:space="preserve"> </t>
    </r>
    <r>
      <rPr>
        <sz val="8"/>
        <rFont val="Arial"/>
        <family val="2"/>
        <charset val="1"/>
      </rPr>
      <t xml:space="preserve">MAGNETICO</t>
    </r>
    <r>
      <rPr>
        <sz val="8"/>
        <rFont val="Times New Roman"/>
        <family val="1"/>
        <charset val="1"/>
      </rPr>
      <t xml:space="preserve"> </t>
    </r>
    <r>
      <rPr>
        <sz val="8"/>
        <rFont val="Arial"/>
        <family val="2"/>
        <charset val="1"/>
      </rPr>
      <t xml:space="preserve">3X600A</t>
    </r>
  </si>
  <si>
    <t xml:space="preserve">09.04.024</t>
  </si>
  <si>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DISJUNTOR</t>
    </r>
    <r>
      <rPr>
        <sz val="8"/>
        <rFont val="Times New Roman"/>
        <family val="1"/>
        <charset val="1"/>
      </rPr>
      <t xml:space="preserve"> </t>
    </r>
    <r>
      <rPr>
        <sz val="8"/>
        <rFont val="Arial"/>
        <family val="2"/>
        <charset val="1"/>
      </rPr>
      <t xml:space="preserve">TERMO</t>
    </r>
    <r>
      <rPr>
        <sz val="8"/>
        <rFont val="Times New Roman"/>
        <family val="1"/>
        <charset val="1"/>
      </rPr>
      <t xml:space="preserve"> </t>
    </r>
    <r>
      <rPr>
        <sz val="8"/>
        <rFont val="Arial"/>
        <family val="2"/>
        <charset val="1"/>
      </rPr>
      <t xml:space="preserve">MAGNETICO</t>
    </r>
    <r>
      <rPr>
        <sz val="8"/>
        <rFont val="Times New Roman"/>
        <family val="1"/>
        <charset val="1"/>
      </rPr>
      <t xml:space="preserve"> </t>
    </r>
    <r>
      <rPr>
        <sz val="8"/>
        <rFont val="Arial"/>
        <family val="2"/>
        <charset val="1"/>
      </rPr>
      <t xml:space="preserve">3X800A</t>
    </r>
  </si>
  <si>
    <t xml:space="preserve">09.04.025</t>
  </si>
  <si>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DISJUNTOR</t>
    </r>
    <r>
      <rPr>
        <sz val="8"/>
        <rFont val="Times New Roman"/>
        <family val="1"/>
        <charset val="1"/>
      </rPr>
      <t xml:space="preserve"> </t>
    </r>
    <r>
      <rPr>
        <sz val="8"/>
        <rFont val="Arial"/>
        <family val="2"/>
        <charset val="1"/>
      </rPr>
      <t xml:space="preserve">TERMO</t>
    </r>
    <r>
      <rPr>
        <sz val="8"/>
        <rFont val="Times New Roman"/>
        <family val="1"/>
        <charset val="1"/>
      </rPr>
      <t xml:space="preserve"> </t>
    </r>
    <r>
      <rPr>
        <sz val="8"/>
        <rFont val="Arial"/>
        <family val="2"/>
        <charset val="1"/>
      </rPr>
      <t xml:space="preserve">MAGNETICO</t>
    </r>
    <r>
      <rPr>
        <sz val="8"/>
        <rFont val="Times New Roman"/>
        <family val="1"/>
        <charset val="1"/>
      </rPr>
      <t xml:space="preserve"> </t>
    </r>
    <r>
      <rPr>
        <sz val="8"/>
        <rFont val="Arial"/>
        <family val="2"/>
        <charset val="1"/>
      </rPr>
      <t xml:space="preserve">3X125A</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3X225A</t>
    </r>
  </si>
  <si>
    <t xml:space="preserve">09.04.028</t>
  </si>
  <si>
    <r>
      <rPr>
        <sz val="8"/>
        <rFont val="Arial"/>
        <family val="2"/>
        <charset val="1"/>
      </rPr>
      <t xml:space="preserve">QUADRO</t>
    </r>
    <r>
      <rPr>
        <sz val="8"/>
        <rFont val="Times New Roman"/>
        <family val="1"/>
        <charset val="1"/>
      </rPr>
      <t xml:space="preserve"> </t>
    </r>
    <r>
      <rPr>
        <sz val="8"/>
        <rFont val="Arial"/>
        <family val="2"/>
        <charset val="1"/>
      </rPr>
      <t xml:space="preserve">GERAL-DISJUNTOR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3X300A</t>
    </r>
  </si>
  <si>
    <t xml:space="preserve">09.04.036</t>
  </si>
  <si>
    <r>
      <rPr>
        <sz val="8"/>
        <rFont val="Arial"/>
        <family val="2"/>
        <charset val="1"/>
      </rPr>
      <t xml:space="preserve">INTERRUPTOR</t>
    </r>
    <r>
      <rPr>
        <sz val="8"/>
        <rFont val="Times New Roman"/>
        <family val="1"/>
        <charset val="1"/>
      </rPr>
      <t xml:space="preserve"> </t>
    </r>
    <r>
      <rPr>
        <sz val="8"/>
        <rFont val="Arial"/>
        <family val="2"/>
        <charset val="1"/>
      </rPr>
      <t xml:space="preserve">AUTOM.</t>
    </r>
    <r>
      <rPr>
        <sz val="8"/>
        <rFont val="Times New Roman"/>
        <family val="1"/>
        <charset val="1"/>
      </rPr>
      <t xml:space="preserve"> </t>
    </r>
    <r>
      <rPr>
        <sz val="8"/>
        <rFont val="Arial"/>
        <family val="2"/>
        <charset val="1"/>
      </rPr>
      <t xml:space="preserve">DIFERENCIAL</t>
    </r>
    <r>
      <rPr>
        <sz val="8"/>
        <rFont val="Times New Roman"/>
        <family val="1"/>
        <charset val="1"/>
      </rPr>
      <t xml:space="preserve"> </t>
    </r>
    <r>
      <rPr>
        <sz val="8"/>
        <rFont val="Arial"/>
        <family val="2"/>
        <charset val="1"/>
      </rPr>
      <t xml:space="preserve">(DISPOSITIVO</t>
    </r>
    <r>
      <rPr>
        <sz val="8"/>
        <rFont val="Times New Roman"/>
        <family val="1"/>
        <charset val="1"/>
      </rPr>
      <t xml:space="preserve"> </t>
    </r>
    <r>
      <rPr>
        <sz val="8"/>
        <rFont val="Arial"/>
        <family val="2"/>
        <charset val="1"/>
      </rPr>
      <t xml:space="preserve">DR)</t>
    </r>
    <r>
      <rPr>
        <sz val="8"/>
        <rFont val="Times New Roman"/>
        <family val="1"/>
        <charset val="1"/>
      </rPr>
      <t xml:space="preserve"> </t>
    </r>
    <r>
      <rPr>
        <sz val="8"/>
        <rFont val="Arial"/>
        <family val="2"/>
        <charset val="1"/>
      </rPr>
      <t xml:space="preserve">40A/30MA</t>
    </r>
  </si>
  <si>
    <t xml:space="preserve">09.04.037</t>
  </si>
  <si>
    <r>
      <rPr>
        <sz val="8"/>
        <rFont val="Arial"/>
        <family val="2"/>
        <charset val="1"/>
      </rPr>
      <t xml:space="preserve">INTERRUPTOR</t>
    </r>
    <r>
      <rPr>
        <sz val="8"/>
        <rFont val="Times New Roman"/>
        <family val="1"/>
        <charset val="1"/>
      </rPr>
      <t xml:space="preserve"> </t>
    </r>
    <r>
      <rPr>
        <sz val="8"/>
        <rFont val="Arial"/>
        <family val="2"/>
        <charset val="1"/>
      </rPr>
      <t xml:space="preserve">AUTOM.</t>
    </r>
    <r>
      <rPr>
        <sz val="8"/>
        <rFont val="Times New Roman"/>
        <family val="1"/>
        <charset val="1"/>
      </rPr>
      <t xml:space="preserve"> </t>
    </r>
    <r>
      <rPr>
        <sz val="8"/>
        <rFont val="Arial"/>
        <family val="2"/>
        <charset val="1"/>
      </rPr>
      <t xml:space="preserve">DIFERENCIAL</t>
    </r>
    <r>
      <rPr>
        <sz val="8"/>
        <rFont val="Times New Roman"/>
        <family val="1"/>
        <charset val="1"/>
      </rPr>
      <t xml:space="preserve"> </t>
    </r>
    <r>
      <rPr>
        <sz val="8"/>
        <rFont val="Arial"/>
        <family val="2"/>
        <charset val="1"/>
      </rPr>
      <t xml:space="preserve">(DISPOSITIVO</t>
    </r>
    <r>
      <rPr>
        <sz val="8"/>
        <rFont val="Times New Roman"/>
        <family val="1"/>
        <charset val="1"/>
      </rPr>
      <t xml:space="preserve"> </t>
    </r>
    <r>
      <rPr>
        <sz val="8"/>
        <rFont val="Arial"/>
        <family val="2"/>
        <charset val="1"/>
      </rPr>
      <t xml:space="preserve">DR)</t>
    </r>
    <r>
      <rPr>
        <sz val="8"/>
        <rFont val="Times New Roman"/>
        <family val="1"/>
        <charset val="1"/>
      </rPr>
      <t xml:space="preserve"> </t>
    </r>
    <r>
      <rPr>
        <sz val="8"/>
        <rFont val="Arial"/>
        <family val="2"/>
        <charset val="1"/>
      </rPr>
      <t xml:space="preserve">63A/30MA</t>
    </r>
  </si>
  <si>
    <t xml:space="preserve">09.04.038</t>
  </si>
  <si>
    <r>
      <rPr>
        <sz val="8"/>
        <rFont val="Arial"/>
        <family val="2"/>
        <charset val="1"/>
      </rPr>
      <t xml:space="preserve">INTERRUPTOR</t>
    </r>
    <r>
      <rPr>
        <sz val="8"/>
        <rFont val="Times New Roman"/>
        <family val="1"/>
        <charset val="1"/>
      </rPr>
      <t xml:space="preserve"> </t>
    </r>
    <r>
      <rPr>
        <sz val="8"/>
        <rFont val="Arial"/>
        <family val="2"/>
        <charset val="1"/>
      </rPr>
      <t xml:space="preserve">AUTOM.</t>
    </r>
    <r>
      <rPr>
        <sz val="8"/>
        <rFont val="Times New Roman"/>
        <family val="1"/>
        <charset val="1"/>
      </rPr>
      <t xml:space="preserve"> </t>
    </r>
    <r>
      <rPr>
        <sz val="8"/>
        <rFont val="Arial"/>
        <family val="2"/>
        <charset val="1"/>
      </rPr>
      <t xml:space="preserve">DIFERENCIAL</t>
    </r>
    <r>
      <rPr>
        <sz val="8"/>
        <rFont val="Times New Roman"/>
        <family val="1"/>
        <charset val="1"/>
      </rPr>
      <t xml:space="preserve"> </t>
    </r>
    <r>
      <rPr>
        <sz val="8"/>
        <rFont val="Arial"/>
        <family val="2"/>
        <charset val="1"/>
      </rPr>
      <t xml:space="preserve">(DISPOSITIVO</t>
    </r>
    <r>
      <rPr>
        <sz val="8"/>
        <rFont val="Times New Roman"/>
        <family val="1"/>
        <charset val="1"/>
      </rPr>
      <t xml:space="preserve"> </t>
    </r>
    <r>
      <rPr>
        <sz val="8"/>
        <rFont val="Arial"/>
        <family val="2"/>
        <charset val="1"/>
      </rPr>
      <t xml:space="preserve">DR)</t>
    </r>
    <r>
      <rPr>
        <sz val="8"/>
        <rFont val="Times New Roman"/>
        <family val="1"/>
        <charset val="1"/>
      </rPr>
      <t xml:space="preserve"> </t>
    </r>
    <r>
      <rPr>
        <sz val="8"/>
        <rFont val="Arial"/>
        <family val="2"/>
        <charset val="1"/>
      </rPr>
      <t xml:space="preserve">40A/300</t>
    </r>
    <r>
      <rPr>
        <sz val="8"/>
        <rFont val="Times New Roman"/>
        <family val="1"/>
        <charset val="1"/>
      </rPr>
      <t xml:space="preserve"> </t>
    </r>
    <r>
      <rPr>
        <sz val="8"/>
        <rFont val="Arial"/>
        <family val="2"/>
        <charset val="1"/>
      </rPr>
      <t xml:space="preserve">mA</t>
    </r>
  </si>
  <si>
    <t xml:space="preserve">09.04.039</t>
  </si>
  <si>
    <r>
      <rPr>
        <sz val="8"/>
        <rFont val="Arial"/>
        <family val="2"/>
        <charset val="1"/>
      </rPr>
      <t xml:space="preserve">INTERRUPTOR</t>
    </r>
    <r>
      <rPr>
        <sz val="8"/>
        <rFont val="Times New Roman"/>
        <family val="1"/>
        <charset val="1"/>
      </rPr>
      <t xml:space="preserve"> </t>
    </r>
    <r>
      <rPr>
        <sz val="8"/>
        <rFont val="Arial"/>
        <family val="2"/>
        <charset val="1"/>
      </rPr>
      <t xml:space="preserve">AUTOM.</t>
    </r>
    <r>
      <rPr>
        <sz val="8"/>
        <rFont val="Times New Roman"/>
        <family val="1"/>
        <charset val="1"/>
      </rPr>
      <t xml:space="preserve"> </t>
    </r>
    <r>
      <rPr>
        <sz val="8"/>
        <rFont val="Arial"/>
        <family val="2"/>
        <charset val="1"/>
      </rPr>
      <t xml:space="preserve">DIFERENCIAL</t>
    </r>
    <r>
      <rPr>
        <sz val="8"/>
        <rFont val="Times New Roman"/>
        <family val="1"/>
        <charset val="1"/>
      </rPr>
      <t xml:space="preserve"> </t>
    </r>
    <r>
      <rPr>
        <sz val="8"/>
        <rFont val="Arial"/>
        <family val="2"/>
        <charset val="1"/>
      </rPr>
      <t xml:space="preserve">(DISPOSITIVO</t>
    </r>
    <r>
      <rPr>
        <sz val="8"/>
        <rFont val="Times New Roman"/>
        <family val="1"/>
        <charset val="1"/>
      </rPr>
      <t xml:space="preserve"> </t>
    </r>
    <r>
      <rPr>
        <sz val="8"/>
        <rFont val="Arial"/>
        <family val="2"/>
        <charset val="1"/>
      </rPr>
      <t xml:space="preserve">DR)</t>
    </r>
    <r>
      <rPr>
        <sz val="8"/>
        <rFont val="Times New Roman"/>
        <family val="1"/>
        <charset val="1"/>
      </rPr>
      <t xml:space="preserve"> </t>
    </r>
    <r>
      <rPr>
        <sz val="8"/>
        <rFont val="Arial"/>
        <family val="2"/>
        <charset val="1"/>
      </rPr>
      <t xml:space="preserve">63A/300</t>
    </r>
    <r>
      <rPr>
        <sz val="8"/>
        <rFont val="Times New Roman"/>
        <family val="1"/>
        <charset val="1"/>
      </rPr>
      <t xml:space="preserve"> </t>
    </r>
    <r>
      <rPr>
        <sz val="8"/>
        <rFont val="Arial"/>
        <family val="2"/>
        <charset val="1"/>
      </rPr>
      <t xml:space="preserve">mA</t>
    </r>
  </si>
  <si>
    <r>
      <rPr>
        <sz val="8"/>
        <rFont val="Arial"/>
        <family val="2"/>
        <charset val="1"/>
      </rPr>
      <t xml:space="preserve">QUADRO</t>
    </r>
    <r>
      <rPr>
        <sz val="8"/>
        <rFont val="Times New Roman"/>
        <family val="1"/>
        <charset val="1"/>
      </rPr>
      <t xml:space="preserve"> </t>
    </r>
    <r>
      <rPr>
        <sz val="8"/>
        <rFont val="Arial"/>
        <family val="2"/>
        <charset val="1"/>
      </rPr>
      <t xml:space="preserve">GERAL-BARRAMENTO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30</t>
    </r>
    <r>
      <rPr>
        <sz val="8"/>
        <rFont val="Times New Roman"/>
        <family val="1"/>
        <charset val="1"/>
      </rPr>
      <t xml:space="preserve"> </t>
    </r>
    <r>
      <rPr>
        <sz val="8"/>
        <rFont val="Arial"/>
        <family val="2"/>
        <charset val="1"/>
      </rPr>
      <t xml:space="preserve">A</t>
    </r>
  </si>
  <si>
    <t xml:space="preserve">09.04.041</t>
  </si>
  <si>
    <r>
      <rPr>
        <sz val="8"/>
        <rFont val="Arial"/>
        <family val="2"/>
        <charset val="1"/>
      </rPr>
      <t xml:space="preserve">QUADRO</t>
    </r>
    <r>
      <rPr>
        <sz val="8"/>
        <rFont val="Times New Roman"/>
        <family val="1"/>
        <charset val="1"/>
      </rPr>
      <t xml:space="preserve"> </t>
    </r>
    <r>
      <rPr>
        <sz val="8"/>
        <rFont val="Arial"/>
        <family val="2"/>
        <charset val="1"/>
      </rPr>
      <t xml:space="preserve">GERAL-BARRAMENTO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60</t>
    </r>
    <r>
      <rPr>
        <sz val="8"/>
        <rFont val="Times New Roman"/>
        <family val="1"/>
        <charset val="1"/>
      </rPr>
      <t xml:space="preserve"> </t>
    </r>
    <r>
      <rPr>
        <sz val="8"/>
        <rFont val="Arial"/>
        <family val="2"/>
        <charset val="1"/>
      </rPr>
      <t xml:space="preserve">A</t>
    </r>
  </si>
  <si>
    <t xml:space="preserve">09.04.042</t>
  </si>
  <si>
    <r>
      <rPr>
        <sz val="8"/>
        <rFont val="Arial"/>
        <family val="2"/>
        <charset val="1"/>
      </rPr>
      <t xml:space="preserve">QUADRO</t>
    </r>
    <r>
      <rPr>
        <sz val="8"/>
        <rFont val="Times New Roman"/>
        <family val="1"/>
        <charset val="1"/>
      </rPr>
      <t xml:space="preserve"> </t>
    </r>
    <r>
      <rPr>
        <sz val="8"/>
        <rFont val="Arial"/>
        <family val="2"/>
        <charset val="1"/>
      </rPr>
      <t xml:space="preserve">GERAL-BARRAMENTO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100</t>
    </r>
    <r>
      <rPr>
        <sz val="8"/>
        <rFont val="Times New Roman"/>
        <family val="1"/>
        <charset val="1"/>
      </rPr>
      <t xml:space="preserve"> </t>
    </r>
    <r>
      <rPr>
        <sz val="8"/>
        <rFont val="Arial"/>
        <family val="2"/>
        <charset val="1"/>
      </rPr>
      <t xml:space="preserve">A</t>
    </r>
  </si>
  <si>
    <t xml:space="preserve">09.04.043</t>
  </si>
  <si>
    <r>
      <rPr>
        <sz val="8"/>
        <rFont val="Arial"/>
        <family val="2"/>
        <charset val="1"/>
      </rPr>
      <t xml:space="preserve">QUADRO</t>
    </r>
    <r>
      <rPr>
        <sz val="8"/>
        <rFont val="Times New Roman"/>
        <family val="1"/>
        <charset val="1"/>
      </rPr>
      <t xml:space="preserve"> </t>
    </r>
    <r>
      <rPr>
        <sz val="8"/>
        <rFont val="Arial"/>
        <family val="2"/>
        <charset val="1"/>
      </rPr>
      <t xml:space="preserve">GERAL-BARRAMENTO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150</t>
    </r>
    <r>
      <rPr>
        <sz val="8"/>
        <rFont val="Times New Roman"/>
        <family val="1"/>
        <charset val="1"/>
      </rPr>
      <t xml:space="preserve"> </t>
    </r>
    <r>
      <rPr>
        <sz val="8"/>
        <rFont val="Arial"/>
        <family val="2"/>
        <charset val="1"/>
      </rPr>
      <t xml:space="preserve">A</t>
    </r>
  </si>
  <si>
    <t xml:space="preserve">09.04.044</t>
  </si>
  <si>
    <r>
      <rPr>
        <sz val="8"/>
        <rFont val="Arial"/>
        <family val="2"/>
        <charset val="1"/>
      </rPr>
      <t xml:space="preserve">QUADRO</t>
    </r>
    <r>
      <rPr>
        <sz val="8"/>
        <rFont val="Times New Roman"/>
        <family val="1"/>
        <charset val="1"/>
      </rPr>
      <t xml:space="preserve"> </t>
    </r>
    <r>
      <rPr>
        <sz val="8"/>
        <rFont val="Arial"/>
        <family val="2"/>
        <charset val="1"/>
      </rPr>
      <t xml:space="preserve">GERAL-BARRAMENTO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200</t>
    </r>
    <r>
      <rPr>
        <sz val="8"/>
        <rFont val="Times New Roman"/>
        <family val="1"/>
        <charset val="1"/>
      </rPr>
      <t xml:space="preserve"> </t>
    </r>
    <r>
      <rPr>
        <sz val="8"/>
        <rFont val="Arial"/>
        <family val="2"/>
        <charset val="1"/>
      </rPr>
      <t xml:space="preserve">A</t>
    </r>
  </si>
  <si>
    <t xml:space="preserve">09.04.045</t>
  </si>
  <si>
    <r>
      <rPr>
        <sz val="8"/>
        <rFont val="Arial"/>
        <family val="2"/>
        <charset val="1"/>
      </rPr>
      <t xml:space="preserve">QUADRO</t>
    </r>
    <r>
      <rPr>
        <sz val="8"/>
        <rFont val="Times New Roman"/>
        <family val="1"/>
        <charset val="1"/>
      </rPr>
      <t xml:space="preserve"> </t>
    </r>
    <r>
      <rPr>
        <sz val="8"/>
        <rFont val="Arial"/>
        <family val="2"/>
        <charset val="1"/>
      </rPr>
      <t xml:space="preserve">GERAL-BARRAMENTO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400</t>
    </r>
    <r>
      <rPr>
        <sz val="8"/>
        <rFont val="Times New Roman"/>
        <family val="1"/>
        <charset val="1"/>
      </rPr>
      <t xml:space="preserve"> </t>
    </r>
    <r>
      <rPr>
        <sz val="8"/>
        <rFont val="Arial"/>
        <family val="2"/>
        <charset val="1"/>
      </rPr>
      <t xml:space="preserve">A</t>
    </r>
  </si>
  <si>
    <t xml:space="preserve">09.04.046</t>
  </si>
  <si>
    <r>
      <rPr>
        <sz val="8"/>
        <rFont val="Arial"/>
        <family val="2"/>
        <charset val="1"/>
      </rPr>
      <t xml:space="preserve">QUADRO</t>
    </r>
    <r>
      <rPr>
        <sz val="8"/>
        <rFont val="Times New Roman"/>
        <family val="1"/>
        <charset val="1"/>
      </rPr>
      <t xml:space="preserve"> </t>
    </r>
    <r>
      <rPr>
        <sz val="8"/>
        <rFont val="Arial"/>
        <family val="2"/>
        <charset val="1"/>
      </rPr>
      <t xml:space="preserve">GERAL-BARRAMENTO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800</t>
    </r>
    <r>
      <rPr>
        <sz val="8"/>
        <rFont val="Times New Roman"/>
        <family val="1"/>
        <charset val="1"/>
      </rPr>
      <t xml:space="preserve"> </t>
    </r>
    <r>
      <rPr>
        <sz val="8"/>
        <rFont val="Arial"/>
        <family val="2"/>
        <charset val="1"/>
      </rPr>
      <t xml:space="preserve">A</t>
    </r>
  </si>
  <si>
    <t xml:space="preserve">09.04.047</t>
  </si>
  <si>
    <r>
      <rPr>
        <sz val="8"/>
        <rFont val="Arial"/>
        <family val="2"/>
        <charset val="1"/>
      </rPr>
      <t xml:space="preserve">QUADRO</t>
    </r>
    <r>
      <rPr>
        <sz val="8"/>
        <rFont val="Times New Roman"/>
        <family val="1"/>
        <charset val="1"/>
      </rPr>
      <t xml:space="preserve"> </t>
    </r>
    <r>
      <rPr>
        <sz val="8"/>
        <rFont val="Arial"/>
        <family val="2"/>
        <charset val="1"/>
      </rPr>
      <t xml:space="preserve">GERAL-BARRAMENTO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1000</t>
    </r>
    <r>
      <rPr>
        <sz val="8"/>
        <rFont val="Times New Roman"/>
        <family val="1"/>
        <charset val="1"/>
      </rPr>
      <t xml:space="preserve"> </t>
    </r>
    <r>
      <rPr>
        <sz val="8"/>
        <rFont val="Arial"/>
        <family val="2"/>
        <charset val="1"/>
      </rPr>
      <t xml:space="preserve">A</t>
    </r>
  </si>
  <si>
    <t xml:space="preserve">09.04.049</t>
  </si>
  <si>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BARRAMENTO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600A</t>
    </r>
  </si>
  <si>
    <r>
      <rPr>
        <sz val="8"/>
        <rFont val="Arial"/>
        <family val="2"/>
        <charset val="1"/>
      </rPr>
      <t xml:space="preserve">PLACA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TRANSPARENTE</t>
    </r>
    <r>
      <rPr>
        <sz val="8"/>
        <rFont val="Times New Roman"/>
        <family val="1"/>
        <charset val="1"/>
      </rPr>
      <t xml:space="preserve"> </t>
    </r>
    <r>
      <rPr>
        <sz val="8"/>
        <rFont val="Arial"/>
        <family val="2"/>
        <charset val="1"/>
      </rPr>
      <t xml:space="preserve">ESP=5MM</t>
    </r>
    <r>
      <rPr>
        <sz val="8"/>
        <rFont val="Times New Roman"/>
        <family val="1"/>
        <charset val="1"/>
      </rPr>
      <t xml:space="preserve"> </t>
    </r>
    <r>
      <rPr>
        <sz val="8"/>
        <rFont val="Arial"/>
        <family val="2"/>
        <charset val="1"/>
      </rPr>
      <t xml:space="preserve">PROTECAO</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CONTATO</t>
    </r>
    <r>
      <rPr>
        <sz val="8"/>
        <rFont val="Times New Roman"/>
        <family val="1"/>
        <charset val="1"/>
      </rPr>
      <t xml:space="preserve"> </t>
    </r>
    <r>
      <rPr>
        <sz val="8"/>
        <rFont val="Arial"/>
        <family val="2"/>
        <charset val="1"/>
      </rPr>
      <t xml:space="preserve">ACIDENTAL</t>
    </r>
  </si>
  <si>
    <t xml:space="preserve">09.04.072</t>
  </si>
  <si>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RIGIDO</t>
    </r>
    <r>
      <rPr>
        <sz val="8"/>
        <rFont val="Times New Roman"/>
        <family val="1"/>
        <charset val="1"/>
      </rPr>
      <t xml:space="preserve"> </t>
    </r>
    <r>
      <rPr>
        <sz val="8"/>
        <rFont val="Arial"/>
        <family val="2"/>
        <charset val="1"/>
      </rPr>
      <t xml:space="preserve">ROSCAVEL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32</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t>
    </r>
  </si>
  <si>
    <t xml:space="preserve">09.04.075</t>
  </si>
  <si>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6</t>
    </r>
    <r>
      <rPr>
        <sz val="8"/>
        <rFont val="Times New Roman"/>
        <family val="1"/>
        <charset val="1"/>
      </rPr>
      <t xml:space="preserve"> </t>
    </r>
    <r>
      <rPr>
        <sz val="8"/>
        <rFont val="Arial"/>
        <family val="2"/>
        <charset val="1"/>
      </rPr>
      <t xml:space="preserve">MM2</t>
    </r>
  </si>
  <si>
    <t xml:space="preserve">09.04.076</t>
  </si>
  <si>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MM2</t>
    </r>
  </si>
  <si>
    <t xml:space="preserve">09.04.077</t>
  </si>
  <si>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16</t>
    </r>
    <r>
      <rPr>
        <sz val="8"/>
        <rFont val="Times New Roman"/>
        <family val="1"/>
        <charset val="1"/>
      </rPr>
      <t xml:space="preserve"> </t>
    </r>
    <r>
      <rPr>
        <sz val="8"/>
        <rFont val="Arial"/>
        <family val="2"/>
        <charset val="1"/>
      </rPr>
      <t xml:space="preserve">MM2</t>
    </r>
  </si>
  <si>
    <t xml:space="preserve">09.04.078</t>
  </si>
  <si>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25</t>
    </r>
    <r>
      <rPr>
        <sz val="8"/>
        <rFont val="Times New Roman"/>
        <family val="1"/>
        <charset val="1"/>
      </rPr>
      <t xml:space="preserve"> </t>
    </r>
    <r>
      <rPr>
        <sz val="8"/>
        <rFont val="Arial"/>
        <family val="2"/>
        <charset val="1"/>
      </rPr>
      <t xml:space="preserve">MM2</t>
    </r>
  </si>
  <si>
    <t xml:space="preserve">09.04.079</t>
  </si>
  <si>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35</t>
    </r>
    <r>
      <rPr>
        <sz val="8"/>
        <rFont val="Times New Roman"/>
        <family val="1"/>
        <charset val="1"/>
      </rPr>
      <t xml:space="preserve"> </t>
    </r>
    <r>
      <rPr>
        <sz val="8"/>
        <rFont val="Arial"/>
        <family val="2"/>
        <charset val="1"/>
      </rPr>
      <t xml:space="preserve">MM2</t>
    </r>
  </si>
  <si>
    <t xml:space="preserve">09.04.080</t>
  </si>
  <si>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50</t>
    </r>
    <r>
      <rPr>
        <sz val="8"/>
        <rFont val="Times New Roman"/>
        <family val="1"/>
        <charset val="1"/>
      </rPr>
      <t xml:space="preserve"> </t>
    </r>
    <r>
      <rPr>
        <sz val="8"/>
        <rFont val="Arial"/>
        <family val="2"/>
        <charset val="1"/>
      </rPr>
      <t xml:space="preserve">MM2</t>
    </r>
  </si>
  <si>
    <t xml:space="preserve">09.04.081</t>
  </si>
  <si>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70</t>
    </r>
    <r>
      <rPr>
        <sz val="8"/>
        <rFont val="Times New Roman"/>
        <family val="1"/>
        <charset val="1"/>
      </rPr>
      <t xml:space="preserve"> </t>
    </r>
    <r>
      <rPr>
        <sz val="8"/>
        <rFont val="Arial"/>
        <family val="2"/>
        <charset val="1"/>
      </rPr>
      <t xml:space="preserve">MM2</t>
    </r>
  </si>
  <si>
    <t xml:space="preserve">09.04.082</t>
  </si>
  <si>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95</t>
    </r>
    <r>
      <rPr>
        <sz val="8"/>
        <rFont val="Times New Roman"/>
        <family val="1"/>
        <charset val="1"/>
      </rPr>
      <t xml:space="preserve"> </t>
    </r>
    <r>
      <rPr>
        <sz val="8"/>
        <rFont val="Arial"/>
        <family val="2"/>
        <charset val="1"/>
      </rPr>
      <t xml:space="preserve">MM2</t>
    </r>
  </si>
  <si>
    <t xml:space="preserve">09.04.083</t>
  </si>
  <si>
    <r>
      <rPr>
        <sz val="8"/>
        <rFont val="Arial"/>
        <family val="2"/>
        <charset val="1"/>
      </rPr>
      <t xml:space="preserve">QUADRO</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120</t>
    </r>
    <r>
      <rPr>
        <sz val="8"/>
        <rFont val="Times New Roman"/>
        <family val="1"/>
        <charset val="1"/>
      </rPr>
      <t xml:space="preserve"> </t>
    </r>
    <r>
      <rPr>
        <sz val="8"/>
        <rFont val="Arial"/>
        <family val="2"/>
        <charset val="1"/>
      </rPr>
      <t xml:space="preserve">MM2</t>
    </r>
  </si>
  <si>
    <t xml:space="preserve">09.04.085</t>
  </si>
  <si>
    <r>
      <rPr>
        <sz val="8"/>
        <rFont val="Arial"/>
        <family val="2"/>
        <charset val="1"/>
      </rPr>
      <t xml:space="preserve">TERRA</t>
    </r>
    <r>
      <rPr>
        <sz val="8"/>
        <rFont val="Times New Roman"/>
        <family val="1"/>
        <charset val="1"/>
      </rPr>
      <t xml:space="preserve"> </t>
    </r>
    <r>
      <rPr>
        <sz val="8"/>
        <rFont val="Arial"/>
        <family val="2"/>
        <charset val="1"/>
      </rPr>
      <t xml:space="preserve">COMPLETO</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HASTE</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19MM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INSPEÇÃO</t>
    </r>
  </si>
  <si>
    <t xml:space="preserve">09.04.089</t>
  </si>
  <si>
    <r>
      <rPr>
        <sz val="8"/>
        <rFont val="Arial"/>
        <family val="2"/>
        <charset val="1"/>
      </rPr>
      <t xml:space="preserve">DISJUNTOR</t>
    </r>
    <r>
      <rPr>
        <sz val="8"/>
        <rFont val="Times New Roman"/>
        <family val="1"/>
        <charset val="1"/>
      </rPr>
      <t xml:space="preserve"> </t>
    </r>
    <r>
      <rPr>
        <sz val="8"/>
        <rFont val="Arial"/>
        <family val="2"/>
        <charset val="1"/>
      </rPr>
      <t xml:space="preserve">UNIPOLAR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1X35A</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1X50A</t>
    </r>
  </si>
  <si>
    <t xml:space="preserve">09.04.090</t>
  </si>
  <si>
    <r>
      <rPr>
        <sz val="8"/>
        <rFont val="Arial"/>
        <family val="2"/>
        <charset val="1"/>
      </rPr>
      <t xml:space="preserve">DISJUNTOR</t>
    </r>
    <r>
      <rPr>
        <sz val="8"/>
        <rFont val="Times New Roman"/>
        <family val="1"/>
        <charset val="1"/>
      </rPr>
      <t xml:space="preserve"> </t>
    </r>
    <r>
      <rPr>
        <sz val="8"/>
        <rFont val="Arial"/>
        <family val="2"/>
        <charset val="1"/>
      </rPr>
      <t xml:space="preserve">UNIPOLAR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1X10A</t>
    </r>
    <r>
      <rPr>
        <sz val="8"/>
        <rFont val="Times New Roman"/>
        <family val="1"/>
        <charset val="1"/>
      </rPr>
      <t xml:space="preserve"> </t>
    </r>
    <r>
      <rPr>
        <sz val="8"/>
        <rFont val="Arial"/>
        <family val="2"/>
        <charset val="1"/>
      </rPr>
      <t xml:space="preserve">1X30A</t>
    </r>
  </si>
  <si>
    <t xml:space="preserve">09.04.091</t>
  </si>
  <si>
    <t xml:space="preserve">09.04.092</t>
  </si>
  <si>
    <t xml:space="preserve">09.04.094</t>
  </si>
  <si>
    <r>
      <rPr>
        <sz val="8"/>
        <rFont val="Arial"/>
        <family val="2"/>
        <charset val="1"/>
      </rPr>
      <t xml:space="preserve">DISJUNTOR</t>
    </r>
    <r>
      <rPr>
        <sz val="8"/>
        <rFont val="Times New Roman"/>
        <family val="1"/>
        <charset val="1"/>
      </rPr>
      <t xml:space="preserve"> </t>
    </r>
    <r>
      <rPr>
        <sz val="8"/>
        <rFont val="Arial"/>
        <family val="2"/>
        <charset val="1"/>
      </rPr>
      <t xml:space="preserve">BIPOLAR</t>
    </r>
    <r>
      <rPr>
        <sz val="8"/>
        <rFont val="Times New Roman"/>
        <family val="1"/>
        <charset val="1"/>
      </rPr>
      <t xml:space="preserve"> </t>
    </r>
    <r>
      <rPr>
        <sz val="8"/>
        <rFont val="Arial"/>
        <family val="2"/>
        <charset val="1"/>
      </rPr>
      <t xml:space="preserve">TERMOMAG.</t>
    </r>
    <r>
      <rPr>
        <sz val="8"/>
        <rFont val="Times New Roman"/>
        <family val="1"/>
        <charset val="1"/>
      </rPr>
      <t xml:space="preserve"> </t>
    </r>
    <r>
      <rPr>
        <sz val="8"/>
        <rFont val="Arial"/>
        <family val="2"/>
        <charset val="1"/>
      </rPr>
      <t xml:space="preserve">2X125A</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2X225A</t>
    </r>
  </si>
  <si>
    <t xml:space="preserve">09.04.095</t>
  </si>
  <si>
    <r>
      <rPr>
        <sz val="8"/>
        <rFont val="Arial"/>
        <family val="2"/>
        <charset val="1"/>
      </rPr>
      <t xml:space="preserve">DISJUNTOR</t>
    </r>
    <r>
      <rPr>
        <sz val="8"/>
        <rFont val="Times New Roman"/>
        <family val="1"/>
        <charset val="1"/>
      </rPr>
      <t xml:space="preserve"> </t>
    </r>
    <r>
      <rPr>
        <sz val="8"/>
        <rFont val="Arial"/>
        <family val="2"/>
        <charset val="1"/>
      </rPr>
      <t xml:space="preserve">UNIPOLAR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1X50A</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1X70A</t>
    </r>
  </si>
  <si>
    <t xml:space="preserve">09.04.096</t>
  </si>
  <si>
    <r>
      <rPr>
        <sz val="8"/>
        <rFont val="Arial"/>
        <family val="2"/>
        <charset val="1"/>
      </rPr>
      <t xml:space="preserve">DISJUNTOR</t>
    </r>
    <r>
      <rPr>
        <sz val="8"/>
        <rFont val="Times New Roman"/>
        <family val="1"/>
        <charset val="1"/>
      </rPr>
      <t xml:space="preserve"> </t>
    </r>
    <r>
      <rPr>
        <sz val="8"/>
        <rFont val="Arial"/>
        <family val="2"/>
        <charset val="1"/>
      </rPr>
      <t xml:space="preserve">UNIPOLAR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1X90A</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1X100A</t>
    </r>
  </si>
  <si>
    <t xml:space="preserve">09.04.099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</si>
  <si>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QUADRO</t>
    </r>
    <r>
      <rPr>
        <sz val="8"/>
        <rFont val="Times New Roman"/>
        <family val="1"/>
        <charset val="1"/>
      </rPr>
      <t xml:space="preserve"> </t>
    </r>
    <r>
      <rPr>
        <sz val="8"/>
        <rFont val="Arial"/>
        <family val="2"/>
        <charset val="1"/>
      </rPr>
      <t xml:space="preserve">GERAL</t>
    </r>
  </si>
  <si>
    <t xml:space="preserve">09.05.002</t>
  </si>
  <si>
    <r>
      <rPr>
        <sz val="8"/>
        <rFont val="Arial"/>
        <family val="2"/>
        <charset val="1"/>
      </rPr>
      <t xml:space="preserve">ELETROD</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5624)</t>
    </r>
    <r>
      <rPr>
        <sz val="8"/>
        <rFont val="Times New Roman"/>
        <family val="1"/>
        <charset val="1"/>
      </rPr>
      <t xml:space="preserve"> </t>
    </r>
    <r>
      <rPr>
        <sz val="8"/>
        <rFont val="Arial"/>
        <family val="2"/>
        <charset val="1"/>
      </rPr>
      <t xml:space="preserve">20</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(3/4")</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</si>
  <si>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09.05.003</t>
  </si>
  <si>
    <r>
      <rPr>
        <sz val="8"/>
        <rFont val="Arial"/>
        <family val="2"/>
        <charset val="1"/>
      </rPr>
      <t xml:space="preserve">ELETROD</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5624)</t>
    </r>
    <r>
      <rPr>
        <sz val="8"/>
        <rFont val="Times New Roman"/>
        <family val="1"/>
        <charset val="1"/>
      </rPr>
      <t xml:space="preserve"> </t>
    </r>
    <r>
      <rPr>
        <sz val="8"/>
        <rFont val="Arial"/>
        <family val="2"/>
        <charset val="1"/>
      </rPr>
      <t xml:space="preserve">25</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</si>
  <si>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09.05.004</t>
  </si>
  <si>
    <r>
      <rPr>
        <sz val="8"/>
        <rFont val="Arial"/>
        <family val="2"/>
        <charset val="1"/>
      </rPr>
      <t xml:space="preserve">ELETROD</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5624)</t>
    </r>
    <r>
      <rPr>
        <sz val="8"/>
        <rFont val="Times New Roman"/>
        <family val="1"/>
        <charset val="1"/>
      </rPr>
      <t xml:space="preserve"> </t>
    </r>
    <r>
      <rPr>
        <sz val="8"/>
        <rFont val="Arial"/>
        <family val="2"/>
        <charset val="1"/>
      </rPr>
      <t xml:space="preserve">32</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</si>
  <si>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09.05.005</t>
  </si>
  <si>
    <r>
      <rPr>
        <sz val="8"/>
        <rFont val="Arial"/>
        <family val="2"/>
        <charset val="1"/>
      </rPr>
      <t xml:space="preserve">ELETROD</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5624)</t>
    </r>
    <r>
      <rPr>
        <sz val="8"/>
        <rFont val="Times New Roman"/>
        <family val="1"/>
        <charset val="1"/>
      </rPr>
      <t xml:space="preserve"> </t>
    </r>
    <r>
      <rPr>
        <sz val="8"/>
        <rFont val="Arial"/>
        <family val="2"/>
        <charset val="1"/>
      </rPr>
      <t xml:space="preserve">40</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</si>
  <si>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09.05.006</t>
  </si>
  <si>
    <r>
      <rPr>
        <sz val="8"/>
        <rFont val="Arial"/>
        <family val="2"/>
        <charset val="1"/>
      </rPr>
      <t xml:space="preserve">ELETROD</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5624)</t>
    </r>
    <r>
      <rPr>
        <sz val="8"/>
        <rFont val="Times New Roman"/>
        <family val="1"/>
        <charset val="1"/>
      </rPr>
      <t xml:space="preserve"> </t>
    </r>
    <r>
      <rPr>
        <sz val="8"/>
        <rFont val="Arial"/>
        <family val="2"/>
        <charset val="1"/>
      </rPr>
      <t xml:space="preserve">50</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</si>
  <si>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09.05.007</t>
  </si>
  <si>
    <r>
      <rPr>
        <sz val="8"/>
        <rFont val="Arial"/>
        <family val="2"/>
        <charset val="1"/>
      </rPr>
      <t xml:space="preserve">ELETROD</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(NBR5624)</t>
    </r>
    <r>
      <rPr>
        <sz val="8"/>
        <rFont val="Times New Roman"/>
        <family val="1"/>
        <charset val="1"/>
      </rPr>
      <t xml:space="preserve"> </t>
    </r>
    <r>
      <rPr>
        <sz val="8"/>
        <rFont val="Arial"/>
        <family val="2"/>
        <charset val="1"/>
      </rPr>
      <t xml:space="preserve">65MM(2X1/2")</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</si>
  <si>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09.05.008</t>
  </si>
  <si>
    <r>
      <rPr>
        <sz val="8"/>
        <rFont val="Arial"/>
        <family val="2"/>
        <charset val="1"/>
      </rPr>
      <t xml:space="preserve">ELETROD</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(NBR5624)</t>
    </r>
    <r>
      <rPr>
        <sz val="8"/>
        <rFont val="Times New Roman"/>
        <family val="1"/>
        <charset val="1"/>
      </rPr>
      <t xml:space="preserve"> </t>
    </r>
    <r>
      <rPr>
        <sz val="8"/>
        <rFont val="Arial"/>
        <family val="2"/>
        <charset val="1"/>
      </rPr>
      <t xml:space="preserve">80MM(3")</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</si>
  <si>
    <t xml:space="preserve">09.05.013</t>
  </si>
  <si>
    <t xml:space="preserve">09.05.014</t>
  </si>
  <si>
    <t xml:space="preserve">09.05.015</t>
  </si>
  <si>
    <t xml:space="preserve">09.05.016</t>
  </si>
  <si>
    <t xml:space="preserve">09.05.017</t>
  </si>
  <si>
    <t xml:space="preserve">09.05.018</t>
  </si>
  <si>
    <t xml:space="preserve">09.05.019</t>
  </si>
  <si>
    <t xml:space="preserve">09.05.020</t>
  </si>
  <si>
    <t xml:space="preserve">09.05.036</t>
  </si>
  <si>
    <t xml:space="preserve">09.05.037</t>
  </si>
  <si>
    <t xml:space="preserve">09.05.040</t>
  </si>
  <si>
    <t xml:space="preserve">09.05.042</t>
  </si>
  <si>
    <r>
      <rPr>
        <sz val="8"/>
        <rFont val="Arial"/>
        <family val="2"/>
        <charset val="1"/>
      </rPr>
      <t xml:space="preserve">QUADRO</t>
    </r>
    <r>
      <rPr>
        <sz val="8"/>
        <rFont val="Times New Roman"/>
        <family val="1"/>
        <charset val="1"/>
      </rPr>
      <t xml:space="preserve"> </t>
    </r>
    <r>
      <rPr>
        <sz val="8"/>
        <rFont val="Arial"/>
        <family val="2"/>
        <charset val="1"/>
      </rPr>
      <t xml:space="preserve">DISTRIBUICAO,</t>
    </r>
    <r>
      <rPr>
        <sz val="8"/>
        <rFont val="Times New Roman"/>
        <family val="1"/>
        <charset val="1"/>
      </rPr>
      <t xml:space="preserve"> </t>
    </r>
    <r>
      <rPr>
        <sz val="8"/>
        <rFont val="Arial"/>
        <family val="2"/>
        <charset val="1"/>
      </rPr>
      <t xml:space="preserve">DISJ.</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30A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8</t>
    </r>
    <r>
      <rPr>
        <sz val="8"/>
        <rFont val="Times New Roman"/>
        <family val="1"/>
        <charset val="1"/>
      </rPr>
      <t xml:space="preserve"> </t>
    </r>
    <r>
      <rPr>
        <sz val="8"/>
        <rFont val="Arial"/>
        <family val="2"/>
        <charset val="1"/>
      </rPr>
      <t xml:space="preserve">DISJS.</t>
    </r>
  </si>
  <si>
    <t xml:space="preserve">09.05.045</t>
  </si>
  <si>
    <r>
      <rPr>
        <sz val="8"/>
        <rFont val="Arial"/>
        <family val="2"/>
        <charset val="1"/>
      </rPr>
      <t xml:space="preserve">QUADRO</t>
    </r>
    <r>
      <rPr>
        <sz val="8"/>
        <rFont val="Times New Roman"/>
        <family val="1"/>
        <charset val="1"/>
      </rPr>
      <t xml:space="preserve"> </t>
    </r>
    <r>
      <rPr>
        <sz val="8"/>
        <rFont val="Arial"/>
        <family val="2"/>
        <charset val="1"/>
      </rPr>
      <t xml:space="preserve">DISTRIBUICAO,</t>
    </r>
    <r>
      <rPr>
        <sz val="8"/>
        <rFont val="Times New Roman"/>
        <family val="1"/>
        <charset val="1"/>
      </rPr>
      <t xml:space="preserve"> </t>
    </r>
    <r>
      <rPr>
        <sz val="8"/>
        <rFont val="Arial"/>
        <family val="2"/>
        <charset val="1"/>
      </rPr>
      <t xml:space="preserve">DISJ.</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50A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DISJS.</t>
    </r>
  </si>
  <si>
    <t xml:space="preserve">09.05.047</t>
  </si>
  <si>
    <r>
      <rPr>
        <sz val="8"/>
        <rFont val="Arial"/>
        <family val="2"/>
        <charset val="1"/>
      </rPr>
      <t xml:space="preserve">QUADRO</t>
    </r>
    <r>
      <rPr>
        <sz val="8"/>
        <rFont val="Times New Roman"/>
        <family val="1"/>
        <charset val="1"/>
      </rPr>
      <t xml:space="preserve"> </t>
    </r>
    <r>
      <rPr>
        <sz val="8"/>
        <rFont val="Arial"/>
        <family val="2"/>
        <charset val="1"/>
      </rPr>
      <t xml:space="preserve">DISTRIBUICAO,</t>
    </r>
    <r>
      <rPr>
        <sz val="8"/>
        <rFont val="Times New Roman"/>
        <family val="1"/>
        <charset val="1"/>
      </rPr>
      <t xml:space="preserve"> </t>
    </r>
    <r>
      <rPr>
        <sz val="8"/>
        <rFont val="Arial"/>
        <family val="2"/>
        <charset val="1"/>
      </rPr>
      <t xml:space="preserve">DISJ.</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60A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20</t>
    </r>
    <r>
      <rPr>
        <sz val="8"/>
        <rFont val="Times New Roman"/>
        <family val="1"/>
        <charset val="1"/>
      </rPr>
      <t xml:space="preserve"> </t>
    </r>
    <r>
      <rPr>
        <sz val="8"/>
        <rFont val="Arial"/>
        <family val="2"/>
        <charset val="1"/>
      </rPr>
      <t xml:space="preserve">DISJS.</t>
    </r>
  </si>
  <si>
    <t xml:space="preserve">09.05.051</t>
  </si>
  <si>
    <r>
      <rPr>
        <sz val="8"/>
        <rFont val="Arial"/>
        <family val="2"/>
        <charset val="1"/>
      </rPr>
      <t xml:space="preserve">QUADRO</t>
    </r>
    <r>
      <rPr>
        <sz val="8"/>
        <rFont val="Times New Roman"/>
        <family val="1"/>
        <charset val="1"/>
      </rPr>
      <t xml:space="preserve"> </t>
    </r>
    <r>
      <rPr>
        <sz val="8"/>
        <rFont val="Arial"/>
        <family val="2"/>
        <charset val="1"/>
      </rPr>
      <t xml:space="preserve">DISTRIBUICAO,</t>
    </r>
    <r>
      <rPr>
        <sz val="8"/>
        <rFont val="Times New Roman"/>
        <family val="1"/>
        <charset val="1"/>
      </rPr>
      <t xml:space="preserve"> </t>
    </r>
    <r>
      <rPr>
        <sz val="8"/>
        <rFont val="Arial"/>
        <family val="2"/>
        <charset val="1"/>
      </rPr>
      <t xml:space="preserve">DISJ.</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80A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22</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26</t>
    </r>
    <r>
      <rPr>
        <sz val="8"/>
        <rFont val="Times New Roman"/>
        <family val="1"/>
        <charset val="1"/>
      </rPr>
      <t xml:space="preserve"> </t>
    </r>
    <r>
      <rPr>
        <sz val="8"/>
        <rFont val="Arial"/>
        <family val="2"/>
        <charset val="1"/>
      </rPr>
      <t xml:space="preserve">DISJS.</t>
    </r>
  </si>
  <si>
    <t xml:space="preserve">09.05.054</t>
  </si>
  <si>
    <r>
      <rPr>
        <sz val="8"/>
        <rFont val="Arial"/>
        <family val="2"/>
        <charset val="1"/>
      </rPr>
      <t xml:space="preserve">QUADRO</t>
    </r>
    <r>
      <rPr>
        <sz val="8"/>
        <rFont val="Times New Roman"/>
        <family val="1"/>
        <charset val="1"/>
      </rPr>
      <t xml:space="preserve"> </t>
    </r>
    <r>
      <rPr>
        <sz val="8"/>
        <rFont val="Arial"/>
        <family val="2"/>
        <charset val="1"/>
      </rPr>
      <t xml:space="preserve">DISTRIBUICAO,</t>
    </r>
    <r>
      <rPr>
        <sz val="8"/>
        <rFont val="Times New Roman"/>
        <family val="1"/>
        <charset val="1"/>
      </rPr>
      <t xml:space="preserve"> </t>
    </r>
    <r>
      <rPr>
        <sz val="8"/>
        <rFont val="Arial"/>
        <family val="2"/>
        <charset val="1"/>
      </rPr>
      <t xml:space="preserve">DISJ.</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100A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28</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42</t>
    </r>
    <r>
      <rPr>
        <sz val="8"/>
        <rFont val="Times New Roman"/>
        <family val="1"/>
        <charset val="1"/>
      </rPr>
      <t xml:space="preserve"> </t>
    </r>
    <r>
      <rPr>
        <sz val="8"/>
        <rFont val="Arial"/>
        <family val="2"/>
        <charset val="1"/>
      </rPr>
      <t xml:space="preserve">DISJS.</t>
    </r>
  </si>
  <si>
    <t xml:space="preserve">09.05.062</t>
  </si>
  <si>
    <r>
      <rPr>
        <sz val="8"/>
        <rFont val="Arial"/>
        <family val="2"/>
        <charset val="1"/>
      </rPr>
      <t xml:space="preserve">BARRAMENTO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30A</t>
    </r>
    <r>
      <rPr>
        <sz val="8"/>
        <rFont val="Times New Roman"/>
        <family val="1"/>
        <charset val="1"/>
      </rPr>
      <t xml:space="preserve"> </t>
    </r>
    <r>
      <rPr>
        <sz val="8"/>
        <rFont val="Arial"/>
        <family val="2"/>
        <charset val="1"/>
      </rPr>
      <t xml:space="preserve">P/QUADROS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DISTRIBUIÇÃO</t>
    </r>
  </si>
  <si>
    <t xml:space="preserve">09.05.063</t>
  </si>
  <si>
    <r>
      <rPr>
        <sz val="8"/>
        <rFont val="Arial"/>
        <family val="2"/>
        <charset val="1"/>
      </rPr>
      <t xml:space="preserve">BARRAMENTO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60A</t>
    </r>
    <r>
      <rPr>
        <sz val="8"/>
        <rFont val="Times New Roman"/>
        <family val="1"/>
        <charset val="1"/>
      </rPr>
      <t xml:space="preserve"> </t>
    </r>
    <r>
      <rPr>
        <sz val="8"/>
        <rFont val="Arial"/>
        <family val="2"/>
        <charset val="1"/>
      </rPr>
      <t xml:space="preserve">P/QUADROS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DISTRIBUIÇÃO</t>
    </r>
  </si>
  <si>
    <t xml:space="preserve">09.05.064</t>
  </si>
  <si>
    <r>
      <rPr>
        <sz val="8"/>
        <rFont val="Arial"/>
        <family val="2"/>
        <charset val="1"/>
      </rPr>
      <t xml:space="preserve">BARRAMENTO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100A</t>
    </r>
    <r>
      <rPr>
        <sz val="8"/>
        <rFont val="Times New Roman"/>
        <family val="1"/>
        <charset val="1"/>
      </rPr>
      <t xml:space="preserve"> </t>
    </r>
    <r>
      <rPr>
        <sz val="8"/>
        <rFont val="Arial"/>
        <family val="2"/>
        <charset val="1"/>
      </rPr>
      <t xml:space="preserve">P/QUADROS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DISTRIBUIÇÃO</t>
    </r>
  </si>
  <si>
    <t xml:space="preserve">09.05.069</t>
  </si>
  <si>
    <r>
      <rPr>
        <sz val="8"/>
        <rFont val="Arial"/>
        <family val="2"/>
        <charset val="1"/>
      </rPr>
      <t xml:space="preserve">INTERRUPTOR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AUTOMÁTICO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BÓIA</t>
    </r>
  </si>
  <si>
    <t xml:space="preserve">09.05.070</t>
  </si>
  <si>
    <t xml:space="preserve">09.05.071</t>
  </si>
  <si>
    <r>
      <rPr>
        <sz val="8"/>
        <rFont val="Arial"/>
        <family val="2"/>
        <charset val="1"/>
      </rPr>
      <t xml:space="preserve">DISJUNTOR</t>
    </r>
    <r>
      <rPr>
        <sz val="8"/>
        <rFont val="Times New Roman"/>
        <family val="1"/>
        <charset val="1"/>
      </rPr>
      <t xml:space="preserve"> </t>
    </r>
    <r>
      <rPr>
        <sz val="8"/>
        <rFont val="Arial"/>
        <family val="2"/>
        <charset val="1"/>
      </rPr>
      <t xml:space="preserve">BIPOLAR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2X60A</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2X100A</t>
    </r>
  </si>
  <si>
    <t xml:space="preserve">09.05.073</t>
  </si>
  <si>
    <r>
      <rPr>
        <sz val="8"/>
        <rFont val="Arial"/>
        <family val="2"/>
        <charset val="1"/>
      </rPr>
      <t xml:space="preserve">DISJUNTOR</t>
    </r>
    <r>
      <rPr>
        <sz val="8"/>
        <rFont val="Times New Roman"/>
        <family val="1"/>
        <charset val="1"/>
      </rPr>
      <t xml:space="preserve"> </t>
    </r>
    <r>
      <rPr>
        <sz val="8"/>
        <rFont val="Arial"/>
        <family val="2"/>
        <charset val="1"/>
      </rPr>
      <t xml:space="preserve">UNIPOLAR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1X10A</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1X30A</t>
    </r>
  </si>
  <si>
    <t xml:space="preserve">09.05.074</t>
  </si>
  <si>
    <t xml:space="preserve">09.05.075</t>
  </si>
  <si>
    <t xml:space="preserve">09.05.076</t>
  </si>
  <si>
    <r>
      <rPr>
        <sz val="8"/>
        <rFont val="Arial"/>
        <family val="2"/>
        <charset val="1"/>
      </rPr>
      <t xml:space="preserve">QUADRO</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CONJUNTO</t>
    </r>
    <r>
      <rPr>
        <sz val="8"/>
        <rFont val="Times New Roman"/>
        <family val="1"/>
        <charset val="1"/>
      </rPr>
      <t xml:space="preserve"> </t>
    </r>
    <r>
      <rPr>
        <sz val="8"/>
        <rFont val="Arial"/>
        <family val="2"/>
        <charset val="1"/>
      </rPr>
      <t xml:space="preserve">MOTOR</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TRIFASICO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3/4</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HP</t>
    </r>
  </si>
  <si>
    <t xml:space="preserve">09.05.077</t>
  </si>
  <si>
    <r>
      <rPr>
        <sz val="8"/>
        <rFont val="Arial"/>
        <family val="2"/>
        <charset val="1"/>
      </rPr>
      <t xml:space="preserve">QUADRO</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CONJUNTO</t>
    </r>
    <r>
      <rPr>
        <sz val="8"/>
        <rFont val="Times New Roman"/>
        <family val="1"/>
        <charset val="1"/>
      </rPr>
      <t xml:space="preserve"> </t>
    </r>
    <r>
      <rPr>
        <sz val="8"/>
        <rFont val="Arial"/>
        <family val="2"/>
        <charset val="1"/>
      </rPr>
      <t xml:space="preserve">MOTOR</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TRIFASICO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HP</t>
    </r>
  </si>
  <si>
    <t xml:space="preserve">09.05.078</t>
  </si>
  <si>
    <r>
      <rPr>
        <sz val="8"/>
        <rFont val="Arial"/>
        <family val="2"/>
        <charset val="1"/>
      </rPr>
      <t xml:space="preserve">QUADRO</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CONJUNTO</t>
    </r>
    <r>
      <rPr>
        <sz val="8"/>
        <rFont val="Times New Roman"/>
        <family val="1"/>
        <charset val="1"/>
      </rPr>
      <t xml:space="preserve"> </t>
    </r>
    <r>
      <rPr>
        <sz val="8"/>
        <rFont val="Arial"/>
        <family val="2"/>
        <charset val="1"/>
      </rPr>
      <t xml:space="preserve">MOTOR</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TRIFASICO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HP</t>
    </r>
  </si>
  <si>
    <t xml:space="preserve">09.05.079</t>
  </si>
  <si>
    <r>
      <rPr>
        <sz val="8"/>
        <rFont val="Arial"/>
        <family val="2"/>
        <charset val="1"/>
      </rPr>
      <t xml:space="preserve">QUADRO</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CONJUNTO</t>
    </r>
    <r>
      <rPr>
        <sz val="8"/>
        <rFont val="Times New Roman"/>
        <family val="1"/>
        <charset val="1"/>
      </rPr>
      <t xml:space="preserve"> </t>
    </r>
    <r>
      <rPr>
        <sz val="8"/>
        <rFont val="Arial"/>
        <family val="2"/>
        <charset val="1"/>
      </rPr>
      <t xml:space="preserve">MOTOR</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TRIFASICO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HP</t>
    </r>
  </si>
  <si>
    <t xml:space="preserve">09.05.080</t>
  </si>
  <si>
    <r>
      <rPr>
        <sz val="8"/>
        <rFont val="Arial"/>
        <family val="2"/>
        <charset val="1"/>
      </rPr>
      <t xml:space="preserve">QUADRO</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CONJUNTO</t>
    </r>
    <r>
      <rPr>
        <sz val="8"/>
        <rFont val="Times New Roman"/>
        <family val="1"/>
        <charset val="1"/>
      </rPr>
      <t xml:space="preserve"> </t>
    </r>
    <r>
      <rPr>
        <sz val="8"/>
        <rFont val="Arial"/>
        <family val="2"/>
        <charset val="1"/>
      </rPr>
      <t xml:space="preserve">MOTOR</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TRIFASICO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HP</t>
    </r>
  </si>
  <si>
    <t xml:space="preserve">09.05.081</t>
  </si>
  <si>
    <r>
      <rPr>
        <sz val="8"/>
        <rFont val="Arial"/>
        <family val="2"/>
        <charset val="1"/>
      </rPr>
      <t xml:space="preserve">QUADRO</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CONJUNTO</t>
    </r>
    <r>
      <rPr>
        <sz val="8"/>
        <rFont val="Times New Roman"/>
        <family val="1"/>
        <charset val="1"/>
      </rPr>
      <t xml:space="preserve"> </t>
    </r>
    <r>
      <rPr>
        <sz val="8"/>
        <rFont val="Arial"/>
        <family val="2"/>
        <charset val="1"/>
      </rPr>
      <t xml:space="preserve">MOTOR</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TRIFASICO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7,5</t>
    </r>
    <r>
      <rPr>
        <sz val="8"/>
        <rFont val="Times New Roman"/>
        <family val="1"/>
        <charset val="1"/>
      </rPr>
      <t xml:space="preserve"> </t>
    </r>
    <r>
      <rPr>
        <sz val="8"/>
        <rFont val="Arial"/>
        <family val="2"/>
        <charset val="1"/>
      </rPr>
      <t xml:space="preserve">HP</t>
    </r>
  </si>
  <si>
    <t xml:space="preserve">09.05.082</t>
  </si>
  <si>
    <r>
      <rPr>
        <sz val="8"/>
        <rFont val="Arial"/>
        <family val="2"/>
        <charset val="1"/>
      </rPr>
      <t xml:space="preserve">QUADRO</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CONJUNTO</t>
    </r>
    <r>
      <rPr>
        <sz val="8"/>
        <rFont val="Times New Roman"/>
        <family val="1"/>
        <charset val="1"/>
      </rPr>
      <t xml:space="preserve"> </t>
    </r>
    <r>
      <rPr>
        <sz val="8"/>
        <rFont val="Arial"/>
        <family val="2"/>
        <charset val="1"/>
      </rPr>
      <t xml:space="preserve">MOTOR</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BIFASICO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3/4</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HP</t>
    </r>
  </si>
  <si>
    <t xml:space="preserve">09.05.083</t>
  </si>
  <si>
    <r>
      <rPr>
        <sz val="8"/>
        <rFont val="Arial"/>
        <family val="2"/>
        <charset val="1"/>
      </rPr>
      <t xml:space="preserve">QUADRO</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CONJUNTO</t>
    </r>
    <r>
      <rPr>
        <sz val="8"/>
        <rFont val="Times New Roman"/>
        <family val="1"/>
        <charset val="1"/>
      </rPr>
      <t xml:space="preserve"> </t>
    </r>
    <r>
      <rPr>
        <sz val="8"/>
        <rFont val="Arial"/>
        <family val="2"/>
        <charset val="1"/>
      </rPr>
      <t xml:space="preserve">MOTOR</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BIFASICO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HP</t>
    </r>
  </si>
  <si>
    <t xml:space="preserve">09.05.084</t>
  </si>
  <si>
    <r>
      <rPr>
        <sz val="8"/>
        <rFont val="Arial"/>
        <family val="2"/>
        <charset val="1"/>
      </rPr>
      <t xml:space="preserve">QUADRO</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CONJUNTO</t>
    </r>
    <r>
      <rPr>
        <sz val="8"/>
        <rFont val="Times New Roman"/>
        <family val="1"/>
        <charset val="1"/>
      </rPr>
      <t xml:space="preserve"> </t>
    </r>
    <r>
      <rPr>
        <sz val="8"/>
        <rFont val="Arial"/>
        <family val="2"/>
        <charset val="1"/>
      </rPr>
      <t xml:space="preserve">MOTOR</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BIFASICO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HP</t>
    </r>
  </si>
  <si>
    <t xml:space="preserve">09.05.085</t>
  </si>
  <si>
    <r>
      <rPr>
        <sz val="8"/>
        <rFont val="Arial"/>
        <family val="2"/>
        <charset val="1"/>
      </rPr>
      <t xml:space="preserve">QUADRO</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INCENDIO</t>
    </r>
    <r>
      <rPr>
        <sz val="8"/>
        <rFont val="Times New Roman"/>
        <family val="1"/>
        <charset val="1"/>
      </rPr>
      <t xml:space="preserve"> </t>
    </r>
    <r>
      <rPr>
        <sz val="8"/>
        <rFont val="Arial"/>
        <family val="2"/>
        <charset val="1"/>
      </rPr>
      <t xml:space="preserve">TRIFASICO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3/4</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HP</t>
    </r>
  </si>
  <si>
    <t xml:space="preserve">09.05.086</t>
  </si>
  <si>
    <r>
      <rPr>
        <sz val="8"/>
        <rFont val="Arial"/>
        <family val="2"/>
        <charset val="1"/>
      </rPr>
      <t xml:space="preserve">QUADRO</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INCENDIO</t>
    </r>
    <r>
      <rPr>
        <sz val="8"/>
        <rFont val="Times New Roman"/>
        <family val="1"/>
        <charset val="1"/>
      </rPr>
      <t xml:space="preserve"> </t>
    </r>
    <r>
      <rPr>
        <sz val="8"/>
        <rFont val="Arial"/>
        <family val="2"/>
        <charset val="1"/>
      </rPr>
      <t xml:space="preserve">TRIFASICO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HP</t>
    </r>
  </si>
  <si>
    <t xml:space="preserve">09.05.087</t>
  </si>
  <si>
    <r>
      <rPr>
        <sz val="8"/>
        <rFont val="Arial"/>
        <family val="2"/>
        <charset val="1"/>
      </rPr>
      <t xml:space="preserve">QUADRO</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INCENDIO</t>
    </r>
    <r>
      <rPr>
        <sz val="8"/>
        <rFont val="Times New Roman"/>
        <family val="1"/>
        <charset val="1"/>
      </rPr>
      <t xml:space="preserve"> </t>
    </r>
    <r>
      <rPr>
        <sz val="8"/>
        <rFont val="Arial"/>
        <family val="2"/>
        <charset val="1"/>
      </rPr>
      <t xml:space="preserve">TRIFASICO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HP</t>
    </r>
  </si>
  <si>
    <t xml:space="preserve">09.05.088</t>
  </si>
  <si>
    <r>
      <rPr>
        <sz val="8"/>
        <rFont val="Arial"/>
        <family val="2"/>
        <charset val="1"/>
      </rPr>
      <t xml:space="preserve">QUADRO</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INCENDIO</t>
    </r>
    <r>
      <rPr>
        <sz val="8"/>
        <rFont val="Times New Roman"/>
        <family val="1"/>
        <charset val="1"/>
      </rPr>
      <t xml:space="preserve"> </t>
    </r>
    <r>
      <rPr>
        <sz val="8"/>
        <rFont val="Arial"/>
        <family val="2"/>
        <charset val="1"/>
      </rPr>
      <t xml:space="preserve">TRIFASICO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7,5</t>
    </r>
    <r>
      <rPr>
        <sz val="8"/>
        <rFont val="Times New Roman"/>
        <family val="1"/>
        <charset val="1"/>
      </rPr>
      <t xml:space="preserve"> </t>
    </r>
    <r>
      <rPr>
        <sz val="8"/>
        <rFont val="Arial"/>
        <family val="2"/>
        <charset val="1"/>
      </rPr>
      <t xml:space="preserve">HP</t>
    </r>
  </si>
  <si>
    <t xml:space="preserve">09.05.089</t>
  </si>
  <si>
    <r>
      <rPr>
        <sz val="8"/>
        <rFont val="Arial"/>
        <family val="2"/>
        <charset val="1"/>
      </rPr>
      <t xml:space="preserve">QUADRO</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INCENDIO</t>
    </r>
    <r>
      <rPr>
        <sz val="8"/>
        <rFont val="Times New Roman"/>
        <family val="1"/>
        <charset val="1"/>
      </rPr>
      <t xml:space="preserve"> </t>
    </r>
    <r>
      <rPr>
        <sz val="8"/>
        <rFont val="Arial"/>
        <family val="2"/>
        <charset val="1"/>
      </rPr>
      <t xml:space="preserve">TRIFASICO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HP</t>
    </r>
  </si>
  <si>
    <t xml:space="preserve">09.05.090</t>
  </si>
  <si>
    <r>
      <rPr>
        <sz val="8"/>
        <rFont val="Arial"/>
        <family val="2"/>
        <charset val="1"/>
      </rPr>
      <t xml:space="preserve">QUADRO</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INCENDIO</t>
    </r>
    <r>
      <rPr>
        <sz val="8"/>
        <rFont val="Times New Roman"/>
        <family val="1"/>
        <charset val="1"/>
      </rPr>
      <t xml:space="preserve"> </t>
    </r>
    <r>
      <rPr>
        <sz val="8"/>
        <rFont val="Arial"/>
        <family val="2"/>
        <charset val="1"/>
      </rPr>
      <t xml:space="preserve">BIFASICO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3/4</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HP</t>
    </r>
  </si>
  <si>
    <t xml:space="preserve">09.05.091</t>
  </si>
  <si>
    <r>
      <rPr>
        <sz val="8"/>
        <rFont val="Arial"/>
        <family val="2"/>
        <charset val="1"/>
      </rPr>
      <t xml:space="preserve">QUADRO</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INCENDIO</t>
    </r>
    <r>
      <rPr>
        <sz val="8"/>
        <rFont val="Times New Roman"/>
        <family val="1"/>
        <charset val="1"/>
      </rPr>
      <t xml:space="preserve"> </t>
    </r>
    <r>
      <rPr>
        <sz val="8"/>
        <rFont val="Arial"/>
        <family val="2"/>
        <charset val="1"/>
      </rPr>
      <t xml:space="preserve">BIFASICO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HP</t>
    </r>
  </si>
  <si>
    <t xml:space="preserve">09.05.092</t>
  </si>
  <si>
    <r>
      <rPr>
        <sz val="8"/>
        <rFont val="Arial"/>
        <family val="2"/>
        <charset val="1"/>
      </rPr>
      <t xml:space="preserve">INTERRUPTOR</t>
    </r>
    <r>
      <rPr>
        <sz val="8"/>
        <rFont val="Times New Roman"/>
        <family val="1"/>
        <charset val="1"/>
      </rPr>
      <t xml:space="preserve"> </t>
    </r>
    <r>
      <rPr>
        <sz val="8"/>
        <rFont val="Arial"/>
        <family val="2"/>
        <charset val="1"/>
      </rPr>
      <t xml:space="preserve">AUTOMATICO</t>
    </r>
    <r>
      <rPr>
        <sz val="8"/>
        <rFont val="Times New Roman"/>
        <family val="1"/>
        <charset val="1"/>
      </rPr>
      <t xml:space="preserve"> </t>
    </r>
    <r>
      <rPr>
        <sz val="8"/>
        <rFont val="Arial"/>
        <family val="2"/>
        <charset val="1"/>
      </rPr>
      <t xml:space="preserve">DIFERENCIAL</t>
    </r>
    <r>
      <rPr>
        <sz val="8"/>
        <rFont val="Times New Roman"/>
        <family val="1"/>
        <charset val="1"/>
      </rPr>
      <t xml:space="preserve"> </t>
    </r>
    <r>
      <rPr>
        <sz val="8"/>
        <rFont val="Arial"/>
        <family val="2"/>
        <charset val="1"/>
      </rPr>
      <t xml:space="preserve">(DISPOSITIVO</t>
    </r>
    <r>
      <rPr>
        <sz val="8"/>
        <rFont val="Times New Roman"/>
        <family val="1"/>
        <charset val="1"/>
      </rPr>
      <t xml:space="preserve"> </t>
    </r>
    <r>
      <rPr>
        <sz val="8"/>
        <rFont val="Arial"/>
        <family val="2"/>
        <charset val="1"/>
      </rPr>
      <t xml:space="preserve">DR)</t>
    </r>
    <r>
      <rPr>
        <sz val="8"/>
        <rFont val="Times New Roman"/>
        <family val="1"/>
        <charset val="1"/>
      </rPr>
      <t xml:space="preserve"> </t>
    </r>
    <r>
      <rPr>
        <sz val="8"/>
        <rFont val="Arial"/>
        <family val="2"/>
        <charset val="1"/>
      </rPr>
      <t xml:space="preserve">40A/30</t>
    </r>
    <r>
      <rPr>
        <sz val="8"/>
        <rFont val="Times New Roman"/>
        <family val="1"/>
        <charset val="1"/>
      </rPr>
      <t xml:space="preserve"> </t>
    </r>
    <r>
      <rPr>
        <sz val="8"/>
        <rFont val="Arial"/>
        <family val="2"/>
        <charset val="1"/>
      </rPr>
      <t xml:space="preserve">mA</t>
    </r>
  </si>
  <si>
    <t xml:space="preserve">09.05.093</t>
  </si>
  <si>
    <r>
      <rPr>
        <sz val="8"/>
        <rFont val="Arial"/>
        <family val="2"/>
        <charset val="1"/>
      </rPr>
      <t xml:space="preserve">INTERRUPTOR</t>
    </r>
    <r>
      <rPr>
        <sz val="8"/>
        <rFont val="Times New Roman"/>
        <family val="1"/>
        <charset val="1"/>
      </rPr>
      <t xml:space="preserve"> </t>
    </r>
    <r>
      <rPr>
        <sz val="8"/>
        <rFont val="Arial"/>
        <family val="2"/>
        <charset val="1"/>
      </rPr>
      <t xml:space="preserve">AUTOMATICO</t>
    </r>
    <r>
      <rPr>
        <sz val="8"/>
        <rFont val="Times New Roman"/>
        <family val="1"/>
        <charset val="1"/>
      </rPr>
      <t xml:space="preserve"> </t>
    </r>
    <r>
      <rPr>
        <sz val="8"/>
        <rFont val="Arial"/>
        <family val="2"/>
        <charset val="1"/>
      </rPr>
      <t xml:space="preserve">DIFERENCIAL</t>
    </r>
    <r>
      <rPr>
        <sz val="8"/>
        <rFont val="Times New Roman"/>
        <family val="1"/>
        <charset val="1"/>
      </rPr>
      <t xml:space="preserve"> </t>
    </r>
    <r>
      <rPr>
        <sz val="8"/>
        <rFont val="Arial"/>
        <family val="2"/>
        <charset val="1"/>
      </rPr>
      <t xml:space="preserve">(DISPOSITIVO</t>
    </r>
    <r>
      <rPr>
        <sz val="8"/>
        <rFont val="Times New Roman"/>
        <family val="1"/>
        <charset val="1"/>
      </rPr>
      <t xml:space="preserve"> </t>
    </r>
    <r>
      <rPr>
        <sz val="8"/>
        <rFont val="Arial"/>
        <family val="2"/>
        <charset val="1"/>
      </rPr>
      <t xml:space="preserve">DR)</t>
    </r>
    <r>
      <rPr>
        <sz val="8"/>
        <rFont val="Times New Roman"/>
        <family val="1"/>
        <charset val="1"/>
      </rPr>
      <t xml:space="preserve"> </t>
    </r>
    <r>
      <rPr>
        <sz val="8"/>
        <rFont val="Arial"/>
        <family val="2"/>
        <charset val="1"/>
      </rPr>
      <t xml:space="preserve">63A/30</t>
    </r>
    <r>
      <rPr>
        <sz val="8"/>
        <rFont val="Times New Roman"/>
        <family val="1"/>
        <charset val="1"/>
      </rPr>
      <t xml:space="preserve"> </t>
    </r>
    <r>
      <rPr>
        <sz val="8"/>
        <rFont val="Arial"/>
        <family val="2"/>
        <charset val="1"/>
      </rPr>
      <t xml:space="preserve">mA</t>
    </r>
  </si>
  <si>
    <t xml:space="preserve">09.05.094</t>
  </si>
  <si>
    <r>
      <rPr>
        <sz val="8"/>
        <rFont val="Arial"/>
        <family val="2"/>
        <charset val="1"/>
      </rPr>
      <t xml:space="preserve">INTERRUPTOR</t>
    </r>
    <r>
      <rPr>
        <sz val="8"/>
        <rFont val="Times New Roman"/>
        <family val="1"/>
        <charset val="1"/>
      </rPr>
      <t xml:space="preserve"> </t>
    </r>
    <r>
      <rPr>
        <sz val="8"/>
        <rFont val="Arial"/>
        <family val="2"/>
        <charset val="1"/>
      </rPr>
      <t xml:space="preserve">AUTOMATICO</t>
    </r>
    <r>
      <rPr>
        <sz val="8"/>
        <rFont val="Times New Roman"/>
        <family val="1"/>
        <charset val="1"/>
      </rPr>
      <t xml:space="preserve"> </t>
    </r>
    <r>
      <rPr>
        <sz val="8"/>
        <rFont val="Arial"/>
        <family val="2"/>
        <charset val="1"/>
      </rPr>
      <t xml:space="preserve">DIFERENCIAL</t>
    </r>
    <r>
      <rPr>
        <sz val="8"/>
        <rFont val="Times New Roman"/>
        <family val="1"/>
        <charset val="1"/>
      </rPr>
      <t xml:space="preserve"> </t>
    </r>
    <r>
      <rPr>
        <sz val="8"/>
        <rFont val="Arial"/>
        <family val="2"/>
        <charset val="1"/>
      </rPr>
      <t xml:space="preserve">(DISPOSITIVO</t>
    </r>
    <r>
      <rPr>
        <sz val="8"/>
        <rFont val="Times New Roman"/>
        <family val="1"/>
        <charset val="1"/>
      </rPr>
      <t xml:space="preserve"> </t>
    </r>
    <r>
      <rPr>
        <sz val="8"/>
        <rFont val="Arial"/>
        <family val="2"/>
        <charset val="1"/>
      </rPr>
      <t xml:space="preserve">DR)</t>
    </r>
    <r>
      <rPr>
        <sz val="8"/>
        <rFont val="Times New Roman"/>
        <family val="1"/>
        <charset val="1"/>
      </rPr>
      <t xml:space="preserve"> </t>
    </r>
    <r>
      <rPr>
        <sz val="8"/>
        <rFont val="Arial"/>
        <family val="2"/>
        <charset val="1"/>
      </rPr>
      <t xml:space="preserve">40A/300</t>
    </r>
    <r>
      <rPr>
        <sz val="8"/>
        <rFont val="Times New Roman"/>
        <family val="1"/>
        <charset val="1"/>
      </rPr>
      <t xml:space="preserve"> </t>
    </r>
    <r>
      <rPr>
        <sz val="8"/>
        <rFont val="Arial"/>
        <family val="2"/>
        <charset val="1"/>
      </rPr>
      <t xml:space="preserve">mA</t>
    </r>
  </si>
  <si>
    <t xml:space="preserve">09.05.095</t>
  </si>
  <si>
    <r>
      <rPr>
        <sz val="8"/>
        <rFont val="Arial"/>
        <family val="2"/>
        <charset val="1"/>
      </rPr>
      <t xml:space="preserve">INTERRUPTOR</t>
    </r>
    <r>
      <rPr>
        <sz val="8"/>
        <rFont val="Times New Roman"/>
        <family val="1"/>
        <charset val="1"/>
      </rPr>
      <t xml:space="preserve"> </t>
    </r>
    <r>
      <rPr>
        <sz val="8"/>
        <rFont val="Arial"/>
        <family val="2"/>
        <charset val="1"/>
      </rPr>
      <t xml:space="preserve">AUTOMATICO</t>
    </r>
    <r>
      <rPr>
        <sz val="8"/>
        <rFont val="Times New Roman"/>
        <family val="1"/>
        <charset val="1"/>
      </rPr>
      <t xml:space="preserve"> </t>
    </r>
    <r>
      <rPr>
        <sz val="8"/>
        <rFont val="Arial"/>
        <family val="2"/>
        <charset val="1"/>
      </rPr>
      <t xml:space="preserve">DIFERENCIAL</t>
    </r>
    <r>
      <rPr>
        <sz val="8"/>
        <rFont val="Times New Roman"/>
        <family val="1"/>
        <charset val="1"/>
      </rPr>
      <t xml:space="preserve"> </t>
    </r>
    <r>
      <rPr>
        <sz val="8"/>
        <rFont val="Arial"/>
        <family val="2"/>
        <charset val="1"/>
      </rPr>
      <t xml:space="preserve">(DISPOSITIVO</t>
    </r>
    <r>
      <rPr>
        <sz val="8"/>
        <rFont val="Times New Roman"/>
        <family val="1"/>
        <charset val="1"/>
      </rPr>
      <t xml:space="preserve"> </t>
    </r>
    <r>
      <rPr>
        <sz val="8"/>
        <rFont val="Arial"/>
        <family val="2"/>
        <charset val="1"/>
      </rPr>
      <t xml:space="preserve">DR)</t>
    </r>
    <r>
      <rPr>
        <sz val="8"/>
        <rFont val="Times New Roman"/>
        <family val="1"/>
        <charset val="1"/>
      </rPr>
      <t xml:space="preserve"> </t>
    </r>
    <r>
      <rPr>
        <sz val="8"/>
        <rFont val="Arial"/>
        <family val="2"/>
        <charset val="1"/>
      </rPr>
      <t xml:space="preserve">63A/300</t>
    </r>
    <r>
      <rPr>
        <sz val="8"/>
        <rFont val="Times New Roman"/>
        <family val="1"/>
        <charset val="1"/>
      </rPr>
      <t xml:space="preserve"> </t>
    </r>
    <r>
      <rPr>
        <sz val="8"/>
        <rFont val="Arial"/>
        <family val="2"/>
        <charset val="1"/>
      </rPr>
      <t xml:space="preserve">mA</t>
    </r>
  </si>
  <si>
    <t xml:space="preserve">09.05.096</t>
  </si>
  <si>
    <r>
      <rPr>
        <sz val="8"/>
        <rFont val="Arial"/>
        <family val="2"/>
        <charset val="1"/>
      </rPr>
      <t xml:space="preserve">CENTRAL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SISTEMA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ALARME</t>
    </r>
    <r>
      <rPr>
        <sz val="8"/>
        <rFont val="Times New Roman"/>
        <family val="1"/>
        <charset val="1"/>
      </rPr>
      <t xml:space="preserve"> </t>
    </r>
    <r>
      <rPr>
        <sz val="8"/>
        <rFont val="Arial"/>
        <family val="2"/>
        <charset val="1"/>
      </rPr>
      <t xml:space="preserve">ATÉ</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ENDEREÇOS</t>
    </r>
  </si>
  <si>
    <t xml:space="preserve">09.05.097</t>
  </si>
  <si>
    <r>
      <rPr>
        <sz val="8"/>
        <rFont val="Arial"/>
        <family val="2"/>
        <charset val="1"/>
      </rPr>
      <t xml:space="preserve">CENTRAL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SISTEMA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ALARME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24</t>
    </r>
    <r>
      <rPr>
        <sz val="8"/>
        <rFont val="Times New Roman"/>
        <family val="1"/>
        <charset val="1"/>
      </rPr>
      <t xml:space="preserve"> </t>
    </r>
    <r>
      <rPr>
        <sz val="8"/>
        <rFont val="Arial"/>
        <family val="2"/>
        <charset val="1"/>
      </rPr>
      <t xml:space="preserve">ENDEREÇOS</t>
    </r>
  </si>
  <si>
    <t xml:space="preserve">09.05.099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</si>
  <si>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DUTOS/QUADROS</t>
    </r>
    <r>
      <rPr>
        <sz val="8"/>
        <rFont val="Times New Roman"/>
        <family val="1"/>
        <charset val="1"/>
      </rPr>
      <t xml:space="preserve"> </t>
    </r>
    <r>
      <rPr>
        <sz val="8"/>
        <rFont val="Arial"/>
        <family val="2"/>
        <charset val="1"/>
      </rPr>
      <t xml:space="preserve">PARCIAIS</t>
    </r>
    <r>
      <rPr>
        <sz val="8"/>
        <rFont val="Times New Roman"/>
        <family val="1"/>
        <charset val="1"/>
      </rPr>
      <t xml:space="preserve"> </t>
    </r>
    <r>
      <rPr>
        <sz val="8"/>
        <rFont val="Arial"/>
        <family val="2"/>
        <charset val="1"/>
      </rPr>
      <t xml:space="preserve">LUZ/ALARMES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INCÊNDIO</t>
    </r>
  </si>
  <si>
    <t xml:space="preserve">09.06.001</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</si>
  <si>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ESTAMPADA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PLASTICA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4"X2"</t>
    </r>
  </si>
  <si>
    <t xml:space="preserve">09.06.002</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</si>
  <si>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ESTAMPADA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PLASTICA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4"X4"</t>
    </r>
  </si>
  <si>
    <t xml:space="preserve">09.06.005</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</si>
  <si>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PARAFUSADA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10X10X8</t>
    </r>
    <r>
      <rPr>
        <sz val="8"/>
        <rFont val="Times New Roman"/>
        <family val="1"/>
        <charset val="1"/>
      </rPr>
      <t xml:space="preserve"> </t>
    </r>
    <r>
      <rPr>
        <sz val="8"/>
        <rFont val="Arial"/>
        <family val="2"/>
        <charset val="1"/>
      </rPr>
      <t xml:space="preserve">CM</t>
    </r>
  </si>
  <si>
    <t xml:space="preserve">09.06.007</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</si>
  <si>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PARAFUSADA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15X15X8</t>
    </r>
    <r>
      <rPr>
        <sz val="8"/>
        <rFont val="Times New Roman"/>
        <family val="1"/>
        <charset val="1"/>
      </rPr>
      <t xml:space="preserve"> </t>
    </r>
    <r>
      <rPr>
        <sz val="8"/>
        <rFont val="Arial"/>
        <family val="2"/>
        <charset val="1"/>
      </rPr>
      <t xml:space="preserve">CM</t>
    </r>
  </si>
  <si>
    <t xml:space="preserve">09.06.009</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</si>
  <si>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PARAFUSADA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20X20X10</t>
    </r>
    <r>
      <rPr>
        <sz val="8"/>
        <rFont val="Times New Roman"/>
        <family val="1"/>
        <charset val="1"/>
      </rPr>
      <t xml:space="preserve"> </t>
    </r>
    <r>
      <rPr>
        <sz val="8"/>
        <rFont val="Arial"/>
        <family val="2"/>
        <charset val="1"/>
      </rPr>
      <t xml:space="preserve">CM</t>
    </r>
  </si>
  <si>
    <t xml:space="preserve">09.06.012</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</si>
  <si>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PARAFUSADA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30X30X12</t>
    </r>
    <r>
      <rPr>
        <sz val="8"/>
        <rFont val="Times New Roman"/>
        <family val="1"/>
        <charset val="1"/>
      </rPr>
      <t xml:space="preserve"> </t>
    </r>
    <r>
      <rPr>
        <sz val="8"/>
        <rFont val="Arial"/>
        <family val="2"/>
        <charset val="1"/>
      </rPr>
      <t xml:space="preserve">CM</t>
    </r>
  </si>
  <si>
    <t xml:space="preserve">09.06.015</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</si>
  <si>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PARAFUSADA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40X40X15</t>
    </r>
    <r>
      <rPr>
        <sz val="8"/>
        <rFont val="Times New Roman"/>
        <family val="1"/>
        <charset val="1"/>
      </rPr>
      <t xml:space="preserve"> </t>
    </r>
    <r>
      <rPr>
        <sz val="8"/>
        <rFont val="Arial"/>
        <family val="2"/>
        <charset val="1"/>
      </rPr>
      <t xml:space="preserve">CM</t>
    </r>
  </si>
  <si>
    <t xml:space="preserve">09.06.019</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</si>
  <si>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PARAFUSADA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50X50X15</t>
    </r>
    <r>
      <rPr>
        <sz val="8"/>
        <rFont val="Times New Roman"/>
        <family val="1"/>
        <charset val="1"/>
      </rPr>
      <t xml:space="preserve"> </t>
    </r>
    <r>
      <rPr>
        <sz val="8"/>
        <rFont val="Arial"/>
        <family val="2"/>
        <charset val="1"/>
      </rPr>
      <t xml:space="preserve">CM</t>
    </r>
  </si>
  <si>
    <t xml:space="preserve">09.06.025</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</si>
  <si>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0,40X0,40X0,40</t>
    </r>
    <r>
      <rPr>
        <sz val="8"/>
        <rFont val="Times New Roman"/>
        <family val="1"/>
        <charset val="1"/>
      </rPr>
      <t xml:space="preserve"> </t>
    </r>
    <r>
      <rPr>
        <sz val="8"/>
        <rFont val="Arial"/>
        <family val="2"/>
        <charset val="1"/>
      </rPr>
      <t xml:space="preserve">M</t>
    </r>
  </si>
  <si>
    <t xml:space="preserve">09.06.026</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</si>
  <si>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0,60X0,60X0,60</t>
    </r>
    <r>
      <rPr>
        <sz val="8"/>
        <rFont val="Times New Roman"/>
        <family val="1"/>
        <charset val="1"/>
      </rPr>
      <t xml:space="preserve"> </t>
    </r>
    <r>
      <rPr>
        <sz val="8"/>
        <rFont val="Arial"/>
        <family val="2"/>
        <charset val="1"/>
      </rPr>
      <t xml:space="preserve">M</t>
    </r>
  </si>
  <si>
    <t xml:space="preserve">09.06.027</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</si>
  <si>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0,80X0,80X0,80</t>
    </r>
    <r>
      <rPr>
        <sz val="8"/>
        <rFont val="Times New Roman"/>
        <family val="1"/>
        <charset val="1"/>
      </rPr>
      <t xml:space="preserve"> </t>
    </r>
    <r>
      <rPr>
        <sz val="8"/>
        <rFont val="Arial"/>
        <family val="2"/>
        <charset val="1"/>
      </rPr>
      <t xml:space="preserve">M</t>
    </r>
  </si>
  <si>
    <t xml:space="preserve">09.06.028</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</si>
  <si>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1,00X1,00X1,00</t>
    </r>
    <r>
      <rPr>
        <sz val="8"/>
        <rFont val="Times New Roman"/>
        <family val="1"/>
        <charset val="1"/>
      </rPr>
      <t xml:space="preserve"> </t>
    </r>
    <r>
      <rPr>
        <sz val="8"/>
        <rFont val="Arial"/>
        <family val="2"/>
        <charset val="1"/>
      </rPr>
      <t xml:space="preserve">M</t>
    </r>
  </si>
  <si>
    <t xml:space="preserve">09.06.029</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</si>
  <si>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1,00X1,00X0,60</t>
    </r>
    <r>
      <rPr>
        <sz val="8"/>
        <rFont val="Times New Roman"/>
        <family val="1"/>
        <charset val="1"/>
      </rPr>
      <t xml:space="preserve"> </t>
    </r>
    <r>
      <rPr>
        <sz val="8"/>
        <rFont val="Arial"/>
        <family val="2"/>
        <charset val="1"/>
      </rPr>
      <t xml:space="preserve">M</t>
    </r>
  </si>
  <si>
    <t xml:space="preserve">09.06.035</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</si>
  <si>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PROVA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UMIDADE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10X10X6CM</t>
    </r>
  </si>
  <si>
    <t xml:space="preserve">09.06.036</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</si>
  <si>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PROVA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UMIDADE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15X15X10CM</t>
    </r>
  </si>
  <si>
    <t xml:space="preserve">09.06.037</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</si>
  <si>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PROVA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UMIDADE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20X20X10CM</t>
    </r>
  </si>
  <si>
    <t xml:space="preserve">09.06.038</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</si>
  <si>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PROVA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UMIDADE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30X30X12CM</t>
    </r>
  </si>
  <si>
    <t xml:space="preserve">09.06.039</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</si>
  <si>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PROVA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UMIDADE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40X40X20CM</t>
    </r>
  </si>
  <si>
    <t xml:space="preserve">09.06.045</t>
  </si>
  <si>
    <r>
      <rPr>
        <sz val="8"/>
        <rFont val="Arial"/>
        <family val="2"/>
        <charset val="1"/>
      </rPr>
      <t xml:space="preserve">QUADRO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FECHADURA</t>
    </r>
    <r>
      <rPr>
        <sz val="8"/>
        <rFont val="Times New Roman"/>
        <family val="1"/>
        <charset val="1"/>
      </rPr>
      <t xml:space="preserve"> </t>
    </r>
    <r>
      <rPr>
        <sz val="8"/>
        <rFont val="Arial"/>
        <family val="2"/>
        <charset val="1"/>
      </rPr>
      <t xml:space="preserve">(TELEBRAS)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20X20X12CM</t>
    </r>
  </si>
  <si>
    <t xml:space="preserve">09.06.047</t>
  </si>
  <si>
    <r>
      <rPr>
        <sz val="8"/>
        <rFont val="Arial"/>
        <family val="2"/>
        <charset val="1"/>
      </rPr>
      <t xml:space="preserve">QUADRO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FECHADURA</t>
    </r>
    <r>
      <rPr>
        <sz val="8"/>
        <rFont val="Times New Roman"/>
        <family val="1"/>
        <charset val="1"/>
      </rPr>
      <t xml:space="preserve"> </t>
    </r>
    <r>
      <rPr>
        <sz val="8"/>
        <rFont val="Arial"/>
        <family val="2"/>
        <charset val="1"/>
      </rPr>
      <t xml:space="preserve">(TELEBRAS)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40X40X12CM</t>
    </r>
  </si>
  <si>
    <t xml:space="preserve">09.06.049</t>
  </si>
  <si>
    <r>
      <rPr>
        <sz val="8"/>
        <rFont val="Arial"/>
        <family val="2"/>
        <charset val="1"/>
      </rPr>
      <t xml:space="preserve">QUADRO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FECHADURA</t>
    </r>
    <r>
      <rPr>
        <sz val="8"/>
        <rFont val="Times New Roman"/>
        <family val="1"/>
        <charset val="1"/>
      </rPr>
      <t xml:space="preserve"> </t>
    </r>
    <r>
      <rPr>
        <sz val="8"/>
        <rFont val="Arial"/>
        <family val="2"/>
        <charset val="1"/>
      </rPr>
      <t xml:space="preserve">(TELEBRAS)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60X60X12CM</t>
    </r>
  </si>
  <si>
    <t xml:space="preserve">09.06.099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</si>
  <si>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CAIXAS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</si>
  <si>
    <t xml:space="preserve">09.07.003</t>
  </si>
  <si>
    <r>
      <rPr>
        <sz val="8"/>
        <rFont val="Arial"/>
        <family val="2"/>
        <charset val="1"/>
      </rPr>
      <t xml:space="preserve">FIO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1,50</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ISOLACAO</t>
    </r>
  </si>
  <si>
    <t xml:space="preserve">09.07.004</t>
  </si>
  <si>
    <r>
      <rPr>
        <sz val="8"/>
        <rFont val="Arial"/>
        <family val="2"/>
        <charset val="1"/>
      </rPr>
      <t xml:space="preserve">FIO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2,50</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ISOLACAO</t>
    </r>
  </si>
  <si>
    <t xml:space="preserve">09.07.005</t>
  </si>
  <si>
    <r>
      <rPr>
        <sz val="8"/>
        <rFont val="Arial"/>
        <family val="2"/>
        <charset val="1"/>
      </rPr>
      <t xml:space="preserve">FIO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ISOLACAO</t>
    </r>
  </si>
  <si>
    <t xml:space="preserve">09.07.006</t>
  </si>
  <si>
    <r>
      <rPr>
        <sz val="8"/>
        <rFont val="Arial"/>
        <family val="2"/>
        <charset val="1"/>
      </rPr>
      <t xml:space="preserve">FIO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6</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ISOLACAO</t>
    </r>
  </si>
  <si>
    <t xml:space="preserve">09.07.009</t>
  </si>
  <si>
    <r>
      <rPr>
        <sz val="8"/>
        <rFont val="Arial"/>
        <family val="2"/>
        <charset val="1"/>
      </rPr>
      <t xml:space="preserve">FIO</t>
    </r>
    <r>
      <rPr>
        <sz val="8"/>
        <rFont val="Times New Roman"/>
        <family val="1"/>
        <charset val="1"/>
      </rPr>
      <t xml:space="preserve"> </t>
    </r>
    <r>
      <rPr>
        <sz val="8"/>
        <rFont val="Arial"/>
        <family val="2"/>
        <charset val="1"/>
      </rPr>
      <t xml:space="preserve">TRANCADO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TELEFONE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PAD.</t>
    </r>
    <r>
      <rPr>
        <sz val="8"/>
        <rFont val="Times New Roman"/>
        <family val="1"/>
        <charset val="1"/>
      </rPr>
      <t xml:space="preserve"> </t>
    </r>
    <r>
      <rPr>
        <sz val="8"/>
        <rFont val="Arial"/>
        <family val="2"/>
        <charset val="1"/>
      </rPr>
      <t xml:space="preserve">TELEBRAS</t>
    </r>
  </si>
  <si>
    <t xml:space="preserve">09.07.011</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</si>
  <si>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ISOLACAO</t>
    </r>
  </si>
  <si>
    <t xml:space="preserve">09.07.012</t>
  </si>
  <si>
    <t xml:space="preserve">09.07.013</t>
  </si>
  <si>
    <t xml:space="preserve">09.07.014</t>
  </si>
  <si>
    <t xml:space="preserve">09.07.015</t>
  </si>
  <si>
    <t xml:space="preserve">09.07.016</t>
  </si>
  <si>
    <t xml:space="preserve">09.07.017</t>
  </si>
  <si>
    <t xml:space="preserve">09.07.018</t>
  </si>
  <si>
    <t xml:space="preserve">09.07.019</t>
  </si>
  <si>
    <t xml:space="preserve">09.07.020</t>
  </si>
  <si>
    <t xml:space="preserve">09.07.021</t>
  </si>
  <si>
    <t xml:space="preserve">09.07.022</t>
  </si>
  <si>
    <t xml:space="preserve">09.07.023</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</si>
  <si>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1,5MM2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</si>
  <si>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09.07.024</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</si>
  <si>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2,5MM2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</si>
  <si>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09.07.025</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</si>
  <si>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</si>
  <si>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09.07.026</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</si>
  <si>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6MM2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750V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</si>
  <si>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09.07.065</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</si>
  <si>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CONTROLE</t>
    </r>
    <r>
      <rPr>
        <sz val="8"/>
        <rFont val="Times New Roman"/>
        <family val="1"/>
        <charset val="1"/>
      </rPr>
      <t xml:space="preserve"> </t>
    </r>
    <r>
      <rPr>
        <sz val="8"/>
        <rFont val="Arial"/>
        <family val="2"/>
        <charset val="1"/>
      </rPr>
      <t xml:space="preserve">3X1,5MM2</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1KV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</si>
  <si>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09.07.066</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</si>
  <si>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CONTROLE</t>
    </r>
    <r>
      <rPr>
        <sz val="8"/>
        <rFont val="Times New Roman"/>
        <family val="1"/>
        <charset val="1"/>
      </rPr>
      <t xml:space="preserve"> </t>
    </r>
    <r>
      <rPr>
        <sz val="8"/>
        <rFont val="Arial"/>
        <family val="2"/>
        <charset val="1"/>
      </rPr>
      <t xml:space="preserve">5X1,5MM2</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1KV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</si>
  <si>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09.07.067</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</si>
  <si>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CONTROLE</t>
    </r>
    <r>
      <rPr>
        <sz val="8"/>
        <rFont val="Times New Roman"/>
        <family val="1"/>
        <charset val="1"/>
      </rPr>
      <t xml:space="preserve"> </t>
    </r>
    <r>
      <rPr>
        <sz val="8"/>
        <rFont val="Arial"/>
        <family val="2"/>
        <charset val="1"/>
      </rPr>
      <t xml:space="preserve">7X1,5MM2</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1KV</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ISOLAÇÃO</t>
    </r>
  </si>
  <si>
    <t xml:space="preserve">09.07.099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</si>
  <si>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ENFIACAO</t>
    </r>
  </si>
  <si>
    <t xml:space="preserve">09.08.002</t>
  </si>
  <si>
    <r>
      <rPr>
        <sz val="8"/>
        <rFont val="Arial"/>
        <family val="2"/>
        <charset val="1"/>
      </rPr>
      <t xml:space="preserve">INTERRUPTOR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CX.4"X2"-ELETROD.AÇO</t>
    </r>
    <r>
      <rPr>
        <sz val="8"/>
        <rFont val="Times New Roman"/>
        <family val="1"/>
        <charset val="1"/>
      </rPr>
      <t xml:space="preserve"> </t>
    </r>
    <r>
      <rPr>
        <sz val="8"/>
        <rFont val="Arial"/>
        <family val="2"/>
        <charset val="1"/>
      </rPr>
      <t xml:space="preserve">GALV.A</t>
    </r>
    <r>
      <rPr>
        <sz val="8"/>
        <rFont val="Times New Roman"/>
        <family val="1"/>
        <charset val="1"/>
      </rPr>
      <t xml:space="preserve"> </t>
    </r>
    <r>
      <rPr>
        <sz val="8"/>
        <rFont val="Arial"/>
        <family val="2"/>
        <charset val="1"/>
      </rPr>
      <t xml:space="preserve">QUENTE</t>
    </r>
  </si>
  <si>
    <t xml:space="preserve">09.08.003</t>
  </si>
  <si>
    <r>
      <rPr>
        <sz val="8"/>
        <rFont val="Arial"/>
        <family val="2"/>
        <charset val="1"/>
      </rPr>
      <t xml:space="preserve">INTERRUPTOR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TECLAS</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CX.4"X2"-ELETROD.AÇO</t>
    </r>
    <r>
      <rPr>
        <sz val="8"/>
        <rFont val="Times New Roman"/>
        <family val="1"/>
        <charset val="1"/>
      </rPr>
      <t xml:space="preserve"> </t>
    </r>
    <r>
      <rPr>
        <sz val="8"/>
        <rFont val="Arial"/>
        <family val="2"/>
        <charset val="1"/>
      </rPr>
      <t xml:space="preserve">GALV.A</t>
    </r>
    <r>
      <rPr>
        <sz val="8"/>
        <rFont val="Times New Roman"/>
        <family val="1"/>
        <charset val="1"/>
      </rPr>
      <t xml:space="preserve"> </t>
    </r>
    <r>
      <rPr>
        <sz val="8"/>
        <rFont val="Arial"/>
        <family val="2"/>
        <charset val="1"/>
      </rPr>
      <t xml:space="preserve">QUENTE</t>
    </r>
  </si>
  <si>
    <t xml:space="preserve">09.08.004</t>
  </si>
  <si>
    <r>
      <rPr>
        <sz val="8"/>
        <rFont val="Arial"/>
        <family val="2"/>
        <charset val="1"/>
      </rPr>
      <t xml:space="preserve">INTERRUPTOR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TECLAS</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CX.4"X2"-ELETROD.AÇO</t>
    </r>
    <r>
      <rPr>
        <sz val="8"/>
        <rFont val="Times New Roman"/>
        <family val="1"/>
        <charset val="1"/>
      </rPr>
      <t xml:space="preserve"> </t>
    </r>
    <r>
      <rPr>
        <sz val="8"/>
        <rFont val="Arial"/>
        <family val="2"/>
        <charset val="1"/>
      </rPr>
      <t xml:space="preserve">GALV.A</t>
    </r>
    <r>
      <rPr>
        <sz val="8"/>
        <rFont val="Times New Roman"/>
        <family val="1"/>
        <charset val="1"/>
      </rPr>
      <t xml:space="preserve"> </t>
    </r>
    <r>
      <rPr>
        <sz val="8"/>
        <rFont val="Arial"/>
        <family val="2"/>
        <charset val="1"/>
      </rPr>
      <t xml:space="preserve">QUENTE</t>
    </r>
  </si>
  <si>
    <t xml:space="preserve">09.08.005</t>
  </si>
  <si>
    <r>
      <rPr>
        <sz val="8"/>
        <rFont val="Arial"/>
        <family val="2"/>
        <charset val="1"/>
      </rPr>
      <t xml:space="preserve">INTERRUPTOR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BIPOLAR</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CX.4"X2"-ELETROD.DE</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t>
    </r>
    <r>
      <rPr>
        <sz val="8"/>
        <rFont val="Times New Roman"/>
        <family val="1"/>
        <charset val="1"/>
      </rPr>
      <t xml:space="preserve"> </t>
    </r>
    <r>
      <rPr>
        <sz val="8"/>
        <rFont val="Arial"/>
        <family val="2"/>
        <charset val="1"/>
      </rPr>
      <t xml:space="preserve">QUENTE</t>
    </r>
  </si>
  <si>
    <t xml:space="preserve">09.08.006</t>
  </si>
  <si>
    <r>
      <rPr>
        <sz val="8"/>
        <rFont val="Arial"/>
        <family val="2"/>
        <charset val="1"/>
      </rPr>
      <t xml:space="preserve">2</t>
    </r>
    <r>
      <rPr>
        <sz val="8"/>
        <rFont val="Times New Roman"/>
        <family val="1"/>
        <charset val="1"/>
      </rPr>
      <t xml:space="preserve"> </t>
    </r>
    <r>
      <rPr>
        <sz val="8"/>
        <rFont val="Arial"/>
        <family val="2"/>
        <charset val="1"/>
      </rPr>
      <t xml:space="preserve">INTERRUPTORES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BIP.SIMPL.CX.4"X4"-ELETR.AÇO</t>
    </r>
    <r>
      <rPr>
        <sz val="8"/>
        <rFont val="Times New Roman"/>
        <family val="1"/>
        <charset val="1"/>
      </rPr>
      <t xml:space="preserve"> </t>
    </r>
    <r>
      <rPr>
        <sz val="8"/>
        <rFont val="Arial"/>
        <family val="2"/>
        <charset val="1"/>
      </rPr>
      <t xml:space="preserve">GALV.A</t>
    </r>
    <r>
      <rPr>
        <sz val="8"/>
        <rFont val="Times New Roman"/>
        <family val="1"/>
        <charset val="1"/>
      </rPr>
      <t xml:space="preserve"> </t>
    </r>
    <r>
      <rPr>
        <sz val="8"/>
        <rFont val="Arial"/>
        <family val="2"/>
        <charset val="1"/>
      </rPr>
      <t xml:space="preserve">QUENTE</t>
    </r>
  </si>
  <si>
    <t xml:space="preserve">09.08.007</t>
  </si>
  <si>
    <r>
      <rPr>
        <sz val="8"/>
        <rFont val="Arial"/>
        <family val="2"/>
        <charset val="1"/>
      </rPr>
      <t xml:space="preserve">INTERRUPTOR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PARAL.SIMPL.CX.4"X2"-ELETR.AÇO</t>
    </r>
    <r>
      <rPr>
        <sz val="8"/>
        <rFont val="Times New Roman"/>
        <family val="1"/>
        <charset val="1"/>
      </rPr>
      <t xml:space="preserve"> </t>
    </r>
    <r>
      <rPr>
        <sz val="8"/>
        <rFont val="Arial"/>
        <family val="2"/>
        <charset val="1"/>
      </rPr>
      <t xml:space="preserve">GALV.A</t>
    </r>
    <r>
      <rPr>
        <sz val="8"/>
        <rFont val="Times New Roman"/>
        <family val="1"/>
        <charset val="1"/>
      </rPr>
      <t xml:space="preserve"> </t>
    </r>
    <r>
      <rPr>
        <sz val="8"/>
        <rFont val="Arial"/>
        <family val="2"/>
        <charset val="1"/>
      </rPr>
      <t xml:space="preserve">QUENTE</t>
    </r>
  </si>
  <si>
    <t xml:space="preserve">09.08.008</t>
  </si>
  <si>
    <r>
      <rPr>
        <sz val="8"/>
        <rFont val="Arial"/>
        <family val="2"/>
        <charset val="1"/>
      </rPr>
      <t xml:space="preserve">INTERRUPTOR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PARAL.BIP.CX.4"X2"-ELETR.AÇO</t>
    </r>
    <r>
      <rPr>
        <sz val="8"/>
        <rFont val="Times New Roman"/>
        <family val="1"/>
        <charset val="1"/>
      </rPr>
      <t xml:space="preserve"> </t>
    </r>
    <r>
      <rPr>
        <sz val="8"/>
        <rFont val="Arial"/>
        <family val="2"/>
        <charset val="1"/>
      </rPr>
      <t xml:space="preserve">GALV.A</t>
    </r>
    <r>
      <rPr>
        <sz val="8"/>
        <rFont val="Times New Roman"/>
        <family val="1"/>
        <charset val="1"/>
      </rPr>
      <t xml:space="preserve"> </t>
    </r>
    <r>
      <rPr>
        <sz val="8"/>
        <rFont val="Arial"/>
        <family val="2"/>
        <charset val="1"/>
      </rPr>
      <t xml:space="preserve">QUENTE</t>
    </r>
  </si>
  <si>
    <t xml:space="preserve">09.08.009</t>
  </si>
  <si>
    <r>
      <rPr>
        <sz val="8"/>
        <rFont val="Arial"/>
        <family val="2"/>
        <charset val="1"/>
      </rPr>
      <t xml:space="preserve">INTERRUPTOR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SIMPL.E</t>
    </r>
    <r>
      <rPr>
        <sz val="8"/>
        <rFont val="Times New Roman"/>
        <family val="1"/>
        <charset val="1"/>
      </rPr>
      <t xml:space="preserve"> </t>
    </r>
    <r>
      <rPr>
        <sz val="8"/>
        <rFont val="Arial"/>
        <family val="2"/>
        <charset val="1"/>
      </rPr>
      <t xml:space="preserve">TOMADA</t>
    </r>
    <r>
      <rPr>
        <sz val="8"/>
        <rFont val="Times New Roman"/>
        <family val="1"/>
        <charset val="1"/>
      </rPr>
      <t xml:space="preserve"> </t>
    </r>
    <r>
      <rPr>
        <sz val="8"/>
        <rFont val="Arial"/>
        <family val="2"/>
        <charset val="1"/>
      </rPr>
      <t xml:space="preserve">2P+T</t>
    </r>
    <r>
      <rPr>
        <sz val="8"/>
        <rFont val="Times New Roman"/>
        <family val="1"/>
        <charset val="1"/>
      </rPr>
      <t xml:space="preserve"> </t>
    </r>
    <r>
      <rPr>
        <sz val="8"/>
        <rFont val="Arial"/>
        <family val="2"/>
        <charset val="1"/>
      </rPr>
      <t xml:space="preserve">UNIV.CX.4"X4"</t>
    </r>
    <r>
      <rPr>
        <sz val="8"/>
        <rFont val="Times New Roman"/>
        <family val="1"/>
        <charset val="1"/>
      </rPr>
      <t xml:space="preserve"> </t>
    </r>
    <r>
      <rPr>
        <sz val="8"/>
        <rFont val="Arial"/>
        <family val="2"/>
        <charset val="1"/>
      </rPr>
      <t xml:space="preserve">ELETR.AÇO</t>
    </r>
    <r>
      <rPr>
        <sz val="8"/>
        <rFont val="Times New Roman"/>
        <family val="1"/>
        <charset val="1"/>
      </rPr>
      <t xml:space="preserve"> </t>
    </r>
    <r>
      <rPr>
        <sz val="8"/>
        <rFont val="Arial"/>
        <family val="2"/>
        <charset val="1"/>
      </rPr>
      <t xml:space="preserve">GALV.A</t>
    </r>
    <r>
      <rPr>
        <sz val="8"/>
        <rFont val="Times New Roman"/>
        <family val="1"/>
        <charset val="1"/>
      </rPr>
      <t xml:space="preserve"> </t>
    </r>
    <r>
      <rPr>
        <sz val="8"/>
        <rFont val="Arial"/>
        <family val="2"/>
        <charset val="1"/>
      </rPr>
      <t xml:space="preserve">QUENTE</t>
    </r>
  </si>
  <si>
    <t xml:space="preserve">09.08.010</t>
  </si>
  <si>
    <r>
      <rPr>
        <sz val="8"/>
        <rFont val="Arial"/>
        <family val="2"/>
        <charset val="1"/>
      </rPr>
      <t xml:space="preserve">VARIADOR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LUMINOSIDADE</t>
    </r>
    <r>
      <rPr>
        <sz val="8"/>
        <rFont val="Times New Roman"/>
        <family val="1"/>
        <charset val="1"/>
      </rPr>
      <t xml:space="preserve"> </t>
    </r>
    <r>
      <rPr>
        <sz val="8"/>
        <rFont val="Arial"/>
        <family val="2"/>
        <charset val="1"/>
      </rPr>
      <t xml:space="preserve">ROTATIVO</t>
    </r>
    <r>
      <rPr>
        <sz val="8"/>
        <rFont val="Times New Roman"/>
        <family val="1"/>
        <charset val="1"/>
      </rPr>
      <t xml:space="preserve"> </t>
    </r>
    <r>
      <rPr>
        <sz val="8"/>
        <rFont val="Arial"/>
        <family val="2"/>
        <charset val="1"/>
      </rPr>
      <t xml:space="preserve">(DIMER)</t>
    </r>
    <r>
      <rPr>
        <sz val="8"/>
        <rFont val="Times New Roman"/>
        <family val="1"/>
        <charset val="1"/>
      </rPr>
      <t xml:space="preserve"> </t>
    </r>
    <r>
      <rPr>
        <sz val="8"/>
        <rFont val="Arial"/>
        <family val="2"/>
        <charset val="1"/>
      </rPr>
      <t xml:space="preserve">LÂMPADA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DIMERIZÁVEL
CAIXA</t>
    </r>
    <r>
      <rPr>
        <sz val="8"/>
        <rFont val="Times New Roman"/>
        <family val="1"/>
        <charset val="1"/>
      </rPr>
      <t xml:space="preserve"> </t>
    </r>
    <r>
      <rPr>
        <sz val="8"/>
        <rFont val="Arial"/>
        <family val="2"/>
        <charset val="1"/>
      </rPr>
      <t xml:space="preserve">4X2.</t>
    </r>
  </si>
  <si>
    <t xml:space="preserve">09.08.013</t>
  </si>
  <si>
    <r>
      <rPr>
        <sz val="8"/>
        <rFont val="Arial"/>
        <family val="2"/>
        <charset val="1"/>
      </rPr>
      <t xml:space="preserve">TOMADA</t>
    </r>
    <r>
      <rPr>
        <sz val="8"/>
        <rFont val="Times New Roman"/>
        <family val="1"/>
        <charset val="1"/>
      </rPr>
      <t xml:space="preserve"> </t>
    </r>
    <r>
      <rPr>
        <sz val="8"/>
        <rFont val="Arial"/>
        <family val="2"/>
        <charset val="1"/>
      </rPr>
      <t xml:space="preserve">2P+T</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14136,</t>
    </r>
    <r>
      <rPr>
        <sz val="8"/>
        <rFont val="Times New Roman"/>
        <family val="1"/>
        <charset val="1"/>
      </rPr>
      <t xml:space="preserve"> </t>
    </r>
    <r>
      <rPr>
        <sz val="8"/>
        <rFont val="Arial"/>
        <family val="2"/>
        <charset val="1"/>
      </rPr>
      <t xml:space="preserve">CORRENTE</t>
    </r>
    <r>
      <rPr>
        <sz val="8"/>
        <rFont val="Times New Roman"/>
        <family val="1"/>
        <charset val="1"/>
      </rPr>
      <t xml:space="preserve"> </t>
    </r>
    <r>
      <rPr>
        <sz val="8"/>
        <rFont val="Arial"/>
        <family val="2"/>
        <charset val="1"/>
      </rPr>
      <t xml:space="preserve">10A-250V-ELETR.</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QUENTE</t>
    </r>
  </si>
  <si>
    <t xml:space="preserve">09.08.016</t>
  </si>
  <si>
    <r>
      <rPr>
        <sz val="8"/>
        <rFont val="Arial"/>
        <family val="2"/>
        <charset val="1"/>
      </rPr>
      <t xml:space="preserve">TOMADA</t>
    </r>
    <r>
      <rPr>
        <sz val="8"/>
        <rFont val="Times New Roman"/>
        <family val="1"/>
        <charset val="1"/>
      </rPr>
      <t xml:space="preserve"> </t>
    </r>
    <r>
      <rPr>
        <sz val="8"/>
        <rFont val="Arial"/>
        <family val="2"/>
        <charset val="1"/>
      </rPr>
      <t xml:space="preserve">2P+T</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14136,</t>
    </r>
    <r>
      <rPr>
        <sz val="8"/>
        <rFont val="Times New Roman"/>
        <family val="1"/>
        <charset val="1"/>
      </rPr>
      <t xml:space="preserve">  </t>
    </r>
    <r>
      <rPr>
        <sz val="8"/>
        <rFont val="Arial"/>
        <family val="2"/>
        <charset val="1"/>
      </rPr>
      <t xml:space="preserve">CORRENTE</t>
    </r>
    <r>
      <rPr>
        <sz val="8"/>
        <rFont val="Times New Roman"/>
        <family val="1"/>
        <charset val="1"/>
      </rPr>
      <t xml:space="preserve"> </t>
    </r>
    <r>
      <rPr>
        <sz val="8"/>
        <rFont val="Arial"/>
        <family val="2"/>
        <charset val="1"/>
      </rPr>
      <t xml:space="preserve">20A-250V-ELETR.AÇO</t>
    </r>
    <r>
      <rPr>
        <sz val="8"/>
        <rFont val="Times New Roman"/>
        <family val="1"/>
        <charset val="1"/>
      </rPr>
      <t xml:space="preserve"> </t>
    </r>
    <r>
      <rPr>
        <sz val="8"/>
        <rFont val="Arial"/>
        <family val="2"/>
        <charset val="1"/>
      </rPr>
      <t xml:space="preserve">GALV.A</t>
    </r>
    <r>
      <rPr>
        <sz val="8"/>
        <rFont val="Times New Roman"/>
        <family val="1"/>
        <charset val="1"/>
      </rPr>
      <t xml:space="preserve"> </t>
    </r>
    <r>
      <rPr>
        <sz val="8"/>
        <rFont val="Arial"/>
        <family val="2"/>
        <charset val="1"/>
      </rPr>
      <t xml:space="preserve">QUENTE</t>
    </r>
  </si>
  <si>
    <t xml:space="preserve">09.08.029</t>
  </si>
  <si>
    <r>
      <rPr>
        <sz val="8"/>
        <rFont val="Arial"/>
        <family val="2"/>
        <charset val="1"/>
      </rPr>
      <t xml:space="preserve">INTERRUPTOR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</si>
  <si>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09.08.030</t>
  </si>
  <si>
    <r>
      <rPr>
        <sz val="8"/>
        <rFont val="Arial"/>
        <family val="2"/>
        <charset val="1"/>
      </rPr>
      <t xml:space="preserve">INTERRUPTOR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TECLAS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</si>
  <si>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09.08.032</t>
  </si>
  <si>
    <r>
      <rPr>
        <sz val="8"/>
        <rFont val="Arial"/>
        <family val="2"/>
        <charset val="1"/>
      </rPr>
      <t xml:space="preserve">INTERRUPTOR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TECLAS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</si>
  <si>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09.08.033</t>
  </si>
  <si>
    <r>
      <rPr>
        <sz val="8"/>
        <rFont val="Arial"/>
        <family val="2"/>
        <charset val="1"/>
      </rPr>
      <t xml:space="preserve">2</t>
    </r>
    <r>
      <rPr>
        <sz val="8"/>
        <rFont val="Times New Roman"/>
        <family val="1"/>
        <charset val="1"/>
      </rPr>
      <t xml:space="preserve"> </t>
    </r>
    <r>
      <rPr>
        <sz val="8"/>
        <rFont val="Arial"/>
        <family val="2"/>
        <charset val="1"/>
      </rPr>
      <t xml:space="preserve">INTERRUPTORES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4"X4"</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</si>
  <si>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09.08.034</t>
  </si>
  <si>
    <r>
      <rPr>
        <sz val="8"/>
        <rFont val="Arial"/>
        <family val="2"/>
        <charset val="1"/>
      </rPr>
      <t xml:space="preserve">3</t>
    </r>
    <r>
      <rPr>
        <sz val="8"/>
        <rFont val="Times New Roman"/>
        <family val="1"/>
        <charset val="1"/>
      </rPr>
      <t xml:space="preserve"> </t>
    </r>
    <r>
      <rPr>
        <sz val="8"/>
        <rFont val="Arial"/>
        <family val="2"/>
        <charset val="1"/>
      </rPr>
      <t xml:space="preserve">INTERRUPTORES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4"X4"</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</si>
  <si>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09.08.036</t>
  </si>
  <si>
    <r>
      <rPr>
        <sz val="8"/>
        <rFont val="Arial"/>
        <family val="2"/>
        <charset val="1"/>
      </rPr>
      <t xml:space="preserve">INTERRUPTOR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BIPOLAR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4"X2"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</si>
  <si>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09.08.038</t>
  </si>
  <si>
    <r>
      <rPr>
        <sz val="8"/>
        <rFont val="Arial"/>
        <family val="2"/>
        <charset val="1"/>
      </rPr>
      <t xml:space="preserve">2</t>
    </r>
    <r>
      <rPr>
        <sz val="8"/>
        <rFont val="Times New Roman"/>
        <family val="1"/>
        <charset val="1"/>
      </rPr>
      <t xml:space="preserve"> </t>
    </r>
    <r>
      <rPr>
        <sz val="8"/>
        <rFont val="Arial"/>
        <family val="2"/>
        <charset val="1"/>
      </rPr>
      <t xml:space="preserve">INTERRUPTORES</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BIPOLAR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4"X4</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</si>
  <si>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09.08.039</t>
  </si>
  <si>
    <r>
      <rPr>
        <sz val="8"/>
        <rFont val="Arial"/>
        <family val="2"/>
        <charset val="1"/>
      </rPr>
      <t xml:space="preserve">3</t>
    </r>
    <r>
      <rPr>
        <sz val="8"/>
        <rFont val="Times New Roman"/>
        <family val="1"/>
        <charset val="1"/>
      </rPr>
      <t xml:space="preserve"> </t>
    </r>
    <r>
      <rPr>
        <sz val="8"/>
        <rFont val="Arial"/>
        <family val="2"/>
        <charset val="1"/>
      </rPr>
      <t xml:space="preserve">INTERRUPTORES</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BIPOLAR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4"X4</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</si>
  <si>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09.08.041</t>
  </si>
  <si>
    <r>
      <rPr>
        <sz val="8"/>
        <rFont val="Arial"/>
        <family val="2"/>
        <charset val="1"/>
      </rPr>
      <t xml:space="preserve">INTERRUPTOR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PARALELO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4"X2"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</si>
  <si>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09.08.043</t>
  </si>
  <si>
    <r>
      <rPr>
        <sz val="8"/>
        <rFont val="Arial"/>
        <family val="2"/>
        <charset val="1"/>
      </rPr>
      <t xml:space="preserve">INTERRUPTOR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PARALELO</t>
    </r>
    <r>
      <rPr>
        <sz val="8"/>
        <rFont val="Times New Roman"/>
        <family val="1"/>
        <charset val="1"/>
      </rPr>
      <t xml:space="preserve"> </t>
    </r>
    <r>
      <rPr>
        <sz val="8"/>
        <rFont val="Arial"/>
        <family val="2"/>
        <charset val="1"/>
      </rPr>
      <t xml:space="preserve">BIPOLAR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4"X2"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</si>
  <si>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09.08.045</t>
  </si>
  <si>
    <r>
      <rPr>
        <sz val="8"/>
        <rFont val="Arial"/>
        <family val="2"/>
        <charset val="1"/>
      </rPr>
      <t xml:space="preserve">INTERRUPTOR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TOMADA</t>
    </r>
    <r>
      <rPr>
        <sz val="8"/>
        <rFont val="Times New Roman"/>
        <family val="1"/>
        <charset val="1"/>
      </rPr>
      <t xml:space="preserve"> </t>
    </r>
    <r>
      <rPr>
        <sz val="8"/>
        <rFont val="Arial"/>
        <family val="2"/>
        <charset val="1"/>
      </rPr>
      <t xml:space="preserve">2P+T</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4"X2"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</si>
  <si>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09.08.046</t>
  </si>
  <si>
    <r>
      <rPr>
        <sz val="8"/>
        <rFont val="Arial"/>
        <family val="2"/>
        <charset val="1"/>
      </rPr>
      <t xml:space="preserve">TOMADA</t>
    </r>
    <r>
      <rPr>
        <sz val="8"/>
        <rFont val="Times New Roman"/>
        <family val="1"/>
        <charset val="1"/>
      </rPr>
      <t xml:space="preserve"> </t>
    </r>
    <r>
      <rPr>
        <sz val="8"/>
        <rFont val="Arial"/>
        <family val="2"/>
        <charset val="1"/>
      </rPr>
      <t xml:space="preserve">2P+T</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14136</t>
    </r>
    <r>
      <rPr>
        <sz val="8"/>
        <rFont val="Times New Roman"/>
        <family val="1"/>
        <charset val="1"/>
      </rPr>
      <t xml:space="preserve"> </t>
    </r>
    <r>
      <rPr>
        <sz val="8"/>
        <rFont val="Arial"/>
        <family val="2"/>
        <charset val="1"/>
      </rPr>
      <t xml:space="preserve">CORRENTE</t>
    </r>
    <r>
      <rPr>
        <sz val="8"/>
        <rFont val="Times New Roman"/>
        <family val="1"/>
        <charset val="1"/>
      </rPr>
      <t xml:space="preserve"> </t>
    </r>
    <r>
      <rPr>
        <sz val="8"/>
        <rFont val="Arial"/>
        <family val="2"/>
        <charset val="1"/>
      </rPr>
      <t xml:space="preserve">10A-250V</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</si>
  <si>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09.08.049</t>
  </si>
  <si>
    <r>
      <rPr>
        <sz val="8"/>
        <rFont val="Arial"/>
        <family val="2"/>
        <charset val="1"/>
      </rPr>
      <t xml:space="preserve">TOMADA</t>
    </r>
    <r>
      <rPr>
        <sz val="8"/>
        <rFont val="Times New Roman"/>
        <family val="1"/>
        <charset val="1"/>
      </rPr>
      <t xml:space="preserve"> </t>
    </r>
    <r>
      <rPr>
        <sz val="8"/>
        <rFont val="Arial"/>
        <family val="2"/>
        <charset val="1"/>
      </rPr>
      <t xml:space="preserve">2P+T</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14136</t>
    </r>
    <r>
      <rPr>
        <sz val="8"/>
        <rFont val="Times New Roman"/>
        <family val="1"/>
        <charset val="1"/>
      </rPr>
      <t xml:space="preserve"> </t>
    </r>
    <r>
      <rPr>
        <sz val="8"/>
        <rFont val="Arial"/>
        <family val="2"/>
        <charset val="1"/>
      </rPr>
      <t xml:space="preserve">CORRENTE</t>
    </r>
    <r>
      <rPr>
        <sz val="8"/>
        <rFont val="Times New Roman"/>
        <family val="1"/>
        <charset val="1"/>
      </rPr>
      <t xml:space="preserve"> </t>
    </r>
    <r>
      <rPr>
        <sz val="8"/>
        <rFont val="Arial"/>
        <family val="2"/>
        <charset val="1"/>
      </rPr>
      <t xml:space="preserve">20A-250V</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</si>
  <si>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09.08.050</t>
  </si>
  <si>
    <r>
      <rPr>
        <sz val="8"/>
        <rFont val="Arial"/>
        <family val="2"/>
        <charset val="1"/>
      </rPr>
      <t xml:space="preserve">TOMADA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2P+T</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14136</t>
    </r>
    <r>
      <rPr>
        <sz val="8"/>
        <rFont val="Times New Roman"/>
        <family val="1"/>
        <charset val="1"/>
      </rPr>
      <t xml:space="preserve"> </t>
    </r>
    <r>
      <rPr>
        <sz val="8"/>
        <rFont val="Arial"/>
        <family val="2"/>
        <charset val="1"/>
      </rPr>
      <t xml:space="preserve">CORRENTE</t>
    </r>
    <r>
      <rPr>
        <sz val="8"/>
        <rFont val="Times New Roman"/>
        <family val="1"/>
        <charset val="1"/>
      </rPr>
      <t xml:space="preserve"> </t>
    </r>
    <r>
      <rPr>
        <sz val="8"/>
        <rFont val="Arial"/>
        <family val="2"/>
        <charset val="1"/>
      </rPr>
      <t xml:space="preserve">10A-250V</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</si>
  <si>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09.08.052</t>
  </si>
  <si>
    <r>
      <rPr>
        <sz val="8"/>
        <rFont val="Arial"/>
        <family val="2"/>
        <charset val="1"/>
      </rPr>
      <t xml:space="preserve">PONTO</t>
    </r>
    <r>
      <rPr>
        <sz val="8"/>
        <rFont val="Times New Roman"/>
        <family val="1"/>
        <charset val="1"/>
      </rPr>
      <t xml:space="preserve"> </t>
    </r>
    <r>
      <rPr>
        <sz val="8"/>
        <rFont val="Arial"/>
        <family val="2"/>
        <charset val="1"/>
      </rPr>
      <t xml:space="preserve">SECO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TELEFONE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</si>
  <si>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09.08.054</t>
  </si>
  <si>
    <r>
      <rPr>
        <sz val="8"/>
        <rFont val="Arial"/>
        <family val="2"/>
        <charset val="1"/>
      </rPr>
      <t xml:space="preserve">BOTAO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CAMPAINHA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</si>
  <si>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09.08.055</t>
  </si>
  <si>
    <r>
      <rPr>
        <sz val="8"/>
        <rFont val="Arial"/>
        <family val="2"/>
        <charset val="1"/>
      </rPr>
      <t xml:space="preserve">BOTOEIRA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ACIONAMENTO</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INCENDIO</t>
    </r>
  </si>
  <si>
    <t xml:space="preserve">09.08.056</t>
  </si>
  <si>
    <r>
      <rPr>
        <sz val="8"/>
        <rFont val="Arial"/>
        <family val="2"/>
        <charset val="1"/>
      </rPr>
      <t xml:space="preserve">CIGARRA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</si>
  <si>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09.08.057</t>
  </si>
  <si>
    <r>
      <rPr>
        <sz val="8"/>
        <rFont val="Arial"/>
        <family val="2"/>
        <charset val="1"/>
      </rPr>
      <t xml:space="preserve">PONTO</t>
    </r>
    <r>
      <rPr>
        <sz val="8"/>
        <rFont val="Times New Roman"/>
        <family val="1"/>
        <charset val="1"/>
      </rPr>
      <t xml:space="preserve"> </t>
    </r>
    <r>
      <rPr>
        <sz val="8"/>
        <rFont val="Arial"/>
        <family val="2"/>
        <charset val="1"/>
      </rPr>
      <t xml:space="preserve">SECO</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INSTALACAO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SOM/TV/ALARME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</si>
  <si>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09.08.058</t>
  </si>
  <si>
    <r>
      <rPr>
        <sz val="8"/>
        <rFont val="Arial"/>
        <family val="2"/>
        <charset val="1"/>
      </rPr>
      <t xml:space="preserve">INTERRUPTOR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4"X2"-ELETR</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RÍGIDO</t>
    </r>
  </si>
  <si>
    <t xml:space="preserve">09.08.060</t>
  </si>
  <si>
    <r>
      <rPr>
        <sz val="8"/>
        <rFont val="Arial"/>
        <family val="2"/>
        <charset val="1"/>
      </rPr>
      <t xml:space="preserve">INTERRUPTOR</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TECLAS</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4"X2"-ELETR</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RIGIDO</t>
    </r>
  </si>
  <si>
    <t xml:space="preserve">09.08.062</t>
  </si>
  <si>
    <r>
      <rPr>
        <sz val="8"/>
        <rFont val="Arial"/>
        <family val="2"/>
        <charset val="1"/>
      </rPr>
      <t xml:space="preserve">INTERRUPTOR</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TECLAS</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4"X2"-ELETR</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RIGIDO</t>
    </r>
  </si>
  <si>
    <t xml:space="preserve">09.08.063</t>
  </si>
  <si>
    <r>
      <rPr>
        <sz val="8"/>
        <rFont val="Arial"/>
        <family val="2"/>
        <charset val="1"/>
      </rPr>
      <t xml:space="preserve">2</t>
    </r>
    <r>
      <rPr>
        <sz val="8"/>
        <rFont val="Times New Roman"/>
        <family val="1"/>
        <charset val="1"/>
      </rPr>
      <t xml:space="preserve"> </t>
    </r>
    <r>
      <rPr>
        <sz val="8"/>
        <rFont val="Arial"/>
        <family val="2"/>
        <charset val="1"/>
      </rPr>
      <t xml:space="preserve">INTERRUPTORES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4"X4"-ELETRODUTO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</si>
  <si>
    <t xml:space="preserve">09.08.065</t>
  </si>
  <si>
    <r>
      <rPr>
        <sz val="8"/>
        <rFont val="Arial"/>
        <family val="2"/>
        <charset val="1"/>
      </rPr>
      <t xml:space="preserve">3</t>
    </r>
    <r>
      <rPr>
        <sz val="8"/>
        <rFont val="Times New Roman"/>
        <family val="1"/>
        <charset val="1"/>
      </rPr>
      <t xml:space="preserve"> </t>
    </r>
    <r>
      <rPr>
        <sz val="8"/>
        <rFont val="Arial"/>
        <family val="2"/>
        <charset val="1"/>
      </rPr>
      <t xml:space="preserve">INTERRUPTORES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4"X4"-ELETRODUTO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</si>
  <si>
    <t xml:space="preserve">09.08.066</t>
  </si>
  <si>
    <r>
      <rPr>
        <sz val="8"/>
        <rFont val="Arial"/>
        <family val="2"/>
        <charset val="1"/>
      </rPr>
      <t xml:space="preserve">TOMADA</t>
    </r>
    <r>
      <rPr>
        <sz val="8"/>
        <rFont val="Times New Roman"/>
        <family val="1"/>
        <charset val="1"/>
      </rPr>
      <t xml:space="preserve"> </t>
    </r>
    <r>
      <rPr>
        <sz val="8"/>
        <rFont val="Arial"/>
        <family val="2"/>
        <charset val="1"/>
      </rPr>
      <t xml:space="preserve">INDUSTRIAL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2P+T</t>
    </r>
    <r>
      <rPr>
        <sz val="8"/>
        <rFont val="Times New Roman"/>
        <family val="1"/>
        <charset val="1"/>
      </rPr>
      <t xml:space="preserve"> </t>
    </r>
    <r>
      <rPr>
        <sz val="8"/>
        <rFont val="Arial"/>
        <family val="2"/>
        <charset val="1"/>
      </rPr>
      <t xml:space="preserve">32A</t>
    </r>
    <r>
      <rPr>
        <sz val="8"/>
        <rFont val="Times New Roman"/>
        <family val="1"/>
        <charset val="1"/>
      </rPr>
      <t xml:space="preserve"> </t>
    </r>
    <r>
      <rPr>
        <sz val="8"/>
        <rFont val="Arial"/>
        <family val="2"/>
        <charset val="1"/>
      </rPr>
      <t xml:space="preserve">220/240V</t>
    </r>
    <r>
      <rPr>
        <sz val="8"/>
        <rFont val="Times New Roman"/>
        <family val="1"/>
        <charset val="1"/>
      </rPr>
      <t xml:space="preserve"> </t>
    </r>
    <r>
      <rPr>
        <sz val="8"/>
        <rFont val="Arial"/>
        <family val="2"/>
        <charset val="1"/>
      </rPr>
      <t xml:space="preserve">ESTANQUE</t>
    </r>
    <r>
      <rPr>
        <sz val="8"/>
        <rFont val="Times New Roman"/>
        <family val="1"/>
        <charset val="1"/>
      </rPr>
      <t xml:space="preserve"> </t>
    </r>
    <r>
      <rPr>
        <sz val="8"/>
        <rFont val="Arial"/>
        <family val="2"/>
        <charset val="1"/>
      </rPr>
      <t xml:space="preserve">IP65-ELETR</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Ã˜</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</si>
  <si>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09.08.067</t>
  </si>
  <si>
    <r>
      <rPr>
        <sz val="8"/>
        <rFont val="Arial"/>
        <family val="2"/>
        <charset val="1"/>
      </rPr>
      <t xml:space="preserve">INTERRUPTOR</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BIPOLAR</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4"X2"-</t>
    </r>
    <r>
      <rPr>
        <sz val="8"/>
        <rFont val="Times New Roman"/>
        <family val="1"/>
        <charset val="1"/>
      </rPr>
      <t xml:space="preserve"> </t>
    </r>
    <r>
      <rPr>
        <sz val="8"/>
        <rFont val="Arial"/>
        <family val="2"/>
        <charset val="1"/>
      </rPr>
      <t xml:space="preserve">ELETR</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RIGIDO</t>
    </r>
  </si>
  <si>
    <t xml:space="preserve">09.08.069</t>
  </si>
  <si>
    <r>
      <rPr>
        <sz val="8"/>
        <rFont val="Arial"/>
        <family val="2"/>
        <charset val="1"/>
      </rPr>
      <t xml:space="preserve">2</t>
    </r>
    <r>
      <rPr>
        <sz val="8"/>
        <rFont val="Times New Roman"/>
        <family val="1"/>
        <charset val="1"/>
      </rPr>
      <t xml:space="preserve"> </t>
    </r>
    <r>
      <rPr>
        <sz val="8"/>
        <rFont val="Arial"/>
        <family val="2"/>
        <charset val="1"/>
      </rPr>
      <t xml:space="preserve">INTERRUPTORES</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BIPOLAR</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4"X4"-ELETR</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RIGIDO</t>
    </r>
  </si>
  <si>
    <t xml:space="preserve">09.08.070</t>
  </si>
  <si>
    <r>
      <rPr>
        <sz val="8"/>
        <rFont val="Arial"/>
        <family val="2"/>
        <charset val="1"/>
      </rPr>
      <t xml:space="preserve">3</t>
    </r>
    <r>
      <rPr>
        <sz val="8"/>
        <rFont val="Times New Roman"/>
        <family val="1"/>
        <charset val="1"/>
      </rPr>
      <t xml:space="preserve"> </t>
    </r>
    <r>
      <rPr>
        <sz val="8"/>
        <rFont val="Arial"/>
        <family val="2"/>
        <charset val="1"/>
      </rPr>
      <t xml:space="preserve">INTERRUPTORES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BIPOLAR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4"X4"-ELETRODUTO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</si>
  <si>
    <t xml:space="preserve">09.08.071</t>
  </si>
  <si>
    <r>
      <rPr>
        <sz val="8"/>
        <rFont val="Arial"/>
        <family val="2"/>
        <charset val="1"/>
      </rPr>
      <t xml:space="preserve">INTERRUPTOR</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PARALELO</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4"X2"-</t>
    </r>
    <r>
      <rPr>
        <sz val="8"/>
        <rFont val="Times New Roman"/>
        <family val="1"/>
        <charset val="1"/>
      </rPr>
      <t xml:space="preserve"> </t>
    </r>
    <r>
      <rPr>
        <sz val="8"/>
        <rFont val="Arial"/>
        <family val="2"/>
        <charset val="1"/>
      </rPr>
      <t xml:space="preserve">ELETR</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RIGIDO</t>
    </r>
  </si>
  <si>
    <t xml:space="preserve">09.08.073</t>
  </si>
  <si>
    <r>
      <rPr>
        <sz val="8"/>
        <rFont val="Arial"/>
        <family val="2"/>
        <charset val="1"/>
      </rPr>
      <t xml:space="preserve">INTERRUPTOR</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PARALELO</t>
    </r>
    <r>
      <rPr>
        <sz val="8"/>
        <rFont val="Times New Roman"/>
        <family val="1"/>
        <charset val="1"/>
      </rPr>
      <t xml:space="preserve"> </t>
    </r>
    <r>
      <rPr>
        <sz val="8"/>
        <rFont val="Arial"/>
        <family val="2"/>
        <charset val="1"/>
      </rPr>
      <t xml:space="preserve">BIPOLAR</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4"X2"-</t>
    </r>
    <r>
      <rPr>
        <sz val="8"/>
        <rFont val="Times New Roman"/>
        <family val="1"/>
        <charset val="1"/>
      </rPr>
      <t xml:space="preserve"> </t>
    </r>
    <r>
      <rPr>
        <sz val="8"/>
        <rFont val="Arial"/>
        <family val="2"/>
        <charset val="1"/>
      </rPr>
      <t xml:space="preserve">ELETR</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RIGIDO</t>
    </r>
  </si>
  <si>
    <t xml:space="preserve">09.08.075</t>
  </si>
  <si>
    <r>
      <rPr>
        <sz val="8"/>
        <rFont val="Arial"/>
        <family val="2"/>
        <charset val="1"/>
      </rPr>
      <t xml:space="preserve">INTERRUPTOR</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r>
      <rPr>
        <sz val="8"/>
        <rFont val="Times New Roman"/>
        <family val="1"/>
        <charset val="1"/>
      </rPr>
      <t xml:space="preserve"> </t>
    </r>
    <r>
      <rPr>
        <sz val="8"/>
        <rFont val="Arial"/>
        <family val="2"/>
        <charset val="1"/>
      </rPr>
      <t xml:space="preserve">SIMPLES/TOMADA</t>
    </r>
    <r>
      <rPr>
        <sz val="8"/>
        <rFont val="Times New Roman"/>
        <family val="1"/>
        <charset val="1"/>
      </rPr>
      <t xml:space="preserve"> </t>
    </r>
    <r>
      <rPr>
        <sz val="8"/>
        <rFont val="Arial"/>
        <family val="2"/>
        <charset val="1"/>
      </rPr>
      <t xml:space="preserve">2P+T</t>
    </r>
    <r>
      <rPr>
        <sz val="8"/>
        <rFont val="Times New Roman"/>
        <family val="1"/>
        <charset val="1"/>
      </rPr>
      <t xml:space="preserve"> </t>
    </r>
    <r>
      <rPr>
        <sz val="8"/>
        <rFont val="Arial"/>
        <family val="2"/>
        <charset val="1"/>
      </rPr>
      <t xml:space="preserve">PADRÃO</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14136</t>
    </r>
    <r>
      <rPr>
        <sz val="8"/>
        <rFont val="Times New Roman"/>
        <family val="1"/>
        <charset val="1"/>
      </rPr>
      <t xml:space="preserve"> </t>
    </r>
    <r>
      <rPr>
        <sz val="8"/>
        <rFont val="Arial"/>
        <family val="2"/>
        <charset val="1"/>
      </rPr>
      <t xml:space="preserve">CORRENTE</t>
    </r>
    <r>
      <rPr>
        <sz val="8"/>
        <rFont val="Times New Roman"/>
        <family val="1"/>
        <charset val="1"/>
      </rPr>
      <t xml:space="preserve"> </t>
    </r>
    <r>
      <rPr>
        <sz val="8"/>
        <rFont val="Arial"/>
        <family val="2"/>
        <charset val="1"/>
      </rPr>
      <t xml:space="preserve">10A</t>
    </r>
    <r>
      <rPr>
        <sz val="8"/>
        <rFont val="Times New Roman"/>
        <family val="1"/>
        <charset val="1"/>
      </rPr>
      <t xml:space="preserve"> </t>
    </r>
    <r>
      <rPr>
        <sz val="8"/>
        <rFont val="Arial"/>
        <family val="2"/>
        <charset val="1"/>
      </rPr>
      <t xml:space="preserve">ELETROD.PVC</t>
    </r>
    <r>
      <rPr>
        <sz val="8"/>
        <rFont val="Times New Roman"/>
        <family val="1"/>
        <charset val="1"/>
      </rPr>
      <t xml:space="preserve"> </t>
    </r>
    <r>
      <rPr>
        <sz val="8"/>
        <rFont val="Arial"/>
        <family val="2"/>
        <charset val="1"/>
      </rPr>
      <t xml:space="preserve">RIGIDO</t>
    </r>
  </si>
  <si>
    <t xml:space="preserve">09.08.076</t>
  </si>
  <si>
    <r>
      <rPr>
        <sz val="8"/>
        <rFont val="Arial"/>
        <family val="2"/>
        <charset val="1"/>
      </rPr>
      <t xml:space="preserve">TOMADA</t>
    </r>
    <r>
      <rPr>
        <sz val="8"/>
        <rFont val="Times New Roman"/>
        <family val="1"/>
        <charset val="1"/>
      </rPr>
      <t xml:space="preserve"> </t>
    </r>
    <r>
      <rPr>
        <sz val="8"/>
        <rFont val="Arial"/>
        <family val="2"/>
        <charset val="1"/>
      </rPr>
      <t xml:space="preserve">INDUSTRIAL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2P+T</t>
    </r>
    <r>
      <rPr>
        <sz val="8"/>
        <rFont val="Times New Roman"/>
        <family val="1"/>
        <charset val="1"/>
      </rPr>
      <t xml:space="preserve"> </t>
    </r>
    <r>
      <rPr>
        <sz val="8"/>
        <rFont val="Arial"/>
        <family val="2"/>
        <charset val="1"/>
      </rPr>
      <t xml:space="preserve">32</t>
    </r>
    <r>
      <rPr>
        <sz val="8"/>
        <rFont val="Times New Roman"/>
        <family val="1"/>
        <charset val="1"/>
      </rPr>
      <t xml:space="preserve"> </t>
    </r>
    <r>
      <rPr>
        <sz val="8"/>
        <rFont val="Arial"/>
        <family val="2"/>
        <charset val="1"/>
      </rPr>
      <t xml:space="preserve">AMPERES</t>
    </r>
    <r>
      <rPr>
        <sz val="8"/>
        <rFont val="Times New Roman"/>
        <family val="1"/>
        <charset val="1"/>
      </rPr>
      <t xml:space="preserve"> </t>
    </r>
    <r>
      <rPr>
        <sz val="8"/>
        <rFont val="Arial"/>
        <family val="2"/>
        <charset val="1"/>
      </rPr>
      <t xml:space="preserve">220/240V</t>
    </r>
    <r>
      <rPr>
        <sz val="8"/>
        <rFont val="Times New Roman"/>
        <family val="1"/>
        <charset val="1"/>
      </rPr>
      <t xml:space="preserve"> </t>
    </r>
    <r>
      <rPr>
        <sz val="8"/>
        <rFont val="Arial"/>
        <family val="2"/>
        <charset val="1"/>
      </rPr>
      <t xml:space="preserve">ESTANQUE</t>
    </r>
    <r>
      <rPr>
        <sz val="8"/>
        <rFont val="Times New Roman"/>
        <family val="1"/>
        <charset val="1"/>
      </rPr>
      <t xml:space="preserve"> </t>
    </r>
    <r>
      <rPr>
        <sz val="8"/>
        <rFont val="Arial"/>
        <family val="2"/>
        <charset val="1"/>
      </rPr>
      <t xml:space="preserve">IP65</t>
    </r>
    <r>
      <rPr>
        <sz val="8"/>
        <rFont val="Times New Roman"/>
        <family val="1"/>
        <charset val="1"/>
      </rPr>
      <t xml:space="preserve"> </t>
    </r>
    <r>
      <rPr>
        <sz val="8"/>
        <rFont val="Arial"/>
        <family val="2"/>
        <charset val="1"/>
      </rPr>
      <t xml:space="preserve">ELETROD.PVC</t>
    </r>
    <r>
      <rPr>
        <sz val="8"/>
        <rFont val="Times New Roman"/>
        <family val="1"/>
        <charset val="1"/>
      </rPr>
      <t xml:space="preserve"> </t>
    </r>
    <r>
      <rPr>
        <sz val="8"/>
        <rFont val="Arial"/>
        <family val="2"/>
        <charset val="1"/>
      </rPr>
      <t xml:space="preserve">RÍGIDO</t>
    </r>
  </si>
  <si>
    <t xml:space="preserve">09.08.079</t>
  </si>
  <si>
    <r>
      <rPr>
        <sz val="8"/>
        <rFont val="Arial"/>
        <family val="2"/>
        <charset val="1"/>
      </rPr>
      <t xml:space="preserve">TOMADA</t>
    </r>
    <r>
      <rPr>
        <sz val="8"/>
        <rFont val="Times New Roman"/>
        <family val="1"/>
        <charset val="1"/>
      </rPr>
      <t xml:space="preserve"> </t>
    </r>
    <r>
      <rPr>
        <sz val="8"/>
        <rFont val="Arial"/>
        <family val="2"/>
        <charset val="1"/>
      </rPr>
      <t xml:space="preserve">2P+T</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14136</t>
    </r>
    <r>
      <rPr>
        <sz val="8"/>
        <rFont val="Times New Roman"/>
        <family val="1"/>
        <charset val="1"/>
      </rPr>
      <t xml:space="preserve"> </t>
    </r>
    <r>
      <rPr>
        <sz val="8"/>
        <rFont val="Arial"/>
        <family val="2"/>
        <charset val="1"/>
      </rPr>
      <t xml:space="preserve">CORRENTE</t>
    </r>
    <r>
      <rPr>
        <sz val="8"/>
        <rFont val="Times New Roman"/>
        <family val="1"/>
        <charset val="1"/>
      </rPr>
      <t xml:space="preserve"> </t>
    </r>
    <r>
      <rPr>
        <sz val="8"/>
        <rFont val="Arial"/>
        <family val="2"/>
        <charset val="1"/>
      </rPr>
      <t xml:space="preserve">10A-250V-ELETR.</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RÍGIDO</t>
    </r>
  </si>
  <si>
    <t xml:space="preserve">09.08.080</t>
  </si>
  <si>
    <r>
      <rPr>
        <sz val="8"/>
        <rFont val="Arial"/>
        <family val="2"/>
        <charset val="1"/>
      </rPr>
      <t xml:space="preserve">TOMADA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2P+T</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14136</t>
    </r>
    <r>
      <rPr>
        <sz val="8"/>
        <rFont val="Times New Roman"/>
        <family val="1"/>
        <charset val="1"/>
      </rPr>
      <t xml:space="preserve"> </t>
    </r>
    <r>
      <rPr>
        <sz val="8"/>
        <rFont val="Arial"/>
        <family val="2"/>
        <charset val="1"/>
      </rPr>
      <t xml:space="preserve">CORRENTE</t>
    </r>
    <r>
      <rPr>
        <sz val="8"/>
        <rFont val="Times New Roman"/>
        <family val="1"/>
        <charset val="1"/>
      </rPr>
      <t xml:space="preserve"> </t>
    </r>
    <r>
      <rPr>
        <sz val="8"/>
        <rFont val="Arial"/>
        <family val="2"/>
        <charset val="1"/>
      </rPr>
      <t xml:space="preserve">10A-250V-ELETR</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RÍGIDO</t>
    </r>
  </si>
  <si>
    <t xml:space="preserve">09.08.081</t>
  </si>
  <si>
    <r>
      <rPr>
        <sz val="8"/>
        <rFont val="Arial"/>
        <family val="2"/>
        <charset val="1"/>
      </rPr>
      <t xml:space="preserve">PONTO</t>
    </r>
    <r>
      <rPr>
        <sz val="8"/>
        <rFont val="Times New Roman"/>
        <family val="1"/>
        <charset val="1"/>
      </rPr>
      <t xml:space="preserve"> </t>
    </r>
    <r>
      <rPr>
        <sz val="8"/>
        <rFont val="Arial"/>
        <family val="2"/>
        <charset val="1"/>
      </rPr>
      <t xml:space="preserve">SECO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TELEFONE-ELETRODUTO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</si>
  <si>
    <t xml:space="preserve">09.08.082</t>
  </si>
  <si>
    <r>
      <rPr>
        <sz val="8"/>
        <rFont val="Arial"/>
        <family val="2"/>
        <charset val="1"/>
      </rPr>
      <t xml:space="preserve">TOMADA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TEL/LOGICA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</si>
  <si>
    <t xml:space="preserve">09.08.083</t>
  </si>
  <si>
    <r>
      <rPr>
        <sz val="8"/>
        <rFont val="Arial"/>
        <family val="2"/>
        <charset val="1"/>
      </rPr>
      <t xml:space="preserve">BOTAO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CIGARRA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</si>
  <si>
    <t xml:space="preserve">09.08.084</t>
  </si>
  <si>
    <r>
      <rPr>
        <sz val="8"/>
        <rFont val="Arial"/>
        <family val="2"/>
        <charset val="1"/>
      </rPr>
      <t xml:space="preserve">CIGARRA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CHAMADA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AULA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</si>
  <si>
    <t xml:space="preserve">09.08.085</t>
  </si>
  <si>
    <r>
      <rPr>
        <sz val="8"/>
        <rFont val="Arial"/>
        <family val="2"/>
        <charset val="1"/>
      </rPr>
      <t xml:space="preserve">PONTO</t>
    </r>
    <r>
      <rPr>
        <sz val="8"/>
        <rFont val="Times New Roman"/>
        <family val="1"/>
        <charset val="1"/>
      </rPr>
      <t xml:space="preserve"> </t>
    </r>
    <r>
      <rPr>
        <sz val="8"/>
        <rFont val="Arial"/>
        <family val="2"/>
        <charset val="1"/>
      </rPr>
      <t xml:space="preserve">SECO</t>
    </r>
    <r>
      <rPr>
        <sz val="8"/>
        <rFont val="Times New Roman"/>
        <family val="1"/>
        <charset val="1"/>
      </rPr>
      <t xml:space="preserve"> </t>
    </r>
    <r>
      <rPr>
        <sz val="8"/>
        <rFont val="Arial"/>
        <family val="2"/>
        <charset val="1"/>
      </rPr>
      <t xml:space="preserve">P/INSTALACAO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SOM/TV/ALARME/LOGICA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ELETRODUTO</t>
    </r>
    <r>
      <rPr>
        <sz val="8"/>
        <rFont val="Times New Roman"/>
        <family val="1"/>
        <charset val="1"/>
      </rPr>
      <t xml:space="preserve"> </t>
    </r>
    <r>
      <rPr>
        <sz val="8"/>
        <rFont val="Arial"/>
        <family val="2"/>
        <charset val="1"/>
      </rPr>
      <t xml:space="preserve">PVC</t>
    </r>
  </si>
  <si>
    <t xml:space="preserve">09.08.086</t>
  </si>
  <si>
    <r>
      <rPr>
        <sz val="8"/>
        <rFont val="Arial"/>
        <family val="2"/>
        <charset val="1"/>
      </rPr>
      <t xml:space="preserve">ACIONADOR</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ALARME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INCENDIO</t>
    </r>
  </si>
  <si>
    <t xml:space="preserve">09.08.087</t>
  </si>
  <si>
    <r>
      <rPr>
        <sz val="8"/>
        <rFont val="Arial"/>
        <family val="2"/>
        <charset val="1"/>
      </rPr>
      <t xml:space="preserve">SIRENE</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ALARME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EMERGENCIA-</t>
    </r>
    <r>
      <rPr>
        <sz val="8"/>
        <rFont val="Times New Roman"/>
        <family val="1"/>
        <charset val="1"/>
      </rPr>
      <t xml:space="preserve"> </t>
    </r>
    <r>
      <rPr>
        <sz val="8"/>
        <rFont val="Arial"/>
        <family val="2"/>
        <charset val="1"/>
      </rPr>
      <t xml:space="preserve">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</si>
  <si>
    <t xml:space="preserve">09.08.089</t>
  </si>
  <si>
    <r>
      <rPr>
        <sz val="8"/>
        <rFont val="Arial"/>
        <family val="2"/>
        <charset val="1"/>
      </rPr>
      <t xml:space="preserve">TOMADA</t>
    </r>
    <r>
      <rPr>
        <sz val="8"/>
        <rFont val="Times New Roman"/>
        <family val="1"/>
        <charset val="1"/>
      </rPr>
      <t xml:space="preserve"> </t>
    </r>
    <r>
      <rPr>
        <sz val="8"/>
        <rFont val="Arial"/>
        <family val="2"/>
        <charset val="1"/>
      </rPr>
      <t xml:space="preserve">2P+T</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14136,</t>
    </r>
    <r>
      <rPr>
        <sz val="8"/>
        <rFont val="Times New Roman"/>
        <family val="1"/>
        <charset val="1"/>
      </rPr>
      <t xml:space="preserve"> </t>
    </r>
    <r>
      <rPr>
        <sz val="8"/>
        <rFont val="Arial"/>
        <family val="2"/>
        <charset val="1"/>
      </rPr>
      <t xml:space="preserve">CORRENTE</t>
    </r>
    <r>
      <rPr>
        <sz val="8"/>
        <rFont val="Times New Roman"/>
        <family val="1"/>
        <charset val="1"/>
      </rPr>
      <t xml:space="preserve"> </t>
    </r>
    <r>
      <rPr>
        <sz val="8"/>
        <rFont val="Arial"/>
        <family val="2"/>
        <charset val="1"/>
      </rPr>
      <t xml:space="preserve">20A-250V-ELETR.PVC</t>
    </r>
    <r>
      <rPr>
        <sz val="8"/>
        <rFont val="Times New Roman"/>
        <family val="1"/>
        <charset val="1"/>
      </rPr>
      <t xml:space="preserve"> </t>
    </r>
    <r>
      <rPr>
        <sz val="8"/>
        <rFont val="Arial"/>
        <family val="2"/>
        <charset val="1"/>
      </rPr>
      <t xml:space="preserve">RIGIDO</t>
    </r>
  </si>
  <si>
    <t xml:space="preserve">09.08.090</t>
  </si>
  <si>
    <r>
      <rPr>
        <sz val="8"/>
        <rFont val="Arial"/>
        <family val="2"/>
        <charset val="1"/>
      </rPr>
      <t xml:space="preserve">DETECTOR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FUMAÇA</t>
    </r>
    <r>
      <rPr>
        <sz val="8"/>
        <rFont val="Times New Roman"/>
        <family val="1"/>
        <charset val="1"/>
      </rPr>
      <t xml:space="preserve"> </t>
    </r>
    <r>
      <rPr>
        <sz val="8"/>
        <rFont val="Arial"/>
        <family val="2"/>
        <charset val="1"/>
      </rPr>
      <t xml:space="preserve">OPTICO</t>
    </r>
    <r>
      <rPr>
        <sz val="8"/>
        <rFont val="Times New Roman"/>
        <family val="1"/>
        <charset val="1"/>
      </rPr>
      <t xml:space="preserve"> </t>
    </r>
    <r>
      <rPr>
        <sz val="8"/>
        <rFont val="Arial"/>
        <family val="2"/>
        <charset val="1"/>
      </rPr>
      <t xml:space="preserve">CONVENCIONAL-ELETROD.AÇO</t>
    </r>
    <r>
      <rPr>
        <sz val="8"/>
        <rFont val="Times New Roman"/>
        <family val="1"/>
        <charset val="1"/>
      </rPr>
      <t xml:space="preserve"> </t>
    </r>
    <r>
      <rPr>
        <sz val="8"/>
        <rFont val="Arial"/>
        <family val="2"/>
        <charset val="1"/>
      </rPr>
      <t xml:space="preserve">GALV.A</t>
    </r>
    <r>
      <rPr>
        <sz val="8"/>
        <rFont val="Times New Roman"/>
        <family val="1"/>
        <charset val="1"/>
      </rPr>
      <t xml:space="preserve"> </t>
    </r>
    <r>
      <rPr>
        <sz val="8"/>
        <rFont val="Arial"/>
        <family val="2"/>
        <charset val="1"/>
      </rPr>
      <t xml:space="preserve">QUENTE</t>
    </r>
  </si>
  <si>
    <t xml:space="preserve">09.08.096</t>
  </si>
  <si>
    <r>
      <rPr>
        <sz val="8"/>
        <rFont val="Arial"/>
        <family val="2"/>
        <charset val="1"/>
      </rPr>
      <t xml:space="preserve">TOMADA</t>
    </r>
    <r>
      <rPr>
        <sz val="8"/>
        <rFont val="Times New Roman"/>
        <family val="1"/>
        <charset val="1"/>
      </rPr>
      <t xml:space="preserve"> </t>
    </r>
    <r>
      <rPr>
        <sz val="8"/>
        <rFont val="Arial"/>
        <family val="2"/>
        <charset val="1"/>
      </rPr>
      <t xml:space="preserve">INDUSTRIAL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2P+T</t>
    </r>
    <r>
      <rPr>
        <sz val="8"/>
        <rFont val="Times New Roman"/>
        <family val="1"/>
        <charset val="1"/>
      </rPr>
      <t xml:space="preserve"> </t>
    </r>
    <r>
      <rPr>
        <sz val="8"/>
        <rFont val="Arial"/>
        <family val="2"/>
        <charset val="1"/>
      </rPr>
      <t xml:space="preserve">32A</t>
    </r>
    <r>
      <rPr>
        <sz val="8"/>
        <rFont val="Times New Roman"/>
        <family val="1"/>
        <charset val="1"/>
      </rPr>
      <t xml:space="preserve"> </t>
    </r>
    <r>
      <rPr>
        <sz val="8"/>
        <rFont val="Arial"/>
        <family val="2"/>
        <charset val="1"/>
      </rPr>
      <t xml:space="preserve">220/240V</t>
    </r>
    <r>
      <rPr>
        <sz val="8"/>
        <rFont val="Times New Roman"/>
        <family val="1"/>
        <charset val="1"/>
      </rPr>
      <t xml:space="preserve"> </t>
    </r>
    <r>
      <rPr>
        <sz val="8"/>
        <rFont val="Arial"/>
        <family val="2"/>
        <charset val="1"/>
      </rPr>
      <t xml:space="preserve">ESTANQUE</t>
    </r>
    <r>
      <rPr>
        <sz val="8"/>
        <rFont val="Times New Roman"/>
        <family val="1"/>
        <charset val="1"/>
      </rPr>
      <t xml:space="preserve"> </t>
    </r>
    <r>
      <rPr>
        <sz val="8"/>
        <rFont val="Arial"/>
        <family val="2"/>
        <charset val="1"/>
      </rPr>
      <t xml:space="preserve">IP65</t>
    </r>
    <r>
      <rPr>
        <sz val="8"/>
        <rFont val="Times New Roman"/>
        <family val="1"/>
        <charset val="1"/>
      </rPr>
      <t xml:space="preserve"> </t>
    </r>
    <r>
      <rPr>
        <sz val="8"/>
        <rFont val="Arial"/>
        <family val="2"/>
        <charset val="1"/>
      </rPr>
      <t xml:space="preserve">ELETR</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t>
    </r>
    <r>
      <rPr>
        <sz val="8"/>
        <rFont val="Times New Roman"/>
        <family val="1"/>
        <charset val="1"/>
      </rPr>
      <t xml:space="preserve"> </t>
    </r>
    <r>
      <rPr>
        <sz val="8"/>
        <rFont val="Arial"/>
        <family val="2"/>
        <charset val="1"/>
      </rPr>
      <t xml:space="preserve">QUENTE</t>
    </r>
  </si>
  <si>
    <t xml:space="preserve">09.08.099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</si>
  <si>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INTERRUPTORES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TOMADAS</t>
    </r>
  </si>
  <si>
    <t xml:space="preserve">09.09.011</t>
  </si>
  <si>
    <r>
      <rPr>
        <sz val="8"/>
        <rFont val="Arial"/>
        <family val="2"/>
        <charset val="1"/>
      </rPr>
      <t xml:space="preserve">IL-102</t>
    </r>
    <r>
      <rPr>
        <sz val="8"/>
        <rFont val="Times New Roman"/>
        <family val="1"/>
        <charset val="1"/>
      </rPr>
      <t xml:space="preserve"> </t>
    </r>
    <r>
      <rPr>
        <sz val="8"/>
        <rFont val="Arial"/>
        <family val="2"/>
        <charset val="1"/>
      </rPr>
      <t xml:space="preserve">PROJETOR</t>
    </r>
    <r>
      <rPr>
        <sz val="8"/>
        <rFont val="Times New Roman"/>
        <family val="1"/>
        <charset val="1"/>
      </rPr>
      <t xml:space="preserve"> </t>
    </r>
    <r>
      <rPr>
        <sz val="8"/>
        <rFont val="Arial"/>
        <family val="2"/>
        <charset val="1"/>
      </rPr>
      <t xml:space="preserve">ANGULAR</t>
    </r>
    <r>
      <rPr>
        <sz val="8"/>
        <rFont val="Times New Roman"/>
        <family val="1"/>
        <charset val="1"/>
      </rPr>
      <t xml:space="preserve"> </t>
    </r>
    <r>
      <rPr>
        <sz val="8"/>
        <rFont val="Arial"/>
        <family val="2"/>
        <charset val="1"/>
      </rPr>
      <t xml:space="preserve">LÂMPADA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&lt;=200</t>
    </r>
    <r>
      <rPr>
        <sz val="8"/>
        <rFont val="Times New Roman"/>
        <family val="1"/>
        <charset val="1"/>
      </rPr>
      <t xml:space="preserve"> </t>
    </r>
    <r>
      <rPr>
        <sz val="8"/>
        <rFont val="Arial"/>
        <family val="2"/>
        <charset val="1"/>
      </rPr>
      <t xml:space="preserve">W</t>
    </r>
    <r>
      <rPr>
        <sz val="8"/>
        <rFont val="Times New Roman"/>
        <family val="1"/>
        <charset val="1"/>
      </rPr>
      <t xml:space="preserve"> </t>
    </r>
    <r>
      <rPr>
        <sz val="8"/>
        <rFont val="Arial"/>
        <family val="2"/>
        <charset val="1"/>
      </rPr>
      <t xml:space="preserve">C/DIFUSOR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POLICARBONATO</t>
    </r>
    <r>
      <rPr>
        <sz val="8"/>
        <rFont val="Times New Roman"/>
        <family val="1"/>
        <charset val="1"/>
      </rPr>
      <t xml:space="preserve"> </t>
    </r>
    <r>
      <rPr>
        <sz val="8"/>
        <rFont val="Arial"/>
        <family val="2"/>
        <charset val="1"/>
      </rPr>
      <t xml:space="preserve">QUADRA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ESPORTE</t>
    </r>
    <r>
      <rPr>
        <sz val="8"/>
        <rFont val="Times New Roman"/>
        <family val="1"/>
        <charset val="1"/>
      </rPr>
      <t xml:space="preserve"> </t>
    </r>
    <r>
      <rPr>
        <sz val="8"/>
        <rFont val="Arial"/>
        <family val="2"/>
        <charset val="1"/>
      </rPr>
      <t xml:space="preserve">COBERTA</t>
    </r>
  </si>
  <si>
    <t xml:space="preserve">09.09.014</t>
  </si>
  <si>
    <r>
      <rPr>
        <sz val="8"/>
        <rFont val="Arial"/>
        <family val="2"/>
        <charset val="1"/>
      </rPr>
      <t xml:space="preserve">IL-103</t>
    </r>
    <r>
      <rPr>
        <sz val="8"/>
        <rFont val="Times New Roman"/>
        <family val="1"/>
        <charset val="1"/>
      </rPr>
      <t xml:space="preserve">  </t>
    </r>
    <r>
      <rPr>
        <sz val="8"/>
        <rFont val="Arial"/>
        <family val="2"/>
        <charset val="1"/>
      </rPr>
      <t xml:space="preserve">ARANDELA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CIRCULAÇÕES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LÂMPADA</t>
    </r>
    <r>
      <rPr>
        <sz val="8"/>
        <rFont val="Times New Roman"/>
        <family val="1"/>
        <charset val="1"/>
      </rPr>
      <t xml:space="preserve"> </t>
    </r>
    <r>
      <rPr>
        <sz val="8"/>
        <rFont val="Arial"/>
        <family val="2"/>
        <charset val="1"/>
      </rPr>
      <t xml:space="preserve">BULBO</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&lt;=13W.</t>
    </r>
  </si>
  <si>
    <t xml:space="preserve">09.09.018</t>
  </si>
  <si>
    <r>
      <rPr>
        <sz val="8"/>
        <rFont val="Arial"/>
        <family val="2"/>
        <charset val="1"/>
      </rPr>
      <t xml:space="preserve">IL-104</t>
    </r>
    <r>
      <rPr>
        <sz val="8"/>
        <rFont val="Times New Roman"/>
        <family val="1"/>
        <charset val="1"/>
      </rPr>
      <t xml:space="preserve">  </t>
    </r>
    <r>
      <rPr>
        <sz val="8"/>
        <rFont val="Arial"/>
        <family val="2"/>
        <charset val="1"/>
      </rPr>
      <t xml:space="preserve">ARANDELA</t>
    </r>
    <r>
      <rPr>
        <sz val="8"/>
        <rFont val="Times New Roman"/>
        <family val="1"/>
        <charset val="1"/>
      </rPr>
      <t xml:space="preserve"> </t>
    </r>
    <r>
      <rPr>
        <sz val="8"/>
        <rFont val="Arial"/>
        <family val="2"/>
        <charset val="1"/>
      </rPr>
      <t xml:space="preserve">ALUMÍNIO</t>
    </r>
    <r>
      <rPr>
        <sz val="8"/>
        <rFont val="Times New Roman"/>
        <family val="1"/>
        <charset val="1"/>
      </rPr>
      <t xml:space="preserve"> </t>
    </r>
    <r>
      <rPr>
        <sz val="8"/>
        <rFont val="Arial"/>
        <family val="2"/>
        <charset val="1"/>
      </rPr>
      <t xml:space="preserve">INCLINADA</t>
    </r>
    <r>
      <rPr>
        <sz val="8"/>
        <rFont val="Times New Roman"/>
        <family val="1"/>
        <charset val="1"/>
      </rPr>
      <t xml:space="preserve"> </t>
    </r>
    <r>
      <rPr>
        <sz val="8"/>
        <rFont val="Arial"/>
        <family val="2"/>
        <charset val="1"/>
      </rPr>
      <t xml:space="preserve">45º</t>
    </r>
    <r>
      <rPr>
        <sz val="8"/>
        <rFont val="Times New Roman"/>
        <family val="1"/>
        <charset val="1"/>
      </rPr>
      <t xml:space="preserve"> </t>
    </r>
    <r>
      <rPr>
        <sz val="8"/>
        <rFont val="Arial"/>
        <family val="2"/>
        <charset val="1"/>
      </rPr>
      <t xml:space="preserve">BLINDADA</t>
    </r>
    <r>
      <rPr>
        <sz val="8"/>
        <rFont val="Times New Roman"/>
        <family val="1"/>
        <charset val="1"/>
      </rPr>
      <t xml:space="preserve"> </t>
    </r>
    <r>
      <rPr>
        <sz val="8"/>
        <rFont val="Arial"/>
        <family val="2"/>
        <charset val="1"/>
      </rPr>
      <t xml:space="preserve">LÂMPADA</t>
    </r>
    <r>
      <rPr>
        <sz val="8"/>
        <rFont val="Times New Roman"/>
        <family val="1"/>
        <charset val="1"/>
      </rPr>
      <t xml:space="preserve"> </t>
    </r>
    <r>
      <rPr>
        <sz val="8"/>
        <rFont val="Arial"/>
        <family val="2"/>
        <charset val="1"/>
      </rPr>
      <t xml:space="preserve">BULBO</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13W</t>
    </r>
  </si>
  <si>
    <t xml:space="preserve">09.09.024</t>
  </si>
  <si>
    <r>
      <rPr>
        <sz val="8"/>
        <rFont val="Arial"/>
        <family val="2"/>
        <charset val="1"/>
      </rPr>
      <t xml:space="preserve">IL-96</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QUADRADA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SOBREPOR</t>
    </r>
    <r>
      <rPr>
        <sz val="8"/>
        <rFont val="Times New Roman"/>
        <family val="1"/>
        <charset val="1"/>
      </rPr>
      <t xml:space="preserve"> </t>
    </r>
    <r>
      <rPr>
        <sz val="8"/>
        <rFont val="Arial"/>
        <family val="2"/>
        <charset val="1"/>
      </rPr>
      <t xml:space="preserve">DIMERIZÁVEL</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DIFUSOR</t>
    </r>
    <r>
      <rPr>
        <sz val="8"/>
        <rFont val="Times New Roman"/>
        <family val="1"/>
        <charset val="1"/>
      </rPr>
      <t xml:space="preserve"> </t>
    </r>
    <r>
      <rPr>
        <sz val="8"/>
        <rFont val="Arial"/>
        <family val="2"/>
        <charset val="1"/>
      </rPr>
      <t xml:space="preserve">TRANSLÚCIDO</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40W</t>
    </r>
  </si>
  <si>
    <t xml:space="preserve">09.09.025</t>
  </si>
  <si>
    <r>
      <rPr>
        <sz val="8"/>
        <rFont val="Arial"/>
        <family val="2"/>
        <charset val="1"/>
      </rPr>
      <t xml:space="preserve">IL-13</t>
    </r>
    <r>
      <rPr>
        <sz val="8"/>
        <rFont val="Times New Roman"/>
        <family val="1"/>
        <charset val="1"/>
      </rPr>
      <t xml:space="preserve"> </t>
    </r>
    <r>
      <rPr>
        <sz val="8"/>
        <rFont val="Arial"/>
        <family val="2"/>
        <charset val="1"/>
      </rPr>
      <t xml:space="preserve">REFLETOR</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LAMPADA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METÁLICO</t>
    </r>
    <r>
      <rPr>
        <sz val="8"/>
        <rFont val="Times New Roman"/>
        <family val="1"/>
        <charset val="1"/>
      </rPr>
      <t xml:space="preserve"> </t>
    </r>
    <r>
      <rPr>
        <sz val="8"/>
        <rFont val="Arial"/>
        <family val="2"/>
        <charset val="1"/>
      </rPr>
      <t xml:space="preserve">70W</t>
    </r>
  </si>
  <si>
    <t xml:space="preserve">09.09.026</t>
  </si>
  <si>
    <r>
      <rPr>
        <sz val="8"/>
        <rFont val="Arial"/>
        <family val="2"/>
        <charset val="1"/>
      </rPr>
      <t xml:space="preserve">IL-14</t>
    </r>
    <r>
      <rPr>
        <sz val="8"/>
        <rFont val="Times New Roman"/>
        <family val="1"/>
        <charset val="1"/>
      </rPr>
      <t xml:space="preserve"> </t>
    </r>
    <r>
      <rPr>
        <sz val="8"/>
        <rFont val="Arial"/>
        <family val="2"/>
        <charset val="1"/>
      </rPr>
      <t xml:space="preserve">REFLETOR</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GRADE</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LAMPADA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METÁLICO</t>
    </r>
    <r>
      <rPr>
        <sz val="8"/>
        <rFont val="Times New Roman"/>
        <family val="1"/>
        <charset val="1"/>
      </rPr>
      <t xml:space="preserve"> </t>
    </r>
    <r>
      <rPr>
        <sz val="8"/>
        <rFont val="Arial"/>
        <family val="2"/>
        <charset val="1"/>
      </rPr>
      <t xml:space="preserve">70</t>
    </r>
    <r>
      <rPr>
        <sz val="8"/>
        <rFont val="Times New Roman"/>
        <family val="1"/>
        <charset val="1"/>
      </rPr>
      <t xml:space="preserve"> </t>
    </r>
    <r>
      <rPr>
        <sz val="8"/>
        <rFont val="Arial"/>
        <family val="2"/>
        <charset val="1"/>
      </rPr>
      <t xml:space="preserve">W</t>
    </r>
  </si>
  <si>
    <t xml:space="preserve">09.09.030</t>
  </si>
  <si>
    <r>
      <rPr>
        <sz val="8"/>
        <rFont val="Arial"/>
        <family val="2"/>
        <charset val="1"/>
      </rPr>
      <t xml:space="preserve">LUMINÁRIA</t>
    </r>
    <r>
      <rPr>
        <sz val="8"/>
        <rFont val="Times New Roman"/>
        <family val="1"/>
        <charset val="1"/>
      </rPr>
      <t xml:space="preserve"> </t>
    </r>
    <r>
      <rPr>
        <sz val="8"/>
        <rFont val="Arial"/>
        <family val="2"/>
        <charset val="1"/>
      </rPr>
      <t xml:space="preserve">SOBREPOR</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VIDRO</t>
    </r>
    <r>
      <rPr>
        <sz val="8"/>
        <rFont val="Times New Roman"/>
        <family val="1"/>
        <charset val="1"/>
      </rPr>
      <t xml:space="preserve"> </t>
    </r>
    <r>
      <rPr>
        <sz val="8"/>
        <rFont val="Arial"/>
        <family val="2"/>
        <charset val="1"/>
      </rPr>
      <t xml:space="preserve">1X18W</t>
    </r>
    <r>
      <rPr>
        <sz val="8"/>
        <rFont val="Times New Roman"/>
        <family val="1"/>
        <charset val="1"/>
      </rPr>
      <t xml:space="preserve"> </t>
    </r>
    <r>
      <rPr>
        <sz val="8"/>
        <rFont val="Arial"/>
        <family val="2"/>
        <charset val="1"/>
      </rPr>
      <t xml:space="preserve">TEMPERATURA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4000ºK</t>
    </r>
  </si>
  <si>
    <t xml:space="preserve">09.09.034</t>
  </si>
  <si>
    <r>
      <rPr>
        <sz val="8"/>
        <rFont val="Arial"/>
        <family val="2"/>
        <charset val="1"/>
      </rPr>
      <t xml:space="preserve">IL-42</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DIFUSOR</t>
    </r>
    <r>
      <rPr>
        <sz val="8"/>
        <rFont val="Times New Roman"/>
        <family val="1"/>
        <charset val="1"/>
      </rPr>
      <t xml:space="preserve"> </t>
    </r>
    <r>
      <rPr>
        <sz val="8"/>
        <rFont val="Arial"/>
        <family val="2"/>
        <charset val="1"/>
      </rPr>
      <t xml:space="preserve">TRANSPARENTE</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LAMPADA</t>
    </r>
    <r>
      <rPr>
        <sz val="8"/>
        <rFont val="Times New Roman"/>
        <family val="1"/>
        <charset val="1"/>
      </rPr>
      <t xml:space="preserve"> </t>
    </r>
    <r>
      <rPr>
        <sz val="8"/>
        <rFont val="Arial"/>
        <family val="2"/>
        <charset val="1"/>
      </rPr>
      <t xml:space="preserve">FLUOR</t>
    </r>
    <r>
      <rPr>
        <sz val="8"/>
        <rFont val="Times New Roman"/>
        <family val="1"/>
        <charset val="1"/>
      </rPr>
      <t xml:space="preserve"> </t>
    </r>
    <r>
      <rPr>
        <sz val="8"/>
        <rFont val="Arial"/>
        <family val="2"/>
        <charset val="1"/>
      </rPr>
      <t xml:space="preserve">(2X32W)</t>
    </r>
  </si>
  <si>
    <t xml:space="preserve">09.09.036</t>
  </si>
  <si>
    <r>
      <rPr>
        <sz val="8"/>
        <rFont val="Arial"/>
        <family val="2"/>
        <charset val="1"/>
      </rPr>
      <t xml:space="preserve">IL-57</t>
    </r>
    <r>
      <rPr>
        <sz val="8"/>
        <rFont val="Times New Roman"/>
        <family val="1"/>
        <charset val="1"/>
      </rPr>
      <t xml:space="preserve"> </t>
    </r>
    <r>
      <rPr>
        <sz val="8"/>
        <rFont val="Arial"/>
        <family val="2"/>
        <charset val="1"/>
      </rPr>
      <t xml:space="preserve">REFLETOR</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GRADE</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MET</t>
    </r>
    <r>
      <rPr>
        <sz val="8"/>
        <rFont val="Times New Roman"/>
        <family val="1"/>
        <charset val="1"/>
      </rPr>
      <t xml:space="preserve"> </t>
    </r>
    <r>
      <rPr>
        <sz val="8"/>
        <rFont val="Arial"/>
        <family val="2"/>
        <charset val="1"/>
      </rPr>
      <t xml:space="preserve">150W</t>
    </r>
  </si>
  <si>
    <t xml:space="preserve">09.09.037</t>
  </si>
  <si>
    <r>
      <rPr>
        <sz val="8"/>
        <rFont val="Arial"/>
        <family val="2"/>
        <charset val="1"/>
      </rPr>
      <t xml:space="preserve">IL-58</t>
    </r>
    <r>
      <rPr>
        <sz val="8"/>
        <rFont val="Times New Roman"/>
        <family val="1"/>
        <charset val="1"/>
      </rPr>
      <t xml:space="preserve"> </t>
    </r>
    <r>
      <rPr>
        <sz val="8"/>
        <rFont val="Arial"/>
        <family val="2"/>
        <charset val="1"/>
      </rPr>
      <t xml:space="preserve">ILUMINACAO</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QUADRA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t>
    </r>
    <r>
      <rPr>
        <sz val="8"/>
        <rFont val="Times New Roman"/>
        <family val="1"/>
        <charset val="1"/>
      </rPr>
      <t xml:space="preserve"> </t>
    </r>
    <r>
      <rPr>
        <sz val="8"/>
        <rFont val="Arial"/>
        <family val="2"/>
        <charset val="1"/>
      </rPr>
      <t xml:space="preserve">COB.</t>
    </r>
    <r>
      <rPr>
        <sz val="8"/>
        <rFont val="Times New Roman"/>
        <family val="1"/>
        <charset val="1"/>
      </rPr>
      <t xml:space="preserve"> </t>
    </r>
    <r>
      <rPr>
        <sz val="8"/>
        <rFont val="Arial"/>
        <family val="2"/>
        <charset val="1"/>
      </rPr>
      <t xml:space="preserve">LAMP.</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METALICO</t>
    </r>
    <r>
      <rPr>
        <sz val="8"/>
        <rFont val="Times New Roman"/>
        <family val="1"/>
        <charset val="1"/>
      </rPr>
      <t xml:space="preserve"> </t>
    </r>
    <r>
      <rPr>
        <sz val="8"/>
        <rFont val="Arial"/>
        <family val="2"/>
        <charset val="1"/>
      </rPr>
      <t xml:space="preserve">(1X250W)</t>
    </r>
  </si>
  <si>
    <t xml:space="preserve">09.09.038</t>
  </si>
  <si>
    <r>
      <rPr>
        <sz val="8"/>
        <rFont val="Arial"/>
        <family val="2"/>
        <charset val="1"/>
      </rPr>
      <t xml:space="preserve">IL-90</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SOBREPOR</t>
    </r>
    <r>
      <rPr>
        <sz val="8"/>
        <rFont val="Times New Roman"/>
        <family val="1"/>
        <charset val="1"/>
      </rPr>
      <t xml:space="preserve"> </t>
    </r>
    <r>
      <rPr>
        <sz val="8"/>
        <rFont val="Arial"/>
        <family val="2"/>
        <charset val="1"/>
      </rPr>
      <t xml:space="preserve">C/DIFUSOR</t>
    </r>
    <r>
      <rPr>
        <sz val="8"/>
        <rFont val="Times New Roman"/>
        <family val="1"/>
        <charset val="1"/>
      </rPr>
      <t xml:space="preserve"> </t>
    </r>
    <r>
      <rPr>
        <sz val="8"/>
        <rFont val="Arial"/>
        <family val="2"/>
        <charset val="1"/>
      </rPr>
      <t xml:space="preserve">TRANSLÚCIDO</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39W</t>
    </r>
  </si>
  <si>
    <t xml:space="preserve">09.09.039</t>
  </si>
  <si>
    <r>
      <rPr>
        <sz val="8"/>
        <rFont val="Arial"/>
        <family val="2"/>
        <charset val="1"/>
      </rPr>
      <t xml:space="preserve">IL-94</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QUADRADA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SOBREPOR</t>
    </r>
    <r>
      <rPr>
        <sz val="8"/>
        <rFont val="Times New Roman"/>
        <family val="1"/>
        <charset val="1"/>
      </rPr>
      <t xml:space="preserve"> </t>
    </r>
    <r>
      <rPr>
        <sz val="8"/>
        <rFont val="Arial"/>
        <family val="2"/>
        <charset val="1"/>
      </rPr>
      <t xml:space="preserve">C/DIFUSOR</t>
    </r>
    <r>
      <rPr>
        <sz val="8"/>
        <rFont val="Times New Roman"/>
        <family val="1"/>
        <charset val="1"/>
      </rPr>
      <t xml:space="preserve"> </t>
    </r>
    <r>
      <rPr>
        <sz val="8"/>
        <rFont val="Arial"/>
        <family val="2"/>
        <charset val="1"/>
      </rPr>
      <t xml:space="preserve">TRANSLÚCIDO</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40W</t>
    </r>
  </si>
  <si>
    <t xml:space="preserve">09.09.040</t>
  </si>
  <si>
    <r>
      <rPr>
        <sz val="8"/>
        <rFont val="Arial"/>
        <family val="2"/>
        <charset val="1"/>
      </rPr>
      <t xml:space="preserve">IL-89</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EMBUTIR</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DIFUSOR</t>
    </r>
    <r>
      <rPr>
        <sz val="8"/>
        <rFont val="Times New Roman"/>
        <family val="1"/>
        <charset val="1"/>
      </rPr>
      <t xml:space="preserve"> </t>
    </r>
    <r>
      <rPr>
        <sz val="8"/>
        <rFont val="Arial"/>
        <family val="2"/>
        <charset val="1"/>
      </rPr>
      <t xml:space="preserve">TRANSLÚCIDO</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24W</t>
    </r>
  </si>
  <si>
    <t xml:space="preserve">09.09.041</t>
  </si>
  <si>
    <r>
      <rPr>
        <sz val="8"/>
        <rFont val="Arial"/>
        <family val="2"/>
        <charset val="1"/>
      </rPr>
      <t xml:space="preserve">IL-88</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SOBREPOR</t>
    </r>
    <r>
      <rPr>
        <sz val="8"/>
        <rFont val="Times New Roman"/>
        <family val="1"/>
        <charset val="1"/>
      </rPr>
      <t xml:space="preserve"> </t>
    </r>
    <r>
      <rPr>
        <sz val="8"/>
        <rFont val="Arial"/>
        <family val="2"/>
        <charset val="1"/>
      </rPr>
      <t xml:space="preserve">C/DIFUSOR</t>
    </r>
    <r>
      <rPr>
        <sz val="8"/>
        <rFont val="Times New Roman"/>
        <family val="1"/>
        <charset val="1"/>
      </rPr>
      <t xml:space="preserve"> </t>
    </r>
    <r>
      <rPr>
        <sz val="8"/>
        <rFont val="Arial"/>
        <family val="2"/>
        <charset val="1"/>
      </rPr>
      <t xml:space="preserve">TRANSLÚCIDO</t>
    </r>
    <r>
      <rPr>
        <sz val="8"/>
        <rFont val="Times New Roman"/>
        <family val="1"/>
        <charset val="1"/>
      </rPr>
      <t xml:space="preserve"> </t>
    </r>
    <r>
      <rPr>
        <sz val="8"/>
        <rFont val="Arial"/>
        <family val="2"/>
        <charset val="1"/>
      </rPr>
      <t xml:space="preserve">&lt;=24W</t>
    </r>
  </si>
  <si>
    <t xml:space="preserve">09.09.043</t>
  </si>
  <si>
    <r>
      <rPr>
        <sz val="8"/>
        <rFont val="Arial"/>
        <family val="2"/>
        <charset val="1"/>
      </rPr>
      <t xml:space="preserve">IL-91</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EMBUTIR</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DIFUSOR</t>
    </r>
    <r>
      <rPr>
        <sz val="8"/>
        <rFont val="Times New Roman"/>
        <family val="1"/>
        <charset val="1"/>
      </rPr>
      <t xml:space="preserve"> </t>
    </r>
    <r>
      <rPr>
        <sz val="8"/>
        <rFont val="Arial"/>
        <family val="2"/>
        <charset val="1"/>
      </rPr>
      <t xml:space="preserve">TRANSLÚCIDO</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39W</t>
    </r>
  </si>
  <si>
    <t xml:space="preserve">09.09.044</t>
  </si>
  <si>
    <r>
      <rPr>
        <sz val="8"/>
        <rFont val="Arial"/>
        <family val="2"/>
        <charset val="1"/>
      </rPr>
      <t xml:space="preserve">IL-05</t>
    </r>
    <r>
      <rPr>
        <sz val="8"/>
        <rFont val="Times New Roman"/>
        <family val="1"/>
        <charset val="1"/>
      </rPr>
      <t xml:space="preserve"> </t>
    </r>
    <r>
      <rPr>
        <sz val="8"/>
        <rFont val="Arial"/>
        <family val="2"/>
        <charset val="1"/>
      </rPr>
      <t xml:space="preserve">ARANDELA</t>
    </r>
    <r>
      <rPr>
        <sz val="8"/>
        <rFont val="Times New Roman"/>
        <family val="1"/>
        <charset val="1"/>
      </rPr>
      <t xml:space="preserve"> </t>
    </r>
    <r>
      <rPr>
        <sz val="8"/>
        <rFont val="Arial"/>
        <family val="2"/>
        <charset val="1"/>
      </rPr>
      <t xml:space="preserve">BLINDADA</t>
    </r>
  </si>
  <si>
    <t xml:space="preserve">09.09.045</t>
  </si>
  <si>
    <r>
      <rPr>
        <sz val="8"/>
        <rFont val="Arial"/>
        <family val="2"/>
        <charset val="1"/>
      </rPr>
      <t xml:space="preserve">LUMINARIA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DRIVER</t>
    </r>
    <r>
      <rPr>
        <sz val="8"/>
        <rFont val="Times New Roman"/>
        <family val="1"/>
        <charset val="1"/>
      </rPr>
      <t xml:space="preserve"> </t>
    </r>
    <r>
      <rPr>
        <sz val="8"/>
        <rFont val="Arial"/>
        <family val="2"/>
        <charset val="1"/>
      </rPr>
      <t xml:space="preserve">INTEGRADO</t>
    </r>
    <r>
      <rPr>
        <sz val="8"/>
        <rFont val="Times New Roman"/>
        <family val="1"/>
        <charset val="1"/>
      </rPr>
      <t xml:space="preserve"> </t>
    </r>
    <r>
      <rPr>
        <sz val="8"/>
        <rFont val="Arial"/>
        <family val="2"/>
        <charset val="1"/>
      </rPr>
      <t xml:space="preserve">C=594MM</t>
    </r>
    <r>
      <rPr>
        <sz val="8"/>
        <rFont val="Times New Roman"/>
        <family val="1"/>
        <charset val="1"/>
      </rPr>
      <t xml:space="preserve"> </t>
    </r>
    <r>
      <rPr>
        <sz val="8"/>
        <rFont val="Arial"/>
        <family val="2"/>
        <charset val="1"/>
      </rPr>
      <t xml:space="preserve">H=72MM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FIXAÇAO</t>
    </r>
    <r>
      <rPr>
        <sz val="8"/>
        <rFont val="Times New Roman"/>
        <family val="1"/>
        <charset val="1"/>
      </rPr>
      <t xml:space="preserve"> </t>
    </r>
    <r>
      <rPr>
        <sz val="8"/>
        <rFont val="Arial"/>
        <family val="2"/>
        <charset val="1"/>
      </rPr>
      <t xml:space="preserve">NO</t>
    </r>
    <r>
      <rPr>
        <sz val="8"/>
        <rFont val="Times New Roman"/>
        <family val="1"/>
        <charset val="1"/>
      </rPr>
      <t xml:space="preserve"> </t>
    </r>
    <r>
      <rPr>
        <sz val="8"/>
        <rFont val="Arial"/>
        <family val="2"/>
        <charset val="1"/>
      </rPr>
      <t xml:space="preserve">PERFILADO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DIFUSOR</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TRANSPARENTE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t>
    </r>
    <r>
      <rPr>
        <sz val="8"/>
        <rFont val="Times New Roman"/>
        <family val="1"/>
        <charset val="1"/>
      </rPr>
      <t xml:space="preserve"> </t>
    </r>
    <r>
      <rPr>
        <sz val="8"/>
        <rFont val="Arial"/>
        <family val="2"/>
        <charset val="1"/>
      </rPr>
      <t xml:space="preserve">SALA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INOVAÇÃO</t>
    </r>
  </si>
  <si>
    <t xml:space="preserve">09.09.046</t>
  </si>
  <si>
    <r>
      <rPr>
        <sz val="8"/>
        <rFont val="Arial"/>
        <family val="2"/>
        <charset val="1"/>
      </rPr>
      <t xml:space="preserve">IL-59</t>
    </r>
    <r>
      <rPr>
        <sz val="8"/>
        <rFont val="Times New Roman"/>
        <family val="1"/>
        <charset val="1"/>
      </rPr>
      <t xml:space="preserve"> </t>
    </r>
    <r>
      <rPr>
        <sz val="8"/>
        <rFont val="Arial"/>
        <family val="2"/>
        <charset val="1"/>
      </rPr>
      <t xml:space="preserve">ILUMINAÇÃO</t>
    </r>
    <r>
      <rPr>
        <sz val="8"/>
        <rFont val="Times New Roman"/>
        <family val="1"/>
        <charset val="1"/>
      </rPr>
      <t xml:space="preserve"> </t>
    </r>
    <r>
      <rPr>
        <sz val="8"/>
        <rFont val="Arial"/>
        <family val="2"/>
        <charset val="1"/>
      </rPr>
      <t xml:space="preserve">P/PASSAGEM</t>
    </r>
    <r>
      <rPr>
        <sz val="8"/>
        <rFont val="Times New Roman"/>
        <family val="1"/>
        <charset val="1"/>
      </rPr>
      <t xml:space="preserve"> </t>
    </r>
    <r>
      <rPr>
        <sz val="8"/>
        <rFont val="Arial"/>
        <family val="2"/>
        <charset val="1"/>
      </rPr>
      <t xml:space="preserve">COBERTA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CIRCULAÇÕES</t>
    </r>
  </si>
  <si>
    <t xml:space="preserve">09.09.047</t>
  </si>
  <si>
    <r>
      <rPr>
        <sz val="8"/>
        <rFont val="Arial"/>
        <family val="2"/>
        <charset val="1"/>
      </rPr>
      <t xml:space="preserve">IL-93LUMINÁRIA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PENDENTE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DIFUSOR</t>
    </r>
    <r>
      <rPr>
        <sz val="8"/>
        <rFont val="Times New Roman"/>
        <family val="1"/>
        <charset val="1"/>
      </rPr>
      <t xml:space="preserve"> </t>
    </r>
    <r>
      <rPr>
        <sz val="8"/>
        <rFont val="Arial"/>
        <family val="2"/>
        <charset val="1"/>
      </rPr>
      <t xml:space="preserve">TRANSLÚCIDO</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39W</t>
    </r>
  </si>
  <si>
    <t xml:space="preserve">09.09.048</t>
  </si>
  <si>
    <r>
      <rPr>
        <sz val="8"/>
        <rFont val="Arial"/>
        <family val="2"/>
        <charset val="1"/>
      </rPr>
      <t xml:space="preserve">IL-95</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QUADRADA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EMBUTIR</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DIFUSOR</t>
    </r>
    <r>
      <rPr>
        <sz val="8"/>
        <rFont val="Times New Roman"/>
        <family val="1"/>
        <charset val="1"/>
      </rPr>
      <t xml:space="preserve"> </t>
    </r>
    <r>
      <rPr>
        <sz val="8"/>
        <rFont val="Arial"/>
        <family val="2"/>
        <charset val="1"/>
      </rPr>
      <t xml:space="preserve">TRANSLÚCIDO</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40W</t>
    </r>
  </si>
  <si>
    <t xml:space="preserve">09.09.049</t>
  </si>
  <si>
    <r>
      <rPr>
        <sz val="8"/>
        <rFont val="Arial"/>
        <family val="2"/>
        <charset val="1"/>
      </rPr>
      <t xml:space="preserve">IL-97</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QUADRADA</t>
    </r>
    <r>
      <rPr>
        <sz val="8"/>
        <rFont val="Times New Roman"/>
        <family val="1"/>
        <charset val="1"/>
      </rPr>
      <t xml:space="preserve"> </t>
    </r>
    <r>
      <rPr>
        <sz val="8"/>
        <rFont val="Arial"/>
        <family val="2"/>
        <charset val="1"/>
      </rPr>
      <t xml:space="preserve">DIMERIZÁVEL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EMBUTIR</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DIFUSOR</t>
    </r>
    <r>
      <rPr>
        <sz val="8"/>
        <rFont val="Times New Roman"/>
        <family val="1"/>
        <charset val="1"/>
      </rPr>
      <t xml:space="preserve"> </t>
    </r>
    <r>
      <rPr>
        <sz val="8"/>
        <rFont val="Arial"/>
        <family val="2"/>
        <charset val="1"/>
      </rPr>
      <t xml:space="preserve">TRANSLÚCIDO</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40W</t>
    </r>
  </si>
  <si>
    <t xml:space="preserve">09.09.051</t>
  </si>
  <si>
    <r>
      <rPr>
        <sz val="8"/>
        <rFont val="Arial"/>
        <family val="2"/>
        <charset val="1"/>
      </rPr>
      <t xml:space="preserve">IL-44</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LAMPADA</t>
    </r>
    <r>
      <rPr>
        <sz val="8"/>
        <rFont val="Times New Roman"/>
        <family val="1"/>
        <charset val="1"/>
      </rPr>
      <t xml:space="preserve"> </t>
    </r>
    <r>
      <rPr>
        <sz val="8"/>
        <rFont val="Arial"/>
        <family val="2"/>
        <charset val="1"/>
      </rPr>
      <t xml:space="preserve">FLUORESCENTE</t>
    </r>
    <r>
      <rPr>
        <sz val="8"/>
        <rFont val="Times New Roman"/>
        <family val="1"/>
        <charset val="1"/>
      </rPr>
      <t xml:space="preserve"> </t>
    </r>
    <r>
      <rPr>
        <sz val="8"/>
        <rFont val="Arial"/>
        <family val="2"/>
        <charset val="1"/>
      </rPr>
      <t xml:space="preserve">(1X32W)</t>
    </r>
  </si>
  <si>
    <t xml:space="preserve">09.09.052</t>
  </si>
  <si>
    <r>
      <rPr>
        <sz val="8"/>
        <rFont val="Arial"/>
        <family val="2"/>
        <charset val="1"/>
      </rPr>
      <t xml:space="preserve">IL-45</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LAMPADA</t>
    </r>
    <r>
      <rPr>
        <sz val="8"/>
        <rFont val="Times New Roman"/>
        <family val="1"/>
        <charset val="1"/>
      </rPr>
      <t xml:space="preserve"> </t>
    </r>
    <r>
      <rPr>
        <sz val="8"/>
        <rFont val="Arial"/>
        <family val="2"/>
        <charset val="1"/>
      </rPr>
      <t xml:space="preserve">FLUORESCENTE</t>
    </r>
    <r>
      <rPr>
        <sz val="8"/>
        <rFont val="Times New Roman"/>
        <family val="1"/>
        <charset val="1"/>
      </rPr>
      <t xml:space="preserve"> </t>
    </r>
    <r>
      <rPr>
        <sz val="8"/>
        <rFont val="Arial"/>
        <family val="2"/>
        <charset val="1"/>
      </rPr>
      <t xml:space="preserve">(2X32W)</t>
    </r>
  </si>
  <si>
    <t xml:space="preserve">09.09.054</t>
  </si>
  <si>
    <r>
      <rPr>
        <sz val="8"/>
        <rFont val="Arial"/>
        <family val="2"/>
        <charset val="1"/>
      </rPr>
      <t xml:space="preserve">IL-47</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ABERTA</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REFLETOR</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PEND</t>
    </r>
    <r>
      <rPr>
        <sz val="8"/>
        <rFont val="Times New Roman"/>
        <family val="1"/>
        <charset val="1"/>
      </rPr>
      <t xml:space="preserve"> </t>
    </r>
    <r>
      <rPr>
        <sz val="8"/>
        <rFont val="Arial"/>
        <family val="2"/>
        <charset val="1"/>
      </rPr>
      <t xml:space="preserve">P/FLUOR</t>
    </r>
    <r>
      <rPr>
        <sz val="8"/>
        <rFont val="Times New Roman"/>
        <family val="1"/>
        <charset val="1"/>
      </rPr>
      <t xml:space="preserve"> </t>
    </r>
    <r>
      <rPr>
        <sz val="8"/>
        <rFont val="Arial"/>
        <family val="2"/>
        <charset val="1"/>
      </rPr>
      <t xml:space="preserve">(1X32W)</t>
    </r>
  </si>
  <si>
    <t xml:space="preserve">09.09.055</t>
  </si>
  <si>
    <r>
      <rPr>
        <sz val="8"/>
        <rFont val="Arial"/>
        <family val="2"/>
        <charset val="1"/>
      </rPr>
      <t xml:space="preserve">IL-48</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ABERTA</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REFLETOR</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PEND</t>
    </r>
    <r>
      <rPr>
        <sz val="8"/>
        <rFont val="Times New Roman"/>
        <family val="1"/>
        <charset val="1"/>
      </rPr>
      <t xml:space="preserve"> </t>
    </r>
    <r>
      <rPr>
        <sz val="8"/>
        <rFont val="Arial"/>
        <family val="2"/>
        <charset val="1"/>
      </rPr>
      <t xml:space="preserve">P/FLUOR</t>
    </r>
    <r>
      <rPr>
        <sz val="8"/>
        <rFont val="Times New Roman"/>
        <family val="1"/>
        <charset val="1"/>
      </rPr>
      <t xml:space="preserve"> </t>
    </r>
    <r>
      <rPr>
        <sz val="8"/>
        <rFont val="Arial"/>
        <family val="2"/>
        <charset val="1"/>
      </rPr>
      <t xml:space="preserve">(2X32W)</t>
    </r>
  </si>
  <si>
    <t xml:space="preserve">09.09.057</t>
  </si>
  <si>
    <r>
      <rPr>
        <sz val="8"/>
        <rFont val="Arial"/>
        <family val="2"/>
        <charset val="1"/>
      </rPr>
      <t xml:space="preserve">LUMINÁRIA</t>
    </r>
    <r>
      <rPr>
        <sz val="8"/>
        <rFont val="Times New Roman"/>
        <family val="1"/>
        <charset val="1"/>
      </rPr>
      <t xml:space="preserve"> </t>
    </r>
    <r>
      <rPr>
        <sz val="8"/>
        <rFont val="Arial"/>
        <family val="2"/>
        <charset val="1"/>
      </rPr>
      <t xml:space="preserve">SOBREPOR</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VIDRO</t>
    </r>
    <r>
      <rPr>
        <sz val="8"/>
        <rFont val="Times New Roman"/>
        <family val="1"/>
        <charset val="1"/>
      </rPr>
      <t xml:space="preserve"> </t>
    </r>
    <r>
      <rPr>
        <sz val="8"/>
        <rFont val="Arial"/>
        <family val="2"/>
        <charset val="1"/>
      </rPr>
      <t xml:space="preserve">2X18W</t>
    </r>
    <r>
      <rPr>
        <sz val="8"/>
        <rFont val="Times New Roman"/>
        <family val="1"/>
        <charset val="1"/>
      </rPr>
      <t xml:space="preserve"> </t>
    </r>
    <r>
      <rPr>
        <sz val="8"/>
        <rFont val="Arial"/>
        <family val="2"/>
        <charset val="1"/>
      </rPr>
      <t xml:space="preserve">TEMPERATURA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4000ºK</t>
    </r>
  </si>
  <si>
    <t xml:space="preserve">09.09.058</t>
  </si>
  <si>
    <r>
      <rPr>
        <sz val="8"/>
        <rFont val="Arial"/>
        <family val="2"/>
        <charset val="1"/>
      </rPr>
      <t xml:space="preserve">IL-86</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HERMÉTICA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SOBREPOR</t>
    </r>
    <r>
      <rPr>
        <sz val="8"/>
        <rFont val="Times New Roman"/>
        <family val="1"/>
        <charset val="1"/>
      </rPr>
      <t xml:space="preserve"> </t>
    </r>
    <r>
      <rPr>
        <sz val="8"/>
        <rFont val="Arial"/>
        <family val="2"/>
        <charset val="1"/>
      </rPr>
      <t xml:space="preserve">C/DIFUSOR</t>
    </r>
    <r>
      <rPr>
        <sz val="8"/>
        <rFont val="Times New Roman"/>
        <family val="1"/>
        <charset val="1"/>
      </rPr>
      <t xml:space="preserve"> </t>
    </r>
    <r>
      <rPr>
        <sz val="8"/>
        <rFont val="Arial"/>
        <family val="2"/>
        <charset val="1"/>
      </rPr>
      <t xml:space="preserve">TRANSLÚCIDO</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36W</t>
    </r>
  </si>
  <si>
    <t xml:space="preserve">09.09.059</t>
  </si>
  <si>
    <r>
      <rPr>
        <sz val="8"/>
        <rFont val="Arial"/>
        <family val="2"/>
        <charset val="1"/>
      </rPr>
      <t xml:space="preserve">IL-87</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HERMÉTICA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SOBREPOR</t>
    </r>
    <r>
      <rPr>
        <sz val="8"/>
        <rFont val="Times New Roman"/>
        <family val="1"/>
        <charset val="1"/>
      </rPr>
      <t xml:space="preserve"> </t>
    </r>
    <r>
      <rPr>
        <sz val="8"/>
        <rFont val="Arial"/>
        <family val="2"/>
        <charset val="1"/>
      </rPr>
      <t xml:space="preserve">C/DIFUSOR</t>
    </r>
    <r>
      <rPr>
        <sz val="8"/>
        <rFont val="Times New Roman"/>
        <family val="1"/>
        <charset val="1"/>
      </rPr>
      <t xml:space="preserve"> </t>
    </r>
    <r>
      <rPr>
        <sz val="8"/>
        <rFont val="Arial"/>
        <family val="2"/>
        <charset val="1"/>
      </rPr>
      <t xml:space="preserve">TRANSLÚCIDO</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50W</t>
    </r>
  </si>
  <si>
    <t xml:space="preserve">09.09.060</t>
  </si>
  <si>
    <r>
      <rPr>
        <sz val="8"/>
        <rFont val="Arial"/>
        <family val="2"/>
        <charset val="1"/>
      </rPr>
      <t xml:space="preserve">IL-60</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SOBREPOR</t>
    </r>
    <r>
      <rPr>
        <sz val="8"/>
        <rFont val="Times New Roman"/>
        <family val="1"/>
        <charset val="1"/>
      </rPr>
      <t xml:space="preserve"> </t>
    </r>
    <r>
      <rPr>
        <sz val="8"/>
        <rFont val="Arial"/>
        <family val="2"/>
        <charset val="1"/>
      </rPr>
      <t xml:space="preserve">C/REFLETOR</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ALETAS</t>
    </r>
    <r>
      <rPr>
        <sz val="8"/>
        <rFont val="Times New Roman"/>
        <family val="1"/>
        <charset val="1"/>
      </rPr>
      <t xml:space="preserve"> </t>
    </r>
    <r>
      <rPr>
        <sz val="8"/>
        <rFont val="Arial"/>
        <family val="2"/>
        <charset val="1"/>
      </rPr>
      <t xml:space="preserve">P/LAMP.FLUORESCENTE</t>
    </r>
    <r>
      <rPr>
        <sz val="8"/>
        <rFont val="Times New Roman"/>
        <family val="1"/>
        <charset val="1"/>
      </rPr>
      <t xml:space="preserve"> </t>
    </r>
    <r>
      <rPr>
        <sz val="8"/>
        <rFont val="Arial"/>
        <family val="2"/>
        <charset val="1"/>
      </rPr>
      <t xml:space="preserve">(2X32W)</t>
    </r>
  </si>
  <si>
    <t xml:space="preserve">09.09.061</t>
  </si>
  <si>
    <r>
      <rPr>
        <sz val="8"/>
        <rFont val="Arial"/>
        <family val="2"/>
        <charset val="1"/>
      </rPr>
      <t xml:space="preserve">IL-61</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EMBUTIR</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REFLETOR</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ALETAS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LAMP.</t>
    </r>
    <r>
      <rPr>
        <sz val="8"/>
        <rFont val="Times New Roman"/>
        <family val="1"/>
        <charset val="1"/>
      </rPr>
      <t xml:space="preserve"> </t>
    </r>
    <r>
      <rPr>
        <sz val="8"/>
        <rFont val="Arial"/>
        <family val="2"/>
        <charset val="1"/>
      </rPr>
      <t xml:space="preserve">FLUORESCENTE</t>
    </r>
    <r>
      <rPr>
        <sz val="8"/>
        <rFont val="Times New Roman"/>
        <family val="1"/>
        <charset val="1"/>
      </rPr>
      <t xml:space="preserve"> </t>
    </r>
    <r>
      <rPr>
        <sz val="8"/>
        <rFont val="Arial"/>
        <family val="2"/>
        <charset val="1"/>
      </rPr>
      <t xml:space="preserve">(2x32W)</t>
    </r>
  </si>
  <si>
    <t xml:space="preserve">09.09.062</t>
  </si>
  <si>
    <r>
      <rPr>
        <sz val="8"/>
        <rFont val="Arial"/>
        <family val="2"/>
        <charset val="1"/>
      </rPr>
      <t xml:space="preserve">IL-62</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SOBREPOR</t>
    </r>
    <r>
      <rPr>
        <sz val="8"/>
        <rFont val="Times New Roman"/>
        <family val="1"/>
        <charset val="1"/>
      </rPr>
      <t xml:space="preserve"> </t>
    </r>
    <r>
      <rPr>
        <sz val="8"/>
        <rFont val="Arial"/>
        <family val="2"/>
        <charset val="1"/>
      </rPr>
      <t xml:space="preserve">C/REFLETOR</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ALETAS</t>
    </r>
    <r>
      <rPr>
        <sz val="8"/>
        <rFont val="Times New Roman"/>
        <family val="1"/>
        <charset val="1"/>
      </rPr>
      <t xml:space="preserve"> </t>
    </r>
    <r>
      <rPr>
        <sz val="8"/>
        <rFont val="Arial"/>
        <family val="2"/>
        <charset val="1"/>
      </rPr>
      <t xml:space="preserve">P/LAMP.FLUORESCENTE</t>
    </r>
    <r>
      <rPr>
        <sz val="8"/>
        <rFont val="Times New Roman"/>
        <family val="1"/>
        <charset val="1"/>
      </rPr>
      <t xml:space="preserve"> </t>
    </r>
    <r>
      <rPr>
        <sz val="8"/>
        <rFont val="Arial"/>
        <family val="2"/>
        <charset val="1"/>
      </rPr>
      <t xml:space="preserve">(4X16W)</t>
    </r>
  </si>
  <si>
    <t xml:space="preserve">09.09.063</t>
  </si>
  <si>
    <r>
      <rPr>
        <sz val="8"/>
        <rFont val="Arial"/>
        <family val="2"/>
        <charset val="1"/>
      </rPr>
      <t xml:space="preserve">IL-63</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EMBUTIR</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REFLETOR</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ALETAS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LAMP.</t>
    </r>
    <r>
      <rPr>
        <sz val="8"/>
        <rFont val="Times New Roman"/>
        <family val="1"/>
        <charset val="1"/>
      </rPr>
      <t xml:space="preserve"> </t>
    </r>
    <r>
      <rPr>
        <sz val="8"/>
        <rFont val="Arial"/>
        <family val="2"/>
        <charset val="1"/>
      </rPr>
      <t xml:space="preserve">FLUORESCENTE</t>
    </r>
    <r>
      <rPr>
        <sz val="8"/>
        <rFont val="Times New Roman"/>
        <family val="1"/>
        <charset val="1"/>
      </rPr>
      <t xml:space="preserve"> </t>
    </r>
    <r>
      <rPr>
        <sz val="8"/>
        <rFont val="Arial"/>
        <family val="2"/>
        <charset val="1"/>
      </rPr>
      <t xml:space="preserve">(4x16W)</t>
    </r>
  </si>
  <si>
    <t xml:space="preserve">09.09.064</t>
  </si>
  <si>
    <r>
      <rPr>
        <sz val="8"/>
        <rFont val="Arial"/>
        <family val="2"/>
        <charset val="1"/>
      </rPr>
      <t xml:space="preserve">IL-66</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EMBUTIR</t>
    </r>
    <r>
      <rPr>
        <sz val="8"/>
        <rFont val="Times New Roman"/>
        <family val="1"/>
        <charset val="1"/>
      </rPr>
      <t xml:space="preserve"> </t>
    </r>
    <r>
      <rPr>
        <sz val="8"/>
        <rFont val="Arial"/>
        <family val="2"/>
        <charset val="1"/>
      </rPr>
      <t xml:space="preserve">C/REFLETOR</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ALETAS</t>
    </r>
    <r>
      <rPr>
        <sz val="8"/>
        <rFont val="Times New Roman"/>
        <family val="1"/>
        <charset val="1"/>
      </rPr>
      <t xml:space="preserve">  </t>
    </r>
    <r>
      <rPr>
        <sz val="8"/>
        <rFont val="Arial"/>
        <family val="2"/>
        <charset val="1"/>
      </rPr>
      <t xml:space="preserve">(1X32W)</t>
    </r>
  </si>
  <si>
    <t xml:space="preserve">09.09.065</t>
  </si>
  <si>
    <r>
      <rPr>
        <sz val="8"/>
        <rFont val="Arial"/>
        <family val="2"/>
        <charset val="1"/>
      </rPr>
      <t xml:space="preserve">IL-67</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EMBUTIR</t>
    </r>
    <r>
      <rPr>
        <sz val="8"/>
        <rFont val="Times New Roman"/>
        <family val="1"/>
        <charset val="1"/>
      </rPr>
      <t xml:space="preserve"> </t>
    </r>
    <r>
      <rPr>
        <sz val="8"/>
        <rFont val="Arial"/>
        <family val="2"/>
        <charset val="1"/>
      </rPr>
      <t xml:space="preserve">C/REFLETOR</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ALETAS</t>
    </r>
    <r>
      <rPr>
        <sz val="8"/>
        <rFont val="Times New Roman"/>
        <family val="1"/>
        <charset val="1"/>
      </rPr>
      <t xml:space="preserve"> </t>
    </r>
    <r>
      <rPr>
        <sz val="8"/>
        <rFont val="Arial"/>
        <family val="2"/>
        <charset val="1"/>
      </rPr>
      <t xml:space="preserve">(2X32W)</t>
    </r>
  </si>
  <si>
    <t xml:space="preserve">09.09.067</t>
  </si>
  <si>
    <r>
      <rPr>
        <sz val="8"/>
        <rFont val="Arial"/>
        <family val="2"/>
        <charset val="1"/>
      </rPr>
      <t xml:space="preserve">IL-98</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SUSPENSA</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68W</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190MM</t>
    </r>
  </si>
  <si>
    <t xml:space="preserve">09.09.068</t>
  </si>
  <si>
    <r>
      <rPr>
        <sz val="8"/>
        <rFont val="Arial"/>
        <family val="2"/>
        <charset val="1"/>
      </rPr>
      <t xml:space="preserve">IL-68</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C/DIFUSOR</t>
    </r>
    <r>
      <rPr>
        <sz val="8"/>
        <rFont val="Times New Roman"/>
        <family val="1"/>
        <charset val="1"/>
      </rPr>
      <t xml:space="preserve"> </t>
    </r>
    <r>
      <rPr>
        <sz val="8"/>
        <rFont val="Arial"/>
        <family val="2"/>
        <charset val="1"/>
      </rPr>
      <t xml:space="preserve">TRANSLUCIDO</t>
    </r>
    <r>
      <rPr>
        <sz val="8"/>
        <rFont val="Times New Roman"/>
        <family val="1"/>
        <charset val="1"/>
      </rPr>
      <t xml:space="preserve"> </t>
    </r>
    <r>
      <rPr>
        <sz val="8"/>
        <rFont val="Arial"/>
        <family val="2"/>
        <charset val="1"/>
      </rPr>
      <t xml:space="preserve">P/LAMPADAS</t>
    </r>
    <r>
      <rPr>
        <sz val="8"/>
        <rFont val="Times New Roman"/>
        <family val="1"/>
        <charset val="1"/>
      </rPr>
      <t xml:space="preserve"> </t>
    </r>
    <r>
      <rPr>
        <sz val="8"/>
        <rFont val="Arial"/>
        <family val="2"/>
        <charset val="1"/>
      </rPr>
      <t xml:space="preserve">FLUOR.</t>
    </r>
    <r>
      <rPr>
        <sz val="8"/>
        <rFont val="Times New Roman"/>
        <family val="1"/>
        <charset val="1"/>
      </rPr>
      <t xml:space="preserve"> </t>
    </r>
    <r>
      <rPr>
        <sz val="8"/>
        <rFont val="Arial"/>
        <family val="2"/>
        <charset val="1"/>
      </rPr>
      <t xml:space="preserve">(2X16W)</t>
    </r>
  </si>
  <si>
    <t xml:space="preserve">09.09.069</t>
  </si>
  <si>
    <r>
      <rPr>
        <sz val="8"/>
        <rFont val="Arial"/>
        <family val="2"/>
        <charset val="1"/>
      </rPr>
      <t xml:space="preserve">IL-69</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C/DIFUSOR</t>
    </r>
    <r>
      <rPr>
        <sz val="8"/>
        <rFont val="Times New Roman"/>
        <family val="1"/>
        <charset val="1"/>
      </rPr>
      <t xml:space="preserve"> </t>
    </r>
    <r>
      <rPr>
        <sz val="8"/>
        <rFont val="Arial"/>
        <family val="2"/>
        <charset val="1"/>
      </rPr>
      <t xml:space="preserve">TRANSLUCIDO</t>
    </r>
    <r>
      <rPr>
        <sz val="8"/>
        <rFont val="Times New Roman"/>
        <family val="1"/>
        <charset val="1"/>
      </rPr>
      <t xml:space="preserve"> </t>
    </r>
    <r>
      <rPr>
        <sz val="8"/>
        <rFont val="Arial"/>
        <family val="2"/>
        <charset val="1"/>
      </rPr>
      <t xml:space="preserve">P/LAMPADAS</t>
    </r>
    <r>
      <rPr>
        <sz val="8"/>
        <rFont val="Times New Roman"/>
        <family val="1"/>
        <charset val="1"/>
      </rPr>
      <t xml:space="preserve"> </t>
    </r>
    <r>
      <rPr>
        <sz val="8"/>
        <rFont val="Arial"/>
        <family val="2"/>
        <charset val="1"/>
      </rPr>
      <t xml:space="preserve">FLUOR.</t>
    </r>
    <r>
      <rPr>
        <sz val="8"/>
        <rFont val="Times New Roman"/>
        <family val="1"/>
        <charset val="1"/>
      </rPr>
      <t xml:space="preserve"> </t>
    </r>
    <r>
      <rPr>
        <sz val="8"/>
        <rFont val="Arial"/>
        <family val="2"/>
        <charset val="1"/>
      </rPr>
      <t xml:space="preserve">(2X32W)</t>
    </r>
  </si>
  <si>
    <t xml:space="preserve">09.09.070</t>
  </si>
  <si>
    <r>
      <rPr>
        <sz val="8"/>
        <rFont val="Arial"/>
        <family val="2"/>
        <charset val="1"/>
      </rPr>
      <t xml:space="preserve">IL-70</t>
    </r>
    <r>
      <rPr>
        <sz val="8"/>
        <rFont val="Times New Roman"/>
        <family val="1"/>
        <charset val="1"/>
      </rPr>
      <t xml:space="preserve"> </t>
    </r>
    <r>
      <rPr>
        <sz val="8"/>
        <rFont val="Arial"/>
        <family val="2"/>
        <charset val="1"/>
      </rPr>
      <t xml:space="preserve">LUMIN.EMBUTIR</t>
    </r>
    <r>
      <rPr>
        <sz val="8"/>
        <rFont val="Times New Roman"/>
        <family val="1"/>
        <charset val="1"/>
      </rPr>
      <t xml:space="preserve"> </t>
    </r>
    <r>
      <rPr>
        <sz val="8"/>
        <rFont val="Arial"/>
        <family val="2"/>
        <charset val="1"/>
      </rPr>
      <t xml:space="preserve">C/DIFUSOR</t>
    </r>
    <r>
      <rPr>
        <sz val="8"/>
        <rFont val="Times New Roman"/>
        <family val="1"/>
        <charset val="1"/>
      </rPr>
      <t xml:space="preserve"> </t>
    </r>
    <r>
      <rPr>
        <sz val="8"/>
        <rFont val="Arial"/>
        <family val="2"/>
        <charset val="1"/>
      </rPr>
      <t xml:space="preserve">TRANSLUCIDO</t>
    </r>
    <r>
      <rPr>
        <sz val="8"/>
        <rFont val="Times New Roman"/>
        <family val="1"/>
        <charset val="1"/>
      </rPr>
      <t xml:space="preserve"> </t>
    </r>
    <r>
      <rPr>
        <sz val="8"/>
        <rFont val="Arial"/>
        <family val="2"/>
        <charset val="1"/>
      </rPr>
      <t xml:space="preserve">P/LAMP.FLUOR.</t>
    </r>
    <r>
      <rPr>
        <sz val="8"/>
        <rFont val="Times New Roman"/>
        <family val="1"/>
        <charset val="1"/>
      </rPr>
      <t xml:space="preserve"> </t>
    </r>
    <r>
      <rPr>
        <sz val="8"/>
        <rFont val="Arial"/>
        <family val="2"/>
        <charset val="1"/>
      </rPr>
      <t xml:space="preserve">2X16W</t>
    </r>
  </si>
  <si>
    <t xml:space="preserve">09.09.071</t>
  </si>
  <si>
    <r>
      <rPr>
        <sz val="8"/>
        <rFont val="Arial"/>
        <family val="2"/>
        <charset val="1"/>
      </rPr>
      <t xml:space="preserve">IL-71</t>
    </r>
    <r>
      <rPr>
        <sz val="8"/>
        <rFont val="Times New Roman"/>
        <family val="1"/>
        <charset val="1"/>
      </rPr>
      <t xml:space="preserve"> </t>
    </r>
    <r>
      <rPr>
        <sz val="8"/>
        <rFont val="Arial"/>
        <family val="2"/>
        <charset val="1"/>
      </rPr>
      <t xml:space="preserve">LUMIN.EMBUTIR</t>
    </r>
    <r>
      <rPr>
        <sz val="8"/>
        <rFont val="Times New Roman"/>
        <family val="1"/>
        <charset val="1"/>
      </rPr>
      <t xml:space="preserve"> </t>
    </r>
    <r>
      <rPr>
        <sz val="8"/>
        <rFont val="Arial"/>
        <family val="2"/>
        <charset val="1"/>
      </rPr>
      <t xml:space="preserve">C/DIFUSOR</t>
    </r>
    <r>
      <rPr>
        <sz val="8"/>
        <rFont val="Times New Roman"/>
        <family val="1"/>
        <charset val="1"/>
      </rPr>
      <t xml:space="preserve"> </t>
    </r>
    <r>
      <rPr>
        <sz val="8"/>
        <rFont val="Arial"/>
        <family val="2"/>
        <charset val="1"/>
      </rPr>
      <t xml:space="preserve">TRANSLUCIDO</t>
    </r>
    <r>
      <rPr>
        <sz val="8"/>
        <rFont val="Times New Roman"/>
        <family val="1"/>
        <charset val="1"/>
      </rPr>
      <t xml:space="preserve"> </t>
    </r>
    <r>
      <rPr>
        <sz val="8"/>
        <rFont val="Arial"/>
        <family val="2"/>
        <charset val="1"/>
      </rPr>
      <t xml:space="preserve">P/LAMP.FLUOR.</t>
    </r>
    <r>
      <rPr>
        <sz val="8"/>
        <rFont val="Times New Roman"/>
        <family val="1"/>
        <charset val="1"/>
      </rPr>
      <t xml:space="preserve"> </t>
    </r>
    <r>
      <rPr>
        <sz val="8"/>
        <rFont val="Arial"/>
        <family val="2"/>
        <charset val="1"/>
      </rPr>
      <t xml:space="preserve">2X32W</t>
    </r>
  </si>
  <si>
    <t xml:space="preserve">09.09.072</t>
  </si>
  <si>
    <r>
      <rPr>
        <sz val="8"/>
        <rFont val="Arial"/>
        <family val="2"/>
        <charset val="1"/>
      </rPr>
      <t xml:space="preserve">IL-72</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PRISMATICA</t>
    </r>
    <r>
      <rPr>
        <sz val="8"/>
        <rFont val="Times New Roman"/>
        <family val="1"/>
        <charset val="1"/>
      </rPr>
      <t xml:space="preserve"> </t>
    </r>
    <r>
      <rPr>
        <sz val="8"/>
        <rFont val="Arial"/>
        <family val="2"/>
        <charset val="1"/>
      </rPr>
      <t xml:space="preserve">TRANSP.P/LAMPADA</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METALICO</t>
    </r>
    <r>
      <rPr>
        <sz val="8"/>
        <rFont val="Times New Roman"/>
        <family val="1"/>
        <charset val="1"/>
      </rPr>
      <t xml:space="preserve"> </t>
    </r>
    <r>
      <rPr>
        <sz val="8"/>
        <rFont val="Arial"/>
        <family val="2"/>
        <charset val="1"/>
      </rPr>
      <t xml:space="preserve">(250W)</t>
    </r>
  </si>
  <si>
    <t xml:space="preserve">09.09.073</t>
  </si>
  <si>
    <r>
      <rPr>
        <sz val="8"/>
        <rFont val="Arial"/>
        <family val="2"/>
        <charset val="1"/>
      </rPr>
      <t xml:space="preserve">IL-73</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ABERTA</t>
    </r>
    <r>
      <rPr>
        <sz val="8"/>
        <rFont val="Times New Roman"/>
        <family val="1"/>
        <charset val="1"/>
      </rPr>
      <t xml:space="preserve"> </t>
    </r>
    <r>
      <rPr>
        <sz val="8"/>
        <rFont val="Arial"/>
        <family val="2"/>
        <charset val="1"/>
      </rPr>
      <t xml:space="preserve">C/REFLETOR</t>
    </r>
    <r>
      <rPr>
        <sz val="8"/>
        <rFont val="Times New Roman"/>
        <family val="1"/>
        <charset val="1"/>
      </rPr>
      <t xml:space="preserve"> </t>
    </r>
    <r>
      <rPr>
        <sz val="8"/>
        <rFont val="Arial"/>
        <family val="2"/>
        <charset val="1"/>
      </rPr>
      <t xml:space="preserve">P/LAMPADAS</t>
    </r>
    <r>
      <rPr>
        <sz val="8"/>
        <rFont val="Times New Roman"/>
        <family val="1"/>
        <charset val="1"/>
      </rPr>
      <t xml:space="preserve"> </t>
    </r>
    <r>
      <rPr>
        <sz val="8"/>
        <rFont val="Arial"/>
        <family val="2"/>
        <charset val="1"/>
      </rPr>
      <t xml:space="preserve">FLUOR.</t>
    </r>
    <r>
      <rPr>
        <sz val="8"/>
        <rFont val="Times New Roman"/>
        <family val="1"/>
        <charset val="1"/>
      </rPr>
      <t xml:space="preserve"> </t>
    </r>
    <r>
      <rPr>
        <sz val="8"/>
        <rFont val="Arial"/>
        <family val="2"/>
        <charset val="1"/>
      </rPr>
      <t xml:space="preserve">(1X28W)</t>
    </r>
  </si>
  <si>
    <t xml:space="preserve">09.09.074</t>
  </si>
  <si>
    <r>
      <rPr>
        <sz val="8"/>
        <rFont val="Arial"/>
        <family val="2"/>
        <charset val="1"/>
      </rPr>
      <t xml:space="preserve">IL-74</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ABERTA</t>
    </r>
    <r>
      <rPr>
        <sz val="8"/>
        <rFont val="Times New Roman"/>
        <family val="1"/>
        <charset val="1"/>
      </rPr>
      <t xml:space="preserve"> </t>
    </r>
    <r>
      <rPr>
        <sz val="8"/>
        <rFont val="Arial"/>
        <family val="2"/>
        <charset val="1"/>
      </rPr>
      <t xml:space="preserve">C/REFLETOR</t>
    </r>
    <r>
      <rPr>
        <sz val="8"/>
        <rFont val="Times New Roman"/>
        <family val="1"/>
        <charset val="1"/>
      </rPr>
      <t xml:space="preserve"> </t>
    </r>
    <r>
      <rPr>
        <sz val="8"/>
        <rFont val="Arial"/>
        <family val="2"/>
        <charset val="1"/>
      </rPr>
      <t xml:space="preserve">P/LAMPADAS</t>
    </r>
    <r>
      <rPr>
        <sz val="8"/>
        <rFont val="Times New Roman"/>
        <family val="1"/>
        <charset val="1"/>
      </rPr>
      <t xml:space="preserve"> </t>
    </r>
    <r>
      <rPr>
        <sz val="8"/>
        <rFont val="Arial"/>
        <family val="2"/>
        <charset val="1"/>
      </rPr>
      <t xml:space="preserve">FLUOR.</t>
    </r>
    <r>
      <rPr>
        <sz val="8"/>
        <rFont val="Times New Roman"/>
        <family val="1"/>
        <charset val="1"/>
      </rPr>
      <t xml:space="preserve"> </t>
    </r>
    <r>
      <rPr>
        <sz val="8"/>
        <rFont val="Arial"/>
        <family val="2"/>
        <charset val="1"/>
      </rPr>
      <t xml:space="preserve">(2X28W)</t>
    </r>
  </si>
  <si>
    <t xml:space="preserve">09.09.075</t>
  </si>
  <si>
    <r>
      <rPr>
        <sz val="8"/>
        <rFont val="Arial"/>
        <family val="2"/>
        <charset val="1"/>
      </rPr>
      <t xml:space="preserve">IL-75</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SOBREPOR</t>
    </r>
    <r>
      <rPr>
        <sz val="8"/>
        <rFont val="Times New Roman"/>
        <family val="1"/>
        <charset val="1"/>
      </rPr>
      <t xml:space="preserve"> </t>
    </r>
    <r>
      <rPr>
        <sz val="8"/>
        <rFont val="Arial"/>
        <family val="2"/>
        <charset val="1"/>
      </rPr>
      <t xml:space="preserve">C/REFLETOR</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ALETAS</t>
    </r>
    <r>
      <rPr>
        <sz val="8"/>
        <rFont val="Times New Roman"/>
        <family val="1"/>
        <charset val="1"/>
      </rPr>
      <t xml:space="preserve"> </t>
    </r>
    <r>
      <rPr>
        <sz val="8"/>
        <rFont val="Arial"/>
        <family val="2"/>
        <charset val="1"/>
      </rPr>
      <t xml:space="preserve">P/LAMPADAS</t>
    </r>
    <r>
      <rPr>
        <sz val="8"/>
        <rFont val="Times New Roman"/>
        <family val="1"/>
        <charset val="1"/>
      </rPr>
      <t xml:space="preserve"> </t>
    </r>
    <r>
      <rPr>
        <sz val="8"/>
        <rFont val="Arial"/>
        <family val="2"/>
        <charset val="1"/>
      </rPr>
      <t xml:space="preserve">FLUOR.</t>
    </r>
    <r>
      <rPr>
        <sz val="8"/>
        <rFont val="Times New Roman"/>
        <family val="1"/>
        <charset val="1"/>
      </rPr>
      <t xml:space="preserve"> </t>
    </r>
    <r>
      <rPr>
        <sz val="8"/>
        <rFont val="Arial"/>
        <family val="2"/>
        <charset val="1"/>
      </rPr>
      <t xml:space="preserve">(2X28W)</t>
    </r>
  </si>
  <si>
    <t xml:space="preserve">09.09.076</t>
  </si>
  <si>
    <r>
      <rPr>
        <sz val="8"/>
        <rFont val="Arial"/>
        <family val="2"/>
        <charset val="1"/>
      </rPr>
      <t xml:space="preserve">IL-99</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SUSPENSA</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150W</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270</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INSTALAÇÃO</t>
    </r>
    <r>
      <rPr>
        <sz val="8"/>
        <rFont val="Times New Roman"/>
        <family val="1"/>
        <charset val="1"/>
      </rPr>
      <t xml:space="preserve"> </t>
    </r>
    <r>
      <rPr>
        <sz val="8"/>
        <rFont val="Arial"/>
        <family val="2"/>
        <charset val="1"/>
      </rPr>
      <t xml:space="preserve">ACIMA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5M</t>
    </r>
  </si>
  <si>
    <t xml:space="preserve">09.09.077</t>
  </si>
  <si>
    <r>
      <rPr>
        <sz val="8"/>
        <rFont val="Arial"/>
        <family val="2"/>
        <charset val="1"/>
      </rPr>
      <t xml:space="preserve">IL-77</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SOBREPOR</t>
    </r>
    <r>
      <rPr>
        <sz val="8"/>
        <rFont val="Times New Roman"/>
        <family val="1"/>
        <charset val="1"/>
      </rPr>
      <t xml:space="preserve"> </t>
    </r>
    <r>
      <rPr>
        <sz val="8"/>
        <rFont val="Arial"/>
        <family val="2"/>
        <charset val="1"/>
      </rPr>
      <t xml:space="preserve">C/DIFUSOR</t>
    </r>
    <r>
      <rPr>
        <sz val="8"/>
        <rFont val="Times New Roman"/>
        <family val="1"/>
        <charset val="1"/>
      </rPr>
      <t xml:space="preserve"> </t>
    </r>
    <r>
      <rPr>
        <sz val="8"/>
        <rFont val="Arial"/>
        <family val="2"/>
        <charset val="1"/>
      </rPr>
      <t xml:space="preserve">TRANSP.</t>
    </r>
    <r>
      <rPr>
        <sz val="8"/>
        <rFont val="Times New Roman"/>
        <family val="1"/>
        <charset val="1"/>
      </rPr>
      <t xml:space="preserve"> </t>
    </r>
    <r>
      <rPr>
        <sz val="8"/>
        <rFont val="Arial"/>
        <family val="2"/>
        <charset val="1"/>
      </rPr>
      <t xml:space="preserve">P/LAMPADAS</t>
    </r>
    <r>
      <rPr>
        <sz val="8"/>
        <rFont val="Times New Roman"/>
        <family val="1"/>
        <charset val="1"/>
      </rPr>
      <t xml:space="preserve"> </t>
    </r>
    <r>
      <rPr>
        <sz val="8"/>
        <rFont val="Arial"/>
        <family val="2"/>
        <charset val="1"/>
      </rPr>
      <t xml:space="preserve">FLUOR.</t>
    </r>
    <r>
      <rPr>
        <sz val="8"/>
        <rFont val="Times New Roman"/>
        <family val="1"/>
        <charset val="1"/>
      </rPr>
      <t xml:space="preserve"> </t>
    </r>
    <r>
      <rPr>
        <sz val="8"/>
        <rFont val="Arial"/>
        <family val="2"/>
        <charset val="1"/>
      </rPr>
      <t xml:space="preserve">(2X28W)</t>
    </r>
  </si>
  <si>
    <t xml:space="preserve">09.09.078</t>
  </si>
  <si>
    <r>
      <rPr>
        <sz val="8"/>
        <rFont val="Arial"/>
        <family val="2"/>
        <charset val="1"/>
      </rPr>
      <t xml:space="preserve">IL-78</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EMBUTIR</t>
    </r>
    <r>
      <rPr>
        <sz val="8"/>
        <rFont val="Times New Roman"/>
        <family val="1"/>
        <charset val="1"/>
      </rPr>
      <t xml:space="preserve"> </t>
    </r>
    <r>
      <rPr>
        <sz val="8"/>
        <rFont val="Arial"/>
        <family val="2"/>
        <charset val="1"/>
      </rPr>
      <t xml:space="preserve">C/REFLETOR</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ALETAS</t>
    </r>
    <r>
      <rPr>
        <sz val="8"/>
        <rFont val="Times New Roman"/>
        <family val="1"/>
        <charset val="1"/>
      </rPr>
      <t xml:space="preserve"> </t>
    </r>
    <r>
      <rPr>
        <sz val="8"/>
        <rFont val="Arial"/>
        <family val="2"/>
        <charset val="1"/>
      </rPr>
      <t xml:space="preserve">P/LAMPADAS</t>
    </r>
    <r>
      <rPr>
        <sz val="8"/>
        <rFont val="Times New Roman"/>
        <family val="1"/>
        <charset val="1"/>
      </rPr>
      <t xml:space="preserve"> </t>
    </r>
    <r>
      <rPr>
        <sz val="8"/>
        <rFont val="Arial"/>
        <family val="2"/>
        <charset val="1"/>
      </rPr>
      <t xml:space="preserve">FLUOR.</t>
    </r>
    <r>
      <rPr>
        <sz val="8"/>
        <rFont val="Times New Roman"/>
        <family val="1"/>
        <charset val="1"/>
      </rPr>
      <t xml:space="preserve"> </t>
    </r>
    <r>
      <rPr>
        <sz val="8"/>
        <rFont val="Arial"/>
        <family val="2"/>
        <charset val="1"/>
      </rPr>
      <t xml:space="preserve">(2X28W)</t>
    </r>
  </si>
  <si>
    <t xml:space="preserve">09.09.079</t>
  </si>
  <si>
    <r>
      <rPr>
        <sz val="8"/>
        <rFont val="Arial"/>
        <family val="2"/>
        <charset val="1"/>
      </rPr>
      <t xml:space="preserve">IL-79</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EMBUTIR</t>
    </r>
    <r>
      <rPr>
        <sz val="8"/>
        <rFont val="Times New Roman"/>
        <family val="1"/>
        <charset val="1"/>
      </rPr>
      <t xml:space="preserve"> </t>
    </r>
    <r>
      <rPr>
        <sz val="8"/>
        <rFont val="Arial"/>
        <family val="2"/>
        <charset val="1"/>
      </rPr>
      <t xml:space="preserve">C/REFLETOR</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ALETAS</t>
    </r>
    <r>
      <rPr>
        <sz val="8"/>
        <rFont val="Times New Roman"/>
        <family val="1"/>
        <charset val="1"/>
      </rPr>
      <t xml:space="preserve"> </t>
    </r>
    <r>
      <rPr>
        <sz val="8"/>
        <rFont val="Arial"/>
        <family val="2"/>
        <charset val="1"/>
      </rPr>
      <t xml:space="preserve">P/LAMPADAS</t>
    </r>
    <r>
      <rPr>
        <sz val="8"/>
        <rFont val="Times New Roman"/>
        <family val="1"/>
        <charset val="1"/>
      </rPr>
      <t xml:space="preserve"> </t>
    </r>
    <r>
      <rPr>
        <sz val="8"/>
        <rFont val="Arial"/>
        <family val="2"/>
        <charset val="1"/>
      </rPr>
      <t xml:space="preserve">FLUOR.</t>
    </r>
    <r>
      <rPr>
        <sz val="8"/>
        <rFont val="Times New Roman"/>
        <family val="1"/>
        <charset val="1"/>
      </rPr>
      <t xml:space="preserve"> </t>
    </r>
    <r>
      <rPr>
        <sz val="8"/>
        <rFont val="Arial"/>
        <family val="2"/>
        <charset val="1"/>
      </rPr>
      <t xml:space="preserve">(1X28W)</t>
    </r>
  </si>
  <si>
    <t xml:space="preserve">09.09.080</t>
  </si>
  <si>
    <r>
      <rPr>
        <sz val="8"/>
        <rFont val="Arial"/>
        <family val="2"/>
        <charset val="1"/>
      </rPr>
      <t xml:space="preserve">IL-80</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EMBUTIR</t>
    </r>
    <r>
      <rPr>
        <sz val="8"/>
        <rFont val="Times New Roman"/>
        <family val="1"/>
        <charset val="1"/>
      </rPr>
      <t xml:space="preserve"> </t>
    </r>
    <r>
      <rPr>
        <sz val="8"/>
        <rFont val="Arial"/>
        <family val="2"/>
        <charset val="1"/>
      </rPr>
      <t xml:space="preserve">C/REFLETOR</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ALETAS</t>
    </r>
    <r>
      <rPr>
        <sz val="8"/>
        <rFont val="Times New Roman"/>
        <family val="1"/>
        <charset val="1"/>
      </rPr>
      <t xml:space="preserve"> </t>
    </r>
    <r>
      <rPr>
        <sz val="8"/>
        <rFont val="Arial"/>
        <family val="2"/>
        <charset val="1"/>
      </rPr>
      <t xml:space="preserve">P/LAMPADAS</t>
    </r>
    <r>
      <rPr>
        <sz val="8"/>
        <rFont val="Times New Roman"/>
        <family val="1"/>
        <charset val="1"/>
      </rPr>
      <t xml:space="preserve"> </t>
    </r>
    <r>
      <rPr>
        <sz val="8"/>
        <rFont val="Arial"/>
        <family val="2"/>
        <charset val="1"/>
      </rPr>
      <t xml:space="preserve">FLUOR.</t>
    </r>
    <r>
      <rPr>
        <sz val="8"/>
        <rFont val="Times New Roman"/>
        <family val="1"/>
        <charset val="1"/>
      </rPr>
      <t xml:space="preserve"> </t>
    </r>
    <r>
      <rPr>
        <sz val="8"/>
        <rFont val="Arial"/>
        <family val="2"/>
        <charset val="1"/>
      </rPr>
      <t xml:space="preserve">(2X28W)</t>
    </r>
  </si>
  <si>
    <t xml:space="preserve">09.09.081</t>
  </si>
  <si>
    <r>
      <rPr>
        <sz val="8"/>
        <rFont val="Arial"/>
        <family val="2"/>
        <charset val="1"/>
      </rPr>
      <t xml:space="preserve">IL-81</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ABERTA</t>
    </r>
    <r>
      <rPr>
        <sz val="8"/>
        <rFont val="Times New Roman"/>
        <family val="1"/>
        <charset val="1"/>
      </rPr>
      <t xml:space="preserve"> </t>
    </r>
    <r>
      <rPr>
        <sz val="8"/>
        <rFont val="Arial"/>
        <family val="2"/>
        <charset val="1"/>
      </rPr>
      <t xml:space="preserve">C/REFLETOR</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PENDENTE</t>
    </r>
    <r>
      <rPr>
        <sz val="8"/>
        <rFont val="Times New Roman"/>
        <family val="1"/>
        <charset val="1"/>
      </rPr>
      <t xml:space="preserve"> </t>
    </r>
    <r>
      <rPr>
        <sz val="8"/>
        <rFont val="Arial"/>
        <family val="2"/>
        <charset val="1"/>
      </rPr>
      <t xml:space="preserve">P/LAMPADAS</t>
    </r>
    <r>
      <rPr>
        <sz val="8"/>
        <rFont val="Times New Roman"/>
        <family val="1"/>
        <charset val="1"/>
      </rPr>
      <t xml:space="preserve"> </t>
    </r>
    <r>
      <rPr>
        <sz val="8"/>
        <rFont val="Arial"/>
        <family val="2"/>
        <charset val="1"/>
      </rPr>
      <t xml:space="preserve">FLUOR.</t>
    </r>
    <r>
      <rPr>
        <sz val="8"/>
        <rFont val="Times New Roman"/>
        <family val="1"/>
        <charset val="1"/>
      </rPr>
      <t xml:space="preserve"> </t>
    </r>
    <r>
      <rPr>
        <sz val="8"/>
        <rFont val="Arial"/>
        <family val="2"/>
        <charset val="1"/>
      </rPr>
      <t xml:space="preserve">(1X28W)</t>
    </r>
  </si>
  <si>
    <t xml:space="preserve">09.09.082</t>
  </si>
  <si>
    <r>
      <rPr>
        <sz val="8"/>
        <rFont val="Arial"/>
        <family val="2"/>
        <charset val="1"/>
      </rPr>
      <t xml:space="preserve">IL-82</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ABERTA</t>
    </r>
    <r>
      <rPr>
        <sz val="8"/>
        <rFont val="Times New Roman"/>
        <family val="1"/>
        <charset val="1"/>
      </rPr>
      <t xml:space="preserve"> </t>
    </r>
    <r>
      <rPr>
        <sz val="8"/>
        <rFont val="Arial"/>
        <family val="2"/>
        <charset val="1"/>
      </rPr>
      <t xml:space="preserve">C/REFLETOR</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PENDENTE</t>
    </r>
    <r>
      <rPr>
        <sz val="8"/>
        <rFont val="Times New Roman"/>
        <family val="1"/>
        <charset val="1"/>
      </rPr>
      <t xml:space="preserve"> </t>
    </r>
    <r>
      <rPr>
        <sz val="8"/>
        <rFont val="Arial"/>
        <family val="2"/>
        <charset val="1"/>
      </rPr>
      <t xml:space="preserve">P/LAMPADAS</t>
    </r>
    <r>
      <rPr>
        <sz val="8"/>
        <rFont val="Times New Roman"/>
        <family val="1"/>
        <charset val="1"/>
      </rPr>
      <t xml:space="preserve"> </t>
    </r>
    <r>
      <rPr>
        <sz val="8"/>
        <rFont val="Arial"/>
        <family val="2"/>
        <charset val="1"/>
      </rPr>
      <t xml:space="preserve">FLUOR.</t>
    </r>
    <r>
      <rPr>
        <sz val="8"/>
        <rFont val="Times New Roman"/>
        <family val="1"/>
        <charset val="1"/>
      </rPr>
      <t xml:space="preserve"> </t>
    </r>
    <r>
      <rPr>
        <sz val="8"/>
        <rFont val="Arial"/>
        <family val="2"/>
        <charset val="1"/>
      </rPr>
      <t xml:space="preserve">(2X28W)</t>
    </r>
  </si>
  <si>
    <t xml:space="preserve">09.09.083</t>
  </si>
  <si>
    <r>
      <rPr>
        <sz val="8"/>
        <rFont val="Arial"/>
        <family val="2"/>
        <charset val="1"/>
      </rPr>
      <t xml:space="preserve">IL-83</t>
    </r>
    <r>
      <rPr>
        <sz val="8"/>
        <rFont val="Times New Roman"/>
        <family val="1"/>
        <charset val="1"/>
      </rPr>
      <t xml:space="preserve"> </t>
    </r>
    <r>
      <rPr>
        <sz val="8"/>
        <rFont val="Arial"/>
        <family val="2"/>
        <charset val="1"/>
      </rPr>
      <t xml:space="preserve">ILUMINAÇÃO</t>
    </r>
    <r>
      <rPr>
        <sz val="8"/>
        <rFont val="Times New Roman"/>
        <family val="1"/>
        <charset val="1"/>
      </rPr>
      <t xml:space="preserve"> </t>
    </r>
    <r>
      <rPr>
        <sz val="8"/>
        <rFont val="Arial"/>
        <family val="2"/>
        <charset val="1"/>
      </rPr>
      <t xml:space="preserve">AUTONOMA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EMERGÊNCIA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LED</t>
    </r>
  </si>
  <si>
    <t xml:space="preserve">09.09.084</t>
  </si>
  <si>
    <r>
      <rPr>
        <sz val="8"/>
        <rFont val="Arial"/>
        <family val="2"/>
        <charset val="1"/>
      </rPr>
      <t xml:space="preserve">IL-99</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SUSPENSA</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150W</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450</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INSTALAÇÃO</t>
    </r>
    <r>
      <rPr>
        <sz val="8"/>
        <rFont val="Times New Roman"/>
        <family val="1"/>
        <charset val="1"/>
      </rPr>
      <t xml:space="preserve"> </t>
    </r>
    <r>
      <rPr>
        <sz val="8"/>
        <rFont val="Arial"/>
        <family val="2"/>
        <charset val="1"/>
      </rPr>
      <t xml:space="preserve">ACIMA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5M</t>
    </r>
  </si>
  <si>
    <t xml:space="preserve">09.09.085</t>
  </si>
  <si>
    <r>
      <rPr>
        <sz val="8"/>
        <rFont val="Arial"/>
        <family val="2"/>
        <charset val="1"/>
      </rPr>
      <t xml:space="preserve">IL-92</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PENDENTE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DIFUSOR</t>
    </r>
    <r>
      <rPr>
        <sz val="8"/>
        <rFont val="Times New Roman"/>
        <family val="1"/>
        <charset val="1"/>
      </rPr>
      <t xml:space="preserve"> </t>
    </r>
    <r>
      <rPr>
        <sz val="8"/>
        <rFont val="Arial"/>
        <family val="2"/>
        <charset val="1"/>
      </rPr>
      <t xml:space="preserve">TRANSLÚCIDO</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24W</t>
    </r>
  </si>
  <si>
    <t xml:space="preserve">09.09.086</t>
  </si>
  <si>
    <r>
      <rPr>
        <sz val="8"/>
        <rFont val="Arial"/>
        <family val="2"/>
        <charset val="1"/>
      </rPr>
      <t xml:space="preserve">IL-98</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SUSPENSA</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68W</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385</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
.</t>
    </r>
  </si>
  <si>
    <t xml:space="preserve">09.09.099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</si>
  <si>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ILUMINACAO</t>
    </r>
  </si>
  <si>
    <t xml:space="preserve">09.10.002</t>
  </si>
  <si>
    <r>
      <rPr>
        <sz val="8"/>
        <rFont val="Arial"/>
        <family val="2"/>
        <charset val="1"/>
      </rPr>
      <t xml:space="preserve">CENTRO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LUZ</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FM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</si>
  <si>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09.10.003</t>
  </si>
  <si>
    <r>
      <rPr>
        <sz val="8"/>
        <rFont val="Arial"/>
        <family val="2"/>
        <charset val="1"/>
      </rPr>
      <t xml:space="preserve">CENTRO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LUZ</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FM</t>
    </r>
    <r>
      <rPr>
        <sz val="8"/>
        <rFont val="Times New Roman"/>
        <family val="1"/>
        <charset val="1"/>
      </rPr>
      <t xml:space="preserve"> </t>
    </r>
    <r>
      <rPr>
        <sz val="8"/>
        <rFont val="Arial"/>
        <family val="2"/>
        <charset val="1"/>
      </rPr>
      <t xml:space="preserve">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</si>
  <si>
    <t xml:space="preserve">09.10.011</t>
  </si>
  <si>
    <r>
      <rPr>
        <sz val="8"/>
        <rFont val="Arial"/>
        <family val="2"/>
        <charset val="1"/>
      </rPr>
      <t xml:space="preserve">CENTRO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LUZ</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CONDULETE-ELETRODUTO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</si>
  <si>
    <t xml:space="preserve">09.10.013</t>
  </si>
  <si>
    <r>
      <rPr>
        <sz val="8"/>
        <rFont val="Arial"/>
        <family val="2"/>
        <charset val="1"/>
      </rPr>
      <t xml:space="preserve">CENTRO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LUZ</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CONDULETE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</si>
  <si>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09.10.021</t>
  </si>
  <si>
    <r>
      <rPr>
        <sz val="8"/>
        <rFont val="Arial"/>
        <family val="2"/>
        <charset val="1"/>
      </rPr>
      <t xml:space="preserve">CENTRO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LUZ</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PERFILADOS-CAIXA</t>
    </r>
    <r>
      <rPr>
        <sz val="8"/>
        <rFont val="Times New Roman"/>
        <family val="1"/>
        <charset val="1"/>
      </rPr>
      <t xml:space="preserve"> </t>
    </r>
    <r>
      <rPr>
        <sz val="8"/>
        <rFont val="Arial"/>
        <family val="2"/>
        <charset val="1"/>
      </rPr>
      <t xml:space="preserve">FM</t>
    </r>
  </si>
  <si>
    <t xml:space="preserve">09.10.023</t>
  </si>
  <si>
    <r>
      <rPr>
        <sz val="8"/>
        <rFont val="Arial"/>
        <family val="2"/>
        <charset val="1"/>
      </rPr>
      <t xml:space="preserve">CENTRO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LUZ</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PERFILADO-TOMADA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LIGACAO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25MM</t>
    </r>
    <r>
      <rPr>
        <sz val="8"/>
        <rFont val="Times New Roman"/>
        <family val="1"/>
        <charset val="1"/>
      </rPr>
      <t xml:space="preserve"> </t>
    </r>
    <r>
      <rPr>
        <sz val="8"/>
        <rFont val="Arial"/>
        <family val="2"/>
        <charset val="1"/>
      </rPr>
      <t xml:space="preserve">AMARELO.</t>
    </r>
  </si>
  <si>
    <t xml:space="preserve">09.10.024</t>
  </si>
  <si>
    <r>
      <rPr>
        <sz val="8"/>
        <rFont val="Arial"/>
        <family val="2"/>
        <charset val="1"/>
      </rPr>
      <t xml:space="preserve">CENTRO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LUZ</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PERFILADO-TOMADA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LIGACAO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</si>
  <si>
    <t xml:space="preserve">09.10.030</t>
  </si>
  <si>
    <r>
      <rPr>
        <sz val="8"/>
        <rFont val="Arial"/>
        <family val="2"/>
        <charset val="1"/>
      </rPr>
      <t xml:space="preserve">SENSOR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PRESENÇA</t>
    </r>
    <r>
      <rPr>
        <sz val="8"/>
        <rFont val="Times New Roman"/>
        <family val="1"/>
        <charset val="1"/>
      </rPr>
      <t xml:space="preserve"> </t>
    </r>
    <r>
      <rPr>
        <sz val="8"/>
        <rFont val="Arial"/>
        <family val="2"/>
        <charset val="1"/>
      </rPr>
      <t xml:space="preserve">INTERNO</t>
    </r>
  </si>
  <si>
    <t xml:space="preserve">09.10.099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</si>
  <si>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CENTROS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LUZ</t>
    </r>
  </si>
  <si>
    <t xml:space="preserve">09.11.003</t>
  </si>
  <si>
    <r>
      <rPr>
        <sz val="8"/>
        <rFont val="Arial"/>
        <family val="2"/>
        <charset val="1"/>
      </rPr>
      <t xml:space="preserve">IL-105</t>
    </r>
    <r>
      <rPr>
        <sz val="8"/>
        <rFont val="Times New Roman"/>
        <family val="1"/>
        <charset val="1"/>
      </rPr>
      <t xml:space="preserve"> </t>
    </r>
    <r>
      <rPr>
        <sz val="8"/>
        <rFont val="Arial"/>
        <family val="2"/>
        <charset val="1"/>
      </rPr>
      <t xml:space="preserve">SINALIZADOR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OBSTÁCULOS</t>
    </r>
    <r>
      <rPr>
        <sz val="8"/>
        <rFont val="Times New Roman"/>
        <family val="1"/>
        <charset val="1"/>
      </rPr>
      <t xml:space="preserve"> </t>
    </r>
    <r>
      <rPr>
        <sz val="8"/>
        <rFont val="Arial"/>
        <family val="2"/>
        <charset val="1"/>
      </rPr>
      <t xml:space="preserve">TOPO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EDIFÍCIO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RESERVATÓRIO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LÂMPADA</t>
    </r>
    <r>
      <rPr>
        <sz val="8"/>
        <rFont val="Times New Roman"/>
        <family val="1"/>
        <charset val="1"/>
      </rPr>
      <t xml:space="preserve"> </t>
    </r>
    <r>
      <rPr>
        <sz val="8"/>
        <rFont val="Arial"/>
        <family val="2"/>
        <charset val="1"/>
      </rPr>
      <t xml:space="preserve">BULBO</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11W.</t>
    </r>
  </si>
  <si>
    <t xml:space="preserve">09.11.004</t>
  </si>
  <si>
    <r>
      <rPr>
        <sz val="8"/>
        <rFont val="Arial"/>
        <family val="2"/>
        <charset val="1"/>
      </rPr>
      <t xml:space="preserve">IL-106</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60</t>
    </r>
    <r>
      <rPr>
        <sz val="8"/>
        <rFont val="Times New Roman"/>
        <family val="1"/>
        <charset val="1"/>
      </rPr>
      <t xml:space="preserve"> </t>
    </r>
    <r>
      <rPr>
        <sz val="8"/>
        <rFont val="Arial"/>
        <family val="2"/>
        <charset val="1"/>
      </rPr>
      <t xml:space="preserve">W</t>
    </r>
    <r>
      <rPr>
        <sz val="8"/>
        <rFont val="Times New Roman"/>
        <family val="1"/>
        <charset val="1"/>
      </rPr>
      <t xml:space="preserve"> </t>
    </r>
    <r>
      <rPr>
        <sz val="8"/>
        <rFont val="Arial"/>
        <family val="2"/>
        <charset val="1"/>
      </rPr>
      <t xml:space="preserve">APLICADA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JARDINS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CIRCULAÇÕES</t>
    </r>
    <r>
      <rPr>
        <sz val="8"/>
        <rFont val="Times New Roman"/>
        <family val="1"/>
        <charset val="1"/>
      </rPr>
      <t xml:space="preserve"> </t>
    </r>
    <r>
      <rPr>
        <sz val="8"/>
        <rFont val="Arial"/>
        <family val="2"/>
        <charset val="1"/>
      </rPr>
      <t xml:space="preserve">POSTE
METÁLICO</t>
    </r>
    <r>
      <rPr>
        <sz val="8"/>
        <rFont val="Times New Roman"/>
        <family val="1"/>
        <charset val="1"/>
      </rPr>
      <t xml:space="preserve"> </t>
    </r>
    <r>
      <rPr>
        <sz val="8"/>
        <rFont val="Arial"/>
        <family val="2"/>
        <charset val="1"/>
      </rPr>
      <t xml:space="preserve">H=3</t>
    </r>
    <r>
      <rPr>
        <sz val="8"/>
        <rFont val="Times New Roman"/>
        <family val="1"/>
        <charset val="1"/>
      </rPr>
      <t xml:space="preserve"> </t>
    </r>
    <r>
      <rPr>
        <sz val="8"/>
        <rFont val="Arial"/>
        <family val="2"/>
        <charset val="1"/>
      </rPr>
      <t xml:space="preserve">M</t>
    </r>
  </si>
  <si>
    <t xml:space="preserve">09.11.007</t>
  </si>
  <si>
    <r>
      <rPr>
        <sz val="8"/>
        <rFont val="Arial"/>
        <family val="2"/>
        <charset val="1"/>
      </rPr>
      <t xml:space="preserve">IL-107</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&lt;=50</t>
    </r>
    <r>
      <rPr>
        <sz val="8"/>
        <rFont val="Times New Roman"/>
        <family val="1"/>
        <charset val="1"/>
      </rPr>
      <t xml:space="preserve"> </t>
    </r>
    <r>
      <rPr>
        <sz val="8"/>
        <rFont val="Arial"/>
        <family val="2"/>
        <charset val="1"/>
      </rPr>
      <t xml:space="preserve">W</t>
    </r>
    <r>
      <rPr>
        <sz val="8"/>
        <rFont val="Times New Roman"/>
        <family val="1"/>
        <charset val="1"/>
      </rPr>
      <t xml:space="preserve"> </t>
    </r>
    <r>
      <rPr>
        <sz val="8"/>
        <rFont val="Arial"/>
        <family val="2"/>
        <charset val="1"/>
      </rPr>
      <t xml:space="preserve">APLICADA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JARDINS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CIRCULAÇÕES</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METÁLICO</t>
    </r>
    <r>
      <rPr>
        <sz val="8"/>
        <rFont val="Times New Roman"/>
        <family val="1"/>
        <charset val="1"/>
      </rPr>
      <t xml:space="preserve"> </t>
    </r>
    <r>
      <rPr>
        <sz val="8"/>
        <rFont val="Arial"/>
        <family val="2"/>
        <charset val="1"/>
      </rPr>
      <t xml:space="preserve">H=4</t>
    </r>
    <r>
      <rPr>
        <sz val="8"/>
        <rFont val="Times New Roman"/>
        <family val="1"/>
        <charset val="1"/>
      </rPr>
      <t xml:space="preserve"> </t>
    </r>
    <r>
      <rPr>
        <sz val="8"/>
        <rFont val="Arial"/>
        <family val="2"/>
        <charset val="1"/>
      </rPr>
      <t xml:space="preserve">M</t>
    </r>
  </si>
  <si>
    <t xml:space="preserve">09.11.008</t>
  </si>
  <si>
    <r>
      <rPr>
        <sz val="8"/>
        <rFont val="Arial"/>
        <family val="2"/>
        <charset val="1"/>
      </rPr>
      <t xml:space="preserve">IL-108</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70W</t>
    </r>
    <r>
      <rPr>
        <sz val="8"/>
        <rFont val="Times New Roman"/>
        <family val="1"/>
        <charset val="1"/>
      </rPr>
      <t xml:space="preserve">  </t>
    </r>
    <r>
      <rPr>
        <sz val="8"/>
        <rFont val="Arial"/>
        <family val="2"/>
        <charset val="1"/>
      </rPr>
      <t xml:space="preserve">BRAÇO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SAPATA</t>
    </r>
    <r>
      <rPr>
        <sz val="8"/>
        <rFont val="Times New Roman"/>
        <family val="1"/>
        <charset val="1"/>
      </rPr>
      <t xml:space="preserve"> </t>
    </r>
    <r>
      <rPr>
        <sz val="8"/>
        <rFont val="Arial"/>
        <family val="2"/>
        <charset val="1"/>
      </rPr>
      <t xml:space="preserve">INCLINAÇÃO</t>
    </r>
    <r>
      <rPr>
        <sz val="8"/>
        <rFont val="Times New Roman"/>
        <family val="1"/>
        <charset val="1"/>
      </rPr>
      <t xml:space="preserve"> </t>
    </r>
    <r>
      <rPr>
        <sz val="8"/>
        <rFont val="Arial"/>
        <family val="2"/>
        <charset val="1"/>
      </rPr>
      <t xml:space="preserve">5º</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60,30MM</t>
    </r>
  </si>
  <si>
    <t xml:space="preserve">09.11.009</t>
  </si>
  <si>
    <r>
      <rPr>
        <sz val="8"/>
        <rFont val="Arial"/>
        <family val="2"/>
        <charset val="1"/>
      </rPr>
      <t xml:space="preserve">IL-109</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&lt;=200</t>
    </r>
    <r>
      <rPr>
        <sz val="8"/>
        <rFont val="Times New Roman"/>
        <family val="1"/>
        <charset val="1"/>
      </rPr>
      <t xml:space="preserve"> </t>
    </r>
    <r>
      <rPr>
        <sz val="8"/>
        <rFont val="Arial"/>
        <family val="2"/>
        <charset val="1"/>
      </rPr>
      <t xml:space="preserve">W</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CIRCULAR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H=11,00</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QUADRA</t>
    </r>
    <r>
      <rPr>
        <sz val="8"/>
        <rFont val="Times New Roman"/>
        <family val="1"/>
        <charset val="1"/>
      </rPr>
      <t xml:space="preserve"> </t>
    </r>
    <r>
      <rPr>
        <sz val="8"/>
        <rFont val="Arial"/>
        <family val="2"/>
        <charset val="1"/>
      </rPr>
      <t xml:space="preserve">ESPORTE</t>
    </r>
    <r>
      <rPr>
        <sz val="8"/>
        <rFont val="Times New Roman"/>
        <family val="1"/>
        <charset val="1"/>
      </rPr>
      <t xml:space="preserve"> </t>
    </r>
    <r>
      <rPr>
        <sz val="8"/>
        <rFont val="Arial"/>
        <family val="2"/>
        <charset val="1"/>
      </rPr>
      <t xml:space="preserve">DESCOBERTA</t>
    </r>
  </si>
  <si>
    <t xml:space="preserve">09.11.015</t>
  </si>
  <si>
    <r>
      <rPr>
        <sz val="8"/>
        <rFont val="Arial"/>
        <family val="2"/>
        <charset val="1"/>
      </rPr>
      <t xml:space="preserve">IL-111</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70</t>
    </r>
    <r>
      <rPr>
        <sz val="8"/>
        <rFont val="Times New Roman"/>
        <family val="1"/>
        <charset val="1"/>
      </rPr>
      <t xml:space="preserve"> </t>
    </r>
    <r>
      <rPr>
        <sz val="8"/>
        <rFont val="Arial"/>
        <family val="2"/>
        <charset val="1"/>
      </rPr>
      <t xml:space="preserve">W</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CIRCULAR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H=7,00</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ÁREAS</t>
    </r>
    <r>
      <rPr>
        <sz val="8"/>
        <rFont val="Times New Roman"/>
        <family val="1"/>
        <charset val="1"/>
      </rPr>
      <t xml:space="preserve"> </t>
    </r>
    <r>
      <rPr>
        <sz val="8"/>
        <rFont val="Arial"/>
        <family val="2"/>
        <charset val="1"/>
      </rPr>
      <t xml:space="preserve">EXTERNAS</t>
    </r>
  </si>
  <si>
    <t xml:space="preserve">09.11.016</t>
  </si>
  <si>
    <r>
      <rPr>
        <sz val="8"/>
        <rFont val="Arial"/>
        <family val="2"/>
        <charset val="1"/>
      </rPr>
      <t xml:space="preserve">IL-112</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70</t>
    </r>
    <r>
      <rPr>
        <sz val="8"/>
        <rFont val="Times New Roman"/>
        <family val="1"/>
        <charset val="1"/>
      </rPr>
      <t xml:space="preserve"> </t>
    </r>
    <r>
      <rPr>
        <sz val="8"/>
        <rFont val="Arial"/>
        <family val="2"/>
        <charset val="1"/>
      </rPr>
      <t xml:space="preserve">W</t>
    </r>
    <r>
      <rPr>
        <sz val="8"/>
        <rFont val="Times New Roman"/>
        <family val="1"/>
        <charset val="1"/>
      </rPr>
      <t xml:space="preserve"> </t>
    </r>
    <r>
      <rPr>
        <sz val="8"/>
        <rFont val="Arial"/>
        <family val="2"/>
        <charset val="1"/>
      </rPr>
      <t xml:space="preserve">APLICADA</t>
    </r>
    <r>
      <rPr>
        <sz val="8"/>
        <rFont val="Times New Roman"/>
        <family val="1"/>
        <charset val="1"/>
      </rPr>
      <t xml:space="preserve"> </t>
    </r>
    <r>
      <rPr>
        <sz val="8"/>
        <rFont val="Arial"/>
        <family val="2"/>
        <charset val="1"/>
      </rPr>
      <t xml:space="preserve">ÁREAS</t>
    </r>
    <r>
      <rPr>
        <sz val="8"/>
        <rFont val="Times New Roman"/>
        <family val="1"/>
        <charset val="1"/>
      </rPr>
      <t xml:space="preserve"> </t>
    </r>
    <r>
      <rPr>
        <sz val="8"/>
        <rFont val="Arial"/>
        <family val="2"/>
        <charset val="1"/>
      </rPr>
      <t xml:space="preserve">EXTERNAS</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METÁLICO</t>
    </r>
    <r>
      <rPr>
        <sz val="8"/>
        <rFont val="Times New Roman"/>
        <family val="1"/>
        <charset val="1"/>
      </rPr>
      <t xml:space="preserve"> </t>
    </r>
    <r>
      <rPr>
        <sz val="8"/>
        <rFont val="Arial"/>
        <family val="2"/>
        <charset val="1"/>
      </rPr>
      <t xml:space="preserve">H=6</t>
    </r>
    <r>
      <rPr>
        <sz val="8"/>
        <rFont val="Times New Roman"/>
        <family val="1"/>
        <charset val="1"/>
      </rPr>
      <t xml:space="preserve"> </t>
    </r>
    <r>
      <rPr>
        <sz val="8"/>
        <rFont val="Arial"/>
        <family val="2"/>
        <charset val="1"/>
      </rPr>
      <t xml:space="preserve">M</t>
    </r>
  </si>
  <si>
    <t xml:space="preserve">09.11.021</t>
  </si>
  <si>
    <r>
      <rPr>
        <sz val="8"/>
        <rFont val="Arial"/>
        <family val="2"/>
        <charset val="1"/>
      </rPr>
      <t xml:space="preserve">IL-37</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C/GRADE</t>
    </r>
    <r>
      <rPr>
        <sz val="8"/>
        <rFont val="Times New Roman"/>
        <family val="1"/>
        <charset val="1"/>
      </rPr>
      <t xml:space="preserve"> </t>
    </r>
    <r>
      <rPr>
        <sz val="8"/>
        <rFont val="Arial"/>
        <family val="2"/>
        <charset val="1"/>
      </rPr>
      <t xml:space="preserve">C/LAMP.</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SÓDIO</t>
    </r>
    <r>
      <rPr>
        <sz val="8"/>
        <rFont val="Times New Roman"/>
        <family val="1"/>
        <charset val="1"/>
      </rPr>
      <t xml:space="preserve"> </t>
    </r>
    <r>
      <rPr>
        <sz val="8"/>
        <rFont val="Arial"/>
        <family val="2"/>
        <charset val="1"/>
      </rPr>
      <t xml:space="preserve">150W</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BRACO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</si>
  <si>
    <t xml:space="preserve">09.11.022</t>
  </si>
  <si>
    <r>
      <rPr>
        <sz val="8"/>
        <rFont val="Arial"/>
        <family val="2"/>
        <charset val="1"/>
      </rPr>
      <t xml:space="preserve">IL-113</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&lt;=70</t>
    </r>
    <r>
      <rPr>
        <sz val="8"/>
        <rFont val="Times New Roman"/>
        <family val="1"/>
        <charset val="1"/>
      </rPr>
      <t xml:space="preserve"> </t>
    </r>
    <r>
      <rPr>
        <sz val="8"/>
        <rFont val="Arial"/>
        <family val="2"/>
        <charset val="1"/>
      </rPr>
      <t xml:space="preserve">W</t>
    </r>
    <r>
      <rPr>
        <sz val="8"/>
        <rFont val="Times New Roman"/>
        <family val="1"/>
        <charset val="1"/>
      </rPr>
      <t xml:space="preserve"> </t>
    </r>
    <r>
      <rPr>
        <sz val="8"/>
        <rFont val="Arial"/>
        <family val="2"/>
        <charset val="1"/>
      </rPr>
      <t xml:space="preserve">(2X)</t>
    </r>
    <r>
      <rPr>
        <sz val="8"/>
        <rFont val="Times New Roman"/>
        <family val="1"/>
        <charset val="1"/>
      </rPr>
      <t xml:space="preserve">   </t>
    </r>
    <r>
      <rPr>
        <sz val="8"/>
        <rFont val="Arial"/>
        <family val="2"/>
        <charset val="1"/>
      </rPr>
      <t xml:space="preserve">APLICADA</t>
    </r>
    <r>
      <rPr>
        <sz val="8"/>
        <rFont val="Times New Roman"/>
        <family val="1"/>
        <charset val="1"/>
      </rPr>
      <t xml:space="preserve"> </t>
    </r>
    <r>
      <rPr>
        <sz val="8"/>
        <rFont val="Arial"/>
        <family val="2"/>
        <charset val="1"/>
      </rPr>
      <t xml:space="preserve">ÁREAS</t>
    </r>
    <r>
      <rPr>
        <sz val="8"/>
        <rFont val="Times New Roman"/>
        <family val="1"/>
        <charset val="1"/>
      </rPr>
      <t xml:space="preserve"> </t>
    </r>
    <r>
      <rPr>
        <sz val="8"/>
        <rFont val="Arial"/>
        <family val="2"/>
        <charset val="1"/>
      </rPr>
      <t xml:space="preserve">EXTERNAS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METÁLICO</t>
    </r>
    <r>
      <rPr>
        <sz val="8"/>
        <rFont val="Times New Roman"/>
        <family val="1"/>
        <charset val="1"/>
      </rPr>
      <t xml:space="preserve"> </t>
    </r>
    <r>
      <rPr>
        <sz val="8"/>
        <rFont val="Arial"/>
        <family val="2"/>
        <charset val="1"/>
      </rPr>
      <t xml:space="preserve">H=6</t>
    </r>
    <r>
      <rPr>
        <sz val="8"/>
        <rFont val="Times New Roman"/>
        <family val="1"/>
        <charset val="1"/>
      </rPr>
      <t xml:space="preserve"> </t>
    </r>
    <r>
      <rPr>
        <sz val="8"/>
        <rFont val="Arial"/>
        <family val="2"/>
        <charset val="1"/>
      </rPr>
      <t xml:space="preserve">M</t>
    </r>
  </si>
  <si>
    <t xml:space="preserve">09.11.026</t>
  </si>
  <si>
    <r>
      <rPr>
        <sz val="8"/>
        <rFont val="Arial"/>
        <family val="2"/>
        <charset val="1"/>
      </rPr>
      <t xml:space="preserve">IL-50</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MET</t>
    </r>
    <r>
      <rPr>
        <sz val="8"/>
        <rFont val="Times New Roman"/>
        <family val="1"/>
        <charset val="1"/>
      </rPr>
      <t xml:space="preserve"> </t>
    </r>
    <r>
      <rPr>
        <sz val="8"/>
        <rFont val="Arial"/>
        <family val="2"/>
        <charset val="1"/>
      </rPr>
      <t xml:space="preserve">2X250W</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CONCR</t>
    </r>
    <r>
      <rPr>
        <sz val="8"/>
        <rFont val="Times New Roman"/>
        <family val="1"/>
        <charset val="1"/>
      </rPr>
      <t xml:space="preserve"> </t>
    </r>
    <r>
      <rPr>
        <sz val="8"/>
        <rFont val="Arial"/>
        <family val="2"/>
        <charset val="1"/>
      </rPr>
      <t xml:space="preserve">TUB</t>
    </r>
    <r>
      <rPr>
        <sz val="8"/>
        <rFont val="Times New Roman"/>
        <family val="1"/>
        <charset val="1"/>
      </rPr>
      <t xml:space="preserve"> </t>
    </r>
    <r>
      <rPr>
        <sz val="8"/>
        <rFont val="Arial"/>
        <family val="2"/>
        <charset val="1"/>
      </rPr>
      <t xml:space="preserve">11M</t>
    </r>
    <r>
      <rPr>
        <sz val="8"/>
        <rFont val="Times New Roman"/>
        <family val="1"/>
        <charset val="1"/>
      </rPr>
      <t xml:space="preserve"> </t>
    </r>
    <r>
      <rPr>
        <sz val="8"/>
        <rFont val="Arial"/>
        <family val="2"/>
        <charset val="1"/>
      </rPr>
      <t xml:space="preserve">(QE)</t>
    </r>
  </si>
  <si>
    <t xml:space="preserve">09.11.028</t>
  </si>
  <si>
    <r>
      <rPr>
        <sz val="8"/>
        <rFont val="Arial"/>
        <family val="2"/>
        <charset val="1"/>
      </rPr>
      <t xml:space="preserve">IL-52</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SODIO</t>
    </r>
    <r>
      <rPr>
        <sz val="8"/>
        <rFont val="Times New Roman"/>
        <family val="1"/>
        <charset val="1"/>
      </rPr>
      <t xml:space="preserve"> </t>
    </r>
    <r>
      <rPr>
        <sz val="8"/>
        <rFont val="Arial"/>
        <family val="2"/>
        <charset val="1"/>
      </rPr>
      <t xml:space="preserve">1X150W</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TUB</t>
    </r>
    <r>
      <rPr>
        <sz val="8"/>
        <rFont val="Times New Roman"/>
        <family val="1"/>
        <charset val="1"/>
      </rPr>
      <t xml:space="preserve"> </t>
    </r>
    <r>
      <rPr>
        <sz val="8"/>
        <rFont val="Arial"/>
        <family val="2"/>
        <charset val="1"/>
      </rPr>
      <t xml:space="preserve">7M</t>
    </r>
  </si>
  <si>
    <t xml:space="preserve">09.11.035</t>
  </si>
  <si>
    <r>
      <rPr>
        <sz val="8"/>
        <rFont val="Arial"/>
        <family val="2"/>
        <charset val="1"/>
      </rPr>
      <t xml:space="preserve">IL-06</t>
    </r>
    <r>
      <rPr>
        <sz val="8"/>
        <rFont val="Times New Roman"/>
        <family val="1"/>
        <charset val="1"/>
      </rPr>
      <t xml:space="preserve"> </t>
    </r>
    <r>
      <rPr>
        <sz val="8"/>
        <rFont val="Arial"/>
        <family val="2"/>
        <charset val="1"/>
      </rPr>
      <t xml:space="preserve">LUZ</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OBSTACULO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LAMPADA</t>
    </r>
  </si>
  <si>
    <t xml:space="preserve">09.11.038</t>
  </si>
  <si>
    <r>
      <rPr>
        <sz val="8"/>
        <rFont val="Arial"/>
        <family val="2"/>
        <charset val="1"/>
      </rPr>
      <t xml:space="preserve">IL-51</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MET</t>
    </r>
    <r>
      <rPr>
        <sz val="8"/>
        <rFont val="Times New Roman"/>
        <family val="1"/>
        <charset val="1"/>
      </rPr>
      <t xml:space="preserve"> </t>
    </r>
    <r>
      <rPr>
        <sz val="8"/>
        <rFont val="Arial"/>
        <family val="2"/>
        <charset val="1"/>
      </rPr>
      <t xml:space="preserve">P/SOM/ELETR</t>
    </r>
    <r>
      <rPr>
        <sz val="8"/>
        <rFont val="Times New Roman"/>
        <family val="1"/>
        <charset val="1"/>
      </rPr>
      <t xml:space="preserve"> </t>
    </r>
    <r>
      <rPr>
        <sz val="8"/>
        <rFont val="Arial"/>
        <family val="2"/>
        <charset val="1"/>
      </rPr>
      <t xml:space="preserve">(2X250W)</t>
    </r>
  </si>
  <si>
    <t xml:space="preserve">09.11.040</t>
  </si>
  <si>
    <r>
      <rPr>
        <sz val="8"/>
        <rFont val="Arial"/>
        <family val="2"/>
        <charset val="1"/>
      </rPr>
      <t xml:space="preserve">IL-100</t>
    </r>
    <r>
      <rPr>
        <sz val="8"/>
        <rFont val="Times New Roman"/>
        <family val="1"/>
        <charset val="1"/>
      </rPr>
      <t xml:space="preserve"> </t>
    </r>
    <r>
      <rPr>
        <sz val="8"/>
        <rFont val="Arial"/>
        <family val="2"/>
        <charset val="1"/>
      </rPr>
      <t xml:space="preserve">PROJETOR</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50W</t>
    </r>
    <r>
      <rPr>
        <sz val="8"/>
        <rFont val="Times New Roman"/>
        <family val="1"/>
        <charset val="1"/>
      </rPr>
      <t xml:space="preserve"> </t>
    </r>
    <r>
      <rPr>
        <sz val="8"/>
        <rFont val="Arial"/>
        <family val="2"/>
        <charset val="1"/>
      </rPr>
      <t xml:space="preserve">C/DIFUSOR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VIDRO</t>
    </r>
    <r>
      <rPr>
        <sz val="8"/>
        <rFont val="Times New Roman"/>
        <family val="1"/>
        <charset val="1"/>
      </rPr>
      <t xml:space="preserve"> </t>
    </r>
    <r>
      <rPr>
        <sz val="8"/>
        <rFont val="Arial"/>
        <family val="2"/>
        <charset val="1"/>
      </rPr>
      <t xml:space="preserve">TEMPERADO</t>
    </r>
  </si>
  <si>
    <t xml:space="preserve">09.11.041</t>
  </si>
  <si>
    <r>
      <rPr>
        <sz val="8"/>
        <rFont val="Arial"/>
        <family val="2"/>
        <charset val="1"/>
      </rPr>
      <t xml:space="preserve">IL-101</t>
    </r>
    <r>
      <rPr>
        <sz val="8"/>
        <rFont val="Times New Roman"/>
        <family val="1"/>
        <charset val="1"/>
      </rPr>
      <t xml:space="preserve"> </t>
    </r>
    <r>
      <rPr>
        <sz val="8"/>
        <rFont val="Arial"/>
        <family val="2"/>
        <charset val="1"/>
      </rPr>
      <t xml:space="preserve">PROJETOR</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&lt;=100W</t>
    </r>
    <r>
      <rPr>
        <sz val="8"/>
        <rFont val="Times New Roman"/>
        <family val="1"/>
        <charset val="1"/>
      </rPr>
      <t xml:space="preserve">  </t>
    </r>
    <r>
      <rPr>
        <sz val="8"/>
        <rFont val="Arial"/>
        <family val="2"/>
        <charset val="1"/>
      </rPr>
      <t xml:space="preserve">L240</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H175</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C/DIFUSOR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VIDRO</t>
    </r>
    <r>
      <rPr>
        <sz val="8"/>
        <rFont val="Times New Roman"/>
        <family val="1"/>
        <charset val="1"/>
      </rPr>
      <t xml:space="preserve"> </t>
    </r>
    <r>
      <rPr>
        <sz val="8"/>
        <rFont val="Arial"/>
        <family val="2"/>
        <charset val="1"/>
      </rPr>
      <t xml:space="preserve">TEMPERADO.</t>
    </r>
  </si>
  <si>
    <t xml:space="preserve">09.11.043</t>
  </si>
  <si>
    <r>
      <rPr>
        <sz val="8"/>
        <rFont val="Arial"/>
        <family val="2"/>
        <charset val="1"/>
      </rPr>
      <t xml:space="preserve">IL-101</t>
    </r>
    <r>
      <rPr>
        <sz val="8"/>
        <rFont val="Times New Roman"/>
        <family val="1"/>
        <charset val="1"/>
      </rPr>
      <t xml:space="preserve"> </t>
    </r>
    <r>
      <rPr>
        <sz val="8"/>
        <rFont val="Arial"/>
        <family val="2"/>
        <charset val="1"/>
      </rPr>
      <t xml:space="preserve">PROJETOR</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&lt;=100W</t>
    </r>
    <r>
      <rPr>
        <sz val="8"/>
        <rFont val="Times New Roman"/>
        <family val="1"/>
        <charset val="1"/>
      </rPr>
      <t xml:space="preserve">  </t>
    </r>
    <r>
      <rPr>
        <sz val="8"/>
        <rFont val="Arial"/>
        <family val="2"/>
        <charset val="1"/>
      </rPr>
      <t xml:space="preserve">L235</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H260</t>
    </r>
    <r>
      <rPr>
        <sz val="8"/>
        <rFont val="Times New Roman"/>
        <family val="1"/>
        <charset val="1"/>
      </rPr>
      <t xml:space="preserve"> </t>
    </r>
    <r>
      <rPr>
        <sz val="8"/>
        <rFont val="Arial"/>
        <family val="2"/>
        <charset val="1"/>
      </rPr>
      <t xml:space="preserve">MM</t>
    </r>
    <r>
      <rPr>
        <sz val="8"/>
        <rFont val="Times New Roman"/>
        <family val="1"/>
        <charset val="1"/>
      </rPr>
      <t xml:space="preserve"> </t>
    </r>
    <r>
      <rPr>
        <sz val="8"/>
        <rFont val="Arial"/>
        <family val="2"/>
        <charset val="1"/>
      </rPr>
      <t xml:space="preserve">C/DIFUSOR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VIDRO</t>
    </r>
    <r>
      <rPr>
        <sz val="8"/>
        <rFont val="Times New Roman"/>
        <family val="1"/>
        <charset val="1"/>
      </rPr>
      <t xml:space="preserve"> </t>
    </r>
    <r>
      <rPr>
        <sz val="8"/>
        <rFont val="Arial"/>
        <family val="2"/>
        <charset val="1"/>
      </rPr>
      <t xml:space="preserve">TEMPERADO.</t>
    </r>
  </si>
  <si>
    <t xml:space="preserve">09.11.060</t>
  </si>
  <si>
    <r>
      <rPr>
        <sz val="8"/>
        <rFont val="Arial"/>
        <family val="2"/>
        <charset val="1"/>
      </rPr>
      <t xml:space="preserve">IL-30</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H=</t>
    </r>
    <r>
      <rPr>
        <sz val="8"/>
        <rFont val="Times New Roman"/>
        <family val="1"/>
        <charset val="1"/>
      </rPr>
      <t xml:space="preserve"> </t>
    </r>
    <r>
      <rPr>
        <sz val="8"/>
        <rFont val="Arial"/>
        <family val="2"/>
        <charset val="1"/>
      </rPr>
      <t xml:space="preserve">2,50</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LAMPADA</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SÓDIO</t>
    </r>
    <r>
      <rPr>
        <sz val="8"/>
        <rFont val="Times New Roman"/>
        <family val="1"/>
        <charset val="1"/>
      </rPr>
      <t xml:space="preserve"> </t>
    </r>
    <r>
      <rPr>
        <sz val="8"/>
        <rFont val="Arial"/>
        <family val="2"/>
        <charset val="1"/>
      </rPr>
      <t xml:space="preserve">70W</t>
    </r>
  </si>
  <si>
    <t xml:space="preserve">09.11.068</t>
  </si>
  <si>
    <r>
      <rPr>
        <sz val="8"/>
        <rFont val="Arial"/>
        <family val="2"/>
        <charset val="1"/>
      </rPr>
      <t xml:space="preserve">IL-53</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SODIO</t>
    </r>
    <r>
      <rPr>
        <sz val="8"/>
        <rFont val="Times New Roman"/>
        <family val="1"/>
        <charset val="1"/>
      </rPr>
      <t xml:space="preserve"> </t>
    </r>
    <r>
      <rPr>
        <sz val="8"/>
        <rFont val="Arial"/>
        <family val="2"/>
        <charset val="1"/>
      </rPr>
      <t xml:space="preserve">1X150W</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6M</t>
    </r>
  </si>
  <si>
    <t xml:space="preserve">09.11.070</t>
  </si>
  <si>
    <r>
      <rPr>
        <sz val="8"/>
        <rFont val="Arial"/>
        <family val="2"/>
        <charset val="1"/>
      </rPr>
      <t xml:space="preserve">IL-54</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SODIO</t>
    </r>
    <r>
      <rPr>
        <sz val="8"/>
        <rFont val="Times New Roman"/>
        <family val="1"/>
        <charset val="1"/>
      </rPr>
      <t xml:space="preserve"> </t>
    </r>
    <r>
      <rPr>
        <sz val="8"/>
        <rFont val="Arial"/>
        <family val="2"/>
        <charset val="1"/>
      </rPr>
      <t xml:space="preserve">2X150W</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6M</t>
    </r>
  </si>
  <si>
    <t xml:space="preserve">09.11.074</t>
  </si>
  <si>
    <r>
      <rPr>
        <sz val="8"/>
        <rFont val="Arial"/>
        <family val="2"/>
        <charset val="1"/>
      </rPr>
      <t xml:space="preserve">IL-64</t>
    </r>
    <r>
      <rPr>
        <sz val="8"/>
        <rFont val="Times New Roman"/>
        <family val="1"/>
        <charset val="1"/>
      </rPr>
      <t xml:space="preserve"> </t>
    </r>
    <r>
      <rPr>
        <sz val="8"/>
        <rFont val="Arial"/>
        <family val="2"/>
        <charset val="1"/>
      </rPr>
      <t xml:space="preserve">ILUMINAÇÃO</t>
    </r>
    <r>
      <rPr>
        <sz val="8"/>
        <rFont val="Times New Roman"/>
        <family val="1"/>
        <charset val="1"/>
      </rPr>
      <t xml:space="preserve"> </t>
    </r>
    <r>
      <rPr>
        <sz val="8"/>
        <rFont val="Arial"/>
        <family val="2"/>
        <charset val="1"/>
      </rPr>
      <t xml:space="preserve">DECORATIVA</t>
    </r>
    <r>
      <rPr>
        <sz val="8"/>
        <rFont val="Times New Roman"/>
        <family val="1"/>
        <charset val="1"/>
      </rPr>
      <t xml:space="preserve"> </t>
    </r>
    <r>
      <rPr>
        <sz val="8"/>
        <rFont val="Arial"/>
        <family val="2"/>
        <charset val="1"/>
      </rPr>
      <t xml:space="preserve">P/AREA</t>
    </r>
    <r>
      <rPr>
        <sz val="8"/>
        <rFont val="Times New Roman"/>
        <family val="1"/>
        <charset val="1"/>
      </rPr>
      <t xml:space="preserve"> </t>
    </r>
    <r>
      <rPr>
        <sz val="8"/>
        <rFont val="Arial"/>
        <family val="2"/>
        <charset val="1"/>
      </rPr>
      <t xml:space="preserve">EXTERNA</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METÁLICO</t>
    </r>
    <r>
      <rPr>
        <sz val="8"/>
        <rFont val="Times New Roman"/>
        <family val="1"/>
        <charset val="1"/>
      </rPr>
      <t xml:space="preserve"> </t>
    </r>
    <r>
      <rPr>
        <sz val="8"/>
        <rFont val="Arial"/>
        <family val="2"/>
        <charset val="1"/>
      </rPr>
      <t xml:space="preserve">4M</t>
    </r>
    <r>
      <rPr>
        <sz val="8"/>
        <rFont val="Times New Roman"/>
        <family val="1"/>
        <charset val="1"/>
      </rPr>
      <t xml:space="preserve"> </t>
    </r>
    <r>
      <rPr>
        <sz val="8"/>
        <rFont val="Arial"/>
        <family val="2"/>
        <charset val="1"/>
      </rPr>
      <t xml:space="preserve">LAMP.</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SODIO</t>
    </r>
    <r>
      <rPr>
        <sz val="8"/>
        <rFont val="Times New Roman"/>
        <family val="1"/>
        <charset val="1"/>
      </rPr>
      <t xml:space="preserve"> </t>
    </r>
    <r>
      <rPr>
        <sz val="8"/>
        <rFont val="Arial"/>
        <family val="2"/>
        <charset val="1"/>
      </rPr>
      <t xml:space="preserve">1X70W</t>
    </r>
  </si>
  <si>
    <t xml:space="preserve">09.11.075</t>
  </si>
  <si>
    <r>
      <rPr>
        <sz val="8"/>
        <rFont val="Arial"/>
        <family val="2"/>
        <charset val="1"/>
      </rPr>
      <t xml:space="preserve">IL-65</t>
    </r>
    <r>
      <rPr>
        <sz val="8"/>
        <rFont val="Times New Roman"/>
        <family val="1"/>
        <charset val="1"/>
      </rPr>
      <t xml:space="preserve"> </t>
    </r>
    <r>
      <rPr>
        <sz val="8"/>
        <rFont val="Arial"/>
        <family val="2"/>
        <charset val="1"/>
      </rPr>
      <t xml:space="preserve">ILUMINAÇÃO</t>
    </r>
    <r>
      <rPr>
        <sz val="8"/>
        <rFont val="Times New Roman"/>
        <family val="1"/>
        <charset val="1"/>
      </rPr>
      <t xml:space="preserve"> </t>
    </r>
    <r>
      <rPr>
        <sz val="8"/>
        <rFont val="Arial"/>
        <family val="2"/>
        <charset val="1"/>
      </rPr>
      <t xml:space="preserve">DECORATIVA</t>
    </r>
    <r>
      <rPr>
        <sz val="8"/>
        <rFont val="Times New Roman"/>
        <family val="1"/>
        <charset val="1"/>
      </rPr>
      <t xml:space="preserve"> </t>
    </r>
    <r>
      <rPr>
        <sz val="8"/>
        <rFont val="Arial"/>
        <family val="2"/>
        <charset val="1"/>
      </rPr>
      <t xml:space="preserve">P/AREA</t>
    </r>
    <r>
      <rPr>
        <sz val="8"/>
        <rFont val="Times New Roman"/>
        <family val="1"/>
        <charset val="1"/>
      </rPr>
      <t xml:space="preserve"> </t>
    </r>
    <r>
      <rPr>
        <sz val="8"/>
        <rFont val="Arial"/>
        <family val="2"/>
        <charset val="1"/>
      </rPr>
      <t xml:space="preserve">EXTERNA</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METÁLICO</t>
    </r>
    <r>
      <rPr>
        <sz val="8"/>
        <rFont val="Times New Roman"/>
        <family val="1"/>
        <charset val="1"/>
      </rPr>
      <t xml:space="preserve"> </t>
    </r>
    <r>
      <rPr>
        <sz val="8"/>
        <rFont val="Arial"/>
        <family val="2"/>
        <charset val="1"/>
      </rPr>
      <t xml:space="preserve">4M</t>
    </r>
    <r>
      <rPr>
        <sz val="8"/>
        <rFont val="Times New Roman"/>
        <family val="1"/>
        <charset val="1"/>
      </rPr>
      <t xml:space="preserve"> </t>
    </r>
    <r>
      <rPr>
        <sz val="8"/>
        <rFont val="Arial"/>
        <family val="2"/>
        <charset val="1"/>
      </rPr>
      <t xml:space="preserve">LAMP.</t>
    </r>
    <r>
      <rPr>
        <sz val="8"/>
        <rFont val="Times New Roman"/>
        <family val="1"/>
        <charset val="1"/>
      </rPr>
      <t xml:space="preserve"> </t>
    </r>
    <r>
      <rPr>
        <sz val="8"/>
        <rFont val="Arial"/>
        <family val="2"/>
        <charset val="1"/>
      </rPr>
      <t xml:space="preserve">FLUOR.</t>
    </r>
    <r>
      <rPr>
        <sz val="8"/>
        <rFont val="Times New Roman"/>
        <family val="1"/>
        <charset val="1"/>
      </rPr>
      <t xml:space="preserve"> </t>
    </r>
    <r>
      <rPr>
        <sz val="8"/>
        <rFont val="Arial"/>
        <family val="2"/>
        <charset val="1"/>
      </rPr>
      <t xml:space="preserve">2X36W</t>
    </r>
  </si>
  <si>
    <t xml:space="preserve">09.11.076</t>
  </si>
  <si>
    <r>
      <rPr>
        <sz val="8"/>
        <rFont val="Arial"/>
        <family val="2"/>
        <charset val="1"/>
      </rPr>
      <t xml:space="preserve">IL-84</t>
    </r>
    <r>
      <rPr>
        <sz val="8"/>
        <rFont val="Times New Roman"/>
        <family val="1"/>
        <charset val="1"/>
      </rPr>
      <t xml:space="preserve"> </t>
    </r>
    <r>
      <rPr>
        <sz val="8"/>
        <rFont val="Arial"/>
        <family val="2"/>
        <charset val="1"/>
      </rPr>
      <t xml:space="preserve">PROJETOR</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FACHO</t>
    </r>
    <r>
      <rPr>
        <sz val="8"/>
        <rFont val="Times New Roman"/>
        <family val="1"/>
        <charset val="1"/>
      </rPr>
      <t xml:space="preserve"> </t>
    </r>
    <r>
      <rPr>
        <sz val="8"/>
        <rFont val="Arial"/>
        <family val="2"/>
        <charset val="1"/>
      </rPr>
      <t xml:space="preserve">SIMÉTRICO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ASSIMETRICO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LAMPADA</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SÓDIO</t>
    </r>
    <r>
      <rPr>
        <sz val="8"/>
        <rFont val="Times New Roman"/>
        <family val="1"/>
        <charset val="1"/>
      </rPr>
      <t xml:space="preserve"> </t>
    </r>
    <r>
      <rPr>
        <sz val="8"/>
        <rFont val="Arial"/>
        <family val="2"/>
        <charset val="1"/>
      </rPr>
      <t xml:space="preserve">1X150W.</t>
    </r>
  </si>
  <si>
    <t xml:space="preserve">09.11.077</t>
  </si>
  <si>
    <r>
      <rPr>
        <sz val="8"/>
        <rFont val="Arial"/>
        <family val="2"/>
        <charset val="1"/>
      </rPr>
      <t xml:space="preserve">IL-85</t>
    </r>
    <r>
      <rPr>
        <sz val="8"/>
        <rFont val="Times New Roman"/>
        <family val="1"/>
        <charset val="1"/>
      </rPr>
      <t xml:space="preserve"> </t>
    </r>
    <r>
      <rPr>
        <sz val="8"/>
        <rFont val="Arial"/>
        <family val="2"/>
        <charset val="1"/>
      </rPr>
      <t xml:space="preserve">PROJETOR</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FACHO</t>
    </r>
    <r>
      <rPr>
        <sz val="8"/>
        <rFont val="Times New Roman"/>
        <family val="1"/>
        <charset val="1"/>
      </rPr>
      <t xml:space="preserve"> </t>
    </r>
    <r>
      <rPr>
        <sz val="8"/>
        <rFont val="Arial"/>
        <family val="2"/>
        <charset val="1"/>
      </rPr>
      <t xml:space="preserve">SIMÉTRICO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ASSIMÉTRICO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LAMPADA</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SÓDIO</t>
    </r>
    <r>
      <rPr>
        <sz val="8"/>
        <rFont val="Times New Roman"/>
        <family val="1"/>
        <charset val="1"/>
      </rPr>
      <t xml:space="preserve"> </t>
    </r>
    <r>
      <rPr>
        <sz val="8"/>
        <rFont val="Arial"/>
        <family val="2"/>
        <charset val="1"/>
      </rPr>
      <t xml:space="preserve">1X250W.</t>
    </r>
  </si>
  <si>
    <t xml:space="preserve">09.11.099</t>
  </si>
  <si>
    <t xml:space="preserve">09.12.001</t>
  </si>
  <si>
    <r>
      <rPr>
        <sz val="8"/>
        <rFont val="Arial"/>
        <family val="2"/>
        <charset val="1"/>
      </rPr>
      <t xml:space="preserve">EX-01</t>
    </r>
    <r>
      <rPr>
        <sz val="8"/>
        <rFont val="Times New Roman"/>
        <family val="1"/>
        <charset val="1"/>
      </rPr>
      <t xml:space="preserve"> </t>
    </r>
    <r>
      <rPr>
        <sz val="8"/>
        <rFont val="Arial"/>
        <family val="2"/>
        <charset val="1"/>
      </rPr>
      <t xml:space="preserve">EXAUSTOR</t>
    </r>
    <r>
      <rPr>
        <sz val="8"/>
        <rFont val="Times New Roman"/>
        <family val="1"/>
        <charset val="1"/>
      </rPr>
      <t xml:space="preserve"> </t>
    </r>
    <r>
      <rPr>
        <sz val="8"/>
        <rFont val="Arial"/>
        <family val="2"/>
        <charset val="1"/>
      </rPr>
      <t xml:space="preserve">AXIAL</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40CM</t>
    </r>
  </si>
  <si>
    <t xml:space="preserve">09.12.010</t>
  </si>
  <si>
    <r>
      <rPr>
        <sz val="8"/>
        <rFont val="Arial"/>
        <family val="2"/>
        <charset val="1"/>
      </rPr>
      <t xml:space="preserve">EXAUSTOR</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150MM</t>
    </r>
    <r>
      <rPr>
        <sz val="8"/>
        <rFont val="Times New Roman"/>
        <family val="1"/>
        <charset val="1"/>
      </rPr>
      <t xml:space="preserve">  </t>
    </r>
    <r>
      <rPr>
        <sz val="8"/>
        <rFont val="Arial"/>
        <family val="2"/>
        <charset val="1"/>
      </rPr>
      <t xml:space="preserve">VAZAO</t>
    </r>
    <r>
      <rPr>
        <sz val="8"/>
        <rFont val="Times New Roman"/>
        <family val="1"/>
        <charset val="1"/>
      </rPr>
      <t xml:space="preserve"> </t>
    </r>
    <r>
      <rPr>
        <sz val="8"/>
        <rFont val="Arial"/>
        <family val="2"/>
        <charset val="1"/>
      </rPr>
      <t xml:space="preserve">280</t>
    </r>
    <r>
      <rPr>
        <sz val="8"/>
        <rFont val="Times New Roman"/>
        <family val="1"/>
        <charset val="1"/>
      </rPr>
      <t xml:space="preserve"> </t>
    </r>
    <r>
      <rPr>
        <sz val="8"/>
        <rFont val="Arial"/>
        <family val="2"/>
        <charset val="1"/>
      </rPr>
      <t xml:space="preserve">M3HORA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VENEZIANA</t>
    </r>
    <r>
      <rPr>
        <sz val="8"/>
        <rFont val="Times New Roman"/>
        <family val="1"/>
        <charset val="1"/>
      </rPr>
      <t xml:space="preserve"> </t>
    </r>
    <r>
      <rPr>
        <sz val="8"/>
        <rFont val="Arial"/>
        <family val="2"/>
        <charset val="1"/>
      </rPr>
      <t xml:space="preserve">AUTOFECHANTE</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DUTO</t>
    </r>
    <r>
      <rPr>
        <sz val="8"/>
        <rFont val="Times New Roman"/>
        <family val="1"/>
        <charset val="1"/>
      </rPr>
      <t xml:space="preserve"> </t>
    </r>
    <r>
      <rPr>
        <sz val="8"/>
        <rFont val="Arial"/>
        <family val="2"/>
        <charset val="1"/>
      </rPr>
      <t xml:space="preserve">EXAUSTAO</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EXCLUSIVO</t>
    </r>
    <r>
      <rPr>
        <sz val="8"/>
        <rFont val="Times New Roman"/>
        <family val="1"/>
        <charset val="1"/>
      </rPr>
      <t xml:space="preserve"> </t>
    </r>
    <r>
      <rPr>
        <sz val="8"/>
        <rFont val="Arial"/>
        <family val="2"/>
        <charset val="1"/>
      </rPr>
      <t xml:space="preserve">PADRAO
CRECHE</t>
    </r>
  </si>
  <si>
    <t xml:space="preserve">09.12.099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</si>
  <si>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APARELHOS</t>
    </r>
    <r>
      <rPr>
        <sz val="8"/>
        <rFont val="Times New Roman"/>
        <family val="1"/>
        <charset val="1"/>
      </rPr>
      <t xml:space="preserve"> </t>
    </r>
    <r>
      <rPr>
        <sz val="8"/>
        <rFont val="Arial"/>
        <family val="2"/>
        <charset val="1"/>
      </rPr>
      <t xml:space="preserve">ELETRICOS</t>
    </r>
  </si>
  <si>
    <t xml:space="preserve">09.13.010</t>
  </si>
  <si>
    <r>
      <rPr>
        <sz val="8"/>
        <rFont val="Arial"/>
        <family val="2"/>
        <charset val="1"/>
      </rPr>
      <t xml:space="preserve">PP-02</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RAIOS</t>
    </r>
    <r>
      <rPr>
        <sz val="8"/>
        <rFont val="Times New Roman"/>
        <family val="1"/>
        <charset val="1"/>
      </rPr>
      <t xml:space="preserve"> </t>
    </r>
    <r>
      <rPr>
        <sz val="8"/>
        <rFont val="Arial"/>
        <family val="2"/>
        <charset val="1"/>
      </rPr>
      <t xml:space="preserve">FRANKLIN</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MASTRO</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02"</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3,00M</t>
    </r>
  </si>
  <si>
    <t xml:space="preserve">09.13.011</t>
  </si>
  <si>
    <r>
      <rPr>
        <sz val="8"/>
        <rFont val="Arial"/>
        <family val="2"/>
        <charset val="1"/>
      </rPr>
      <t xml:space="preserve">PP-03</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RAIOS</t>
    </r>
    <r>
      <rPr>
        <sz val="8"/>
        <rFont val="Times New Roman"/>
        <family val="1"/>
        <charset val="1"/>
      </rPr>
      <t xml:space="preserve"> </t>
    </r>
    <r>
      <rPr>
        <sz val="8"/>
        <rFont val="Arial"/>
        <family val="2"/>
        <charset val="1"/>
      </rPr>
      <t xml:space="preserve">FRANKLIN</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MASTRO</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02"</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6,00M</t>
    </r>
  </si>
  <si>
    <t xml:space="preserve">09.13.015</t>
  </si>
  <si>
    <r>
      <rPr>
        <sz val="8"/>
        <rFont val="Arial"/>
        <family val="2"/>
        <charset val="1"/>
      </rPr>
      <t xml:space="preserve">BARRA</t>
    </r>
    <r>
      <rPr>
        <sz val="8"/>
        <rFont val="Times New Roman"/>
        <family val="1"/>
        <charset val="1"/>
      </rPr>
      <t xml:space="preserve"> </t>
    </r>
    <r>
      <rPr>
        <sz val="8"/>
        <rFont val="Arial"/>
        <family val="2"/>
        <charset val="1"/>
      </rPr>
      <t xml:space="preserve">CHATA</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(3/4"X1/8")</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CAPTOR</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RAIOS</t>
    </r>
  </si>
  <si>
    <t xml:space="preserve">09.13.018</t>
  </si>
  <si>
    <r>
      <rPr>
        <sz val="8"/>
        <rFont val="Arial"/>
        <family val="2"/>
        <charset val="1"/>
      </rPr>
      <t xml:space="preserve">BARRA</t>
    </r>
    <r>
      <rPr>
        <sz val="8"/>
        <rFont val="Times New Roman"/>
        <family val="1"/>
        <charset val="1"/>
      </rPr>
      <t xml:space="preserve"> </t>
    </r>
    <r>
      <rPr>
        <sz val="8"/>
        <rFont val="Arial"/>
        <family val="2"/>
        <charset val="1"/>
      </rPr>
      <t xml:space="preserve">CHATA</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(3/4"X1/8")</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DESCIDA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RAIO</t>
    </r>
  </si>
  <si>
    <t xml:space="preserve">09.13.025</t>
  </si>
  <si>
    <r>
      <rPr>
        <sz val="8"/>
        <rFont val="Arial"/>
        <family val="2"/>
        <charset val="1"/>
      </rPr>
      <t xml:space="preserve">CORDOALHA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80MM2</t>
    </r>
    <r>
      <rPr>
        <sz val="8"/>
        <rFont val="Times New Roman"/>
        <family val="1"/>
        <charset val="1"/>
      </rPr>
      <t xml:space="preserve"> </t>
    </r>
    <r>
      <rPr>
        <sz val="8"/>
        <rFont val="Arial"/>
        <family val="2"/>
        <charset val="1"/>
      </rPr>
      <t xml:space="preserve">(7/16")</t>
    </r>
    <r>
      <rPr>
        <sz val="8"/>
        <rFont val="Times New Roman"/>
        <family val="1"/>
        <charset val="1"/>
      </rPr>
      <t xml:space="preserve"> </t>
    </r>
    <r>
      <rPr>
        <sz val="8"/>
        <rFont val="Arial"/>
        <family val="2"/>
        <charset val="1"/>
      </rPr>
      <t xml:space="preserve">SOB</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TERRA</t>
    </r>
  </si>
  <si>
    <t xml:space="preserve">09.13.027</t>
  </si>
  <si>
    <r>
      <rPr>
        <sz val="8"/>
        <rFont val="Arial"/>
        <family val="2"/>
        <charset val="1"/>
      </rPr>
      <t xml:space="preserve">TERRA</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HASTE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INSPEÇÃO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</si>
  <si>
    <t xml:space="preserve">09.13.028</t>
  </si>
  <si>
    <r>
      <rPr>
        <sz val="8"/>
        <rFont val="Arial"/>
        <family val="2"/>
        <charset val="1"/>
      </rPr>
      <t xml:space="preserve">TERRA</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HASTE</t>
    </r>
    <r>
      <rPr>
        <sz val="8"/>
        <rFont val="Times New Roman"/>
        <family val="1"/>
        <charset val="1"/>
      </rPr>
      <t xml:space="preserve"> </t>
    </r>
    <r>
      <rPr>
        <sz val="8"/>
        <rFont val="Arial"/>
        <family val="2"/>
        <charset val="1"/>
      </rPr>
      <t xml:space="preserve">COPERWELD</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19MM</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3M</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INSPEÇAO</t>
    </r>
    <r>
      <rPr>
        <sz val="8"/>
        <rFont val="Microsoft Sans Serif"/>
        <family val="2"/>
        <charset val="1"/>
      </rPr>
      <t xml:space="preserve"> 
 </t>
    </r>
  </si>
  <si>
    <t xml:space="preserve">09.13.030</t>
  </si>
  <si>
    <r>
      <rPr>
        <sz val="8"/>
        <rFont val="Arial"/>
        <family val="2"/>
        <charset val="1"/>
      </rPr>
      <t xml:space="preserve">CAIXA</t>
    </r>
    <r>
      <rPr>
        <sz val="8"/>
        <rFont val="Times New Roman"/>
        <family val="1"/>
        <charset val="1"/>
      </rPr>
      <t xml:space="preserve"> </t>
    </r>
    <r>
      <rPr>
        <sz val="8"/>
        <rFont val="Arial"/>
        <family val="2"/>
        <charset val="1"/>
      </rPr>
      <t xml:space="preserve">SUSPENSA</t>
    </r>
    <r>
      <rPr>
        <sz val="8"/>
        <rFont val="Times New Roman"/>
        <family val="1"/>
        <charset val="1"/>
      </rPr>
      <t xml:space="preserve"> </t>
    </r>
    <r>
      <rPr>
        <sz val="8"/>
        <rFont val="Arial"/>
        <family val="2"/>
        <charset val="1"/>
      </rPr>
      <t xml:space="preserve">MEDIÇÃO</t>
    </r>
    <r>
      <rPr>
        <sz val="8"/>
        <rFont val="Times New Roman"/>
        <family val="1"/>
        <charset val="1"/>
      </rPr>
      <t xml:space="preserve"> </t>
    </r>
    <r>
      <rPr>
        <sz val="8"/>
        <rFont val="Arial"/>
        <family val="2"/>
        <charset val="1"/>
      </rPr>
      <t xml:space="preserve">ATERRRAMENTO</t>
    </r>
    <r>
      <rPr>
        <sz val="8"/>
        <rFont val="Times New Roman"/>
        <family val="1"/>
        <charset val="1"/>
      </rPr>
      <t xml:space="preserve"> </t>
    </r>
    <r>
      <rPr>
        <sz val="8"/>
        <rFont val="Arial"/>
        <family val="2"/>
        <charset val="1"/>
      </rPr>
      <t xml:space="preserve">4"X2"</t>
    </r>
    <r>
      <rPr>
        <sz val="8"/>
        <rFont val="Times New Roman"/>
        <family val="1"/>
        <charset val="1"/>
      </rPr>
      <t xml:space="preserve"> </t>
    </r>
    <r>
      <rPr>
        <sz val="8"/>
        <rFont val="Arial"/>
        <family val="2"/>
        <charset val="1"/>
      </rPr>
      <t xml:space="preserve">POLIPROPILENO</t>
    </r>
    <r>
      <rPr>
        <sz val="8"/>
        <rFont val="Times New Roman"/>
        <family val="1"/>
        <charset val="1"/>
      </rPr>
      <t xml:space="preserve"> </t>
    </r>
    <r>
      <rPr>
        <sz val="8"/>
        <rFont val="Arial"/>
        <family val="2"/>
        <charset val="1"/>
      </rPr>
      <t xml:space="preserve">Ø2''</t>
    </r>
    <r>
      <rPr>
        <sz val="8"/>
        <rFont val="Times New Roman"/>
        <family val="1"/>
        <charset val="1"/>
      </rPr>
      <t xml:space="preserve">  </t>
    </r>
    <r>
      <rPr>
        <sz val="8"/>
        <rFont val="Microsoft Sans Serif"/>
        <family val="2"/>
        <charset val="1"/>
      </rPr>
      <t xml:space="preserve"> 
 </t>
    </r>
  </si>
  <si>
    <t xml:space="preserve">09.13.032</t>
  </si>
  <si>
    <r>
      <rPr>
        <sz val="8"/>
        <rFont val="Arial"/>
        <family val="2"/>
        <charset val="1"/>
      </rPr>
      <t xml:space="preserve">CONEXAO</t>
    </r>
    <r>
      <rPr>
        <sz val="8"/>
        <rFont val="Times New Roman"/>
        <family val="1"/>
        <charset val="1"/>
      </rPr>
      <t xml:space="preserve"> </t>
    </r>
    <r>
      <rPr>
        <sz val="8"/>
        <rFont val="Arial"/>
        <family val="2"/>
        <charset val="1"/>
      </rPr>
      <t xml:space="preserve">EXOTERMICA</t>
    </r>
    <r>
      <rPr>
        <sz val="8"/>
        <rFont val="Times New Roman"/>
        <family val="1"/>
        <charset val="1"/>
      </rPr>
      <t xml:space="preserve"> </t>
    </r>
    <r>
      <rPr>
        <sz val="8"/>
        <rFont val="Arial"/>
        <family val="2"/>
        <charset val="1"/>
      </rPr>
      <t xml:space="preserve">CABO/CABO</t>
    </r>
  </si>
  <si>
    <t xml:space="preserve">09.13.033</t>
  </si>
  <si>
    <r>
      <rPr>
        <sz val="8"/>
        <rFont val="Arial"/>
        <family val="2"/>
        <charset val="1"/>
      </rPr>
      <t xml:space="preserve">CONEXAO</t>
    </r>
    <r>
      <rPr>
        <sz val="8"/>
        <rFont val="Times New Roman"/>
        <family val="1"/>
        <charset val="1"/>
      </rPr>
      <t xml:space="preserve"> </t>
    </r>
    <r>
      <rPr>
        <sz val="8"/>
        <rFont val="Arial"/>
        <family val="2"/>
        <charset val="1"/>
      </rPr>
      <t xml:space="preserve">EXOTERMICA</t>
    </r>
    <r>
      <rPr>
        <sz val="8"/>
        <rFont val="Times New Roman"/>
        <family val="1"/>
        <charset val="1"/>
      </rPr>
      <t xml:space="preserve"> </t>
    </r>
    <r>
      <rPr>
        <sz val="8"/>
        <rFont val="Arial"/>
        <family val="2"/>
        <charset val="1"/>
      </rPr>
      <t xml:space="preserve">CABO/HASTE</t>
    </r>
  </si>
  <si>
    <t xml:space="preserve">09.13.034</t>
  </si>
  <si>
    <r>
      <rPr>
        <sz val="8"/>
        <rFont val="Arial"/>
        <family val="2"/>
        <charset val="1"/>
      </rPr>
      <t xml:space="preserve">CONEXAO</t>
    </r>
    <r>
      <rPr>
        <sz val="8"/>
        <rFont val="Times New Roman"/>
        <family val="1"/>
        <charset val="1"/>
      </rPr>
      <t xml:space="preserve"> </t>
    </r>
    <r>
      <rPr>
        <sz val="8"/>
        <rFont val="Arial"/>
        <family val="2"/>
        <charset val="1"/>
      </rPr>
      <t xml:space="preserve">EXOTERMICA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METALICA</t>
    </r>
  </si>
  <si>
    <t xml:space="preserve">09.13.035</t>
  </si>
  <si>
    <r>
      <rPr>
        <sz val="8"/>
        <rFont val="Arial"/>
        <family val="2"/>
        <charset val="1"/>
      </rPr>
      <t xml:space="preserve">RELATORIO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INSPEÇAO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MEDIÇAO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LAUDO</t>
    </r>
    <r>
      <rPr>
        <sz val="8"/>
        <rFont val="Times New Roman"/>
        <family val="1"/>
        <charset val="1"/>
      </rPr>
      <t xml:space="preserve"> </t>
    </r>
    <r>
      <rPr>
        <sz val="8"/>
        <rFont val="Arial"/>
        <family val="2"/>
        <charset val="1"/>
      </rPr>
      <t xml:space="preserve">TECNICO</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SISTEMA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PROTEÇAO</t>
    </r>
    <r>
      <rPr>
        <sz val="8"/>
        <rFont val="Times New Roman"/>
        <family val="1"/>
        <charset val="1"/>
      </rPr>
      <t xml:space="preserve"> </t>
    </r>
    <r>
      <rPr>
        <sz val="8"/>
        <rFont val="Arial"/>
        <family val="2"/>
        <charset val="1"/>
      </rPr>
      <t xml:space="preserve">CONTRA</t>
    </r>
    <r>
      <rPr>
        <sz val="8"/>
        <rFont val="Times New Roman"/>
        <family val="1"/>
        <charset val="1"/>
      </rPr>
      <t xml:space="preserve"> </t>
    </r>
    <r>
      <rPr>
        <sz val="8"/>
        <rFont val="Arial"/>
        <family val="2"/>
        <charset val="1"/>
      </rPr>
      <t xml:space="preserve">DESCARGAS</t>
    </r>
    <r>
      <rPr>
        <sz val="8"/>
        <rFont val="Times New Roman"/>
        <family val="1"/>
        <charset val="1"/>
      </rPr>
      <t xml:space="preserve"> </t>
    </r>
    <r>
      <rPr>
        <sz val="8"/>
        <rFont val="Arial"/>
        <family val="2"/>
        <charset val="1"/>
      </rPr>
      <t xml:space="preserve">ATMOSFERICAS</t>
    </r>
    <r>
      <rPr>
        <sz val="8"/>
        <rFont val="Times New Roman"/>
        <family val="1"/>
        <charset val="1"/>
      </rPr>
      <t xml:space="preserve"> </t>
    </r>
    <r>
      <rPr>
        <sz val="8"/>
        <rFont val="Arial"/>
        <family val="2"/>
        <charset val="1"/>
      </rPr>
      <t xml:space="preserve">CONFORME</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5419</t>
    </r>
    <r>
      <rPr>
        <sz val="8"/>
        <rFont val="Microsoft Sans Serif"/>
        <family val="2"/>
        <charset val="1"/>
      </rPr>
      <t xml:space="preserve"> 
 </t>
    </r>
  </si>
  <si>
    <t xml:space="preserve">09.13.036</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</si>
  <si>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3,00M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PROTEÇAO</t>
    </r>
    <r>
      <rPr>
        <sz val="8"/>
        <rFont val="Times New Roman"/>
        <family val="1"/>
        <charset val="1"/>
      </rPr>
      <t xml:space="preserve">  </t>
    </r>
    <r>
      <rPr>
        <sz val="8"/>
        <rFont val="Arial"/>
        <family val="2"/>
        <charset val="1"/>
      </rPr>
      <t xml:space="preserve">DESCIDA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CORDOALHA</t>
    </r>
    <r>
      <rPr>
        <sz val="8"/>
        <rFont val="Microsoft Sans Serif"/>
        <family val="2"/>
        <charset val="1"/>
      </rPr>
      <t xml:space="preserve"> 
 </t>
    </r>
  </si>
  <si>
    <t xml:space="preserve">09.13.040</t>
  </si>
  <si>
    <r>
      <rPr>
        <sz val="8"/>
        <rFont val="Arial"/>
        <family val="2"/>
        <charset val="1"/>
      </rPr>
      <t xml:space="preserve">CORDOALHA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QUENTE</t>
    </r>
    <r>
      <rPr>
        <sz val="8"/>
        <rFont val="Times New Roman"/>
        <family val="1"/>
        <charset val="1"/>
      </rPr>
      <t xml:space="preserve"> </t>
    </r>
    <r>
      <rPr>
        <sz val="8"/>
        <rFont val="Arial"/>
        <family val="2"/>
        <charset val="1"/>
      </rPr>
      <t xml:space="preserve">50</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(3/8")</t>
    </r>
    <r>
      <rPr>
        <sz val="8"/>
        <rFont val="Times New Roman"/>
        <family val="1"/>
        <charset val="1"/>
      </rPr>
      <t xml:space="preserve"> </t>
    </r>
    <r>
      <rPr>
        <sz val="8"/>
        <rFont val="Arial"/>
        <family val="2"/>
        <charset val="1"/>
      </rPr>
      <t xml:space="preserve">C/SUPORTE.DE</t>
    </r>
    <r>
      <rPr>
        <sz val="8"/>
        <rFont val="Times New Roman"/>
        <family val="1"/>
        <charset val="1"/>
      </rPr>
      <t xml:space="preserve"> </t>
    </r>
    <r>
      <rPr>
        <sz val="8"/>
        <rFont val="Arial"/>
        <family val="2"/>
        <charset val="1"/>
      </rPr>
      <t xml:space="preserve">FIXAÇÃO.</t>
    </r>
    <r>
      <rPr>
        <sz val="8"/>
        <rFont val="Microsoft Sans Serif"/>
        <family val="2"/>
        <charset val="1"/>
      </rPr>
      <t xml:space="preserve"> 
 </t>
    </r>
  </si>
  <si>
    <t xml:space="preserve">09.13.099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</si>
  <si>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PARA-RAIOS</t>
    </r>
  </si>
  <si>
    <t xml:space="preserve">09.50.001</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</si>
  <si>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OLEO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DISJUNTOR</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TRANSFORMADOR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CABINE</t>
    </r>
    <r>
      <rPr>
        <sz val="8"/>
        <rFont val="Times New Roman"/>
        <family val="1"/>
        <charset val="1"/>
      </rPr>
      <t xml:space="preserve"> </t>
    </r>
    <r>
      <rPr>
        <sz val="8"/>
        <rFont val="Arial"/>
        <family val="2"/>
        <charset val="1"/>
      </rPr>
      <t xml:space="preserve">PRIMARIA</t>
    </r>
  </si>
  <si>
    <t xml:space="preserve">09.50.003</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</si>
  <si>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ISOLADOR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DISCO</t>
    </r>
    <r>
      <rPr>
        <sz val="8"/>
        <rFont val="Times New Roman"/>
        <family val="1"/>
        <charset val="1"/>
      </rPr>
      <t xml:space="preserve"> </t>
    </r>
    <r>
      <rPr>
        <sz val="8"/>
        <rFont val="Arial"/>
        <family val="2"/>
        <charset val="1"/>
      </rPr>
      <t xml:space="preserve">COMPL,</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GANCHO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SUSPENSAO</t>
    </r>
    <r>
      <rPr>
        <sz val="8"/>
        <rFont val="Times New Roman"/>
        <family val="1"/>
        <charset val="1"/>
      </rPr>
      <t xml:space="preserve"> </t>
    </r>
    <r>
      <rPr>
        <sz val="8"/>
        <rFont val="Arial"/>
        <family val="2"/>
        <charset val="1"/>
      </rPr>
      <t xml:space="preserve">OLHAL</t>
    </r>
  </si>
  <si>
    <t xml:space="preserve">09.50.004</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</si>
  <si>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BUCHA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INT/EXT,</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BUCHA</t>
    </r>
    <r>
      <rPr>
        <sz val="8"/>
        <rFont val="Times New Roman"/>
        <family val="1"/>
        <charset val="1"/>
      </rPr>
      <t xml:space="preserve"> </t>
    </r>
    <r>
      <rPr>
        <sz val="8"/>
        <rFont val="Arial"/>
        <family val="2"/>
        <charset val="1"/>
      </rPr>
      <t xml:space="preserve">PASS</t>
    </r>
    <r>
      <rPr>
        <sz val="8"/>
        <rFont val="Times New Roman"/>
        <family val="1"/>
        <charset val="1"/>
      </rPr>
      <t xml:space="preserve"> </t>
    </r>
    <r>
      <rPr>
        <sz val="8"/>
        <rFont val="Arial"/>
        <family val="2"/>
        <charset val="1"/>
      </rPr>
      <t xml:space="preserve">A.T.</t>
    </r>
  </si>
  <si>
    <t xml:space="preserve">09.50.005</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</si>
  <si>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BUCHA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NEUTRO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CABINE</t>
    </r>
    <r>
      <rPr>
        <sz val="8"/>
        <rFont val="Times New Roman"/>
        <family val="1"/>
        <charset val="1"/>
      </rPr>
      <t xml:space="preserve"> </t>
    </r>
    <r>
      <rPr>
        <sz val="8"/>
        <rFont val="Arial"/>
        <family val="2"/>
        <charset val="1"/>
      </rPr>
      <t xml:space="preserve">PRIMARIA</t>
    </r>
  </si>
  <si>
    <t xml:space="preserve">09.50.007</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</si>
  <si>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CANTONEIRA</t>
    </r>
    <r>
      <rPr>
        <sz val="8"/>
        <rFont val="Times New Roman"/>
        <family val="1"/>
        <charset val="1"/>
      </rPr>
      <t xml:space="preserve"> </t>
    </r>
    <r>
      <rPr>
        <sz val="8"/>
        <rFont val="Arial"/>
        <family val="2"/>
        <charset val="1"/>
      </rPr>
      <t xml:space="preserve">METALICA</t>
    </r>
  </si>
  <si>
    <t xml:space="preserve">09.50.008</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</si>
  <si>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ISOLADOR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CASTANHA,</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GANCHO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SUSTENTACAO</t>
    </r>
  </si>
  <si>
    <t xml:space="preserve">09.50.009</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</si>
  <si>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ISOLADOR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PINO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A.T.,</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PINO</t>
    </r>
  </si>
  <si>
    <t xml:space="preserve">09.50.011</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</si>
  <si>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VERGALHAO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</si>
  <si>
    <t xml:space="preserve">09.50.013</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</si>
  <si>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MUFLA</t>
    </r>
    <r>
      <rPr>
        <sz val="8"/>
        <rFont val="Times New Roman"/>
        <family val="1"/>
        <charset val="1"/>
      </rPr>
      <t xml:space="preserve"> </t>
    </r>
    <r>
      <rPr>
        <sz val="8"/>
        <rFont val="Arial"/>
        <family val="2"/>
        <charset val="1"/>
      </rPr>
      <t xml:space="preserve">EXTERNA</t>
    </r>
    <r>
      <rPr>
        <sz val="8"/>
        <rFont val="Times New Roman"/>
        <family val="1"/>
        <charset val="1"/>
      </rPr>
      <t xml:space="preserve"> </t>
    </r>
    <r>
      <rPr>
        <sz val="8"/>
        <rFont val="Arial"/>
        <family val="2"/>
        <charset val="1"/>
      </rPr>
      <t xml:space="preserve">TRIPOLAR</t>
    </r>
  </si>
  <si>
    <t xml:space="preserve">09.50.014</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</si>
  <si>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MUFLA</t>
    </r>
    <r>
      <rPr>
        <sz val="8"/>
        <rFont val="Times New Roman"/>
        <family val="1"/>
        <charset val="1"/>
      </rPr>
      <t xml:space="preserve"> </t>
    </r>
    <r>
      <rPr>
        <sz val="8"/>
        <rFont val="Arial"/>
        <family val="2"/>
        <charset val="1"/>
      </rPr>
      <t xml:space="preserve">INTERNA</t>
    </r>
    <r>
      <rPr>
        <sz val="8"/>
        <rFont val="Times New Roman"/>
        <family val="1"/>
        <charset val="1"/>
      </rPr>
      <t xml:space="preserve"> </t>
    </r>
    <r>
      <rPr>
        <sz val="8"/>
        <rFont val="Arial"/>
        <family val="2"/>
        <charset val="1"/>
      </rPr>
      <t xml:space="preserve">TRIPOLAR</t>
    </r>
  </si>
  <si>
    <t xml:space="preserve">09.50.016</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</si>
  <si>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A.T.</t>
    </r>
    <r>
      <rPr>
        <sz val="8"/>
        <rFont val="Times New Roman"/>
        <family val="1"/>
        <charset val="1"/>
      </rPr>
      <t xml:space="preserve"> </t>
    </r>
    <r>
      <rPr>
        <sz val="8"/>
        <rFont val="Arial"/>
        <family val="2"/>
        <charset val="1"/>
      </rPr>
      <t xml:space="preserve">TRIPOLAR</t>
    </r>
  </si>
  <si>
    <t xml:space="preserve">09.50.018</t>
  </si>
  <si>
    <r>
      <rPr>
        <sz val="8"/>
        <rFont val="Arial"/>
        <family val="2"/>
        <charset val="1"/>
      </rPr>
      <t xml:space="preserve">REMOCAO</t>
    </r>
    <r>
      <rPr>
        <sz val="8"/>
        <rFont val="Times New Roman"/>
        <family val="1"/>
        <charset val="1"/>
      </rPr>
      <t xml:space="preserve"> </t>
    </r>
    <r>
      <rPr>
        <sz val="8"/>
        <rFont val="Arial"/>
        <family val="2"/>
        <charset val="1"/>
      </rPr>
      <t xml:space="preserve">CHAVE</t>
    </r>
    <r>
      <rPr>
        <sz val="8"/>
        <rFont val="Times New Roman"/>
        <family val="1"/>
        <charset val="1"/>
      </rPr>
      <t xml:space="preserve"> </t>
    </r>
    <r>
      <rPr>
        <sz val="8"/>
        <rFont val="Arial"/>
        <family val="2"/>
        <charset val="1"/>
      </rPr>
      <t xml:space="preserve">SECCION</t>
    </r>
    <r>
      <rPr>
        <sz val="8"/>
        <rFont val="Times New Roman"/>
        <family val="1"/>
        <charset val="1"/>
      </rPr>
      <t xml:space="preserve"> </t>
    </r>
    <r>
      <rPr>
        <sz val="8"/>
        <rFont val="Arial"/>
        <family val="2"/>
        <charset val="1"/>
      </rPr>
      <t xml:space="preserve">TRIP</t>
    </r>
    <r>
      <rPr>
        <sz val="8"/>
        <rFont val="Times New Roman"/>
        <family val="1"/>
        <charset val="1"/>
      </rPr>
      <t xml:space="preserve"> </t>
    </r>
    <r>
      <rPr>
        <sz val="8"/>
        <rFont val="Arial"/>
        <family val="2"/>
        <charset val="1"/>
      </rPr>
      <t xml:space="preserve">SECA,</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VARA/ESTRIBO</t>
    </r>
    <r>
      <rPr>
        <sz val="8"/>
        <rFont val="Times New Roman"/>
        <family val="1"/>
        <charset val="1"/>
      </rPr>
      <t xml:space="preserve"> </t>
    </r>
    <r>
      <rPr>
        <sz val="8"/>
        <rFont val="Arial"/>
        <family val="2"/>
        <charset val="1"/>
      </rPr>
      <t xml:space="preserve">FRONTAL</t>
    </r>
  </si>
  <si>
    <t xml:space="preserve">09.50.020</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</si>
  <si>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TRANSFORMADOR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POTENCIAL</t>
    </r>
    <r>
      <rPr>
        <sz val="8"/>
        <rFont val="Times New Roman"/>
        <family val="1"/>
        <charset val="1"/>
      </rPr>
      <t xml:space="preserve"> </t>
    </r>
    <r>
      <rPr>
        <sz val="8"/>
        <rFont val="Arial"/>
        <family val="2"/>
        <charset val="1"/>
      </rPr>
      <t xml:space="preserve">COMPLETO</t>
    </r>
  </si>
  <si>
    <t xml:space="preserve">09.50.022</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</si>
  <si>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DISJUNTOR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VOLUME</t>
    </r>
    <r>
      <rPr>
        <sz val="8"/>
        <rFont val="Times New Roman"/>
        <family val="1"/>
        <charset val="1"/>
      </rPr>
      <t xml:space="preserve"> </t>
    </r>
    <r>
      <rPr>
        <sz val="8"/>
        <rFont val="Arial"/>
        <family val="2"/>
        <charset val="1"/>
      </rPr>
      <t xml:space="preserve">NORMAL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REDUZIDO</t>
    </r>
  </si>
  <si>
    <t xml:space="preserve">09.50.023</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</si>
  <si>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MANOPLA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DISJUNTOR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A.T.(ENGRENAGEM</t>
    </r>
    <r>
      <rPr>
        <sz val="8"/>
        <rFont val="Times New Roman"/>
        <family val="1"/>
        <charset val="1"/>
      </rPr>
      <t xml:space="preserve"> </t>
    </r>
    <r>
      <rPr>
        <sz val="8"/>
        <rFont val="Arial"/>
        <family val="2"/>
        <charset val="1"/>
      </rPr>
      <t xml:space="preserve">INTERNA)</t>
    </r>
  </si>
  <si>
    <t xml:space="preserve">09.50.024</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</si>
  <si>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JANELA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VENTILACAO</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ELETROPAULO</t>
    </r>
  </si>
  <si>
    <t xml:space="preserve">09.50.025</t>
  </si>
  <si>
    <r>
      <rPr>
        <sz val="8"/>
        <rFont val="Arial"/>
        <family val="2"/>
        <charset val="1"/>
      </rPr>
      <t xml:space="preserve">REMOCAO</t>
    </r>
    <r>
      <rPr>
        <sz val="8"/>
        <rFont val="Times New Roman"/>
        <family val="1"/>
        <charset val="1"/>
      </rPr>
      <t xml:space="preserve"> </t>
    </r>
    <r>
      <rPr>
        <sz val="8"/>
        <rFont val="Arial"/>
        <family val="2"/>
        <charset val="1"/>
      </rPr>
      <t xml:space="preserve">RELE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SOBRE-CORRENTE,INFRATENSAO/BOBINA</t>
    </r>
    <r>
      <rPr>
        <sz val="8"/>
        <rFont val="Times New Roman"/>
        <family val="1"/>
        <charset val="1"/>
      </rPr>
      <t xml:space="preserve"> </t>
    </r>
    <r>
      <rPr>
        <sz val="8"/>
        <rFont val="Arial"/>
        <family val="2"/>
        <charset val="1"/>
      </rPr>
      <t xml:space="preserve">MINIMA</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DISJ</t>
    </r>
    <r>
      <rPr>
        <sz val="8"/>
        <rFont val="Times New Roman"/>
        <family val="1"/>
        <charset val="1"/>
      </rPr>
      <t xml:space="preserve"> </t>
    </r>
    <r>
      <rPr>
        <sz val="8"/>
        <rFont val="Arial"/>
        <family val="2"/>
        <charset val="1"/>
      </rPr>
      <t xml:space="preserve">A.T.</t>
    </r>
  </si>
  <si>
    <t xml:space="preserve">09.50.026</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</si>
  <si>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TRANSFORMADOR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POTENCIA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CABINE</t>
    </r>
    <r>
      <rPr>
        <sz val="8"/>
        <rFont val="Times New Roman"/>
        <family val="1"/>
        <charset val="1"/>
      </rPr>
      <t xml:space="preserve"> </t>
    </r>
    <r>
      <rPr>
        <sz val="8"/>
        <rFont val="Arial"/>
        <family val="2"/>
        <charset val="1"/>
      </rPr>
      <t xml:space="preserve">PRIMARIA</t>
    </r>
  </si>
  <si>
    <t xml:space="preserve">09.50.027</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</si>
  <si>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TRANSFORMADOR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POTENCIA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ESTALEIRO</t>
    </r>
  </si>
  <si>
    <t xml:space="preserve">09.50.029</t>
  </si>
  <si>
    <r>
      <rPr>
        <sz val="8"/>
        <rFont val="Arial"/>
        <family val="2"/>
        <charset val="1"/>
      </rPr>
      <t xml:space="preserve">REMOÇÃO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</si>
  <si>
    <t xml:space="preserve">09.50.030</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</si>
  <si>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PARA-RAIO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CRISTAL</t>
    </r>
    <r>
      <rPr>
        <sz val="8"/>
        <rFont val="Times New Roman"/>
        <family val="1"/>
        <charset val="1"/>
      </rPr>
      <t xml:space="preserve"> </t>
    </r>
    <r>
      <rPr>
        <sz val="8"/>
        <rFont val="Arial"/>
        <family val="2"/>
        <charset val="1"/>
      </rPr>
      <t xml:space="preserve">VALVE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SINGELO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ESTALEIRO</t>
    </r>
  </si>
  <si>
    <t xml:space="preserve">09.50.031</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</si>
  <si>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PARA-RAIO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CRISTAL-VALVE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CABINE</t>
    </r>
    <r>
      <rPr>
        <sz val="8"/>
        <rFont val="Times New Roman"/>
        <family val="1"/>
        <charset val="1"/>
      </rPr>
      <t xml:space="preserve"> </t>
    </r>
    <r>
      <rPr>
        <sz val="8"/>
        <rFont val="Arial"/>
        <family val="2"/>
        <charset val="1"/>
      </rPr>
      <t xml:space="preserve">PRIMARIA</t>
    </r>
  </si>
  <si>
    <t xml:space="preserve">09.50.032</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</si>
  <si>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CRUZETA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</si>
  <si>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09.50.033</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</si>
  <si>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MAO</t>
    </r>
    <r>
      <rPr>
        <sz val="8"/>
        <rFont val="Times New Roman"/>
        <family val="1"/>
        <charset val="1"/>
      </rPr>
      <t xml:space="preserve"> </t>
    </r>
    <r>
      <rPr>
        <sz val="8"/>
        <rFont val="Arial"/>
        <family val="2"/>
        <charset val="1"/>
      </rPr>
      <t xml:space="preserve">FRANCESA</t>
    </r>
  </si>
  <si>
    <t xml:space="preserve">09.50.034</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</si>
  <si>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CHAVE</t>
    </r>
    <r>
      <rPr>
        <sz val="8"/>
        <rFont val="Times New Roman"/>
        <family val="1"/>
        <charset val="1"/>
      </rPr>
      <t xml:space="preserve"> </t>
    </r>
    <r>
      <rPr>
        <sz val="8"/>
        <rFont val="Arial"/>
        <family val="2"/>
        <charset val="1"/>
      </rPr>
      <t xml:space="preserve">FUSIVEL</t>
    </r>
    <r>
      <rPr>
        <sz val="8"/>
        <rFont val="Times New Roman"/>
        <family val="1"/>
        <charset val="1"/>
      </rPr>
      <t xml:space="preserve"> </t>
    </r>
    <r>
      <rPr>
        <sz val="8"/>
        <rFont val="Arial"/>
        <family val="2"/>
        <charset val="1"/>
      </rPr>
      <t xml:space="preserve">INDICADORA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MATHEUS</t>
    </r>
  </si>
  <si>
    <t xml:space="preserve">09.50.036</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</si>
  <si>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SUPORTE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TRANSFORMADOR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SINGELO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ESTALEIRO</t>
    </r>
  </si>
  <si>
    <t xml:space="preserve">09.50.037</t>
  </si>
  <si>
    <r>
      <rPr>
        <sz val="8"/>
        <rFont val="Arial"/>
        <family val="2"/>
        <charset val="1"/>
      </rPr>
      <t xml:space="preserve">REMOCAO</t>
    </r>
    <r>
      <rPr>
        <sz val="8"/>
        <rFont val="Times New Roman"/>
        <family val="1"/>
        <charset val="1"/>
      </rPr>
      <t xml:space="preserve"> </t>
    </r>
    <r>
      <rPr>
        <sz val="8"/>
        <rFont val="Arial"/>
        <family val="2"/>
        <charset val="1"/>
      </rPr>
      <t xml:space="preserve">CINTA</t>
    </r>
    <r>
      <rPr>
        <sz val="8"/>
        <rFont val="Times New Roman"/>
        <family val="1"/>
        <charset val="1"/>
      </rPr>
      <t xml:space="preserve"> </t>
    </r>
    <r>
      <rPr>
        <sz val="8"/>
        <rFont val="Arial"/>
        <family val="2"/>
        <charset val="1"/>
      </rPr>
      <t xml:space="preserve">FIXACAO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ELETRODUTO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SELA</t>
    </r>
    <r>
      <rPr>
        <sz val="8"/>
        <rFont val="Times New Roman"/>
        <family val="1"/>
        <charset val="1"/>
      </rPr>
      <t xml:space="preserve"> </t>
    </r>
    <r>
      <rPr>
        <sz val="8"/>
        <rFont val="Arial"/>
        <family val="2"/>
        <charset val="1"/>
      </rPr>
      <t xml:space="preserve">P/CRUZETA</t>
    </r>
    <r>
      <rPr>
        <sz val="8"/>
        <rFont val="Times New Roman"/>
        <family val="1"/>
        <charset val="1"/>
      </rPr>
      <t xml:space="preserve"> </t>
    </r>
    <r>
      <rPr>
        <sz val="8"/>
        <rFont val="Arial"/>
        <family val="2"/>
        <charset val="1"/>
      </rPr>
      <t xml:space="preserve">MAD</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</si>
  <si>
    <t xml:space="preserve">09.50.039</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</si>
  <si>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CAIXAS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MEDICAO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CAIXAS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TRANSF.</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CORRENTE</t>
    </r>
  </si>
  <si>
    <t xml:space="preserve">09.50.099</t>
  </si>
  <si>
    <r>
      <rPr>
        <sz val="8"/>
        <rFont val="Arial"/>
        <family val="2"/>
        <charset val="1"/>
      </rPr>
      <t xml:space="preserve">DEMOLICOES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ALTA</t>
    </r>
    <r>
      <rPr>
        <sz val="8"/>
        <rFont val="Times New Roman"/>
        <family val="1"/>
        <charset val="1"/>
      </rPr>
      <t xml:space="preserve"> </t>
    </r>
    <r>
      <rPr>
        <sz val="8"/>
        <rFont val="Arial"/>
        <family val="2"/>
        <charset val="1"/>
      </rPr>
      <t xml:space="preserve">TENSAO</t>
    </r>
  </si>
  <si>
    <t xml:space="preserve">09.52.001</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</si>
  <si>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ENERGIA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B.T.</t>
    </r>
  </si>
  <si>
    <t xml:space="preserve">09.52.002</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</si>
  <si>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B.T.</t>
    </r>
  </si>
  <si>
    <t xml:space="preserve">09.52.003</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</si>
  <si>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ARMACAO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BRAQUET</t>
    </r>
  </si>
  <si>
    <t xml:space="preserve">09.52.004</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</si>
  <si>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CABECOTE</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TELEFONICA</t>
    </r>
  </si>
  <si>
    <t xml:space="preserve">09.52.005</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</si>
  <si>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TELEFONE</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TELEFONICA</t>
    </r>
  </si>
  <si>
    <t xml:space="preserve">09.52.007</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</si>
  <si>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TUBULACAO</t>
    </r>
    <r>
      <rPr>
        <sz val="8"/>
        <rFont val="Times New Roman"/>
        <family val="1"/>
        <charset val="1"/>
      </rPr>
      <t xml:space="preserve"> </t>
    </r>
    <r>
      <rPr>
        <sz val="8"/>
        <rFont val="Arial"/>
        <family val="2"/>
        <charset val="1"/>
      </rPr>
      <t xml:space="preserve">ELETRICA</t>
    </r>
    <r>
      <rPr>
        <sz val="8"/>
        <rFont val="Times New Roman"/>
        <family val="1"/>
        <charset val="1"/>
      </rPr>
      <t xml:space="preserve"> </t>
    </r>
    <r>
      <rPr>
        <sz val="8"/>
        <rFont val="Arial"/>
        <family val="2"/>
        <charset val="1"/>
      </rPr>
      <t xml:space="preserve">EMBUTIDA</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2"</t>
    </r>
  </si>
  <si>
    <t xml:space="preserve">09.52.008</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</si>
  <si>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TUBULACAO</t>
    </r>
    <r>
      <rPr>
        <sz val="8"/>
        <rFont val="Times New Roman"/>
        <family val="1"/>
        <charset val="1"/>
      </rPr>
      <t xml:space="preserve"> </t>
    </r>
    <r>
      <rPr>
        <sz val="8"/>
        <rFont val="Arial"/>
        <family val="2"/>
        <charset val="1"/>
      </rPr>
      <t xml:space="preserve">ELETRICA</t>
    </r>
    <r>
      <rPr>
        <sz val="8"/>
        <rFont val="Times New Roman"/>
        <family val="1"/>
        <charset val="1"/>
      </rPr>
      <t xml:space="preserve"> </t>
    </r>
    <r>
      <rPr>
        <sz val="8"/>
        <rFont val="Arial"/>
        <family val="2"/>
        <charset val="1"/>
      </rPr>
      <t xml:space="preserve">EMBUTIDA</t>
    </r>
    <r>
      <rPr>
        <sz val="8"/>
        <rFont val="Times New Roman"/>
        <family val="1"/>
        <charset val="1"/>
      </rPr>
      <t xml:space="preserve"> </t>
    </r>
    <r>
      <rPr>
        <sz val="8"/>
        <rFont val="Arial"/>
        <family val="2"/>
        <charset val="1"/>
      </rPr>
      <t xml:space="preserve">ACIMA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</si>
  <si>
    <t xml:space="preserve">09.52.009</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</si>
  <si>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TUBULACAO</t>
    </r>
    <r>
      <rPr>
        <sz val="8"/>
        <rFont val="Times New Roman"/>
        <family val="1"/>
        <charset val="1"/>
      </rPr>
      <t xml:space="preserve"> </t>
    </r>
    <r>
      <rPr>
        <sz val="8"/>
        <rFont val="Arial"/>
        <family val="2"/>
        <charset val="1"/>
      </rPr>
      <t xml:space="preserve">ELETRICA</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2"</t>
    </r>
  </si>
  <si>
    <t xml:space="preserve">09.52.010</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</si>
  <si>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TUBULACAO</t>
    </r>
    <r>
      <rPr>
        <sz val="8"/>
        <rFont val="Times New Roman"/>
        <family val="1"/>
        <charset val="1"/>
      </rPr>
      <t xml:space="preserve"> </t>
    </r>
    <r>
      <rPr>
        <sz val="8"/>
        <rFont val="Arial"/>
        <family val="2"/>
        <charset val="1"/>
      </rPr>
      <t xml:space="preserve">ELETRICA</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ACIMA</t>
    </r>
    <r>
      <rPr>
        <sz val="8"/>
        <rFont val="Times New Roman"/>
        <family val="1"/>
        <charset val="1"/>
      </rPr>
      <t xml:space="preserve"> </t>
    </r>
    <r>
      <rPr>
        <sz val="8"/>
        <rFont val="Arial"/>
        <family val="2"/>
        <charset val="1"/>
      </rPr>
      <t xml:space="preserve">2"</t>
    </r>
  </si>
  <si>
    <t xml:space="preserve">09.52.015</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</si>
  <si>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FUSIVEL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TOMADA</t>
    </r>
    <r>
      <rPr>
        <sz val="8"/>
        <rFont val="Times New Roman"/>
        <family val="1"/>
        <charset val="1"/>
      </rPr>
      <t xml:space="preserve"> </t>
    </r>
    <r>
      <rPr>
        <sz val="8"/>
        <rFont val="Arial"/>
        <family val="2"/>
        <charset val="1"/>
      </rPr>
      <t xml:space="preserve">INSTALADA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PERFILADOS</t>
    </r>
  </si>
  <si>
    <t xml:space="preserve">09.52.016</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</si>
  <si>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CAIXAS</t>
    </r>
    <r>
      <rPr>
        <sz val="8"/>
        <rFont val="Times New Roman"/>
        <family val="1"/>
        <charset val="1"/>
      </rPr>
      <t xml:space="preserve"> </t>
    </r>
    <r>
      <rPr>
        <sz val="8"/>
        <rFont val="Arial"/>
        <family val="2"/>
        <charset val="1"/>
      </rPr>
      <t xml:space="preserve">ESTAMPADAS</t>
    </r>
  </si>
  <si>
    <t xml:space="preserve">09.52.017</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</si>
  <si>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FIO</t>
    </r>
    <r>
      <rPr>
        <sz val="8"/>
        <rFont val="Times New Roman"/>
        <family val="1"/>
        <charset val="1"/>
      </rPr>
      <t xml:space="preserve"> </t>
    </r>
    <r>
      <rPr>
        <sz val="8"/>
        <rFont val="Arial"/>
        <family val="2"/>
        <charset val="1"/>
      </rPr>
      <t xml:space="preserve">EMBUTIDO</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16</t>
    </r>
    <r>
      <rPr>
        <sz val="8"/>
        <rFont val="Times New Roman"/>
        <family val="1"/>
        <charset val="1"/>
      </rPr>
      <t xml:space="preserve"> </t>
    </r>
    <r>
      <rPr>
        <sz val="8"/>
        <rFont val="Arial"/>
        <family val="2"/>
        <charset val="1"/>
      </rPr>
      <t xml:space="preserve">MM2</t>
    </r>
  </si>
  <si>
    <t xml:space="preserve">09.52.018</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</si>
  <si>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EMBUTIDO</t>
    </r>
    <r>
      <rPr>
        <sz val="8"/>
        <rFont val="Times New Roman"/>
        <family val="1"/>
        <charset val="1"/>
      </rPr>
      <t xml:space="preserve"> </t>
    </r>
    <r>
      <rPr>
        <sz val="8"/>
        <rFont val="Arial"/>
        <family val="2"/>
        <charset val="1"/>
      </rPr>
      <t xml:space="preserve">ACIMA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16</t>
    </r>
    <r>
      <rPr>
        <sz val="8"/>
        <rFont val="Times New Roman"/>
        <family val="1"/>
        <charset val="1"/>
      </rPr>
      <t xml:space="preserve"> </t>
    </r>
    <r>
      <rPr>
        <sz val="8"/>
        <rFont val="Arial"/>
        <family val="2"/>
        <charset val="1"/>
      </rPr>
      <t xml:space="preserve">MM2</t>
    </r>
  </si>
  <si>
    <t xml:space="preserve">09.52.019</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</si>
  <si>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FIO</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16</t>
    </r>
    <r>
      <rPr>
        <sz val="8"/>
        <rFont val="Times New Roman"/>
        <family val="1"/>
        <charset val="1"/>
      </rPr>
      <t xml:space="preserve"> </t>
    </r>
    <r>
      <rPr>
        <sz val="8"/>
        <rFont val="Arial"/>
        <family val="2"/>
        <charset val="1"/>
      </rPr>
      <t xml:space="preserve">MM2</t>
    </r>
  </si>
  <si>
    <t xml:space="preserve">09.52.020</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</si>
  <si>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ACIMA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16</t>
    </r>
    <r>
      <rPr>
        <sz val="8"/>
        <rFont val="Times New Roman"/>
        <family val="1"/>
        <charset val="1"/>
      </rPr>
      <t xml:space="preserve"> </t>
    </r>
    <r>
      <rPr>
        <sz val="8"/>
        <rFont val="Arial"/>
        <family val="2"/>
        <charset val="1"/>
      </rPr>
      <t xml:space="preserve">MM2</t>
    </r>
  </si>
  <si>
    <t xml:space="preserve">09.52.021</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</si>
  <si>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TERMINAIS</t>
    </r>
    <r>
      <rPr>
        <sz val="8"/>
        <rFont val="Times New Roman"/>
        <family val="1"/>
        <charset val="1"/>
      </rPr>
      <t xml:space="preserve"> </t>
    </r>
    <r>
      <rPr>
        <sz val="8"/>
        <rFont val="Arial"/>
        <family val="2"/>
        <charset val="1"/>
      </rPr>
      <t xml:space="preserve">,CONECTORES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ROLDANAS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CABOS</t>
    </r>
  </si>
  <si>
    <t xml:space="preserve">09.52.022</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</si>
  <si>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TERMINAIS</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CONECTORES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SOLDA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CABOS</t>
    </r>
  </si>
  <si>
    <t xml:space="preserve">09.52.026</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</si>
  <si>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FUNDO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PORTAS</t>
    </r>
    <r>
      <rPr>
        <sz val="8"/>
        <rFont val="Times New Roman"/>
        <family val="1"/>
        <charset val="1"/>
      </rPr>
      <t xml:space="preserve"> </t>
    </r>
    <r>
      <rPr>
        <sz val="8"/>
        <rFont val="Arial"/>
        <family val="2"/>
        <charset val="1"/>
      </rPr>
      <t xml:space="preserve">MADEIRA/METAL</t>
    </r>
    <r>
      <rPr>
        <sz val="8"/>
        <rFont val="Times New Roman"/>
        <family val="1"/>
        <charset val="1"/>
      </rPr>
      <t xml:space="preserve"> </t>
    </r>
    <r>
      <rPr>
        <sz val="8"/>
        <rFont val="Arial"/>
        <family val="2"/>
        <charset val="1"/>
      </rPr>
      <t xml:space="preserve">.P/QUADROS</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CAIXAS</t>
    </r>
    <r>
      <rPr>
        <sz val="8"/>
        <rFont val="Times New Roman"/>
        <family val="1"/>
        <charset val="1"/>
      </rPr>
      <t xml:space="preserve"> </t>
    </r>
    <r>
      <rPr>
        <sz val="8"/>
        <rFont val="Arial"/>
        <family val="2"/>
        <charset val="1"/>
      </rPr>
      <t xml:space="preserve">PASSAGEM</t>
    </r>
  </si>
  <si>
    <t xml:space="preserve">09.52.028</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</si>
  <si>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FECHADURAS</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YALE</t>
    </r>
    <r>
      <rPr>
        <sz val="8"/>
        <rFont val="Times New Roman"/>
        <family val="1"/>
        <charset val="1"/>
      </rPr>
      <t xml:space="preserve"> </t>
    </r>
    <r>
      <rPr>
        <sz val="8"/>
        <rFont val="Arial"/>
        <family val="2"/>
        <charset val="1"/>
      </rPr>
      <t xml:space="preserve">(Q.DISTRIBUICAO)</t>
    </r>
  </si>
  <si>
    <t xml:space="preserve">09.52.029</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</si>
  <si>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CHAVES</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MARMORE,NH</t>
    </r>
    <r>
      <rPr>
        <sz val="8"/>
        <rFont val="Times New Roman"/>
        <family val="1"/>
        <charset val="1"/>
      </rPr>
      <t xml:space="preserve"> </t>
    </r>
    <r>
      <rPr>
        <sz val="8"/>
        <rFont val="Arial"/>
        <family val="2"/>
        <charset val="1"/>
      </rPr>
      <t xml:space="preserve">UNIPOLAR</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DISJUNT.NO-FUSE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BT</t>
    </r>
  </si>
  <si>
    <t xml:space="preserve">09.52.030</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</si>
  <si>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DISJUNTOR</t>
    </r>
    <r>
      <rPr>
        <sz val="8"/>
        <rFont val="Times New Roman"/>
        <family val="1"/>
        <charset val="1"/>
      </rPr>
      <t xml:space="preserve">  </t>
    </r>
    <r>
      <rPr>
        <sz val="8"/>
        <rFont val="Arial"/>
        <family val="2"/>
        <charset val="1"/>
      </rPr>
      <t xml:space="preserve">QUICK-LAG</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FUSIVEL</t>
    </r>
    <r>
      <rPr>
        <sz val="8"/>
        <rFont val="Times New Roman"/>
        <family val="1"/>
        <charset val="1"/>
      </rPr>
      <t xml:space="preserve"> </t>
    </r>
    <r>
      <rPr>
        <sz val="8"/>
        <rFont val="Arial"/>
        <family val="2"/>
        <charset val="1"/>
      </rPr>
      <t xml:space="preserve">DIAZED</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B.T</t>
    </r>
  </si>
  <si>
    <t xml:space="preserve">09.52.034</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</si>
  <si>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CHAVE</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FUSIVEL</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UNIPOLAR</t>
    </r>
  </si>
  <si>
    <t xml:space="preserve">09.52.035</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</si>
  <si>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CHAVE</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TRIPOL.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CHAVE</t>
    </r>
    <r>
      <rPr>
        <sz val="8"/>
        <rFont val="Times New Roman"/>
        <family val="1"/>
        <charset val="1"/>
      </rPr>
      <t xml:space="preserve"> </t>
    </r>
    <r>
      <rPr>
        <sz val="8"/>
        <rFont val="Arial"/>
        <family val="2"/>
        <charset val="1"/>
      </rPr>
      <t xml:space="preserve">PACCO</t>
    </r>
    <r>
      <rPr>
        <sz val="8"/>
        <rFont val="Times New Roman"/>
        <family val="1"/>
        <charset val="1"/>
      </rPr>
      <t xml:space="preserve"> </t>
    </r>
    <r>
      <rPr>
        <sz val="8"/>
        <rFont val="Arial"/>
        <family val="2"/>
        <charset val="1"/>
      </rPr>
      <t xml:space="preserve">ROTATIVA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B.T</t>
    </r>
  </si>
  <si>
    <t xml:space="preserve">09.52.037</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</si>
  <si>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CHAVE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ACAO</t>
    </r>
    <r>
      <rPr>
        <sz val="8"/>
        <rFont val="Times New Roman"/>
        <family val="1"/>
        <charset val="1"/>
      </rPr>
      <t xml:space="preserve"> </t>
    </r>
    <r>
      <rPr>
        <sz val="8"/>
        <rFont val="Arial"/>
        <family val="2"/>
        <charset val="1"/>
      </rPr>
      <t xml:space="preserve">RAPIDA,COMANDO</t>
    </r>
    <r>
      <rPr>
        <sz val="8"/>
        <rFont val="Times New Roman"/>
        <family val="1"/>
        <charset val="1"/>
      </rPr>
      <t xml:space="preserve"> </t>
    </r>
    <r>
      <rPr>
        <sz val="8"/>
        <rFont val="Arial"/>
        <family val="2"/>
        <charset val="1"/>
      </rPr>
      <t xml:space="preserve">FRONTAL</t>
    </r>
    <r>
      <rPr>
        <sz val="8"/>
        <rFont val="Times New Roman"/>
        <family val="1"/>
        <charset val="1"/>
      </rPr>
      <t xml:space="preserve"> </t>
    </r>
    <r>
      <rPr>
        <sz val="8"/>
        <rFont val="Arial"/>
        <family val="2"/>
        <charset val="1"/>
      </rPr>
      <t xml:space="preserve">MONTADO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PAINEL</t>
    </r>
    <r>
      <rPr>
        <sz val="8"/>
        <rFont val="Times New Roman"/>
        <family val="1"/>
        <charset val="1"/>
      </rPr>
      <t xml:space="preserve"> </t>
    </r>
    <r>
      <rPr>
        <sz val="8"/>
        <rFont val="Arial"/>
        <family val="2"/>
        <charset val="1"/>
      </rPr>
      <t xml:space="preserve">B.T</t>
    </r>
  </si>
  <si>
    <t xml:space="preserve">09.52.039</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</si>
  <si>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BARRAMENTO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</si>
  <si>
    <t xml:space="preserve">09.52.099</t>
  </si>
  <si>
    <r>
      <rPr>
        <sz val="8"/>
        <rFont val="Arial"/>
        <family val="2"/>
        <charset val="1"/>
      </rPr>
      <t xml:space="preserve">DEMOLICOES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BAIXA</t>
    </r>
    <r>
      <rPr>
        <sz val="8"/>
        <rFont val="Times New Roman"/>
        <family val="1"/>
        <charset val="1"/>
      </rPr>
      <t xml:space="preserve"> </t>
    </r>
    <r>
      <rPr>
        <sz val="8"/>
        <rFont val="Arial"/>
        <family val="2"/>
        <charset val="1"/>
      </rPr>
      <t xml:space="preserve">TENSAO</t>
    </r>
  </si>
  <si>
    <t xml:space="preserve">09.54.001</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</si>
  <si>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INTERRUPTORES</t>
    </r>
    <r>
      <rPr>
        <sz val="8"/>
        <rFont val="Times New Roman"/>
        <family val="1"/>
        <charset val="1"/>
      </rPr>
      <t xml:space="preserve"> </t>
    </r>
    <r>
      <rPr>
        <sz val="8"/>
        <rFont val="Arial"/>
        <family val="2"/>
        <charset val="1"/>
      </rPr>
      <t xml:space="preserve">TOMADAS</t>
    </r>
    <r>
      <rPr>
        <sz val="8"/>
        <rFont val="Times New Roman"/>
        <family val="1"/>
        <charset val="1"/>
      </rPr>
      <t xml:space="preserve"> </t>
    </r>
    <r>
      <rPr>
        <sz val="8"/>
        <rFont val="Arial"/>
        <family val="2"/>
        <charset val="1"/>
      </rPr>
      <t xml:space="preserve">BOTOES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CAMPAINHA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CIGARRAS</t>
    </r>
  </si>
  <si>
    <t xml:space="preserve">09.54.002</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</si>
  <si>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CHAVE</t>
    </r>
    <r>
      <rPr>
        <sz val="8"/>
        <rFont val="Times New Roman"/>
        <family val="1"/>
        <charset val="1"/>
      </rPr>
      <t xml:space="preserve"> </t>
    </r>
    <r>
      <rPr>
        <sz val="8"/>
        <rFont val="Arial"/>
        <family val="2"/>
        <charset val="1"/>
      </rPr>
      <t xml:space="preserve">AUTOMATICA</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BOIA</t>
    </r>
  </si>
  <si>
    <t xml:space="preserve">09.54.003</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</si>
  <si>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CONTACTOR</t>
    </r>
    <r>
      <rPr>
        <sz val="8"/>
        <rFont val="Times New Roman"/>
        <family val="1"/>
        <charset val="1"/>
      </rPr>
      <t xml:space="preserve"> </t>
    </r>
    <r>
      <rPr>
        <sz val="8"/>
        <rFont val="Arial"/>
        <family val="2"/>
        <charset val="1"/>
      </rPr>
      <t xml:space="preserve">MAGNETICO</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QUADRO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RECALQUE</t>
    </r>
  </si>
  <si>
    <t xml:space="preserve">09.54.004</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</si>
  <si>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MOTOR</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RECALQUE</t>
    </r>
  </si>
  <si>
    <t xml:space="preserve">09.54.005</t>
  </si>
  <si>
    <r>
      <rPr>
        <sz val="8"/>
        <rFont val="Arial"/>
        <family val="2"/>
        <charset val="1"/>
      </rPr>
      <t xml:space="preserve">REMOCAO</t>
    </r>
    <r>
      <rPr>
        <sz val="8"/>
        <rFont val="Times New Roman"/>
        <family val="1"/>
        <charset val="1"/>
      </rPr>
      <t xml:space="preserve"> </t>
    </r>
    <r>
      <rPr>
        <sz val="8"/>
        <rFont val="Arial"/>
        <family val="2"/>
        <charset val="1"/>
      </rPr>
      <t xml:space="preserve">AP.ILUM</t>
    </r>
    <r>
      <rPr>
        <sz val="8"/>
        <rFont val="Times New Roman"/>
        <family val="1"/>
        <charset val="1"/>
      </rPr>
      <t xml:space="preserve"> </t>
    </r>
    <r>
      <rPr>
        <sz val="8"/>
        <rFont val="Arial"/>
        <family val="2"/>
        <charset val="1"/>
      </rPr>
      <t xml:space="preserve">FLUORESC.C/PLAFON</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PEND,OU</t>
    </r>
    <r>
      <rPr>
        <sz val="8"/>
        <rFont val="Times New Roman"/>
        <family val="1"/>
        <charset val="1"/>
      </rPr>
      <t xml:space="preserve"> </t>
    </r>
    <r>
      <rPr>
        <sz val="8"/>
        <rFont val="Arial"/>
        <family val="2"/>
        <charset val="1"/>
      </rPr>
      <t xml:space="preserve">CANOPLA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LUM.PENDENTE</t>
    </r>
  </si>
  <si>
    <t xml:space="preserve">09.54.006</t>
  </si>
  <si>
    <r>
      <rPr>
        <sz val="8"/>
        <rFont val="Arial"/>
        <family val="2"/>
        <charset val="1"/>
      </rPr>
      <t xml:space="preserve">REMOCAO</t>
    </r>
    <r>
      <rPr>
        <sz val="8"/>
        <rFont val="Times New Roman"/>
        <family val="1"/>
        <charset val="1"/>
      </rPr>
      <t xml:space="preserve"> </t>
    </r>
    <r>
      <rPr>
        <sz val="8"/>
        <rFont val="Arial"/>
        <family val="2"/>
        <charset val="1"/>
      </rPr>
      <t xml:space="preserve">APARELHO</t>
    </r>
    <r>
      <rPr>
        <sz val="8"/>
        <rFont val="Times New Roman"/>
        <family val="1"/>
        <charset val="1"/>
      </rPr>
      <t xml:space="preserve"> </t>
    </r>
    <r>
      <rPr>
        <sz val="8"/>
        <rFont val="Arial"/>
        <family val="2"/>
        <charset val="1"/>
      </rPr>
      <t xml:space="preserve">ILUMINACAO,PLAFONS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PENDENTES</t>
    </r>
    <r>
      <rPr>
        <sz val="8"/>
        <rFont val="Times New Roman"/>
        <family val="1"/>
        <charset val="1"/>
      </rPr>
      <t xml:space="preserve"> </t>
    </r>
    <r>
      <rPr>
        <sz val="8"/>
        <rFont val="Arial"/>
        <family val="2"/>
        <charset val="1"/>
      </rPr>
      <t xml:space="preserve">P/LAMPADAS
FLUORESC</t>
    </r>
  </si>
  <si>
    <t xml:space="preserve">09.54.007</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</si>
  <si>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SOQUETES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LAMPADAS</t>
    </r>
    <r>
      <rPr>
        <sz val="8"/>
        <rFont val="Times New Roman"/>
        <family val="1"/>
        <charset val="1"/>
      </rPr>
      <t xml:space="preserve"> </t>
    </r>
    <r>
      <rPr>
        <sz val="8"/>
        <rFont val="Arial"/>
        <family val="2"/>
        <charset val="1"/>
      </rPr>
      <t xml:space="preserve">INCANDES</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CORRENTES</t>
    </r>
    <r>
      <rPr>
        <sz val="8"/>
        <rFont val="Times New Roman"/>
        <family val="1"/>
        <charset val="1"/>
      </rPr>
      <t xml:space="preserve"> </t>
    </r>
    <r>
      <rPr>
        <sz val="8"/>
        <rFont val="Arial"/>
        <family val="2"/>
        <charset val="1"/>
      </rPr>
      <t xml:space="preserve">P/
PENDENTES</t>
    </r>
  </si>
  <si>
    <t xml:space="preserve">09.54.013</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</si>
  <si>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REATORES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LAMPADAS</t>
    </r>
    <r>
      <rPr>
        <sz val="8"/>
        <rFont val="Times New Roman"/>
        <family val="1"/>
        <charset val="1"/>
      </rPr>
      <t xml:space="preserve"> </t>
    </r>
    <r>
      <rPr>
        <sz val="8"/>
        <rFont val="Arial"/>
        <family val="2"/>
        <charset val="1"/>
      </rPr>
      <t xml:space="preserve">HG</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POSTES</t>
    </r>
  </si>
  <si>
    <t xml:space="preserve">09.54.014</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</si>
  <si>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t>
    </r>
    <r>
      <rPr>
        <sz val="8"/>
        <rFont val="Times New Roman"/>
        <family val="1"/>
        <charset val="1"/>
      </rPr>
      <t xml:space="preserve"> </t>
    </r>
    <r>
      <rPr>
        <sz val="8"/>
        <rFont val="Arial"/>
        <family val="2"/>
        <charset val="1"/>
      </rPr>
      <t xml:space="preserve">ILUMIN.</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POSTES</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PROJETORES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FACHADAS</t>
    </r>
  </si>
  <si>
    <t xml:space="preserve">09.54.016</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</si>
  <si>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PROJETORES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JARDINS</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LUZ</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OBSTACULO</t>
    </r>
  </si>
  <si>
    <t xml:space="preserve">09.54.017</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</si>
  <si>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ARANDELA</t>
    </r>
    <r>
      <rPr>
        <sz val="8"/>
        <rFont val="Times New Roman"/>
        <family val="1"/>
        <charset val="1"/>
      </rPr>
      <t xml:space="preserve"> </t>
    </r>
    <r>
      <rPr>
        <sz val="8"/>
        <rFont val="Arial"/>
        <family val="2"/>
        <charset val="1"/>
      </rPr>
      <t xml:space="preserve">EXTERNA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BRACO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</si>
  <si>
    <t xml:space="preserve">09.54.018</t>
  </si>
  <si>
    <r>
      <rPr>
        <sz val="8"/>
        <rFont val="Arial"/>
        <family val="2"/>
        <charset val="1"/>
      </rPr>
      <t xml:space="preserve">REMOCAO</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APARELHO</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PROVA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TEMPO,</t>
    </r>
    <r>
      <rPr>
        <sz val="8"/>
        <rFont val="Times New Roman"/>
        <family val="1"/>
        <charset val="1"/>
      </rPr>
      <t xml:space="preserve"> </t>
    </r>
    <r>
      <rPr>
        <sz val="8"/>
        <rFont val="Arial"/>
        <family val="2"/>
        <charset val="1"/>
      </rPr>
      <t xml:space="preserve">GASES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VAPOR</t>
    </r>
  </si>
  <si>
    <t xml:space="preserve">09.54.019</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</si>
  <si>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CRUZETAS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FIXACAO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PROJETORES</t>
    </r>
  </si>
  <si>
    <t xml:space="preserve">09.54.020</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</si>
  <si>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CURVO,</t>
    </r>
    <r>
      <rPr>
        <sz val="8"/>
        <rFont val="Times New Roman"/>
        <family val="1"/>
        <charset val="1"/>
      </rPr>
      <t xml:space="preserve"> </t>
    </r>
    <r>
      <rPr>
        <sz val="8"/>
        <rFont val="Arial"/>
        <family val="2"/>
        <charset val="1"/>
      </rPr>
      <t xml:space="preserve">INCLUINDO</t>
    </r>
    <r>
      <rPr>
        <sz val="8"/>
        <rFont val="Times New Roman"/>
        <family val="1"/>
        <charset val="1"/>
      </rPr>
      <t xml:space="preserve"> </t>
    </r>
    <r>
      <rPr>
        <sz val="8"/>
        <rFont val="Arial"/>
        <family val="2"/>
        <charset val="1"/>
      </rPr>
      <t xml:space="preserve">BASES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FIXACAO</t>
    </r>
  </si>
  <si>
    <t xml:space="preserve">09.54.021</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</si>
  <si>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RETO</t>
    </r>
    <r>
      <rPr>
        <sz val="8"/>
        <rFont val="Times New Roman"/>
        <family val="1"/>
        <charset val="1"/>
      </rPr>
      <t xml:space="preserve"> </t>
    </r>
    <r>
      <rPr>
        <sz val="8"/>
        <rFont val="Arial"/>
        <family val="2"/>
        <charset val="1"/>
      </rPr>
      <t xml:space="preserve">ENGASTADO</t>
    </r>
    <r>
      <rPr>
        <sz val="8"/>
        <rFont val="Times New Roman"/>
        <family val="1"/>
        <charset val="1"/>
      </rPr>
      <t xml:space="preserve"> </t>
    </r>
    <r>
      <rPr>
        <sz val="8"/>
        <rFont val="Arial"/>
        <family val="2"/>
        <charset val="1"/>
      </rPr>
      <t xml:space="preserve">NO</t>
    </r>
    <r>
      <rPr>
        <sz val="8"/>
        <rFont val="Times New Roman"/>
        <family val="1"/>
        <charset val="1"/>
      </rPr>
      <t xml:space="preserve"> </t>
    </r>
    <r>
      <rPr>
        <sz val="8"/>
        <rFont val="Arial"/>
        <family val="2"/>
        <charset val="1"/>
      </rPr>
      <t xml:space="preserve">SOLO</t>
    </r>
  </si>
  <si>
    <t xml:space="preserve">09.54.099</t>
  </si>
  <si>
    <r>
      <rPr>
        <sz val="8"/>
        <rFont val="Arial"/>
        <family val="2"/>
        <charset val="1"/>
      </rPr>
      <t xml:space="preserve">DEMOLICOES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APARELHOS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EQUIPAMENTOS</t>
    </r>
  </si>
  <si>
    <t xml:space="preserve">09.56.001</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</si>
  <si>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CAPTOR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PARA-RAIOS</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FRANKLIN</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RADIATIVO</t>
    </r>
  </si>
  <si>
    <t xml:space="preserve">09.56.003</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</si>
  <si>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HASTE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PARA-RAIO</t>
    </r>
  </si>
  <si>
    <t xml:space="preserve">09.56.004</t>
  </si>
  <si>
    <r>
      <rPr>
        <sz val="8"/>
        <rFont val="Arial"/>
        <family val="2"/>
        <charset val="1"/>
      </rPr>
      <t xml:space="preserve">REMOCAO</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ESTICADORES</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BRACADEIRAS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ESTAIS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P.RAIOS</t>
    </r>
  </si>
  <si>
    <t xml:space="preserve">09.56.005</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</si>
  <si>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</si>
  <si>
    <t xml:space="preserve">09.56.006</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</si>
  <si>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ATERRAMENTO</t>
    </r>
  </si>
  <si>
    <t xml:space="preserve">09.56.007</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</si>
  <si>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CONECTOR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SPLIT-BOLDT</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ATERRAMENTO</t>
    </r>
  </si>
  <si>
    <t xml:space="preserve">09.56.009</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</si>
  <si>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BRACADEIRAS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</si>
  <si>
    <t xml:space="preserve">09.56.012</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</si>
  <si>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PROTECAO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FIXACOES</t>
    </r>
  </si>
  <si>
    <t xml:space="preserve">09.56.099</t>
  </si>
  <si>
    <r>
      <rPr>
        <sz val="8"/>
        <rFont val="Arial"/>
        <family val="2"/>
        <charset val="1"/>
      </rPr>
      <t xml:space="preserve">DEMOLICOES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PARA-RAIOS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ATERRAMENTO</t>
    </r>
  </si>
  <si>
    <t xml:space="preserve">09.60.003</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</si>
  <si>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ISOLADOR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DISCO</t>
    </r>
    <r>
      <rPr>
        <sz val="8"/>
        <rFont val="Times New Roman"/>
        <family val="1"/>
        <charset val="1"/>
      </rPr>
      <t xml:space="preserve"> </t>
    </r>
    <r>
      <rPr>
        <sz val="8"/>
        <rFont val="Arial"/>
        <family val="2"/>
        <charset val="1"/>
      </rPr>
      <t xml:space="preserve">COMPL</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GANCHO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SUSPENSAO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OLHAL</t>
    </r>
  </si>
  <si>
    <t xml:space="preserve">09.60.004</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</si>
  <si>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BUCHA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PASS.INT/EXT,</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BUCHA</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A.T.</t>
    </r>
  </si>
  <si>
    <t xml:space="preserve">09.60.007</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</si>
  <si>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CANTONEIRA</t>
    </r>
    <r>
      <rPr>
        <sz val="8"/>
        <rFont val="Times New Roman"/>
        <family val="1"/>
        <charset val="1"/>
      </rPr>
      <t xml:space="preserve"> </t>
    </r>
    <r>
      <rPr>
        <sz val="8"/>
        <rFont val="Arial"/>
        <family val="2"/>
        <charset val="1"/>
      </rPr>
      <t xml:space="preserve">METÁLICA</t>
    </r>
  </si>
  <si>
    <t xml:space="preserve">09.60.008</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</si>
  <si>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ISOLADOR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CASTANHA</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GANCHO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SUSTENTAÇÃO</t>
    </r>
  </si>
  <si>
    <t xml:space="preserve">09.60.009</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</si>
  <si>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ISOLADOR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PINO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A.T.</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PINO</t>
    </r>
  </si>
  <si>
    <t xml:space="preserve">09.60.011</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</si>
  <si>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VERGALHÃO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</si>
  <si>
    <t xml:space="preserve">09.60.012</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</si>
  <si>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TERMINAL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CONECTOR</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VERGALHAO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</si>
  <si>
    <t xml:space="preserve">09.60.018</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</si>
  <si>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CHAVE</t>
    </r>
    <r>
      <rPr>
        <sz val="8"/>
        <rFont val="Times New Roman"/>
        <family val="1"/>
        <charset val="1"/>
      </rPr>
      <t xml:space="preserve"> </t>
    </r>
    <r>
      <rPr>
        <sz val="8"/>
        <rFont val="Arial"/>
        <family val="2"/>
        <charset val="1"/>
      </rPr>
      <t xml:space="preserve">SECCION</t>
    </r>
    <r>
      <rPr>
        <sz val="8"/>
        <rFont val="Times New Roman"/>
        <family val="1"/>
        <charset val="1"/>
      </rPr>
      <t xml:space="preserve"> </t>
    </r>
    <r>
      <rPr>
        <sz val="8"/>
        <rFont val="Arial"/>
        <family val="2"/>
        <charset val="1"/>
      </rPr>
      <t xml:space="preserve">TRIP</t>
    </r>
    <r>
      <rPr>
        <sz val="8"/>
        <rFont val="Times New Roman"/>
        <family val="1"/>
        <charset val="1"/>
      </rPr>
      <t xml:space="preserve"> </t>
    </r>
    <r>
      <rPr>
        <sz val="8"/>
        <rFont val="Arial"/>
        <family val="2"/>
        <charset val="1"/>
      </rPr>
      <t xml:space="preserve">SECA,</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VARA/ESTRIBO</t>
    </r>
    <r>
      <rPr>
        <sz val="8"/>
        <rFont val="Times New Roman"/>
        <family val="1"/>
        <charset val="1"/>
      </rPr>
      <t xml:space="preserve"> </t>
    </r>
    <r>
      <rPr>
        <sz val="8"/>
        <rFont val="Arial"/>
        <family val="2"/>
        <charset val="1"/>
      </rPr>
      <t xml:space="preserve">FRONTAL</t>
    </r>
  </si>
  <si>
    <t xml:space="preserve">09.60.020</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</si>
  <si>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TRANSFORMADOR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POTENCIAL</t>
    </r>
    <r>
      <rPr>
        <sz val="8"/>
        <rFont val="Times New Roman"/>
        <family val="1"/>
        <charset val="1"/>
      </rPr>
      <t xml:space="preserve"> </t>
    </r>
    <r>
      <rPr>
        <sz val="8"/>
        <rFont val="Arial"/>
        <family val="2"/>
        <charset val="1"/>
      </rPr>
      <t xml:space="preserve">COMPLETO</t>
    </r>
  </si>
  <si>
    <t xml:space="preserve">09.60.022</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</si>
  <si>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DISJUNTOR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VOLUME</t>
    </r>
    <r>
      <rPr>
        <sz val="8"/>
        <rFont val="Times New Roman"/>
        <family val="1"/>
        <charset val="1"/>
      </rPr>
      <t xml:space="preserve"> </t>
    </r>
    <r>
      <rPr>
        <sz val="8"/>
        <rFont val="Arial"/>
        <family val="2"/>
        <charset val="1"/>
      </rPr>
      <t xml:space="preserve">NORMAL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REDUZIDO</t>
    </r>
  </si>
  <si>
    <t xml:space="preserve">09.60.023</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</si>
  <si>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MANOPLA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DISJUNTOR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A.T.</t>
    </r>
    <r>
      <rPr>
        <sz val="8"/>
        <rFont val="Times New Roman"/>
        <family val="1"/>
        <charset val="1"/>
      </rPr>
      <t xml:space="preserve"> </t>
    </r>
    <r>
      <rPr>
        <sz val="8"/>
        <rFont val="Arial"/>
        <family val="2"/>
        <charset val="1"/>
      </rPr>
      <t xml:space="preserve">(ENGRENAGEM</t>
    </r>
    <r>
      <rPr>
        <sz val="8"/>
        <rFont val="Times New Roman"/>
        <family val="1"/>
        <charset val="1"/>
      </rPr>
      <t xml:space="preserve"> </t>
    </r>
    <r>
      <rPr>
        <sz val="8"/>
        <rFont val="Arial"/>
        <family val="2"/>
        <charset val="1"/>
      </rPr>
      <t xml:space="preserve">INTERNA)</t>
    </r>
  </si>
  <si>
    <t xml:space="preserve">09.60.026</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</si>
  <si>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TRANSFORMADOR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POTENCIA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CABINE</t>
    </r>
    <r>
      <rPr>
        <sz val="8"/>
        <rFont val="Times New Roman"/>
        <family val="1"/>
        <charset val="1"/>
      </rPr>
      <t xml:space="preserve"> </t>
    </r>
    <r>
      <rPr>
        <sz val="8"/>
        <rFont val="Arial"/>
        <family val="2"/>
        <charset val="1"/>
      </rPr>
      <t xml:space="preserve">PRIMARIA</t>
    </r>
  </si>
  <si>
    <t xml:space="preserve">09.60.027</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</si>
  <si>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TRANSFORMADOR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POTENCIA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ESTALEIRO</t>
    </r>
  </si>
  <si>
    <t xml:space="preserve">09.60.029</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</si>
  <si>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</si>
  <si>
    <t xml:space="preserve">09.60.034</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</si>
  <si>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CHAVE</t>
    </r>
    <r>
      <rPr>
        <sz val="8"/>
        <rFont val="Times New Roman"/>
        <family val="1"/>
        <charset val="1"/>
      </rPr>
      <t xml:space="preserve"> </t>
    </r>
    <r>
      <rPr>
        <sz val="8"/>
        <rFont val="Arial"/>
        <family val="2"/>
        <charset val="1"/>
      </rPr>
      <t xml:space="preserve">FUSIVEL</t>
    </r>
    <r>
      <rPr>
        <sz val="8"/>
        <rFont val="Times New Roman"/>
        <family val="1"/>
        <charset val="1"/>
      </rPr>
      <t xml:space="preserve"> </t>
    </r>
    <r>
      <rPr>
        <sz val="8"/>
        <rFont val="Arial"/>
        <family val="2"/>
        <charset val="1"/>
      </rPr>
      <t xml:space="preserve">INDICADORA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MATHEUS</t>
    </r>
  </si>
  <si>
    <t xml:space="preserve">09.60.099</t>
  </si>
  <si>
    <r>
      <rPr>
        <sz val="8"/>
        <rFont val="Arial"/>
        <family val="2"/>
        <charset val="1"/>
      </rPr>
      <t xml:space="preserve">RETIRADAS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ALTA</t>
    </r>
    <r>
      <rPr>
        <sz val="8"/>
        <rFont val="Times New Roman"/>
        <family val="1"/>
        <charset val="1"/>
      </rPr>
      <t xml:space="preserve"> </t>
    </r>
    <r>
      <rPr>
        <sz val="8"/>
        <rFont val="Arial"/>
        <family val="2"/>
        <charset val="1"/>
      </rPr>
      <t xml:space="preserve">TENSAO</t>
    </r>
  </si>
  <si>
    <t xml:space="preserve">09.62.001</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</si>
  <si>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B.T.</t>
    </r>
  </si>
  <si>
    <t xml:space="preserve">09.62.002</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</si>
  <si>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B.T.</t>
    </r>
  </si>
  <si>
    <t xml:space="preserve">09.62.003</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</si>
  <si>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ARMACAO</t>
    </r>
    <r>
      <rPr>
        <sz val="8"/>
        <rFont val="Times New Roman"/>
        <family val="1"/>
        <charset val="1"/>
      </rPr>
      <t xml:space="preserve"> </t>
    </r>
    <r>
      <rPr>
        <sz val="8"/>
        <rFont val="Arial"/>
        <family val="2"/>
        <charset val="1"/>
      </rPr>
      <t xml:space="preserve">T</t>
    </r>
    <r>
      <rPr>
        <sz val="8"/>
        <rFont val="Times New Roman"/>
        <family val="1"/>
        <charset val="1"/>
      </rPr>
      <t xml:space="preserve"> </t>
    </r>
    <r>
      <rPr>
        <sz val="8"/>
        <rFont val="Arial"/>
        <family val="2"/>
        <charset val="1"/>
      </rPr>
      <t xml:space="preserve">BRAQUET,</t>
    </r>
    <r>
      <rPr>
        <sz val="8"/>
        <rFont val="Times New Roman"/>
        <family val="1"/>
        <charset val="1"/>
      </rPr>
      <t xml:space="preserve"> </t>
    </r>
    <r>
      <rPr>
        <sz val="8"/>
        <rFont val="Arial"/>
        <family val="2"/>
        <charset val="1"/>
      </rPr>
      <t xml:space="preserve">CONDULETES</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CX.FUSIV/TOMADAS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PERFILADO</t>
    </r>
  </si>
  <si>
    <t xml:space="preserve">09.62.004</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</si>
  <si>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CABECOTE</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TELEFONICA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P/DISJUNTOR</t>
    </r>
    <r>
      <rPr>
        <sz val="8"/>
        <rFont val="Times New Roman"/>
        <family val="1"/>
        <charset val="1"/>
      </rPr>
      <t xml:space="preserve"> </t>
    </r>
    <r>
      <rPr>
        <sz val="8"/>
        <rFont val="Arial"/>
        <family val="2"/>
        <charset val="1"/>
      </rPr>
      <t xml:space="preserve">QUICK</t>
    </r>
    <r>
      <rPr>
        <sz val="8"/>
        <rFont val="Times New Roman"/>
        <family val="1"/>
        <charset val="1"/>
      </rPr>
      <t xml:space="preserve"> </t>
    </r>
    <r>
      <rPr>
        <sz val="8"/>
        <rFont val="Arial"/>
        <family val="2"/>
        <charset val="1"/>
      </rPr>
      <t xml:space="preserve">LAG</t>
    </r>
  </si>
  <si>
    <t xml:space="preserve">09.62.009</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</si>
  <si>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TUBULACAO</t>
    </r>
    <r>
      <rPr>
        <sz val="8"/>
        <rFont val="Times New Roman"/>
        <family val="1"/>
        <charset val="1"/>
      </rPr>
      <t xml:space="preserve"> </t>
    </r>
    <r>
      <rPr>
        <sz val="8"/>
        <rFont val="Arial"/>
        <family val="2"/>
        <charset val="1"/>
      </rPr>
      <t xml:space="preserve">ELETRICA</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2"</t>
    </r>
  </si>
  <si>
    <t xml:space="preserve">09.62.010</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</si>
  <si>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TUBULACAO</t>
    </r>
    <r>
      <rPr>
        <sz val="8"/>
        <rFont val="Times New Roman"/>
        <family val="1"/>
        <charset val="1"/>
      </rPr>
      <t xml:space="preserve"> </t>
    </r>
    <r>
      <rPr>
        <sz val="8"/>
        <rFont val="Arial"/>
        <family val="2"/>
        <charset val="1"/>
      </rPr>
      <t xml:space="preserve">ELETRICA</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ACIMA</t>
    </r>
    <r>
      <rPr>
        <sz val="8"/>
        <rFont val="Times New Roman"/>
        <family val="1"/>
        <charset val="1"/>
      </rPr>
      <t xml:space="preserve"> </t>
    </r>
    <r>
      <rPr>
        <sz val="8"/>
        <rFont val="Arial"/>
        <family val="2"/>
        <charset val="1"/>
      </rPr>
      <t xml:space="preserve">2"</t>
    </r>
  </si>
  <si>
    <t xml:space="preserve">09.62.012</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</si>
  <si>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PERFILADOS</t>
    </r>
  </si>
  <si>
    <t xml:space="preserve">09.62.014</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</si>
  <si>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GANCHOS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SUSTENTACAO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LUMINARIAS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PERFILADOS</t>
    </r>
  </si>
  <si>
    <t xml:space="preserve">09.62.017</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</si>
  <si>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FIO</t>
    </r>
    <r>
      <rPr>
        <sz val="8"/>
        <rFont val="Times New Roman"/>
        <family val="1"/>
        <charset val="1"/>
      </rPr>
      <t xml:space="preserve"> </t>
    </r>
    <r>
      <rPr>
        <sz val="8"/>
        <rFont val="Arial"/>
        <family val="2"/>
        <charset val="1"/>
      </rPr>
      <t xml:space="preserve">EMBUTIDO</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16</t>
    </r>
    <r>
      <rPr>
        <sz val="8"/>
        <rFont val="Times New Roman"/>
        <family val="1"/>
        <charset val="1"/>
      </rPr>
      <t xml:space="preserve"> </t>
    </r>
    <r>
      <rPr>
        <sz val="8"/>
        <rFont val="Arial"/>
        <family val="2"/>
        <charset val="1"/>
      </rPr>
      <t xml:space="preserve">MM2</t>
    </r>
  </si>
  <si>
    <t xml:space="preserve">09.62.018</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</si>
  <si>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EMBUTIDO</t>
    </r>
    <r>
      <rPr>
        <sz val="8"/>
        <rFont val="Times New Roman"/>
        <family val="1"/>
        <charset val="1"/>
      </rPr>
      <t xml:space="preserve"> </t>
    </r>
    <r>
      <rPr>
        <sz val="8"/>
        <rFont val="Arial"/>
        <family val="2"/>
        <charset val="1"/>
      </rPr>
      <t xml:space="preserve">ACIMA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16</t>
    </r>
    <r>
      <rPr>
        <sz val="8"/>
        <rFont val="Times New Roman"/>
        <family val="1"/>
        <charset val="1"/>
      </rPr>
      <t xml:space="preserve"> </t>
    </r>
    <r>
      <rPr>
        <sz val="8"/>
        <rFont val="Arial"/>
        <family val="2"/>
        <charset val="1"/>
      </rPr>
      <t xml:space="preserve">MM2</t>
    </r>
  </si>
  <si>
    <t xml:space="preserve">09.62.019</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</si>
  <si>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FIO</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16</t>
    </r>
    <r>
      <rPr>
        <sz val="8"/>
        <rFont val="Times New Roman"/>
        <family val="1"/>
        <charset val="1"/>
      </rPr>
      <t xml:space="preserve"> </t>
    </r>
    <r>
      <rPr>
        <sz val="8"/>
        <rFont val="Arial"/>
        <family val="2"/>
        <charset val="1"/>
      </rPr>
      <t xml:space="preserve">MM2</t>
    </r>
  </si>
  <si>
    <t xml:space="preserve">09.62.020</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</si>
  <si>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ACIMA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16</t>
    </r>
    <r>
      <rPr>
        <sz val="8"/>
        <rFont val="Times New Roman"/>
        <family val="1"/>
        <charset val="1"/>
      </rPr>
      <t xml:space="preserve"> </t>
    </r>
    <r>
      <rPr>
        <sz val="8"/>
        <rFont val="Arial"/>
        <family val="2"/>
        <charset val="1"/>
      </rPr>
      <t xml:space="preserve">MM2</t>
    </r>
  </si>
  <si>
    <t xml:space="preserve">09.62.021</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</si>
  <si>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TERMINAIS/CONECTORES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P/CABOS</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ROLDANAS</t>
    </r>
  </si>
  <si>
    <t xml:space="preserve">09.62.024</t>
  </si>
  <si>
    <r>
      <rPr>
        <sz val="8"/>
        <rFont val="Arial"/>
        <family val="2"/>
        <charset val="1"/>
      </rPr>
      <t xml:space="preserve">RETIRADA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DESMONTAGEM</t>
    </r>
    <r>
      <rPr>
        <sz val="8"/>
        <rFont val="Times New Roman"/>
        <family val="1"/>
        <charset val="1"/>
      </rPr>
      <t xml:space="preserve"> </t>
    </r>
    <r>
      <rPr>
        <sz val="8"/>
        <rFont val="Arial"/>
        <family val="2"/>
        <charset val="1"/>
      </rPr>
      <t xml:space="preserve">QD.DISTRIB,</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QD.</t>
    </r>
    <r>
      <rPr>
        <sz val="8"/>
        <rFont val="Times New Roman"/>
        <family val="1"/>
        <charset val="1"/>
      </rPr>
      <t xml:space="preserve"> </t>
    </r>
    <r>
      <rPr>
        <sz val="8"/>
        <rFont val="Arial"/>
        <family val="2"/>
        <charset val="1"/>
      </rPr>
      <t xml:space="preserve">CHAMADA</t>
    </r>
  </si>
  <si>
    <t xml:space="preserve">09.62.099</t>
  </si>
  <si>
    <r>
      <rPr>
        <sz val="8"/>
        <rFont val="Arial"/>
        <family val="2"/>
        <charset val="1"/>
      </rPr>
      <t xml:space="preserve">RETIRADAS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BAIXA</t>
    </r>
    <r>
      <rPr>
        <sz val="8"/>
        <rFont val="Times New Roman"/>
        <family val="1"/>
        <charset val="1"/>
      </rPr>
      <t xml:space="preserve"> </t>
    </r>
    <r>
      <rPr>
        <sz val="8"/>
        <rFont val="Arial"/>
        <family val="2"/>
        <charset val="1"/>
      </rPr>
      <t xml:space="preserve">TENSAO</t>
    </r>
  </si>
  <si>
    <t xml:space="preserve">09.64.004</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</si>
  <si>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MOTOR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RECALQUE</t>
    </r>
  </si>
  <si>
    <t xml:space="preserve">09.64.005</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</si>
  <si>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APARELHO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ILUMINACAO,</t>
    </r>
    <r>
      <rPr>
        <sz val="8"/>
        <rFont val="Times New Roman"/>
        <family val="1"/>
        <charset val="1"/>
      </rPr>
      <t xml:space="preserve"> </t>
    </r>
    <r>
      <rPr>
        <sz val="8"/>
        <rFont val="Arial"/>
        <family val="2"/>
        <charset val="1"/>
      </rPr>
      <t xml:space="preserve">PLAFONS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PENDENTES</t>
    </r>
    <r>
      <rPr>
        <sz val="8"/>
        <rFont val="Times New Roman"/>
        <family val="1"/>
        <charset val="1"/>
      </rPr>
      <t xml:space="preserve"> </t>
    </r>
    <r>
      <rPr>
        <sz val="8"/>
        <rFont val="Arial"/>
        <family val="2"/>
        <charset val="1"/>
      </rPr>
      <t xml:space="preserve">P/LAMPADAS
INCANDESC</t>
    </r>
  </si>
  <si>
    <t xml:space="preserve">09.64.006</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</si>
  <si>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APARELHOS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ILUMINACAO,</t>
    </r>
    <r>
      <rPr>
        <sz val="8"/>
        <rFont val="Times New Roman"/>
        <family val="1"/>
        <charset val="1"/>
      </rPr>
      <t xml:space="preserve"> </t>
    </r>
    <r>
      <rPr>
        <sz val="8"/>
        <rFont val="Arial"/>
        <family val="2"/>
        <charset val="1"/>
      </rPr>
      <t xml:space="preserve">PLAFONS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PENDENTES</t>
    </r>
    <r>
      <rPr>
        <sz val="8"/>
        <rFont val="Times New Roman"/>
        <family val="1"/>
        <charset val="1"/>
      </rPr>
      <t xml:space="preserve"> </t>
    </r>
    <r>
      <rPr>
        <sz val="8"/>
        <rFont val="Arial"/>
        <family val="2"/>
        <charset val="1"/>
      </rPr>
      <t xml:space="preserve">P/LAMPADAS</t>
    </r>
    <r>
      <rPr>
        <sz val="8"/>
        <rFont val="Times New Roman"/>
        <family val="1"/>
        <charset val="1"/>
      </rPr>
      <t xml:space="preserve"> </t>
    </r>
    <r>
      <rPr>
        <sz val="8"/>
        <rFont val="Arial"/>
        <family val="2"/>
        <charset val="1"/>
      </rPr>
      <t xml:space="preserve">FLUORESC</t>
    </r>
  </si>
  <si>
    <t xml:space="preserve">09.64.014</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</si>
  <si>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AP.ILUM.EM</t>
    </r>
    <r>
      <rPr>
        <sz val="8"/>
        <rFont val="Times New Roman"/>
        <family val="1"/>
        <charset val="1"/>
      </rPr>
      <t xml:space="preserve"> </t>
    </r>
    <r>
      <rPr>
        <sz val="8"/>
        <rFont val="Arial"/>
        <family val="2"/>
        <charset val="1"/>
      </rPr>
      <t xml:space="preserve">POSTE,ARANDELA</t>
    </r>
    <r>
      <rPr>
        <sz val="8"/>
        <rFont val="Times New Roman"/>
        <family val="1"/>
        <charset val="1"/>
      </rPr>
      <t xml:space="preserve"> </t>
    </r>
    <r>
      <rPr>
        <sz val="8"/>
        <rFont val="Arial"/>
        <family val="2"/>
        <charset val="1"/>
      </rPr>
      <t xml:space="preserve">EXT</t>
    </r>
    <r>
      <rPr>
        <sz val="8"/>
        <rFont val="Times New Roman"/>
        <family val="1"/>
        <charset val="1"/>
      </rPr>
      <t xml:space="preserve"> </t>
    </r>
    <r>
      <rPr>
        <sz val="8"/>
        <rFont val="Arial"/>
        <family val="2"/>
        <charset val="1"/>
      </rPr>
      <t xml:space="preserve">BRACO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PROJET</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FACHADA</t>
    </r>
  </si>
  <si>
    <t xml:space="preserve">09.64.016</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</si>
  <si>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PROJETORES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JARDINS</t>
    </r>
  </si>
  <si>
    <t xml:space="preserve">09.64.018</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</si>
  <si>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APARELHO</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PROVA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TEMPO,</t>
    </r>
    <r>
      <rPr>
        <sz val="8"/>
        <rFont val="Times New Roman"/>
        <family val="1"/>
        <charset val="1"/>
      </rPr>
      <t xml:space="preserve"> </t>
    </r>
    <r>
      <rPr>
        <sz val="8"/>
        <rFont val="Arial"/>
        <family val="2"/>
        <charset val="1"/>
      </rPr>
      <t xml:space="preserve">GASES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VAPOR</t>
    </r>
  </si>
  <si>
    <t xml:space="preserve">09.64.020</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</si>
  <si>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CURVO,</t>
    </r>
    <r>
      <rPr>
        <sz val="8"/>
        <rFont val="Times New Roman"/>
        <family val="1"/>
        <charset val="1"/>
      </rPr>
      <t xml:space="preserve"> </t>
    </r>
    <r>
      <rPr>
        <sz val="8"/>
        <rFont val="Arial"/>
        <family val="2"/>
        <charset val="1"/>
      </rPr>
      <t xml:space="preserve">INCLUINDO</t>
    </r>
    <r>
      <rPr>
        <sz val="8"/>
        <rFont val="Times New Roman"/>
        <family val="1"/>
        <charset val="1"/>
      </rPr>
      <t xml:space="preserve"> </t>
    </r>
    <r>
      <rPr>
        <sz val="8"/>
        <rFont val="Arial"/>
        <family val="2"/>
        <charset val="1"/>
      </rPr>
      <t xml:space="preserve">BASES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FIXACAO</t>
    </r>
  </si>
  <si>
    <t xml:space="preserve">09.64.023</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</si>
  <si>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RETO</t>
    </r>
    <r>
      <rPr>
        <sz val="8"/>
        <rFont val="Times New Roman"/>
        <family val="1"/>
        <charset val="1"/>
      </rPr>
      <t xml:space="preserve"> </t>
    </r>
    <r>
      <rPr>
        <sz val="8"/>
        <rFont val="Arial"/>
        <family val="2"/>
        <charset val="1"/>
      </rPr>
      <t xml:space="preserve">ENGASTADO</t>
    </r>
    <r>
      <rPr>
        <sz val="8"/>
        <rFont val="Times New Roman"/>
        <family val="1"/>
        <charset val="1"/>
      </rPr>
      <t xml:space="preserve"> </t>
    </r>
    <r>
      <rPr>
        <sz val="8"/>
        <rFont val="Arial"/>
        <family val="2"/>
        <charset val="1"/>
      </rPr>
      <t xml:space="preserve">NO</t>
    </r>
    <r>
      <rPr>
        <sz val="8"/>
        <rFont val="Times New Roman"/>
        <family val="1"/>
        <charset val="1"/>
      </rPr>
      <t xml:space="preserve"> </t>
    </r>
    <r>
      <rPr>
        <sz val="8"/>
        <rFont val="Arial"/>
        <family val="2"/>
        <charset val="1"/>
      </rPr>
      <t xml:space="preserve">SOLO</t>
    </r>
  </si>
  <si>
    <t xml:space="preserve">09.64.024</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</si>
  <si>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10M</t>
    </r>
    <r>
      <rPr>
        <sz val="8"/>
        <rFont val="Times New Roman"/>
        <family val="1"/>
        <charset val="1"/>
      </rPr>
      <t xml:space="preserve"> </t>
    </r>
    <r>
      <rPr>
        <sz val="8"/>
        <rFont val="Arial"/>
        <family val="2"/>
        <charset val="1"/>
      </rPr>
      <t xml:space="preserve">ACIMA</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SOLO</t>
    </r>
  </si>
  <si>
    <t xml:space="preserve">09.64.099</t>
  </si>
  <si>
    <r>
      <rPr>
        <sz val="8"/>
        <rFont val="Arial"/>
        <family val="2"/>
        <charset val="1"/>
      </rPr>
      <t xml:space="preserve">RETIRADAS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APARELHOS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EQUIPAMENTOS</t>
    </r>
  </si>
  <si>
    <t xml:space="preserve">09.66.001</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</si>
  <si>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CAPTOR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PARA-RAIOS</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FRANKLIN</t>
    </r>
  </si>
  <si>
    <t xml:space="preserve">09.66.003</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</si>
  <si>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HASTE,OU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BRAÇADEIRA</t>
    </r>
    <r>
      <rPr>
        <sz val="8"/>
        <rFont val="Times New Roman"/>
        <family val="1"/>
        <charset val="1"/>
      </rPr>
      <t xml:space="preserve"> </t>
    </r>
    <r>
      <rPr>
        <sz val="8"/>
        <rFont val="Arial"/>
        <family val="2"/>
        <charset val="1"/>
      </rPr>
      <t xml:space="preserve">C/3</t>
    </r>
    <r>
      <rPr>
        <sz val="8"/>
        <rFont val="Times New Roman"/>
        <family val="1"/>
        <charset val="1"/>
      </rPr>
      <t xml:space="preserve"> </t>
    </r>
    <r>
      <rPr>
        <sz val="8"/>
        <rFont val="Arial"/>
        <family val="2"/>
        <charset val="1"/>
      </rPr>
      <t xml:space="preserve">ESTAIS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PARA-RAIOS</t>
    </r>
  </si>
  <si>
    <t xml:space="preserve">09.66.004</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</si>
  <si>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ESTICADORES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PARA-RAIOS</t>
    </r>
  </si>
  <si>
    <t xml:space="preserve">09.66.005</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</si>
  <si>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</si>
  <si>
    <t xml:space="preserve">09.66.006</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</si>
  <si>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ATERRAMENTO</t>
    </r>
  </si>
  <si>
    <t xml:space="preserve">09.66.007</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</si>
  <si>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CONECTOR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SPLIT-BOLT</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ATERRAMENTO</t>
    </r>
  </si>
  <si>
    <t xml:space="preserve">09.66.009</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</si>
  <si>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BRAÇADEIRAS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</si>
  <si>
    <t xml:space="preserve">09.66.099</t>
  </si>
  <si>
    <r>
      <rPr>
        <sz val="8"/>
        <rFont val="Arial"/>
        <family val="2"/>
        <charset val="1"/>
      </rPr>
      <t xml:space="preserve">RETIRADAS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PARA-RAIOS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ATERRAMENTOS</t>
    </r>
  </si>
  <si>
    <t xml:space="preserve">09.70.003</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</si>
  <si>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ISOLADOR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DISCO</t>
    </r>
    <r>
      <rPr>
        <sz val="8"/>
        <rFont val="Times New Roman"/>
        <family val="1"/>
        <charset val="1"/>
      </rPr>
      <t xml:space="preserve"> </t>
    </r>
    <r>
      <rPr>
        <sz val="8"/>
        <rFont val="Arial"/>
        <family val="2"/>
        <charset val="1"/>
      </rPr>
      <t xml:space="preserve">COMPL,</t>
    </r>
    <r>
      <rPr>
        <sz val="8"/>
        <rFont val="Times New Roman"/>
        <family val="1"/>
        <charset val="1"/>
      </rPr>
      <t xml:space="preserve"> </t>
    </r>
    <r>
      <rPr>
        <sz val="8"/>
        <rFont val="Arial"/>
        <family val="2"/>
        <charset val="1"/>
      </rPr>
      <t xml:space="preserve">INCLUS</t>
    </r>
    <r>
      <rPr>
        <sz val="8"/>
        <rFont val="Times New Roman"/>
        <family val="1"/>
        <charset val="1"/>
      </rPr>
      <t xml:space="preserve"> </t>
    </r>
    <r>
      <rPr>
        <sz val="8"/>
        <rFont val="Arial"/>
        <family val="2"/>
        <charset val="1"/>
      </rPr>
      <t xml:space="preserve">GANCHO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SUSPENSAO
TIPO</t>
    </r>
    <r>
      <rPr>
        <sz val="8"/>
        <rFont val="Times New Roman"/>
        <family val="1"/>
        <charset val="1"/>
      </rPr>
      <t xml:space="preserve"> </t>
    </r>
    <r>
      <rPr>
        <sz val="8"/>
        <rFont val="Arial"/>
        <family val="2"/>
        <charset val="1"/>
      </rPr>
      <t xml:space="preserve">OLHAL</t>
    </r>
  </si>
  <si>
    <t xml:space="preserve">09.70.004</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</si>
  <si>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BUCHA</t>
    </r>
    <r>
      <rPr>
        <sz val="8"/>
        <rFont val="Times New Roman"/>
        <family val="1"/>
        <charset val="1"/>
      </rPr>
      <t xml:space="preserve"> </t>
    </r>
    <r>
      <rPr>
        <sz val="8"/>
        <rFont val="Arial"/>
        <family val="2"/>
        <charset val="1"/>
      </rPr>
      <t xml:space="preserve">PASS.INT/EXT</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CH.ACO</t>
    </r>
    <r>
      <rPr>
        <sz val="8"/>
        <rFont val="Times New Roman"/>
        <family val="1"/>
        <charset val="1"/>
      </rPr>
      <t xml:space="preserve"> </t>
    </r>
    <r>
      <rPr>
        <sz val="8"/>
        <rFont val="Arial"/>
        <family val="2"/>
        <charset val="1"/>
      </rPr>
      <t xml:space="preserve">P/BUCHA</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EM
A.T</t>
    </r>
  </si>
  <si>
    <t xml:space="preserve">09.70.007</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</si>
  <si>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CANTONEIRA</t>
    </r>
    <r>
      <rPr>
        <sz val="8"/>
        <rFont val="Times New Roman"/>
        <family val="1"/>
        <charset val="1"/>
      </rPr>
      <t xml:space="preserve"> </t>
    </r>
    <r>
      <rPr>
        <sz val="8"/>
        <rFont val="Arial"/>
        <family val="2"/>
        <charset val="1"/>
      </rPr>
      <t xml:space="preserve">METALICA</t>
    </r>
  </si>
  <si>
    <t xml:space="preserve">09.70.008</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</si>
  <si>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ISOLADOR</t>
    </r>
    <r>
      <rPr>
        <sz val="8"/>
        <rFont val="Times New Roman"/>
        <family val="1"/>
        <charset val="1"/>
      </rPr>
      <t xml:space="preserve"> </t>
    </r>
    <r>
      <rPr>
        <sz val="8"/>
        <rFont val="Arial"/>
        <family val="2"/>
        <charset val="1"/>
      </rPr>
      <t xml:space="preserve">CASTANHA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TERMINAL/CONEC.</t>
    </r>
    <r>
      <rPr>
        <sz val="8"/>
        <rFont val="Times New Roman"/>
        <family val="1"/>
        <charset val="1"/>
      </rPr>
      <t xml:space="preserve"> </t>
    </r>
    <r>
      <rPr>
        <sz val="8"/>
        <rFont val="Arial"/>
        <family val="2"/>
        <charset val="1"/>
      </rPr>
      <t xml:space="preserve">P/BARRAM.COBRE</t>
    </r>
    <r>
      <rPr>
        <sz val="8"/>
        <rFont val="Times New Roman"/>
        <family val="1"/>
        <charset val="1"/>
      </rPr>
      <t xml:space="preserve"> </t>
    </r>
    <r>
      <rPr>
        <sz val="8"/>
        <rFont val="Arial"/>
        <family val="2"/>
        <charset val="1"/>
      </rPr>
      <t xml:space="preserve">A.T</t>
    </r>
  </si>
  <si>
    <t xml:space="preserve">09.70.009</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</si>
  <si>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ISOLADOR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PINO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A.T.</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PINO</t>
    </r>
  </si>
  <si>
    <t xml:space="preserve">09.70.011</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</si>
  <si>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VERGALHÃO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</si>
  <si>
    <t xml:space="preserve">09.70.018</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</si>
  <si>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CHAVE</t>
    </r>
    <r>
      <rPr>
        <sz val="8"/>
        <rFont val="Times New Roman"/>
        <family val="1"/>
        <charset val="1"/>
      </rPr>
      <t xml:space="preserve"> </t>
    </r>
    <r>
      <rPr>
        <sz val="8"/>
        <rFont val="Arial"/>
        <family val="2"/>
        <charset val="1"/>
      </rPr>
      <t xml:space="preserve">SECCIONADORA</t>
    </r>
    <r>
      <rPr>
        <sz val="8"/>
        <rFont val="Times New Roman"/>
        <family val="1"/>
        <charset val="1"/>
      </rPr>
      <t xml:space="preserve"> </t>
    </r>
    <r>
      <rPr>
        <sz val="8"/>
        <rFont val="Arial"/>
        <family val="2"/>
        <charset val="1"/>
      </rPr>
      <t xml:space="preserve">TRIP</t>
    </r>
    <r>
      <rPr>
        <sz val="8"/>
        <rFont val="Times New Roman"/>
        <family val="1"/>
        <charset val="1"/>
      </rPr>
      <t xml:space="preserve"> </t>
    </r>
    <r>
      <rPr>
        <sz val="8"/>
        <rFont val="Arial"/>
        <family val="2"/>
        <charset val="1"/>
      </rPr>
      <t xml:space="preserve">SECA,COMANDO</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VARA/ESTRIBO</t>
    </r>
    <r>
      <rPr>
        <sz val="8"/>
        <rFont val="Times New Roman"/>
        <family val="1"/>
        <charset val="1"/>
      </rPr>
      <t xml:space="preserve"> </t>
    </r>
    <r>
      <rPr>
        <sz val="8"/>
        <rFont val="Arial"/>
        <family val="2"/>
        <charset val="1"/>
      </rPr>
      <t xml:space="preserve">FRONTAL</t>
    </r>
  </si>
  <si>
    <t xml:space="preserve">09.70.020</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</si>
  <si>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CH.FUSIV.INDICADORA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TRANSF.DE</t>
    </r>
    <r>
      <rPr>
        <sz val="8"/>
        <rFont val="Times New Roman"/>
        <family val="1"/>
        <charset val="1"/>
      </rPr>
      <t xml:space="preserve"> </t>
    </r>
    <r>
      <rPr>
        <sz val="8"/>
        <rFont val="Arial"/>
        <family val="2"/>
        <charset val="1"/>
      </rPr>
      <t xml:space="preserve">POTENCIAL</t>
    </r>
    <r>
      <rPr>
        <sz val="8"/>
        <rFont val="Times New Roman"/>
        <family val="1"/>
        <charset val="1"/>
      </rPr>
      <t xml:space="preserve"> </t>
    </r>
    <r>
      <rPr>
        <sz val="8"/>
        <rFont val="Arial"/>
        <family val="2"/>
        <charset val="1"/>
      </rPr>
      <t xml:space="preserve">COMPL.</t>
    </r>
    <r>
      <rPr>
        <sz val="8"/>
        <rFont val="Times New Roman"/>
        <family val="1"/>
        <charset val="1"/>
      </rPr>
      <t xml:space="preserve"> </t>
    </r>
    <r>
      <rPr>
        <sz val="8"/>
        <rFont val="Arial"/>
        <family val="2"/>
        <charset val="1"/>
      </rPr>
      <t xml:space="preserve">A.T</t>
    </r>
  </si>
  <si>
    <t xml:space="preserve">09.70.022</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</si>
  <si>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DISJUNTOR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VOLUME</t>
    </r>
    <r>
      <rPr>
        <sz val="8"/>
        <rFont val="Times New Roman"/>
        <family val="1"/>
        <charset val="1"/>
      </rPr>
      <t xml:space="preserve"> </t>
    </r>
    <r>
      <rPr>
        <sz val="8"/>
        <rFont val="Arial"/>
        <family val="2"/>
        <charset val="1"/>
      </rPr>
      <t xml:space="preserve">NORMAL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REDUZIDO</t>
    </r>
  </si>
  <si>
    <t xml:space="preserve">09.70.023</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</si>
  <si>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MANOPLA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DISJUNTOR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A.T.</t>
    </r>
    <r>
      <rPr>
        <sz val="8"/>
        <rFont val="Times New Roman"/>
        <family val="1"/>
        <charset val="1"/>
      </rPr>
      <t xml:space="preserve"> </t>
    </r>
    <r>
      <rPr>
        <sz val="8"/>
        <rFont val="Arial"/>
        <family val="2"/>
        <charset val="1"/>
      </rPr>
      <t xml:space="preserve">(ENGRENAGEM</t>
    </r>
    <r>
      <rPr>
        <sz val="8"/>
        <rFont val="Times New Roman"/>
        <family val="1"/>
        <charset val="1"/>
      </rPr>
      <t xml:space="preserve"> </t>
    </r>
    <r>
      <rPr>
        <sz val="8"/>
        <rFont val="Arial"/>
        <family val="2"/>
        <charset val="1"/>
      </rPr>
      <t xml:space="preserve">INTERNA)</t>
    </r>
  </si>
  <si>
    <t xml:space="preserve">09.70.026</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</si>
  <si>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TRANSFORMADOR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POTENCIA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CAB.PRIMARIA</t>
    </r>
  </si>
  <si>
    <t xml:space="preserve">09.70.029</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</si>
  <si>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</si>
  <si>
    <t xml:space="preserve">09.70.099</t>
  </si>
  <si>
    <r>
      <rPr>
        <sz val="8"/>
        <rFont val="Arial"/>
        <family val="2"/>
        <charset val="1"/>
      </rPr>
      <t xml:space="preserve">RECOLOCACOES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ALTA</t>
    </r>
    <r>
      <rPr>
        <sz val="8"/>
        <rFont val="Times New Roman"/>
        <family val="1"/>
        <charset val="1"/>
      </rPr>
      <t xml:space="preserve"> </t>
    </r>
    <r>
      <rPr>
        <sz val="8"/>
        <rFont val="Arial"/>
        <family val="2"/>
        <charset val="1"/>
      </rPr>
      <t xml:space="preserve">TENSAO</t>
    </r>
  </si>
  <si>
    <t xml:space="preserve">09.72.003</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</si>
  <si>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CABECOTE</t>
    </r>
    <r>
      <rPr>
        <sz val="8"/>
        <rFont val="Times New Roman"/>
        <family val="1"/>
        <charset val="1"/>
      </rPr>
      <t xml:space="preserve"> </t>
    </r>
    <r>
      <rPr>
        <sz val="8"/>
        <rFont val="Arial"/>
        <family val="2"/>
        <charset val="1"/>
      </rPr>
      <t xml:space="preserve">TELEFONICA,</t>
    </r>
    <r>
      <rPr>
        <sz val="8"/>
        <rFont val="Times New Roman"/>
        <family val="1"/>
        <charset val="1"/>
      </rPr>
      <t xml:space="preserve"> </t>
    </r>
    <r>
      <rPr>
        <sz val="8"/>
        <rFont val="Arial"/>
        <family val="2"/>
        <charset val="1"/>
      </rPr>
      <t xml:space="preserve">ARMACAO</t>
    </r>
    <r>
      <rPr>
        <sz val="8"/>
        <rFont val="Times New Roman"/>
        <family val="1"/>
        <charset val="1"/>
      </rPr>
      <t xml:space="preserve"> </t>
    </r>
    <r>
      <rPr>
        <sz val="8"/>
        <rFont val="Arial"/>
        <family val="2"/>
        <charset val="1"/>
      </rPr>
      <t xml:space="preserve">BRAQUET</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CONECTORES</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P/CABOS</t>
    </r>
  </si>
  <si>
    <t xml:space="preserve">09.72.004</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</si>
  <si>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B.T.</t>
    </r>
  </si>
  <si>
    <t xml:space="preserve">09.72.005</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</si>
  <si>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ENTRADA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B.T.</t>
    </r>
  </si>
  <si>
    <t xml:space="preserve">09.72.009</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</si>
  <si>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TUBULACAO</t>
    </r>
    <r>
      <rPr>
        <sz val="8"/>
        <rFont val="Times New Roman"/>
        <family val="1"/>
        <charset val="1"/>
      </rPr>
      <t xml:space="preserve"> </t>
    </r>
    <r>
      <rPr>
        <sz val="8"/>
        <rFont val="Arial"/>
        <family val="2"/>
        <charset val="1"/>
      </rPr>
      <t xml:space="preserve">ELETRICA</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2"</t>
    </r>
  </si>
  <si>
    <t xml:space="preserve">09.72.010</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</si>
  <si>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TUBULACAO</t>
    </r>
    <r>
      <rPr>
        <sz val="8"/>
        <rFont val="Times New Roman"/>
        <family val="1"/>
        <charset val="1"/>
      </rPr>
      <t xml:space="preserve"> </t>
    </r>
    <r>
      <rPr>
        <sz val="8"/>
        <rFont val="Arial"/>
        <family val="2"/>
        <charset val="1"/>
      </rPr>
      <t xml:space="preserve">ELETRICA</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ACIMA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</si>
  <si>
    <t xml:space="preserve">09.72.011</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</si>
  <si>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CONDULETES</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CX.FUSIV.</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TOMADA</t>
    </r>
    <r>
      <rPr>
        <sz val="8"/>
        <rFont val="Times New Roman"/>
        <family val="1"/>
        <charset val="1"/>
      </rPr>
      <t xml:space="preserve"> </t>
    </r>
    <r>
      <rPr>
        <sz val="8"/>
        <rFont val="Arial"/>
        <family val="2"/>
        <charset val="1"/>
      </rPr>
      <t xml:space="preserve">INSTAL.</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PERFILADOS</t>
    </r>
  </si>
  <si>
    <t xml:space="preserve">09.72.012</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</si>
  <si>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PERFILADOS</t>
    </r>
  </si>
  <si>
    <t xml:space="preserve">09.72.014</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</si>
  <si>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GANCHOS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SUSTENTACAO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LUMINARIAS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PERFILADOS</t>
    </r>
  </si>
  <si>
    <t xml:space="preserve">09.72.017</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</si>
  <si>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FIO</t>
    </r>
    <r>
      <rPr>
        <sz val="8"/>
        <rFont val="Times New Roman"/>
        <family val="1"/>
        <charset val="1"/>
      </rPr>
      <t xml:space="preserve"> </t>
    </r>
    <r>
      <rPr>
        <sz val="8"/>
        <rFont val="Arial"/>
        <family val="2"/>
        <charset val="1"/>
      </rPr>
      <t xml:space="preserve">EMBUTIDO</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16</t>
    </r>
    <r>
      <rPr>
        <sz val="8"/>
        <rFont val="Times New Roman"/>
        <family val="1"/>
        <charset val="1"/>
      </rPr>
      <t xml:space="preserve"> </t>
    </r>
    <r>
      <rPr>
        <sz val="8"/>
        <rFont val="Arial"/>
        <family val="2"/>
        <charset val="1"/>
      </rPr>
      <t xml:space="preserve">MM2</t>
    </r>
  </si>
  <si>
    <t xml:space="preserve">09.72.018</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</si>
  <si>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EMBUTIDO</t>
    </r>
    <r>
      <rPr>
        <sz val="8"/>
        <rFont val="Times New Roman"/>
        <family val="1"/>
        <charset val="1"/>
      </rPr>
      <t xml:space="preserve"> </t>
    </r>
    <r>
      <rPr>
        <sz val="8"/>
        <rFont val="Arial"/>
        <family val="2"/>
        <charset val="1"/>
      </rPr>
      <t xml:space="preserve">ACIMA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16</t>
    </r>
    <r>
      <rPr>
        <sz val="8"/>
        <rFont val="Times New Roman"/>
        <family val="1"/>
        <charset val="1"/>
      </rPr>
      <t xml:space="preserve"> </t>
    </r>
    <r>
      <rPr>
        <sz val="8"/>
        <rFont val="Arial"/>
        <family val="2"/>
        <charset val="1"/>
      </rPr>
      <t xml:space="preserve">MM2</t>
    </r>
  </si>
  <si>
    <t xml:space="preserve">09.72.019</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</si>
  <si>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FIO</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16</t>
    </r>
    <r>
      <rPr>
        <sz val="8"/>
        <rFont val="Times New Roman"/>
        <family val="1"/>
        <charset val="1"/>
      </rPr>
      <t xml:space="preserve"> </t>
    </r>
    <r>
      <rPr>
        <sz val="8"/>
        <rFont val="Arial"/>
        <family val="2"/>
        <charset val="1"/>
      </rPr>
      <t xml:space="preserve">MM2</t>
    </r>
  </si>
  <si>
    <t xml:space="preserve">09.72.020</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</si>
  <si>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ACIMA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16</t>
    </r>
    <r>
      <rPr>
        <sz val="8"/>
        <rFont val="Times New Roman"/>
        <family val="1"/>
        <charset val="1"/>
      </rPr>
      <t xml:space="preserve"> </t>
    </r>
    <r>
      <rPr>
        <sz val="8"/>
        <rFont val="Arial"/>
        <family val="2"/>
        <charset val="1"/>
      </rPr>
      <t xml:space="preserve">MM2</t>
    </r>
  </si>
  <si>
    <t xml:space="preserve">09.72.023</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</si>
  <si>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ROLDANAS</t>
    </r>
  </si>
  <si>
    <t xml:space="preserve">09.72.024</t>
  </si>
  <si>
    <r>
      <rPr>
        <sz val="8"/>
        <rFont val="Arial"/>
        <family val="2"/>
        <charset val="1"/>
      </rPr>
      <t xml:space="preserve">RECOLOCAÇÃO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MONTAGEM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QD.DISTRIB,CX</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t>
    </r>
    <r>
      <rPr>
        <sz val="8"/>
        <rFont val="Times New Roman"/>
        <family val="1"/>
        <charset val="1"/>
      </rPr>
      <t xml:space="preserve"> </t>
    </r>
    <r>
      <rPr>
        <sz val="8"/>
        <rFont val="Arial"/>
        <family val="2"/>
        <charset val="1"/>
      </rPr>
      <t xml:space="preserve">MET</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QD.CHAMADA</t>
    </r>
  </si>
  <si>
    <t xml:space="preserve">09.72.031</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</si>
  <si>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DISJUNTOR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QUICK-LAG</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</si>
  <si>
    <t xml:space="preserve">09.72.099</t>
  </si>
  <si>
    <r>
      <rPr>
        <sz val="8"/>
        <rFont val="Arial"/>
        <family val="2"/>
        <charset val="1"/>
      </rPr>
      <t xml:space="preserve">RECOLOCACOES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BAIXA</t>
    </r>
    <r>
      <rPr>
        <sz val="8"/>
        <rFont val="Times New Roman"/>
        <family val="1"/>
        <charset val="1"/>
      </rPr>
      <t xml:space="preserve"> </t>
    </r>
    <r>
      <rPr>
        <sz val="8"/>
        <rFont val="Arial"/>
        <family val="2"/>
        <charset val="1"/>
      </rPr>
      <t xml:space="preserve">TENSAO</t>
    </r>
  </si>
  <si>
    <t xml:space="preserve">09.74.004</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</si>
  <si>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MOTOR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RECALQUE</t>
    </r>
  </si>
  <si>
    <t xml:space="preserve">09.74.005</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</si>
  <si>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AP.ILUM.(PLAFON</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PEND.)P/LAMP.INCAND</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PROJET</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JARDINS</t>
    </r>
  </si>
  <si>
    <t xml:space="preserve">09.74.006</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</si>
  <si>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APARELHO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ILUMINACAO,PLAFONS</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PENDENTES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LAMP</t>
    </r>
    <r>
      <rPr>
        <sz val="8"/>
        <rFont val="Times New Roman"/>
        <family val="1"/>
        <charset val="1"/>
      </rPr>
      <t xml:space="preserve"> </t>
    </r>
    <r>
      <rPr>
        <sz val="8"/>
        <rFont val="Arial"/>
        <family val="2"/>
        <charset val="1"/>
      </rPr>
      <t xml:space="preserve">FLUORESCENTES</t>
    </r>
  </si>
  <si>
    <t xml:space="preserve">09.74.015</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</si>
  <si>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PROJ.EM</t>
    </r>
    <r>
      <rPr>
        <sz val="8"/>
        <rFont val="Times New Roman"/>
        <family val="1"/>
        <charset val="1"/>
      </rPr>
      <t xml:space="preserve"> </t>
    </r>
    <r>
      <rPr>
        <sz val="8"/>
        <rFont val="Arial"/>
        <family val="2"/>
        <charset val="1"/>
      </rPr>
      <t xml:space="preserve">FACHADAS</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AP.ILUMIN.A</t>
    </r>
    <r>
      <rPr>
        <sz val="8"/>
        <rFont val="Times New Roman"/>
        <family val="1"/>
        <charset val="1"/>
      </rPr>
      <t xml:space="preserve"> </t>
    </r>
    <r>
      <rPr>
        <sz val="8"/>
        <rFont val="Arial"/>
        <family val="2"/>
        <charset val="1"/>
      </rPr>
      <t xml:space="preserve">PROVA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TEMPO</t>
    </r>
  </si>
  <si>
    <t xml:space="preserve">09.74.017</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</si>
  <si>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ARANDELA</t>
    </r>
    <r>
      <rPr>
        <sz val="8"/>
        <rFont val="Times New Roman"/>
        <family val="1"/>
        <charset val="1"/>
      </rPr>
      <t xml:space="preserve"> </t>
    </r>
    <r>
      <rPr>
        <sz val="8"/>
        <rFont val="Arial"/>
        <family val="2"/>
        <charset val="1"/>
      </rPr>
      <t xml:space="preserve">EXTERNA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BRACO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</si>
  <si>
    <t xml:space="preserve">09.74.018</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</si>
  <si>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APARELHOS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ILUMINAÇÃO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</si>
  <si>
    <t xml:space="preserve">09.74.019</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</si>
  <si>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CURVO,</t>
    </r>
    <r>
      <rPr>
        <sz val="8"/>
        <rFont val="Times New Roman"/>
        <family val="1"/>
        <charset val="1"/>
      </rPr>
      <t xml:space="preserve"> </t>
    </r>
    <r>
      <rPr>
        <sz val="8"/>
        <rFont val="Arial"/>
        <family val="2"/>
        <charset val="1"/>
      </rPr>
      <t xml:space="preserve">INCLUINDO</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FIXACAO</t>
    </r>
  </si>
  <si>
    <t xml:space="preserve">09.74.023</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</si>
  <si>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RETO</t>
    </r>
    <r>
      <rPr>
        <sz val="8"/>
        <rFont val="Times New Roman"/>
        <family val="1"/>
        <charset val="1"/>
      </rPr>
      <t xml:space="preserve"> </t>
    </r>
    <r>
      <rPr>
        <sz val="8"/>
        <rFont val="Arial"/>
        <family val="2"/>
        <charset val="1"/>
      </rPr>
      <t xml:space="preserve">ENGASTADO</t>
    </r>
    <r>
      <rPr>
        <sz val="8"/>
        <rFont val="Times New Roman"/>
        <family val="1"/>
        <charset val="1"/>
      </rPr>
      <t xml:space="preserve"> </t>
    </r>
    <r>
      <rPr>
        <sz val="8"/>
        <rFont val="Arial"/>
        <family val="2"/>
        <charset val="1"/>
      </rPr>
      <t xml:space="preserve">NO</t>
    </r>
    <r>
      <rPr>
        <sz val="8"/>
        <rFont val="Times New Roman"/>
        <family val="1"/>
        <charset val="1"/>
      </rPr>
      <t xml:space="preserve"> </t>
    </r>
    <r>
      <rPr>
        <sz val="8"/>
        <rFont val="Arial"/>
        <family val="2"/>
        <charset val="1"/>
      </rPr>
      <t xml:space="preserve">SOLO</t>
    </r>
  </si>
  <si>
    <t xml:space="preserve">09.74.024</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</si>
  <si>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10M</t>
    </r>
    <r>
      <rPr>
        <sz val="8"/>
        <rFont val="Times New Roman"/>
        <family val="1"/>
        <charset val="1"/>
      </rPr>
      <t xml:space="preserve"> </t>
    </r>
    <r>
      <rPr>
        <sz val="8"/>
        <rFont val="Arial"/>
        <family val="2"/>
        <charset val="1"/>
      </rPr>
      <t xml:space="preserve">ACIMA</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SOLO</t>
    </r>
  </si>
  <si>
    <t xml:space="preserve">09.74.099</t>
  </si>
  <si>
    <r>
      <rPr>
        <sz val="8"/>
        <rFont val="Arial"/>
        <family val="2"/>
        <charset val="1"/>
      </rPr>
      <t xml:space="preserve">RECOLOCACOES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APARELHOS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EQUIPAMENTOS</t>
    </r>
  </si>
  <si>
    <t xml:space="preserve">09.76.001</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</si>
  <si>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CAPTOR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PARA-RAIOS</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FRANKLIN</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RADIOATIVO</t>
    </r>
  </si>
  <si>
    <t xml:space="preserve">09.76.003</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</si>
  <si>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HASTE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PARA-RAIOS</t>
    </r>
  </si>
  <si>
    <t xml:space="preserve">09.76.004</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</si>
  <si>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ESTICADORES,OU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r>
      <rPr>
        <sz val="8"/>
        <rFont val="Times New Roman"/>
        <family val="1"/>
        <charset val="1"/>
      </rPr>
      <t xml:space="preserve"> </t>
    </r>
    <r>
      <rPr>
        <sz val="8"/>
        <rFont val="Arial"/>
        <family val="2"/>
        <charset val="1"/>
      </rPr>
      <t xml:space="preserve">P/ATERR.</t>
    </r>
    <r>
      <rPr>
        <sz val="8"/>
        <rFont val="Times New Roman"/>
        <family val="1"/>
        <charset val="1"/>
      </rPr>
      <t xml:space="preserve"> </t>
    </r>
    <r>
      <rPr>
        <sz val="8"/>
        <rFont val="Arial"/>
        <family val="2"/>
        <charset val="1"/>
      </rPr>
      <t xml:space="preserve">P.RAIOS</t>
    </r>
  </si>
  <si>
    <t xml:space="preserve">09.76.005</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</si>
  <si>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</si>
  <si>
    <t xml:space="preserve">09.76.007</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</si>
  <si>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CONECTOR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SPLIT-BOLT</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ATERRAMENTO</t>
    </r>
  </si>
  <si>
    <t xml:space="preserve">09.76.009</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</si>
  <si>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BRACADEIRAS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ESTAIS</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</si>
  <si>
    <t xml:space="preserve">09.76.099</t>
  </si>
  <si>
    <r>
      <rPr>
        <sz val="8"/>
        <rFont val="Arial"/>
        <family val="2"/>
        <charset val="1"/>
      </rPr>
      <t xml:space="preserve">RECOLOCACOES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PARA-RAIOS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ATERRAMENTO</t>
    </r>
  </si>
  <si>
    <t xml:space="preserve">09.80.001</t>
  </si>
  <si>
    <r>
      <rPr>
        <sz val="8"/>
        <rFont val="Arial"/>
        <family val="2"/>
        <charset val="1"/>
      </rPr>
      <t xml:space="preserve">OLEO</t>
    </r>
    <r>
      <rPr>
        <sz val="8"/>
        <rFont val="Times New Roman"/>
        <family val="1"/>
        <charset val="1"/>
      </rPr>
      <t xml:space="preserve"> </t>
    </r>
    <r>
      <rPr>
        <sz val="8"/>
        <rFont val="Arial"/>
        <family val="2"/>
        <charset val="1"/>
      </rPr>
      <t xml:space="preserve">P/DISJUNTOR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TRANSFOMADOR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ALTA</t>
    </r>
    <r>
      <rPr>
        <sz val="8"/>
        <rFont val="Times New Roman"/>
        <family val="1"/>
        <charset val="1"/>
      </rPr>
      <t xml:space="preserve"> </t>
    </r>
    <r>
      <rPr>
        <sz val="8"/>
        <rFont val="Arial"/>
        <family val="2"/>
        <charset val="1"/>
      </rPr>
      <t xml:space="preserve">TENSAO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CABINE</t>
    </r>
  </si>
  <si>
    <t xml:space="preserve">09.80.002</t>
  </si>
  <si>
    <r>
      <rPr>
        <sz val="8"/>
        <rFont val="Arial"/>
        <family val="2"/>
        <charset val="1"/>
      </rPr>
      <t xml:space="preserve">OLEO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TRANSFORMADOR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ALTA</t>
    </r>
    <r>
      <rPr>
        <sz val="8"/>
        <rFont val="Times New Roman"/>
        <family val="1"/>
        <charset val="1"/>
      </rPr>
      <t xml:space="preserve"> </t>
    </r>
    <r>
      <rPr>
        <sz val="8"/>
        <rFont val="Arial"/>
        <family val="2"/>
        <charset val="1"/>
      </rPr>
      <t xml:space="preserve">TENSAO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SINGELO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ESTALEIRO</t>
    </r>
  </si>
  <si>
    <t xml:space="preserve">09.80.003</t>
  </si>
  <si>
    <r>
      <rPr>
        <sz val="8"/>
        <rFont val="Arial"/>
        <family val="2"/>
        <charset val="1"/>
      </rPr>
      <t xml:space="preserve">ISOLADOR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DISCO</t>
    </r>
    <r>
      <rPr>
        <sz val="8"/>
        <rFont val="Times New Roman"/>
        <family val="1"/>
        <charset val="1"/>
      </rPr>
      <t xml:space="preserve"> </t>
    </r>
    <r>
      <rPr>
        <sz val="8"/>
        <rFont val="Arial"/>
        <family val="2"/>
        <charset val="1"/>
      </rPr>
      <t xml:space="preserve">15</t>
    </r>
    <r>
      <rPr>
        <sz val="8"/>
        <rFont val="Times New Roman"/>
        <family val="1"/>
        <charset val="1"/>
      </rPr>
      <t xml:space="preserve"> </t>
    </r>
    <r>
      <rPr>
        <sz val="8"/>
        <rFont val="Arial"/>
        <family val="2"/>
        <charset val="1"/>
      </rPr>
      <t xml:space="preserve">KV</t>
    </r>
    <r>
      <rPr>
        <sz val="8"/>
        <rFont val="Times New Roman"/>
        <family val="1"/>
        <charset val="1"/>
      </rPr>
      <t xml:space="preserve"> </t>
    </r>
    <r>
      <rPr>
        <sz val="8"/>
        <rFont val="Arial"/>
        <family val="2"/>
        <charset val="1"/>
      </rPr>
      <t xml:space="preserve">6"</t>
    </r>
    <r>
      <rPr>
        <sz val="8"/>
        <rFont val="Times New Roman"/>
        <family val="1"/>
        <charset val="1"/>
      </rPr>
      <t xml:space="preserve"> </t>
    </r>
    <r>
      <rPr>
        <sz val="8"/>
        <rFont val="Arial"/>
        <family val="2"/>
        <charset val="1"/>
      </rPr>
      <t xml:space="preserve">(150</t>
    </r>
    <r>
      <rPr>
        <sz val="8"/>
        <rFont val="Times New Roman"/>
        <family val="1"/>
        <charset val="1"/>
      </rPr>
      <t xml:space="preserve"> </t>
    </r>
    <r>
      <rPr>
        <sz val="8"/>
        <rFont val="Arial"/>
        <family val="2"/>
        <charset val="1"/>
      </rPr>
      <t xml:space="preserve">MM)</t>
    </r>
  </si>
  <si>
    <t xml:space="preserve">09.80.004</t>
  </si>
  <si>
    <r>
      <rPr>
        <sz val="8"/>
        <rFont val="Arial"/>
        <family val="2"/>
        <charset val="1"/>
      </rPr>
      <t xml:space="preserve">CHAPA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1,50</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0,50</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BUCHA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</si>
  <si>
    <t xml:space="preserve">09.80.005</t>
  </si>
  <si>
    <r>
      <rPr>
        <sz val="8"/>
        <rFont val="Arial"/>
        <family val="2"/>
        <charset val="1"/>
      </rPr>
      <t xml:space="preserve">BUCHA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INTERNA/EXTERNA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ISOLACAO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15</t>
    </r>
    <r>
      <rPr>
        <sz val="8"/>
        <rFont val="Times New Roman"/>
        <family val="1"/>
        <charset val="1"/>
      </rPr>
      <t xml:space="preserve"> </t>
    </r>
    <r>
      <rPr>
        <sz val="8"/>
        <rFont val="Arial"/>
        <family val="2"/>
        <charset val="1"/>
      </rPr>
      <t xml:space="preserve">KV</t>
    </r>
  </si>
  <si>
    <t xml:space="preserve">09.80.006</t>
  </si>
  <si>
    <r>
      <rPr>
        <sz val="8"/>
        <rFont val="Arial"/>
        <family val="2"/>
        <charset val="1"/>
      </rPr>
      <t xml:space="preserve">BUCHA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PASSAGEM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NEUTRO</t>
    </r>
  </si>
  <si>
    <t xml:space="preserve">09.80.007</t>
  </si>
  <si>
    <r>
      <rPr>
        <sz val="8"/>
        <rFont val="Arial"/>
        <family val="2"/>
        <charset val="1"/>
      </rPr>
      <t xml:space="preserve">CANTONEIRA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1/8"</t>
    </r>
  </si>
  <si>
    <t xml:space="preserve">09.80.008</t>
  </si>
  <si>
    <r>
      <rPr>
        <sz val="8"/>
        <rFont val="Arial"/>
        <family val="2"/>
        <charset val="1"/>
      </rPr>
      <t xml:space="preserve">JANELA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VENTILACAO</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ELETROPAULO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0,40</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0,40</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0,15</t>
    </r>
    <r>
      <rPr>
        <sz val="8"/>
        <rFont val="Times New Roman"/>
        <family val="1"/>
        <charset val="1"/>
      </rPr>
      <t xml:space="preserve"> </t>
    </r>
    <r>
      <rPr>
        <sz val="8"/>
        <rFont val="Arial"/>
        <family val="2"/>
        <charset val="1"/>
      </rPr>
      <t xml:space="preserve">M</t>
    </r>
  </si>
  <si>
    <t xml:space="preserve">09.80.010</t>
  </si>
  <si>
    <r>
      <rPr>
        <sz val="8"/>
        <rFont val="Arial"/>
        <family val="2"/>
        <charset val="1"/>
      </rPr>
      <t xml:space="preserve">ISOLADOR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PINO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15</t>
    </r>
    <r>
      <rPr>
        <sz val="8"/>
        <rFont val="Times New Roman"/>
        <family val="1"/>
        <charset val="1"/>
      </rPr>
      <t xml:space="preserve"> </t>
    </r>
    <r>
      <rPr>
        <sz val="8"/>
        <rFont val="Arial"/>
        <family val="2"/>
        <charset val="1"/>
      </rPr>
      <t xml:space="preserve">KV,</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PINO,</t>
    </r>
    <r>
      <rPr>
        <sz val="8"/>
        <rFont val="Times New Roman"/>
        <family val="1"/>
        <charset val="1"/>
      </rPr>
      <t xml:space="preserve"> </t>
    </r>
    <r>
      <rPr>
        <sz val="8"/>
        <rFont val="Arial"/>
        <family val="2"/>
        <charset val="1"/>
      </rPr>
      <t xml:space="preserve">INSTALADO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CABINE</t>
    </r>
  </si>
  <si>
    <t xml:space="preserve">09.80.011</t>
  </si>
  <si>
    <r>
      <rPr>
        <sz val="8"/>
        <rFont val="Arial"/>
        <family val="2"/>
        <charset val="1"/>
      </rPr>
      <t xml:space="preserve">ISOLADOR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PINO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15</t>
    </r>
    <r>
      <rPr>
        <sz val="8"/>
        <rFont val="Times New Roman"/>
        <family val="1"/>
        <charset val="1"/>
      </rPr>
      <t xml:space="preserve"> </t>
    </r>
    <r>
      <rPr>
        <sz val="8"/>
        <rFont val="Arial"/>
        <family val="2"/>
        <charset val="1"/>
      </rPr>
      <t xml:space="preserve">KV,</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PINO,</t>
    </r>
    <r>
      <rPr>
        <sz val="8"/>
        <rFont val="Times New Roman"/>
        <family val="1"/>
        <charset val="1"/>
      </rPr>
      <t xml:space="preserve"> </t>
    </r>
    <r>
      <rPr>
        <sz val="8"/>
        <rFont val="Arial"/>
        <family val="2"/>
        <charset val="1"/>
      </rPr>
      <t xml:space="preserve">INSTALADO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</si>
  <si>
    <t xml:space="preserve">09.80.012</t>
  </si>
  <si>
    <r>
      <rPr>
        <sz val="8"/>
        <rFont val="Arial"/>
        <family val="2"/>
        <charset val="1"/>
      </rPr>
      <t xml:space="preserve">VERGALHAO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3/8"</t>
    </r>
    <r>
      <rPr>
        <sz val="8"/>
        <rFont val="Times New Roman"/>
        <family val="1"/>
        <charset val="1"/>
      </rPr>
      <t xml:space="preserve"> </t>
    </r>
    <r>
      <rPr>
        <sz val="8"/>
        <rFont val="Arial"/>
        <family val="2"/>
        <charset val="1"/>
      </rPr>
      <t xml:space="preserve">(10MM)</t>
    </r>
  </si>
  <si>
    <t xml:space="preserve">09.80.013</t>
  </si>
  <si>
    <r>
      <rPr>
        <sz val="8"/>
        <rFont val="Arial"/>
        <family val="2"/>
        <charset val="1"/>
      </rPr>
      <t xml:space="preserve">VERGALHAO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(12,5MM)</t>
    </r>
  </si>
  <si>
    <t xml:space="preserve">09.80.014</t>
  </si>
  <si>
    <r>
      <rPr>
        <sz val="8"/>
        <rFont val="Arial"/>
        <family val="2"/>
        <charset val="1"/>
      </rPr>
      <t xml:space="preserve">TERMINAL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CONECTOR</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VERGALHAO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3/8"</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MM2)</t>
    </r>
  </si>
  <si>
    <t xml:space="preserve">09.80.015</t>
  </si>
  <si>
    <r>
      <rPr>
        <sz val="8"/>
        <rFont val="Arial"/>
        <family val="2"/>
        <charset val="1"/>
      </rPr>
      <t xml:space="preserve">TERMINAL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CONECTOR</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VERGALHAO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(12,5</t>
    </r>
    <r>
      <rPr>
        <sz val="8"/>
        <rFont val="Times New Roman"/>
        <family val="1"/>
        <charset val="1"/>
      </rPr>
      <t xml:space="preserve"> </t>
    </r>
    <r>
      <rPr>
        <sz val="8"/>
        <rFont val="Arial"/>
        <family val="2"/>
        <charset val="1"/>
      </rPr>
      <t xml:space="preserve">MM2)</t>
    </r>
  </si>
  <si>
    <t xml:space="preserve">09.80.017</t>
  </si>
  <si>
    <r>
      <rPr>
        <sz val="8"/>
        <rFont val="Arial"/>
        <family val="2"/>
        <charset val="1"/>
      </rPr>
      <t xml:space="preserve">MUFLA</t>
    </r>
    <r>
      <rPr>
        <sz val="8"/>
        <rFont val="Times New Roman"/>
        <family val="1"/>
        <charset val="1"/>
      </rPr>
      <t xml:space="preserve"> </t>
    </r>
    <r>
      <rPr>
        <sz val="8"/>
        <rFont val="Arial"/>
        <family val="2"/>
        <charset val="1"/>
      </rPr>
      <t xml:space="preserve">TERMINAL</t>
    </r>
    <r>
      <rPr>
        <sz val="8"/>
        <rFont val="Times New Roman"/>
        <family val="1"/>
        <charset val="1"/>
      </rPr>
      <t xml:space="preserve"> </t>
    </r>
    <r>
      <rPr>
        <sz val="8"/>
        <rFont val="Arial"/>
        <family val="2"/>
        <charset val="1"/>
      </rPr>
      <t xml:space="preserve">UNIPOLAR</t>
    </r>
    <r>
      <rPr>
        <sz val="8"/>
        <rFont val="Times New Roman"/>
        <family val="1"/>
        <charset val="1"/>
      </rPr>
      <t xml:space="preserve"> </t>
    </r>
    <r>
      <rPr>
        <sz val="8"/>
        <rFont val="Arial"/>
        <family val="2"/>
        <charset val="1"/>
      </rPr>
      <t xml:space="preserve">EXTERNA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ISOLAÇÃO</t>
    </r>
    <r>
      <rPr>
        <sz val="8"/>
        <rFont val="Times New Roman"/>
        <family val="1"/>
        <charset val="1"/>
      </rPr>
      <t xml:space="preserve"> </t>
    </r>
    <r>
      <rPr>
        <sz val="8"/>
        <rFont val="Arial"/>
        <family val="2"/>
        <charset val="1"/>
      </rPr>
      <t xml:space="preserve">XLPE</t>
    </r>
    <r>
      <rPr>
        <sz val="8"/>
        <rFont val="Times New Roman"/>
        <family val="1"/>
        <charset val="1"/>
      </rPr>
      <t xml:space="preserve"> </t>
    </r>
    <r>
      <rPr>
        <sz val="8"/>
        <rFont val="Arial"/>
        <family val="2"/>
        <charset val="1"/>
      </rPr>
      <t xml:space="preserve">15KV</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35MM2</t>
    </r>
  </si>
  <si>
    <t xml:space="preserve">09.80.019</t>
  </si>
  <si>
    <r>
      <rPr>
        <sz val="8"/>
        <rFont val="Arial"/>
        <family val="2"/>
        <charset val="1"/>
      </rPr>
      <t xml:space="preserve">MUFLA</t>
    </r>
    <r>
      <rPr>
        <sz val="8"/>
        <rFont val="Times New Roman"/>
        <family val="1"/>
        <charset val="1"/>
      </rPr>
      <t xml:space="preserve"> </t>
    </r>
    <r>
      <rPr>
        <sz val="8"/>
        <rFont val="Arial"/>
        <family val="2"/>
        <charset val="1"/>
      </rPr>
      <t xml:space="preserve">TERMINAL</t>
    </r>
    <r>
      <rPr>
        <sz val="8"/>
        <rFont val="Times New Roman"/>
        <family val="1"/>
        <charset val="1"/>
      </rPr>
      <t xml:space="preserve"> </t>
    </r>
    <r>
      <rPr>
        <sz val="8"/>
        <rFont val="Arial"/>
        <family val="2"/>
        <charset val="1"/>
      </rPr>
      <t xml:space="preserve">UNIPOLAR</t>
    </r>
    <r>
      <rPr>
        <sz val="8"/>
        <rFont val="Times New Roman"/>
        <family val="1"/>
        <charset val="1"/>
      </rPr>
      <t xml:space="preserve"> </t>
    </r>
    <r>
      <rPr>
        <sz val="8"/>
        <rFont val="Arial"/>
        <family val="2"/>
        <charset val="1"/>
      </rPr>
      <t xml:space="preserve">INTERNA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ISOLAÇÃO</t>
    </r>
    <r>
      <rPr>
        <sz val="8"/>
        <rFont val="Times New Roman"/>
        <family val="1"/>
        <charset val="1"/>
      </rPr>
      <t xml:space="preserve"> </t>
    </r>
    <r>
      <rPr>
        <sz val="8"/>
        <rFont val="Arial"/>
        <family val="2"/>
        <charset val="1"/>
      </rPr>
      <t xml:space="preserve">XLPE</t>
    </r>
    <r>
      <rPr>
        <sz val="8"/>
        <rFont val="Times New Roman"/>
        <family val="1"/>
        <charset val="1"/>
      </rPr>
      <t xml:space="preserve"> </t>
    </r>
    <r>
      <rPr>
        <sz val="8"/>
        <rFont val="Arial"/>
        <family val="2"/>
        <charset val="1"/>
      </rPr>
      <t xml:space="preserve">15KV</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35MM2</t>
    </r>
  </si>
  <si>
    <t xml:space="preserve">09.80.021</t>
  </si>
  <si>
    <r>
      <rPr>
        <sz val="8"/>
        <rFont val="Arial"/>
        <family val="2"/>
        <charset val="1"/>
      </rPr>
      <t xml:space="preserve">CABO</t>
    </r>
    <r>
      <rPr>
        <sz val="8"/>
        <rFont val="Times New Roman"/>
        <family val="1"/>
        <charset val="1"/>
      </rPr>
      <t xml:space="preserve"> </t>
    </r>
    <r>
      <rPr>
        <sz val="8"/>
        <rFont val="Arial"/>
        <family val="2"/>
        <charset val="1"/>
      </rPr>
      <t xml:space="preserve">SECO</t>
    </r>
    <r>
      <rPr>
        <sz val="8"/>
        <rFont val="Times New Roman"/>
        <family val="1"/>
        <charset val="1"/>
      </rPr>
      <t xml:space="preserve"> </t>
    </r>
    <r>
      <rPr>
        <sz val="8"/>
        <rFont val="Arial"/>
        <family val="2"/>
        <charset val="1"/>
      </rPr>
      <t xml:space="preserve">TRIPOLAR</t>
    </r>
    <r>
      <rPr>
        <sz val="8"/>
        <rFont val="Times New Roman"/>
        <family val="1"/>
        <charset val="1"/>
      </rPr>
      <t xml:space="preserve"> </t>
    </r>
    <r>
      <rPr>
        <sz val="8"/>
        <rFont val="Arial"/>
        <family val="2"/>
        <charset val="1"/>
      </rPr>
      <t xml:space="preserve">(THV</t>
    </r>
    <r>
      <rPr>
        <sz val="8"/>
        <rFont val="Times New Roman"/>
        <family val="1"/>
        <charset val="1"/>
      </rPr>
      <t xml:space="preserve"> </t>
    </r>
    <r>
      <rPr>
        <sz val="8"/>
        <rFont val="Arial"/>
        <family val="2"/>
        <charset val="1"/>
      </rPr>
      <t xml:space="preserve">SINTENAX)</t>
    </r>
    <r>
      <rPr>
        <sz val="8"/>
        <rFont val="Times New Roman"/>
        <family val="1"/>
        <charset val="1"/>
      </rPr>
      <t xml:space="preserve"> </t>
    </r>
    <r>
      <rPr>
        <sz val="8"/>
        <rFont val="Arial"/>
        <family val="2"/>
        <charset val="1"/>
      </rPr>
      <t xml:space="preserve">3X25</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15KV</t>
    </r>
  </si>
  <si>
    <t xml:space="preserve">09.80.022</t>
  </si>
  <si>
    <r>
      <rPr>
        <sz val="8"/>
        <rFont val="Arial"/>
        <family val="2"/>
        <charset val="1"/>
      </rPr>
      <t xml:space="preserve">CABO</t>
    </r>
    <r>
      <rPr>
        <sz val="8"/>
        <rFont val="Times New Roman"/>
        <family val="1"/>
        <charset val="1"/>
      </rPr>
      <t xml:space="preserve"> </t>
    </r>
    <r>
      <rPr>
        <sz val="8"/>
        <rFont val="Arial"/>
        <family val="2"/>
        <charset val="1"/>
      </rPr>
      <t xml:space="preserve">SECO</t>
    </r>
    <r>
      <rPr>
        <sz val="8"/>
        <rFont val="Times New Roman"/>
        <family val="1"/>
        <charset val="1"/>
      </rPr>
      <t xml:space="preserve"> </t>
    </r>
    <r>
      <rPr>
        <sz val="8"/>
        <rFont val="Arial"/>
        <family val="2"/>
        <charset val="1"/>
      </rPr>
      <t xml:space="preserve">TRIPOLAR</t>
    </r>
    <r>
      <rPr>
        <sz val="8"/>
        <rFont val="Times New Roman"/>
        <family val="1"/>
        <charset val="1"/>
      </rPr>
      <t xml:space="preserve"> </t>
    </r>
    <r>
      <rPr>
        <sz val="8"/>
        <rFont val="Arial"/>
        <family val="2"/>
        <charset val="1"/>
      </rPr>
      <t xml:space="preserve">(THV</t>
    </r>
    <r>
      <rPr>
        <sz val="8"/>
        <rFont val="Times New Roman"/>
        <family val="1"/>
        <charset val="1"/>
      </rPr>
      <t xml:space="preserve"> </t>
    </r>
    <r>
      <rPr>
        <sz val="8"/>
        <rFont val="Arial"/>
        <family val="2"/>
        <charset val="1"/>
      </rPr>
      <t xml:space="preserve">SINTENAX)</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35</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15KV</t>
    </r>
  </si>
  <si>
    <t xml:space="preserve">09.80.023</t>
  </si>
  <si>
    <r>
      <rPr>
        <sz val="8"/>
        <rFont val="Arial"/>
        <family val="2"/>
        <charset val="1"/>
      </rPr>
      <t xml:space="preserve">CABO</t>
    </r>
    <r>
      <rPr>
        <sz val="8"/>
        <rFont val="Times New Roman"/>
        <family val="1"/>
        <charset val="1"/>
      </rPr>
      <t xml:space="preserve"> </t>
    </r>
    <r>
      <rPr>
        <sz val="8"/>
        <rFont val="Arial"/>
        <family val="2"/>
        <charset val="1"/>
      </rPr>
      <t xml:space="preserve">SECO</t>
    </r>
    <r>
      <rPr>
        <sz val="8"/>
        <rFont val="Times New Roman"/>
        <family val="1"/>
        <charset val="1"/>
      </rPr>
      <t xml:space="preserve"> </t>
    </r>
    <r>
      <rPr>
        <sz val="8"/>
        <rFont val="Arial"/>
        <family val="2"/>
        <charset val="1"/>
      </rPr>
      <t xml:space="preserve">UNIPOLAR</t>
    </r>
    <r>
      <rPr>
        <sz val="8"/>
        <rFont val="Times New Roman"/>
        <family val="1"/>
        <charset val="1"/>
      </rPr>
      <t xml:space="preserve"> </t>
    </r>
    <r>
      <rPr>
        <sz val="8"/>
        <rFont val="Arial"/>
        <family val="2"/>
        <charset val="1"/>
      </rPr>
      <t xml:space="preserve">(THV</t>
    </r>
    <r>
      <rPr>
        <sz val="8"/>
        <rFont val="Times New Roman"/>
        <family val="1"/>
        <charset val="1"/>
      </rPr>
      <t xml:space="preserve"> </t>
    </r>
    <r>
      <rPr>
        <sz val="8"/>
        <rFont val="Arial"/>
        <family val="2"/>
        <charset val="1"/>
      </rPr>
      <t xml:space="preserve">SINTENAX)</t>
    </r>
    <r>
      <rPr>
        <sz val="8"/>
        <rFont val="Times New Roman"/>
        <family val="1"/>
        <charset val="1"/>
      </rPr>
      <t xml:space="preserve"> </t>
    </r>
    <r>
      <rPr>
        <sz val="8"/>
        <rFont val="Arial"/>
        <family val="2"/>
        <charset val="1"/>
      </rPr>
      <t xml:space="preserve">16</t>
    </r>
    <r>
      <rPr>
        <sz val="8"/>
        <rFont val="Times New Roman"/>
        <family val="1"/>
        <charset val="1"/>
      </rPr>
      <t xml:space="preserve"> </t>
    </r>
    <r>
      <rPr>
        <sz val="8"/>
        <rFont val="Arial"/>
        <family val="2"/>
        <charset val="1"/>
      </rPr>
      <t xml:space="preserve">MM2/15</t>
    </r>
    <r>
      <rPr>
        <sz val="8"/>
        <rFont val="Times New Roman"/>
        <family val="1"/>
        <charset val="1"/>
      </rPr>
      <t xml:space="preserve"> </t>
    </r>
    <r>
      <rPr>
        <sz val="8"/>
        <rFont val="Arial"/>
        <family val="2"/>
        <charset val="1"/>
      </rPr>
      <t xml:space="preserve">KV</t>
    </r>
  </si>
  <si>
    <t xml:space="preserve">09.80.024</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</si>
  <si>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POTENCIA</t>
    </r>
    <r>
      <rPr>
        <sz val="8"/>
        <rFont val="Times New Roman"/>
        <family val="1"/>
        <charset val="1"/>
      </rPr>
      <t xml:space="preserve"> </t>
    </r>
    <r>
      <rPr>
        <sz val="8"/>
        <rFont val="Arial"/>
        <family val="2"/>
        <charset val="1"/>
      </rPr>
      <t xml:space="preserve">UNIPOLAR</t>
    </r>
    <r>
      <rPr>
        <sz val="8"/>
        <rFont val="Times New Roman"/>
        <family val="1"/>
        <charset val="1"/>
      </rPr>
      <t xml:space="preserve"> </t>
    </r>
    <r>
      <rPr>
        <sz val="8"/>
        <rFont val="Arial"/>
        <family val="2"/>
        <charset val="1"/>
      </rPr>
      <t xml:space="preserve">ISOLAÇÃO</t>
    </r>
    <r>
      <rPr>
        <sz val="8"/>
        <rFont val="Times New Roman"/>
        <family val="1"/>
        <charset val="1"/>
      </rPr>
      <t xml:space="preserve"> </t>
    </r>
    <r>
      <rPr>
        <sz val="8"/>
        <rFont val="Arial"/>
        <family val="2"/>
        <charset val="1"/>
      </rPr>
      <t xml:space="preserve">XLPE</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15KV</t>
    </r>
    <r>
      <rPr>
        <sz val="8"/>
        <rFont val="Times New Roman"/>
        <family val="1"/>
        <charset val="1"/>
      </rPr>
      <t xml:space="preserve"> </t>
    </r>
    <r>
      <rPr>
        <sz val="8"/>
        <rFont val="Arial"/>
        <family val="2"/>
        <charset val="1"/>
      </rPr>
      <t xml:space="preserve">25MM2</t>
    </r>
  </si>
  <si>
    <t xml:space="preserve">09.80.025</t>
  </si>
  <si>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POTENCIA</t>
    </r>
    <r>
      <rPr>
        <sz val="8"/>
        <rFont val="Times New Roman"/>
        <family val="1"/>
        <charset val="1"/>
      </rPr>
      <t xml:space="preserve"> </t>
    </r>
    <r>
      <rPr>
        <sz val="8"/>
        <rFont val="Arial"/>
        <family val="2"/>
        <charset val="1"/>
      </rPr>
      <t xml:space="preserve">UNIPOLAR</t>
    </r>
    <r>
      <rPr>
        <sz val="8"/>
        <rFont val="Times New Roman"/>
        <family val="1"/>
        <charset val="1"/>
      </rPr>
      <t xml:space="preserve"> </t>
    </r>
    <r>
      <rPr>
        <sz val="8"/>
        <rFont val="Arial"/>
        <family val="2"/>
        <charset val="1"/>
      </rPr>
      <t xml:space="preserve">ISOLAÇÃO</t>
    </r>
    <r>
      <rPr>
        <sz val="8"/>
        <rFont val="Times New Roman"/>
        <family val="1"/>
        <charset val="1"/>
      </rPr>
      <t xml:space="preserve"> </t>
    </r>
    <r>
      <rPr>
        <sz val="8"/>
        <rFont val="Arial"/>
        <family val="2"/>
        <charset val="1"/>
      </rPr>
      <t xml:space="preserve">XLPE</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15KV</t>
    </r>
    <r>
      <rPr>
        <sz val="8"/>
        <rFont val="Times New Roman"/>
        <family val="1"/>
        <charset val="1"/>
      </rPr>
      <t xml:space="preserve"> </t>
    </r>
    <r>
      <rPr>
        <sz val="8"/>
        <rFont val="Arial"/>
        <family val="2"/>
        <charset val="1"/>
      </rPr>
      <t xml:space="preserve">35MM2</t>
    </r>
  </si>
  <si>
    <t xml:space="preserve">09.80.026</t>
  </si>
  <si>
    <r>
      <rPr>
        <sz val="8"/>
        <rFont val="Arial"/>
        <family val="2"/>
        <charset val="1"/>
      </rPr>
      <t xml:space="preserve">CHAVE</t>
    </r>
    <r>
      <rPr>
        <sz val="8"/>
        <rFont val="Times New Roman"/>
        <family val="1"/>
        <charset val="1"/>
      </rPr>
      <t xml:space="preserve"> </t>
    </r>
    <r>
      <rPr>
        <sz val="8"/>
        <rFont val="Arial"/>
        <family val="2"/>
        <charset val="1"/>
      </rPr>
      <t xml:space="preserve">SECCIONADORA</t>
    </r>
    <r>
      <rPr>
        <sz val="8"/>
        <rFont val="Times New Roman"/>
        <family val="1"/>
        <charset val="1"/>
      </rPr>
      <t xml:space="preserve"> </t>
    </r>
    <r>
      <rPr>
        <sz val="8"/>
        <rFont val="Arial"/>
        <family val="2"/>
        <charset val="1"/>
      </rPr>
      <t xml:space="preserve">TRIPOLAR</t>
    </r>
    <r>
      <rPr>
        <sz val="8"/>
        <rFont val="Times New Roman"/>
        <family val="1"/>
        <charset val="1"/>
      </rPr>
      <t xml:space="preserve"> </t>
    </r>
    <r>
      <rPr>
        <sz val="8"/>
        <rFont val="Arial"/>
        <family val="2"/>
        <charset val="1"/>
      </rPr>
      <t xml:space="preserve">SECA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200A/15</t>
    </r>
    <r>
      <rPr>
        <sz val="8"/>
        <rFont val="Times New Roman"/>
        <family val="1"/>
        <charset val="1"/>
      </rPr>
      <t xml:space="preserve"> </t>
    </r>
    <r>
      <rPr>
        <sz val="8"/>
        <rFont val="Arial"/>
        <family val="2"/>
        <charset val="1"/>
      </rPr>
      <t xml:space="preserve">KV</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CMD</t>
    </r>
    <r>
      <rPr>
        <sz val="8"/>
        <rFont val="Times New Roman"/>
        <family val="1"/>
        <charset val="1"/>
      </rPr>
      <t xml:space="preserve"> </t>
    </r>
    <r>
      <rPr>
        <sz val="8"/>
        <rFont val="Arial"/>
        <family val="2"/>
        <charset val="1"/>
      </rPr>
      <t xml:space="preserve">PROLONGADO</t>
    </r>
  </si>
  <si>
    <t xml:space="preserve">09.80.029</t>
  </si>
  <si>
    <r>
      <rPr>
        <sz val="8"/>
        <rFont val="Arial"/>
        <family val="2"/>
        <charset val="1"/>
      </rPr>
      <t xml:space="preserve">CHAVE</t>
    </r>
    <r>
      <rPr>
        <sz val="8"/>
        <rFont val="Times New Roman"/>
        <family val="1"/>
        <charset val="1"/>
      </rPr>
      <t xml:space="preserve"> </t>
    </r>
    <r>
      <rPr>
        <sz val="8"/>
        <rFont val="Arial"/>
        <family val="2"/>
        <charset val="1"/>
      </rPr>
      <t xml:space="preserve">FUSIVEL</t>
    </r>
    <r>
      <rPr>
        <sz val="8"/>
        <rFont val="Times New Roman"/>
        <family val="1"/>
        <charset val="1"/>
      </rPr>
      <t xml:space="preserve"> </t>
    </r>
    <r>
      <rPr>
        <sz val="8"/>
        <rFont val="Arial"/>
        <family val="2"/>
        <charset val="1"/>
      </rPr>
      <t xml:space="preserve">INDIC</t>
    </r>
    <r>
      <rPr>
        <sz val="8"/>
        <rFont val="Times New Roman"/>
        <family val="1"/>
        <charset val="1"/>
      </rPr>
      <t xml:space="preserve"> </t>
    </r>
    <r>
      <rPr>
        <sz val="8"/>
        <rFont val="Arial"/>
        <family val="2"/>
        <charset val="1"/>
      </rPr>
      <t xml:space="preserve">'MATHEUS'</t>
    </r>
    <r>
      <rPr>
        <sz val="8"/>
        <rFont val="Times New Roman"/>
        <family val="1"/>
        <charset val="1"/>
      </rPr>
      <t xml:space="preserve"> </t>
    </r>
    <r>
      <rPr>
        <sz val="8"/>
        <rFont val="Arial"/>
        <family val="2"/>
        <charset val="1"/>
      </rPr>
      <t xml:space="preserve">P/100</t>
    </r>
    <r>
      <rPr>
        <sz val="8"/>
        <rFont val="Times New Roman"/>
        <family val="1"/>
        <charset val="1"/>
      </rPr>
      <t xml:space="preserve"> </t>
    </r>
    <r>
      <rPr>
        <sz val="8"/>
        <rFont val="Arial"/>
        <family val="2"/>
        <charset val="1"/>
      </rPr>
      <t xml:space="preserve">A/15</t>
    </r>
    <r>
      <rPr>
        <sz val="8"/>
        <rFont val="Times New Roman"/>
        <family val="1"/>
        <charset val="1"/>
      </rPr>
      <t xml:space="preserve"> </t>
    </r>
    <r>
      <rPr>
        <sz val="8"/>
        <rFont val="Arial"/>
        <family val="2"/>
        <charset val="1"/>
      </rPr>
      <t xml:space="preserve">KV</t>
    </r>
    <r>
      <rPr>
        <sz val="8"/>
        <rFont val="Times New Roman"/>
        <family val="1"/>
        <charset val="1"/>
      </rPr>
      <t xml:space="preserve"> </t>
    </r>
    <r>
      <rPr>
        <sz val="8"/>
        <rFont val="Arial"/>
        <family val="2"/>
        <charset val="1"/>
      </rPr>
      <t xml:space="preserve">RUPTURA</t>
    </r>
    <r>
      <rPr>
        <sz val="8"/>
        <rFont val="Times New Roman"/>
        <family val="1"/>
        <charset val="1"/>
      </rPr>
      <t xml:space="preserve"> </t>
    </r>
    <r>
      <rPr>
        <sz val="8"/>
        <rFont val="Arial"/>
        <family val="2"/>
        <charset val="1"/>
      </rPr>
      <t xml:space="preserve">1200A</t>
    </r>
    <r>
      <rPr>
        <sz val="8"/>
        <rFont val="Times New Roman"/>
        <family val="1"/>
        <charset val="1"/>
      </rPr>
      <t xml:space="preserve"> </t>
    </r>
    <r>
      <rPr>
        <sz val="8"/>
        <rFont val="Arial"/>
        <family val="2"/>
        <charset val="1"/>
      </rPr>
      <t xml:space="preserve">POSTE/ESTAL</t>
    </r>
  </si>
  <si>
    <t xml:space="preserve">09.80.030</t>
  </si>
  <si>
    <r>
      <rPr>
        <sz val="8"/>
        <rFont val="Arial"/>
        <family val="2"/>
        <charset val="1"/>
      </rPr>
      <t xml:space="preserve">CHAVE</t>
    </r>
    <r>
      <rPr>
        <sz val="8"/>
        <rFont val="Times New Roman"/>
        <family val="1"/>
        <charset val="1"/>
      </rPr>
      <t xml:space="preserve"> </t>
    </r>
    <r>
      <rPr>
        <sz val="8"/>
        <rFont val="Arial"/>
        <family val="2"/>
        <charset val="1"/>
      </rPr>
      <t xml:space="preserve">FUSIVEL</t>
    </r>
    <r>
      <rPr>
        <sz val="8"/>
        <rFont val="Times New Roman"/>
        <family val="1"/>
        <charset val="1"/>
      </rPr>
      <t xml:space="preserve"> </t>
    </r>
    <r>
      <rPr>
        <sz val="8"/>
        <rFont val="Arial"/>
        <family val="2"/>
        <charset val="1"/>
      </rPr>
      <t xml:space="preserve">INDIC</t>
    </r>
    <r>
      <rPr>
        <sz val="8"/>
        <rFont val="Times New Roman"/>
        <family val="1"/>
        <charset val="1"/>
      </rPr>
      <t xml:space="preserve"> </t>
    </r>
    <r>
      <rPr>
        <sz val="8"/>
        <rFont val="Arial"/>
        <family val="2"/>
        <charset val="1"/>
      </rPr>
      <t xml:space="preserve">'MATHEUS'</t>
    </r>
    <r>
      <rPr>
        <sz val="8"/>
        <rFont val="Times New Roman"/>
        <family val="1"/>
        <charset val="1"/>
      </rPr>
      <t xml:space="preserve"> </t>
    </r>
    <r>
      <rPr>
        <sz val="8"/>
        <rFont val="Arial"/>
        <family val="2"/>
        <charset val="1"/>
      </rPr>
      <t xml:space="preserve">P/100A/15</t>
    </r>
    <r>
      <rPr>
        <sz val="8"/>
        <rFont val="Times New Roman"/>
        <family val="1"/>
        <charset val="1"/>
      </rPr>
      <t xml:space="preserve"> </t>
    </r>
    <r>
      <rPr>
        <sz val="8"/>
        <rFont val="Arial"/>
        <family val="2"/>
        <charset val="1"/>
      </rPr>
      <t xml:space="preserve">KV</t>
    </r>
    <r>
      <rPr>
        <sz val="8"/>
        <rFont val="Times New Roman"/>
        <family val="1"/>
        <charset val="1"/>
      </rPr>
      <t xml:space="preserve"> </t>
    </r>
    <r>
      <rPr>
        <sz val="8"/>
        <rFont val="Arial"/>
        <family val="2"/>
        <charset val="1"/>
      </rPr>
      <t xml:space="preserve">RUPTURA</t>
    </r>
    <r>
      <rPr>
        <sz val="8"/>
        <rFont val="Times New Roman"/>
        <family val="1"/>
        <charset val="1"/>
      </rPr>
      <t xml:space="preserve"> </t>
    </r>
    <r>
      <rPr>
        <sz val="8"/>
        <rFont val="Arial"/>
        <family val="2"/>
        <charset val="1"/>
      </rPr>
      <t xml:space="preserve">1200A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CABINE</t>
    </r>
  </si>
  <si>
    <t xml:space="preserve">09.80.033</t>
  </si>
  <si>
    <r>
      <rPr>
        <sz val="8"/>
        <rFont val="Arial"/>
        <family val="2"/>
        <charset val="1"/>
      </rPr>
      <t xml:space="preserve">TRANSFORMADOR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CORRENTE</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M.T.</t>
    </r>
    <r>
      <rPr>
        <sz val="8"/>
        <rFont val="Times New Roman"/>
        <family val="1"/>
        <charset val="1"/>
      </rPr>
      <t xml:space="preserve"> </t>
    </r>
    <r>
      <rPr>
        <sz val="8"/>
        <rFont val="Arial"/>
        <family val="2"/>
        <charset val="1"/>
      </rPr>
      <t xml:space="preserve">15</t>
    </r>
    <r>
      <rPr>
        <sz val="8"/>
        <rFont val="Times New Roman"/>
        <family val="1"/>
        <charset val="1"/>
      </rPr>
      <t xml:space="preserve"> </t>
    </r>
    <r>
      <rPr>
        <sz val="8"/>
        <rFont val="Arial"/>
        <family val="2"/>
        <charset val="1"/>
      </rPr>
      <t xml:space="preserve">KV</t>
    </r>
  </si>
  <si>
    <t xml:space="preserve">09.80.034</t>
  </si>
  <si>
    <r>
      <rPr>
        <sz val="8"/>
        <rFont val="Arial"/>
        <family val="2"/>
        <charset val="1"/>
      </rPr>
      <t xml:space="preserve">TRANSFORMADOR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POTENCIAL</t>
    </r>
    <r>
      <rPr>
        <sz val="8"/>
        <rFont val="Times New Roman"/>
        <family val="1"/>
        <charset val="1"/>
      </rPr>
      <t xml:space="preserve"> </t>
    </r>
    <r>
      <rPr>
        <sz val="8"/>
        <rFont val="Arial"/>
        <family val="2"/>
        <charset val="1"/>
      </rPr>
      <t xml:space="preserve">400</t>
    </r>
    <r>
      <rPr>
        <sz val="8"/>
        <rFont val="Times New Roman"/>
        <family val="1"/>
        <charset val="1"/>
      </rPr>
      <t xml:space="preserve"> </t>
    </r>
    <r>
      <rPr>
        <sz val="8"/>
        <rFont val="Arial"/>
        <family val="2"/>
        <charset val="1"/>
      </rPr>
      <t xml:space="preserve">W/220V</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FUSIVEL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M.T.</t>
    </r>
    <r>
      <rPr>
        <sz val="8"/>
        <rFont val="Times New Roman"/>
        <family val="1"/>
        <charset val="1"/>
      </rPr>
      <t xml:space="preserve"> </t>
    </r>
    <r>
      <rPr>
        <sz val="8"/>
        <rFont val="Arial"/>
        <family val="2"/>
        <charset val="1"/>
      </rPr>
      <t xml:space="preserve">15</t>
    </r>
    <r>
      <rPr>
        <sz val="8"/>
        <rFont val="Times New Roman"/>
        <family val="1"/>
        <charset val="1"/>
      </rPr>
      <t xml:space="preserve"> </t>
    </r>
    <r>
      <rPr>
        <sz val="8"/>
        <rFont val="Arial"/>
        <family val="2"/>
        <charset val="1"/>
      </rPr>
      <t xml:space="preserve">KV</t>
    </r>
  </si>
  <si>
    <t xml:space="preserve">09.80.036</t>
  </si>
  <si>
    <r>
      <rPr>
        <sz val="8"/>
        <rFont val="Arial"/>
        <family val="2"/>
        <charset val="1"/>
      </rPr>
      <t xml:space="preserve">DISJUNTOR</t>
    </r>
    <r>
      <rPr>
        <sz val="8"/>
        <rFont val="Times New Roman"/>
        <family val="1"/>
        <charset val="1"/>
      </rPr>
      <t xml:space="preserve"> </t>
    </r>
    <r>
      <rPr>
        <sz val="8"/>
        <rFont val="Arial"/>
        <family val="2"/>
        <charset val="1"/>
      </rPr>
      <t xml:space="preserve">VOL</t>
    </r>
    <r>
      <rPr>
        <sz val="8"/>
        <rFont val="Times New Roman"/>
        <family val="1"/>
        <charset val="1"/>
      </rPr>
      <t xml:space="preserve"> </t>
    </r>
    <r>
      <rPr>
        <sz val="8"/>
        <rFont val="Arial"/>
        <family val="2"/>
        <charset val="1"/>
      </rPr>
      <t xml:space="preserve">REDUZIDO</t>
    </r>
    <r>
      <rPr>
        <sz val="8"/>
        <rFont val="Times New Roman"/>
        <family val="1"/>
        <charset val="1"/>
      </rPr>
      <t xml:space="preserve"> </t>
    </r>
    <r>
      <rPr>
        <sz val="8"/>
        <rFont val="Arial"/>
        <family val="2"/>
        <charset val="1"/>
      </rPr>
      <t xml:space="preserve">OLEO</t>
    </r>
    <r>
      <rPr>
        <sz val="8"/>
        <rFont val="Times New Roman"/>
        <family val="1"/>
        <charset val="1"/>
      </rPr>
      <t xml:space="preserve"> </t>
    </r>
    <r>
      <rPr>
        <sz val="8"/>
        <rFont val="Arial"/>
        <family val="2"/>
        <charset val="1"/>
      </rPr>
      <t xml:space="preserve">15KV/250</t>
    </r>
    <r>
      <rPr>
        <sz val="8"/>
        <rFont val="Times New Roman"/>
        <family val="1"/>
        <charset val="1"/>
      </rPr>
      <t xml:space="preserve"> </t>
    </r>
    <r>
      <rPr>
        <sz val="8"/>
        <rFont val="Arial"/>
        <family val="2"/>
        <charset val="1"/>
      </rPr>
      <t xml:space="preserve">PL15B</t>
    </r>
    <r>
      <rPr>
        <sz val="8"/>
        <rFont val="Times New Roman"/>
        <family val="1"/>
        <charset val="1"/>
      </rPr>
      <t xml:space="preserve"> </t>
    </r>
    <r>
      <rPr>
        <sz val="8"/>
        <rFont val="Arial"/>
        <family val="2"/>
        <charset val="1"/>
      </rPr>
      <t xml:space="preserve">MVA</t>
    </r>
    <r>
      <rPr>
        <sz val="8"/>
        <rFont val="Times New Roman"/>
        <family val="1"/>
        <charset val="1"/>
      </rPr>
      <t xml:space="preserve"> </t>
    </r>
    <r>
      <rPr>
        <sz val="8"/>
        <rFont val="Arial"/>
        <family val="2"/>
        <charset val="1"/>
      </rPr>
      <t xml:space="preserve">630</t>
    </r>
    <r>
      <rPr>
        <sz val="8"/>
        <rFont val="Times New Roman"/>
        <family val="1"/>
        <charset val="1"/>
      </rPr>
      <t xml:space="preserve"> </t>
    </r>
    <r>
      <rPr>
        <sz val="8"/>
        <rFont val="Arial"/>
        <family val="2"/>
        <charset val="1"/>
      </rPr>
      <t xml:space="preserve">ACION.</t>
    </r>
    <r>
      <rPr>
        <sz val="8"/>
        <rFont val="Times New Roman"/>
        <family val="1"/>
        <charset val="1"/>
      </rPr>
      <t xml:space="preserve"> </t>
    </r>
    <r>
      <rPr>
        <sz val="8"/>
        <rFont val="Arial"/>
        <family val="2"/>
        <charset val="1"/>
      </rPr>
      <t xml:space="preserve">MANUAL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COMPLETO</t>
    </r>
  </si>
  <si>
    <t xml:space="preserve">09.80.038</t>
  </si>
  <si>
    <r>
      <rPr>
        <sz val="8"/>
        <rFont val="Arial"/>
        <family val="2"/>
        <charset val="1"/>
      </rPr>
      <t xml:space="preserve">BOBINA</t>
    </r>
    <r>
      <rPr>
        <sz val="8"/>
        <rFont val="Times New Roman"/>
        <family val="1"/>
        <charset val="1"/>
      </rPr>
      <t xml:space="preserve"> </t>
    </r>
    <r>
      <rPr>
        <sz val="8"/>
        <rFont val="Arial"/>
        <family val="2"/>
        <charset val="1"/>
      </rPr>
      <t xml:space="preserve">MINIMA</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DISJUNTOR</t>
    </r>
  </si>
  <si>
    <t xml:space="preserve">09.80.039</t>
  </si>
  <si>
    <r>
      <rPr>
        <sz val="8"/>
        <rFont val="Arial"/>
        <family val="2"/>
        <charset val="1"/>
      </rPr>
      <t xml:space="preserve">RELE</t>
    </r>
    <r>
      <rPr>
        <sz val="8"/>
        <rFont val="Times New Roman"/>
        <family val="1"/>
        <charset val="1"/>
      </rPr>
      <t xml:space="preserve"> </t>
    </r>
    <r>
      <rPr>
        <sz val="8"/>
        <rFont val="Arial"/>
        <family val="2"/>
        <charset val="1"/>
      </rPr>
      <t xml:space="preserve">FALTA-DE-FASE</t>
    </r>
    <r>
      <rPr>
        <sz val="8"/>
        <rFont val="Times New Roman"/>
        <family val="1"/>
        <charset val="1"/>
      </rPr>
      <t xml:space="preserve"> </t>
    </r>
    <r>
      <rPr>
        <sz val="8"/>
        <rFont val="Arial"/>
        <family val="2"/>
        <charset val="1"/>
      </rPr>
      <t xml:space="preserve">TRIFASICO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ST</t>
    </r>
    <r>
      <rPr>
        <sz val="8"/>
        <rFont val="Times New Roman"/>
        <family val="1"/>
        <charset val="1"/>
      </rPr>
      <t xml:space="preserve"> </t>
    </r>
    <r>
      <rPr>
        <sz val="8"/>
        <rFont val="Arial"/>
        <family val="2"/>
        <charset val="1"/>
      </rPr>
      <t xml:space="preserve">220/110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PEXTRON</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SIMILAR</t>
    </r>
  </si>
  <si>
    <t xml:space="preserve">09.80.040</t>
  </si>
  <si>
    <r>
      <rPr>
        <sz val="8"/>
        <rFont val="Arial"/>
        <family val="2"/>
        <charset val="1"/>
      </rPr>
      <t xml:space="preserve">RELE</t>
    </r>
    <r>
      <rPr>
        <sz val="8"/>
        <rFont val="Times New Roman"/>
        <family val="1"/>
        <charset val="1"/>
      </rPr>
      <t xml:space="preserve"> </t>
    </r>
    <r>
      <rPr>
        <sz val="8"/>
        <rFont val="Arial"/>
        <family val="2"/>
        <charset val="1"/>
      </rPr>
      <t xml:space="preserve">PRIMARIO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SOBRECORRENTE</t>
    </r>
    <r>
      <rPr>
        <sz val="8"/>
        <rFont val="Times New Roman"/>
        <family val="1"/>
        <charset val="1"/>
      </rPr>
      <t xml:space="preserve"> </t>
    </r>
    <r>
      <rPr>
        <sz val="8"/>
        <rFont val="Arial"/>
        <family val="2"/>
        <charset val="1"/>
      </rPr>
      <t xml:space="preserve">P/DISJ.</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MEDIA</t>
    </r>
    <r>
      <rPr>
        <sz val="8"/>
        <rFont val="Times New Roman"/>
        <family val="1"/>
        <charset val="1"/>
      </rPr>
      <t xml:space="preserve"> </t>
    </r>
    <r>
      <rPr>
        <sz val="8"/>
        <rFont val="Arial"/>
        <family val="2"/>
        <charset val="1"/>
      </rPr>
      <t xml:space="preserve">TENSAO</t>
    </r>
  </si>
  <si>
    <t xml:space="preserve">09.80.041</t>
  </si>
  <si>
    <r>
      <rPr>
        <sz val="8"/>
        <rFont val="Arial"/>
        <family val="2"/>
        <charset val="1"/>
      </rPr>
      <t xml:space="preserve">MANOPLA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DISJUNTOR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T.</t>
    </r>
  </si>
  <si>
    <t xml:space="preserve">09.80.042</t>
  </si>
  <si>
    <r>
      <rPr>
        <sz val="8"/>
        <rFont val="Arial"/>
        <family val="2"/>
        <charset val="1"/>
      </rPr>
      <t xml:space="preserve">TAPETE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BORRACHA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100</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100</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0,5</t>
    </r>
    <r>
      <rPr>
        <sz val="8"/>
        <rFont val="Times New Roman"/>
        <family val="1"/>
        <charset val="1"/>
      </rPr>
      <t xml:space="preserve"> </t>
    </r>
    <r>
      <rPr>
        <sz val="8"/>
        <rFont val="Arial"/>
        <family val="2"/>
        <charset val="1"/>
      </rPr>
      <t xml:space="preserve">CM</t>
    </r>
  </si>
  <si>
    <t xml:space="preserve">09.80.043</t>
  </si>
  <si>
    <r>
      <rPr>
        <sz val="8"/>
        <rFont val="Arial"/>
        <family val="2"/>
        <charset val="1"/>
      </rPr>
      <t xml:space="preserve">LUVA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BORRACHA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A.T.</t>
    </r>
    <r>
      <rPr>
        <sz val="8"/>
        <rFont val="Times New Roman"/>
        <family val="1"/>
        <charset val="1"/>
      </rPr>
      <t xml:space="preserve"> </t>
    </r>
    <r>
      <rPr>
        <sz val="8"/>
        <rFont val="Arial"/>
        <family val="2"/>
        <charset val="1"/>
      </rPr>
      <t xml:space="preserve">20</t>
    </r>
    <r>
      <rPr>
        <sz val="8"/>
        <rFont val="Times New Roman"/>
        <family val="1"/>
        <charset val="1"/>
      </rPr>
      <t xml:space="preserve"> </t>
    </r>
    <r>
      <rPr>
        <sz val="8"/>
        <rFont val="Arial"/>
        <family val="2"/>
        <charset val="1"/>
      </rPr>
      <t xml:space="preserve">KV</t>
    </r>
  </si>
  <si>
    <t xml:space="preserve">09.80.044</t>
  </si>
  <si>
    <r>
      <rPr>
        <sz val="8"/>
        <rFont val="Arial"/>
        <family val="2"/>
        <charset val="1"/>
      </rPr>
      <t xml:space="preserve">VARA</t>
    </r>
    <r>
      <rPr>
        <sz val="8"/>
        <rFont val="Times New Roman"/>
        <family val="1"/>
        <charset val="1"/>
      </rPr>
      <t xml:space="preserve"> </t>
    </r>
    <r>
      <rPr>
        <sz val="8"/>
        <rFont val="Arial"/>
        <family val="2"/>
        <charset val="1"/>
      </rPr>
      <t xml:space="preserve">MANOPLA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FENOLITE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2,70</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CHAVE</t>
    </r>
    <r>
      <rPr>
        <sz val="8"/>
        <rFont val="Times New Roman"/>
        <family val="1"/>
        <charset val="1"/>
      </rPr>
      <t xml:space="preserve"> </t>
    </r>
    <r>
      <rPr>
        <sz val="8"/>
        <rFont val="Arial"/>
        <family val="2"/>
        <charset val="1"/>
      </rPr>
      <t xml:space="preserve">SECCIONADORA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15</t>
    </r>
    <r>
      <rPr>
        <sz val="8"/>
        <rFont val="Times New Roman"/>
        <family val="1"/>
        <charset val="1"/>
      </rPr>
      <t xml:space="preserve"> </t>
    </r>
    <r>
      <rPr>
        <sz val="8"/>
        <rFont val="Arial"/>
        <family val="2"/>
        <charset val="1"/>
      </rPr>
      <t xml:space="preserve">KV</t>
    </r>
  </si>
  <si>
    <t xml:space="preserve">09.80.048</t>
  </si>
  <si>
    <r>
      <rPr>
        <sz val="8"/>
        <rFont val="Arial"/>
        <family val="2"/>
        <charset val="1"/>
      </rPr>
      <t xml:space="preserve">SELA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CRUZETA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</si>
  <si>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09.80.049</t>
  </si>
  <si>
    <r>
      <rPr>
        <sz val="8"/>
        <rFont val="Arial"/>
        <family val="2"/>
        <charset val="1"/>
      </rPr>
      <t xml:space="preserve">SUPORTE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TRANSFORMADOR</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ESTALEIRO</t>
    </r>
  </si>
  <si>
    <t xml:space="preserve">09.80.050</t>
  </si>
  <si>
    <r>
      <rPr>
        <sz val="8"/>
        <rFont val="Arial"/>
        <family val="2"/>
        <charset val="1"/>
      </rPr>
      <t xml:space="preserve">CRUZETA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2400</t>
    </r>
    <r>
      <rPr>
        <sz val="8"/>
        <rFont val="Times New Roman"/>
        <family val="1"/>
        <charset val="1"/>
      </rPr>
      <t xml:space="preserve"> </t>
    </r>
    <r>
      <rPr>
        <sz val="8"/>
        <rFont val="Arial"/>
        <family val="2"/>
        <charset val="1"/>
      </rPr>
      <t xml:space="preserve">MM</t>
    </r>
  </si>
  <si>
    <t xml:space="preserve">09.80.051</t>
  </si>
  <si>
    <r>
      <rPr>
        <sz val="8"/>
        <rFont val="Arial"/>
        <family val="2"/>
        <charset val="1"/>
      </rPr>
      <t xml:space="preserve">MAO</t>
    </r>
    <r>
      <rPr>
        <sz val="8"/>
        <rFont val="Times New Roman"/>
        <family val="1"/>
        <charset val="1"/>
      </rPr>
      <t xml:space="preserve"> </t>
    </r>
    <r>
      <rPr>
        <sz val="8"/>
        <rFont val="Arial"/>
        <family val="2"/>
        <charset val="1"/>
      </rPr>
      <t xml:space="preserve">FRANCESA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700</t>
    </r>
    <r>
      <rPr>
        <sz val="8"/>
        <rFont val="Times New Roman"/>
        <family val="1"/>
        <charset val="1"/>
      </rPr>
      <t xml:space="preserve"> </t>
    </r>
    <r>
      <rPr>
        <sz val="8"/>
        <rFont val="Arial"/>
        <family val="2"/>
        <charset val="1"/>
      </rPr>
      <t xml:space="preserve">MM</t>
    </r>
  </si>
  <si>
    <t xml:space="preserve">09.80.052</t>
  </si>
  <si>
    <r>
      <rPr>
        <sz val="8"/>
        <rFont val="Arial"/>
        <family val="2"/>
        <charset val="1"/>
      </rPr>
      <t xml:space="preserve">CAIXA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TRANSFORMADOR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CORRENTE</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ELEKTRO</t>
    </r>
  </si>
  <si>
    <t xml:space="preserve">09.80.053</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</si>
  <si>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MEDICAO</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ELEKTRO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0,70</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0,60</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0,25</t>
    </r>
    <r>
      <rPr>
        <sz val="8"/>
        <rFont val="Times New Roman"/>
        <family val="1"/>
        <charset val="1"/>
      </rPr>
      <t xml:space="preserve"> </t>
    </r>
    <r>
      <rPr>
        <sz val="8"/>
        <rFont val="Arial"/>
        <family val="2"/>
        <charset val="1"/>
      </rPr>
      <t xml:space="preserve">M</t>
    </r>
  </si>
  <si>
    <t xml:space="preserve">09.80.055</t>
  </si>
  <si>
    <r>
      <rPr>
        <sz val="8"/>
        <rFont val="Arial"/>
        <family val="2"/>
        <charset val="1"/>
      </rPr>
      <t xml:space="preserve">TRANSF-POT</t>
    </r>
    <r>
      <rPr>
        <sz val="8"/>
        <rFont val="Times New Roman"/>
        <family val="1"/>
        <charset val="1"/>
      </rPr>
      <t xml:space="preserve"> </t>
    </r>
    <r>
      <rPr>
        <sz val="8"/>
        <rFont val="Arial"/>
        <family val="2"/>
        <charset val="1"/>
      </rPr>
      <t xml:space="preserve">45</t>
    </r>
    <r>
      <rPr>
        <sz val="8"/>
        <rFont val="Times New Roman"/>
        <family val="1"/>
        <charset val="1"/>
      </rPr>
      <t xml:space="preserve"> </t>
    </r>
    <r>
      <rPr>
        <sz val="8"/>
        <rFont val="Arial"/>
        <family val="2"/>
        <charset val="1"/>
      </rPr>
      <t xml:space="preserve">KVA-M.T.13,2(5%)B.T.220/127V(5%)EM</t>
    </r>
    <r>
      <rPr>
        <sz val="8"/>
        <rFont val="Times New Roman"/>
        <family val="1"/>
        <charset val="1"/>
      </rPr>
      <t xml:space="preserve"> </t>
    </r>
    <r>
      <rPr>
        <sz val="8"/>
        <rFont val="Arial"/>
        <family val="2"/>
        <charset val="1"/>
      </rPr>
      <t xml:space="preserve">POSTE/ESTALEIRO</t>
    </r>
  </si>
  <si>
    <t xml:space="preserve">09.80.057</t>
  </si>
  <si>
    <r>
      <rPr>
        <sz val="8"/>
        <rFont val="Arial"/>
        <family val="2"/>
        <charset val="1"/>
      </rPr>
      <t xml:space="preserve">TRANSF-POT</t>
    </r>
    <r>
      <rPr>
        <sz val="8"/>
        <rFont val="Times New Roman"/>
        <family val="1"/>
        <charset val="1"/>
      </rPr>
      <t xml:space="preserve"> </t>
    </r>
    <r>
      <rPr>
        <sz val="8"/>
        <rFont val="Arial"/>
        <family val="2"/>
        <charset val="1"/>
      </rPr>
      <t xml:space="preserve">75</t>
    </r>
    <r>
      <rPr>
        <sz val="8"/>
        <rFont val="Times New Roman"/>
        <family val="1"/>
        <charset val="1"/>
      </rPr>
      <t xml:space="preserve"> </t>
    </r>
    <r>
      <rPr>
        <sz val="8"/>
        <rFont val="Arial"/>
        <family val="2"/>
        <charset val="1"/>
      </rPr>
      <t xml:space="preserve">KVA-M.T.13,2</t>
    </r>
    <r>
      <rPr>
        <sz val="8"/>
        <rFont val="Times New Roman"/>
        <family val="1"/>
        <charset val="1"/>
      </rPr>
      <t xml:space="preserve"> </t>
    </r>
    <r>
      <rPr>
        <sz val="8"/>
        <rFont val="Arial"/>
        <family val="2"/>
        <charset val="1"/>
      </rPr>
      <t xml:space="preserve">KV(5%)B.T.220/127V(5%)EM</t>
    </r>
    <r>
      <rPr>
        <sz val="8"/>
        <rFont val="Times New Roman"/>
        <family val="1"/>
        <charset val="1"/>
      </rPr>
      <t xml:space="preserve"> </t>
    </r>
    <r>
      <rPr>
        <sz val="8"/>
        <rFont val="Arial"/>
        <family val="2"/>
        <charset val="1"/>
      </rPr>
      <t xml:space="preserve">POSTE/ESTALEIRO</t>
    </r>
  </si>
  <si>
    <t xml:space="preserve">09.80.058</t>
  </si>
  <si>
    <r>
      <rPr>
        <sz val="8"/>
        <rFont val="Arial"/>
        <family val="2"/>
        <charset val="1"/>
      </rPr>
      <t xml:space="preserve">TRANSF-POT</t>
    </r>
    <r>
      <rPr>
        <sz val="8"/>
        <rFont val="Times New Roman"/>
        <family val="1"/>
        <charset val="1"/>
      </rPr>
      <t xml:space="preserve"> </t>
    </r>
    <r>
      <rPr>
        <sz val="8"/>
        <rFont val="Arial"/>
        <family val="2"/>
        <charset val="1"/>
      </rPr>
      <t xml:space="preserve">112,5</t>
    </r>
    <r>
      <rPr>
        <sz val="8"/>
        <rFont val="Times New Roman"/>
        <family val="1"/>
        <charset val="1"/>
      </rPr>
      <t xml:space="preserve"> </t>
    </r>
    <r>
      <rPr>
        <sz val="8"/>
        <rFont val="Arial"/>
        <family val="2"/>
        <charset val="1"/>
      </rPr>
      <t xml:space="preserve">KVA-M.T.13,2</t>
    </r>
    <r>
      <rPr>
        <sz val="8"/>
        <rFont val="Times New Roman"/>
        <family val="1"/>
        <charset val="1"/>
      </rPr>
      <t xml:space="preserve"> </t>
    </r>
    <r>
      <rPr>
        <sz val="8"/>
        <rFont val="Arial"/>
        <family val="2"/>
        <charset val="1"/>
      </rPr>
      <t xml:space="preserve">KV(5%)220/127V(5%)</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/ESTALEIRO</t>
    </r>
  </si>
  <si>
    <t xml:space="preserve">09.80.059</t>
  </si>
  <si>
    <r>
      <rPr>
        <sz val="8"/>
        <rFont val="Arial"/>
        <family val="2"/>
        <charset val="1"/>
      </rPr>
      <t xml:space="preserve">TRANSF-POT</t>
    </r>
    <r>
      <rPr>
        <sz val="8"/>
        <rFont val="Times New Roman"/>
        <family val="1"/>
        <charset val="1"/>
      </rPr>
      <t xml:space="preserve"> </t>
    </r>
    <r>
      <rPr>
        <sz val="8"/>
        <rFont val="Arial"/>
        <family val="2"/>
        <charset val="1"/>
      </rPr>
      <t xml:space="preserve">112,5</t>
    </r>
    <r>
      <rPr>
        <sz val="8"/>
        <rFont val="Times New Roman"/>
        <family val="1"/>
        <charset val="1"/>
      </rPr>
      <t xml:space="preserve"> </t>
    </r>
    <r>
      <rPr>
        <sz val="8"/>
        <rFont val="Arial"/>
        <family val="2"/>
        <charset val="1"/>
      </rPr>
      <t xml:space="preserve">KVA-M.T.13,2</t>
    </r>
    <r>
      <rPr>
        <sz val="8"/>
        <rFont val="Times New Roman"/>
        <family val="1"/>
        <charset val="1"/>
      </rPr>
      <t xml:space="preserve"> </t>
    </r>
    <r>
      <rPr>
        <sz val="8"/>
        <rFont val="Arial"/>
        <family val="2"/>
        <charset val="1"/>
      </rPr>
      <t xml:space="preserve">KV(5%)B.T.220/127V(5%)</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CABINE</t>
    </r>
  </si>
  <si>
    <t xml:space="preserve">09.80.060</t>
  </si>
  <si>
    <r>
      <rPr>
        <sz val="8"/>
        <rFont val="Arial"/>
        <family val="2"/>
        <charset val="1"/>
      </rPr>
      <t xml:space="preserve">TRANSF-POT</t>
    </r>
    <r>
      <rPr>
        <sz val="8"/>
        <rFont val="Times New Roman"/>
        <family val="1"/>
        <charset val="1"/>
      </rPr>
      <t xml:space="preserve"> </t>
    </r>
    <r>
      <rPr>
        <sz val="8"/>
        <rFont val="Arial"/>
        <family val="2"/>
        <charset val="1"/>
      </rPr>
      <t xml:space="preserve">150</t>
    </r>
    <r>
      <rPr>
        <sz val="8"/>
        <rFont val="Times New Roman"/>
        <family val="1"/>
        <charset val="1"/>
      </rPr>
      <t xml:space="preserve"> </t>
    </r>
    <r>
      <rPr>
        <sz val="8"/>
        <rFont val="Arial"/>
        <family val="2"/>
        <charset val="1"/>
      </rPr>
      <t xml:space="preserve">KVA-M.T.13,2</t>
    </r>
    <r>
      <rPr>
        <sz val="8"/>
        <rFont val="Times New Roman"/>
        <family val="1"/>
        <charset val="1"/>
      </rPr>
      <t xml:space="preserve"> </t>
    </r>
    <r>
      <rPr>
        <sz val="8"/>
        <rFont val="Arial"/>
        <family val="2"/>
        <charset val="1"/>
      </rPr>
      <t xml:space="preserve">KV(5%)</t>
    </r>
    <r>
      <rPr>
        <sz val="8"/>
        <rFont val="Times New Roman"/>
        <family val="1"/>
        <charset val="1"/>
      </rPr>
      <t xml:space="preserve"> </t>
    </r>
    <r>
      <rPr>
        <sz val="8"/>
        <rFont val="Arial"/>
        <family val="2"/>
        <charset val="1"/>
      </rPr>
      <t xml:space="preserve">B.T.</t>
    </r>
    <r>
      <rPr>
        <sz val="8"/>
        <rFont val="Times New Roman"/>
        <family val="1"/>
        <charset val="1"/>
      </rPr>
      <t xml:space="preserve"> </t>
    </r>
    <r>
      <rPr>
        <sz val="8"/>
        <rFont val="Arial"/>
        <family val="2"/>
        <charset val="1"/>
      </rPr>
      <t xml:space="preserve">220/127V(5%)</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CABINE</t>
    </r>
  </si>
  <si>
    <t xml:space="preserve">09.80.061</t>
  </si>
  <si>
    <r>
      <rPr>
        <sz val="8"/>
        <rFont val="Arial"/>
        <family val="2"/>
        <charset val="1"/>
      </rPr>
      <t xml:space="preserve">TRANSF-POT</t>
    </r>
    <r>
      <rPr>
        <sz val="8"/>
        <rFont val="Times New Roman"/>
        <family val="1"/>
        <charset val="1"/>
      </rPr>
      <t xml:space="preserve"> </t>
    </r>
    <r>
      <rPr>
        <sz val="8"/>
        <rFont val="Arial"/>
        <family val="2"/>
        <charset val="1"/>
      </rPr>
      <t xml:space="preserve">225</t>
    </r>
    <r>
      <rPr>
        <sz val="8"/>
        <rFont val="Times New Roman"/>
        <family val="1"/>
        <charset val="1"/>
      </rPr>
      <t xml:space="preserve"> </t>
    </r>
    <r>
      <rPr>
        <sz val="8"/>
        <rFont val="Arial"/>
        <family val="2"/>
        <charset val="1"/>
      </rPr>
      <t xml:space="preserve">KVA-M.T.13,2</t>
    </r>
    <r>
      <rPr>
        <sz val="8"/>
        <rFont val="Times New Roman"/>
        <family val="1"/>
        <charset val="1"/>
      </rPr>
      <t xml:space="preserve"> </t>
    </r>
    <r>
      <rPr>
        <sz val="8"/>
        <rFont val="Arial"/>
        <family val="2"/>
        <charset val="1"/>
      </rPr>
      <t xml:space="preserve">KV(5%)B.T.</t>
    </r>
    <r>
      <rPr>
        <sz val="8"/>
        <rFont val="Times New Roman"/>
        <family val="1"/>
        <charset val="1"/>
      </rPr>
      <t xml:space="preserve"> </t>
    </r>
    <r>
      <rPr>
        <sz val="8"/>
        <rFont val="Arial"/>
        <family val="2"/>
        <charset val="1"/>
      </rPr>
      <t xml:space="preserve">220/127(5%)</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CABINE</t>
    </r>
  </si>
  <si>
    <t xml:space="preserve">09.80.062</t>
  </si>
  <si>
    <r>
      <rPr>
        <sz val="8"/>
        <rFont val="Arial"/>
        <family val="2"/>
        <charset val="1"/>
      </rPr>
      <t xml:space="preserve">TRANSF-POT</t>
    </r>
    <r>
      <rPr>
        <sz val="8"/>
        <rFont val="Times New Roman"/>
        <family val="1"/>
        <charset val="1"/>
      </rPr>
      <t xml:space="preserve"> </t>
    </r>
    <r>
      <rPr>
        <sz val="8"/>
        <rFont val="Arial"/>
        <family val="2"/>
        <charset val="1"/>
      </rPr>
      <t xml:space="preserve">300</t>
    </r>
    <r>
      <rPr>
        <sz val="8"/>
        <rFont val="Times New Roman"/>
        <family val="1"/>
        <charset val="1"/>
      </rPr>
      <t xml:space="preserve"> </t>
    </r>
    <r>
      <rPr>
        <sz val="8"/>
        <rFont val="Arial"/>
        <family val="2"/>
        <charset val="1"/>
      </rPr>
      <t xml:space="preserve">KVA-M.T.13,2</t>
    </r>
    <r>
      <rPr>
        <sz val="8"/>
        <rFont val="Times New Roman"/>
        <family val="1"/>
        <charset val="1"/>
      </rPr>
      <t xml:space="preserve"> </t>
    </r>
    <r>
      <rPr>
        <sz val="8"/>
        <rFont val="Arial"/>
        <family val="2"/>
        <charset val="1"/>
      </rPr>
      <t xml:space="preserve">KV(5%)B.T.</t>
    </r>
    <r>
      <rPr>
        <sz val="8"/>
        <rFont val="Times New Roman"/>
        <family val="1"/>
        <charset val="1"/>
      </rPr>
      <t xml:space="preserve"> </t>
    </r>
    <r>
      <rPr>
        <sz val="8"/>
        <rFont val="Arial"/>
        <family val="2"/>
        <charset val="1"/>
      </rPr>
      <t xml:space="preserve">220/127(5%)</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CABINE</t>
    </r>
  </si>
  <si>
    <t xml:space="preserve">09.80.063</t>
  </si>
  <si>
    <r>
      <rPr>
        <sz val="8"/>
        <rFont val="Arial"/>
        <family val="2"/>
        <charset val="1"/>
      </rPr>
      <t xml:space="preserve">TRANSF-POT</t>
    </r>
    <r>
      <rPr>
        <sz val="8"/>
        <rFont val="Times New Roman"/>
        <family val="1"/>
        <charset val="1"/>
      </rPr>
      <t xml:space="preserve"> </t>
    </r>
    <r>
      <rPr>
        <sz val="8"/>
        <rFont val="Arial"/>
        <family val="2"/>
        <charset val="1"/>
      </rPr>
      <t xml:space="preserve">500</t>
    </r>
    <r>
      <rPr>
        <sz val="8"/>
        <rFont val="Times New Roman"/>
        <family val="1"/>
        <charset val="1"/>
      </rPr>
      <t xml:space="preserve"> </t>
    </r>
    <r>
      <rPr>
        <sz val="8"/>
        <rFont val="Arial"/>
        <family val="2"/>
        <charset val="1"/>
      </rPr>
      <t xml:space="preserve">KVA-M.T.13,2</t>
    </r>
    <r>
      <rPr>
        <sz val="8"/>
        <rFont val="Times New Roman"/>
        <family val="1"/>
        <charset val="1"/>
      </rPr>
      <t xml:space="preserve"> </t>
    </r>
    <r>
      <rPr>
        <sz val="8"/>
        <rFont val="Arial"/>
        <family val="2"/>
        <charset val="1"/>
      </rPr>
      <t xml:space="preserve">KV(5%)B.T.</t>
    </r>
    <r>
      <rPr>
        <sz val="8"/>
        <rFont val="Times New Roman"/>
        <family val="1"/>
        <charset val="1"/>
      </rPr>
      <t xml:space="preserve"> </t>
    </r>
    <r>
      <rPr>
        <sz val="8"/>
        <rFont val="Arial"/>
        <family val="2"/>
        <charset val="1"/>
      </rPr>
      <t xml:space="preserve">220/127V(5%)</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CABINE</t>
    </r>
  </si>
  <si>
    <t xml:space="preserve">09.80.064</t>
  </si>
  <si>
    <r>
      <rPr>
        <sz val="8"/>
        <rFont val="Arial"/>
        <family val="2"/>
        <charset val="1"/>
      </rPr>
      <t xml:space="preserve">MUDANCA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TAP</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TRANSFORMADOR</t>
    </r>
  </si>
  <si>
    <t xml:space="preserve">09.80.065</t>
  </si>
  <si>
    <r>
      <rPr>
        <sz val="8"/>
        <rFont val="Arial"/>
        <family val="2"/>
        <charset val="1"/>
      </rPr>
      <t xml:space="preserve">LIMPEZA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POSTO</t>
    </r>
    <r>
      <rPr>
        <sz val="8"/>
        <rFont val="Times New Roman"/>
        <family val="1"/>
        <charset val="1"/>
      </rPr>
      <t xml:space="preserve"> </t>
    </r>
    <r>
      <rPr>
        <sz val="8"/>
        <rFont val="Arial"/>
        <family val="2"/>
        <charset val="1"/>
      </rPr>
      <t xml:space="preserve">PRIMARIO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DOS</t>
    </r>
    <r>
      <rPr>
        <sz val="8"/>
        <rFont val="Times New Roman"/>
        <family val="1"/>
        <charset val="1"/>
      </rPr>
      <t xml:space="preserve"> </t>
    </r>
    <r>
      <rPr>
        <sz val="8"/>
        <rFont val="Arial"/>
        <family val="2"/>
        <charset val="1"/>
      </rPr>
      <t xml:space="preserve">BARRAMENTOS</t>
    </r>
  </si>
  <si>
    <t xml:space="preserve">09.80.071</t>
  </si>
  <si>
    <r>
      <rPr>
        <sz val="8"/>
        <rFont val="Arial"/>
        <family val="2"/>
        <charset val="1"/>
      </rPr>
      <t xml:space="preserve">CAPACITOR</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CORRECAO</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FATOR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POTENCIA</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KVAR-220/60HZ</t>
    </r>
  </si>
  <si>
    <t xml:space="preserve">09.80.074</t>
  </si>
  <si>
    <r>
      <rPr>
        <sz val="8"/>
        <rFont val="Arial"/>
        <family val="2"/>
        <charset val="1"/>
      </rPr>
      <t xml:space="preserve">CAPACITOR</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CORRECAO</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FATOR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POTENCIA</t>
    </r>
    <r>
      <rPr>
        <sz val="8"/>
        <rFont val="Times New Roman"/>
        <family val="1"/>
        <charset val="1"/>
      </rPr>
      <t xml:space="preserve"> </t>
    </r>
    <r>
      <rPr>
        <sz val="8"/>
        <rFont val="Arial"/>
        <family val="2"/>
        <charset val="1"/>
      </rPr>
      <t xml:space="preserve">7,5</t>
    </r>
    <r>
      <rPr>
        <sz val="8"/>
        <rFont val="Times New Roman"/>
        <family val="1"/>
        <charset val="1"/>
      </rPr>
      <t xml:space="preserve"> </t>
    </r>
    <r>
      <rPr>
        <sz val="8"/>
        <rFont val="Arial"/>
        <family val="2"/>
        <charset val="1"/>
      </rPr>
      <t xml:space="preserve">KVAR-220V/60HZ</t>
    </r>
  </si>
  <si>
    <t xml:space="preserve">09.80.076</t>
  </si>
  <si>
    <r>
      <rPr>
        <sz val="8"/>
        <rFont val="Arial"/>
        <family val="2"/>
        <charset val="1"/>
      </rPr>
      <t xml:space="preserve">CAPACITOR</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CORRECAO</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FATOR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POTENCIA</t>
    </r>
    <r>
      <rPr>
        <sz val="8"/>
        <rFont val="Times New Roman"/>
        <family val="1"/>
        <charset val="1"/>
      </rPr>
      <t xml:space="preserve"> </t>
    </r>
    <r>
      <rPr>
        <sz val="8"/>
        <rFont val="Arial"/>
        <family val="2"/>
        <charset val="1"/>
      </rPr>
      <t xml:space="preserve">10KVAR</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220</t>
    </r>
    <r>
      <rPr>
        <sz val="8"/>
        <rFont val="Times New Roman"/>
        <family val="1"/>
        <charset val="1"/>
      </rPr>
      <t xml:space="preserve"> </t>
    </r>
    <r>
      <rPr>
        <sz val="8"/>
        <rFont val="Arial"/>
        <family val="2"/>
        <charset val="1"/>
      </rPr>
      <t xml:space="preserve">V/60HZ</t>
    </r>
  </si>
  <si>
    <t xml:space="preserve">09.80.078</t>
  </si>
  <si>
    <r>
      <rPr>
        <sz val="8"/>
        <rFont val="Arial"/>
        <family val="2"/>
        <charset val="1"/>
      </rPr>
      <t xml:space="preserve">CAPACITOR</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CORRECAO</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FATOR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POTENCIA</t>
    </r>
    <r>
      <rPr>
        <sz val="8"/>
        <rFont val="Times New Roman"/>
        <family val="1"/>
        <charset val="1"/>
      </rPr>
      <t xml:space="preserve"> </t>
    </r>
    <r>
      <rPr>
        <sz val="8"/>
        <rFont val="Arial"/>
        <family val="2"/>
        <charset val="1"/>
      </rPr>
      <t xml:space="preserve">12,5</t>
    </r>
    <r>
      <rPr>
        <sz val="8"/>
        <rFont val="Times New Roman"/>
        <family val="1"/>
        <charset val="1"/>
      </rPr>
      <t xml:space="preserve"> </t>
    </r>
    <r>
      <rPr>
        <sz val="8"/>
        <rFont val="Arial"/>
        <family val="2"/>
        <charset val="1"/>
      </rPr>
      <t xml:space="preserve">KVAR-220V/60HZ</t>
    </r>
  </si>
  <si>
    <t xml:space="preserve">09.80.090</t>
  </si>
  <si>
    <r>
      <rPr>
        <sz val="8"/>
        <rFont val="Arial"/>
        <family val="2"/>
        <charset val="1"/>
      </rPr>
      <t xml:space="preserve">PLACA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AVISO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CABINE</t>
    </r>
    <r>
      <rPr>
        <sz val="8"/>
        <rFont val="Times New Roman"/>
        <family val="1"/>
        <charset val="1"/>
      </rPr>
      <t xml:space="preserve"> </t>
    </r>
    <r>
      <rPr>
        <sz val="8"/>
        <rFont val="Arial"/>
        <family val="2"/>
        <charset val="1"/>
      </rPr>
      <t xml:space="preserve">PRIMARIA</t>
    </r>
  </si>
  <si>
    <t xml:space="preserve">09.80.099</t>
  </si>
  <si>
    <r>
      <rPr>
        <sz val="8"/>
        <rFont val="Arial"/>
        <family val="2"/>
        <charset val="1"/>
      </rPr>
      <t xml:space="preserve">OUTROS</t>
    </r>
    <r>
      <rPr>
        <sz val="8"/>
        <rFont val="Times New Roman"/>
        <family val="1"/>
        <charset val="1"/>
      </rPr>
      <t xml:space="preserve"> </t>
    </r>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ALTA</t>
    </r>
    <r>
      <rPr>
        <sz val="8"/>
        <rFont val="Times New Roman"/>
        <family val="1"/>
        <charset val="1"/>
      </rPr>
      <t xml:space="preserve"> </t>
    </r>
    <r>
      <rPr>
        <sz val="8"/>
        <rFont val="Arial"/>
        <family val="2"/>
        <charset val="1"/>
      </rPr>
      <t xml:space="preserve">TENSAO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</si>
  <si>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09.82.001</t>
  </si>
  <si>
    <r>
      <rPr>
        <sz val="8"/>
        <rFont val="Arial"/>
        <family val="2"/>
        <charset val="1"/>
      </rPr>
      <t xml:space="preserve">POSTE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6,00</t>
    </r>
    <r>
      <rPr>
        <sz val="8"/>
        <rFont val="Times New Roman"/>
        <family val="1"/>
        <charset val="1"/>
      </rPr>
      <t xml:space="preserve"> </t>
    </r>
    <r>
      <rPr>
        <sz val="8"/>
        <rFont val="Arial"/>
        <family val="2"/>
        <charset val="1"/>
      </rPr>
      <t xml:space="preserve">M</t>
    </r>
  </si>
  <si>
    <t xml:space="preserve">09.82.004</t>
  </si>
  <si>
    <r>
      <rPr>
        <sz val="8"/>
        <rFont val="Arial"/>
        <family val="2"/>
        <charset val="1"/>
      </rPr>
      <t xml:space="preserve">CABECOTE</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TELEFONICA</t>
    </r>
  </si>
  <si>
    <t xml:space="preserve">09.82.005</t>
  </si>
  <si>
    <r>
      <rPr>
        <sz val="8"/>
        <rFont val="Arial"/>
        <family val="2"/>
        <charset val="1"/>
      </rPr>
      <t xml:space="preserve">BRAQUET</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ISOLADORES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B.T.</t>
    </r>
  </si>
  <si>
    <t xml:space="preserve">09.82.006</t>
  </si>
  <si>
    <r>
      <rPr>
        <sz val="8"/>
        <rFont val="Arial"/>
        <family val="2"/>
        <charset val="1"/>
      </rPr>
      <t xml:space="preserve">BRAQUET</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ISOLADORES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B.T.</t>
    </r>
  </si>
  <si>
    <t xml:space="preserve">09.82.007</t>
  </si>
  <si>
    <r>
      <rPr>
        <sz val="8"/>
        <rFont val="Arial"/>
        <family val="2"/>
        <charset val="1"/>
      </rPr>
      <t xml:space="preserve">BRAQUET</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ISOLADORES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B.T.</t>
    </r>
  </si>
  <si>
    <t xml:space="preserve">09.82.009</t>
  </si>
  <si>
    <r>
      <rPr>
        <sz val="8"/>
        <rFont val="Arial"/>
        <family val="2"/>
        <charset val="1"/>
      </rPr>
      <t xml:space="preserve">CAIXA</t>
    </r>
    <r>
      <rPr>
        <sz val="8"/>
        <rFont val="Times New Roman"/>
        <family val="1"/>
        <charset val="1"/>
      </rPr>
      <t xml:space="preserve"> </t>
    </r>
    <r>
      <rPr>
        <sz val="8"/>
        <rFont val="Arial"/>
        <family val="2"/>
        <charset val="1"/>
      </rPr>
      <t xml:space="preserve">ESTAMPADA</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2"</t>
    </r>
  </si>
  <si>
    <t xml:space="preserve">09.82.010</t>
  </si>
  <si>
    <r>
      <rPr>
        <sz val="8"/>
        <rFont val="Arial"/>
        <family val="2"/>
        <charset val="1"/>
      </rPr>
      <t xml:space="preserve">CAIXA</t>
    </r>
    <r>
      <rPr>
        <sz val="8"/>
        <rFont val="Times New Roman"/>
        <family val="1"/>
        <charset val="1"/>
      </rPr>
      <t xml:space="preserve"> </t>
    </r>
    <r>
      <rPr>
        <sz val="8"/>
        <rFont val="Arial"/>
        <family val="2"/>
        <charset val="1"/>
      </rPr>
      <t xml:space="preserve">ESTAMPADA</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4"</t>
    </r>
  </si>
  <si>
    <t xml:space="preserve">09.82.011</t>
  </si>
  <si>
    <r>
      <rPr>
        <sz val="8"/>
        <rFont val="Arial"/>
        <family val="2"/>
        <charset val="1"/>
      </rPr>
      <t xml:space="preserve">BRACADEIRA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FIXACAO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ELETRODUTO</t>
    </r>
  </si>
  <si>
    <t xml:space="preserve">09.82.025</t>
  </si>
  <si>
    <r>
      <rPr>
        <sz val="8"/>
        <rFont val="Arial"/>
        <family val="2"/>
        <charset val="1"/>
      </rPr>
      <t xml:space="preserve">TERMINAL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CONECTOR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10MM</t>
    </r>
  </si>
  <si>
    <t xml:space="preserve">09.82.026</t>
  </si>
  <si>
    <r>
      <rPr>
        <sz val="8"/>
        <rFont val="Arial"/>
        <family val="2"/>
        <charset val="1"/>
      </rPr>
      <t xml:space="preserve">TERMINAL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CONECTOR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16MM</t>
    </r>
  </si>
  <si>
    <t xml:space="preserve">09.82.027</t>
  </si>
  <si>
    <r>
      <rPr>
        <sz val="8"/>
        <rFont val="Arial"/>
        <family val="2"/>
        <charset val="1"/>
      </rPr>
      <t xml:space="preserve">TERMINAL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CONECTOR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25MM</t>
    </r>
  </si>
  <si>
    <t xml:space="preserve">09.82.028</t>
  </si>
  <si>
    <r>
      <rPr>
        <sz val="8"/>
        <rFont val="Arial"/>
        <family val="2"/>
        <charset val="1"/>
      </rPr>
      <t xml:space="preserve">TERMINAL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CONECTOR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35MM</t>
    </r>
  </si>
  <si>
    <t xml:space="preserve">09.82.029</t>
  </si>
  <si>
    <r>
      <rPr>
        <sz val="8"/>
        <rFont val="Arial"/>
        <family val="2"/>
        <charset val="1"/>
      </rPr>
      <t xml:space="preserve">TERMINAL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CONECTOR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50MM</t>
    </r>
  </si>
  <si>
    <t xml:space="preserve">09.82.030</t>
  </si>
  <si>
    <r>
      <rPr>
        <sz val="8"/>
        <rFont val="Arial"/>
        <family val="2"/>
        <charset val="1"/>
      </rPr>
      <t xml:space="preserve">TERMINAL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CONECTOR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70MM</t>
    </r>
  </si>
  <si>
    <t xml:space="preserve">09.82.031</t>
  </si>
  <si>
    <r>
      <rPr>
        <sz val="8"/>
        <rFont val="Arial"/>
        <family val="2"/>
        <charset val="1"/>
      </rPr>
      <t xml:space="preserve">TERMINAL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CONECTOR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95MM</t>
    </r>
  </si>
  <si>
    <t xml:space="preserve">09.82.032</t>
  </si>
  <si>
    <r>
      <rPr>
        <sz val="8"/>
        <rFont val="Arial"/>
        <family val="2"/>
        <charset val="1"/>
      </rPr>
      <t xml:space="preserve">TERMINAL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CONECTOR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120MM</t>
    </r>
  </si>
  <si>
    <t xml:space="preserve">09.82.033</t>
  </si>
  <si>
    <r>
      <rPr>
        <sz val="8"/>
        <rFont val="Arial"/>
        <family val="2"/>
        <charset val="1"/>
      </rPr>
      <t xml:space="preserve">TERMINAL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CONECTOR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150MM</t>
    </r>
  </si>
  <si>
    <t xml:space="preserve">09.82.034</t>
  </si>
  <si>
    <r>
      <rPr>
        <sz val="8"/>
        <rFont val="Arial"/>
        <family val="2"/>
        <charset val="1"/>
      </rPr>
      <t xml:space="preserve">TERMINAL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CONECTOR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185MM</t>
    </r>
  </si>
  <si>
    <t xml:space="preserve">09.82.035</t>
  </si>
  <si>
    <r>
      <rPr>
        <sz val="8"/>
        <rFont val="Arial"/>
        <family val="2"/>
        <charset val="1"/>
      </rPr>
      <t xml:space="preserve">TERMINAL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CONECTOR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PRESSAO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240MM</t>
    </r>
  </si>
  <si>
    <t xml:space="preserve">09.82.042</t>
  </si>
  <si>
    <r>
      <rPr>
        <sz val="8"/>
        <rFont val="Arial"/>
        <family val="2"/>
        <charset val="1"/>
      </rPr>
      <t xml:space="preserve">BASE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FIXACAO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DISJUNTOR</t>
    </r>
    <r>
      <rPr>
        <sz val="8"/>
        <rFont val="Times New Roman"/>
        <family val="1"/>
        <charset val="1"/>
      </rPr>
      <t xml:space="preserve"> </t>
    </r>
    <r>
      <rPr>
        <sz val="8"/>
        <rFont val="Arial"/>
        <family val="2"/>
        <charset val="1"/>
      </rPr>
      <t xml:space="preserve">NO</t>
    </r>
    <r>
      <rPr>
        <sz val="8"/>
        <rFont val="Times New Roman"/>
        <family val="1"/>
        <charset val="1"/>
      </rPr>
      <t xml:space="preserve"> </t>
    </r>
    <r>
      <rPr>
        <sz val="8"/>
        <rFont val="Arial"/>
        <family val="2"/>
        <charset val="1"/>
      </rPr>
      <t xml:space="preserve">Q.D.</t>
    </r>
  </si>
  <si>
    <t xml:space="preserve">09.82.046</t>
  </si>
  <si>
    <r>
      <rPr>
        <sz val="8"/>
        <rFont val="Arial"/>
        <family val="2"/>
        <charset val="1"/>
      </rPr>
      <t xml:space="preserve">FECHADURA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YALE</t>
    </r>
  </si>
  <si>
    <t xml:space="preserve">09.82.084</t>
  </si>
  <si>
    <r>
      <rPr>
        <sz val="8"/>
        <rFont val="Arial"/>
        <family val="2"/>
        <charset val="1"/>
      </rPr>
      <t xml:space="preserve">CHAVE</t>
    </r>
    <r>
      <rPr>
        <sz val="8"/>
        <rFont val="Times New Roman"/>
        <family val="1"/>
        <charset val="1"/>
      </rPr>
      <t xml:space="preserve"> </t>
    </r>
    <r>
      <rPr>
        <sz val="8"/>
        <rFont val="Arial"/>
        <family val="2"/>
        <charset val="1"/>
      </rPr>
      <t xml:space="preserve">BLINDADA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FUSIVEIS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30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B.T.</t>
    </r>
  </si>
  <si>
    <t xml:space="preserve">09.82.085</t>
  </si>
  <si>
    <r>
      <rPr>
        <sz val="8"/>
        <rFont val="Arial"/>
        <family val="2"/>
        <charset val="1"/>
      </rPr>
      <t xml:space="preserve">CHAVE</t>
    </r>
    <r>
      <rPr>
        <sz val="8"/>
        <rFont val="Times New Roman"/>
        <family val="1"/>
        <charset val="1"/>
      </rPr>
      <t xml:space="preserve"> </t>
    </r>
    <r>
      <rPr>
        <sz val="8"/>
        <rFont val="Arial"/>
        <family val="2"/>
        <charset val="1"/>
      </rPr>
      <t xml:space="preserve">BLINDADA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FUSIVEIS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60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B.T.</t>
    </r>
  </si>
  <si>
    <t xml:space="preserve">09.82.086</t>
  </si>
  <si>
    <r>
      <rPr>
        <sz val="8"/>
        <rFont val="Arial"/>
        <family val="2"/>
        <charset val="1"/>
      </rPr>
      <t xml:space="preserve">CHAVE</t>
    </r>
    <r>
      <rPr>
        <sz val="8"/>
        <rFont val="Times New Roman"/>
        <family val="1"/>
        <charset val="1"/>
      </rPr>
      <t xml:space="preserve"> </t>
    </r>
    <r>
      <rPr>
        <sz val="8"/>
        <rFont val="Arial"/>
        <family val="2"/>
        <charset val="1"/>
      </rPr>
      <t xml:space="preserve">BLINDADA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FUSIVEIS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3X100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B.T.</t>
    </r>
  </si>
  <si>
    <t xml:space="preserve">09.82.087</t>
  </si>
  <si>
    <r>
      <rPr>
        <sz val="8"/>
        <rFont val="Arial"/>
        <family val="2"/>
        <charset val="1"/>
      </rPr>
      <t xml:space="preserve">CHAVE</t>
    </r>
    <r>
      <rPr>
        <sz val="8"/>
        <rFont val="Times New Roman"/>
        <family val="1"/>
        <charset val="1"/>
      </rPr>
      <t xml:space="preserve"> </t>
    </r>
    <r>
      <rPr>
        <sz val="8"/>
        <rFont val="Arial"/>
        <family val="2"/>
        <charset val="1"/>
      </rPr>
      <t xml:space="preserve">BLINDADA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FUSIVEIS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3X200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B.T.</t>
    </r>
  </si>
  <si>
    <t xml:space="preserve">09.82.090</t>
  </si>
  <si>
    <r>
      <rPr>
        <sz val="8"/>
        <rFont val="Arial"/>
        <family val="2"/>
        <charset val="1"/>
      </rPr>
      <t xml:space="preserve">CHAVE</t>
    </r>
    <r>
      <rPr>
        <sz val="8"/>
        <rFont val="Times New Roman"/>
        <family val="1"/>
        <charset val="1"/>
      </rPr>
      <t xml:space="preserve"> </t>
    </r>
    <r>
      <rPr>
        <sz val="8"/>
        <rFont val="Arial"/>
        <family val="2"/>
        <charset val="1"/>
      </rPr>
      <t xml:space="preserve">SECCIONADORA</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3X125A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FUSIVEIS</t>
    </r>
  </si>
  <si>
    <t xml:space="preserve">09.82.091</t>
  </si>
  <si>
    <r>
      <rPr>
        <sz val="8"/>
        <rFont val="Arial"/>
        <family val="2"/>
        <charset val="1"/>
      </rPr>
      <t xml:space="preserve">CHAVE</t>
    </r>
    <r>
      <rPr>
        <sz val="8"/>
        <rFont val="Times New Roman"/>
        <family val="1"/>
        <charset val="1"/>
      </rPr>
      <t xml:space="preserve"> </t>
    </r>
    <r>
      <rPr>
        <sz val="8"/>
        <rFont val="Arial"/>
        <family val="2"/>
        <charset val="1"/>
      </rPr>
      <t xml:space="preserve">SECCIONADORA</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3X250A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FUSIVEIS</t>
    </r>
  </si>
  <si>
    <t xml:space="preserve">09.82.092</t>
  </si>
  <si>
    <r>
      <rPr>
        <sz val="8"/>
        <rFont val="Arial"/>
        <family val="2"/>
        <charset val="1"/>
      </rPr>
      <t xml:space="preserve">CHAVE</t>
    </r>
    <r>
      <rPr>
        <sz val="8"/>
        <rFont val="Times New Roman"/>
        <family val="1"/>
        <charset val="1"/>
      </rPr>
      <t xml:space="preserve"> </t>
    </r>
    <r>
      <rPr>
        <sz val="8"/>
        <rFont val="Arial"/>
        <family val="2"/>
        <charset val="1"/>
      </rPr>
      <t xml:space="preserve">SECCIONADORA</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3X400A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FUSIVEIS</t>
    </r>
  </si>
  <si>
    <t xml:space="preserve">09.82.093</t>
  </si>
  <si>
    <r>
      <rPr>
        <sz val="8"/>
        <rFont val="Arial"/>
        <family val="2"/>
        <charset val="1"/>
      </rPr>
      <t xml:space="preserve">CHAVE</t>
    </r>
    <r>
      <rPr>
        <sz val="8"/>
        <rFont val="Times New Roman"/>
        <family val="1"/>
        <charset val="1"/>
      </rPr>
      <t xml:space="preserve"> </t>
    </r>
    <r>
      <rPr>
        <sz val="8"/>
        <rFont val="Arial"/>
        <family val="2"/>
        <charset val="1"/>
      </rPr>
      <t xml:space="preserve">SECCIONADORA</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3X600A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FUSIVEIS</t>
    </r>
  </si>
  <si>
    <t xml:space="preserve">09.82.095</t>
  </si>
  <si>
    <r>
      <rPr>
        <sz val="8"/>
        <rFont val="Arial"/>
        <family val="2"/>
        <charset val="1"/>
      </rPr>
      <t xml:space="preserve">PERFILADO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38X38MM</t>
    </r>
  </si>
  <si>
    <t xml:space="preserve">09.82.099</t>
  </si>
  <si>
    <r>
      <rPr>
        <sz val="8"/>
        <rFont val="Arial"/>
        <family val="2"/>
        <charset val="1"/>
      </rPr>
      <t xml:space="preserve">OUTROS</t>
    </r>
    <r>
      <rPr>
        <sz val="8"/>
        <rFont val="Times New Roman"/>
        <family val="1"/>
        <charset val="1"/>
      </rPr>
      <t xml:space="preserve"> </t>
    </r>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BAIXA</t>
    </r>
    <r>
      <rPr>
        <sz val="8"/>
        <rFont val="Times New Roman"/>
        <family val="1"/>
        <charset val="1"/>
      </rPr>
      <t xml:space="preserve"> </t>
    </r>
    <r>
      <rPr>
        <sz val="8"/>
        <rFont val="Arial"/>
        <family val="2"/>
        <charset val="1"/>
      </rPr>
      <t xml:space="preserve">TENSAO</t>
    </r>
  </si>
  <si>
    <t xml:space="preserve">09.83.001</t>
  </si>
  <si>
    <r>
      <rPr>
        <sz val="8"/>
        <rFont val="Arial"/>
        <family val="2"/>
        <charset val="1"/>
      </rPr>
      <t xml:space="preserve">CH.SEC.DE</t>
    </r>
    <r>
      <rPr>
        <sz val="8"/>
        <rFont val="Times New Roman"/>
        <family val="1"/>
        <charset val="1"/>
      </rPr>
      <t xml:space="preserve"> </t>
    </r>
    <r>
      <rPr>
        <sz val="8"/>
        <rFont val="Arial"/>
        <family val="2"/>
        <charset val="1"/>
      </rPr>
      <t xml:space="preserve">ACAO</t>
    </r>
    <r>
      <rPr>
        <sz val="8"/>
        <rFont val="Times New Roman"/>
        <family val="1"/>
        <charset val="1"/>
      </rPr>
      <t xml:space="preserve"> </t>
    </r>
    <r>
      <rPr>
        <sz val="8"/>
        <rFont val="Arial"/>
        <family val="2"/>
        <charset val="1"/>
      </rPr>
      <t xml:space="preserve">RAP.SOBRE</t>
    </r>
    <r>
      <rPr>
        <sz val="8"/>
        <rFont val="Times New Roman"/>
        <family val="1"/>
        <charset val="1"/>
      </rPr>
      <t xml:space="preserve"> </t>
    </r>
    <r>
      <rPr>
        <sz val="8"/>
        <rFont val="Arial"/>
        <family val="2"/>
        <charset val="1"/>
      </rPr>
      <t xml:space="preserve">CARGA</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FRONTAL</t>
    </r>
    <r>
      <rPr>
        <sz val="8"/>
        <rFont val="Times New Roman"/>
        <family val="1"/>
        <charset val="1"/>
      </rPr>
      <t xml:space="preserve"> </t>
    </r>
    <r>
      <rPr>
        <sz val="8"/>
        <rFont val="Arial"/>
        <family val="2"/>
        <charset val="1"/>
      </rPr>
      <t xml:space="preserve">3X100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PAINEL</t>
    </r>
    <r>
      <rPr>
        <sz val="8"/>
        <rFont val="Times New Roman"/>
        <family val="1"/>
        <charset val="1"/>
      </rPr>
      <t xml:space="preserve"> </t>
    </r>
    <r>
      <rPr>
        <sz val="8"/>
        <rFont val="Arial"/>
        <family val="2"/>
        <charset val="1"/>
      </rPr>
      <t xml:space="preserve">BL.B.T</t>
    </r>
  </si>
  <si>
    <t xml:space="preserve">09.83.002</t>
  </si>
  <si>
    <r>
      <rPr>
        <sz val="8"/>
        <rFont val="Arial"/>
        <family val="2"/>
        <charset val="1"/>
      </rPr>
      <t xml:space="preserve">CH.SECCION.</t>
    </r>
    <r>
      <rPr>
        <sz val="8"/>
        <rFont val="Times New Roman"/>
        <family val="1"/>
        <charset val="1"/>
      </rPr>
      <t xml:space="preserve"> </t>
    </r>
    <r>
      <rPr>
        <sz val="8"/>
        <rFont val="Arial"/>
        <family val="2"/>
        <charset val="1"/>
      </rPr>
      <t xml:space="preserve">AÇAO</t>
    </r>
    <r>
      <rPr>
        <sz val="8"/>
        <rFont val="Times New Roman"/>
        <family val="1"/>
        <charset val="1"/>
      </rPr>
      <t xml:space="preserve"> </t>
    </r>
    <r>
      <rPr>
        <sz val="8"/>
        <rFont val="Arial"/>
        <family val="2"/>
        <charset val="1"/>
      </rPr>
      <t xml:space="preserve">RAPIDA</t>
    </r>
    <r>
      <rPr>
        <sz val="8"/>
        <rFont val="Times New Roman"/>
        <family val="1"/>
        <charset val="1"/>
      </rPr>
      <t xml:space="preserve"> </t>
    </r>
    <r>
      <rPr>
        <sz val="8"/>
        <rFont val="Arial"/>
        <family val="2"/>
        <charset val="1"/>
      </rPr>
      <t xml:space="preserve">SOBRECARGA</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FRONTAL</t>
    </r>
    <r>
      <rPr>
        <sz val="8"/>
        <rFont val="Times New Roman"/>
        <family val="1"/>
        <charset val="1"/>
      </rPr>
      <t xml:space="preserve"> </t>
    </r>
    <r>
      <rPr>
        <sz val="8"/>
        <rFont val="Arial"/>
        <family val="2"/>
        <charset val="1"/>
      </rPr>
      <t xml:space="preserve">3X250A</t>
    </r>
    <r>
      <rPr>
        <sz val="8"/>
        <rFont val="Times New Roman"/>
        <family val="1"/>
        <charset val="1"/>
      </rPr>
      <t xml:space="preserve"> </t>
    </r>
    <r>
      <rPr>
        <sz val="8"/>
        <rFont val="Arial"/>
        <family val="2"/>
        <charset val="1"/>
      </rPr>
      <t xml:space="preserve">PAINEL</t>
    </r>
    <r>
      <rPr>
        <sz val="8"/>
        <rFont val="Times New Roman"/>
        <family val="1"/>
        <charset val="1"/>
      </rPr>
      <t xml:space="preserve"> </t>
    </r>
    <r>
      <rPr>
        <sz val="8"/>
        <rFont val="Arial"/>
        <family val="2"/>
        <charset val="1"/>
      </rPr>
      <t xml:space="preserve">BL.BT</t>
    </r>
  </si>
  <si>
    <t xml:space="preserve">09.83.003</t>
  </si>
  <si>
    <r>
      <rPr>
        <sz val="8"/>
        <rFont val="Arial"/>
        <family val="2"/>
        <charset val="1"/>
      </rPr>
      <t xml:space="preserve">CH.SEC.DE</t>
    </r>
    <r>
      <rPr>
        <sz val="8"/>
        <rFont val="Times New Roman"/>
        <family val="1"/>
        <charset val="1"/>
      </rPr>
      <t xml:space="preserve"> </t>
    </r>
    <r>
      <rPr>
        <sz val="8"/>
        <rFont val="Arial"/>
        <family val="2"/>
        <charset val="1"/>
      </rPr>
      <t xml:space="preserve">ACAO</t>
    </r>
    <r>
      <rPr>
        <sz val="8"/>
        <rFont val="Times New Roman"/>
        <family val="1"/>
        <charset val="1"/>
      </rPr>
      <t xml:space="preserve"> </t>
    </r>
    <r>
      <rPr>
        <sz val="8"/>
        <rFont val="Arial"/>
        <family val="2"/>
        <charset val="1"/>
      </rPr>
      <t xml:space="preserve">RAP.SOBRE</t>
    </r>
    <r>
      <rPr>
        <sz val="8"/>
        <rFont val="Times New Roman"/>
        <family val="1"/>
        <charset val="1"/>
      </rPr>
      <t xml:space="preserve"> </t>
    </r>
    <r>
      <rPr>
        <sz val="8"/>
        <rFont val="Arial"/>
        <family val="2"/>
        <charset val="1"/>
      </rPr>
      <t xml:space="preserve">CARGA</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FRONTAL</t>
    </r>
    <r>
      <rPr>
        <sz val="8"/>
        <rFont val="Times New Roman"/>
        <family val="1"/>
        <charset val="1"/>
      </rPr>
      <t xml:space="preserve"> </t>
    </r>
    <r>
      <rPr>
        <sz val="8"/>
        <rFont val="Arial"/>
        <family val="2"/>
        <charset val="1"/>
      </rPr>
      <t xml:space="preserve">3X400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PAINEL</t>
    </r>
    <r>
      <rPr>
        <sz val="8"/>
        <rFont val="Times New Roman"/>
        <family val="1"/>
        <charset val="1"/>
      </rPr>
      <t xml:space="preserve"> </t>
    </r>
    <r>
      <rPr>
        <sz val="8"/>
        <rFont val="Arial"/>
        <family val="2"/>
        <charset val="1"/>
      </rPr>
      <t xml:space="preserve">BL.B.T</t>
    </r>
  </si>
  <si>
    <t xml:space="preserve">09.83.004</t>
  </si>
  <si>
    <r>
      <rPr>
        <sz val="8"/>
        <rFont val="Arial"/>
        <family val="2"/>
        <charset val="1"/>
      </rPr>
      <t xml:space="preserve">CH.SEC.DE</t>
    </r>
    <r>
      <rPr>
        <sz val="8"/>
        <rFont val="Times New Roman"/>
        <family val="1"/>
        <charset val="1"/>
      </rPr>
      <t xml:space="preserve"> </t>
    </r>
    <r>
      <rPr>
        <sz val="8"/>
        <rFont val="Arial"/>
        <family val="2"/>
        <charset val="1"/>
      </rPr>
      <t xml:space="preserve">ACAO</t>
    </r>
    <r>
      <rPr>
        <sz val="8"/>
        <rFont val="Times New Roman"/>
        <family val="1"/>
        <charset val="1"/>
      </rPr>
      <t xml:space="preserve"> </t>
    </r>
    <r>
      <rPr>
        <sz val="8"/>
        <rFont val="Arial"/>
        <family val="2"/>
        <charset val="1"/>
      </rPr>
      <t xml:space="preserve">RAP.SOBRE</t>
    </r>
    <r>
      <rPr>
        <sz val="8"/>
        <rFont val="Times New Roman"/>
        <family val="1"/>
        <charset val="1"/>
      </rPr>
      <t xml:space="preserve"> </t>
    </r>
    <r>
      <rPr>
        <sz val="8"/>
        <rFont val="Arial"/>
        <family val="2"/>
        <charset val="1"/>
      </rPr>
      <t xml:space="preserve">CARGA</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FRONTAL</t>
    </r>
    <r>
      <rPr>
        <sz val="8"/>
        <rFont val="Times New Roman"/>
        <family val="1"/>
        <charset val="1"/>
      </rPr>
      <t xml:space="preserve"> </t>
    </r>
    <r>
      <rPr>
        <sz val="8"/>
        <rFont val="Arial"/>
        <family val="2"/>
        <charset val="1"/>
      </rPr>
      <t xml:space="preserve">3X630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PAINEL</t>
    </r>
    <r>
      <rPr>
        <sz val="8"/>
        <rFont val="Times New Roman"/>
        <family val="1"/>
        <charset val="1"/>
      </rPr>
      <t xml:space="preserve"> </t>
    </r>
    <r>
      <rPr>
        <sz val="8"/>
        <rFont val="Arial"/>
        <family val="2"/>
        <charset val="1"/>
      </rPr>
      <t xml:space="preserve">BL.B.T</t>
    </r>
  </si>
  <si>
    <t xml:space="preserve">09.83.013</t>
  </si>
  <si>
    <r>
      <rPr>
        <sz val="8"/>
        <rFont val="Arial"/>
        <family val="2"/>
        <charset val="1"/>
      </rPr>
      <t xml:space="preserve">FUSIVEL</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01</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160A</t>
    </r>
    <r>
      <rPr>
        <sz val="8"/>
        <rFont val="Times New Roman"/>
        <family val="1"/>
        <charset val="1"/>
      </rPr>
      <t xml:space="preserve"> </t>
    </r>
    <r>
      <rPr>
        <sz val="8"/>
        <rFont val="Arial"/>
        <family val="2"/>
        <charset val="1"/>
      </rPr>
      <t xml:space="preserve">RETARDADO</t>
    </r>
  </si>
  <si>
    <t xml:space="preserve">09.83.014</t>
  </si>
  <si>
    <r>
      <rPr>
        <sz val="8"/>
        <rFont val="Arial"/>
        <family val="2"/>
        <charset val="1"/>
      </rPr>
      <t xml:space="preserve">FUSIVEL</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300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400A</t>
    </r>
  </si>
  <si>
    <t xml:space="preserve">09.83.015</t>
  </si>
  <si>
    <r>
      <rPr>
        <sz val="8"/>
        <rFont val="Arial"/>
        <family val="2"/>
        <charset val="1"/>
      </rPr>
      <t xml:space="preserve">FUSIVEL</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425</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630</t>
    </r>
    <r>
      <rPr>
        <sz val="8"/>
        <rFont val="Times New Roman"/>
        <family val="1"/>
        <charset val="1"/>
      </rPr>
      <t xml:space="preserve"> </t>
    </r>
    <r>
      <rPr>
        <sz val="8"/>
        <rFont val="Arial"/>
        <family val="2"/>
        <charset val="1"/>
      </rPr>
      <t xml:space="preserve">A</t>
    </r>
  </si>
  <si>
    <t xml:space="preserve">09.83.016</t>
  </si>
  <si>
    <r>
      <rPr>
        <sz val="8"/>
        <rFont val="Arial"/>
        <family val="2"/>
        <charset val="1"/>
      </rPr>
      <t xml:space="preserve">FUSIVEL</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125A</t>
    </r>
  </si>
  <si>
    <t xml:space="preserve">09.83.017</t>
  </si>
  <si>
    <r>
      <rPr>
        <sz val="8"/>
        <rFont val="Arial"/>
        <family val="2"/>
        <charset val="1"/>
      </rPr>
      <t xml:space="preserve">FUSIVEL</t>
    </r>
    <r>
      <rPr>
        <sz val="8"/>
        <rFont val="Times New Roman"/>
        <family val="1"/>
        <charset val="1"/>
      </rPr>
      <t xml:space="preserve"> </t>
    </r>
    <r>
      <rPr>
        <sz val="8"/>
        <rFont val="Arial"/>
        <family val="2"/>
        <charset val="1"/>
      </rPr>
      <t xml:space="preserve">NH</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200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250A</t>
    </r>
  </si>
  <si>
    <t xml:space="preserve">09.83.033</t>
  </si>
  <si>
    <r>
      <rPr>
        <sz val="8"/>
        <rFont val="Arial"/>
        <family val="2"/>
        <charset val="1"/>
      </rPr>
      <t xml:space="preserve">BARRA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NEUTRO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200</t>
    </r>
    <r>
      <rPr>
        <sz val="8"/>
        <rFont val="Times New Roman"/>
        <family val="1"/>
        <charset val="1"/>
      </rPr>
      <t xml:space="preserve"> </t>
    </r>
    <r>
      <rPr>
        <sz val="8"/>
        <rFont val="Arial"/>
        <family val="2"/>
        <charset val="1"/>
      </rPr>
      <t xml:space="preserve">A</t>
    </r>
  </si>
  <si>
    <t xml:space="preserve">09.83.034</t>
  </si>
  <si>
    <r>
      <rPr>
        <sz val="8"/>
        <rFont val="Arial"/>
        <family val="2"/>
        <charset val="1"/>
      </rPr>
      <t xml:space="preserve">BARRA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NEUTRO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400</t>
    </r>
    <r>
      <rPr>
        <sz val="8"/>
        <rFont val="Times New Roman"/>
        <family val="1"/>
        <charset val="1"/>
      </rPr>
      <t xml:space="preserve"> </t>
    </r>
    <r>
      <rPr>
        <sz val="8"/>
        <rFont val="Arial"/>
        <family val="2"/>
        <charset val="1"/>
      </rPr>
      <t xml:space="preserve">A</t>
    </r>
  </si>
  <si>
    <t xml:space="preserve">09.83.035</t>
  </si>
  <si>
    <r>
      <rPr>
        <sz val="8"/>
        <rFont val="Arial"/>
        <family val="2"/>
        <charset val="1"/>
      </rPr>
      <t xml:space="preserve">BARRA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NEUTRO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600</t>
    </r>
    <r>
      <rPr>
        <sz val="8"/>
        <rFont val="Times New Roman"/>
        <family val="1"/>
        <charset val="1"/>
      </rPr>
      <t xml:space="preserve"> </t>
    </r>
    <r>
      <rPr>
        <sz val="8"/>
        <rFont val="Arial"/>
        <family val="2"/>
        <charset val="1"/>
      </rPr>
      <t xml:space="preserve">A</t>
    </r>
  </si>
  <si>
    <t xml:space="preserve">09.83.036</t>
  </si>
  <si>
    <r>
      <rPr>
        <sz val="8"/>
        <rFont val="Arial"/>
        <family val="2"/>
        <charset val="1"/>
      </rPr>
      <t xml:space="preserve">BARRA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NEUTRO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30</t>
    </r>
    <r>
      <rPr>
        <sz val="8"/>
        <rFont val="Times New Roman"/>
        <family val="1"/>
        <charset val="1"/>
      </rPr>
      <t xml:space="preserve"> </t>
    </r>
    <r>
      <rPr>
        <sz val="8"/>
        <rFont val="Arial"/>
        <family val="2"/>
        <charset val="1"/>
      </rPr>
      <t xml:space="preserve">A</t>
    </r>
  </si>
  <si>
    <t xml:space="preserve">09.83.037</t>
  </si>
  <si>
    <r>
      <rPr>
        <sz val="8"/>
        <rFont val="Arial"/>
        <family val="2"/>
        <charset val="1"/>
      </rPr>
      <t xml:space="preserve">BARRA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NEUTRO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60</t>
    </r>
    <r>
      <rPr>
        <sz val="8"/>
        <rFont val="Times New Roman"/>
        <family val="1"/>
        <charset val="1"/>
      </rPr>
      <t xml:space="preserve"> </t>
    </r>
    <r>
      <rPr>
        <sz val="8"/>
        <rFont val="Arial"/>
        <family val="2"/>
        <charset val="1"/>
      </rPr>
      <t xml:space="preserve">A</t>
    </r>
  </si>
  <si>
    <t xml:space="preserve">09.83.038</t>
  </si>
  <si>
    <r>
      <rPr>
        <sz val="8"/>
        <rFont val="Arial"/>
        <family val="2"/>
        <charset val="1"/>
      </rPr>
      <t xml:space="preserve">BARRA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NEUTRO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100</t>
    </r>
    <r>
      <rPr>
        <sz val="8"/>
        <rFont val="Times New Roman"/>
        <family val="1"/>
        <charset val="1"/>
      </rPr>
      <t xml:space="preserve"> </t>
    </r>
    <r>
      <rPr>
        <sz val="8"/>
        <rFont val="Arial"/>
        <family val="2"/>
        <charset val="1"/>
      </rPr>
      <t xml:space="preserve">A</t>
    </r>
  </si>
  <si>
    <t xml:space="preserve">09.83.050</t>
  </si>
  <si>
    <r>
      <rPr>
        <sz val="8"/>
        <rFont val="Arial"/>
        <family val="2"/>
        <charset val="1"/>
      </rPr>
      <t xml:space="preserve">BOTOEIRA</t>
    </r>
    <r>
      <rPr>
        <sz val="8"/>
        <rFont val="Times New Roman"/>
        <family val="1"/>
        <charset val="1"/>
      </rPr>
      <t xml:space="preserve"> </t>
    </r>
    <r>
      <rPr>
        <sz val="8"/>
        <rFont val="Arial"/>
        <family val="2"/>
        <charset val="1"/>
      </rPr>
      <t xml:space="preserve">LIGA-DESLIGA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COMANDO</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RECALQUE</t>
    </r>
  </si>
  <si>
    <t xml:space="preserve">09.83.052</t>
  </si>
  <si>
    <r>
      <rPr>
        <sz val="8"/>
        <rFont val="Arial"/>
        <family val="2"/>
        <charset val="1"/>
      </rPr>
      <t xml:space="preserve">DISJUNTOR</t>
    </r>
    <r>
      <rPr>
        <sz val="8"/>
        <rFont val="Times New Roman"/>
        <family val="1"/>
        <charset val="1"/>
      </rPr>
      <t xml:space="preserve"> </t>
    </r>
    <r>
      <rPr>
        <sz val="8"/>
        <rFont val="Arial"/>
        <family val="2"/>
        <charset val="1"/>
      </rPr>
      <t xml:space="preserve">BIPOLAR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2X60A</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2X100A</t>
    </r>
  </si>
  <si>
    <t xml:space="preserve">09.83.063</t>
  </si>
  <si>
    <r>
      <rPr>
        <sz val="8"/>
        <rFont val="Arial"/>
        <family val="2"/>
        <charset val="1"/>
      </rPr>
      <t xml:space="preserve">DISJUNTOR</t>
    </r>
    <r>
      <rPr>
        <sz val="8"/>
        <rFont val="Times New Roman"/>
        <family val="1"/>
        <charset val="1"/>
      </rPr>
      <t xml:space="preserve"> </t>
    </r>
    <r>
      <rPr>
        <sz val="8"/>
        <rFont val="Arial"/>
        <family val="2"/>
        <charset val="1"/>
      </rPr>
      <t xml:space="preserve">TRIPOLAR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3X200A</t>
    </r>
  </si>
  <si>
    <t xml:space="preserve">09.83.065</t>
  </si>
  <si>
    <r>
      <rPr>
        <sz val="8"/>
        <rFont val="Arial"/>
        <family val="2"/>
        <charset val="1"/>
      </rPr>
      <t xml:space="preserve">DISJUNTOR</t>
    </r>
    <r>
      <rPr>
        <sz val="8"/>
        <rFont val="Times New Roman"/>
        <family val="1"/>
        <charset val="1"/>
      </rPr>
      <t xml:space="preserve"> </t>
    </r>
    <r>
      <rPr>
        <sz val="8"/>
        <rFont val="Arial"/>
        <family val="2"/>
        <charset val="1"/>
      </rPr>
      <t xml:space="preserve">TRIPOLAR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3X10A</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3X50A</t>
    </r>
  </si>
  <si>
    <t xml:space="preserve">09.83.066</t>
  </si>
  <si>
    <r>
      <rPr>
        <sz val="8"/>
        <rFont val="Arial"/>
        <family val="2"/>
        <charset val="1"/>
      </rPr>
      <t xml:space="preserve">DISJUNTOR</t>
    </r>
    <r>
      <rPr>
        <sz val="8"/>
        <rFont val="Times New Roman"/>
        <family val="1"/>
        <charset val="1"/>
      </rPr>
      <t xml:space="preserve"> </t>
    </r>
    <r>
      <rPr>
        <sz val="8"/>
        <rFont val="Arial"/>
        <family val="2"/>
        <charset val="1"/>
      </rPr>
      <t xml:space="preserve">TRIPOLAR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3X60A</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3X100A</t>
    </r>
  </si>
  <si>
    <t xml:space="preserve">09.83.067</t>
  </si>
  <si>
    <t xml:space="preserve">09.83.069</t>
  </si>
  <si>
    <r>
      <rPr>
        <sz val="8"/>
        <rFont val="Arial"/>
        <family val="2"/>
        <charset val="1"/>
      </rPr>
      <t xml:space="preserve">DISJUNTOR</t>
    </r>
    <r>
      <rPr>
        <sz val="8"/>
        <rFont val="Times New Roman"/>
        <family val="1"/>
        <charset val="1"/>
      </rPr>
      <t xml:space="preserve"> </t>
    </r>
    <r>
      <rPr>
        <sz val="8"/>
        <rFont val="Arial"/>
        <family val="2"/>
        <charset val="1"/>
      </rPr>
      <t xml:space="preserve">TRIPOLAR</t>
    </r>
    <r>
      <rPr>
        <sz val="8"/>
        <rFont val="Times New Roman"/>
        <family val="1"/>
        <charset val="1"/>
      </rPr>
      <t xml:space="preserve"> </t>
    </r>
    <r>
      <rPr>
        <sz val="8"/>
        <rFont val="Arial"/>
        <family val="2"/>
        <charset val="1"/>
      </rPr>
      <t xml:space="preserve">TERMOMAGNETICO</t>
    </r>
    <r>
      <rPr>
        <sz val="8"/>
        <rFont val="Times New Roman"/>
        <family val="1"/>
        <charset val="1"/>
      </rPr>
      <t xml:space="preserve"> </t>
    </r>
    <r>
      <rPr>
        <sz val="8"/>
        <rFont val="Arial"/>
        <family val="2"/>
        <charset val="1"/>
      </rPr>
      <t xml:space="preserve">3X600A</t>
    </r>
  </si>
  <si>
    <t xml:space="preserve">09.83.070</t>
  </si>
  <si>
    <r>
      <rPr>
        <sz val="8"/>
        <rFont val="Arial"/>
        <family val="2"/>
        <charset val="1"/>
      </rPr>
      <t xml:space="preserve">RELE</t>
    </r>
    <r>
      <rPr>
        <sz val="8"/>
        <rFont val="Times New Roman"/>
        <family val="1"/>
        <charset val="1"/>
      </rPr>
      <t xml:space="preserve"> </t>
    </r>
    <r>
      <rPr>
        <sz val="8"/>
        <rFont val="Arial"/>
        <family val="2"/>
        <charset val="1"/>
      </rPr>
      <t xml:space="preserve">BIMETALICO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SOBRECORRENTE</t>
    </r>
    <r>
      <rPr>
        <sz val="8"/>
        <rFont val="Times New Roman"/>
        <family val="1"/>
        <charset val="1"/>
      </rPr>
      <t xml:space="preserve"> </t>
    </r>
    <r>
      <rPr>
        <sz val="8"/>
        <rFont val="Arial"/>
        <family val="2"/>
        <charset val="1"/>
      </rPr>
      <t xml:space="preserve">FAIXA</t>
    </r>
    <r>
      <rPr>
        <sz val="8"/>
        <rFont val="Times New Roman"/>
        <family val="1"/>
        <charset val="1"/>
      </rPr>
      <t xml:space="preserve"> </t>
    </r>
    <r>
      <rPr>
        <sz val="8"/>
        <rFont val="Arial"/>
        <family val="2"/>
        <charset val="1"/>
      </rPr>
      <t xml:space="preserve">AJUSTAVEL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6,3A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10A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QD.COMANDO</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RECALQUE</t>
    </r>
  </si>
  <si>
    <t xml:space="preserve">09.83.071</t>
  </si>
  <si>
    <r>
      <rPr>
        <sz val="8"/>
        <rFont val="Arial"/>
        <family val="2"/>
        <charset val="1"/>
      </rPr>
      <t xml:space="preserve">RELE</t>
    </r>
    <r>
      <rPr>
        <sz val="8"/>
        <rFont val="Times New Roman"/>
        <family val="1"/>
        <charset val="1"/>
      </rPr>
      <t xml:space="preserve"> </t>
    </r>
    <r>
      <rPr>
        <sz val="8"/>
        <rFont val="Arial"/>
        <family val="2"/>
        <charset val="1"/>
      </rPr>
      <t xml:space="preserve">BIMETALICO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SOBRECORRENTE</t>
    </r>
    <r>
      <rPr>
        <sz val="8"/>
        <rFont val="Times New Roman"/>
        <family val="1"/>
        <charset val="1"/>
      </rPr>
      <t xml:space="preserve"> </t>
    </r>
    <r>
      <rPr>
        <sz val="8"/>
        <rFont val="Arial"/>
        <family val="2"/>
        <charset val="1"/>
      </rPr>
      <t xml:space="preserve">FAIXA</t>
    </r>
    <r>
      <rPr>
        <sz val="8"/>
        <rFont val="Times New Roman"/>
        <family val="1"/>
        <charset val="1"/>
      </rPr>
      <t xml:space="preserve"> </t>
    </r>
    <r>
      <rPr>
        <sz val="8"/>
        <rFont val="Arial"/>
        <family val="2"/>
        <charset val="1"/>
      </rPr>
      <t xml:space="preserve">AJUSTAVEL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8,0A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12,5A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QD.COMANDO</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RECALQUE</t>
    </r>
  </si>
  <si>
    <t xml:space="preserve">09.83.072</t>
  </si>
  <si>
    <r>
      <rPr>
        <sz val="8"/>
        <rFont val="Arial"/>
        <family val="2"/>
        <charset val="1"/>
      </rPr>
      <t xml:space="preserve">RELE</t>
    </r>
    <r>
      <rPr>
        <sz val="8"/>
        <rFont val="Times New Roman"/>
        <family val="1"/>
        <charset val="1"/>
      </rPr>
      <t xml:space="preserve"> </t>
    </r>
    <r>
      <rPr>
        <sz val="8"/>
        <rFont val="Arial"/>
        <family val="2"/>
        <charset val="1"/>
      </rPr>
      <t xml:space="preserve">BIMETALICO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SOBRECORRENTE</t>
    </r>
    <r>
      <rPr>
        <sz val="8"/>
        <rFont val="Times New Roman"/>
        <family val="1"/>
        <charset val="1"/>
      </rPr>
      <t xml:space="preserve"> </t>
    </r>
    <r>
      <rPr>
        <sz val="8"/>
        <rFont val="Arial"/>
        <family val="2"/>
        <charset val="1"/>
      </rPr>
      <t xml:space="preserve">FAIXA</t>
    </r>
    <r>
      <rPr>
        <sz val="8"/>
        <rFont val="Times New Roman"/>
        <family val="1"/>
        <charset val="1"/>
      </rPr>
      <t xml:space="preserve"> </t>
    </r>
    <r>
      <rPr>
        <sz val="8"/>
        <rFont val="Arial"/>
        <family val="2"/>
        <charset val="1"/>
      </rPr>
      <t xml:space="preserve">AJUSTAVEL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16A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QD.COMANDO</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RECALQUE</t>
    </r>
  </si>
  <si>
    <t xml:space="preserve">09.83.073</t>
  </si>
  <si>
    <r>
      <rPr>
        <sz val="8"/>
        <rFont val="Arial"/>
        <family val="2"/>
        <charset val="1"/>
      </rPr>
      <t xml:space="preserve">RELE</t>
    </r>
    <r>
      <rPr>
        <sz val="8"/>
        <rFont val="Times New Roman"/>
        <family val="1"/>
        <charset val="1"/>
      </rPr>
      <t xml:space="preserve"> </t>
    </r>
    <r>
      <rPr>
        <sz val="8"/>
        <rFont val="Arial"/>
        <family val="2"/>
        <charset val="1"/>
      </rPr>
      <t xml:space="preserve">BIMETALICO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SOBRECORRENTE</t>
    </r>
    <r>
      <rPr>
        <sz val="8"/>
        <rFont val="Times New Roman"/>
        <family val="1"/>
        <charset val="1"/>
      </rPr>
      <t xml:space="preserve"> </t>
    </r>
    <r>
      <rPr>
        <sz val="8"/>
        <rFont val="Arial"/>
        <family val="2"/>
        <charset val="1"/>
      </rPr>
      <t xml:space="preserve">FAIXA</t>
    </r>
    <r>
      <rPr>
        <sz val="8"/>
        <rFont val="Times New Roman"/>
        <family val="1"/>
        <charset val="1"/>
      </rPr>
      <t xml:space="preserve"> </t>
    </r>
    <r>
      <rPr>
        <sz val="8"/>
        <rFont val="Arial"/>
        <family val="2"/>
        <charset val="1"/>
      </rPr>
      <t xml:space="preserve">AJUSTAVEL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16A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25A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QD.COMANDO</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RECALQUE</t>
    </r>
  </si>
  <si>
    <t xml:space="preserve">09.83.077</t>
  </si>
  <si>
    <r>
      <rPr>
        <sz val="8"/>
        <rFont val="Arial"/>
        <family val="2"/>
        <charset val="1"/>
      </rPr>
      <t xml:space="preserve">CONTACTOR</t>
    </r>
    <r>
      <rPr>
        <sz val="8"/>
        <rFont val="Times New Roman"/>
        <family val="1"/>
        <charset val="1"/>
      </rPr>
      <t xml:space="preserve"> </t>
    </r>
    <r>
      <rPr>
        <sz val="8"/>
        <rFont val="Arial"/>
        <family val="2"/>
        <charset val="1"/>
      </rPr>
      <t xml:space="preserve">TRIPOLAR</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9A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QD.COMANDO</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RECALQUE</t>
    </r>
  </si>
  <si>
    <t xml:space="preserve">09.83.078</t>
  </si>
  <si>
    <r>
      <rPr>
        <sz val="8"/>
        <rFont val="Arial"/>
        <family val="2"/>
        <charset val="1"/>
      </rPr>
      <t xml:space="preserve">CONTACTOR</t>
    </r>
    <r>
      <rPr>
        <sz val="8"/>
        <rFont val="Times New Roman"/>
        <family val="1"/>
        <charset val="1"/>
      </rPr>
      <t xml:space="preserve"> </t>
    </r>
    <r>
      <rPr>
        <sz val="8"/>
        <rFont val="Arial"/>
        <family val="2"/>
        <charset val="1"/>
      </rPr>
      <t xml:space="preserve">TRIPOLAR</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12A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QD.COMANDO</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RECALQUE</t>
    </r>
  </si>
  <si>
    <t xml:space="preserve">09.83.079</t>
  </si>
  <si>
    <r>
      <rPr>
        <sz val="8"/>
        <rFont val="Arial"/>
        <family val="2"/>
        <charset val="1"/>
      </rPr>
      <t xml:space="preserve">CONTACTOR</t>
    </r>
    <r>
      <rPr>
        <sz val="8"/>
        <rFont val="Times New Roman"/>
        <family val="1"/>
        <charset val="1"/>
      </rPr>
      <t xml:space="preserve"> </t>
    </r>
    <r>
      <rPr>
        <sz val="8"/>
        <rFont val="Arial"/>
        <family val="2"/>
        <charset val="1"/>
      </rPr>
      <t xml:space="preserve">TRIPOLAR</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16A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QD.COMANDO</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RECALQUE</t>
    </r>
  </si>
  <si>
    <t xml:space="preserve">09.83.080</t>
  </si>
  <si>
    <r>
      <rPr>
        <sz val="8"/>
        <rFont val="Arial"/>
        <family val="2"/>
        <charset val="1"/>
      </rPr>
      <t xml:space="preserve">CONTACTOR</t>
    </r>
    <r>
      <rPr>
        <sz val="8"/>
        <rFont val="Times New Roman"/>
        <family val="1"/>
        <charset val="1"/>
      </rPr>
      <t xml:space="preserve"> </t>
    </r>
    <r>
      <rPr>
        <sz val="8"/>
        <rFont val="Arial"/>
        <family val="2"/>
        <charset val="1"/>
      </rPr>
      <t xml:space="preserve">TRIPOLAR</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25A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QD.COMANDO</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RECALQUE</t>
    </r>
  </si>
  <si>
    <t xml:space="preserve">09.83.099</t>
  </si>
  <si>
    <t xml:space="preserve">09.84.001</t>
  </si>
  <si>
    <r>
      <rPr>
        <sz val="8"/>
        <rFont val="Arial"/>
        <family val="2"/>
        <charset val="1"/>
      </rPr>
      <t xml:space="preserve">INTERRUPTOR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TECLA</t>
    </r>
  </si>
  <si>
    <t xml:space="preserve">09.84.002</t>
  </si>
  <si>
    <r>
      <rPr>
        <sz val="8"/>
        <rFont val="Arial"/>
        <family val="2"/>
        <charset val="1"/>
      </rPr>
      <t xml:space="preserve">INTERRUPTOR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TECLAS</t>
    </r>
  </si>
  <si>
    <t xml:space="preserve">09.84.003</t>
  </si>
  <si>
    <r>
      <rPr>
        <sz val="8"/>
        <rFont val="Arial"/>
        <family val="2"/>
        <charset val="1"/>
      </rPr>
      <t xml:space="preserve">INTERRUPTOR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TECLAS</t>
    </r>
  </si>
  <si>
    <t xml:space="preserve">09.84.004</t>
  </si>
  <si>
    <r>
      <rPr>
        <sz val="8"/>
        <rFont val="Arial"/>
        <family val="2"/>
        <charset val="1"/>
      </rPr>
      <t xml:space="preserve">INTERRUPTOR</t>
    </r>
    <r>
      <rPr>
        <sz val="8"/>
        <rFont val="Times New Roman"/>
        <family val="1"/>
        <charset val="1"/>
      </rPr>
      <t xml:space="preserve"> </t>
    </r>
    <r>
      <rPr>
        <sz val="8"/>
        <rFont val="Arial"/>
        <family val="2"/>
        <charset val="1"/>
      </rPr>
      <t xml:space="preserve">PARALELO</t>
    </r>
  </si>
  <si>
    <t xml:space="preserve">09.84.009</t>
  </si>
  <si>
    <r>
      <rPr>
        <sz val="8"/>
        <rFont val="Arial"/>
        <family val="2"/>
        <charset val="1"/>
      </rPr>
      <t xml:space="preserve">TOMADA</t>
    </r>
    <r>
      <rPr>
        <sz val="8"/>
        <rFont val="Times New Roman"/>
        <family val="1"/>
        <charset val="1"/>
      </rPr>
      <t xml:space="preserve"> </t>
    </r>
    <r>
      <rPr>
        <sz val="8"/>
        <rFont val="Arial"/>
        <family val="2"/>
        <charset val="1"/>
      </rPr>
      <t xml:space="preserve">2P+T</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14136</t>
    </r>
    <r>
      <rPr>
        <sz val="8"/>
        <rFont val="Times New Roman"/>
        <family val="1"/>
        <charset val="1"/>
      </rPr>
      <t xml:space="preserve"> </t>
    </r>
    <r>
      <rPr>
        <sz val="8"/>
        <rFont val="Arial"/>
        <family val="2"/>
        <charset val="1"/>
      </rPr>
      <t xml:space="preserve">CORRENTE</t>
    </r>
    <r>
      <rPr>
        <sz val="8"/>
        <rFont val="Times New Roman"/>
        <family val="1"/>
        <charset val="1"/>
      </rPr>
      <t xml:space="preserve"> </t>
    </r>
    <r>
      <rPr>
        <sz val="8"/>
        <rFont val="Arial"/>
        <family val="2"/>
        <charset val="1"/>
      </rPr>
      <t xml:space="preserve">10A-250V</t>
    </r>
  </si>
  <si>
    <t xml:space="preserve">09.84.010</t>
  </si>
  <si>
    <r>
      <rPr>
        <sz val="8"/>
        <rFont val="Arial"/>
        <family val="2"/>
        <charset val="1"/>
      </rPr>
      <t xml:space="preserve">TOMADA</t>
    </r>
    <r>
      <rPr>
        <sz val="8"/>
        <rFont val="Times New Roman"/>
        <family val="1"/>
        <charset val="1"/>
      </rPr>
      <t xml:space="preserve"> </t>
    </r>
    <r>
      <rPr>
        <sz val="8"/>
        <rFont val="Arial"/>
        <family val="2"/>
        <charset val="1"/>
      </rPr>
      <t xml:space="preserve">2P+T</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14136</t>
    </r>
    <r>
      <rPr>
        <sz val="8"/>
        <rFont val="Times New Roman"/>
        <family val="1"/>
        <charset val="1"/>
      </rPr>
      <t xml:space="preserve"> </t>
    </r>
    <r>
      <rPr>
        <sz val="8"/>
        <rFont val="Arial"/>
        <family val="2"/>
        <charset val="1"/>
      </rPr>
      <t xml:space="preserve">CORRENTE</t>
    </r>
    <r>
      <rPr>
        <sz val="8"/>
        <rFont val="Times New Roman"/>
        <family val="1"/>
        <charset val="1"/>
      </rPr>
      <t xml:space="preserve"> </t>
    </r>
    <r>
      <rPr>
        <sz val="8"/>
        <rFont val="Arial"/>
        <family val="2"/>
        <charset val="1"/>
      </rPr>
      <t xml:space="preserve">20A-250V</t>
    </r>
  </si>
  <si>
    <t xml:space="preserve">09.84.017</t>
  </si>
  <si>
    <r>
      <rPr>
        <sz val="8"/>
        <rFont val="Arial"/>
        <family val="2"/>
        <charset val="1"/>
      </rPr>
      <t xml:space="preserve">BOTAO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CAMPAINHA</t>
    </r>
  </si>
  <si>
    <t xml:space="preserve">09.84.020</t>
  </si>
  <si>
    <r>
      <rPr>
        <sz val="8"/>
        <rFont val="Arial"/>
        <family val="2"/>
        <charset val="1"/>
      </rPr>
      <t xml:space="preserve">ESPELHO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4'X2'</t>
    </r>
  </si>
  <si>
    <t xml:space="preserve">09.84.021</t>
  </si>
  <si>
    <r>
      <rPr>
        <sz val="8"/>
        <rFont val="Arial"/>
        <family val="2"/>
        <charset val="1"/>
      </rPr>
      <t xml:space="preserve">ESPELHO</t>
    </r>
    <r>
      <rPr>
        <sz val="8"/>
        <rFont val="Times New Roman"/>
        <family val="1"/>
        <charset val="1"/>
      </rPr>
      <t xml:space="preserve"> </t>
    </r>
    <r>
      <rPr>
        <sz val="8"/>
        <rFont val="Arial"/>
        <family val="2"/>
        <charset val="1"/>
      </rPr>
      <t xml:space="preserve">4'X4'</t>
    </r>
  </si>
  <si>
    <t xml:space="preserve">09.84.030</t>
  </si>
  <si>
    <r>
      <rPr>
        <sz val="8"/>
        <rFont val="Arial"/>
        <family val="2"/>
        <charset val="1"/>
      </rPr>
      <t xml:space="preserve">CIGARRA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FABRICA</t>
    </r>
  </si>
  <si>
    <t xml:space="preserve">09.84.035</t>
  </si>
  <si>
    <r>
      <rPr>
        <sz val="8"/>
        <rFont val="Arial"/>
        <family val="2"/>
        <charset val="1"/>
      </rPr>
      <t xml:space="preserve">PLAFON</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SOBREPOR</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BOCA</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GLOBO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BRASIL</t>
    </r>
  </si>
  <si>
    <t xml:space="preserve">09.84.037</t>
  </si>
  <si>
    <r>
      <rPr>
        <sz val="8"/>
        <rFont val="Arial"/>
        <family val="2"/>
        <charset val="1"/>
      </rPr>
      <t xml:space="preserve">CALHA</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P/LAMPADA</t>
    </r>
    <r>
      <rPr>
        <sz val="8"/>
        <rFont val="Times New Roman"/>
        <family val="1"/>
        <charset val="1"/>
      </rPr>
      <t xml:space="preserve"> </t>
    </r>
    <r>
      <rPr>
        <sz val="8"/>
        <rFont val="Arial"/>
        <family val="2"/>
        <charset val="1"/>
      </rPr>
      <t xml:space="preserve">FLUOR.</t>
    </r>
    <r>
      <rPr>
        <sz val="8"/>
        <rFont val="Times New Roman"/>
        <family val="1"/>
        <charset val="1"/>
      </rPr>
      <t xml:space="preserve"> </t>
    </r>
    <r>
      <rPr>
        <sz val="8"/>
        <rFont val="Arial"/>
        <family val="2"/>
        <charset val="1"/>
      </rPr>
      <t xml:space="preserve">2X32W</t>
    </r>
    <r>
      <rPr>
        <sz val="8"/>
        <rFont val="Times New Roman"/>
        <family val="1"/>
        <charset val="1"/>
      </rPr>
      <t xml:space="preserve"> </t>
    </r>
    <r>
      <rPr>
        <sz val="8"/>
        <rFont val="Arial"/>
        <family val="2"/>
        <charset val="1"/>
      </rPr>
      <t xml:space="preserve">C/DIFUSOR</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SOQUETE</t>
    </r>
    <r>
      <rPr>
        <sz val="8"/>
        <rFont val="Times New Roman"/>
        <family val="1"/>
        <charset val="1"/>
      </rPr>
      <t xml:space="preserve"> </t>
    </r>
    <r>
      <rPr>
        <sz val="8"/>
        <rFont val="Arial"/>
        <family val="2"/>
        <charset val="1"/>
      </rPr>
      <t xml:space="preserve">(IL-42)</t>
    </r>
  </si>
  <si>
    <t xml:space="preserve">09.84.038</t>
  </si>
  <si>
    <r>
      <rPr>
        <sz val="8"/>
        <rFont val="Arial"/>
        <family val="2"/>
        <charset val="1"/>
      </rPr>
      <t xml:space="preserve">CALHA</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P/LAMPADA</t>
    </r>
    <r>
      <rPr>
        <sz val="8"/>
        <rFont val="Times New Roman"/>
        <family val="1"/>
        <charset val="1"/>
      </rPr>
      <t xml:space="preserve"> </t>
    </r>
    <r>
      <rPr>
        <sz val="8"/>
        <rFont val="Arial"/>
        <family val="2"/>
        <charset val="1"/>
      </rPr>
      <t xml:space="preserve">FLUOR.</t>
    </r>
    <r>
      <rPr>
        <sz val="8"/>
        <rFont val="Times New Roman"/>
        <family val="1"/>
        <charset val="1"/>
      </rPr>
      <t xml:space="preserve"> </t>
    </r>
    <r>
      <rPr>
        <sz val="8"/>
        <rFont val="Arial"/>
        <family val="2"/>
        <charset val="1"/>
      </rPr>
      <t xml:space="preserve">1X32W</t>
    </r>
    <r>
      <rPr>
        <sz val="8"/>
        <rFont val="Times New Roman"/>
        <family val="1"/>
        <charset val="1"/>
      </rPr>
      <t xml:space="preserve"> </t>
    </r>
    <r>
      <rPr>
        <sz val="8"/>
        <rFont val="Arial"/>
        <family val="2"/>
        <charset val="1"/>
      </rPr>
      <t xml:space="preserve">C/REFLETOR</t>
    </r>
    <r>
      <rPr>
        <sz val="8"/>
        <rFont val="Times New Roman"/>
        <family val="1"/>
        <charset val="1"/>
      </rPr>
      <t xml:space="preserve"> </t>
    </r>
    <r>
      <rPr>
        <sz val="8"/>
        <rFont val="Arial"/>
        <family val="2"/>
        <charset val="1"/>
      </rPr>
      <t xml:space="preserve">ALUM.</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SOQUETE</t>
    </r>
    <r>
      <rPr>
        <sz val="8"/>
        <rFont val="Times New Roman"/>
        <family val="1"/>
        <charset val="1"/>
      </rPr>
      <t xml:space="preserve"> </t>
    </r>
    <r>
      <rPr>
        <sz val="8"/>
        <rFont val="Arial"/>
        <family val="2"/>
        <charset val="1"/>
      </rPr>
      <t xml:space="preserve">(IL-44)</t>
    </r>
  </si>
  <si>
    <t xml:space="preserve">09.84.039</t>
  </si>
  <si>
    <r>
      <rPr>
        <sz val="8"/>
        <rFont val="Arial"/>
        <family val="2"/>
        <charset val="1"/>
      </rPr>
      <t xml:space="preserve">CALHA</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P/LAMPADA</t>
    </r>
    <r>
      <rPr>
        <sz val="8"/>
        <rFont val="Times New Roman"/>
        <family val="1"/>
        <charset val="1"/>
      </rPr>
      <t xml:space="preserve"> </t>
    </r>
    <r>
      <rPr>
        <sz val="8"/>
        <rFont val="Arial"/>
        <family val="2"/>
        <charset val="1"/>
      </rPr>
      <t xml:space="preserve">FLUOR.</t>
    </r>
    <r>
      <rPr>
        <sz val="8"/>
        <rFont val="Times New Roman"/>
        <family val="1"/>
        <charset val="1"/>
      </rPr>
      <t xml:space="preserve"> </t>
    </r>
    <r>
      <rPr>
        <sz val="8"/>
        <rFont val="Arial"/>
        <family val="2"/>
        <charset val="1"/>
      </rPr>
      <t xml:space="preserve">2X32W</t>
    </r>
    <r>
      <rPr>
        <sz val="8"/>
        <rFont val="Times New Roman"/>
        <family val="1"/>
        <charset val="1"/>
      </rPr>
      <t xml:space="preserve"> </t>
    </r>
    <r>
      <rPr>
        <sz val="8"/>
        <rFont val="Arial"/>
        <family val="2"/>
        <charset val="1"/>
      </rPr>
      <t xml:space="preserve">C/REFLETOR</t>
    </r>
    <r>
      <rPr>
        <sz val="8"/>
        <rFont val="Times New Roman"/>
        <family val="1"/>
        <charset val="1"/>
      </rPr>
      <t xml:space="preserve"> </t>
    </r>
    <r>
      <rPr>
        <sz val="8"/>
        <rFont val="Arial"/>
        <family val="2"/>
        <charset val="1"/>
      </rPr>
      <t xml:space="preserve">ALUM.</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SOQUETE</t>
    </r>
    <r>
      <rPr>
        <sz val="8"/>
        <rFont val="Times New Roman"/>
        <family val="1"/>
        <charset val="1"/>
      </rPr>
      <t xml:space="preserve"> </t>
    </r>
    <r>
      <rPr>
        <sz val="8"/>
        <rFont val="Arial"/>
        <family val="2"/>
        <charset val="1"/>
      </rPr>
      <t xml:space="preserve">(IL-45)</t>
    </r>
  </si>
  <si>
    <t xml:space="preserve">09.84.040</t>
  </si>
  <si>
    <r>
      <rPr>
        <sz val="8"/>
        <rFont val="Arial"/>
        <family val="2"/>
        <charset val="1"/>
      </rPr>
      <t xml:space="preserve">CALHA</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P/LÂMPADA</t>
    </r>
    <r>
      <rPr>
        <sz val="8"/>
        <rFont val="Times New Roman"/>
        <family val="1"/>
        <charset val="1"/>
      </rPr>
      <t xml:space="preserve"> </t>
    </r>
    <r>
      <rPr>
        <sz val="8"/>
        <rFont val="Arial"/>
        <family val="2"/>
        <charset val="1"/>
      </rPr>
      <t xml:space="preserve">FLUOR.</t>
    </r>
    <r>
      <rPr>
        <sz val="8"/>
        <rFont val="Times New Roman"/>
        <family val="1"/>
        <charset val="1"/>
      </rPr>
      <t xml:space="preserve"> </t>
    </r>
    <r>
      <rPr>
        <sz val="8"/>
        <rFont val="Arial"/>
        <family val="2"/>
        <charset val="1"/>
      </rPr>
      <t xml:space="preserve">2X16W</t>
    </r>
    <r>
      <rPr>
        <sz val="8"/>
        <rFont val="Times New Roman"/>
        <family val="1"/>
        <charset val="1"/>
      </rPr>
      <t xml:space="preserve"> </t>
    </r>
    <r>
      <rPr>
        <sz val="8"/>
        <rFont val="Arial"/>
        <family val="2"/>
        <charset val="1"/>
      </rPr>
      <t xml:space="preserve">C/DIFUSOR</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SOQUETES</t>
    </r>
    <r>
      <rPr>
        <sz val="8"/>
        <rFont val="Times New Roman"/>
        <family val="1"/>
        <charset val="1"/>
      </rPr>
      <t xml:space="preserve"> </t>
    </r>
    <r>
      <rPr>
        <sz val="8"/>
        <rFont val="Arial"/>
        <family val="2"/>
        <charset val="1"/>
      </rPr>
      <t xml:space="preserve">(IL-68)</t>
    </r>
  </si>
  <si>
    <t xml:space="preserve">09.84.041</t>
  </si>
  <si>
    <r>
      <rPr>
        <sz val="8"/>
        <rFont val="Arial"/>
        <family val="2"/>
        <charset val="1"/>
      </rPr>
      <t xml:space="preserve">CALHA</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LUMINÁRIA</t>
    </r>
    <r>
      <rPr>
        <sz val="8"/>
        <rFont val="Times New Roman"/>
        <family val="1"/>
        <charset val="1"/>
      </rPr>
      <t xml:space="preserve"> </t>
    </r>
    <r>
      <rPr>
        <sz val="8"/>
        <rFont val="Arial"/>
        <family val="2"/>
        <charset val="1"/>
      </rPr>
      <t xml:space="preserve">P/LÂMPADA</t>
    </r>
    <r>
      <rPr>
        <sz val="8"/>
        <rFont val="Times New Roman"/>
        <family val="1"/>
        <charset val="1"/>
      </rPr>
      <t xml:space="preserve"> </t>
    </r>
    <r>
      <rPr>
        <sz val="8"/>
        <rFont val="Arial"/>
        <family val="2"/>
        <charset val="1"/>
      </rPr>
      <t xml:space="preserve">FLUOR.4X16W</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REFLETOR,</t>
    </r>
    <r>
      <rPr>
        <sz val="8"/>
        <rFont val="Times New Roman"/>
        <family val="1"/>
        <charset val="1"/>
      </rPr>
      <t xml:space="preserve"> </t>
    </r>
    <r>
      <rPr>
        <sz val="8"/>
        <rFont val="Arial"/>
        <family val="2"/>
        <charset val="1"/>
      </rPr>
      <t xml:space="preserve">ALETAS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SOQUETES</t>
    </r>
    <r>
      <rPr>
        <sz val="8"/>
        <rFont val="Times New Roman"/>
        <family val="1"/>
        <charset val="1"/>
      </rPr>
      <t xml:space="preserve"> </t>
    </r>
    <r>
      <rPr>
        <sz val="8"/>
        <rFont val="Arial"/>
        <family val="2"/>
        <charset val="1"/>
      </rPr>
      <t xml:space="preserve">(IL-62)</t>
    </r>
  </si>
  <si>
    <t xml:space="preserve">09.84.042</t>
  </si>
  <si>
    <r>
      <rPr>
        <sz val="8"/>
        <rFont val="Arial"/>
        <family val="2"/>
        <charset val="1"/>
      </rPr>
      <t xml:space="preserve">ADEQUAÇÃO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FLUORESCENTE</t>
    </r>
    <r>
      <rPr>
        <sz val="8"/>
        <rFont val="Times New Roman"/>
        <family val="1"/>
        <charset val="1"/>
      </rPr>
      <t xml:space="preserve"> </t>
    </r>
    <r>
      <rPr>
        <sz val="8"/>
        <rFont val="Arial"/>
        <family val="2"/>
        <charset val="1"/>
      </rPr>
      <t xml:space="preserve">1X32W</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POLICARBONATO</t>
    </r>
    <r>
      <rPr>
        <sz val="8"/>
        <rFont val="Times New Roman"/>
        <family val="1"/>
        <charset val="1"/>
      </rPr>
      <t xml:space="preserve"> </t>
    </r>
    <r>
      <rPr>
        <sz val="8"/>
        <rFont val="Arial"/>
        <family val="2"/>
        <charset val="1"/>
      </rPr>
      <t xml:space="preserve">18W</t>
    </r>
    <r>
      <rPr>
        <sz val="8"/>
        <rFont val="Times New Roman"/>
        <family val="1"/>
        <charset val="1"/>
      </rPr>
      <t xml:space="preserve"> </t>
    </r>
    <r>
      <rPr>
        <sz val="8"/>
        <rFont val="Arial"/>
        <family val="2"/>
        <charset val="1"/>
      </rPr>
      <t xml:space="preserve">TEMPERATURA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4000ºK</t>
    </r>
  </si>
  <si>
    <t xml:space="preserve">09.84.045</t>
  </si>
  <si>
    <r>
      <rPr>
        <sz val="8"/>
        <rFont val="Arial"/>
        <family val="2"/>
        <charset val="1"/>
      </rPr>
      <t xml:space="preserve">REATOR</t>
    </r>
    <r>
      <rPr>
        <sz val="8"/>
        <rFont val="Times New Roman"/>
        <family val="1"/>
        <charset val="1"/>
      </rPr>
      <t xml:space="preserve"> </t>
    </r>
    <r>
      <rPr>
        <sz val="8"/>
        <rFont val="Arial"/>
        <family val="2"/>
        <charset val="1"/>
      </rPr>
      <t xml:space="preserve">ELETRONICO</t>
    </r>
    <r>
      <rPr>
        <sz val="8"/>
        <rFont val="Times New Roman"/>
        <family val="1"/>
        <charset val="1"/>
      </rPr>
      <t xml:space="preserve"> </t>
    </r>
    <r>
      <rPr>
        <sz val="8"/>
        <rFont val="Arial"/>
        <family val="2"/>
        <charset val="1"/>
      </rPr>
      <t xml:space="preserve">P/LAMPADA</t>
    </r>
    <r>
      <rPr>
        <sz val="8"/>
        <rFont val="Times New Roman"/>
        <family val="1"/>
        <charset val="1"/>
      </rPr>
      <t xml:space="preserve"> </t>
    </r>
    <r>
      <rPr>
        <sz val="8"/>
        <rFont val="Arial"/>
        <family val="2"/>
        <charset val="1"/>
      </rPr>
      <t xml:space="preserve">FLUORESC.AFP</t>
    </r>
    <r>
      <rPr>
        <sz val="8"/>
        <rFont val="Times New Roman"/>
        <family val="1"/>
        <charset val="1"/>
      </rPr>
      <t xml:space="preserve"> </t>
    </r>
    <r>
      <rPr>
        <sz val="8"/>
        <rFont val="Arial"/>
        <family val="2"/>
        <charset val="1"/>
      </rPr>
      <t xml:space="preserve">1X32W</t>
    </r>
    <r>
      <rPr>
        <sz val="8"/>
        <rFont val="Times New Roman"/>
        <family val="1"/>
        <charset val="1"/>
      </rPr>
      <t xml:space="preserve"> </t>
    </r>
    <r>
      <rPr>
        <sz val="8"/>
        <rFont val="Arial"/>
        <family val="2"/>
        <charset val="1"/>
      </rPr>
      <t xml:space="preserve">BIVOLT</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PROTEÇÃO</t>
    </r>
  </si>
  <si>
    <t xml:space="preserve">09.84.046</t>
  </si>
  <si>
    <r>
      <rPr>
        <sz val="8"/>
        <rFont val="Arial"/>
        <family val="2"/>
        <charset val="1"/>
      </rPr>
      <t xml:space="preserve">REATOR</t>
    </r>
    <r>
      <rPr>
        <sz val="8"/>
        <rFont val="Times New Roman"/>
        <family val="1"/>
        <charset val="1"/>
      </rPr>
      <t xml:space="preserve"> </t>
    </r>
    <r>
      <rPr>
        <sz val="8"/>
        <rFont val="Arial"/>
        <family val="2"/>
        <charset val="1"/>
      </rPr>
      <t xml:space="preserve">ELETRONICO</t>
    </r>
    <r>
      <rPr>
        <sz val="8"/>
        <rFont val="Times New Roman"/>
        <family val="1"/>
        <charset val="1"/>
      </rPr>
      <t xml:space="preserve"> </t>
    </r>
    <r>
      <rPr>
        <sz val="8"/>
        <rFont val="Arial"/>
        <family val="2"/>
        <charset val="1"/>
      </rPr>
      <t xml:space="preserve">P/LAMPADA</t>
    </r>
    <r>
      <rPr>
        <sz val="8"/>
        <rFont val="Times New Roman"/>
        <family val="1"/>
        <charset val="1"/>
      </rPr>
      <t xml:space="preserve"> </t>
    </r>
    <r>
      <rPr>
        <sz val="8"/>
        <rFont val="Arial"/>
        <family val="2"/>
        <charset val="1"/>
      </rPr>
      <t xml:space="preserve">FLUORESC.AFP</t>
    </r>
    <r>
      <rPr>
        <sz val="8"/>
        <rFont val="Times New Roman"/>
        <family val="1"/>
        <charset val="1"/>
      </rPr>
      <t xml:space="preserve"> </t>
    </r>
    <r>
      <rPr>
        <sz val="8"/>
        <rFont val="Arial"/>
        <family val="2"/>
        <charset val="1"/>
      </rPr>
      <t xml:space="preserve">2X32W</t>
    </r>
    <r>
      <rPr>
        <sz val="8"/>
        <rFont val="Times New Roman"/>
        <family val="1"/>
        <charset val="1"/>
      </rPr>
      <t xml:space="preserve"> </t>
    </r>
    <r>
      <rPr>
        <sz val="8"/>
        <rFont val="Arial"/>
        <family val="2"/>
        <charset val="1"/>
      </rPr>
      <t xml:space="preserve">BIVOLT</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PROTEÇÃO</t>
    </r>
  </si>
  <si>
    <t xml:space="preserve">09.84.049</t>
  </si>
  <si>
    <r>
      <rPr>
        <sz val="8"/>
        <rFont val="Arial"/>
        <family val="2"/>
        <charset val="1"/>
      </rPr>
      <t xml:space="preserve">ADEQUAÇÃO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FLUORESCENTE</t>
    </r>
    <r>
      <rPr>
        <sz val="8"/>
        <rFont val="Times New Roman"/>
        <family val="1"/>
        <charset val="1"/>
      </rPr>
      <t xml:space="preserve"> </t>
    </r>
    <r>
      <rPr>
        <sz val="8"/>
        <rFont val="Arial"/>
        <family val="2"/>
        <charset val="1"/>
      </rPr>
      <t xml:space="preserve">2X32W</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POLICARBONATO</t>
    </r>
    <r>
      <rPr>
        <sz val="8"/>
        <rFont val="Times New Roman"/>
        <family val="1"/>
        <charset val="1"/>
      </rPr>
      <t xml:space="preserve"> </t>
    </r>
    <r>
      <rPr>
        <sz val="8"/>
        <rFont val="Arial"/>
        <family val="2"/>
        <charset val="1"/>
      </rPr>
      <t xml:space="preserve">18W</t>
    </r>
    <r>
      <rPr>
        <sz val="8"/>
        <rFont val="Times New Roman"/>
        <family val="1"/>
        <charset val="1"/>
      </rPr>
      <t xml:space="preserve">  </t>
    </r>
    <r>
      <rPr>
        <sz val="8"/>
        <rFont val="Arial"/>
        <family val="2"/>
        <charset val="1"/>
      </rPr>
      <t xml:space="preserve">TEMPERATURA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4000ºK</t>
    </r>
  </si>
  <si>
    <t xml:space="preserve">09.84.050</t>
  </si>
  <si>
    <r>
      <rPr>
        <sz val="8"/>
        <rFont val="Arial"/>
        <family val="2"/>
        <charset val="1"/>
      </rPr>
      <t xml:space="preserve">RECEPTACULO</t>
    </r>
    <r>
      <rPr>
        <sz val="8"/>
        <rFont val="Times New Roman"/>
        <family val="1"/>
        <charset val="1"/>
      </rPr>
      <t xml:space="preserve"> </t>
    </r>
    <r>
      <rPr>
        <sz val="8"/>
        <rFont val="Arial"/>
        <family val="2"/>
        <charset val="1"/>
      </rPr>
      <t xml:space="preserve">PORCELANA</t>
    </r>
    <r>
      <rPr>
        <sz val="8"/>
        <rFont val="Times New Roman"/>
        <family val="1"/>
        <charset val="1"/>
      </rPr>
      <t xml:space="preserve">  </t>
    </r>
    <r>
      <rPr>
        <sz val="8"/>
        <rFont val="Arial"/>
        <family val="2"/>
        <charset val="1"/>
      </rPr>
      <t xml:space="preserve">P/LAMP</t>
    </r>
    <r>
      <rPr>
        <sz val="8"/>
        <rFont val="Times New Roman"/>
        <family val="1"/>
        <charset val="1"/>
      </rPr>
      <t xml:space="preserve"> </t>
    </r>
    <r>
      <rPr>
        <sz val="8"/>
        <rFont val="Arial"/>
        <family val="2"/>
        <charset val="1"/>
      </rPr>
      <t xml:space="preserve">FLUORESC.</t>
    </r>
    <r>
      <rPr>
        <sz val="8"/>
        <rFont val="Times New Roman"/>
        <family val="1"/>
        <charset val="1"/>
      </rPr>
      <t xml:space="preserve"> </t>
    </r>
    <r>
      <rPr>
        <sz val="8"/>
        <rFont val="Arial"/>
        <family val="2"/>
        <charset val="1"/>
      </rPr>
      <t xml:space="preserve">COMPACTA</t>
    </r>
    <r>
      <rPr>
        <sz val="8"/>
        <rFont val="Times New Roman"/>
        <family val="1"/>
        <charset val="1"/>
      </rPr>
      <t xml:space="preserve"> </t>
    </r>
    <r>
      <rPr>
        <sz val="8"/>
        <rFont val="Arial"/>
        <family val="2"/>
        <charset val="1"/>
      </rPr>
      <t xml:space="preserve">ROSCA</t>
    </r>
    <r>
      <rPr>
        <sz val="8"/>
        <rFont val="Times New Roman"/>
        <family val="1"/>
        <charset val="1"/>
      </rPr>
      <t xml:space="preserve"> </t>
    </r>
    <r>
      <rPr>
        <sz val="8"/>
        <rFont val="Arial"/>
        <family val="2"/>
        <charset val="1"/>
      </rPr>
      <t xml:space="preserve">E-27</t>
    </r>
  </si>
  <si>
    <t xml:space="preserve">09.84.051</t>
  </si>
  <si>
    <r>
      <rPr>
        <sz val="8"/>
        <rFont val="Arial"/>
        <family val="2"/>
        <charset val="1"/>
      </rPr>
      <t xml:space="preserve">RECEPTACULO</t>
    </r>
    <r>
      <rPr>
        <sz val="8"/>
        <rFont val="Times New Roman"/>
        <family val="1"/>
        <charset val="1"/>
      </rPr>
      <t xml:space="preserve"> </t>
    </r>
    <r>
      <rPr>
        <sz val="8"/>
        <rFont val="Arial"/>
        <family val="2"/>
        <charset val="1"/>
      </rPr>
      <t xml:space="preserve">P/LAMPADA</t>
    </r>
    <r>
      <rPr>
        <sz val="8"/>
        <rFont val="Times New Roman"/>
        <family val="1"/>
        <charset val="1"/>
      </rPr>
      <t xml:space="preserve"> </t>
    </r>
    <r>
      <rPr>
        <sz val="8"/>
        <rFont val="Arial"/>
        <family val="2"/>
        <charset val="1"/>
      </rPr>
      <t xml:space="preserve">HG</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MHL</t>
    </r>
    <r>
      <rPr>
        <sz val="8"/>
        <rFont val="Times New Roman"/>
        <family val="1"/>
        <charset val="1"/>
      </rPr>
      <t xml:space="preserve"> </t>
    </r>
    <r>
      <rPr>
        <sz val="8"/>
        <rFont val="Arial"/>
        <family val="2"/>
        <charset val="1"/>
      </rPr>
      <t xml:space="preserve">P/LUMINARIA</t>
    </r>
    <r>
      <rPr>
        <sz val="8"/>
        <rFont val="Times New Roman"/>
        <family val="1"/>
        <charset val="1"/>
      </rPr>
      <t xml:space="preserve"> </t>
    </r>
    <r>
      <rPr>
        <sz val="8"/>
        <rFont val="Arial"/>
        <family val="2"/>
        <charset val="1"/>
      </rPr>
      <t xml:space="preserve">EXT.OU</t>
    </r>
    <r>
      <rPr>
        <sz val="8"/>
        <rFont val="Times New Roman"/>
        <family val="1"/>
        <charset val="1"/>
      </rPr>
      <t xml:space="preserve"> </t>
    </r>
    <r>
      <rPr>
        <sz val="8"/>
        <rFont val="Arial"/>
        <family val="2"/>
        <charset val="1"/>
      </rPr>
      <t xml:space="preserve">PROJ-ROSCA</t>
    </r>
    <r>
      <rPr>
        <sz val="8"/>
        <rFont val="Times New Roman"/>
        <family val="1"/>
        <charset val="1"/>
      </rPr>
      <t xml:space="preserve"> </t>
    </r>
    <r>
      <rPr>
        <sz val="8"/>
        <rFont val="Arial"/>
        <family val="2"/>
        <charset val="1"/>
      </rPr>
      <t xml:space="preserve">E-40</t>
    </r>
  </si>
  <si>
    <t xml:space="preserve">09.84.052</t>
  </si>
  <si>
    <r>
      <rPr>
        <sz val="8"/>
        <rFont val="Arial"/>
        <family val="2"/>
        <charset val="1"/>
      </rPr>
      <t xml:space="preserve">SOQUETE</t>
    </r>
    <r>
      <rPr>
        <sz val="8"/>
        <rFont val="Times New Roman"/>
        <family val="1"/>
        <charset val="1"/>
      </rPr>
      <t xml:space="preserve"> </t>
    </r>
    <r>
      <rPr>
        <sz val="8"/>
        <rFont val="Arial"/>
        <family val="2"/>
        <charset val="1"/>
      </rPr>
      <t xml:space="preserve">P/LAMPADA</t>
    </r>
    <r>
      <rPr>
        <sz val="8"/>
        <rFont val="Times New Roman"/>
        <family val="1"/>
        <charset val="1"/>
      </rPr>
      <t xml:space="preserve"> </t>
    </r>
    <r>
      <rPr>
        <sz val="8"/>
        <rFont val="Arial"/>
        <family val="2"/>
        <charset val="1"/>
      </rPr>
      <t xml:space="preserve">FLUORESCENTE</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ANTI-VIBR.</t>
    </r>
    <r>
      <rPr>
        <sz val="8"/>
        <rFont val="Times New Roman"/>
        <family val="1"/>
        <charset val="1"/>
      </rPr>
      <t xml:space="preserve"> </t>
    </r>
    <r>
      <rPr>
        <sz val="8"/>
        <rFont val="Arial"/>
        <family val="2"/>
        <charset val="1"/>
      </rPr>
      <t xml:space="preserve">S/PORTA-STAR</t>
    </r>
  </si>
  <si>
    <t xml:space="preserve">09.84.055</t>
  </si>
  <si>
    <r>
      <rPr>
        <sz val="8"/>
        <rFont val="Arial"/>
        <family val="2"/>
        <charset val="1"/>
      </rPr>
      <t xml:space="preserve">PORTA</t>
    </r>
    <r>
      <rPr>
        <sz val="8"/>
        <rFont val="Times New Roman"/>
        <family val="1"/>
        <charset val="1"/>
      </rPr>
      <t xml:space="preserve"> </t>
    </r>
    <r>
      <rPr>
        <sz val="8"/>
        <rFont val="Arial"/>
        <family val="2"/>
        <charset val="1"/>
      </rPr>
      <t xml:space="preserve">LAMP</t>
    </r>
    <r>
      <rPr>
        <sz val="8"/>
        <rFont val="Times New Roman"/>
        <family val="1"/>
        <charset val="1"/>
      </rPr>
      <t xml:space="preserve"> </t>
    </r>
    <r>
      <rPr>
        <sz val="8"/>
        <rFont val="Arial"/>
        <family val="2"/>
        <charset val="1"/>
      </rPr>
      <t xml:space="preserve">ROSCA</t>
    </r>
    <r>
      <rPr>
        <sz val="8"/>
        <rFont val="Times New Roman"/>
        <family val="1"/>
        <charset val="1"/>
      </rPr>
      <t xml:space="preserve"> </t>
    </r>
    <r>
      <rPr>
        <sz val="8"/>
        <rFont val="Arial"/>
        <family val="2"/>
        <charset val="1"/>
      </rPr>
      <t xml:space="preserve">E-27,PORCEL.C/FLANGE</t>
    </r>
    <r>
      <rPr>
        <sz val="8"/>
        <rFont val="Times New Roman"/>
        <family val="1"/>
        <charset val="1"/>
      </rPr>
      <t xml:space="preserve"> </t>
    </r>
    <r>
      <rPr>
        <sz val="8"/>
        <rFont val="Arial"/>
        <family val="2"/>
        <charset val="1"/>
      </rPr>
      <t xml:space="preserve">FIX.P/PRATO</t>
    </r>
    <r>
      <rPr>
        <sz val="8"/>
        <rFont val="Times New Roman"/>
        <family val="1"/>
        <charset val="1"/>
      </rPr>
      <t xml:space="preserve"> </t>
    </r>
    <r>
      <rPr>
        <sz val="8"/>
        <rFont val="Arial"/>
        <family val="2"/>
        <charset val="1"/>
      </rPr>
      <t xml:space="preserve">FIX.P/ROSCA</t>
    </r>
    <r>
      <rPr>
        <sz val="8"/>
        <rFont val="Times New Roman"/>
        <family val="1"/>
        <charset val="1"/>
      </rPr>
      <t xml:space="preserve"> </t>
    </r>
    <r>
      <rPr>
        <sz val="8"/>
        <rFont val="Arial"/>
        <family val="2"/>
        <charset val="1"/>
      </rPr>
      <t xml:space="preserve">3/8"</t>
    </r>
    <r>
      <rPr>
        <sz val="8"/>
        <rFont val="Times New Roman"/>
        <family val="1"/>
        <charset val="1"/>
      </rPr>
      <t xml:space="preserve"> </t>
    </r>
    <r>
      <rPr>
        <sz val="8"/>
        <rFont val="Arial"/>
        <family val="2"/>
        <charset val="1"/>
      </rPr>
      <t xml:space="preserve">GAS</t>
    </r>
  </si>
  <si>
    <t xml:space="preserve">09.84.060</t>
  </si>
  <si>
    <r>
      <rPr>
        <sz val="8"/>
        <rFont val="Arial"/>
        <family val="2"/>
        <charset val="1"/>
      </rPr>
      <t xml:space="preserve">CORRENTE</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PENDENTE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APARELHO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ILUMINACAO</t>
    </r>
  </si>
  <si>
    <t xml:space="preserve">09.84.061</t>
  </si>
  <si>
    <r>
      <rPr>
        <sz val="8"/>
        <rFont val="Arial"/>
        <family val="2"/>
        <charset val="1"/>
      </rPr>
      <t xml:space="preserve">ADEQUAÇÃO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FLUORESCENTE</t>
    </r>
    <r>
      <rPr>
        <sz val="8"/>
        <rFont val="Times New Roman"/>
        <family val="1"/>
        <charset val="1"/>
      </rPr>
      <t xml:space="preserve"> </t>
    </r>
    <r>
      <rPr>
        <sz val="8"/>
        <rFont val="Arial"/>
        <family val="2"/>
        <charset val="1"/>
      </rPr>
      <t xml:space="preserve">1X32W</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VIDRO
18W</t>
    </r>
    <r>
      <rPr>
        <sz val="8"/>
        <rFont val="Times New Roman"/>
        <family val="1"/>
        <charset val="1"/>
      </rPr>
      <t xml:space="preserve"> </t>
    </r>
    <r>
      <rPr>
        <sz val="8"/>
        <rFont val="Arial"/>
        <family val="2"/>
        <charset val="1"/>
      </rPr>
      <t xml:space="preserve">TEMPERATURA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4000ºK</t>
    </r>
  </si>
  <si>
    <t xml:space="preserve">09.84.062</t>
  </si>
  <si>
    <r>
      <rPr>
        <sz val="8"/>
        <rFont val="Arial"/>
        <family val="2"/>
        <charset val="1"/>
      </rPr>
      <t xml:space="preserve">ADEQUAÇÃO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FLUORESCENTE</t>
    </r>
    <r>
      <rPr>
        <sz val="8"/>
        <rFont val="Times New Roman"/>
        <family val="1"/>
        <charset val="1"/>
      </rPr>
      <t xml:space="preserve"> </t>
    </r>
    <r>
      <rPr>
        <sz val="8"/>
        <rFont val="Arial"/>
        <family val="2"/>
        <charset val="1"/>
      </rPr>
      <t xml:space="preserve">2X32W</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VIDRO</t>
    </r>
    <r>
      <rPr>
        <sz val="8"/>
        <rFont val="Times New Roman"/>
        <family val="1"/>
        <charset val="1"/>
      </rPr>
      <t xml:space="preserve"> </t>
    </r>
    <r>
      <rPr>
        <sz val="8"/>
        <rFont val="Arial"/>
        <family val="2"/>
        <charset val="1"/>
      </rPr>
      <t xml:space="preserve">18W</t>
    </r>
    <r>
      <rPr>
        <sz val="8"/>
        <rFont val="Times New Roman"/>
        <family val="1"/>
        <charset val="1"/>
      </rPr>
      <t xml:space="preserve">  </t>
    </r>
    <r>
      <rPr>
        <sz val="8"/>
        <rFont val="Arial"/>
        <family val="2"/>
        <charset val="1"/>
      </rPr>
      <t xml:space="preserve">TEMPERATURA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4000ºK</t>
    </r>
  </si>
  <si>
    <t xml:space="preserve">09.84.070</t>
  </si>
  <si>
    <r>
      <rPr>
        <sz val="8"/>
        <rFont val="Arial"/>
        <family val="2"/>
        <charset val="1"/>
      </rPr>
      <t xml:space="preserve">CANOPLA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FIXACAO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PENDENTE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FLUORESCENTE</t>
    </r>
  </si>
  <si>
    <t xml:space="preserve">09.84.071</t>
  </si>
  <si>
    <r>
      <rPr>
        <sz val="8"/>
        <rFont val="Arial"/>
        <family val="2"/>
        <charset val="1"/>
      </rPr>
      <t xml:space="preserve">REATOR</t>
    </r>
    <r>
      <rPr>
        <sz val="8"/>
        <rFont val="Times New Roman"/>
        <family val="1"/>
        <charset val="1"/>
      </rPr>
      <t xml:space="preserve"> </t>
    </r>
    <r>
      <rPr>
        <sz val="8"/>
        <rFont val="Arial"/>
        <family val="2"/>
        <charset val="1"/>
      </rPr>
      <t xml:space="preserve">ELETRONICO</t>
    </r>
    <r>
      <rPr>
        <sz val="8"/>
        <rFont val="Times New Roman"/>
        <family val="1"/>
        <charset val="1"/>
      </rPr>
      <t xml:space="preserve"> </t>
    </r>
    <r>
      <rPr>
        <sz val="8"/>
        <rFont val="Arial"/>
        <family val="2"/>
        <charset val="1"/>
      </rPr>
      <t xml:space="preserve">PT</t>
    </r>
    <r>
      <rPr>
        <sz val="8"/>
        <rFont val="Times New Roman"/>
        <family val="1"/>
        <charset val="1"/>
      </rPr>
      <t xml:space="preserve"> </t>
    </r>
    <r>
      <rPr>
        <sz val="8"/>
        <rFont val="Arial"/>
        <family val="2"/>
        <charset val="1"/>
      </rPr>
      <t xml:space="preserve">RAP</t>
    </r>
    <r>
      <rPr>
        <sz val="8"/>
        <rFont val="Times New Roman"/>
        <family val="1"/>
        <charset val="1"/>
      </rPr>
      <t xml:space="preserve"> </t>
    </r>
    <r>
      <rPr>
        <sz val="8"/>
        <rFont val="Arial"/>
        <family val="2"/>
        <charset val="1"/>
      </rPr>
      <t xml:space="preserve">P/FLUOR.</t>
    </r>
    <r>
      <rPr>
        <sz val="8"/>
        <rFont val="Times New Roman"/>
        <family val="1"/>
        <charset val="1"/>
      </rPr>
      <t xml:space="preserve"> </t>
    </r>
    <r>
      <rPr>
        <sz val="8"/>
        <rFont val="Arial"/>
        <family val="2"/>
        <charset val="1"/>
      </rPr>
      <t xml:space="preserve">AFP</t>
    </r>
    <r>
      <rPr>
        <sz val="8"/>
        <rFont val="Times New Roman"/>
        <family val="1"/>
        <charset val="1"/>
      </rPr>
      <t xml:space="preserve"> </t>
    </r>
    <r>
      <rPr>
        <sz val="8"/>
        <rFont val="Arial"/>
        <family val="2"/>
        <charset val="1"/>
      </rPr>
      <t xml:space="preserve">1X28W</t>
    </r>
    <r>
      <rPr>
        <sz val="8"/>
        <rFont val="Times New Roman"/>
        <family val="1"/>
        <charset val="1"/>
      </rPr>
      <t xml:space="preserve"> </t>
    </r>
    <r>
      <rPr>
        <sz val="8"/>
        <rFont val="Arial"/>
        <family val="2"/>
        <charset val="1"/>
      </rPr>
      <t xml:space="preserve">BIVOLT</t>
    </r>
    <r>
      <rPr>
        <sz val="8"/>
        <rFont val="Times New Roman"/>
        <family val="1"/>
        <charset val="1"/>
      </rPr>
      <t xml:space="preserve"> </t>
    </r>
    <r>
      <rPr>
        <sz val="8"/>
        <rFont val="Arial"/>
        <family val="2"/>
        <charset val="1"/>
      </rPr>
      <t xml:space="preserve">C/PROTEÇÃO</t>
    </r>
  </si>
  <si>
    <t xml:space="preserve">09.84.072</t>
  </si>
  <si>
    <r>
      <rPr>
        <sz val="8"/>
        <rFont val="Arial"/>
        <family val="2"/>
        <charset val="1"/>
      </rPr>
      <t xml:space="preserve">REATOR</t>
    </r>
    <r>
      <rPr>
        <sz val="8"/>
        <rFont val="Times New Roman"/>
        <family val="1"/>
        <charset val="1"/>
      </rPr>
      <t xml:space="preserve"> </t>
    </r>
    <r>
      <rPr>
        <sz val="8"/>
        <rFont val="Arial"/>
        <family val="2"/>
        <charset val="1"/>
      </rPr>
      <t xml:space="preserve">ELETRONICO</t>
    </r>
    <r>
      <rPr>
        <sz val="8"/>
        <rFont val="Times New Roman"/>
        <family val="1"/>
        <charset val="1"/>
      </rPr>
      <t xml:space="preserve"> </t>
    </r>
    <r>
      <rPr>
        <sz val="8"/>
        <rFont val="Arial"/>
        <family val="2"/>
        <charset val="1"/>
      </rPr>
      <t xml:space="preserve">PT</t>
    </r>
    <r>
      <rPr>
        <sz val="8"/>
        <rFont val="Times New Roman"/>
        <family val="1"/>
        <charset val="1"/>
      </rPr>
      <t xml:space="preserve"> </t>
    </r>
    <r>
      <rPr>
        <sz val="8"/>
        <rFont val="Arial"/>
        <family val="2"/>
        <charset val="1"/>
      </rPr>
      <t xml:space="preserve">RAP</t>
    </r>
    <r>
      <rPr>
        <sz val="8"/>
        <rFont val="Times New Roman"/>
        <family val="1"/>
        <charset val="1"/>
      </rPr>
      <t xml:space="preserve"> </t>
    </r>
    <r>
      <rPr>
        <sz val="8"/>
        <rFont val="Arial"/>
        <family val="2"/>
        <charset val="1"/>
      </rPr>
      <t xml:space="preserve">P/FLUOR.</t>
    </r>
    <r>
      <rPr>
        <sz val="8"/>
        <rFont val="Times New Roman"/>
        <family val="1"/>
        <charset val="1"/>
      </rPr>
      <t xml:space="preserve"> </t>
    </r>
    <r>
      <rPr>
        <sz val="8"/>
        <rFont val="Arial"/>
        <family val="2"/>
        <charset val="1"/>
      </rPr>
      <t xml:space="preserve">AFP</t>
    </r>
    <r>
      <rPr>
        <sz val="8"/>
        <rFont val="Times New Roman"/>
        <family val="1"/>
        <charset val="1"/>
      </rPr>
      <t xml:space="preserve"> </t>
    </r>
    <r>
      <rPr>
        <sz val="8"/>
        <rFont val="Arial"/>
        <family val="2"/>
        <charset val="1"/>
      </rPr>
      <t xml:space="preserve">2X28W</t>
    </r>
    <r>
      <rPr>
        <sz val="8"/>
        <rFont val="Times New Roman"/>
        <family val="1"/>
        <charset val="1"/>
      </rPr>
      <t xml:space="preserve"> </t>
    </r>
    <r>
      <rPr>
        <sz val="8"/>
        <rFont val="Arial"/>
        <family val="2"/>
        <charset val="1"/>
      </rPr>
      <t xml:space="preserve">BIVOLT</t>
    </r>
    <r>
      <rPr>
        <sz val="8"/>
        <rFont val="Times New Roman"/>
        <family val="1"/>
        <charset val="1"/>
      </rPr>
      <t xml:space="preserve"> </t>
    </r>
    <r>
      <rPr>
        <sz val="8"/>
        <rFont val="Arial"/>
        <family val="2"/>
        <charset val="1"/>
      </rPr>
      <t xml:space="preserve">C/PROTEÇÃO</t>
    </r>
  </si>
  <si>
    <t xml:space="preserve">09.84.074</t>
  </si>
  <si>
    <r>
      <rPr>
        <sz val="8"/>
        <rFont val="Arial"/>
        <family val="2"/>
        <charset val="1"/>
      </rPr>
      <t xml:space="preserve">REATOR</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P/VAPOR</t>
    </r>
    <r>
      <rPr>
        <sz val="8"/>
        <rFont val="Times New Roman"/>
        <family val="1"/>
        <charset val="1"/>
      </rPr>
      <t xml:space="preserve"> </t>
    </r>
    <r>
      <rPr>
        <sz val="8"/>
        <rFont val="Arial"/>
        <family val="2"/>
        <charset val="1"/>
      </rPr>
      <t xml:space="preserve">SODIO</t>
    </r>
    <r>
      <rPr>
        <sz val="8"/>
        <rFont val="Times New Roman"/>
        <family val="1"/>
        <charset val="1"/>
      </rPr>
      <t xml:space="preserve"> </t>
    </r>
    <r>
      <rPr>
        <sz val="8"/>
        <rFont val="Arial"/>
        <family val="2"/>
        <charset val="1"/>
      </rPr>
      <t xml:space="preserve">AFP</t>
    </r>
    <r>
      <rPr>
        <sz val="8"/>
        <rFont val="Times New Roman"/>
        <family val="1"/>
        <charset val="1"/>
      </rPr>
      <t xml:space="preserve"> </t>
    </r>
    <r>
      <rPr>
        <sz val="8"/>
        <rFont val="Arial"/>
        <family val="2"/>
        <charset val="1"/>
      </rPr>
      <t xml:space="preserve">70W</t>
    </r>
    <r>
      <rPr>
        <sz val="8"/>
        <rFont val="Times New Roman"/>
        <family val="1"/>
        <charset val="1"/>
      </rPr>
      <t xml:space="preserve"> </t>
    </r>
    <r>
      <rPr>
        <sz val="8"/>
        <rFont val="Arial"/>
        <family val="2"/>
        <charset val="1"/>
      </rPr>
      <t xml:space="preserve">220V</t>
    </r>
    <r>
      <rPr>
        <sz val="8"/>
        <rFont val="Times New Roman"/>
        <family val="1"/>
        <charset val="1"/>
      </rPr>
      <t xml:space="preserve"> </t>
    </r>
    <r>
      <rPr>
        <sz val="8"/>
        <rFont val="Arial"/>
        <family val="2"/>
        <charset val="1"/>
      </rPr>
      <t xml:space="preserve">CAP/IGN</t>
    </r>
  </si>
  <si>
    <t xml:space="preserve">09.84.075</t>
  </si>
  <si>
    <r>
      <rPr>
        <sz val="8"/>
        <rFont val="Arial"/>
        <family val="2"/>
        <charset val="1"/>
      </rPr>
      <t xml:space="preserve">REATOR</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P/VAPOR</t>
    </r>
    <r>
      <rPr>
        <sz val="8"/>
        <rFont val="Times New Roman"/>
        <family val="1"/>
        <charset val="1"/>
      </rPr>
      <t xml:space="preserve"> </t>
    </r>
    <r>
      <rPr>
        <sz val="8"/>
        <rFont val="Arial"/>
        <family val="2"/>
        <charset val="1"/>
      </rPr>
      <t xml:space="preserve">SODIO</t>
    </r>
    <r>
      <rPr>
        <sz val="8"/>
        <rFont val="Times New Roman"/>
        <family val="1"/>
        <charset val="1"/>
      </rPr>
      <t xml:space="preserve"> </t>
    </r>
    <r>
      <rPr>
        <sz val="8"/>
        <rFont val="Arial"/>
        <family val="2"/>
        <charset val="1"/>
      </rPr>
      <t xml:space="preserve">AFP</t>
    </r>
    <r>
      <rPr>
        <sz val="8"/>
        <rFont val="Times New Roman"/>
        <family val="1"/>
        <charset val="1"/>
      </rPr>
      <t xml:space="preserve"> </t>
    </r>
    <r>
      <rPr>
        <sz val="8"/>
        <rFont val="Arial"/>
        <family val="2"/>
        <charset val="1"/>
      </rPr>
      <t xml:space="preserve">150W</t>
    </r>
    <r>
      <rPr>
        <sz val="8"/>
        <rFont val="Times New Roman"/>
        <family val="1"/>
        <charset val="1"/>
      </rPr>
      <t xml:space="preserve"> </t>
    </r>
    <r>
      <rPr>
        <sz val="8"/>
        <rFont val="Arial"/>
        <family val="2"/>
        <charset val="1"/>
      </rPr>
      <t xml:space="preserve">220V</t>
    </r>
    <r>
      <rPr>
        <sz val="8"/>
        <rFont val="Times New Roman"/>
        <family val="1"/>
        <charset val="1"/>
      </rPr>
      <t xml:space="preserve"> </t>
    </r>
    <r>
      <rPr>
        <sz val="8"/>
        <rFont val="Arial"/>
        <family val="2"/>
        <charset val="1"/>
      </rPr>
      <t xml:space="preserve">CAP/IGN</t>
    </r>
  </si>
  <si>
    <t xml:space="preserve">09.84.076</t>
  </si>
  <si>
    <r>
      <rPr>
        <sz val="8"/>
        <rFont val="Arial"/>
        <family val="2"/>
        <charset val="1"/>
      </rPr>
      <t xml:space="preserve">REATOR</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P/VAPOR</t>
    </r>
    <r>
      <rPr>
        <sz val="8"/>
        <rFont val="Times New Roman"/>
        <family val="1"/>
        <charset val="1"/>
      </rPr>
      <t xml:space="preserve"> </t>
    </r>
    <r>
      <rPr>
        <sz val="8"/>
        <rFont val="Arial"/>
        <family val="2"/>
        <charset val="1"/>
      </rPr>
      <t xml:space="preserve">SODIO</t>
    </r>
    <r>
      <rPr>
        <sz val="8"/>
        <rFont val="Times New Roman"/>
        <family val="1"/>
        <charset val="1"/>
      </rPr>
      <t xml:space="preserve"> </t>
    </r>
    <r>
      <rPr>
        <sz val="8"/>
        <rFont val="Arial"/>
        <family val="2"/>
        <charset val="1"/>
      </rPr>
      <t xml:space="preserve">AFP</t>
    </r>
    <r>
      <rPr>
        <sz val="8"/>
        <rFont val="Times New Roman"/>
        <family val="1"/>
        <charset val="1"/>
      </rPr>
      <t xml:space="preserve"> </t>
    </r>
    <r>
      <rPr>
        <sz val="8"/>
        <rFont val="Arial"/>
        <family val="2"/>
        <charset val="1"/>
      </rPr>
      <t xml:space="preserve">250W</t>
    </r>
    <r>
      <rPr>
        <sz val="8"/>
        <rFont val="Times New Roman"/>
        <family val="1"/>
        <charset val="1"/>
      </rPr>
      <t xml:space="preserve"> </t>
    </r>
    <r>
      <rPr>
        <sz val="8"/>
        <rFont val="Arial"/>
        <family val="2"/>
        <charset val="1"/>
      </rPr>
      <t xml:space="preserve">220V</t>
    </r>
    <r>
      <rPr>
        <sz val="8"/>
        <rFont val="Times New Roman"/>
        <family val="1"/>
        <charset val="1"/>
      </rPr>
      <t xml:space="preserve"> </t>
    </r>
    <r>
      <rPr>
        <sz val="8"/>
        <rFont val="Arial"/>
        <family val="2"/>
        <charset val="1"/>
      </rPr>
      <t xml:space="preserve">CAP/IGN</t>
    </r>
  </si>
  <si>
    <t xml:space="preserve">09.84.077</t>
  </si>
  <si>
    <r>
      <rPr>
        <sz val="8"/>
        <rFont val="Arial"/>
        <family val="2"/>
        <charset val="1"/>
      </rPr>
      <t xml:space="preserve">REATOR</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P/VAPOR</t>
    </r>
    <r>
      <rPr>
        <sz val="8"/>
        <rFont val="Times New Roman"/>
        <family val="1"/>
        <charset val="1"/>
      </rPr>
      <t xml:space="preserve"> </t>
    </r>
    <r>
      <rPr>
        <sz val="8"/>
        <rFont val="Arial"/>
        <family val="2"/>
        <charset val="1"/>
      </rPr>
      <t xml:space="preserve">METAL.</t>
    </r>
    <r>
      <rPr>
        <sz val="8"/>
        <rFont val="Times New Roman"/>
        <family val="1"/>
        <charset val="1"/>
      </rPr>
      <t xml:space="preserve"> </t>
    </r>
    <r>
      <rPr>
        <sz val="8"/>
        <rFont val="Arial"/>
        <family val="2"/>
        <charset val="1"/>
      </rPr>
      <t xml:space="preserve">AFP</t>
    </r>
    <r>
      <rPr>
        <sz val="8"/>
        <rFont val="Times New Roman"/>
        <family val="1"/>
        <charset val="1"/>
      </rPr>
      <t xml:space="preserve"> </t>
    </r>
    <r>
      <rPr>
        <sz val="8"/>
        <rFont val="Arial"/>
        <family val="2"/>
        <charset val="1"/>
      </rPr>
      <t xml:space="preserve">70W</t>
    </r>
    <r>
      <rPr>
        <sz val="8"/>
        <rFont val="Times New Roman"/>
        <family val="1"/>
        <charset val="1"/>
      </rPr>
      <t xml:space="preserve"> </t>
    </r>
    <r>
      <rPr>
        <sz val="8"/>
        <rFont val="Arial"/>
        <family val="2"/>
        <charset val="1"/>
      </rPr>
      <t xml:space="preserve">220V</t>
    </r>
    <r>
      <rPr>
        <sz val="8"/>
        <rFont val="Times New Roman"/>
        <family val="1"/>
        <charset val="1"/>
      </rPr>
      <t xml:space="preserve"> </t>
    </r>
    <r>
      <rPr>
        <sz val="8"/>
        <rFont val="Arial"/>
        <family val="2"/>
        <charset val="1"/>
      </rPr>
      <t xml:space="preserve">CAP/IGN</t>
    </r>
  </si>
  <si>
    <t xml:space="preserve">09.84.078</t>
  </si>
  <si>
    <r>
      <rPr>
        <sz val="8"/>
        <rFont val="Arial"/>
        <family val="2"/>
        <charset val="1"/>
      </rPr>
      <t xml:space="preserve">REATOR</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P/VAPOR</t>
    </r>
    <r>
      <rPr>
        <sz val="8"/>
        <rFont val="Times New Roman"/>
        <family val="1"/>
        <charset val="1"/>
      </rPr>
      <t xml:space="preserve"> </t>
    </r>
    <r>
      <rPr>
        <sz val="8"/>
        <rFont val="Arial"/>
        <family val="2"/>
        <charset val="1"/>
      </rPr>
      <t xml:space="preserve">METAL.</t>
    </r>
    <r>
      <rPr>
        <sz val="8"/>
        <rFont val="Times New Roman"/>
        <family val="1"/>
        <charset val="1"/>
      </rPr>
      <t xml:space="preserve"> </t>
    </r>
    <r>
      <rPr>
        <sz val="8"/>
        <rFont val="Arial"/>
        <family val="2"/>
        <charset val="1"/>
      </rPr>
      <t xml:space="preserve">AFP</t>
    </r>
    <r>
      <rPr>
        <sz val="8"/>
        <rFont val="Times New Roman"/>
        <family val="1"/>
        <charset val="1"/>
      </rPr>
      <t xml:space="preserve"> </t>
    </r>
    <r>
      <rPr>
        <sz val="8"/>
        <rFont val="Arial"/>
        <family val="2"/>
        <charset val="1"/>
      </rPr>
      <t xml:space="preserve">150W</t>
    </r>
    <r>
      <rPr>
        <sz val="8"/>
        <rFont val="Times New Roman"/>
        <family val="1"/>
        <charset val="1"/>
      </rPr>
      <t xml:space="preserve"> </t>
    </r>
    <r>
      <rPr>
        <sz val="8"/>
        <rFont val="Arial"/>
        <family val="2"/>
        <charset val="1"/>
      </rPr>
      <t xml:space="preserve">220V</t>
    </r>
    <r>
      <rPr>
        <sz val="8"/>
        <rFont val="Times New Roman"/>
        <family val="1"/>
        <charset val="1"/>
      </rPr>
      <t xml:space="preserve"> </t>
    </r>
    <r>
      <rPr>
        <sz val="8"/>
        <rFont val="Arial"/>
        <family val="2"/>
        <charset val="1"/>
      </rPr>
      <t xml:space="preserve">CAP/IGN</t>
    </r>
  </si>
  <si>
    <t xml:space="preserve">09.84.079</t>
  </si>
  <si>
    <r>
      <rPr>
        <sz val="8"/>
        <rFont val="Arial"/>
        <family val="2"/>
        <charset val="1"/>
      </rPr>
      <t xml:space="preserve">REATOR</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P/VAPOR</t>
    </r>
    <r>
      <rPr>
        <sz val="8"/>
        <rFont val="Times New Roman"/>
        <family val="1"/>
        <charset val="1"/>
      </rPr>
      <t xml:space="preserve"> </t>
    </r>
    <r>
      <rPr>
        <sz val="8"/>
        <rFont val="Arial"/>
        <family val="2"/>
        <charset val="1"/>
      </rPr>
      <t xml:space="preserve">METAL.</t>
    </r>
    <r>
      <rPr>
        <sz val="8"/>
        <rFont val="Times New Roman"/>
        <family val="1"/>
        <charset val="1"/>
      </rPr>
      <t xml:space="preserve"> </t>
    </r>
    <r>
      <rPr>
        <sz val="8"/>
        <rFont val="Arial"/>
        <family val="2"/>
        <charset val="1"/>
      </rPr>
      <t xml:space="preserve">AFP</t>
    </r>
    <r>
      <rPr>
        <sz val="8"/>
        <rFont val="Times New Roman"/>
        <family val="1"/>
        <charset val="1"/>
      </rPr>
      <t xml:space="preserve"> </t>
    </r>
    <r>
      <rPr>
        <sz val="8"/>
        <rFont val="Arial"/>
        <family val="2"/>
        <charset val="1"/>
      </rPr>
      <t xml:space="preserve">250W</t>
    </r>
    <r>
      <rPr>
        <sz val="8"/>
        <rFont val="Times New Roman"/>
        <family val="1"/>
        <charset val="1"/>
      </rPr>
      <t xml:space="preserve"> </t>
    </r>
    <r>
      <rPr>
        <sz val="8"/>
        <rFont val="Arial"/>
        <family val="2"/>
        <charset val="1"/>
      </rPr>
      <t xml:space="preserve">220V</t>
    </r>
    <r>
      <rPr>
        <sz val="8"/>
        <rFont val="Times New Roman"/>
        <family val="1"/>
        <charset val="1"/>
      </rPr>
      <t xml:space="preserve"> </t>
    </r>
    <r>
      <rPr>
        <sz val="8"/>
        <rFont val="Arial"/>
        <family val="2"/>
        <charset val="1"/>
      </rPr>
      <t xml:space="preserve">CAP/IGN</t>
    </r>
  </si>
  <si>
    <t xml:space="preserve">09.84.080</t>
  </si>
  <si>
    <r>
      <rPr>
        <sz val="8"/>
        <rFont val="Arial"/>
        <family val="2"/>
        <charset val="1"/>
      </rPr>
      <t xml:space="preserve">REATOR</t>
    </r>
    <r>
      <rPr>
        <sz val="8"/>
        <rFont val="Times New Roman"/>
        <family val="1"/>
        <charset val="1"/>
      </rPr>
      <t xml:space="preserve"> </t>
    </r>
    <r>
      <rPr>
        <sz val="8"/>
        <rFont val="Arial"/>
        <family val="2"/>
        <charset val="1"/>
      </rPr>
      <t xml:space="preserve">ELETRONICO</t>
    </r>
    <r>
      <rPr>
        <sz val="8"/>
        <rFont val="Times New Roman"/>
        <family val="1"/>
        <charset val="1"/>
      </rPr>
      <t xml:space="preserve"> </t>
    </r>
    <r>
      <rPr>
        <sz val="8"/>
        <rFont val="Arial"/>
        <family val="2"/>
        <charset val="1"/>
      </rPr>
      <t xml:space="preserve">P/LAMPADA</t>
    </r>
    <r>
      <rPr>
        <sz val="8"/>
        <rFont val="Times New Roman"/>
        <family val="1"/>
        <charset val="1"/>
      </rPr>
      <t xml:space="preserve"> </t>
    </r>
    <r>
      <rPr>
        <sz val="8"/>
        <rFont val="Arial"/>
        <family val="2"/>
        <charset val="1"/>
      </rPr>
      <t xml:space="preserve">FLUORESCENTE</t>
    </r>
    <r>
      <rPr>
        <sz val="8"/>
        <rFont val="Times New Roman"/>
        <family val="1"/>
        <charset val="1"/>
      </rPr>
      <t xml:space="preserve"> </t>
    </r>
    <r>
      <rPr>
        <sz val="8"/>
        <rFont val="Arial"/>
        <family val="2"/>
        <charset val="1"/>
      </rPr>
      <t xml:space="preserve">2X16W</t>
    </r>
    <r>
      <rPr>
        <sz val="8"/>
        <rFont val="Times New Roman"/>
        <family val="1"/>
        <charset val="1"/>
      </rPr>
      <t xml:space="preserve"> </t>
    </r>
    <r>
      <rPr>
        <sz val="8"/>
        <rFont val="Arial"/>
        <family val="2"/>
        <charset val="1"/>
      </rPr>
      <t xml:space="preserve">BIVOLT</t>
    </r>
    <r>
      <rPr>
        <sz val="8"/>
        <rFont val="Times New Roman"/>
        <family val="1"/>
        <charset val="1"/>
      </rPr>
      <t xml:space="preserve"> </t>
    </r>
    <r>
      <rPr>
        <sz val="8"/>
        <rFont val="Arial"/>
        <family val="2"/>
        <charset val="1"/>
      </rPr>
      <t xml:space="preserve">C/PROTEÇÃO</t>
    </r>
  </si>
  <si>
    <t xml:space="preserve">09.84.092</t>
  </si>
  <si>
    <r>
      <rPr>
        <sz val="8"/>
        <rFont val="Arial"/>
        <family val="2"/>
        <charset val="1"/>
      </rPr>
      <t xml:space="preserve">REATOR</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LAMPADA</t>
    </r>
    <r>
      <rPr>
        <sz val="8"/>
        <rFont val="Times New Roman"/>
        <family val="1"/>
        <charset val="1"/>
      </rPr>
      <t xml:space="preserve"> </t>
    </r>
    <r>
      <rPr>
        <sz val="8"/>
        <rFont val="Arial"/>
        <family val="2"/>
        <charset val="1"/>
      </rPr>
      <t xml:space="preserve">HG</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220V/250W</t>
    </r>
  </si>
  <si>
    <t xml:space="preserve">09.84.099</t>
  </si>
  <si>
    <r>
      <rPr>
        <sz val="8"/>
        <rFont val="Arial"/>
        <family val="2"/>
        <charset val="1"/>
      </rPr>
      <t xml:space="preserve">OUTROS</t>
    </r>
    <r>
      <rPr>
        <sz val="8"/>
        <rFont val="Times New Roman"/>
        <family val="1"/>
        <charset val="1"/>
      </rPr>
      <t xml:space="preserve"> </t>
    </r>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APARELHOS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EQUIPAMENTOS</t>
    </r>
  </si>
  <si>
    <t xml:space="preserve">09.84.100</t>
  </si>
  <si>
    <r>
      <rPr>
        <sz val="8"/>
        <rFont val="Arial"/>
        <family val="2"/>
        <charset val="1"/>
      </rPr>
      <t xml:space="preserve">CALHA</t>
    </r>
    <r>
      <rPr>
        <sz val="8"/>
        <rFont val="Times New Roman"/>
        <family val="1"/>
        <charset val="1"/>
      </rPr>
      <t xml:space="preserve"> </t>
    </r>
    <r>
      <rPr>
        <sz val="8"/>
        <rFont val="Arial"/>
        <family val="2"/>
        <charset val="1"/>
      </rPr>
      <t xml:space="preserve">P/LUMIN.SOBREPOR</t>
    </r>
    <r>
      <rPr>
        <sz val="8"/>
        <rFont val="Times New Roman"/>
        <family val="1"/>
        <charset val="1"/>
      </rPr>
      <t xml:space="preserve"> </t>
    </r>
    <r>
      <rPr>
        <sz val="8"/>
        <rFont val="Arial"/>
        <family val="2"/>
        <charset val="1"/>
      </rPr>
      <t xml:space="preserve">C/REFLETOR</t>
    </r>
    <r>
      <rPr>
        <sz val="8"/>
        <rFont val="Times New Roman"/>
        <family val="1"/>
        <charset val="1"/>
      </rPr>
      <t xml:space="preserve"> </t>
    </r>
    <r>
      <rPr>
        <sz val="8"/>
        <rFont val="Arial"/>
        <family val="2"/>
        <charset val="1"/>
      </rPr>
      <t xml:space="preserve">ALUM.P/LAMP.FLUOR.</t>
    </r>
    <r>
      <rPr>
        <sz val="8"/>
        <rFont val="Times New Roman"/>
        <family val="1"/>
        <charset val="1"/>
      </rPr>
      <t xml:space="preserve"> </t>
    </r>
    <r>
      <rPr>
        <sz val="8"/>
        <rFont val="Arial"/>
        <family val="2"/>
        <charset val="1"/>
      </rPr>
      <t xml:space="preserve">1X28W</t>
    </r>
    <r>
      <rPr>
        <sz val="8"/>
        <rFont val="Times New Roman"/>
        <family val="1"/>
        <charset val="1"/>
      </rPr>
      <t xml:space="preserve"> </t>
    </r>
    <r>
      <rPr>
        <sz val="8"/>
        <rFont val="Arial"/>
        <family val="2"/>
        <charset val="1"/>
      </rPr>
      <t xml:space="preserve">(IL-73</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IL-81)</t>
    </r>
  </si>
  <si>
    <t xml:space="preserve">09.84.101</t>
  </si>
  <si>
    <r>
      <rPr>
        <sz val="8"/>
        <rFont val="Arial"/>
        <family val="2"/>
        <charset val="1"/>
      </rPr>
      <t xml:space="preserve">CALHA</t>
    </r>
    <r>
      <rPr>
        <sz val="8"/>
        <rFont val="Times New Roman"/>
        <family val="1"/>
        <charset val="1"/>
      </rPr>
      <t xml:space="preserve"> </t>
    </r>
    <r>
      <rPr>
        <sz val="8"/>
        <rFont val="Arial"/>
        <family val="2"/>
        <charset val="1"/>
      </rPr>
      <t xml:space="preserve">P/LUMIN.SOBREPOR</t>
    </r>
    <r>
      <rPr>
        <sz val="8"/>
        <rFont val="Times New Roman"/>
        <family val="1"/>
        <charset val="1"/>
      </rPr>
      <t xml:space="preserve"> </t>
    </r>
    <r>
      <rPr>
        <sz val="8"/>
        <rFont val="Arial"/>
        <family val="2"/>
        <charset val="1"/>
      </rPr>
      <t xml:space="preserve">C/REFLETOR</t>
    </r>
    <r>
      <rPr>
        <sz val="8"/>
        <rFont val="Times New Roman"/>
        <family val="1"/>
        <charset val="1"/>
      </rPr>
      <t xml:space="preserve"> </t>
    </r>
    <r>
      <rPr>
        <sz val="8"/>
        <rFont val="Arial"/>
        <family val="2"/>
        <charset val="1"/>
      </rPr>
      <t xml:space="preserve">ALUM.P/LAMP.FLUOR.</t>
    </r>
    <r>
      <rPr>
        <sz val="8"/>
        <rFont val="Times New Roman"/>
        <family val="1"/>
        <charset val="1"/>
      </rPr>
      <t xml:space="preserve"> </t>
    </r>
    <r>
      <rPr>
        <sz val="8"/>
        <rFont val="Arial"/>
        <family val="2"/>
        <charset val="1"/>
      </rPr>
      <t xml:space="preserve">2X28W</t>
    </r>
    <r>
      <rPr>
        <sz val="8"/>
        <rFont val="Times New Roman"/>
        <family val="1"/>
        <charset val="1"/>
      </rPr>
      <t xml:space="preserve"> </t>
    </r>
    <r>
      <rPr>
        <sz val="8"/>
        <rFont val="Arial"/>
        <family val="2"/>
        <charset val="1"/>
      </rPr>
      <t xml:space="preserve">(IL-74</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IL-82)</t>
    </r>
  </si>
  <si>
    <t xml:space="preserve">09.84.102</t>
  </si>
  <si>
    <r>
      <rPr>
        <sz val="8"/>
        <rFont val="Arial"/>
        <family val="2"/>
        <charset val="1"/>
      </rPr>
      <t xml:space="preserve">CALHA</t>
    </r>
    <r>
      <rPr>
        <sz val="8"/>
        <rFont val="Times New Roman"/>
        <family val="1"/>
        <charset val="1"/>
      </rPr>
      <t xml:space="preserve"> </t>
    </r>
    <r>
      <rPr>
        <sz val="8"/>
        <rFont val="Arial"/>
        <family val="2"/>
        <charset val="1"/>
      </rPr>
      <t xml:space="preserve">P/LUMIN.SOBREPOR</t>
    </r>
    <r>
      <rPr>
        <sz val="8"/>
        <rFont val="Times New Roman"/>
        <family val="1"/>
        <charset val="1"/>
      </rPr>
      <t xml:space="preserve"> </t>
    </r>
    <r>
      <rPr>
        <sz val="8"/>
        <rFont val="Arial"/>
        <family val="2"/>
        <charset val="1"/>
      </rPr>
      <t xml:space="preserve">C/REFLETOR</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ALETAS</t>
    </r>
    <r>
      <rPr>
        <sz val="8"/>
        <rFont val="Times New Roman"/>
        <family val="1"/>
        <charset val="1"/>
      </rPr>
      <t xml:space="preserve"> </t>
    </r>
    <r>
      <rPr>
        <sz val="8"/>
        <rFont val="Arial"/>
        <family val="2"/>
        <charset val="1"/>
      </rPr>
      <t xml:space="preserve">P/LAMP.FLUOR.</t>
    </r>
    <r>
      <rPr>
        <sz val="8"/>
        <rFont val="Times New Roman"/>
        <family val="1"/>
        <charset val="1"/>
      </rPr>
      <t xml:space="preserve"> </t>
    </r>
    <r>
      <rPr>
        <sz val="8"/>
        <rFont val="Arial"/>
        <family val="2"/>
        <charset val="1"/>
      </rPr>
      <t xml:space="preserve">2X28W</t>
    </r>
    <r>
      <rPr>
        <sz val="8"/>
        <rFont val="Times New Roman"/>
        <family val="1"/>
        <charset val="1"/>
      </rPr>
      <t xml:space="preserve"> </t>
    </r>
    <r>
      <rPr>
        <sz val="8"/>
        <rFont val="Arial"/>
        <family val="2"/>
        <charset val="1"/>
      </rPr>
      <t xml:space="preserve">(IL-75)</t>
    </r>
  </si>
  <si>
    <t xml:space="preserve">09.84.103</t>
  </si>
  <si>
    <r>
      <rPr>
        <sz val="8"/>
        <rFont val="Arial"/>
        <family val="2"/>
        <charset val="1"/>
      </rPr>
      <t xml:space="preserve">CALHA</t>
    </r>
    <r>
      <rPr>
        <sz val="8"/>
        <rFont val="Times New Roman"/>
        <family val="1"/>
        <charset val="1"/>
      </rPr>
      <t xml:space="preserve"> </t>
    </r>
    <r>
      <rPr>
        <sz val="8"/>
        <rFont val="Arial"/>
        <family val="2"/>
        <charset val="1"/>
      </rPr>
      <t xml:space="preserve">P/LUMIN.SOBREPOR</t>
    </r>
    <r>
      <rPr>
        <sz val="8"/>
        <rFont val="Times New Roman"/>
        <family val="1"/>
        <charset val="1"/>
      </rPr>
      <t xml:space="preserve"> </t>
    </r>
    <r>
      <rPr>
        <sz val="8"/>
        <rFont val="Arial"/>
        <family val="2"/>
        <charset val="1"/>
      </rPr>
      <t xml:space="preserve">C/DIFUSOR</t>
    </r>
    <r>
      <rPr>
        <sz val="8"/>
        <rFont val="Times New Roman"/>
        <family val="1"/>
        <charset val="1"/>
      </rPr>
      <t xml:space="preserve"> </t>
    </r>
    <r>
      <rPr>
        <sz val="8"/>
        <rFont val="Arial"/>
        <family val="2"/>
        <charset val="1"/>
      </rPr>
      <t xml:space="preserve">TRANSP.P/LAMP.FLUOR.</t>
    </r>
    <r>
      <rPr>
        <sz val="8"/>
        <rFont val="Times New Roman"/>
        <family val="1"/>
        <charset val="1"/>
      </rPr>
      <t xml:space="preserve"> </t>
    </r>
    <r>
      <rPr>
        <sz val="8"/>
        <rFont val="Arial"/>
        <family val="2"/>
        <charset val="1"/>
      </rPr>
      <t xml:space="preserve">2X28W</t>
    </r>
    <r>
      <rPr>
        <sz val="8"/>
        <rFont val="Times New Roman"/>
        <family val="1"/>
        <charset val="1"/>
      </rPr>
      <t xml:space="preserve"> </t>
    </r>
    <r>
      <rPr>
        <sz val="8"/>
        <rFont val="Arial"/>
        <family val="2"/>
        <charset val="1"/>
      </rPr>
      <t xml:space="preserve">(IL-77)</t>
    </r>
  </si>
  <si>
    <t xml:space="preserve">09.84.104</t>
  </si>
  <si>
    <r>
      <rPr>
        <sz val="8"/>
        <rFont val="Arial"/>
        <family val="2"/>
        <charset val="1"/>
      </rPr>
      <t xml:space="preserve">CALHA</t>
    </r>
    <r>
      <rPr>
        <sz val="8"/>
        <rFont val="Times New Roman"/>
        <family val="1"/>
        <charset val="1"/>
      </rPr>
      <t xml:space="preserve"> </t>
    </r>
    <r>
      <rPr>
        <sz val="8"/>
        <rFont val="Arial"/>
        <family val="2"/>
        <charset val="1"/>
      </rPr>
      <t xml:space="preserve">P/LUMIN.DE</t>
    </r>
    <r>
      <rPr>
        <sz val="8"/>
        <rFont val="Times New Roman"/>
        <family val="1"/>
        <charset val="1"/>
      </rPr>
      <t xml:space="preserve"> </t>
    </r>
    <r>
      <rPr>
        <sz val="8"/>
        <rFont val="Arial"/>
        <family val="2"/>
        <charset val="1"/>
      </rPr>
      <t xml:space="preserve">EMBUTIR</t>
    </r>
    <r>
      <rPr>
        <sz val="8"/>
        <rFont val="Times New Roman"/>
        <family val="1"/>
        <charset val="1"/>
      </rPr>
      <t xml:space="preserve"> </t>
    </r>
    <r>
      <rPr>
        <sz val="8"/>
        <rFont val="Arial"/>
        <family val="2"/>
        <charset val="1"/>
      </rPr>
      <t xml:space="preserve">C/REFLETOR</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ALETAS</t>
    </r>
    <r>
      <rPr>
        <sz val="8"/>
        <rFont val="Times New Roman"/>
        <family val="1"/>
        <charset val="1"/>
      </rPr>
      <t xml:space="preserve"> </t>
    </r>
    <r>
      <rPr>
        <sz val="8"/>
        <rFont val="Arial"/>
        <family val="2"/>
        <charset val="1"/>
      </rPr>
      <t xml:space="preserve">P/LAMP.FLUOR.</t>
    </r>
    <r>
      <rPr>
        <sz val="8"/>
        <rFont val="Times New Roman"/>
        <family val="1"/>
        <charset val="1"/>
      </rPr>
      <t xml:space="preserve"> </t>
    </r>
    <r>
      <rPr>
        <sz val="8"/>
        <rFont val="Arial"/>
        <family val="2"/>
        <charset val="1"/>
      </rPr>
      <t xml:space="preserve">2X28W</t>
    </r>
    <r>
      <rPr>
        <sz val="8"/>
        <rFont val="Times New Roman"/>
        <family val="1"/>
        <charset val="1"/>
      </rPr>
      <t xml:space="preserve"> </t>
    </r>
    <r>
      <rPr>
        <sz val="8"/>
        <rFont val="Arial"/>
        <family val="2"/>
        <charset val="1"/>
      </rPr>
      <t xml:space="preserve">(IL-78)</t>
    </r>
  </si>
  <si>
    <t xml:space="preserve">09.84.105</t>
  </si>
  <si>
    <r>
      <rPr>
        <sz val="8"/>
        <rFont val="Arial"/>
        <family val="2"/>
        <charset val="1"/>
      </rPr>
      <t xml:space="preserve">CALHA</t>
    </r>
    <r>
      <rPr>
        <sz val="8"/>
        <rFont val="Times New Roman"/>
        <family val="1"/>
        <charset val="1"/>
      </rPr>
      <t xml:space="preserve"> </t>
    </r>
    <r>
      <rPr>
        <sz val="8"/>
        <rFont val="Arial"/>
        <family val="2"/>
        <charset val="1"/>
      </rPr>
      <t xml:space="preserve">P/LUMIN.DE</t>
    </r>
    <r>
      <rPr>
        <sz val="8"/>
        <rFont val="Times New Roman"/>
        <family val="1"/>
        <charset val="1"/>
      </rPr>
      <t xml:space="preserve"> </t>
    </r>
    <r>
      <rPr>
        <sz val="8"/>
        <rFont val="Arial"/>
        <family val="2"/>
        <charset val="1"/>
      </rPr>
      <t xml:space="preserve">EMBUTIR</t>
    </r>
    <r>
      <rPr>
        <sz val="8"/>
        <rFont val="Times New Roman"/>
        <family val="1"/>
        <charset val="1"/>
      </rPr>
      <t xml:space="preserve"> </t>
    </r>
    <r>
      <rPr>
        <sz val="8"/>
        <rFont val="Arial"/>
        <family val="2"/>
        <charset val="1"/>
      </rPr>
      <t xml:space="preserve">C/REFLETOR</t>
    </r>
    <r>
      <rPr>
        <sz val="8"/>
        <rFont val="Times New Roman"/>
        <family val="1"/>
        <charset val="1"/>
      </rPr>
      <t xml:space="preserve"> </t>
    </r>
    <r>
      <rPr>
        <sz val="8"/>
        <rFont val="Arial"/>
        <family val="2"/>
        <charset val="1"/>
      </rPr>
      <t xml:space="preserve">S/ALETAS</t>
    </r>
    <r>
      <rPr>
        <sz val="8"/>
        <rFont val="Times New Roman"/>
        <family val="1"/>
        <charset val="1"/>
      </rPr>
      <t xml:space="preserve"> </t>
    </r>
    <r>
      <rPr>
        <sz val="8"/>
        <rFont val="Arial"/>
        <family val="2"/>
        <charset val="1"/>
      </rPr>
      <t xml:space="preserve">P/LAMP.FLUOR.</t>
    </r>
    <r>
      <rPr>
        <sz val="8"/>
        <rFont val="Times New Roman"/>
        <family val="1"/>
        <charset val="1"/>
      </rPr>
      <t xml:space="preserve"> </t>
    </r>
    <r>
      <rPr>
        <sz val="8"/>
        <rFont val="Arial"/>
        <family val="2"/>
        <charset val="1"/>
      </rPr>
      <t xml:space="preserve">1X28W</t>
    </r>
    <r>
      <rPr>
        <sz val="8"/>
        <rFont val="Times New Roman"/>
        <family val="1"/>
        <charset val="1"/>
      </rPr>
      <t xml:space="preserve"> </t>
    </r>
    <r>
      <rPr>
        <sz val="8"/>
        <rFont val="Arial"/>
        <family val="2"/>
        <charset val="1"/>
      </rPr>
      <t xml:space="preserve">(IL-79)</t>
    </r>
  </si>
  <si>
    <t xml:space="preserve">09.84.106</t>
  </si>
  <si>
    <r>
      <rPr>
        <sz val="8"/>
        <rFont val="Arial"/>
        <family val="2"/>
        <charset val="1"/>
      </rPr>
      <t xml:space="preserve">CALHA</t>
    </r>
    <r>
      <rPr>
        <sz val="8"/>
        <rFont val="Times New Roman"/>
        <family val="1"/>
        <charset val="1"/>
      </rPr>
      <t xml:space="preserve"> </t>
    </r>
    <r>
      <rPr>
        <sz val="8"/>
        <rFont val="Arial"/>
        <family val="2"/>
        <charset val="1"/>
      </rPr>
      <t xml:space="preserve">P/LUMIN.DE</t>
    </r>
    <r>
      <rPr>
        <sz val="8"/>
        <rFont val="Times New Roman"/>
        <family val="1"/>
        <charset val="1"/>
      </rPr>
      <t xml:space="preserve"> </t>
    </r>
    <r>
      <rPr>
        <sz val="8"/>
        <rFont val="Arial"/>
        <family val="2"/>
        <charset val="1"/>
      </rPr>
      <t xml:space="preserve">EMBUTIR</t>
    </r>
    <r>
      <rPr>
        <sz val="8"/>
        <rFont val="Times New Roman"/>
        <family val="1"/>
        <charset val="1"/>
      </rPr>
      <t xml:space="preserve"> </t>
    </r>
    <r>
      <rPr>
        <sz val="8"/>
        <rFont val="Arial"/>
        <family val="2"/>
        <charset val="1"/>
      </rPr>
      <t xml:space="preserve">C/REFLETOR</t>
    </r>
    <r>
      <rPr>
        <sz val="8"/>
        <rFont val="Times New Roman"/>
        <family val="1"/>
        <charset val="1"/>
      </rPr>
      <t xml:space="preserve"> </t>
    </r>
    <r>
      <rPr>
        <sz val="8"/>
        <rFont val="Arial"/>
        <family val="2"/>
        <charset val="1"/>
      </rPr>
      <t xml:space="preserve">S/ALETAS</t>
    </r>
    <r>
      <rPr>
        <sz val="8"/>
        <rFont val="Times New Roman"/>
        <family val="1"/>
        <charset val="1"/>
      </rPr>
      <t xml:space="preserve"> </t>
    </r>
    <r>
      <rPr>
        <sz val="8"/>
        <rFont val="Arial"/>
        <family val="2"/>
        <charset val="1"/>
      </rPr>
      <t xml:space="preserve">P/LAMP.FLUOR.</t>
    </r>
    <r>
      <rPr>
        <sz val="8"/>
        <rFont val="Times New Roman"/>
        <family val="1"/>
        <charset val="1"/>
      </rPr>
      <t xml:space="preserve"> </t>
    </r>
    <r>
      <rPr>
        <sz val="8"/>
        <rFont val="Arial"/>
        <family val="2"/>
        <charset val="1"/>
      </rPr>
      <t xml:space="preserve">2X28W</t>
    </r>
    <r>
      <rPr>
        <sz val="8"/>
        <rFont val="Times New Roman"/>
        <family val="1"/>
        <charset val="1"/>
      </rPr>
      <t xml:space="preserve"> </t>
    </r>
    <r>
      <rPr>
        <sz val="8"/>
        <rFont val="Arial"/>
        <family val="2"/>
        <charset val="1"/>
      </rPr>
      <t xml:space="preserve">(IL-80)</t>
    </r>
  </si>
  <si>
    <t xml:space="preserve">09.84.107</t>
  </si>
  <si>
    <r>
      <rPr>
        <sz val="8"/>
        <rFont val="Arial"/>
        <family val="2"/>
        <charset val="1"/>
      </rPr>
      <t xml:space="preserve">ADEQUAÇÃO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FLUORESCENTE</t>
    </r>
    <r>
      <rPr>
        <sz val="8"/>
        <rFont val="Times New Roman"/>
        <family val="1"/>
        <charset val="1"/>
      </rPr>
      <t xml:space="preserve"> </t>
    </r>
    <r>
      <rPr>
        <sz val="8"/>
        <rFont val="Arial"/>
        <family val="2"/>
        <charset val="1"/>
      </rPr>
      <t xml:space="preserve">4X16W</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VIDRO</t>
    </r>
    <r>
      <rPr>
        <sz val="8"/>
        <rFont val="Times New Roman"/>
        <family val="1"/>
        <charset val="1"/>
      </rPr>
      <t xml:space="preserve"> </t>
    </r>
    <r>
      <rPr>
        <sz val="8"/>
        <rFont val="Arial"/>
        <family val="2"/>
        <charset val="1"/>
      </rPr>
      <t xml:space="preserve">10W</t>
    </r>
    <r>
      <rPr>
        <sz val="8"/>
        <rFont val="Times New Roman"/>
        <family val="1"/>
        <charset val="1"/>
      </rPr>
      <t xml:space="preserve">  </t>
    </r>
    <r>
      <rPr>
        <sz val="8"/>
        <rFont val="Arial"/>
        <family val="2"/>
        <charset val="1"/>
      </rPr>
      <t xml:space="preserve">TEMPERATURA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4000ºK</t>
    </r>
  </si>
  <si>
    <t xml:space="preserve">09.84.108</t>
  </si>
  <si>
    <r>
      <rPr>
        <sz val="8"/>
        <rFont val="Arial"/>
        <family val="2"/>
        <charset val="1"/>
      </rPr>
      <t xml:space="preserve">ADEQUAÇÃO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FLUORESCENTE</t>
    </r>
    <r>
      <rPr>
        <sz val="8"/>
        <rFont val="Times New Roman"/>
        <family val="1"/>
        <charset val="1"/>
      </rPr>
      <t xml:space="preserve"> </t>
    </r>
    <r>
      <rPr>
        <sz val="8"/>
        <rFont val="Arial"/>
        <family val="2"/>
        <charset val="1"/>
      </rPr>
      <t xml:space="preserve">2X16W</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VIDRO</t>
    </r>
    <r>
      <rPr>
        <sz val="8"/>
        <rFont val="Times New Roman"/>
        <family val="1"/>
        <charset val="1"/>
      </rPr>
      <t xml:space="preserve"> </t>
    </r>
    <r>
      <rPr>
        <sz val="8"/>
        <rFont val="Arial"/>
        <family val="2"/>
        <charset val="1"/>
      </rPr>
      <t xml:space="preserve">10W</t>
    </r>
    <r>
      <rPr>
        <sz val="8"/>
        <rFont val="Times New Roman"/>
        <family val="1"/>
        <charset val="1"/>
      </rPr>
      <t xml:space="preserve"> </t>
    </r>
    <r>
      <rPr>
        <sz val="8"/>
        <rFont val="Arial"/>
        <family val="2"/>
        <charset val="1"/>
      </rPr>
      <t xml:space="preserve">TEMPERATURA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4000ºK</t>
    </r>
  </si>
  <si>
    <t xml:space="preserve">09.84.109</t>
  </si>
  <si>
    <r>
      <rPr>
        <sz val="8"/>
        <rFont val="Arial"/>
        <family val="2"/>
        <charset val="1"/>
      </rPr>
      <t xml:space="preserve">ADEQUAÇÃO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FLUORESCENTE</t>
    </r>
    <r>
      <rPr>
        <sz val="8"/>
        <rFont val="Times New Roman"/>
        <family val="1"/>
        <charset val="1"/>
      </rPr>
      <t xml:space="preserve"> </t>
    </r>
    <r>
      <rPr>
        <sz val="8"/>
        <rFont val="Arial"/>
        <family val="2"/>
        <charset val="1"/>
      </rPr>
      <t xml:space="preserve">4X16W</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POLICARBONATO</t>
    </r>
    <r>
      <rPr>
        <sz val="8"/>
        <rFont val="Times New Roman"/>
        <family val="1"/>
        <charset val="1"/>
      </rPr>
      <t xml:space="preserve"> </t>
    </r>
    <r>
      <rPr>
        <sz val="8"/>
        <rFont val="Arial"/>
        <family val="2"/>
        <charset val="1"/>
      </rPr>
      <t xml:space="preserve">10W</t>
    </r>
    <r>
      <rPr>
        <sz val="8"/>
        <rFont val="Times New Roman"/>
        <family val="1"/>
        <charset val="1"/>
      </rPr>
      <t xml:space="preserve">  </t>
    </r>
    <r>
      <rPr>
        <sz val="8"/>
        <rFont val="Arial"/>
        <family val="2"/>
        <charset val="1"/>
      </rPr>
      <t xml:space="preserve">TEMPERATURA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4000ºK</t>
    </r>
  </si>
  <si>
    <t xml:space="preserve">09.84.110</t>
  </si>
  <si>
    <r>
      <rPr>
        <sz val="8"/>
        <rFont val="Arial"/>
        <family val="2"/>
        <charset val="1"/>
      </rPr>
      <t xml:space="preserve">ADEQUAÇÃO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LUMINARIA</t>
    </r>
    <r>
      <rPr>
        <sz val="8"/>
        <rFont val="Times New Roman"/>
        <family val="1"/>
        <charset val="1"/>
      </rPr>
      <t xml:space="preserve"> </t>
    </r>
    <r>
      <rPr>
        <sz val="8"/>
        <rFont val="Arial"/>
        <family val="2"/>
        <charset val="1"/>
      </rPr>
      <t xml:space="preserve">FLUORESCENTE</t>
    </r>
    <r>
      <rPr>
        <sz val="8"/>
        <rFont val="Times New Roman"/>
        <family val="1"/>
        <charset val="1"/>
      </rPr>
      <t xml:space="preserve"> </t>
    </r>
    <r>
      <rPr>
        <sz val="8"/>
        <rFont val="Arial"/>
        <family val="2"/>
        <charset val="1"/>
      </rPr>
      <t xml:space="preserve">2X16W</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POLICARBONATO</t>
    </r>
    <r>
      <rPr>
        <sz val="8"/>
        <rFont val="Times New Roman"/>
        <family val="1"/>
        <charset val="1"/>
      </rPr>
      <t xml:space="preserve"> </t>
    </r>
    <r>
      <rPr>
        <sz val="8"/>
        <rFont val="Arial"/>
        <family val="2"/>
        <charset val="1"/>
      </rPr>
      <t xml:space="preserve">10W</t>
    </r>
    <r>
      <rPr>
        <sz val="8"/>
        <rFont val="Times New Roman"/>
        <family val="1"/>
        <charset val="1"/>
      </rPr>
      <t xml:space="preserve"> </t>
    </r>
    <r>
      <rPr>
        <sz val="8"/>
        <rFont val="Arial"/>
        <family val="2"/>
        <charset val="1"/>
      </rPr>
      <t xml:space="preserve">TEMPERATURA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4000ºK</t>
    </r>
  </si>
  <si>
    <t xml:space="preserve">09.85.005</t>
  </si>
  <si>
    <r>
      <rPr>
        <sz val="8"/>
        <rFont val="Arial"/>
        <family val="2"/>
        <charset val="1"/>
      </rPr>
      <t xml:space="preserve">LAMPADA</t>
    </r>
    <r>
      <rPr>
        <sz val="8"/>
        <rFont val="Times New Roman"/>
        <family val="1"/>
        <charset val="1"/>
      </rPr>
      <t xml:space="preserve"> </t>
    </r>
    <r>
      <rPr>
        <sz val="8"/>
        <rFont val="Arial"/>
        <family val="2"/>
        <charset val="1"/>
      </rPr>
      <t xml:space="preserve">FLUORESCENTE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32W</t>
    </r>
  </si>
  <si>
    <t xml:space="preserve">09.85.006</t>
  </si>
  <si>
    <r>
      <rPr>
        <sz val="8"/>
        <rFont val="Arial"/>
        <family val="2"/>
        <charset val="1"/>
      </rPr>
      <t xml:space="preserve">LAMPADA</t>
    </r>
    <r>
      <rPr>
        <sz val="8"/>
        <rFont val="Times New Roman"/>
        <family val="1"/>
        <charset val="1"/>
      </rPr>
      <t xml:space="preserve"> </t>
    </r>
    <r>
      <rPr>
        <sz val="8"/>
        <rFont val="Arial"/>
        <family val="2"/>
        <charset val="1"/>
      </rPr>
      <t xml:space="preserve">FLUORESCENTE</t>
    </r>
    <r>
      <rPr>
        <sz val="8"/>
        <rFont val="Times New Roman"/>
        <family val="1"/>
        <charset val="1"/>
      </rPr>
      <t xml:space="preserve"> </t>
    </r>
    <r>
      <rPr>
        <sz val="8"/>
        <rFont val="Arial"/>
        <family val="2"/>
        <charset val="1"/>
      </rPr>
      <t xml:space="preserve">COMPACTA</t>
    </r>
    <r>
      <rPr>
        <sz val="8"/>
        <rFont val="Times New Roman"/>
        <family val="1"/>
        <charset val="1"/>
      </rPr>
      <t xml:space="preserve"> </t>
    </r>
    <r>
      <rPr>
        <sz val="8"/>
        <rFont val="Arial"/>
        <family val="2"/>
        <charset val="1"/>
      </rPr>
      <t xml:space="preserve">23W</t>
    </r>
  </si>
  <si>
    <t xml:space="preserve">09.85.010</t>
  </si>
  <si>
    <r>
      <rPr>
        <sz val="8"/>
        <rFont val="Arial"/>
        <family val="2"/>
        <charset val="1"/>
      </rPr>
      <t xml:space="preserve">LAMPADA</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SODIO</t>
    </r>
    <r>
      <rPr>
        <sz val="8"/>
        <rFont val="Times New Roman"/>
        <family val="1"/>
        <charset val="1"/>
      </rPr>
      <t xml:space="preserve"> </t>
    </r>
    <r>
      <rPr>
        <sz val="8"/>
        <rFont val="Arial"/>
        <family val="2"/>
        <charset val="1"/>
      </rPr>
      <t xml:space="preserve">70W</t>
    </r>
  </si>
  <si>
    <t xml:space="preserve">09.85.011</t>
  </si>
  <si>
    <r>
      <rPr>
        <sz val="8"/>
        <rFont val="Arial"/>
        <family val="2"/>
        <charset val="1"/>
      </rPr>
      <t xml:space="preserve">LAMPADA</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SODIO</t>
    </r>
    <r>
      <rPr>
        <sz val="8"/>
        <rFont val="Times New Roman"/>
        <family val="1"/>
        <charset val="1"/>
      </rPr>
      <t xml:space="preserve"> </t>
    </r>
    <r>
      <rPr>
        <sz val="8"/>
        <rFont val="Arial"/>
        <family val="2"/>
        <charset val="1"/>
      </rPr>
      <t xml:space="preserve">150W</t>
    </r>
  </si>
  <si>
    <t xml:space="preserve">09.85.012</t>
  </si>
  <si>
    <r>
      <rPr>
        <sz val="8"/>
        <rFont val="Arial"/>
        <family val="2"/>
        <charset val="1"/>
      </rPr>
      <t xml:space="preserve">LAMPADA</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SODIO</t>
    </r>
    <r>
      <rPr>
        <sz val="8"/>
        <rFont val="Times New Roman"/>
        <family val="1"/>
        <charset val="1"/>
      </rPr>
      <t xml:space="preserve"> </t>
    </r>
    <r>
      <rPr>
        <sz val="8"/>
        <rFont val="Arial"/>
        <family val="2"/>
        <charset val="1"/>
      </rPr>
      <t xml:space="preserve">250W</t>
    </r>
  </si>
  <si>
    <t xml:space="preserve">09.85.016</t>
  </si>
  <si>
    <r>
      <rPr>
        <sz val="8"/>
        <rFont val="Arial"/>
        <family val="2"/>
        <charset val="1"/>
      </rPr>
      <t xml:space="preserve">LAMPADA</t>
    </r>
    <r>
      <rPr>
        <sz val="8"/>
        <rFont val="Times New Roman"/>
        <family val="1"/>
        <charset val="1"/>
      </rPr>
      <t xml:space="preserve"> </t>
    </r>
    <r>
      <rPr>
        <sz val="8"/>
        <rFont val="Arial"/>
        <family val="2"/>
        <charset val="1"/>
      </rPr>
      <t xml:space="preserve">FLUORESCENTE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16W</t>
    </r>
  </si>
  <si>
    <t xml:space="preserve">09.85.017</t>
  </si>
  <si>
    <r>
      <rPr>
        <sz val="8"/>
        <rFont val="Arial"/>
        <family val="2"/>
        <charset val="1"/>
      </rPr>
      <t xml:space="preserve">LAMPADA</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METÁLICO</t>
    </r>
    <r>
      <rPr>
        <sz val="8"/>
        <rFont val="Times New Roman"/>
        <family val="1"/>
        <charset val="1"/>
      </rPr>
      <t xml:space="preserve"> </t>
    </r>
    <r>
      <rPr>
        <sz val="8"/>
        <rFont val="Arial"/>
        <family val="2"/>
        <charset val="1"/>
      </rPr>
      <t xml:space="preserve">70W</t>
    </r>
  </si>
  <si>
    <t xml:space="preserve">09.85.018</t>
  </si>
  <si>
    <r>
      <rPr>
        <sz val="8"/>
        <rFont val="Arial"/>
        <family val="2"/>
        <charset val="1"/>
      </rPr>
      <t xml:space="preserve">LAMPADA</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METALICO</t>
    </r>
    <r>
      <rPr>
        <sz val="8"/>
        <rFont val="Times New Roman"/>
        <family val="1"/>
        <charset val="1"/>
      </rPr>
      <t xml:space="preserve"> </t>
    </r>
    <r>
      <rPr>
        <sz val="8"/>
        <rFont val="Arial"/>
        <family val="2"/>
        <charset val="1"/>
      </rPr>
      <t xml:space="preserve">150W</t>
    </r>
  </si>
  <si>
    <t xml:space="preserve">09.85.019</t>
  </si>
  <si>
    <r>
      <rPr>
        <sz val="8"/>
        <rFont val="Arial"/>
        <family val="2"/>
        <charset val="1"/>
      </rPr>
      <t xml:space="preserve">LAMPADA</t>
    </r>
    <r>
      <rPr>
        <sz val="8"/>
        <rFont val="Times New Roman"/>
        <family val="1"/>
        <charset val="1"/>
      </rPr>
      <t xml:space="preserve"> </t>
    </r>
    <r>
      <rPr>
        <sz val="8"/>
        <rFont val="Arial"/>
        <family val="2"/>
        <charset val="1"/>
      </rPr>
      <t xml:space="preserve">VAPOR</t>
    </r>
    <r>
      <rPr>
        <sz val="8"/>
        <rFont val="Times New Roman"/>
        <family val="1"/>
        <charset val="1"/>
      </rPr>
      <t xml:space="preserve"> </t>
    </r>
    <r>
      <rPr>
        <sz val="8"/>
        <rFont val="Arial"/>
        <family val="2"/>
        <charset val="1"/>
      </rPr>
      <t xml:space="preserve">METALICO</t>
    </r>
    <r>
      <rPr>
        <sz val="8"/>
        <rFont val="Times New Roman"/>
        <family val="1"/>
        <charset val="1"/>
      </rPr>
      <t xml:space="preserve"> </t>
    </r>
    <r>
      <rPr>
        <sz val="8"/>
        <rFont val="Arial"/>
        <family val="2"/>
        <charset val="1"/>
      </rPr>
      <t xml:space="preserve">250W</t>
    </r>
  </si>
  <si>
    <t xml:space="preserve">09.85.023</t>
  </si>
  <si>
    <r>
      <rPr>
        <sz val="8"/>
        <rFont val="Arial"/>
        <family val="2"/>
        <charset val="1"/>
      </rPr>
      <t xml:space="preserve">LUMIN.</t>
    </r>
    <r>
      <rPr>
        <sz val="8"/>
        <rFont val="Times New Roman"/>
        <family val="1"/>
        <charset val="1"/>
      </rPr>
      <t xml:space="preserve"> </t>
    </r>
    <r>
      <rPr>
        <sz val="8"/>
        <rFont val="Arial"/>
        <family val="2"/>
        <charset val="1"/>
      </rPr>
      <t xml:space="preserve">BLINDADA</t>
    </r>
    <r>
      <rPr>
        <sz val="8"/>
        <rFont val="Times New Roman"/>
        <family val="1"/>
        <charset val="1"/>
      </rPr>
      <t xml:space="preserve"> </t>
    </r>
    <r>
      <rPr>
        <sz val="8"/>
        <rFont val="Arial"/>
        <family val="2"/>
        <charset val="1"/>
      </rPr>
      <t xml:space="preserve">ARANDELA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LAMP.</t>
    </r>
    <r>
      <rPr>
        <sz val="8"/>
        <rFont val="Times New Roman"/>
        <family val="1"/>
        <charset val="1"/>
      </rPr>
      <t xml:space="preserve"> </t>
    </r>
    <r>
      <rPr>
        <sz val="8"/>
        <rFont val="Arial"/>
        <family val="2"/>
        <charset val="1"/>
      </rPr>
      <t xml:space="preserve">MISTA</t>
    </r>
    <r>
      <rPr>
        <sz val="8"/>
        <rFont val="Times New Roman"/>
        <family val="1"/>
        <charset val="1"/>
      </rPr>
      <t xml:space="preserve"> </t>
    </r>
    <r>
      <rPr>
        <sz val="8"/>
        <rFont val="Arial"/>
        <family val="2"/>
        <charset val="1"/>
      </rPr>
      <t xml:space="preserve">160</t>
    </r>
    <r>
      <rPr>
        <sz val="8"/>
        <rFont val="Times New Roman"/>
        <family val="1"/>
        <charset val="1"/>
      </rPr>
      <t xml:space="preserve"> </t>
    </r>
    <r>
      <rPr>
        <sz val="8"/>
        <rFont val="Arial"/>
        <family val="2"/>
        <charset val="1"/>
      </rPr>
      <t xml:space="preserve">W</t>
    </r>
  </si>
  <si>
    <t xml:space="preserve">09.85.024</t>
  </si>
  <si>
    <r>
      <rPr>
        <sz val="8"/>
        <rFont val="Arial"/>
        <family val="2"/>
        <charset val="1"/>
      </rPr>
      <t xml:space="preserve">LUMIN.</t>
    </r>
    <r>
      <rPr>
        <sz val="8"/>
        <rFont val="Times New Roman"/>
        <family val="1"/>
        <charset val="1"/>
      </rPr>
      <t xml:space="preserve"> </t>
    </r>
    <r>
      <rPr>
        <sz val="8"/>
        <rFont val="Arial"/>
        <family val="2"/>
        <charset val="1"/>
      </rPr>
      <t xml:space="preserve">BLINDADA</t>
    </r>
    <r>
      <rPr>
        <sz val="8"/>
        <rFont val="Times New Roman"/>
        <family val="1"/>
        <charset val="1"/>
      </rPr>
      <t xml:space="preserve"> </t>
    </r>
    <r>
      <rPr>
        <sz val="8"/>
        <rFont val="Arial"/>
        <family val="2"/>
        <charset val="1"/>
      </rPr>
      <t xml:space="preserve">PLAFONIER</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LAMP.</t>
    </r>
    <r>
      <rPr>
        <sz val="8"/>
        <rFont val="Times New Roman"/>
        <family val="1"/>
        <charset val="1"/>
      </rPr>
      <t xml:space="preserve"> </t>
    </r>
    <r>
      <rPr>
        <sz val="8"/>
        <rFont val="Arial"/>
        <family val="2"/>
        <charset val="1"/>
      </rPr>
      <t xml:space="preserve">MISTA</t>
    </r>
    <r>
      <rPr>
        <sz val="8"/>
        <rFont val="Times New Roman"/>
        <family val="1"/>
        <charset val="1"/>
      </rPr>
      <t xml:space="preserve"> </t>
    </r>
    <r>
      <rPr>
        <sz val="8"/>
        <rFont val="Arial"/>
        <family val="2"/>
        <charset val="1"/>
      </rPr>
      <t xml:space="preserve">160W</t>
    </r>
  </si>
  <si>
    <t xml:space="preserve">09.85.025</t>
  </si>
  <si>
    <r>
      <rPr>
        <sz val="8"/>
        <rFont val="Arial"/>
        <family val="2"/>
        <charset val="1"/>
      </rPr>
      <t xml:space="preserve">LUMIN.</t>
    </r>
    <r>
      <rPr>
        <sz val="8"/>
        <rFont val="Times New Roman"/>
        <family val="1"/>
        <charset val="1"/>
      </rPr>
      <t xml:space="preserve"> </t>
    </r>
    <r>
      <rPr>
        <sz val="8"/>
        <rFont val="Arial"/>
        <family val="2"/>
        <charset val="1"/>
      </rPr>
      <t xml:space="preserve">BLINDADA</t>
    </r>
    <r>
      <rPr>
        <sz val="8"/>
        <rFont val="Times New Roman"/>
        <family val="1"/>
        <charset val="1"/>
      </rPr>
      <t xml:space="preserve"> </t>
    </r>
    <r>
      <rPr>
        <sz val="8"/>
        <rFont val="Arial"/>
        <family val="2"/>
        <charset val="1"/>
      </rPr>
      <t xml:space="preserve">ARANDELA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LAMP.</t>
    </r>
    <r>
      <rPr>
        <sz val="8"/>
        <rFont val="Times New Roman"/>
        <family val="1"/>
        <charset val="1"/>
      </rPr>
      <t xml:space="preserve"> </t>
    </r>
    <r>
      <rPr>
        <sz val="8"/>
        <rFont val="Arial"/>
        <family val="2"/>
        <charset val="1"/>
      </rPr>
      <t xml:space="preserve">FLUOR.COMPACTA</t>
    </r>
    <r>
      <rPr>
        <sz val="8"/>
        <rFont val="Times New Roman"/>
        <family val="1"/>
        <charset val="1"/>
      </rPr>
      <t xml:space="preserve">  </t>
    </r>
    <r>
      <rPr>
        <sz val="8"/>
        <rFont val="Arial"/>
        <family val="2"/>
        <charset val="1"/>
      </rPr>
      <t xml:space="preserve">23</t>
    </r>
    <r>
      <rPr>
        <sz val="8"/>
        <rFont val="Times New Roman"/>
        <family val="1"/>
        <charset val="1"/>
      </rPr>
      <t xml:space="preserve"> </t>
    </r>
    <r>
      <rPr>
        <sz val="8"/>
        <rFont val="Arial"/>
        <family val="2"/>
        <charset val="1"/>
      </rPr>
      <t xml:space="preserve">W</t>
    </r>
  </si>
  <si>
    <t xml:space="preserve">09.85.037</t>
  </si>
  <si>
    <r>
      <rPr>
        <sz val="8"/>
        <rFont val="Arial"/>
        <family val="2"/>
        <charset val="1"/>
      </rPr>
      <t xml:space="preserve">BRACO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2,00</t>
    </r>
    <r>
      <rPr>
        <sz val="8"/>
        <rFont val="Times New Roman"/>
        <family val="1"/>
        <charset val="1"/>
      </rPr>
      <t xml:space="preserve"> </t>
    </r>
    <r>
      <rPr>
        <sz val="8"/>
        <rFont val="Arial"/>
        <family val="2"/>
        <charset val="1"/>
      </rPr>
      <t xml:space="preserve">M</t>
    </r>
  </si>
  <si>
    <t xml:space="preserve">09.85.039</t>
  </si>
  <si>
    <r>
      <rPr>
        <sz val="8"/>
        <rFont val="Arial"/>
        <family val="2"/>
        <charset val="1"/>
      </rPr>
      <t xml:space="preserve">BRACO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1.00M</t>
    </r>
  </si>
  <si>
    <t xml:space="preserve">09.85.043</t>
  </si>
  <si>
    <r>
      <rPr>
        <sz val="8"/>
        <rFont val="Arial"/>
        <family val="2"/>
        <charset val="1"/>
      </rPr>
      <t xml:space="preserve">LUMINARIA</t>
    </r>
    <r>
      <rPr>
        <sz val="8"/>
        <rFont val="Times New Roman"/>
        <family val="1"/>
        <charset val="1"/>
      </rPr>
      <t xml:space="preserve"> </t>
    </r>
    <r>
      <rPr>
        <sz val="8"/>
        <rFont val="Arial"/>
        <family val="2"/>
        <charset val="1"/>
      </rPr>
      <t xml:space="preserve">ABERTA</t>
    </r>
    <r>
      <rPr>
        <sz val="8"/>
        <rFont val="Times New Roman"/>
        <family val="1"/>
        <charset val="1"/>
      </rPr>
      <t xml:space="preserve"> </t>
    </r>
    <r>
      <rPr>
        <sz val="8"/>
        <rFont val="Arial"/>
        <family val="2"/>
        <charset val="1"/>
      </rPr>
      <t xml:space="preserve">(APARELHO)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ECON.</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LAMP.</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MERC./MISTA</t>
    </r>
    <r>
      <rPr>
        <sz val="8"/>
        <rFont val="Times New Roman"/>
        <family val="1"/>
        <charset val="1"/>
      </rPr>
      <t xml:space="preserve"> </t>
    </r>
    <r>
      <rPr>
        <sz val="8"/>
        <rFont val="Arial"/>
        <family val="2"/>
        <charset val="1"/>
      </rPr>
      <t xml:space="preserve">250W</t>
    </r>
  </si>
  <si>
    <t xml:space="preserve">09.85.045</t>
  </si>
  <si>
    <r>
      <rPr>
        <sz val="8"/>
        <rFont val="Arial"/>
        <family val="2"/>
        <charset val="1"/>
      </rPr>
      <t xml:space="preserve">CRUZETA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PROJETORES</t>
    </r>
  </si>
  <si>
    <t xml:space="preserve">09.85.047</t>
  </si>
  <si>
    <r>
      <rPr>
        <sz val="8"/>
        <rFont val="Arial"/>
        <family val="2"/>
        <charset val="1"/>
      </rPr>
      <t xml:space="preserve">POSTE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RETO</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X6.00M</t>
    </r>
    <r>
      <rPr>
        <sz val="8"/>
        <rFont val="Times New Roman"/>
        <family val="1"/>
        <charset val="1"/>
      </rPr>
      <t xml:space="preserve"> </t>
    </r>
    <r>
      <rPr>
        <sz val="8"/>
        <rFont val="Arial"/>
        <family val="2"/>
        <charset val="1"/>
      </rPr>
      <t xml:space="preserve">P/ILUMIN</t>
    </r>
    <r>
      <rPr>
        <sz val="8"/>
        <rFont val="Times New Roman"/>
        <family val="1"/>
        <charset val="1"/>
      </rPr>
      <t xml:space="preserve"> </t>
    </r>
    <r>
      <rPr>
        <sz val="8"/>
        <rFont val="Arial"/>
        <family val="2"/>
        <charset val="1"/>
      </rPr>
      <t xml:space="preserve">EXTERNA</t>
    </r>
  </si>
  <si>
    <t xml:space="preserve">09.85.048</t>
  </si>
  <si>
    <r>
      <rPr>
        <sz val="8"/>
        <rFont val="Arial"/>
        <family val="2"/>
        <charset val="1"/>
      </rPr>
      <t xml:space="preserve">POSTE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GALV.TIPO</t>
    </r>
    <r>
      <rPr>
        <sz val="8"/>
        <rFont val="Times New Roman"/>
        <family val="1"/>
        <charset val="1"/>
      </rPr>
      <t xml:space="preserve"> </t>
    </r>
    <r>
      <rPr>
        <sz val="8"/>
        <rFont val="Arial"/>
        <family val="2"/>
        <charset val="1"/>
      </rPr>
      <t xml:space="preserve">CURVO,C/JANELAS</t>
    </r>
    <r>
      <rPr>
        <sz val="8"/>
        <rFont val="Times New Roman"/>
        <family val="1"/>
        <charset val="1"/>
      </rPr>
      <t xml:space="preserve"> </t>
    </r>
    <r>
      <rPr>
        <sz val="8"/>
        <rFont val="Arial"/>
        <family val="2"/>
        <charset val="1"/>
      </rPr>
      <t xml:space="preserve">INSP</t>
    </r>
    <r>
      <rPr>
        <sz val="8"/>
        <rFont val="Times New Roman"/>
        <family val="1"/>
        <charset val="1"/>
      </rPr>
      <t xml:space="preserve"> </t>
    </r>
    <r>
      <rPr>
        <sz val="8"/>
        <rFont val="Arial"/>
        <family val="2"/>
        <charset val="1"/>
      </rPr>
      <t xml:space="preserve">H=7</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ACIMA</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SOLO</t>
    </r>
  </si>
  <si>
    <t xml:space="preserve">09.85.050</t>
  </si>
  <si>
    <r>
      <rPr>
        <sz val="8"/>
        <rFont val="Arial"/>
        <family val="2"/>
        <charset val="1"/>
      </rPr>
      <t xml:space="preserve">POSTE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AÇO</t>
    </r>
    <r>
      <rPr>
        <sz val="8"/>
        <rFont val="Times New Roman"/>
        <family val="1"/>
        <charset val="1"/>
      </rPr>
      <t xml:space="preserve"> </t>
    </r>
    <r>
      <rPr>
        <sz val="8"/>
        <rFont val="Arial"/>
        <family val="2"/>
        <charset val="1"/>
      </rPr>
      <t xml:space="preserve">GALV.TIPO</t>
    </r>
    <r>
      <rPr>
        <sz val="8"/>
        <rFont val="Times New Roman"/>
        <family val="1"/>
        <charset val="1"/>
      </rPr>
      <t xml:space="preserve"> </t>
    </r>
    <r>
      <rPr>
        <sz val="8"/>
        <rFont val="Arial"/>
        <family val="2"/>
        <charset val="1"/>
      </rPr>
      <t xml:space="preserve">RETO,</t>
    </r>
    <r>
      <rPr>
        <sz val="8"/>
        <rFont val="Times New Roman"/>
        <family val="1"/>
        <charset val="1"/>
      </rPr>
      <t xml:space="preserve"> </t>
    </r>
    <r>
      <rPr>
        <sz val="8"/>
        <rFont val="Arial"/>
        <family val="2"/>
        <charset val="1"/>
      </rPr>
      <t xml:space="preserve">C/JANELA</t>
    </r>
    <r>
      <rPr>
        <sz val="8"/>
        <rFont val="Times New Roman"/>
        <family val="1"/>
        <charset val="1"/>
      </rPr>
      <t xml:space="preserve"> </t>
    </r>
    <r>
      <rPr>
        <sz val="8"/>
        <rFont val="Arial"/>
        <family val="2"/>
        <charset val="1"/>
      </rPr>
      <t xml:space="preserve">INSP.</t>
    </r>
    <r>
      <rPr>
        <sz val="8"/>
        <rFont val="Times New Roman"/>
        <family val="1"/>
        <charset val="1"/>
      </rPr>
      <t xml:space="preserve"> </t>
    </r>
    <r>
      <rPr>
        <sz val="8"/>
        <rFont val="Arial"/>
        <family val="2"/>
        <charset val="1"/>
      </rPr>
      <t xml:space="preserve">H=10M</t>
    </r>
    <r>
      <rPr>
        <sz val="8"/>
        <rFont val="Times New Roman"/>
        <family val="1"/>
        <charset val="1"/>
      </rPr>
      <t xml:space="preserve"> </t>
    </r>
    <r>
      <rPr>
        <sz val="8"/>
        <rFont val="Arial"/>
        <family val="2"/>
        <charset val="1"/>
      </rPr>
      <t xml:space="preserve">ACIMA</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SOLO</t>
    </r>
  </si>
  <si>
    <t xml:space="preserve">09.85.053</t>
  </si>
  <si>
    <r>
      <rPr>
        <sz val="8"/>
        <rFont val="Arial"/>
        <family val="2"/>
        <charset val="1"/>
      </rPr>
      <t xml:space="preserve">POSTE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OCO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COMPR</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JANELA</t>
    </r>
    <r>
      <rPr>
        <sz val="8"/>
        <rFont val="Times New Roman"/>
        <family val="1"/>
        <charset val="1"/>
      </rPr>
      <t xml:space="preserve"> </t>
    </r>
    <r>
      <rPr>
        <sz val="8"/>
        <rFont val="Arial"/>
        <family val="2"/>
        <charset val="1"/>
      </rPr>
      <t xml:space="preserve">ISNPECAO</t>
    </r>
  </si>
  <si>
    <t xml:space="preserve">09.85.060</t>
  </si>
  <si>
    <r>
      <rPr>
        <sz val="8"/>
        <rFont val="Arial"/>
        <family val="2"/>
        <charset val="1"/>
      </rPr>
      <t xml:space="preserve">CONDULETE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</si>
  <si>
    <t xml:space="preserve">09.85.061</t>
  </si>
  <si>
    <r>
      <rPr>
        <sz val="8"/>
        <rFont val="Arial"/>
        <family val="2"/>
        <charset val="1"/>
      </rPr>
      <t xml:space="preserve">CONDULETE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1/4"</t>
    </r>
  </si>
  <si>
    <t xml:space="preserve">09.85.062</t>
  </si>
  <si>
    <r>
      <rPr>
        <sz val="8"/>
        <rFont val="Arial"/>
        <family val="2"/>
        <charset val="1"/>
      </rPr>
      <t xml:space="preserve">CONDULETE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1/2"</t>
    </r>
  </si>
  <si>
    <t xml:space="preserve">09.85.063</t>
  </si>
  <si>
    <r>
      <rPr>
        <sz val="8"/>
        <rFont val="Arial"/>
        <family val="2"/>
        <charset val="1"/>
      </rPr>
      <t xml:space="preserve">CONDULETE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</si>
  <si>
    <t xml:space="preserve">09.85.064</t>
  </si>
  <si>
    <r>
      <rPr>
        <sz val="8"/>
        <rFont val="Arial"/>
        <family val="2"/>
        <charset val="1"/>
      </rPr>
      <t xml:space="preserve">CONDULETE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3/4"</t>
    </r>
  </si>
  <si>
    <t xml:space="preserve">09.85.065</t>
  </si>
  <si>
    <r>
      <rPr>
        <sz val="8"/>
        <rFont val="Arial"/>
        <family val="2"/>
        <charset val="1"/>
      </rPr>
      <t xml:space="preserve">CONDULETE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1/2"</t>
    </r>
  </si>
  <si>
    <t xml:space="preserve">09.85.066</t>
  </si>
  <si>
    <r>
      <rPr>
        <sz val="8"/>
        <rFont val="Arial"/>
        <family val="2"/>
        <charset val="1"/>
      </rPr>
      <t xml:space="preserve">LAMPADA</t>
    </r>
    <r>
      <rPr>
        <sz val="8"/>
        <rFont val="Times New Roman"/>
        <family val="1"/>
        <charset val="1"/>
      </rPr>
      <t xml:space="preserve"> </t>
    </r>
    <r>
      <rPr>
        <sz val="8"/>
        <rFont val="Arial"/>
        <family val="2"/>
        <charset val="1"/>
      </rPr>
      <t xml:space="preserve">BULBO</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&lt;=</t>
    </r>
    <r>
      <rPr>
        <sz val="8"/>
        <rFont val="Times New Roman"/>
        <family val="1"/>
        <charset val="1"/>
      </rPr>
      <t xml:space="preserve"> </t>
    </r>
    <r>
      <rPr>
        <sz val="8"/>
        <rFont val="Arial"/>
        <family val="2"/>
        <charset val="1"/>
      </rPr>
      <t xml:space="preserve">13W</t>
    </r>
    <r>
      <rPr>
        <sz val="8"/>
        <rFont val="Times New Roman"/>
        <family val="1"/>
        <charset val="1"/>
      </rPr>
      <t xml:space="preserve"> </t>
    </r>
    <r>
      <rPr>
        <sz val="8"/>
        <rFont val="Arial"/>
        <family val="2"/>
        <charset val="1"/>
      </rPr>
      <t xml:space="preserve">ROSCA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27</t>
    </r>
    <r>
      <rPr>
        <sz val="8"/>
        <rFont val="Times New Roman"/>
        <family val="1"/>
        <charset val="1"/>
      </rPr>
      <t xml:space="preserve">  </t>
    </r>
    <r>
      <rPr>
        <sz val="8"/>
        <rFont val="Arial"/>
        <family val="2"/>
        <charset val="1"/>
      </rPr>
      <t xml:space="preserve">BIVOLT.</t>
    </r>
    <r>
      <rPr>
        <sz val="8"/>
        <rFont val="Times New Roman"/>
        <family val="1"/>
        <charset val="1"/>
      </rPr>
      <t xml:space="preserve"> </t>
    </r>
    <r>
      <rPr>
        <sz val="8"/>
        <rFont val="Arial"/>
        <family val="2"/>
        <charset val="1"/>
      </rPr>
      <t xml:space="preserve">TEMPERATURA</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3000ºK.</t>
    </r>
  </si>
  <si>
    <t xml:space="preserve">09.85.080</t>
  </si>
  <si>
    <r>
      <rPr>
        <sz val="8"/>
        <rFont val="Arial"/>
        <family val="2"/>
        <charset val="1"/>
      </rPr>
      <t xml:space="preserve">MOTOR</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RECALQUE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HP</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220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BIFASICO</t>
    </r>
  </si>
  <si>
    <t xml:space="preserve">09.85.081</t>
  </si>
  <si>
    <r>
      <rPr>
        <sz val="8"/>
        <rFont val="Arial"/>
        <family val="2"/>
        <charset val="1"/>
      </rPr>
      <t xml:space="preserve">MOTOR</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RECALQUE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3/4</t>
    </r>
    <r>
      <rPr>
        <sz val="8"/>
        <rFont val="Times New Roman"/>
        <family val="1"/>
        <charset val="1"/>
      </rPr>
      <t xml:space="preserve"> </t>
    </r>
    <r>
      <rPr>
        <sz val="8"/>
        <rFont val="Arial"/>
        <family val="2"/>
        <charset val="1"/>
      </rPr>
      <t xml:space="preserve">HP</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220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BIFASICO</t>
    </r>
  </si>
  <si>
    <t xml:space="preserve">09.85.082</t>
  </si>
  <si>
    <r>
      <rPr>
        <sz val="8"/>
        <rFont val="Arial"/>
        <family val="2"/>
        <charset val="1"/>
      </rPr>
      <t xml:space="preserve">MOTOR</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RECALQUE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HP</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220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BIFASICO</t>
    </r>
  </si>
  <si>
    <t xml:space="preserve">09.85.083</t>
  </si>
  <si>
    <r>
      <rPr>
        <sz val="8"/>
        <rFont val="Arial"/>
        <family val="2"/>
        <charset val="1"/>
      </rPr>
      <t xml:space="preserve">MOTOR</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RECALQUE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HP</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220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TRIFASICO</t>
    </r>
  </si>
  <si>
    <t xml:space="preserve">09.85.084</t>
  </si>
  <si>
    <r>
      <rPr>
        <sz val="8"/>
        <rFont val="Arial"/>
        <family val="2"/>
        <charset val="1"/>
      </rPr>
      <t xml:space="preserve">MOTOR</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RECALQUE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HP</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220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TRIFASICO</t>
    </r>
  </si>
  <si>
    <t xml:space="preserve">09.85.085</t>
  </si>
  <si>
    <r>
      <rPr>
        <sz val="8"/>
        <rFont val="Arial"/>
        <family val="2"/>
        <charset val="1"/>
      </rPr>
      <t xml:space="preserve">MOTOR</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RECALQUE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HP</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220</t>
    </r>
    <r>
      <rPr>
        <sz val="8"/>
        <rFont val="Times New Roman"/>
        <family val="1"/>
        <charset val="1"/>
      </rPr>
      <t xml:space="preserve"> </t>
    </r>
    <r>
      <rPr>
        <sz val="8"/>
        <rFont val="Arial"/>
        <family val="2"/>
        <charset val="1"/>
      </rPr>
      <t xml:space="preserve">V</t>
    </r>
    <r>
      <rPr>
        <sz val="8"/>
        <rFont val="Times New Roman"/>
        <family val="1"/>
        <charset val="1"/>
      </rPr>
      <t xml:space="preserve"> </t>
    </r>
    <r>
      <rPr>
        <sz val="8"/>
        <rFont val="Arial"/>
        <family val="2"/>
        <charset val="1"/>
      </rPr>
      <t xml:space="preserve">TRIFASICO</t>
    </r>
  </si>
  <si>
    <t xml:space="preserve">09.85.086</t>
  </si>
  <si>
    <r>
      <rPr>
        <sz val="8"/>
        <rFont val="Arial"/>
        <family val="2"/>
        <charset val="1"/>
      </rPr>
      <t xml:space="preserve">LAMPADA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VIDRO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10W</t>
    </r>
    <r>
      <rPr>
        <sz val="8"/>
        <rFont val="Times New Roman"/>
        <family val="1"/>
        <charset val="1"/>
      </rPr>
      <t xml:space="preserve"> </t>
    </r>
    <r>
      <rPr>
        <sz val="8"/>
        <rFont val="Arial"/>
        <family val="2"/>
        <charset val="1"/>
      </rPr>
      <t xml:space="preserve">C/TEMPERATURA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4000°</t>
    </r>
    <r>
      <rPr>
        <sz val="8"/>
        <rFont val="Times New Roman"/>
        <family val="1"/>
        <charset val="1"/>
      </rPr>
      <t xml:space="preserve"> </t>
    </r>
    <r>
      <rPr>
        <sz val="8"/>
        <rFont val="Arial"/>
        <family val="2"/>
        <charset val="1"/>
      </rPr>
      <t xml:space="preserve">K</t>
    </r>
  </si>
  <si>
    <t xml:space="preserve">09.85.087</t>
  </si>
  <si>
    <r>
      <rPr>
        <sz val="8"/>
        <rFont val="Arial"/>
        <family val="2"/>
        <charset val="1"/>
      </rPr>
      <t xml:space="preserve">LAMPADA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POLICARBONATO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10W</t>
    </r>
    <r>
      <rPr>
        <sz val="8"/>
        <rFont val="Times New Roman"/>
        <family val="1"/>
        <charset val="1"/>
      </rPr>
      <t xml:space="preserve"> </t>
    </r>
    <r>
      <rPr>
        <sz val="8"/>
        <rFont val="Arial"/>
        <family val="2"/>
        <charset val="1"/>
      </rPr>
      <t xml:space="preserve">C/TEMPERATURA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4000°</t>
    </r>
    <r>
      <rPr>
        <sz val="8"/>
        <rFont val="Times New Roman"/>
        <family val="1"/>
        <charset val="1"/>
      </rPr>
      <t xml:space="preserve"> </t>
    </r>
    <r>
      <rPr>
        <sz val="8"/>
        <rFont val="Arial"/>
        <family val="2"/>
        <charset val="1"/>
      </rPr>
      <t xml:space="preserve">K</t>
    </r>
  </si>
  <si>
    <t xml:space="preserve">09.85.088</t>
  </si>
  <si>
    <r>
      <rPr>
        <sz val="8"/>
        <rFont val="Arial"/>
        <family val="2"/>
        <charset val="1"/>
      </rPr>
      <t xml:space="preserve">LAMPADA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VIDRO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18W</t>
    </r>
    <r>
      <rPr>
        <sz val="8"/>
        <rFont val="Times New Roman"/>
        <family val="1"/>
        <charset val="1"/>
      </rPr>
      <t xml:space="preserve"> </t>
    </r>
    <r>
      <rPr>
        <sz val="8"/>
        <rFont val="Arial"/>
        <family val="2"/>
        <charset val="1"/>
      </rPr>
      <t xml:space="preserve">C/TEMPERATURA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4000°</t>
    </r>
    <r>
      <rPr>
        <sz val="8"/>
        <rFont val="Times New Roman"/>
        <family val="1"/>
        <charset val="1"/>
      </rPr>
      <t xml:space="preserve"> </t>
    </r>
    <r>
      <rPr>
        <sz val="8"/>
        <rFont val="Arial"/>
        <family val="2"/>
        <charset val="1"/>
      </rPr>
      <t xml:space="preserve">K</t>
    </r>
  </si>
  <si>
    <t xml:space="preserve">09.85.089</t>
  </si>
  <si>
    <r>
      <rPr>
        <sz val="8"/>
        <rFont val="Arial"/>
        <family val="2"/>
        <charset val="1"/>
      </rPr>
      <t xml:space="preserve">LAMPADA</t>
    </r>
    <r>
      <rPr>
        <sz val="8"/>
        <rFont val="Times New Roman"/>
        <family val="1"/>
        <charset val="1"/>
      </rPr>
      <t xml:space="preserve"> </t>
    </r>
    <r>
      <rPr>
        <sz val="8"/>
        <rFont val="Arial"/>
        <family val="2"/>
        <charset val="1"/>
      </rPr>
      <t xml:space="preserve">LED</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POLICARBONATO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18W</t>
    </r>
    <r>
      <rPr>
        <sz val="8"/>
        <rFont val="Times New Roman"/>
        <family val="1"/>
        <charset val="1"/>
      </rPr>
      <t xml:space="preserve"> </t>
    </r>
    <r>
      <rPr>
        <sz val="8"/>
        <rFont val="Arial"/>
        <family val="2"/>
        <charset val="1"/>
      </rPr>
      <t xml:space="preserve">C/TEMPERATURA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4000°
K</t>
    </r>
  </si>
  <si>
    <t xml:space="preserve">09.85.099</t>
  </si>
  <si>
    <t xml:space="preserve">09.85.102</t>
  </si>
  <si>
    <r>
      <rPr>
        <sz val="8"/>
        <rFont val="Arial"/>
        <family val="2"/>
        <charset val="1"/>
      </rPr>
      <t xml:space="preserve">LAMPADA</t>
    </r>
    <r>
      <rPr>
        <sz val="8"/>
        <rFont val="Times New Roman"/>
        <family val="1"/>
        <charset val="1"/>
      </rPr>
      <t xml:space="preserve"> </t>
    </r>
    <r>
      <rPr>
        <sz val="8"/>
        <rFont val="Arial"/>
        <family val="2"/>
        <charset val="1"/>
      </rPr>
      <t xml:space="preserve">FLUORESCENTE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28W</t>
    </r>
    <r>
      <rPr>
        <sz val="8"/>
        <rFont val="Times New Roman"/>
        <family val="1"/>
        <charset val="1"/>
      </rPr>
      <t xml:space="preserve"> </t>
    </r>
    <r>
      <rPr>
        <sz val="8"/>
        <rFont val="Arial"/>
        <family val="2"/>
        <charset val="1"/>
      </rPr>
      <t xml:space="preserve">C/BASE</t>
    </r>
    <r>
      <rPr>
        <sz val="8"/>
        <rFont val="Times New Roman"/>
        <family val="1"/>
        <charset val="1"/>
      </rPr>
      <t xml:space="preserve"> </t>
    </r>
    <r>
      <rPr>
        <sz val="8"/>
        <rFont val="Arial"/>
        <family val="2"/>
        <charset val="1"/>
      </rPr>
      <t xml:space="preserve">G5</t>
    </r>
    <r>
      <rPr>
        <sz val="8"/>
        <rFont val="Times New Roman"/>
        <family val="1"/>
        <charset val="1"/>
      </rPr>
      <t xml:space="preserve"> </t>
    </r>
    <r>
      <rPr>
        <sz val="8"/>
        <rFont val="Arial"/>
        <family val="2"/>
        <charset val="1"/>
      </rPr>
      <t xml:space="preserve">TEMPER.COR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4000°</t>
    </r>
    <r>
      <rPr>
        <sz val="8"/>
        <rFont val="Times New Roman"/>
        <family val="1"/>
        <charset val="1"/>
      </rPr>
      <t xml:space="preserve"> </t>
    </r>
    <r>
      <rPr>
        <sz val="8"/>
        <rFont val="Arial"/>
        <family val="2"/>
        <charset val="1"/>
      </rPr>
      <t xml:space="preserve">K</t>
    </r>
  </si>
  <si>
    <t xml:space="preserve">09.86.001</t>
  </si>
  <si>
    <r>
      <rPr>
        <sz val="8"/>
        <rFont val="Arial"/>
        <family val="2"/>
        <charset val="1"/>
      </rPr>
      <t xml:space="preserve">CAPTOR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FRANKLIN,</t>
    </r>
    <r>
      <rPr>
        <sz val="8"/>
        <rFont val="Times New Roman"/>
        <family val="1"/>
        <charset val="1"/>
      </rPr>
      <t xml:space="preserve"> </t>
    </r>
    <r>
      <rPr>
        <sz val="8"/>
        <rFont val="Arial"/>
        <family val="2"/>
        <charset val="1"/>
      </rPr>
      <t xml:space="preserve">BOUQUET</t>
    </r>
    <r>
      <rPr>
        <sz val="8"/>
        <rFont val="Times New Roman"/>
        <family val="1"/>
        <charset val="1"/>
      </rPr>
      <t xml:space="preserve"> </t>
    </r>
    <r>
      <rPr>
        <sz val="8"/>
        <rFont val="Arial"/>
        <family val="2"/>
        <charset val="1"/>
      </rPr>
      <t xml:space="preserve">NIQUELADO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PONTAS-CONECTOR</t>
    </r>
    <r>
      <rPr>
        <sz val="8"/>
        <rFont val="Times New Roman"/>
        <family val="1"/>
        <charset val="1"/>
      </rPr>
      <t xml:space="preserve"> </t>
    </r>
    <r>
      <rPr>
        <sz val="8"/>
        <rFont val="Arial"/>
        <family val="2"/>
        <charset val="1"/>
      </rPr>
      <t xml:space="preserve">GRANDE</t>
    </r>
  </si>
  <si>
    <t xml:space="preserve">09.86.020</t>
  </si>
  <si>
    <r>
      <rPr>
        <sz val="8"/>
        <rFont val="Arial"/>
        <family val="2"/>
        <charset val="1"/>
      </rPr>
      <t xml:space="preserve">SUPORTE</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ROLDANA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r>
      <rPr>
        <sz val="8"/>
        <rFont val="Times New Roman"/>
        <family val="1"/>
        <charset val="1"/>
      </rPr>
      <t xml:space="preserve"> </t>
    </r>
    <r>
      <rPr>
        <sz val="8"/>
        <rFont val="Arial"/>
        <family val="2"/>
        <charset val="1"/>
      </rPr>
      <t xml:space="preserve">25</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35</t>
    </r>
    <r>
      <rPr>
        <sz val="8"/>
        <rFont val="Times New Roman"/>
        <family val="1"/>
        <charset val="1"/>
      </rPr>
      <t xml:space="preserve"> </t>
    </r>
    <r>
      <rPr>
        <sz val="8"/>
        <rFont val="Arial"/>
        <family val="2"/>
        <charset val="1"/>
      </rPr>
      <t xml:space="preserve">MM2</t>
    </r>
  </si>
  <si>
    <t xml:space="preserve">09.86.021</t>
  </si>
  <si>
    <r>
      <rPr>
        <sz val="8"/>
        <rFont val="Arial"/>
        <family val="2"/>
        <charset val="1"/>
      </rPr>
      <t xml:space="preserve">SUPORTE</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ROLDANA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r>
      <rPr>
        <sz val="8"/>
        <rFont val="Times New Roman"/>
        <family val="1"/>
        <charset val="1"/>
      </rPr>
      <t xml:space="preserve"> </t>
    </r>
    <r>
      <rPr>
        <sz val="8"/>
        <rFont val="Arial"/>
        <family val="2"/>
        <charset val="1"/>
      </rPr>
      <t xml:space="preserve">70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95</t>
    </r>
    <r>
      <rPr>
        <sz val="8"/>
        <rFont val="Times New Roman"/>
        <family val="1"/>
        <charset val="1"/>
      </rPr>
      <t xml:space="preserve"> </t>
    </r>
    <r>
      <rPr>
        <sz val="8"/>
        <rFont val="Arial"/>
        <family val="2"/>
        <charset val="1"/>
      </rPr>
      <t xml:space="preserve">MM2</t>
    </r>
  </si>
  <si>
    <t xml:space="preserve">09.86.025</t>
  </si>
  <si>
    <r>
      <rPr>
        <sz val="8"/>
        <rFont val="Arial"/>
        <family val="2"/>
        <charset val="1"/>
      </rPr>
      <t xml:space="preserve">CONECTOR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SPLIT-BOLT</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25</t>
    </r>
    <r>
      <rPr>
        <sz val="8"/>
        <rFont val="Times New Roman"/>
        <family val="1"/>
        <charset val="1"/>
      </rPr>
      <t xml:space="preserve"> </t>
    </r>
    <r>
      <rPr>
        <sz val="8"/>
        <rFont val="Arial"/>
        <family val="2"/>
        <charset val="1"/>
      </rPr>
      <t xml:space="preserve">MM2</t>
    </r>
  </si>
  <si>
    <t xml:space="preserve">09.86.026</t>
  </si>
  <si>
    <r>
      <rPr>
        <sz val="8"/>
        <rFont val="Arial"/>
        <family val="2"/>
        <charset val="1"/>
      </rPr>
      <t xml:space="preserve">CONECTOR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SPLIT-BOLT</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35</t>
    </r>
    <r>
      <rPr>
        <sz val="8"/>
        <rFont val="Times New Roman"/>
        <family val="1"/>
        <charset val="1"/>
      </rPr>
      <t xml:space="preserve"> </t>
    </r>
    <r>
      <rPr>
        <sz val="8"/>
        <rFont val="Arial"/>
        <family val="2"/>
        <charset val="1"/>
      </rPr>
      <t xml:space="preserve">MM2</t>
    </r>
  </si>
  <si>
    <t xml:space="preserve">09.86.027</t>
  </si>
  <si>
    <r>
      <rPr>
        <sz val="8"/>
        <rFont val="Arial"/>
        <family val="2"/>
        <charset val="1"/>
      </rPr>
      <t xml:space="preserve">CONECTOR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SPLIT-BOLT</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95</t>
    </r>
    <r>
      <rPr>
        <sz val="8"/>
        <rFont val="Times New Roman"/>
        <family val="1"/>
        <charset val="1"/>
      </rPr>
      <t xml:space="preserve"> </t>
    </r>
    <r>
      <rPr>
        <sz val="8"/>
        <rFont val="Arial"/>
        <family val="2"/>
        <charset val="1"/>
      </rPr>
      <t xml:space="preserve">MM2</t>
    </r>
  </si>
  <si>
    <t xml:space="preserve">09.86.035</t>
  </si>
  <si>
    <r>
      <rPr>
        <sz val="8"/>
        <rFont val="Arial"/>
        <family val="2"/>
        <charset val="1"/>
      </rPr>
      <t xml:space="preserve">ELETRODUTO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3,00</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PROTECAO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NU</t>
    </r>
  </si>
  <si>
    <t xml:space="preserve">09.86.099</t>
  </si>
  <si>
    <r>
      <rPr>
        <sz val="8"/>
        <rFont val="Arial"/>
        <family val="2"/>
        <charset val="1"/>
      </rPr>
      <t xml:space="preserve">OUTROS</t>
    </r>
    <r>
      <rPr>
        <sz val="8"/>
        <rFont val="Times New Roman"/>
        <family val="1"/>
        <charset val="1"/>
      </rPr>
      <t xml:space="preserve"> </t>
    </r>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PARA-RAIOS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ATERRAMENTOS</t>
    </r>
  </si>
  <si>
    <r>
      <rPr>
        <sz val="8"/>
        <rFont val="Arial"/>
        <family val="2"/>
        <charset val="1"/>
      </rPr>
      <t xml:space="preserve">FORRO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TABUA</t>
    </r>
    <r>
      <rPr>
        <sz val="8"/>
        <rFont val="Times New Roman"/>
        <family val="1"/>
        <charset val="1"/>
      </rPr>
      <t xml:space="preserve"> </t>
    </r>
    <r>
      <rPr>
        <sz val="8"/>
        <rFont val="Arial"/>
        <family val="2"/>
        <charset val="1"/>
      </rPr>
      <t xml:space="preserve">APAR.</t>
    </r>
    <r>
      <rPr>
        <sz val="8"/>
        <rFont val="Times New Roman"/>
        <family val="1"/>
        <charset val="1"/>
      </rPr>
      <t xml:space="preserve"> </t>
    </r>
    <r>
      <rPr>
        <sz val="8"/>
        <rFont val="Arial"/>
        <family val="2"/>
        <charset val="1"/>
      </rPr>
      <t xml:space="preserve">10X1CM</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G1-C4</t>
    </r>
    <r>
      <rPr>
        <sz val="8"/>
        <rFont val="Times New Roman"/>
        <family val="1"/>
        <charset val="1"/>
      </rPr>
      <t xml:space="preserve">  </t>
    </r>
    <r>
      <rPr>
        <sz val="8"/>
        <rFont val="Arial"/>
        <family val="2"/>
        <charset val="1"/>
      </rPr>
      <t xml:space="preserve">SEMI</t>
    </r>
    <r>
      <rPr>
        <sz val="8"/>
        <rFont val="Times New Roman"/>
        <family val="1"/>
        <charset val="1"/>
      </rPr>
      <t xml:space="preserve"> </t>
    </r>
    <r>
      <rPr>
        <sz val="8"/>
        <rFont val="Arial"/>
        <family val="2"/>
        <charset val="1"/>
      </rPr>
      <t xml:space="preserve">ENTARUGADO</t>
    </r>
  </si>
  <si>
    <t xml:space="preserve">10.01.021</t>
  </si>
  <si>
    <r>
      <rPr>
        <sz val="8"/>
        <rFont val="Arial"/>
        <family val="2"/>
        <charset val="1"/>
      </rPr>
      <t xml:space="preserve">FORRO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TABUA</t>
    </r>
    <r>
      <rPr>
        <sz val="8"/>
        <rFont val="Times New Roman"/>
        <family val="1"/>
        <charset val="1"/>
      </rPr>
      <t xml:space="preserve"> </t>
    </r>
    <r>
      <rPr>
        <sz val="8"/>
        <rFont val="Arial"/>
        <family val="2"/>
        <charset val="1"/>
      </rPr>
      <t xml:space="preserve">APAR.</t>
    </r>
    <r>
      <rPr>
        <sz val="8"/>
        <rFont val="Times New Roman"/>
        <family val="1"/>
        <charset val="1"/>
      </rPr>
      <t xml:space="preserve"> </t>
    </r>
    <r>
      <rPr>
        <sz val="8"/>
        <rFont val="Arial"/>
        <family val="2"/>
        <charset val="1"/>
      </rPr>
      <t xml:space="preserve">10X1CM</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G1-C4</t>
    </r>
    <r>
      <rPr>
        <sz val="8"/>
        <rFont val="Times New Roman"/>
        <family val="1"/>
        <charset val="1"/>
      </rPr>
      <t xml:space="preserve"> </t>
    </r>
    <r>
      <rPr>
        <sz val="8"/>
        <rFont val="Arial"/>
        <family val="2"/>
        <charset val="1"/>
      </rPr>
      <t xml:space="preserve">ENTARUGADO</t>
    </r>
  </si>
  <si>
    <t xml:space="preserve">10.01.022</t>
  </si>
  <si>
    <r>
      <rPr>
        <sz val="8"/>
        <rFont val="Arial"/>
        <family val="2"/>
        <charset val="1"/>
      </rPr>
      <t xml:space="preserve">FORRO</t>
    </r>
    <r>
      <rPr>
        <sz val="8"/>
        <rFont val="Times New Roman"/>
        <family val="1"/>
        <charset val="1"/>
      </rPr>
      <t xml:space="preserve"> </t>
    </r>
    <r>
      <rPr>
        <sz val="8"/>
        <rFont val="Arial"/>
        <family val="2"/>
        <charset val="1"/>
      </rPr>
      <t xml:space="preserve">ACUSTICO</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BRANCA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NUVEM</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60X60CM</t>
    </r>
    <r>
      <rPr>
        <sz val="8"/>
        <rFont val="Times New Roman"/>
        <family val="1"/>
        <charset val="1"/>
      </rPr>
      <t xml:space="preserve"> </t>
    </r>
    <r>
      <rPr>
        <sz val="8"/>
        <rFont val="Arial"/>
        <family val="2"/>
        <charset val="1"/>
      </rPr>
      <t xml:space="preserve">H=50MM</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ELEMENTOS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FIXAÇÃO</t>
    </r>
    <r>
      <rPr>
        <sz val="8"/>
        <rFont val="Times New Roman"/>
        <family val="1"/>
        <charset val="1"/>
      </rPr>
      <t xml:space="preserve"> </t>
    </r>
    <r>
      <rPr>
        <sz val="8"/>
        <rFont val="Arial"/>
        <family val="2"/>
        <charset val="1"/>
      </rPr>
      <t xml:space="preserve">FORNEC.</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EXCLUSIVO</t>
    </r>
    <r>
      <rPr>
        <sz val="8"/>
        <rFont val="Times New Roman"/>
        <family val="1"/>
        <charset val="1"/>
      </rPr>
      <t xml:space="preserve"> </t>
    </r>
    <r>
      <rPr>
        <sz val="8"/>
        <rFont val="Arial"/>
        <family val="2"/>
        <charset val="1"/>
      </rPr>
      <t xml:space="preserve">SALA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INOVAÇÃO</t>
    </r>
  </si>
  <si>
    <t xml:space="preserve">10.01.023</t>
  </si>
  <si>
    <r>
      <rPr>
        <sz val="8"/>
        <rFont val="Arial"/>
        <family val="2"/>
        <charset val="1"/>
      </rPr>
      <t xml:space="preserve">FORRO</t>
    </r>
    <r>
      <rPr>
        <sz val="8"/>
        <rFont val="Times New Roman"/>
        <family val="1"/>
        <charset val="1"/>
      </rPr>
      <t xml:space="preserve"> </t>
    </r>
    <r>
      <rPr>
        <sz val="8"/>
        <rFont val="Arial"/>
        <family val="2"/>
        <charset val="1"/>
      </rPr>
      <t xml:space="preserve">ACUSTICO</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BRANCA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NUVEM</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120X60CM</t>
    </r>
    <r>
      <rPr>
        <sz val="8"/>
        <rFont val="Times New Roman"/>
        <family val="1"/>
        <charset val="1"/>
      </rPr>
      <t xml:space="preserve"> </t>
    </r>
    <r>
      <rPr>
        <sz val="8"/>
        <rFont val="Arial"/>
        <family val="2"/>
        <charset val="1"/>
      </rPr>
      <t xml:space="preserve">H=50MM</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ELEMENTOS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FIXAÇÃO</t>
    </r>
    <r>
      <rPr>
        <sz val="8"/>
        <rFont val="Times New Roman"/>
        <family val="1"/>
        <charset val="1"/>
      </rPr>
      <t xml:space="preserve"> </t>
    </r>
    <r>
      <rPr>
        <sz val="8"/>
        <rFont val="Arial"/>
        <family val="2"/>
        <charset val="1"/>
      </rPr>
      <t xml:space="preserve">FORNEC.</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EXCLUSIVO</t>
    </r>
    <r>
      <rPr>
        <sz val="8"/>
        <rFont val="Times New Roman"/>
        <family val="1"/>
        <charset val="1"/>
      </rPr>
      <t xml:space="preserve"> </t>
    </r>
    <r>
      <rPr>
        <sz val="8"/>
        <rFont val="Arial"/>
        <family val="2"/>
        <charset val="1"/>
      </rPr>
      <t xml:space="preserve">SALA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INOVAÇÃO</t>
    </r>
  </si>
  <si>
    <t xml:space="preserve">10.01.049</t>
  </si>
  <si>
    <r>
      <rPr>
        <sz val="8"/>
        <rFont val="Arial"/>
        <family val="2"/>
        <charset val="1"/>
      </rPr>
      <t xml:space="preserve">FORRO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GESSO</t>
    </r>
    <r>
      <rPr>
        <sz val="8"/>
        <rFont val="Times New Roman"/>
        <family val="1"/>
        <charset val="1"/>
      </rPr>
      <t xml:space="preserve"> </t>
    </r>
    <r>
      <rPr>
        <sz val="8"/>
        <rFont val="Arial"/>
        <family val="2"/>
        <charset val="1"/>
      </rPr>
      <t xml:space="preserve">ACARTONADO</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ESTRUTURA</t>
    </r>
  </si>
  <si>
    <t xml:space="preserve">10.01.058</t>
  </si>
  <si>
    <r>
      <rPr>
        <sz val="8"/>
        <rFont val="Arial"/>
        <family val="2"/>
        <charset val="1"/>
      </rPr>
      <t xml:space="preserve">ISOLACAO</t>
    </r>
    <r>
      <rPr>
        <sz val="8"/>
        <rFont val="Times New Roman"/>
        <family val="1"/>
        <charset val="1"/>
      </rPr>
      <t xml:space="preserve"> </t>
    </r>
    <r>
      <rPr>
        <sz val="8"/>
        <rFont val="Arial"/>
        <family val="2"/>
        <charset val="1"/>
      </rPr>
      <t xml:space="preserve">TERMOACUSTICA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VIDRO</t>
    </r>
    <r>
      <rPr>
        <sz val="8"/>
        <rFont val="Times New Roman"/>
        <family val="1"/>
        <charset val="1"/>
      </rPr>
      <t xml:space="preserve"> </t>
    </r>
    <r>
      <rPr>
        <sz val="8"/>
        <rFont val="Arial"/>
        <family val="2"/>
        <charset val="1"/>
      </rPr>
      <t xml:space="preserve">ESP</t>
    </r>
    <r>
      <rPr>
        <sz val="8"/>
        <rFont val="Times New Roman"/>
        <family val="1"/>
        <charset val="1"/>
      </rPr>
      <t xml:space="preserve"> </t>
    </r>
    <r>
      <rPr>
        <sz val="8"/>
        <rFont val="Arial"/>
        <family val="2"/>
        <charset val="1"/>
      </rPr>
      <t xml:space="preserve">1"</t>
    </r>
  </si>
  <si>
    <t xml:space="preserve">10.01.059</t>
  </si>
  <si>
    <r>
      <rPr>
        <sz val="8"/>
        <rFont val="Arial"/>
        <family val="2"/>
        <charset val="1"/>
      </rPr>
      <t xml:space="preserve">ISOLACAO</t>
    </r>
    <r>
      <rPr>
        <sz val="8"/>
        <rFont val="Times New Roman"/>
        <family val="1"/>
        <charset val="1"/>
      </rPr>
      <t xml:space="preserve"> </t>
    </r>
    <r>
      <rPr>
        <sz val="8"/>
        <rFont val="Arial"/>
        <family val="2"/>
        <charset val="1"/>
      </rPr>
      <t xml:space="preserve">TERMOACUSTICA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VIDRO</t>
    </r>
    <r>
      <rPr>
        <sz val="8"/>
        <rFont val="Times New Roman"/>
        <family val="1"/>
        <charset val="1"/>
      </rPr>
      <t xml:space="preserve"> </t>
    </r>
    <r>
      <rPr>
        <sz val="8"/>
        <rFont val="Arial"/>
        <family val="2"/>
        <charset val="1"/>
      </rPr>
      <t xml:space="preserve">E=2"</t>
    </r>
  </si>
  <si>
    <r>
      <rPr>
        <sz val="8"/>
        <rFont val="Arial"/>
        <family val="2"/>
        <charset val="1"/>
      </rPr>
      <t xml:space="preserve">ISOLACAO</t>
    </r>
    <r>
      <rPr>
        <sz val="8"/>
        <rFont val="Times New Roman"/>
        <family val="1"/>
        <charset val="1"/>
      </rPr>
      <t xml:space="preserve"> </t>
    </r>
    <r>
      <rPr>
        <sz val="8"/>
        <rFont val="Arial"/>
        <family val="2"/>
        <charset val="1"/>
      </rPr>
      <t xml:space="preserve">TERMICA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ISOPOR</t>
    </r>
    <r>
      <rPr>
        <sz val="8"/>
        <rFont val="Times New Roman"/>
        <family val="1"/>
        <charset val="1"/>
      </rPr>
      <t xml:space="preserve"> </t>
    </r>
    <r>
      <rPr>
        <sz val="8"/>
        <rFont val="Arial"/>
        <family val="2"/>
        <charset val="1"/>
      </rPr>
      <t xml:space="preserve">E=30MM</t>
    </r>
  </si>
  <si>
    <t xml:space="preserve">10.01.061</t>
  </si>
  <si>
    <r>
      <rPr>
        <sz val="8"/>
        <rFont val="Arial"/>
        <family val="2"/>
        <charset val="1"/>
      </rPr>
      <t xml:space="preserve">ISOLACAO</t>
    </r>
    <r>
      <rPr>
        <sz val="8"/>
        <rFont val="Times New Roman"/>
        <family val="1"/>
        <charset val="1"/>
      </rPr>
      <t xml:space="preserve"> </t>
    </r>
    <r>
      <rPr>
        <sz val="8"/>
        <rFont val="Arial"/>
        <family val="2"/>
        <charset val="1"/>
      </rPr>
      <t xml:space="preserve">TERMOACUSTICA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ROCHA</t>
    </r>
    <r>
      <rPr>
        <sz val="8"/>
        <rFont val="Times New Roman"/>
        <family val="1"/>
        <charset val="1"/>
      </rPr>
      <t xml:space="preserve"> </t>
    </r>
    <r>
      <rPr>
        <sz val="8"/>
        <rFont val="Arial"/>
        <family val="2"/>
        <charset val="1"/>
      </rPr>
      <t xml:space="preserve">E=2``</t>
    </r>
  </si>
  <si>
    <t xml:space="preserve">10.01.071</t>
  </si>
  <si>
    <r>
      <rPr>
        <sz val="8"/>
        <rFont val="Arial"/>
        <family val="2"/>
        <charset val="1"/>
      </rPr>
      <t xml:space="preserve">FORRO</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MINERAL</t>
    </r>
    <r>
      <rPr>
        <sz val="8"/>
        <rFont val="Times New Roman"/>
        <family val="1"/>
        <charset val="1"/>
      </rPr>
      <t xml:space="preserve"> </t>
    </r>
    <r>
      <rPr>
        <sz val="8"/>
        <rFont val="Arial"/>
        <family val="2"/>
        <charset val="1"/>
      </rPr>
      <t xml:space="preserve">NRC</t>
    </r>
    <r>
      <rPr>
        <sz val="8"/>
        <rFont val="Times New Roman"/>
        <family val="1"/>
        <charset val="1"/>
      </rPr>
      <t xml:space="preserve"> </t>
    </r>
    <r>
      <rPr>
        <sz val="8"/>
        <rFont val="Arial"/>
        <family val="2"/>
        <charset val="1"/>
      </rPr>
      <t xml:space="preserve">0,55</t>
    </r>
    <r>
      <rPr>
        <sz val="8"/>
        <rFont val="Times New Roman"/>
        <family val="1"/>
        <charset val="1"/>
      </rPr>
      <t xml:space="preserve"> </t>
    </r>
    <r>
      <rPr>
        <sz val="8"/>
        <rFont val="Arial"/>
        <family val="2"/>
        <charset val="1"/>
      </rPr>
      <t xml:space="preserve">GERGIAN</t>
    </r>
    <r>
      <rPr>
        <sz val="8"/>
        <rFont val="Times New Roman"/>
        <family val="1"/>
        <charset val="1"/>
      </rPr>
      <t xml:space="preserve"> </t>
    </r>
    <r>
      <rPr>
        <sz val="8"/>
        <rFont val="Arial"/>
        <family val="2"/>
        <charset val="1"/>
      </rPr>
      <t xml:space="preserve">INCL.PERFIS</t>
    </r>
    <r>
      <rPr>
        <sz val="8"/>
        <rFont val="Times New Roman"/>
        <family val="1"/>
        <charset val="1"/>
      </rPr>
      <t xml:space="preserve"> </t>
    </r>
    <r>
      <rPr>
        <sz val="8"/>
        <rFont val="Arial"/>
        <family val="2"/>
        <charset val="1"/>
      </rPr>
      <t xml:space="preserve">FORNEC/INST.</t>
    </r>
  </si>
  <si>
    <t xml:space="preserve">10.01.074</t>
  </si>
  <si>
    <r>
      <rPr>
        <sz val="8"/>
        <rFont val="Arial"/>
        <family val="2"/>
        <charset val="1"/>
      </rPr>
      <t xml:space="preserve">FORRO</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MINERAL</t>
    </r>
    <r>
      <rPr>
        <sz val="8"/>
        <rFont val="Times New Roman"/>
        <family val="1"/>
        <charset val="1"/>
      </rPr>
      <t xml:space="preserve"> </t>
    </r>
    <r>
      <rPr>
        <sz val="8"/>
        <rFont val="Arial"/>
        <family val="2"/>
        <charset val="1"/>
      </rPr>
      <t xml:space="preserve">NRC</t>
    </r>
    <r>
      <rPr>
        <sz val="8"/>
        <rFont val="Times New Roman"/>
        <family val="1"/>
        <charset val="1"/>
      </rPr>
      <t xml:space="preserve"> </t>
    </r>
    <r>
      <rPr>
        <sz val="8"/>
        <rFont val="Arial"/>
        <family val="2"/>
        <charset val="1"/>
      </rPr>
      <t xml:space="preserve">0,65</t>
    </r>
    <r>
      <rPr>
        <sz val="8"/>
        <rFont val="Times New Roman"/>
        <family val="1"/>
        <charset val="1"/>
      </rPr>
      <t xml:space="preserve"> </t>
    </r>
    <r>
      <rPr>
        <sz val="8"/>
        <rFont val="Arial"/>
        <family val="2"/>
        <charset val="1"/>
      </rPr>
      <t xml:space="preserve">SAHARA</t>
    </r>
    <r>
      <rPr>
        <sz val="8"/>
        <rFont val="Times New Roman"/>
        <family val="1"/>
        <charset val="1"/>
      </rPr>
      <t xml:space="preserve"> </t>
    </r>
    <r>
      <rPr>
        <sz val="8"/>
        <rFont val="Arial"/>
        <family val="2"/>
        <charset val="1"/>
      </rPr>
      <t xml:space="preserve">INCL.PERFIS</t>
    </r>
    <r>
      <rPr>
        <sz val="8"/>
        <rFont val="Times New Roman"/>
        <family val="1"/>
        <charset val="1"/>
      </rPr>
      <t xml:space="preserve"> </t>
    </r>
    <r>
      <rPr>
        <sz val="8"/>
        <rFont val="Arial"/>
        <family val="2"/>
        <charset val="1"/>
      </rPr>
      <t xml:space="preserve">FORNEC/INST.</t>
    </r>
  </si>
  <si>
    <t xml:space="preserve">10.01.075</t>
  </si>
  <si>
    <r>
      <rPr>
        <sz val="8"/>
        <rFont val="Arial"/>
        <family val="2"/>
        <charset val="1"/>
      </rPr>
      <t xml:space="preserve">FORRO</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MINERAL</t>
    </r>
    <r>
      <rPr>
        <sz val="8"/>
        <rFont val="Times New Roman"/>
        <family val="1"/>
        <charset val="1"/>
      </rPr>
      <t xml:space="preserve"> </t>
    </r>
    <r>
      <rPr>
        <sz val="8"/>
        <rFont val="Arial"/>
        <family val="2"/>
        <charset val="1"/>
      </rPr>
      <t xml:space="preserve">NRC</t>
    </r>
    <r>
      <rPr>
        <sz val="8"/>
        <rFont val="Times New Roman"/>
        <family val="1"/>
        <charset val="1"/>
      </rPr>
      <t xml:space="preserve"> </t>
    </r>
    <r>
      <rPr>
        <sz val="8"/>
        <rFont val="Arial"/>
        <family val="2"/>
        <charset val="1"/>
      </rPr>
      <t xml:space="preserve">0,70</t>
    </r>
    <r>
      <rPr>
        <sz val="8"/>
        <rFont val="Times New Roman"/>
        <family val="1"/>
        <charset val="1"/>
      </rPr>
      <t xml:space="preserve"> </t>
    </r>
    <r>
      <rPr>
        <sz val="8"/>
        <rFont val="Arial"/>
        <family val="2"/>
        <charset val="1"/>
      </rPr>
      <t xml:space="preserve">CONSTELATION</t>
    </r>
    <r>
      <rPr>
        <sz val="8"/>
        <rFont val="Times New Roman"/>
        <family val="1"/>
        <charset val="1"/>
      </rPr>
      <t xml:space="preserve"> </t>
    </r>
    <r>
      <rPr>
        <sz val="8"/>
        <rFont val="Arial"/>
        <family val="2"/>
        <charset val="1"/>
      </rPr>
      <t xml:space="preserve">INCL.PERFIS</t>
    </r>
    <r>
      <rPr>
        <sz val="8"/>
        <rFont val="Times New Roman"/>
        <family val="1"/>
        <charset val="1"/>
      </rPr>
      <t xml:space="preserve"> </t>
    </r>
    <r>
      <rPr>
        <sz val="8"/>
        <rFont val="Arial"/>
        <family val="2"/>
        <charset val="1"/>
      </rPr>
      <t xml:space="preserve">FORNEC/INST.</t>
    </r>
  </si>
  <si>
    <t xml:space="preserve">10.01.076</t>
  </si>
  <si>
    <r>
      <rPr>
        <sz val="8"/>
        <rFont val="Arial"/>
        <family val="2"/>
        <charset val="1"/>
      </rPr>
      <t xml:space="preserve">FORRO</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MINERAL</t>
    </r>
    <r>
      <rPr>
        <sz val="8"/>
        <rFont val="Times New Roman"/>
        <family val="1"/>
        <charset val="1"/>
      </rPr>
      <t xml:space="preserve"> </t>
    </r>
    <r>
      <rPr>
        <sz val="8"/>
        <rFont val="Arial"/>
        <family val="2"/>
        <charset val="1"/>
      </rPr>
      <t xml:space="preserve">NRC</t>
    </r>
    <r>
      <rPr>
        <sz val="8"/>
        <rFont val="Times New Roman"/>
        <family val="1"/>
        <charset val="1"/>
      </rPr>
      <t xml:space="preserve"> </t>
    </r>
    <r>
      <rPr>
        <sz val="8"/>
        <rFont val="Arial"/>
        <family val="2"/>
        <charset val="1"/>
      </rPr>
      <t xml:space="preserve">0,70</t>
    </r>
    <r>
      <rPr>
        <sz val="8"/>
        <rFont val="Times New Roman"/>
        <family val="1"/>
        <charset val="1"/>
      </rPr>
      <t xml:space="preserve"> </t>
    </r>
    <r>
      <rPr>
        <sz val="8"/>
        <rFont val="Arial"/>
        <family val="2"/>
        <charset val="1"/>
      </rPr>
      <t xml:space="preserve">MP</t>
    </r>
    <r>
      <rPr>
        <sz val="8"/>
        <rFont val="Times New Roman"/>
        <family val="1"/>
        <charset val="1"/>
      </rPr>
      <t xml:space="preserve"> </t>
    </r>
    <r>
      <rPr>
        <sz val="8"/>
        <rFont val="Arial"/>
        <family val="2"/>
        <charset val="1"/>
      </rPr>
      <t xml:space="preserve">COMPLETE</t>
    </r>
    <r>
      <rPr>
        <sz val="8"/>
        <rFont val="Times New Roman"/>
        <family val="1"/>
        <charset val="1"/>
      </rPr>
      <t xml:space="preserve"> </t>
    </r>
    <r>
      <rPr>
        <sz val="8"/>
        <rFont val="Arial"/>
        <family val="2"/>
        <charset val="1"/>
      </rPr>
      <t xml:space="preserve">INCL.PERFIS</t>
    </r>
    <r>
      <rPr>
        <sz val="8"/>
        <rFont val="Times New Roman"/>
        <family val="1"/>
        <charset val="1"/>
      </rPr>
      <t xml:space="preserve"> </t>
    </r>
    <r>
      <rPr>
        <sz val="8"/>
        <rFont val="Arial"/>
        <family val="2"/>
        <charset val="1"/>
      </rPr>
      <t xml:space="preserve">FORNEC/INST.</t>
    </r>
  </si>
  <si>
    <t xml:space="preserve">10.01.077</t>
  </si>
  <si>
    <r>
      <rPr>
        <sz val="8"/>
        <rFont val="Arial"/>
        <family val="2"/>
        <charset val="1"/>
      </rPr>
      <t xml:space="preserve">FORRO</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MINERAL</t>
    </r>
    <r>
      <rPr>
        <sz val="8"/>
        <rFont val="Times New Roman"/>
        <family val="1"/>
        <charset val="1"/>
      </rPr>
      <t xml:space="preserve"> </t>
    </r>
    <r>
      <rPr>
        <sz val="8"/>
        <rFont val="Arial"/>
        <family val="2"/>
        <charset val="1"/>
      </rPr>
      <t xml:space="preserve">NRC</t>
    </r>
    <r>
      <rPr>
        <sz val="8"/>
        <rFont val="Times New Roman"/>
        <family val="1"/>
        <charset val="1"/>
      </rPr>
      <t xml:space="preserve"> </t>
    </r>
    <r>
      <rPr>
        <sz val="8"/>
        <rFont val="Arial"/>
        <family val="2"/>
        <charset val="1"/>
      </rPr>
      <t xml:space="preserve">0,85</t>
    </r>
    <r>
      <rPr>
        <sz val="8"/>
        <rFont val="Times New Roman"/>
        <family val="1"/>
        <charset val="1"/>
      </rPr>
      <t xml:space="preserve"> </t>
    </r>
    <r>
      <rPr>
        <sz val="8"/>
        <rFont val="Arial"/>
        <family val="2"/>
        <charset val="1"/>
      </rPr>
      <t xml:space="preserve">THERMOFON</t>
    </r>
    <r>
      <rPr>
        <sz val="8"/>
        <rFont val="Times New Roman"/>
        <family val="1"/>
        <charset val="1"/>
      </rPr>
      <t xml:space="preserve"> </t>
    </r>
    <r>
      <rPr>
        <sz val="8"/>
        <rFont val="Arial"/>
        <family val="2"/>
        <charset val="1"/>
      </rPr>
      <t xml:space="preserve">INCL.PERFIS</t>
    </r>
    <r>
      <rPr>
        <sz val="8"/>
        <rFont val="Times New Roman"/>
        <family val="1"/>
        <charset val="1"/>
      </rPr>
      <t xml:space="preserve"> </t>
    </r>
    <r>
      <rPr>
        <sz val="8"/>
        <rFont val="Arial"/>
        <family val="2"/>
        <charset val="1"/>
      </rPr>
      <t xml:space="preserve">FORNEC/INST.</t>
    </r>
  </si>
  <si>
    <t xml:space="preserve">10.01.078</t>
  </si>
  <si>
    <r>
      <rPr>
        <sz val="8"/>
        <rFont val="Arial"/>
        <family val="2"/>
        <charset val="1"/>
      </rPr>
      <t xml:space="preserve">FORRO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MINERAL</t>
    </r>
    <r>
      <rPr>
        <sz val="8"/>
        <rFont val="Times New Roman"/>
        <family val="1"/>
        <charset val="1"/>
      </rPr>
      <t xml:space="preserve"> </t>
    </r>
    <r>
      <rPr>
        <sz val="8"/>
        <rFont val="Arial"/>
        <family val="2"/>
        <charset val="1"/>
      </rPr>
      <t xml:space="preserve">NRC</t>
    </r>
    <r>
      <rPr>
        <sz val="8"/>
        <rFont val="Times New Roman"/>
        <family val="1"/>
        <charset val="1"/>
      </rPr>
      <t xml:space="preserve"> </t>
    </r>
    <r>
      <rPr>
        <sz val="8"/>
        <rFont val="Arial"/>
        <family val="2"/>
        <charset val="1"/>
      </rPr>
      <t xml:space="preserve">0,75</t>
    </r>
    <r>
      <rPr>
        <sz val="8"/>
        <rFont val="Times New Roman"/>
        <family val="1"/>
        <charset val="1"/>
      </rPr>
      <t xml:space="preserve"> </t>
    </r>
    <r>
      <rPr>
        <sz val="8"/>
        <rFont val="Arial"/>
        <family val="2"/>
        <charset val="1"/>
      </rPr>
      <t xml:space="preserve">TÔNICA</t>
    </r>
    <r>
      <rPr>
        <sz val="8"/>
        <rFont val="Times New Roman"/>
        <family val="1"/>
        <charset val="1"/>
      </rPr>
      <t xml:space="preserve"> </t>
    </r>
    <r>
      <rPr>
        <sz val="8"/>
        <rFont val="Arial"/>
        <family val="2"/>
        <charset val="1"/>
      </rPr>
      <t xml:space="preserve">INC.</t>
    </r>
    <r>
      <rPr>
        <sz val="8"/>
        <rFont val="Times New Roman"/>
        <family val="1"/>
        <charset val="1"/>
      </rPr>
      <t xml:space="preserve"> </t>
    </r>
    <r>
      <rPr>
        <sz val="8"/>
        <rFont val="Arial"/>
        <family val="2"/>
        <charset val="1"/>
      </rPr>
      <t xml:space="preserve">PERFIS</t>
    </r>
    <r>
      <rPr>
        <sz val="8"/>
        <rFont val="Times New Roman"/>
        <family val="1"/>
        <charset val="1"/>
      </rPr>
      <t xml:space="preserve"> </t>
    </r>
    <r>
      <rPr>
        <sz val="8"/>
        <rFont val="Arial"/>
        <family val="2"/>
        <charset val="1"/>
      </rPr>
      <t xml:space="preserve">FORNEC/INSTALADO</t>
    </r>
  </si>
  <si>
    <t xml:space="preserve">10.01.082</t>
  </si>
  <si>
    <r>
      <rPr>
        <sz val="8"/>
        <rFont val="Arial"/>
        <family val="2"/>
        <charset val="1"/>
      </rPr>
      <t xml:space="preserve">FORRO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LÂMINA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200MM</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8MM</t>
    </r>
  </si>
  <si>
    <t xml:space="preserve">10.01.083</t>
  </si>
  <si>
    <r>
      <rPr>
        <sz val="8"/>
        <rFont val="Arial"/>
        <family val="2"/>
        <charset val="1"/>
      </rPr>
      <t xml:space="preserve">ESTRUTURA</t>
    </r>
    <r>
      <rPr>
        <sz val="8"/>
        <rFont val="Times New Roman"/>
        <family val="1"/>
        <charset val="1"/>
      </rPr>
      <t xml:space="preserve"> </t>
    </r>
    <r>
      <rPr>
        <sz val="8"/>
        <rFont val="Arial"/>
        <family val="2"/>
        <charset val="1"/>
      </rPr>
      <t xml:space="preserve">METÁLICA</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20X20</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E=0,95MM</t>
    </r>
    <r>
      <rPr>
        <sz val="8"/>
        <rFont val="Times New Roman"/>
        <family val="1"/>
        <charset val="1"/>
      </rPr>
      <t xml:space="preserve"> </t>
    </r>
    <r>
      <rPr>
        <sz val="8"/>
        <rFont val="Arial"/>
        <family val="2"/>
        <charset val="1"/>
      </rPr>
      <t xml:space="preserve">MALHA</t>
    </r>
    <r>
      <rPr>
        <sz val="8"/>
        <rFont val="Times New Roman"/>
        <family val="1"/>
        <charset val="1"/>
      </rPr>
      <t xml:space="preserve"> </t>
    </r>
    <r>
      <rPr>
        <sz val="8"/>
        <rFont val="Arial"/>
        <family val="2"/>
        <charset val="1"/>
      </rPr>
      <t xml:space="preserve">1,20X0,40M</t>
    </r>
    <r>
      <rPr>
        <sz val="8"/>
        <rFont val="Times New Roman"/>
        <family val="1"/>
        <charset val="1"/>
      </rPr>
      <t xml:space="preserve"> </t>
    </r>
    <r>
      <rPr>
        <sz val="8"/>
        <rFont val="Arial"/>
        <family val="2"/>
        <charset val="1"/>
      </rPr>
      <t xml:space="preserve">P/SUSTENTAÇÃO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FORRO</t>
    </r>
    <r>
      <rPr>
        <sz val="8"/>
        <rFont val="Times New Roman"/>
        <family val="1"/>
        <charset val="1"/>
      </rPr>
      <t xml:space="preserve"> </t>
    </r>
    <r>
      <rPr>
        <sz val="8"/>
        <rFont val="Arial"/>
        <family val="2"/>
        <charset val="1"/>
      </rPr>
      <t xml:space="preserve">PVC</t>
    </r>
  </si>
  <si>
    <t xml:space="preserve">10.01.099</t>
  </si>
  <si>
    <t xml:space="preserve">FORROS</t>
  </si>
  <si>
    <t xml:space="preserve">10.50.001</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</si>
  <si>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FORRO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ESTUQUE</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ENTARUGAMENTO</t>
    </r>
  </si>
  <si>
    <t xml:space="preserve">10.50.003</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</si>
  <si>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FORRO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GESSO</t>
    </r>
  </si>
  <si>
    <t xml:space="preserve">10.50.004</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</si>
  <si>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ENTARUGAMENTO</t>
    </r>
  </si>
  <si>
    <t xml:space="preserve">10.50.005</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</si>
  <si>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FORROS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EXCLUSIVE</t>
    </r>
    <r>
      <rPr>
        <sz val="8"/>
        <rFont val="Times New Roman"/>
        <family val="1"/>
        <charset val="1"/>
      </rPr>
      <t xml:space="preserve"> </t>
    </r>
    <r>
      <rPr>
        <sz val="8"/>
        <rFont val="Arial"/>
        <family val="2"/>
        <charset val="1"/>
      </rPr>
      <t xml:space="preserve">ENTARUGAMENTO.</t>
    </r>
  </si>
  <si>
    <t xml:space="preserve">10.50.099</t>
  </si>
  <si>
    <t xml:space="preserve">10.60.001</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</si>
  <si>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FORROS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PREGADOS</t>
    </r>
    <r>
      <rPr>
        <sz val="8"/>
        <rFont val="Times New Roman"/>
        <family val="1"/>
        <charset val="1"/>
      </rPr>
      <t xml:space="preserve"> </t>
    </r>
    <r>
      <rPr>
        <sz val="8"/>
        <rFont val="Arial"/>
        <family val="2"/>
        <charset val="1"/>
      </rPr>
      <t xml:space="preserve">(PLACAS</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TABUAS)</t>
    </r>
  </si>
  <si>
    <t xml:space="preserve">10.60.002</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</si>
  <si>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FORROS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PLACAS</t>
    </r>
    <r>
      <rPr>
        <sz val="8"/>
        <rFont val="Times New Roman"/>
        <family val="1"/>
        <charset val="1"/>
      </rPr>
      <t xml:space="preserve"> </t>
    </r>
    <r>
      <rPr>
        <sz val="8"/>
        <rFont val="Arial"/>
        <family val="2"/>
        <charset val="1"/>
      </rPr>
      <t xml:space="preserve">APOIADAS</t>
    </r>
  </si>
  <si>
    <t xml:space="preserve">10.60.005</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</si>
  <si>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FORRO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LAMINAS</t>
    </r>
  </si>
  <si>
    <t xml:space="preserve">10.60.099</t>
  </si>
  <si>
    <t xml:space="preserve">10.70.001</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</si>
  <si>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FORRO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PREGADO</t>
    </r>
    <r>
      <rPr>
        <sz val="8"/>
        <rFont val="Times New Roman"/>
        <family val="1"/>
        <charset val="1"/>
      </rPr>
      <t xml:space="preserve"> </t>
    </r>
    <r>
      <rPr>
        <sz val="8"/>
        <rFont val="Arial"/>
        <family val="2"/>
        <charset val="1"/>
      </rPr>
      <t xml:space="preserve">(PLACAS</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TABUAS)</t>
    </r>
  </si>
  <si>
    <t xml:space="preserve">10.70.002</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</si>
  <si>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FORRO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PLACAS</t>
    </r>
    <r>
      <rPr>
        <sz val="8"/>
        <rFont val="Times New Roman"/>
        <family val="1"/>
        <charset val="1"/>
      </rPr>
      <t xml:space="preserve"> </t>
    </r>
    <r>
      <rPr>
        <sz val="8"/>
        <rFont val="Arial"/>
        <family val="2"/>
        <charset val="1"/>
      </rPr>
      <t xml:space="preserve">APOIADAS</t>
    </r>
  </si>
  <si>
    <t xml:space="preserve">10.70.005</t>
  </si>
  <si>
    <r>
      <rPr>
        <sz val="8"/>
        <rFont val="Arial"/>
        <family val="2"/>
        <charset val="1"/>
      </rPr>
      <t xml:space="preserve">RECOLOCACAO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FORRO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LAMINAS</t>
    </r>
  </si>
  <si>
    <t xml:space="preserve">10.70.099</t>
  </si>
  <si>
    <r>
      <rPr>
        <sz val="8"/>
        <rFont val="Arial"/>
        <family val="2"/>
        <charset val="1"/>
      </rPr>
      <t xml:space="preserve">RECOLOCACOES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FORROS</t>
    </r>
  </si>
  <si>
    <t xml:space="preserve">10.80.012</t>
  </si>
  <si>
    <r>
      <rPr>
        <sz val="8"/>
        <rFont val="Arial"/>
        <family val="2"/>
        <charset val="1"/>
      </rPr>
      <t xml:space="preserve">FORRO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ESTUQUE</t>
    </r>
  </si>
  <si>
    <t xml:space="preserve">10.80.033</t>
  </si>
  <si>
    <r>
      <rPr>
        <sz val="8"/>
        <rFont val="Arial"/>
        <family val="2"/>
        <charset val="1"/>
      </rPr>
      <t xml:space="preserve">PERFIL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SECCAO</t>
    </r>
    <r>
      <rPr>
        <sz val="8"/>
        <rFont val="Times New Roman"/>
        <family val="1"/>
        <charset val="1"/>
      </rPr>
      <t xml:space="preserve"> </t>
    </r>
    <r>
      <rPr>
        <sz val="8"/>
        <rFont val="Arial"/>
        <family val="2"/>
        <charset val="1"/>
      </rPr>
      <t xml:space="preserve">CARTOLA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N</t>
    </r>
    <r>
      <rPr>
        <sz val="8"/>
        <rFont val="Times New Roman"/>
        <family val="1"/>
        <charset val="1"/>
      </rPr>
      <t xml:space="preserve"> </t>
    </r>
    <r>
      <rPr>
        <sz val="8"/>
        <rFont val="Arial"/>
        <family val="2"/>
        <charset val="1"/>
      </rPr>
      <t xml:space="preserve">20</t>
    </r>
    <r>
      <rPr>
        <sz val="8"/>
        <rFont val="Times New Roman"/>
        <family val="1"/>
        <charset val="1"/>
      </rPr>
      <t xml:space="preserve"> </t>
    </r>
    <r>
      <rPr>
        <sz val="8"/>
        <rFont val="Arial"/>
        <family val="2"/>
        <charset val="1"/>
      </rPr>
      <t xml:space="preserve">P/SUST</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FORRO</t>
    </r>
  </si>
  <si>
    <t xml:space="preserve">10.80.034</t>
  </si>
  <si>
    <r>
      <rPr>
        <sz val="8"/>
        <rFont val="Arial"/>
        <family val="2"/>
        <charset val="1"/>
      </rPr>
      <t xml:space="preserve">TABUA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G1-C4</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FORRO</t>
    </r>
  </si>
  <si>
    <t xml:space="preserve">10.80.038</t>
  </si>
  <si>
    <r>
      <rPr>
        <sz val="8"/>
        <rFont val="Arial"/>
        <family val="2"/>
        <charset val="1"/>
      </rPr>
      <t xml:space="preserve">REPREGAMENTO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FORROS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</si>
  <si>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10.80.040</t>
  </si>
  <si>
    <r>
      <rPr>
        <sz val="8"/>
        <rFont val="Arial"/>
        <family val="2"/>
        <charset val="1"/>
      </rPr>
      <t xml:space="preserve">ESTRUTURA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ENTARUGAMENTO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FORRO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</si>
  <si>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10.80.099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</si>
  <si>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FORROS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</si>
  <si>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11.01.001</t>
  </si>
  <si>
    <r>
      <rPr>
        <sz val="8"/>
        <rFont val="Arial"/>
        <family val="2"/>
        <charset val="1"/>
      </rPr>
      <t xml:space="preserve">IMPERMEABILIZACAO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SUB-SOLOS</t>
    </r>
    <r>
      <rPr>
        <sz val="8"/>
        <rFont val="Times New Roman"/>
        <family val="1"/>
        <charset val="1"/>
      </rPr>
      <t xml:space="preserve"> </t>
    </r>
    <r>
      <rPr>
        <sz val="8"/>
        <rFont val="Arial"/>
        <family val="2"/>
        <charset val="1"/>
      </rPr>
      <t xml:space="preserve">C/ARG</t>
    </r>
    <r>
      <rPr>
        <sz val="8"/>
        <rFont val="Times New Roman"/>
        <family val="1"/>
        <charset val="1"/>
      </rPr>
      <t xml:space="preserve"> </t>
    </r>
    <r>
      <rPr>
        <sz val="8"/>
        <rFont val="Arial"/>
        <family val="2"/>
        <charset val="1"/>
      </rPr>
      <t xml:space="preserve">CIM-AREIA</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CONTENDO</t>
    </r>
    <r>
      <rPr>
        <sz val="8"/>
        <rFont val="Times New Roman"/>
        <family val="1"/>
        <charset val="1"/>
      </rPr>
      <t xml:space="preserve"> </t>
    </r>
    <r>
      <rPr>
        <sz val="8"/>
        <rFont val="Arial"/>
        <family val="2"/>
        <charset val="1"/>
      </rPr>
      <t xml:space="preserve">HIDROFUGO</t>
    </r>
  </si>
  <si>
    <t xml:space="preserve">11.01.002</t>
  </si>
  <si>
    <r>
      <rPr>
        <sz val="8"/>
        <rFont val="Arial"/>
        <family val="2"/>
        <charset val="1"/>
      </rPr>
      <t xml:space="preserve">IMPERMEABILIZACAO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SUB-SOLOS</t>
    </r>
    <r>
      <rPr>
        <sz val="8"/>
        <rFont val="Times New Roman"/>
        <family val="1"/>
        <charset val="1"/>
      </rPr>
      <t xml:space="preserve"> </t>
    </r>
    <r>
      <rPr>
        <sz val="8"/>
        <rFont val="Arial"/>
        <family val="2"/>
        <charset val="1"/>
      </rPr>
      <t xml:space="preserve">C/ARG</t>
    </r>
    <r>
      <rPr>
        <sz val="8"/>
        <rFont val="Times New Roman"/>
        <family val="1"/>
        <charset val="1"/>
      </rPr>
      <t xml:space="preserve"> </t>
    </r>
    <r>
      <rPr>
        <sz val="8"/>
        <rFont val="Arial"/>
        <family val="2"/>
        <charset val="1"/>
      </rPr>
      <t xml:space="preserve">CIM-AREIA</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HIDR</t>
    </r>
    <r>
      <rPr>
        <sz val="8"/>
        <rFont val="Times New Roman"/>
        <family val="1"/>
        <charset val="1"/>
      </rPr>
      <t xml:space="preserve"> </t>
    </r>
    <r>
      <rPr>
        <sz val="8"/>
        <rFont val="Arial"/>
        <family val="2"/>
        <charset val="1"/>
      </rPr>
      <t xml:space="preserve">TINTA</t>
    </r>
    <r>
      <rPr>
        <sz val="8"/>
        <rFont val="Times New Roman"/>
        <family val="1"/>
        <charset val="1"/>
      </rPr>
      <t xml:space="preserve"> </t>
    </r>
    <r>
      <rPr>
        <sz val="8"/>
        <rFont val="Arial"/>
        <family val="2"/>
        <charset val="1"/>
      </rPr>
      <t xml:space="preserve">BETUMINOSA</t>
    </r>
  </si>
  <si>
    <t xml:space="preserve">11.01.003</t>
  </si>
  <si>
    <t xml:space="preserve">11.01.010</t>
  </si>
  <si>
    <r>
      <rPr>
        <sz val="8"/>
        <rFont val="Arial"/>
        <family val="2"/>
        <charset val="1"/>
      </rPr>
      <t xml:space="preserve">IMPERMEAB</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ARGAM</t>
    </r>
    <r>
      <rPr>
        <sz val="8"/>
        <rFont val="Times New Roman"/>
        <family val="1"/>
        <charset val="1"/>
      </rPr>
      <t xml:space="preserve"> </t>
    </r>
    <r>
      <rPr>
        <sz val="8"/>
        <rFont val="Arial"/>
        <family val="2"/>
        <charset val="1"/>
      </rPr>
      <t xml:space="preserve">POLIMERICA</t>
    </r>
    <r>
      <rPr>
        <sz val="8"/>
        <rFont val="Times New Roman"/>
        <family val="1"/>
        <charset val="1"/>
      </rPr>
      <t xml:space="preserve"> </t>
    </r>
    <r>
      <rPr>
        <sz val="8"/>
        <rFont val="Arial"/>
        <family val="2"/>
        <charset val="1"/>
      </rPr>
      <t xml:space="preserve">SEMIFLEXIVEL</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CORTINAS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POCOS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ELEV</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APLICAÇAO</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DEMAOS</t>
    </r>
  </si>
  <si>
    <t xml:space="preserve">11.01.099</t>
  </si>
  <si>
    <t xml:space="preserve">11.02.022</t>
  </si>
  <si>
    <r>
      <rPr>
        <sz val="8"/>
        <rFont val="Arial"/>
        <family val="2"/>
        <charset val="1"/>
      </rPr>
      <t xml:space="preserve">IMPERMEABILIZACAO</t>
    </r>
    <r>
      <rPr>
        <sz val="8"/>
        <rFont val="Times New Roman"/>
        <family val="1"/>
        <charset val="1"/>
      </rPr>
      <t xml:space="preserve"> </t>
    </r>
    <r>
      <rPr>
        <sz val="8"/>
        <rFont val="Arial"/>
        <family val="2"/>
        <charset val="1"/>
      </rPr>
      <t xml:space="preserve">MULTIMEMBRANAS</t>
    </r>
    <r>
      <rPr>
        <sz val="8"/>
        <rFont val="Times New Roman"/>
        <family val="1"/>
        <charset val="1"/>
      </rPr>
      <t xml:space="preserve"> </t>
    </r>
    <r>
      <rPr>
        <sz val="8"/>
        <rFont val="Arial"/>
        <family val="2"/>
        <charset val="1"/>
      </rPr>
      <t xml:space="preserve">ASFALTICAS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FELTRO</t>
    </r>
    <r>
      <rPr>
        <sz val="8"/>
        <rFont val="Times New Roman"/>
        <family val="1"/>
        <charset val="1"/>
      </rPr>
      <t xml:space="preserve"> </t>
    </r>
    <r>
      <rPr>
        <sz val="8"/>
        <rFont val="Arial"/>
        <family val="2"/>
        <charset val="1"/>
      </rPr>
      <t xml:space="preserve">ASFALTO</t>
    </r>
  </si>
  <si>
    <t xml:space="preserve">11.02.023</t>
  </si>
  <si>
    <r>
      <rPr>
        <sz val="8"/>
        <rFont val="Arial"/>
        <family val="2"/>
        <charset val="1"/>
      </rPr>
      <t xml:space="preserve">IMPERMEABILIZACAO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MANTA</t>
    </r>
    <r>
      <rPr>
        <sz val="8"/>
        <rFont val="Times New Roman"/>
        <family val="1"/>
        <charset val="1"/>
      </rPr>
      <t xml:space="preserve"> </t>
    </r>
    <r>
      <rPr>
        <sz val="8"/>
        <rFont val="Arial"/>
        <family val="2"/>
        <charset val="1"/>
      </rPr>
      <t xml:space="preserve">ELASTOMERICA</t>
    </r>
    <r>
      <rPr>
        <sz val="8"/>
        <rFont val="Times New Roman"/>
        <family val="1"/>
        <charset val="1"/>
      </rPr>
      <t xml:space="preserve"> </t>
    </r>
    <r>
      <rPr>
        <sz val="8"/>
        <rFont val="Arial"/>
        <family val="2"/>
        <charset val="1"/>
      </rPr>
      <t xml:space="preserve">BUTILICA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EPDM</t>
    </r>
  </si>
  <si>
    <t xml:space="preserve">11.02.024</t>
  </si>
  <si>
    <r>
      <rPr>
        <sz val="8"/>
        <rFont val="Arial"/>
        <family val="2"/>
        <charset val="1"/>
      </rPr>
      <t xml:space="preserve">IMPERMEABILIZACAO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MANTA</t>
    </r>
    <r>
      <rPr>
        <sz val="8"/>
        <rFont val="Times New Roman"/>
        <family val="1"/>
        <charset val="1"/>
      </rPr>
      <t xml:space="preserve"> </t>
    </r>
    <r>
      <rPr>
        <sz val="8"/>
        <rFont val="Arial"/>
        <family val="2"/>
        <charset val="1"/>
      </rPr>
      <t xml:space="preserve">ASFALTICA</t>
    </r>
    <r>
      <rPr>
        <sz val="8"/>
        <rFont val="Times New Roman"/>
        <family val="1"/>
        <charset val="1"/>
      </rPr>
      <t xml:space="preserve"> </t>
    </r>
    <r>
      <rPr>
        <sz val="8"/>
        <rFont val="Arial"/>
        <family val="2"/>
        <charset val="1"/>
      </rPr>
      <t xml:space="preserve">PRE</t>
    </r>
    <r>
      <rPr>
        <sz val="8"/>
        <rFont val="Times New Roman"/>
        <family val="1"/>
        <charset val="1"/>
      </rPr>
      <t xml:space="preserve"> </t>
    </r>
    <r>
      <rPr>
        <sz val="8"/>
        <rFont val="Arial"/>
        <family val="2"/>
        <charset val="1"/>
      </rPr>
      <t xml:space="preserve">FABRICADA</t>
    </r>
    <r>
      <rPr>
        <sz val="8"/>
        <rFont val="Times New Roman"/>
        <family val="1"/>
        <charset val="1"/>
      </rPr>
      <t xml:space="preserve"> </t>
    </r>
    <r>
      <rPr>
        <sz val="8"/>
        <rFont val="Arial"/>
        <family val="2"/>
        <charset val="1"/>
      </rPr>
      <t xml:space="preserve">4MM</t>
    </r>
  </si>
  <si>
    <t xml:space="preserve">11.02.025</t>
  </si>
  <si>
    <r>
      <rPr>
        <sz val="8"/>
        <rFont val="Arial"/>
        <family val="2"/>
        <charset val="1"/>
      </rPr>
      <t xml:space="preserve">IMPERMEABILIZACAO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MANTA</t>
    </r>
    <r>
      <rPr>
        <sz val="8"/>
        <rFont val="Times New Roman"/>
        <family val="1"/>
        <charset val="1"/>
      </rPr>
      <t xml:space="preserve"> </t>
    </r>
    <r>
      <rPr>
        <sz val="8"/>
        <rFont val="Arial"/>
        <family val="2"/>
        <charset val="1"/>
      </rPr>
      <t xml:space="preserve">ASFALTICA</t>
    </r>
    <r>
      <rPr>
        <sz val="8"/>
        <rFont val="Times New Roman"/>
        <family val="1"/>
        <charset val="1"/>
      </rPr>
      <t xml:space="preserve"> </t>
    </r>
    <r>
      <rPr>
        <sz val="8"/>
        <rFont val="Arial"/>
        <family val="2"/>
        <charset val="1"/>
      </rPr>
      <t xml:space="preserve">PRE</t>
    </r>
    <r>
      <rPr>
        <sz val="8"/>
        <rFont val="Times New Roman"/>
        <family val="1"/>
        <charset val="1"/>
      </rPr>
      <t xml:space="preserve"> </t>
    </r>
    <r>
      <rPr>
        <sz val="8"/>
        <rFont val="Arial"/>
        <family val="2"/>
        <charset val="1"/>
      </rPr>
      <t xml:space="preserve">FABRICADA</t>
    </r>
    <r>
      <rPr>
        <sz val="8"/>
        <rFont val="Times New Roman"/>
        <family val="1"/>
        <charset val="1"/>
      </rPr>
      <t xml:space="preserve"> </t>
    </r>
    <r>
      <rPr>
        <sz val="8"/>
        <rFont val="Arial"/>
        <family val="2"/>
        <charset val="1"/>
      </rPr>
      <t xml:space="preserve">4MM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ACAB</t>
    </r>
    <r>
      <rPr>
        <sz val="8"/>
        <rFont val="Times New Roman"/>
        <family val="1"/>
        <charset val="1"/>
      </rPr>
      <t xml:space="preserve"> </t>
    </r>
    <r>
      <rPr>
        <sz val="8"/>
        <rFont val="Arial"/>
        <family val="2"/>
        <charset val="1"/>
      </rPr>
      <t xml:space="preserve">AREIA</t>
    </r>
  </si>
  <si>
    <t xml:space="preserve">11.02.026</t>
  </si>
  <si>
    <r>
      <rPr>
        <sz val="8"/>
        <rFont val="Arial"/>
        <family val="2"/>
        <charset val="1"/>
      </rPr>
      <t xml:space="preserve">IMPERM</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EMULSAO</t>
    </r>
    <r>
      <rPr>
        <sz val="8"/>
        <rFont val="Times New Roman"/>
        <family val="1"/>
        <charset val="1"/>
      </rPr>
      <t xml:space="preserve"> </t>
    </r>
    <r>
      <rPr>
        <sz val="8"/>
        <rFont val="Arial"/>
        <family val="2"/>
        <charset val="1"/>
      </rPr>
      <t xml:space="preserve">ACRILICA</t>
    </r>
    <r>
      <rPr>
        <sz val="8"/>
        <rFont val="Times New Roman"/>
        <family val="1"/>
        <charset val="1"/>
      </rPr>
      <t xml:space="preserve"> </t>
    </r>
    <r>
      <rPr>
        <sz val="8"/>
        <rFont val="Arial"/>
        <family val="2"/>
        <charset val="1"/>
      </rPr>
      <t xml:space="preserve">ESTRUT</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VEU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POLIESTER-6</t>
    </r>
    <r>
      <rPr>
        <sz val="8"/>
        <rFont val="Times New Roman"/>
        <family val="1"/>
        <charset val="1"/>
      </rPr>
      <t xml:space="preserve"> </t>
    </r>
    <r>
      <rPr>
        <sz val="8"/>
        <rFont val="Arial"/>
        <family val="2"/>
        <charset val="1"/>
      </rPr>
      <t xml:space="preserve">DEMAOS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EST</t>
    </r>
  </si>
  <si>
    <t xml:space="preserve">11.02.027</t>
  </si>
  <si>
    <r>
      <rPr>
        <sz val="8"/>
        <rFont val="Arial"/>
        <family val="2"/>
        <charset val="1"/>
      </rPr>
      <t xml:space="preserve">IMPERMEABILIZACAO</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EMULSAO</t>
    </r>
    <r>
      <rPr>
        <sz val="8"/>
        <rFont val="Times New Roman"/>
        <family val="1"/>
        <charset val="1"/>
      </rPr>
      <t xml:space="preserve"> </t>
    </r>
    <r>
      <rPr>
        <sz val="8"/>
        <rFont val="Arial"/>
        <family val="2"/>
        <charset val="1"/>
      </rPr>
      <t xml:space="preserve">ACRILICA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6</t>
    </r>
    <r>
      <rPr>
        <sz val="8"/>
        <rFont val="Times New Roman"/>
        <family val="1"/>
        <charset val="1"/>
      </rPr>
      <t xml:space="preserve"> </t>
    </r>
    <r>
      <rPr>
        <sz val="8"/>
        <rFont val="Arial"/>
        <family val="2"/>
        <charset val="1"/>
      </rPr>
      <t xml:space="preserve">DEMAOS</t>
    </r>
  </si>
  <si>
    <t xml:space="preserve">11.02.035</t>
  </si>
  <si>
    <r>
      <rPr>
        <sz val="8"/>
        <rFont val="Arial"/>
        <family val="2"/>
        <charset val="1"/>
      </rPr>
      <t xml:space="preserve">IMPERMEAB</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MANTA</t>
    </r>
    <r>
      <rPr>
        <sz val="8"/>
        <rFont val="Times New Roman"/>
        <family val="1"/>
        <charset val="1"/>
      </rPr>
      <t xml:space="preserve"> </t>
    </r>
    <r>
      <rPr>
        <sz val="8"/>
        <rFont val="Arial"/>
        <family val="2"/>
        <charset val="1"/>
      </rPr>
      <t xml:space="preserve">ASF</t>
    </r>
    <r>
      <rPr>
        <sz val="8"/>
        <rFont val="Times New Roman"/>
        <family val="1"/>
        <charset val="1"/>
      </rPr>
      <t xml:space="preserve"> </t>
    </r>
    <r>
      <rPr>
        <sz val="8"/>
        <rFont val="Arial"/>
        <family val="2"/>
        <charset val="1"/>
      </rPr>
      <t xml:space="preserve">PRE-FABR</t>
    </r>
    <r>
      <rPr>
        <sz val="8"/>
        <rFont val="Times New Roman"/>
        <family val="1"/>
        <charset val="1"/>
      </rPr>
      <t xml:space="preserve"> </t>
    </r>
    <r>
      <rPr>
        <sz val="8"/>
        <rFont val="Arial"/>
        <family val="2"/>
        <charset val="1"/>
      </rPr>
      <t xml:space="preserve">4MM</t>
    </r>
    <r>
      <rPr>
        <sz val="8"/>
        <rFont val="Times New Roman"/>
        <family val="1"/>
        <charset val="1"/>
      </rPr>
      <t xml:space="preserve"> </t>
    </r>
    <r>
      <rPr>
        <sz val="8"/>
        <rFont val="Arial"/>
        <family val="2"/>
        <charset val="1"/>
      </rPr>
      <t xml:space="preserve">ACAB</t>
    </r>
    <r>
      <rPr>
        <sz val="8"/>
        <rFont val="Times New Roman"/>
        <family val="1"/>
        <charset val="1"/>
      </rPr>
      <t xml:space="preserve"> </t>
    </r>
    <r>
      <rPr>
        <sz val="8"/>
        <rFont val="Arial"/>
        <family val="2"/>
        <charset val="1"/>
      </rPr>
      <t xml:space="preserve">ALUMIN</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PROT</t>
    </r>
    <r>
      <rPr>
        <sz val="8"/>
        <rFont val="Times New Roman"/>
        <family val="1"/>
        <charset val="1"/>
      </rPr>
      <t xml:space="preserve"> </t>
    </r>
    <r>
      <rPr>
        <sz val="8"/>
        <rFont val="Arial"/>
        <family val="2"/>
        <charset val="1"/>
      </rPr>
      <t xml:space="preserve">MECANICA</t>
    </r>
  </si>
  <si>
    <r>
      <rPr>
        <sz val="8"/>
        <rFont val="Arial"/>
        <family val="2"/>
        <charset val="1"/>
      </rPr>
      <t xml:space="preserve">IMPERMEABIL.EMULSAO</t>
    </r>
    <r>
      <rPr>
        <sz val="8"/>
        <rFont val="Times New Roman"/>
        <family val="1"/>
        <charset val="1"/>
      </rPr>
      <t xml:space="preserve"> </t>
    </r>
    <r>
      <rPr>
        <sz val="8"/>
        <rFont val="Arial"/>
        <family val="2"/>
        <charset val="1"/>
      </rPr>
      <t xml:space="preserve">ASFALTICA</t>
    </r>
    <r>
      <rPr>
        <sz val="8"/>
        <rFont val="Times New Roman"/>
        <family val="1"/>
        <charset val="1"/>
      </rPr>
      <t xml:space="preserve"> </t>
    </r>
    <r>
      <rPr>
        <sz val="8"/>
        <rFont val="Arial"/>
        <family val="2"/>
        <charset val="1"/>
      </rPr>
      <t xml:space="preserve">ELASTOMERICA</t>
    </r>
    <r>
      <rPr>
        <sz val="8"/>
        <rFont val="Times New Roman"/>
        <family val="1"/>
        <charset val="1"/>
      </rPr>
      <t xml:space="preserve"> </t>
    </r>
    <r>
      <rPr>
        <sz val="8"/>
        <rFont val="Arial"/>
        <family val="2"/>
        <charset val="1"/>
      </rPr>
      <t xml:space="preserve">MONOCOMPONENTE.
APLICAÇAO</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DEMÃOS</t>
    </r>
    <r>
      <rPr>
        <sz val="8"/>
        <rFont val="Times New Roman"/>
        <family val="1"/>
        <charset val="1"/>
      </rPr>
      <t xml:space="preserve"> </t>
    </r>
    <r>
      <rPr>
        <sz val="8"/>
        <rFont val="Arial"/>
        <family val="2"/>
        <charset val="1"/>
      </rPr>
      <t xml:space="preserve">INCLUS.TELA</t>
    </r>
    <r>
      <rPr>
        <sz val="8"/>
        <rFont val="Times New Roman"/>
        <family val="1"/>
        <charset val="1"/>
      </rPr>
      <t xml:space="preserve"> </t>
    </r>
    <r>
      <rPr>
        <sz val="8"/>
        <rFont val="Arial"/>
        <family val="2"/>
        <charset val="1"/>
      </rPr>
      <t xml:space="preserve">ESTRUTURANTE</t>
    </r>
    <r>
      <rPr>
        <sz val="8"/>
        <rFont val="Microsoft Sans Serif"/>
        <family val="2"/>
        <charset val="1"/>
      </rPr>
      <t xml:space="preserve"> 
 </t>
    </r>
  </si>
  <si>
    <t xml:space="preserve">11.02.050</t>
  </si>
  <si>
    <t xml:space="preserve">11.02.054</t>
  </si>
  <si>
    <r>
      <rPr>
        <sz val="8"/>
        <rFont val="Arial"/>
        <family val="2"/>
        <charset val="1"/>
      </rPr>
      <t xml:space="preserve">ISOLAMENTO</t>
    </r>
    <r>
      <rPr>
        <sz val="8"/>
        <rFont val="Times New Roman"/>
        <family val="1"/>
        <charset val="1"/>
      </rPr>
      <t xml:space="preserve"> </t>
    </r>
    <r>
      <rPr>
        <sz val="8"/>
        <rFont val="Arial"/>
        <family val="2"/>
        <charset val="1"/>
      </rPr>
      <t xml:space="preserve">TERMICO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CAMADAS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ARGILA</t>
    </r>
    <r>
      <rPr>
        <sz val="8"/>
        <rFont val="Times New Roman"/>
        <family val="1"/>
        <charset val="1"/>
      </rPr>
      <t xml:space="preserve"> </t>
    </r>
    <r>
      <rPr>
        <sz val="8"/>
        <rFont val="Arial"/>
        <family val="2"/>
        <charset val="1"/>
      </rPr>
      <t xml:space="preserve">EXPANDIDA</t>
    </r>
  </si>
  <si>
    <t xml:space="preserve">11.02.055</t>
  </si>
  <si>
    <r>
      <rPr>
        <sz val="8"/>
        <rFont val="Arial"/>
        <family val="2"/>
        <charset val="1"/>
      </rPr>
      <t xml:space="preserve">FORNEC</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COLOCACAO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ISOPOR</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TRATAMENTO</t>
    </r>
    <r>
      <rPr>
        <sz val="8"/>
        <rFont val="Times New Roman"/>
        <family val="1"/>
        <charset val="1"/>
      </rPr>
      <t xml:space="preserve"> </t>
    </r>
    <r>
      <rPr>
        <sz val="8"/>
        <rFont val="Arial"/>
        <family val="2"/>
        <charset val="1"/>
      </rPr>
      <t xml:space="preserve">ACUSTICO</t>
    </r>
    <r>
      <rPr>
        <sz val="8"/>
        <rFont val="Times New Roman"/>
        <family val="1"/>
        <charset val="1"/>
      </rPr>
      <t xml:space="preserve"> </t>
    </r>
    <r>
      <rPr>
        <sz val="8"/>
        <rFont val="Arial"/>
        <family val="2"/>
        <charset val="1"/>
      </rPr>
      <t xml:space="preserve">ENTRE</t>
    </r>
    <r>
      <rPr>
        <sz val="8"/>
        <rFont val="Times New Roman"/>
        <family val="1"/>
        <charset val="1"/>
      </rPr>
      <t xml:space="preserve"> </t>
    </r>
    <r>
      <rPr>
        <sz val="8"/>
        <rFont val="Arial"/>
        <family val="2"/>
        <charset val="1"/>
      </rPr>
      <t xml:space="preserve">LAJES</t>
    </r>
  </si>
  <si>
    <t xml:space="preserve">11.02.062</t>
  </si>
  <si>
    <r>
      <rPr>
        <sz val="8"/>
        <rFont val="Arial"/>
        <family val="2"/>
        <charset val="1"/>
      </rPr>
      <t xml:space="preserve">PROTECAO</t>
    </r>
    <r>
      <rPr>
        <sz val="8"/>
        <rFont val="Times New Roman"/>
        <family val="1"/>
        <charset val="1"/>
      </rPr>
      <t xml:space="preserve"> </t>
    </r>
    <r>
      <rPr>
        <sz val="8"/>
        <rFont val="Arial"/>
        <family val="2"/>
        <charset val="1"/>
      </rPr>
      <t xml:space="preserve">TERMO-MECANICA</t>
    </r>
    <r>
      <rPr>
        <sz val="8"/>
        <rFont val="Times New Roman"/>
        <family val="1"/>
        <charset val="1"/>
      </rPr>
      <t xml:space="preserve"> </t>
    </r>
    <r>
      <rPr>
        <sz val="8"/>
        <rFont val="Arial"/>
        <family val="2"/>
        <charset val="1"/>
      </rPr>
      <t xml:space="preserve">C/LADR</t>
    </r>
    <r>
      <rPr>
        <sz val="8"/>
        <rFont val="Times New Roman"/>
        <family val="1"/>
        <charset val="1"/>
      </rPr>
      <t xml:space="preserve"> </t>
    </r>
    <r>
      <rPr>
        <sz val="8"/>
        <rFont val="Arial"/>
        <family val="2"/>
        <charset val="1"/>
      </rPr>
      <t xml:space="preserve">HIDRAUL</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ARGAM</t>
    </r>
    <r>
      <rPr>
        <sz val="8"/>
        <rFont val="Times New Roman"/>
        <family val="1"/>
        <charset val="1"/>
      </rPr>
      <t xml:space="preserve"> </t>
    </r>
    <r>
      <rPr>
        <sz val="8"/>
        <rFont val="Arial"/>
        <family val="2"/>
        <charset val="1"/>
      </rPr>
      <t xml:space="preserve">ASSENT</t>
    </r>
  </si>
  <si>
    <t xml:space="preserve">11.02.066</t>
  </si>
  <si>
    <r>
      <rPr>
        <sz val="8"/>
        <rFont val="Arial"/>
        <family val="2"/>
        <charset val="1"/>
      </rPr>
      <t xml:space="preserve">REGULARIZACAO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SUPERFICIE</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IMPERM</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E=2,5CM</t>
    </r>
  </si>
  <si>
    <t xml:space="preserve">11.02.067</t>
  </si>
  <si>
    <r>
      <rPr>
        <sz val="8"/>
        <rFont val="Arial"/>
        <family val="2"/>
        <charset val="1"/>
      </rPr>
      <t xml:space="preserve">ARGAMASSA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PROTEÇAO</t>
    </r>
    <r>
      <rPr>
        <sz val="8"/>
        <rFont val="Times New Roman"/>
        <family val="1"/>
        <charset val="1"/>
      </rPr>
      <t xml:space="preserve"> </t>
    </r>
    <r>
      <rPr>
        <sz val="8"/>
        <rFont val="Arial"/>
        <family val="2"/>
        <charset val="1"/>
      </rPr>
      <t xml:space="preserve">MECANICA</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SUPERFICIE</t>
    </r>
    <r>
      <rPr>
        <sz val="8"/>
        <rFont val="Times New Roman"/>
        <family val="1"/>
        <charset val="1"/>
      </rPr>
      <t xml:space="preserve"> </t>
    </r>
    <r>
      <rPr>
        <sz val="8"/>
        <rFont val="Arial"/>
        <family val="2"/>
        <charset val="1"/>
      </rPr>
      <t xml:space="preserve">IMPERMEABILIZADA</t>
    </r>
    <r>
      <rPr>
        <sz val="8"/>
        <rFont val="Times New Roman"/>
        <family val="1"/>
        <charset val="1"/>
      </rPr>
      <t xml:space="preserve"> </t>
    </r>
    <r>
      <rPr>
        <sz val="8"/>
        <rFont val="Arial"/>
        <family val="2"/>
        <charset val="1"/>
      </rPr>
      <t xml:space="preserve">TRAÇO</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ESPESSURA</t>
    </r>
    <r>
      <rPr>
        <sz val="8"/>
        <rFont val="Times New Roman"/>
        <family val="1"/>
        <charset val="1"/>
      </rPr>
      <t xml:space="preserve"> </t>
    </r>
    <r>
      <rPr>
        <sz val="8"/>
        <rFont val="Arial"/>
        <family val="2"/>
        <charset val="1"/>
      </rPr>
      <t xml:space="preserve">3CM</t>
    </r>
    <r>
      <rPr>
        <sz val="8"/>
        <rFont val="Times New Roman"/>
        <family val="1"/>
        <charset val="1"/>
      </rPr>
      <t xml:space="preserve"> </t>
    </r>
    <r>
      <rPr>
        <sz val="8"/>
        <rFont val="Microsoft Sans Serif"/>
        <family val="2"/>
        <charset val="1"/>
      </rPr>
      <t xml:space="preserve"> 
 </t>
    </r>
  </si>
  <si>
    <t xml:space="preserve">11.02.099</t>
  </si>
  <si>
    <t xml:space="preserve">11.03.001</t>
  </si>
  <si>
    <r>
      <rPr>
        <sz val="8"/>
        <rFont val="Arial"/>
        <family val="2"/>
        <charset val="1"/>
      </rPr>
      <t xml:space="preserve">COM</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CIM</t>
    </r>
    <r>
      <rPr>
        <sz val="8"/>
        <rFont val="Times New Roman"/>
        <family val="1"/>
        <charset val="1"/>
      </rPr>
      <t xml:space="preserve"> </t>
    </r>
    <r>
      <rPr>
        <sz val="8"/>
        <rFont val="Arial"/>
        <family val="2"/>
        <charset val="1"/>
      </rPr>
      <t xml:space="preserve">AREIA</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HIDROFUGO</t>
    </r>
    <r>
      <rPr>
        <sz val="8"/>
        <rFont val="Times New Roman"/>
        <family val="1"/>
        <charset val="1"/>
      </rPr>
      <t xml:space="preserve"> </t>
    </r>
    <r>
      <rPr>
        <sz val="8"/>
        <rFont val="Arial"/>
        <family val="2"/>
        <charset val="1"/>
      </rPr>
      <t xml:space="preserve">(APLICACAO</t>
    </r>
    <r>
      <rPr>
        <sz val="8"/>
        <rFont val="Times New Roman"/>
        <family val="1"/>
        <charset val="1"/>
      </rPr>
      <t xml:space="preserve"> </t>
    </r>
    <r>
      <rPr>
        <sz val="8"/>
        <rFont val="Arial"/>
        <family val="2"/>
        <charset val="1"/>
      </rPr>
      <t xml:space="preserve">INTERNA)</t>
    </r>
  </si>
  <si>
    <t xml:space="preserve">11.03.002</t>
  </si>
  <si>
    <r>
      <rPr>
        <sz val="8"/>
        <rFont val="Arial"/>
        <family val="2"/>
        <charset val="1"/>
      </rPr>
      <t xml:space="preserve">COM</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CIM</t>
    </r>
    <r>
      <rPr>
        <sz val="8"/>
        <rFont val="Times New Roman"/>
        <family val="1"/>
        <charset val="1"/>
      </rPr>
      <t xml:space="preserve"> </t>
    </r>
    <r>
      <rPr>
        <sz val="8"/>
        <rFont val="Arial"/>
        <family val="2"/>
        <charset val="1"/>
      </rPr>
      <t xml:space="preserve">AREIA</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HIDROFUGO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TINTA</t>
    </r>
    <r>
      <rPr>
        <sz val="8"/>
        <rFont val="Times New Roman"/>
        <family val="1"/>
        <charset val="1"/>
      </rPr>
      <t xml:space="preserve"> </t>
    </r>
    <r>
      <rPr>
        <sz val="8"/>
        <rFont val="Arial"/>
        <family val="2"/>
        <charset val="1"/>
      </rPr>
      <t xml:space="preserve">BET</t>
    </r>
    <r>
      <rPr>
        <sz val="8"/>
        <rFont val="Times New Roman"/>
        <family val="1"/>
        <charset val="1"/>
      </rPr>
      <t xml:space="preserve"> </t>
    </r>
    <r>
      <rPr>
        <sz val="8"/>
        <rFont val="Arial"/>
        <family val="2"/>
        <charset val="1"/>
      </rPr>
      <t xml:space="preserve">(APLIC</t>
    </r>
    <r>
      <rPr>
        <sz val="8"/>
        <rFont val="Times New Roman"/>
        <family val="1"/>
        <charset val="1"/>
      </rPr>
      <t xml:space="preserve"> </t>
    </r>
    <r>
      <rPr>
        <sz val="8"/>
        <rFont val="Arial"/>
        <family val="2"/>
        <charset val="1"/>
      </rPr>
      <t xml:space="preserve">INTERNA)</t>
    </r>
  </si>
  <si>
    <t xml:space="preserve">11.03.004</t>
  </si>
  <si>
    <r>
      <rPr>
        <sz val="8"/>
        <rFont val="Arial"/>
        <family val="2"/>
        <charset val="1"/>
      </rPr>
      <t xml:space="preserve">IMPERMEABILIZACAO</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CRISTALIZACAO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RESERVATORIOS</t>
    </r>
    <r>
      <rPr>
        <sz val="8"/>
        <rFont val="Times New Roman"/>
        <family val="1"/>
        <charset val="1"/>
      </rPr>
      <t xml:space="preserve"> </t>
    </r>
    <r>
      <rPr>
        <sz val="8"/>
        <rFont val="Arial"/>
        <family val="2"/>
        <charset val="1"/>
      </rPr>
      <t xml:space="preserve">ENTERRADOS</t>
    </r>
  </si>
  <si>
    <t xml:space="preserve">11.03.006</t>
  </si>
  <si>
    <r>
      <rPr>
        <sz val="8"/>
        <rFont val="Arial"/>
        <family val="2"/>
        <charset val="1"/>
      </rPr>
      <t xml:space="preserve">IMPERMEABILIZAÇAO</t>
    </r>
    <r>
      <rPr>
        <sz val="8"/>
        <rFont val="Times New Roman"/>
        <family val="1"/>
        <charset val="1"/>
      </rPr>
      <t xml:space="preserve"> </t>
    </r>
    <r>
      <rPr>
        <sz val="8"/>
        <rFont val="Arial"/>
        <family val="2"/>
        <charset val="1"/>
      </rPr>
      <t xml:space="preserve">RESERV.ELEV</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POLIMERICA</t>
    </r>
    <r>
      <rPr>
        <sz val="8"/>
        <rFont val="Times New Roman"/>
        <family val="1"/>
        <charset val="1"/>
      </rPr>
      <t xml:space="preserve"> </t>
    </r>
    <r>
      <rPr>
        <sz val="8"/>
        <rFont val="Arial"/>
        <family val="2"/>
        <charset val="1"/>
      </rPr>
      <t xml:space="preserve">APLICAÇAO</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DEMÃOS</t>
    </r>
    <r>
      <rPr>
        <sz val="8"/>
        <rFont val="Times New Roman"/>
        <family val="1"/>
        <charset val="1"/>
      </rPr>
      <t xml:space="preserve"> </t>
    </r>
    <r>
      <rPr>
        <sz val="8"/>
        <rFont val="Arial"/>
        <family val="2"/>
        <charset val="1"/>
      </rPr>
      <t xml:space="preserve">SEMIFLEXIVEL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DEMÃOS</t>
    </r>
    <r>
      <rPr>
        <sz val="8"/>
        <rFont val="Times New Roman"/>
        <family val="1"/>
        <charset val="1"/>
      </rPr>
      <t xml:space="preserve"> </t>
    </r>
    <r>
      <rPr>
        <sz val="8"/>
        <rFont val="Arial"/>
        <family val="2"/>
        <charset val="1"/>
      </rPr>
      <t xml:space="preserve">FLEXIVEL</t>
    </r>
    <r>
      <rPr>
        <sz val="8"/>
        <rFont val="Times New Roman"/>
        <family val="1"/>
        <charset val="1"/>
      </rPr>
      <t xml:space="preserve"> </t>
    </r>
    <r>
      <rPr>
        <sz val="8"/>
        <rFont val="Arial"/>
        <family val="2"/>
        <charset val="1"/>
      </rPr>
      <t xml:space="preserve">INCLUS.TELA</t>
    </r>
    <r>
      <rPr>
        <sz val="8"/>
        <rFont val="Times New Roman"/>
        <family val="1"/>
        <charset val="1"/>
      </rPr>
      <t xml:space="preserve"> </t>
    </r>
    <r>
      <rPr>
        <sz val="8"/>
        <rFont val="Arial"/>
        <family val="2"/>
        <charset val="1"/>
      </rPr>
      <t xml:space="preserve">ESTRUTURANTE</t>
    </r>
    <r>
      <rPr>
        <sz val="8"/>
        <rFont val="Microsoft Sans Serif"/>
        <family val="2"/>
        <charset val="1"/>
      </rPr>
      <t xml:space="preserve"> 
 </t>
    </r>
  </si>
  <si>
    <t xml:space="preserve">11.03.007</t>
  </si>
  <si>
    <r>
      <rPr>
        <sz val="8"/>
        <rFont val="Arial"/>
        <family val="2"/>
        <charset val="1"/>
      </rPr>
      <t xml:space="preserve">IMPERMEABIL</t>
    </r>
    <r>
      <rPr>
        <sz val="8"/>
        <rFont val="Times New Roman"/>
        <family val="1"/>
        <charset val="1"/>
      </rPr>
      <t xml:space="preserve"> </t>
    </r>
    <r>
      <rPr>
        <sz val="8"/>
        <rFont val="Arial"/>
        <family val="2"/>
        <charset val="1"/>
      </rPr>
      <t xml:space="preserve">RESERV.ENTERRADO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POLIMERICA</t>
    </r>
    <r>
      <rPr>
        <sz val="8"/>
        <rFont val="Times New Roman"/>
        <family val="1"/>
        <charset val="1"/>
      </rPr>
      <t xml:space="preserve"> </t>
    </r>
    <r>
      <rPr>
        <sz val="8"/>
        <rFont val="Arial"/>
        <family val="2"/>
        <charset val="1"/>
      </rPr>
      <t xml:space="preserve">SEMIFLEXIVEL</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APLICAÇÃO</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DEMÃOS</t>
    </r>
    <r>
      <rPr>
        <sz val="8"/>
        <rFont val="Microsoft Sans Serif"/>
        <family val="2"/>
        <charset val="1"/>
      </rPr>
      <t xml:space="preserve"> 
 </t>
    </r>
  </si>
  <si>
    <t xml:space="preserve">11.03.010</t>
  </si>
  <si>
    <r>
      <rPr>
        <sz val="8"/>
        <rFont val="Arial"/>
        <family val="2"/>
        <charset val="1"/>
      </rPr>
      <t xml:space="preserve">COM</t>
    </r>
    <r>
      <rPr>
        <sz val="8"/>
        <rFont val="Times New Roman"/>
        <family val="1"/>
        <charset val="1"/>
      </rPr>
      <t xml:space="preserve"> </t>
    </r>
    <r>
      <rPr>
        <sz val="8"/>
        <rFont val="Arial"/>
        <family val="2"/>
        <charset val="1"/>
      </rPr>
      <t xml:space="preserve">TINTA</t>
    </r>
    <r>
      <rPr>
        <sz val="8"/>
        <rFont val="Times New Roman"/>
        <family val="1"/>
        <charset val="1"/>
      </rPr>
      <t xml:space="preserve"> </t>
    </r>
    <r>
      <rPr>
        <sz val="8"/>
        <rFont val="Arial"/>
        <family val="2"/>
        <charset val="1"/>
      </rPr>
      <t xml:space="preserve">BETUMINOSA</t>
    </r>
    <r>
      <rPr>
        <sz val="8"/>
        <rFont val="Times New Roman"/>
        <family val="1"/>
        <charset val="1"/>
      </rPr>
      <t xml:space="preserve"> </t>
    </r>
    <r>
      <rPr>
        <sz val="8"/>
        <rFont val="Arial"/>
        <family val="2"/>
        <charset val="1"/>
      </rPr>
      <t xml:space="preserve">(APLICACAO</t>
    </r>
    <r>
      <rPr>
        <sz val="8"/>
        <rFont val="Times New Roman"/>
        <family val="1"/>
        <charset val="1"/>
      </rPr>
      <t xml:space="preserve"> </t>
    </r>
    <r>
      <rPr>
        <sz val="8"/>
        <rFont val="Arial"/>
        <family val="2"/>
        <charset val="1"/>
      </rPr>
      <t xml:space="preserve">EXTERNA)</t>
    </r>
  </si>
  <si>
    <t xml:space="preserve">11.03.099</t>
  </si>
  <si>
    <t xml:space="preserve">11.04.002</t>
  </si>
  <si>
    <r>
      <rPr>
        <sz val="8"/>
        <rFont val="Arial"/>
        <family val="2"/>
        <charset val="1"/>
      </rPr>
      <t xml:space="preserve">JUNTAS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DILATACAO</t>
    </r>
    <r>
      <rPr>
        <sz val="8"/>
        <rFont val="Times New Roman"/>
        <family val="1"/>
        <charset val="1"/>
      </rPr>
      <t xml:space="preserve"> </t>
    </r>
    <r>
      <rPr>
        <sz val="8"/>
        <rFont val="Arial"/>
        <family val="2"/>
        <charset val="1"/>
      </rPr>
      <t xml:space="preserve">FUGENBAND</t>
    </r>
    <r>
      <rPr>
        <sz val="8"/>
        <rFont val="Times New Roman"/>
        <family val="1"/>
        <charset val="1"/>
      </rPr>
      <t xml:space="preserve"> </t>
    </r>
    <r>
      <rPr>
        <sz val="8"/>
        <rFont val="Arial"/>
        <family val="2"/>
        <charset val="1"/>
      </rPr>
      <t xml:space="preserve">ELASTICO</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0-12</t>
    </r>
  </si>
  <si>
    <t xml:space="preserve">11.04.003</t>
  </si>
  <si>
    <r>
      <rPr>
        <sz val="8"/>
        <rFont val="Arial"/>
        <family val="2"/>
        <charset val="1"/>
      </rPr>
      <t xml:space="preserve">JUNTAS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DILATACAO</t>
    </r>
    <r>
      <rPr>
        <sz val="8"/>
        <rFont val="Times New Roman"/>
        <family val="1"/>
        <charset val="1"/>
      </rPr>
      <t xml:space="preserve"> </t>
    </r>
    <r>
      <rPr>
        <sz val="8"/>
        <rFont val="Arial"/>
        <family val="2"/>
        <charset val="1"/>
      </rPr>
      <t xml:space="preserve">FUGENBANB</t>
    </r>
    <r>
      <rPr>
        <sz val="8"/>
        <rFont val="Times New Roman"/>
        <family val="1"/>
        <charset val="1"/>
      </rPr>
      <t xml:space="preserve"> </t>
    </r>
    <r>
      <rPr>
        <sz val="8"/>
        <rFont val="Arial"/>
        <family val="2"/>
        <charset val="1"/>
      </rPr>
      <t xml:space="preserve">ELASTICO</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0-22</t>
    </r>
  </si>
  <si>
    <t xml:space="preserve">11.04.004</t>
  </si>
  <si>
    <r>
      <rPr>
        <sz val="8"/>
        <rFont val="Arial"/>
        <family val="2"/>
        <charset val="1"/>
      </rPr>
      <t xml:space="preserve">JUNTAS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DILATACAO/MASTIQUE</t>
    </r>
    <r>
      <rPr>
        <sz val="8"/>
        <rFont val="Times New Roman"/>
        <family val="1"/>
        <charset val="1"/>
      </rPr>
      <t xml:space="preserve"> </t>
    </r>
    <r>
      <rPr>
        <sz val="8"/>
        <rFont val="Arial"/>
        <family val="2"/>
        <charset val="1"/>
      </rPr>
      <t xml:space="preserve">ELASTICO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POLIURETANO</t>
    </r>
  </si>
  <si>
    <t xml:space="preserve">C3</t>
  </si>
  <si>
    <t xml:space="preserve">11.04.010</t>
  </si>
  <si>
    <r>
      <rPr>
        <sz val="8"/>
        <rFont val="Arial"/>
        <family val="2"/>
        <charset val="1"/>
      </rPr>
      <t xml:space="preserve">MANGUEIRA</t>
    </r>
    <r>
      <rPr>
        <sz val="8"/>
        <rFont val="Times New Roman"/>
        <family val="1"/>
        <charset val="1"/>
      </rPr>
      <t xml:space="preserve"> </t>
    </r>
    <r>
      <rPr>
        <sz val="8"/>
        <rFont val="Arial"/>
        <family val="2"/>
        <charset val="1"/>
      </rPr>
      <t xml:space="preserve">PLASTICA</t>
    </r>
    <r>
      <rPr>
        <sz val="8"/>
        <rFont val="Times New Roman"/>
        <family val="1"/>
        <charset val="1"/>
      </rPr>
      <t xml:space="preserve"> </t>
    </r>
    <r>
      <rPr>
        <sz val="8"/>
        <rFont val="Arial"/>
        <family val="2"/>
        <charset val="1"/>
      </rPr>
      <t xml:space="preserve">FLEXIVEL</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DILATACAO</t>
    </r>
  </si>
  <si>
    <t xml:space="preserve">11.04.012</t>
  </si>
  <si>
    <r>
      <rPr>
        <sz val="8"/>
        <rFont val="Arial"/>
        <family val="2"/>
        <charset val="1"/>
      </rPr>
      <t xml:space="preserve">ISOPOR</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SUPORTE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MASTIQUE</t>
    </r>
  </si>
  <si>
    <t xml:space="preserve">11.04.021</t>
  </si>
  <si>
    <r>
      <rPr>
        <sz val="8"/>
        <rFont val="Arial"/>
        <family val="2"/>
        <charset val="1"/>
      </rPr>
      <t xml:space="preserve">JUNTA</t>
    </r>
    <r>
      <rPr>
        <sz val="8"/>
        <rFont val="Times New Roman"/>
        <family val="1"/>
        <charset val="1"/>
      </rPr>
      <t xml:space="preserve"> </t>
    </r>
    <r>
      <rPr>
        <sz val="8"/>
        <rFont val="Arial"/>
        <family val="2"/>
        <charset val="1"/>
      </rPr>
      <t xml:space="preserve">ELASTICA</t>
    </r>
    <r>
      <rPr>
        <sz val="8"/>
        <rFont val="Times New Roman"/>
        <family val="1"/>
        <charset val="1"/>
      </rPr>
      <t xml:space="preserve"> </t>
    </r>
    <r>
      <rPr>
        <sz val="8"/>
        <rFont val="Arial"/>
        <family val="2"/>
        <charset val="1"/>
      </rPr>
      <t xml:space="preserve">ESTRUTURAL</t>
    </r>
    <r>
      <rPr>
        <sz val="8"/>
        <rFont val="Times New Roman"/>
        <family val="1"/>
        <charset val="1"/>
      </rPr>
      <t xml:space="preserve"> </t>
    </r>
    <r>
      <rPr>
        <sz val="8"/>
        <rFont val="Arial"/>
        <family val="2"/>
        <charset val="1"/>
      </rPr>
      <t xml:space="preserve">NEOPRENE</t>
    </r>
    <r>
      <rPr>
        <sz val="8"/>
        <rFont val="Times New Roman"/>
        <family val="1"/>
        <charset val="1"/>
      </rPr>
      <t xml:space="preserve"> </t>
    </r>
    <r>
      <rPr>
        <sz val="8"/>
        <rFont val="Arial"/>
        <family val="2"/>
        <charset val="1"/>
      </rPr>
      <t xml:space="preserve">(REF</t>
    </r>
    <r>
      <rPr>
        <sz val="8"/>
        <rFont val="Times New Roman"/>
        <family val="1"/>
        <charset val="1"/>
      </rPr>
      <t xml:space="preserve"> </t>
    </r>
    <r>
      <rPr>
        <sz val="8"/>
        <rFont val="Arial"/>
        <family val="2"/>
        <charset val="1"/>
      </rPr>
      <t xml:space="preserve">2020F)</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LIMPEZA</t>
    </r>
  </si>
  <si>
    <t xml:space="preserve">11.04.022</t>
  </si>
  <si>
    <r>
      <rPr>
        <sz val="8"/>
        <rFont val="Arial"/>
        <family val="2"/>
        <charset val="1"/>
      </rPr>
      <t xml:space="preserve">JUNTA</t>
    </r>
    <r>
      <rPr>
        <sz val="8"/>
        <rFont val="Times New Roman"/>
        <family val="1"/>
        <charset val="1"/>
      </rPr>
      <t xml:space="preserve"> </t>
    </r>
    <r>
      <rPr>
        <sz val="8"/>
        <rFont val="Arial"/>
        <family val="2"/>
        <charset val="1"/>
      </rPr>
      <t xml:space="preserve">ELASTICA</t>
    </r>
    <r>
      <rPr>
        <sz val="8"/>
        <rFont val="Times New Roman"/>
        <family val="1"/>
        <charset val="1"/>
      </rPr>
      <t xml:space="preserve"> </t>
    </r>
    <r>
      <rPr>
        <sz val="8"/>
        <rFont val="Arial"/>
        <family val="2"/>
        <charset val="1"/>
      </rPr>
      <t xml:space="preserve">ESTRUTURAL</t>
    </r>
    <r>
      <rPr>
        <sz val="8"/>
        <rFont val="Times New Roman"/>
        <family val="1"/>
        <charset val="1"/>
      </rPr>
      <t xml:space="preserve"> </t>
    </r>
    <r>
      <rPr>
        <sz val="8"/>
        <rFont val="Arial"/>
        <family val="2"/>
        <charset val="1"/>
      </rPr>
      <t xml:space="preserve">NEOPRENE</t>
    </r>
    <r>
      <rPr>
        <sz val="8"/>
        <rFont val="Times New Roman"/>
        <family val="1"/>
        <charset val="1"/>
      </rPr>
      <t xml:space="preserve"> </t>
    </r>
    <r>
      <rPr>
        <sz val="8"/>
        <rFont val="Arial"/>
        <family val="2"/>
        <charset val="1"/>
      </rPr>
      <t xml:space="preserve">(REF</t>
    </r>
    <r>
      <rPr>
        <sz val="8"/>
        <rFont val="Times New Roman"/>
        <family val="1"/>
        <charset val="1"/>
      </rPr>
      <t xml:space="preserve"> </t>
    </r>
    <r>
      <rPr>
        <sz val="8"/>
        <rFont val="Arial"/>
        <family val="2"/>
        <charset val="1"/>
      </rPr>
      <t xml:space="preserve">2027M)</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LIMPEZA</t>
    </r>
  </si>
  <si>
    <t xml:space="preserve">11.04.030</t>
  </si>
  <si>
    <r>
      <rPr>
        <sz val="8"/>
        <rFont val="Arial"/>
        <family val="2"/>
        <charset val="1"/>
      </rPr>
      <t xml:space="preserve">CANTONEIRA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ABAS</t>
    </r>
    <r>
      <rPr>
        <sz val="8"/>
        <rFont val="Times New Roman"/>
        <family val="1"/>
        <charset val="1"/>
      </rPr>
      <t xml:space="preserve"> </t>
    </r>
    <r>
      <rPr>
        <sz val="8"/>
        <rFont val="Arial"/>
        <family val="2"/>
        <charset val="1"/>
      </rPr>
      <t xml:space="preserve">IGUAIS</t>
    </r>
    <r>
      <rPr>
        <sz val="8"/>
        <rFont val="Times New Roman"/>
        <family val="1"/>
        <charset val="1"/>
      </rPr>
      <t xml:space="preserve"> </t>
    </r>
    <r>
      <rPr>
        <sz val="8"/>
        <rFont val="Arial"/>
        <family val="2"/>
        <charset val="1"/>
      </rPr>
      <t xml:space="preserve">1"x1/8"</t>
    </r>
    <r>
      <rPr>
        <sz val="8"/>
        <rFont val="Times New Roman"/>
        <family val="1"/>
        <charset val="1"/>
      </rPr>
      <t xml:space="preserve"> </t>
    </r>
    <r>
      <rPr>
        <sz val="8"/>
        <rFont val="Arial"/>
        <family val="2"/>
        <charset val="1"/>
      </rPr>
      <t xml:space="preserve">ALUMINIO</t>
    </r>
  </si>
  <si>
    <t xml:space="preserve">11.04.041</t>
  </si>
  <si>
    <r>
      <rPr>
        <sz val="8"/>
        <rFont val="Arial"/>
        <family val="2"/>
        <charset val="1"/>
      </rPr>
      <t xml:space="preserve">SELANTE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POLIURETANO</t>
    </r>
    <r>
      <rPr>
        <sz val="8"/>
        <rFont val="Times New Roman"/>
        <family val="1"/>
        <charset val="1"/>
      </rPr>
      <t xml:space="preserve"> </t>
    </r>
    <r>
      <rPr>
        <sz val="8"/>
        <rFont val="Arial"/>
        <family val="2"/>
        <charset val="1"/>
      </rPr>
      <t xml:space="preserve">P/JUNTAS</t>
    </r>
    <r>
      <rPr>
        <sz val="8"/>
        <rFont val="Times New Roman"/>
        <family val="1"/>
        <charset val="1"/>
      </rPr>
      <t xml:space="preserve"> </t>
    </r>
    <r>
      <rPr>
        <sz val="8"/>
        <rFont val="Arial"/>
        <family val="2"/>
        <charset val="1"/>
      </rPr>
      <t xml:space="preserve">MOVIMENTACAO/DESSOLIDARIZACAO</t>
    </r>
    <r>
      <rPr>
        <sz val="8"/>
        <rFont val="Times New Roman"/>
        <family val="1"/>
        <charset val="1"/>
      </rPr>
      <t xml:space="preserve"> </t>
    </r>
    <r>
      <rPr>
        <sz val="8"/>
        <rFont val="Arial"/>
        <family val="2"/>
        <charset val="1"/>
      </rPr>
      <t xml:space="preserve">QUADRO</t>
    </r>
  </si>
  <si>
    <t xml:space="preserve">11.04.099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</si>
  <si>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JUNTAS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DILATACAO</t>
    </r>
  </si>
  <si>
    <t xml:space="preserve">11.50.001</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</si>
  <si>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IMPERMEABILIZACOES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MULTIMEMBRANAS</t>
    </r>
    <r>
      <rPr>
        <sz val="8"/>
        <rFont val="Times New Roman"/>
        <family val="1"/>
        <charset val="1"/>
      </rPr>
      <t xml:space="preserve"> </t>
    </r>
    <r>
      <rPr>
        <sz val="8"/>
        <rFont val="Arial"/>
        <family val="2"/>
        <charset val="1"/>
      </rPr>
      <t xml:space="preserve">ASFALT</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ELEM</t>
    </r>
    <r>
      <rPr>
        <sz val="8"/>
        <rFont val="Times New Roman"/>
        <family val="1"/>
        <charset val="1"/>
      </rPr>
      <t xml:space="preserve"> </t>
    </r>
    <r>
      <rPr>
        <sz val="8"/>
        <rFont val="Arial"/>
        <family val="2"/>
        <charset val="1"/>
      </rPr>
      <t xml:space="preserve">SINT</t>
    </r>
  </si>
  <si>
    <t xml:space="preserve">11.50.002</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</si>
  <si>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IMPERMEABILIZANTE</t>
    </r>
  </si>
  <si>
    <t xml:space="preserve">11.50.003</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</si>
  <si>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ISOLAMENTO</t>
    </r>
    <r>
      <rPr>
        <sz val="8"/>
        <rFont val="Times New Roman"/>
        <family val="1"/>
        <charset val="1"/>
      </rPr>
      <t xml:space="preserve"> </t>
    </r>
    <r>
      <rPr>
        <sz val="8"/>
        <rFont val="Arial"/>
        <family val="2"/>
        <charset val="1"/>
      </rPr>
      <t xml:space="preserve">TÉRMICO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CELULAR</t>
    </r>
  </si>
  <si>
    <t xml:space="preserve">11.50.004</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</si>
  <si>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ISOLAMENTO</t>
    </r>
    <r>
      <rPr>
        <sz val="8"/>
        <rFont val="Times New Roman"/>
        <family val="1"/>
        <charset val="1"/>
      </rPr>
      <t xml:space="preserve"> </t>
    </r>
    <r>
      <rPr>
        <sz val="8"/>
        <rFont val="Arial"/>
        <family val="2"/>
        <charset val="1"/>
      </rPr>
      <t xml:space="preserve">TÉRMICO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MANTA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VIDRO</t>
    </r>
  </si>
  <si>
    <t xml:space="preserve">11.50.005</t>
  </si>
  <si>
    <r>
      <rPr>
        <sz val="8"/>
        <rFont val="Arial"/>
        <family val="2"/>
        <charset val="1"/>
      </rPr>
      <t xml:space="preserve">DEMOLIÇÃO</t>
    </r>
    <r>
      <rPr>
        <sz val="8"/>
        <rFont val="Times New Roman"/>
        <family val="1"/>
        <charset val="1"/>
      </rPr>
      <t xml:space="preserve"> </t>
    </r>
    <r>
      <rPr>
        <sz val="8"/>
        <rFont val="Arial"/>
        <family val="2"/>
        <charset val="1"/>
      </rPr>
      <t xml:space="preserve">PROTECAO</t>
    </r>
    <r>
      <rPr>
        <sz val="8"/>
        <rFont val="Times New Roman"/>
        <family val="1"/>
        <charset val="1"/>
      </rPr>
      <t xml:space="preserve"> </t>
    </r>
    <r>
      <rPr>
        <sz val="8"/>
        <rFont val="Arial"/>
        <family val="2"/>
        <charset val="1"/>
      </rPr>
      <t xml:space="preserve">TERMOMECANICA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CELULAR</t>
    </r>
  </si>
  <si>
    <t xml:space="preserve">11.50.050</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</si>
  <si>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JUNTAS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DILATACAO</t>
    </r>
    <r>
      <rPr>
        <sz val="8"/>
        <rFont val="Times New Roman"/>
        <family val="1"/>
        <charset val="1"/>
      </rPr>
      <t xml:space="preserve"> </t>
    </r>
    <r>
      <rPr>
        <sz val="8"/>
        <rFont val="Arial"/>
        <family val="2"/>
        <charset val="1"/>
      </rPr>
      <t xml:space="preserve">METALICAS</t>
    </r>
  </si>
  <si>
    <t xml:space="preserve">11.50.099</t>
  </si>
  <si>
    <t xml:space="preserve">11.60.001</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</si>
  <si>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ISOLAMENTO</t>
    </r>
    <r>
      <rPr>
        <sz val="8"/>
        <rFont val="Times New Roman"/>
        <family val="1"/>
        <charset val="1"/>
      </rPr>
      <t xml:space="preserve"> </t>
    </r>
    <r>
      <rPr>
        <sz val="8"/>
        <rFont val="Arial"/>
        <family val="2"/>
        <charset val="1"/>
      </rPr>
      <t xml:space="preserve">TÉRMICO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CELULAR</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TIJOLOS
CERÂMICOS</t>
    </r>
  </si>
  <si>
    <t xml:space="preserve">11.60.002</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</si>
  <si>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ISOLAMENTO</t>
    </r>
    <r>
      <rPr>
        <sz val="8"/>
        <rFont val="Times New Roman"/>
        <family val="1"/>
        <charset val="1"/>
      </rPr>
      <t xml:space="preserve"> </t>
    </r>
    <r>
      <rPr>
        <sz val="8"/>
        <rFont val="Arial"/>
        <family val="2"/>
        <charset val="1"/>
      </rPr>
      <t xml:space="preserve">TERMICO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DOLOMITA/SEIXOS</t>
    </r>
    <r>
      <rPr>
        <sz val="8"/>
        <rFont val="Times New Roman"/>
        <family val="1"/>
        <charset val="1"/>
      </rPr>
      <t xml:space="preserve"> </t>
    </r>
    <r>
      <rPr>
        <sz val="8"/>
        <rFont val="Arial"/>
        <family val="2"/>
        <charset val="1"/>
      </rPr>
      <t xml:space="preserve">ROLADOS/ARGILA</t>
    </r>
    <r>
      <rPr>
        <sz val="8"/>
        <rFont val="Times New Roman"/>
        <family val="1"/>
        <charset val="1"/>
      </rPr>
      <t xml:space="preserve"> </t>
    </r>
    <r>
      <rPr>
        <sz val="8"/>
        <rFont val="Arial"/>
        <family val="2"/>
        <charset val="1"/>
      </rPr>
      <t xml:space="preserve">EXPANDIDA</t>
    </r>
  </si>
  <si>
    <t xml:space="preserve">11.60.099</t>
  </si>
  <si>
    <t xml:space="preserve">11.70.015</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</si>
  <si>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ISOLAMENTO</t>
    </r>
    <r>
      <rPr>
        <sz val="8"/>
        <rFont val="Times New Roman"/>
        <family val="1"/>
        <charset val="1"/>
      </rPr>
      <t xml:space="preserve"> </t>
    </r>
    <r>
      <rPr>
        <sz val="8"/>
        <rFont val="Arial"/>
        <family val="2"/>
        <charset val="1"/>
      </rPr>
      <t xml:space="preserve">TÉRMICO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BRITAS,</t>
    </r>
    <r>
      <rPr>
        <sz val="8"/>
        <rFont val="Times New Roman"/>
        <family val="1"/>
        <charset val="1"/>
      </rPr>
      <t xml:space="preserve"> </t>
    </r>
    <r>
      <rPr>
        <sz val="8"/>
        <rFont val="Arial"/>
        <family val="2"/>
        <charset val="1"/>
      </rPr>
      <t xml:space="preserve">SEIXOS</t>
    </r>
    <r>
      <rPr>
        <sz val="8"/>
        <rFont val="Times New Roman"/>
        <family val="1"/>
        <charset val="1"/>
      </rPr>
      <t xml:space="preserve"> </t>
    </r>
    <r>
      <rPr>
        <sz val="8"/>
        <rFont val="Arial"/>
        <family val="2"/>
        <charset val="1"/>
      </rPr>
      <t xml:space="preserve">ROLADOS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ARGILA</t>
    </r>
    <r>
      <rPr>
        <sz val="8"/>
        <rFont val="Times New Roman"/>
        <family val="1"/>
        <charset val="1"/>
      </rPr>
      <t xml:space="preserve"> </t>
    </r>
    <r>
      <rPr>
        <sz val="8"/>
        <rFont val="Arial"/>
        <family val="2"/>
        <charset val="1"/>
      </rPr>
      <t xml:space="preserve">EXPANDIDA</t>
    </r>
  </si>
  <si>
    <t xml:space="preserve">11.70.099</t>
  </si>
  <si>
    <r>
      <rPr>
        <sz val="8"/>
        <rFont val="Arial"/>
        <family val="2"/>
        <charset val="1"/>
      </rPr>
      <t xml:space="preserve">RECOLOCACOES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IMPERMEABILIZACOES/JUNTA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DILATACAO</t>
    </r>
  </si>
  <si>
    <t xml:space="preserve">11.80.099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</si>
  <si>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IMPERMEABILIZACAO/JUNTAS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DILATACAO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</si>
  <si>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12.01.001</t>
  </si>
  <si>
    <t xml:space="preserve">CHAPISCO</t>
  </si>
  <si>
    <t xml:space="preserve">12.01.006</t>
  </si>
  <si>
    <r>
      <rPr>
        <sz val="8"/>
        <rFont val="Arial"/>
        <family val="2"/>
        <charset val="1"/>
      </rPr>
      <t xml:space="preserve">EMBOCO</t>
    </r>
    <r>
      <rPr>
        <sz val="8"/>
        <rFont val="Times New Roman"/>
        <family val="1"/>
        <charset val="1"/>
      </rPr>
      <t xml:space="preserve"> </t>
    </r>
    <r>
      <rPr>
        <sz val="8"/>
        <rFont val="Arial"/>
        <family val="2"/>
        <charset val="1"/>
      </rPr>
      <t xml:space="preserve">DESEMPENADO</t>
    </r>
  </si>
  <si>
    <t xml:space="preserve">12.01.099</t>
  </si>
  <si>
    <r>
      <rPr>
        <sz val="8"/>
        <rFont val="Arial"/>
        <family val="2"/>
        <charset val="1"/>
      </rPr>
      <t xml:space="preserve">REVESTIMENTOS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TETOS</t>
    </r>
  </si>
  <si>
    <t xml:space="preserve">12.02.002</t>
  </si>
  <si>
    <t xml:space="preserve">12.02.003</t>
  </si>
  <si>
    <r>
      <rPr>
        <sz val="8"/>
        <rFont val="Arial"/>
        <family val="2"/>
        <charset val="1"/>
      </rPr>
      <t xml:space="preserve">CHAPISCO</t>
    </r>
    <r>
      <rPr>
        <sz val="8"/>
        <rFont val="Times New Roman"/>
        <family val="1"/>
        <charset val="1"/>
      </rPr>
      <t xml:space="preserve"> </t>
    </r>
    <r>
      <rPr>
        <sz val="8"/>
        <rFont val="Arial"/>
        <family val="2"/>
        <charset val="1"/>
      </rPr>
      <t xml:space="preserve">ROLADO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SUPERFICIES</t>
    </r>
    <r>
      <rPr>
        <sz val="8"/>
        <rFont val="Times New Roman"/>
        <family val="1"/>
        <charset val="1"/>
      </rPr>
      <t xml:space="preserve"> </t>
    </r>
    <r>
      <rPr>
        <sz val="8"/>
        <rFont val="Arial"/>
        <family val="2"/>
        <charset val="1"/>
      </rPr>
      <t xml:space="preserve">LISAS</t>
    </r>
  </si>
  <si>
    <t xml:space="preserve">12.02.005</t>
  </si>
  <si>
    <t xml:space="preserve">EMBOCO</t>
  </si>
  <si>
    <t xml:space="preserve">12.02.006</t>
  </si>
  <si>
    <t xml:space="preserve">12.02.007</t>
  </si>
  <si>
    <t xml:space="preserve">REBOCO</t>
  </si>
  <si>
    <t xml:space="preserve">12.02.009</t>
  </si>
  <si>
    <r>
      <rPr>
        <sz val="8"/>
        <rFont val="Arial"/>
        <family val="2"/>
        <charset val="1"/>
      </rPr>
      <t xml:space="preserve">REVESTIMENTO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GESSO</t>
    </r>
  </si>
  <si>
    <t xml:space="preserve">12.02.010</t>
  </si>
  <si>
    <r>
      <rPr>
        <sz val="8"/>
        <rFont val="Arial"/>
        <family val="2"/>
        <charset val="1"/>
      </rPr>
      <t xml:space="preserve">REVESTIMENTO</t>
    </r>
    <r>
      <rPr>
        <sz val="8"/>
        <rFont val="Times New Roman"/>
        <family val="1"/>
        <charset val="1"/>
      </rPr>
      <t xml:space="preserve"> </t>
    </r>
    <r>
      <rPr>
        <sz val="8"/>
        <rFont val="Arial"/>
        <family val="2"/>
        <charset val="1"/>
      </rPr>
      <t xml:space="preserve">TEXTURIZADO</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BRANCO</t>
    </r>
  </si>
  <si>
    <t xml:space="preserve">12.02.011</t>
  </si>
  <si>
    <r>
      <rPr>
        <sz val="8"/>
        <rFont val="Arial"/>
        <family val="2"/>
        <charset val="1"/>
      </rPr>
      <t xml:space="preserve">REVESTIMENTO</t>
    </r>
    <r>
      <rPr>
        <sz val="8"/>
        <rFont val="Times New Roman"/>
        <family val="1"/>
        <charset val="1"/>
      </rPr>
      <t xml:space="preserve"> </t>
    </r>
    <r>
      <rPr>
        <sz val="8"/>
        <rFont val="Arial"/>
        <family val="2"/>
        <charset val="1"/>
      </rPr>
      <t xml:space="preserve">TEXTURIZADO</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BRANCO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ACRILICA</t>
    </r>
  </si>
  <si>
    <t xml:space="preserve">12.02.012</t>
  </si>
  <si>
    <r>
      <rPr>
        <sz val="8"/>
        <rFont val="Arial"/>
        <family val="2"/>
        <charset val="1"/>
      </rPr>
      <t xml:space="preserve">CERAMICA</t>
    </r>
    <r>
      <rPr>
        <sz val="8"/>
        <rFont val="Times New Roman"/>
        <family val="1"/>
        <charset val="1"/>
      </rPr>
      <t xml:space="preserve"> </t>
    </r>
    <r>
      <rPr>
        <sz val="8"/>
        <rFont val="Arial"/>
        <family val="2"/>
        <charset val="1"/>
      </rPr>
      <t xml:space="preserve">ESMALTADA</t>
    </r>
    <r>
      <rPr>
        <sz val="8"/>
        <rFont val="Times New Roman"/>
        <family val="1"/>
        <charset val="1"/>
      </rPr>
      <t xml:space="preserve"> </t>
    </r>
    <r>
      <rPr>
        <sz val="8"/>
        <rFont val="Arial"/>
        <family val="2"/>
        <charset val="1"/>
      </rPr>
      <t xml:space="preserve">10X10CM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LARANJA,VERMELHO,AMARELO</t>
    </r>
  </si>
  <si>
    <t xml:space="preserve">12.02.013</t>
  </si>
  <si>
    <r>
      <rPr>
        <sz val="8"/>
        <rFont val="Arial"/>
        <family val="2"/>
        <charset val="1"/>
      </rPr>
      <t xml:space="preserve">CERAMICA</t>
    </r>
    <r>
      <rPr>
        <sz val="8"/>
        <rFont val="Times New Roman"/>
        <family val="1"/>
        <charset val="1"/>
      </rPr>
      <t xml:space="preserve"> </t>
    </r>
    <r>
      <rPr>
        <sz val="8"/>
        <rFont val="Arial"/>
        <family val="2"/>
        <charset val="1"/>
      </rPr>
      <t xml:space="preserve">ESMALTADA</t>
    </r>
    <r>
      <rPr>
        <sz val="8"/>
        <rFont val="Times New Roman"/>
        <family val="1"/>
        <charset val="1"/>
      </rPr>
      <t xml:space="preserve"> </t>
    </r>
    <r>
      <rPr>
        <sz val="8"/>
        <rFont val="Arial"/>
        <family val="2"/>
        <charset val="1"/>
      </rPr>
      <t xml:space="preserve">10X10CM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AZUL,VERDE,PRETO</t>
    </r>
  </si>
  <si>
    <t xml:space="preserve">12.02.014</t>
  </si>
  <si>
    <r>
      <rPr>
        <sz val="8"/>
        <rFont val="Arial"/>
        <family val="2"/>
        <charset val="1"/>
      </rPr>
      <t xml:space="preserve">CERAMICA</t>
    </r>
    <r>
      <rPr>
        <sz val="8"/>
        <rFont val="Times New Roman"/>
        <family val="1"/>
        <charset val="1"/>
      </rPr>
      <t xml:space="preserve"> </t>
    </r>
    <r>
      <rPr>
        <sz val="8"/>
        <rFont val="Arial"/>
        <family val="2"/>
        <charset val="1"/>
      </rPr>
      <t xml:space="preserve">ESMALTADA</t>
    </r>
    <r>
      <rPr>
        <sz val="8"/>
        <rFont val="Times New Roman"/>
        <family val="1"/>
        <charset val="1"/>
      </rPr>
      <t xml:space="preserve"> </t>
    </r>
    <r>
      <rPr>
        <sz val="8"/>
        <rFont val="Arial"/>
        <family val="2"/>
        <charset val="1"/>
      </rPr>
      <t xml:space="preserve">10X10CM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BRANCO,AREIA,BEGE,OCRE,CINZA</t>
    </r>
  </si>
  <si>
    <t xml:space="preserve">12.02.029</t>
  </si>
  <si>
    <r>
      <rPr>
        <sz val="8"/>
        <rFont val="Arial"/>
        <family val="2"/>
        <charset val="1"/>
      </rPr>
      <t xml:space="preserve">CERAMICA</t>
    </r>
    <r>
      <rPr>
        <sz val="8"/>
        <rFont val="Times New Roman"/>
        <family val="1"/>
        <charset val="1"/>
      </rPr>
      <t xml:space="preserve"> </t>
    </r>
    <r>
      <rPr>
        <sz val="8"/>
        <rFont val="Arial"/>
        <family val="2"/>
        <charset val="1"/>
      </rPr>
      <t xml:space="preserve">ESMALTADA</t>
    </r>
    <r>
      <rPr>
        <sz val="8"/>
        <rFont val="Times New Roman"/>
        <family val="1"/>
        <charset val="1"/>
      </rPr>
      <t xml:space="preserve"> </t>
    </r>
    <r>
      <rPr>
        <sz val="8"/>
        <rFont val="Arial"/>
        <family val="2"/>
        <charset val="1"/>
      </rPr>
      <t xml:space="preserve">20X20CM</t>
    </r>
  </si>
  <si>
    <t xml:space="preserve">12.02.036</t>
  </si>
  <si>
    <r>
      <rPr>
        <sz val="8"/>
        <rFont val="Arial"/>
        <family val="2"/>
        <charset val="1"/>
      </rPr>
      <t xml:space="preserve">REVESTIMENTO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AZULEJOS</t>
    </r>
    <r>
      <rPr>
        <sz val="8"/>
        <rFont val="Times New Roman"/>
        <family val="1"/>
        <charset val="1"/>
      </rPr>
      <t xml:space="preserve">  </t>
    </r>
    <r>
      <rPr>
        <sz val="8"/>
        <rFont val="Arial"/>
        <family val="2"/>
        <charset val="1"/>
      </rPr>
      <t xml:space="preserve">RETIFICADOS</t>
    </r>
    <r>
      <rPr>
        <sz val="8"/>
        <rFont val="Times New Roman"/>
        <family val="1"/>
        <charset val="1"/>
      </rPr>
      <t xml:space="preserve"> </t>
    </r>
    <r>
      <rPr>
        <sz val="8"/>
        <rFont val="Arial"/>
        <family val="2"/>
        <charset val="1"/>
      </rPr>
      <t xml:space="preserve">LISOS</t>
    </r>
    <r>
      <rPr>
        <sz val="8"/>
        <rFont val="Times New Roman"/>
        <family val="1"/>
        <charset val="1"/>
      </rPr>
      <t xml:space="preserve"> </t>
    </r>
    <r>
      <rPr>
        <sz val="8"/>
        <rFont val="Arial"/>
        <family val="2"/>
        <charset val="1"/>
      </rPr>
      <t xml:space="preserve">BRANCO</t>
    </r>
    <r>
      <rPr>
        <sz val="8"/>
        <rFont val="Times New Roman"/>
        <family val="1"/>
        <charset val="1"/>
      </rPr>
      <t xml:space="preserve"> </t>
    </r>
    <r>
      <rPr>
        <sz val="8"/>
        <rFont val="Arial"/>
        <family val="2"/>
        <charset val="1"/>
      </rPr>
      <t xml:space="preserve">BRILHANTE</t>
    </r>
  </si>
  <si>
    <t xml:space="preserve">12.02.043</t>
  </si>
  <si>
    <r>
      <rPr>
        <sz val="8"/>
        <rFont val="Arial"/>
        <family val="2"/>
        <charset val="1"/>
      </rPr>
      <t xml:space="preserve">PERFIL</t>
    </r>
    <r>
      <rPr>
        <sz val="8"/>
        <rFont val="Times New Roman"/>
        <family val="1"/>
        <charset val="1"/>
      </rPr>
      <t xml:space="preserve"> </t>
    </r>
    <r>
      <rPr>
        <sz val="8"/>
        <rFont val="Arial"/>
        <family val="2"/>
        <charset val="1"/>
      </rPr>
      <t xml:space="preserve">SEXTAVADO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AZULEJO</t>
    </r>
  </si>
  <si>
    <t xml:space="preserve">12.02.044</t>
  </si>
  <si>
    <r>
      <rPr>
        <sz val="8"/>
        <rFont val="Arial"/>
        <family val="2"/>
        <charset val="1"/>
      </rPr>
      <t xml:space="preserve">PERFIL</t>
    </r>
    <r>
      <rPr>
        <sz val="8"/>
        <rFont val="Times New Roman"/>
        <family val="1"/>
        <charset val="1"/>
      </rPr>
      <t xml:space="preserve"> </t>
    </r>
    <r>
      <rPr>
        <sz val="8"/>
        <rFont val="Arial"/>
        <family val="2"/>
        <charset val="1"/>
      </rPr>
      <t xml:space="preserve">CANTONEIRA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REBOCO</t>
    </r>
  </si>
  <si>
    <t xml:space="preserve">12.02.050</t>
  </si>
  <si>
    <r>
      <rPr>
        <sz val="8"/>
        <rFont val="Arial"/>
        <family val="2"/>
        <charset val="1"/>
      </rPr>
      <t xml:space="preserve">REVESTIMENTO</t>
    </r>
    <r>
      <rPr>
        <sz val="8"/>
        <rFont val="Times New Roman"/>
        <family val="1"/>
        <charset val="1"/>
      </rPr>
      <t xml:space="preserve"> </t>
    </r>
    <r>
      <rPr>
        <sz val="8"/>
        <rFont val="Arial"/>
        <family val="2"/>
        <charset val="1"/>
      </rPr>
      <t xml:space="preserve">TEXT.</t>
    </r>
    <r>
      <rPr>
        <sz val="8"/>
        <rFont val="Times New Roman"/>
        <family val="1"/>
        <charset val="1"/>
      </rPr>
      <t xml:space="preserve"> </t>
    </r>
    <r>
      <rPr>
        <sz val="8"/>
        <rFont val="Arial"/>
        <family val="2"/>
        <charset val="1"/>
      </rPr>
      <t xml:space="preserve">ACRIL.</t>
    </r>
    <r>
      <rPr>
        <sz val="8"/>
        <rFont val="Times New Roman"/>
        <family val="1"/>
        <charset val="1"/>
      </rPr>
      <t xml:space="preserve"> </t>
    </r>
    <r>
      <rPr>
        <sz val="8"/>
        <rFont val="Arial"/>
        <family val="2"/>
        <charset val="1"/>
      </rPr>
      <t xml:space="preserve">PIGMENTADO</t>
    </r>
    <r>
      <rPr>
        <sz val="8"/>
        <rFont val="Times New Roman"/>
        <family val="1"/>
        <charset val="1"/>
      </rPr>
      <t xml:space="preserve"> </t>
    </r>
    <r>
      <rPr>
        <sz val="8"/>
        <rFont val="Arial"/>
        <family val="2"/>
        <charset val="1"/>
      </rPr>
      <t xml:space="preserve">(CORES</t>
    </r>
    <r>
      <rPr>
        <sz val="8"/>
        <rFont val="Times New Roman"/>
        <family val="1"/>
        <charset val="1"/>
      </rPr>
      <t xml:space="preserve"> </t>
    </r>
    <r>
      <rPr>
        <sz val="8"/>
        <rFont val="Arial"/>
        <family val="2"/>
        <charset val="1"/>
      </rPr>
      <t xml:space="preserve">PRONTAS)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ACAB</t>
    </r>
    <r>
      <rPr>
        <sz val="8"/>
        <rFont val="Times New Roman"/>
        <family val="1"/>
        <charset val="1"/>
      </rPr>
      <t xml:space="preserve"> </t>
    </r>
    <r>
      <rPr>
        <sz val="8"/>
        <rFont val="Arial"/>
        <family val="2"/>
        <charset val="1"/>
      </rPr>
      <t xml:space="preserve">RANHURADO</t>
    </r>
  </si>
  <si>
    <t xml:space="preserve">12.02.051</t>
  </si>
  <si>
    <r>
      <rPr>
        <sz val="8"/>
        <rFont val="Arial"/>
        <family val="2"/>
        <charset val="1"/>
      </rPr>
      <t xml:space="preserve">REVESTIMENTO</t>
    </r>
    <r>
      <rPr>
        <sz val="8"/>
        <rFont val="Times New Roman"/>
        <family val="1"/>
        <charset val="1"/>
      </rPr>
      <t xml:space="preserve"> </t>
    </r>
    <r>
      <rPr>
        <sz val="8"/>
        <rFont val="Arial"/>
        <family val="2"/>
        <charset val="1"/>
      </rPr>
      <t xml:space="preserve">TEXTURIZADO</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PIGMENTADO</t>
    </r>
    <r>
      <rPr>
        <sz val="8"/>
        <rFont val="Times New Roman"/>
        <family val="1"/>
        <charset val="1"/>
      </rPr>
      <t xml:space="preserve"> </t>
    </r>
    <r>
      <rPr>
        <sz val="8"/>
        <rFont val="Arial"/>
        <family val="2"/>
        <charset val="1"/>
      </rPr>
      <t xml:space="preserve">(CORES</t>
    </r>
    <r>
      <rPr>
        <sz val="8"/>
        <rFont val="Times New Roman"/>
        <family val="1"/>
        <charset val="1"/>
      </rPr>
      <t xml:space="preserve"> </t>
    </r>
    <r>
      <rPr>
        <sz val="8"/>
        <rFont val="Arial"/>
        <family val="2"/>
        <charset val="1"/>
      </rPr>
      <t xml:space="preserve">PRONTAS)</t>
    </r>
  </si>
  <si>
    <t xml:space="preserve">12.02.072</t>
  </si>
  <si>
    <r>
      <rPr>
        <sz val="8"/>
        <rFont val="Arial"/>
        <family val="2"/>
        <charset val="1"/>
      </rPr>
      <t xml:space="preserve">GUARNIÇÃO</t>
    </r>
    <r>
      <rPr>
        <sz val="8"/>
        <rFont val="Times New Roman"/>
        <family val="1"/>
        <charset val="1"/>
      </rPr>
      <t xml:space="preserve"> </t>
    </r>
    <r>
      <rPr>
        <sz val="8"/>
        <rFont val="Arial"/>
        <family val="2"/>
        <charset val="1"/>
      </rPr>
      <t xml:space="preserve">APARELHADA</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G1-C4</t>
    </r>
    <r>
      <rPr>
        <sz val="8"/>
        <rFont val="Times New Roman"/>
        <family val="1"/>
        <charset val="1"/>
      </rPr>
      <t xml:space="preserve"> </t>
    </r>
    <r>
      <rPr>
        <sz val="8"/>
        <rFont val="Arial"/>
        <family val="2"/>
        <charset val="1"/>
      </rPr>
      <t xml:space="preserve">P/ACABAM</t>
    </r>
    <r>
      <rPr>
        <sz val="8"/>
        <rFont val="Times New Roman"/>
        <family val="1"/>
        <charset val="1"/>
      </rPr>
      <t xml:space="preserve"> </t>
    </r>
    <r>
      <rPr>
        <sz val="8"/>
        <rFont val="Arial"/>
        <family val="2"/>
        <charset val="1"/>
      </rPr>
      <t xml:space="preserve">JUNTAS</t>
    </r>
    <r>
      <rPr>
        <sz val="8"/>
        <rFont val="Times New Roman"/>
        <family val="1"/>
        <charset val="1"/>
      </rPr>
      <t xml:space="preserve"> </t>
    </r>
    <r>
      <rPr>
        <sz val="8"/>
        <rFont val="Arial"/>
        <family val="2"/>
        <charset val="1"/>
      </rPr>
      <t xml:space="preserve">DILATACAO</t>
    </r>
  </si>
  <si>
    <t xml:space="preserve">12.02.099</t>
  </si>
  <si>
    <r>
      <rPr>
        <sz val="8"/>
        <rFont val="Arial"/>
        <family val="2"/>
        <charset val="1"/>
      </rPr>
      <t xml:space="preserve">REVESTIMENTOS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PAREDES</t>
    </r>
    <r>
      <rPr>
        <sz val="8"/>
        <rFont val="Times New Roman"/>
        <family val="1"/>
        <charset val="1"/>
      </rPr>
      <t xml:space="preserve"> </t>
    </r>
    <r>
      <rPr>
        <sz val="8"/>
        <rFont val="Arial"/>
        <family val="2"/>
        <charset val="1"/>
      </rPr>
      <t xml:space="preserve">INTERNAS</t>
    </r>
  </si>
  <si>
    <t xml:space="preserve">12.04.004</t>
  </si>
  <si>
    <t xml:space="preserve">12.04.005</t>
  </si>
  <si>
    <t xml:space="preserve">12.04.006</t>
  </si>
  <si>
    <t xml:space="preserve">12.04.007</t>
  </si>
  <si>
    <t xml:space="preserve">12.04.008</t>
  </si>
  <si>
    <r>
      <rPr>
        <sz val="8"/>
        <rFont val="Arial"/>
        <family val="2"/>
        <charset val="1"/>
      </rPr>
      <t xml:space="preserve">CHAPISCO</t>
    </r>
    <r>
      <rPr>
        <sz val="8"/>
        <rFont val="Times New Roman"/>
        <family val="1"/>
        <charset val="1"/>
      </rPr>
      <t xml:space="preserve"> </t>
    </r>
    <r>
      <rPr>
        <sz val="8"/>
        <rFont val="Arial"/>
        <family val="2"/>
        <charset val="1"/>
      </rPr>
      <t xml:space="preserve">FINO</t>
    </r>
    <r>
      <rPr>
        <sz val="8"/>
        <rFont val="Times New Roman"/>
        <family val="1"/>
        <charset val="1"/>
      </rPr>
      <t xml:space="preserve"> </t>
    </r>
    <r>
      <rPr>
        <sz val="8"/>
        <rFont val="Arial"/>
        <family val="2"/>
        <charset val="1"/>
      </rPr>
      <t xml:space="preserve">PENEIRADO</t>
    </r>
  </si>
  <si>
    <t xml:space="preserve">12.04.013</t>
  </si>
  <si>
    <r>
      <rPr>
        <sz val="8"/>
        <rFont val="Arial"/>
        <family val="2"/>
        <charset val="1"/>
      </rPr>
      <t xml:space="preserve">REVESTIMENTO</t>
    </r>
    <r>
      <rPr>
        <sz val="8"/>
        <rFont val="Times New Roman"/>
        <family val="1"/>
        <charset val="1"/>
      </rPr>
      <t xml:space="preserve"> </t>
    </r>
    <r>
      <rPr>
        <sz val="8"/>
        <rFont val="Arial"/>
        <family val="2"/>
        <charset val="1"/>
      </rPr>
      <t xml:space="preserve">TEXT.</t>
    </r>
    <r>
      <rPr>
        <sz val="8"/>
        <rFont val="Times New Roman"/>
        <family val="1"/>
        <charset val="1"/>
      </rPr>
      <t xml:space="preserve"> </t>
    </r>
    <r>
      <rPr>
        <sz val="8"/>
        <rFont val="Arial"/>
        <family val="2"/>
        <charset val="1"/>
      </rPr>
      <t xml:space="preserve">ACRIL.</t>
    </r>
    <r>
      <rPr>
        <sz val="8"/>
        <rFont val="Times New Roman"/>
        <family val="1"/>
        <charset val="1"/>
      </rPr>
      <t xml:space="preserve"> </t>
    </r>
    <r>
      <rPr>
        <sz val="8"/>
        <rFont val="Arial"/>
        <family val="2"/>
        <charset val="1"/>
      </rPr>
      <t xml:space="preserve">PIGMENTADO</t>
    </r>
    <r>
      <rPr>
        <sz val="8"/>
        <rFont val="Times New Roman"/>
        <family val="1"/>
        <charset val="1"/>
      </rPr>
      <t xml:space="preserve"> </t>
    </r>
    <r>
      <rPr>
        <sz val="8"/>
        <rFont val="Arial"/>
        <family val="2"/>
        <charset val="1"/>
      </rPr>
      <t xml:space="preserve">(CORES</t>
    </r>
    <r>
      <rPr>
        <sz val="8"/>
        <rFont val="Times New Roman"/>
        <family val="1"/>
        <charset val="1"/>
      </rPr>
      <t xml:space="preserve"> </t>
    </r>
    <r>
      <rPr>
        <sz val="8"/>
        <rFont val="Arial"/>
        <family val="2"/>
        <charset val="1"/>
      </rPr>
      <t xml:space="preserve">PRONTAS)-</t>
    </r>
    <r>
      <rPr>
        <sz val="8"/>
        <rFont val="Times New Roman"/>
        <family val="1"/>
        <charset val="1"/>
      </rPr>
      <t xml:space="preserve"> </t>
    </r>
    <r>
      <rPr>
        <sz val="8"/>
        <rFont val="Arial"/>
        <family val="2"/>
        <charset val="1"/>
      </rPr>
      <t xml:space="preserve">ACAB</t>
    </r>
    <r>
      <rPr>
        <sz val="8"/>
        <rFont val="Times New Roman"/>
        <family val="1"/>
        <charset val="1"/>
      </rPr>
      <t xml:space="preserve"> </t>
    </r>
    <r>
      <rPr>
        <sz val="8"/>
        <rFont val="Arial"/>
        <family val="2"/>
        <charset val="1"/>
      </rPr>
      <t xml:space="preserve">RANHURADO</t>
    </r>
  </si>
  <si>
    <t xml:space="preserve">12.04.014</t>
  </si>
  <si>
    <r>
      <rPr>
        <sz val="8"/>
        <rFont val="Arial"/>
        <family val="2"/>
        <charset val="1"/>
      </rPr>
      <t xml:space="preserve">REVESTIMENTO</t>
    </r>
    <r>
      <rPr>
        <sz val="8"/>
        <rFont val="Times New Roman"/>
        <family val="1"/>
        <charset val="1"/>
      </rPr>
      <t xml:space="preserve"> </t>
    </r>
    <r>
      <rPr>
        <sz val="8"/>
        <rFont val="Arial"/>
        <family val="2"/>
        <charset val="1"/>
      </rPr>
      <t xml:space="preserve">TEXTURIZADO</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PIGMENTADO</t>
    </r>
    <r>
      <rPr>
        <sz val="8"/>
        <rFont val="Times New Roman"/>
        <family val="1"/>
        <charset val="1"/>
      </rPr>
      <t xml:space="preserve"> </t>
    </r>
    <r>
      <rPr>
        <sz val="8"/>
        <rFont val="Arial"/>
        <family val="2"/>
        <charset val="1"/>
      </rPr>
      <t xml:space="preserve">(CORES</t>
    </r>
    <r>
      <rPr>
        <sz val="8"/>
        <rFont val="Times New Roman"/>
        <family val="1"/>
        <charset val="1"/>
      </rPr>
      <t xml:space="preserve"> </t>
    </r>
    <r>
      <rPr>
        <sz val="8"/>
        <rFont val="Arial"/>
        <family val="2"/>
        <charset val="1"/>
      </rPr>
      <t xml:space="preserve">PRONTA)</t>
    </r>
  </si>
  <si>
    <t xml:space="preserve">12.04.018</t>
  </si>
  <si>
    <t xml:space="preserve">12.04.019</t>
  </si>
  <si>
    <r>
      <rPr>
        <sz val="8"/>
        <rFont val="Arial"/>
        <family val="2"/>
        <charset val="1"/>
      </rPr>
      <t xml:space="preserve">REVESTIMENTO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PASTILHAS</t>
    </r>
    <r>
      <rPr>
        <sz val="8"/>
        <rFont val="Times New Roman"/>
        <family val="1"/>
        <charset val="1"/>
      </rPr>
      <t xml:space="preserve"> </t>
    </r>
    <r>
      <rPr>
        <sz val="8"/>
        <rFont val="Arial"/>
        <family val="2"/>
        <charset val="1"/>
      </rPr>
      <t xml:space="preserve">NATURAIS</t>
    </r>
    <r>
      <rPr>
        <sz val="8"/>
        <rFont val="Times New Roman"/>
        <family val="1"/>
        <charset val="1"/>
      </rPr>
      <t xml:space="preserve"> </t>
    </r>
    <r>
      <rPr>
        <sz val="8"/>
        <rFont val="Arial"/>
        <family val="2"/>
        <charset val="1"/>
      </rPr>
      <t xml:space="preserve">2,5X2,5CM</t>
    </r>
  </si>
  <si>
    <t xml:space="preserve">12.04.021</t>
  </si>
  <si>
    <r>
      <rPr>
        <sz val="8"/>
        <rFont val="Arial"/>
        <family val="2"/>
        <charset val="1"/>
      </rPr>
      <t xml:space="preserve">REVESTIMENTO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PASTILHAS</t>
    </r>
    <r>
      <rPr>
        <sz val="8"/>
        <rFont val="Times New Roman"/>
        <family val="1"/>
        <charset val="1"/>
      </rPr>
      <t xml:space="preserve"> </t>
    </r>
    <r>
      <rPr>
        <sz val="8"/>
        <rFont val="Arial"/>
        <family val="2"/>
        <charset val="1"/>
      </rPr>
      <t xml:space="preserve">NATURAIS</t>
    </r>
    <r>
      <rPr>
        <sz val="8"/>
        <rFont val="Times New Roman"/>
        <family val="1"/>
        <charset val="1"/>
      </rPr>
      <t xml:space="preserve"> </t>
    </r>
    <r>
      <rPr>
        <sz val="8"/>
        <rFont val="Arial"/>
        <family val="2"/>
        <charset val="1"/>
      </rPr>
      <t xml:space="preserve">5,0X5,0CM</t>
    </r>
  </si>
  <si>
    <t xml:space="preserve">12.04.022</t>
  </si>
  <si>
    <r>
      <rPr>
        <sz val="8"/>
        <rFont val="Arial"/>
        <family val="2"/>
        <charset val="1"/>
      </rPr>
      <t xml:space="preserve">REVESTIMENTO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PASTILHAS</t>
    </r>
    <r>
      <rPr>
        <sz val="8"/>
        <rFont val="Times New Roman"/>
        <family val="1"/>
        <charset val="1"/>
      </rPr>
      <t xml:space="preserve"> </t>
    </r>
    <r>
      <rPr>
        <sz val="8"/>
        <rFont val="Arial"/>
        <family val="2"/>
        <charset val="1"/>
      </rPr>
      <t xml:space="preserve">ESMALTADAS</t>
    </r>
    <r>
      <rPr>
        <sz val="8"/>
        <rFont val="Times New Roman"/>
        <family val="1"/>
        <charset val="1"/>
      </rPr>
      <t xml:space="preserve"> </t>
    </r>
    <r>
      <rPr>
        <sz val="8"/>
        <rFont val="Arial"/>
        <family val="2"/>
        <charset val="1"/>
      </rPr>
      <t xml:space="preserve">2,5X</t>
    </r>
    <r>
      <rPr>
        <sz val="8"/>
        <rFont val="Times New Roman"/>
        <family val="1"/>
        <charset val="1"/>
      </rPr>
      <t xml:space="preserve"> </t>
    </r>
    <r>
      <rPr>
        <sz val="8"/>
        <rFont val="Arial"/>
        <family val="2"/>
        <charset val="1"/>
      </rPr>
      <t xml:space="preserve">2,5</t>
    </r>
    <r>
      <rPr>
        <sz val="8"/>
        <rFont val="Times New Roman"/>
        <family val="1"/>
        <charset val="1"/>
      </rPr>
      <t xml:space="preserve"> </t>
    </r>
    <r>
      <rPr>
        <sz val="8"/>
        <rFont val="Arial"/>
        <family val="2"/>
        <charset val="1"/>
      </rPr>
      <t xml:space="preserve">CM</t>
    </r>
  </si>
  <si>
    <t xml:space="preserve">12.04.023</t>
  </si>
  <si>
    <r>
      <rPr>
        <sz val="8"/>
        <rFont val="Arial"/>
        <family val="2"/>
        <charset val="1"/>
      </rPr>
      <t xml:space="preserve">REVESTIMENTO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PASTILHAS</t>
    </r>
    <r>
      <rPr>
        <sz val="8"/>
        <rFont val="Times New Roman"/>
        <family val="1"/>
        <charset val="1"/>
      </rPr>
      <t xml:space="preserve"> </t>
    </r>
    <r>
      <rPr>
        <sz val="8"/>
        <rFont val="Arial"/>
        <family val="2"/>
        <charset val="1"/>
      </rPr>
      <t xml:space="preserve">ESMALTADAS</t>
    </r>
    <r>
      <rPr>
        <sz val="8"/>
        <rFont val="Times New Roman"/>
        <family val="1"/>
        <charset val="1"/>
      </rPr>
      <t xml:space="preserve"> </t>
    </r>
    <r>
      <rPr>
        <sz val="8"/>
        <rFont val="Arial"/>
        <family val="2"/>
        <charset val="1"/>
      </rPr>
      <t xml:space="preserve">4,0X</t>
    </r>
    <r>
      <rPr>
        <sz val="8"/>
        <rFont val="Times New Roman"/>
        <family val="1"/>
        <charset val="1"/>
      </rPr>
      <t xml:space="preserve"> </t>
    </r>
    <r>
      <rPr>
        <sz val="8"/>
        <rFont val="Arial"/>
        <family val="2"/>
        <charset val="1"/>
      </rPr>
      <t xml:space="preserve">4,0</t>
    </r>
    <r>
      <rPr>
        <sz val="8"/>
        <rFont val="Times New Roman"/>
        <family val="1"/>
        <charset val="1"/>
      </rPr>
      <t xml:space="preserve"> </t>
    </r>
    <r>
      <rPr>
        <sz val="8"/>
        <rFont val="Arial"/>
        <family val="2"/>
        <charset val="1"/>
      </rPr>
      <t xml:space="preserve">CM</t>
    </r>
  </si>
  <si>
    <t xml:space="preserve">12.04.024</t>
  </si>
  <si>
    <r>
      <rPr>
        <sz val="8"/>
        <rFont val="Arial"/>
        <family val="2"/>
        <charset val="1"/>
      </rPr>
      <t xml:space="preserve">REVESTIMENTO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PASTILHAS</t>
    </r>
    <r>
      <rPr>
        <sz val="8"/>
        <rFont val="Times New Roman"/>
        <family val="1"/>
        <charset val="1"/>
      </rPr>
      <t xml:space="preserve"> </t>
    </r>
    <r>
      <rPr>
        <sz val="8"/>
        <rFont val="Arial"/>
        <family val="2"/>
        <charset val="1"/>
      </rPr>
      <t xml:space="preserve">ESMALTADAS</t>
    </r>
    <r>
      <rPr>
        <sz val="8"/>
        <rFont val="Times New Roman"/>
        <family val="1"/>
        <charset val="1"/>
      </rPr>
      <t xml:space="preserve"> </t>
    </r>
    <r>
      <rPr>
        <sz val="8"/>
        <rFont val="Arial"/>
        <family val="2"/>
        <charset val="1"/>
      </rPr>
      <t xml:space="preserve">5,0X</t>
    </r>
    <r>
      <rPr>
        <sz val="8"/>
        <rFont val="Times New Roman"/>
        <family val="1"/>
        <charset val="1"/>
      </rPr>
      <t xml:space="preserve"> </t>
    </r>
    <r>
      <rPr>
        <sz val="8"/>
        <rFont val="Arial"/>
        <family val="2"/>
        <charset val="1"/>
      </rPr>
      <t xml:space="preserve">5,0</t>
    </r>
    <r>
      <rPr>
        <sz val="8"/>
        <rFont val="Times New Roman"/>
        <family val="1"/>
        <charset val="1"/>
      </rPr>
      <t xml:space="preserve"> </t>
    </r>
    <r>
      <rPr>
        <sz val="8"/>
        <rFont val="Arial"/>
        <family val="2"/>
        <charset val="1"/>
      </rPr>
      <t xml:space="preserve">CM</t>
    </r>
  </si>
  <si>
    <r>
      <rPr>
        <sz val="8"/>
        <rFont val="Arial"/>
        <family val="2"/>
        <charset val="1"/>
      </rPr>
      <t xml:space="preserve">REVESTIMENTO</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PLAQUETA</t>
    </r>
    <r>
      <rPr>
        <sz val="8"/>
        <rFont val="Times New Roman"/>
        <family val="1"/>
        <charset val="1"/>
      </rPr>
      <t xml:space="preserve"> </t>
    </r>
    <r>
      <rPr>
        <sz val="8"/>
        <rFont val="Arial"/>
        <family val="2"/>
        <charset val="1"/>
      </rPr>
      <t xml:space="preserve">LAMINADA</t>
    </r>
  </si>
  <si>
    <t xml:space="preserve">12.04.048</t>
  </si>
  <si>
    <t xml:space="preserve">12.04.049</t>
  </si>
  <si>
    <t xml:space="preserve">12.04.099</t>
  </si>
  <si>
    <r>
      <rPr>
        <sz val="8"/>
        <rFont val="Arial"/>
        <family val="2"/>
        <charset val="1"/>
      </rPr>
      <t xml:space="preserve">REVESTIMENTOS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PAREDES</t>
    </r>
    <r>
      <rPr>
        <sz val="8"/>
        <rFont val="Times New Roman"/>
        <family val="1"/>
        <charset val="1"/>
      </rPr>
      <t xml:space="preserve"> </t>
    </r>
    <r>
      <rPr>
        <sz val="8"/>
        <rFont val="Arial"/>
        <family val="2"/>
        <charset val="1"/>
      </rPr>
      <t xml:space="preserve">EXTERNAS</t>
    </r>
  </si>
  <si>
    <t xml:space="preserve">12.50.001</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</si>
  <si>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REVESTIMENTO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ARGAMASSA/GESSO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FORRO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PAREDES</t>
    </r>
  </si>
  <si>
    <t xml:space="preserve">12.50.002</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</si>
  <si>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REVEST</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AZULEJOS,</t>
    </r>
    <r>
      <rPr>
        <sz val="8"/>
        <rFont val="Times New Roman"/>
        <family val="1"/>
        <charset val="1"/>
      </rPr>
      <t xml:space="preserve"> </t>
    </r>
    <r>
      <rPr>
        <sz val="8"/>
        <rFont val="Arial"/>
        <family val="2"/>
        <charset val="1"/>
      </rPr>
      <t xml:space="preserve">PASTILHAS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LADRILHOS</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ARG
ASSENTAMENTO</t>
    </r>
  </si>
  <si>
    <t xml:space="preserve">12.50.003</t>
  </si>
  <si>
    <r>
      <rPr>
        <sz val="8"/>
        <rFont val="Arial"/>
        <family val="2"/>
        <charset val="1"/>
      </rPr>
      <t xml:space="preserve">DEMOLIÇÃO</t>
    </r>
    <r>
      <rPr>
        <sz val="8"/>
        <rFont val="Times New Roman"/>
        <family val="1"/>
        <charset val="1"/>
      </rPr>
      <t xml:space="preserve"> </t>
    </r>
    <r>
      <rPr>
        <sz val="8"/>
        <rFont val="Arial"/>
        <family val="2"/>
        <charset val="1"/>
      </rPr>
      <t xml:space="preserve">SOMENTE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AZULEJO</t>
    </r>
  </si>
  <si>
    <t xml:space="preserve">12.50.099</t>
  </si>
  <si>
    <t xml:space="preserve">12.60.001</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</si>
  <si>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MÁRMORE</t>
    </r>
    <r>
      <rPr>
        <sz val="8"/>
        <rFont val="Times New Roman"/>
        <family val="1"/>
        <charset val="1"/>
      </rPr>
      <t xml:space="preserve"> </t>
    </r>
    <r>
      <rPr>
        <sz val="8"/>
        <rFont val="Arial"/>
        <family val="2"/>
        <charset val="1"/>
      </rPr>
      <t xml:space="preserve">PEDRAS</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GRANITOS</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DEMOLICÃO</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ASSENTAMENTO</t>
    </r>
  </si>
  <si>
    <t xml:space="preserve">12.60.099</t>
  </si>
  <si>
    <t xml:space="preserve">12.70.001</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</si>
  <si>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MÁRMORE,</t>
    </r>
    <r>
      <rPr>
        <sz val="8"/>
        <rFont val="Times New Roman"/>
        <family val="1"/>
        <charset val="1"/>
      </rPr>
      <t xml:space="preserve"> </t>
    </r>
    <r>
      <rPr>
        <sz val="8"/>
        <rFont val="Arial"/>
        <family val="2"/>
        <charset val="1"/>
      </rPr>
      <t xml:space="preserve">PEDRAS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GRANITOS</t>
    </r>
  </si>
  <si>
    <t xml:space="preserve">12.70.099</t>
  </si>
  <si>
    <r>
      <rPr>
        <sz val="8"/>
        <rFont val="Arial"/>
        <family val="2"/>
        <charset val="1"/>
      </rPr>
      <t xml:space="preserve">RECOLOCACOES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REVESTIMENTOS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FORRO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PAREDE</t>
    </r>
  </si>
  <si>
    <t xml:space="preserve">12.80.003</t>
  </si>
  <si>
    <r>
      <rPr>
        <sz val="8"/>
        <rFont val="Arial"/>
        <family val="2"/>
        <charset val="1"/>
      </rPr>
      <t xml:space="preserve">CHAPISCO</t>
    </r>
    <r>
      <rPr>
        <sz val="8"/>
        <rFont val="Times New Roman"/>
        <family val="1"/>
        <charset val="1"/>
      </rPr>
      <t xml:space="preserve"> </t>
    </r>
    <r>
      <rPr>
        <sz val="8"/>
        <rFont val="Arial"/>
        <family val="2"/>
        <charset val="1"/>
      </rPr>
      <t xml:space="preserve">RUSTICO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PEDRISCO</t>
    </r>
  </si>
  <si>
    <t xml:space="preserve">12.80.030</t>
  </si>
  <si>
    <r>
      <rPr>
        <sz val="8"/>
        <rFont val="Arial"/>
        <family val="2"/>
        <charset val="1"/>
      </rPr>
      <t xml:space="preserve">REPARO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TRINCAS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RACHADURAS</t>
    </r>
  </si>
  <si>
    <t xml:space="preserve">12.80.050</t>
  </si>
  <si>
    <r>
      <rPr>
        <sz val="8"/>
        <rFont val="Arial"/>
        <family val="2"/>
        <charset val="1"/>
      </rPr>
      <t xml:space="preserve">CANTONEIRA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1"X1"X1/8"</t>
    </r>
  </si>
  <si>
    <t xml:space="preserve">12.80.051</t>
  </si>
  <si>
    <t xml:space="preserve">12.80.099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</si>
  <si>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REVESTIMENTOS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FORRO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</si>
  <si>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13.01.004</t>
  </si>
  <si>
    <r>
      <rPr>
        <sz val="8"/>
        <rFont val="Arial"/>
        <family val="2"/>
        <charset val="1"/>
      </rPr>
      <t xml:space="preserve">LASTRO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HIDROFUGO</t>
    </r>
    <r>
      <rPr>
        <sz val="8"/>
        <rFont val="Times New Roman"/>
        <family val="1"/>
        <charset val="1"/>
      </rPr>
      <t xml:space="preserve"> </t>
    </r>
    <r>
      <rPr>
        <sz val="8"/>
        <rFont val="Arial"/>
        <family val="2"/>
        <charset val="1"/>
      </rPr>
      <t xml:space="preserve">E=5CM</t>
    </r>
  </si>
  <si>
    <t xml:space="preserve">13.01.006</t>
  </si>
  <si>
    <t xml:space="preserve">13.01.010</t>
  </si>
  <si>
    <r>
      <rPr>
        <sz val="8"/>
        <rFont val="Arial"/>
        <family val="2"/>
        <charset val="1"/>
      </rPr>
      <t xml:space="preserve">ENCHIMENTO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REBAIXO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LAJE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TIJOLOS</t>
    </r>
    <r>
      <rPr>
        <sz val="8"/>
        <rFont val="Times New Roman"/>
        <family val="1"/>
        <charset val="1"/>
      </rPr>
      <t xml:space="preserve"> </t>
    </r>
    <r>
      <rPr>
        <sz val="8"/>
        <rFont val="Arial"/>
        <family val="2"/>
        <charset val="1"/>
      </rPr>
      <t xml:space="preserve">CERAMICOS</t>
    </r>
    <r>
      <rPr>
        <sz val="8"/>
        <rFont val="Times New Roman"/>
        <family val="1"/>
        <charset val="1"/>
      </rPr>
      <t xml:space="preserve"> </t>
    </r>
    <r>
      <rPr>
        <sz val="8"/>
        <rFont val="Arial"/>
        <family val="2"/>
        <charset val="1"/>
      </rPr>
      <t xml:space="preserve">FURADOS</t>
    </r>
  </si>
  <si>
    <t xml:space="preserve">13.01.011</t>
  </si>
  <si>
    <r>
      <rPr>
        <sz val="8"/>
        <rFont val="Arial"/>
        <family val="2"/>
        <charset val="1"/>
      </rPr>
      <t xml:space="preserve">ENCHIMENTO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REBAIXO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LAJE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CELULAR</t>
    </r>
  </si>
  <si>
    <t xml:space="preserve">13.01.017</t>
  </si>
  <si>
    <r>
      <rPr>
        <sz val="8"/>
        <rFont val="Arial"/>
        <family val="2"/>
        <charset val="1"/>
      </rPr>
      <t xml:space="preserve">ARGAMASSA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REGULARIZACAO</t>
    </r>
    <r>
      <rPr>
        <sz val="8"/>
        <rFont val="Times New Roman"/>
        <family val="1"/>
        <charset val="1"/>
      </rPr>
      <t xml:space="preserve"> </t>
    </r>
    <r>
      <rPr>
        <sz val="8"/>
        <rFont val="Arial"/>
        <family val="2"/>
        <charset val="1"/>
      </rPr>
      <t xml:space="preserve">CIM/AREIA</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ESP=2,50CM</t>
    </r>
  </si>
  <si>
    <t xml:space="preserve">13.01.018</t>
  </si>
  <si>
    <r>
      <rPr>
        <sz val="8"/>
        <rFont val="Arial"/>
        <family val="2"/>
        <charset val="1"/>
      </rPr>
      <t xml:space="preserve">ARGAMASSA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REGULARIZACAO</t>
    </r>
    <r>
      <rPr>
        <sz val="8"/>
        <rFont val="Times New Roman"/>
        <family val="1"/>
        <charset val="1"/>
      </rPr>
      <t xml:space="preserve"> </t>
    </r>
    <r>
      <rPr>
        <sz val="8"/>
        <rFont val="Arial"/>
        <family val="2"/>
        <charset val="1"/>
      </rPr>
      <t xml:space="preserve">CIM/AREIA</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IMPERM.</t>
    </r>
    <r>
      <rPr>
        <sz val="8"/>
        <rFont val="Times New Roman"/>
        <family val="1"/>
        <charset val="1"/>
      </rPr>
      <t xml:space="preserve"> </t>
    </r>
    <r>
      <rPr>
        <sz val="8"/>
        <rFont val="Arial"/>
        <family val="2"/>
        <charset val="1"/>
      </rPr>
      <t xml:space="preserve">ESP=2,50CM</t>
    </r>
  </si>
  <si>
    <t xml:space="preserve">13.01.099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</si>
  <si>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LASTROS</t>
    </r>
    <r>
      <rPr>
        <sz val="8"/>
        <rFont val="Times New Roman"/>
        <family val="1"/>
        <charset val="1"/>
      </rPr>
      <t xml:space="preserve"> </t>
    </r>
    <r>
      <rPr>
        <sz val="8"/>
        <rFont val="Arial"/>
        <family val="2"/>
        <charset val="1"/>
      </rPr>
      <t xml:space="preserve">E/OU</t>
    </r>
    <r>
      <rPr>
        <sz val="8"/>
        <rFont val="Times New Roman"/>
        <family val="1"/>
        <charset val="1"/>
      </rPr>
      <t xml:space="preserve"> </t>
    </r>
    <r>
      <rPr>
        <sz val="8"/>
        <rFont val="Arial"/>
        <family val="2"/>
        <charset val="1"/>
      </rPr>
      <t xml:space="preserve">ENCHIMENTOS</t>
    </r>
  </si>
  <si>
    <t xml:space="preserve">13.02.004</t>
  </si>
  <si>
    <r>
      <rPr>
        <sz val="8"/>
        <rFont val="Arial"/>
        <family val="2"/>
        <charset val="1"/>
      </rPr>
      <t xml:space="preserve">CIMENTADO</t>
    </r>
    <r>
      <rPr>
        <sz val="8"/>
        <rFont val="Times New Roman"/>
        <family val="1"/>
        <charset val="1"/>
      </rPr>
      <t xml:space="preserve"> </t>
    </r>
    <r>
      <rPr>
        <sz val="8"/>
        <rFont val="Arial"/>
        <family val="2"/>
        <charset val="1"/>
      </rPr>
      <t xml:space="preserve">DESEMPENADO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ALISADO</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CORANTE</t>
    </r>
    <r>
      <rPr>
        <sz val="8"/>
        <rFont val="Times New Roman"/>
        <family val="1"/>
        <charset val="1"/>
      </rPr>
      <t xml:space="preserve"> </t>
    </r>
    <r>
      <rPr>
        <sz val="8"/>
        <rFont val="Arial"/>
        <family val="2"/>
        <charset val="1"/>
      </rPr>
      <t xml:space="preserve">E=3,5CM</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ARG</t>
    </r>
    <r>
      <rPr>
        <sz val="8"/>
        <rFont val="Times New Roman"/>
        <family val="1"/>
        <charset val="1"/>
      </rPr>
      <t xml:space="preserve"> </t>
    </r>
    <r>
      <rPr>
        <sz val="8"/>
        <rFont val="Arial"/>
        <family val="2"/>
        <charset val="1"/>
      </rPr>
      <t xml:space="preserve">REG</t>
    </r>
  </si>
  <si>
    <t xml:space="preserve">13.02.005</t>
  </si>
  <si>
    <r>
      <rPr>
        <sz val="8"/>
        <rFont val="Arial"/>
        <family val="2"/>
        <charset val="1"/>
      </rPr>
      <t xml:space="preserve">CIMENTADO</t>
    </r>
    <r>
      <rPr>
        <sz val="8"/>
        <rFont val="Times New Roman"/>
        <family val="1"/>
        <charset val="1"/>
      </rPr>
      <t xml:space="preserve"> </t>
    </r>
    <r>
      <rPr>
        <sz val="8"/>
        <rFont val="Arial"/>
        <family val="2"/>
        <charset val="1"/>
      </rPr>
      <t xml:space="preserve">DESEMPENADO</t>
    </r>
    <r>
      <rPr>
        <sz val="8"/>
        <rFont val="Times New Roman"/>
        <family val="1"/>
        <charset val="1"/>
      </rPr>
      <t xml:space="preserve"> </t>
    </r>
    <r>
      <rPr>
        <sz val="8"/>
        <rFont val="Arial"/>
        <family val="2"/>
        <charset val="1"/>
      </rPr>
      <t xml:space="preserve">ALISADO</t>
    </r>
    <r>
      <rPr>
        <sz val="8"/>
        <rFont val="Times New Roman"/>
        <family val="1"/>
        <charset val="1"/>
      </rPr>
      <t xml:space="preserve"> </t>
    </r>
    <r>
      <rPr>
        <sz val="8"/>
        <rFont val="Arial"/>
        <family val="2"/>
        <charset val="1"/>
      </rPr>
      <t xml:space="preserve">E=3,50CM</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ARG</t>
    </r>
    <r>
      <rPr>
        <sz val="8"/>
        <rFont val="Times New Roman"/>
        <family val="1"/>
        <charset val="1"/>
      </rPr>
      <t xml:space="preserve"> </t>
    </r>
    <r>
      <rPr>
        <sz val="8"/>
        <rFont val="Arial"/>
        <family val="2"/>
        <charset val="1"/>
      </rPr>
      <t xml:space="preserve">REG</t>
    </r>
  </si>
  <si>
    <t xml:space="preserve">13.02.006</t>
  </si>
  <si>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Fck</t>
    </r>
    <r>
      <rPr>
        <sz val="8"/>
        <rFont val="Times New Roman"/>
        <family val="1"/>
        <charset val="1"/>
      </rPr>
      <t xml:space="preserve"> </t>
    </r>
    <r>
      <rPr>
        <sz val="8"/>
        <rFont val="Arial"/>
        <family val="2"/>
        <charset val="1"/>
      </rPr>
      <t xml:space="preserve">25MPa</t>
    </r>
    <r>
      <rPr>
        <sz val="8"/>
        <rFont val="Times New Roman"/>
        <family val="1"/>
        <charset val="1"/>
      </rPr>
      <t xml:space="preserve"> </t>
    </r>
    <r>
      <rPr>
        <sz val="8"/>
        <rFont val="Arial"/>
        <family val="2"/>
        <charset val="1"/>
      </rPr>
      <t xml:space="preserve">DESEMPENAMENTO</t>
    </r>
    <r>
      <rPr>
        <sz val="8"/>
        <rFont val="Times New Roman"/>
        <family val="1"/>
        <charset val="1"/>
      </rPr>
      <t xml:space="preserve"> </t>
    </r>
    <r>
      <rPr>
        <sz val="8"/>
        <rFont val="Arial"/>
        <family val="2"/>
        <charset val="1"/>
      </rPr>
      <t xml:space="preserve">MECÂNICO</t>
    </r>
    <r>
      <rPr>
        <sz val="8"/>
        <rFont val="Times New Roman"/>
        <family val="1"/>
        <charset val="1"/>
      </rPr>
      <t xml:space="preserve"> </t>
    </r>
    <r>
      <rPr>
        <sz val="8"/>
        <rFont val="Arial"/>
        <family val="2"/>
        <charset val="1"/>
      </rPr>
      <t xml:space="preserve">E=8CM</t>
    </r>
  </si>
  <si>
    <t xml:space="preserve">13.02.007</t>
  </si>
  <si>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LISO-FUNDACAO</t>
    </r>
    <r>
      <rPr>
        <sz val="8"/>
        <rFont val="Times New Roman"/>
        <family val="1"/>
        <charset val="1"/>
      </rPr>
      <t xml:space="preserve"> </t>
    </r>
    <r>
      <rPr>
        <sz val="8"/>
        <rFont val="Arial"/>
        <family val="2"/>
        <charset val="1"/>
      </rPr>
      <t xml:space="preserve">DIRETA</t>
    </r>
    <r>
      <rPr>
        <sz val="8"/>
        <rFont val="Times New Roman"/>
        <family val="1"/>
        <charset val="1"/>
      </rPr>
      <t xml:space="preserve"> </t>
    </r>
    <r>
      <rPr>
        <sz val="8"/>
        <rFont val="Arial"/>
        <family val="2"/>
        <charset val="1"/>
      </rPr>
      <t xml:space="preserve">FCK-25</t>
    </r>
    <r>
      <rPr>
        <sz val="8"/>
        <rFont val="Times New Roman"/>
        <family val="1"/>
        <charset val="1"/>
      </rPr>
      <t xml:space="preserve"> </t>
    </r>
    <r>
      <rPr>
        <sz val="8"/>
        <rFont val="Arial"/>
        <family val="2"/>
        <charset val="1"/>
      </rPr>
      <t xml:space="preserve">MPA</t>
    </r>
  </si>
  <si>
    <t xml:space="preserve">13.02.009</t>
  </si>
  <si>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CAMURCADO-FUNDACAO</t>
    </r>
    <r>
      <rPr>
        <sz val="8"/>
        <rFont val="Times New Roman"/>
        <family val="1"/>
        <charset val="1"/>
      </rPr>
      <t xml:space="preserve"> </t>
    </r>
    <r>
      <rPr>
        <sz val="8"/>
        <rFont val="Arial"/>
        <family val="2"/>
        <charset val="1"/>
      </rPr>
      <t xml:space="preserve">DIRETA</t>
    </r>
    <r>
      <rPr>
        <sz val="8"/>
        <rFont val="Times New Roman"/>
        <family val="1"/>
        <charset val="1"/>
      </rPr>
      <t xml:space="preserve"> </t>
    </r>
    <r>
      <rPr>
        <sz val="8"/>
        <rFont val="Arial"/>
        <family val="2"/>
        <charset val="1"/>
      </rPr>
      <t xml:space="preserve">FCK-25</t>
    </r>
    <r>
      <rPr>
        <sz val="8"/>
        <rFont val="Times New Roman"/>
        <family val="1"/>
        <charset val="1"/>
      </rPr>
      <t xml:space="preserve"> </t>
    </r>
    <r>
      <rPr>
        <sz val="8"/>
        <rFont val="Arial"/>
        <family val="2"/>
        <charset val="1"/>
      </rPr>
      <t xml:space="preserve">MPA</t>
    </r>
  </si>
  <si>
    <t xml:space="preserve">13.02.010</t>
  </si>
  <si>
    <r>
      <rPr>
        <sz val="8"/>
        <rFont val="Arial"/>
        <family val="2"/>
        <charset val="1"/>
      </rPr>
      <t xml:space="preserve">QE-26</t>
    </r>
    <r>
      <rPr>
        <sz val="8"/>
        <rFont val="Times New Roman"/>
        <family val="1"/>
        <charset val="1"/>
      </rPr>
      <t xml:space="preserve"> </t>
    </r>
    <r>
      <rPr>
        <sz val="8"/>
        <rFont val="Arial"/>
        <family val="2"/>
        <charset val="1"/>
      </rPr>
      <t xml:space="preserve">QUADRA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ESPORTES/DE</t>
    </r>
    <r>
      <rPr>
        <sz val="8"/>
        <rFont val="Times New Roman"/>
        <family val="1"/>
        <charset val="1"/>
      </rPr>
      <t xml:space="preserve"> </t>
    </r>
    <r>
      <rPr>
        <sz val="8"/>
        <rFont val="Arial"/>
        <family val="2"/>
        <charset val="1"/>
      </rPr>
      <t xml:space="preserve">CONCRETO/LAJE</t>
    </r>
    <r>
      <rPr>
        <sz val="8"/>
        <rFont val="Times New Roman"/>
        <family val="1"/>
        <charset val="1"/>
      </rPr>
      <t xml:space="preserve"> </t>
    </r>
    <r>
      <rPr>
        <sz val="8"/>
        <rFont val="Arial"/>
        <family val="2"/>
        <charset val="1"/>
      </rPr>
      <t xml:space="preserve">ALVEOLAR</t>
    </r>
  </si>
  <si>
    <t xml:space="preserve">13.02.011</t>
  </si>
  <si>
    <r>
      <rPr>
        <sz val="8"/>
        <rFont val="Arial"/>
        <family val="2"/>
        <charset val="1"/>
      </rPr>
      <t xml:space="preserve">QE-27</t>
    </r>
    <r>
      <rPr>
        <sz val="8"/>
        <rFont val="Times New Roman"/>
        <family val="1"/>
        <charset val="1"/>
      </rPr>
      <t xml:space="preserve"> </t>
    </r>
    <r>
      <rPr>
        <sz val="8"/>
        <rFont val="Arial"/>
        <family val="2"/>
        <charset val="1"/>
      </rPr>
      <t xml:space="preserve">QUADRA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ESPORTES/PISO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CONCRETO/PRE-LAJE</t>
    </r>
    <r>
      <rPr>
        <sz val="8"/>
        <rFont val="Times New Roman"/>
        <family val="1"/>
        <charset val="1"/>
      </rPr>
      <t xml:space="preserve"> </t>
    </r>
    <r>
      <rPr>
        <sz val="8"/>
        <rFont val="Arial"/>
        <family val="2"/>
        <charset val="1"/>
      </rPr>
      <t xml:space="preserve">TRELICADA</t>
    </r>
  </si>
  <si>
    <t xml:space="preserve">13.02.012</t>
  </si>
  <si>
    <r>
      <rPr>
        <sz val="8"/>
        <rFont val="Arial"/>
        <family val="2"/>
        <charset val="1"/>
      </rPr>
      <t xml:space="preserve">QE-28</t>
    </r>
    <r>
      <rPr>
        <sz val="8"/>
        <rFont val="Times New Roman"/>
        <family val="1"/>
        <charset val="1"/>
      </rPr>
      <t xml:space="preserve"> </t>
    </r>
    <r>
      <rPr>
        <sz val="8"/>
        <rFont val="Arial"/>
        <family val="2"/>
        <charset val="1"/>
      </rPr>
      <t xml:space="preserve">QUADRA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ESPORTES/PISO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PROTECAO</t>
    </r>
    <r>
      <rPr>
        <sz val="8"/>
        <rFont val="Times New Roman"/>
        <family val="1"/>
        <charset val="1"/>
      </rPr>
      <t xml:space="preserve"> </t>
    </r>
    <r>
      <rPr>
        <sz val="8"/>
        <rFont val="Arial"/>
        <family val="2"/>
        <charset val="1"/>
      </rPr>
      <t xml:space="preserve">ACUSTICA</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LAJE</t>
    </r>
  </si>
  <si>
    <t xml:space="preserve">13.02.013</t>
  </si>
  <si>
    <r>
      <rPr>
        <sz val="8"/>
        <rFont val="Arial"/>
        <family val="2"/>
        <charset val="1"/>
      </rPr>
      <t xml:space="preserve">QE-29</t>
    </r>
    <r>
      <rPr>
        <sz val="8"/>
        <rFont val="Times New Roman"/>
        <family val="1"/>
        <charset val="1"/>
      </rPr>
      <t xml:space="preserve"> </t>
    </r>
    <r>
      <rPr>
        <sz val="8"/>
        <rFont val="Arial"/>
        <family val="2"/>
        <charset val="1"/>
      </rPr>
      <t xml:space="preserve">ESPACO</t>
    </r>
    <r>
      <rPr>
        <sz val="8"/>
        <rFont val="Times New Roman"/>
        <family val="1"/>
        <charset val="1"/>
      </rPr>
      <t xml:space="preserve"> </t>
    </r>
    <r>
      <rPr>
        <sz val="8"/>
        <rFont val="Arial"/>
        <family val="2"/>
        <charset val="1"/>
      </rPr>
      <t xml:space="preserve">MULTIESPORTIVO/PISO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CONCRETO/LAJE</t>
    </r>
    <r>
      <rPr>
        <sz val="8"/>
        <rFont val="Times New Roman"/>
        <family val="1"/>
        <charset val="1"/>
      </rPr>
      <t xml:space="preserve"> </t>
    </r>
    <r>
      <rPr>
        <sz val="8"/>
        <rFont val="Arial"/>
        <family val="2"/>
        <charset val="1"/>
      </rPr>
      <t xml:space="preserve">ALVEOLAR</t>
    </r>
  </si>
  <si>
    <t xml:space="preserve">13.02.014</t>
  </si>
  <si>
    <r>
      <rPr>
        <sz val="8"/>
        <rFont val="Arial"/>
        <family val="2"/>
        <charset val="1"/>
      </rPr>
      <t xml:space="preserve">QE-30</t>
    </r>
    <r>
      <rPr>
        <sz val="8"/>
        <rFont val="Times New Roman"/>
        <family val="1"/>
        <charset val="1"/>
      </rPr>
      <t xml:space="preserve"> </t>
    </r>
    <r>
      <rPr>
        <sz val="8"/>
        <rFont val="Arial"/>
        <family val="2"/>
        <charset val="1"/>
      </rPr>
      <t xml:space="preserve">ESPACO</t>
    </r>
    <r>
      <rPr>
        <sz val="8"/>
        <rFont val="Times New Roman"/>
        <family val="1"/>
        <charset val="1"/>
      </rPr>
      <t xml:space="preserve"> </t>
    </r>
    <r>
      <rPr>
        <sz val="8"/>
        <rFont val="Arial"/>
        <family val="2"/>
        <charset val="1"/>
      </rPr>
      <t xml:space="preserve">MULTIESPORTIVO/PISO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CONCRETO/PRE-LAJE</t>
    </r>
    <r>
      <rPr>
        <sz val="8"/>
        <rFont val="Times New Roman"/>
        <family val="1"/>
        <charset val="1"/>
      </rPr>
      <t xml:space="preserve"> </t>
    </r>
    <r>
      <rPr>
        <sz val="8"/>
        <rFont val="Arial"/>
        <family val="2"/>
        <charset val="1"/>
      </rPr>
      <t xml:space="preserve">TRELICADA</t>
    </r>
  </si>
  <si>
    <t xml:space="preserve">13.02.015</t>
  </si>
  <si>
    <r>
      <rPr>
        <sz val="8"/>
        <rFont val="Arial"/>
        <family val="2"/>
        <charset val="1"/>
      </rPr>
      <t xml:space="preserve">QE-31</t>
    </r>
    <r>
      <rPr>
        <sz val="8"/>
        <rFont val="Times New Roman"/>
        <family val="1"/>
        <charset val="1"/>
      </rPr>
      <t xml:space="preserve"> </t>
    </r>
    <r>
      <rPr>
        <sz val="8"/>
        <rFont val="Arial"/>
        <family val="2"/>
        <charset val="1"/>
      </rPr>
      <t xml:space="preserve">ESPACO</t>
    </r>
    <r>
      <rPr>
        <sz val="8"/>
        <rFont val="Times New Roman"/>
        <family val="1"/>
        <charset val="1"/>
      </rPr>
      <t xml:space="preserve"> </t>
    </r>
    <r>
      <rPr>
        <sz val="8"/>
        <rFont val="Arial"/>
        <family val="2"/>
        <charset val="1"/>
      </rPr>
      <t xml:space="preserve">MULTIESPORTIVO/PISO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PROTECAO</t>
    </r>
    <r>
      <rPr>
        <sz val="8"/>
        <rFont val="Times New Roman"/>
        <family val="1"/>
        <charset val="1"/>
      </rPr>
      <t xml:space="preserve"> </t>
    </r>
    <r>
      <rPr>
        <sz val="8"/>
        <rFont val="Arial"/>
        <family val="2"/>
        <charset val="1"/>
      </rPr>
      <t xml:space="preserve">ACUSTICA</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LAJE</t>
    </r>
  </si>
  <si>
    <t xml:space="preserve">13.02.017</t>
  </si>
  <si>
    <r>
      <rPr>
        <sz val="8"/>
        <rFont val="Arial"/>
        <family val="2"/>
        <charset val="1"/>
      </rPr>
      <t xml:space="preserve">LADRILHOS</t>
    </r>
    <r>
      <rPr>
        <sz val="8"/>
        <rFont val="Times New Roman"/>
        <family val="1"/>
        <charset val="1"/>
      </rPr>
      <t xml:space="preserve"> </t>
    </r>
    <r>
      <rPr>
        <sz val="8"/>
        <rFont val="Arial"/>
        <family val="2"/>
        <charset val="1"/>
      </rPr>
      <t xml:space="preserve">HIDRAULICOS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20X20</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LISOS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UMA</t>
    </r>
    <r>
      <rPr>
        <sz val="8"/>
        <rFont val="Times New Roman"/>
        <family val="1"/>
        <charset val="1"/>
      </rPr>
      <t xml:space="preserve"> </t>
    </r>
    <r>
      <rPr>
        <sz val="8"/>
        <rFont val="Arial"/>
        <family val="2"/>
        <charset val="1"/>
      </rPr>
      <t xml:space="preserve">COR</t>
    </r>
  </si>
  <si>
    <t xml:space="preserve">13.02.019</t>
  </si>
  <si>
    <r>
      <rPr>
        <sz val="8"/>
        <rFont val="Arial"/>
        <family val="2"/>
        <charset val="1"/>
      </rPr>
      <t xml:space="preserve">LADRILHO</t>
    </r>
    <r>
      <rPr>
        <sz val="8"/>
        <rFont val="Times New Roman"/>
        <family val="1"/>
        <charset val="1"/>
      </rPr>
      <t xml:space="preserve"> </t>
    </r>
    <r>
      <rPr>
        <sz val="8"/>
        <rFont val="Arial"/>
        <family val="2"/>
        <charset val="1"/>
      </rPr>
      <t xml:space="preserve">HIDRAULICO</t>
    </r>
    <r>
      <rPr>
        <sz val="8"/>
        <rFont val="Times New Roman"/>
        <family val="1"/>
        <charset val="1"/>
      </rPr>
      <t xml:space="preserve"> </t>
    </r>
    <r>
      <rPr>
        <sz val="8"/>
        <rFont val="Arial"/>
        <family val="2"/>
        <charset val="1"/>
      </rPr>
      <t xml:space="preserve">25X25</t>
    </r>
    <r>
      <rPr>
        <sz val="8"/>
        <rFont val="Times New Roman"/>
        <family val="1"/>
        <charset val="1"/>
      </rPr>
      <t xml:space="preserve"> </t>
    </r>
    <r>
      <rPr>
        <sz val="8"/>
        <rFont val="Arial"/>
        <family val="2"/>
        <charset val="1"/>
      </rPr>
      <t xml:space="preserve">E=2CM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TATIL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ALERTA</t>
    </r>
  </si>
  <si>
    <t xml:space="preserve">13.02.020</t>
  </si>
  <si>
    <r>
      <rPr>
        <sz val="8"/>
        <rFont val="Arial"/>
        <family val="2"/>
        <charset val="1"/>
      </rPr>
      <t xml:space="preserve">LADRILHO</t>
    </r>
    <r>
      <rPr>
        <sz val="8"/>
        <rFont val="Times New Roman"/>
        <family val="1"/>
        <charset val="1"/>
      </rPr>
      <t xml:space="preserve"> </t>
    </r>
    <r>
      <rPr>
        <sz val="8"/>
        <rFont val="Arial"/>
        <family val="2"/>
        <charset val="1"/>
      </rPr>
      <t xml:space="preserve">HIDRAULICO</t>
    </r>
    <r>
      <rPr>
        <sz val="8"/>
        <rFont val="Times New Roman"/>
        <family val="1"/>
        <charset val="1"/>
      </rPr>
      <t xml:space="preserve"> </t>
    </r>
    <r>
      <rPr>
        <sz val="8"/>
        <rFont val="Arial"/>
        <family val="2"/>
        <charset val="1"/>
      </rPr>
      <t xml:space="preserve">25X25</t>
    </r>
    <r>
      <rPr>
        <sz val="8"/>
        <rFont val="Times New Roman"/>
        <family val="1"/>
        <charset val="1"/>
      </rPr>
      <t xml:space="preserve"> </t>
    </r>
    <r>
      <rPr>
        <sz val="8"/>
        <rFont val="Arial"/>
        <family val="2"/>
        <charset val="1"/>
      </rPr>
      <t xml:space="preserve">E=2CM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TATIL</t>
    </r>
    <r>
      <rPr>
        <sz val="8"/>
        <rFont val="Times New Roman"/>
        <family val="1"/>
        <charset val="1"/>
      </rPr>
      <t xml:space="preserve"> </t>
    </r>
    <r>
      <rPr>
        <sz val="8"/>
        <rFont val="Arial"/>
        <family val="2"/>
        <charset val="1"/>
      </rPr>
      <t xml:space="preserve">DIRECIONAL</t>
    </r>
  </si>
  <si>
    <t xml:space="preserve">13.02.023</t>
  </si>
  <si>
    <r>
      <rPr>
        <sz val="8"/>
        <rFont val="Arial"/>
        <family val="2"/>
        <charset val="1"/>
      </rPr>
      <t xml:space="preserve">BORRACHA</t>
    </r>
    <r>
      <rPr>
        <sz val="8"/>
        <rFont val="Times New Roman"/>
        <family val="1"/>
        <charset val="1"/>
      </rPr>
      <t xml:space="preserve"> </t>
    </r>
    <r>
      <rPr>
        <sz val="8"/>
        <rFont val="Arial"/>
        <family val="2"/>
        <charset val="1"/>
      </rPr>
      <t xml:space="preserve">COLADA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TATIL</t>
    </r>
    <r>
      <rPr>
        <sz val="8"/>
        <rFont val="Times New Roman"/>
        <family val="1"/>
        <charset val="1"/>
      </rPr>
      <t xml:space="preserve"> </t>
    </r>
    <r>
      <rPr>
        <sz val="8"/>
        <rFont val="Arial"/>
        <family val="2"/>
        <charset val="1"/>
      </rPr>
      <t xml:space="preserve">DIRECIONAL</t>
    </r>
  </si>
  <si>
    <t xml:space="preserve">13.02.024</t>
  </si>
  <si>
    <r>
      <rPr>
        <sz val="8"/>
        <rFont val="Arial"/>
        <family val="2"/>
        <charset val="1"/>
      </rPr>
      <t xml:space="preserve">BORRACHA</t>
    </r>
    <r>
      <rPr>
        <sz val="8"/>
        <rFont val="Times New Roman"/>
        <family val="1"/>
        <charset val="1"/>
      </rPr>
      <t xml:space="preserve"> </t>
    </r>
    <r>
      <rPr>
        <sz val="8"/>
        <rFont val="Arial"/>
        <family val="2"/>
        <charset val="1"/>
      </rPr>
      <t xml:space="preserve">ASSENTADA</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TATIL</t>
    </r>
    <r>
      <rPr>
        <sz val="8"/>
        <rFont val="Times New Roman"/>
        <family val="1"/>
        <charset val="1"/>
      </rPr>
      <t xml:space="preserve"> </t>
    </r>
    <r>
      <rPr>
        <sz val="8"/>
        <rFont val="Arial"/>
        <family val="2"/>
        <charset val="1"/>
      </rPr>
      <t xml:space="preserve">DIRECIONAL</t>
    </r>
  </si>
  <si>
    <t xml:space="preserve">13.02.031</t>
  </si>
  <si>
    <r>
      <rPr>
        <sz val="8"/>
        <rFont val="Arial"/>
        <family val="2"/>
        <charset val="1"/>
      </rPr>
      <t xml:space="preserve">QE-32</t>
    </r>
    <r>
      <rPr>
        <sz val="8"/>
        <rFont val="Times New Roman"/>
        <family val="1"/>
        <charset val="1"/>
      </rPr>
      <t xml:space="preserve"> </t>
    </r>
    <r>
      <rPr>
        <sz val="8"/>
        <rFont val="Arial"/>
        <family val="2"/>
        <charset val="1"/>
      </rPr>
      <t xml:space="preserve">QUADRA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ESPORTES/PISO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ARMADO/FUNDACAO</t>
    </r>
    <r>
      <rPr>
        <sz val="8"/>
        <rFont val="Times New Roman"/>
        <family val="1"/>
        <charset val="1"/>
      </rPr>
      <t xml:space="preserve"> </t>
    </r>
    <r>
      <rPr>
        <sz val="8"/>
        <rFont val="Arial"/>
        <family val="2"/>
        <charset val="1"/>
      </rPr>
      <t xml:space="preserve">DIRETA</t>
    </r>
  </si>
  <si>
    <t xml:space="preserve">13.02.032</t>
  </si>
  <si>
    <r>
      <rPr>
        <sz val="8"/>
        <rFont val="Arial"/>
        <family val="2"/>
        <charset val="1"/>
      </rPr>
      <t xml:space="preserve">FAIXA</t>
    </r>
    <r>
      <rPr>
        <sz val="8"/>
        <rFont val="Times New Roman"/>
        <family val="1"/>
        <charset val="1"/>
      </rPr>
      <t xml:space="preserve"> </t>
    </r>
    <r>
      <rPr>
        <sz val="8"/>
        <rFont val="Arial"/>
        <family val="2"/>
        <charset val="1"/>
      </rPr>
      <t xml:space="preserve">ANTIDERRAPANTE</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RESINA</t>
    </r>
    <r>
      <rPr>
        <sz val="8"/>
        <rFont val="Times New Roman"/>
        <family val="1"/>
        <charset val="1"/>
      </rPr>
      <t xml:space="preserve"> </t>
    </r>
    <r>
      <rPr>
        <sz val="8"/>
        <rFont val="Arial"/>
        <family val="2"/>
        <charset val="1"/>
      </rPr>
      <t xml:space="preserve">EPÓXICA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AREIA</t>
    </r>
    <r>
      <rPr>
        <sz val="8"/>
        <rFont val="Times New Roman"/>
        <family val="1"/>
        <charset val="1"/>
      </rPr>
      <t xml:space="preserve"> </t>
    </r>
    <r>
      <rPr>
        <sz val="8"/>
        <rFont val="Arial"/>
        <family val="2"/>
        <charset val="1"/>
      </rPr>
      <t xml:space="preserve">QUARTZOSA</t>
    </r>
    <r>
      <rPr>
        <sz val="8"/>
        <rFont val="Times New Roman"/>
        <family val="1"/>
        <charset val="1"/>
      </rPr>
      <t xml:space="preserve"> </t>
    </r>
    <r>
      <rPr>
        <sz val="8"/>
        <rFont val="Arial"/>
        <family val="2"/>
        <charset val="1"/>
      </rPr>
      <t xml:space="preserve">L=4CM</t>
    </r>
  </si>
  <si>
    <t xml:space="preserve">13.02.033</t>
  </si>
  <si>
    <r>
      <rPr>
        <sz val="8"/>
        <rFont val="Arial"/>
        <family val="2"/>
        <charset val="1"/>
      </rPr>
      <t xml:space="preserve">QE-33</t>
    </r>
    <r>
      <rPr>
        <sz val="8"/>
        <rFont val="Times New Roman"/>
        <family val="1"/>
        <charset val="1"/>
      </rPr>
      <t xml:space="preserve"> </t>
    </r>
    <r>
      <rPr>
        <sz val="8"/>
        <rFont val="Arial"/>
        <family val="2"/>
        <charset val="1"/>
      </rPr>
      <t xml:space="preserve">ESPACO</t>
    </r>
    <r>
      <rPr>
        <sz val="8"/>
        <rFont val="Times New Roman"/>
        <family val="1"/>
        <charset val="1"/>
      </rPr>
      <t xml:space="preserve"> </t>
    </r>
    <r>
      <rPr>
        <sz val="8"/>
        <rFont val="Arial"/>
        <family val="2"/>
        <charset val="1"/>
      </rPr>
      <t xml:space="preserve">MULTIESPORTIVO/PISO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ARMADO/FUNDACAO</t>
    </r>
    <r>
      <rPr>
        <sz val="8"/>
        <rFont val="Times New Roman"/>
        <family val="1"/>
        <charset val="1"/>
      </rPr>
      <t xml:space="preserve"> </t>
    </r>
    <r>
      <rPr>
        <sz val="8"/>
        <rFont val="Arial"/>
        <family val="2"/>
        <charset val="1"/>
      </rPr>
      <t xml:space="preserve">DIRETA</t>
    </r>
  </si>
  <si>
    <t xml:space="preserve">13.02.034</t>
  </si>
  <si>
    <r>
      <rPr>
        <sz val="8"/>
        <rFont val="Arial"/>
        <family val="2"/>
        <charset val="1"/>
      </rPr>
      <t xml:space="preserve">GRANILITE</t>
    </r>
    <r>
      <rPr>
        <sz val="8"/>
        <rFont val="Times New Roman"/>
        <family val="1"/>
        <charset val="1"/>
      </rPr>
      <t xml:space="preserve"> </t>
    </r>
    <r>
      <rPr>
        <sz val="8"/>
        <rFont val="Arial"/>
        <family val="2"/>
        <charset val="1"/>
      </rPr>
      <t xml:space="preserve">CINZA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COMUM</t>
    </r>
    <r>
      <rPr>
        <sz val="8"/>
        <rFont val="Times New Roman"/>
        <family val="1"/>
        <charset val="1"/>
      </rPr>
      <t xml:space="preserve"> </t>
    </r>
    <r>
      <rPr>
        <sz val="8"/>
        <rFont val="Arial"/>
        <family val="2"/>
        <charset val="1"/>
      </rPr>
      <t xml:space="preserve">8MM</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POLIMENTO</t>
    </r>
  </si>
  <si>
    <t xml:space="preserve">13.02.038</t>
  </si>
  <si>
    <r>
      <rPr>
        <sz val="8"/>
        <rFont val="Arial"/>
        <family val="2"/>
        <charset val="1"/>
      </rPr>
      <t xml:space="preserve">GRANILITE</t>
    </r>
    <r>
      <rPr>
        <sz val="8"/>
        <rFont val="Times New Roman"/>
        <family val="1"/>
        <charset val="1"/>
      </rPr>
      <t xml:space="preserve"> </t>
    </r>
    <r>
      <rPr>
        <sz val="8"/>
        <rFont val="Arial"/>
        <family val="2"/>
        <charset val="1"/>
      </rPr>
      <t xml:space="preserve">PRETO/CIMENTO</t>
    </r>
    <r>
      <rPr>
        <sz val="8"/>
        <rFont val="Times New Roman"/>
        <family val="1"/>
        <charset val="1"/>
      </rPr>
      <t xml:space="preserve"> </t>
    </r>
    <r>
      <rPr>
        <sz val="8"/>
        <rFont val="Arial"/>
        <family val="2"/>
        <charset val="1"/>
      </rPr>
      <t xml:space="preserve">COMUM</t>
    </r>
    <r>
      <rPr>
        <sz val="8"/>
        <rFont val="Times New Roman"/>
        <family val="1"/>
        <charset val="1"/>
      </rPr>
      <t xml:space="preserve"> </t>
    </r>
    <r>
      <rPr>
        <sz val="8"/>
        <rFont val="Arial"/>
        <family val="2"/>
        <charset val="1"/>
      </rPr>
      <t xml:space="preserve">E=8MM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POLIMENTO</t>
    </r>
  </si>
  <si>
    <t xml:space="preserve">13.02.040</t>
  </si>
  <si>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ALTA</t>
    </r>
    <r>
      <rPr>
        <sz val="8"/>
        <rFont val="Times New Roman"/>
        <family val="1"/>
        <charset val="1"/>
      </rPr>
      <t xml:space="preserve"> </t>
    </r>
    <r>
      <rPr>
        <sz val="8"/>
        <rFont val="Arial"/>
        <family val="2"/>
        <charset val="1"/>
      </rPr>
      <t xml:space="preserve">RESISTENCIA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MEDIO,</t>
    </r>
    <r>
      <rPr>
        <sz val="8"/>
        <rFont val="Times New Roman"/>
        <family val="1"/>
        <charset val="1"/>
      </rPr>
      <t xml:space="preserve"> </t>
    </r>
    <r>
      <rPr>
        <sz val="8"/>
        <rFont val="Arial"/>
        <family val="2"/>
        <charset val="1"/>
      </rPr>
      <t xml:space="preserve">POLIDO</t>
    </r>
    <r>
      <rPr>
        <sz val="8"/>
        <rFont val="Times New Roman"/>
        <family val="1"/>
        <charset val="1"/>
      </rPr>
      <t xml:space="preserve"> </t>
    </r>
    <r>
      <rPr>
        <sz val="8"/>
        <rFont val="Arial"/>
        <family val="2"/>
        <charset val="1"/>
      </rPr>
      <t xml:space="preserve">E=8MM</t>
    </r>
    <r>
      <rPr>
        <sz val="8"/>
        <rFont val="Times New Roman"/>
        <family val="1"/>
        <charset val="1"/>
      </rPr>
      <t xml:space="preserve"> </t>
    </r>
    <r>
      <rPr>
        <sz val="8"/>
        <rFont val="Arial"/>
        <family val="2"/>
        <charset val="1"/>
      </rPr>
      <t xml:space="preserve">PRETO/CIMENTO</t>
    </r>
    <r>
      <rPr>
        <sz val="8"/>
        <rFont val="Times New Roman"/>
        <family val="1"/>
        <charset val="1"/>
      </rPr>
      <t xml:space="preserve"> </t>
    </r>
    <r>
      <rPr>
        <sz val="8"/>
        <rFont val="Arial"/>
        <family val="2"/>
        <charset val="1"/>
      </rPr>
      <t xml:space="preserve">COMUM</t>
    </r>
  </si>
  <si>
    <t xml:space="preserve">13.02.041</t>
  </si>
  <si>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ALTA</t>
    </r>
    <r>
      <rPr>
        <sz val="8"/>
        <rFont val="Times New Roman"/>
        <family val="1"/>
        <charset val="1"/>
      </rPr>
      <t xml:space="preserve"> </t>
    </r>
    <r>
      <rPr>
        <sz val="8"/>
        <rFont val="Arial"/>
        <family val="2"/>
        <charset val="1"/>
      </rPr>
      <t xml:space="preserve">RESISTENCIA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MEDIO,</t>
    </r>
    <r>
      <rPr>
        <sz val="8"/>
        <rFont val="Times New Roman"/>
        <family val="1"/>
        <charset val="1"/>
      </rPr>
      <t xml:space="preserve"> </t>
    </r>
    <r>
      <rPr>
        <sz val="8"/>
        <rFont val="Arial"/>
        <family val="2"/>
        <charset val="1"/>
      </rPr>
      <t xml:space="preserve">POLIDO</t>
    </r>
    <r>
      <rPr>
        <sz val="8"/>
        <rFont val="Times New Roman"/>
        <family val="1"/>
        <charset val="1"/>
      </rPr>
      <t xml:space="preserve"> </t>
    </r>
    <r>
      <rPr>
        <sz val="8"/>
        <rFont val="Arial"/>
        <family val="2"/>
        <charset val="1"/>
      </rPr>
      <t xml:space="preserve">E=8MM</t>
    </r>
    <r>
      <rPr>
        <sz val="8"/>
        <rFont val="Times New Roman"/>
        <family val="1"/>
        <charset val="1"/>
      </rPr>
      <t xml:space="preserve"> </t>
    </r>
    <r>
      <rPr>
        <sz val="8"/>
        <rFont val="Arial"/>
        <family val="2"/>
        <charset val="1"/>
      </rPr>
      <t xml:space="preserve">CINZA/CIMENTO</t>
    </r>
    <r>
      <rPr>
        <sz val="8"/>
        <rFont val="Times New Roman"/>
        <family val="1"/>
        <charset val="1"/>
      </rPr>
      <t xml:space="preserve"> </t>
    </r>
    <r>
      <rPr>
        <sz val="8"/>
        <rFont val="Arial"/>
        <family val="2"/>
        <charset val="1"/>
      </rPr>
      <t xml:space="preserve">COMUM</t>
    </r>
  </si>
  <si>
    <t xml:space="preserve">13.02.042</t>
  </si>
  <si>
    <t xml:space="preserve">13.02.047</t>
  </si>
  <si>
    <r>
      <rPr>
        <sz val="8"/>
        <rFont val="Arial"/>
        <family val="2"/>
        <charset val="1"/>
      </rPr>
      <t xml:space="preserve">SOALHO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TABUAS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10X2CM</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G1-C6</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LASTRO/LAJE</t>
    </r>
  </si>
  <si>
    <t xml:space="preserve">13.02.048</t>
  </si>
  <si>
    <r>
      <rPr>
        <sz val="8"/>
        <rFont val="Arial"/>
        <family val="2"/>
        <charset val="1"/>
      </rPr>
      <t xml:space="preserve">SOALHO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TABUAS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20X2CM</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G1-C6</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LASTRO/LAJE</t>
    </r>
  </si>
  <si>
    <t xml:space="preserve">13.02.049</t>
  </si>
  <si>
    <r>
      <rPr>
        <sz val="8"/>
        <rFont val="Arial"/>
        <family val="2"/>
        <charset val="1"/>
      </rPr>
      <t xml:space="preserve">QE-34</t>
    </r>
    <r>
      <rPr>
        <sz val="8"/>
        <rFont val="Times New Roman"/>
        <family val="1"/>
        <charset val="1"/>
      </rPr>
      <t xml:space="preserve"> </t>
    </r>
    <r>
      <rPr>
        <sz val="8"/>
        <rFont val="Arial"/>
        <family val="2"/>
        <charset val="1"/>
      </rPr>
      <t xml:space="preserve">QUADRA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ESPORTES/PISO</t>
    </r>
    <r>
      <rPr>
        <sz val="8"/>
        <rFont val="Times New Roman"/>
        <family val="1"/>
        <charset val="1"/>
      </rPr>
      <t xml:space="preserve"> </t>
    </r>
    <r>
      <rPr>
        <sz val="8"/>
        <rFont val="Arial"/>
        <family val="2"/>
        <charset val="1"/>
      </rPr>
      <t xml:space="preserve">FIBRA</t>
    </r>
    <r>
      <rPr>
        <sz val="8"/>
        <rFont val="Times New Roman"/>
        <family val="1"/>
        <charset val="1"/>
      </rPr>
      <t xml:space="preserve"> </t>
    </r>
    <r>
      <rPr>
        <sz val="8"/>
        <rFont val="Arial"/>
        <family val="2"/>
        <charset val="1"/>
      </rPr>
      <t xml:space="preserve">POLIPROPILENO</t>
    </r>
    <r>
      <rPr>
        <sz val="8"/>
        <rFont val="Times New Roman"/>
        <family val="1"/>
        <charset val="1"/>
      </rPr>
      <t xml:space="preserve"> </t>
    </r>
    <r>
      <rPr>
        <sz val="8"/>
        <rFont val="Arial"/>
        <family val="2"/>
        <charset val="1"/>
      </rPr>
      <t xml:space="preserve">CORRUGADO/FUND</t>
    </r>
    <r>
      <rPr>
        <sz val="8"/>
        <rFont val="Times New Roman"/>
        <family val="1"/>
        <charset val="1"/>
      </rPr>
      <t xml:space="preserve"> </t>
    </r>
    <r>
      <rPr>
        <sz val="8"/>
        <rFont val="Arial"/>
        <family val="2"/>
        <charset val="1"/>
      </rPr>
      <t xml:space="preserve">DIR</t>
    </r>
  </si>
  <si>
    <t xml:space="preserve">13.02.050</t>
  </si>
  <si>
    <r>
      <rPr>
        <sz val="8"/>
        <rFont val="Arial"/>
        <family val="2"/>
        <charset val="1"/>
      </rPr>
      <t xml:space="preserve">QE-35</t>
    </r>
    <r>
      <rPr>
        <sz val="8"/>
        <rFont val="Times New Roman"/>
        <family val="1"/>
        <charset val="1"/>
      </rPr>
      <t xml:space="preserve"> </t>
    </r>
    <r>
      <rPr>
        <sz val="8"/>
        <rFont val="Arial"/>
        <family val="2"/>
        <charset val="1"/>
      </rPr>
      <t xml:space="preserve">ESPACO</t>
    </r>
    <r>
      <rPr>
        <sz val="8"/>
        <rFont val="Times New Roman"/>
        <family val="1"/>
        <charset val="1"/>
      </rPr>
      <t xml:space="preserve"> </t>
    </r>
    <r>
      <rPr>
        <sz val="8"/>
        <rFont val="Arial"/>
        <family val="2"/>
        <charset val="1"/>
      </rPr>
      <t xml:space="preserve">MULTIESPORTIVO/PISO</t>
    </r>
    <r>
      <rPr>
        <sz val="8"/>
        <rFont val="Times New Roman"/>
        <family val="1"/>
        <charset val="1"/>
      </rPr>
      <t xml:space="preserve"> </t>
    </r>
    <r>
      <rPr>
        <sz val="8"/>
        <rFont val="Arial"/>
        <family val="2"/>
        <charset val="1"/>
      </rPr>
      <t xml:space="preserve">FIBRA</t>
    </r>
    <r>
      <rPr>
        <sz val="8"/>
        <rFont val="Times New Roman"/>
        <family val="1"/>
        <charset val="1"/>
      </rPr>
      <t xml:space="preserve"> </t>
    </r>
    <r>
      <rPr>
        <sz val="8"/>
        <rFont val="Arial"/>
        <family val="2"/>
        <charset val="1"/>
      </rPr>
      <t xml:space="preserve">POLIPROP</t>
    </r>
    <r>
      <rPr>
        <sz val="8"/>
        <rFont val="Times New Roman"/>
        <family val="1"/>
        <charset val="1"/>
      </rPr>
      <t xml:space="preserve"> </t>
    </r>
    <r>
      <rPr>
        <sz val="8"/>
        <rFont val="Arial"/>
        <family val="2"/>
        <charset val="1"/>
      </rPr>
      <t xml:space="preserve">CORRUGADO/FUND</t>
    </r>
    <r>
      <rPr>
        <sz val="8"/>
        <rFont val="Times New Roman"/>
        <family val="1"/>
        <charset val="1"/>
      </rPr>
      <t xml:space="preserve"> </t>
    </r>
    <r>
      <rPr>
        <sz val="8"/>
        <rFont val="Arial"/>
        <family val="2"/>
        <charset val="1"/>
      </rPr>
      <t xml:space="preserve">DIR</t>
    </r>
  </si>
  <si>
    <t xml:space="preserve">13.02.052</t>
  </si>
  <si>
    <r>
      <rPr>
        <sz val="8"/>
        <rFont val="Arial"/>
        <family val="2"/>
        <charset val="1"/>
      </rPr>
      <t xml:space="preserve">TRATAMENTO</t>
    </r>
    <r>
      <rPr>
        <sz val="8"/>
        <rFont val="Times New Roman"/>
        <family val="1"/>
        <charset val="1"/>
      </rPr>
      <t xml:space="preserve"> </t>
    </r>
    <r>
      <rPr>
        <sz val="8"/>
        <rFont val="Arial"/>
        <family val="2"/>
        <charset val="1"/>
      </rPr>
      <t xml:space="preserve">SELADOR</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AGUA</t>
    </r>
  </si>
  <si>
    <t xml:space="preserve">13.02.053</t>
  </si>
  <si>
    <r>
      <rPr>
        <sz val="8"/>
        <rFont val="Arial"/>
        <family val="2"/>
        <charset val="1"/>
      </rPr>
      <t xml:space="preserve">BORRACHA</t>
    </r>
    <r>
      <rPr>
        <sz val="8"/>
        <rFont val="Times New Roman"/>
        <family val="1"/>
        <charset val="1"/>
      </rPr>
      <t xml:space="preserve"> </t>
    </r>
    <r>
      <rPr>
        <sz val="8"/>
        <rFont val="Arial"/>
        <family val="2"/>
        <charset val="1"/>
      </rPr>
      <t xml:space="preserve">COLADA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TATIL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ALERTA</t>
    </r>
  </si>
  <si>
    <t xml:space="preserve">13.02.055</t>
  </si>
  <si>
    <r>
      <rPr>
        <sz val="8"/>
        <rFont val="Arial"/>
        <family val="2"/>
        <charset val="1"/>
      </rPr>
      <t xml:space="preserve">BORRACHA</t>
    </r>
    <r>
      <rPr>
        <sz val="8"/>
        <rFont val="Times New Roman"/>
        <family val="1"/>
        <charset val="1"/>
      </rPr>
      <t xml:space="preserve"> </t>
    </r>
    <r>
      <rPr>
        <sz val="8"/>
        <rFont val="Arial"/>
        <family val="2"/>
        <charset val="1"/>
      </rPr>
      <t xml:space="preserve">ASSENTADA</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TATIL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ALERTA</t>
    </r>
  </si>
  <si>
    <t xml:space="preserve">13.02.058</t>
  </si>
  <si>
    <r>
      <rPr>
        <sz val="8"/>
        <rFont val="Arial"/>
        <family val="2"/>
        <charset val="1"/>
      </rPr>
      <t xml:space="preserve">SINALIZAÇÃO</t>
    </r>
    <r>
      <rPr>
        <sz val="8"/>
        <rFont val="Times New Roman"/>
        <family val="1"/>
        <charset val="1"/>
      </rPr>
      <t xml:space="preserve"> </t>
    </r>
    <r>
      <rPr>
        <sz val="8"/>
        <rFont val="Arial"/>
        <family val="2"/>
        <charset val="1"/>
      </rPr>
      <t xml:space="preserve">VISUAL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DEGRAUS-PINTURA</t>
    </r>
    <r>
      <rPr>
        <sz val="8"/>
        <rFont val="Times New Roman"/>
        <family val="1"/>
        <charset val="1"/>
      </rPr>
      <t xml:space="preserve"> </t>
    </r>
    <r>
      <rPr>
        <sz val="8"/>
        <rFont val="Arial"/>
        <family val="2"/>
        <charset val="1"/>
      </rPr>
      <t xml:space="preserve">ESMALTE</t>
    </r>
    <r>
      <rPr>
        <sz val="8"/>
        <rFont val="Times New Roman"/>
        <family val="1"/>
        <charset val="1"/>
      </rPr>
      <t xml:space="preserve"> </t>
    </r>
    <r>
      <rPr>
        <sz val="8"/>
        <rFont val="Arial"/>
        <family val="2"/>
        <charset val="1"/>
      </rPr>
      <t xml:space="preserve">EPOXI</t>
    </r>
  </si>
  <si>
    <t xml:space="preserve">13.02.059</t>
  </si>
  <si>
    <r>
      <rPr>
        <sz val="8"/>
        <rFont val="Arial"/>
        <family val="2"/>
        <charset val="1"/>
      </rPr>
      <t xml:space="preserve">SINALIZAÇÃO</t>
    </r>
    <r>
      <rPr>
        <sz val="8"/>
        <rFont val="Times New Roman"/>
        <family val="1"/>
        <charset val="1"/>
      </rPr>
      <t xml:space="preserve"> </t>
    </r>
    <r>
      <rPr>
        <sz val="8"/>
        <rFont val="Arial"/>
        <family val="2"/>
        <charset val="1"/>
      </rPr>
      <t xml:space="preserve">VISUAL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DEGRAUS</t>
    </r>
    <r>
      <rPr>
        <sz val="8"/>
        <rFont val="Times New Roman"/>
        <family val="1"/>
        <charset val="1"/>
      </rPr>
      <t xml:space="preserve"> </t>
    </r>
    <r>
      <rPr>
        <sz val="8"/>
        <rFont val="Arial"/>
        <family val="2"/>
        <charset val="1"/>
      </rPr>
      <t xml:space="preserve">FITA</t>
    </r>
    <r>
      <rPr>
        <sz val="8"/>
        <rFont val="Times New Roman"/>
        <family val="1"/>
        <charset val="1"/>
      </rPr>
      <t xml:space="preserve"> </t>
    </r>
    <r>
      <rPr>
        <sz val="8"/>
        <rFont val="Arial"/>
        <family val="2"/>
        <charset val="1"/>
      </rPr>
      <t xml:space="preserve">ADESIVA</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AMARELA</t>
    </r>
    <r>
      <rPr>
        <sz val="8"/>
        <rFont val="Times New Roman"/>
        <family val="1"/>
        <charset val="1"/>
      </rPr>
      <t xml:space="preserve"> </t>
    </r>
    <r>
      <rPr>
        <sz val="8"/>
        <rFont val="Arial"/>
        <family val="2"/>
        <charset val="1"/>
      </rPr>
      <t xml:space="preserve">25x200MM</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FAIXAS)</t>
    </r>
  </si>
  <si>
    <t xml:space="preserve">13.02.061</t>
  </si>
  <si>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BORRACHA</t>
    </r>
    <r>
      <rPr>
        <sz val="8"/>
        <rFont val="Times New Roman"/>
        <family val="1"/>
        <charset val="1"/>
      </rPr>
      <t xml:space="preserve"> </t>
    </r>
    <r>
      <rPr>
        <sz val="8"/>
        <rFont val="Arial"/>
        <family val="2"/>
        <charset val="1"/>
      </rPr>
      <t xml:space="preserve">SINT</t>
    </r>
    <r>
      <rPr>
        <sz val="8"/>
        <rFont val="Times New Roman"/>
        <family val="1"/>
        <charset val="1"/>
      </rPr>
      <t xml:space="preserve"> </t>
    </r>
    <r>
      <rPr>
        <sz val="8"/>
        <rFont val="Arial"/>
        <family val="2"/>
        <charset val="1"/>
      </rPr>
      <t xml:space="preserve">PASTILHADA</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PRETA</t>
    </r>
    <r>
      <rPr>
        <sz val="8"/>
        <rFont val="Times New Roman"/>
        <family val="1"/>
        <charset val="1"/>
      </rPr>
      <t xml:space="preserve"> </t>
    </r>
    <r>
      <rPr>
        <sz val="8"/>
        <rFont val="Arial"/>
        <family val="2"/>
        <charset val="1"/>
      </rPr>
      <t xml:space="preserve">ESP</t>
    </r>
    <r>
      <rPr>
        <sz val="8"/>
        <rFont val="Times New Roman"/>
        <family val="1"/>
        <charset val="1"/>
      </rPr>
      <t xml:space="preserve"> </t>
    </r>
    <r>
      <rPr>
        <sz val="8"/>
        <rFont val="Arial"/>
        <family val="2"/>
        <charset val="1"/>
      </rPr>
      <t xml:space="preserve">7MM</t>
    </r>
    <r>
      <rPr>
        <sz val="8"/>
        <rFont val="Times New Roman"/>
        <family val="1"/>
        <charset val="1"/>
      </rPr>
      <t xml:space="preserve"> </t>
    </r>
    <r>
      <rPr>
        <sz val="8"/>
        <rFont val="Arial"/>
        <family val="2"/>
        <charset val="1"/>
      </rPr>
      <t xml:space="preserve">FIXAVEL</t>
    </r>
    <r>
      <rPr>
        <sz val="8"/>
        <rFont val="Times New Roman"/>
        <family val="1"/>
        <charset val="1"/>
      </rPr>
      <t xml:space="preserve"> </t>
    </r>
    <r>
      <rPr>
        <sz val="8"/>
        <rFont val="Arial"/>
        <family val="2"/>
        <charset val="1"/>
      </rPr>
      <t xml:space="preserve">C/ARGAMASSA</t>
    </r>
  </si>
  <si>
    <t xml:space="preserve">13.02.064</t>
  </si>
  <si>
    <r>
      <rPr>
        <sz val="8"/>
        <rFont val="Arial"/>
        <family val="2"/>
        <charset val="1"/>
      </rPr>
      <t xml:space="preserve">PORCELANATO</t>
    </r>
    <r>
      <rPr>
        <sz val="8"/>
        <rFont val="Times New Roman"/>
        <family val="1"/>
        <charset val="1"/>
      </rPr>
      <t xml:space="preserve"> </t>
    </r>
    <r>
      <rPr>
        <sz val="8"/>
        <rFont val="Arial"/>
        <family val="2"/>
        <charset val="1"/>
      </rPr>
      <t xml:space="preserve">TECNICO</t>
    </r>
  </si>
  <si>
    <t xml:space="preserve">13.02.066</t>
  </si>
  <si>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CONCRETO/LAJE</t>
    </r>
    <r>
      <rPr>
        <sz val="8"/>
        <rFont val="Times New Roman"/>
        <family val="1"/>
        <charset val="1"/>
      </rPr>
      <t xml:space="preserve"> </t>
    </r>
    <r>
      <rPr>
        <sz val="8"/>
        <rFont val="Arial"/>
        <family val="2"/>
        <charset val="1"/>
      </rPr>
      <t xml:space="preserve">ALVEOLAR</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LAJE</t>
    </r>
    <r>
      <rPr>
        <sz val="8"/>
        <rFont val="Times New Roman"/>
        <family val="1"/>
        <charset val="1"/>
      </rPr>
      <t xml:space="preserve"> </t>
    </r>
    <r>
      <rPr>
        <sz val="8"/>
        <rFont val="Arial"/>
        <family val="2"/>
        <charset val="1"/>
      </rPr>
      <t xml:space="preserve">ZERO)</t>
    </r>
  </si>
  <si>
    <t xml:space="preserve">13.02.067</t>
  </si>
  <si>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CONCRETO/LAJE</t>
    </r>
    <r>
      <rPr>
        <sz val="8"/>
        <rFont val="Times New Roman"/>
        <family val="1"/>
        <charset val="1"/>
      </rPr>
      <t xml:space="preserve"> </t>
    </r>
    <r>
      <rPr>
        <sz val="8"/>
        <rFont val="Arial"/>
        <family val="2"/>
        <charset val="1"/>
      </rPr>
      <t xml:space="preserve">TRELICADA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LAJE</t>
    </r>
    <r>
      <rPr>
        <sz val="8"/>
        <rFont val="Times New Roman"/>
        <family val="1"/>
        <charset val="1"/>
      </rPr>
      <t xml:space="preserve"> </t>
    </r>
    <r>
      <rPr>
        <sz val="8"/>
        <rFont val="Arial"/>
        <family val="2"/>
        <charset val="1"/>
      </rPr>
      <t xml:space="preserve">ZERO)</t>
    </r>
  </si>
  <si>
    <t xml:space="preserve">13.02.068</t>
  </si>
  <si>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LAJE</t>
    </r>
    <r>
      <rPr>
        <sz val="8"/>
        <rFont val="Times New Roman"/>
        <family val="1"/>
        <charset val="1"/>
      </rPr>
      <t xml:space="preserve"> </t>
    </r>
    <r>
      <rPr>
        <sz val="8"/>
        <rFont val="Arial"/>
        <family val="2"/>
        <charset val="1"/>
      </rPr>
      <t xml:space="preserve">IMPERMEABILIZADA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PROTECAO</t>
    </r>
    <r>
      <rPr>
        <sz val="8"/>
        <rFont val="Times New Roman"/>
        <family val="1"/>
        <charset val="1"/>
      </rPr>
      <t xml:space="preserve"> </t>
    </r>
    <r>
      <rPr>
        <sz val="8"/>
        <rFont val="Arial"/>
        <family val="2"/>
        <charset val="1"/>
      </rPr>
      <t xml:space="preserve">ACUSTICA</t>
    </r>
  </si>
  <si>
    <t xml:space="preserve">13.02.069</t>
  </si>
  <si>
    <r>
      <rPr>
        <sz val="8"/>
        <rFont val="Arial"/>
        <family val="2"/>
        <charset val="1"/>
      </rPr>
      <t xml:space="preserve">PORCELANATO</t>
    </r>
    <r>
      <rPr>
        <sz val="8"/>
        <rFont val="Times New Roman"/>
        <family val="1"/>
        <charset val="1"/>
      </rPr>
      <t xml:space="preserve"> </t>
    </r>
    <r>
      <rPr>
        <sz val="8"/>
        <rFont val="Arial"/>
        <family val="2"/>
        <charset val="1"/>
      </rPr>
      <t xml:space="preserve">ESMALTADO</t>
    </r>
  </si>
  <si>
    <t xml:space="preserve">13.02.075</t>
  </si>
  <si>
    <r>
      <rPr>
        <sz val="8"/>
        <rFont val="Arial"/>
        <family val="2"/>
        <charset val="1"/>
      </rPr>
      <t xml:space="preserve">CHAPAS</t>
    </r>
    <r>
      <rPr>
        <sz val="8"/>
        <rFont val="Times New Roman"/>
        <family val="1"/>
        <charset val="1"/>
      </rPr>
      <t xml:space="preserve"> </t>
    </r>
    <r>
      <rPr>
        <sz val="8"/>
        <rFont val="Arial"/>
        <family val="2"/>
        <charset val="1"/>
      </rPr>
      <t xml:space="preserve">VINILICAS</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ESPECIFICAR)</t>
    </r>
    <r>
      <rPr>
        <sz val="8"/>
        <rFont val="Times New Roman"/>
        <family val="1"/>
        <charset val="1"/>
      </rPr>
      <t xml:space="preserve"> </t>
    </r>
    <r>
      <rPr>
        <sz val="8"/>
        <rFont val="Arial"/>
        <family val="2"/>
        <charset val="1"/>
      </rPr>
      <t xml:space="preserve">ESPESSURA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MM</t>
    </r>
  </si>
  <si>
    <t xml:space="preserve">13.02.076</t>
  </si>
  <si>
    <r>
      <rPr>
        <sz val="8"/>
        <rFont val="Arial"/>
        <family val="2"/>
        <charset val="1"/>
      </rPr>
      <t xml:space="preserve">PORCELANATO</t>
    </r>
    <r>
      <rPr>
        <sz val="8"/>
        <rFont val="Times New Roman"/>
        <family val="1"/>
        <charset val="1"/>
      </rPr>
      <t xml:space="preserve"> </t>
    </r>
    <r>
      <rPr>
        <sz val="8"/>
        <rFont val="Arial"/>
        <family val="2"/>
        <charset val="1"/>
      </rPr>
      <t xml:space="preserve">TÉCNICO</t>
    </r>
    <r>
      <rPr>
        <sz val="8"/>
        <rFont val="Times New Roman"/>
        <family val="1"/>
        <charset val="1"/>
      </rPr>
      <t xml:space="preserve"> </t>
    </r>
    <r>
      <rPr>
        <sz val="8"/>
        <rFont val="Arial"/>
        <family val="2"/>
        <charset val="1"/>
      </rPr>
      <t xml:space="preserve">25X25</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ESPESSURA</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15MM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TATIL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ALERTA</t>
    </r>
  </si>
  <si>
    <t xml:space="preserve">13.02.077</t>
  </si>
  <si>
    <r>
      <rPr>
        <sz val="8"/>
        <rFont val="Arial"/>
        <family val="2"/>
        <charset val="1"/>
      </rPr>
      <t xml:space="preserve">CHAPAS</t>
    </r>
    <r>
      <rPr>
        <sz val="8"/>
        <rFont val="Times New Roman"/>
        <family val="1"/>
        <charset val="1"/>
      </rPr>
      <t xml:space="preserve"> </t>
    </r>
    <r>
      <rPr>
        <sz val="8"/>
        <rFont val="Arial"/>
        <family val="2"/>
        <charset val="1"/>
      </rPr>
      <t xml:space="preserve">VINILICAS/TRANSITO</t>
    </r>
    <r>
      <rPr>
        <sz val="8"/>
        <rFont val="Times New Roman"/>
        <family val="1"/>
        <charset val="1"/>
      </rPr>
      <t xml:space="preserve"> </t>
    </r>
    <r>
      <rPr>
        <sz val="8"/>
        <rFont val="Arial"/>
        <family val="2"/>
        <charset val="1"/>
      </rPr>
      <t xml:space="preserve">PESADO</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ESPECIFICAR)</t>
    </r>
    <r>
      <rPr>
        <sz val="8"/>
        <rFont val="Times New Roman"/>
        <family val="1"/>
        <charset val="1"/>
      </rPr>
      <t xml:space="preserve"> </t>
    </r>
    <r>
      <rPr>
        <sz val="8"/>
        <rFont val="Arial"/>
        <family val="2"/>
        <charset val="1"/>
      </rPr>
      <t xml:space="preserve">ESP</t>
    </r>
    <r>
      <rPr>
        <sz val="8"/>
        <rFont val="Times New Roman"/>
        <family val="1"/>
        <charset val="1"/>
      </rPr>
      <t xml:space="preserve"> </t>
    </r>
    <r>
      <rPr>
        <sz val="8"/>
        <rFont val="Arial"/>
        <family val="2"/>
        <charset val="1"/>
      </rPr>
      <t xml:space="preserve">2MM</t>
    </r>
  </si>
  <si>
    <t xml:space="preserve">13.02.078</t>
  </si>
  <si>
    <r>
      <rPr>
        <sz val="8"/>
        <rFont val="Arial"/>
        <family val="2"/>
        <charset val="1"/>
      </rPr>
      <t xml:space="preserve">PISO</t>
    </r>
    <r>
      <rPr>
        <sz val="8"/>
        <rFont val="Times New Roman"/>
        <family val="1"/>
        <charset val="1"/>
      </rPr>
      <t xml:space="preserve"> </t>
    </r>
    <r>
      <rPr>
        <sz val="8"/>
        <rFont val="Arial"/>
        <family val="2"/>
        <charset val="1"/>
      </rPr>
      <t xml:space="preserve">VINIILICO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MANTA</t>
    </r>
    <r>
      <rPr>
        <sz val="8"/>
        <rFont val="Times New Roman"/>
        <family val="1"/>
        <charset val="1"/>
      </rPr>
      <t xml:space="preserve"> </t>
    </r>
    <r>
      <rPr>
        <sz val="8"/>
        <rFont val="Arial"/>
        <family val="2"/>
        <charset val="1"/>
      </rPr>
      <t xml:space="preserve">LARG.DE</t>
    </r>
    <r>
      <rPr>
        <sz val="8"/>
        <rFont val="Times New Roman"/>
        <family val="1"/>
        <charset val="1"/>
      </rPr>
      <t xml:space="preserve"> </t>
    </r>
    <r>
      <rPr>
        <sz val="8"/>
        <rFont val="Arial"/>
        <family val="2"/>
        <charset val="1"/>
      </rPr>
      <t xml:space="preserve">2,00M</t>
    </r>
    <r>
      <rPr>
        <sz val="8"/>
        <rFont val="Times New Roman"/>
        <family val="1"/>
        <charset val="1"/>
      </rPr>
      <t xml:space="preserve">  </t>
    </r>
    <r>
      <rPr>
        <sz val="8"/>
        <rFont val="Arial"/>
        <family val="2"/>
        <charset val="1"/>
      </rPr>
      <t xml:space="preserve">H=2MM</t>
    </r>
    <r>
      <rPr>
        <sz val="8"/>
        <rFont val="Times New Roman"/>
        <family val="1"/>
        <charset val="1"/>
      </rPr>
      <t xml:space="preserve"> </t>
    </r>
    <r>
      <rPr>
        <sz val="8"/>
        <rFont val="Arial"/>
        <family val="2"/>
        <charset val="1"/>
      </rPr>
      <t xml:space="preserve">INCLUSO</t>
    </r>
    <r>
      <rPr>
        <sz val="8"/>
        <rFont val="Times New Roman"/>
        <family val="1"/>
        <charset val="1"/>
      </rPr>
      <t xml:space="preserve"> </t>
    </r>
    <r>
      <rPr>
        <sz val="8"/>
        <rFont val="Arial"/>
        <family val="2"/>
        <charset val="1"/>
      </rPr>
      <t xml:space="preserve">RODAPÉ</t>
    </r>
    <r>
      <rPr>
        <sz val="8"/>
        <rFont val="Times New Roman"/>
        <family val="1"/>
        <charset val="1"/>
      </rPr>
      <t xml:space="preserve"> </t>
    </r>
    <r>
      <rPr>
        <sz val="8"/>
        <rFont val="Arial"/>
        <family val="2"/>
        <charset val="1"/>
      </rPr>
      <t xml:space="preserve">CURVO</t>
    </r>
    <r>
      <rPr>
        <sz val="8"/>
        <rFont val="Times New Roman"/>
        <family val="1"/>
        <charset val="1"/>
      </rPr>
      <t xml:space="preserve"> </t>
    </r>
    <r>
      <rPr>
        <sz val="8"/>
        <rFont val="Arial"/>
        <family val="2"/>
        <charset val="1"/>
      </rPr>
      <t xml:space="preserve">10CM</t>
    </r>
    <r>
      <rPr>
        <sz val="8"/>
        <rFont val="Times New Roman"/>
        <family val="1"/>
        <charset val="1"/>
      </rPr>
      <t xml:space="preserve"> </t>
    </r>
    <r>
      <rPr>
        <sz val="8"/>
        <rFont val="Arial"/>
        <family val="2"/>
        <charset val="1"/>
      </rPr>
      <t xml:space="preserve">FORNEC</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INSTAL.-</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EXCLUSIVO</t>
    </r>
    <r>
      <rPr>
        <sz val="8"/>
        <rFont val="Times New Roman"/>
        <family val="1"/>
        <charset val="1"/>
      </rPr>
      <t xml:space="preserve"> </t>
    </r>
    <r>
      <rPr>
        <sz val="8"/>
        <rFont val="Arial"/>
        <family val="2"/>
        <charset val="1"/>
      </rPr>
      <t xml:space="preserve">SALA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INOVAÇÃO</t>
    </r>
  </si>
  <si>
    <t xml:space="preserve">13.02.080</t>
  </si>
  <si>
    <r>
      <rPr>
        <sz val="8"/>
        <rFont val="Arial"/>
        <family val="2"/>
        <charset val="1"/>
      </rPr>
      <t xml:space="preserve">PISO</t>
    </r>
    <r>
      <rPr>
        <sz val="8"/>
        <rFont val="Times New Roman"/>
        <family val="1"/>
        <charset val="1"/>
      </rPr>
      <t xml:space="preserve"> </t>
    </r>
    <r>
      <rPr>
        <sz val="8"/>
        <rFont val="Arial"/>
        <family val="2"/>
        <charset val="1"/>
      </rPr>
      <t xml:space="preserve">VINIÍLICO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MANTA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TRATAMENTO</t>
    </r>
    <r>
      <rPr>
        <sz val="8"/>
        <rFont val="Times New Roman"/>
        <family val="1"/>
        <charset val="1"/>
      </rPr>
      <t xml:space="preserve"> </t>
    </r>
    <r>
      <rPr>
        <sz val="8"/>
        <rFont val="Arial"/>
        <family val="2"/>
        <charset val="1"/>
      </rPr>
      <t xml:space="preserve">SUPERFÍCIE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PUR</t>
    </r>
    <r>
      <rPr>
        <sz val="8"/>
        <rFont val="Times New Roman"/>
        <family val="1"/>
        <charset val="1"/>
      </rPr>
      <t xml:space="preserve">  </t>
    </r>
    <r>
      <rPr>
        <sz val="8"/>
        <rFont val="Arial"/>
        <family val="2"/>
        <charset val="1"/>
      </rPr>
      <t xml:space="preserve">LARG.DE</t>
    </r>
    <r>
      <rPr>
        <sz val="8"/>
        <rFont val="Times New Roman"/>
        <family val="1"/>
        <charset val="1"/>
      </rPr>
      <t xml:space="preserve"> </t>
    </r>
    <r>
      <rPr>
        <sz val="8"/>
        <rFont val="Arial"/>
        <family val="2"/>
        <charset val="1"/>
      </rPr>
      <t xml:space="preserve">2,00M
E=2MM</t>
    </r>
    <r>
      <rPr>
        <sz val="8"/>
        <rFont val="Times New Roman"/>
        <family val="1"/>
        <charset val="1"/>
      </rPr>
      <t xml:space="preserve">  </t>
    </r>
    <r>
      <rPr>
        <sz val="8"/>
        <rFont val="Arial"/>
        <family val="2"/>
        <charset val="1"/>
      </rPr>
      <t xml:space="preserve">INCLUSO</t>
    </r>
    <r>
      <rPr>
        <sz val="8"/>
        <rFont val="Times New Roman"/>
        <family val="1"/>
        <charset val="1"/>
      </rPr>
      <t xml:space="preserve"> </t>
    </r>
    <r>
      <rPr>
        <sz val="8"/>
        <rFont val="Arial"/>
        <family val="2"/>
        <charset val="1"/>
      </rPr>
      <t xml:space="preserve">RODAPÉ</t>
    </r>
    <r>
      <rPr>
        <sz val="8"/>
        <rFont val="Times New Roman"/>
        <family val="1"/>
        <charset val="1"/>
      </rPr>
      <t xml:space="preserve"> </t>
    </r>
    <r>
      <rPr>
        <sz val="8"/>
        <rFont val="Arial"/>
        <family val="2"/>
        <charset val="1"/>
      </rPr>
      <t xml:space="preserve">CURVO</t>
    </r>
    <r>
      <rPr>
        <sz val="8"/>
        <rFont val="Times New Roman"/>
        <family val="1"/>
        <charset val="1"/>
      </rPr>
      <t xml:space="preserve"> </t>
    </r>
    <r>
      <rPr>
        <sz val="8"/>
        <rFont val="Arial"/>
        <family val="2"/>
        <charset val="1"/>
      </rPr>
      <t xml:space="preserve">H=</t>
    </r>
    <r>
      <rPr>
        <sz val="8"/>
        <rFont val="Times New Roman"/>
        <family val="1"/>
        <charset val="1"/>
      </rPr>
      <t xml:space="preserve"> </t>
    </r>
    <r>
      <rPr>
        <sz val="8"/>
        <rFont val="Arial"/>
        <family val="2"/>
        <charset val="1"/>
      </rPr>
      <t xml:space="preserve">5CM</t>
    </r>
    <r>
      <rPr>
        <sz val="8"/>
        <rFont val="Times New Roman"/>
        <family val="1"/>
        <charset val="1"/>
      </rPr>
      <t xml:space="preserve">  </t>
    </r>
    <r>
      <rPr>
        <sz val="8"/>
        <rFont val="Arial"/>
        <family val="2"/>
        <charset val="1"/>
      </rPr>
      <t xml:space="preserve">FORNEC</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INSTALADO.</t>
    </r>
  </si>
  <si>
    <t xml:space="preserve">13.02.085</t>
  </si>
  <si>
    <r>
      <rPr>
        <sz val="8"/>
        <rFont val="Arial"/>
        <family val="2"/>
        <charset val="1"/>
      </rPr>
      <t xml:space="preserve">PORCELANATO</t>
    </r>
    <r>
      <rPr>
        <sz val="8"/>
        <rFont val="Times New Roman"/>
        <family val="1"/>
        <charset val="1"/>
      </rPr>
      <t xml:space="preserve"> </t>
    </r>
    <r>
      <rPr>
        <sz val="8"/>
        <rFont val="Arial"/>
        <family val="2"/>
        <charset val="1"/>
      </rPr>
      <t xml:space="preserve">TÉCNICO</t>
    </r>
    <r>
      <rPr>
        <sz val="8"/>
        <rFont val="Times New Roman"/>
        <family val="1"/>
        <charset val="1"/>
      </rPr>
      <t xml:space="preserve"> </t>
    </r>
    <r>
      <rPr>
        <sz val="8"/>
        <rFont val="Arial"/>
        <family val="2"/>
        <charset val="1"/>
      </rPr>
      <t xml:space="preserve">25X25</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ESPESSURA</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15MM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TATIL</t>
    </r>
    <r>
      <rPr>
        <sz val="8"/>
        <rFont val="Times New Roman"/>
        <family val="1"/>
        <charset val="1"/>
      </rPr>
      <t xml:space="preserve"> </t>
    </r>
    <r>
      <rPr>
        <sz val="8"/>
        <rFont val="Arial"/>
        <family val="2"/>
        <charset val="1"/>
      </rPr>
      <t xml:space="preserve">DIRECIONA</t>
    </r>
  </si>
  <si>
    <t xml:space="preserve">13.02.087</t>
  </si>
  <si>
    <r>
      <rPr>
        <sz val="8"/>
        <rFont val="Arial"/>
        <family val="2"/>
        <charset val="1"/>
      </rPr>
      <t xml:space="preserve">TACO</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G1-C6</t>
    </r>
    <r>
      <rPr>
        <sz val="8"/>
        <rFont val="Times New Roman"/>
        <family val="1"/>
        <charset val="1"/>
      </rPr>
      <t xml:space="preserve"> </t>
    </r>
    <r>
      <rPr>
        <sz val="8"/>
        <rFont val="Arial"/>
        <family val="2"/>
        <charset val="1"/>
      </rPr>
      <t xml:space="preserve">APLICADO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COLA</t>
    </r>
  </si>
  <si>
    <t xml:space="preserve">13.02.092</t>
  </si>
  <si>
    <r>
      <rPr>
        <sz val="8"/>
        <rFont val="Arial"/>
        <family val="2"/>
        <charset val="1"/>
      </rPr>
      <t xml:space="preserve">SINTEKO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DEMAOS</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RASPAGEM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APLICADO</t>
    </r>
  </si>
  <si>
    <t xml:space="preserve">13.02.093</t>
  </si>
  <si>
    <r>
      <rPr>
        <sz val="8"/>
        <rFont val="Arial"/>
        <family val="2"/>
        <charset val="1"/>
      </rPr>
      <t xml:space="preserve">RASPAGEM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CALAFETACAO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APLICACAO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CERA</t>
    </r>
  </si>
  <si>
    <t xml:space="preserve">13.02.099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</si>
  <si>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REVESTIMENTO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PISOS</t>
    </r>
  </si>
  <si>
    <t xml:space="preserve">13.02.100</t>
  </si>
  <si>
    <r>
      <rPr>
        <sz val="8"/>
        <rFont val="Arial"/>
        <family val="2"/>
        <charset val="1"/>
      </rPr>
      <t xml:space="preserve">CERAMICA</t>
    </r>
    <r>
      <rPr>
        <sz val="8"/>
        <rFont val="Times New Roman"/>
        <family val="1"/>
        <charset val="1"/>
      </rPr>
      <t xml:space="preserve"> </t>
    </r>
    <r>
      <rPr>
        <sz val="8"/>
        <rFont val="Arial"/>
        <family val="2"/>
        <charset val="1"/>
      </rPr>
      <t xml:space="preserve">ESMALT.ANTIDER.</t>
    </r>
    <r>
      <rPr>
        <sz val="8"/>
        <rFont val="Times New Roman"/>
        <family val="1"/>
        <charset val="1"/>
      </rPr>
      <t xml:space="preserve"> </t>
    </r>
    <r>
      <rPr>
        <sz val="8"/>
        <rFont val="Arial"/>
        <family val="2"/>
        <charset val="1"/>
      </rPr>
      <t xml:space="preserve">ABSORÇÃO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8%</t>
    </r>
    <r>
      <rPr>
        <sz val="8"/>
        <rFont val="Times New Roman"/>
        <family val="1"/>
        <charset val="1"/>
      </rPr>
      <t xml:space="preserve"> </t>
    </r>
    <r>
      <rPr>
        <sz val="8"/>
        <rFont val="Arial"/>
        <family val="2"/>
        <charset val="1"/>
      </rPr>
      <t xml:space="preserve">PEI</t>
    </r>
    <r>
      <rPr>
        <sz val="8"/>
        <rFont val="Times New Roman"/>
        <family val="1"/>
        <charset val="1"/>
      </rPr>
      <t xml:space="preserve"> </t>
    </r>
    <r>
      <rPr>
        <sz val="8"/>
        <rFont val="Arial"/>
        <family val="2"/>
        <charset val="1"/>
      </rPr>
      <t xml:space="preserve">4/5</t>
    </r>
    <r>
      <rPr>
        <sz val="8"/>
        <rFont val="Times New Roman"/>
        <family val="1"/>
        <charset val="1"/>
      </rPr>
      <t xml:space="preserve"> </t>
    </r>
    <r>
      <rPr>
        <sz val="8"/>
        <rFont val="Arial"/>
        <family val="2"/>
        <charset val="1"/>
      </rPr>
      <t xml:space="preserve">COEF.ATRITO</t>
    </r>
    <r>
      <rPr>
        <sz val="8"/>
        <rFont val="Times New Roman"/>
        <family val="1"/>
        <charset val="1"/>
      </rPr>
      <t xml:space="preserve"> </t>
    </r>
    <r>
      <rPr>
        <sz val="8"/>
        <rFont val="Arial"/>
        <family val="2"/>
        <charset val="1"/>
      </rPr>
      <t xml:space="preserve">MINIMO</t>
    </r>
    <r>
      <rPr>
        <sz val="8"/>
        <rFont val="Times New Roman"/>
        <family val="1"/>
        <charset val="1"/>
      </rPr>
      <t xml:space="preserve"> </t>
    </r>
    <r>
      <rPr>
        <sz val="8"/>
        <rFont val="Arial"/>
        <family val="2"/>
        <charset val="1"/>
      </rPr>
      <t xml:space="preserve">0,4</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EXCLUSIVO</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CRECHE</t>
    </r>
  </si>
  <si>
    <t xml:space="preserve">13.03.042</t>
  </si>
  <si>
    <r>
      <rPr>
        <sz val="8"/>
        <rFont val="Arial"/>
        <family val="2"/>
        <charset val="1"/>
      </rPr>
      <t xml:space="preserve">PEDRA</t>
    </r>
    <r>
      <rPr>
        <sz val="8"/>
        <rFont val="Times New Roman"/>
        <family val="1"/>
        <charset val="1"/>
      </rPr>
      <t xml:space="preserve"> </t>
    </r>
    <r>
      <rPr>
        <sz val="8"/>
        <rFont val="Arial"/>
        <family val="2"/>
        <charset val="1"/>
      </rPr>
      <t xml:space="preserve">ARDOSIA</t>
    </r>
    <r>
      <rPr>
        <sz val="8"/>
        <rFont val="Times New Roman"/>
        <family val="1"/>
        <charset val="1"/>
      </rPr>
      <t xml:space="preserve"> </t>
    </r>
    <r>
      <rPr>
        <sz val="8"/>
        <rFont val="Arial"/>
        <family val="2"/>
        <charset val="1"/>
      </rPr>
      <t xml:space="preserve">40X40CM</t>
    </r>
    <r>
      <rPr>
        <sz val="8"/>
        <rFont val="Times New Roman"/>
        <family val="1"/>
        <charset val="1"/>
      </rPr>
      <t xml:space="preserve"> </t>
    </r>
    <r>
      <rPr>
        <sz val="8"/>
        <rFont val="Arial"/>
        <family val="2"/>
        <charset val="1"/>
      </rPr>
      <t xml:space="preserve">E=7A10MM</t>
    </r>
  </si>
  <si>
    <t xml:space="preserve">13.03.099</t>
  </si>
  <si>
    <t xml:space="preserve">13.04.001</t>
  </si>
  <si>
    <r>
      <rPr>
        <sz val="8"/>
        <rFont val="Arial"/>
        <family val="2"/>
        <charset val="1"/>
      </rPr>
      <t xml:space="preserve">DEGRAUS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AREIA</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ESPESSURA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CM</t>
    </r>
  </si>
  <si>
    <t xml:space="preserve">13.04.004</t>
  </si>
  <si>
    <r>
      <rPr>
        <sz val="8"/>
        <rFont val="Arial"/>
        <family val="2"/>
        <charset val="1"/>
      </rPr>
      <t xml:space="preserve">DEGRAU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LISO</t>
    </r>
  </si>
  <si>
    <t xml:space="preserve">13.04.026</t>
  </si>
  <si>
    <r>
      <rPr>
        <sz val="8"/>
        <rFont val="Arial"/>
        <family val="2"/>
        <charset val="1"/>
      </rPr>
      <t xml:space="preserve">DEGRAUS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MOLDADOS</t>
    </r>
    <r>
      <rPr>
        <sz val="8"/>
        <rFont val="Times New Roman"/>
        <family val="1"/>
        <charset val="1"/>
      </rPr>
      <t xml:space="preserve"> </t>
    </r>
    <r>
      <rPr>
        <sz val="8"/>
        <rFont val="Arial"/>
        <family val="2"/>
        <charset val="1"/>
      </rPr>
      <t xml:space="preserve">NO</t>
    </r>
    <r>
      <rPr>
        <sz val="8"/>
        <rFont val="Times New Roman"/>
        <family val="1"/>
        <charset val="1"/>
      </rPr>
      <t xml:space="preserve"> </t>
    </r>
    <r>
      <rPr>
        <sz val="8"/>
        <rFont val="Arial"/>
        <family val="2"/>
        <charset val="1"/>
      </rPr>
      <t xml:space="preserve">LOCAL</t>
    </r>
  </si>
  <si>
    <t xml:space="preserve">13.04.027</t>
  </si>
  <si>
    <r>
      <rPr>
        <sz val="8"/>
        <rFont val="Arial"/>
        <family val="2"/>
        <charset val="1"/>
      </rPr>
      <t xml:space="preserve">DEGRAUS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PRE-MOLDADOS</t>
    </r>
  </si>
  <si>
    <t xml:space="preserve">13.04.040</t>
  </si>
  <si>
    <r>
      <rPr>
        <sz val="8"/>
        <rFont val="Arial"/>
        <family val="2"/>
        <charset val="1"/>
      </rPr>
      <t xml:space="preserve">DEGRAUS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VINILICA</t>
    </r>
    <r>
      <rPr>
        <sz val="8"/>
        <rFont val="Times New Roman"/>
        <family val="1"/>
        <charset val="1"/>
      </rPr>
      <t xml:space="preserve"> </t>
    </r>
    <r>
      <rPr>
        <sz val="8"/>
        <rFont val="Arial"/>
        <family val="2"/>
        <charset val="1"/>
      </rPr>
      <t xml:space="preserve">ESPESS</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MM</t>
    </r>
  </si>
  <si>
    <t xml:space="preserve">13.04.050</t>
  </si>
  <si>
    <r>
      <rPr>
        <sz val="8"/>
        <rFont val="Arial"/>
        <family val="2"/>
        <charset val="1"/>
      </rPr>
      <t xml:space="preserve">DEGRAU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BORRACHA</t>
    </r>
    <r>
      <rPr>
        <sz val="8"/>
        <rFont val="Times New Roman"/>
        <family val="1"/>
        <charset val="1"/>
      </rPr>
      <t xml:space="preserve"> </t>
    </r>
    <r>
      <rPr>
        <sz val="8"/>
        <rFont val="Arial"/>
        <family val="2"/>
        <charset val="1"/>
      </rPr>
      <t xml:space="preserve">SINTETICA</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PRETA</t>
    </r>
    <r>
      <rPr>
        <sz val="8"/>
        <rFont val="Times New Roman"/>
        <family val="1"/>
        <charset val="1"/>
      </rPr>
      <t xml:space="preserve"> </t>
    </r>
    <r>
      <rPr>
        <sz val="8"/>
        <rFont val="Arial"/>
        <family val="2"/>
        <charset val="1"/>
      </rPr>
      <t xml:space="preserve">C/TESTEIRA</t>
    </r>
    <r>
      <rPr>
        <sz val="8"/>
        <rFont val="Times New Roman"/>
        <family val="1"/>
        <charset val="1"/>
      </rPr>
      <t xml:space="preserve"> </t>
    </r>
    <r>
      <rPr>
        <sz val="8"/>
        <rFont val="Arial"/>
        <family val="2"/>
        <charset val="1"/>
      </rPr>
      <t xml:space="preserve">FIXAVEL</t>
    </r>
    <r>
      <rPr>
        <sz val="8"/>
        <rFont val="Times New Roman"/>
        <family val="1"/>
        <charset val="1"/>
      </rPr>
      <t xml:space="preserve"> </t>
    </r>
    <r>
      <rPr>
        <sz val="8"/>
        <rFont val="Arial"/>
        <family val="2"/>
        <charset val="1"/>
      </rPr>
      <t xml:space="preserve">C/ARG</t>
    </r>
  </si>
  <si>
    <t xml:space="preserve">13.04.099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</si>
  <si>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REVESTIMENTO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DEGRAUS</t>
    </r>
  </si>
  <si>
    <t xml:space="preserve">13.05.001</t>
  </si>
  <si>
    <r>
      <rPr>
        <sz val="8"/>
        <rFont val="Arial"/>
        <family val="2"/>
        <charset val="1"/>
      </rPr>
      <t xml:space="preserve">RODAPES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ARGAM</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AREIA</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ALTURA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CM</t>
    </r>
  </si>
  <si>
    <t xml:space="preserve">13.05.003</t>
  </si>
  <si>
    <r>
      <rPr>
        <sz val="8"/>
        <rFont val="Arial"/>
        <family val="2"/>
        <charset val="1"/>
      </rPr>
      <t xml:space="preserve">RODAPE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CIMENTADO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15</t>
    </r>
    <r>
      <rPr>
        <sz val="8"/>
        <rFont val="Times New Roman"/>
        <family val="1"/>
        <charset val="1"/>
      </rPr>
      <t xml:space="preserve"> </t>
    </r>
    <r>
      <rPr>
        <sz val="8"/>
        <rFont val="Arial"/>
        <family val="2"/>
        <charset val="1"/>
      </rPr>
      <t xml:space="preserve">CM</t>
    </r>
  </si>
  <si>
    <t xml:space="preserve">13.05.004</t>
  </si>
  <si>
    <r>
      <rPr>
        <sz val="8"/>
        <rFont val="Arial"/>
        <family val="2"/>
        <charset val="1"/>
      </rPr>
      <t xml:space="preserve">RODAPES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ARGAM</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AREIA</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ALTURA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CM</t>
    </r>
  </si>
  <si>
    <t xml:space="preserve">13.05.005</t>
  </si>
  <si>
    <r>
      <rPr>
        <sz val="8"/>
        <rFont val="Arial"/>
        <family val="2"/>
        <charset val="1"/>
      </rPr>
      <t xml:space="preserve">RODAPE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CIM/AREIA</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ESCADA</t>
    </r>
  </si>
  <si>
    <t xml:space="preserve">13.05.006</t>
  </si>
  <si>
    <r>
      <rPr>
        <sz val="8"/>
        <rFont val="Arial"/>
        <family val="2"/>
        <charset val="1"/>
      </rPr>
      <t xml:space="preserve">RODAPÉ</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AREIA</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ESPESSURA</t>
    </r>
    <r>
      <rPr>
        <sz val="8"/>
        <rFont val="Times New Roman"/>
        <family val="1"/>
        <charset val="1"/>
      </rPr>
      <t xml:space="preserve"> </t>
    </r>
    <r>
      <rPr>
        <sz val="8"/>
        <rFont val="Arial"/>
        <family val="2"/>
        <charset val="1"/>
      </rPr>
      <t xml:space="preserve">1,5CM</t>
    </r>
    <r>
      <rPr>
        <sz val="8"/>
        <rFont val="Times New Roman"/>
        <family val="1"/>
        <charset val="1"/>
      </rPr>
      <t xml:space="preserve"> </t>
    </r>
    <r>
      <rPr>
        <sz val="8"/>
        <rFont val="Arial"/>
        <family val="2"/>
        <charset val="1"/>
      </rPr>
      <t xml:space="preserve">X</t>
    </r>
    <r>
      <rPr>
        <sz val="8"/>
        <rFont val="Times New Roman"/>
        <family val="1"/>
        <charset val="1"/>
      </rPr>
      <t xml:space="preserve"> </t>
    </r>
    <r>
      <rPr>
        <sz val="8"/>
        <rFont val="Arial"/>
        <family val="2"/>
        <charset val="1"/>
      </rPr>
      <t xml:space="preserve">ALTURA</t>
    </r>
    <r>
      <rPr>
        <sz val="8"/>
        <rFont val="Times New Roman"/>
        <family val="1"/>
        <charset val="1"/>
      </rPr>
      <t xml:space="preserve"> </t>
    </r>
    <r>
      <rPr>
        <sz val="8"/>
        <rFont val="Arial"/>
        <family val="2"/>
        <charset val="1"/>
      </rPr>
      <t xml:space="preserve">DE
7CM</t>
    </r>
  </si>
  <si>
    <t xml:space="preserve">13.05.009</t>
  </si>
  <si>
    <r>
      <rPr>
        <sz val="8"/>
        <rFont val="Arial"/>
        <family val="2"/>
        <charset val="1"/>
      </rPr>
      <t xml:space="preserve">RODAPE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7X1,5CM</t>
    </r>
    <r>
      <rPr>
        <sz val="8"/>
        <rFont val="Times New Roman"/>
        <family val="1"/>
        <charset val="1"/>
      </rPr>
      <t xml:space="preserve"> </t>
    </r>
    <r>
      <rPr>
        <sz val="8"/>
        <rFont val="Arial"/>
        <family val="2"/>
        <charset val="1"/>
      </rPr>
      <t xml:space="preserve">G1-C4</t>
    </r>
  </si>
  <si>
    <t xml:space="preserve">13.05.014</t>
  </si>
  <si>
    <r>
      <rPr>
        <sz val="8"/>
        <rFont val="Arial"/>
        <family val="2"/>
        <charset val="1"/>
      </rPr>
      <t xml:space="preserve">RODAPES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LADRILHO</t>
    </r>
    <r>
      <rPr>
        <sz val="8"/>
        <rFont val="Times New Roman"/>
        <family val="1"/>
        <charset val="1"/>
      </rPr>
      <t xml:space="preserve"> </t>
    </r>
    <r>
      <rPr>
        <sz val="8"/>
        <rFont val="Arial"/>
        <family val="2"/>
        <charset val="1"/>
      </rPr>
      <t xml:space="preserve">HIDRAULICO</t>
    </r>
    <r>
      <rPr>
        <sz val="8"/>
        <rFont val="Times New Roman"/>
        <family val="1"/>
        <charset val="1"/>
      </rPr>
      <t xml:space="preserve"> </t>
    </r>
    <r>
      <rPr>
        <sz val="8"/>
        <rFont val="Arial"/>
        <family val="2"/>
        <charset val="1"/>
      </rPr>
      <t xml:space="preserve">UMA</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ALTURA</t>
    </r>
  </si>
  <si>
    <t xml:space="preserve">13.05.020</t>
  </si>
  <si>
    <r>
      <rPr>
        <sz val="8"/>
        <rFont val="Arial"/>
        <family val="2"/>
        <charset val="1"/>
      </rPr>
      <t xml:space="preserve">RODAPES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CM</t>
    </r>
  </si>
  <si>
    <t xml:space="preserve">13.05.022</t>
  </si>
  <si>
    <r>
      <rPr>
        <sz val="8"/>
        <rFont val="Arial"/>
        <family val="2"/>
        <charset val="1"/>
      </rPr>
      <t xml:space="preserve">RODAPE</t>
    </r>
    <r>
      <rPr>
        <sz val="8"/>
        <rFont val="Times New Roman"/>
        <family val="1"/>
        <charset val="1"/>
      </rPr>
      <t xml:space="preserve"> </t>
    </r>
    <r>
      <rPr>
        <sz val="8"/>
        <rFont val="Arial"/>
        <family val="2"/>
        <charset val="1"/>
      </rPr>
      <t xml:space="preserve">PORCELANATO</t>
    </r>
    <r>
      <rPr>
        <sz val="8"/>
        <rFont val="Times New Roman"/>
        <family val="1"/>
        <charset val="1"/>
      </rPr>
      <t xml:space="preserve"> </t>
    </r>
    <r>
      <rPr>
        <sz val="8"/>
        <rFont val="Arial"/>
        <family val="2"/>
        <charset val="1"/>
      </rPr>
      <t xml:space="preserve">ESMALTADO</t>
    </r>
    <r>
      <rPr>
        <sz val="8"/>
        <rFont val="Times New Roman"/>
        <family val="1"/>
        <charset val="1"/>
      </rPr>
      <t xml:space="preserve"> </t>
    </r>
    <r>
      <rPr>
        <sz val="8"/>
        <rFont val="Arial"/>
        <family val="2"/>
        <charset val="1"/>
      </rPr>
      <t xml:space="preserve">7CM</t>
    </r>
  </si>
  <si>
    <t xml:space="preserve">13.05.023</t>
  </si>
  <si>
    <r>
      <rPr>
        <sz val="8"/>
        <rFont val="Arial"/>
        <family val="2"/>
        <charset val="1"/>
      </rPr>
      <t xml:space="preserve">RODAPE</t>
    </r>
    <r>
      <rPr>
        <sz val="8"/>
        <rFont val="Times New Roman"/>
        <family val="1"/>
        <charset val="1"/>
      </rPr>
      <t xml:space="preserve">  </t>
    </r>
    <r>
      <rPr>
        <sz val="8"/>
        <rFont val="Arial"/>
        <family val="2"/>
        <charset val="1"/>
      </rPr>
      <t xml:space="preserve">PORCELANATO</t>
    </r>
    <r>
      <rPr>
        <sz val="8"/>
        <rFont val="Times New Roman"/>
        <family val="1"/>
        <charset val="1"/>
      </rPr>
      <t xml:space="preserve"> </t>
    </r>
    <r>
      <rPr>
        <sz val="8"/>
        <rFont val="Arial"/>
        <family val="2"/>
        <charset val="1"/>
      </rPr>
      <t xml:space="preserve">TECNICO</t>
    </r>
    <r>
      <rPr>
        <sz val="8"/>
        <rFont val="Times New Roman"/>
        <family val="1"/>
        <charset val="1"/>
      </rPr>
      <t xml:space="preserve"> </t>
    </r>
    <r>
      <rPr>
        <sz val="8"/>
        <rFont val="Arial"/>
        <family val="2"/>
        <charset val="1"/>
      </rPr>
      <t xml:space="preserve">7CM</t>
    </r>
  </si>
  <si>
    <t xml:space="preserve">13.05.024</t>
  </si>
  <si>
    <r>
      <rPr>
        <sz val="8"/>
        <rFont val="Arial"/>
        <family val="2"/>
        <charset val="1"/>
      </rPr>
      <t xml:space="preserve">RODAPES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ESCADA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CM</t>
    </r>
  </si>
  <si>
    <t xml:space="preserve">13.05.025</t>
  </si>
  <si>
    <r>
      <rPr>
        <sz val="8"/>
        <rFont val="Arial"/>
        <family val="2"/>
        <charset val="1"/>
      </rPr>
      <t xml:space="preserve">RODAPE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ESCADA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7-CM</t>
    </r>
  </si>
  <si>
    <t xml:space="preserve">13.05.026</t>
  </si>
  <si>
    <r>
      <rPr>
        <sz val="8"/>
        <rFont val="Arial"/>
        <family val="2"/>
        <charset val="1"/>
      </rPr>
      <t xml:space="preserve">RODAPÉ</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ALTURA</t>
    </r>
    <r>
      <rPr>
        <sz val="8"/>
        <rFont val="Times New Roman"/>
        <family val="1"/>
        <charset val="1"/>
      </rPr>
      <t xml:space="preserve"> </t>
    </r>
    <r>
      <rPr>
        <sz val="8"/>
        <rFont val="Arial"/>
        <family val="2"/>
        <charset val="1"/>
      </rPr>
      <t xml:space="preserve">7CM</t>
    </r>
  </si>
  <si>
    <t xml:space="preserve">13.05.028</t>
  </si>
  <si>
    <r>
      <rPr>
        <sz val="8"/>
        <rFont val="Arial"/>
        <family val="2"/>
        <charset val="1"/>
      </rPr>
      <t xml:space="preserve">RODAPES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MASSA</t>
    </r>
    <r>
      <rPr>
        <sz val="8"/>
        <rFont val="Times New Roman"/>
        <family val="1"/>
        <charset val="1"/>
      </rPr>
      <t xml:space="preserve"> </t>
    </r>
    <r>
      <rPr>
        <sz val="8"/>
        <rFont val="Arial"/>
        <family val="2"/>
        <charset val="1"/>
      </rPr>
      <t xml:space="preserve">GRANIT</t>
    </r>
    <r>
      <rPr>
        <sz val="8"/>
        <rFont val="Times New Roman"/>
        <family val="1"/>
        <charset val="1"/>
      </rPr>
      <t xml:space="preserve"> </t>
    </r>
    <r>
      <rPr>
        <sz val="8"/>
        <rFont val="Arial"/>
        <family val="2"/>
        <charset val="1"/>
      </rPr>
      <t xml:space="preserve">ALTA</t>
    </r>
    <r>
      <rPr>
        <sz val="8"/>
        <rFont val="Times New Roman"/>
        <family val="1"/>
        <charset val="1"/>
      </rPr>
      <t xml:space="preserve"> </t>
    </r>
    <r>
      <rPr>
        <sz val="8"/>
        <rFont val="Arial"/>
        <family val="2"/>
        <charset val="1"/>
      </rPr>
      <t xml:space="preserve">RESISTENCIA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MEDIO</t>
    </r>
    <r>
      <rPr>
        <sz val="8"/>
        <rFont val="Times New Roman"/>
        <family val="1"/>
        <charset val="1"/>
      </rPr>
      <t xml:space="preserve"> </t>
    </r>
    <r>
      <rPr>
        <sz val="8"/>
        <rFont val="Arial"/>
        <family val="2"/>
        <charset val="1"/>
      </rPr>
      <t xml:space="preserve">SIMPLES</t>
    </r>
  </si>
  <si>
    <t xml:space="preserve">13.05.030</t>
  </si>
  <si>
    <r>
      <rPr>
        <sz val="8"/>
        <rFont val="Arial"/>
        <family val="2"/>
        <charset val="1"/>
      </rPr>
      <t xml:space="preserve">RODAPES</t>
    </r>
    <r>
      <rPr>
        <sz val="8"/>
        <rFont val="Times New Roman"/>
        <family val="1"/>
        <charset val="1"/>
      </rPr>
      <t xml:space="preserve"> </t>
    </r>
    <r>
      <rPr>
        <sz val="8"/>
        <rFont val="Arial"/>
        <family val="2"/>
        <charset val="1"/>
      </rPr>
      <t xml:space="preserve">MASSA</t>
    </r>
    <r>
      <rPr>
        <sz val="8"/>
        <rFont val="Times New Roman"/>
        <family val="1"/>
        <charset val="1"/>
      </rPr>
      <t xml:space="preserve"> </t>
    </r>
    <r>
      <rPr>
        <sz val="8"/>
        <rFont val="Arial"/>
        <family val="2"/>
        <charset val="1"/>
      </rPr>
      <t xml:space="preserve">GRANIT</t>
    </r>
    <r>
      <rPr>
        <sz val="8"/>
        <rFont val="Times New Roman"/>
        <family val="1"/>
        <charset val="1"/>
      </rPr>
      <t xml:space="preserve"> </t>
    </r>
    <r>
      <rPr>
        <sz val="8"/>
        <rFont val="Arial"/>
        <family val="2"/>
        <charset val="1"/>
      </rPr>
      <t xml:space="preserve">ALTA</t>
    </r>
    <r>
      <rPr>
        <sz val="8"/>
        <rFont val="Times New Roman"/>
        <family val="1"/>
        <charset val="1"/>
      </rPr>
      <t xml:space="preserve"> </t>
    </r>
    <r>
      <rPr>
        <sz val="8"/>
        <rFont val="Arial"/>
        <family val="2"/>
        <charset val="1"/>
      </rPr>
      <t xml:space="preserve">RES</t>
    </r>
    <r>
      <rPr>
        <sz val="8"/>
        <rFont val="Times New Roman"/>
        <family val="1"/>
        <charset val="1"/>
      </rPr>
      <t xml:space="preserve"> </t>
    </r>
    <r>
      <rPr>
        <sz val="8"/>
        <rFont val="Arial"/>
        <family val="2"/>
        <charset val="1"/>
      </rPr>
      <t xml:space="preserve">10CM</t>
    </r>
    <r>
      <rPr>
        <sz val="8"/>
        <rFont val="Times New Roman"/>
        <family val="1"/>
        <charset val="1"/>
      </rPr>
      <t xml:space="preserve"> </t>
    </r>
    <r>
      <rPr>
        <sz val="8"/>
        <rFont val="Arial"/>
        <family val="2"/>
        <charset val="1"/>
      </rPr>
      <t xml:space="preserve">MEDIO</t>
    </r>
    <r>
      <rPr>
        <sz val="8"/>
        <rFont val="Times New Roman"/>
        <family val="1"/>
        <charset val="1"/>
      </rPr>
      <t xml:space="preserve"> </t>
    </r>
    <r>
      <rPr>
        <sz val="8"/>
        <rFont val="Arial"/>
        <family val="2"/>
        <charset val="1"/>
      </rPr>
      <t xml:space="preserve">P/ESCADA</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TRIANG</t>
    </r>
  </si>
  <si>
    <t xml:space="preserve">13.05.031</t>
  </si>
  <si>
    <r>
      <rPr>
        <sz val="8"/>
        <rFont val="Arial"/>
        <family val="2"/>
        <charset val="1"/>
      </rPr>
      <t xml:space="preserve">RODAPE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ALTA</t>
    </r>
    <r>
      <rPr>
        <sz val="8"/>
        <rFont val="Times New Roman"/>
        <family val="1"/>
        <charset val="1"/>
      </rPr>
      <t xml:space="preserve"> </t>
    </r>
    <r>
      <rPr>
        <sz val="8"/>
        <rFont val="Arial"/>
        <family val="2"/>
        <charset val="1"/>
      </rPr>
      <t xml:space="preserve">RESISTENCIA</t>
    </r>
    <r>
      <rPr>
        <sz val="8"/>
        <rFont val="Times New Roman"/>
        <family val="1"/>
        <charset val="1"/>
      </rPr>
      <t xml:space="preserve"> </t>
    </r>
    <r>
      <rPr>
        <sz val="8"/>
        <rFont val="Arial"/>
        <family val="2"/>
        <charset val="1"/>
      </rPr>
      <t xml:space="preserve">7-CM</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MEDIO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ESCADA</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TRIANGULO</t>
    </r>
  </si>
  <si>
    <t xml:space="preserve">13.05.068</t>
  </si>
  <si>
    <r>
      <rPr>
        <sz val="8"/>
        <rFont val="Arial"/>
        <family val="2"/>
        <charset val="1"/>
      </rPr>
      <t xml:space="preserve">RODAPE</t>
    </r>
    <r>
      <rPr>
        <sz val="8"/>
        <rFont val="Times New Roman"/>
        <family val="1"/>
        <charset val="1"/>
      </rPr>
      <t xml:space="preserve"> </t>
    </r>
    <r>
      <rPr>
        <sz val="8"/>
        <rFont val="Arial"/>
        <family val="2"/>
        <charset val="1"/>
      </rPr>
      <t xml:space="preserve">VINILICO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SIMPLES</t>
    </r>
  </si>
  <si>
    <t xml:space="preserve">13.05.069</t>
  </si>
  <si>
    <r>
      <rPr>
        <sz val="8"/>
        <rFont val="Arial"/>
        <family val="2"/>
        <charset val="1"/>
      </rPr>
      <t xml:space="preserve">RODAPE</t>
    </r>
    <r>
      <rPr>
        <sz val="8"/>
        <rFont val="Times New Roman"/>
        <family val="1"/>
        <charset val="1"/>
      </rPr>
      <t xml:space="preserve"> </t>
    </r>
    <r>
      <rPr>
        <sz val="8"/>
        <rFont val="Arial"/>
        <family val="2"/>
        <charset val="1"/>
      </rPr>
      <t xml:space="preserve">VINILICO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SIMPLES</t>
    </r>
  </si>
  <si>
    <t xml:space="preserve">13.05.074</t>
  </si>
  <si>
    <r>
      <rPr>
        <sz val="8"/>
        <rFont val="Arial"/>
        <family val="2"/>
        <charset val="1"/>
      </rPr>
      <t xml:space="preserve">RODAPE</t>
    </r>
    <r>
      <rPr>
        <sz val="8"/>
        <rFont val="Times New Roman"/>
        <family val="1"/>
        <charset val="1"/>
      </rPr>
      <t xml:space="preserve"> </t>
    </r>
    <r>
      <rPr>
        <sz val="8"/>
        <rFont val="Arial"/>
        <family val="2"/>
        <charset val="1"/>
      </rPr>
      <t xml:space="preserve">VINILICO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ESCADA</t>
    </r>
  </si>
  <si>
    <t xml:space="preserve">13.05.075</t>
  </si>
  <si>
    <r>
      <rPr>
        <sz val="8"/>
        <rFont val="Arial"/>
        <family val="2"/>
        <charset val="1"/>
      </rPr>
      <t xml:space="preserve">RODAPE</t>
    </r>
    <r>
      <rPr>
        <sz val="8"/>
        <rFont val="Times New Roman"/>
        <family val="1"/>
        <charset val="1"/>
      </rPr>
      <t xml:space="preserve"> </t>
    </r>
    <r>
      <rPr>
        <sz val="8"/>
        <rFont val="Arial"/>
        <family val="2"/>
        <charset val="1"/>
      </rPr>
      <t xml:space="preserve">VINILICO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7,5</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ESCADA</t>
    </r>
  </si>
  <si>
    <t xml:space="preserve">13.05.099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</si>
  <si>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REVESTIMENTO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RODAPES</t>
    </r>
  </si>
  <si>
    <t xml:space="preserve">13.05.100</t>
  </si>
  <si>
    <r>
      <rPr>
        <sz val="8"/>
        <rFont val="Arial"/>
        <family val="2"/>
        <charset val="1"/>
      </rPr>
      <t xml:space="preserve">RODAPE</t>
    </r>
    <r>
      <rPr>
        <sz val="8"/>
        <rFont val="Times New Roman"/>
        <family val="1"/>
        <charset val="1"/>
      </rPr>
      <t xml:space="preserve"> </t>
    </r>
    <r>
      <rPr>
        <sz val="8"/>
        <rFont val="Arial"/>
        <family val="2"/>
        <charset val="1"/>
      </rPr>
      <t xml:space="preserve">CERAMICA</t>
    </r>
    <r>
      <rPr>
        <sz val="8"/>
        <rFont val="Times New Roman"/>
        <family val="1"/>
        <charset val="1"/>
      </rPr>
      <t xml:space="preserve"> </t>
    </r>
    <r>
      <rPr>
        <sz val="8"/>
        <rFont val="Arial"/>
        <family val="2"/>
        <charset val="1"/>
      </rPr>
      <t xml:space="preserve">ANTIDERRAPANTE</t>
    </r>
    <r>
      <rPr>
        <sz val="8"/>
        <rFont val="Times New Roman"/>
        <family val="1"/>
        <charset val="1"/>
      </rPr>
      <t xml:space="preserve"> </t>
    </r>
    <r>
      <rPr>
        <sz val="8"/>
        <rFont val="Arial"/>
        <family val="2"/>
        <charset val="1"/>
      </rPr>
      <t xml:space="preserve">ALTURA</t>
    </r>
    <r>
      <rPr>
        <sz val="8"/>
        <rFont val="Times New Roman"/>
        <family val="1"/>
        <charset val="1"/>
      </rPr>
      <t xml:space="preserve"> </t>
    </r>
    <r>
      <rPr>
        <sz val="8"/>
        <rFont val="Arial"/>
        <family val="2"/>
        <charset val="1"/>
      </rPr>
      <t xml:space="preserve">7CM</t>
    </r>
    <r>
      <rPr>
        <sz val="8"/>
        <rFont val="Times New Roman"/>
        <family val="1"/>
        <charset val="1"/>
      </rPr>
      <t xml:space="preserve"> </t>
    </r>
    <r>
      <rPr>
        <sz val="8"/>
        <rFont val="Arial"/>
        <family val="2"/>
        <charset val="1"/>
      </rPr>
      <t xml:space="preserve">(MONOQUEIMA)</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EXCLUSIVO</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CRECHE</t>
    </r>
  </si>
  <si>
    <t xml:space="preserve">13.06.005</t>
  </si>
  <si>
    <r>
      <rPr>
        <sz val="8"/>
        <rFont val="Arial"/>
        <family val="2"/>
        <charset val="1"/>
      </rPr>
      <t xml:space="preserve">SOLEIRA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CIM/AREIA</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RAMPA</t>
    </r>
  </si>
  <si>
    <t xml:space="preserve">13.06.074</t>
  </si>
  <si>
    <r>
      <rPr>
        <sz val="8"/>
        <rFont val="Arial"/>
        <family val="2"/>
        <charset val="1"/>
      </rPr>
      <t xml:space="preserve">SO-14</t>
    </r>
    <r>
      <rPr>
        <sz val="8"/>
        <rFont val="Times New Roman"/>
        <family val="1"/>
        <charset val="1"/>
      </rPr>
      <t xml:space="preserve"> </t>
    </r>
    <r>
      <rPr>
        <sz val="8"/>
        <rFont val="Arial"/>
        <family val="2"/>
        <charset val="1"/>
      </rPr>
      <t xml:space="preserve">SOLEIRA</t>
    </r>
    <r>
      <rPr>
        <sz val="8"/>
        <rFont val="Times New Roman"/>
        <family val="1"/>
        <charset val="1"/>
      </rPr>
      <t xml:space="preserve"> </t>
    </r>
    <r>
      <rPr>
        <sz val="8"/>
        <rFont val="Arial"/>
        <family val="2"/>
        <charset val="1"/>
      </rPr>
      <t xml:space="preserve">RAMPADA</t>
    </r>
    <r>
      <rPr>
        <sz val="8"/>
        <rFont val="Times New Roman"/>
        <family val="1"/>
        <charset val="1"/>
      </rPr>
      <t xml:space="preserve"> </t>
    </r>
    <r>
      <rPr>
        <sz val="8"/>
        <rFont val="Arial"/>
        <family val="2"/>
        <charset val="1"/>
      </rPr>
      <t xml:space="preserve">DESNIVEL</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2CM</t>
    </r>
    <r>
      <rPr>
        <sz val="8"/>
        <rFont val="Times New Roman"/>
        <family val="1"/>
        <charset val="1"/>
      </rPr>
      <t xml:space="preserve"> </t>
    </r>
    <r>
      <rPr>
        <sz val="8"/>
        <rFont val="Arial"/>
        <family val="2"/>
        <charset val="1"/>
      </rPr>
      <t xml:space="preserve">(CIMENTADO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15,5CM)</t>
    </r>
  </si>
  <si>
    <t xml:space="preserve">13.06.075</t>
  </si>
  <si>
    <r>
      <rPr>
        <sz val="8"/>
        <rFont val="Arial"/>
        <family val="2"/>
        <charset val="1"/>
      </rPr>
      <t xml:space="preserve">SO-15</t>
    </r>
    <r>
      <rPr>
        <sz val="8"/>
        <rFont val="Times New Roman"/>
        <family val="1"/>
        <charset val="1"/>
      </rPr>
      <t xml:space="preserve"> </t>
    </r>
    <r>
      <rPr>
        <sz val="8"/>
        <rFont val="Arial"/>
        <family val="2"/>
        <charset val="1"/>
      </rPr>
      <t xml:space="preserve">SOLEIRA</t>
    </r>
    <r>
      <rPr>
        <sz val="8"/>
        <rFont val="Times New Roman"/>
        <family val="1"/>
        <charset val="1"/>
      </rPr>
      <t xml:space="preserve"> </t>
    </r>
    <r>
      <rPr>
        <sz val="8"/>
        <rFont val="Arial"/>
        <family val="2"/>
        <charset val="1"/>
      </rPr>
      <t xml:space="preserve">RAMPADA</t>
    </r>
    <r>
      <rPr>
        <sz val="8"/>
        <rFont val="Times New Roman"/>
        <family val="1"/>
        <charset val="1"/>
      </rPr>
      <t xml:space="preserve"> </t>
    </r>
    <r>
      <rPr>
        <sz val="8"/>
        <rFont val="Arial"/>
        <family val="2"/>
        <charset val="1"/>
      </rPr>
      <t xml:space="preserve">DESNIVEL</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2CM</t>
    </r>
    <r>
      <rPr>
        <sz val="8"/>
        <rFont val="Times New Roman"/>
        <family val="1"/>
        <charset val="1"/>
      </rPr>
      <t xml:space="preserve"> </t>
    </r>
    <r>
      <rPr>
        <sz val="8"/>
        <rFont val="Arial"/>
        <family val="2"/>
        <charset val="1"/>
      </rPr>
      <t xml:space="preserve">(CIMENTADO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22CM)</t>
    </r>
  </si>
  <si>
    <t xml:space="preserve">13.06.076</t>
  </si>
  <si>
    <r>
      <rPr>
        <sz val="8"/>
        <rFont val="Arial"/>
        <family val="2"/>
        <charset val="1"/>
      </rPr>
      <t xml:space="preserve">SO-16</t>
    </r>
    <r>
      <rPr>
        <sz val="8"/>
        <rFont val="Times New Roman"/>
        <family val="1"/>
        <charset val="1"/>
      </rPr>
      <t xml:space="preserve"> </t>
    </r>
    <r>
      <rPr>
        <sz val="8"/>
        <rFont val="Arial"/>
        <family val="2"/>
        <charset val="1"/>
      </rPr>
      <t xml:space="preserve">SOLEIRA</t>
    </r>
    <r>
      <rPr>
        <sz val="8"/>
        <rFont val="Times New Roman"/>
        <family val="1"/>
        <charset val="1"/>
      </rPr>
      <t xml:space="preserve"> </t>
    </r>
    <r>
      <rPr>
        <sz val="8"/>
        <rFont val="Arial"/>
        <family val="2"/>
        <charset val="1"/>
      </rPr>
      <t xml:space="preserve">RAMPADA</t>
    </r>
    <r>
      <rPr>
        <sz val="8"/>
        <rFont val="Times New Roman"/>
        <family val="1"/>
        <charset val="1"/>
      </rPr>
      <t xml:space="preserve"> </t>
    </r>
    <r>
      <rPr>
        <sz val="8"/>
        <rFont val="Arial"/>
        <family val="2"/>
        <charset val="1"/>
      </rPr>
      <t xml:space="preserve">DESNIVEL</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2CM</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15,5CM)</t>
    </r>
  </si>
  <si>
    <t xml:space="preserve">13.06.077</t>
  </si>
  <si>
    <r>
      <rPr>
        <sz val="8"/>
        <rFont val="Arial"/>
        <family val="2"/>
        <charset val="1"/>
      </rPr>
      <t xml:space="preserve">SO-17</t>
    </r>
    <r>
      <rPr>
        <sz val="8"/>
        <rFont val="Times New Roman"/>
        <family val="1"/>
        <charset val="1"/>
      </rPr>
      <t xml:space="preserve"> </t>
    </r>
    <r>
      <rPr>
        <sz val="8"/>
        <rFont val="Arial"/>
        <family val="2"/>
        <charset val="1"/>
      </rPr>
      <t xml:space="preserve">SOLEIRA</t>
    </r>
    <r>
      <rPr>
        <sz val="8"/>
        <rFont val="Times New Roman"/>
        <family val="1"/>
        <charset val="1"/>
      </rPr>
      <t xml:space="preserve"> </t>
    </r>
    <r>
      <rPr>
        <sz val="8"/>
        <rFont val="Arial"/>
        <family val="2"/>
        <charset val="1"/>
      </rPr>
      <t xml:space="preserve">RAMPADA</t>
    </r>
    <r>
      <rPr>
        <sz val="8"/>
        <rFont val="Times New Roman"/>
        <family val="1"/>
        <charset val="1"/>
      </rPr>
      <t xml:space="preserve"> </t>
    </r>
    <r>
      <rPr>
        <sz val="8"/>
        <rFont val="Arial"/>
        <family val="2"/>
        <charset val="1"/>
      </rPr>
      <t xml:space="preserve">DESNIVEL</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2CM</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22CM)</t>
    </r>
  </si>
  <si>
    <t xml:space="preserve">13.06.082</t>
  </si>
  <si>
    <r>
      <rPr>
        <sz val="8"/>
        <rFont val="Arial"/>
        <family val="2"/>
        <charset val="1"/>
      </rPr>
      <t xml:space="preserve">SO-22</t>
    </r>
    <r>
      <rPr>
        <sz val="8"/>
        <rFont val="Times New Roman"/>
        <family val="1"/>
        <charset val="1"/>
      </rPr>
      <t xml:space="preserve"> </t>
    </r>
    <r>
      <rPr>
        <sz val="8"/>
        <rFont val="Arial"/>
        <family val="2"/>
        <charset val="1"/>
      </rPr>
      <t xml:space="preserve">SOLEIRA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GRANITO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NIVEL</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PEÇA</t>
    </r>
    <r>
      <rPr>
        <sz val="8"/>
        <rFont val="Times New Roman"/>
        <family val="1"/>
        <charset val="1"/>
      </rPr>
      <t xml:space="preserve"> </t>
    </r>
    <r>
      <rPr>
        <sz val="8"/>
        <rFont val="Arial"/>
        <family val="2"/>
        <charset val="1"/>
      </rPr>
      <t xml:space="preserve">(L=</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17CM)</t>
    </r>
  </si>
  <si>
    <t xml:space="preserve">13.06.083</t>
  </si>
  <si>
    <r>
      <rPr>
        <sz val="8"/>
        <rFont val="Arial"/>
        <family val="2"/>
        <charset val="1"/>
      </rPr>
      <t xml:space="preserve">SO-23</t>
    </r>
    <r>
      <rPr>
        <sz val="8"/>
        <rFont val="Times New Roman"/>
        <family val="1"/>
        <charset val="1"/>
      </rPr>
      <t xml:space="preserve"> </t>
    </r>
    <r>
      <rPr>
        <sz val="8"/>
        <rFont val="Arial"/>
        <family val="2"/>
        <charset val="1"/>
      </rPr>
      <t xml:space="preserve">SOLEIRA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GRANITO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NIVEL</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PEÇA</t>
    </r>
    <r>
      <rPr>
        <sz val="8"/>
        <rFont val="Times New Roman"/>
        <family val="1"/>
        <charset val="1"/>
      </rPr>
      <t xml:space="preserve"> </t>
    </r>
    <r>
      <rPr>
        <sz val="8"/>
        <rFont val="Arial"/>
        <family val="2"/>
        <charset val="1"/>
      </rPr>
      <t xml:space="preserve">(L=19</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22CM)</t>
    </r>
  </si>
  <si>
    <t xml:space="preserve">13.06.084</t>
  </si>
  <si>
    <r>
      <rPr>
        <sz val="8"/>
        <rFont val="Arial"/>
        <family val="2"/>
        <charset val="1"/>
      </rPr>
      <t xml:space="preserve">SO-24</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SOLEIRA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GRANITO</t>
    </r>
    <r>
      <rPr>
        <sz val="8"/>
        <rFont val="Times New Roman"/>
        <family val="1"/>
        <charset val="1"/>
      </rPr>
      <t xml:space="preserve"> </t>
    </r>
    <r>
      <rPr>
        <sz val="8"/>
        <rFont val="Arial"/>
        <family val="2"/>
        <charset val="1"/>
      </rPr>
      <t xml:space="preserve">RAMPADA</t>
    </r>
    <r>
      <rPr>
        <sz val="8"/>
        <rFont val="Times New Roman"/>
        <family val="1"/>
        <charset val="1"/>
      </rPr>
      <t xml:space="preserve"> </t>
    </r>
    <r>
      <rPr>
        <sz val="8"/>
        <rFont val="Arial"/>
        <family val="2"/>
        <charset val="1"/>
      </rPr>
      <t xml:space="preserve">DESNIVEL</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2CM</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PEÇAS</t>
    </r>
    <r>
      <rPr>
        <sz val="8"/>
        <rFont val="Times New Roman"/>
        <family val="1"/>
        <charset val="1"/>
      </rPr>
      <t xml:space="preserve"> </t>
    </r>
    <r>
      <rPr>
        <sz val="8"/>
        <rFont val="Arial"/>
        <family val="2"/>
        <charset val="1"/>
      </rPr>
      <t xml:space="preserve">(L=14</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17CM)</t>
    </r>
  </si>
  <si>
    <t xml:space="preserve">13.06.085</t>
  </si>
  <si>
    <r>
      <rPr>
        <sz val="8"/>
        <rFont val="Arial"/>
        <family val="2"/>
        <charset val="1"/>
      </rPr>
      <t xml:space="preserve">SO-25</t>
    </r>
    <r>
      <rPr>
        <sz val="8"/>
        <rFont val="Times New Roman"/>
        <family val="1"/>
        <charset val="1"/>
      </rPr>
      <t xml:space="preserve"> </t>
    </r>
    <r>
      <rPr>
        <sz val="8"/>
        <rFont val="Arial"/>
        <family val="2"/>
        <charset val="1"/>
      </rPr>
      <t xml:space="preserve">SOLEIRA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GRANITO</t>
    </r>
    <r>
      <rPr>
        <sz val="8"/>
        <rFont val="Times New Roman"/>
        <family val="1"/>
        <charset val="1"/>
      </rPr>
      <t xml:space="preserve"> </t>
    </r>
    <r>
      <rPr>
        <sz val="8"/>
        <rFont val="Arial"/>
        <family val="2"/>
        <charset val="1"/>
      </rPr>
      <t xml:space="preserve">RAMPADA</t>
    </r>
    <r>
      <rPr>
        <sz val="8"/>
        <rFont val="Times New Roman"/>
        <family val="1"/>
        <charset val="1"/>
      </rPr>
      <t xml:space="preserve"> </t>
    </r>
    <r>
      <rPr>
        <sz val="8"/>
        <rFont val="Arial"/>
        <family val="2"/>
        <charset val="1"/>
      </rPr>
      <t xml:space="preserve">DESNIVEL</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2CM</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PEÇAS</t>
    </r>
    <r>
      <rPr>
        <sz val="8"/>
        <rFont val="Times New Roman"/>
        <family val="1"/>
        <charset val="1"/>
      </rPr>
      <t xml:space="preserve"> </t>
    </r>
    <r>
      <rPr>
        <sz val="8"/>
        <rFont val="Arial"/>
        <family val="2"/>
        <charset val="1"/>
      </rPr>
      <t xml:space="preserve">(L=19</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22CM)</t>
    </r>
  </si>
  <si>
    <t xml:space="preserve">13.06.086</t>
  </si>
  <si>
    <r>
      <rPr>
        <sz val="8"/>
        <rFont val="Arial"/>
        <family val="2"/>
        <charset val="1"/>
      </rPr>
      <t xml:space="preserve">SO-26</t>
    </r>
    <r>
      <rPr>
        <sz val="8"/>
        <rFont val="Times New Roman"/>
        <family val="1"/>
        <charset val="1"/>
      </rPr>
      <t xml:space="preserve"> </t>
    </r>
    <r>
      <rPr>
        <sz val="8"/>
        <rFont val="Arial"/>
        <family val="2"/>
        <charset val="1"/>
      </rPr>
      <t xml:space="preserve">SOLEIRA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GRANITO</t>
    </r>
    <r>
      <rPr>
        <sz val="8"/>
        <rFont val="Times New Roman"/>
        <family val="1"/>
        <charset val="1"/>
      </rPr>
      <t xml:space="preserve"> </t>
    </r>
    <r>
      <rPr>
        <sz val="8"/>
        <rFont val="Arial"/>
        <family val="2"/>
        <charset val="1"/>
      </rPr>
      <t xml:space="preserve">RAMPADA</t>
    </r>
    <r>
      <rPr>
        <sz val="8"/>
        <rFont val="Times New Roman"/>
        <family val="1"/>
        <charset val="1"/>
      </rPr>
      <t xml:space="preserve"> </t>
    </r>
    <r>
      <rPr>
        <sz val="8"/>
        <rFont val="Arial"/>
        <family val="2"/>
        <charset val="1"/>
      </rPr>
      <t xml:space="preserve">DESNIVEL</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2CM</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PEÇAS</t>
    </r>
    <r>
      <rPr>
        <sz val="8"/>
        <rFont val="Times New Roman"/>
        <family val="1"/>
        <charset val="1"/>
      </rPr>
      <t xml:space="preserve"> </t>
    </r>
    <r>
      <rPr>
        <sz val="8"/>
        <rFont val="Arial"/>
        <family val="2"/>
        <charset val="1"/>
      </rPr>
      <t xml:space="preserve">(L=14</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17CM)</t>
    </r>
  </si>
  <si>
    <t xml:space="preserve">13.06.087</t>
  </si>
  <si>
    <r>
      <rPr>
        <sz val="8"/>
        <rFont val="Arial"/>
        <family val="2"/>
        <charset val="1"/>
      </rPr>
      <t xml:space="preserve">SO-27</t>
    </r>
    <r>
      <rPr>
        <sz val="8"/>
        <rFont val="Times New Roman"/>
        <family val="1"/>
        <charset val="1"/>
      </rPr>
      <t xml:space="preserve"> </t>
    </r>
    <r>
      <rPr>
        <sz val="8"/>
        <rFont val="Arial"/>
        <family val="2"/>
        <charset val="1"/>
      </rPr>
      <t xml:space="preserve">SOLEIRA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GRANITO</t>
    </r>
    <r>
      <rPr>
        <sz val="8"/>
        <rFont val="Times New Roman"/>
        <family val="1"/>
        <charset val="1"/>
      </rPr>
      <t xml:space="preserve"> </t>
    </r>
    <r>
      <rPr>
        <sz val="8"/>
        <rFont val="Arial"/>
        <family val="2"/>
        <charset val="1"/>
      </rPr>
      <t xml:space="preserve">RAMPADA</t>
    </r>
    <r>
      <rPr>
        <sz val="8"/>
        <rFont val="Times New Roman"/>
        <family val="1"/>
        <charset val="1"/>
      </rPr>
      <t xml:space="preserve"> </t>
    </r>
    <r>
      <rPr>
        <sz val="8"/>
        <rFont val="Arial"/>
        <family val="2"/>
        <charset val="1"/>
      </rPr>
      <t xml:space="preserve">DESNIVEL</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2CM</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PEÇAS</t>
    </r>
    <r>
      <rPr>
        <sz val="8"/>
        <rFont val="Times New Roman"/>
        <family val="1"/>
        <charset val="1"/>
      </rPr>
      <t xml:space="preserve"> </t>
    </r>
    <r>
      <rPr>
        <sz val="8"/>
        <rFont val="Arial"/>
        <family val="2"/>
        <charset val="1"/>
      </rPr>
      <t xml:space="preserve">(L=19</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22CM)</t>
    </r>
  </si>
  <si>
    <t xml:space="preserve">13.06.099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</si>
  <si>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REVESTIMENTO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SOLEIRAS</t>
    </r>
  </si>
  <si>
    <t xml:space="preserve">13.07.002</t>
  </si>
  <si>
    <r>
      <rPr>
        <sz val="8"/>
        <rFont val="Arial"/>
        <family val="2"/>
        <charset val="1"/>
      </rPr>
      <t xml:space="preserve">PE-02</t>
    </r>
    <r>
      <rPr>
        <sz val="8"/>
        <rFont val="Times New Roman"/>
        <family val="1"/>
        <charset val="1"/>
      </rPr>
      <t xml:space="preserve"> </t>
    </r>
    <r>
      <rPr>
        <sz val="8"/>
        <rFont val="Arial"/>
        <family val="2"/>
        <charset val="1"/>
      </rPr>
      <t xml:space="preserve">PEITORIL</t>
    </r>
  </si>
  <si>
    <t xml:space="preserve">13.07.099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</si>
  <si>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REVESTIMENTO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PEITORIS</t>
    </r>
  </si>
  <si>
    <t xml:space="preserve">13.50.001</t>
  </si>
  <si>
    <r>
      <rPr>
        <sz val="8"/>
        <rFont val="Arial"/>
        <family val="2"/>
        <charset val="1"/>
      </rPr>
      <t xml:space="preserve">DEMOLICAO</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CAPEADO</t>
    </r>
  </si>
  <si>
    <t xml:space="preserve">13.50.002</t>
  </si>
  <si>
    <r>
      <rPr>
        <sz val="8"/>
        <rFont val="Arial"/>
        <family val="2"/>
        <charset val="1"/>
      </rPr>
      <t xml:space="preserve">DEMOLIÇAO</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LADRILHO</t>
    </r>
    <r>
      <rPr>
        <sz val="8"/>
        <rFont val="Times New Roman"/>
        <family val="1"/>
        <charset val="1"/>
      </rPr>
      <t xml:space="preserve"> </t>
    </r>
    <r>
      <rPr>
        <sz val="8"/>
        <rFont val="Arial"/>
        <family val="2"/>
        <charset val="1"/>
      </rPr>
      <t xml:space="preserve">HIDRAULICO,</t>
    </r>
    <r>
      <rPr>
        <sz val="8"/>
        <rFont val="Times New Roman"/>
        <family val="1"/>
        <charset val="1"/>
      </rPr>
      <t xml:space="preserve"> </t>
    </r>
    <r>
      <rPr>
        <sz val="8"/>
        <rFont val="Arial"/>
        <family val="2"/>
        <charset val="1"/>
      </rPr>
      <t xml:space="preserve">CERAMICO,</t>
    </r>
    <r>
      <rPr>
        <sz val="8"/>
        <rFont val="Times New Roman"/>
        <family val="1"/>
        <charset val="1"/>
      </rPr>
      <t xml:space="preserve"> </t>
    </r>
    <r>
      <rPr>
        <sz val="8"/>
        <rFont val="Arial"/>
        <family val="2"/>
        <charset val="1"/>
      </rPr>
      <t xml:space="preserve">CACOS,</t>
    </r>
    <r>
      <rPr>
        <sz val="8"/>
        <rFont val="Times New Roman"/>
        <family val="1"/>
        <charset val="1"/>
      </rPr>
      <t xml:space="preserve"> </t>
    </r>
    <r>
      <rPr>
        <sz val="8"/>
        <rFont val="Arial"/>
        <family val="2"/>
        <charset val="1"/>
      </rPr>
      <t xml:space="preserve">INCLUSIV</t>
    </r>
    <r>
      <rPr>
        <sz val="8"/>
        <rFont val="Times New Roman"/>
        <family val="1"/>
        <charset val="1"/>
      </rPr>
      <t xml:space="preserve"> </t>
    </r>
    <r>
      <rPr>
        <sz val="8"/>
        <rFont val="Arial"/>
        <family val="2"/>
        <charset val="1"/>
      </rPr>
      <t xml:space="preserve">BASE</t>
    </r>
  </si>
  <si>
    <t xml:space="preserve">13.50.003</t>
  </si>
  <si>
    <r>
      <rPr>
        <sz val="8"/>
        <rFont val="Arial"/>
        <family val="2"/>
        <charset val="1"/>
      </rPr>
      <t xml:space="preserve">DEMOLICAO</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TACOS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ARG</t>
    </r>
    <r>
      <rPr>
        <sz val="8"/>
        <rFont val="Times New Roman"/>
        <family val="1"/>
        <charset val="1"/>
      </rPr>
      <t xml:space="preserve"> </t>
    </r>
    <r>
      <rPr>
        <sz val="8"/>
        <rFont val="Arial"/>
        <family val="2"/>
        <charset val="1"/>
      </rPr>
      <t xml:space="preserve">ASSENTAMENTO</t>
    </r>
  </si>
  <si>
    <t xml:space="preserve">13.50.004</t>
  </si>
  <si>
    <r>
      <rPr>
        <sz val="8"/>
        <rFont val="Arial"/>
        <family val="2"/>
        <charset val="1"/>
      </rPr>
      <t xml:space="preserve">DEMOLICAO</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SOALHO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TABUAS</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VIGAMENTOS</t>
    </r>
  </si>
  <si>
    <t xml:space="preserve">13.50.006</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</si>
  <si>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SOALHO</t>
    </r>
    <r>
      <rPr>
        <sz val="8"/>
        <rFont val="Times New Roman"/>
        <family val="1"/>
        <charset val="1"/>
      </rPr>
      <t xml:space="preserve"> </t>
    </r>
    <r>
      <rPr>
        <sz val="8"/>
        <rFont val="Arial"/>
        <family val="2"/>
        <charset val="1"/>
      </rPr>
      <t xml:space="preserve">SOMENTE</t>
    </r>
    <r>
      <rPr>
        <sz val="8"/>
        <rFont val="Times New Roman"/>
        <family val="1"/>
        <charset val="1"/>
      </rPr>
      <t xml:space="preserve"> </t>
    </r>
    <r>
      <rPr>
        <sz val="8"/>
        <rFont val="Arial"/>
        <family val="2"/>
        <charset val="1"/>
      </rPr>
      <t xml:space="preserve">TÁBUAS</t>
    </r>
  </si>
  <si>
    <t xml:space="preserve">13.50.010</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</si>
  <si>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PISOS</t>
    </r>
    <r>
      <rPr>
        <sz val="8"/>
        <rFont val="Times New Roman"/>
        <family val="1"/>
        <charset val="1"/>
      </rPr>
      <t xml:space="preserve"> </t>
    </r>
    <r>
      <rPr>
        <sz val="8"/>
        <rFont val="Arial"/>
        <family val="2"/>
        <charset val="1"/>
      </rPr>
      <t xml:space="preserve">VINÍLICOS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BORRACHA</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ARG</t>
    </r>
    <r>
      <rPr>
        <sz val="8"/>
        <rFont val="Times New Roman"/>
        <family val="1"/>
        <charset val="1"/>
      </rPr>
      <t xml:space="preserve"> </t>
    </r>
    <r>
      <rPr>
        <sz val="8"/>
        <rFont val="Arial"/>
        <family val="2"/>
        <charset val="1"/>
      </rPr>
      <t xml:space="preserve">ASSENT</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REGULARIZACÃO</t>
    </r>
  </si>
  <si>
    <t xml:space="preserve">13.50.015</t>
  </si>
  <si>
    <r>
      <rPr>
        <sz val="8"/>
        <rFont val="Arial"/>
        <family val="2"/>
        <charset val="1"/>
      </rPr>
      <t xml:space="preserve">DEMOLIÇAO</t>
    </r>
    <r>
      <rPr>
        <sz val="8"/>
        <rFont val="Times New Roman"/>
        <family val="1"/>
        <charset val="1"/>
      </rPr>
      <t xml:space="preserve"> </t>
    </r>
    <r>
      <rPr>
        <sz val="8"/>
        <rFont val="Arial"/>
        <family val="2"/>
        <charset val="1"/>
      </rPr>
      <t xml:space="preserve">REVEST</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DEGRAUS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ARG/GRANILITE/CACOS/LADRILHOS,</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ARG</t>
    </r>
    <r>
      <rPr>
        <sz val="8"/>
        <rFont val="Times New Roman"/>
        <family val="1"/>
        <charset val="1"/>
      </rPr>
      <t xml:space="preserve"> </t>
    </r>
    <r>
      <rPr>
        <sz val="8"/>
        <rFont val="Arial"/>
        <family val="2"/>
        <charset val="1"/>
      </rPr>
      <t xml:space="preserve">ASSENT.</t>
    </r>
  </si>
  <si>
    <t xml:space="preserve">13.50.016</t>
  </si>
  <si>
    <r>
      <rPr>
        <sz val="8"/>
        <rFont val="Arial"/>
        <family val="2"/>
        <charset val="1"/>
      </rPr>
      <t xml:space="preserve">DEMOLICAO</t>
    </r>
    <r>
      <rPr>
        <sz val="8"/>
        <rFont val="Times New Roman"/>
        <family val="1"/>
        <charset val="1"/>
      </rPr>
      <t xml:space="preserve"> </t>
    </r>
    <r>
      <rPr>
        <sz val="8"/>
        <rFont val="Arial"/>
        <family val="2"/>
        <charset val="1"/>
      </rPr>
      <t xml:space="preserve">RODAPES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ASSENTAMENTO</t>
    </r>
  </si>
  <si>
    <t xml:space="preserve">13.50.017</t>
  </si>
  <si>
    <r>
      <rPr>
        <sz val="8"/>
        <rFont val="Arial"/>
        <family val="2"/>
        <charset val="1"/>
      </rPr>
      <t xml:space="preserve">DEMOLICAO</t>
    </r>
    <r>
      <rPr>
        <sz val="8"/>
        <rFont val="Times New Roman"/>
        <family val="1"/>
        <charset val="1"/>
      </rPr>
      <t xml:space="preserve"> </t>
    </r>
    <r>
      <rPr>
        <sz val="8"/>
        <rFont val="Arial"/>
        <family val="2"/>
        <charset val="1"/>
      </rPr>
      <t xml:space="preserve">SOLEIRAS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ASSENTAMENTO</t>
    </r>
  </si>
  <si>
    <t xml:space="preserve">13.50.018</t>
  </si>
  <si>
    <r>
      <rPr>
        <sz val="8"/>
        <rFont val="Arial"/>
        <family val="2"/>
        <charset val="1"/>
      </rPr>
      <t xml:space="preserve">DEMOLICAO</t>
    </r>
    <r>
      <rPr>
        <sz val="8"/>
        <rFont val="Times New Roman"/>
        <family val="1"/>
        <charset val="1"/>
      </rPr>
      <t xml:space="preserve"> </t>
    </r>
    <r>
      <rPr>
        <sz val="8"/>
        <rFont val="Arial"/>
        <family val="2"/>
        <charset val="1"/>
      </rPr>
      <t xml:space="preserve">PEITORIS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ASSENTAMENTO</t>
    </r>
  </si>
  <si>
    <t xml:space="preserve">13.50.019</t>
  </si>
  <si>
    <r>
      <rPr>
        <sz val="8"/>
        <rFont val="Arial"/>
        <family val="2"/>
        <charset val="1"/>
      </rPr>
      <t xml:space="preserve">DEMOLICAO</t>
    </r>
    <r>
      <rPr>
        <sz val="8"/>
        <rFont val="Times New Roman"/>
        <family val="1"/>
        <charset val="1"/>
      </rPr>
      <t xml:space="preserve"> </t>
    </r>
    <r>
      <rPr>
        <sz val="8"/>
        <rFont val="Arial"/>
        <family val="2"/>
        <charset val="1"/>
      </rPr>
      <t xml:space="preserve">GUARDA-CORPOS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GERAL</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ASSENTAMENTO</t>
    </r>
  </si>
  <si>
    <t xml:space="preserve">13.50.099</t>
  </si>
  <si>
    <t xml:space="preserve">13.60.001</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</si>
  <si>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VINILICO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BORRACHA</t>
    </r>
  </si>
  <si>
    <t xml:space="preserve">13.60.002</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</si>
  <si>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BORRACHA</t>
    </r>
    <r>
      <rPr>
        <sz val="8"/>
        <rFont val="Times New Roman"/>
        <family val="1"/>
        <charset val="1"/>
      </rPr>
      <t xml:space="preserve"> </t>
    </r>
    <r>
      <rPr>
        <sz val="8"/>
        <rFont val="Arial"/>
        <family val="2"/>
        <charset val="1"/>
      </rPr>
      <t xml:space="preserve">ARGAMASSADO</t>
    </r>
  </si>
  <si>
    <t xml:space="preserve">13.60.003</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</si>
  <si>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CERÂMICA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LADRILHOS</t>
    </r>
    <r>
      <rPr>
        <sz val="8"/>
        <rFont val="Times New Roman"/>
        <family val="1"/>
        <charset val="1"/>
      </rPr>
      <t xml:space="preserve"> </t>
    </r>
    <r>
      <rPr>
        <sz val="8"/>
        <rFont val="Arial"/>
        <family val="2"/>
        <charset val="1"/>
      </rPr>
      <t xml:space="preserve">HIDRÁULICOS</t>
    </r>
  </si>
  <si>
    <t xml:space="preserve">13.60.004</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</si>
  <si>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TACOS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</si>
  <si>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13.60.005</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</si>
  <si>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SOALHO</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VIGAMENTO</t>
    </r>
  </si>
  <si>
    <t xml:space="preserve">13.60.006</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</si>
  <si>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SOALHO</t>
    </r>
    <r>
      <rPr>
        <sz val="8"/>
        <rFont val="Times New Roman"/>
        <family val="1"/>
        <charset val="1"/>
      </rPr>
      <t xml:space="preserve"> </t>
    </r>
    <r>
      <rPr>
        <sz val="8"/>
        <rFont val="Arial"/>
        <family val="2"/>
        <charset val="1"/>
      </rPr>
      <t xml:space="preserve">SOMENTE</t>
    </r>
    <r>
      <rPr>
        <sz val="8"/>
        <rFont val="Times New Roman"/>
        <family val="1"/>
        <charset val="1"/>
      </rPr>
      <t xml:space="preserve"> </t>
    </r>
    <r>
      <rPr>
        <sz val="8"/>
        <rFont val="Arial"/>
        <family val="2"/>
        <charset val="1"/>
      </rPr>
      <t xml:space="preserve">TÁBUAS</t>
    </r>
  </si>
  <si>
    <t xml:space="preserve">13.60.007</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</si>
  <si>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PEDRA</t>
    </r>
  </si>
  <si>
    <t xml:space="preserve">13.60.008</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</si>
  <si>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GRANITO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MÁRMORE</t>
    </r>
  </si>
  <si>
    <t xml:space="preserve">13.60.009</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</si>
  <si>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DEGRAUS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ESPELHOS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PEDRA</t>
    </r>
  </si>
  <si>
    <t xml:space="preserve">13.60.010</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</si>
  <si>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DEGRAUS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ESP</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GRANITO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MÁRMORE</t>
    </r>
  </si>
  <si>
    <t xml:space="preserve">13.60.011</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</si>
  <si>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RODAPÉS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CERAM</t>
    </r>
    <r>
      <rPr>
        <sz val="8"/>
        <rFont val="Times New Roman"/>
        <family val="1"/>
        <charset val="1"/>
      </rPr>
      <t xml:space="preserve"> </t>
    </r>
    <r>
      <rPr>
        <sz val="8"/>
        <rFont val="Arial"/>
        <family val="2"/>
        <charset val="1"/>
      </rPr>
      <t xml:space="preserve">LADR-HIDR</t>
    </r>
    <r>
      <rPr>
        <sz val="8"/>
        <rFont val="Times New Roman"/>
        <family val="1"/>
        <charset val="1"/>
      </rPr>
      <t xml:space="preserve"> </t>
    </r>
    <r>
      <rPr>
        <sz val="8"/>
        <rFont val="Arial"/>
        <family val="2"/>
        <charset val="1"/>
      </rPr>
      <t xml:space="preserve">GRANITO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MÁRMORE</t>
    </r>
  </si>
  <si>
    <t xml:space="preserve">13.60.012</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</si>
  <si>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RODAPES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CORDÃO</t>
    </r>
  </si>
  <si>
    <t xml:space="preserve">13.60.013</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</si>
  <si>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SOLEIRAS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GERAL</t>
    </r>
  </si>
  <si>
    <t xml:space="preserve">13.60.014</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</si>
  <si>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PEITORIS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GERAL</t>
    </r>
  </si>
  <si>
    <t xml:space="preserve">13.60.015</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</si>
  <si>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GUARDA-CORPOS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GERAL</t>
    </r>
  </si>
  <si>
    <t xml:space="preserve">13.60.099</t>
  </si>
  <si>
    <t xml:space="preserve">13.70.001</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</si>
  <si>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VINÍLICO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BORRACHA</t>
    </r>
  </si>
  <si>
    <t xml:space="preserve">13.70.002</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</si>
  <si>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BORRACHA</t>
    </r>
    <r>
      <rPr>
        <sz val="8"/>
        <rFont val="Times New Roman"/>
        <family val="1"/>
        <charset val="1"/>
      </rPr>
      <t xml:space="preserve"> </t>
    </r>
    <r>
      <rPr>
        <sz val="8"/>
        <rFont val="Arial"/>
        <family val="2"/>
        <charset val="1"/>
      </rPr>
      <t xml:space="preserve">ARGAMASSADO</t>
    </r>
  </si>
  <si>
    <t xml:space="preserve">13.70.005</t>
  </si>
  <si>
    <r>
      <rPr>
        <sz val="8"/>
        <rFont val="Arial"/>
        <family val="2"/>
        <charset val="1"/>
      </rPr>
      <t xml:space="preserve">RECOLOCAÇÃO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REPREGAMENTO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SOALHO</t>
    </r>
  </si>
  <si>
    <t xml:space="preserve">13.70.050</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</si>
  <si>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RODAPÉS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CORDÕES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</si>
  <si>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13.70.099</t>
  </si>
  <si>
    <r>
      <rPr>
        <sz val="8"/>
        <rFont val="Arial"/>
        <family val="2"/>
        <charset val="1"/>
      </rPr>
      <t xml:space="preserve">RECOLOCACOES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PISOS</t>
    </r>
  </si>
  <si>
    <t xml:space="preserve">13.80.002</t>
  </si>
  <si>
    <r>
      <rPr>
        <sz val="8"/>
        <rFont val="Arial"/>
        <family val="2"/>
        <charset val="1"/>
      </rPr>
      <t xml:space="preserve">LASTRO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</si>
  <si>
    <t xml:space="preserve">13.80.003</t>
  </si>
  <si>
    <r>
      <rPr>
        <sz val="8"/>
        <rFont val="Arial"/>
        <family val="2"/>
        <charset val="1"/>
      </rPr>
      <t xml:space="preserve">LASTRO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BRITA</t>
    </r>
    <r>
      <rPr>
        <sz val="8"/>
        <rFont val="Times New Roman"/>
        <family val="1"/>
        <charset val="1"/>
      </rPr>
      <t xml:space="preserve"> </t>
    </r>
    <r>
      <rPr>
        <sz val="8"/>
        <rFont val="Arial"/>
        <family val="2"/>
        <charset val="1"/>
      </rPr>
      <t xml:space="preserve">GRADUADA</t>
    </r>
    <r>
      <rPr>
        <sz val="8"/>
        <rFont val="Times New Roman"/>
        <family val="1"/>
        <charset val="1"/>
      </rPr>
      <t xml:space="preserve"> </t>
    </r>
    <r>
      <rPr>
        <sz val="8"/>
        <rFont val="Arial"/>
        <family val="2"/>
        <charset val="1"/>
      </rPr>
      <t xml:space="preserve">COMPACTAÇÃO</t>
    </r>
    <r>
      <rPr>
        <sz val="8"/>
        <rFont val="Times New Roman"/>
        <family val="1"/>
        <charset val="1"/>
      </rPr>
      <t xml:space="preserve"> </t>
    </r>
    <r>
      <rPr>
        <sz val="8"/>
        <rFont val="Arial"/>
        <family val="2"/>
        <charset val="1"/>
      </rPr>
      <t xml:space="preserve">MECÂNICA</t>
    </r>
    <r>
      <rPr>
        <sz val="8"/>
        <rFont val="Times New Roman"/>
        <family val="1"/>
        <charset val="1"/>
      </rPr>
      <t xml:space="preserve"> </t>
    </r>
    <r>
      <rPr>
        <sz val="8"/>
        <rFont val="Arial"/>
        <family val="2"/>
        <charset val="1"/>
      </rPr>
      <t xml:space="preserve">E=8CM</t>
    </r>
  </si>
  <si>
    <t xml:space="preserve">13.80.005</t>
  </si>
  <si>
    <t xml:space="preserve">13.80.006</t>
  </si>
  <si>
    <r>
      <rPr>
        <sz val="8"/>
        <rFont val="Arial"/>
        <family val="2"/>
        <charset val="1"/>
      </rPr>
      <t xml:space="preserve">ENDURECEDOR</t>
    </r>
    <r>
      <rPr>
        <sz val="8"/>
        <rFont val="Times New Roman"/>
        <family val="1"/>
        <charset val="1"/>
      </rPr>
      <t xml:space="preserve"> </t>
    </r>
    <r>
      <rPr>
        <sz val="8"/>
        <rFont val="Arial"/>
        <family val="2"/>
        <charset val="1"/>
      </rPr>
      <t xml:space="preserve">SUPERFICIAL</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CONCRETO</t>
    </r>
  </si>
  <si>
    <t xml:space="preserve">13.80.007</t>
  </si>
  <si>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FCK=25MPA</t>
    </r>
    <r>
      <rPr>
        <sz val="8"/>
        <rFont val="Times New Roman"/>
        <family val="1"/>
        <charset val="1"/>
      </rPr>
      <t xml:space="preserve"> </t>
    </r>
    <r>
      <rPr>
        <sz val="8"/>
        <rFont val="Arial"/>
        <family val="2"/>
        <charset val="1"/>
      </rPr>
      <t xml:space="preserve">E=5CM</t>
    </r>
  </si>
  <si>
    <t xml:space="preserve">13.80.012</t>
  </si>
  <si>
    <r>
      <rPr>
        <sz val="8"/>
        <rFont val="Arial"/>
        <family val="2"/>
        <charset val="1"/>
      </rPr>
      <t xml:space="preserve">SOALHO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TABUA</t>
    </r>
    <r>
      <rPr>
        <sz val="8"/>
        <rFont val="Times New Roman"/>
        <family val="1"/>
        <charset val="1"/>
      </rPr>
      <t xml:space="preserve"> </t>
    </r>
    <r>
      <rPr>
        <sz val="8"/>
        <rFont val="Arial"/>
        <family val="2"/>
        <charset val="1"/>
      </rPr>
      <t xml:space="preserve">20X2CM</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G1-C6</t>
    </r>
    <r>
      <rPr>
        <sz val="8"/>
        <rFont val="Times New Roman"/>
        <family val="1"/>
        <charset val="1"/>
      </rPr>
      <t xml:space="preserve">   </t>
    </r>
    <r>
      <rPr>
        <sz val="8"/>
        <rFont val="Arial"/>
        <family val="2"/>
        <charset val="1"/>
      </rPr>
      <t xml:space="preserve">(SOMENTE</t>
    </r>
    <r>
      <rPr>
        <sz val="8"/>
        <rFont val="Times New Roman"/>
        <family val="1"/>
        <charset val="1"/>
      </rPr>
      <t xml:space="preserve"> </t>
    </r>
    <r>
      <rPr>
        <sz val="8"/>
        <rFont val="Arial"/>
        <family val="2"/>
        <charset val="1"/>
      </rPr>
      <t xml:space="preserve">TABUAS)</t>
    </r>
  </si>
  <si>
    <t xml:space="preserve">13.80.013</t>
  </si>
  <si>
    <r>
      <rPr>
        <sz val="8"/>
        <rFont val="Arial"/>
        <family val="2"/>
        <charset val="1"/>
      </rPr>
      <t xml:space="preserve">ISOLAMENTO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LONA</t>
    </r>
    <r>
      <rPr>
        <sz val="8"/>
        <rFont val="Times New Roman"/>
        <family val="1"/>
        <charset val="1"/>
      </rPr>
      <t xml:space="preserve"> </t>
    </r>
    <r>
      <rPr>
        <sz val="8"/>
        <rFont val="Arial"/>
        <family val="2"/>
        <charset val="1"/>
      </rPr>
      <t xml:space="preserve">PRETA</t>
    </r>
  </si>
  <si>
    <t xml:space="preserve">13.80.014</t>
  </si>
  <si>
    <r>
      <rPr>
        <sz val="8"/>
        <rFont val="Arial"/>
        <family val="2"/>
        <charset val="1"/>
      </rPr>
      <t xml:space="preserve">FRESAMENTO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CIMENTADO</t>
    </r>
  </si>
  <si>
    <t xml:space="preserve">13.80.015</t>
  </si>
  <si>
    <r>
      <rPr>
        <sz val="8"/>
        <rFont val="Arial"/>
        <family val="2"/>
        <charset val="1"/>
      </rPr>
      <t xml:space="preserve">PISO</t>
    </r>
    <r>
      <rPr>
        <sz val="8"/>
        <rFont val="Times New Roman"/>
        <family val="1"/>
        <charset val="1"/>
      </rPr>
      <t xml:space="preserve"> </t>
    </r>
    <r>
      <rPr>
        <sz val="8"/>
        <rFont val="Arial"/>
        <family val="2"/>
        <charset val="1"/>
      </rPr>
      <t xml:space="preserve">VINILICO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2MM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ESPESSURA</t>
    </r>
  </si>
  <si>
    <t xml:space="preserve">13.80.016</t>
  </si>
  <si>
    <r>
      <rPr>
        <sz val="8"/>
        <rFont val="Arial"/>
        <family val="2"/>
        <charset val="1"/>
      </rPr>
      <t xml:space="preserve">PISO</t>
    </r>
    <r>
      <rPr>
        <sz val="8"/>
        <rFont val="Times New Roman"/>
        <family val="1"/>
        <charset val="1"/>
      </rPr>
      <t xml:space="preserve"> </t>
    </r>
    <r>
      <rPr>
        <sz val="8"/>
        <rFont val="Arial"/>
        <family val="2"/>
        <charset val="1"/>
      </rPr>
      <t xml:space="preserve">VINILICO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3,2MM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ESPESSURA</t>
    </r>
  </si>
  <si>
    <t xml:space="preserve">13.80.018</t>
  </si>
  <si>
    <r>
      <rPr>
        <sz val="8"/>
        <rFont val="Arial"/>
        <family val="2"/>
        <charset val="1"/>
      </rPr>
      <t xml:space="preserve">REPARO</t>
    </r>
    <r>
      <rPr>
        <sz val="8"/>
        <rFont val="Times New Roman"/>
        <family val="1"/>
        <charset val="1"/>
      </rPr>
      <t xml:space="preserve"> </t>
    </r>
    <r>
      <rPr>
        <sz val="8"/>
        <rFont val="Arial"/>
        <family val="2"/>
        <charset val="1"/>
      </rPr>
      <t xml:space="preserve">COMPLETO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GRANILITE-RASPAGEM/ESTUCAMENTO/POLIMENTO</t>
    </r>
  </si>
  <si>
    <t xml:space="preserve">13.80.021</t>
  </si>
  <si>
    <r>
      <rPr>
        <sz val="8"/>
        <rFont val="Arial"/>
        <family val="2"/>
        <charset val="1"/>
      </rPr>
      <t xml:space="preserve">ARGAMASSA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REGULARIZACAO</t>
    </r>
    <r>
      <rPr>
        <sz val="8"/>
        <rFont val="Times New Roman"/>
        <family val="1"/>
        <charset val="1"/>
      </rPr>
      <t xml:space="preserve"> </t>
    </r>
    <r>
      <rPr>
        <sz val="8"/>
        <rFont val="Arial"/>
        <family val="2"/>
        <charset val="1"/>
      </rPr>
      <t xml:space="preserve">CIMENTO/AREIA</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E=2,50CM</t>
    </r>
  </si>
  <si>
    <t xml:space="preserve">13.80.022</t>
  </si>
  <si>
    <r>
      <rPr>
        <sz val="8"/>
        <rFont val="Arial"/>
        <family val="2"/>
        <charset val="1"/>
      </rPr>
      <t xml:space="preserve">COLAGEM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NATA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ADESIVO</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CHAPISCO</t>
    </r>
  </si>
  <si>
    <t xml:space="preserve">13.80.023</t>
  </si>
  <si>
    <r>
      <rPr>
        <sz val="8"/>
        <rFont val="Arial"/>
        <family val="2"/>
        <charset val="1"/>
      </rPr>
      <t xml:space="preserve">SOALHO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TABUA</t>
    </r>
    <r>
      <rPr>
        <sz val="8"/>
        <rFont val="Times New Roman"/>
        <family val="1"/>
        <charset val="1"/>
      </rPr>
      <t xml:space="preserve"> </t>
    </r>
    <r>
      <rPr>
        <sz val="8"/>
        <rFont val="Arial"/>
        <family val="2"/>
        <charset val="1"/>
      </rPr>
      <t xml:space="preserve">10X2,0CM</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G1-C6</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VIGAMENTO</t>
    </r>
    <r>
      <rPr>
        <sz val="8"/>
        <rFont val="Times New Roman"/>
        <family val="1"/>
        <charset val="1"/>
      </rPr>
      <t xml:space="preserve"> </t>
    </r>
    <r>
      <rPr>
        <sz val="8"/>
        <rFont val="Arial"/>
        <family val="2"/>
        <charset val="1"/>
      </rPr>
      <t xml:space="preserve">6X16CM</t>
    </r>
  </si>
  <si>
    <t xml:space="preserve">13.80.024</t>
  </si>
  <si>
    <r>
      <rPr>
        <sz val="8"/>
        <rFont val="Arial"/>
        <family val="2"/>
        <charset val="1"/>
      </rPr>
      <t xml:space="preserve">SOALHO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TABUA</t>
    </r>
    <r>
      <rPr>
        <sz val="8"/>
        <rFont val="Times New Roman"/>
        <family val="1"/>
        <charset val="1"/>
      </rPr>
      <t xml:space="preserve"> </t>
    </r>
    <r>
      <rPr>
        <sz val="8"/>
        <rFont val="Arial"/>
        <family val="2"/>
        <charset val="1"/>
      </rPr>
      <t xml:space="preserve">20X2CM</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G1-C6</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VIGAMENTO</t>
    </r>
    <r>
      <rPr>
        <sz val="8"/>
        <rFont val="Times New Roman"/>
        <family val="1"/>
        <charset val="1"/>
      </rPr>
      <t xml:space="preserve"> </t>
    </r>
    <r>
      <rPr>
        <sz val="8"/>
        <rFont val="Arial"/>
        <family val="2"/>
        <charset val="1"/>
      </rPr>
      <t xml:space="preserve">6X16CM</t>
    </r>
  </si>
  <si>
    <t xml:space="preserve">13.80.025</t>
  </si>
  <si>
    <r>
      <rPr>
        <sz val="8"/>
        <rFont val="Arial"/>
        <family val="2"/>
        <charset val="1"/>
      </rPr>
      <t xml:space="preserve">REPREGAMENTO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SOALHO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</si>
  <si>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13.80.026</t>
  </si>
  <si>
    <r>
      <rPr>
        <sz val="8"/>
        <rFont val="Arial"/>
        <family val="2"/>
        <charset val="1"/>
      </rPr>
      <t xml:space="preserve">SOALHO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TABUA</t>
    </r>
    <r>
      <rPr>
        <sz val="8"/>
        <rFont val="Times New Roman"/>
        <family val="1"/>
        <charset val="1"/>
      </rPr>
      <t xml:space="preserve"> </t>
    </r>
    <r>
      <rPr>
        <sz val="8"/>
        <rFont val="Arial"/>
        <family val="2"/>
        <charset val="1"/>
      </rPr>
      <t xml:space="preserve">20X2CM</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G1-C6</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VIGAMENTO</t>
    </r>
    <r>
      <rPr>
        <sz val="8"/>
        <rFont val="Times New Roman"/>
        <family val="1"/>
        <charset val="1"/>
      </rPr>
      <t xml:space="preserve"> </t>
    </r>
    <r>
      <rPr>
        <sz val="8"/>
        <rFont val="Arial"/>
        <family val="2"/>
        <charset val="1"/>
      </rPr>
      <t xml:space="preserve">6X12CM</t>
    </r>
  </si>
  <si>
    <t xml:space="preserve">13.80.027</t>
  </si>
  <si>
    <r>
      <rPr>
        <sz val="8"/>
        <rFont val="Arial"/>
        <family val="2"/>
        <charset val="1"/>
      </rPr>
      <t xml:space="preserve">SOALHO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TABUA</t>
    </r>
    <r>
      <rPr>
        <sz val="8"/>
        <rFont val="Times New Roman"/>
        <family val="1"/>
        <charset val="1"/>
      </rPr>
      <t xml:space="preserve"> </t>
    </r>
    <r>
      <rPr>
        <sz val="8"/>
        <rFont val="Arial"/>
        <family val="2"/>
        <charset val="1"/>
      </rPr>
      <t xml:space="preserve">10X2,0CM</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G1-C6</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VIGAMENTO</t>
    </r>
    <r>
      <rPr>
        <sz val="8"/>
        <rFont val="Times New Roman"/>
        <family val="1"/>
        <charset val="1"/>
      </rPr>
      <t xml:space="preserve"> </t>
    </r>
    <r>
      <rPr>
        <sz val="8"/>
        <rFont val="Arial"/>
        <family val="2"/>
        <charset val="1"/>
      </rPr>
      <t xml:space="preserve">6X12CM</t>
    </r>
  </si>
  <si>
    <t xml:space="preserve">13.80.028</t>
  </si>
  <si>
    <r>
      <rPr>
        <sz val="8"/>
        <rFont val="Arial"/>
        <family val="2"/>
        <charset val="1"/>
      </rPr>
      <t xml:space="preserve">SOALHO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TABUA</t>
    </r>
    <r>
      <rPr>
        <sz val="8"/>
        <rFont val="Times New Roman"/>
        <family val="1"/>
        <charset val="1"/>
      </rPr>
      <t xml:space="preserve"> </t>
    </r>
    <r>
      <rPr>
        <sz val="8"/>
        <rFont val="Arial"/>
        <family val="2"/>
        <charset val="1"/>
      </rPr>
      <t xml:space="preserve">10X2,0CM</t>
    </r>
    <r>
      <rPr>
        <sz val="8"/>
        <rFont val="Times New Roman"/>
        <family val="1"/>
        <charset val="1"/>
      </rPr>
      <t xml:space="preserve">  </t>
    </r>
    <r>
      <rPr>
        <sz val="8"/>
        <rFont val="Arial"/>
        <family val="2"/>
        <charset val="1"/>
      </rPr>
      <t xml:space="preserve">MACHO-FEMEA</t>
    </r>
    <r>
      <rPr>
        <sz val="8"/>
        <rFont val="Times New Roman"/>
        <family val="1"/>
        <charset val="1"/>
      </rPr>
      <t xml:space="preserve"> </t>
    </r>
    <r>
      <rPr>
        <sz val="8"/>
        <rFont val="Arial"/>
        <family val="2"/>
        <charset val="1"/>
      </rPr>
      <t xml:space="preserve">GI-C6</t>
    </r>
    <r>
      <rPr>
        <sz val="8"/>
        <rFont val="Times New Roman"/>
        <family val="1"/>
        <charset val="1"/>
      </rPr>
      <t xml:space="preserve">  </t>
    </r>
    <r>
      <rPr>
        <sz val="8"/>
        <rFont val="Arial"/>
        <family val="2"/>
        <charset val="1"/>
      </rPr>
      <t xml:space="preserve">(SOMENTE</t>
    </r>
    <r>
      <rPr>
        <sz val="8"/>
        <rFont val="Times New Roman"/>
        <family val="1"/>
        <charset val="1"/>
      </rPr>
      <t xml:space="preserve"> </t>
    </r>
    <r>
      <rPr>
        <sz val="8"/>
        <rFont val="Arial"/>
        <family val="2"/>
        <charset val="1"/>
      </rPr>
      <t xml:space="preserve">TABUAS)</t>
    </r>
  </si>
  <si>
    <t xml:space="preserve">13.80.032</t>
  </si>
  <si>
    <r>
      <rPr>
        <sz val="8"/>
        <rFont val="Arial"/>
        <family val="2"/>
        <charset val="1"/>
      </rPr>
      <t xml:space="preserve">TELA</t>
    </r>
    <r>
      <rPr>
        <sz val="8"/>
        <rFont val="Times New Roman"/>
        <family val="1"/>
        <charset val="1"/>
      </rPr>
      <t xml:space="preserve"> </t>
    </r>
    <r>
      <rPr>
        <sz val="8"/>
        <rFont val="Arial"/>
        <family val="2"/>
        <charset val="1"/>
      </rPr>
      <t xml:space="preserve">Q-92</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</si>
  <si>
    <t xml:space="preserve">13.80.033</t>
  </si>
  <si>
    <r>
      <rPr>
        <sz val="8"/>
        <rFont val="Arial"/>
        <family val="2"/>
        <charset val="1"/>
      </rPr>
      <t xml:space="preserve">TELA</t>
    </r>
    <r>
      <rPr>
        <sz val="8"/>
        <rFont val="Times New Roman"/>
        <family val="1"/>
        <charset val="1"/>
      </rPr>
      <t xml:space="preserve"> </t>
    </r>
    <r>
      <rPr>
        <sz val="8"/>
        <rFont val="Arial"/>
        <family val="2"/>
        <charset val="1"/>
      </rPr>
      <t xml:space="preserve">Q-138</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ESPAÇADOR</t>
    </r>
    <r>
      <rPr>
        <sz val="8"/>
        <rFont val="Times New Roman"/>
        <family val="1"/>
        <charset val="1"/>
      </rPr>
      <t xml:space="preserve"> </t>
    </r>
    <r>
      <rPr>
        <sz val="8"/>
        <rFont val="Arial"/>
        <family val="2"/>
        <charset val="1"/>
      </rPr>
      <t xml:space="preserve">TRELIÇADO</t>
    </r>
    <r>
      <rPr>
        <sz val="8"/>
        <rFont val="Times New Roman"/>
        <family val="1"/>
        <charset val="1"/>
      </rPr>
      <t xml:space="preserve"> </t>
    </r>
    <r>
      <rPr>
        <sz val="8"/>
        <rFont val="Arial"/>
        <family val="2"/>
        <charset val="1"/>
      </rPr>
      <t xml:space="preserve">P/PISO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</si>
  <si>
    <t xml:space="preserve">13.80.034</t>
  </si>
  <si>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FCK=25MPA</t>
    </r>
    <r>
      <rPr>
        <sz val="8"/>
        <rFont val="Times New Roman"/>
        <family val="1"/>
        <charset val="1"/>
      </rPr>
      <t xml:space="preserve"> </t>
    </r>
    <r>
      <rPr>
        <sz val="8"/>
        <rFont val="Arial"/>
        <family val="2"/>
        <charset val="1"/>
      </rPr>
      <t xml:space="preserve">E=8CM</t>
    </r>
    <r>
      <rPr>
        <sz val="8"/>
        <rFont val="Times New Roman"/>
        <family val="1"/>
        <charset val="1"/>
      </rPr>
      <t xml:space="preserve"> </t>
    </r>
    <r>
      <rPr>
        <sz val="8"/>
        <rFont val="Arial"/>
        <family val="2"/>
        <charset val="1"/>
      </rPr>
      <t xml:space="preserve">DESEMPENAMENTO</t>
    </r>
    <r>
      <rPr>
        <sz val="8"/>
        <rFont val="Times New Roman"/>
        <family val="1"/>
        <charset val="1"/>
      </rPr>
      <t xml:space="preserve"> </t>
    </r>
    <r>
      <rPr>
        <sz val="8"/>
        <rFont val="Arial"/>
        <family val="2"/>
        <charset val="1"/>
      </rPr>
      <t xml:space="preserve">MECÂNICO</t>
    </r>
  </si>
  <si>
    <t xml:space="preserve">13.80.035</t>
  </si>
  <si>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FIBRA</t>
    </r>
    <r>
      <rPr>
        <sz val="8"/>
        <rFont val="Times New Roman"/>
        <family val="1"/>
        <charset val="1"/>
      </rPr>
      <t xml:space="preserve"> </t>
    </r>
    <r>
      <rPr>
        <sz val="8"/>
        <rFont val="Arial"/>
        <family val="2"/>
        <charset val="1"/>
      </rPr>
      <t xml:space="preserve">FCK=25MPA</t>
    </r>
    <r>
      <rPr>
        <sz val="8"/>
        <rFont val="Times New Roman"/>
        <family val="1"/>
        <charset val="1"/>
      </rPr>
      <t xml:space="preserve"> </t>
    </r>
    <r>
      <rPr>
        <sz val="8"/>
        <rFont val="Arial"/>
        <family val="2"/>
        <charset val="1"/>
      </rPr>
      <t xml:space="preserve">E=8CM</t>
    </r>
    <r>
      <rPr>
        <sz val="8"/>
        <rFont val="Times New Roman"/>
        <family val="1"/>
        <charset val="1"/>
      </rPr>
      <t xml:space="preserve"> </t>
    </r>
    <r>
      <rPr>
        <sz val="8"/>
        <rFont val="Arial"/>
        <family val="2"/>
        <charset val="1"/>
      </rPr>
      <t xml:space="preserve">DESEMPENAMENTO</t>
    </r>
    <r>
      <rPr>
        <sz val="8"/>
        <rFont val="Times New Roman"/>
        <family val="1"/>
        <charset val="1"/>
      </rPr>
      <t xml:space="preserve"> </t>
    </r>
    <r>
      <rPr>
        <sz val="8"/>
        <rFont val="Arial"/>
        <family val="2"/>
        <charset val="1"/>
      </rPr>
      <t xml:space="preserve">MECÂNICO</t>
    </r>
  </si>
  <si>
    <t xml:space="preserve">13.80.050</t>
  </si>
  <si>
    <r>
      <rPr>
        <sz val="8"/>
        <rFont val="Arial"/>
        <family val="2"/>
        <charset val="1"/>
      </rPr>
      <t xml:space="preserve">RODAPE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PLACAS</t>
    </r>
    <r>
      <rPr>
        <sz val="8"/>
        <rFont val="Times New Roman"/>
        <family val="1"/>
        <charset val="1"/>
      </rPr>
      <t xml:space="preserve"> </t>
    </r>
    <r>
      <rPr>
        <sz val="8"/>
        <rFont val="Arial"/>
        <family val="2"/>
        <charset val="1"/>
      </rPr>
      <t xml:space="preserve">FORN/APLIC</t>
    </r>
  </si>
  <si>
    <t xml:space="preserve">13.80.051</t>
  </si>
  <si>
    <r>
      <rPr>
        <sz val="8"/>
        <rFont val="Arial"/>
        <family val="2"/>
        <charset val="1"/>
      </rPr>
      <t xml:space="preserve">RODAPE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MARMORE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15CM</t>
    </r>
  </si>
  <si>
    <t xml:space="preserve">13.80.055</t>
  </si>
  <si>
    <r>
      <rPr>
        <sz val="8"/>
        <rFont val="Arial"/>
        <family val="2"/>
        <charset val="1"/>
      </rPr>
      <t xml:space="preserve">CORDAO</t>
    </r>
    <r>
      <rPr>
        <sz val="8"/>
        <rFont val="Times New Roman"/>
        <family val="1"/>
        <charset val="1"/>
      </rPr>
      <t xml:space="preserve"> </t>
    </r>
    <r>
      <rPr>
        <sz val="8"/>
        <rFont val="Arial"/>
        <family val="2"/>
        <charset val="1"/>
      </rPr>
      <t xml:space="preserve">MEIA</t>
    </r>
    <r>
      <rPr>
        <sz val="8"/>
        <rFont val="Times New Roman"/>
        <family val="1"/>
        <charset val="1"/>
      </rPr>
      <t xml:space="preserve"> </t>
    </r>
    <r>
      <rPr>
        <sz val="8"/>
        <rFont val="Arial"/>
        <family val="2"/>
        <charset val="1"/>
      </rPr>
      <t xml:space="preserve">CANA</t>
    </r>
    <r>
      <rPr>
        <sz val="8"/>
        <rFont val="Times New Roman"/>
        <family val="1"/>
        <charset val="1"/>
      </rPr>
      <t xml:space="preserve"> </t>
    </r>
    <r>
      <rPr>
        <sz val="8"/>
        <rFont val="Arial"/>
        <family val="2"/>
        <charset val="1"/>
      </rPr>
      <t xml:space="preserve">1,5x1,5CM</t>
    </r>
    <r>
      <rPr>
        <sz val="8"/>
        <rFont val="Times New Roman"/>
        <family val="1"/>
        <charset val="1"/>
      </rPr>
      <t xml:space="preserve"> </t>
    </r>
    <r>
      <rPr>
        <sz val="8"/>
        <rFont val="Arial"/>
        <family val="2"/>
        <charset val="1"/>
      </rPr>
      <t xml:space="preserve">G1-C4</t>
    </r>
  </si>
  <si>
    <t xml:space="preserve">13.80.056</t>
  </si>
  <si>
    <r>
      <rPr>
        <sz val="8"/>
        <rFont val="Arial"/>
        <family val="2"/>
        <charset val="1"/>
      </rPr>
      <t xml:space="preserve">RODAPE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7X1,5CM</t>
    </r>
    <r>
      <rPr>
        <sz val="8"/>
        <rFont val="Times New Roman"/>
        <family val="1"/>
        <charset val="1"/>
      </rPr>
      <t xml:space="preserve"> </t>
    </r>
    <r>
      <rPr>
        <sz val="8"/>
        <rFont val="Arial"/>
        <family val="2"/>
        <charset val="1"/>
      </rPr>
      <t xml:space="preserve">G1-C4</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CORDAO</t>
    </r>
  </si>
  <si>
    <t xml:space="preserve">13.80.057</t>
  </si>
  <si>
    <r>
      <rPr>
        <sz val="8"/>
        <rFont val="Arial"/>
        <family val="2"/>
        <charset val="1"/>
      </rPr>
      <t xml:space="preserve">REPARO</t>
    </r>
    <r>
      <rPr>
        <sz val="8"/>
        <rFont val="Times New Roman"/>
        <family val="1"/>
        <charset val="1"/>
      </rPr>
      <t xml:space="preserve"> </t>
    </r>
    <r>
      <rPr>
        <sz val="8"/>
        <rFont val="Arial"/>
        <family val="2"/>
        <charset val="1"/>
      </rPr>
      <t xml:space="preserve">RODAPÉ</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GRANILITE</t>
    </r>
    <r>
      <rPr>
        <sz val="8"/>
        <rFont val="Times New Roman"/>
        <family val="1"/>
        <charset val="1"/>
      </rPr>
      <t xml:space="preserve"> </t>
    </r>
    <r>
      <rPr>
        <sz val="8"/>
        <rFont val="Arial"/>
        <family val="2"/>
        <charset val="1"/>
      </rPr>
      <t xml:space="preserve">RASPAGEM/ESTUCAMENTO/POLIMENTO</t>
    </r>
  </si>
  <si>
    <t xml:space="preserve">13.80.060</t>
  </si>
  <si>
    <r>
      <rPr>
        <sz val="8"/>
        <rFont val="Arial"/>
        <family val="2"/>
        <charset val="1"/>
      </rPr>
      <t xml:space="preserve">DEGRAU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GRANILITE</t>
    </r>
  </si>
  <si>
    <t xml:space="preserve">13.80.061</t>
  </si>
  <si>
    <r>
      <rPr>
        <sz val="8"/>
        <rFont val="Arial"/>
        <family val="2"/>
        <charset val="1"/>
      </rPr>
      <t xml:space="preserve">DEGRAUS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MARMORE</t>
    </r>
  </si>
  <si>
    <t xml:space="preserve">13.80.062</t>
  </si>
  <si>
    <r>
      <rPr>
        <sz val="8"/>
        <rFont val="Arial"/>
        <family val="2"/>
        <charset val="1"/>
      </rPr>
      <t xml:space="preserve">DEGRAU</t>
    </r>
    <r>
      <rPr>
        <sz val="8"/>
        <rFont val="Times New Roman"/>
        <family val="1"/>
        <charset val="1"/>
      </rPr>
      <t xml:space="preserve"> </t>
    </r>
    <r>
      <rPr>
        <sz val="8"/>
        <rFont val="Arial"/>
        <family val="2"/>
        <charset val="1"/>
      </rPr>
      <t xml:space="preserve">VINILICO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TESTEIRA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BORRACHA</t>
    </r>
  </si>
  <si>
    <t xml:space="preserve">13.80.065</t>
  </si>
  <si>
    <r>
      <rPr>
        <sz val="8"/>
        <rFont val="Arial"/>
        <family val="2"/>
        <charset val="1"/>
      </rPr>
      <t xml:space="preserve">TESTEIRA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BORRACHA</t>
    </r>
  </si>
  <si>
    <t xml:space="preserve">13.80.066</t>
  </si>
  <si>
    <r>
      <rPr>
        <sz val="8"/>
        <rFont val="Arial"/>
        <family val="2"/>
        <charset val="1"/>
      </rPr>
      <t xml:space="preserve">PISO</t>
    </r>
    <r>
      <rPr>
        <sz val="8"/>
        <rFont val="Times New Roman"/>
        <family val="1"/>
        <charset val="1"/>
      </rPr>
      <t xml:space="preserve"> </t>
    </r>
    <r>
      <rPr>
        <sz val="8"/>
        <rFont val="Arial"/>
        <family val="2"/>
        <charset val="1"/>
      </rPr>
      <t xml:space="preserve">BORRACHA</t>
    </r>
    <r>
      <rPr>
        <sz val="8"/>
        <rFont val="Times New Roman"/>
        <family val="1"/>
        <charset val="1"/>
      </rPr>
      <t xml:space="preserve"> </t>
    </r>
    <r>
      <rPr>
        <sz val="8"/>
        <rFont val="Arial"/>
        <family val="2"/>
        <charset val="1"/>
      </rPr>
      <t xml:space="preserve">SINT</t>
    </r>
    <r>
      <rPr>
        <sz val="8"/>
        <rFont val="Times New Roman"/>
        <family val="1"/>
        <charset val="1"/>
      </rPr>
      <t xml:space="preserve"> </t>
    </r>
    <r>
      <rPr>
        <sz val="8"/>
        <rFont val="Arial"/>
        <family val="2"/>
        <charset val="1"/>
      </rPr>
      <t xml:space="preserve">PASTILHADO</t>
    </r>
    <r>
      <rPr>
        <sz val="8"/>
        <rFont val="Times New Roman"/>
        <family val="1"/>
        <charset val="1"/>
      </rPr>
      <t xml:space="preserve"> </t>
    </r>
    <r>
      <rPr>
        <sz val="8"/>
        <rFont val="Arial"/>
        <family val="2"/>
        <charset val="1"/>
      </rPr>
      <t xml:space="preserve">PRETO</t>
    </r>
    <r>
      <rPr>
        <sz val="8"/>
        <rFont val="Times New Roman"/>
        <family val="1"/>
        <charset val="1"/>
      </rPr>
      <t xml:space="preserve"> </t>
    </r>
    <r>
      <rPr>
        <sz val="8"/>
        <rFont val="Arial"/>
        <family val="2"/>
        <charset val="1"/>
      </rPr>
      <t xml:space="preserve">ESPES</t>
    </r>
    <r>
      <rPr>
        <sz val="8"/>
        <rFont val="Times New Roman"/>
        <family val="1"/>
        <charset val="1"/>
      </rPr>
      <t xml:space="preserve"> </t>
    </r>
    <r>
      <rPr>
        <sz val="8"/>
        <rFont val="Arial"/>
        <family val="2"/>
        <charset val="1"/>
      </rPr>
      <t xml:space="preserve">4/5MM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COLADO</t>
    </r>
  </si>
  <si>
    <t xml:space="preserve">13.80.075</t>
  </si>
  <si>
    <r>
      <rPr>
        <sz val="8"/>
        <rFont val="Arial"/>
        <family val="2"/>
        <charset val="1"/>
      </rPr>
      <t xml:space="preserve">ENCHIMENTO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ARGILA</t>
    </r>
    <r>
      <rPr>
        <sz val="8"/>
        <rFont val="Times New Roman"/>
        <family val="1"/>
        <charset val="1"/>
      </rPr>
      <t xml:space="preserve"> </t>
    </r>
    <r>
      <rPr>
        <sz val="8"/>
        <rFont val="Arial"/>
        <family val="2"/>
        <charset val="1"/>
      </rPr>
      <t xml:space="preserve">EXPANDIDA</t>
    </r>
  </si>
  <si>
    <t xml:space="preserve">13.80.099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</si>
  <si>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PISOS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</si>
  <si>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14.01.002</t>
  </si>
  <si>
    <r>
      <rPr>
        <sz val="8"/>
        <rFont val="Arial"/>
        <family val="2"/>
        <charset val="1"/>
      </rPr>
      <t xml:space="preserve">VIDRO</t>
    </r>
    <r>
      <rPr>
        <sz val="8"/>
        <rFont val="Times New Roman"/>
        <family val="1"/>
        <charset val="1"/>
      </rPr>
      <t xml:space="preserve"> </t>
    </r>
    <r>
      <rPr>
        <sz val="8"/>
        <rFont val="Arial"/>
        <family val="2"/>
        <charset val="1"/>
      </rPr>
      <t xml:space="preserve">LISO</t>
    </r>
    <r>
      <rPr>
        <sz val="8"/>
        <rFont val="Times New Roman"/>
        <family val="1"/>
        <charset val="1"/>
      </rPr>
      <t xml:space="preserve"> </t>
    </r>
    <r>
      <rPr>
        <sz val="8"/>
        <rFont val="Arial"/>
        <family val="2"/>
        <charset val="1"/>
      </rPr>
      <t xml:space="preserve">COMUM</t>
    </r>
    <r>
      <rPr>
        <sz val="8"/>
        <rFont val="Times New Roman"/>
        <family val="1"/>
        <charset val="1"/>
      </rPr>
      <t xml:space="preserve"> </t>
    </r>
    <r>
      <rPr>
        <sz val="8"/>
        <rFont val="Arial"/>
        <family val="2"/>
        <charset val="1"/>
      </rPr>
      <t xml:space="preserve">INCOLOR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3MM</t>
    </r>
  </si>
  <si>
    <t xml:space="preserve">14.01.004</t>
  </si>
  <si>
    <r>
      <rPr>
        <sz val="8"/>
        <rFont val="Arial"/>
        <family val="2"/>
        <charset val="1"/>
      </rPr>
      <t xml:space="preserve">VIDRO</t>
    </r>
    <r>
      <rPr>
        <sz val="8"/>
        <rFont val="Times New Roman"/>
        <family val="1"/>
        <charset val="1"/>
      </rPr>
      <t xml:space="preserve"> </t>
    </r>
    <r>
      <rPr>
        <sz val="8"/>
        <rFont val="Arial"/>
        <family val="2"/>
        <charset val="1"/>
      </rPr>
      <t xml:space="preserve">LISO</t>
    </r>
    <r>
      <rPr>
        <sz val="8"/>
        <rFont val="Times New Roman"/>
        <family val="1"/>
        <charset val="1"/>
      </rPr>
      <t xml:space="preserve"> </t>
    </r>
    <r>
      <rPr>
        <sz val="8"/>
        <rFont val="Arial"/>
        <family val="2"/>
        <charset val="1"/>
      </rPr>
      <t xml:space="preserve">COMUM</t>
    </r>
    <r>
      <rPr>
        <sz val="8"/>
        <rFont val="Times New Roman"/>
        <family val="1"/>
        <charset val="1"/>
      </rPr>
      <t xml:space="preserve"> </t>
    </r>
    <r>
      <rPr>
        <sz val="8"/>
        <rFont val="Arial"/>
        <family val="2"/>
        <charset val="1"/>
      </rPr>
      <t xml:space="preserve">INCOLOR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4MM</t>
    </r>
  </si>
  <si>
    <t xml:space="preserve">14.01.006</t>
  </si>
  <si>
    <r>
      <rPr>
        <sz val="8"/>
        <rFont val="Arial"/>
        <family val="2"/>
        <charset val="1"/>
      </rPr>
      <t xml:space="preserve">VIDRO</t>
    </r>
    <r>
      <rPr>
        <sz val="8"/>
        <rFont val="Times New Roman"/>
        <family val="1"/>
        <charset val="1"/>
      </rPr>
      <t xml:space="preserve"> </t>
    </r>
    <r>
      <rPr>
        <sz val="8"/>
        <rFont val="Arial"/>
        <family val="2"/>
        <charset val="1"/>
      </rPr>
      <t xml:space="preserve">LISO</t>
    </r>
    <r>
      <rPr>
        <sz val="8"/>
        <rFont val="Times New Roman"/>
        <family val="1"/>
        <charset val="1"/>
      </rPr>
      <t xml:space="preserve"> </t>
    </r>
    <r>
      <rPr>
        <sz val="8"/>
        <rFont val="Arial"/>
        <family val="2"/>
        <charset val="1"/>
      </rPr>
      <t xml:space="preserve">COMUM</t>
    </r>
    <r>
      <rPr>
        <sz val="8"/>
        <rFont val="Times New Roman"/>
        <family val="1"/>
        <charset val="1"/>
      </rPr>
      <t xml:space="preserve"> </t>
    </r>
    <r>
      <rPr>
        <sz val="8"/>
        <rFont val="Arial"/>
        <family val="2"/>
        <charset val="1"/>
      </rPr>
      <t xml:space="preserve">INCOLOR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5MM</t>
    </r>
  </si>
  <si>
    <t xml:space="preserve">14.01.008</t>
  </si>
  <si>
    <r>
      <rPr>
        <sz val="8"/>
        <rFont val="Arial"/>
        <family val="2"/>
        <charset val="1"/>
      </rPr>
      <t xml:space="preserve">VIDRO</t>
    </r>
    <r>
      <rPr>
        <sz val="8"/>
        <rFont val="Times New Roman"/>
        <family val="1"/>
        <charset val="1"/>
      </rPr>
      <t xml:space="preserve"> </t>
    </r>
    <r>
      <rPr>
        <sz val="8"/>
        <rFont val="Arial"/>
        <family val="2"/>
        <charset val="1"/>
      </rPr>
      <t xml:space="preserve">LISO</t>
    </r>
    <r>
      <rPr>
        <sz val="8"/>
        <rFont val="Times New Roman"/>
        <family val="1"/>
        <charset val="1"/>
      </rPr>
      <t xml:space="preserve"> </t>
    </r>
    <r>
      <rPr>
        <sz val="8"/>
        <rFont val="Arial"/>
        <family val="2"/>
        <charset val="1"/>
      </rPr>
      <t xml:space="preserve">COMUM</t>
    </r>
    <r>
      <rPr>
        <sz val="8"/>
        <rFont val="Times New Roman"/>
        <family val="1"/>
        <charset val="1"/>
      </rPr>
      <t xml:space="preserve"> </t>
    </r>
    <r>
      <rPr>
        <sz val="8"/>
        <rFont val="Arial"/>
        <family val="2"/>
        <charset val="1"/>
      </rPr>
      <t xml:space="preserve">INCOLOR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6MM</t>
    </r>
  </si>
  <si>
    <t xml:space="preserve">14.01.032</t>
  </si>
  <si>
    <r>
      <rPr>
        <sz val="8"/>
        <rFont val="Arial"/>
        <family val="2"/>
        <charset val="1"/>
      </rPr>
      <t xml:space="preserve">VIDRO</t>
    </r>
    <r>
      <rPr>
        <sz val="8"/>
        <rFont val="Times New Roman"/>
        <family val="1"/>
        <charset val="1"/>
      </rPr>
      <t xml:space="preserve"> </t>
    </r>
    <r>
      <rPr>
        <sz val="8"/>
        <rFont val="Arial"/>
        <family val="2"/>
        <charset val="1"/>
      </rPr>
      <t xml:space="preserve">LISO</t>
    </r>
    <r>
      <rPr>
        <sz val="8"/>
        <rFont val="Times New Roman"/>
        <family val="1"/>
        <charset val="1"/>
      </rPr>
      <t xml:space="preserve"> </t>
    </r>
    <r>
      <rPr>
        <sz val="8"/>
        <rFont val="Arial"/>
        <family val="2"/>
        <charset val="1"/>
      </rPr>
      <t xml:space="preserve">FOSCO</t>
    </r>
    <r>
      <rPr>
        <sz val="8"/>
        <rFont val="Times New Roman"/>
        <family val="1"/>
        <charset val="1"/>
      </rPr>
      <t xml:space="preserve"> </t>
    </r>
    <r>
      <rPr>
        <sz val="8"/>
        <rFont val="Arial"/>
        <family val="2"/>
        <charset val="1"/>
      </rPr>
      <t xml:space="preserve">(DESPOLIDO)</t>
    </r>
    <r>
      <rPr>
        <sz val="8"/>
        <rFont val="Times New Roman"/>
        <family val="1"/>
        <charset val="1"/>
      </rPr>
      <t xml:space="preserve"> </t>
    </r>
    <r>
      <rPr>
        <sz val="8"/>
        <rFont val="Arial"/>
        <family val="2"/>
        <charset val="1"/>
      </rPr>
      <t xml:space="preserve">ESPESS</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MM</t>
    </r>
  </si>
  <si>
    <t xml:space="preserve">14.01.035</t>
  </si>
  <si>
    <r>
      <rPr>
        <sz val="8"/>
        <rFont val="Arial"/>
        <family val="2"/>
        <charset val="1"/>
      </rPr>
      <t xml:space="preserve">VIDRO</t>
    </r>
    <r>
      <rPr>
        <sz val="8"/>
        <rFont val="Times New Roman"/>
        <family val="1"/>
        <charset val="1"/>
      </rPr>
      <t xml:space="preserve"> </t>
    </r>
    <r>
      <rPr>
        <sz val="8"/>
        <rFont val="Arial"/>
        <family val="2"/>
        <charset val="1"/>
      </rPr>
      <t xml:space="preserve">IMPRESSO</t>
    </r>
    <r>
      <rPr>
        <sz val="8"/>
        <rFont val="Times New Roman"/>
        <family val="1"/>
        <charset val="1"/>
      </rPr>
      <t xml:space="preserve"> </t>
    </r>
    <r>
      <rPr>
        <sz val="8"/>
        <rFont val="Arial"/>
        <family val="2"/>
        <charset val="1"/>
      </rPr>
      <t xml:space="preserve">INCOLOR</t>
    </r>
    <r>
      <rPr>
        <sz val="8"/>
        <rFont val="Times New Roman"/>
        <family val="1"/>
        <charset val="1"/>
      </rPr>
      <t xml:space="preserve"> </t>
    </r>
    <r>
      <rPr>
        <sz val="8"/>
        <rFont val="Arial"/>
        <family val="2"/>
        <charset val="1"/>
      </rPr>
      <t xml:space="preserve">(E=4MM)</t>
    </r>
  </si>
  <si>
    <t xml:space="preserve">14.01.040</t>
  </si>
  <si>
    <r>
      <rPr>
        <sz val="8"/>
        <rFont val="Arial"/>
        <family val="2"/>
        <charset val="1"/>
      </rPr>
      <t xml:space="preserve">VIDRO</t>
    </r>
    <r>
      <rPr>
        <sz val="8"/>
        <rFont val="Times New Roman"/>
        <family val="1"/>
        <charset val="1"/>
      </rPr>
      <t xml:space="preserve"> </t>
    </r>
    <r>
      <rPr>
        <sz val="8"/>
        <rFont val="Arial"/>
        <family val="2"/>
        <charset val="1"/>
      </rPr>
      <t xml:space="preserve">ARAMADO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7/8</t>
    </r>
    <r>
      <rPr>
        <sz val="8"/>
        <rFont val="Times New Roman"/>
        <family val="1"/>
        <charset val="1"/>
      </rPr>
      <t xml:space="preserve"> </t>
    </r>
    <r>
      <rPr>
        <sz val="8"/>
        <rFont val="Arial"/>
        <family val="2"/>
        <charset val="1"/>
      </rPr>
      <t xml:space="preserve">MM</t>
    </r>
  </si>
  <si>
    <r>
      <rPr>
        <sz val="8"/>
        <rFont val="Arial"/>
        <family val="2"/>
        <charset val="1"/>
      </rPr>
      <t xml:space="preserve">FECHAMENTO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VIDRO</t>
    </r>
    <r>
      <rPr>
        <sz val="8"/>
        <rFont val="Times New Roman"/>
        <family val="1"/>
        <charset val="1"/>
      </rPr>
      <t xml:space="preserve"> </t>
    </r>
    <r>
      <rPr>
        <sz val="8"/>
        <rFont val="Arial"/>
        <family val="2"/>
        <charset val="1"/>
      </rPr>
      <t xml:space="preserve">LAMINADO</t>
    </r>
    <r>
      <rPr>
        <sz val="8"/>
        <rFont val="Times New Roman"/>
        <family val="1"/>
        <charset val="1"/>
      </rPr>
      <t xml:space="preserve"> </t>
    </r>
    <r>
      <rPr>
        <sz val="8"/>
        <rFont val="Arial"/>
        <family val="2"/>
        <charset val="1"/>
      </rPr>
      <t xml:space="preserve">5+5MM</t>
    </r>
    <r>
      <rPr>
        <sz val="8"/>
        <rFont val="Times New Roman"/>
        <family val="1"/>
        <charset val="1"/>
      </rPr>
      <t xml:space="preserve"> </t>
    </r>
    <r>
      <rPr>
        <sz val="8"/>
        <rFont val="Arial"/>
        <family val="2"/>
        <charset val="1"/>
      </rPr>
      <t xml:space="preserve">INC</t>
    </r>
    <r>
      <rPr>
        <sz val="8"/>
        <rFont val="Times New Roman"/>
        <family val="1"/>
        <charset val="1"/>
      </rPr>
      <t xml:space="preserve"> </t>
    </r>
    <r>
      <rPr>
        <sz val="8"/>
        <rFont val="Arial"/>
        <family val="2"/>
        <charset val="1"/>
      </rPr>
      <t xml:space="preserve">ACESS</t>
    </r>
    <r>
      <rPr>
        <sz val="8"/>
        <rFont val="Times New Roman"/>
        <family val="1"/>
        <charset val="1"/>
      </rPr>
      <t xml:space="preserve"> </t>
    </r>
    <r>
      <rPr>
        <sz val="8"/>
        <rFont val="Arial"/>
        <family val="2"/>
        <charset val="1"/>
      </rPr>
      <t xml:space="preserve">ALUM</t>
    </r>
    <r>
      <rPr>
        <sz val="8"/>
        <rFont val="Times New Roman"/>
        <family val="1"/>
        <charset val="1"/>
      </rPr>
      <t xml:space="preserve"> </t>
    </r>
    <r>
      <rPr>
        <sz val="8"/>
        <rFont val="Arial"/>
        <family val="2"/>
        <charset val="1"/>
      </rPr>
      <t xml:space="preserve">(CX/ELEVADOR)</t>
    </r>
  </si>
  <si>
    <t xml:space="preserve">14.01.062</t>
  </si>
  <si>
    <r>
      <rPr>
        <sz val="8"/>
        <rFont val="Arial"/>
        <family val="2"/>
        <charset val="1"/>
      </rPr>
      <t xml:space="preserve">VIDRO</t>
    </r>
    <r>
      <rPr>
        <sz val="8"/>
        <rFont val="Times New Roman"/>
        <family val="1"/>
        <charset val="1"/>
      </rPr>
      <t xml:space="preserve"> </t>
    </r>
    <r>
      <rPr>
        <sz val="8"/>
        <rFont val="Arial"/>
        <family val="2"/>
        <charset val="1"/>
      </rPr>
      <t xml:space="preserve">LISO</t>
    </r>
    <r>
      <rPr>
        <sz val="8"/>
        <rFont val="Times New Roman"/>
        <family val="1"/>
        <charset val="1"/>
      </rPr>
      <t xml:space="preserve"> </t>
    </r>
    <r>
      <rPr>
        <sz val="8"/>
        <rFont val="Arial"/>
        <family val="2"/>
        <charset val="1"/>
      </rPr>
      <t xml:space="preserve">INCOLOR</t>
    </r>
    <r>
      <rPr>
        <sz val="8"/>
        <rFont val="Times New Roman"/>
        <family val="1"/>
        <charset val="1"/>
      </rPr>
      <t xml:space="preserve"> </t>
    </r>
    <r>
      <rPr>
        <sz val="8"/>
        <rFont val="Arial"/>
        <family val="2"/>
        <charset val="1"/>
      </rPr>
      <t xml:space="preserve">LAMINADO</t>
    </r>
    <r>
      <rPr>
        <sz val="8"/>
        <rFont val="Times New Roman"/>
        <family val="1"/>
        <charset val="1"/>
      </rPr>
      <t xml:space="preserve"> </t>
    </r>
    <r>
      <rPr>
        <sz val="8"/>
        <rFont val="Arial"/>
        <family val="2"/>
        <charset val="1"/>
      </rPr>
      <t xml:space="preserve">6MM</t>
    </r>
    <r>
      <rPr>
        <sz val="8"/>
        <rFont val="Times New Roman"/>
        <family val="1"/>
        <charset val="1"/>
      </rPr>
      <t xml:space="preserve"> </t>
    </r>
    <r>
      <rPr>
        <sz val="8"/>
        <rFont val="Arial"/>
        <family val="2"/>
        <charset val="1"/>
      </rPr>
      <t xml:space="preserve">(3+3MM)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FILME</t>
    </r>
    <r>
      <rPr>
        <sz val="8"/>
        <rFont val="Times New Roman"/>
        <family val="1"/>
        <charset val="1"/>
      </rPr>
      <t xml:space="preserve"> </t>
    </r>
    <r>
      <rPr>
        <sz val="8"/>
        <rFont val="Arial"/>
        <family val="2"/>
        <charset val="1"/>
      </rPr>
      <t xml:space="preserve">PVB</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GUARNIÇAO</t>
    </r>
    <r>
      <rPr>
        <sz val="8"/>
        <rFont val="Times New Roman"/>
        <family val="1"/>
        <charset val="1"/>
      </rPr>
      <t xml:space="preserve"> </t>
    </r>
    <r>
      <rPr>
        <sz val="8"/>
        <rFont val="Arial"/>
        <family val="2"/>
        <charset val="1"/>
      </rPr>
      <t xml:space="preserve">NEOPRENE</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EXCLUSIVO</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CRECHE</t>
    </r>
  </si>
  <si>
    <t xml:space="preserve">14.01.063</t>
  </si>
  <si>
    <r>
      <rPr>
        <sz val="8"/>
        <rFont val="Arial"/>
        <family val="2"/>
        <charset val="1"/>
      </rPr>
      <t xml:space="preserve">VIDRO</t>
    </r>
    <r>
      <rPr>
        <sz val="8"/>
        <rFont val="Times New Roman"/>
        <family val="1"/>
        <charset val="1"/>
      </rPr>
      <t xml:space="preserve">  </t>
    </r>
    <r>
      <rPr>
        <sz val="8"/>
        <rFont val="Arial"/>
        <family val="2"/>
        <charset val="1"/>
      </rPr>
      <t xml:space="preserve">LISO</t>
    </r>
    <r>
      <rPr>
        <sz val="8"/>
        <rFont val="Times New Roman"/>
        <family val="1"/>
        <charset val="1"/>
      </rPr>
      <t xml:space="preserve"> </t>
    </r>
    <r>
      <rPr>
        <sz val="8"/>
        <rFont val="Arial"/>
        <family val="2"/>
        <charset val="1"/>
      </rPr>
      <t xml:space="preserve">INCOLOR</t>
    </r>
    <r>
      <rPr>
        <sz val="8"/>
        <rFont val="Times New Roman"/>
        <family val="1"/>
        <charset val="1"/>
      </rPr>
      <t xml:space="preserve"> </t>
    </r>
    <r>
      <rPr>
        <sz val="8"/>
        <rFont val="Arial"/>
        <family val="2"/>
        <charset val="1"/>
      </rPr>
      <t xml:space="preserve">6MM</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GUARNIÇAO</t>
    </r>
    <r>
      <rPr>
        <sz val="8"/>
        <rFont val="Times New Roman"/>
        <family val="1"/>
        <charset val="1"/>
      </rPr>
      <t xml:space="preserve"> </t>
    </r>
    <r>
      <rPr>
        <sz val="8"/>
        <rFont val="Arial"/>
        <family val="2"/>
        <charset val="1"/>
      </rPr>
      <t xml:space="preserve">NEOPRENE</t>
    </r>
    <r>
      <rPr>
        <sz val="8"/>
        <rFont val="Times New Roman"/>
        <family val="1"/>
        <charset val="1"/>
      </rPr>
      <t xml:space="preserve"> </t>
    </r>
    <r>
      <rPr>
        <sz val="8"/>
        <rFont val="Arial"/>
        <family val="2"/>
        <charset val="1"/>
      </rPr>
      <t xml:space="preserve">USO</t>
    </r>
    <r>
      <rPr>
        <sz val="8"/>
        <rFont val="Times New Roman"/>
        <family val="1"/>
        <charset val="1"/>
      </rPr>
      <t xml:space="preserve"> </t>
    </r>
    <r>
      <rPr>
        <sz val="8"/>
        <rFont val="Arial"/>
        <family val="2"/>
        <charset val="1"/>
      </rPr>
      <t xml:space="preserve">EXCLUSIVO</t>
    </r>
    <r>
      <rPr>
        <sz val="8"/>
        <rFont val="Times New Roman"/>
        <family val="1"/>
        <charset val="1"/>
      </rPr>
      <t xml:space="preserve"> </t>
    </r>
    <r>
      <rPr>
        <sz val="8"/>
        <rFont val="Arial"/>
        <family val="2"/>
        <charset val="1"/>
      </rPr>
      <t xml:space="preserve">PADRAO</t>
    </r>
    <r>
      <rPr>
        <sz val="8"/>
        <rFont val="Times New Roman"/>
        <family val="1"/>
        <charset val="1"/>
      </rPr>
      <t xml:space="preserve"> </t>
    </r>
    <r>
      <rPr>
        <sz val="8"/>
        <rFont val="Arial"/>
        <family val="2"/>
        <charset val="1"/>
      </rPr>
      <t xml:space="preserve">CRECHE</t>
    </r>
  </si>
  <si>
    <t xml:space="preserve">14.01.099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</si>
  <si>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VIDROS</t>
    </r>
  </si>
  <si>
    <t xml:space="preserve">14.02.001</t>
  </si>
  <si>
    <r>
      <rPr>
        <sz val="8"/>
        <rFont val="Arial"/>
        <family val="2"/>
        <charset val="1"/>
      </rPr>
      <t xml:space="preserve">EP-01</t>
    </r>
    <r>
      <rPr>
        <sz val="8"/>
        <rFont val="Times New Roman"/>
        <family val="1"/>
        <charset val="1"/>
      </rPr>
      <t xml:space="preserve"> </t>
    </r>
    <r>
      <rPr>
        <sz val="8"/>
        <rFont val="Arial"/>
        <family val="2"/>
        <charset val="1"/>
      </rPr>
      <t xml:space="preserve">ESPELHO</t>
    </r>
  </si>
  <si>
    <t xml:space="preserve">14.02.099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</si>
  <si>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ESPELHOS</t>
    </r>
  </si>
  <si>
    <t xml:space="preserve">14.60.001</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</si>
  <si>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VIDRO</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RASPAGEM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MASSA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BAGUETES</t>
    </r>
  </si>
  <si>
    <t xml:space="preserve">14.60.099</t>
  </si>
  <si>
    <t xml:space="preserve">14.70.001</t>
  </si>
  <si>
    <r>
      <rPr>
        <sz val="8"/>
        <rFont val="Arial"/>
        <family val="2"/>
        <charset val="1"/>
      </rPr>
      <t xml:space="preserve">RECOLOCAÇÃO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VIDRO</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EMASSAMENTO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RECOLOCACAO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BAGUETES</t>
    </r>
  </si>
  <si>
    <t xml:space="preserve">14.70.099</t>
  </si>
  <si>
    <r>
      <rPr>
        <sz val="8"/>
        <rFont val="Arial"/>
        <family val="2"/>
        <charset val="1"/>
      </rPr>
      <t xml:space="preserve">RECOLOCACOES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VIDRO</t>
    </r>
  </si>
  <si>
    <t xml:space="preserve">14.80.001</t>
  </si>
  <si>
    <r>
      <rPr>
        <sz val="8"/>
        <rFont val="Arial"/>
        <family val="2"/>
        <charset val="1"/>
      </rPr>
      <t xml:space="preserve">ESPELHO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CRISTAL</t>
    </r>
    <r>
      <rPr>
        <sz val="8"/>
        <rFont val="Times New Roman"/>
        <family val="1"/>
        <charset val="1"/>
      </rPr>
      <t xml:space="preserve"> </t>
    </r>
    <r>
      <rPr>
        <sz val="8"/>
        <rFont val="Arial"/>
        <family val="2"/>
        <charset val="1"/>
      </rPr>
      <t xml:space="preserve">6MM</t>
    </r>
    <r>
      <rPr>
        <sz val="8"/>
        <rFont val="Times New Roman"/>
        <family val="1"/>
        <charset val="1"/>
      </rPr>
      <t xml:space="preserve"> </t>
    </r>
    <r>
      <rPr>
        <sz val="8"/>
        <rFont val="Arial"/>
        <family val="2"/>
        <charset val="1"/>
      </rPr>
      <t xml:space="preserve">LAPIDADO</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FIXAÇÃO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COLA</t>
    </r>
    <r>
      <rPr>
        <sz val="8"/>
        <rFont val="Times New Roman"/>
        <family val="1"/>
        <charset val="1"/>
      </rPr>
      <t xml:space="preserve"> </t>
    </r>
    <r>
      <rPr>
        <sz val="8"/>
        <rFont val="Arial"/>
        <family val="2"/>
        <charset val="1"/>
      </rPr>
      <t xml:space="preserve">ADESIVA.</t>
    </r>
    <r>
      <rPr>
        <sz val="8"/>
        <rFont val="Times New Roman"/>
        <family val="1"/>
        <charset val="1"/>
      </rPr>
      <t xml:space="preserve">  </t>
    </r>
    <r>
      <rPr>
        <sz val="8"/>
        <rFont val="Microsoft Sans Serif"/>
        <family val="2"/>
        <charset val="1"/>
      </rPr>
      <t xml:space="preserve"> 
 </t>
    </r>
  </si>
  <si>
    <t xml:space="preserve">14.80.099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</si>
  <si>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VIDROS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</si>
  <si>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15.01.001</t>
  </si>
  <si>
    <r>
      <rPr>
        <sz val="8"/>
        <rFont val="Arial"/>
        <family val="2"/>
        <charset val="1"/>
      </rPr>
      <t xml:space="preserve">OLEO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METALICA</t>
    </r>
  </si>
  <si>
    <t xml:space="preserve">15.01.002</t>
  </si>
  <si>
    <r>
      <rPr>
        <sz val="8"/>
        <rFont val="Arial"/>
        <family val="2"/>
        <charset val="1"/>
      </rPr>
      <t xml:space="preserve">GRAFITE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METALICA</t>
    </r>
  </si>
  <si>
    <t xml:space="preserve">15.01.003</t>
  </si>
  <si>
    <r>
      <rPr>
        <sz val="8"/>
        <rFont val="Arial"/>
        <family val="2"/>
        <charset val="1"/>
      </rPr>
      <t xml:space="preserve">PINTURA</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METALICA</t>
    </r>
  </si>
  <si>
    <t xml:space="preserve">15.01.004</t>
  </si>
  <si>
    <r>
      <rPr>
        <sz val="8"/>
        <rFont val="Arial"/>
        <family val="2"/>
        <charset val="1"/>
      </rPr>
      <t xml:space="preserve">ESMALTE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METALICA</t>
    </r>
  </si>
  <si>
    <t xml:space="preserve">15.01.005</t>
  </si>
  <si>
    <r>
      <rPr>
        <sz val="8"/>
        <rFont val="Arial"/>
        <family val="2"/>
        <charset val="1"/>
      </rPr>
      <t xml:space="preserve">PINTURA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TINTA</t>
    </r>
    <r>
      <rPr>
        <sz val="8"/>
        <rFont val="Times New Roman"/>
        <family val="1"/>
        <charset val="1"/>
      </rPr>
      <t xml:space="preserve"> </t>
    </r>
    <r>
      <rPr>
        <sz val="8"/>
        <rFont val="Arial"/>
        <family val="2"/>
        <charset val="1"/>
      </rPr>
      <t xml:space="preserve">ESMALTE</t>
    </r>
    <r>
      <rPr>
        <sz val="8"/>
        <rFont val="Times New Roman"/>
        <family val="1"/>
        <charset val="1"/>
      </rPr>
      <t xml:space="preserve"> </t>
    </r>
    <r>
      <rPr>
        <sz val="8"/>
        <rFont val="Arial"/>
        <family val="2"/>
        <charset val="1"/>
      </rPr>
      <t xml:space="preserve">AUTOMOTIVA</t>
    </r>
  </si>
  <si>
    <t xml:space="preserve">15.01.006</t>
  </si>
  <si>
    <r>
      <rPr>
        <sz val="8"/>
        <rFont val="Arial"/>
        <family val="2"/>
        <charset val="1"/>
      </rPr>
      <t xml:space="preserve">ESMALTE</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ÁGUA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METÁLICA</t>
    </r>
  </si>
  <si>
    <r>
      <rPr>
        <sz val="8"/>
        <rFont val="Arial"/>
        <family val="2"/>
        <charset val="1"/>
      </rPr>
      <t xml:space="preserve">OLEO</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APAREL</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EMASS</t>
    </r>
    <r>
      <rPr>
        <sz val="8"/>
        <rFont val="Times New Roman"/>
        <family val="1"/>
        <charset val="1"/>
      </rPr>
      <t xml:space="preserve"> </t>
    </r>
    <r>
      <rPr>
        <sz val="8"/>
        <rFont val="Arial"/>
        <family val="2"/>
        <charset val="1"/>
      </rPr>
      <t xml:space="preserve">PREVIOS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ESTRUT</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(GALPOES)</t>
    </r>
  </si>
  <si>
    <t xml:space="preserve">15.01.012</t>
  </si>
  <si>
    <r>
      <rPr>
        <sz val="8"/>
        <rFont val="Arial"/>
        <family val="2"/>
        <charset val="1"/>
      </rPr>
      <t xml:space="preserve">ESMALTE</t>
    </r>
    <r>
      <rPr>
        <sz val="8"/>
        <rFont val="Times New Roman"/>
        <family val="1"/>
        <charset val="1"/>
      </rPr>
      <t xml:space="preserve"> </t>
    </r>
    <r>
      <rPr>
        <sz val="8"/>
        <rFont val="Arial"/>
        <family val="2"/>
        <charset val="1"/>
      </rPr>
      <t xml:space="preserve">S/APAREL</t>
    </r>
    <r>
      <rPr>
        <sz val="8"/>
        <rFont val="Times New Roman"/>
        <family val="1"/>
        <charset val="1"/>
      </rPr>
      <t xml:space="preserve"> </t>
    </r>
    <r>
      <rPr>
        <sz val="8"/>
        <rFont val="Arial"/>
        <family val="2"/>
        <charset val="1"/>
      </rPr>
      <t xml:space="preserve">EMASS</t>
    </r>
    <r>
      <rPr>
        <sz val="8"/>
        <rFont val="Times New Roman"/>
        <family val="1"/>
        <charset val="1"/>
      </rPr>
      <t xml:space="preserve"> </t>
    </r>
    <r>
      <rPr>
        <sz val="8"/>
        <rFont val="Arial"/>
        <family val="2"/>
        <charset val="1"/>
      </rPr>
      <t xml:space="preserve">PREVIOS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APARENTES</t>
    </r>
  </si>
  <si>
    <t xml:space="preserve">15.01.013</t>
  </si>
  <si>
    <r>
      <rPr>
        <sz val="8"/>
        <rFont val="Arial"/>
        <family val="2"/>
        <charset val="1"/>
      </rPr>
      <t xml:space="preserve">ESMALTE</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ÁGUA</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APARELHAMENTO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EMASSAMENTO</t>
    </r>
    <r>
      <rPr>
        <sz val="8"/>
        <rFont val="Times New Roman"/>
        <family val="1"/>
        <charset val="1"/>
      </rPr>
      <t xml:space="preserve"> </t>
    </r>
    <r>
      <rPr>
        <sz val="8"/>
        <rFont val="Arial"/>
        <family val="2"/>
        <charset val="1"/>
      </rPr>
      <t xml:space="preserve">PRÉVIOS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</si>
  <si>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15.01.014</t>
  </si>
  <si>
    <r>
      <rPr>
        <sz val="8"/>
        <rFont val="Arial"/>
        <family val="2"/>
        <charset val="1"/>
      </rPr>
      <t xml:space="preserve">APLICAÇAO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IMUNIZANTE</t>
    </r>
    <r>
      <rPr>
        <sz val="8"/>
        <rFont val="Times New Roman"/>
        <family val="1"/>
        <charset val="1"/>
      </rPr>
      <t xml:space="preserve"> </t>
    </r>
    <r>
      <rPr>
        <sz val="8"/>
        <rFont val="Arial"/>
        <family val="2"/>
        <charset val="1"/>
      </rPr>
      <t xml:space="preserve">CUPINICIDA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MADEIRA.</t>
    </r>
  </si>
  <si>
    <t xml:space="preserve">15.01.015</t>
  </si>
  <si>
    <r>
      <rPr>
        <sz val="8"/>
        <rFont val="Arial"/>
        <family val="2"/>
        <charset val="1"/>
      </rPr>
      <t xml:space="preserve">VERNIZ</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APARELHAMENTO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EMAS</t>
    </r>
    <r>
      <rPr>
        <sz val="8"/>
        <rFont val="Times New Roman"/>
        <family val="1"/>
        <charset val="1"/>
      </rPr>
      <t xml:space="preserve"> </t>
    </r>
    <r>
      <rPr>
        <sz val="8"/>
        <rFont val="Arial"/>
        <family val="2"/>
        <charset val="1"/>
      </rPr>
      <t xml:space="preserve">PREVIOS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ESTRUT</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APARENTE</t>
    </r>
  </si>
  <si>
    <t xml:space="preserve">15.01.029</t>
  </si>
  <si>
    <r>
      <rPr>
        <sz val="8"/>
        <rFont val="Arial"/>
        <family val="2"/>
        <charset val="1"/>
      </rPr>
      <t xml:space="preserve">SERVIÇO</t>
    </r>
    <r>
      <rPr>
        <sz val="8"/>
        <rFont val="Times New Roman"/>
        <family val="1"/>
        <charset val="1"/>
      </rPr>
      <t xml:space="preserve"> </t>
    </r>
    <r>
      <rPr>
        <sz val="8"/>
        <rFont val="Arial"/>
        <family val="2"/>
        <charset val="1"/>
      </rPr>
      <t xml:space="preserve">GALVANIZACAO</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FOGO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ESTRUTURAS</t>
    </r>
  </si>
  <si>
    <t xml:space="preserve">15.01.032</t>
  </si>
  <si>
    <r>
      <rPr>
        <sz val="8"/>
        <rFont val="Arial"/>
        <family val="2"/>
        <charset val="1"/>
      </rPr>
      <t xml:space="preserve">PRIMER</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GALVANIZADOS</t>
    </r>
    <r>
      <rPr>
        <sz val="8"/>
        <rFont val="Times New Roman"/>
        <family val="1"/>
        <charset val="1"/>
      </rPr>
      <t xml:space="preserve"> </t>
    </r>
    <r>
      <rPr>
        <sz val="8"/>
        <rFont val="Arial"/>
        <family val="2"/>
        <charset val="1"/>
      </rPr>
      <t xml:space="preserve">(GALVITE/SIMILAR)</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ESTRUTURAS</t>
    </r>
  </si>
  <si>
    <t xml:space="preserve">15.01.035</t>
  </si>
  <si>
    <r>
      <rPr>
        <sz val="8"/>
        <rFont val="Arial"/>
        <family val="2"/>
        <charset val="1"/>
      </rPr>
      <t xml:space="preserve">FUNDO</t>
    </r>
    <r>
      <rPr>
        <sz val="8"/>
        <rFont val="Times New Roman"/>
        <family val="1"/>
        <charset val="1"/>
      </rPr>
      <t xml:space="preserve"> </t>
    </r>
    <r>
      <rPr>
        <sz val="8"/>
        <rFont val="Arial"/>
        <family val="2"/>
        <charset val="1"/>
      </rPr>
      <t xml:space="preserve">ANTI-OXIDANTE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ESTRUTURAS</t>
    </r>
  </si>
  <si>
    <t xml:space="preserve">15.01.099</t>
  </si>
  <si>
    <r>
      <rPr>
        <sz val="8"/>
        <rFont val="Arial"/>
        <family val="2"/>
        <charset val="1"/>
      </rPr>
      <t xml:space="preserve">PINTURAS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ESTRUTURAS</t>
    </r>
  </si>
  <si>
    <t xml:space="preserve">15.02.003</t>
  </si>
  <si>
    <r>
      <rPr>
        <sz val="8"/>
        <rFont val="Arial"/>
        <family val="2"/>
        <charset val="1"/>
      </rPr>
      <t xml:space="preserve">MASSA</t>
    </r>
    <r>
      <rPr>
        <sz val="8"/>
        <rFont val="Times New Roman"/>
        <family val="1"/>
        <charset val="1"/>
      </rPr>
      <t xml:space="preserve"> </t>
    </r>
    <r>
      <rPr>
        <sz val="8"/>
        <rFont val="Arial"/>
        <family val="2"/>
        <charset val="1"/>
      </rPr>
      <t xml:space="preserve">NIVELADORA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INTERIOR</t>
    </r>
  </si>
  <si>
    <t xml:space="preserve">15.02.005</t>
  </si>
  <si>
    <r>
      <rPr>
        <sz val="8"/>
        <rFont val="Arial"/>
        <family val="2"/>
        <charset val="1"/>
      </rPr>
      <t xml:space="preserve">TINTA</t>
    </r>
    <r>
      <rPr>
        <sz val="8"/>
        <rFont val="Times New Roman"/>
        <family val="1"/>
        <charset val="1"/>
      </rPr>
      <t xml:space="preserve"> </t>
    </r>
    <r>
      <rPr>
        <sz val="8"/>
        <rFont val="Arial"/>
        <family val="2"/>
        <charset val="1"/>
      </rPr>
      <t xml:space="preserve">LATEX</t>
    </r>
    <r>
      <rPr>
        <sz val="8"/>
        <rFont val="Times New Roman"/>
        <family val="1"/>
        <charset val="1"/>
      </rPr>
      <t xml:space="preserve"> </t>
    </r>
    <r>
      <rPr>
        <sz val="8"/>
        <rFont val="Arial"/>
        <family val="2"/>
        <charset val="1"/>
      </rPr>
      <t xml:space="preserve">ECONOMICA</t>
    </r>
  </si>
  <si>
    <t xml:space="preserve">15.02.006</t>
  </si>
  <si>
    <r>
      <rPr>
        <sz val="8"/>
        <rFont val="Arial"/>
        <family val="2"/>
        <charset val="1"/>
      </rPr>
      <t xml:space="preserve">LATEX</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MASSA</t>
    </r>
    <r>
      <rPr>
        <sz val="8"/>
        <rFont val="Times New Roman"/>
        <family val="1"/>
        <charset val="1"/>
      </rPr>
      <t xml:space="preserve"> </t>
    </r>
    <r>
      <rPr>
        <sz val="8"/>
        <rFont val="Arial"/>
        <family val="2"/>
        <charset val="1"/>
      </rPr>
      <t xml:space="preserve">NIVELADORA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INTERIOR</t>
    </r>
  </si>
  <si>
    <t xml:space="preserve">15.02.010</t>
  </si>
  <si>
    <r>
      <rPr>
        <sz val="8"/>
        <rFont val="Arial"/>
        <family val="2"/>
        <charset val="1"/>
      </rPr>
      <t xml:space="preserve">TINTA</t>
    </r>
    <r>
      <rPr>
        <sz val="8"/>
        <rFont val="Times New Roman"/>
        <family val="1"/>
        <charset val="1"/>
      </rPr>
      <t xml:space="preserve"> </t>
    </r>
    <r>
      <rPr>
        <sz val="8"/>
        <rFont val="Arial"/>
        <family val="2"/>
        <charset val="1"/>
      </rPr>
      <t xml:space="preserve">LATEX</t>
    </r>
    <r>
      <rPr>
        <sz val="8"/>
        <rFont val="Times New Roman"/>
        <family val="1"/>
        <charset val="1"/>
      </rPr>
      <t xml:space="preserve"> </t>
    </r>
    <r>
      <rPr>
        <sz val="8"/>
        <rFont val="Arial"/>
        <family val="2"/>
        <charset val="1"/>
      </rPr>
      <t xml:space="preserve">ECONOMICA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ELEMENTO</t>
    </r>
    <r>
      <rPr>
        <sz val="8"/>
        <rFont val="Times New Roman"/>
        <family val="1"/>
        <charset val="1"/>
      </rPr>
      <t xml:space="preserve"> </t>
    </r>
    <r>
      <rPr>
        <sz val="8"/>
        <rFont val="Arial"/>
        <family val="2"/>
        <charset val="1"/>
      </rPr>
      <t xml:space="preserve">VAZADO</t>
    </r>
  </si>
  <si>
    <t xml:space="preserve">15.02.014</t>
  </si>
  <si>
    <r>
      <rPr>
        <sz val="8"/>
        <rFont val="Arial"/>
        <family val="2"/>
        <charset val="1"/>
      </rPr>
      <t xml:space="preserve">OLEO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MASSA</t>
    </r>
    <r>
      <rPr>
        <sz val="8"/>
        <rFont val="Times New Roman"/>
        <family val="1"/>
        <charset val="1"/>
      </rPr>
      <t xml:space="preserve"> </t>
    </r>
    <r>
      <rPr>
        <sz val="8"/>
        <rFont val="Arial"/>
        <family val="2"/>
        <charset val="1"/>
      </rPr>
      <t xml:space="preserve">NIVELADORA</t>
    </r>
  </si>
  <si>
    <t xml:space="preserve">15.02.015</t>
  </si>
  <si>
    <t xml:space="preserve">OLEO</t>
  </si>
  <si>
    <t xml:space="preserve">15.02.018</t>
  </si>
  <si>
    <r>
      <rPr>
        <sz val="8"/>
        <rFont val="Arial"/>
        <family val="2"/>
        <charset val="1"/>
      </rPr>
      <t xml:space="preserve">ESMALTE</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t>
    </r>
  </si>
  <si>
    <t xml:space="preserve">15.02.019</t>
  </si>
  <si>
    <t xml:space="preserve">ESMALTE</t>
  </si>
  <si>
    <t xml:space="preserve">15.02.020</t>
  </si>
  <si>
    <r>
      <rPr>
        <sz val="8"/>
        <rFont val="Arial"/>
        <family val="2"/>
        <charset val="1"/>
      </rPr>
      <t xml:space="preserve">MASSA</t>
    </r>
    <r>
      <rPr>
        <sz val="8"/>
        <rFont val="Times New Roman"/>
        <family val="1"/>
        <charset val="1"/>
      </rPr>
      <t xml:space="preserve"> </t>
    </r>
    <r>
      <rPr>
        <sz val="8"/>
        <rFont val="Arial"/>
        <family val="2"/>
        <charset val="1"/>
      </rPr>
      <t xml:space="preserve">NIVELADORA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INTERIOR</t>
    </r>
    <r>
      <rPr>
        <sz val="8"/>
        <rFont val="Times New Roman"/>
        <family val="1"/>
        <charset val="1"/>
      </rPr>
      <t xml:space="preserve"> </t>
    </r>
    <r>
      <rPr>
        <sz val="8"/>
        <rFont val="Arial"/>
        <family val="2"/>
        <charset val="1"/>
      </rPr>
      <t xml:space="preserve">(AREAS</t>
    </r>
    <r>
      <rPr>
        <sz val="8"/>
        <rFont val="Times New Roman"/>
        <family val="1"/>
        <charset val="1"/>
      </rPr>
      <t xml:space="preserve"> </t>
    </r>
    <r>
      <rPr>
        <sz val="8"/>
        <rFont val="Arial"/>
        <family val="2"/>
        <charset val="1"/>
      </rPr>
      <t xml:space="preserve">MOLHADAS)</t>
    </r>
  </si>
  <si>
    <t xml:space="preserve">15.02.025</t>
  </si>
  <si>
    <r>
      <rPr>
        <sz val="8"/>
        <rFont val="Arial"/>
        <family val="2"/>
        <charset val="1"/>
      </rPr>
      <t xml:space="preserve">TINTA</t>
    </r>
    <r>
      <rPr>
        <sz val="8"/>
        <rFont val="Times New Roman"/>
        <family val="1"/>
        <charset val="1"/>
      </rPr>
      <t xml:space="preserve"> </t>
    </r>
    <r>
      <rPr>
        <sz val="8"/>
        <rFont val="Arial"/>
        <family val="2"/>
        <charset val="1"/>
      </rPr>
      <t xml:space="preserve">LATEX</t>
    </r>
    <r>
      <rPr>
        <sz val="8"/>
        <rFont val="Times New Roman"/>
        <family val="1"/>
        <charset val="1"/>
      </rPr>
      <t xml:space="preserve"> </t>
    </r>
    <r>
      <rPr>
        <sz val="8"/>
        <rFont val="Arial"/>
        <family val="2"/>
        <charset val="1"/>
      </rPr>
      <t xml:space="preserve">STANDARD</t>
    </r>
  </si>
  <si>
    <t xml:space="preserve">15.02.026</t>
  </si>
  <si>
    <r>
      <rPr>
        <sz val="8"/>
        <rFont val="Arial"/>
        <family val="2"/>
        <charset val="1"/>
      </rPr>
      <t xml:space="preserve">TINTA</t>
    </r>
    <r>
      <rPr>
        <sz val="8"/>
        <rFont val="Times New Roman"/>
        <family val="1"/>
        <charset val="1"/>
      </rPr>
      <t xml:space="preserve"> </t>
    </r>
    <r>
      <rPr>
        <sz val="8"/>
        <rFont val="Arial"/>
        <family val="2"/>
        <charset val="1"/>
      </rPr>
      <t xml:space="preserve">LATEX</t>
    </r>
    <r>
      <rPr>
        <sz val="8"/>
        <rFont val="Times New Roman"/>
        <family val="1"/>
        <charset val="1"/>
      </rPr>
      <t xml:space="preserve"> </t>
    </r>
    <r>
      <rPr>
        <sz val="8"/>
        <rFont val="Arial"/>
        <family val="2"/>
        <charset val="1"/>
      </rPr>
      <t xml:space="preserve">STANDARD</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MASSA</t>
    </r>
    <r>
      <rPr>
        <sz val="8"/>
        <rFont val="Times New Roman"/>
        <family val="1"/>
        <charset val="1"/>
      </rPr>
      <t xml:space="preserve"> </t>
    </r>
    <r>
      <rPr>
        <sz val="8"/>
        <rFont val="Arial"/>
        <family val="2"/>
        <charset val="1"/>
      </rPr>
      <t xml:space="preserve">NIVELADORA</t>
    </r>
  </si>
  <si>
    <t xml:space="preserve">15.02.040</t>
  </si>
  <si>
    <r>
      <rPr>
        <sz val="8"/>
        <rFont val="Arial"/>
        <family val="2"/>
        <charset val="1"/>
      </rPr>
      <t xml:space="preserve">VERNIZ</t>
    </r>
    <r>
      <rPr>
        <sz val="8"/>
        <rFont val="Times New Roman"/>
        <family val="1"/>
        <charset val="1"/>
      </rPr>
      <t xml:space="preserve"> </t>
    </r>
    <r>
      <rPr>
        <sz val="8"/>
        <rFont val="Arial"/>
        <family val="2"/>
        <charset val="1"/>
      </rPr>
      <t xml:space="preserve">RETARDANTE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CHAMA</t>
    </r>
    <r>
      <rPr>
        <sz val="8"/>
        <rFont val="Times New Roman"/>
        <family val="1"/>
        <charset val="1"/>
      </rPr>
      <t xml:space="preserve"> </t>
    </r>
    <r>
      <rPr>
        <sz val="8"/>
        <rFont val="Arial"/>
        <family val="2"/>
        <charset val="1"/>
      </rPr>
      <t xml:space="preserve">APLICADO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SUPERFICIE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ACABAMENTO</t>
    </r>
    <r>
      <rPr>
        <sz val="8"/>
        <rFont val="Times New Roman"/>
        <family val="1"/>
        <charset val="1"/>
      </rPr>
      <t xml:space="preserve"> </t>
    </r>
    <r>
      <rPr>
        <sz val="8"/>
        <rFont val="Arial"/>
        <family val="2"/>
        <charset val="1"/>
      </rPr>
      <t xml:space="preserve">TRANSPARENTE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DEMÃOS</t>
    </r>
  </si>
  <si>
    <t xml:space="preserve">15.02.041</t>
  </si>
  <si>
    <r>
      <rPr>
        <sz val="8"/>
        <rFont val="Arial"/>
        <family val="2"/>
        <charset val="1"/>
      </rPr>
      <t xml:space="preserve">VERNIZ</t>
    </r>
    <r>
      <rPr>
        <sz val="8"/>
        <rFont val="Times New Roman"/>
        <family val="1"/>
        <charset val="1"/>
      </rPr>
      <t xml:space="preserve"> </t>
    </r>
    <r>
      <rPr>
        <sz val="8"/>
        <rFont val="Arial"/>
        <family val="2"/>
        <charset val="1"/>
      </rPr>
      <t xml:space="preserve">SELANTE</t>
    </r>
    <r>
      <rPr>
        <sz val="8"/>
        <rFont val="Times New Roman"/>
        <family val="1"/>
        <charset val="1"/>
      </rPr>
      <t xml:space="preserve"> </t>
    </r>
    <r>
      <rPr>
        <sz val="8"/>
        <rFont val="Arial"/>
        <family val="2"/>
        <charset val="1"/>
      </rPr>
      <t xml:space="preserve">RESISTENTE</t>
    </r>
    <r>
      <rPr>
        <sz val="8"/>
        <rFont val="Times New Roman"/>
        <family val="1"/>
        <charset val="1"/>
      </rPr>
      <t xml:space="preserve"> </t>
    </r>
    <r>
      <rPr>
        <sz val="8"/>
        <rFont val="Arial"/>
        <family val="2"/>
        <charset val="1"/>
      </rPr>
      <t xml:space="preserve">À</t>
    </r>
    <r>
      <rPr>
        <sz val="8"/>
        <rFont val="Times New Roman"/>
        <family val="1"/>
        <charset val="1"/>
      </rPr>
      <t xml:space="preserve"> </t>
    </r>
    <r>
      <rPr>
        <sz val="8"/>
        <rFont val="Arial"/>
        <family val="2"/>
        <charset val="1"/>
      </rPr>
      <t xml:space="preserve">ABRASÃO</t>
    </r>
    <r>
      <rPr>
        <sz val="8"/>
        <rFont val="Times New Roman"/>
        <family val="1"/>
        <charset val="1"/>
      </rPr>
      <t xml:space="preserve"> </t>
    </r>
    <r>
      <rPr>
        <sz val="8"/>
        <rFont val="Arial"/>
        <family val="2"/>
        <charset val="1"/>
      </rPr>
      <t xml:space="preserve">APLICADO</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VERNIZ</t>
    </r>
    <r>
      <rPr>
        <sz val="8"/>
        <rFont val="Times New Roman"/>
        <family val="1"/>
        <charset val="1"/>
      </rPr>
      <t xml:space="preserve"> </t>
    </r>
    <r>
      <rPr>
        <sz val="8"/>
        <rFont val="Arial"/>
        <family val="2"/>
        <charset val="1"/>
      </rPr>
      <t xml:space="preserve">RETARDANTE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SUPERFICIE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ACABAMENTO</t>
    </r>
    <r>
      <rPr>
        <sz val="8"/>
        <rFont val="Times New Roman"/>
        <family val="1"/>
        <charset val="1"/>
      </rPr>
      <t xml:space="preserve"> </t>
    </r>
    <r>
      <rPr>
        <sz val="8"/>
        <rFont val="Arial"/>
        <family val="2"/>
        <charset val="1"/>
      </rPr>
      <t xml:space="preserve">TRANSPARENTE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DEMÃOS</t>
    </r>
  </si>
  <si>
    <t xml:space="preserve">15.02.050</t>
  </si>
  <si>
    <r>
      <rPr>
        <sz val="8"/>
        <rFont val="Arial"/>
        <family val="2"/>
        <charset val="1"/>
      </rPr>
      <t xml:space="preserve">OLEO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FORRO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</si>
  <si>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15.02.052</t>
  </si>
  <si>
    <r>
      <rPr>
        <sz val="8"/>
        <rFont val="Arial"/>
        <family val="2"/>
        <charset val="1"/>
      </rPr>
      <t xml:space="preserve">ESMALTE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FORRO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</si>
  <si>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15.02.053</t>
  </si>
  <si>
    <r>
      <rPr>
        <sz val="8"/>
        <rFont val="Arial"/>
        <family val="2"/>
        <charset val="1"/>
      </rPr>
      <t xml:space="preserve">ESMALTE</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FORRO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</si>
  <si>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15.02.055</t>
  </si>
  <si>
    <r>
      <rPr>
        <sz val="8"/>
        <rFont val="Arial"/>
        <family val="2"/>
        <charset val="1"/>
      </rPr>
      <t xml:space="preserve">ENVERNIZAMENTO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FORRO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</si>
  <si>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15.02.061</t>
  </si>
  <si>
    <r>
      <rPr>
        <sz val="8"/>
        <rFont val="Arial"/>
        <family val="2"/>
        <charset val="1"/>
      </rPr>
      <t xml:space="preserve">TINTA</t>
    </r>
    <r>
      <rPr>
        <sz val="8"/>
        <rFont val="Times New Roman"/>
        <family val="1"/>
        <charset val="1"/>
      </rPr>
      <t xml:space="preserve"> </t>
    </r>
    <r>
      <rPr>
        <sz val="8"/>
        <rFont val="Arial"/>
        <family val="2"/>
        <charset val="1"/>
      </rPr>
      <t xml:space="preserve">LATEX</t>
    </r>
    <r>
      <rPr>
        <sz val="8"/>
        <rFont val="Times New Roman"/>
        <family val="1"/>
        <charset val="1"/>
      </rPr>
      <t xml:space="preserve"> </t>
    </r>
    <r>
      <rPr>
        <sz val="8"/>
        <rFont val="Arial"/>
        <family val="2"/>
        <charset val="1"/>
      </rPr>
      <t xml:space="preserve">STANDARD</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SUPERFICIE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GESSO</t>
    </r>
  </si>
  <si>
    <t xml:space="preserve">15.02.062</t>
  </si>
  <si>
    <r>
      <rPr>
        <sz val="8"/>
        <rFont val="Arial"/>
        <family val="2"/>
        <charset val="1"/>
      </rPr>
      <t xml:space="preserve">TINTA</t>
    </r>
    <r>
      <rPr>
        <sz val="8"/>
        <rFont val="Times New Roman"/>
        <family val="1"/>
        <charset val="1"/>
      </rPr>
      <t xml:space="preserve"> </t>
    </r>
    <r>
      <rPr>
        <sz val="8"/>
        <rFont val="Arial"/>
        <family val="2"/>
        <charset val="1"/>
      </rPr>
      <t xml:space="preserve">LATEX</t>
    </r>
    <r>
      <rPr>
        <sz val="8"/>
        <rFont val="Times New Roman"/>
        <family val="1"/>
        <charset val="1"/>
      </rPr>
      <t xml:space="preserve"> </t>
    </r>
    <r>
      <rPr>
        <sz val="8"/>
        <rFont val="Arial"/>
        <family val="2"/>
        <charset val="1"/>
      </rPr>
      <t xml:space="preserve">ECONOMICA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SUPERFICIE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GESSO</t>
    </r>
  </si>
  <si>
    <t xml:space="preserve">15.02.080</t>
  </si>
  <si>
    <r>
      <rPr>
        <sz val="8"/>
        <rFont val="Arial"/>
        <family val="2"/>
        <charset val="1"/>
      </rPr>
      <t xml:space="preserve">TINTA</t>
    </r>
    <r>
      <rPr>
        <sz val="8"/>
        <rFont val="Times New Roman"/>
        <family val="1"/>
        <charset val="1"/>
      </rPr>
      <t xml:space="preserve"> </t>
    </r>
    <r>
      <rPr>
        <sz val="8"/>
        <rFont val="Arial"/>
        <family val="2"/>
        <charset val="1"/>
      </rPr>
      <t xml:space="preserve">LATEX</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PISO</t>
    </r>
  </si>
  <si>
    <t xml:space="preserve">15.02.099</t>
  </si>
  <si>
    <r>
      <rPr>
        <sz val="8"/>
        <rFont val="Arial"/>
        <family val="2"/>
        <charset val="1"/>
      </rPr>
      <t xml:space="preserve">PINTURAS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FORROS/PAREDES</t>
    </r>
    <r>
      <rPr>
        <sz val="8"/>
        <rFont val="Times New Roman"/>
        <family val="1"/>
        <charset val="1"/>
      </rPr>
      <t xml:space="preserve"> </t>
    </r>
    <r>
      <rPr>
        <sz val="8"/>
        <rFont val="Arial"/>
        <family val="2"/>
        <charset val="1"/>
      </rPr>
      <t xml:space="preserve">INTERNAS</t>
    </r>
  </si>
  <si>
    <t xml:space="preserve">15.03.002</t>
  </si>
  <si>
    <r>
      <rPr>
        <sz val="8"/>
        <rFont val="Arial"/>
        <family val="2"/>
        <charset val="1"/>
      </rPr>
      <t xml:space="preserve">MASSA</t>
    </r>
    <r>
      <rPr>
        <sz val="8"/>
        <rFont val="Times New Roman"/>
        <family val="1"/>
        <charset val="1"/>
      </rPr>
      <t xml:space="preserve"> </t>
    </r>
    <r>
      <rPr>
        <sz val="8"/>
        <rFont val="Arial"/>
        <family val="2"/>
        <charset val="1"/>
      </rPr>
      <t xml:space="preserve">NIVELADORA</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</si>
  <si>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15.03.003</t>
  </si>
  <si>
    <r>
      <rPr>
        <sz val="8"/>
        <rFont val="Arial"/>
        <family val="2"/>
        <charset val="1"/>
      </rPr>
      <t xml:space="preserve">ÓLEO</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MASSA</t>
    </r>
    <r>
      <rPr>
        <sz val="8"/>
        <rFont val="Times New Roman"/>
        <family val="1"/>
        <charset val="1"/>
      </rPr>
      <t xml:space="preserve"> </t>
    </r>
    <r>
      <rPr>
        <sz val="8"/>
        <rFont val="Arial"/>
        <family val="2"/>
        <charset val="1"/>
      </rPr>
      <t xml:space="preserve">NIVELADORA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</si>
  <si>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15.03.005</t>
  </si>
  <si>
    <r>
      <rPr>
        <sz val="8"/>
        <rFont val="Arial"/>
        <family val="2"/>
        <charset val="1"/>
      </rPr>
      <t xml:space="preserve">OLEO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APARELHAMENTO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EMASS</t>
    </r>
    <r>
      <rPr>
        <sz val="8"/>
        <rFont val="Times New Roman"/>
        <family val="1"/>
        <charset val="1"/>
      </rPr>
      <t xml:space="preserve"> </t>
    </r>
    <r>
      <rPr>
        <sz val="8"/>
        <rFont val="Arial"/>
        <family val="2"/>
        <charset val="1"/>
      </rPr>
      <t xml:space="preserve">PREVIOS</t>
    </r>
    <r>
      <rPr>
        <sz val="8"/>
        <rFont val="Times New Roman"/>
        <family val="1"/>
        <charset val="1"/>
      </rPr>
      <t xml:space="preserve"> </t>
    </r>
    <r>
      <rPr>
        <sz val="8"/>
        <rFont val="Arial"/>
        <family val="2"/>
        <charset val="1"/>
      </rPr>
      <t xml:space="preserve">(PORTOES-CERCAS)</t>
    </r>
  </si>
  <si>
    <t xml:space="preserve">15.03.006</t>
  </si>
  <si>
    <r>
      <rPr>
        <sz val="8"/>
        <rFont val="Arial"/>
        <family val="2"/>
        <charset val="1"/>
      </rPr>
      <t xml:space="preserve">ESMALTE</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MASSA</t>
    </r>
    <r>
      <rPr>
        <sz val="8"/>
        <rFont val="Times New Roman"/>
        <family val="1"/>
        <charset val="1"/>
      </rPr>
      <t xml:space="preserve"> </t>
    </r>
    <r>
      <rPr>
        <sz val="8"/>
        <rFont val="Arial"/>
        <family val="2"/>
        <charset val="1"/>
      </rPr>
      <t xml:space="preserve">NIVELADORA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</si>
  <si>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15.03.008</t>
  </si>
  <si>
    <r>
      <rPr>
        <sz val="8"/>
        <rFont val="Arial"/>
        <family val="2"/>
        <charset val="1"/>
      </rPr>
      <t xml:space="preserve">OLEO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MASSA</t>
    </r>
    <r>
      <rPr>
        <sz val="8"/>
        <rFont val="Times New Roman"/>
        <family val="1"/>
        <charset val="1"/>
      </rPr>
      <t xml:space="preserve"> </t>
    </r>
    <r>
      <rPr>
        <sz val="8"/>
        <rFont val="Arial"/>
        <family val="2"/>
        <charset val="1"/>
      </rPr>
      <t xml:space="preserve">NIVELADORA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</si>
  <si>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15.03.009</t>
  </si>
  <si>
    <r>
      <rPr>
        <sz val="8"/>
        <rFont val="Arial"/>
        <family val="2"/>
        <charset val="1"/>
      </rPr>
      <t xml:space="preserve">ESMALTE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CERCAS</t>
    </r>
    <r>
      <rPr>
        <sz val="8"/>
        <rFont val="Times New Roman"/>
        <family val="1"/>
        <charset val="1"/>
      </rPr>
      <t xml:space="preserve"> </t>
    </r>
    <r>
      <rPr>
        <sz val="8"/>
        <rFont val="Arial"/>
        <family val="2"/>
        <charset val="1"/>
      </rPr>
      <t xml:space="preserve">PORTOES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GRADIS</t>
    </r>
  </si>
  <si>
    <t xml:space="preserve">15.03.010</t>
  </si>
  <si>
    <r>
      <rPr>
        <sz val="8"/>
        <rFont val="Arial"/>
        <family val="2"/>
        <charset val="1"/>
      </rPr>
      <t xml:space="preserve">VERNIZ</t>
    </r>
    <r>
      <rPr>
        <sz val="8"/>
        <rFont val="Times New Roman"/>
        <family val="1"/>
        <charset val="1"/>
      </rPr>
      <t xml:space="preserve"> </t>
    </r>
    <r>
      <rPr>
        <sz val="8"/>
        <rFont val="Arial"/>
        <family val="2"/>
        <charset val="1"/>
      </rPr>
      <t xml:space="preserve">PLASTICO</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POLIURET</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PECAS</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EXTERNA</t>
    </r>
  </si>
  <si>
    <t xml:space="preserve">15.03.011</t>
  </si>
  <si>
    <r>
      <rPr>
        <sz val="8"/>
        <rFont val="Arial"/>
        <family val="2"/>
        <charset val="1"/>
      </rPr>
      <t xml:space="preserve">ESMALTE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MASSA</t>
    </r>
    <r>
      <rPr>
        <sz val="8"/>
        <rFont val="Times New Roman"/>
        <family val="1"/>
        <charset val="1"/>
      </rPr>
      <t xml:space="preserve"> </t>
    </r>
    <r>
      <rPr>
        <sz val="8"/>
        <rFont val="Arial"/>
        <family val="2"/>
        <charset val="1"/>
      </rPr>
      <t xml:space="preserve">NIVELADORA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</si>
  <si>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15.03.012</t>
  </si>
  <si>
    <r>
      <rPr>
        <sz val="8"/>
        <rFont val="Arial"/>
        <family val="2"/>
        <charset val="1"/>
      </rPr>
      <t xml:space="preserve">ENVERNIZAMENTO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</si>
  <si>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15.03.020</t>
  </si>
  <si>
    <r>
      <rPr>
        <sz val="8"/>
        <rFont val="Arial"/>
        <family val="2"/>
        <charset val="1"/>
      </rPr>
      <t xml:space="preserve">OLEO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</si>
  <si>
    <t xml:space="preserve">15.03.021</t>
  </si>
  <si>
    <r>
      <rPr>
        <sz val="8"/>
        <rFont val="Arial"/>
        <family val="2"/>
        <charset val="1"/>
      </rPr>
      <t xml:space="preserve">ESMALTE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</si>
  <si>
    <t xml:space="preserve">15.03.022</t>
  </si>
  <si>
    <r>
      <rPr>
        <sz val="8"/>
        <rFont val="Arial"/>
        <family val="2"/>
        <charset val="1"/>
      </rPr>
      <t xml:space="preserve">GRAFITE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</si>
  <si>
    <t xml:space="preserve">15.03.024</t>
  </si>
  <si>
    <r>
      <rPr>
        <sz val="8"/>
        <rFont val="Arial"/>
        <family val="2"/>
        <charset val="1"/>
      </rPr>
      <t xml:space="preserve">PINTURA</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</si>
  <si>
    <t xml:space="preserve">15.03.025</t>
  </si>
  <si>
    <r>
      <rPr>
        <sz val="8"/>
        <rFont val="Arial"/>
        <family val="2"/>
        <charset val="1"/>
      </rPr>
      <t xml:space="preserve">ESMALTE</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MASSA</t>
    </r>
    <r>
      <rPr>
        <sz val="8"/>
        <rFont val="Times New Roman"/>
        <family val="1"/>
        <charset val="1"/>
      </rPr>
      <t xml:space="preserve"> </t>
    </r>
    <r>
      <rPr>
        <sz val="8"/>
        <rFont val="Arial"/>
        <family val="2"/>
        <charset val="1"/>
      </rPr>
      <t xml:space="preserve">NIVELADORA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</si>
  <si>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15.03.026</t>
  </si>
  <si>
    <r>
      <rPr>
        <sz val="8"/>
        <rFont val="Arial"/>
        <family val="2"/>
        <charset val="1"/>
      </rPr>
      <t xml:space="preserve">ESMALTE</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MASSA</t>
    </r>
    <r>
      <rPr>
        <sz val="8"/>
        <rFont val="Times New Roman"/>
        <family val="1"/>
        <charset val="1"/>
      </rPr>
      <t xml:space="preserve"> </t>
    </r>
    <r>
      <rPr>
        <sz val="8"/>
        <rFont val="Arial"/>
        <family val="2"/>
        <charset val="1"/>
      </rPr>
      <t xml:space="preserve">NIVELADORA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</si>
  <si>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15.03.027</t>
  </si>
  <si>
    <r>
      <rPr>
        <sz val="8"/>
        <rFont val="Arial"/>
        <family val="2"/>
        <charset val="1"/>
      </rPr>
      <t xml:space="preserve">ESMALTE</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CERCAS,</t>
    </r>
    <r>
      <rPr>
        <sz val="8"/>
        <rFont val="Times New Roman"/>
        <family val="1"/>
        <charset val="1"/>
      </rPr>
      <t xml:space="preserve"> </t>
    </r>
    <r>
      <rPr>
        <sz val="8"/>
        <rFont val="Arial"/>
        <family val="2"/>
        <charset val="1"/>
      </rPr>
      <t xml:space="preserve">PORTÕES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GRADIS</t>
    </r>
  </si>
  <si>
    <t xml:space="preserve">15.03.028</t>
  </si>
  <si>
    <r>
      <rPr>
        <sz val="8"/>
        <rFont val="Arial"/>
        <family val="2"/>
        <charset val="1"/>
      </rPr>
      <t xml:space="preserve">ESMALTE</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</si>
  <si>
    <t xml:space="preserve">15.03.029</t>
  </si>
  <si>
    <r>
      <rPr>
        <sz val="8"/>
        <rFont val="Arial"/>
        <family val="2"/>
        <charset val="1"/>
      </rPr>
      <t xml:space="preserve">SERVIÇO</t>
    </r>
    <r>
      <rPr>
        <sz val="8"/>
        <rFont val="Times New Roman"/>
        <family val="1"/>
        <charset val="1"/>
      </rPr>
      <t xml:space="preserve"> </t>
    </r>
    <r>
      <rPr>
        <sz val="8"/>
        <rFont val="Arial"/>
        <family val="2"/>
        <charset val="1"/>
      </rPr>
      <t xml:space="preserve">GALVANIZACAO</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FOGO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ESQUADRIAS.</t>
    </r>
    <r>
      <rPr>
        <sz val="8"/>
        <rFont val="Microsoft Sans Serif"/>
        <family val="2"/>
        <charset val="1"/>
      </rPr>
      <t xml:space="preserve"> 
 </t>
    </r>
  </si>
  <si>
    <t xml:space="preserve">15.03.032</t>
  </si>
  <si>
    <r>
      <rPr>
        <sz val="8"/>
        <rFont val="Arial"/>
        <family val="2"/>
        <charset val="1"/>
      </rPr>
      <t xml:space="preserve">PRIMER</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GALVANIZADOS</t>
    </r>
    <r>
      <rPr>
        <sz val="8"/>
        <rFont val="Times New Roman"/>
        <family val="1"/>
        <charset val="1"/>
      </rPr>
      <t xml:space="preserve"> </t>
    </r>
    <r>
      <rPr>
        <sz val="8"/>
        <rFont val="Arial"/>
        <family val="2"/>
        <charset val="1"/>
      </rPr>
      <t xml:space="preserve">(GALVIT/SIMILAR)</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ESQUADRIAS</t>
    </r>
  </si>
  <si>
    <t xml:space="preserve">15.03.035</t>
  </si>
  <si>
    <r>
      <rPr>
        <sz val="8"/>
        <rFont val="Arial"/>
        <family val="2"/>
        <charset val="1"/>
      </rPr>
      <t xml:space="preserve">FUNDO</t>
    </r>
    <r>
      <rPr>
        <sz val="8"/>
        <rFont val="Times New Roman"/>
        <family val="1"/>
        <charset val="1"/>
      </rPr>
      <t xml:space="preserve"> </t>
    </r>
    <r>
      <rPr>
        <sz val="8"/>
        <rFont val="Arial"/>
        <family val="2"/>
        <charset val="1"/>
      </rPr>
      <t xml:space="preserve">ANTI-OXIDANTE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</si>
  <si>
    <t xml:space="preserve">15.03.040</t>
  </si>
  <si>
    <r>
      <rPr>
        <sz val="8"/>
        <rFont val="Arial"/>
        <family val="2"/>
        <charset val="1"/>
      </rPr>
      <t xml:space="preserve">OLEO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RODAPES,</t>
    </r>
    <r>
      <rPr>
        <sz val="8"/>
        <rFont val="Times New Roman"/>
        <family val="1"/>
        <charset val="1"/>
      </rPr>
      <t xml:space="preserve"> </t>
    </r>
    <r>
      <rPr>
        <sz val="8"/>
        <rFont val="Arial"/>
        <family val="2"/>
        <charset val="1"/>
      </rPr>
      <t xml:space="preserve">BAGUETES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MOLDURAS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</si>
  <si>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15.03.041</t>
  </si>
  <si>
    <r>
      <rPr>
        <sz val="8"/>
        <rFont val="Arial"/>
        <family val="2"/>
        <charset val="1"/>
      </rPr>
      <t xml:space="preserve">ESMALTE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RODAPES,</t>
    </r>
    <r>
      <rPr>
        <sz val="8"/>
        <rFont val="Times New Roman"/>
        <family val="1"/>
        <charset val="1"/>
      </rPr>
      <t xml:space="preserve"> </t>
    </r>
    <r>
      <rPr>
        <sz val="8"/>
        <rFont val="Arial"/>
        <family val="2"/>
        <charset val="1"/>
      </rPr>
      <t xml:space="preserve">BAGUETES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MOLDURAS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</si>
  <si>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15.03.042</t>
  </si>
  <si>
    <r>
      <rPr>
        <sz val="8"/>
        <rFont val="Arial"/>
        <family val="2"/>
        <charset val="1"/>
      </rPr>
      <t xml:space="preserve">ESMALTE</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RODAPES</t>
    </r>
    <r>
      <rPr>
        <sz val="8"/>
        <rFont val="Times New Roman"/>
        <family val="1"/>
        <charset val="1"/>
      </rPr>
      <t xml:space="preserve"> </t>
    </r>
    <r>
      <rPr>
        <sz val="8"/>
        <rFont val="Arial"/>
        <family val="2"/>
        <charset val="1"/>
      </rPr>
      <t xml:space="preserve">BAGUETES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MOLDURAS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</si>
  <si>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15.03.050</t>
  </si>
  <si>
    <r>
      <rPr>
        <sz val="8"/>
        <rFont val="Arial"/>
        <family val="2"/>
        <charset val="1"/>
      </rPr>
      <t xml:space="preserve">ENVERNIZAMENTO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RODAPES,BAGUETES</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MOLDURAS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</si>
  <si>
    <t xml:space="preserve">15.03.060</t>
  </si>
  <si>
    <r>
      <rPr>
        <sz val="8"/>
        <rFont val="Arial"/>
        <family val="2"/>
        <charset val="1"/>
      </rPr>
      <t xml:space="preserve">FACE</t>
    </r>
    <r>
      <rPr>
        <sz val="8"/>
        <rFont val="Times New Roman"/>
        <family val="1"/>
        <charset val="1"/>
      </rPr>
      <t xml:space="preserve"> </t>
    </r>
    <r>
      <rPr>
        <sz val="8"/>
        <rFont val="Arial"/>
        <family val="2"/>
        <charset val="1"/>
      </rPr>
      <t xml:space="preserve">EXTERNA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CALHAS/CONDUTORES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TINTA</t>
    </r>
    <r>
      <rPr>
        <sz val="8"/>
        <rFont val="Times New Roman"/>
        <family val="1"/>
        <charset val="1"/>
      </rPr>
      <t xml:space="preserve"> </t>
    </r>
    <r>
      <rPr>
        <sz val="8"/>
        <rFont val="Arial"/>
        <family val="2"/>
        <charset val="1"/>
      </rPr>
      <t xml:space="preserve">SINTETICA</t>
    </r>
    <r>
      <rPr>
        <sz val="8"/>
        <rFont val="Times New Roman"/>
        <family val="1"/>
        <charset val="1"/>
      </rPr>
      <t xml:space="preserve"> </t>
    </r>
    <r>
      <rPr>
        <sz val="8"/>
        <rFont val="Arial"/>
        <family val="2"/>
        <charset val="1"/>
      </rPr>
      <t xml:space="preserve">(ESMALTE)</t>
    </r>
  </si>
  <si>
    <t xml:space="preserve">15.03.061</t>
  </si>
  <si>
    <r>
      <rPr>
        <sz val="8"/>
        <rFont val="Arial"/>
        <family val="2"/>
        <charset val="1"/>
      </rPr>
      <t xml:space="preserve">FACE</t>
    </r>
    <r>
      <rPr>
        <sz val="8"/>
        <rFont val="Times New Roman"/>
        <family val="1"/>
        <charset val="1"/>
      </rPr>
      <t xml:space="preserve"> </t>
    </r>
    <r>
      <rPr>
        <sz val="8"/>
        <rFont val="Arial"/>
        <family val="2"/>
        <charset val="1"/>
      </rPr>
      <t xml:space="preserve">INTERNA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CALHAS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TINTA</t>
    </r>
    <r>
      <rPr>
        <sz val="8"/>
        <rFont val="Times New Roman"/>
        <family val="1"/>
        <charset val="1"/>
      </rPr>
      <t xml:space="preserve"> </t>
    </r>
    <r>
      <rPr>
        <sz val="8"/>
        <rFont val="Arial"/>
        <family val="2"/>
        <charset val="1"/>
      </rPr>
      <t xml:space="preserve">BETUMINOSA</t>
    </r>
  </si>
  <si>
    <t xml:space="preserve">15.03.062</t>
  </si>
  <si>
    <r>
      <rPr>
        <sz val="8"/>
        <rFont val="Arial"/>
        <family val="2"/>
        <charset val="1"/>
      </rPr>
      <t xml:space="preserve">FACE</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RUFOS/RINCOES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TINTA</t>
    </r>
    <r>
      <rPr>
        <sz val="8"/>
        <rFont val="Times New Roman"/>
        <family val="1"/>
        <charset val="1"/>
      </rPr>
      <t xml:space="preserve"> </t>
    </r>
    <r>
      <rPr>
        <sz val="8"/>
        <rFont val="Arial"/>
        <family val="2"/>
        <charset val="1"/>
      </rPr>
      <t xml:space="preserve">BETUMINOSA</t>
    </r>
  </si>
  <si>
    <t xml:space="preserve">15.03.063</t>
  </si>
  <si>
    <r>
      <rPr>
        <sz val="8"/>
        <rFont val="Arial"/>
        <family val="2"/>
        <charset val="1"/>
      </rPr>
      <t xml:space="preserve">FACE</t>
    </r>
    <r>
      <rPr>
        <sz val="8"/>
        <rFont val="Times New Roman"/>
        <family val="1"/>
        <charset val="1"/>
      </rPr>
      <t xml:space="preserve"> </t>
    </r>
    <r>
      <rPr>
        <sz val="8"/>
        <rFont val="Arial"/>
        <family val="2"/>
        <charset val="1"/>
      </rPr>
      <t xml:space="preserve">EXTERNA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CALHAS/CONDUTORES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TINTA</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OLEO</t>
    </r>
  </si>
  <si>
    <t xml:space="preserve">15.03.064</t>
  </si>
  <si>
    <r>
      <rPr>
        <sz val="8"/>
        <rFont val="Arial"/>
        <family val="2"/>
        <charset val="1"/>
      </rPr>
      <t xml:space="preserve">FACE</t>
    </r>
    <r>
      <rPr>
        <sz val="8"/>
        <rFont val="Times New Roman"/>
        <family val="1"/>
        <charset val="1"/>
      </rPr>
      <t xml:space="preserve"> </t>
    </r>
    <r>
      <rPr>
        <sz val="8"/>
        <rFont val="Arial"/>
        <family val="2"/>
        <charset val="1"/>
      </rPr>
      <t xml:space="preserve">EXTERNA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CALHAS/CONDUTORES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ESMALTE</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t>
    </r>
  </si>
  <si>
    <t xml:space="preserve">15.03.068</t>
  </si>
  <si>
    <r>
      <rPr>
        <sz val="8"/>
        <rFont val="Arial"/>
        <family val="2"/>
        <charset val="1"/>
      </rPr>
      <t xml:space="preserve">PINTURA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DEMÃOS</t>
    </r>
    <r>
      <rPr>
        <sz val="8"/>
        <rFont val="Times New Roman"/>
        <family val="1"/>
        <charset val="1"/>
      </rPr>
      <t xml:space="preserve"> </t>
    </r>
    <r>
      <rPr>
        <sz val="8"/>
        <rFont val="Arial"/>
        <family val="2"/>
        <charset val="1"/>
      </rPr>
      <t xml:space="preserve">ESMALTE</t>
    </r>
    <r>
      <rPr>
        <sz val="8"/>
        <rFont val="Times New Roman"/>
        <family val="1"/>
        <charset val="1"/>
      </rPr>
      <t xml:space="preserve"> </t>
    </r>
    <r>
      <rPr>
        <sz val="8"/>
        <rFont val="Arial"/>
        <family val="2"/>
        <charset val="1"/>
      </rPr>
      <t xml:space="preserve">FACE</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TUBULAÇÃO</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3/4"</t>
    </r>
  </si>
  <si>
    <t xml:space="preserve">15.03.069</t>
  </si>
  <si>
    <r>
      <rPr>
        <sz val="8"/>
        <rFont val="Arial"/>
        <family val="2"/>
        <charset val="1"/>
      </rPr>
      <t xml:space="preserve">PINTURA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DEMÃOS</t>
    </r>
    <r>
      <rPr>
        <sz val="8"/>
        <rFont val="Times New Roman"/>
        <family val="1"/>
        <charset val="1"/>
      </rPr>
      <t xml:space="preserve"> </t>
    </r>
    <r>
      <rPr>
        <sz val="8"/>
        <rFont val="Arial"/>
        <family val="2"/>
        <charset val="1"/>
      </rPr>
      <t xml:space="preserve">ESMALTE</t>
    </r>
    <r>
      <rPr>
        <sz val="8"/>
        <rFont val="Times New Roman"/>
        <family val="1"/>
        <charset val="1"/>
      </rPr>
      <t xml:space="preserve"> </t>
    </r>
    <r>
      <rPr>
        <sz val="8"/>
        <rFont val="Arial"/>
        <family val="2"/>
        <charset val="1"/>
      </rPr>
      <t xml:space="preserve">FACE</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TUBULAÇÃO</t>
    </r>
    <r>
      <rPr>
        <sz val="8"/>
        <rFont val="Times New Roman"/>
        <family val="1"/>
        <charset val="1"/>
      </rPr>
      <t xml:space="preserve"> </t>
    </r>
    <r>
      <rPr>
        <sz val="8"/>
        <rFont val="Arial"/>
        <family val="2"/>
        <charset val="1"/>
      </rPr>
      <t xml:space="preserve">Ø1"</t>
    </r>
  </si>
  <si>
    <t xml:space="preserve">15.03.072</t>
  </si>
  <si>
    <r>
      <rPr>
        <sz val="8"/>
        <rFont val="Arial"/>
        <family val="2"/>
        <charset val="1"/>
      </rPr>
      <t xml:space="preserve">PINTURA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DEMÃOS</t>
    </r>
    <r>
      <rPr>
        <sz val="8"/>
        <rFont val="Times New Roman"/>
        <family val="1"/>
        <charset val="1"/>
      </rPr>
      <t xml:space="preserve"> </t>
    </r>
    <r>
      <rPr>
        <sz val="8"/>
        <rFont val="Arial"/>
        <family val="2"/>
        <charset val="1"/>
      </rPr>
      <t xml:space="preserve">ESMALTE</t>
    </r>
    <r>
      <rPr>
        <sz val="8"/>
        <rFont val="Times New Roman"/>
        <family val="1"/>
        <charset val="1"/>
      </rPr>
      <t xml:space="preserve"> </t>
    </r>
    <r>
      <rPr>
        <sz val="8"/>
        <rFont val="Arial"/>
        <family val="2"/>
        <charset val="1"/>
      </rPr>
      <t xml:space="preserve">FACE</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TUBULAÇÃO</t>
    </r>
    <r>
      <rPr>
        <sz val="8"/>
        <rFont val="Times New Roman"/>
        <family val="1"/>
        <charset val="1"/>
      </rPr>
      <t xml:space="preserve"> </t>
    </r>
    <r>
      <rPr>
        <sz val="8"/>
        <rFont val="Arial"/>
        <family val="2"/>
        <charset val="1"/>
      </rPr>
      <t xml:space="preserve">Ø1</t>
    </r>
    <r>
      <rPr>
        <sz val="8"/>
        <rFont val="Times New Roman"/>
        <family val="1"/>
        <charset val="1"/>
      </rPr>
      <t xml:space="preserve"> </t>
    </r>
    <r>
      <rPr>
        <sz val="8"/>
        <rFont val="Arial"/>
        <family val="2"/>
        <charset val="1"/>
      </rPr>
      <t xml:space="preserve">1/4"</t>
    </r>
  </si>
  <si>
    <t xml:space="preserve">15.03.073</t>
  </si>
  <si>
    <r>
      <rPr>
        <sz val="8"/>
        <rFont val="Arial"/>
        <family val="2"/>
        <charset val="1"/>
      </rPr>
      <t xml:space="preserve">PINTURA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DEMÃOS</t>
    </r>
    <r>
      <rPr>
        <sz val="8"/>
        <rFont val="Times New Roman"/>
        <family val="1"/>
        <charset val="1"/>
      </rPr>
      <t xml:space="preserve"> </t>
    </r>
    <r>
      <rPr>
        <sz val="8"/>
        <rFont val="Arial"/>
        <family val="2"/>
        <charset val="1"/>
      </rPr>
      <t xml:space="preserve">ESMALTE</t>
    </r>
    <r>
      <rPr>
        <sz val="8"/>
        <rFont val="Times New Roman"/>
        <family val="1"/>
        <charset val="1"/>
      </rPr>
      <t xml:space="preserve"> </t>
    </r>
    <r>
      <rPr>
        <sz val="8"/>
        <rFont val="Arial"/>
        <family val="2"/>
        <charset val="1"/>
      </rPr>
      <t xml:space="preserve">FACE</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TUBULAÇÃO</t>
    </r>
    <r>
      <rPr>
        <sz val="8"/>
        <rFont val="Times New Roman"/>
        <family val="1"/>
        <charset val="1"/>
      </rPr>
      <t xml:space="preserve"> </t>
    </r>
    <r>
      <rPr>
        <sz val="8"/>
        <rFont val="Arial"/>
        <family val="2"/>
        <charset val="1"/>
      </rPr>
      <t xml:space="preserve">Ø1</t>
    </r>
    <r>
      <rPr>
        <sz val="8"/>
        <rFont val="Times New Roman"/>
        <family val="1"/>
        <charset val="1"/>
      </rPr>
      <t xml:space="preserve"> </t>
    </r>
    <r>
      <rPr>
        <sz val="8"/>
        <rFont val="Arial"/>
        <family val="2"/>
        <charset val="1"/>
      </rPr>
      <t xml:space="preserve">1/2"</t>
    </r>
  </si>
  <si>
    <t xml:space="preserve">15.03.074</t>
  </si>
  <si>
    <r>
      <rPr>
        <sz val="8"/>
        <rFont val="Arial"/>
        <family val="2"/>
        <charset val="1"/>
      </rPr>
      <t xml:space="preserve">PINTURA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DEMÃOS</t>
    </r>
    <r>
      <rPr>
        <sz val="8"/>
        <rFont val="Times New Roman"/>
        <family val="1"/>
        <charset val="1"/>
      </rPr>
      <t xml:space="preserve"> </t>
    </r>
    <r>
      <rPr>
        <sz val="8"/>
        <rFont val="Arial"/>
        <family val="2"/>
        <charset val="1"/>
      </rPr>
      <t xml:space="preserve">ESMALTE</t>
    </r>
    <r>
      <rPr>
        <sz val="8"/>
        <rFont val="Times New Roman"/>
        <family val="1"/>
        <charset val="1"/>
      </rPr>
      <t xml:space="preserve"> </t>
    </r>
    <r>
      <rPr>
        <sz val="8"/>
        <rFont val="Arial"/>
        <family val="2"/>
        <charset val="1"/>
      </rPr>
      <t xml:space="preserve">FACE</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TUBULAÇÃO</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t>
    </r>
  </si>
  <si>
    <t xml:space="preserve">15.03.075</t>
  </si>
  <si>
    <r>
      <rPr>
        <sz val="8"/>
        <rFont val="Arial"/>
        <family val="2"/>
        <charset val="1"/>
      </rPr>
      <t xml:space="preserve">PINTURA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DEMÃOS</t>
    </r>
    <r>
      <rPr>
        <sz val="8"/>
        <rFont val="Times New Roman"/>
        <family val="1"/>
        <charset val="1"/>
      </rPr>
      <t xml:space="preserve"> </t>
    </r>
    <r>
      <rPr>
        <sz val="8"/>
        <rFont val="Arial"/>
        <family val="2"/>
        <charset val="1"/>
      </rPr>
      <t xml:space="preserve">ESMALTE</t>
    </r>
    <r>
      <rPr>
        <sz val="8"/>
        <rFont val="Times New Roman"/>
        <family val="1"/>
        <charset val="1"/>
      </rPr>
      <t xml:space="preserve"> </t>
    </r>
    <r>
      <rPr>
        <sz val="8"/>
        <rFont val="Arial"/>
        <family val="2"/>
        <charset val="1"/>
      </rPr>
      <t xml:space="preserve">FACE</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TUBULAÇÃO</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1/2"</t>
    </r>
  </si>
  <si>
    <t xml:space="preserve">15.03.076</t>
  </si>
  <si>
    <r>
      <rPr>
        <sz val="8"/>
        <rFont val="Arial"/>
        <family val="2"/>
        <charset val="1"/>
      </rPr>
      <t xml:space="preserve">PINTURA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DEMÃOS</t>
    </r>
    <r>
      <rPr>
        <sz val="8"/>
        <rFont val="Times New Roman"/>
        <family val="1"/>
        <charset val="1"/>
      </rPr>
      <t xml:space="preserve"> </t>
    </r>
    <r>
      <rPr>
        <sz val="8"/>
        <rFont val="Arial"/>
        <family val="2"/>
        <charset val="1"/>
      </rPr>
      <t xml:space="preserve">ESMALTE</t>
    </r>
    <r>
      <rPr>
        <sz val="8"/>
        <rFont val="Times New Roman"/>
        <family val="1"/>
        <charset val="1"/>
      </rPr>
      <t xml:space="preserve"> </t>
    </r>
    <r>
      <rPr>
        <sz val="8"/>
        <rFont val="Arial"/>
        <family val="2"/>
        <charset val="1"/>
      </rPr>
      <t xml:space="preserve">FACE</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TUBULAÇÃO</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3"</t>
    </r>
  </si>
  <si>
    <t xml:space="preserve">15.03.077</t>
  </si>
  <si>
    <r>
      <rPr>
        <sz val="8"/>
        <rFont val="Arial"/>
        <family val="2"/>
        <charset val="1"/>
      </rPr>
      <t xml:space="preserve">PINTURA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DEMÃOS</t>
    </r>
    <r>
      <rPr>
        <sz val="8"/>
        <rFont val="Times New Roman"/>
        <family val="1"/>
        <charset val="1"/>
      </rPr>
      <t xml:space="preserve"> </t>
    </r>
    <r>
      <rPr>
        <sz val="8"/>
        <rFont val="Arial"/>
        <family val="2"/>
        <charset val="1"/>
      </rPr>
      <t xml:space="preserve">ESMALTE</t>
    </r>
    <r>
      <rPr>
        <sz val="8"/>
        <rFont val="Times New Roman"/>
        <family val="1"/>
        <charset val="1"/>
      </rPr>
      <t xml:space="preserve"> </t>
    </r>
    <r>
      <rPr>
        <sz val="8"/>
        <rFont val="Arial"/>
        <family val="2"/>
        <charset val="1"/>
      </rPr>
      <t xml:space="preserve">FACE</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TUBULAÇÃO</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4"</t>
    </r>
  </si>
  <si>
    <t xml:space="preserve">15.03.079</t>
  </si>
  <si>
    <r>
      <rPr>
        <sz val="8"/>
        <rFont val="Arial"/>
        <family val="2"/>
        <charset val="1"/>
      </rPr>
      <t xml:space="preserve">PINTURA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DEMÃOS</t>
    </r>
    <r>
      <rPr>
        <sz val="8"/>
        <rFont val="Times New Roman"/>
        <family val="1"/>
        <charset val="1"/>
      </rPr>
      <t xml:space="preserve"> </t>
    </r>
    <r>
      <rPr>
        <sz val="8"/>
        <rFont val="Arial"/>
        <family val="2"/>
        <charset val="1"/>
      </rPr>
      <t xml:space="preserve">ESMALTE</t>
    </r>
    <r>
      <rPr>
        <sz val="8"/>
        <rFont val="Times New Roman"/>
        <family val="1"/>
        <charset val="1"/>
      </rPr>
      <t xml:space="preserve"> </t>
    </r>
    <r>
      <rPr>
        <sz val="8"/>
        <rFont val="Arial"/>
        <family val="2"/>
        <charset val="1"/>
      </rPr>
      <t xml:space="preserve">FACE</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TUBULAÇÃO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t>
    </r>
  </si>
  <si>
    <t xml:space="preserve">15.03.080</t>
  </si>
  <si>
    <r>
      <rPr>
        <sz val="8"/>
        <rFont val="Arial"/>
        <family val="2"/>
        <charset val="1"/>
      </rPr>
      <t xml:space="preserve">PINTURA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DEMÃOS</t>
    </r>
    <r>
      <rPr>
        <sz val="8"/>
        <rFont val="Times New Roman"/>
        <family val="1"/>
        <charset val="1"/>
      </rPr>
      <t xml:space="preserve"> </t>
    </r>
    <r>
      <rPr>
        <sz val="8"/>
        <rFont val="Arial"/>
        <family val="2"/>
        <charset val="1"/>
      </rPr>
      <t xml:space="preserve">ESMALTE</t>
    </r>
    <r>
      <rPr>
        <sz val="8"/>
        <rFont val="Times New Roman"/>
        <family val="1"/>
        <charset val="1"/>
      </rPr>
      <t xml:space="preserve"> </t>
    </r>
    <r>
      <rPr>
        <sz val="8"/>
        <rFont val="Arial"/>
        <family val="2"/>
        <charset val="1"/>
      </rPr>
      <t xml:space="preserve">FACE</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TUBULAÇÃO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3"</t>
    </r>
  </si>
  <si>
    <t xml:space="preserve">15.03.081</t>
  </si>
  <si>
    <r>
      <rPr>
        <sz val="8"/>
        <rFont val="Arial"/>
        <family val="2"/>
        <charset val="1"/>
      </rPr>
      <t xml:space="preserve">PINTURA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DEMÃOS</t>
    </r>
    <r>
      <rPr>
        <sz val="8"/>
        <rFont val="Times New Roman"/>
        <family val="1"/>
        <charset val="1"/>
      </rPr>
      <t xml:space="preserve"> </t>
    </r>
    <r>
      <rPr>
        <sz val="8"/>
        <rFont val="Arial"/>
        <family val="2"/>
        <charset val="1"/>
      </rPr>
      <t xml:space="preserve">ESMALTE</t>
    </r>
    <r>
      <rPr>
        <sz val="8"/>
        <rFont val="Times New Roman"/>
        <family val="1"/>
        <charset val="1"/>
      </rPr>
      <t xml:space="preserve"> </t>
    </r>
    <r>
      <rPr>
        <sz val="8"/>
        <rFont val="Arial"/>
        <family val="2"/>
        <charset val="1"/>
      </rPr>
      <t xml:space="preserve">FACE</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TUBULAÇÃO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4"</t>
    </r>
  </si>
  <si>
    <t xml:space="preserve">15.03.082</t>
  </si>
  <si>
    <r>
      <rPr>
        <sz val="8"/>
        <rFont val="Arial"/>
        <family val="2"/>
        <charset val="1"/>
      </rPr>
      <t xml:space="preserve">PINTURA</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DEMÃOS</t>
    </r>
    <r>
      <rPr>
        <sz val="8"/>
        <rFont val="Times New Roman"/>
        <family val="1"/>
        <charset val="1"/>
      </rPr>
      <t xml:space="preserve"> </t>
    </r>
    <r>
      <rPr>
        <sz val="8"/>
        <rFont val="Arial"/>
        <family val="2"/>
        <charset val="1"/>
      </rPr>
      <t xml:space="preserve">ESMALTE</t>
    </r>
    <r>
      <rPr>
        <sz val="8"/>
        <rFont val="Times New Roman"/>
        <family val="1"/>
        <charset val="1"/>
      </rPr>
      <t xml:space="preserve"> </t>
    </r>
    <r>
      <rPr>
        <sz val="8"/>
        <rFont val="Arial"/>
        <family val="2"/>
        <charset val="1"/>
      </rPr>
      <t xml:space="preserve">FACE</t>
    </r>
    <r>
      <rPr>
        <sz val="8"/>
        <rFont val="Times New Roman"/>
        <family val="1"/>
        <charset val="1"/>
      </rPr>
      <t xml:space="preserve"> </t>
    </r>
    <r>
      <rPr>
        <sz val="8"/>
        <rFont val="Arial"/>
        <family val="2"/>
        <charset val="1"/>
      </rPr>
      <t xml:space="preserve">APARENTE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TUBULAÇÃO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6"</t>
    </r>
  </si>
  <si>
    <t xml:space="preserve">15.03.099</t>
  </si>
  <si>
    <r>
      <rPr>
        <sz val="8"/>
        <rFont val="Arial"/>
        <family val="2"/>
        <charset val="1"/>
      </rPr>
      <t xml:space="preserve">PINTURAS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</si>
  <si>
    <t xml:space="preserve">15.04.001</t>
  </si>
  <si>
    <t xml:space="preserve">CAIACAO</t>
  </si>
  <si>
    <t xml:space="preserve">15.04.005</t>
  </si>
  <si>
    <r>
      <rPr>
        <sz val="8"/>
        <rFont val="Arial"/>
        <family val="2"/>
        <charset val="1"/>
      </rPr>
      <t xml:space="preserve">TINTA</t>
    </r>
    <r>
      <rPr>
        <sz val="8"/>
        <rFont val="Times New Roman"/>
        <family val="1"/>
        <charset val="1"/>
      </rPr>
      <t xml:space="preserve"> </t>
    </r>
    <r>
      <rPr>
        <sz val="8"/>
        <rFont val="Arial"/>
        <family val="2"/>
        <charset val="1"/>
      </rPr>
      <t xml:space="preserve">LÁTEX</t>
    </r>
    <r>
      <rPr>
        <sz val="8"/>
        <rFont val="Times New Roman"/>
        <family val="1"/>
        <charset val="1"/>
      </rPr>
      <t xml:space="preserve"> </t>
    </r>
    <r>
      <rPr>
        <sz val="8"/>
        <rFont val="Arial"/>
        <family val="2"/>
        <charset val="1"/>
      </rPr>
      <t xml:space="preserve">ECONÔMICA</t>
    </r>
  </si>
  <si>
    <t xml:space="preserve">15.04.006</t>
  </si>
  <si>
    <t xml:space="preserve">15.04.007</t>
  </si>
  <si>
    <r>
      <rPr>
        <sz val="8"/>
        <rFont val="Arial"/>
        <family val="2"/>
        <charset val="1"/>
      </rPr>
      <t xml:space="preserve">MASSA</t>
    </r>
    <r>
      <rPr>
        <sz val="8"/>
        <rFont val="Times New Roman"/>
        <family val="1"/>
        <charset val="1"/>
      </rPr>
      <t xml:space="preserve"> </t>
    </r>
    <r>
      <rPr>
        <sz val="8"/>
        <rFont val="Arial"/>
        <family val="2"/>
        <charset val="1"/>
      </rPr>
      <t xml:space="preserve">NIVELADORA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EXTERIOR</t>
    </r>
  </si>
  <si>
    <t xml:space="preserve">15.04.008</t>
  </si>
  <si>
    <r>
      <rPr>
        <sz val="8"/>
        <rFont val="Arial"/>
        <family val="2"/>
        <charset val="1"/>
      </rPr>
      <t xml:space="preserve">LATEX</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ELEMENTO</t>
    </r>
    <r>
      <rPr>
        <sz val="8"/>
        <rFont val="Times New Roman"/>
        <family val="1"/>
        <charset val="1"/>
      </rPr>
      <t xml:space="preserve"> </t>
    </r>
    <r>
      <rPr>
        <sz val="8"/>
        <rFont val="Arial"/>
        <family val="2"/>
        <charset val="1"/>
      </rPr>
      <t xml:space="preserve">VAZADO</t>
    </r>
  </si>
  <si>
    <t xml:space="preserve">15.04.009</t>
  </si>
  <si>
    <r>
      <rPr>
        <sz val="8"/>
        <rFont val="Arial"/>
        <family val="2"/>
        <charset val="1"/>
      </rPr>
      <t xml:space="preserve">TRATAMENTO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ESTUQUE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LIXAMENTO</t>
    </r>
  </si>
  <si>
    <t xml:space="preserve">15.04.011</t>
  </si>
  <si>
    <r>
      <rPr>
        <sz val="8"/>
        <rFont val="Arial"/>
        <family val="2"/>
        <charset val="1"/>
      </rPr>
      <t xml:space="preserve">TINTA</t>
    </r>
    <r>
      <rPr>
        <sz val="8"/>
        <rFont val="Times New Roman"/>
        <family val="1"/>
        <charset val="1"/>
      </rPr>
      <t xml:space="preserve"> </t>
    </r>
    <r>
      <rPr>
        <sz val="8"/>
        <rFont val="Arial"/>
        <family val="2"/>
        <charset val="1"/>
      </rPr>
      <t xml:space="preserve">MINERAL</t>
    </r>
    <r>
      <rPr>
        <sz val="8"/>
        <rFont val="Times New Roman"/>
        <family val="1"/>
        <charset val="1"/>
      </rPr>
      <t xml:space="preserve"> </t>
    </r>
    <r>
      <rPr>
        <sz val="8"/>
        <rFont val="Arial"/>
        <family val="2"/>
        <charset val="1"/>
      </rPr>
      <t xml:space="preserve">IMPERMEAVEL</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NATA</t>
    </r>
    <r>
      <rPr>
        <sz val="8"/>
        <rFont val="Times New Roman"/>
        <family val="1"/>
        <charset val="1"/>
      </rPr>
      <t xml:space="preserve"> </t>
    </r>
    <r>
      <rPr>
        <sz val="8"/>
        <rFont val="Arial"/>
        <family val="2"/>
        <charset val="1"/>
      </rPr>
      <t xml:space="preserve">SELADORA</t>
    </r>
  </si>
  <si>
    <t xml:space="preserve">15.04.012</t>
  </si>
  <si>
    <r>
      <rPr>
        <sz val="8"/>
        <rFont val="Arial"/>
        <family val="2"/>
        <charset val="1"/>
      </rPr>
      <t xml:space="preserve">TINTA</t>
    </r>
    <r>
      <rPr>
        <sz val="8"/>
        <rFont val="Times New Roman"/>
        <family val="1"/>
        <charset val="1"/>
      </rPr>
      <t xml:space="preserve"> </t>
    </r>
    <r>
      <rPr>
        <sz val="8"/>
        <rFont val="Arial"/>
        <family val="2"/>
        <charset val="1"/>
      </rPr>
      <t xml:space="preserve">MINERAL</t>
    </r>
    <r>
      <rPr>
        <sz val="8"/>
        <rFont val="Times New Roman"/>
        <family val="1"/>
        <charset val="1"/>
      </rPr>
      <t xml:space="preserve"> </t>
    </r>
    <r>
      <rPr>
        <sz val="8"/>
        <rFont val="Arial"/>
        <family val="2"/>
        <charset val="1"/>
      </rPr>
      <t xml:space="preserve">IMPERMEAVEL</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NATA</t>
    </r>
    <r>
      <rPr>
        <sz val="8"/>
        <rFont val="Times New Roman"/>
        <family val="1"/>
        <charset val="1"/>
      </rPr>
      <t xml:space="preserve"> </t>
    </r>
    <r>
      <rPr>
        <sz val="8"/>
        <rFont val="Arial"/>
        <family val="2"/>
        <charset val="1"/>
      </rPr>
      <t xml:space="preserve">SELADORA</t>
    </r>
    <r>
      <rPr>
        <sz val="8"/>
        <rFont val="Times New Roman"/>
        <family val="1"/>
        <charset val="1"/>
      </rPr>
      <t xml:space="preserve"> </t>
    </r>
    <r>
      <rPr>
        <sz val="8"/>
        <rFont val="Arial"/>
        <family val="2"/>
        <charset val="1"/>
      </rPr>
      <t xml:space="preserve">S/</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</si>
  <si>
    <t xml:space="preserve">15.04.013</t>
  </si>
  <si>
    <r>
      <rPr>
        <sz val="8"/>
        <rFont val="Arial"/>
        <family val="2"/>
        <charset val="1"/>
      </rPr>
      <t xml:space="preserve">HIDROFUGO</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SILICONE</t>
    </r>
  </si>
  <si>
    <t xml:space="preserve">15.04.015</t>
  </si>
  <si>
    <r>
      <rPr>
        <sz val="8"/>
        <rFont val="Arial"/>
        <family val="2"/>
        <charset val="1"/>
      </rPr>
      <t xml:space="preserve">ESMALTE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SUPERFICIE</t>
    </r>
    <r>
      <rPr>
        <sz val="8"/>
        <rFont val="Times New Roman"/>
        <family val="1"/>
        <charset val="1"/>
      </rPr>
      <t xml:space="preserve"> </t>
    </r>
    <r>
      <rPr>
        <sz val="8"/>
        <rFont val="Arial"/>
        <family val="2"/>
        <charset val="1"/>
      </rPr>
      <t xml:space="preserve">REBOCADA</t>
    </r>
    <r>
      <rPr>
        <sz val="8"/>
        <rFont val="Times New Roman"/>
        <family val="1"/>
        <charset val="1"/>
      </rPr>
      <t xml:space="preserve"> </t>
    </r>
    <r>
      <rPr>
        <sz val="8"/>
        <rFont val="Arial"/>
        <family val="2"/>
        <charset val="1"/>
      </rPr>
      <t xml:space="preserve">SEM</t>
    </r>
    <r>
      <rPr>
        <sz val="8"/>
        <rFont val="Times New Roman"/>
        <family val="1"/>
        <charset val="1"/>
      </rPr>
      <t xml:space="preserve"> </t>
    </r>
    <r>
      <rPr>
        <sz val="8"/>
        <rFont val="Arial"/>
        <family val="2"/>
        <charset val="1"/>
      </rPr>
      <t xml:space="preserve">MASSA</t>
    </r>
    <r>
      <rPr>
        <sz val="8"/>
        <rFont val="Times New Roman"/>
        <family val="1"/>
        <charset val="1"/>
      </rPr>
      <t xml:space="preserve"> </t>
    </r>
    <r>
      <rPr>
        <sz val="8"/>
        <rFont val="Arial"/>
        <family val="2"/>
        <charset val="1"/>
      </rPr>
      <t xml:space="preserve">NIVELADORA</t>
    </r>
  </si>
  <si>
    <t xml:space="preserve">15.04.020</t>
  </si>
  <si>
    <r>
      <rPr>
        <sz val="8"/>
        <rFont val="Arial"/>
        <family val="2"/>
        <charset val="1"/>
      </rPr>
      <t xml:space="preserve">LIQUIDO</t>
    </r>
    <r>
      <rPr>
        <sz val="8"/>
        <rFont val="Times New Roman"/>
        <family val="1"/>
        <charset val="1"/>
      </rPr>
      <t xml:space="preserve"> </t>
    </r>
    <r>
      <rPr>
        <sz val="8"/>
        <rFont val="Arial"/>
        <family val="2"/>
        <charset val="1"/>
      </rPr>
      <t xml:space="preserve">IMUNIZANTE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APARENTE</t>
    </r>
  </si>
  <si>
    <t xml:space="preserve">15.04.030</t>
  </si>
  <si>
    <r>
      <rPr>
        <sz val="8"/>
        <rFont val="Arial"/>
        <family val="2"/>
        <charset val="1"/>
      </rPr>
      <t xml:space="preserve">VERNIZ</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SOLVENTE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DEMAO</t>
    </r>
    <r>
      <rPr>
        <sz val="8"/>
        <rFont val="Times New Roman"/>
        <family val="1"/>
        <charset val="1"/>
      </rPr>
      <t xml:space="preserve"> </t>
    </r>
    <r>
      <rPr>
        <sz val="8"/>
        <rFont val="Arial"/>
        <family val="2"/>
        <charset val="1"/>
      </rPr>
      <t xml:space="preserve">PRIMER</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DEMAOS</t>
    </r>
    <r>
      <rPr>
        <sz val="8"/>
        <rFont val="Times New Roman"/>
        <family val="1"/>
        <charset val="1"/>
      </rPr>
      <t xml:space="preserve"> </t>
    </r>
    <r>
      <rPr>
        <sz val="8"/>
        <rFont val="Arial"/>
        <family val="2"/>
        <charset val="1"/>
      </rPr>
      <t xml:space="preserve">VERNIZ</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SOLVENTE</t>
    </r>
    <r>
      <rPr>
        <sz val="8"/>
        <rFont val="Microsoft Sans Serif"/>
        <family val="2"/>
        <charset val="1"/>
      </rPr>
      <t xml:space="preserve"> 
 </t>
    </r>
  </si>
  <si>
    <t xml:space="preserve">15.04.031</t>
  </si>
  <si>
    <r>
      <rPr>
        <sz val="8"/>
        <rFont val="Arial"/>
        <family val="2"/>
        <charset val="1"/>
      </rPr>
      <t xml:space="preserve">VERNIZ</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APLICAÇAO</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DEMAOS</t>
    </r>
    <r>
      <rPr>
        <sz val="8"/>
        <rFont val="Microsoft Sans Serif"/>
        <family val="2"/>
        <charset val="1"/>
      </rPr>
      <t xml:space="preserve"> 
 </t>
    </r>
  </si>
  <si>
    <t xml:space="preserve">15.04.040</t>
  </si>
  <si>
    <t xml:space="preserve">15.04.041</t>
  </si>
  <si>
    <r>
      <rPr>
        <sz val="8"/>
        <rFont val="Arial"/>
        <family val="2"/>
        <charset val="1"/>
      </rPr>
      <t xml:space="preserve">VERNIZ</t>
    </r>
    <r>
      <rPr>
        <sz val="8"/>
        <rFont val="Times New Roman"/>
        <family val="1"/>
        <charset val="1"/>
      </rPr>
      <t xml:space="preserve"> </t>
    </r>
    <r>
      <rPr>
        <sz val="8"/>
        <rFont val="Arial"/>
        <family val="2"/>
        <charset val="1"/>
      </rPr>
      <t xml:space="preserve">SELANTE</t>
    </r>
    <r>
      <rPr>
        <sz val="8"/>
        <rFont val="Times New Roman"/>
        <family val="1"/>
        <charset val="1"/>
      </rPr>
      <t xml:space="preserve"> </t>
    </r>
    <r>
      <rPr>
        <sz val="8"/>
        <rFont val="Arial"/>
        <family val="2"/>
        <charset val="1"/>
      </rPr>
      <t xml:space="preserve">RESISTENTE</t>
    </r>
    <r>
      <rPr>
        <sz val="8"/>
        <rFont val="Times New Roman"/>
        <family val="1"/>
        <charset val="1"/>
      </rPr>
      <t xml:space="preserve"> </t>
    </r>
    <r>
      <rPr>
        <sz val="8"/>
        <rFont val="Arial"/>
        <family val="2"/>
        <charset val="1"/>
      </rPr>
      <t xml:space="preserve">À</t>
    </r>
    <r>
      <rPr>
        <sz val="8"/>
        <rFont val="Times New Roman"/>
        <family val="1"/>
        <charset val="1"/>
      </rPr>
      <t xml:space="preserve"> </t>
    </r>
    <r>
      <rPr>
        <sz val="8"/>
        <rFont val="Arial"/>
        <family val="2"/>
        <charset val="1"/>
      </rPr>
      <t xml:space="preserve">ABRASÃO</t>
    </r>
    <r>
      <rPr>
        <sz val="8"/>
        <rFont val="Times New Roman"/>
        <family val="1"/>
        <charset val="1"/>
      </rPr>
      <t xml:space="preserve"> </t>
    </r>
    <r>
      <rPr>
        <sz val="8"/>
        <rFont val="Arial"/>
        <family val="2"/>
        <charset val="1"/>
      </rPr>
      <t xml:space="preserve">APLICADO</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VERNIZ</t>
    </r>
    <r>
      <rPr>
        <sz val="8"/>
        <rFont val="Times New Roman"/>
        <family val="1"/>
        <charset val="1"/>
      </rPr>
      <t xml:space="preserve"> </t>
    </r>
    <r>
      <rPr>
        <sz val="8"/>
        <rFont val="Arial"/>
        <family val="2"/>
        <charset val="1"/>
      </rPr>
      <t xml:space="preserve">RETARDANTE
EM</t>
    </r>
    <r>
      <rPr>
        <sz val="8"/>
        <rFont val="Times New Roman"/>
        <family val="1"/>
        <charset val="1"/>
      </rPr>
      <t xml:space="preserve"> </t>
    </r>
    <r>
      <rPr>
        <sz val="8"/>
        <rFont val="Arial"/>
        <family val="2"/>
        <charset val="1"/>
      </rPr>
      <t xml:space="preserve">SUPERFICIE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ACABAMENTO</t>
    </r>
    <r>
      <rPr>
        <sz val="8"/>
        <rFont val="Times New Roman"/>
        <family val="1"/>
        <charset val="1"/>
      </rPr>
      <t xml:space="preserve"> </t>
    </r>
    <r>
      <rPr>
        <sz val="8"/>
        <rFont val="Arial"/>
        <family val="2"/>
        <charset val="1"/>
      </rPr>
      <t xml:space="preserve">TRANSPARENTE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DEMÃOS</t>
    </r>
  </si>
  <si>
    <t xml:space="preserve">15.04.073</t>
  </si>
  <si>
    <r>
      <rPr>
        <sz val="8"/>
        <rFont val="Arial"/>
        <family val="2"/>
        <charset val="1"/>
      </rPr>
      <t xml:space="preserve">PINTURA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TELHAS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ALUMINIO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TINTA</t>
    </r>
    <r>
      <rPr>
        <sz val="8"/>
        <rFont val="Times New Roman"/>
        <family val="1"/>
        <charset val="1"/>
      </rPr>
      <t xml:space="preserve"> </t>
    </r>
    <r>
      <rPr>
        <sz val="8"/>
        <rFont val="Arial"/>
        <family val="2"/>
        <charset val="1"/>
      </rPr>
      <t xml:space="preserve">ESMALTE</t>
    </r>
    <r>
      <rPr>
        <sz val="8"/>
        <rFont val="Times New Roman"/>
        <family val="1"/>
        <charset val="1"/>
      </rPr>
      <t xml:space="preserve"> </t>
    </r>
    <r>
      <rPr>
        <sz val="8"/>
        <rFont val="Arial"/>
        <family val="2"/>
        <charset val="1"/>
      </rPr>
      <t xml:space="preserve">AUTOMOTIVA</t>
    </r>
  </si>
  <si>
    <t xml:space="preserve">15.04.078</t>
  </si>
  <si>
    <r>
      <rPr>
        <sz val="8"/>
        <rFont val="Arial"/>
        <family val="2"/>
        <charset val="1"/>
      </rPr>
      <t xml:space="preserve">SINALIZAÇÃO</t>
    </r>
    <r>
      <rPr>
        <sz val="8"/>
        <rFont val="Times New Roman"/>
        <family val="1"/>
        <charset val="1"/>
      </rPr>
      <t xml:space="preserve"> </t>
    </r>
    <r>
      <rPr>
        <sz val="8"/>
        <rFont val="Arial"/>
        <family val="2"/>
        <charset val="1"/>
      </rPr>
      <t xml:space="preserve">VISUAL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DEGRAUS-PINTURA</t>
    </r>
    <r>
      <rPr>
        <sz val="8"/>
        <rFont val="Times New Roman"/>
        <family val="1"/>
        <charset val="1"/>
      </rPr>
      <t xml:space="preserve"> </t>
    </r>
    <r>
      <rPr>
        <sz val="8"/>
        <rFont val="Arial"/>
        <family val="2"/>
        <charset val="1"/>
      </rPr>
      <t xml:space="preserve">ACRÍLICA</t>
    </r>
    <r>
      <rPr>
        <sz val="8"/>
        <rFont val="Times New Roman"/>
        <family val="1"/>
        <charset val="1"/>
      </rPr>
      <t xml:space="preserve"> </t>
    </r>
    <r>
      <rPr>
        <sz val="8"/>
        <rFont val="Arial"/>
        <family val="2"/>
        <charset val="1"/>
      </rPr>
      <t xml:space="preserve">P/PISOS</t>
    </r>
  </si>
  <si>
    <t xml:space="preserve">15.04.080</t>
  </si>
  <si>
    <r>
      <rPr>
        <sz val="8"/>
        <rFont val="Arial"/>
        <family val="2"/>
        <charset val="1"/>
      </rPr>
      <t xml:space="preserve">PINTURA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QUADRAS</t>
    </r>
    <r>
      <rPr>
        <sz val="8"/>
        <rFont val="Times New Roman"/>
        <family val="1"/>
        <charset val="1"/>
      </rPr>
      <t xml:space="preserve"> </t>
    </r>
    <r>
      <rPr>
        <sz val="8"/>
        <rFont val="Arial"/>
        <family val="2"/>
        <charset val="1"/>
      </rPr>
      <t xml:space="preserve">ESP-LINHAS</t>
    </r>
    <r>
      <rPr>
        <sz val="8"/>
        <rFont val="Times New Roman"/>
        <family val="1"/>
        <charset val="1"/>
      </rPr>
      <t xml:space="preserve"> </t>
    </r>
    <r>
      <rPr>
        <sz val="8"/>
        <rFont val="Arial"/>
        <family val="2"/>
        <charset val="1"/>
      </rPr>
      <t xml:space="preserve">DEMARCATORIAS</t>
    </r>
    <r>
      <rPr>
        <sz val="8"/>
        <rFont val="Times New Roman"/>
        <family val="1"/>
        <charset val="1"/>
      </rPr>
      <t xml:space="preserve"> </t>
    </r>
    <r>
      <rPr>
        <sz val="8"/>
        <rFont val="Arial"/>
        <family val="2"/>
        <charset val="1"/>
      </rPr>
      <t xml:space="preserve">(600M2)</t>
    </r>
  </si>
  <si>
    <t xml:space="preserve">15.04.081</t>
  </si>
  <si>
    <r>
      <rPr>
        <sz val="8"/>
        <rFont val="Arial"/>
        <family val="2"/>
        <charset val="1"/>
      </rPr>
      <t xml:space="preserve">PINTURA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LINHAS</t>
    </r>
    <r>
      <rPr>
        <sz val="8"/>
        <rFont val="Times New Roman"/>
        <family val="1"/>
        <charset val="1"/>
      </rPr>
      <t xml:space="preserve"> </t>
    </r>
    <r>
      <rPr>
        <sz val="8"/>
        <rFont val="Arial"/>
        <family val="2"/>
        <charset val="1"/>
      </rPr>
      <t xml:space="preserve">DEMARCATORIAS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QUADRA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ESPORTES</t>
    </r>
  </si>
  <si>
    <t xml:space="preserve">15.04.082</t>
  </si>
  <si>
    <t xml:space="preserve">15.04.099</t>
  </si>
  <si>
    <r>
      <rPr>
        <sz val="8"/>
        <rFont val="Arial"/>
        <family val="2"/>
        <charset val="1"/>
      </rPr>
      <t xml:space="preserve">PINTURAS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PAREDES</t>
    </r>
    <r>
      <rPr>
        <sz val="8"/>
        <rFont val="Times New Roman"/>
        <family val="1"/>
        <charset val="1"/>
      </rPr>
      <t xml:space="preserve"> </t>
    </r>
    <r>
      <rPr>
        <sz val="8"/>
        <rFont val="Arial"/>
        <family val="2"/>
        <charset val="1"/>
      </rPr>
      <t xml:space="preserve">EXTERNAS</t>
    </r>
  </si>
  <si>
    <t xml:space="preserve">15.50.001</t>
  </si>
  <si>
    <r>
      <rPr>
        <sz val="8"/>
        <rFont val="Arial"/>
        <family val="2"/>
        <charset val="1"/>
      </rPr>
      <t xml:space="preserve">RASPAGEM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CAIACAO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TINTA</t>
    </r>
    <r>
      <rPr>
        <sz val="8"/>
        <rFont val="Times New Roman"/>
        <family val="1"/>
        <charset val="1"/>
      </rPr>
      <t xml:space="preserve"> </t>
    </r>
    <r>
      <rPr>
        <sz val="8"/>
        <rFont val="Arial"/>
        <family val="2"/>
        <charset val="1"/>
      </rPr>
      <t xml:space="preserve">MINERAL</t>
    </r>
    <r>
      <rPr>
        <sz val="8"/>
        <rFont val="Times New Roman"/>
        <family val="1"/>
        <charset val="1"/>
      </rPr>
      <t xml:space="preserve"> </t>
    </r>
    <r>
      <rPr>
        <sz val="8"/>
        <rFont val="Arial"/>
        <family val="2"/>
        <charset val="1"/>
      </rPr>
      <t xml:space="preserve">IMPERMEAVEL</t>
    </r>
  </si>
  <si>
    <t xml:space="preserve">15.50.002</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</si>
  <si>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OLEO,ESMALTE,LATEX/ACRILICO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PAREDES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LIXAMENTO</t>
    </r>
  </si>
  <si>
    <t xml:space="preserve">15.50.003</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</si>
  <si>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OLEO,ESMALTE</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VERNIZ</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C/LIXAMENTO</t>
    </r>
  </si>
  <si>
    <t xml:space="preserve">15.50.004</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</si>
  <si>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OLEO,ESMALTE,ALUMIN</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GRAFITE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C/LIXAMENT</t>
    </r>
  </si>
  <si>
    <t xml:space="preserve">15.50.010</t>
  </si>
  <si>
    <r>
      <rPr>
        <sz val="8"/>
        <rFont val="Arial"/>
        <family val="2"/>
        <charset val="1"/>
      </rPr>
      <t xml:space="preserve">REMOÇAO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OLEO,ESMALTE,VERNIZ</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RODAPES,BAGUETES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MOLD</t>
    </r>
    <r>
      <rPr>
        <sz val="8"/>
        <rFont val="Times New Roman"/>
        <family val="1"/>
        <charset val="1"/>
      </rPr>
      <t xml:space="preserve"> </t>
    </r>
    <r>
      <rPr>
        <sz val="8"/>
        <rFont val="Arial"/>
        <family val="2"/>
        <charset val="1"/>
      </rPr>
      <t xml:space="preserve">C/LIXAMENTO</t>
    </r>
  </si>
  <si>
    <t xml:space="preserve">15.50.011</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</si>
  <si>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OLEO,ESMALTE,LATEX/ACRILICO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PAREDES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PRODUTO</t>
    </r>
    <r>
      <rPr>
        <sz val="8"/>
        <rFont val="Times New Roman"/>
        <family val="1"/>
        <charset val="1"/>
      </rPr>
      <t xml:space="preserve"> </t>
    </r>
    <r>
      <rPr>
        <sz val="8"/>
        <rFont val="Arial"/>
        <family val="2"/>
        <charset val="1"/>
      </rPr>
      <t xml:space="preserve">QUIMICO</t>
    </r>
  </si>
  <si>
    <t xml:space="preserve">15.50.012</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</si>
  <si>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OLEO</t>
    </r>
    <r>
      <rPr>
        <sz val="8"/>
        <rFont val="Times New Roman"/>
        <family val="1"/>
        <charset val="1"/>
      </rPr>
      <t xml:space="preserve"> </t>
    </r>
    <r>
      <rPr>
        <sz val="8"/>
        <rFont val="Arial"/>
        <family val="2"/>
        <charset val="1"/>
      </rPr>
      <t xml:space="preserve">ESMALTE</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VERNIZ</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C/PROD</t>
    </r>
    <r>
      <rPr>
        <sz val="8"/>
        <rFont val="Times New Roman"/>
        <family val="1"/>
        <charset val="1"/>
      </rPr>
      <t xml:space="preserve"> </t>
    </r>
    <r>
      <rPr>
        <sz val="8"/>
        <rFont val="Arial"/>
        <family val="2"/>
        <charset val="1"/>
      </rPr>
      <t xml:space="preserve">QUIMICO</t>
    </r>
  </si>
  <si>
    <t xml:space="preserve">15.50.013</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</si>
  <si>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OLEO,ESMALTE,ALUMIN</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GRAFITE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C/PROD</t>
    </r>
    <r>
      <rPr>
        <sz val="8"/>
        <rFont val="Times New Roman"/>
        <family val="1"/>
        <charset val="1"/>
      </rPr>
      <t xml:space="preserve"> </t>
    </r>
    <r>
      <rPr>
        <sz val="8"/>
        <rFont val="Arial"/>
        <family val="2"/>
        <charset val="1"/>
      </rPr>
      <t xml:space="preserve">QUI</t>
    </r>
  </si>
  <si>
    <t xml:space="preserve">15.50.014</t>
  </si>
  <si>
    <r>
      <rPr>
        <sz val="8"/>
        <rFont val="Arial"/>
        <family val="2"/>
        <charset val="1"/>
      </rPr>
      <t xml:space="preserve">REMOÇAO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OLEO,ESMALTE,VERNIZ</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RODAPES,BAGUETES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MOLD</t>
    </r>
    <r>
      <rPr>
        <sz val="8"/>
        <rFont val="Times New Roman"/>
        <family val="1"/>
        <charset val="1"/>
      </rPr>
      <t xml:space="preserve"> </t>
    </r>
    <r>
      <rPr>
        <sz val="8"/>
        <rFont val="Arial"/>
        <family val="2"/>
        <charset val="1"/>
      </rPr>
      <t xml:space="preserve">C/PROD.QUIMICO</t>
    </r>
  </si>
  <si>
    <t xml:space="preserve">15.50.030</t>
  </si>
  <si>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METALICA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LIXAMENTO</t>
    </r>
  </si>
  <si>
    <t xml:space="preserve">15.50.099</t>
  </si>
  <si>
    <t xml:space="preserve">REMOCOES</t>
  </si>
  <si>
    <t xml:space="preserve">15.80.010</t>
  </si>
  <si>
    <r>
      <rPr>
        <sz val="8"/>
        <rFont val="Arial"/>
        <family val="2"/>
        <charset val="1"/>
      </rPr>
      <t xml:space="preserve">PINTURA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AZULEJO</t>
    </r>
  </si>
  <si>
    <t xml:space="preserve">15.80.011</t>
  </si>
  <si>
    <r>
      <rPr>
        <sz val="8"/>
        <rFont val="Arial"/>
        <family val="2"/>
        <charset val="1"/>
      </rPr>
      <t xml:space="preserve">OLEO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SUPERFICIE</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RETOQUE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MASSA</t>
    </r>
  </si>
  <si>
    <t xml:space="preserve">15.80.013</t>
  </si>
  <si>
    <r>
      <rPr>
        <sz val="8"/>
        <rFont val="Arial"/>
        <family val="2"/>
        <charset val="1"/>
      </rPr>
      <t xml:space="preserve">ESMALTE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RETOQUES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MASSA</t>
    </r>
  </si>
  <si>
    <t xml:space="preserve">15.80.018</t>
  </si>
  <si>
    <r>
      <rPr>
        <sz val="8"/>
        <rFont val="Arial"/>
        <family val="2"/>
        <charset val="1"/>
      </rPr>
      <t xml:space="preserve">TINTA</t>
    </r>
    <r>
      <rPr>
        <sz val="8"/>
        <rFont val="Times New Roman"/>
        <family val="1"/>
        <charset val="1"/>
      </rPr>
      <t xml:space="preserve"> </t>
    </r>
    <r>
      <rPr>
        <sz val="8"/>
        <rFont val="Arial"/>
        <family val="2"/>
        <charset val="1"/>
      </rPr>
      <t xml:space="preserve">LATEX</t>
    </r>
    <r>
      <rPr>
        <sz val="8"/>
        <rFont val="Times New Roman"/>
        <family val="1"/>
        <charset val="1"/>
      </rPr>
      <t xml:space="preserve"> </t>
    </r>
    <r>
      <rPr>
        <sz val="8"/>
        <rFont val="Arial"/>
        <family val="2"/>
        <charset val="1"/>
      </rPr>
      <t xml:space="preserve">STANDARD</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RETOQUE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MASSA</t>
    </r>
    <r>
      <rPr>
        <sz val="8"/>
        <rFont val="Times New Roman"/>
        <family val="1"/>
        <charset val="1"/>
      </rPr>
      <t xml:space="preserve"> </t>
    </r>
    <r>
      <rPr>
        <sz val="8"/>
        <rFont val="Arial"/>
        <family val="2"/>
        <charset val="1"/>
      </rPr>
      <t xml:space="preserve">NIVELADORA</t>
    </r>
  </si>
  <si>
    <t xml:space="preserve">15.80.021</t>
  </si>
  <si>
    <r>
      <rPr>
        <sz val="8"/>
        <rFont val="Arial"/>
        <family val="2"/>
        <charset val="1"/>
      </rPr>
      <t xml:space="preserve">OLEO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RETOQUES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ZARCAO</t>
    </r>
  </si>
  <si>
    <t xml:space="preserve">15.80.023</t>
  </si>
  <si>
    <r>
      <rPr>
        <sz val="8"/>
        <rFont val="Arial"/>
        <family val="2"/>
        <charset val="1"/>
      </rPr>
      <t xml:space="preserve">OLEO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RODAPES/BAGUETES/MOLD.</t>
    </r>
    <r>
      <rPr>
        <sz val="8"/>
        <rFont val="Times New Roman"/>
        <family val="1"/>
        <charset val="1"/>
      </rPr>
      <t xml:space="preserve"> </t>
    </r>
    <r>
      <rPr>
        <sz val="8"/>
        <rFont val="Arial"/>
        <family val="2"/>
        <charset val="1"/>
      </rPr>
      <t xml:space="preserve">MAD.</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RETOQUE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MASSA</t>
    </r>
  </si>
  <si>
    <t xml:space="preserve">15.80.024</t>
  </si>
  <si>
    <r>
      <rPr>
        <sz val="8"/>
        <rFont val="Arial"/>
        <family val="2"/>
        <charset val="1"/>
      </rPr>
      <t xml:space="preserve">ALUMINIO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RETOQUE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ZARCA</t>
    </r>
  </si>
  <si>
    <t xml:space="preserve">15.80.025</t>
  </si>
  <si>
    <r>
      <rPr>
        <sz val="8"/>
        <rFont val="Arial"/>
        <family val="2"/>
        <charset val="1"/>
      </rPr>
      <t xml:space="preserve">REMOVEDOR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PICHAÇÃO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POS</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ANTIPICHAÇÃO</t>
    </r>
  </si>
  <si>
    <t xml:space="preserve">15.80.026</t>
  </si>
  <si>
    <r>
      <rPr>
        <sz val="8"/>
        <rFont val="Arial"/>
        <family val="2"/>
        <charset val="1"/>
      </rPr>
      <t xml:space="preserve">OLEO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RETOQUES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MASSA</t>
    </r>
  </si>
  <si>
    <t xml:space="preserve">15.80.029</t>
  </si>
  <si>
    <r>
      <rPr>
        <sz val="8"/>
        <rFont val="Arial"/>
        <family val="2"/>
        <charset val="1"/>
      </rPr>
      <t xml:space="preserve">VERNIZ</t>
    </r>
    <r>
      <rPr>
        <sz val="8"/>
        <rFont val="Times New Roman"/>
        <family val="1"/>
        <charset val="1"/>
      </rPr>
      <t xml:space="preserve"> </t>
    </r>
    <r>
      <rPr>
        <sz val="8"/>
        <rFont val="Arial"/>
        <family val="2"/>
        <charset val="1"/>
      </rPr>
      <t xml:space="preserve">ANTIPICHAÇÃO</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DEMAOS</t>
    </r>
  </si>
  <si>
    <t xml:space="preserve">15.80.031</t>
  </si>
  <si>
    <r>
      <rPr>
        <sz val="8"/>
        <rFont val="Arial"/>
        <family val="2"/>
        <charset val="1"/>
      </rPr>
      <t xml:space="preserve">VERNIZ</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RETOQUE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MASSA</t>
    </r>
  </si>
  <si>
    <t xml:space="preserve">15.80.032</t>
  </si>
  <si>
    <r>
      <rPr>
        <sz val="8"/>
        <rFont val="Arial"/>
        <family val="2"/>
        <charset val="1"/>
      </rPr>
      <t xml:space="preserve">VERNIZ</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RODAPES/BAGUETES/MOLD.</t>
    </r>
    <r>
      <rPr>
        <sz val="8"/>
        <rFont val="Times New Roman"/>
        <family val="1"/>
        <charset val="1"/>
      </rPr>
      <t xml:space="preserve"> </t>
    </r>
    <r>
      <rPr>
        <sz val="8"/>
        <rFont val="Arial"/>
        <family val="2"/>
        <charset val="1"/>
      </rPr>
      <t xml:space="preserve">MAD.</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RETOQUE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MASSA</t>
    </r>
  </si>
  <si>
    <t xml:space="preserve">15.80.036</t>
  </si>
  <si>
    <r>
      <rPr>
        <sz val="8"/>
        <rFont val="Arial"/>
        <family val="2"/>
        <charset val="1"/>
      </rPr>
      <t xml:space="preserve">ESMALTE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SUPERFICIE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RETOQUE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MASSA</t>
    </r>
  </si>
  <si>
    <t xml:space="preserve">15.80.040</t>
  </si>
  <si>
    <r>
      <rPr>
        <sz val="8"/>
        <rFont val="Arial"/>
        <family val="2"/>
        <charset val="1"/>
      </rPr>
      <t xml:space="preserve">PINTURA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QUADRAS</t>
    </r>
    <r>
      <rPr>
        <sz val="8"/>
        <rFont val="Times New Roman"/>
        <family val="1"/>
        <charset val="1"/>
      </rPr>
      <t xml:space="preserve"> </t>
    </r>
    <r>
      <rPr>
        <sz val="8"/>
        <rFont val="Arial"/>
        <family val="2"/>
        <charset val="1"/>
      </rPr>
      <t xml:space="preserve">ESPORTIVAS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LINHAS</t>
    </r>
    <r>
      <rPr>
        <sz val="8"/>
        <rFont val="Times New Roman"/>
        <family val="1"/>
        <charset val="1"/>
      </rPr>
      <t xml:space="preserve"> </t>
    </r>
    <r>
      <rPr>
        <sz val="8"/>
        <rFont val="Arial"/>
        <family val="2"/>
        <charset val="1"/>
      </rPr>
      <t xml:space="preserve">DEMARCATORIAS</t>
    </r>
  </si>
  <si>
    <t xml:space="preserve">15.80.042</t>
  </si>
  <si>
    <t xml:space="preserve">15.80.043</t>
  </si>
  <si>
    <r>
      <rPr>
        <sz val="8"/>
        <rFont val="Arial"/>
        <family val="2"/>
        <charset val="1"/>
      </rPr>
      <t xml:space="preserve">TINTA</t>
    </r>
    <r>
      <rPr>
        <sz val="8"/>
        <rFont val="Times New Roman"/>
        <family val="1"/>
        <charset val="1"/>
      </rPr>
      <t xml:space="preserve"> </t>
    </r>
    <r>
      <rPr>
        <sz val="8"/>
        <rFont val="Arial"/>
        <family val="2"/>
        <charset val="1"/>
      </rPr>
      <t xml:space="preserve">LATEX</t>
    </r>
    <r>
      <rPr>
        <sz val="8"/>
        <rFont val="Times New Roman"/>
        <family val="1"/>
        <charset val="1"/>
      </rPr>
      <t xml:space="preserve"> </t>
    </r>
    <r>
      <rPr>
        <sz val="8"/>
        <rFont val="Arial"/>
        <family val="2"/>
        <charset val="1"/>
      </rPr>
      <t xml:space="preserve">ECONOMICA</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RETOQUE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MASSA</t>
    </r>
    <r>
      <rPr>
        <sz val="8"/>
        <rFont val="Times New Roman"/>
        <family val="1"/>
        <charset val="1"/>
      </rPr>
      <t xml:space="preserve"> </t>
    </r>
    <r>
      <rPr>
        <sz val="8"/>
        <rFont val="Arial"/>
        <family val="2"/>
        <charset val="1"/>
      </rPr>
      <t xml:space="preserve">NIVELADOR</t>
    </r>
  </si>
  <si>
    <t xml:space="preserve">15.80.044</t>
  </si>
  <si>
    <r>
      <rPr>
        <sz val="8"/>
        <rFont val="Arial"/>
        <family val="2"/>
        <charset val="1"/>
      </rPr>
      <t xml:space="preserve">ESMALTE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SUPERFICIE</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RETOQUE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MASSA</t>
    </r>
  </si>
  <si>
    <t xml:space="preserve">15.80.045</t>
  </si>
  <si>
    <r>
      <rPr>
        <sz val="8"/>
        <rFont val="Arial"/>
        <family val="2"/>
        <charset val="1"/>
      </rPr>
      <t xml:space="preserve">ESMALTE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RETOQUES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ZARCAO</t>
    </r>
  </si>
  <si>
    <t xml:space="preserve">15.80.046</t>
  </si>
  <si>
    <r>
      <rPr>
        <sz val="8"/>
        <rFont val="Arial"/>
        <family val="2"/>
        <charset val="1"/>
      </rPr>
      <t xml:space="preserve">GRAFITE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RETOQUE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ZARCAO</t>
    </r>
  </si>
  <si>
    <t xml:space="preserve">15.80.047</t>
  </si>
  <si>
    <r>
      <rPr>
        <sz val="8"/>
        <rFont val="Arial"/>
        <family val="2"/>
        <charset val="1"/>
      </rPr>
      <t xml:space="preserve">PINTURA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LOUSA</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RETOQUE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MASSA</t>
    </r>
  </si>
  <si>
    <t xml:space="preserve">15.80.048</t>
  </si>
  <si>
    <r>
      <rPr>
        <sz val="8"/>
        <rFont val="Arial"/>
        <family val="2"/>
        <charset val="1"/>
      </rPr>
      <t xml:space="preserve">ESMALTE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FORRO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RETOQUE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MASSA</t>
    </r>
  </si>
  <si>
    <t xml:space="preserve">15.80.050</t>
  </si>
  <si>
    <r>
      <rPr>
        <sz val="8"/>
        <rFont val="Arial"/>
        <family val="2"/>
        <charset val="1"/>
      </rPr>
      <t xml:space="preserve">OLEO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FORRO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RETOQUE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MASSA</t>
    </r>
  </si>
  <si>
    <t xml:space="preserve">15.80.060</t>
  </si>
  <si>
    <r>
      <rPr>
        <sz val="8"/>
        <rFont val="Arial"/>
        <family val="2"/>
        <charset val="1"/>
      </rPr>
      <t xml:space="preserve">ESMALTE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METALICA</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RETOQUE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ZARCAO</t>
    </r>
  </si>
  <si>
    <t xml:space="preserve">15.80.061</t>
  </si>
  <si>
    <r>
      <rPr>
        <sz val="8"/>
        <rFont val="Arial"/>
        <family val="2"/>
        <charset val="1"/>
      </rPr>
      <t xml:space="preserve">OLEO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METALICA</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RETOQUE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ZARCAO</t>
    </r>
  </si>
  <si>
    <t xml:space="preserve">15.80.062</t>
  </si>
  <si>
    <r>
      <rPr>
        <sz val="8"/>
        <rFont val="Arial"/>
        <family val="2"/>
        <charset val="1"/>
      </rPr>
      <t xml:space="preserve">GRAFITE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METALICA</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RETOQUE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ZARCAO</t>
    </r>
  </si>
  <si>
    <t xml:space="preserve">15.80.070</t>
  </si>
  <si>
    <r>
      <rPr>
        <sz val="8"/>
        <rFont val="Arial"/>
        <family val="2"/>
        <charset val="1"/>
      </rPr>
      <t xml:space="preserve">GALVANIZACAO</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FRIO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ESTRUTURAS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</si>
  <si>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15.80.071</t>
  </si>
  <si>
    <r>
      <rPr>
        <sz val="8"/>
        <rFont val="Arial"/>
        <family val="2"/>
        <charset val="1"/>
      </rPr>
      <t xml:space="preserve">GALVANIZACAO</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FRIO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</si>
  <si>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15.80.072</t>
  </si>
  <si>
    <r>
      <rPr>
        <sz val="8"/>
        <rFont val="Arial"/>
        <family val="2"/>
        <charset val="1"/>
      </rPr>
      <t xml:space="preserve">PRIMER</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GALVANIZADOS</t>
    </r>
    <r>
      <rPr>
        <sz val="8"/>
        <rFont val="Times New Roman"/>
        <family val="1"/>
        <charset val="1"/>
      </rPr>
      <t xml:space="preserve"> </t>
    </r>
    <r>
      <rPr>
        <sz val="8"/>
        <rFont val="Arial"/>
        <family val="2"/>
        <charset val="1"/>
      </rPr>
      <t xml:space="preserve">(GALVIT/SIMILAR)</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ESTRUTURAS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</si>
  <si>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15.80.073</t>
  </si>
  <si>
    <r>
      <rPr>
        <sz val="8"/>
        <rFont val="Arial"/>
        <family val="2"/>
        <charset val="1"/>
      </rPr>
      <t xml:space="preserve">PRIMER</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GALVANIZADOS</t>
    </r>
    <r>
      <rPr>
        <sz val="8"/>
        <rFont val="Times New Roman"/>
        <family val="1"/>
        <charset val="1"/>
      </rPr>
      <t xml:space="preserve"> </t>
    </r>
    <r>
      <rPr>
        <sz val="8"/>
        <rFont val="Arial"/>
        <family val="2"/>
        <charset val="1"/>
      </rPr>
      <t xml:space="preserve">(GALVIT/SIMILAR)</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</si>
  <si>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15.80.075</t>
  </si>
  <si>
    <r>
      <rPr>
        <sz val="8"/>
        <rFont val="Arial"/>
        <family val="2"/>
        <charset val="1"/>
      </rPr>
      <t xml:space="preserve">FUNDO</t>
    </r>
    <r>
      <rPr>
        <sz val="8"/>
        <rFont val="Times New Roman"/>
        <family val="1"/>
        <charset val="1"/>
      </rPr>
      <t xml:space="preserve"> </t>
    </r>
    <r>
      <rPr>
        <sz val="8"/>
        <rFont val="Arial"/>
        <family val="2"/>
        <charset val="1"/>
      </rPr>
      <t xml:space="preserve">ANTI-OXIDANTE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ESTRUTURAS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</si>
  <si>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15.80.076</t>
  </si>
  <si>
    <r>
      <rPr>
        <sz val="8"/>
        <rFont val="Arial"/>
        <family val="2"/>
        <charset val="1"/>
      </rPr>
      <t xml:space="preserve">FUNDO</t>
    </r>
    <r>
      <rPr>
        <sz val="8"/>
        <rFont val="Times New Roman"/>
        <family val="1"/>
        <charset val="1"/>
      </rPr>
      <t xml:space="preserve"> </t>
    </r>
    <r>
      <rPr>
        <sz val="8"/>
        <rFont val="Arial"/>
        <family val="2"/>
        <charset val="1"/>
      </rPr>
      <t xml:space="preserve">ANTI-OXIDANTE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ESQUADRIAS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</si>
  <si>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15.80.080</t>
  </si>
  <si>
    <r>
      <rPr>
        <sz val="8"/>
        <rFont val="Arial"/>
        <family val="2"/>
        <charset val="1"/>
      </rPr>
      <t xml:space="preserve">SERVIÇO</t>
    </r>
    <r>
      <rPr>
        <sz val="8"/>
        <rFont val="Times New Roman"/>
        <family val="1"/>
        <charset val="1"/>
      </rPr>
      <t xml:space="preserve"> </t>
    </r>
    <r>
      <rPr>
        <sz val="8"/>
        <rFont val="Arial"/>
        <family val="2"/>
        <charset val="1"/>
      </rPr>
      <t xml:space="preserve">GALVANIZACAO</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FOGO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ESTRUTURAS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ESQUADRIAS.</t>
    </r>
    <r>
      <rPr>
        <sz val="8"/>
        <rFont val="Microsoft Sans Serif"/>
        <family val="2"/>
        <charset val="1"/>
      </rPr>
      <t xml:space="preserve"> 
 </t>
    </r>
  </si>
  <si>
    <t xml:space="preserve">15.80.099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</si>
  <si>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</si>
  <si>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16.01.008</t>
  </si>
  <si>
    <r>
      <rPr>
        <sz val="8"/>
        <rFont val="Arial"/>
        <family val="2"/>
        <charset val="1"/>
      </rPr>
      <t xml:space="preserve">FD-07</t>
    </r>
    <r>
      <rPr>
        <sz val="8"/>
        <rFont val="Times New Roman"/>
        <family val="1"/>
        <charset val="1"/>
      </rPr>
      <t xml:space="preserve"> </t>
    </r>
    <r>
      <rPr>
        <sz val="8"/>
        <rFont val="Arial"/>
        <family val="2"/>
        <charset val="1"/>
      </rPr>
      <t xml:space="preserve">FECHAM</t>
    </r>
    <r>
      <rPr>
        <sz val="8"/>
        <rFont val="Times New Roman"/>
        <family val="1"/>
        <charset val="1"/>
      </rPr>
      <t xml:space="preserve"> </t>
    </r>
    <r>
      <rPr>
        <sz val="8"/>
        <rFont val="Arial"/>
        <family val="2"/>
        <charset val="1"/>
      </rPr>
      <t xml:space="preserve">DIVISA/BL</t>
    </r>
    <r>
      <rPr>
        <sz val="8"/>
        <rFont val="Times New Roman"/>
        <family val="1"/>
        <charset val="1"/>
      </rPr>
      <t xml:space="preserve"> </t>
    </r>
    <r>
      <rPr>
        <sz val="8"/>
        <rFont val="Arial"/>
        <family val="2"/>
        <charset val="1"/>
      </rPr>
      <t xml:space="preserve">CONCRETO/REV</t>
    </r>
    <r>
      <rPr>
        <sz val="8"/>
        <rFont val="Times New Roman"/>
        <family val="1"/>
        <charset val="1"/>
      </rPr>
      <t xml:space="preserve"> </t>
    </r>
    <r>
      <rPr>
        <sz val="8"/>
        <rFont val="Arial"/>
        <family val="2"/>
        <charset val="1"/>
      </rPr>
      <t xml:space="preserve">CHAP</t>
    </r>
    <r>
      <rPr>
        <sz val="8"/>
        <rFont val="Times New Roman"/>
        <family val="1"/>
        <charset val="1"/>
      </rPr>
      <t xml:space="preserve"> </t>
    </r>
    <r>
      <rPr>
        <sz val="8"/>
        <rFont val="Arial"/>
        <family val="2"/>
        <charset val="1"/>
      </rPr>
      <t xml:space="preserve">GROSSO</t>
    </r>
    <r>
      <rPr>
        <sz val="8"/>
        <rFont val="Times New Roman"/>
        <family val="1"/>
        <charset val="1"/>
      </rPr>
      <t xml:space="preserve"> </t>
    </r>
    <r>
      <rPr>
        <sz val="8"/>
        <rFont val="Arial"/>
        <family val="2"/>
        <charset val="1"/>
      </rPr>
      <t xml:space="preserve">FACE</t>
    </r>
    <r>
      <rPr>
        <sz val="8"/>
        <rFont val="Times New Roman"/>
        <family val="1"/>
        <charset val="1"/>
      </rPr>
      <t xml:space="preserve"> </t>
    </r>
    <r>
      <rPr>
        <sz val="8"/>
        <rFont val="Arial"/>
        <family val="2"/>
        <charset val="1"/>
      </rPr>
      <t xml:space="preserve">EXT
H=185CM/SAPAT</t>
    </r>
  </si>
  <si>
    <t xml:space="preserve">16.01.009</t>
  </si>
  <si>
    <r>
      <rPr>
        <sz val="8"/>
        <rFont val="Arial"/>
        <family val="2"/>
        <charset val="1"/>
      </rPr>
      <t xml:space="preserve">FD-08</t>
    </r>
    <r>
      <rPr>
        <sz val="8"/>
        <rFont val="Times New Roman"/>
        <family val="1"/>
        <charset val="1"/>
      </rPr>
      <t xml:space="preserve"> </t>
    </r>
    <r>
      <rPr>
        <sz val="8"/>
        <rFont val="Arial"/>
        <family val="2"/>
        <charset val="1"/>
      </rPr>
      <t xml:space="preserve">FECHAM</t>
    </r>
    <r>
      <rPr>
        <sz val="8"/>
        <rFont val="Times New Roman"/>
        <family val="1"/>
        <charset val="1"/>
      </rPr>
      <t xml:space="preserve"> </t>
    </r>
    <r>
      <rPr>
        <sz val="8"/>
        <rFont val="Arial"/>
        <family val="2"/>
        <charset val="1"/>
      </rPr>
      <t xml:space="preserve">DIVISA/BL</t>
    </r>
    <r>
      <rPr>
        <sz val="8"/>
        <rFont val="Times New Roman"/>
        <family val="1"/>
        <charset val="1"/>
      </rPr>
      <t xml:space="preserve"> </t>
    </r>
    <r>
      <rPr>
        <sz val="8"/>
        <rFont val="Arial"/>
        <family val="2"/>
        <charset val="1"/>
      </rPr>
      <t xml:space="preserve">CONCRETO/REV</t>
    </r>
    <r>
      <rPr>
        <sz val="8"/>
        <rFont val="Times New Roman"/>
        <family val="1"/>
        <charset val="1"/>
      </rPr>
      <t xml:space="preserve"> </t>
    </r>
    <r>
      <rPr>
        <sz val="8"/>
        <rFont val="Arial"/>
        <family val="2"/>
        <charset val="1"/>
      </rPr>
      <t xml:space="preserve">CHAP</t>
    </r>
    <r>
      <rPr>
        <sz val="8"/>
        <rFont val="Times New Roman"/>
        <family val="1"/>
        <charset val="1"/>
      </rPr>
      <t xml:space="preserve"> </t>
    </r>
    <r>
      <rPr>
        <sz val="8"/>
        <rFont val="Arial"/>
        <family val="2"/>
        <charset val="1"/>
      </rPr>
      <t xml:space="preserve">GROSSO</t>
    </r>
    <r>
      <rPr>
        <sz val="8"/>
        <rFont val="Times New Roman"/>
        <family val="1"/>
        <charset val="1"/>
      </rPr>
      <t xml:space="preserve"> </t>
    </r>
    <r>
      <rPr>
        <sz val="8"/>
        <rFont val="Arial"/>
        <family val="2"/>
        <charset val="1"/>
      </rPr>
      <t xml:space="preserve">FACE</t>
    </r>
    <r>
      <rPr>
        <sz val="8"/>
        <rFont val="Times New Roman"/>
        <family val="1"/>
        <charset val="1"/>
      </rPr>
      <t xml:space="preserve"> </t>
    </r>
    <r>
      <rPr>
        <sz val="8"/>
        <rFont val="Arial"/>
        <family val="2"/>
        <charset val="1"/>
      </rPr>
      <t xml:space="preserve">EXT
H=185CM/BROCA</t>
    </r>
  </si>
  <si>
    <t xml:space="preserve">16.01.010</t>
  </si>
  <si>
    <r>
      <rPr>
        <sz val="8"/>
        <rFont val="Arial"/>
        <family val="2"/>
        <charset val="1"/>
      </rPr>
      <t xml:space="preserve">FD-10</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DEVISAS/MOUROES</t>
    </r>
  </si>
  <si>
    <t xml:space="preserve">16.01.011</t>
  </si>
  <si>
    <r>
      <rPr>
        <sz val="8"/>
        <rFont val="Arial"/>
        <family val="2"/>
        <charset val="1"/>
      </rPr>
      <t xml:space="preserve">FD-11</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DIVISAS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MOUROES</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PLACAS</t>
    </r>
    <r>
      <rPr>
        <sz val="8"/>
        <rFont val="Times New Roman"/>
        <family val="1"/>
        <charset val="1"/>
      </rPr>
      <t xml:space="preserve"> </t>
    </r>
    <r>
      <rPr>
        <sz val="8"/>
        <rFont val="Arial"/>
        <family val="2"/>
        <charset val="1"/>
      </rPr>
      <t xml:space="preserve">PRE</t>
    </r>
    <r>
      <rPr>
        <sz val="8"/>
        <rFont val="Times New Roman"/>
        <family val="1"/>
        <charset val="1"/>
      </rPr>
      <t xml:space="preserve"> </t>
    </r>
    <r>
      <rPr>
        <sz val="8"/>
        <rFont val="Arial"/>
        <family val="2"/>
        <charset val="1"/>
      </rPr>
      <t xml:space="preserve">MOLDADAS</t>
    </r>
  </si>
  <si>
    <t xml:space="preserve">16.01.012</t>
  </si>
  <si>
    <r>
      <rPr>
        <sz val="8"/>
        <rFont val="Arial"/>
        <family val="2"/>
        <charset val="1"/>
      </rPr>
      <t xml:space="preserve">FD-12</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DIVISAS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MOUROES</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ARAMES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HIBISCOS</t>
    </r>
  </si>
  <si>
    <t xml:space="preserve">16.01.013</t>
  </si>
  <si>
    <r>
      <rPr>
        <sz val="8"/>
        <rFont val="Arial"/>
        <family val="2"/>
        <charset val="1"/>
      </rPr>
      <t xml:space="preserve">FD-13</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DIV/BL</t>
    </r>
    <r>
      <rPr>
        <sz val="8"/>
        <rFont val="Times New Roman"/>
        <family val="1"/>
        <charset val="1"/>
      </rPr>
      <t xml:space="preserve"> </t>
    </r>
    <r>
      <rPr>
        <sz val="8"/>
        <rFont val="Arial"/>
        <family val="2"/>
        <charset val="1"/>
      </rPr>
      <t xml:space="preserve">CONCR/SEM</t>
    </r>
    <r>
      <rPr>
        <sz val="8"/>
        <rFont val="Times New Roman"/>
        <family val="1"/>
        <charset val="1"/>
      </rPr>
      <t xml:space="preserve"> </t>
    </r>
    <r>
      <rPr>
        <sz val="8"/>
        <rFont val="Arial"/>
        <family val="2"/>
        <charset val="1"/>
      </rPr>
      <t xml:space="preserve">REVESTIMENTO</t>
    </r>
    <r>
      <rPr>
        <sz val="8"/>
        <rFont val="Times New Roman"/>
        <family val="1"/>
        <charset val="1"/>
      </rPr>
      <t xml:space="preserve"> </t>
    </r>
    <r>
      <rPr>
        <sz val="8"/>
        <rFont val="Arial"/>
        <family val="2"/>
        <charset val="1"/>
      </rPr>
      <t xml:space="preserve">(H=185CM/SAPATA)</t>
    </r>
  </si>
  <si>
    <t xml:space="preserve">16.01.014</t>
  </si>
  <si>
    <r>
      <rPr>
        <sz val="8"/>
        <rFont val="Arial"/>
        <family val="2"/>
        <charset val="1"/>
      </rPr>
      <t xml:space="preserve">FD-14</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DIVISA/BLOCO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S/REVEST.</t>
    </r>
    <r>
      <rPr>
        <sz val="8"/>
        <rFont val="Times New Roman"/>
        <family val="1"/>
        <charset val="1"/>
      </rPr>
      <t xml:space="preserve"> </t>
    </r>
    <r>
      <rPr>
        <sz val="8"/>
        <rFont val="Arial"/>
        <family val="2"/>
        <charset val="1"/>
      </rPr>
      <t xml:space="preserve">H=185CM/BROCA</t>
    </r>
  </si>
  <si>
    <t xml:space="preserve">16.01.015</t>
  </si>
  <si>
    <r>
      <rPr>
        <sz val="8"/>
        <rFont val="Arial"/>
        <family val="2"/>
        <charset val="1"/>
      </rPr>
      <t xml:space="preserve">FD-15</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DIVISA/BL</t>
    </r>
    <r>
      <rPr>
        <sz val="8"/>
        <rFont val="Times New Roman"/>
        <family val="1"/>
        <charset val="1"/>
      </rPr>
      <t xml:space="preserve"> </t>
    </r>
    <r>
      <rPr>
        <sz val="8"/>
        <rFont val="Arial"/>
        <family val="2"/>
        <charset val="1"/>
      </rPr>
      <t xml:space="preserve">CONCRETO/REVEST</t>
    </r>
    <r>
      <rPr>
        <sz val="8"/>
        <rFont val="Times New Roman"/>
        <family val="1"/>
        <charset val="1"/>
      </rPr>
      <t xml:space="preserve"> </t>
    </r>
    <r>
      <rPr>
        <sz val="8"/>
        <rFont val="Arial"/>
        <family val="2"/>
        <charset val="1"/>
      </rPr>
      <t xml:space="preserve">CHAP</t>
    </r>
    <r>
      <rPr>
        <sz val="8"/>
        <rFont val="Times New Roman"/>
        <family val="1"/>
        <charset val="1"/>
      </rPr>
      <t xml:space="preserve"> </t>
    </r>
    <r>
      <rPr>
        <sz val="8"/>
        <rFont val="Arial"/>
        <family val="2"/>
        <charset val="1"/>
      </rPr>
      <t xml:space="preserve">FINO</t>
    </r>
    <r>
      <rPr>
        <sz val="8"/>
        <rFont val="Times New Roman"/>
        <family val="1"/>
        <charset val="1"/>
      </rPr>
      <t xml:space="preserve"> </t>
    </r>
    <r>
      <rPr>
        <sz val="8"/>
        <rFont val="Arial"/>
        <family val="2"/>
        <charset val="1"/>
      </rPr>
      <t xml:space="preserve">H=235CM/SAPATA</t>
    </r>
  </si>
  <si>
    <t xml:space="preserve">16.01.016</t>
  </si>
  <si>
    <r>
      <rPr>
        <sz val="8"/>
        <rFont val="Arial"/>
        <family val="2"/>
        <charset val="1"/>
      </rPr>
      <t xml:space="preserve">FD-16</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DIVISA/BL</t>
    </r>
    <r>
      <rPr>
        <sz val="8"/>
        <rFont val="Times New Roman"/>
        <family val="1"/>
        <charset val="1"/>
      </rPr>
      <t xml:space="preserve"> </t>
    </r>
    <r>
      <rPr>
        <sz val="8"/>
        <rFont val="Arial"/>
        <family val="2"/>
        <charset val="1"/>
      </rPr>
      <t xml:space="preserve">CONCRETO/REVEST</t>
    </r>
    <r>
      <rPr>
        <sz val="8"/>
        <rFont val="Times New Roman"/>
        <family val="1"/>
        <charset val="1"/>
      </rPr>
      <t xml:space="preserve"> </t>
    </r>
    <r>
      <rPr>
        <sz val="8"/>
        <rFont val="Arial"/>
        <family val="2"/>
        <charset val="1"/>
      </rPr>
      <t xml:space="preserve">CHAPISCO</t>
    </r>
    <r>
      <rPr>
        <sz val="8"/>
        <rFont val="Times New Roman"/>
        <family val="1"/>
        <charset val="1"/>
      </rPr>
      <t xml:space="preserve"> </t>
    </r>
    <r>
      <rPr>
        <sz val="8"/>
        <rFont val="Arial"/>
        <family val="2"/>
        <charset val="1"/>
      </rPr>
      <t xml:space="preserve">FINO</t>
    </r>
    <r>
      <rPr>
        <sz val="8"/>
        <rFont val="Times New Roman"/>
        <family val="1"/>
        <charset val="1"/>
      </rPr>
      <t xml:space="preserve"> </t>
    </r>
    <r>
      <rPr>
        <sz val="8"/>
        <rFont val="Arial"/>
        <family val="2"/>
        <charset val="1"/>
      </rPr>
      <t xml:space="preserve">H=235CM/BROCA</t>
    </r>
  </si>
  <si>
    <t xml:space="preserve">16.01.021</t>
  </si>
  <si>
    <r>
      <rPr>
        <sz val="8"/>
        <rFont val="Arial"/>
        <family val="2"/>
        <charset val="1"/>
      </rPr>
      <t xml:space="preserve">FD-21</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DIVISA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ELETROFUNDIDO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SAPATA</t>
    </r>
    <r>
      <rPr>
        <sz val="8"/>
        <rFont val="Times New Roman"/>
        <family val="1"/>
        <charset val="1"/>
      </rPr>
      <t xml:space="preserve"> </t>
    </r>
    <r>
      <rPr>
        <sz val="8"/>
        <rFont val="Arial"/>
        <family val="2"/>
        <charset val="1"/>
      </rPr>
      <t xml:space="preserve">(H=185CM)</t>
    </r>
  </si>
  <si>
    <t xml:space="preserve">16.01.022</t>
  </si>
  <si>
    <r>
      <rPr>
        <sz val="8"/>
        <rFont val="Arial"/>
        <family val="2"/>
        <charset val="1"/>
      </rPr>
      <t xml:space="preserve">FD-22</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DIVISA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ELETROFUNDIDO/SAPATA</t>
    </r>
    <r>
      <rPr>
        <sz val="8"/>
        <rFont val="Times New Roman"/>
        <family val="1"/>
        <charset val="1"/>
      </rPr>
      <t xml:space="preserve"> </t>
    </r>
    <r>
      <rPr>
        <sz val="8"/>
        <rFont val="Arial"/>
        <family val="2"/>
        <charset val="1"/>
      </rPr>
      <t xml:space="preserve">(H=235CM)</t>
    </r>
  </si>
  <si>
    <t xml:space="preserve">16.01.028</t>
  </si>
  <si>
    <r>
      <rPr>
        <sz val="8"/>
        <rFont val="Arial"/>
        <family val="2"/>
        <charset val="1"/>
      </rPr>
      <t xml:space="preserve">FD-23</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DIVISA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ELETROFUNDIDO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BROCA</t>
    </r>
    <r>
      <rPr>
        <sz val="8"/>
        <rFont val="Times New Roman"/>
        <family val="1"/>
        <charset val="1"/>
      </rPr>
      <t xml:space="preserve"> </t>
    </r>
    <r>
      <rPr>
        <sz val="8"/>
        <rFont val="Arial"/>
        <family val="2"/>
        <charset val="1"/>
      </rPr>
      <t xml:space="preserve">(H=185CM)</t>
    </r>
  </si>
  <si>
    <t xml:space="preserve">16.01.029</t>
  </si>
  <si>
    <r>
      <rPr>
        <sz val="8"/>
        <rFont val="Arial"/>
        <family val="2"/>
        <charset val="1"/>
      </rPr>
      <t xml:space="preserve">FD-24</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DIVISA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ELETROFUNDIDO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BROCA</t>
    </r>
    <r>
      <rPr>
        <sz val="8"/>
        <rFont val="Times New Roman"/>
        <family val="1"/>
        <charset val="1"/>
      </rPr>
      <t xml:space="preserve"> </t>
    </r>
    <r>
      <rPr>
        <sz val="8"/>
        <rFont val="Arial"/>
        <family val="2"/>
        <charset val="1"/>
      </rPr>
      <t xml:space="preserve">(H=235CM)</t>
    </r>
  </si>
  <si>
    <t xml:space="preserve">16.01.030</t>
  </si>
  <si>
    <r>
      <rPr>
        <sz val="8"/>
        <rFont val="Arial"/>
        <family val="2"/>
        <charset val="1"/>
      </rPr>
      <t xml:space="preserve">FD-25</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DIVISA</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SAPATA</t>
    </r>
    <r>
      <rPr>
        <sz val="8"/>
        <rFont val="Times New Roman"/>
        <family val="1"/>
        <charset val="1"/>
      </rPr>
      <t xml:space="preserve"> </t>
    </r>
    <r>
      <rPr>
        <sz val="8"/>
        <rFont val="Arial"/>
        <family val="2"/>
        <charset val="1"/>
      </rPr>
      <t xml:space="preserve">(199X132.20CM)</t>
    </r>
  </si>
  <si>
    <t xml:space="preserve">16.01.031</t>
  </si>
  <si>
    <r>
      <rPr>
        <sz val="8"/>
        <rFont val="Arial"/>
        <family val="2"/>
        <charset val="1"/>
      </rPr>
      <t xml:space="preserve">FD-26</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DIVISA</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BROCA</t>
    </r>
    <r>
      <rPr>
        <sz val="8"/>
        <rFont val="Times New Roman"/>
        <family val="1"/>
        <charset val="1"/>
      </rPr>
      <t xml:space="preserve"> </t>
    </r>
    <r>
      <rPr>
        <sz val="8"/>
        <rFont val="Arial"/>
        <family val="2"/>
        <charset val="1"/>
      </rPr>
      <t xml:space="preserve">(199X132.20CM)</t>
    </r>
  </si>
  <si>
    <t xml:space="preserve">16.01.032</t>
  </si>
  <si>
    <r>
      <rPr>
        <sz val="8"/>
        <rFont val="Arial"/>
        <family val="2"/>
        <charset val="1"/>
      </rPr>
      <t xml:space="preserve">FD-27</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DIVISA</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SAPATA</t>
    </r>
    <r>
      <rPr>
        <sz val="8"/>
        <rFont val="Times New Roman"/>
        <family val="1"/>
        <charset val="1"/>
      </rPr>
      <t xml:space="preserve"> </t>
    </r>
    <r>
      <rPr>
        <sz val="8"/>
        <rFont val="Arial"/>
        <family val="2"/>
        <charset val="1"/>
      </rPr>
      <t xml:space="preserve">(59X211.40CM)</t>
    </r>
  </si>
  <si>
    <t xml:space="preserve">16.01.033</t>
  </si>
  <si>
    <r>
      <rPr>
        <sz val="8"/>
        <rFont val="Arial"/>
        <family val="2"/>
        <charset val="1"/>
      </rPr>
      <t xml:space="preserve">FD-28</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DIVISA</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BROCA</t>
    </r>
    <r>
      <rPr>
        <sz val="8"/>
        <rFont val="Times New Roman"/>
        <family val="1"/>
        <charset val="1"/>
      </rPr>
      <t xml:space="preserve"> </t>
    </r>
    <r>
      <rPr>
        <sz val="8"/>
        <rFont val="Arial"/>
        <family val="2"/>
        <charset val="1"/>
      </rPr>
      <t xml:space="preserve">(59X211.40CM)</t>
    </r>
  </si>
  <si>
    <t xml:space="preserve">16.01.045</t>
  </si>
  <si>
    <t xml:space="preserve">16.01.046</t>
  </si>
  <si>
    <r>
      <rPr>
        <sz val="8"/>
        <rFont val="Arial"/>
        <family val="2"/>
        <charset val="1"/>
      </rPr>
      <t xml:space="preserve">PORTÃO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AÇO</t>
    </r>
  </si>
  <si>
    <t xml:space="preserve">16.01.058</t>
  </si>
  <si>
    <r>
      <rPr>
        <sz val="8"/>
        <rFont val="Arial"/>
        <family val="2"/>
        <charset val="1"/>
      </rPr>
      <t xml:space="preserve">GRADIL</t>
    </r>
    <r>
      <rPr>
        <sz val="8"/>
        <rFont val="Times New Roman"/>
        <family val="1"/>
        <charset val="1"/>
      </rPr>
      <t xml:space="preserve"> </t>
    </r>
    <r>
      <rPr>
        <sz val="8"/>
        <rFont val="Arial"/>
        <family val="2"/>
        <charset val="1"/>
      </rPr>
      <t xml:space="preserve">ELETROFUNDIDO</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ELETROSTATICA</t>
    </r>
    <r>
      <rPr>
        <sz val="8"/>
        <rFont val="Times New Roman"/>
        <family val="1"/>
        <charset val="1"/>
      </rPr>
      <t xml:space="preserve"> </t>
    </r>
    <r>
      <rPr>
        <sz val="8"/>
        <rFont val="Arial"/>
        <family val="2"/>
        <charset val="1"/>
      </rPr>
      <t xml:space="preserve">62X132MM</t>
    </r>
    <r>
      <rPr>
        <sz val="8"/>
        <rFont val="Times New Roman"/>
        <family val="1"/>
        <charset val="1"/>
      </rPr>
      <t xml:space="preserve"> </t>
    </r>
    <r>
      <rPr>
        <sz val="8"/>
        <rFont val="Arial"/>
        <family val="2"/>
        <charset val="1"/>
      </rPr>
      <t xml:space="preserve">BARRA</t>
    </r>
    <r>
      <rPr>
        <sz val="8"/>
        <rFont val="Times New Roman"/>
        <family val="1"/>
        <charset val="1"/>
      </rPr>
      <t xml:space="preserve"> </t>
    </r>
    <r>
      <rPr>
        <sz val="8"/>
        <rFont val="Arial"/>
        <family val="2"/>
        <charset val="1"/>
      </rPr>
      <t xml:space="preserve">25X2MM</t>
    </r>
  </si>
  <si>
    <t xml:space="preserve">16.01.060</t>
  </si>
  <si>
    <r>
      <rPr>
        <sz val="8"/>
        <rFont val="Arial"/>
        <family val="2"/>
        <charset val="1"/>
      </rPr>
      <t xml:space="preserve">FD-29</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DIVISA</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ELEMENTO</t>
    </r>
    <r>
      <rPr>
        <sz val="8"/>
        <rFont val="Times New Roman"/>
        <family val="1"/>
        <charset val="1"/>
      </rPr>
      <t xml:space="preserve"> </t>
    </r>
    <r>
      <rPr>
        <sz val="8"/>
        <rFont val="Arial"/>
        <family val="2"/>
        <charset val="1"/>
      </rPr>
      <t xml:space="preserve">VAZADO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SAPATA</t>
    </r>
    <r>
      <rPr>
        <sz val="8"/>
        <rFont val="Times New Roman"/>
        <family val="1"/>
        <charset val="1"/>
      </rPr>
      <t xml:space="preserve"> </t>
    </r>
    <r>
      <rPr>
        <sz val="8"/>
        <rFont val="Arial"/>
        <family val="2"/>
        <charset val="1"/>
      </rPr>
      <t xml:space="preserve">(239X199CM)</t>
    </r>
  </si>
  <si>
    <t xml:space="preserve">16.01.061</t>
  </si>
  <si>
    <r>
      <rPr>
        <sz val="8"/>
        <rFont val="Arial"/>
        <family val="2"/>
        <charset val="1"/>
      </rPr>
      <t xml:space="preserve">FD-30</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DIVISA</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ELEMENTO</t>
    </r>
    <r>
      <rPr>
        <sz val="8"/>
        <rFont val="Times New Roman"/>
        <family val="1"/>
        <charset val="1"/>
      </rPr>
      <t xml:space="preserve"> </t>
    </r>
    <r>
      <rPr>
        <sz val="8"/>
        <rFont val="Arial"/>
        <family val="2"/>
        <charset val="1"/>
      </rPr>
      <t xml:space="preserve">VAZADO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BROCA</t>
    </r>
    <r>
      <rPr>
        <sz val="8"/>
        <rFont val="Times New Roman"/>
        <family val="1"/>
        <charset val="1"/>
      </rPr>
      <t xml:space="preserve"> </t>
    </r>
    <r>
      <rPr>
        <sz val="8"/>
        <rFont val="Arial"/>
        <family val="2"/>
        <charset val="1"/>
      </rPr>
      <t xml:space="preserve">(239X199CM)</t>
    </r>
  </si>
  <si>
    <t xml:space="preserve">16.01.062</t>
  </si>
  <si>
    <r>
      <rPr>
        <sz val="8"/>
        <rFont val="Arial"/>
        <family val="2"/>
        <charset val="1"/>
      </rPr>
      <t xml:space="preserve">FD-31</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DIVISA</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ELEMENTO</t>
    </r>
    <r>
      <rPr>
        <sz val="8"/>
        <rFont val="Times New Roman"/>
        <family val="1"/>
        <charset val="1"/>
      </rPr>
      <t xml:space="preserve"> </t>
    </r>
    <r>
      <rPr>
        <sz val="8"/>
        <rFont val="Arial"/>
        <family val="2"/>
        <charset val="1"/>
      </rPr>
      <t xml:space="preserve">VAZADO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SAPATA</t>
    </r>
    <r>
      <rPr>
        <sz val="8"/>
        <rFont val="Times New Roman"/>
        <family val="1"/>
        <charset val="1"/>
      </rPr>
      <t xml:space="preserve"> </t>
    </r>
    <r>
      <rPr>
        <sz val="8"/>
        <rFont val="Arial"/>
        <family val="2"/>
        <charset val="1"/>
      </rPr>
      <t xml:space="preserve">(39X199CM)</t>
    </r>
  </si>
  <si>
    <t xml:space="preserve">16.01.063</t>
  </si>
  <si>
    <r>
      <rPr>
        <sz val="8"/>
        <rFont val="Arial"/>
        <family val="2"/>
        <charset val="1"/>
      </rPr>
      <t xml:space="preserve">FD-32</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DIVISA</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ELEMENTO</t>
    </r>
    <r>
      <rPr>
        <sz val="8"/>
        <rFont val="Times New Roman"/>
        <family val="1"/>
        <charset val="1"/>
      </rPr>
      <t xml:space="preserve"> </t>
    </r>
    <r>
      <rPr>
        <sz val="8"/>
        <rFont val="Arial"/>
        <family val="2"/>
        <charset val="1"/>
      </rPr>
      <t xml:space="preserve">VAZADO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BROCA</t>
    </r>
    <r>
      <rPr>
        <sz val="8"/>
        <rFont val="Times New Roman"/>
        <family val="1"/>
        <charset val="1"/>
      </rPr>
      <t xml:space="preserve"> </t>
    </r>
    <r>
      <rPr>
        <sz val="8"/>
        <rFont val="Arial"/>
        <family val="2"/>
        <charset val="1"/>
      </rPr>
      <t xml:space="preserve">(39X199CM)</t>
    </r>
  </si>
  <si>
    <t xml:space="preserve">16.01.064</t>
  </si>
  <si>
    <r>
      <rPr>
        <sz val="8"/>
        <rFont val="Arial"/>
        <family val="2"/>
        <charset val="1"/>
      </rPr>
      <t xml:space="preserve">PT-29</t>
    </r>
    <r>
      <rPr>
        <sz val="8"/>
        <rFont val="Times New Roman"/>
        <family val="1"/>
        <charset val="1"/>
      </rPr>
      <t xml:space="preserve"> </t>
    </r>
    <r>
      <rPr>
        <sz val="8"/>
        <rFont val="Arial"/>
        <family val="2"/>
        <charset val="1"/>
      </rPr>
      <t xml:space="preserve">PORTAO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TELA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QUADRA</t>
    </r>
  </si>
  <si>
    <t xml:space="preserve">16.01.065</t>
  </si>
  <si>
    <r>
      <rPr>
        <sz val="8"/>
        <rFont val="Arial"/>
        <family val="2"/>
        <charset val="1"/>
      </rPr>
      <t xml:space="preserve">VERGA/CINTA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CANALETA</t>
    </r>
    <r>
      <rPr>
        <sz val="8"/>
        <rFont val="Times New Roman"/>
        <family val="1"/>
        <charset val="1"/>
      </rPr>
      <t xml:space="preserve"> </t>
    </r>
    <r>
      <rPr>
        <sz val="8"/>
        <rFont val="Arial"/>
        <family val="2"/>
        <charset val="1"/>
      </rPr>
      <t xml:space="preserve">14X19X39CM</t>
    </r>
  </si>
  <si>
    <t xml:space="preserve">16.01.066</t>
  </si>
  <si>
    <r>
      <rPr>
        <sz val="8"/>
        <rFont val="Arial"/>
        <family val="2"/>
        <charset val="1"/>
      </rPr>
      <t xml:space="preserve">VERGA/CINTA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CANALETA</t>
    </r>
    <r>
      <rPr>
        <sz val="8"/>
        <rFont val="Times New Roman"/>
        <family val="1"/>
        <charset val="1"/>
      </rPr>
      <t xml:space="preserve"> </t>
    </r>
    <r>
      <rPr>
        <sz val="8"/>
        <rFont val="Arial"/>
        <family val="2"/>
        <charset val="1"/>
      </rPr>
      <t xml:space="preserve">19X19X39CM</t>
    </r>
  </si>
  <si>
    <t xml:space="preserve">16.01.067</t>
  </si>
  <si>
    <r>
      <rPr>
        <sz val="8"/>
        <rFont val="Arial"/>
        <family val="2"/>
        <charset val="1"/>
      </rPr>
      <t xml:space="preserve">FD-33</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DIVISA/BL.CONCRETO/REVEST.</t>
    </r>
    <r>
      <rPr>
        <sz val="8"/>
        <rFont val="Times New Roman"/>
        <family val="1"/>
        <charset val="1"/>
      </rPr>
      <t xml:space="preserve"> </t>
    </r>
    <r>
      <rPr>
        <sz val="8"/>
        <rFont val="Arial"/>
        <family val="2"/>
        <charset val="1"/>
      </rPr>
      <t xml:space="preserve">CHAPISCO</t>
    </r>
    <r>
      <rPr>
        <sz val="8"/>
        <rFont val="Times New Roman"/>
        <family val="1"/>
        <charset val="1"/>
      </rPr>
      <t xml:space="preserve"> </t>
    </r>
    <r>
      <rPr>
        <sz val="8"/>
        <rFont val="Arial"/>
        <family val="2"/>
        <charset val="1"/>
      </rPr>
      <t xml:space="preserve">GROSSO</t>
    </r>
    <r>
      <rPr>
        <sz val="8"/>
        <rFont val="Times New Roman"/>
        <family val="1"/>
        <charset val="1"/>
      </rPr>
      <t xml:space="preserve"> </t>
    </r>
    <r>
      <rPr>
        <sz val="8"/>
        <rFont val="Arial"/>
        <family val="2"/>
        <charset val="1"/>
      </rPr>
      <t xml:space="preserve">H=235CM/SAPATA</t>
    </r>
  </si>
  <si>
    <t xml:space="preserve">16.01.068</t>
  </si>
  <si>
    <r>
      <rPr>
        <sz val="8"/>
        <rFont val="Arial"/>
        <family val="2"/>
        <charset val="1"/>
      </rPr>
      <t xml:space="preserve">FD-34</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DIVISA/BL.</t>
    </r>
    <r>
      <rPr>
        <sz val="8"/>
        <rFont val="Times New Roman"/>
        <family val="1"/>
        <charset val="1"/>
      </rPr>
      <t xml:space="preserve"> </t>
    </r>
    <r>
      <rPr>
        <sz val="8"/>
        <rFont val="Arial"/>
        <family val="2"/>
        <charset val="1"/>
      </rPr>
      <t xml:space="preserve">CONCRETO/REVEST.</t>
    </r>
    <r>
      <rPr>
        <sz val="8"/>
        <rFont val="Times New Roman"/>
        <family val="1"/>
        <charset val="1"/>
      </rPr>
      <t xml:space="preserve"> </t>
    </r>
    <r>
      <rPr>
        <sz val="8"/>
        <rFont val="Arial"/>
        <family val="2"/>
        <charset val="1"/>
      </rPr>
      <t xml:space="preserve">CHAPISCO</t>
    </r>
    <r>
      <rPr>
        <sz val="8"/>
        <rFont val="Times New Roman"/>
        <family val="1"/>
        <charset val="1"/>
      </rPr>
      <t xml:space="preserve"> </t>
    </r>
    <r>
      <rPr>
        <sz val="8"/>
        <rFont val="Arial"/>
        <family val="2"/>
        <charset val="1"/>
      </rPr>
      <t xml:space="preserve">GROSSO</t>
    </r>
    <r>
      <rPr>
        <sz val="8"/>
        <rFont val="Times New Roman"/>
        <family val="1"/>
        <charset val="1"/>
      </rPr>
      <t xml:space="preserve"> </t>
    </r>
    <r>
      <rPr>
        <sz val="8"/>
        <rFont val="Arial"/>
        <family val="2"/>
        <charset val="1"/>
      </rPr>
      <t xml:space="preserve">H=235CM/BROCA</t>
    </r>
  </si>
  <si>
    <t xml:space="preserve">16.01.080</t>
  </si>
  <si>
    <r>
      <rPr>
        <sz val="8"/>
        <rFont val="Arial"/>
        <family val="2"/>
        <charset val="1"/>
      </rPr>
      <t xml:space="preserve">PT-30</t>
    </r>
    <r>
      <rPr>
        <sz val="8"/>
        <rFont val="Times New Roman"/>
        <family val="1"/>
        <charset val="1"/>
      </rPr>
      <t xml:space="preserve"> </t>
    </r>
    <r>
      <rPr>
        <sz val="8"/>
        <rFont val="Arial"/>
        <family val="2"/>
        <charset val="1"/>
      </rPr>
      <t xml:space="preserve">PORTAO</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ELETROFUNDIDO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PILARETE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(300X185CM)</t>
    </r>
  </si>
  <si>
    <t xml:space="preserve">16.01.081</t>
  </si>
  <si>
    <r>
      <rPr>
        <sz val="8"/>
        <rFont val="Arial"/>
        <family val="2"/>
        <charset val="1"/>
      </rPr>
      <t xml:space="preserve">PT-31</t>
    </r>
    <r>
      <rPr>
        <sz val="8"/>
        <rFont val="Times New Roman"/>
        <family val="1"/>
        <charset val="1"/>
      </rPr>
      <t xml:space="preserve"> </t>
    </r>
    <r>
      <rPr>
        <sz val="8"/>
        <rFont val="Arial"/>
        <family val="2"/>
        <charset val="1"/>
      </rPr>
      <t xml:space="preserve">PORTAO</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ELETROFUNDIDO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PILARETE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(300X235CM)</t>
    </r>
  </si>
  <si>
    <t xml:space="preserve">16.01.082</t>
  </si>
  <si>
    <r>
      <rPr>
        <sz val="8"/>
        <rFont val="Arial"/>
        <family val="2"/>
        <charset val="1"/>
      </rPr>
      <t xml:space="preserve">PT-32</t>
    </r>
    <r>
      <rPr>
        <sz val="8"/>
        <rFont val="Times New Roman"/>
        <family val="1"/>
        <charset val="1"/>
      </rPr>
      <t xml:space="preserve"> </t>
    </r>
    <r>
      <rPr>
        <sz val="8"/>
        <rFont val="Arial"/>
        <family val="2"/>
        <charset val="1"/>
      </rPr>
      <t xml:space="preserve">PORTAO</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ELETROFUNDIDO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PILARETE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(180X185CM)</t>
    </r>
  </si>
  <si>
    <t xml:space="preserve">16.01.083</t>
  </si>
  <si>
    <r>
      <rPr>
        <sz val="8"/>
        <rFont val="Arial"/>
        <family val="2"/>
        <charset val="1"/>
      </rPr>
      <t xml:space="preserve">PT-33</t>
    </r>
    <r>
      <rPr>
        <sz val="8"/>
        <rFont val="Times New Roman"/>
        <family val="1"/>
        <charset val="1"/>
      </rPr>
      <t xml:space="preserve"> </t>
    </r>
    <r>
      <rPr>
        <sz val="8"/>
        <rFont val="Arial"/>
        <family val="2"/>
        <charset val="1"/>
      </rPr>
      <t xml:space="preserve">PORTAO</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ELETROFUNDIDO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PILARETE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(180X235CM)</t>
    </r>
  </si>
  <si>
    <t xml:space="preserve">16.01.088</t>
  </si>
  <si>
    <r>
      <rPr>
        <sz val="8"/>
        <rFont val="Arial"/>
        <family val="2"/>
        <charset val="1"/>
      </rPr>
      <t xml:space="preserve">PT-41</t>
    </r>
    <r>
      <rPr>
        <sz val="8"/>
        <rFont val="Times New Roman"/>
        <family val="1"/>
        <charset val="1"/>
      </rPr>
      <t xml:space="preserve"> </t>
    </r>
    <r>
      <rPr>
        <sz val="8"/>
        <rFont val="Arial"/>
        <family val="2"/>
        <charset val="1"/>
      </rPr>
      <t xml:space="preserve">PORTAO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(300X235CM)</t>
    </r>
  </si>
  <si>
    <t xml:space="preserve">16.01.089</t>
  </si>
  <si>
    <r>
      <rPr>
        <sz val="8"/>
        <rFont val="Arial"/>
        <family val="2"/>
        <charset val="1"/>
      </rPr>
      <t xml:space="preserve">PT-42</t>
    </r>
    <r>
      <rPr>
        <sz val="8"/>
        <rFont val="Times New Roman"/>
        <family val="1"/>
        <charset val="1"/>
      </rPr>
      <t xml:space="preserve"> </t>
    </r>
    <r>
      <rPr>
        <sz val="8"/>
        <rFont val="Arial"/>
        <family val="2"/>
        <charset val="1"/>
      </rPr>
      <t xml:space="preserve">PORTAO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CHAPA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(180X235CM)</t>
    </r>
  </si>
  <si>
    <t xml:space="preserve">16.01.090</t>
  </si>
  <si>
    <r>
      <rPr>
        <sz val="8"/>
        <rFont val="Arial"/>
        <family val="2"/>
        <charset val="1"/>
      </rPr>
      <t xml:space="preserve">FE-01</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SETORIZAÇAO</t>
    </r>
    <r>
      <rPr>
        <sz val="8"/>
        <rFont val="Times New Roman"/>
        <family val="1"/>
        <charset val="1"/>
      </rPr>
      <t xml:space="preserve"> </t>
    </r>
    <r>
      <rPr>
        <sz val="8"/>
        <rFont val="Arial"/>
        <family val="2"/>
        <charset val="1"/>
      </rPr>
      <t xml:space="preserve">120&lt;H&lt;200</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(ALAMBRADO)</t>
    </r>
  </si>
  <si>
    <t xml:space="preserve">16.01.091</t>
  </si>
  <si>
    <r>
      <rPr>
        <sz val="8"/>
        <rFont val="Arial"/>
        <family val="2"/>
        <charset val="1"/>
      </rPr>
      <t xml:space="preserve">FE-02</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SETORIZAÇAO</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ELETROFUNDIDO)</t>
    </r>
  </si>
  <si>
    <t xml:space="preserve">16.01.092</t>
  </si>
  <si>
    <r>
      <rPr>
        <sz val="8"/>
        <rFont val="Arial"/>
        <family val="2"/>
        <charset val="1"/>
      </rPr>
      <t xml:space="preserve">PT-50</t>
    </r>
    <r>
      <rPr>
        <sz val="8"/>
        <rFont val="Times New Roman"/>
        <family val="1"/>
        <charset val="1"/>
      </rPr>
      <t xml:space="preserve"> </t>
    </r>
    <r>
      <rPr>
        <sz val="8"/>
        <rFont val="Arial"/>
        <family val="2"/>
        <charset val="1"/>
      </rPr>
      <t xml:space="preserve">PORTAO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TELA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SETORIZAÇAO</t>
    </r>
    <r>
      <rPr>
        <sz val="8"/>
        <rFont val="Times New Roman"/>
        <family val="1"/>
        <charset val="1"/>
      </rPr>
      <t xml:space="preserve"> </t>
    </r>
    <r>
      <rPr>
        <sz val="8"/>
        <rFont val="Arial"/>
        <family val="2"/>
        <charset val="1"/>
      </rPr>
      <t xml:space="preserve">120&lt;H&lt;200</t>
    </r>
    <r>
      <rPr>
        <sz val="8"/>
        <rFont val="Times New Roman"/>
        <family val="1"/>
        <charset val="1"/>
      </rPr>
      <t xml:space="preserve"> </t>
    </r>
    <r>
      <rPr>
        <sz val="8"/>
        <rFont val="Arial"/>
        <family val="2"/>
        <charset val="1"/>
      </rPr>
      <t xml:space="preserve">CM</t>
    </r>
  </si>
  <si>
    <t xml:space="preserve">16.01.093</t>
  </si>
  <si>
    <r>
      <rPr>
        <sz val="8"/>
        <rFont val="Arial"/>
        <family val="2"/>
        <charset val="1"/>
      </rPr>
      <t xml:space="preserve">PT-34</t>
    </r>
    <r>
      <rPr>
        <sz val="8"/>
        <rFont val="Times New Roman"/>
        <family val="1"/>
        <charset val="1"/>
      </rPr>
      <t xml:space="preserve"> </t>
    </r>
    <r>
      <rPr>
        <sz val="8"/>
        <rFont val="Arial"/>
        <family val="2"/>
        <charset val="1"/>
      </rPr>
      <t xml:space="preserve">PORTAO</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ELETROFUNDIDO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PILARETE</t>
    </r>
    <r>
      <rPr>
        <sz val="8"/>
        <rFont val="Times New Roman"/>
        <family val="1"/>
        <charset val="1"/>
      </rPr>
      <t xml:space="preserve"> </t>
    </r>
    <r>
      <rPr>
        <sz val="8"/>
        <rFont val="Arial"/>
        <family val="2"/>
        <charset val="1"/>
      </rPr>
      <t xml:space="preserve">METALICO</t>
    </r>
    <r>
      <rPr>
        <sz val="8"/>
        <rFont val="Times New Roman"/>
        <family val="1"/>
        <charset val="1"/>
      </rPr>
      <t xml:space="preserve"> </t>
    </r>
    <r>
      <rPr>
        <sz val="8"/>
        <rFont val="Arial"/>
        <family val="2"/>
        <charset val="1"/>
      </rPr>
      <t xml:space="preserve">(300X185CM)</t>
    </r>
  </si>
  <si>
    <t xml:space="preserve">16.01.094</t>
  </si>
  <si>
    <r>
      <rPr>
        <sz val="8"/>
        <rFont val="Arial"/>
        <family val="2"/>
        <charset val="1"/>
      </rPr>
      <t xml:space="preserve">PT-35</t>
    </r>
    <r>
      <rPr>
        <sz val="8"/>
        <rFont val="Times New Roman"/>
        <family val="1"/>
        <charset val="1"/>
      </rPr>
      <t xml:space="preserve"> </t>
    </r>
    <r>
      <rPr>
        <sz val="8"/>
        <rFont val="Arial"/>
        <family val="2"/>
        <charset val="1"/>
      </rPr>
      <t xml:space="preserve">PORTAO</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ELETROFUNDIDO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PILARETE</t>
    </r>
    <r>
      <rPr>
        <sz val="8"/>
        <rFont val="Times New Roman"/>
        <family val="1"/>
        <charset val="1"/>
      </rPr>
      <t xml:space="preserve"> </t>
    </r>
    <r>
      <rPr>
        <sz val="8"/>
        <rFont val="Arial"/>
        <family val="2"/>
        <charset val="1"/>
      </rPr>
      <t xml:space="preserve">METALICO</t>
    </r>
    <r>
      <rPr>
        <sz val="8"/>
        <rFont val="Times New Roman"/>
        <family val="1"/>
        <charset val="1"/>
      </rPr>
      <t xml:space="preserve"> </t>
    </r>
    <r>
      <rPr>
        <sz val="8"/>
        <rFont val="Arial"/>
        <family val="2"/>
        <charset val="1"/>
      </rPr>
      <t xml:space="preserve">(300X235CM)</t>
    </r>
  </si>
  <si>
    <t xml:space="preserve">16.01.095</t>
  </si>
  <si>
    <r>
      <rPr>
        <sz val="8"/>
        <rFont val="Arial"/>
        <family val="2"/>
        <charset val="1"/>
      </rPr>
      <t xml:space="preserve">PT-36</t>
    </r>
    <r>
      <rPr>
        <sz val="8"/>
        <rFont val="Times New Roman"/>
        <family val="1"/>
        <charset val="1"/>
      </rPr>
      <t xml:space="preserve"> </t>
    </r>
    <r>
      <rPr>
        <sz val="8"/>
        <rFont val="Arial"/>
        <family val="2"/>
        <charset val="1"/>
      </rPr>
      <t xml:space="preserve">PORTAO</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ELETROFUNDIDO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PILARETE</t>
    </r>
    <r>
      <rPr>
        <sz val="8"/>
        <rFont val="Times New Roman"/>
        <family val="1"/>
        <charset val="1"/>
      </rPr>
      <t xml:space="preserve"> </t>
    </r>
    <r>
      <rPr>
        <sz val="8"/>
        <rFont val="Arial"/>
        <family val="2"/>
        <charset val="1"/>
      </rPr>
      <t xml:space="preserve">METALICO</t>
    </r>
    <r>
      <rPr>
        <sz val="8"/>
        <rFont val="Times New Roman"/>
        <family val="1"/>
        <charset val="1"/>
      </rPr>
      <t xml:space="preserve"> </t>
    </r>
    <r>
      <rPr>
        <sz val="8"/>
        <rFont val="Arial"/>
        <family val="2"/>
        <charset val="1"/>
      </rPr>
      <t xml:space="preserve">(180X185CM)</t>
    </r>
  </si>
  <si>
    <t xml:space="preserve">16.01.098</t>
  </si>
  <si>
    <r>
      <rPr>
        <sz val="8"/>
        <rFont val="Arial"/>
        <family val="2"/>
        <charset val="1"/>
      </rPr>
      <t xml:space="preserve">PT-37</t>
    </r>
    <r>
      <rPr>
        <sz val="8"/>
        <rFont val="Times New Roman"/>
        <family val="1"/>
        <charset val="1"/>
      </rPr>
      <t xml:space="preserve"> </t>
    </r>
    <r>
      <rPr>
        <sz val="8"/>
        <rFont val="Arial"/>
        <family val="2"/>
        <charset val="1"/>
      </rPr>
      <t xml:space="preserve">PORTAO</t>
    </r>
    <r>
      <rPr>
        <sz val="8"/>
        <rFont val="Times New Roman"/>
        <family val="1"/>
        <charset val="1"/>
      </rPr>
      <t xml:space="preserve"> </t>
    </r>
    <r>
      <rPr>
        <sz val="8"/>
        <rFont val="Arial"/>
        <family val="2"/>
        <charset val="1"/>
      </rPr>
      <t xml:space="preserve">GRADIL</t>
    </r>
    <r>
      <rPr>
        <sz val="8"/>
        <rFont val="Times New Roman"/>
        <family val="1"/>
        <charset val="1"/>
      </rPr>
      <t xml:space="preserve"> </t>
    </r>
    <r>
      <rPr>
        <sz val="8"/>
        <rFont val="Arial"/>
        <family val="2"/>
        <charset val="1"/>
      </rPr>
      <t xml:space="preserve">ELETROFUNDIDO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PILARETE</t>
    </r>
    <r>
      <rPr>
        <sz val="8"/>
        <rFont val="Times New Roman"/>
        <family val="1"/>
        <charset val="1"/>
      </rPr>
      <t xml:space="preserve"> </t>
    </r>
    <r>
      <rPr>
        <sz val="8"/>
        <rFont val="Arial"/>
        <family val="2"/>
        <charset val="1"/>
      </rPr>
      <t xml:space="preserve">METALICO</t>
    </r>
    <r>
      <rPr>
        <sz val="8"/>
        <rFont val="Times New Roman"/>
        <family val="1"/>
        <charset val="1"/>
      </rPr>
      <t xml:space="preserve"> </t>
    </r>
    <r>
      <rPr>
        <sz val="8"/>
        <rFont val="Arial"/>
        <family val="2"/>
        <charset val="1"/>
      </rPr>
      <t xml:space="preserve">(180X235CM)</t>
    </r>
  </si>
  <si>
    <t xml:space="preserve">16.01.099</t>
  </si>
  <si>
    <r>
      <rPr>
        <sz val="8"/>
        <rFont val="Arial"/>
        <family val="2"/>
        <charset val="1"/>
      </rPr>
      <t xml:space="preserve">SERVICOS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FECHAMENTOS</t>
    </r>
  </si>
  <si>
    <t xml:space="preserve">16.02.004</t>
  </si>
  <si>
    <r>
      <rPr>
        <sz val="8"/>
        <rFont val="Arial"/>
        <family val="2"/>
        <charset val="1"/>
      </rPr>
      <t xml:space="preserve">PAVIMENTAÇÃO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P/PISO</t>
    </r>
    <r>
      <rPr>
        <sz val="8"/>
        <rFont val="Times New Roman"/>
        <family val="1"/>
        <charset val="1"/>
      </rPr>
      <t xml:space="preserve"> </t>
    </r>
    <r>
      <rPr>
        <sz val="8"/>
        <rFont val="Arial"/>
        <family val="2"/>
        <charset val="1"/>
      </rPr>
      <t xml:space="preserve">PERMEAVEL</t>
    </r>
    <r>
      <rPr>
        <sz val="8"/>
        <rFont val="Times New Roman"/>
        <family val="1"/>
        <charset val="1"/>
      </rPr>
      <t xml:space="preserve"> </t>
    </r>
    <r>
      <rPr>
        <sz val="8"/>
        <rFont val="Arial"/>
        <family val="2"/>
        <charset val="1"/>
      </rPr>
      <t xml:space="preserve">DRENANTE</t>
    </r>
    <r>
      <rPr>
        <sz val="8"/>
        <rFont val="Times New Roman"/>
        <family val="1"/>
        <charset val="1"/>
      </rPr>
      <t xml:space="preserve"> </t>
    </r>
    <r>
      <rPr>
        <sz val="8"/>
        <rFont val="Arial"/>
        <family val="2"/>
        <charset val="1"/>
      </rPr>
      <t xml:space="preserve">(DIAGONAL)</t>
    </r>
  </si>
  <si>
    <t xml:space="preserve">16.02.008</t>
  </si>
  <si>
    <t xml:space="preserve">16.02.009</t>
  </si>
  <si>
    <r>
      <rPr>
        <sz val="8"/>
        <rFont val="Arial"/>
        <family val="2"/>
        <charset val="1"/>
      </rPr>
      <t xml:space="preserve">PLACA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MOLDADA</t>
    </r>
    <r>
      <rPr>
        <sz val="8"/>
        <rFont val="Times New Roman"/>
        <family val="1"/>
        <charset val="1"/>
      </rPr>
      <t xml:space="preserve"> </t>
    </r>
    <r>
      <rPr>
        <sz val="8"/>
        <rFont val="Arial"/>
        <family val="2"/>
        <charset val="1"/>
      </rPr>
      <t xml:space="preserve">NO</t>
    </r>
    <r>
      <rPr>
        <sz val="8"/>
        <rFont val="Times New Roman"/>
        <family val="1"/>
        <charset val="1"/>
      </rPr>
      <t xml:space="preserve"> </t>
    </r>
    <r>
      <rPr>
        <sz val="8"/>
        <rFont val="Arial"/>
        <family val="2"/>
        <charset val="1"/>
      </rPr>
      <t xml:space="preserve">LOCAL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90X90</t>
    </r>
    <r>
      <rPr>
        <sz val="8"/>
        <rFont val="Times New Roman"/>
        <family val="1"/>
        <charset val="1"/>
      </rPr>
      <t xml:space="preserve"> </t>
    </r>
    <r>
      <rPr>
        <sz val="8"/>
        <rFont val="Arial"/>
        <family val="2"/>
        <charset val="1"/>
      </rPr>
      <t xml:space="preserve">CM</t>
    </r>
  </si>
  <si>
    <r>
      <rPr>
        <sz val="8"/>
        <rFont val="Arial"/>
        <family val="2"/>
        <charset val="1"/>
      </rPr>
      <t xml:space="preserve">PAVIMENTAÇÃO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P/PISO</t>
    </r>
    <r>
      <rPr>
        <sz val="8"/>
        <rFont val="Times New Roman"/>
        <family val="1"/>
        <charset val="1"/>
      </rPr>
      <t xml:space="preserve"> </t>
    </r>
    <r>
      <rPr>
        <sz val="8"/>
        <rFont val="Arial"/>
        <family val="2"/>
        <charset val="1"/>
      </rPr>
      <t xml:space="preserve">PERMEAVEL</t>
    </r>
    <r>
      <rPr>
        <sz val="8"/>
        <rFont val="Times New Roman"/>
        <family val="1"/>
        <charset val="1"/>
      </rPr>
      <t xml:space="preserve"> </t>
    </r>
    <r>
      <rPr>
        <sz val="8"/>
        <rFont val="Arial"/>
        <family val="2"/>
        <charset val="1"/>
      </rPr>
      <t xml:space="preserve">DRENANTE</t>
    </r>
    <r>
      <rPr>
        <sz val="8"/>
        <rFont val="Times New Roman"/>
        <family val="1"/>
        <charset val="1"/>
      </rPr>
      <t xml:space="preserve"> </t>
    </r>
    <r>
      <rPr>
        <sz val="8"/>
        <rFont val="Arial"/>
        <family val="2"/>
        <charset val="1"/>
      </rPr>
      <t xml:space="preserve">(SEXTAVADO)</t>
    </r>
  </si>
  <si>
    <t xml:space="preserve">16.02.012</t>
  </si>
  <si>
    <r>
      <rPr>
        <sz val="8"/>
        <rFont val="Arial"/>
        <family val="2"/>
        <charset val="1"/>
      </rPr>
      <t xml:space="preserve">PAVIMENTACAO</t>
    </r>
    <r>
      <rPr>
        <sz val="8"/>
        <rFont val="Times New Roman"/>
        <family val="1"/>
        <charset val="1"/>
      </rPr>
      <t xml:space="preserve"> </t>
    </r>
    <r>
      <rPr>
        <sz val="8"/>
        <rFont val="Arial"/>
        <family val="2"/>
        <charset val="1"/>
      </rPr>
      <t xml:space="preserve">ARTICULADA</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AREIA</t>
    </r>
    <r>
      <rPr>
        <sz val="8"/>
        <rFont val="Times New Roman"/>
        <family val="1"/>
        <charset val="1"/>
      </rPr>
      <t xml:space="preserve"> </t>
    </r>
    <r>
      <rPr>
        <sz val="8"/>
        <rFont val="Arial"/>
        <family val="2"/>
        <charset val="1"/>
      </rPr>
      <t xml:space="preserve">GROSSA</t>
    </r>
    <r>
      <rPr>
        <sz val="8"/>
        <rFont val="Times New Roman"/>
        <family val="1"/>
        <charset val="1"/>
      </rPr>
      <t xml:space="preserve"> </t>
    </r>
    <r>
      <rPr>
        <sz val="8"/>
        <rFont val="Arial"/>
        <family val="2"/>
        <charset val="1"/>
      </rPr>
      <t xml:space="preserve">E=5A6CM</t>
    </r>
  </si>
  <si>
    <t xml:space="preserve">16.02.014</t>
  </si>
  <si>
    <r>
      <rPr>
        <sz val="8"/>
        <rFont val="Arial"/>
        <family val="2"/>
        <charset val="1"/>
      </rPr>
      <t xml:space="preserve">PAVIMENTAÇAO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PERMEAVEL</t>
    </r>
    <r>
      <rPr>
        <sz val="8"/>
        <rFont val="Times New Roman"/>
        <family val="1"/>
        <charset val="1"/>
      </rPr>
      <t xml:space="preserve"> </t>
    </r>
    <r>
      <rPr>
        <sz val="8"/>
        <rFont val="Arial"/>
        <family val="2"/>
        <charset val="1"/>
      </rPr>
      <t xml:space="preserve">DRENANTE</t>
    </r>
    <r>
      <rPr>
        <sz val="8"/>
        <rFont val="Times New Roman"/>
        <family val="1"/>
        <charset val="1"/>
      </rPr>
      <t xml:space="preserve"> </t>
    </r>
    <r>
      <rPr>
        <sz val="8"/>
        <rFont val="Arial"/>
        <family val="2"/>
        <charset val="1"/>
      </rPr>
      <t xml:space="preserve">(GRAMA)</t>
    </r>
  </si>
  <si>
    <t xml:space="preserve">16.02.015</t>
  </si>
  <si>
    <r>
      <rPr>
        <sz val="8"/>
        <rFont val="Arial"/>
        <family val="2"/>
        <charset val="1"/>
      </rPr>
      <t xml:space="preserve">PAVIMENTACAO</t>
    </r>
    <r>
      <rPr>
        <sz val="8"/>
        <rFont val="Times New Roman"/>
        <family val="1"/>
        <charset val="1"/>
      </rPr>
      <t xml:space="preserve"> </t>
    </r>
    <r>
      <rPr>
        <sz val="8"/>
        <rFont val="Arial"/>
        <family val="2"/>
        <charset val="1"/>
      </rPr>
      <t xml:space="preserve">ASFALTICA</t>
    </r>
  </si>
  <si>
    <t xml:space="preserve">16.02.018</t>
  </si>
  <si>
    <r>
      <rPr>
        <sz val="8"/>
        <rFont val="Arial"/>
        <family val="2"/>
        <charset val="1"/>
      </rPr>
      <t xml:space="preserve">BORRACHA</t>
    </r>
    <r>
      <rPr>
        <sz val="8"/>
        <rFont val="Times New Roman"/>
        <family val="1"/>
        <charset val="1"/>
      </rPr>
      <t xml:space="preserve"> </t>
    </r>
    <r>
      <rPr>
        <sz val="8"/>
        <rFont val="Arial"/>
        <family val="2"/>
        <charset val="1"/>
      </rPr>
      <t xml:space="preserve">ASSENTADA</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TATIL</t>
    </r>
    <r>
      <rPr>
        <sz val="8"/>
        <rFont val="Times New Roman"/>
        <family val="1"/>
        <charset val="1"/>
      </rPr>
      <t xml:space="preserve"> </t>
    </r>
    <r>
      <rPr>
        <sz val="8"/>
        <rFont val="Arial"/>
        <family val="2"/>
        <charset val="1"/>
      </rPr>
      <t xml:space="preserve">ALERTA</t>
    </r>
  </si>
  <si>
    <t xml:space="preserve">16.02.022</t>
  </si>
  <si>
    <r>
      <rPr>
        <sz val="8"/>
        <rFont val="Arial"/>
        <family val="2"/>
        <charset val="1"/>
      </rPr>
      <t xml:space="preserve">PAVIMENTACAO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PEDRISCO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ESPESS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CM</t>
    </r>
  </si>
  <si>
    <t xml:space="preserve">16.02.023</t>
  </si>
  <si>
    <r>
      <rPr>
        <sz val="8"/>
        <rFont val="Arial"/>
        <family val="2"/>
        <charset val="1"/>
      </rPr>
      <t xml:space="preserve">PAVIMENTACAO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PEDRA</t>
    </r>
    <r>
      <rPr>
        <sz val="8"/>
        <rFont val="Times New Roman"/>
        <family val="1"/>
        <charset val="1"/>
      </rPr>
      <t xml:space="preserve"> </t>
    </r>
    <r>
      <rPr>
        <sz val="8"/>
        <rFont val="Arial"/>
        <family val="2"/>
        <charset val="1"/>
      </rPr>
      <t xml:space="preserve">MOSAICO</t>
    </r>
    <r>
      <rPr>
        <sz val="8"/>
        <rFont val="Times New Roman"/>
        <family val="1"/>
        <charset val="1"/>
      </rPr>
      <t xml:space="preserve"> </t>
    </r>
    <r>
      <rPr>
        <sz val="8"/>
        <rFont val="Arial"/>
        <family val="2"/>
        <charset val="1"/>
      </rPr>
      <t xml:space="preserve">PORTUGUES</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COR/SOBRE</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AREIA</t>
    </r>
    <r>
      <rPr>
        <sz val="8"/>
        <rFont val="Times New Roman"/>
        <family val="1"/>
        <charset val="1"/>
      </rPr>
      <t xml:space="preserve"> </t>
    </r>
    <r>
      <rPr>
        <sz val="8"/>
        <rFont val="Arial"/>
        <family val="2"/>
        <charset val="1"/>
      </rPr>
      <t xml:space="preserve">GROSSA</t>
    </r>
  </si>
  <si>
    <t xml:space="preserve">16.02.025</t>
  </si>
  <si>
    <r>
      <rPr>
        <sz val="8"/>
        <rFont val="Arial"/>
        <family val="2"/>
        <charset val="1"/>
      </rPr>
      <t xml:space="preserve">GUIAS</t>
    </r>
    <r>
      <rPr>
        <sz val="8"/>
        <rFont val="Times New Roman"/>
        <family val="1"/>
        <charset val="1"/>
      </rPr>
      <t xml:space="preserve"> </t>
    </r>
    <r>
      <rPr>
        <sz val="8"/>
        <rFont val="Arial"/>
        <family val="2"/>
        <charset val="1"/>
      </rPr>
      <t xml:space="preserve">PRE-MOLDADAS</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PMSP</t>
    </r>
  </si>
  <si>
    <t xml:space="preserve">16.02.026</t>
  </si>
  <si>
    <r>
      <rPr>
        <sz val="8"/>
        <rFont val="Arial"/>
        <family val="2"/>
        <charset val="1"/>
      </rPr>
      <t xml:space="preserve">SARJETAS</t>
    </r>
    <r>
      <rPr>
        <sz val="8"/>
        <rFont val="Times New Roman"/>
        <family val="1"/>
        <charset val="1"/>
      </rPr>
      <t xml:space="preserve"> </t>
    </r>
    <r>
      <rPr>
        <sz val="8"/>
        <rFont val="Arial"/>
        <family val="2"/>
        <charset val="1"/>
      </rPr>
      <t xml:space="preserve">MOLDADAS</t>
    </r>
    <r>
      <rPr>
        <sz val="8"/>
        <rFont val="Times New Roman"/>
        <family val="1"/>
        <charset val="1"/>
      </rPr>
      <t xml:space="preserve"> </t>
    </r>
    <r>
      <rPr>
        <sz val="8"/>
        <rFont val="Arial"/>
        <family val="2"/>
        <charset val="1"/>
      </rPr>
      <t xml:space="preserve">NO</t>
    </r>
    <r>
      <rPr>
        <sz val="8"/>
        <rFont val="Times New Roman"/>
        <family val="1"/>
        <charset val="1"/>
      </rPr>
      <t xml:space="preserve"> </t>
    </r>
    <r>
      <rPr>
        <sz val="8"/>
        <rFont val="Arial"/>
        <family val="2"/>
        <charset val="1"/>
      </rPr>
      <t xml:space="preserve">LOCAL</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PMSP</t>
    </r>
  </si>
  <si>
    <t xml:space="preserve">16.02.027</t>
  </si>
  <si>
    <r>
      <rPr>
        <sz val="8"/>
        <rFont val="Arial"/>
        <family val="2"/>
        <charset val="1"/>
      </rPr>
      <t xml:space="preserve">GA-01</t>
    </r>
    <r>
      <rPr>
        <sz val="8"/>
        <rFont val="Times New Roman"/>
        <family val="1"/>
        <charset val="1"/>
      </rPr>
      <t xml:space="preserve"> </t>
    </r>
    <r>
      <rPr>
        <sz val="8"/>
        <rFont val="Arial"/>
        <family val="2"/>
        <charset val="1"/>
      </rPr>
      <t xml:space="preserve">GUIA</t>
    </r>
    <r>
      <rPr>
        <sz val="8"/>
        <rFont val="Times New Roman"/>
        <family val="1"/>
        <charset val="1"/>
      </rPr>
      <t xml:space="preserve"> </t>
    </r>
    <r>
      <rPr>
        <sz val="8"/>
        <rFont val="Arial"/>
        <family val="2"/>
        <charset val="1"/>
      </rPr>
      <t xml:space="preserve">LEVE</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SEPARADOR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PISOS</t>
    </r>
  </si>
  <si>
    <t xml:space="preserve">16.02.028</t>
  </si>
  <si>
    <r>
      <rPr>
        <sz val="8"/>
        <rFont val="Arial"/>
        <family val="2"/>
        <charset val="1"/>
      </rPr>
      <t xml:space="preserve">GA-02</t>
    </r>
    <r>
      <rPr>
        <sz val="8"/>
        <rFont val="Times New Roman"/>
        <family val="1"/>
        <charset val="1"/>
      </rPr>
      <t xml:space="preserve"> </t>
    </r>
    <r>
      <rPr>
        <sz val="8"/>
        <rFont val="Arial"/>
        <family val="2"/>
        <charset val="1"/>
      </rPr>
      <t xml:space="preserve">GUIA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SARJETA</t>
    </r>
  </si>
  <si>
    <t xml:space="preserve">16.02.029</t>
  </si>
  <si>
    <r>
      <rPr>
        <sz val="8"/>
        <rFont val="Arial"/>
        <family val="2"/>
        <charset val="1"/>
      </rPr>
      <t xml:space="preserve">GA-03</t>
    </r>
    <r>
      <rPr>
        <sz val="8"/>
        <rFont val="Times New Roman"/>
        <family val="1"/>
        <charset val="1"/>
      </rPr>
      <t xml:space="preserve"> </t>
    </r>
    <r>
      <rPr>
        <sz val="8"/>
        <rFont val="Arial"/>
        <family val="2"/>
        <charset val="1"/>
      </rPr>
      <t xml:space="preserve">GUIA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SARJETA</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PMSP</t>
    </r>
  </si>
  <si>
    <t xml:space="preserve">16.02.031</t>
  </si>
  <si>
    <r>
      <rPr>
        <sz val="8"/>
        <rFont val="Arial"/>
        <family val="2"/>
        <charset val="1"/>
      </rPr>
      <t xml:space="preserve">DEGRAU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CAMURCADO</t>
    </r>
  </si>
  <si>
    <t xml:space="preserve">16.02.033</t>
  </si>
  <si>
    <r>
      <rPr>
        <sz val="8"/>
        <rFont val="Arial"/>
        <family val="2"/>
        <charset val="1"/>
      </rPr>
      <t xml:space="preserve">PEDRA</t>
    </r>
    <r>
      <rPr>
        <sz val="8"/>
        <rFont val="Times New Roman"/>
        <family val="1"/>
        <charset val="1"/>
      </rPr>
      <t xml:space="preserve"> </t>
    </r>
    <r>
      <rPr>
        <sz val="8"/>
        <rFont val="Arial"/>
        <family val="2"/>
        <charset val="1"/>
      </rPr>
      <t xml:space="preserve">MIRACEMA</t>
    </r>
  </si>
  <si>
    <t xml:space="preserve">16.02.039</t>
  </si>
  <si>
    <r>
      <rPr>
        <sz val="8"/>
        <rFont val="Arial"/>
        <family val="2"/>
        <charset val="1"/>
      </rPr>
      <t xml:space="preserve">PAVIMENTAÇÃO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P/PISO</t>
    </r>
    <r>
      <rPr>
        <sz val="8"/>
        <rFont val="Times New Roman"/>
        <family val="1"/>
        <charset val="1"/>
      </rPr>
      <t xml:space="preserve"> </t>
    </r>
    <r>
      <rPr>
        <sz val="8"/>
        <rFont val="Arial"/>
        <family val="2"/>
        <charset val="1"/>
      </rPr>
      <t xml:space="preserve">PERMEAVEL</t>
    </r>
    <r>
      <rPr>
        <sz val="8"/>
        <rFont val="Times New Roman"/>
        <family val="1"/>
        <charset val="1"/>
      </rPr>
      <t xml:space="preserve"> </t>
    </r>
    <r>
      <rPr>
        <sz val="8"/>
        <rFont val="Arial"/>
        <family val="2"/>
        <charset val="1"/>
      </rPr>
      <t xml:space="preserve">DRENANTE</t>
    </r>
    <r>
      <rPr>
        <sz val="8"/>
        <rFont val="Times New Roman"/>
        <family val="1"/>
        <charset val="1"/>
      </rPr>
      <t xml:space="preserve"> </t>
    </r>
    <r>
      <rPr>
        <sz val="8"/>
        <rFont val="Arial"/>
        <family val="2"/>
        <charset val="1"/>
      </rPr>
      <t xml:space="preserve">(QUADRICULADO)</t>
    </r>
  </si>
  <si>
    <t xml:space="preserve">16.02.040</t>
  </si>
  <si>
    <r>
      <rPr>
        <sz val="8"/>
        <rFont val="Arial"/>
        <family val="2"/>
        <charset val="1"/>
      </rPr>
      <t xml:space="preserve">PAVIMENTACAO</t>
    </r>
    <r>
      <rPr>
        <sz val="8"/>
        <rFont val="Times New Roman"/>
        <family val="1"/>
        <charset val="1"/>
      </rPr>
      <t xml:space="preserve"> </t>
    </r>
    <r>
      <rPr>
        <sz val="8"/>
        <rFont val="Arial"/>
        <family val="2"/>
        <charset val="1"/>
      </rPr>
      <t xml:space="preserve">ARTICULADA</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INTERTRAVADO</t>
    </r>
    <r>
      <rPr>
        <sz val="8"/>
        <rFont val="Times New Roman"/>
        <family val="1"/>
        <charset val="1"/>
      </rPr>
      <t xml:space="preserve">  </t>
    </r>
    <r>
      <rPr>
        <sz val="8"/>
        <rFont val="Arial"/>
        <family val="2"/>
        <charset val="1"/>
      </rPr>
      <t xml:space="preserve">E=6CM</t>
    </r>
    <r>
      <rPr>
        <sz val="8"/>
        <rFont val="Times New Roman"/>
        <family val="1"/>
        <charset val="1"/>
      </rPr>
      <t xml:space="preserve">  </t>
    </r>
    <r>
      <rPr>
        <sz val="8"/>
        <rFont val="Arial"/>
        <family val="2"/>
        <charset val="1"/>
      </rPr>
      <t xml:space="preserve">35</t>
    </r>
    <r>
      <rPr>
        <sz val="8"/>
        <rFont val="Times New Roman"/>
        <family val="1"/>
        <charset val="1"/>
      </rPr>
      <t xml:space="preserve"> </t>
    </r>
    <r>
      <rPr>
        <sz val="8"/>
        <rFont val="Arial"/>
        <family val="2"/>
        <charset val="1"/>
      </rPr>
      <t xml:space="preserve">Mpa</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NATURAL</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AREIA</t>
    </r>
    <r>
      <rPr>
        <sz val="8"/>
        <rFont val="Times New Roman"/>
        <family val="1"/>
        <charset val="1"/>
      </rPr>
      <t xml:space="preserve"> </t>
    </r>
    <r>
      <rPr>
        <sz val="8"/>
        <rFont val="Arial"/>
        <family val="2"/>
        <charset val="1"/>
      </rPr>
      <t xml:space="preserve">GROSSA</t>
    </r>
  </si>
  <si>
    <t xml:space="preserve">16.02.041</t>
  </si>
  <si>
    <r>
      <rPr>
        <sz val="8"/>
        <rFont val="Arial"/>
        <family val="2"/>
        <charset val="1"/>
      </rPr>
      <t xml:space="preserve">PAVIMENTACAO</t>
    </r>
    <r>
      <rPr>
        <sz val="8"/>
        <rFont val="Times New Roman"/>
        <family val="1"/>
        <charset val="1"/>
      </rPr>
      <t xml:space="preserve"> </t>
    </r>
    <r>
      <rPr>
        <sz val="8"/>
        <rFont val="Arial"/>
        <family val="2"/>
        <charset val="1"/>
      </rPr>
      <t xml:space="preserve">ARTICULADA</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INTERTRAVADO</t>
    </r>
    <r>
      <rPr>
        <sz val="8"/>
        <rFont val="Times New Roman"/>
        <family val="1"/>
        <charset val="1"/>
      </rPr>
      <t xml:space="preserve">  </t>
    </r>
    <r>
      <rPr>
        <sz val="8"/>
        <rFont val="Arial"/>
        <family val="2"/>
        <charset val="1"/>
      </rPr>
      <t xml:space="preserve">E=6CM</t>
    </r>
    <r>
      <rPr>
        <sz val="8"/>
        <rFont val="Times New Roman"/>
        <family val="1"/>
        <charset val="1"/>
      </rPr>
      <t xml:space="preserve">  </t>
    </r>
    <r>
      <rPr>
        <sz val="8"/>
        <rFont val="Arial"/>
        <family val="2"/>
        <charset val="1"/>
      </rPr>
      <t xml:space="preserve">35</t>
    </r>
    <r>
      <rPr>
        <sz val="8"/>
        <rFont val="Times New Roman"/>
        <family val="1"/>
        <charset val="1"/>
      </rPr>
      <t xml:space="preserve"> </t>
    </r>
    <r>
      <rPr>
        <sz val="8"/>
        <rFont val="Arial"/>
        <family val="2"/>
        <charset val="1"/>
      </rPr>
      <t xml:space="preserve">Mpa</t>
    </r>
    <r>
      <rPr>
        <sz val="8"/>
        <rFont val="Times New Roman"/>
        <family val="1"/>
        <charset val="1"/>
      </rPr>
      <t xml:space="preserve"> </t>
    </r>
    <r>
      <rPr>
        <sz val="8"/>
        <rFont val="Arial"/>
        <family val="2"/>
        <charset val="1"/>
      </rPr>
      <t xml:space="preserve">COLORIDO</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AREIA</t>
    </r>
    <r>
      <rPr>
        <sz val="8"/>
        <rFont val="Times New Roman"/>
        <family val="1"/>
        <charset val="1"/>
      </rPr>
      <t xml:space="preserve"> </t>
    </r>
    <r>
      <rPr>
        <sz val="8"/>
        <rFont val="Arial"/>
        <family val="2"/>
        <charset val="1"/>
      </rPr>
      <t xml:space="preserve">GROSSA</t>
    </r>
  </si>
  <si>
    <t xml:space="preserve">16.02.050</t>
  </si>
  <si>
    <r>
      <rPr>
        <sz val="8"/>
        <rFont val="Arial"/>
        <family val="2"/>
        <charset val="1"/>
      </rPr>
      <t xml:space="preserve">PASTILHA</t>
    </r>
    <r>
      <rPr>
        <sz val="8"/>
        <rFont val="Times New Roman"/>
        <family val="1"/>
        <charset val="1"/>
      </rPr>
      <t xml:space="preserve"> </t>
    </r>
    <r>
      <rPr>
        <sz val="8"/>
        <rFont val="Arial"/>
        <family val="2"/>
        <charset val="1"/>
      </rPr>
      <t xml:space="preserve">NATURAL</t>
    </r>
    <r>
      <rPr>
        <sz val="8"/>
        <rFont val="Times New Roman"/>
        <family val="1"/>
        <charset val="1"/>
      </rPr>
      <t xml:space="preserve"> </t>
    </r>
    <r>
      <rPr>
        <sz val="8"/>
        <rFont val="Arial"/>
        <family val="2"/>
        <charset val="1"/>
      </rPr>
      <t xml:space="preserve">2,5X2,5CM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DETALHES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REQUADROS</t>
    </r>
  </si>
  <si>
    <t xml:space="preserve">16.02.051</t>
  </si>
  <si>
    <r>
      <rPr>
        <sz val="8"/>
        <rFont val="Arial"/>
        <family val="2"/>
        <charset val="1"/>
      </rPr>
      <t xml:space="preserve">PASTILHA</t>
    </r>
    <r>
      <rPr>
        <sz val="8"/>
        <rFont val="Times New Roman"/>
        <family val="1"/>
        <charset val="1"/>
      </rPr>
      <t xml:space="preserve"> </t>
    </r>
    <r>
      <rPr>
        <sz val="8"/>
        <rFont val="Arial"/>
        <family val="2"/>
        <charset val="1"/>
      </rPr>
      <t xml:space="preserve">NATURAL</t>
    </r>
    <r>
      <rPr>
        <sz val="8"/>
        <rFont val="Times New Roman"/>
        <family val="1"/>
        <charset val="1"/>
      </rPr>
      <t xml:space="preserve"> </t>
    </r>
    <r>
      <rPr>
        <sz val="8"/>
        <rFont val="Arial"/>
        <family val="2"/>
        <charset val="1"/>
      </rPr>
      <t xml:space="preserve">5,0X5,0CM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DETALHES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REQUADROS</t>
    </r>
  </si>
  <si>
    <t xml:space="preserve">16.02.056</t>
  </si>
  <si>
    <r>
      <rPr>
        <sz val="8"/>
        <rFont val="Arial"/>
        <family val="2"/>
        <charset val="1"/>
      </rPr>
      <t xml:space="preserve">LADRILHO</t>
    </r>
    <r>
      <rPr>
        <sz val="8"/>
        <rFont val="Times New Roman"/>
        <family val="1"/>
        <charset val="1"/>
      </rPr>
      <t xml:space="preserve"> </t>
    </r>
    <r>
      <rPr>
        <sz val="8"/>
        <rFont val="Arial"/>
        <family val="2"/>
        <charset val="1"/>
      </rPr>
      <t xml:space="preserve">HIDRAULICO</t>
    </r>
    <r>
      <rPr>
        <sz val="8"/>
        <rFont val="Times New Roman"/>
        <family val="1"/>
        <charset val="1"/>
      </rPr>
      <t xml:space="preserve"> </t>
    </r>
    <r>
      <rPr>
        <sz val="8"/>
        <rFont val="Arial"/>
        <family val="2"/>
        <charset val="1"/>
      </rPr>
      <t xml:space="preserve">20X20CM</t>
    </r>
    <r>
      <rPr>
        <sz val="8"/>
        <rFont val="Times New Roman"/>
        <family val="1"/>
        <charset val="1"/>
      </rPr>
      <t xml:space="preserve"> </t>
    </r>
    <r>
      <rPr>
        <sz val="8"/>
        <rFont val="Arial"/>
        <family val="2"/>
        <charset val="1"/>
      </rPr>
      <t xml:space="preserve">LISO</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COR</t>
    </r>
  </si>
  <si>
    <t xml:space="preserve">16.02.061</t>
  </si>
  <si>
    <t xml:space="preserve">16.02.062</t>
  </si>
  <si>
    <t xml:space="preserve">16.02.063</t>
  </si>
  <si>
    <r>
      <rPr>
        <sz val="8"/>
        <rFont val="Arial"/>
        <family val="2"/>
        <charset val="1"/>
      </rPr>
      <t xml:space="preserve">PAVIMENTACAO</t>
    </r>
    <r>
      <rPr>
        <sz val="8"/>
        <rFont val="Times New Roman"/>
        <family val="1"/>
        <charset val="1"/>
      </rPr>
      <t xml:space="preserve"> </t>
    </r>
    <r>
      <rPr>
        <sz val="8"/>
        <rFont val="Arial"/>
        <family val="2"/>
        <charset val="1"/>
      </rPr>
      <t xml:space="preserve">ARTICULADA</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INTERTRAVADO</t>
    </r>
    <r>
      <rPr>
        <sz val="8"/>
        <rFont val="Times New Roman"/>
        <family val="1"/>
        <charset val="1"/>
      </rPr>
      <t xml:space="preserve">  </t>
    </r>
    <r>
      <rPr>
        <sz val="8"/>
        <rFont val="Arial"/>
        <family val="2"/>
        <charset val="1"/>
      </rPr>
      <t xml:space="preserve">E=8CM</t>
    </r>
    <r>
      <rPr>
        <sz val="8"/>
        <rFont val="Times New Roman"/>
        <family val="1"/>
        <charset val="1"/>
      </rPr>
      <t xml:space="preserve">  </t>
    </r>
    <r>
      <rPr>
        <sz val="8"/>
        <rFont val="Arial"/>
        <family val="2"/>
        <charset val="1"/>
      </rPr>
      <t xml:space="preserve">50</t>
    </r>
    <r>
      <rPr>
        <sz val="8"/>
        <rFont val="Times New Roman"/>
        <family val="1"/>
        <charset val="1"/>
      </rPr>
      <t xml:space="preserve"> </t>
    </r>
    <r>
      <rPr>
        <sz val="8"/>
        <rFont val="Arial"/>
        <family val="2"/>
        <charset val="1"/>
      </rPr>
      <t xml:space="preserve">Mpa</t>
    </r>
    <r>
      <rPr>
        <sz val="8"/>
        <rFont val="Times New Roman"/>
        <family val="1"/>
        <charset val="1"/>
      </rPr>
      <t xml:space="preserve"> </t>
    </r>
    <r>
      <rPr>
        <sz val="8"/>
        <rFont val="Arial"/>
        <family val="2"/>
        <charset val="1"/>
      </rPr>
      <t xml:space="preserve">COR</t>
    </r>
    <r>
      <rPr>
        <sz val="8"/>
        <rFont val="Times New Roman"/>
        <family val="1"/>
        <charset val="1"/>
      </rPr>
      <t xml:space="preserve"> </t>
    </r>
    <r>
      <rPr>
        <sz val="8"/>
        <rFont val="Arial"/>
        <family val="2"/>
        <charset val="1"/>
      </rPr>
      <t xml:space="preserve">NATURAL</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AREIA</t>
    </r>
    <r>
      <rPr>
        <sz val="8"/>
        <rFont val="Times New Roman"/>
        <family val="1"/>
        <charset val="1"/>
      </rPr>
      <t xml:space="preserve"> </t>
    </r>
    <r>
      <rPr>
        <sz val="8"/>
        <rFont val="Arial"/>
        <family val="2"/>
        <charset val="1"/>
      </rPr>
      <t xml:space="preserve">GROSSA</t>
    </r>
  </si>
  <si>
    <t xml:space="preserve">16.02.064</t>
  </si>
  <si>
    <t xml:space="preserve">16.02.066</t>
  </si>
  <si>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ARMADO</t>
    </r>
    <r>
      <rPr>
        <sz val="8"/>
        <rFont val="Times New Roman"/>
        <family val="1"/>
        <charset val="1"/>
      </rPr>
      <t xml:space="preserve"> </t>
    </r>
    <r>
      <rPr>
        <sz val="8"/>
        <rFont val="Arial"/>
        <family val="2"/>
        <charset val="1"/>
      </rPr>
      <t xml:space="preserve">Fck</t>
    </r>
    <r>
      <rPr>
        <sz val="8"/>
        <rFont val="Times New Roman"/>
        <family val="1"/>
        <charset val="1"/>
      </rPr>
      <t xml:space="preserve"> </t>
    </r>
    <r>
      <rPr>
        <sz val="8"/>
        <rFont val="Arial"/>
        <family val="2"/>
        <charset val="1"/>
      </rPr>
      <t xml:space="preserve">25MPa</t>
    </r>
    <r>
      <rPr>
        <sz val="8"/>
        <rFont val="Times New Roman"/>
        <family val="1"/>
        <charset val="1"/>
      </rPr>
      <t xml:space="preserve"> </t>
    </r>
    <r>
      <rPr>
        <sz val="8"/>
        <rFont val="Arial"/>
        <family val="2"/>
        <charset val="1"/>
      </rPr>
      <t xml:space="preserve">DESEMPENAMENTO</t>
    </r>
    <r>
      <rPr>
        <sz val="8"/>
        <rFont val="Times New Roman"/>
        <family val="1"/>
        <charset val="1"/>
      </rPr>
      <t xml:space="preserve"> </t>
    </r>
    <r>
      <rPr>
        <sz val="8"/>
        <rFont val="Arial"/>
        <family val="2"/>
        <charset val="1"/>
      </rPr>
      <t xml:space="preserve">MECÂNICO</t>
    </r>
    <r>
      <rPr>
        <sz val="8"/>
        <rFont val="Times New Roman"/>
        <family val="1"/>
        <charset val="1"/>
      </rPr>
      <t xml:space="preserve">  </t>
    </r>
    <r>
      <rPr>
        <sz val="8"/>
        <rFont val="Arial"/>
        <family val="2"/>
        <charset val="1"/>
      </rPr>
      <t xml:space="preserve">E=10CM</t>
    </r>
  </si>
  <si>
    <t xml:space="preserve">16.02.067</t>
  </si>
  <si>
    <t xml:space="preserve">16.02.068</t>
  </si>
  <si>
    <r>
      <rPr>
        <sz val="8"/>
        <rFont val="Arial"/>
        <family val="2"/>
        <charset val="1"/>
      </rPr>
      <t xml:space="preserve">DEGRAU</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ARMADO</t>
    </r>
    <r>
      <rPr>
        <sz val="8"/>
        <rFont val="Times New Roman"/>
        <family val="1"/>
        <charset val="1"/>
      </rPr>
      <t xml:space="preserve"> </t>
    </r>
    <r>
      <rPr>
        <sz val="8"/>
        <rFont val="Arial"/>
        <family val="2"/>
        <charset val="1"/>
      </rPr>
      <t xml:space="preserve">Fck</t>
    </r>
    <r>
      <rPr>
        <sz val="8"/>
        <rFont val="Times New Roman"/>
        <family val="1"/>
        <charset val="1"/>
      </rPr>
      <t xml:space="preserve"> </t>
    </r>
    <r>
      <rPr>
        <sz val="8"/>
        <rFont val="Arial"/>
        <family val="2"/>
        <charset val="1"/>
      </rPr>
      <t xml:space="preserve">25MPa</t>
    </r>
    <r>
      <rPr>
        <sz val="8"/>
        <rFont val="Times New Roman"/>
        <family val="1"/>
        <charset val="1"/>
      </rPr>
      <t xml:space="preserve"> </t>
    </r>
    <r>
      <rPr>
        <sz val="8"/>
        <rFont val="Arial"/>
        <family val="2"/>
        <charset val="1"/>
      </rPr>
      <t xml:space="preserve">DESEMPENADO</t>
    </r>
    <r>
      <rPr>
        <sz val="8"/>
        <rFont val="Times New Roman"/>
        <family val="1"/>
        <charset val="1"/>
      </rPr>
      <t xml:space="preserve"> </t>
    </r>
    <r>
      <rPr>
        <sz val="8"/>
        <rFont val="Arial"/>
        <family val="2"/>
        <charset val="1"/>
      </rPr>
      <t xml:space="preserve">E=6CM</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LASTRO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BRITA</t>
    </r>
  </si>
  <si>
    <t xml:space="preserve">16.02.069</t>
  </si>
  <si>
    <t xml:space="preserve">16.02.070</t>
  </si>
  <si>
    <r>
      <rPr>
        <sz val="8"/>
        <rFont val="Arial"/>
        <family val="2"/>
        <charset val="1"/>
      </rPr>
      <t xml:space="preserve">LASTRO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5CM</t>
    </r>
  </si>
  <si>
    <t xml:space="preserve">16.02.071</t>
  </si>
  <si>
    <t xml:space="preserve">16.02.080</t>
  </si>
  <si>
    <t xml:space="preserve">16.02.090</t>
  </si>
  <si>
    <r>
      <rPr>
        <sz val="8"/>
        <rFont val="Arial"/>
        <family val="2"/>
        <charset val="1"/>
      </rPr>
      <t xml:space="preserve">CIMENTADO</t>
    </r>
    <r>
      <rPr>
        <sz val="8"/>
        <rFont val="Times New Roman"/>
        <family val="1"/>
        <charset val="1"/>
      </rPr>
      <t xml:space="preserve"> </t>
    </r>
    <r>
      <rPr>
        <sz val="8"/>
        <rFont val="Arial"/>
        <family val="2"/>
        <charset val="1"/>
      </rPr>
      <t xml:space="preserve">DESEMPENADO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SECA</t>
    </r>
    <r>
      <rPr>
        <sz val="8"/>
        <rFont val="Times New Roman"/>
        <family val="1"/>
        <charset val="1"/>
      </rPr>
      <t xml:space="preserve"> </t>
    </r>
    <r>
      <rPr>
        <sz val="8"/>
        <rFont val="Arial"/>
        <family val="2"/>
        <charset val="1"/>
      </rPr>
      <t xml:space="preserve">E=3,5CM</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ARG</t>
    </r>
    <r>
      <rPr>
        <sz val="8"/>
        <rFont val="Times New Roman"/>
        <family val="1"/>
        <charset val="1"/>
      </rPr>
      <t xml:space="preserve"> </t>
    </r>
    <r>
      <rPr>
        <sz val="8"/>
        <rFont val="Arial"/>
        <family val="2"/>
        <charset val="1"/>
      </rPr>
      <t xml:space="preserve">REG</t>
    </r>
  </si>
  <si>
    <t xml:space="preserve">16.02.091</t>
  </si>
  <si>
    <r>
      <rPr>
        <sz val="8"/>
        <rFont val="Arial"/>
        <family val="2"/>
        <charset val="1"/>
      </rPr>
      <t xml:space="preserve">CIMENTADO</t>
    </r>
    <r>
      <rPr>
        <sz val="8"/>
        <rFont val="Times New Roman"/>
        <family val="1"/>
        <charset val="1"/>
      </rPr>
      <t xml:space="preserve"> </t>
    </r>
    <r>
      <rPr>
        <sz val="8"/>
        <rFont val="Arial"/>
        <family val="2"/>
        <charset val="1"/>
      </rPr>
      <t xml:space="preserve">DESEMPENADO</t>
    </r>
    <r>
      <rPr>
        <sz val="8"/>
        <rFont val="Times New Roman"/>
        <family val="1"/>
        <charset val="1"/>
      </rPr>
      <t xml:space="preserve"> </t>
    </r>
    <r>
      <rPr>
        <sz val="8"/>
        <rFont val="Arial"/>
        <family val="2"/>
        <charset val="1"/>
      </rPr>
      <t xml:space="preserve">ALISADO</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CORANTE</t>
    </r>
    <r>
      <rPr>
        <sz val="8"/>
        <rFont val="Times New Roman"/>
        <family val="1"/>
        <charset val="1"/>
      </rPr>
      <t xml:space="preserve"> </t>
    </r>
    <r>
      <rPr>
        <sz val="8"/>
        <rFont val="Arial"/>
        <family val="2"/>
        <charset val="1"/>
      </rPr>
      <t xml:space="preserve">E=3,5CM</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ARG</t>
    </r>
    <r>
      <rPr>
        <sz val="8"/>
        <rFont val="Times New Roman"/>
        <family val="1"/>
        <charset val="1"/>
      </rPr>
      <t xml:space="preserve"> </t>
    </r>
    <r>
      <rPr>
        <sz val="8"/>
        <rFont val="Arial"/>
        <family val="2"/>
        <charset val="1"/>
      </rPr>
      <t xml:space="preserve">REG</t>
    </r>
  </si>
  <si>
    <t xml:space="preserve">16.02.099</t>
  </si>
  <si>
    <r>
      <rPr>
        <sz val="8"/>
        <rFont val="Arial"/>
        <family val="2"/>
        <charset val="1"/>
      </rPr>
      <t xml:space="preserve">REVESTIMENTOS</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PISOS</t>
    </r>
    <r>
      <rPr>
        <sz val="8"/>
        <rFont val="Times New Roman"/>
        <family val="1"/>
        <charset val="1"/>
      </rPr>
      <t xml:space="preserve"> </t>
    </r>
    <r>
      <rPr>
        <sz val="8"/>
        <rFont val="Arial"/>
        <family val="2"/>
        <charset val="1"/>
      </rPr>
      <t xml:space="preserve">EXTERNOS</t>
    </r>
  </si>
  <si>
    <t xml:space="preserve">16.02.100</t>
  </si>
  <si>
    <r>
      <rPr>
        <sz val="8"/>
        <rFont val="Arial"/>
        <family val="2"/>
        <charset val="1"/>
      </rPr>
      <t xml:space="preserve">LASTRO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BRITA</t>
    </r>
    <r>
      <rPr>
        <sz val="8"/>
        <rFont val="Times New Roman"/>
        <family val="1"/>
        <charset val="1"/>
      </rPr>
      <t xml:space="preserve"> </t>
    </r>
    <r>
      <rPr>
        <sz val="8"/>
        <rFont val="Arial"/>
        <family val="2"/>
        <charset val="1"/>
      </rPr>
      <t xml:space="preserve">E=5CM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AGREGADO</t>
    </r>
    <r>
      <rPr>
        <sz val="8"/>
        <rFont val="Times New Roman"/>
        <family val="1"/>
        <charset val="1"/>
      </rPr>
      <t xml:space="preserve"> </t>
    </r>
    <r>
      <rPr>
        <sz val="8"/>
        <rFont val="Arial"/>
        <family val="2"/>
        <charset val="1"/>
      </rPr>
      <t xml:space="preserve">RECICLADO</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CONSTRUÇÃO</t>
    </r>
    <r>
      <rPr>
        <sz val="8"/>
        <rFont val="Times New Roman"/>
        <family val="1"/>
        <charset val="1"/>
      </rPr>
      <t xml:space="preserve"> </t>
    </r>
    <r>
      <rPr>
        <sz val="8"/>
        <rFont val="Arial"/>
        <family val="2"/>
        <charset val="1"/>
      </rPr>
      <t xml:space="preserve">CIVIL</t>
    </r>
  </si>
  <si>
    <t xml:space="preserve">16.02.101</t>
  </si>
  <si>
    <r>
      <rPr>
        <sz val="8"/>
        <rFont val="Arial"/>
        <family val="2"/>
        <charset val="1"/>
      </rPr>
      <t xml:space="preserve">LASTRO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TRAÇO</t>
    </r>
    <r>
      <rPr>
        <sz val="8"/>
        <rFont val="Times New Roman"/>
        <family val="1"/>
        <charset val="1"/>
      </rPr>
      <t xml:space="preserve"> </t>
    </r>
    <r>
      <rPr>
        <sz val="8"/>
        <rFont val="Arial"/>
        <family val="2"/>
        <charset val="1"/>
      </rPr>
      <t xml:space="preserve">1:4:8</t>
    </r>
    <r>
      <rPr>
        <sz val="8"/>
        <rFont val="Times New Roman"/>
        <family val="1"/>
        <charset val="1"/>
      </rPr>
      <t xml:space="preserve">   </t>
    </r>
    <r>
      <rPr>
        <sz val="8"/>
        <rFont val="Arial"/>
        <family val="2"/>
        <charset val="1"/>
      </rPr>
      <t xml:space="preserve">E=5CM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AGREGADO</t>
    </r>
    <r>
      <rPr>
        <sz val="8"/>
        <rFont val="Times New Roman"/>
        <family val="1"/>
        <charset val="1"/>
      </rPr>
      <t xml:space="preserve"> </t>
    </r>
    <r>
      <rPr>
        <sz val="8"/>
        <rFont val="Arial"/>
        <family val="2"/>
        <charset val="1"/>
      </rPr>
      <t xml:space="preserve">RECICLADO</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CONSTRUÇAO</t>
    </r>
    <r>
      <rPr>
        <sz val="8"/>
        <rFont val="Times New Roman"/>
        <family val="1"/>
        <charset val="1"/>
      </rPr>
      <t xml:space="preserve"> </t>
    </r>
    <r>
      <rPr>
        <sz val="8"/>
        <rFont val="Arial"/>
        <family val="2"/>
        <charset val="1"/>
      </rPr>
      <t xml:space="preserve">CIVIL.</t>
    </r>
  </si>
  <si>
    <t xml:space="preserve">16.02.105</t>
  </si>
  <si>
    <r>
      <rPr>
        <sz val="8"/>
        <rFont val="Arial"/>
        <family val="2"/>
        <charset val="1"/>
      </rPr>
      <t xml:space="preserve">CIMENTADO</t>
    </r>
    <r>
      <rPr>
        <sz val="8"/>
        <rFont val="Times New Roman"/>
        <family val="1"/>
        <charset val="1"/>
      </rPr>
      <t xml:space="preserve"> </t>
    </r>
    <r>
      <rPr>
        <sz val="8"/>
        <rFont val="Arial"/>
        <family val="2"/>
        <charset val="1"/>
      </rPr>
      <t xml:space="preserve">DESEMPENADO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SECA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AGREGADO</t>
    </r>
    <r>
      <rPr>
        <sz val="8"/>
        <rFont val="Times New Roman"/>
        <family val="1"/>
        <charset val="1"/>
      </rPr>
      <t xml:space="preserve"> </t>
    </r>
    <r>
      <rPr>
        <sz val="8"/>
        <rFont val="Arial"/>
        <family val="2"/>
        <charset val="1"/>
      </rPr>
      <t xml:space="preserve">RECICLADO</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CONSTRUÇAO</t>
    </r>
    <r>
      <rPr>
        <sz val="8"/>
        <rFont val="Times New Roman"/>
        <family val="1"/>
        <charset val="1"/>
      </rPr>
      <t xml:space="preserve"> </t>
    </r>
    <r>
      <rPr>
        <sz val="8"/>
        <rFont val="Arial"/>
        <family val="2"/>
        <charset val="1"/>
      </rPr>
      <t xml:space="preserve">CIVIL</t>
    </r>
  </si>
  <si>
    <t xml:space="preserve">16.02.106</t>
  </si>
  <si>
    <r>
      <rPr>
        <sz val="8"/>
        <rFont val="Arial"/>
        <family val="2"/>
        <charset val="1"/>
      </rPr>
      <t xml:space="preserve">CIMENTADO</t>
    </r>
    <r>
      <rPr>
        <sz val="8"/>
        <rFont val="Times New Roman"/>
        <family val="1"/>
        <charset val="1"/>
      </rPr>
      <t xml:space="preserve"> </t>
    </r>
    <r>
      <rPr>
        <sz val="8"/>
        <rFont val="Arial"/>
        <family val="2"/>
        <charset val="1"/>
      </rPr>
      <t xml:space="preserve">DESEMPENADO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ALISADO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CORANTE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AGREGADO</t>
    </r>
    <r>
      <rPr>
        <sz val="8"/>
        <rFont val="Times New Roman"/>
        <family val="1"/>
        <charset val="1"/>
      </rPr>
      <t xml:space="preserve"> </t>
    </r>
    <r>
      <rPr>
        <sz val="8"/>
        <rFont val="Arial"/>
        <family val="2"/>
        <charset val="1"/>
      </rPr>
      <t xml:space="preserve">RECICLADO</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CONSTRUÇAO</t>
    </r>
    <r>
      <rPr>
        <sz val="8"/>
        <rFont val="Times New Roman"/>
        <family val="1"/>
        <charset val="1"/>
      </rPr>
      <t xml:space="preserve"> </t>
    </r>
    <r>
      <rPr>
        <sz val="8"/>
        <rFont val="Arial"/>
        <family val="2"/>
        <charset val="1"/>
      </rPr>
      <t xml:space="preserve">CIVIL</t>
    </r>
  </si>
  <si>
    <t xml:space="preserve">16.03.001</t>
  </si>
  <si>
    <r>
      <rPr>
        <sz val="8"/>
        <rFont val="Arial"/>
        <family val="2"/>
        <charset val="1"/>
      </rPr>
      <t xml:space="preserve">CORTE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GRAMA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ROÇAGEM</t>
    </r>
    <r>
      <rPr>
        <sz val="8"/>
        <rFont val="Times New Roman"/>
        <family val="1"/>
        <charset val="1"/>
      </rPr>
      <t xml:space="preserve"> </t>
    </r>
    <r>
      <rPr>
        <sz val="8"/>
        <rFont val="Arial"/>
        <family val="2"/>
        <charset val="1"/>
      </rPr>
      <t xml:space="preserve">MECANIZADA</t>
    </r>
  </si>
  <si>
    <t xml:space="preserve">16.03.002</t>
  </si>
  <si>
    <r>
      <rPr>
        <sz val="8"/>
        <rFont val="Arial"/>
        <family val="2"/>
        <charset val="1"/>
      </rPr>
      <t xml:space="preserve">GRAMA</t>
    </r>
    <r>
      <rPr>
        <sz val="8"/>
        <rFont val="Times New Roman"/>
        <family val="1"/>
        <charset val="1"/>
      </rPr>
      <t xml:space="preserve"> </t>
    </r>
    <r>
      <rPr>
        <sz val="8"/>
        <rFont val="Arial"/>
        <family val="2"/>
        <charset val="1"/>
      </rPr>
      <t xml:space="preserve">ESMERALDA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PLACAS</t>
    </r>
    <r>
      <rPr>
        <sz val="8"/>
        <rFont val="Microsoft Sans Serif"/>
        <family val="2"/>
        <charset val="1"/>
      </rPr>
      <t xml:space="preserve"> 
 </t>
    </r>
  </si>
  <si>
    <t xml:space="preserve">16.03.006</t>
  </si>
  <si>
    <r>
      <rPr>
        <sz val="8"/>
        <rFont val="Arial"/>
        <family val="2"/>
        <charset val="1"/>
      </rPr>
      <t xml:space="preserve">GRAMA</t>
    </r>
    <r>
      <rPr>
        <sz val="8"/>
        <rFont val="Times New Roman"/>
        <family val="1"/>
        <charset val="1"/>
      </rPr>
      <t xml:space="preserve"> </t>
    </r>
    <r>
      <rPr>
        <sz val="8"/>
        <rFont val="Arial"/>
        <family val="2"/>
        <charset val="1"/>
      </rPr>
      <t xml:space="preserve">SAO</t>
    </r>
    <r>
      <rPr>
        <sz val="8"/>
        <rFont val="Times New Roman"/>
        <family val="1"/>
        <charset val="1"/>
      </rPr>
      <t xml:space="preserve"> </t>
    </r>
    <r>
      <rPr>
        <sz val="8"/>
        <rFont val="Arial"/>
        <family val="2"/>
        <charset val="1"/>
      </rPr>
      <t xml:space="preserve">CARLOS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PLACAS</t>
    </r>
    <r>
      <rPr>
        <sz val="8"/>
        <rFont val="Microsoft Sans Serif"/>
        <family val="2"/>
        <charset val="1"/>
      </rPr>
      <t xml:space="preserve"> 
 </t>
    </r>
  </si>
  <si>
    <r>
      <rPr>
        <sz val="8"/>
        <rFont val="Arial"/>
        <family val="2"/>
        <charset val="1"/>
      </rPr>
      <t xml:space="preserve">FORRACAO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MARANTA</t>
    </r>
  </si>
  <si>
    <t xml:space="preserve">16.03.012</t>
  </si>
  <si>
    <r>
      <rPr>
        <sz val="8"/>
        <rFont val="Arial"/>
        <family val="2"/>
        <charset val="1"/>
      </rPr>
      <t xml:space="preserve">GRAMA</t>
    </r>
    <r>
      <rPr>
        <sz val="8"/>
        <rFont val="Times New Roman"/>
        <family val="1"/>
        <charset val="1"/>
      </rPr>
      <t xml:space="preserve"> </t>
    </r>
    <r>
      <rPr>
        <sz val="8"/>
        <rFont val="Arial"/>
        <family val="2"/>
        <charset val="1"/>
      </rPr>
      <t xml:space="preserve">PRETA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MUDAS</t>
    </r>
  </si>
  <si>
    <t xml:space="preserve">16.03.014</t>
  </si>
  <si>
    <r>
      <rPr>
        <sz val="8"/>
        <rFont val="Arial"/>
        <family val="2"/>
        <charset val="1"/>
      </rPr>
      <t xml:space="preserve">AP-02</t>
    </r>
    <r>
      <rPr>
        <sz val="8"/>
        <rFont val="Times New Roman"/>
        <family val="1"/>
        <charset val="1"/>
      </rPr>
      <t xml:space="preserve"> </t>
    </r>
    <r>
      <rPr>
        <sz val="8"/>
        <rFont val="Arial"/>
        <family val="2"/>
        <charset val="1"/>
      </rPr>
      <t xml:space="preserve">PROTETOR</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ARVORES</t>
    </r>
  </si>
  <si>
    <t xml:space="preserve">16.03.031</t>
  </si>
  <si>
    <r>
      <rPr>
        <sz val="8"/>
        <rFont val="Arial"/>
        <family val="2"/>
        <charset val="1"/>
      </rPr>
      <t xml:space="preserve">ARVORE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H=1,50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2.00M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TIPUANA</t>
    </r>
  </si>
  <si>
    <t xml:space="preserve">16.03.063</t>
  </si>
  <si>
    <r>
      <rPr>
        <sz val="8"/>
        <rFont val="Arial"/>
        <family val="2"/>
        <charset val="1"/>
      </rPr>
      <t xml:space="preserve">PALMEIRA</t>
    </r>
    <r>
      <rPr>
        <sz val="8"/>
        <rFont val="Times New Roman"/>
        <family val="1"/>
        <charset val="1"/>
      </rPr>
      <t xml:space="preserve"> </t>
    </r>
    <r>
      <rPr>
        <sz val="8"/>
        <rFont val="Arial"/>
        <family val="2"/>
        <charset val="1"/>
      </rPr>
      <t xml:space="preserve">JERIVÁ</t>
    </r>
    <r>
      <rPr>
        <sz val="8"/>
        <rFont val="Times New Roman"/>
        <family val="1"/>
        <charset val="1"/>
      </rPr>
      <t xml:space="preserve"> </t>
    </r>
    <r>
      <rPr>
        <sz val="8"/>
        <rFont val="Arial"/>
        <family val="2"/>
        <charset val="1"/>
      </rPr>
      <t xml:space="preserve">H=1,50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2,00</t>
    </r>
    <r>
      <rPr>
        <sz val="8"/>
        <rFont val="Times New Roman"/>
        <family val="1"/>
        <charset val="1"/>
      </rPr>
      <t xml:space="preserve"> </t>
    </r>
    <r>
      <rPr>
        <sz val="8"/>
        <rFont val="Arial"/>
        <family val="2"/>
        <charset val="1"/>
      </rPr>
      <t xml:space="preserve">M</t>
    </r>
  </si>
  <si>
    <t xml:space="preserve">16.03.066</t>
  </si>
  <si>
    <r>
      <rPr>
        <sz val="8"/>
        <rFont val="Arial"/>
        <family val="2"/>
        <charset val="1"/>
      </rPr>
      <t xml:space="preserve">ARBUSTO</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AZALÉIA</t>
    </r>
  </si>
  <si>
    <t xml:space="preserve">16.03.067</t>
  </si>
  <si>
    <r>
      <rPr>
        <sz val="8"/>
        <rFont val="Arial"/>
        <family val="2"/>
        <charset val="1"/>
      </rPr>
      <t xml:space="preserve">ARBUSTO</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BELA</t>
    </r>
    <r>
      <rPr>
        <sz val="8"/>
        <rFont val="Times New Roman"/>
        <family val="1"/>
        <charset val="1"/>
      </rPr>
      <t xml:space="preserve"> </t>
    </r>
    <r>
      <rPr>
        <sz val="8"/>
        <rFont val="Arial"/>
        <family val="2"/>
        <charset val="1"/>
      </rPr>
      <t xml:space="preserve">EMILIA</t>
    </r>
  </si>
  <si>
    <t xml:space="preserve">16.03.075</t>
  </si>
  <si>
    <r>
      <rPr>
        <sz val="8"/>
        <rFont val="Arial"/>
        <family val="2"/>
        <charset val="1"/>
      </rPr>
      <t xml:space="preserve">ARBUSTO</t>
    </r>
    <r>
      <rPr>
        <sz val="8"/>
        <rFont val="Times New Roman"/>
        <family val="1"/>
        <charset val="1"/>
      </rPr>
      <t xml:space="preserve"> </t>
    </r>
    <r>
      <rPr>
        <sz val="8"/>
        <rFont val="Arial"/>
        <family val="2"/>
        <charset val="1"/>
      </rPr>
      <t xml:space="preserve">COSTELA-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-ADAO</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t>
    </r>
    <r>
      <rPr>
        <sz val="8"/>
        <rFont val="Times New Roman"/>
        <family val="1"/>
        <charset val="1"/>
      </rPr>
      <t xml:space="preserve"> </t>
    </r>
    <r>
      <rPr>
        <sz val="8"/>
        <rFont val="Arial"/>
        <family val="2"/>
        <charset val="1"/>
      </rPr>
      <t xml:space="preserve">M</t>
    </r>
  </si>
  <si>
    <t xml:space="preserve">16.03.076</t>
  </si>
  <si>
    <r>
      <rPr>
        <sz val="8"/>
        <rFont val="Arial"/>
        <family val="2"/>
        <charset val="1"/>
      </rPr>
      <t xml:space="preserve">ARBUSTO</t>
    </r>
    <r>
      <rPr>
        <sz val="8"/>
        <rFont val="Times New Roman"/>
        <family val="1"/>
        <charset val="1"/>
      </rPr>
      <t xml:space="preserve">  </t>
    </r>
    <r>
      <rPr>
        <sz val="8"/>
        <rFont val="Arial"/>
        <family val="2"/>
        <charset val="1"/>
      </rPr>
      <t xml:space="preserve">GUAIMBÊ</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t>
    </r>
    <r>
      <rPr>
        <sz val="8"/>
        <rFont val="Times New Roman"/>
        <family val="1"/>
        <charset val="1"/>
      </rPr>
      <t xml:space="preserve"> </t>
    </r>
    <r>
      <rPr>
        <sz val="8"/>
        <rFont val="Arial"/>
        <family val="2"/>
        <charset val="1"/>
      </rPr>
      <t xml:space="preserve">M</t>
    </r>
  </si>
  <si>
    <t xml:space="preserve">16.03.077</t>
  </si>
  <si>
    <r>
      <rPr>
        <sz val="8"/>
        <rFont val="Arial"/>
        <family val="2"/>
        <charset val="1"/>
      </rPr>
      <t xml:space="preserve">ARBUSTO</t>
    </r>
    <r>
      <rPr>
        <sz val="8"/>
        <rFont val="Times New Roman"/>
        <family val="1"/>
        <charset val="1"/>
      </rPr>
      <t xml:space="preserve"> </t>
    </r>
    <r>
      <rPr>
        <sz val="8"/>
        <rFont val="Arial"/>
        <family val="2"/>
        <charset val="1"/>
      </rPr>
      <t xml:space="preserve">PRIMAVERA</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t>
    </r>
    <r>
      <rPr>
        <sz val="8"/>
        <rFont val="Times New Roman"/>
        <family val="1"/>
        <charset val="1"/>
      </rPr>
      <t xml:space="preserve"> </t>
    </r>
    <r>
      <rPr>
        <sz val="8"/>
        <rFont val="Arial"/>
        <family val="2"/>
        <charset val="1"/>
      </rPr>
      <t xml:space="preserve">M</t>
    </r>
  </si>
  <si>
    <t xml:space="preserve">16.03.080</t>
  </si>
  <si>
    <r>
      <rPr>
        <sz val="8"/>
        <rFont val="Arial"/>
        <family val="2"/>
        <charset val="1"/>
      </rPr>
      <t xml:space="preserve">ARBUSTO</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CALIANDRA</t>
    </r>
  </si>
  <si>
    <t xml:space="preserve">16.03.083</t>
  </si>
  <si>
    <r>
      <rPr>
        <sz val="8"/>
        <rFont val="Arial"/>
        <family val="2"/>
        <charset val="1"/>
      </rPr>
      <t xml:space="preserve">BAMBU</t>
    </r>
    <r>
      <rPr>
        <sz val="8"/>
        <rFont val="Times New Roman"/>
        <family val="1"/>
        <charset val="1"/>
      </rPr>
      <t xml:space="preserve"> </t>
    </r>
    <r>
      <rPr>
        <sz val="8"/>
        <rFont val="Arial"/>
        <family val="2"/>
        <charset val="1"/>
      </rPr>
      <t xml:space="preserve">H=1,00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2,00</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BAMBUZINHO</t>
    </r>
  </si>
  <si>
    <t xml:space="preserve">16.03.085</t>
  </si>
  <si>
    <r>
      <rPr>
        <sz val="8"/>
        <rFont val="Arial"/>
        <family val="2"/>
        <charset val="1"/>
      </rPr>
      <t xml:space="preserve">FORRACAO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CURCULIGO</t>
    </r>
  </si>
  <si>
    <t xml:space="preserve">16.03.087</t>
  </si>
  <si>
    <r>
      <rPr>
        <sz val="8"/>
        <rFont val="Arial"/>
        <family val="2"/>
        <charset val="1"/>
      </rPr>
      <t xml:space="preserve">FORRACAO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LANTANA</t>
    </r>
  </si>
  <si>
    <t xml:space="preserve">16.03.088</t>
  </si>
  <si>
    <r>
      <rPr>
        <sz val="8"/>
        <rFont val="Arial"/>
        <family val="2"/>
        <charset val="1"/>
      </rPr>
      <t xml:space="preserve">FORRACAO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LIRIO</t>
    </r>
    <r>
      <rPr>
        <sz val="8"/>
        <rFont val="Times New Roman"/>
        <family val="1"/>
        <charset val="1"/>
      </rPr>
      <t xml:space="preserve"> </t>
    </r>
    <r>
      <rPr>
        <sz val="8"/>
        <rFont val="Arial"/>
        <family val="2"/>
        <charset val="1"/>
      </rPr>
      <t xml:space="preserve">AMARELO</t>
    </r>
  </si>
  <si>
    <t xml:space="preserve">16.03.090</t>
  </si>
  <si>
    <r>
      <rPr>
        <sz val="8"/>
        <rFont val="Arial"/>
        <family val="2"/>
        <charset val="1"/>
      </rPr>
      <t xml:space="preserve">ARBUSTO</t>
    </r>
    <r>
      <rPr>
        <sz val="8"/>
        <rFont val="Times New Roman"/>
        <family val="1"/>
        <charset val="1"/>
      </rPr>
      <t xml:space="preserve"> </t>
    </r>
    <r>
      <rPr>
        <sz val="8"/>
        <rFont val="Arial"/>
        <family val="2"/>
        <charset val="1"/>
      </rPr>
      <t xml:space="preserve">SANQUÉSIA</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t>
    </r>
    <r>
      <rPr>
        <sz val="8"/>
        <rFont val="Times New Roman"/>
        <family val="1"/>
        <charset val="1"/>
      </rPr>
      <t xml:space="preserve"> </t>
    </r>
    <r>
      <rPr>
        <sz val="8"/>
        <rFont val="Arial"/>
        <family val="2"/>
        <charset val="1"/>
      </rPr>
      <t xml:space="preserve">M</t>
    </r>
  </si>
  <si>
    <t xml:space="preserve">16.03.091</t>
  </si>
  <si>
    <r>
      <rPr>
        <sz val="8"/>
        <rFont val="Arial"/>
        <family val="2"/>
        <charset val="1"/>
      </rPr>
      <t xml:space="preserve">FORRACAO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PILEIA</t>
    </r>
  </si>
  <si>
    <t xml:space="preserve">16.03.092</t>
  </si>
  <si>
    <r>
      <rPr>
        <sz val="8"/>
        <rFont val="Arial"/>
        <family val="2"/>
        <charset val="1"/>
      </rPr>
      <t xml:space="preserve">FORRACAO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CLOROFITO</t>
    </r>
  </si>
  <si>
    <t xml:space="preserve">16.03.093</t>
  </si>
  <si>
    <r>
      <rPr>
        <sz val="8"/>
        <rFont val="Arial"/>
        <family val="2"/>
        <charset val="1"/>
      </rPr>
      <t xml:space="preserve">FORRACAO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VEDELIA</t>
    </r>
  </si>
  <si>
    <t xml:space="preserve">16.03.096</t>
  </si>
  <si>
    <r>
      <rPr>
        <sz val="8"/>
        <rFont val="Arial"/>
        <family val="2"/>
        <charset val="1"/>
      </rPr>
      <t xml:space="preserve">FORRACAO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AGAPANTO</t>
    </r>
  </si>
  <si>
    <t xml:space="preserve">16.03.099</t>
  </si>
  <si>
    <r>
      <rPr>
        <sz val="8"/>
        <rFont val="Arial"/>
        <family val="2"/>
        <charset val="1"/>
      </rPr>
      <t xml:space="preserve">SERVIÇOS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PAISAGISMO</t>
    </r>
  </si>
  <si>
    <t xml:space="preserve">16.03.100</t>
  </si>
  <si>
    <r>
      <rPr>
        <sz val="8"/>
        <rFont val="Arial"/>
        <family val="2"/>
        <charset val="1"/>
      </rPr>
      <t xml:space="preserve">ARBUSTO</t>
    </r>
    <r>
      <rPr>
        <sz val="8"/>
        <rFont val="Times New Roman"/>
        <family val="1"/>
        <charset val="1"/>
      </rPr>
      <t xml:space="preserve"> </t>
    </r>
    <r>
      <rPr>
        <sz val="8"/>
        <rFont val="Arial"/>
        <family val="2"/>
        <charset val="1"/>
      </rPr>
      <t xml:space="preserve">ALECRIM</t>
    </r>
    <r>
      <rPr>
        <sz val="8"/>
        <rFont val="Times New Roman"/>
        <family val="1"/>
        <charset val="1"/>
      </rPr>
      <t xml:space="preserve"> </t>
    </r>
    <r>
      <rPr>
        <sz val="8"/>
        <rFont val="Arial"/>
        <family val="2"/>
        <charset val="1"/>
      </rPr>
      <t xml:space="preserve">H=0,50M</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</si>
  <si>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16.03.101</t>
  </si>
  <si>
    <r>
      <rPr>
        <sz val="8"/>
        <rFont val="Arial"/>
        <family val="2"/>
        <charset val="1"/>
      </rPr>
      <t xml:space="preserve">FORRAÇÃO</t>
    </r>
    <r>
      <rPr>
        <sz val="8"/>
        <rFont val="Times New Roman"/>
        <family val="1"/>
        <charset val="1"/>
      </rPr>
      <t xml:space="preserve"> </t>
    </r>
    <r>
      <rPr>
        <sz val="8"/>
        <rFont val="Arial"/>
        <family val="2"/>
        <charset val="1"/>
      </rPr>
      <t xml:space="preserve">AZULZINHA</t>
    </r>
  </si>
  <si>
    <t xml:space="preserve">16.03.102</t>
  </si>
  <si>
    <r>
      <rPr>
        <sz val="8"/>
        <rFont val="Arial"/>
        <family val="2"/>
        <charset val="1"/>
      </rPr>
      <t xml:space="preserve">FORRAÇÃO</t>
    </r>
    <r>
      <rPr>
        <sz val="8"/>
        <rFont val="Times New Roman"/>
        <family val="1"/>
        <charset val="1"/>
      </rPr>
      <t xml:space="preserve"> </t>
    </r>
    <r>
      <rPr>
        <sz val="8"/>
        <rFont val="Arial"/>
        <family val="2"/>
        <charset val="1"/>
      </rPr>
      <t xml:space="preserve">BARLÉRIA</t>
    </r>
  </si>
  <si>
    <t xml:space="preserve">16.03.103</t>
  </si>
  <si>
    <r>
      <rPr>
        <sz val="8"/>
        <rFont val="Arial"/>
        <family val="2"/>
        <charset val="1"/>
      </rPr>
      <t xml:space="preserve">FORRAÇÃO</t>
    </r>
    <r>
      <rPr>
        <sz val="8"/>
        <rFont val="Times New Roman"/>
        <family val="1"/>
        <charset val="1"/>
      </rPr>
      <t xml:space="preserve"> </t>
    </r>
    <r>
      <rPr>
        <sz val="8"/>
        <rFont val="Arial"/>
        <family val="2"/>
        <charset val="1"/>
      </rPr>
      <t xml:space="preserve">BULBINE</t>
    </r>
  </si>
  <si>
    <t xml:space="preserve">16.03.104</t>
  </si>
  <si>
    <r>
      <rPr>
        <sz val="8"/>
        <rFont val="Arial"/>
        <family val="2"/>
        <charset val="1"/>
      </rPr>
      <t xml:space="preserve">ARBUSTO</t>
    </r>
    <r>
      <rPr>
        <sz val="8"/>
        <rFont val="Times New Roman"/>
        <family val="1"/>
        <charset val="1"/>
      </rPr>
      <t xml:space="preserve"> </t>
    </r>
    <r>
      <rPr>
        <sz val="8"/>
        <rFont val="Arial"/>
        <family val="2"/>
        <charset val="1"/>
      </rPr>
      <t xml:space="preserve">DICORISANDRA</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</si>
  <si>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16.03.105</t>
  </si>
  <si>
    <r>
      <rPr>
        <sz val="8"/>
        <rFont val="Arial"/>
        <family val="2"/>
        <charset val="1"/>
      </rPr>
      <t xml:space="preserve">FORRAÇÃO</t>
    </r>
    <r>
      <rPr>
        <sz val="8"/>
        <rFont val="Times New Roman"/>
        <family val="1"/>
        <charset val="1"/>
      </rPr>
      <t xml:space="preserve"> </t>
    </r>
    <r>
      <rPr>
        <sz val="8"/>
        <rFont val="Arial"/>
        <family val="2"/>
        <charset val="1"/>
      </rPr>
      <t xml:space="preserve">DINHEIRO-EM-PENCA</t>
    </r>
  </si>
  <si>
    <t xml:space="preserve">16.03.106</t>
  </si>
  <si>
    <r>
      <rPr>
        <sz val="8"/>
        <rFont val="Arial"/>
        <family val="2"/>
        <charset val="1"/>
      </rPr>
      <t xml:space="preserve">FORRAÇÃO</t>
    </r>
    <r>
      <rPr>
        <sz val="8"/>
        <rFont val="Times New Roman"/>
        <family val="1"/>
        <charset val="1"/>
      </rPr>
      <t xml:space="preserve"> </t>
    </r>
    <r>
      <rPr>
        <sz val="8"/>
        <rFont val="Arial"/>
        <family val="2"/>
        <charset val="1"/>
      </rPr>
      <t xml:space="preserve">GOTA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ORVALHO</t>
    </r>
  </si>
  <si>
    <t xml:space="preserve">16.03.107</t>
  </si>
  <si>
    <r>
      <rPr>
        <sz val="8"/>
        <rFont val="Arial"/>
        <family val="2"/>
        <charset val="1"/>
      </rPr>
      <t xml:space="preserve">FORRAÇÃO</t>
    </r>
    <r>
      <rPr>
        <sz val="8"/>
        <rFont val="Times New Roman"/>
        <family val="1"/>
        <charset val="1"/>
      </rPr>
      <t xml:space="preserve"> </t>
    </r>
    <r>
      <rPr>
        <sz val="8"/>
        <rFont val="Arial"/>
        <family val="2"/>
        <charset val="1"/>
      </rPr>
      <t xml:space="preserve">GRAMA-AMENDOIM</t>
    </r>
  </si>
  <si>
    <t xml:space="preserve">16.03.108</t>
  </si>
  <si>
    <r>
      <rPr>
        <sz val="8"/>
        <rFont val="Arial"/>
        <family val="2"/>
        <charset val="1"/>
      </rPr>
      <t xml:space="preserve">FORRAÇÃO</t>
    </r>
    <r>
      <rPr>
        <sz val="8"/>
        <rFont val="Times New Roman"/>
        <family val="1"/>
        <charset val="1"/>
      </rPr>
      <t xml:space="preserve"> </t>
    </r>
    <r>
      <rPr>
        <sz val="8"/>
        <rFont val="Arial"/>
        <family val="2"/>
        <charset val="1"/>
      </rPr>
      <t xml:space="preserve">JIBÓIA-VERDE</t>
    </r>
  </si>
  <si>
    <t xml:space="preserve">16.03.109</t>
  </si>
  <si>
    <r>
      <rPr>
        <sz val="8"/>
        <rFont val="Arial"/>
        <family val="2"/>
        <charset val="1"/>
      </rPr>
      <t xml:space="preserve">FORRAÇÃO</t>
    </r>
    <r>
      <rPr>
        <sz val="8"/>
        <rFont val="Times New Roman"/>
        <family val="1"/>
        <charset val="1"/>
      </rPr>
      <t xml:space="preserve"> </t>
    </r>
    <r>
      <rPr>
        <sz val="8"/>
        <rFont val="Arial"/>
        <family val="2"/>
        <charset val="1"/>
      </rPr>
      <t xml:space="preserve">LAMBARI-ROXO</t>
    </r>
  </si>
  <si>
    <t xml:space="preserve">16.03.110</t>
  </si>
  <si>
    <r>
      <rPr>
        <sz val="8"/>
        <rFont val="Arial"/>
        <family val="2"/>
        <charset val="1"/>
      </rPr>
      <t xml:space="preserve">ARBUSTO</t>
    </r>
    <r>
      <rPr>
        <sz val="8"/>
        <rFont val="Times New Roman"/>
        <family val="1"/>
        <charset val="1"/>
      </rPr>
      <t xml:space="preserve"> </t>
    </r>
    <r>
      <rPr>
        <sz val="8"/>
        <rFont val="Arial"/>
        <family val="2"/>
        <charset val="1"/>
      </rPr>
      <t xml:space="preserve">MANJERICÃO</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</si>
  <si>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16.03.111</t>
  </si>
  <si>
    <r>
      <rPr>
        <sz val="8"/>
        <rFont val="Arial"/>
        <family val="2"/>
        <charset val="1"/>
      </rPr>
      <t xml:space="preserve">FORRAÇÃO</t>
    </r>
    <r>
      <rPr>
        <sz val="8"/>
        <rFont val="Times New Roman"/>
        <family val="1"/>
        <charset val="1"/>
      </rPr>
      <t xml:space="preserve"> </t>
    </r>
    <r>
      <rPr>
        <sz val="8"/>
        <rFont val="Arial"/>
        <family val="2"/>
        <charset val="1"/>
      </rPr>
      <t xml:space="preserve">OFIOPOGO</t>
    </r>
  </si>
  <si>
    <t xml:space="preserve">16.03.112</t>
  </si>
  <si>
    <r>
      <rPr>
        <sz val="8"/>
        <rFont val="Arial"/>
        <family val="2"/>
        <charset val="1"/>
      </rPr>
      <t xml:space="preserve">FORRAÇÃO</t>
    </r>
    <r>
      <rPr>
        <sz val="8"/>
        <rFont val="Times New Roman"/>
        <family val="1"/>
        <charset val="1"/>
      </rPr>
      <t xml:space="preserve"> </t>
    </r>
    <r>
      <rPr>
        <sz val="8"/>
        <rFont val="Arial"/>
        <family val="2"/>
        <charset val="1"/>
      </rPr>
      <t xml:space="preserve">PAPIRINHO</t>
    </r>
  </si>
  <si>
    <t xml:space="preserve">16.03.113</t>
  </si>
  <si>
    <r>
      <rPr>
        <sz val="8"/>
        <rFont val="Arial"/>
        <family val="2"/>
        <charset val="1"/>
      </rPr>
      <t xml:space="preserve">FORRAÇÃO</t>
    </r>
    <r>
      <rPr>
        <sz val="8"/>
        <rFont val="Times New Roman"/>
        <family val="1"/>
        <charset val="1"/>
      </rPr>
      <t xml:space="preserve"> </t>
    </r>
    <r>
      <rPr>
        <sz val="8"/>
        <rFont val="Arial"/>
        <family val="2"/>
        <charset val="1"/>
      </rPr>
      <t xml:space="preserve">SINGÔNIO</t>
    </r>
  </si>
  <si>
    <t xml:space="preserve">16.03.114</t>
  </si>
  <si>
    <r>
      <rPr>
        <sz val="8"/>
        <rFont val="Arial"/>
        <family val="2"/>
        <charset val="1"/>
      </rPr>
      <t xml:space="preserve">FORRAÇÃO</t>
    </r>
    <r>
      <rPr>
        <sz val="8"/>
        <rFont val="Times New Roman"/>
        <family val="1"/>
        <charset val="1"/>
      </rPr>
      <t xml:space="preserve"> </t>
    </r>
    <r>
      <rPr>
        <sz val="8"/>
        <rFont val="Arial"/>
        <family val="2"/>
        <charset val="1"/>
      </rPr>
      <t xml:space="preserve">TRAPOERABA</t>
    </r>
  </si>
  <si>
    <t xml:space="preserve">16.03.150</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</si>
  <si>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AROEIRA-DO-SERTÃO</t>
    </r>
    <r>
      <rPr>
        <sz val="8"/>
        <rFont val="Times New Roman"/>
        <family val="1"/>
        <charset val="1"/>
      </rPr>
      <t xml:space="preserve"> </t>
    </r>
    <r>
      <rPr>
        <sz val="8"/>
        <rFont val="Arial"/>
        <family val="2"/>
        <charset val="1"/>
      </rPr>
      <t xml:space="preserve">H=2,00M</t>
    </r>
  </si>
  <si>
    <t xml:space="preserve">16.03.151</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</si>
  <si>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CANELA-PRETA</t>
    </r>
    <r>
      <rPr>
        <sz val="8"/>
        <rFont val="Times New Roman"/>
        <family val="1"/>
        <charset val="1"/>
      </rPr>
      <t xml:space="preserve"> </t>
    </r>
    <r>
      <rPr>
        <sz val="8"/>
        <rFont val="Arial"/>
        <family val="2"/>
        <charset val="1"/>
      </rPr>
      <t xml:space="preserve">H=2,00M</t>
    </r>
  </si>
  <si>
    <t xml:space="preserve">16.03.152</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</si>
  <si>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CANELA-SASSAFRÁS</t>
    </r>
    <r>
      <rPr>
        <sz val="8"/>
        <rFont val="Times New Roman"/>
        <family val="1"/>
        <charset val="1"/>
      </rPr>
      <t xml:space="preserve"> </t>
    </r>
    <r>
      <rPr>
        <sz val="8"/>
        <rFont val="Arial"/>
        <family val="2"/>
        <charset val="1"/>
      </rPr>
      <t xml:space="preserve">H=2,00M</t>
    </r>
  </si>
  <si>
    <t xml:space="preserve">16.03.153</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</si>
  <si>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CASTANHA-DO-PARÁ</t>
    </r>
    <r>
      <rPr>
        <sz val="8"/>
        <rFont val="Times New Roman"/>
        <family val="1"/>
        <charset val="1"/>
      </rPr>
      <t xml:space="preserve"> </t>
    </r>
    <r>
      <rPr>
        <sz val="8"/>
        <rFont val="Arial"/>
        <family val="2"/>
        <charset val="1"/>
      </rPr>
      <t xml:space="preserve">H=2,00M</t>
    </r>
  </si>
  <si>
    <t xml:space="preserve">16.03.154</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</si>
  <si>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IMBUIA</t>
    </r>
    <r>
      <rPr>
        <sz val="8"/>
        <rFont val="Times New Roman"/>
        <family val="1"/>
        <charset val="1"/>
      </rPr>
      <t xml:space="preserve"> </t>
    </r>
    <r>
      <rPr>
        <sz val="8"/>
        <rFont val="Arial"/>
        <family val="2"/>
        <charset val="1"/>
      </rPr>
      <t xml:space="preserve">H=2,00M</t>
    </r>
  </si>
  <si>
    <t xml:space="preserve">16.03.155</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</si>
  <si>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JABORANDI</t>
    </r>
    <r>
      <rPr>
        <sz val="8"/>
        <rFont val="Times New Roman"/>
        <family val="1"/>
        <charset val="1"/>
      </rPr>
      <t xml:space="preserve"> </t>
    </r>
    <r>
      <rPr>
        <sz val="8"/>
        <rFont val="Arial"/>
        <family val="2"/>
        <charset val="1"/>
      </rPr>
      <t xml:space="preserve">H=2,00M</t>
    </r>
  </si>
  <si>
    <t xml:space="preserve">16.03.156</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</si>
  <si>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PEROBA</t>
    </r>
    <r>
      <rPr>
        <sz val="8"/>
        <rFont val="Times New Roman"/>
        <family val="1"/>
        <charset val="1"/>
      </rPr>
      <t xml:space="preserve"> </t>
    </r>
    <r>
      <rPr>
        <sz val="8"/>
        <rFont val="Arial"/>
        <family val="2"/>
        <charset val="1"/>
      </rPr>
      <t xml:space="preserve">ROSA</t>
    </r>
    <r>
      <rPr>
        <sz val="8"/>
        <rFont val="Times New Roman"/>
        <family val="1"/>
        <charset val="1"/>
      </rPr>
      <t xml:space="preserve"> </t>
    </r>
    <r>
      <rPr>
        <sz val="8"/>
        <rFont val="Arial"/>
        <family val="2"/>
        <charset val="1"/>
      </rPr>
      <t xml:space="preserve">H=2,00M</t>
    </r>
  </si>
  <si>
    <t xml:space="preserve">16.03.157</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</si>
  <si>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PINHEIRO-DO-PARANÁ</t>
    </r>
    <r>
      <rPr>
        <sz val="8"/>
        <rFont val="Times New Roman"/>
        <family val="1"/>
        <charset val="1"/>
      </rPr>
      <t xml:space="preserve"> </t>
    </r>
    <r>
      <rPr>
        <sz val="8"/>
        <rFont val="Arial"/>
        <family val="2"/>
        <charset val="1"/>
      </rPr>
      <t xml:space="preserve">H=2,00M</t>
    </r>
  </si>
  <si>
    <t xml:space="preserve">16.03.170</t>
  </si>
  <si>
    <r>
      <rPr>
        <sz val="8"/>
        <rFont val="Arial"/>
        <family val="2"/>
        <charset val="1"/>
      </rPr>
      <t xml:space="preserve">ÁRVORE</t>
    </r>
    <r>
      <rPr>
        <sz val="8"/>
        <rFont val="Times New Roman"/>
        <family val="1"/>
        <charset val="1"/>
      </rPr>
      <t xml:space="preserve">  </t>
    </r>
    <r>
      <rPr>
        <sz val="8"/>
        <rFont val="Arial"/>
        <family val="2"/>
        <charset val="1"/>
      </rPr>
      <t xml:space="preserve">PEITO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POMBA</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1,00M.</t>
    </r>
    <r>
      <rPr>
        <sz val="8"/>
        <rFont val="Times New Roman"/>
        <family val="1"/>
        <charset val="1"/>
      </rPr>
      <t xml:space="preserve"> </t>
    </r>
    <r>
      <rPr>
        <sz val="8"/>
        <rFont val="Arial"/>
        <family val="2"/>
        <charset val="1"/>
      </rPr>
      <t xml:space="preserve">(NATIVA</t>
    </r>
    <r>
      <rPr>
        <sz val="8"/>
        <rFont val="Times New Roman"/>
        <family val="1"/>
        <charset val="1"/>
      </rPr>
      <t xml:space="preserve"> </t>
    </r>
    <r>
      <rPr>
        <sz val="8"/>
        <rFont val="Arial"/>
        <family val="2"/>
        <charset val="1"/>
      </rPr>
      <t xml:space="preserve">PIONEIRA-SP)</t>
    </r>
  </si>
  <si>
    <t xml:space="preserve">16.03.171</t>
  </si>
  <si>
    <r>
      <rPr>
        <sz val="8"/>
        <rFont val="Arial"/>
        <family val="2"/>
        <charset val="1"/>
      </rPr>
      <t xml:space="preserve">ÁRVORE</t>
    </r>
    <r>
      <rPr>
        <sz val="8"/>
        <rFont val="Times New Roman"/>
        <family val="1"/>
        <charset val="1"/>
      </rPr>
      <t xml:space="preserve">  </t>
    </r>
    <r>
      <rPr>
        <sz val="8"/>
        <rFont val="Arial"/>
        <family val="2"/>
        <charset val="1"/>
      </rPr>
      <t xml:space="preserve">TÁPIA</t>
    </r>
    <r>
      <rPr>
        <sz val="8"/>
        <rFont val="Times New Roman"/>
        <family val="1"/>
        <charset val="1"/>
      </rPr>
      <t xml:space="preserve">  </t>
    </r>
    <r>
      <rPr>
        <sz val="8"/>
        <rFont val="Arial"/>
        <family val="2"/>
        <charset val="1"/>
      </rPr>
      <t xml:space="preserve">H=0,50M</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1,00M.</t>
    </r>
    <r>
      <rPr>
        <sz val="8"/>
        <rFont val="Times New Roman"/>
        <family val="1"/>
        <charset val="1"/>
      </rPr>
      <t xml:space="preserve"> </t>
    </r>
    <r>
      <rPr>
        <sz val="8"/>
        <rFont val="Arial"/>
        <family val="2"/>
        <charset val="1"/>
      </rPr>
      <t xml:space="preserve">(NATIVA</t>
    </r>
    <r>
      <rPr>
        <sz val="8"/>
        <rFont val="Times New Roman"/>
        <family val="1"/>
        <charset val="1"/>
      </rPr>
      <t xml:space="preserve"> </t>
    </r>
    <r>
      <rPr>
        <sz val="8"/>
        <rFont val="Arial"/>
        <family val="2"/>
        <charset val="1"/>
      </rPr>
      <t xml:space="preserve">PIONEIRA-SP)</t>
    </r>
  </si>
  <si>
    <t xml:space="preserve">16.03.172</t>
  </si>
  <si>
    <r>
      <rPr>
        <sz val="8"/>
        <rFont val="Arial"/>
        <family val="2"/>
        <charset val="1"/>
      </rPr>
      <t xml:space="preserve">ÁRVORE</t>
    </r>
    <r>
      <rPr>
        <sz val="8"/>
        <rFont val="Times New Roman"/>
        <family val="1"/>
        <charset val="1"/>
      </rPr>
      <t xml:space="preserve"> </t>
    </r>
    <r>
      <rPr>
        <sz val="8"/>
        <rFont val="Arial"/>
        <family val="2"/>
        <charset val="1"/>
      </rPr>
      <t xml:space="preserve">CAPIXINGUI</t>
    </r>
    <r>
      <rPr>
        <sz val="8"/>
        <rFont val="Times New Roman"/>
        <family val="1"/>
        <charset val="1"/>
      </rPr>
      <t xml:space="preserve">  </t>
    </r>
    <r>
      <rPr>
        <sz val="8"/>
        <rFont val="Arial"/>
        <family val="2"/>
        <charset val="1"/>
      </rPr>
      <t xml:space="preserve">H=0,50M</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1,00M</t>
    </r>
    <r>
      <rPr>
        <sz val="8"/>
        <rFont val="Times New Roman"/>
        <family val="1"/>
        <charset val="1"/>
      </rPr>
      <t xml:space="preserve"> </t>
    </r>
    <r>
      <rPr>
        <sz val="8"/>
        <rFont val="Arial"/>
        <family val="2"/>
        <charset val="1"/>
      </rPr>
      <t xml:space="preserve">(NATIVA</t>
    </r>
    <r>
      <rPr>
        <sz val="8"/>
        <rFont val="Times New Roman"/>
        <family val="1"/>
        <charset val="1"/>
      </rPr>
      <t xml:space="preserve"> </t>
    </r>
    <r>
      <rPr>
        <sz val="8"/>
        <rFont val="Arial"/>
        <family val="2"/>
        <charset val="1"/>
      </rPr>
      <t xml:space="preserve">PIONEIRA-SP)</t>
    </r>
  </si>
  <si>
    <t xml:space="preserve">16.03.173</t>
  </si>
  <si>
    <r>
      <rPr>
        <sz val="8"/>
        <rFont val="Arial"/>
        <family val="2"/>
        <charset val="1"/>
      </rPr>
      <t xml:space="preserve">ÁRVORE</t>
    </r>
    <r>
      <rPr>
        <sz val="8"/>
        <rFont val="Times New Roman"/>
        <family val="1"/>
        <charset val="1"/>
      </rPr>
      <t xml:space="preserve"> </t>
    </r>
    <r>
      <rPr>
        <sz val="8"/>
        <rFont val="Arial"/>
        <family val="2"/>
        <charset val="1"/>
      </rPr>
      <t xml:space="preserve">INGÁ</t>
    </r>
    <r>
      <rPr>
        <sz val="8"/>
        <rFont val="Times New Roman"/>
        <family val="1"/>
        <charset val="1"/>
      </rPr>
      <t xml:space="preserve">  </t>
    </r>
    <r>
      <rPr>
        <sz val="8"/>
        <rFont val="Arial"/>
        <family val="2"/>
        <charset val="1"/>
      </rPr>
      <t xml:space="preserve">H=0,50M</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1,00M</t>
    </r>
    <r>
      <rPr>
        <sz val="8"/>
        <rFont val="Times New Roman"/>
        <family val="1"/>
        <charset val="1"/>
      </rPr>
      <t xml:space="preserve"> </t>
    </r>
    <r>
      <rPr>
        <sz val="8"/>
        <rFont val="Arial"/>
        <family val="2"/>
        <charset val="1"/>
      </rPr>
      <t xml:space="preserve">(NATIVA</t>
    </r>
    <r>
      <rPr>
        <sz val="8"/>
        <rFont val="Times New Roman"/>
        <family val="1"/>
        <charset val="1"/>
      </rPr>
      <t xml:space="preserve"> </t>
    </r>
    <r>
      <rPr>
        <sz val="8"/>
        <rFont val="Arial"/>
        <family val="2"/>
        <charset val="1"/>
      </rPr>
      <t xml:space="preserve">PIONEIRA-SP)</t>
    </r>
  </si>
  <si>
    <t xml:space="preserve">16.03.174</t>
  </si>
  <si>
    <r>
      <rPr>
        <sz val="8"/>
        <rFont val="Arial"/>
        <family val="2"/>
        <charset val="1"/>
      </rPr>
      <t xml:space="preserve">ÁRVORE</t>
    </r>
    <r>
      <rPr>
        <sz val="8"/>
        <rFont val="Times New Roman"/>
        <family val="1"/>
        <charset val="1"/>
      </rPr>
      <t xml:space="preserve"> </t>
    </r>
    <r>
      <rPr>
        <sz val="8"/>
        <rFont val="Arial"/>
        <family val="2"/>
        <charset val="1"/>
      </rPr>
      <t xml:space="preserve">FUMO</t>
    </r>
    <r>
      <rPr>
        <sz val="8"/>
        <rFont val="Times New Roman"/>
        <family val="1"/>
        <charset val="1"/>
      </rPr>
      <t xml:space="preserve"> </t>
    </r>
    <r>
      <rPr>
        <sz val="8"/>
        <rFont val="Arial"/>
        <family val="2"/>
        <charset val="1"/>
      </rPr>
      <t xml:space="preserve">BRAVO</t>
    </r>
    <r>
      <rPr>
        <sz val="8"/>
        <rFont val="Times New Roman"/>
        <family val="1"/>
        <charset val="1"/>
      </rPr>
      <t xml:space="preserve">  </t>
    </r>
    <r>
      <rPr>
        <sz val="8"/>
        <rFont val="Arial"/>
        <family val="2"/>
        <charset val="1"/>
      </rPr>
      <t xml:space="preserve">H=0,50M</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1,00M</t>
    </r>
    <r>
      <rPr>
        <sz val="8"/>
        <rFont val="Times New Roman"/>
        <family val="1"/>
        <charset val="1"/>
      </rPr>
      <t xml:space="preserve"> </t>
    </r>
    <r>
      <rPr>
        <sz val="8"/>
        <rFont val="Arial"/>
        <family val="2"/>
        <charset val="1"/>
      </rPr>
      <t xml:space="preserve">(NATIVA</t>
    </r>
    <r>
      <rPr>
        <sz val="8"/>
        <rFont val="Times New Roman"/>
        <family val="1"/>
        <charset val="1"/>
      </rPr>
      <t xml:space="preserve"> </t>
    </r>
    <r>
      <rPr>
        <sz val="8"/>
        <rFont val="Arial"/>
        <family val="2"/>
        <charset val="1"/>
      </rPr>
      <t xml:space="preserve">PIONEIRA-SP)</t>
    </r>
  </si>
  <si>
    <t xml:space="preserve">16.03.175</t>
  </si>
  <si>
    <r>
      <rPr>
        <sz val="8"/>
        <rFont val="Arial"/>
        <family val="2"/>
        <charset val="1"/>
      </rPr>
      <t xml:space="preserve">ÁRVORE</t>
    </r>
    <r>
      <rPr>
        <sz val="8"/>
        <rFont val="Times New Roman"/>
        <family val="1"/>
        <charset val="1"/>
      </rPr>
      <t xml:space="preserve"> </t>
    </r>
    <r>
      <rPr>
        <sz val="8"/>
        <rFont val="Arial"/>
        <family val="2"/>
        <charset val="1"/>
      </rPr>
      <t xml:space="preserve">MUTAMBO</t>
    </r>
    <r>
      <rPr>
        <sz val="8"/>
        <rFont val="Times New Roman"/>
        <family val="1"/>
        <charset val="1"/>
      </rPr>
      <t xml:space="preserve">  </t>
    </r>
    <r>
      <rPr>
        <sz val="8"/>
        <rFont val="Arial"/>
        <family val="2"/>
        <charset val="1"/>
      </rPr>
      <t xml:space="preserve">H=0,50M</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1,00M</t>
    </r>
    <r>
      <rPr>
        <sz val="8"/>
        <rFont val="Times New Roman"/>
        <family val="1"/>
        <charset val="1"/>
      </rPr>
      <t xml:space="preserve"> </t>
    </r>
    <r>
      <rPr>
        <sz val="8"/>
        <rFont val="Arial"/>
        <family val="2"/>
        <charset val="1"/>
      </rPr>
      <t xml:space="preserve">(NATIVA</t>
    </r>
    <r>
      <rPr>
        <sz val="8"/>
        <rFont val="Times New Roman"/>
        <family val="1"/>
        <charset val="1"/>
      </rPr>
      <t xml:space="preserve"> </t>
    </r>
    <r>
      <rPr>
        <sz val="8"/>
        <rFont val="Arial"/>
        <family val="2"/>
        <charset val="1"/>
      </rPr>
      <t xml:space="preserve">PIONEIRA-SP)</t>
    </r>
  </si>
  <si>
    <t xml:space="preserve">16.03.176</t>
  </si>
  <si>
    <r>
      <rPr>
        <sz val="8"/>
        <rFont val="Arial"/>
        <family val="2"/>
        <charset val="1"/>
      </rPr>
      <t xml:space="preserve">ÁRVORE</t>
    </r>
    <r>
      <rPr>
        <sz val="8"/>
        <rFont val="Times New Roman"/>
        <family val="1"/>
        <charset val="1"/>
      </rPr>
      <t xml:space="preserve"> </t>
    </r>
    <r>
      <rPr>
        <sz val="8"/>
        <rFont val="Arial"/>
        <family val="2"/>
        <charset val="1"/>
      </rPr>
      <t xml:space="preserve">AÇOITA</t>
    </r>
    <r>
      <rPr>
        <sz val="8"/>
        <rFont val="Times New Roman"/>
        <family val="1"/>
        <charset val="1"/>
      </rPr>
      <t xml:space="preserve"> </t>
    </r>
    <r>
      <rPr>
        <sz val="8"/>
        <rFont val="Arial"/>
        <family val="2"/>
        <charset val="1"/>
      </rPr>
      <t xml:space="preserve">CAVALO</t>
    </r>
    <r>
      <rPr>
        <sz val="8"/>
        <rFont val="Times New Roman"/>
        <family val="1"/>
        <charset val="1"/>
      </rPr>
      <t xml:space="preserve">  </t>
    </r>
    <r>
      <rPr>
        <sz val="8"/>
        <rFont val="Arial"/>
        <family val="2"/>
        <charset val="1"/>
      </rPr>
      <t xml:space="preserve">H=0,50M</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1,00M</t>
    </r>
    <r>
      <rPr>
        <sz val="8"/>
        <rFont val="Times New Roman"/>
        <family val="1"/>
        <charset val="1"/>
      </rPr>
      <t xml:space="preserve"> </t>
    </r>
    <r>
      <rPr>
        <sz val="8"/>
        <rFont val="Arial"/>
        <family val="2"/>
        <charset val="1"/>
      </rPr>
      <t xml:space="preserve">(NATIVA</t>
    </r>
    <r>
      <rPr>
        <sz val="8"/>
        <rFont val="Times New Roman"/>
        <family val="1"/>
        <charset val="1"/>
      </rPr>
      <t xml:space="preserve"> </t>
    </r>
    <r>
      <rPr>
        <sz val="8"/>
        <rFont val="Arial"/>
        <family val="2"/>
        <charset val="1"/>
      </rPr>
      <t xml:space="preserve">PIONEIRA-SP)</t>
    </r>
  </si>
  <si>
    <t xml:space="preserve">16.03.177</t>
  </si>
  <si>
    <r>
      <rPr>
        <sz val="8"/>
        <rFont val="Arial"/>
        <family val="2"/>
        <charset val="1"/>
      </rPr>
      <t xml:space="preserve">ÁRVORE</t>
    </r>
    <r>
      <rPr>
        <sz val="8"/>
        <rFont val="Times New Roman"/>
        <family val="1"/>
        <charset val="1"/>
      </rPr>
      <t xml:space="preserve"> </t>
    </r>
    <r>
      <rPr>
        <sz val="8"/>
        <rFont val="Arial"/>
        <family val="2"/>
        <charset val="1"/>
      </rPr>
      <t xml:space="preserve">PAU</t>
    </r>
    <r>
      <rPr>
        <sz val="8"/>
        <rFont val="Times New Roman"/>
        <family val="1"/>
        <charset val="1"/>
      </rPr>
      <t xml:space="preserve"> </t>
    </r>
    <r>
      <rPr>
        <sz val="8"/>
        <rFont val="Arial"/>
        <family val="2"/>
        <charset val="1"/>
      </rPr>
      <t xml:space="preserve">POLVORA</t>
    </r>
    <r>
      <rPr>
        <sz val="8"/>
        <rFont val="Times New Roman"/>
        <family val="1"/>
        <charset val="1"/>
      </rPr>
      <t xml:space="preserve">  </t>
    </r>
    <r>
      <rPr>
        <sz val="8"/>
        <rFont val="Arial"/>
        <family val="2"/>
        <charset val="1"/>
      </rPr>
      <t xml:space="preserve">H=0,50M</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1,00M</t>
    </r>
    <r>
      <rPr>
        <sz val="8"/>
        <rFont val="Times New Roman"/>
        <family val="1"/>
        <charset val="1"/>
      </rPr>
      <t xml:space="preserve"> </t>
    </r>
    <r>
      <rPr>
        <sz val="8"/>
        <rFont val="Arial"/>
        <family val="2"/>
        <charset val="1"/>
      </rPr>
      <t xml:space="preserve">(NATIVA</t>
    </r>
    <r>
      <rPr>
        <sz val="8"/>
        <rFont val="Times New Roman"/>
        <family val="1"/>
        <charset val="1"/>
      </rPr>
      <t xml:space="preserve"> </t>
    </r>
    <r>
      <rPr>
        <sz val="8"/>
        <rFont val="Arial"/>
        <family val="2"/>
        <charset val="1"/>
      </rPr>
      <t xml:space="preserve">PIONEIRA-SP)</t>
    </r>
  </si>
  <si>
    <t xml:space="preserve">16.03.190</t>
  </si>
  <si>
    <r>
      <rPr>
        <sz val="8"/>
        <rFont val="Arial"/>
        <family val="2"/>
        <charset val="1"/>
      </rPr>
      <t xml:space="preserve">ÁRVORE</t>
    </r>
    <r>
      <rPr>
        <sz val="8"/>
        <rFont val="Times New Roman"/>
        <family val="1"/>
        <charset val="1"/>
      </rPr>
      <t xml:space="preserve"> </t>
    </r>
    <r>
      <rPr>
        <sz val="8"/>
        <rFont val="Arial"/>
        <family val="2"/>
        <charset val="1"/>
      </rPr>
      <t xml:space="preserve">PEITO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POMBA</t>
    </r>
    <r>
      <rPr>
        <sz val="8"/>
        <rFont val="Times New Roman"/>
        <family val="1"/>
        <charset val="1"/>
      </rPr>
      <t xml:space="preserve"> </t>
    </r>
    <r>
      <rPr>
        <sz val="8"/>
        <rFont val="Arial"/>
        <family val="2"/>
        <charset val="1"/>
      </rPr>
      <t xml:space="preserve">H=2,00M</t>
    </r>
    <r>
      <rPr>
        <sz val="8"/>
        <rFont val="Times New Roman"/>
        <family val="1"/>
        <charset val="1"/>
      </rPr>
      <t xml:space="preserve"> </t>
    </r>
    <r>
      <rPr>
        <sz val="8"/>
        <rFont val="Arial"/>
        <family val="2"/>
        <charset val="1"/>
      </rPr>
      <t xml:space="preserve">(NATIVA</t>
    </r>
    <r>
      <rPr>
        <sz val="8"/>
        <rFont val="Times New Roman"/>
        <family val="1"/>
        <charset val="1"/>
      </rPr>
      <t xml:space="preserve"> </t>
    </r>
    <r>
      <rPr>
        <sz val="8"/>
        <rFont val="Arial"/>
        <family val="2"/>
        <charset val="1"/>
      </rPr>
      <t xml:space="preserve">PIONEIRA-SP)</t>
    </r>
  </si>
  <si>
    <t xml:space="preserve">16.03.191</t>
  </si>
  <si>
    <r>
      <rPr>
        <sz val="8"/>
        <rFont val="Arial"/>
        <family val="2"/>
        <charset val="1"/>
      </rPr>
      <t xml:space="preserve">ÁRVORE</t>
    </r>
    <r>
      <rPr>
        <sz val="8"/>
        <rFont val="Times New Roman"/>
        <family val="1"/>
        <charset val="1"/>
      </rPr>
      <t xml:space="preserve"> </t>
    </r>
    <r>
      <rPr>
        <sz val="8"/>
        <rFont val="Arial"/>
        <family val="2"/>
        <charset val="1"/>
      </rPr>
      <t xml:space="preserve">TÁPIA</t>
    </r>
    <r>
      <rPr>
        <sz val="8"/>
        <rFont val="Times New Roman"/>
        <family val="1"/>
        <charset val="1"/>
      </rPr>
      <t xml:space="preserve"> </t>
    </r>
    <r>
      <rPr>
        <sz val="8"/>
        <rFont val="Arial"/>
        <family val="2"/>
        <charset val="1"/>
      </rPr>
      <t xml:space="preserve">H=2,00M</t>
    </r>
    <r>
      <rPr>
        <sz val="8"/>
        <rFont val="Times New Roman"/>
        <family val="1"/>
        <charset val="1"/>
      </rPr>
      <t xml:space="preserve"> </t>
    </r>
    <r>
      <rPr>
        <sz val="8"/>
        <rFont val="Arial"/>
        <family val="2"/>
        <charset val="1"/>
      </rPr>
      <t xml:space="preserve">(NATIVA</t>
    </r>
    <r>
      <rPr>
        <sz val="8"/>
        <rFont val="Times New Roman"/>
        <family val="1"/>
        <charset val="1"/>
      </rPr>
      <t xml:space="preserve"> </t>
    </r>
    <r>
      <rPr>
        <sz val="8"/>
        <rFont val="Arial"/>
        <family val="2"/>
        <charset val="1"/>
      </rPr>
      <t xml:space="preserve">PIONEIRA-SP)</t>
    </r>
  </si>
  <si>
    <t xml:space="preserve">16.03.192</t>
  </si>
  <si>
    <r>
      <rPr>
        <sz val="8"/>
        <rFont val="Arial"/>
        <family val="2"/>
        <charset val="1"/>
      </rPr>
      <t xml:space="preserve">ÁRVORE</t>
    </r>
    <r>
      <rPr>
        <sz val="8"/>
        <rFont val="Times New Roman"/>
        <family val="1"/>
        <charset val="1"/>
      </rPr>
      <t xml:space="preserve"> </t>
    </r>
    <r>
      <rPr>
        <sz val="8"/>
        <rFont val="Arial"/>
        <family val="2"/>
        <charset val="1"/>
      </rPr>
      <t xml:space="preserve">CAPIXINGUI</t>
    </r>
    <r>
      <rPr>
        <sz val="8"/>
        <rFont val="Times New Roman"/>
        <family val="1"/>
        <charset val="1"/>
      </rPr>
      <t xml:space="preserve"> </t>
    </r>
    <r>
      <rPr>
        <sz val="8"/>
        <rFont val="Arial"/>
        <family val="2"/>
        <charset val="1"/>
      </rPr>
      <t xml:space="preserve">H=2,00M</t>
    </r>
    <r>
      <rPr>
        <sz val="8"/>
        <rFont val="Times New Roman"/>
        <family val="1"/>
        <charset val="1"/>
      </rPr>
      <t xml:space="preserve"> </t>
    </r>
    <r>
      <rPr>
        <sz val="8"/>
        <rFont val="Arial"/>
        <family val="2"/>
        <charset val="1"/>
      </rPr>
      <t xml:space="preserve">(NATIVA</t>
    </r>
    <r>
      <rPr>
        <sz val="8"/>
        <rFont val="Times New Roman"/>
        <family val="1"/>
        <charset val="1"/>
      </rPr>
      <t xml:space="preserve"> </t>
    </r>
    <r>
      <rPr>
        <sz val="8"/>
        <rFont val="Arial"/>
        <family val="2"/>
        <charset val="1"/>
      </rPr>
      <t xml:space="preserve">PIONEIRA-SP)</t>
    </r>
  </si>
  <si>
    <t xml:space="preserve">16.03.193</t>
  </si>
  <si>
    <r>
      <rPr>
        <sz val="8"/>
        <rFont val="Arial"/>
        <family val="2"/>
        <charset val="1"/>
      </rPr>
      <t xml:space="preserve">ÁRVORE</t>
    </r>
    <r>
      <rPr>
        <sz val="8"/>
        <rFont val="Times New Roman"/>
        <family val="1"/>
        <charset val="1"/>
      </rPr>
      <t xml:space="preserve"> </t>
    </r>
    <r>
      <rPr>
        <sz val="8"/>
        <rFont val="Arial"/>
        <family val="2"/>
        <charset val="1"/>
      </rPr>
      <t xml:space="preserve">INGÁ</t>
    </r>
    <r>
      <rPr>
        <sz val="8"/>
        <rFont val="Times New Roman"/>
        <family val="1"/>
        <charset val="1"/>
      </rPr>
      <t xml:space="preserve">  </t>
    </r>
    <r>
      <rPr>
        <sz val="8"/>
        <rFont val="Arial"/>
        <family val="2"/>
        <charset val="1"/>
      </rPr>
      <t xml:space="preserve">H=2,00M</t>
    </r>
    <r>
      <rPr>
        <sz val="8"/>
        <rFont val="Times New Roman"/>
        <family val="1"/>
        <charset val="1"/>
      </rPr>
      <t xml:space="preserve"> </t>
    </r>
    <r>
      <rPr>
        <sz val="8"/>
        <rFont val="Arial"/>
        <family val="2"/>
        <charset val="1"/>
      </rPr>
      <t xml:space="preserve">(NATIVA</t>
    </r>
    <r>
      <rPr>
        <sz val="8"/>
        <rFont val="Times New Roman"/>
        <family val="1"/>
        <charset val="1"/>
      </rPr>
      <t xml:space="preserve"> </t>
    </r>
    <r>
      <rPr>
        <sz val="8"/>
        <rFont val="Arial"/>
        <family val="2"/>
        <charset val="1"/>
      </rPr>
      <t xml:space="preserve">PIONEIRA-SP)</t>
    </r>
  </si>
  <si>
    <t xml:space="preserve">16.03.194</t>
  </si>
  <si>
    <r>
      <rPr>
        <sz val="8"/>
        <rFont val="Arial"/>
        <family val="2"/>
        <charset val="1"/>
      </rPr>
      <t xml:space="preserve">ÁRVORE</t>
    </r>
    <r>
      <rPr>
        <sz val="8"/>
        <rFont val="Times New Roman"/>
        <family val="1"/>
        <charset val="1"/>
      </rPr>
      <t xml:space="preserve"> </t>
    </r>
    <r>
      <rPr>
        <sz val="8"/>
        <rFont val="Arial"/>
        <family val="2"/>
        <charset val="1"/>
      </rPr>
      <t xml:space="preserve">FUMO</t>
    </r>
    <r>
      <rPr>
        <sz val="8"/>
        <rFont val="Times New Roman"/>
        <family val="1"/>
        <charset val="1"/>
      </rPr>
      <t xml:space="preserve"> </t>
    </r>
    <r>
      <rPr>
        <sz val="8"/>
        <rFont val="Arial"/>
        <family val="2"/>
        <charset val="1"/>
      </rPr>
      <t xml:space="preserve">BRAVO</t>
    </r>
    <r>
      <rPr>
        <sz val="8"/>
        <rFont val="Times New Roman"/>
        <family val="1"/>
        <charset val="1"/>
      </rPr>
      <t xml:space="preserve"> </t>
    </r>
    <r>
      <rPr>
        <sz val="8"/>
        <rFont val="Arial"/>
        <family val="2"/>
        <charset val="1"/>
      </rPr>
      <t xml:space="preserve">H=2,00M</t>
    </r>
    <r>
      <rPr>
        <sz val="8"/>
        <rFont val="Times New Roman"/>
        <family val="1"/>
        <charset val="1"/>
      </rPr>
      <t xml:space="preserve"> </t>
    </r>
    <r>
      <rPr>
        <sz val="8"/>
        <rFont val="Arial"/>
        <family val="2"/>
        <charset val="1"/>
      </rPr>
      <t xml:space="preserve">(NATIVA</t>
    </r>
    <r>
      <rPr>
        <sz val="8"/>
        <rFont val="Times New Roman"/>
        <family val="1"/>
        <charset val="1"/>
      </rPr>
      <t xml:space="preserve"> </t>
    </r>
    <r>
      <rPr>
        <sz val="8"/>
        <rFont val="Arial"/>
        <family val="2"/>
        <charset val="1"/>
      </rPr>
      <t xml:space="preserve">PIONEIRA-SP)</t>
    </r>
  </si>
  <si>
    <t xml:space="preserve">16.03.195</t>
  </si>
  <si>
    <r>
      <rPr>
        <sz val="8"/>
        <rFont val="Arial"/>
        <family val="2"/>
        <charset val="1"/>
      </rPr>
      <t xml:space="preserve">ÁRVORE</t>
    </r>
    <r>
      <rPr>
        <sz val="8"/>
        <rFont val="Times New Roman"/>
        <family val="1"/>
        <charset val="1"/>
      </rPr>
      <t xml:space="preserve"> </t>
    </r>
    <r>
      <rPr>
        <sz val="8"/>
        <rFont val="Arial"/>
        <family val="2"/>
        <charset val="1"/>
      </rPr>
      <t xml:space="preserve">MUTAMBO</t>
    </r>
    <r>
      <rPr>
        <sz val="8"/>
        <rFont val="Times New Roman"/>
        <family val="1"/>
        <charset val="1"/>
      </rPr>
      <t xml:space="preserve"> </t>
    </r>
    <r>
      <rPr>
        <sz val="8"/>
        <rFont val="Arial"/>
        <family val="2"/>
        <charset val="1"/>
      </rPr>
      <t xml:space="preserve">H=2,00M</t>
    </r>
    <r>
      <rPr>
        <sz val="8"/>
        <rFont val="Times New Roman"/>
        <family val="1"/>
        <charset val="1"/>
      </rPr>
      <t xml:space="preserve"> </t>
    </r>
    <r>
      <rPr>
        <sz val="8"/>
        <rFont val="Arial"/>
        <family val="2"/>
        <charset val="1"/>
      </rPr>
      <t xml:space="preserve">(NATIVA</t>
    </r>
    <r>
      <rPr>
        <sz val="8"/>
        <rFont val="Times New Roman"/>
        <family val="1"/>
        <charset val="1"/>
      </rPr>
      <t xml:space="preserve"> </t>
    </r>
    <r>
      <rPr>
        <sz val="8"/>
        <rFont val="Arial"/>
        <family val="2"/>
        <charset val="1"/>
      </rPr>
      <t xml:space="preserve">PIONEIRA-SP)</t>
    </r>
  </si>
  <si>
    <t xml:space="preserve">16.03.196</t>
  </si>
  <si>
    <r>
      <rPr>
        <sz val="8"/>
        <rFont val="Arial"/>
        <family val="2"/>
        <charset val="1"/>
      </rPr>
      <t xml:space="preserve">ÁRVORE</t>
    </r>
    <r>
      <rPr>
        <sz val="8"/>
        <rFont val="Times New Roman"/>
        <family val="1"/>
        <charset val="1"/>
      </rPr>
      <t xml:space="preserve"> </t>
    </r>
    <r>
      <rPr>
        <sz val="8"/>
        <rFont val="Arial"/>
        <family val="2"/>
        <charset val="1"/>
      </rPr>
      <t xml:space="preserve">AÇOITA</t>
    </r>
    <r>
      <rPr>
        <sz val="8"/>
        <rFont val="Times New Roman"/>
        <family val="1"/>
        <charset val="1"/>
      </rPr>
      <t xml:space="preserve"> </t>
    </r>
    <r>
      <rPr>
        <sz val="8"/>
        <rFont val="Arial"/>
        <family val="2"/>
        <charset val="1"/>
      </rPr>
      <t xml:space="preserve">CAVALO</t>
    </r>
    <r>
      <rPr>
        <sz val="8"/>
        <rFont val="Times New Roman"/>
        <family val="1"/>
        <charset val="1"/>
      </rPr>
      <t xml:space="preserve">  </t>
    </r>
    <r>
      <rPr>
        <sz val="8"/>
        <rFont val="Arial"/>
        <family val="2"/>
        <charset val="1"/>
      </rPr>
      <t xml:space="preserve">H=2,00M</t>
    </r>
    <r>
      <rPr>
        <sz val="8"/>
        <rFont val="Times New Roman"/>
        <family val="1"/>
        <charset val="1"/>
      </rPr>
      <t xml:space="preserve"> </t>
    </r>
    <r>
      <rPr>
        <sz val="8"/>
        <rFont val="Arial"/>
        <family val="2"/>
        <charset val="1"/>
      </rPr>
      <t xml:space="preserve">(NATIVA</t>
    </r>
    <r>
      <rPr>
        <sz val="8"/>
        <rFont val="Times New Roman"/>
        <family val="1"/>
        <charset val="1"/>
      </rPr>
      <t xml:space="preserve"> </t>
    </r>
    <r>
      <rPr>
        <sz val="8"/>
        <rFont val="Arial"/>
        <family val="2"/>
        <charset val="1"/>
      </rPr>
      <t xml:space="preserve">PIONEIRA-SP)</t>
    </r>
  </si>
  <si>
    <t xml:space="preserve">16.03.197</t>
  </si>
  <si>
    <r>
      <rPr>
        <sz val="8"/>
        <rFont val="Arial"/>
        <family val="2"/>
        <charset val="1"/>
      </rPr>
      <t xml:space="preserve">ÁRVORE</t>
    </r>
    <r>
      <rPr>
        <sz val="8"/>
        <rFont val="Times New Roman"/>
        <family val="1"/>
        <charset val="1"/>
      </rPr>
      <t xml:space="preserve"> </t>
    </r>
    <r>
      <rPr>
        <sz val="8"/>
        <rFont val="Arial"/>
        <family val="2"/>
        <charset val="1"/>
      </rPr>
      <t xml:space="preserve">PAU</t>
    </r>
    <r>
      <rPr>
        <sz val="8"/>
        <rFont val="Times New Roman"/>
        <family val="1"/>
        <charset val="1"/>
      </rPr>
      <t xml:space="preserve"> </t>
    </r>
    <r>
      <rPr>
        <sz val="8"/>
        <rFont val="Arial"/>
        <family val="2"/>
        <charset val="1"/>
      </rPr>
      <t xml:space="preserve">POLVORA</t>
    </r>
    <r>
      <rPr>
        <sz val="8"/>
        <rFont val="Times New Roman"/>
        <family val="1"/>
        <charset val="1"/>
      </rPr>
      <t xml:space="preserve"> </t>
    </r>
    <r>
      <rPr>
        <sz val="8"/>
        <rFont val="Arial"/>
        <family val="2"/>
        <charset val="1"/>
      </rPr>
      <t xml:space="preserve">H=2,00M</t>
    </r>
    <r>
      <rPr>
        <sz val="8"/>
        <rFont val="Times New Roman"/>
        <family val="1"/>
        <charset val="1"/>
      </rPr>
      <t xml:space="preserve"> </t>
    </r>
    <r>
      <rPr>
        <sz val="8"/>
        <rFont val="Arial"/>
        <family val="2"/>
        <charset val="1"/>
      </rPr>
      <t xml:space="preserve">(NATIVA</t>
    </r>
    <r>
      <rPr>
        <sz val="8"/>
        <rFont val="Times New Roman"/>
        <family val="1"/>
        <charset val="1"/>
      </rPr>
      <t xml:space="preserve"> </t>
    </r>
    <r>
      <rPr>
        <sz val="8"/>
        <rFont val="Arial"/>
        <family val="2"/>
        <charset val="1"/>
      </rPr>
      <t xml:space="preserve">PIONEIRA-SP)</t>
    </r>
  </si>
  <si>
    <t xml:space="preserve">16.03.200</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</si>
  <si>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ALDRAGO</t>
    </r>
    <r>
      <rPr>
        <sz val="8"/>
        <rFont val="Times New Roman"/>
        <family val="1"/>
        <charset val="1"/>
      </rPr>
      <t xml:space="preserve"> </t>
    </r>
    <r>
      <rPr>
        <sz val="8"/>
        <rFont val="Arial"/>
        <family val="2"/>
        <charset val="1"/>
      </rPr>
      <t xml:space="preserve">H=2,00M</t>
    </r>
  </si>
  <si>
    <t xml:space="preserve">16.03.201</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</si>
  <si>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PAU-CIGARRA</t>
    </r>
    <r>
      <rPr>
        <sz val="8"/>
        <rFont val="Times New Roman"/>
        <family val="1"/>
        <charset val="1"/>
      </rPr>
      <t xml:space="preserve"> </t>
    </r>
    <r>
      <rPr>
        <sz val="8"/>
        <rFont val="Arial"/>
        <family val="2"/>
        <charset val="1"/>
      </rPr>
      <t xml:space="preserve">H=2,00M</t>
    </r>
  </si>
  <si>
    <t xml:space="preserve">16.03.202</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</si>
  <si>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ARAÇÁ</t>
    </r>
    <r>
      <rPr>
        <sz val="8"/>
        <rFont val="Times New Roman"/>
        <family val="1"/>
        <charset val="1"/>
      </rPr>
      <t xml:space="preserve"> </t>
    </r>
    <r>
      <rPr>
        <sz val="8"/>
        <rFont val="Arial"/>
        <family val="2"/>
        <charset val="1"/>
      </rPr>
      <t xml:space="preserve">H=2,00M</t>
    </r>
  </si>
  <si>
    <t xml:space="preserve">16.03.203</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</si>
  <si>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AROEIRA-SALSA</t>
    </r>
    <r>
      <rPr>
        <sz val="8"/>
        <rFont val="Times New Roman"/>
        <family val="1"/>
        <charset val="1"/>
      </rPr>
      <t xml:space="preserve"> </t>
    </r>
    <r>
      <rPr>
        <sz val="8"/>
        <rFont val="Arial"/>
        <family val="2"/>
        <charset val="1"/>
      </rPr>
      <t xml:space="preserve">H=2,00M</t>
    </r>
  </si>
  <si>
    <t xml:space="preserve">16.03.204</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</si>
  <si>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BICO-DE-PATO</t>
    </r>
    <r>
      <rPr>
        <sz val="8"/>
        <rFont val="Times New Roman"/>
        <family val="1"/>
        <charset val="1"/>
      </rPr>
      <t xml:space="preserve"> </t>
    </r>
    <r>
      <rPr>
        <sz val="8"/>
        <rFont val="Arial"/>
        <family val="2"/>
        <charset val="1"/>
      </rPr>
      <t xml:space="preserve">H=2,00M</t>
    </r>
  </si>
  <si>
    <t xml:space="preserve">16.03.205</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</si>
  <si>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CHUVA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OURO</t>
    </r>
    <r>
      <rPr>
        <sz val="8"/>
        <rFont val="Times New Roman"/>
        <family val="1"/>
        <charset val="1"/>
      </rPr>
      <t xml:space="preserve"> </t>
    </r>
    <r>
      <rPr>
        <sz val="8"/>
        <rFont val="Arial"/>
        <family val="2"/>
        <charset val="1"/>
      </rPr>
      <t xml:space="preserve">H=2,00M</t>
    </r>
  </si>
  <si>
    <t xml:space="preserve">16.03.206</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</si>
  <si>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CANELEIRA</t>
    </r>
    <r>
      <rPr>
        <sz val="8"/>
        <rFont val="Times New Roman"/>
        <family val="1"/>
        <charset val="1"/>
      </rPr>
      <t xml:space="preserve"> </t>
    </r>
    <r>
      <rPr>
        <sz val="8"/>
        <rFont val="Arial"/>
        <family val="2"/>
        <charset val="1"/>
      </rPr>
      <t xml:space="preserve">H=2,00M</t>
    </r>
  </si>
  <si>
    <t xml:space="preserve">16.03.207</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</si>
  <si>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CAPUTUNA-PRETA</t>
    </r>
    <r>
      <rPr>
        <sz val="8"/>
        <rFont val="Times New Roman"/>
        <family val="1"/>
        <charset val="1"/>
      </rPr>
      <t xml:space="preserve"> </t>
    </r>
    <r>
      <rPr>
        <sz val="8"/>
        <rFont val="Arial"/>
        <family val="2"/>
        <charset val="1"/>
      </rPr>
      <t xml:space="preserve">(CHUPA</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H=2,00M</t>
    </r>
  </si>
  <si>
    <t xml:space="preserve">16.03.208</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</si>
  <si>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CAROBA</t>
    </r>
    <r>
      <rPr>
        <sz val="8"/>
        <rFont val="Times New Roman"/>
        <family val="1"/>
        <charset val="1"/>
      </rPr>
      <t xml:space="preserve"> </t>
    </r>
    <r>
      <rPr>
        <sz val="8"/>
        <rFont val="Arial"/>
        <family val="2"/>
        <charset val="1"/>
      </rPr>
      <t xml:space="preserve">H=2,00M</t>
    </r>
  </si>
  <si>
    <t xml:space="preserve">16.03.209</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</si>
  <si>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CAROBA-BRANCA</t>
    </r>
    <r>
      <rPr>
        <sz val="8"/>
        <rFont val="Times New Roman"/>
        <family val="1"/>
        <charset val="1"/>
      </rPr>
      <t xml:space="preserve"> </t>
    </r>
    <r>
      <rPr>
        <sz val="8"/>
        <rFont val="Arial"/>
        <family val="2"/>
        <charset val="1"/>
      </rPr>
      <t xml:space="preserve">H=2,00M</t>
    </r>
  </si>
  <si>
    <t xml:space="preserve">16.03.210</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</si>
  <si>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CAROBÃO</t>
    </r>
    <r>
      <rPr>
        <sz val="8"/>
        <rFont val="Times New Roman"/>
        <family val="1"/>
        <charset val="1"/>
      </rPr>
      <t xml:space="preserve"> </t>
    </r>
    <r>
      <rPr>
        <sz val="8"/>
        <rFont val="Arial"/>
        <family val="2"/>
        <charset val="1"/>
      </rPr>
      <t xml:space="preserve">H=2,00M</t>
    </r>
  </si>
  <si>
    <t xml:space="preserve">16.03.211</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</si>
  <si>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CARVALHO-BRASILEIRO</t>
    </r>
    <r>
      <rPr>
        <sz val="8"/>
        <rFont val="Times New Roman"/>
        <family val="1"/>
        <charset val="1"/>
      </rPr>
      <t xml:space="preserve"> </t>
    </r>
    <r>
      <rPr>
        <sz val="8"/>
        <rFont val="Arial"/>
        <family val="2"/>
        <charset val="1"/>
      </rPr>
      <t xml:space="preserve">(CARVALHO</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BRASIL)</t>
    </r>
    <r>
      <rPr>
        <sz val="8"/>
        <rFont val="Times New Roman"/>
        <family val="1"/>
        <charset val="1"/>
      </rPr>
      <t xml:space="preserve"> </t>
    </r>
    <r>
      <rPr>
        <sz val="8"/>
        <rFont val="Arial"/>
        <family val="2"/>
        <charset val="1"/>
      </rPr>
      <t xml:space="preserve">H=2,00M</t>
    </r>
  </si>
  <si>
    <t xml:space="preserve">16.03.212</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</si>
  <si>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CÁSSIA-GRANDE</t>
    </r>
    <r>
      <rPr>
        <sz val="8"/>
        <rFont val="Times New Roman"/>
        <family val="1"/>
        <charset val="1"/>
      </rPr>
      <t xml:space="preserve"> </t>
    </r>
    <r>
      <rPr>
        <sz val="8"/>
        <rFont val="Arial"/>
        <family val="2"/>
        <charset val="1"/>
      </rPr>
      <t xml:space="preserve">H=2,00M</t>
    </r>
  </si>
  <si>
    <t xml:space="preserve">16.03.213</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</si>
  <si>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CEDRO-ROSA</t>
    </r>
    <r>
      <rPr>
        <sz val="8"/>
        <rFont val="Times New Roman"/>
        <family val="1"/>
        <charset val="1"/>
      </rPr>
      <t xml:space="preserve"> </t>
    </r>
    <r>
      <rPr>
        <sz val="8"/>
        <rFont val="Arial"/>
        <family val="2"/>
        <charset val="1"/>
      </rPr>
      <t xml:space="preserve">(CEDRO)</t>
    </r>
    <r>
      <rPr>
        <sz val="8"/>
        <rFont val="Times New Roman"/>
        <family val="1"/>
        <charset val="1"/>
      </rPr>
      <t xml:space="preserve"> </t>
    </r>
    <r>
      <rPr>
        <sz val="8"/>
        <rFont val="Arial"/>
        <family val="2"/>
        <charset val="1"/>
      </rPr>
      <t xml:space="preserve">H=2,00M</t>
    </r>
  </si>
  <si>
    <t xml:space="preserve">16.03.214</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</si>
  <si>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CHÁ-DE-BUGRE</t>
    </r>
    <r>
      <rPr>
        <sz val="8"/>
        <rFont val="Times New Roman"/>
        <family val="1"/>
        <charset val="1"/>
      </rPr>
      <t xml:space="preserve"> </t>
    </r>
    <r>
      <rPr>
        <sz val="8"/>
        <rFont val="Arial"/>
        <family val="2"/>
        <charset val="1"/>
      </rPr>
      <t xml:space="preserve">(CAPITÃO</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CAMPO)</t>
    </r>
    <r>
      <rPr>
        <sz val="8"/>
        <rFont val="Times New Roman"/>
        <family val="1"/>
        <charset val="1"/>
      </rPr>
      <t xml:space="preserve"> </t>
    </r>
    <r>
      <rPr>
        <sz val="8"/>
        <rFont val="Arial"/>
        <family val="2"/>
        <charset val="1"/>
      </rPr>
      <t xml:space="preserve">H=2,00M</t>
    </r>
  </si>
  <si>
    <t xml:space="preserve">16.03.215</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</si>
  <si>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DEDALEIRO</t>
    </r>
    <r>
      <rPr>
        <sz val="8"/>
        <rFont val="Times New Roman"/>
        <family val="1"/>
        <charset val="1"/>
      </rPr>
      <t xml:space="preserve"> </t>
    </r>
    <r>
      <rPr>
        <sz val="8"/>
        <rFont val="Arial"/>
        <family val="2"/>
        <charset val="1"/>
      </rPr>
      <t xml:space="preserve">H=2,00M</t>
    </r>
  </si>
  <si>
    <t xml:space="preserve">16.03.216</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</si>
  <si>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DIADEMA</t>
    </r>
    <r>
      <rPr>
        <sz val="8"/>
        <rFont val="Times New Roman"/>
        <family val="1"/>
        <charset val="1"/>
      </rPr>
      <t xml:space="preserve"> </t>
    </r>
    <r>
      <rPr>
        <sz val="8"/>
        <rFont val="Arial"/>
        <family val="2"/>
        <charset val="1"/>
      </rPr>
      <t xml:space="preserve">H=2,00M</t>
    </r>
  </si>
  <si>
    <t xml:space="preserve">16.03.217</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</si>
  <si>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EMBAÚBA</t>
    </r>
    <r>
      <rPr>
        <sz val="8"/>
        <rFont val="Times New Roman"/>
        <family val="1"/>
        <charset val="1"/>
      </rPr>
      <t xml:space="preserve"> </t>
    </r>
    <r>
      <rPr>
        <sz val="8"/>
        <rFont val="Arial"/>
        <family val="2"/>
        <charset val="1"/>
      </rPr>
      <t xml:space="preserve">H=2,00M</t>
    </r>
  </si>
  <si>
    <t xml:space="preserve">16.03.218</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</si>
  <si>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EMBIRUÇU</t>
    </r>
    <r>
      <rPr>
        <sz val="8"/>
        <rFont val="Times New Roman"/>
        <family val="1"/>
        <charset val="1"/>
      </rPr>
      <t xml:space="preserve"> </t>
    </r>
    <r>
      <rPr>
        <sz val="8"/>
        <rFont val="Arial"/>
        <family val="2"/>
        <charset val="1"/>
      </rPr>
      <t xml:space="preserve">H=2,00M</t>
    </r>
  </si>
  <si>
    <t xml:space="preserve">16.03.219</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</si>
  <si>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FEIJOA</t>
    </r>
    <r>
      <rPr>
        <sz val="8"/>
        <rFont val="Times New Roman"/>
        <family val="1"/>
        <charset val="1"/>
      </rPr>
      <t xml:space="preserve"> </t>
    </r>
    <r>
      <rPr>
        <sz val="8"/>
        <rFont val="Arial"/>
        <family val="2"/>
        <charset val="1"/>
      </rPr>
      <t xml:space="preserve">H=2,00M</t>
    </r>
  </si>
  <si>
    <t xml:space="preserve">16.03.220</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</si>
  <si>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GUANANDI</t>
    </r>
    <r>
      <rPr>
        <sz val="8"/>
        <rFont val="Times New Roman"/>
        <family val="1"/>
        <charset val="1"/>
      </rPr>
      <t xml:space="preserve"> </t>
    </r>
    <r>
      <rPr>
        <sz val="8"/>
        <rFont val="Arial"/>
        <family val="2"/>
        <charset val="1"/>
      </rPr>
      <t xml:space="preserve">H=2,00M</t>
    </r>
  </si>
  <si>
    <t xml:space="preserve">16.03.221</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</si>
  <si>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IPÊ-AMARELO-DA-SERRA</t>
    </r>
    <r>
      <rPr>
        <sz val="8"/>
        <rFont val="Times New Roman"/>
        <family val="1"/>
        <charset val="1"/>
      </rPr>
      <t xml:space="preserve"> </t>
    </r>
    <r>
      <rPr>
        <sz val="8"/>
        <rFont val="Arial"/>
        <family val="2"/>
        <charset val="1"/>
      </rPr>
      <t xml:space="preserve">H=2,00M</t>
    </r>
  </si>
  <si>
    <t xml:space="preserve">16.03.222</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</si>
  <si>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IPÊ-BRANCO</t>
    </r>
    <r>
      <rPr>
        <sz val="8"/>
        <rFont val="Times New Roman"/>
        <family val="1"/>
        <charset val="1"/>
      </rPr>
      <t xml:space="preserve"> </t>
    </r>
    <r>
      <rPr>
        <sz val="8"/>
        <rFont val="Arial"/>
        <family val="2"/>
        <charset val="1"/>
      </rPr>
      <t xml:space="preserve">H=2,00M</t>
    </r>
  </si>
  <si>
    <t xml:space="preserve">16.03.223</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</si>
  <si>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IPÊ-ROXO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t>
    </r>
    <r>
      <rPr>
        <sz val="8"/>
        <rFont val="Times New Roman"/>
        <family val="1"/>
        <charset val="1"/>
      </rPr>
      <t xml:space="preserve"> </t>
    </r>
    <r>
      <rPr>
        <sz val="8"/>
        <rFont val="Arial"/>
        <family val="2"/>
        <charset val="1"/>
      </rPr>
      <t xml:space="preserve">FOLHAS</t>
    </r>
    <r>
      <rPr>
        <sz val="8"/>
        <rFont val="Times New Roman"/>
        <family val="1"/>
        <charset val="1"/>
      </rPr>
      <t xml:space="preserve"> </t>
    </r>
    <r>
      <rPr>
        <sz val="8"/>
        <rFont val="Arial"/>
        <family val="2"/>
        <charset val="1"/>
      </rPr>
      <t xml:space="preserve">H=2,00M</t>
    </r>
  </si>
  <si>
    <t xml:space="preserve">16.03.224</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</si>
  <si>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JACARANDÁ-PAULISTA</t>
    </r>
    <r>
      <rPr>
        <sz val="8"/>
        <rFont val="Times New Roman"/>
        <family val="1"/>
        <charset val="1"/>
      </rPr>
      <t xml:space="preserve"> </t>
    </r>
    <r>
      <rPr>
        <sz val="8"/>
        <rFont val="Arial"/>
        <family val="2"/>
        <charset val="1"/>
      </rPr>
      <t xml:space="preserve">H=2,00M</t>
    </r>
  </si>
  <si>
    <t xml:space="preserve">16.03.225</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</si>
  <si>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JEQUITIBÁ-BRANCO</t>
    </r>
    <r>
      <rPr>
        <sz val="8"/>
        <rFont val="Times New Roman"/>
        <family val="1"/>
        <charset val="1"/>
      </rPr>
      <t xml:space="preserve"> </t>
    </r>
    <r>
      <rPr>
        <sz val="8"/>
        <rFont val="Arial"/>
        <family val="2"/>
        <charset val="1"/>
      </rPr>
      <t xml:space="preserve">H=2,00M</t>
    </r>
  </si>
  <si>
    <t xml:space="preserve">16.03.226</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</si>
  <si>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JEQUITIBÁ-ROSA</t>
    </r>
    <r>
      <rPr>
        <sz val="8"/>
        <rFont val="Times New Roman"/>
        <family val="1"/>
        <charset val="1"/>
      </rPr>
      <t xml:space="preserve"> </t>
    </r>
    <r>
      <rPr>
        <sz val="8"/>
        <rFont val="Arial"/>
        <family val="2"/>
        <charset val="1"/>
      </rPr>
      <t xml:space="preserve">H=2,00M</t>
    </r>
  </si>
  <si>
    <t xml:space="preserve">16.03.227</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</si>
  <si>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MIRINDIBA</t>
    </r>
    <r>
      <rPr>
        <sz val="8"/>
        <rFont val="Times New Roman"/>
        <family val="1"/>
        <charset val="1"/>
      </rPr>
      <t xml:space="preserve"> </t>
    </r>
    <r>
      <rPr>
        <sz val="8"/>
        <rFont val="Arial"/>
        <family val="2"/>
        <charset val="1"/>
      </rPr>
      <t xml:space="preserve">(MIRINDIBA</t>
    </r>
    <r>
      <rPr>
        <sz val="8"/>
        <rFont val="Times New Roman"/>
        <family val="1"/>
        <charset val="1"/>
      </rPr>
      <t xml:space="preserve"> </t>
    </r>
    <r>
      <rPr>
        <sz val="8"/>
        <rFont val="Arial"/>
        <family val="2"/>
        <charset val="1"/>
      </rPr>
      <t xml:space="preserve">ROSA)</t>
    </r>
    <r>
      <rPr>
        <sz val="8"/>
        <rFont val="Times New Roman"/>
        <family val="1"/>
        <charset val="1"/>
      </rPr>
      <t xml:space="preserve"> </t>
    </r>
    <r>
      <rPr>
        <sz val="8"/>
        <rFont val="Arial"/>
        <family val="2"/>
        <charset val="1"/>
      </rPr>
      <t xml:space="preserve">H=2,00M</t>
    </r>
  </si>
  <si>
    <t xml:space="preserve">16.03.228</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</si>
  <si>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MULUNGU-DO-LITORAL</t>
    </r>
    <r>
      <rPr>
        <sz val="8"/>
        <rFont val="Times New Roman"/>
        <family val="1"/>
        <charset val="1"/>
      </rPr>
      <t xml:space="preserve"> </t>
    </r>
    <r>
      <rPr>
        <sz val="8"/>
        <rFont val="Arial"/>
        <family val="2"/>
        <charset val="1"/>
      </rPr>
      <t xml:space="preserve">(SUINÃ)</t>
    </r>
    <r>
      <rPr>
        <sz val="8"/>
        <rFont val="Times New Roman"/>
        <family val="1"/>
        <charset val="1"/>
      </rPr>
      <t xml:space="preserve"> </t>
    </r>
    <r>
      <rPr>
        <sz val="8"/>
        <rFont val="Arial"/>
        <family val="2"/>
        <charset val="1"/>
      </rPr>
      <t xml:space="preserve">H=2,00M</t>
    </r>
  </si>
  <si>
    <t xml:space="preserve">16.03.229</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</si>
  <si>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MULUNGU</t>
    </r>
    <r>
      <rPr>
        <sz val="8"/>
        <rFont val="Times New Roman"/>
        <family val="1"/>
        <charset val="1"/>
      </rPr>
      <t xml:space="preserve"> </t>
    </r>
    <r>
      <rPr>
        <sz val="8"/>
        <rFont val="Arial"/>
        <family val="2"/>
        <charset val="1"/>
      </rPr>
      <t xml:space="preserve">H=2,00M</t>
    </r>
  </si>
  <si>
    <t xml:space="preserve">16.03.230</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</si>
  <si>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PATA-DE-VACA-BRANCA</t>
    </r>
    <r>
      <rPr>
        <sz val="8"/>
        <rFont val="Times New Roman"/>
        <family val="1"/>
        <charset val="1"/>
      </rPr>
      <t xml:space="preserve"> </t>
    </r>
    <r>
      <rPr>
        <sz val="8"/>
        <rFont val="Arial"/>
        <family val="2"/>
        <charset val="1"/>
      </rPr>
      <t xml:space="preserve">(PATA-DE-VACA)</t>
    </r>
    <r>
      <rPr>
        <sz val="8"/>
        <rFont val="Times New Roman"/>
        <family val="1"/>
        <charset val="1"/>
      </rPr>
      <t xml:space="preserve"> </t>
    </r>
    <r>
      <rPr>
        <sz val="8"/>
        <rFont val="Arial"/>
        <family val="2"/>
        <charset val="1"/>
      </rPr>
      <t xml:space="preserve">H=2,00M</t>
    </r>
  </si>
  <si>
    <t xml:space="preserve">16.03.231</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</si>
  <si>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TARUMÃ</t>
    </r>
    <r>
      <rPr>
        <sz val="8"/>
        <rFont val="Times New Roman"/>
        <family val="1"/>
        <charset val="1"/>
      </rPr>
      <t xml:space="preserve"> </t>
    </r>
    <r>
      <rPr>
        <sz val="8"/>
        <rFont val="Arial"/>
        <family val="2"/>
        <charset val="1"/>
      </rPr>
      <t xml:space="preserve">H=2,00M</t>
    </r>
  </si>
  <si>
    <t xml:space="preserve">16.03.232</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</si>
  <si>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URUCUM</t>
    </r>
    <r>
      <rPr>
        <sz val="8"/>
        <rFont val="Times New Roman"/>
        <family val="1"/>
        <charset val="1"/>
      </rPr>
      <t xml:space="preserve"> </t>
    </r>
    <r>
      <rPr>
        <sz val="8"/>
        <rFont val="Arial"/>
        <family val="2"/>
        <charset val="1"/>
      </rPr>
      <t xml:space="preserve">H=2,00M</t>
    </r>
  </si>
  <si>
    <r>
      <rPr>
        <sz val="8"/>
        <rFont val="Arial"/>
        <family val="2"/>
        <charset val="1"/>
      </rPr>
      <t xml:space="preserve">ARBUSTO</t>
    </r>
    <r>
      <rPr>
        <sz val="8"/>
        <rFont val="Times New Roman"/>
        <family val="1"/>
        <charset val="1"/>
      </rPr>
      <t xml:space="preserve"> </t>
    </r>
    <r>
      <rPr>
        <sz val="8"/>
        <rFont val="Arial"/>
        <family val="2"/>
        <charset val="1"/>
      </rPr>
      <t xml:space="preserve">ALPÍNIA</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</si>
  <si>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16.03.301</t>
  </si>
  <si>
    <r>
      <rPr>
        <sz val="8"/>
        <rFont val="Arial"/>
        <family val="2"/>
        <charset val="1"/>
      </rPr>
      <t xml:space="preserve">ARBUSTO</t>
    </r>
    <r>
      <rPr>
        <sz val="8"/>
        <rFont val="Times New Roman"/>
        <family val="1"/>
        <charset val="1"/>
      </rPr>
      <t xml:space="preserve"> </t>
    </r>
    <r>
      <rPr>
        <sz val="8"/>
        <rFont val="Arial"/>
        <family val="2"/>
        <charset val="1"/>
      </rPr>
      <t xml:space="preserve">AVE-DO-PARAÍSO</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</si>
  <si>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16.03.302</t>
  </si>
  <si>
    <r>
      <rPr>
        <sz val="8"/>
        <rFont val="Arial"/>
        <family val="2"/>
        <charset val="1"/>
      </rPr>
      <t xml:space="preserve">ARBUSTO</t>
    </r>
    <r>
      <rPr>
        <sz val="8"/>
        <rFont val="Times New Roman"/>
        <family val="1"/>
        <charset val="1"/>
      </rPr>
      <t xml:space="preserve"> </t>
    </r>
    <r>
      <rPr>
        <sz val="8"/>
        <rFont val="Arial"/>
        <family val="2"/>
        <charset val="1"/>
      </rPr>
      <t xml:space="preserve">CLÚSIA</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</si>
  <si>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16.03.303</t>
  </si>
  <si>
    <r>
      <rPr>
        <sz val="8"/>
        <rFont val="Arial"/>
        <family val="2"/>
        <charset val="1"/>
      </rPr>
      <t xml:space="preserve">FORRAÇÃO</t>
    </r>
    <r>
      <rPr>
        <sz val="8"/>
        <rFont val="Times New Roman"/>
        <family val="1"/>
        <charset val="1"/>
      </rPr>
      <t xml:space="preserve"> </t>
    </r>
    <r>
      <rPr>
        <sz val="8"/>
        <rFont val="Arial"/>
        <family val="2"/>
        <charset val="1"/>
      </rPr>
      <t xml:space="preserve">FALSO-ÍRIS</t>
    </r>
  </si>
  <si>
    <t xml:space="preserve">16.03.304</t>
  </si>
  <si>
    <r>
      <rPr>
        <sz val="8"/>
        <rFont val="Arial"/>
        <family val="2"/>
        <charset val="1"/>
      </rPr>
      <t xml:space="preserve">ARBUSTO</t>
    </r>
    <r>
      <rPr>
        <sz val="8"/>
        <rFont val="Times New Roman"/>
        <family val="1"/>
        <charset val="1"/>
      </rPr>
      <t xml:space="preserve"> </t>
    </r>
    <r>
      <rPr>
        <sz val="8"/>
        <rFont val="Arial"/>
        <family val="2"/>
        <charset val="1"/>
      </rPr>
      <t xml:space="preserve">FILODENDRO</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</si>
  <si>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16.03.305</t>
  </si>
  <si>
    <r>
      <rPr>
        <sz val="8"/>
        <rFont val="Arial"/>
        <family val="2"/>
        <charset val="1"/>
      </rPr>
      <t xml:space="preserve">FORRAÇÃO</t>
    </r>
    <r>
      <rPr>
        <sz val="8"/>
        <rFont val="Times New Roman"/>
        <family val="1"/>
        <charset val="1"/>
      </rPr>
      <t xml:space="preserve"> </t>
    </r>
    <r>
      <rPr>
        <sz val="8"/>
        <rFont val="Arial"/>
        <family val="2"/>
        <charset val="1"/>
      </rPr>
      <t xml:space="preserve">FLOR-LEOPARDO</t>
    </r>
  </si>
  <si>
    <t xml:space="preserve">16.03.306</t>
  </si>
  <si>
    <r>
      <rPr>
        <sz val="8"/>
        <rFont val="Arial"/>
        <family val="2"/>
        <charset val="1"/>
      </rPr>
      <t xml:space="preserve">ARBUSTO</t>
    </r>
    <r>
      <rPr>
        <sz val="8"/>
        <rFont val="Times New Roman"/>
        <family val="1"/>
        <charset val="1"/>
      </rPr>
      <t xml:space="preserve"> </t>
    </r>
    <r>
      <rPr>
        <sz val="8"/>
        <rFont val="Arial"/>
        <family val="2"/>
        <charset val="1"/>
      </rPr>
      <t xml:space="preserve">GARDÊNIA</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</si>
  <si>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16.03.307</t>
  </si>
  <si>
    <r>
      <rPr>
        <sz val="8"/>
        <rFont val="Arial"/>
        <family val="2"/>
        <charset val="1"/>
      </rPr>
      <t xml:space="preserve">ARBUSTO</t>
    </r>
    <r>
      <rPr>
        <sz val="8"/>
        <rFont val="Times New Roman"/>
        <family val="1"/>
        <charset val="1"/>
      </rPr>
      <t xml:space="preserve"> </t>
    </r>
    <r>
      <rPr>
        <sz val="8"/>
        <rFont val="Arial"/>
        <family val="2"/>
        <charset val="1"/>
      </rPr>
      <t xml:space="preserve">GUAIMBÊ-DA-FOLHA-ONDULADA</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</si>
  <si>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16.03.308</t>
  </si>
  <si>
    <r>
      <rPr>
        <sz val="8"/>
        <rFont val="Arial"/>
        <family val="2"/>
        <charset val="1"/>
      </rPr>
      <t xml:space="preserve">ARBUSTO</t>
    </r>
    <r>
      <rPr>
        <sz val="8"/>
        <rFont val="Times New Roman"/>
        <family val="1"/>
        <charset val="1"/>
      </rPr>
      <t xml:space="preserve"> </t>
    </r>
    <r>
      <rPr>
        <sz val="8"/>
        <rFont val="Arial"/>
        <family val="2"/>
        <charset val="1"/>
      </rPr>
      <t xml:space="preserve">GUAIMBÊ-DE-BREJO</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</si>
  <si>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16.03.309</t>
  </si>
  <si>
    <r>
      <rPr>
        <sz val="8"/>
        <rFont val="Arial"/>
        <family val="2"/>
        <charset val="1"/>
      </rPr>
      <t xml:space="preserve">FORRAÇÃO</t>
    </r>
    <r>
      <rPr>
        <sz val="8"/>
        <rFont val="Times New Roman"/>
        <family val="1"/>
        <charset val="1"/>
      </rPr>
      <t xml:space="preserve"> </t>
    </r>
    <r>
      <rPr>
        <sz val="8"/>
        <rFont val="Arial"/>
        <family val="2"/>
        <charset val="1"/>
      </rPr>
      <t xml:space="preserve">HELICÔNIA-PAPAGAIO</t>
    </r>
  </si>
  <si>
    <r>
      <rPr>
        <sz val="8"/>
        <rFont val="Arial"/>
        <family val="2"/>
        <charset val="1"/>
      </rPr>
      <t xml:space="preserve">ARBUSTO</t>
    </r>
    <r>
      <rPr>
        <sz val="8"/>
        <rFont val="Times New Roman"/>
        <family val="1"/>
        <charset val="1"/>
      </rPr>
      <t xml:space="preserve"> </t>
    </r>
    <r>
      <rPr>
        <sz val="8"/>
        <rFont val="Arial"/>
        <family val="2"/>
        <charset val="1"/>
      </rPr>
      <t xml:space="preserve">IMBÊ</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</si>
  <si>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16.03.311</t>
  </si>
  <si>
    <r>
      <rPr>
        <sz val="8"/>
        <rFont val="Arial"/>
        <family val="2"/>
        <charset val="1"/>
      </rPr>
      <t xml:space="preserve">ARBUSTO</t>
    </r>
    <r>
      <rPr>
        <sz val="8"/>
        <rFont val="Times New Roman"/>
        <family val="1"/>
        <charset val="1"/>
      </rPr>
      <t xml:space="preserve"> </t>
    </r>
    <r>
      <rPr>
        <sz val="8"/>
        <rFont val="Arial"/>
        <family val="2"/>
        <charset val="1"/>
      </rPr>
      <t xml:space="preserve">JASMIM-AMARELO</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</si>
  <si>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16.03.312</t>
  </si>
  <si>
    <r>
      <rPr>
        <sz val="8"/>
        <rFont val="Arial"/>
        <family val="2"/>
        <charset val="1"/>
      </rPr>
      <t xml:space="preserve">ARBUSTO</t>
    </r>
    <r>
      <rPr>
        <sz val="8"/>
        <rFont val="Times New Roman"/>
        <family val="1"/>
        <charset val="1"/>
      </rPr>
      <t xml:space="preserve"> </t>
    </r>
    <r>
      <rPr>
        <sz val="8"/>
        <rFont val="Arial"/>
        <family val="2"/>
        <charset val="1"/>
      </rPr>
      <t xml:space="preserve">LANTERNA-CHINESA</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</si>
  <si>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16.03.313</t>
  </si>
  <si>
    <r>
      <rPr>
        <sz val="8"/>
        <rFont val="Arial"/>
        <family val="2"/>
        <charset val="1"/>
      </rPr>
      <t xml:space="preserve">ARBUSTO</t>
    </r>
    <r>
      <rPr>
        <sz val="8"/>
        <rFont val="Times New Roman"/>
        <family val="1"/>
        <charset val="1"/>
      </rPr>
      <t xml:space="preserve"> </t>
    </r>
    <r>
      <rPr>
        <sz val="8"/>
        <rFont val="Arial"/>
        <family val="2"/>
        <charset val="1"/>
      </rPr>
      <t xml:space="preserve">MANACÁ-DE-CHEIRO</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</si>
  <si>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16.03.314</t>
  </si>
  <si>
    <r>
      <rPr>
        <sz val="8"/>
        <rFont val="Arial"/>
        <family val="2"/>
        <charset val="1"/>
      </rPr>
      <t xml:space="preserve">ARBUSTO</t>
    </r>
    <r>
      <rPr>
        <sz val="8"/>
        <rFont val="Times New Roman"/>
        <family val="1"/>
        <charset val="1"/>
      </rPr>
      <t xml:space="preserve"> </t>
    </r>
    <r>
      <rPr>
        <sz val="8"/>
        <rFont val="Arial"/>
        <family val="2"/>
        <charset val="1"/>
      </rPr>
      <t xml:space="preserve">MARIA-PRETA</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</si>
  <si>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16.03.315</t>
  </si>
  <si>
    <r>
      <rPr>
        <sz val="8"/>
        <rFont val="Arial"/>
        <family val="2"/>
        <charset val="1"/>
      </rPr>
      <t xml:space="preserve">FORRAÇÃO</t>
    </r>
    <r>
      <rPr>
        <sz val="8"/>
        <rFont val="Times New Roman"/>
        <family val="1"/>
        <charset val="1"/>
      </rPr>
      <t xml:space="preserve"> </t>
    </r>
    <r>
      <rPr>
        <sz val="8"/>
        <rFont val="Arial"/>
        <family val="2"/>
        <charset val="1"/>
      </rPr>
      <t xml:space="preserve">MORÉIA-AMARELA</t>
    </r>
  </si>
  <si>
    <t xml:space="preserve">16.03.316</t>
  </si>
  <si>
    <r>
      <rPr>
        <sz val="8"/>
        <rFont val="Arial"/>
        <family val="2"/>
        <charset val="1"/>
      </rPr>
      <t xml:space="preserve">ARBUSTO</t>
    </r>
    <r>
      <rPr>
        <sz val="8"/>
        <rFont val="Times New Roman"/>
        <family val="1"/>
        <charset val="1"/>
      </rPr>
      <t xml:space="preserve"> </t>
    </r>
    <r>
      <rPr>
        <sz val="8"/>
        <rFont val="Arial"/>
        <family val="2"/>
        <charset val="1"/>
      </rPr>
      <t xml:space="preserve">MUSSAENDA</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</si>
  <si>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16.03.317</t>
  </si>
  <si>
    <r>
      <rPr>
        <sz val="8"/>
        <rFont val="Arial"/>
        <family val="2"/>
        <charset val="1"/>
      </rPr>
      <t xml:space="preserve">ARBUSTO</t>
    </r>
    <r>
      <rPr>
        <sz val="8"/>
        <rFont val="Times New Roman"/>
        <family val="1"/>
        <charset val="1"/>
      </rPr>
      <t xml:space="preserve"> </t>
    </r>
    <r>
      <rPr>
        <sz val="8"/>
        <rFont val="Arial"/>
        <family val="2"/>
        <charset val="1"/>
      </rPr>
      <t xml:space="preserve">MUSSAENDA-FRONDOSA</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</si>
  <si>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16.03.318</t>
  </si>
  <si>
    <r>
      <rPr>
        <sz val="8"/>
        <rFont val="Arial"/>
        <family val="2"/>
        <charset val="1"/>
      </rPr>
      <t xml:space="preserve">ARBUSTO</t>
    </r>
    <r>
      <rPr>
        <sz val="8"/>
        <rFont val="Times New Roman"/>
        <family val="1"/>
        <charset val="1"/>
      </rPr>
      <t xml:space="preserve"> </t>
    </r>
    <r>
      <rPr>
        <sz val="8"/>
        <rFont val="Arial"/>
        <family val="2"/>
        <charset val="1"/>
      </rPr>
      <t xml:space="preserve">PLEOMELE</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</si>
  <si>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16.03.319</t>
  </si>
  <si>
    <r>
      <rPr>
        <sz val="8"/>
        <rFont val="Arial"/>
        <family val="2"/>
        <charset val="1"/>
      </rPr>
      <t xml:space="preserve">ARBUSTO</t>
    </r>
    <r>
      <rPr>
        <sz val="8"/>
        <rFont val="Times New Roman"/>
        <family val="1"/>
        <charset val="1"/>
      </rPr>
      <t xml:space="preserve"> </t>
    </r>
    <r>
      <rPr>
        <sz val="8"/>
        <rFont val="Arial"/>
        <family val="2"/>
        <charset val="1"/>
      </rPr>
      <t xml:space="preserve">QUARESMEIRINHA</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</si>
  <si>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r>
      <rPr>
        <sz val="8"/>
        <rFont val="Arial"/>
        <family val="2"/>
        <charset val="1"/>
      </rPr>
      <t xml:space="preserve">ARBUSTO</t>
    </r>
    <r>
      <rPr>
        <sz val="8"/>
        <rFont val="Times New Roman"/>
        <family val="1"/>
        <charset val="1"/>
      </rPr>
      <t xml:space="preserve"> </t>
    </r>
    <r>
      <rPr>
        <sz val="8"/>
        <rFont val="Arial"/>
        <family val="2"/>
        <charset val="1"/>
      </rPr>
      <t xml:space="preserve">RESEDÁ</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</si>
  <si>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16.03.321</t>
  </si>
  <si>
    <r>
      <rPr>
        <sz val="8"/>
        <rFont val="Arial"/>
        <family val="2"/>
        <charset val="1"/>
      </rPr>
      <t xml:space="preserve">ARBUSTO</t>
    </r>
    <r>
      <rPr>
        <sz val="8"/>
        <rFont val="Times New Roman"/>
        <family val="1"/>
        <charset val="1"/>
      </rPr>
      <t xml:space="preserve"> </t>
    </r>
    <r>
      <rPr>
        <sz val="8"/>
        <rFont val="Arial"/>
        <family val="2"/>
        <charset val="1"/>
      </rPr>
      <t xml:space="preserve">SOMBRINHA-CHINESA</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</si>
  <si>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16.03.322</t>
  </si>
  <si>
    <r>
      <rPr>
        <sz val="8"/>
        <rFont val="Arial"/>
        <family val="2"/>
        <charset val="1"/>
      </rPr>
      <t xml:space="preserve">ARBUSTO</t>
    </r>
    <r>
      <rPr>
        <sz val="8"/>
        <rFont val="Times New Roman"/>
        <family val="1"/>
        <charset val="1"/>
      </rPr>
      <t xml:space="preserve"> </t>
    </r>
    <r>
      <rPr>
        <sz val="8"/>
        <rFont val="Arial"/>
        <family val="2"/>
        <charset val="1"/>
      </rPr>
      <t xml:space="preserve">TUMBÉRGIA</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</si>
  <si>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16.03.350</t>
  </si>
  <si>
    <r>
      <rPr>
        <sz val="8"/>
        <rFont val="Arial"/>
        <family val="2"/>
        <charset val="1"/>
      </rPr>
      <t xml:space="preserve">FRUTÍFERA</t>
    </r>
    <r>
      <rPr>
        <sz val="8"/>
        <rFont val="Times New Roman"/>
        <family val="1"/>
        <charset val="1"/>
      </rPr>
      <t xml:space="preserve"> </t>
    </r>
    <r>
      <rPr>
        <sz val="8"/>
        <rFont val="Arial"/>
        <family val="2"/>
        <charset val="1"/>
      </rPr>
      <t xml:space="preserve">ANGELIM-DOCE</t>
    </r>
    <r>
      <rPr>
        <sz val="8"/>
        <rFont val="Times New Roman"/>
        <family val="1"/>
        <charset val="1"/>
      </rPr>
      <t xml:space="preserve"> </t>
    </r>
    <r>
      <rPr>
        <sz val="8"/>
        <rFont val="Arial"/>
        <family val="2"/>
        <charset val="1"/>
      </rPr>
      <t xml:space="preserve">H=2,00M</t>
    </r>
  </si>
  <si>
    <t xml:space="preserve">16.03.351</t>
  </si>
  <si>
    <r>
      <rPr>
        <sz val="8"/>
        <rFont val="Arial"/>
        <family val="2"/>
        <charset val="1"/>
      </rPr>
      <t xml:space="preserve">FRUTÍFERA</t>
    </r>
    <r>
      <rPr>
        <sz val="8"/>
        <rFont val="Times New Roman"/>
        <family val="1"/>
        <charset val="1"/>
      </rPr>
      <t xml:space="preserve"> </t>
    </r>
    <r>
      <rPr>
        <sz val="8"/>
        <rFont val="Arial"/>
        <family val="2"/>
        <charset val="1"/>
      </rPr>
      <t xml:space="preserve">CEREJINHA</t>
    </r>
    <r>
      <rPr>
        <sz val="8"/>
        <rFont val="Times New Roman"/>
        <family val="1"/>
        <charset val="1"/>
      </rPr>
      <t xml:space="preserve"> </t>
    </r>
    <r>
      <rPr>
        <sz val="8"/>
        <rFont val="Arial"/>
        <family val="2"/>
        <charset val="1"/>
      </rPr>
      <t xml:space="preserve">(CEREJEIRA</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MATO)</t>
    </r>
    <r>
      <rPr>
        <sz val="8"/>
        <rFont val="Times New Roman"/>
        <family val="1"/>
        <charset val="1"/>
      </rPr>
      <t xml:space="preserve">  </t>
    </r>
    <r>
      <rPr>
        <sz val="8"/>
        <rFont val="Arial"/>
        <family val="2"/>
        <charset val="1"/>
      </rPr>
      <t xml:space="preserve">H=2,00M</t>
    </r>
  </si>
  <si>
    <t xml:space="preserve">16.03.352</t>
  </si>
  <si>
    <r>
      <rPr>
        <sz val="8"/>
        <rFont val="Arial"/>
        <family val="2"/>
        <charset val="1"/>
      </rPr>
      <t xml:space="preserve">FRUTÍFERA</t>
    </r>
    <r>
      <rPr>
        <sz val="8"/>
        <rFont val="Times New Roman"/>
        <family val="1"/>
        <charset val="1"/>
      </rPr>
      <t xml:space="preserve"> </t>
    </r>
    <r>
      <rPr>
        <sz val="8"/>
        <rFont val="Arial"/>
        <family val="2"/>
        <charset val="1"/>
      </rPr>
      <t xml:space="preserve">GENIPAPO</t>
    </r>
    <r>
      <rPr>
        <sz val="8"/>
        <rFont val="Times New Roman"/>
        <family val="1"/>
        <charset val="1"/>
      </rPr>
      <t xml:space="preserve"> </t>
    </r>
    <r>
      <rPr>
        <sz val="8"/>
        <rFont val="Arial"/>
        <family val="2"/>
        <charset val="1"/>
      </rPr>
      <t xml:space="preserve">(JENIPAPO)</t>
    </r>
    <r>
      <rPr>
        <sz val="8"/>
        <rFont val="Times New Roman"/>
        <family val="1"/>
        <charset val="1"/>
      </rPr>
      <t xml:space="preserve"> </t>
    </r>
    <r>
      <rPr>
        <sz val="8"/>
        <rFont val="Arial"/>
        <family val="2"/>
        <charset val="1"/>
      </rPr>
      <t xml:space="preserve">H=2,00M</t>
    </r>
  </si>
  <si>
    <t xml:space="preserve">16.03.353</t>
  </si>
  <si>
    <r>
      <rPr>
        <sz val="8"/>
        <rFont val="Arial"/>
        <family val="2"/>
        <charset val="1"/>
      </rPr>
      <t xml:space="preserve">FRUTÍFERA</t>
    </r>
    <r>
      <rPr>
        <sz val="8"/>
        <rFont val="Times New Roman"/>
        <family val="1"/>
        <charset val="1"/>
      </rPr>
      <t xml:space="preserve"> </t>
    </r>
    <r>
      <rPr>
        <sz val="8"/>
        <rFont val="Arial"/>
        <family val="2"/>
        <charset val="1"/>
      </rPr>
      <t xml:space="preserve">GOIABEIRA</t>
    </r>
    <r>
      <rPr>
        <sz val="8"/>
        <rFont val="Times New Roman"/>
        <family val="1"/>
        <charset val="1"/>
      </rPr>
      <t xml:space="preserve"> </t>
    </r>
    <r>
      <rPr>
        <sz val="8"/>
        <rFont val="Arial"/>
        <family val="2"/>
        <charset val="1"/>
      </rPr>
      <t xml:space="preserve">H=2,00M</t>
    </r>
  </si>
  <si>
    <t xml:space="preserve">16.03.354</t>
  </si>
  <si>
    <r>
      <rPr>
        <sz val="8"/>
        <rFont val="Arial"/>
        <family val="2"/>
        <charset val="1"/>
      </rPr>
      <t xml:space="preserve">FRUTÍFERA</t>
    </r>
    <r>
      <rPr>
        <sz val="8"/>
        <rFont val="Times New Roman"/>
        <family val="1"/>
        <charset val="1"/>
      </rPr>
      <t xml:space="preserve"> </t>
    </r>
    <r>
      <rPr>
        <sz val="8"/>
        <rFont val="Arial"/>
        <family val="2"/>
        <charset val="1"/>
      </rPr>
      <t xml:space="preserve">GRUMIXAMA</t>
    </r>
    <r>
      <rPr>
        <sz val="8"/>
        <rFont val="Times New Roman"/>
        <family val="1"/>
        <charset val="1"/>
      </rPr>
      <t xml:space="preserve"> </t>
    </r>
    <r>
      <rPr>
        <sz val="8"/>
        <rFont val="Arial"/>
        <family val="2"/>
        <charset val="1"/>
      </rPr>
      <t xml:space="preserve">H=2,00M</t>
    </r>
  </si>
  <si>
    <t xml:space="preserve">16.03.355</t>
  </si>
  <si>
    <r>
      <rPr>
        <sz val="8"/>
        <rFont val="Arial"/>
        <family val="2"/>
        <charset val="1"/>
      </rPr>
      <t xml:space="preserve">FRUTÍFERA</t>
    </r>
    <r>
      <rPr>
        <sz val="8"/>
        <rFont val="Times New Roman"/>
        <family val="1"/>
        <charset val="1"/>
      </rPr>
      <t xml:space="preserve"> </t>
    </r>
    <r>
      <rPr>
        <sz val="8"/>
        <rFont val="Arial"/>
        <family val="2"/>
        <charset val="1"/>
      </rPr>
      <t xml:space="preserve">GABIROBA</t>
    </r>
    <r>
      <rPr>
        <sz val="8"/>
        <rFont val="Times New Roman"/>
        <family val="1"/>
        <charset val="1"/>
      </rPr>
      <t xml:space="preserve">  </t>
    </r>
    <r>
      <rPr>
        <sz val="8"/>
        <rFont val="Arial"/>
        <family val="2"/>
        <charset val="1"/>
      </rPr>
      <t xml:space="preserve">H=2,00M</t>
    </r>
  </si>
  <si>
    <t xml:space="preserve">16.03.356</t>
  </si>
  <si>
    <r>
      <rPr>
        <sz val="8"/>
        <rFont val="Arial"/>
        <family val="2"/>
        <charset val="1"/>
      </rPr>
      <t xml:space="preserve">FRUTÍFERA</t>
    </r>
    <r>
      <rPr>
        <sz val="8"/>
        <rFont val="Times New Roman"/>
        <family val="1"/>
        <charset val="1"/>
      </rPr>
      <t xml:space="preserve"> </t>
    </r>
    <r>
      <rPr>
        <sz val="8"/>
        <rFont val="Arial"/>
        <family val="2"/>
        <charset val="1"/>
      </rPr>
      <t xml:space="preserve">JABUTICABEIRA</t>
    </r>
    <r>
      <rPr>
        <sz val="8"/>
        <rFont val="Times New Roman"/>
        <family val="1"/>
        <charset val="1"/>
      </rPr>
      <t xml:space="preserve"> </t>
    </r>
    <r>
      <rPr>
        <sz val="8"/>
        <rFont val="Arial"/>
        <family val="2"/>
        <charset val="1"/>
      </rPr>
      <t xml:space="preserve">H=2,00M</t>
    </r>
  </si>
  <si>
    <r>
      <rPr>
        <sz val="8"/>
        <rFont val="Arial"/>
        <family val="2"/>
        <charset val="1"/>
      </rPr>
      <t xml:space="preserve">PALMEIRA</t>
    </r>
    <r>
      <rPr>
        <sz val="8"/>
        <rFont val="Times New Roman"/>
        <family val="1"/>
        <charset val="1"/>
      </rPr>
      <t xml:space="preserve"> </t>
    </r>
    <r>
      <rPr>
        <sz val="8"/>
        <rFont val="Arial"/>
        <family val="2"/>
        <charset val="1"/>
      </rPr>
      <t xml:space="preserve">AÇAÍ</t>
    </r>
    <r>
      <rPr>
        <sz val="8"/>
        <rFont val="Times New Roman"/>
        <family val="1"/>
        <charset val="1"/>
      </rPr>
      <t xml:space="preserve"> </t>
    </r>
    <r>
      <rPr>
        <sz val="8"/>
        <rFont val="Arial"/>
        <family val="2"/>
        <charset val="1"/>
      </rPr>
      <t xml:space="preserve">H=1,50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2,00M</t>
    </r>
  </si>
  <si>
    <t xml:space="preserve">16.03.401</t>
  </si>
  <si>
    <r>
      <rPr>
        <sz val="8"/>
        <rFont val="Arial"/>
        <family val="2"/>
        <charset val="1"/>
      </rPr>
      <t xml:space="preserve">PALMEIRA</t>
    </r>
    <r>
      <rPr>
        <sz val="8"/>
        <rFont val="Times New Roman"/>
        <family val="1"/>
        <charset val="1"/>
      </rPr>
      <t xml:space="preserve"> </t>
    </r>
    <r>
      <rPr>
        <sz val="8"/>
        <rFont val="Arial"/>
        <family val="2"/>
        <charset val="1"/>
      </rPr>
      <t xml:space="preserve">GUARIROBA</t>
    </r>
    <r>
      <rPr>
        <sz val="8"/>
        <rFont val="Times New Roman"/>
        <family val="1"/>
        <charset val="1"/>
      </rPr>
      <t xml:space="preserve"> </t>
    </r>
    <r>
      <rPr>
        <sz val="8"/>
        <rFont val="Arial"/>
        <family val="2"/>
        <charset val="1"/>
      </rPr>
      <t xml:space="preserve">H=1,50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2,00M</t>
    </r>
  </si>
  <si>
    <t xml:space="preserve">16.03.402</t>
  </si>
  <si>
    <r>
      <rPr>
        <sz val="8"/>
        <rFont val="Arial"/>
        <family val="2"/>
        <charset val="1"/>
      </rPr>
      <t xml:space="preserve">PALMEIRA</t>
    </r>
    <r>
      <rPr>
        <sz val="8"/>
        <rFont val="Times New Roman"/>
        <family val="1"/>
        <charset val="1"/>
      </rPr>
      <t xml:space="preserve"> </t>
    </r>
    <r>
      <rPr>
        <sz val="8"/>
        <rFont val="Arial"/>
        <family val="2"/>
        <charset val="1"/>
      </rPr>
      <t xml:space="preserve">INDAIÁ</t>
    </r>
    <r>
      <rPr>
        <sz val="8"/>
        <rFont val="Times New Roman"/>
        <family val="1"/>
        <charset val="1"/>
      </rPr>
      <t xml:space="preserve"> </t>
    </r>
    <r>
      <rPr>
        <sz val="8"/>
        <rFont val="Arial"/>
        <family val="2"/>
        <charset val="1"/>
      </rPr>
      <t xml:space="preserve">H=1,50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2,00M</t>
    </r>
  </si>
  <si>
    <t xml:space="preserve">16.03.403</t>
  </si>
  <si>
    <r>
      <rPr>
        <sz val="8"/>
        <rFont val="Arial"/>
        <family val="2"/>
        <charset val="1"/>
      </rPr>
      <t xml:space="preserve">PALMEIRA</t>
    </r>
    <r>
      <rPr>
        <sz val="8"/>
        <rFont val="Times New Roman"/>
        <family val="1"/>
        <charset val="1"/>
      </rPr>
      <t xml:space="preserve"> </t>
    </r>
    <r>
      <rPr>
        <sz val="8"/>
        <rFont val="Arial"/>
        <family val="2"/>
        <charset val="1"/>
      </rPr>
      <t xml:space="preserve">PALMITO-JUÇARA</t>
    </r>
    <r>
      <rPr>
        <sz val="8"/>
        <rFont val="Times New Roman"/>
        <family val="1"/>
        <charset val="1"/>
      </rPr>
      <t xml:space="preserve"> </t>
    </r>
    <r>
      <rPr>
        <sz val="8"/>
        <rFont val="Arial"/>
        <family val="2"/>
        <charset val="1"/>
      </rPr>
      <t xml:space="preserve">(PALMITO)</t>
    </r>
    <r>
      <rPr>
        <sz val="8"/>
        <rFont val="Times New Roman"/>
        <family val="1"/>
        <charset val="1"/>
      </rPr>
      <t xml:space="preserve"> </t>
    </r>
    <r>
      <rPr>
        <sz val="8"/>
        <rFont val="Arial"/>
        <family val="2"/>
        <charset val="1"/>
      </rPr>
      <t xml:space="preserve">H=1,50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2,00M</t>
    </r>
  </si>
  <si>
    <t xml:space="preserve">16.03.404</t>
  </si>
  <si>
    <r>
      <rPr>
        <sz val="8"/>
        <rFont val="Arial"/>
        <family val="2"/>
        <charset val="1"/>
      </rPr>
      <t xml:space="preserve">PALMEIRA</t>
    </r>
    <r>
      <rPr>
        <sz val="8"/>
        <rFont val="Times New Roman"/>
        <family val="1"/>
        <charset val="1"/>
      </rPr>
      <t xml:space="preserve"> </t>
    </r>
    <r>
      <rPr>
        <sz val="8"/>
        <rFont val="Arial"/>
        <family val="2"/>
        <charset val="1"/>
      </rPr>
      <t xml:space="preserve">PUPUNHA</t>
    </r>
    <r>
      <rPr>
        <sz val="8"/>
        <rFont val="Times New Roman"/>
        <family val="1"/>
        <charset val="1"/>
      </rPr>
      <t xml:space="preserve"> </t>
    </r>
    <r>
      <rPr>
        <sz val="8"/>
        <rFont val="Arial"/>
        <family val="2"/>
        <charset val="1"/>
      </rPr>
      <t xml:space="preserve">H=1,50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2,00M</t>
    </r>
  </si>
  <si>
    <t xml:space="preserve">16.03.430</t>
  </si>
  <si>
    <r>
      <rPr>
        <sz val="8"/>
        <rFont val="Arial"/>
        <family val="2"/>
        <charset val="1"/>
      </rPr>
      <t xml:space="preserve">CIPÓ</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SÃO</t>
    </r>
    <r>
      <rPr>
        <sz val="8"/>
        <rFont val="Times New Roman"/>
        <family val="1"/>
        <charset val="1"/>
      </rPr>
      <t xml:space="preserve"> </t>
    </r>
    <r>
      <rPr>
        <sz val="8"/>
        <rFont val="Arial"/>
        <family val="2"/>
        <charset val="1"/>
      </rPr>
      <t xml:space="preserve">JOÃO</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</si>
  <si>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16.03.431</t>
  </si>
  <si>
    <r>
      <rPr>
        <sz val="8"/>
        <rFont val="Arial"/>
        <family val="2"/>
        <charset val="1"/>
      </rPr>
      <t xml:space="preserve">CUSPIDÁRIA</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</si>
  <si>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16.03.432</t>
  </si>
  <si>
    <r>
      <rPr>
        <sz val="8"/>
        <rFont val="Arial"/>
        <family val="2"/>
        <charset val="1"/>
      </rPr>
      <t xml:space="preserve">IPOMÉIA</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0,70M</t>
    </r>
  </si>
  <si>
    <t xml:space="preserve">16.03.450</t>
  </si>
  <si>
    <r>
      <rPr>
        <sz val="8"/>
        <rFont val="Arial"/>
        <family val="2"/>
        <charset val="1"/>
      </rPr>
      <t xml:space="preserve">TRANSPLANTE</t>
    </r>
    <r>
      <rPr>
        <sz val="8"/>
        <rFont val="Times New Roman"/>
        <family val="1"/>
        <charset val="1"/>
      </rPr>
      <t xml:space="preserve"> </t>
    </r>
    <r>
      <rPr>
        <sz val="8"/>
        <rFont val="Arial"/>
        <family val="2"/>
        <charset val="1"/>
      </rPr>
      <t xml:space="preserve">INTERNO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2CM&lt;DAP&lt;3CM</t>
    </r>
  </si>
  <si>
    <t xml:space="preserve">16.03.451</t>
  </si>
  <si>
    <r>
      <rPr>
        <sz val="8"/>
        <rFont val="Arial"/>
        <family val="2"/>
        <charset val="1"/>
      </rPr>
      <t xml:space="preserve">TRANSPLANTE</t>
    </r>
    <r>
      <rPr>
        <sz val="8"/>
        <rFont val="Times New Roman"/>
        <family val="1"/>
        <charset val="1"/>
      </rPr>
      <t xml:space="preserve"> </t>
    </r>
    <r>
      <rPr>
        <sz val="8"/>
        <rFont val="Arial"/>
        <family val="2"/>
        <charset val="1"/>
      </rPr>
      <t xml:space="preserve">INTERNO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3CM&lt;DAP&lt;5CM</t>
    </r>
  </si>
  <si>
    <t xml:space="preserve">16.03.452</t>
  </si>
  <si>
    <r>
      <rPr>
        <sz val="8"/>
        <rFont val="Arial"/>
        <family val="2"/>
        <charset val="1"/>
      </rPr>
      <t xml:space="preserve">TRANSPLANTE</t>
    </r>
    <r>
      <rPr>
        <sz val="8"/>
        <rFont val="Times New Roman"/>
        <family val="1"/>
        <charset val="1"/>
      </rPr>
      <t xml:space="preserve"> </t>
    </r>
    <r>
      <rPr>
        <sz val="8"/>
        <rFont val="Arial"/>
        <family val="2"/>
        <charset val="1"/>
      </rPr>
      <t xml:space="preserve">INTERNO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5CM&lt;DAP&lt;7CM</t>
    </r>
  </si>
  <si>
    <t xml:space="preserve">16.03.453</t>
  </si>
  <si>
    <r>
      <rPr>
        <sz val="8"/>
        <rFont val="Arial"/>
        <family val="2"/>
        <charset val="1"/>
      </rPr>
      <t xml:space="preserve">TRANSPLANTE</t>
    </r>
    <r>
      <rPr>
        <sz val="8"/>
        <rFont val="Times New Roman"/>
        <family val="1"/>
        <charset val="1"/>
      </rPr>
      <t xml:space="preserve"> </t>
    </r>
    <r>
      <rPr>
        <sz val="8"/>
        <rFont val="Arial"/>
        <family val="2"/>
        <charset val="1"/>
      </rPr>
      <t xml:space="preserve">INTERNO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7CM&lt;DAP&lt;15CM</t>
    </r>
  </si>
  <si>
    <t xml:space="preserve">16.03.454</t>
  </si>
  <si>
    <r>
      <rPr>
        <sz val="8"/>
        <rFont val="Arial"/>
        <family val="2"/>
        <charset val="1"/>
      </rPr>
      <t xml:space="preserve">TRANSPLANTE</t>
    </r>
    <r>
      <rPr>
        <sz val="8"/>
        <rFont val="Times New Roman"/>
        <family val="1"/>
        <charset val="1"/>
      </rPr>
      <t xml:space="preserve">  </t>
    </r>
    <r>
      <rPr>
        <sz val="8"/>
        <rFont val="Arial"/>
        <family val="2"/>
        <charset val="1"/>
      </rPr>
      <t xml:space="preserve">INTERNO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15CM&lt;DAP&lt;30CM</t>
    </r>
  </si>
  <si>
    <t xml:space="preserve">16.03.455</t>
  </si>
  <si>
    <r>
      <rPr>
        <sz val="8"/>
        <rFont val="Arial"/>
        <family val="2"/>
        <charset val="1"/>
      </rPr>
      <t xml:space="preserve">TRANSPLANTE</t>
    </r>
    <r>
      <rPr>
        <sz val="8"/>
        <rFont val="Times New Roman"/>
        <family val="1"/>
        <charset val="1"/>
      </rPr>
      <t xml:space="preserve">  </t>
    </r>
    <r>
      <rPr>
        <sz val="8"/>
        <rFont val="Arial"/>
        <family val="2"/>
        <charset val="1"/>
      </rPr>
      <t xml:space="preserve">INTERNO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30CM&lt;DAP&lt;45CM</t>
    </r>
  </si>
  <si>
    <t xml:space="preserve">16.03.456</t>
  </si>
  <si>
    <r>
      <rPr>
        <sz val="8"/>
        <rFont val="Arial"/>
        <family val="2"/>
        <charset val="1"/>
      </rPr>
      <t xml:space="preserve">TRANSPLANTE</t>
    </r>
    <r>
      <rPr>
        <sz val="8"/>
        <rFont val="Times New Roman"/>
        <family val="1"/>
        <charset val="1"/>
      </rPr>
      <t xml:space="preserve">  </t>
    </r>
    <r>
      <rPr>
        <sz val="8"/>
        <rFont val="Arial"/>
        <family val="2"/>
        <charset val="1"/>
      </rPr>
      <t xml:space="preserve">INTERNO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45CM&lt;DAP&lt;60CM</t>
    </r>
  </si>
  <si>
    <t xml:space="preserve">16.03.464</t>
  </si>
  <si>
    <r>
      <rPr>
        <sz val="8"/>
        <rFont val="Arial"/>
        <family val="2"/>
        <charset val="1"/>
      </rPr>
      <t xml:space="preserve">PODA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CONSERVAÇAO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ADEQUAÇAO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ARVORES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ALTURA</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10M</t>
    </r>
    <r>
      <rPr>
        <sz val="8"/>
        <rFont val="Times New Roman"/>
        <family val="1"/>
        <charset val="1"/>
      </rPr>
      <t xml:space="preserve"> </t>
    </r>
    <r>
      <rPr>
        <sz val="8"/>
        <rFont val="Arial"/>
        <family val="2"/>
        <charset val="1"/>
      </rPr>
      <t xml:space="preserve">TOPO</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COPA.</t>
    </r>
  </si>
  <si>
    <t xml:space="preserve">16.03.465</t>
  </si>
  <si>
    <r>
      <rPr>
        <sz val="8"/>
        <rFont val="Arial"/>
        <family val="2"/>
        <charset val="1"/>
      </rPr>
      <t xml:space="preserve">PODA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CONSERVAÇAO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ADEQUAÇAO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ARVORES</t>
    </r>
    <r>
      <rPr>
        <sz val="8"/>
        <rFont val="Times New Roman"/>
        <family val="1"/>
        <charset val="1"/>
      </rPr>
      <t xml:space="preserve"> </t>
    </r>
    <r>
      <rPr>
        <sz val="8"/>
        <rFont val="Arial"/>
        <family val="2"/>
        <charset val="1"/>
      </rPr>
      <t xml:space="preserve">TOPO</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COPA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ALTURA</t>
    </r>
    <r>
      <rPr>
        <sz val="8"/>
        <rFont val="Times New Roman"/>
        <family val="1"/>
        <charset val="1"/>
      </rPr>
      <t xml:space="preserve"> </t>
    </r>
    <r>
      <rPr>
        <sz val="8"/>
        <rFont val="Arial"/>
        <family val="2"/>
        <charset val="1"/>
      </rPr>
      <t xml:space="preserve">SUPERIOR</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10M</t>
    </r>
  </si>
  <si>
    <t xml:space="preserve">16.03.466</t>
  </si>
  <si>
    <r>
      <rPr>
        <sz val="8"/>
        <rFont val="Arial"/>
        <family val="2"/>
        <charset val="1"/>
      </rPr>
      <t xml:space="preserve">TRANSPLANTE</t>
    </r>
    <r>
      <rPr>
        <sz val="8"/>
        <rFont val="Times New Roman"/>
        <family val="1"/>
        <charset val="1"/>
      </rPr>
      <t xml:space="preserve"> </t>
    </r>
    <r>
      <rPr>
        <sz val="8"/>
        <rFont val="Arial"/>
        <family val="2"/>
        <charset val="1"/>
      </rPr>
      <t xml:space="preserve">INTERNO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15CM&lt;DAP&lt;30CM</t>
    </r>
    <r>
      <rPr>
        <sz val="8"/>
        <rFont val="Times New Roman"/>
        <family val="1"/>
        <charset val="1"/>
      </rPr>
      <t xml:space="preserve"> </t>
    </r>
    <r>
      <rPr>
        <sz val="8"/>
        <rFont val="Arial"/>
        <family val="2"/>
        <charset val="1"/>
      </rPr>
      <t xml:space="preserve">APLICAVEL</t>
    </r>
    <r>
      <rPr>
        <sz val="8"/>
        <rFont val="Times New Roman"/>
        <family val="1"/>
        <charset val="1"/>
      </rPr>
      <t xml:space="preserve"> </t>
    </r>
    <r>
      <rPr>
        <sz val="8"/>
        <rFont val="Arial"/>
        <family val="2"/>
        <charset val="1"/>
      </rPr>
      <t xml:space="preserve">EXCLUSIVAMENTE</t>
    </r>
    <r>
      <rPr>
        <sz val="8"/>
        <rFont val="Times New Roman"/>
        <family val="1"/>
        <charset val="1"/>
      </rPr>
      <t xml:space="preserve"> </t>
    </r>
    <r>
      <rPr>
        <sz val="8"/>
        <rFont val="Arial"/>
        <family val="2"/>
        <charset val="1"/>
      </rPr>
      <t xml:space="preserve">PELA</t>
    </r>
    <r>
      <rPr>
        <sz val="8"/>
        <rFont val="Times New Roman"/>
        <family val="1"/>
        <charset val="1"/>
      </rPr>
      <t xml:space="preserve"> </t>
    </r>
    <r>
      <rPr>
        <sz val="8"/>
        <rFont val="Arial"/>
        <family val="2"/>
        <charset val="1"/>
      </rPr>
      <t xml:space="preserve">GOE/DOEV</t>
    </r>
    <r>
      <rPr>
        <sz val="8"/>
        <rFont val="Times New Roman"/>
        <family val="1"/>
        <charset val="1"/>
      </rPr>
      <t xml:space="preserve">  </t>
    </r>
    <r>
      <rPr>
        <sz val="8"/>
        <rFont val="Arial"/>
        <family val="2"/>
        <charset val="1"/>
      </rPr>
      <t xml:space="preserve">UMA</t>
    </r>
    <r>
      <rPr>
        <sz val="8"/>
        <rFont val="Times New Roman"/>
        <family val="1"/>
        <charset val="1"/>
      </rPr>
      <t xml:space="preserve"> </t>
    </r>
    <r>
      <rPr>
        <sz val="8"/>
        <rFont val="Arial"/>
        <family val="2"/>
        <charset val="1"/>
      </rPr>
      <t xml:space="preserve">UNIDADE-DIA.</t>
    </r>
  </si>
  <si>
    <t xml:space="preserve">16.03.467</t>
  </si>
  <si>
    <r>
      <rPr>
        <sz val="8"/>
        <rFont val="Arial"/>
        <family val="2"/>
        <charset val="1"/>
      </rPr>
      <t xml:space="preserve">TRANSPLANTE</t>
    </r>
    <r>
      <rPr>
        <sz val="8"/>
        <rFont val="Times New Roman"/>
        <family val="1"/>
        <charset val="1"/>
      </rPr>
      <t xml:space="preserve"> </t>
    </r>
    <r>
      <rPr>
        <sz val="8"/>
        <rFont val="Arial"/>
        <family val="2"/>
        <charset val="1"/>
      </rPr>
      <t xml:space="preserve">INTERNO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30CM&lt;DAP&lt;45CM</t>
    </r>
    <r>
      <rPr>
        <sz val="8"/>
        <rFont val="Times New Roman"/>
        <family val="1"/>
        <charset val="1"/>
      </rPr>
      <t xml:space="preserve"> </t>
    </r>
    <r>
      <rPr>
        <sz val="8"/>
        <rFont val="Arial"/>
        <family val="2"/>
        <charset val="1"/>
      </rPr>
      <t xml:space="preserve">APLICAVEL</t>
    </r>
    <r>
      <rPr>
        <sz val="8"/>
        <rFont val="Times New Roman"/>
        <family val="1"/>
        <charset val="1"/>
      </rPr>
      <t xml:space="preserve"> </t>
    </r>
    <r>
      <rPr>
        <sz val="8"/>
        <rFont val="Arial"/>
        <family val="2"/>
        <charset val="1"/>
      </rPr>
      <t xml:space="preserve">EXCLUSIVAMENTE</t>
    </r>
    <r>
      <rPr>
        <sz val="8"/>
        <rFont val="Times New Roman"/>
        <family val="1"/>
        <charset val="1"/>
      </rPr>
      <t xml:space="preserve"> </t>
    </r>
    <r>
      <rPr>
        <sz val="8"/>
        <rFont val="Arial"/>
        <family val="2"/>
        <charset val="1"/>
      </rPr>
      <t xml:space="preserve">PELA</t>
    </r>
    <r>
      <rPr>
        <sz val="8"/>
        <rFont val="Times New Roman"/>
        <family val="1"/>
        <charset val="1"/>
      </rPr>
      <t xml:space="preserve"> </t>
    </r>
    <r>
      <rPr>
        <sz val="8"/>
        <rFont val="Arial"/>
        <family val="2"/>
        <charset val="1"/>
      </rPr>
      <t xml:space="preserve">GOE/DOEV</t>
    </r>
    <r>
      <rPr>
        <sz val="8"/>
        <rFont val="Times New Roman"/>
        <family val="1"/>
        <charset val="1"/>
      </rPr>
      <t xml:space="preserve"> </t>
    </r>
    <r>
      <rPr>
        <sz val="8"/>
        <rFont val="Arial"/>
        <family val="2"/>
        <charset val="1"/>
      </rPr>
      <t xml:space="preserve">UMA</t>
    </r>
    <r>
      <rPr>
        <sz val="8"/>
        <rFont val="Times New Roman"/>
        <family val="1"/>
        <charset val="1"/>
      </rPr>
      <t xml:space="preserve"> </t>
    </r>
    <r>
      <rPr>
        <sz val="8"/>
        <rFont val="Arial"/>
        <family val="2"/>
        <charset val="1"/>
      </rPr>
      <t xml:space="preserve">UNIDADE-DIA.</t>
    </r>
  </si>
  <si>
    <t xml:space="preserve">16.03.468</t>
  </si>
  <si>
    <r>
      <rPr>
        <sz val="8"/>
        <rFont val="Arial"/>
        <family val="2"/>
        <charset val="1"/>
      </rPr>
      <t xml:space="preserve">TRANSPLANTE</t>
    </r>
    <r>
      <rPr>
        <sz val="8"/>
        <rFont val="Times New Roman"/>
        <family val="1"/>
        <charset val="1"/>
      </rPr>
      <t xml:space="preserve"> </t>
    </r>
    <r>
      <rPr>
        <sz val="8"/>
        <rFont val="Arial"/>
        <family val="2"/>
        <charset val="1"/>
      </rPr>
      <t xml:space="preserve">INTERNO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45CM&lt;DAP&lt;60CM</t>
    </r>
    <r>
      <rPr>
        <sz val="8"/>
        <rFont val="Times New Roman"/>
        <family val="1"/>
        <charset val="1"/>
      </rPr>
      <t xml:space="preserve"> </t>
    </r>
    <r>
      <rPr>
        <sz val="8"/>
        <rFont val="Arial"/>
        <family val="2"/>
        <charset val="1"/>
      </rPr>
      <t xml:space="preserve">APLICAVEL</t>
    </r>
    <r>
      <rPr>
        <sz val="8"/>
        <rFont val="Times New Roman"/>
        <family val="1"/>
        <charset val="1"/>
      </rPr>
      <t xml:space="preserve"> </t>
    </r>
    <r>
      <rPr>
        <sz val="8"/>
        <rFont val="Arial"/>
        <family val="2"/>
        <charset val="1"/>
      </rPr>
      <t xml:space="preserve">EXCLUSIVAMENTE</t>
    </r>
    <r>
      <rPr>
        <sz val="8"/>
        <rFont val="Times New Roman"/>
        <family val="1"/>
        <charset val="1"/>
      </rPr>
      <t xml:space="preserve"> </t>
    </r>
    <r>
      <rPr>
        <sz val="8"/>
        <rFont val="Arial"/>
        <family val="2"/>
        <charset val="1"/>
      </rPr>
      <t xml:space="preserve">PELA</t>
    </r>
    <r>
      <rPr>
        <sz val="8"/>
        <rFont val="Times New Roman"/>
        <family val="1"/>
        <charset val="1"/>
      </rPr>
      <t xml:space="preserve"> </t>
    </r>
    <r>
      <rPr>
        <sz val="8"/>
        <rFont val="Arial"/>
        <family val="2"/>
        <charset val="1"/>
      </rPr>
      <t xml:space="preserve">GOE/DOEV</t>
    </r>
    <r>
      <rPr>
        <sz val="8"/>
        <rFont val="Times New Roman"/>
        <family val="1"/>
        <charset val="1"/>
      </rPr>
      <t xml:space="preserve"> </t>
    </r>
    <r>
      <rPr>
        <sz val="8"/>
        <rFont val="Arial"/>
        <family val="2"/>
        <charset val="1"/>
      </rPr>
      <t xml:space="preserve">UMA</t>
    </r>
    <r>
      <rPr>
        <sz val="8"/>
        <rFont val="Times New Roman"/>
        <family val="1"/>
        <charset val="1"/>
      </rPr>
      <t xml:space="preserve"> </t>
    </r>
    <r>
      <rPr>
        <sz val="8"/>
        <rFont val="Arial"/>
        <family val="2"/>
        <charset val="1"/>
      </rPr>
      <t xml:space="preserve">UNIDADE-DIA.</t>
    </r>
  </si>
  <si>
    <t xml:space="preserve">16.03.469</t>
  </si>
  <si>
    <r>
      <rPr>
        <sz val="8"/>
        <rFont val="Arial"/>
        <family val="2"/>
        <charset val="1"/>
      </rPr>
      <t xml:space="preserve">TRANSPLANTE</t>
    </r>
    <r>
      <rPr>
        <sz val="8"/>
        <rFont val="Times New Roman"/>
        <family val="1"/>
        <charset val="1"/>
      </rPr>
      <t xml:space="preserve"> </t>
    </r>
    <r>
      <rPr>
        <sz val="8"/>
        <rFont val="Arial"/>
        <family val="2"/>
        <charset val="1"/>
      </rPr>
      <t xml:space="preserve">INTERNO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ÁRVORE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60CM&lt;DAP&lt;100CM</t>
    </r>
    <r>
      <rPr>
        <sz val="8"/>
        <rFont val="Times New Roman"/>
        <family val="1"/>
        <charset val="1"/>
      </rPr>
      <t xml:space="preserve"> </t>
    </r>
    <r>
      <rPr>
        <sz val="8"/>
        <rFont val="Arial"/>
        <family val="2"/>
        <charset val="1"/>
      </rPr>
      <t xml:space="preserve">APLICAVEL</t>
    </r>
    <r>
      <rPr>
        <sz val="8"/>
        <rFont val="Times New Roman"/>
        <family val="1"/>
        <charset val="1"/>
      </rPr>
      <t xml:space="preserve"> </t>
    </r>
    <r>
      <rPr>
        <sz val="8"/>
        <rFont val="Arial"/>
        <family val="2"/>
        <charset val="1"/>
      </rPr>
      <t xml:space="preserve">EXCLUSIVAMENTE</t>
    </r>
    <r>
      <rPr>
        <sz val="8"/>
        <rFont val="Times New Roman"/>
        <family val="1"/>
        <charset val="1"/>
      </rPr>
      <t xml:space="preserve"> </t>
    </r>
    <r>
      <rPr>
        <sz val="8"/>
        <rFont val="Arial"/>
        <family val="2"/>
        <charset val="1"/>
      </rPr>
      <t xml:space="preserve">PELA</t>
    </r>
    <r>
      <rPr>
        <sz val="8"/>
        <rFont val="Times New Roman"/>
        <family val="1"/>
        <charset val="1"/>
      </rPr>
      <t xml:space="preserve"> </t>
    </r>
    <r>
      <rPr>
        <sz val="8"/>
        <rFont val="Arial"/>
        <family val="2"/>
        <charset val="1"/>
      </rPr>
      <t xml:space="preserve">GOE/DOEV</t>
    </r>
    <r>
      <rPr>
        <sz val="8"/>
        <rFont val="Times New Roman"/>
        <family val="1"/>
        <charset val="1"/>
      </rPr>
      <t xml:space="preserve"> </t>
    </r>
    <r>
      <rPr>
        <sz val="8"/>
        <rFont val="Arial"/>
        <family val="2"/>
        <charset val="1"/>
      </rPr>
      <t xml:space="preserve">UMA</t>
    </r>
    <r>
      <rPr>
        <sz val="8"/>
        <rFont val="Times New Roman"/>
        <family val="1"/>
        <charset val="1"/>
      </rPr>
      <t xml:space="preserve"> </t>
    </r>
    <r>
      <rPr>
        <sz val="8"/>
        <rFont val="Arial"/>
        <family val="2"/>
        <charset val="1"/>
      </rPr>
      <t xml:space="preserve">UNIDADE-DIA.</t>
    </r>
  </si>
  <si>
    <t xml:space="preserve">16.03.470</t>
  </si>
  <si>
    <r>
      <rPr>
        <sz val="8"/>
        <rFont val="Arial"/>
        <family val="2"/>
        <charset val="1"/>
      </rPr>
      <t xml:space="preserve">FRUTÍFERA</t>
    </r>
    <r>
      <rPr>
        <sz val="8"/>
        <rFont val="Times New Roman"/>
        <family val="1"/>
        <charset val="1"/>
      </rPr>
      <t xml:space="preserve"> </t>
    </r>
    <r>
      <rPr>
        <sz val="8"/>
        <rFont val="Arial"/>
        <family val="2"/>
        <charset val="1"/>
      </rPr>
      <t xml:space="preserve">JAMBOLÃO</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1,00M</t>
    </r>
  </si>
  <si>
    <t xml:space="preserve">16.03.471</t>
  </si>
  <si>
    <r>
      <rPr>
        <sz val="8"/>
        <rFont val="Arial"/>
        <family val="2"/>
        <charset val="1"/>
      </rPr>
      <t xml:space="preserve">PALMEIRA</t>
    </r>
    <r>
      <rPr>
        <sz val="8"/>
        <rFont val="Times New Roman"/>
        <family val="1"/>
        <charset val="1"/>
      </rPr>
      <t xml:space="preserve"> </t>
    </r>
    <r>
      <rPr>
        <sz val="8"/>
        <rFont val="Arial"/>
        <family val="2"/>
        <charset val="1"/>
      </rPr>
      <t xml:space="preserve">INDAIÁ</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1,00M</t>
    </r>
  </si>
  <si>
    <t xml:space="preserve">16.03.472</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</si>
  <si>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ARAÇÁ</t>
    </r>
    <r>
      <rPr>
        <sz val="8"/>
        <rFont val="Times New Roman"/>
        <family val="1"/>
        <charset val="1"/>
      </rPr>
      <t xml:space="preserve"> </t>
    </r>
    <r>
      <rPr>
        <sz val="8"/>
        <rFont val="Arial"/>
        <family val="2"/>
        <charset val="1"/>
      </rPr>
      <t xml:space="preserve">H=0,50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1,00M</t>
    </r>
  </si>
  <si>
    <t xml:space="preserve">16.03.482</t>
  </si>
  <si>
    <r>
      <rPr>
        <sz val="8"/>
        <rFont val="Arial"/>
        <family val="2"/>
        <charset val="1"/>
      </rPr>
      <t xml:space="preserve">FRUTÍFERA</t>
    </r>
    <r>
      <rPr>
        <sz val="8"/>
        <rFont val="Times New Roman"/>
        <family val="1"/>
        <charset val="1"/>
      </rPr>
      <t xml:space="preserve"> </t>
    </r>
    <r>
      <rPr>
        <sz val="8"/>
        <rFont val="Arial"/>
        <family val="2"/>
        <charset val="1"/>
      </rPr>
      <t xml:space="preserve">UVAIA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DAP3</t>
    </r>
  </si>
  <si>
    <t xml:space="preserve">16.03.483</t>
  </si>
  <si>
    <r>
      <rPr>
        <sz val="8"/>
        <rFont val="Arial"/>
        <family val="2"/>
        <charset val="1"/>
      </rPr>
      <t xml:space="preserve">PALMEIRA</t>
    </r>
    <r>
      <rPr>
        <sz val="8"/>
        <rFont val="Times New Roman"/>
        <family val="1"/>
        <charset val="1"/>
      </rPr>
      <t xml:space="preserve"> </t>
    </r>
    <r>
      <rPr>
        <sz val="8"/>
        <rFont val="Arial"/>
        <family val="2"/>
        <charset val="1"/>
      </rPr>
      <t xml:space="preserve">GUARIROBA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DAP3</t>
    </r>
  </si>
  <si>
    <t xml:space="preserve">16.03.484</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</si>
  <si>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SUINÃ</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DAP3</t>
    </r>
  </si>
  <si>
    <t xml:space="preserve">16.03.485</t>
  </si>
  <si>
    <r>
      <rPr>
        <sz val="8"/>
        <rFont val="Arial"/>
        <family val="2"/>
        <charset val="1"/>
      </rPr>
      <t xml:space="preserve">FRUTÍFERA</t>
    </r>
    <r>
      <rPr>
        <sz val="8"/>
        <rFont val="Times New Roman"/>
        <family val="1"/>
        <charset val="1"/>
      </rPr>
      <t xml:space="preserve"> </t>
    </r>
    <r>
      <rPr>
        <sz val="8"/>
        <rFont val="Arial"/>
        <family val="2"/>
        <charset val="1"/>
      </rPr>
      <t xml:space="preserve">PITANGUEIRA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DAP5</t>
    </r>
  </si>
  <si>
    <t xml:space="preserve">16.03.486</t>
  </si>
  <si>
    <r>
      <rPr>
        <sz val="8"/>
        <rFont val="Arial"/>
        <family val="2"/>
        <charset val="1"/>
      </rPr>
      <t xml:space="preserve">PALMEIRA</t>
    </r>
    <r>
      <rPr>
        <sz val="8"/>
        <rFont val="Times New Roman"/>
        <family val="1"/>
        <charset val="1"/>
      </rPr>
      <t xml:space="preserve"> </t>
    </r>
    <r>
      <rPr>
        <sz val="8"/>
        <rFont val="Arial"/>
        <family val="2"/>
        <charset val="1"/>
      </rPr>
      <t xml:space="preserve">JERIVÁ</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DAP5</t>
    </r>
  </si>
  <si>
    <t xml:space="preserve">16.03.487</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</si>
  <si>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PAU-CIGARRA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DAP5</t>
    </r>
  </si>
  <si>
    <t xml:space="preserve">16.03.488</t>
  </si>
  <si>
    <r>
      <rPr>
        <sz val="8"/>
        <rFont val="Arial"/>
        <family val="2"/>
        <charset val="1"/>
      </rPr>
      <t xml:space="preserve">FRUTÍFERA</t>
    </r>
    <r>
      <rPr>
        <sz val="8"/>
        <rFont val="Times New Roman"/>
        <family val="1"/>
        <charset val="1"/>
      </rPr>
      <t xml:space="preserve"> </t>
    </r>
    <r>
      <rPr>
        <sz val="8"/>
        <rFont val="Arial"/>
        <family val="2"/>
        <charset val="1"/>
      </rPr>
      <t xml:space="preserve">ACEROLA</t>
    </r>
    <r>
      <rPr>
        <sz val="8"/>
        <rFont val="Times New Roman"/>
        <family val="1"/>
        <charset val="1"/>
      </rPr>
      <t xml:space="preserve"> </t>
    </r>
    <r>
      <rPr>
        <sz val="8"/>
        <rFont val="Arial"/>
        <family val="2"/>
        <charset val="1"/>
      </rPr>
      <t xml:space="preserve">H=2,00M</t>
    </r>
  </si>
  <si>
    <t xml:space="preserve">16.03.489</t>
  </si>
  <si>
    <r>
      <rPr>
        <sz val="8"/>
        <rFont val="Arial"/>
        <family val="2"/>
        <charset val="1"/>
      </rPr>
      <t xml:space="preserve">FRUTÍFERA</t>
    </r>
    <r>
      <rPr>
        <sz val="8"/>
        <rFont val="Times New Roman"/>
        <family val="1"/>
        <charset val="1"/>
      </rPr>
      <t xml:space="preserve"> </t>
    </r>
    <r>
      <rPr>
        <sz val="8"/>
        <rFont val="Arial"/>
        <family val="2"/>
        <charset val="1"/>
      </rPr>
      <t xml:space="preserve">AMOREIRA</t>
    </r>
    <r>
      <rPr>
        <sz val="8"/>
        <rFont val="Times New Roman"/>
        <family val="1"/>
        <charset val="1"/>
      </rPr>
      <t xml:space="preserve"> </t>
    </r>
    <r>
      <rPr>
        <sz val="8"/>
        <rFont val="Arial"/>
        <family val="2"/>
        <charset val="1"/>
      </rPr>
      <t xml:space="preserve">H=2,00M</t>
    </r>
  </si>
  <si>
    <t xml:space="preserve">16.03.490</t>
  </si>
  <si>
    <r>
      <rPr>
        <sz val="8"/>
        <rFont val="Arial"/>
        <family val="2"/>
        <charset val="1"/>
      </rPr>
      <t xml:space="preserve">FRUTÍFERA</t>
    </r>
    <r>
      <rPr>
        <sz val="8"/>
        <rFont val="Times New Roman"/>
        <family val="1"/>
        <charset val="1"/>
      </rPr>
      <t xml:space="preserve"> </t>
    </r>
    <r>
      <rPr>
        <sz val="8"/>
        <rFont val="Arial"/>
        <family val="2"/>
        <charset val="1"/>
      </rPr>
      <t xml:space="preserve">PITANGUEIRA</t>
    </r>
    <r>
      <rPr>
        <sz val="8"/>
        <rFont val="Times New Roman"/>
        <family val="1"/>
        <charset val="1"/>
      </rPr>
      <t xml:space="preserve"> </t>
    </r>
    <r>
      <rPr>
        <sz val="8"/>
        <rFont val="Arial"/>
        <family val="2"/>
        <charset val="1"/>
      </rPr>
      <t xml:space="preserve">H=2,00M</t>
    </r>
  </si>
  <si>
    <t xml:space="preserve">16.03.491</t>
  </si>
  <si>
    <r>
      <rPr>
        <sz val="8"/>
        <rFont val="Arial"/>
        <family val="2"/>
        <charset val="1"/>
      </rPr>
      <t xml:space="preserve">FRUTÍFERA</t>
    </r>
    <r>
      <rPr>
        <sz val="8"/>
        <rFont val="Times New Roman"/>
        <family val="1"/>
        <charset val="1"/>
      </rPr>
      <t xml:space="preserve"> </t>
    </r>
    <r>
      <rPr>
        <sz val="8"/>
        <rFont val="Arial"/>
        <family val="2"/>
        <charset val="1"/>
      </rPr>
      <t xml:space="preserve">UVAIA</t>
    </r>
    <r>
      <rPr>
        <sz val="8"/>
        <rFont val="Times New Roman"/>
        <family val="1"/>
        <charset val="1"/>
      </rPr>
      <t xml:space="preserve"> </t>
    </r>
    <r>
      <rPr>
        <sz val="8"/>
        <rFont val="Arial"/>
        <family val="2"/>
        <charset val="1"/>
      </rPr>
      <t xml:space="preserve">H=2,00M</t>
    </r>
  </si>
  <si>
    <t xml:space="preserve">16.03.492</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</si>
  <si>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ALECRIM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CAMPINAS</t>
    </r>
    <r>
      <rPr>
        <sz val="8"/>
        <rFont val="Times New Roman"/>
        <family val="1"/>
        <charset val="1"/>
      </rPr>
      <t xml:space="preserve"> </t>
    </r>
    <r>
      <rPr>
        <sz val="8"/>
        <rFont val="Arial"/>
        <family val="2"/>
        <charset val="1"/>
      </rPr>
      <t xml:space="preserve">H=2,00M</t>
    </r>
  </si>
  <si>
    <t xml:space="preserve">16.03.493</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</si>
  <si>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FEDEGOSO</t>
    </r>
    <r>
      <rPr>
        <sz val="8"/>
        <rFont val="Times New Roman"/>
        <family val="1"/>
        <charset val="1"/>
      </rPr>
      <t xml:space="preserve"> </t>
    </r>
    <r>
      <rPr>
        <sz val="8"/>
        <rFont val="Arial"/>
        <family val="2"/>
        <charset val="1"/>
      </rPr>
      <t xml:space="preserve">(ALELUIA)</t>
    </r>
    <r>
      <rPr>
        <sz val="8"/>
        <rFont val="Times New Roman"/>
        <family val="1"/>
        <charset val="1"/>
      </rPr>
      <t xml:space="preserve">  </t>
    </r>
    <r>
      <rPr>
        <sz val="8"/>
        <rFont val="Arial"/>
        <family val="2"/>
        <charset val="1"/>
      </rPr>
      <t xml:space="preserve">H=2,00M</t>
    </r>
  </si>
  <si>
    <t xml:space="preserve">16.03.494</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</si>
  <si>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IPÊ-AMARELO</t>
    </r>
    <r>
      <rPr>
        <sz val="8"/>
        <rFont val="Times New Roman"/>
        <family val="1"/>
        <charset val="1"/>
      </rPr>
      <t xml:space="preserve"> </t>
    </r>
    <r>
      <rPr>
        <sz val="8"/>
        <rFont val="Arial"/>
        <family val="2"/>
        <charset val="1"/>
      </rPr>
      <t xml:space="preserve">H=2,00M</t>
    </r>
  </si>
  <si>
    <t xml:space="preserve">16.03.495</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</si>
  <si>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IPÊ-ROXO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BOLA</t>
    </r>
    <r>
      <rPr>
        <sz val="8"/>
        <rFont val="Times New Roman"/>
        <family val="1"/>
        <charset val="1"/>
      </rPr>
      <t xml:space="preserve">  </t>
    </r>
    <r>
      <rPr>
        <sz val="8"/>
        <rFont val="Arial"/>
        <family val="2"/>
        <charset val="1"/>
      </rPr>
      <t xml:space="preserve">H=2,00M</t>
    </r>
  </si>
  <si>
    <t xml:space="preserve">16.03.496</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</si>
  <si>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JATOBÁ</t>
    </r>
    <r>
      <rPr>
        <sz val="8"/>
        <rFont val="Times New Roman"/>
        <family val="1"/>
        <charset val="1"/>
      </rPr>
      <t xml:space="preserve"> </t>
    </r>
    <r>
      <rPr>
        <sz val="8"/>
        <rFont val="Arial"/>
        <family val="2"/>
        <charset val="1"/>
      </rPr>
      <t xml:space="preserve">H=2,00M</t>
    </r>
  </si>
  <si>
    <t xml:space="preserve">16.03.497</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</si>
  <si>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MANACÁ-DA-SERRA</t>
    </r>
    <r>
      <rPr>
        <sz val="8"/>
        <rFont val="Times New Roman"/>
        <family val="1"/>
        <charset val="1"/>
      </rPr>
      <t xml:space="preserve">  </t>
    </r>
    <r>
      <rPr>
        <sz val="8"/>
        <rFont val="Arial"/>
        <family val="2"/>
        <charset val="1"/>
      </rPr>
      <t xml:space="preserve">H=2,00M</t>
    </r>
  </si>
  <si>
    <t xml:space="preserve">16.03.498</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</si>
  <si>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PAU-BRASIL</t>
    </r>
    <r>
      <rPr>
        <sz val="8"/>
        <rFont val="Times New Roman"/>
        <family val="1"/>
        <charset val="1"/>
      </rPr>
      <t xml:space="preserve">  </t>
    </r>
    <r>
      <rPr>
        <sz val="8"/>
        <rFont val="Arial"/>
        <family val="2"/>
        <charset val="1"/>
      </rPr>
      <t xml:space="preserve">H=2,00M</t>
    </r>
  </si>
  <si>
    <t xml:space="preserve">16.03.500</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</si>
  <si>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PAU-FERRO</t>
    </r>
    <r>
      <rPr>
        <sz val="8"/>
        <rFont val="Times New Roman"/>
        <family val="1"/>
        <charset val="1"/>
      </rPr>
      <t xml:space="preserve"> </t>
    </r>
    <r>
      <rPr>
        <sz val="8"/>
        <rFont val="Arial"/>
        <family val="2"/>
        <charset val="1"/>
      </rPr>
      <t xml:space="preserve">H=2,00M</t>
    </r>
  </si>
  <si>
    <t xml:space="preserve">16.03.501</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</si>
  <si>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QUARESMEIRA</t>
    </r>
    <r>
      <rPr>
        <sz val="8"/>
        <rFont val="Times New Roman"/>
        <family val="1"/>
        <charset val="1"/>
      </rPr>
      <t xml:space="preserve"> </t>
    </r>
    <r>
      <rPr>
        <sz val="8"/>
        <rFont val="Arial"/>
        <family val="2"/>
        <charset val="1"/>
      </rPr>
      <t xml:space="preserve">H=2,00M</t>
    </r>
  </si>
  <si>
    <t xml:space="preserve">16.03.502</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</si>
  <si>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SIBIPIRUNA</t>
    </r>
    <r>
      <rPr>
        <sz val="8"/>
        <rFont val="Times New Roman"/>
        <family val="1"/>
        <charset val="1"/>
      </rPr>
      <t xml:space="preserve"> </t>
    </r>
    <r>
      <rPr>
        <sz val="8"/>
        <rFont val="Arial"/>
        <family val="2"/>
        <charset val="1"/>
      </rPr>
      <t xml:space="preserve">H=2,00M</t>
    </r>
  </si>
  <si>
    <t xml:space="preserve">16.03.503</t>
  </si>
  <si>
    <r>
      <rPr>
        <sz val="8"/>
        <rFont val="Arial"/>
        <family val="2"/>
        <charset val="1"/>
      </rPr>
      <t xml:space="preserve">ÁRVORE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UNHA-DE-VACA</t>
    </r>
    <r>
      <rPr>
        <sz val="8"/>
        <rFont val="Times New Roman"/>
        <family val="1"/>
        <charset val="1"/>
      </rPr>
      <t xml:space="preserve"> </t>
    </r>
    <r>
      <rPr>
        <sz val="8"/>
        <rFont val="Arial"/>
        <family val="2"/>
        <charset val="1"/>
      </rPr>
      <t xml:space="preserve">H=2,00M</t>
    </r>
  </si>
  <si>
    <t xml:space="preserve">16.03.508</t>
  </si>
  <si>
    <r>
      <rPr>
        <sz val="8"/>
        <rFont val="Arial"/>
        <family val="2"/>
        <charset val="1"/>
      </rPr>
      <t xml:space="preserve">FRUTIFERA</t>
    </r>
    <r>
      <rPr>
        <sz val="8"/>
        <rFont val="Times New Roman"/>
        <family val="1"/>
        <charset val="1"/>
      </rPr>
      <t xml:space="preserve"> </t>
    </r>
    <r>
      <rPr>
        <sz val="8"/>
        <rFont val="Arial"/>
        <family val="2"/>
        <charset val="1"/>
      </rPr>
      <t xml:space="preserve">GOIABEIRA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DAP</t>
    </r>
    <r>
      <rPr>
        <sz val="8"/>
        <rFont val="Times New Roman"/>
        <family val="1"/>
        <charset val="1"/>
      </rPr>
      <t xml:space="preserve"> </t>
    </r>
    <r>
      <rPr>
        <sz val="8"/>
        <rFont val="Arial"/>
        <family val="2"/>
        <charset val="1"/>
      </rPr>
      <t xml:space="preserve">7</t>
    </r>
  </si>
  <si>
    <t xml:space="preserve">16.03.509</t>
  </si>
  <si>
    <r>
      <rPr>
        <sz val="8"/>
        <rFont val="Arial"/>
        <family val="2"/>
        <charset val="1"/>
      </rPr>
      <t xml:space="preserve">PALMEIRA</t>
    </r>
    <r>
      <rPr>
        <sz val="8"/>
        <rFont val="Times New Roman"/>
        <family val="1"/>
        <charset val="1"/>
      </rPr>
      <t xml:space="preserve"> </t>
    </r>
    <r>
      <rPr>
        <sz val="8"/>
        <rFont val="Arial"/>
        <family val="2"/>
        <charset val="1"/>
      </rPr>
      <t xml:space="preserve">PUPUNHA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DAP</t>
    </r>
    <r>
      <rPr>
        <sz val="8"/>
        <rFont val="Times New Roman"/>
        <family val="1"/>
        <charset val="1"/>
      </rPr>
      <t xml:space="preserve"> </t>
    </r>
    <r>
      <rPr>
        <sz val="8"/>
        <rFont val="Arial"/>
        <family val="2"/>
        <charset val="1"/>
      </rPr>
      <t xml:space="preserve">7</t>
    </r>
  </si>
  <si>
    <t xml:space="preserve">16.03.510</t>
  </si>
  <si>
    <r>
      <rPr>
        <sz val="8"/>
        <rFont val="Arial"/>
        <family val="2"/>
        <charset val="1"/>
      </rPr>
      <t xml:space="preserve">ARVORE</t>
    </r>
    <r>
      <rPr>
        <sz val="8"/>
        <rFont val="Times New Roman"/>
        <family val="1"/>
        <charset val="1"/>
      </rPr>
      <t xml:space="preserve"> </t>
    </r>
    <r>
      <rPr>
        <sz val="8"/>
        <rFont val="Arial"/>
        <family val="2"/>
        <charset val="1"/>
      </rPr>
      <t xml:space="preserve">ORNAMENTAL</t>
    </r>
    <r>
      <rPr>
        <sz val="8"/>
        <rFont val="Times New Roman"/>
        <family val="1"/>
        <charset val="1"/>
      </rPr>
      <t xml:space="preserve"> </t>
    </r>
    <r>
      <rPr>
        <sz val="8"/>
        <rFont val="Arial"/>
        <family val="2"/>
        <charset val="1"/>
      </rPr>
      <t xml:space="preserve">URUCUM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DAP</t>
    </r>
    <r>
      <rPr>
        <sz val="8"/>
        <rFont val="Times New Roman"/>
        <family val="1"/>
        <charset val="1"/>
      </rPr>
      <t xml:space="preserve"> </t>
    </r>
    <r>
      <rPr>
        <sz val="8"/>
        <rFont val="Arial"/>
        <family val="2"/>
        <charset val="1"/>
      </rPr>
      <t xml:space="preserve">7</t>
    </r>
  </si>
  <si>
    <t xml:space="preserve">16.04.001</t>
  </si>
  <si>
    <r>
      <rPr>
        <sz val="8"/>
        <rFont val="Arial"/>
        <family val="2"/>
        <charset val="1"/>
      </rPr>
      <t xml:space="preserve">QE-02</t>
    </r>
    <r>
      <rPr>
        <sz val="8"/>
        <rFont val="Times New Roman"/>
        <family val="1"/>
        <charset val="1"/>
      </rPr>
      <t xml:space="preserve"> </t>
    </r>
    <r>
      <rPr>
        <sz val="8"/>
        <rFont val="Arial"/>
        <family val="2"/>
        <charset val="1"/>
      </rPr>
      <t xml:space="preserve">POSTE</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REDE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VOLEIBOL</t>
    </r>
  </si>
  <si>
    <t xml:space="preserve">16.04.002</t>
  </si>
  <si>
    <r>
      <rPr>
        <sz val="8"/>
        <rFont val="Arial"/>
        <family val="2"/>
        <charset val="1"/>
      </rPr>
      <t xml:space="preserve">QE-03</t>
    </r>
    <r>
      <rPr>
        <sz val="8"/>
        <rFont val="Times New Roman"/>
        <family val="1"/>
        <charset val="1"/>
      </rPr>
      <t xml:space="preserve"> </t>
    </r>
    <r>
      <rPr>
        <sz val="8"/>
        <rFont val="Arial"/>
        <family val="2"/>
        <charset val="1"/>
      </rPr>
      <t xml:space="preserve">TRAVE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FUTEBOL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SALAO</t>
    </r>
    <r>
      <rPr>
        <sz val="8"/>
        <rFont val="Times New Roman"/>
        <family val="1"/>
        <charset val="1"/>
      </rPr>
      <t xml:space="preserve"> </t>
    </r>
    <r>
      <rPr>
        <sz val="8"/>
        <rFont val="Arial"/>
        <family val="2"/>
        <charset val="1"/>
      </rPr>
      <t xml:space="preserve">(FUNDACAO</t>
    </r>
    <r>
      <rPr>
        <sz val="8"/>
        <rFont val="Times New Roman"/>
        <family val="1"/>
        <charset val="1"/>
      </rPr>
      <t xml:space="preserve"> </t>
    </r>
    <r>
      <rPr>
        <sz val="8"/>
        <rFont val="Arial"/>
        <family val="2"/>
        <charset val="1"/>
      </rPr>
      <t xml:space="preserve">DIRETA)</t>
    </r>
  </si>
  <si>
    <t xml:space="preserve">16.04.007</t>
  </si>
  <si>
    <r>
      <rPr>
        <sz val="8"/>
        <rFont val="Arial"/>
        <family val="2"/>
        <charset val="1"/>
      </rPr>
      <t xml:space="preserve">QE-12</t>
    </r>
    <r>
      <rPr>
        <sz val="8"/>
        <rFont val="Times New Roman"/>
        <family val="1"/>
        <charset val="1"/>
      </rPr>
      <t xml:space="preserve"> </t>
    </r>
    <r>
      <rPr>
        <sz val="8"/>
        <rFont val="Arial"/>
        <family val="2"/>
        <charset val="1"/>
      </rPr>
      <t xml:space="preserve">QUADRA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ESPORTES/PISO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ARMADO/FUNDACAO</t>
    </r>
    <r>
      <rPr>
        <sz val="8"/>
        <rFont val="Times New Roman"/>
        <family val="1"/>
        <charset val="1"/>
      </rPr>
      <t xml:space="preserve"> </t>
    </r>
    <r>
      <rPr>
        <sz val="8"/>
        <rFont val="Arial"/>
        <family val="2"/>
        <charset val="1"/>
      </rPr>
      <t xml:space="preserve">DIRET-600</t>
    </r>
    <r>
      <rPr>
        <sz val="8"/>
        <rFont val="Times New Roman"/>
        <family val="1"/>
        <charset val="1"/>
      </rPr>
      <t xml:space="preserve"> </t>
    </r>
    <r>
      <rPr>
        <sz val="8"/>
        <rFont val="Arial"/>
        <family val="2"/>
        <charset val="1"/>
      </rPr>
      <t xml:space="preserve">M2</t>
    </r>
  </si>
  <si>
    <t xml:space="preserve">16.04.016</t>
  </si>
  <si>
    <r>
      <rPr>
        <sz val="8"/>
        <rFont val="Arial"/>
        <family val="2"/>
        <charset val="1"/>
      </rPr>
      <t xml:space="preserve">QUADRA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ESPORTES-PISO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ARMADO-FUND.</t>
    </r>
    <r>
      <rPr>
        <sz val="8"/>
        <rFont val="Times New Roman"/>
        <family val="1"/>
        <charset val="1"/>
      </rPr>
      <t xml:space="preserve"> </t>
    </r>
    <r>
      <rPr>
        <sz val="8"/>
        <rFont val="Arial"/>
        <family val="2"/>
        <charset val="1"/>
      </rPr>
      <t xml:space="preserve">DIRETA</t>
    </r>
  </si>
  <si>
    <t xml:space="preserve">16.04.019</t>
  </si>
  <si>
    <r>
      <rPr>
        <sz val="8"/>
        <rFont val="Arial"/>
        <family val="2"/>
        <charset val="1"/>
      </rPr>
      <t xml:space="preserve">FQ-01</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QUADRA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ESPORTES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FUNDO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BROCA</t>
    </r>
  </si>
  <si>
    <t xml:space="preserve">16.04.020</t>
  </si>
  <si>
    <r>
      <rPr>
        <sz val="8"/>
        <rFont val="Arial"/>
        <family val="2"/>
        <charset val="1"/>
      </rPr>
      <t xml:space="preserve">FQ-01</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QUADRA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ESPORTES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FUNDO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SAPATA</t>
    </r>
  </si>
  <si>
    <t xml:space="preserve">16.04.025</t>
  </si>
  <si>
    <r>
      <rPr>
        <sz val="8"/>
        <rFont val="Arial"/>
        <family val="2"/>
        <charset val="1"/>
      </rPr>
      <t xml:space="preserve">QE-37</t>
    </r>
    <r>
      <rPr>
        <sz val="8"/>
        <rFont val="Times New Roman"/>
        <family val="1"/>
        <charset val="1"/>
      </rPr>
      <t xml:space="preserve"> </t>
    </r>
    <r>
      <rPr>
        <sz val="8"/>
        <rFont val="Arial"/>
        <family val="2"/>
        <charset val="1"/>
      </rPr>
      <t xml:space="preserve">TABELA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BASQUETE</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GALVANIZAÇÃO</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FOGO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ESMALTE</t>
    </r>
    <r>
      <rPr>
        <sz val="8"/>
        <rFont val="Times New Roman"/>
        <family val="1"/>
        <charset val="1"/>
      </rPr>
      <t xml:space="preserve">  </t>
    </r>
    <r>
      <rPr>
        <sz val="8"/>
        <rFont val="Arial"/>
        <family val="2"/>
        <charset val="1"/>
      </rPr>
      <t xml:space="preserve">FUNDACAO</t>
    </r>
    <r>
      <rPr>
        <sz val="8"/>
        <rFont val="Times New Roman"/>
        <family val="1"/>
        <charset val="1"/>
      </rPr>
      <t xml:space="preserve"> </t>
    </r>
    <r>
      <rPr>
        <sz val="8"/>
        <rFont val="Arial"/>
        <family val="2"/>
        <charset val="1"/>
      </rPr>
      <t xml:space="preserve">BROCA</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t>
    </r>
    <r>
      <rPr>
        <sz val="8"/>
        <rFont val="Times New Roman"/>
        <family val="1"/>
        <charset val="1"/>
      </rPr>
      <t xml:space="preserve"> </t>
    </r>
    <r>
      <rPr>
        <sz val="8"/>
        <rFont val="Arial"/>
        <family val="2"/>
        <charset val="1"/>
      </rPr>
      <t xml:space="preserve">CM</t>
    </r>
    <r>
      <rPr>
        <sz val="8"/>
        <rFont val="Microsoft Sans Serif"/>
        <family val="2"/>
        <charset val="1"/>
      </rPr>
      <t xml:space="preserve"> 
 </t>
    </r>
  </si>
  <si>
    <t xml:space="preserve">16.04.031</t>
  </si>
  <si>
    <r>
      <rPr>
        <sz val="8"/>
        <rFont val="Arial"/>
        <family val="2"/>
        <charset val="1"/>
      </rPr>
      <t xml:space="preserve">FQ-01</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QUADRA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ESPORTES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LATERAIS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BROCA</t>
    </r>
  </si>
  <si>
    <t xml:space="preserve">16.04.034</t>
  </si>
  <si>
    <r>
      <rPr>
        <sz val="8"/>
        <rFont val="Arial"/>
        <family val="2"/>
        <charset val="1"/>
      </rPr>
      <t xml:space="preserve">FQ-02</t>
    </r>
    <r>
      <rPr>
        <sz val="8"/>
        <rFont val="Times New Roman"/>
        <family val="1"/>
        <charset val="1"/>
      </rPr>
      <t xml:space="preserve"> </t>
    </r>
    <r>
      <rPr>
        <sz val="8"/>
        <rFont val="Arial"/>
        <family val="2"/>
        <charset val="1"/>
      </rPr>
      <t xml:space="preserve">ALAMBRADO</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DIVISA</t>
    </r>
  </si>
  <si>
    <t xml:space="preserve">16.04.036</t>
  </si>
  <si>
    <r>
      <rPr>
        <sz val="8"/>
        <rFont val="Arial"/>
        <family val="2"/>
        <charset val="1"/>
      </rPr>
      <t xml:space="preserve">FQ-01</t>
    </r>
    <r>
      <rPr>
        <sz val="8"/>
        <rFont val="Times New Roman"/>
        <family val="1"/>
        <charset val="1"/>
      </rPr>
      <t xml:space="preserve"> </t>
    </r>
    <r>
      <rPr>
        <sz val="8"/>
        <rFont val="Arial"/>
        <family val="2"/>
        <charset val="1"/>
      </rPr>
      <t xml:space="preserve">FECHAMENTO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QUADRA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ESPORTES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LATERAIS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SAPATA</t>
    </r>
  </si>
  <si>
    <t xml:space="preserve">16.04.037</t>
  </si>
  <si>
    <r>
      <rPr>
        <sz val="8"/>
        <rFont val="Arial"/>
        <family val="2"/>
        <charset val="1"/>
      </rPr>
      <t xml:space="preserve">FQ-04</t>
    </r>
    <r>
      <rPr>
        <sz val="8"/>
        <rFont val="Times New Roman"/>
        <family val="1"/>
        <charset val="1"/>
      </rPr>
      <t xml:space="preserve"> </t>
    </r>
    <r>
      <rPr>
        <sz val="8"/>
        <rFont val="Arial"/>
        <family val="2"/>
        <charset val="1"/>
      </rPr>
      <t xml:space="preserve">ALAMBRADO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PERFIL</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TELA</t>
    </r>
    <r>
      <rPr>
        <sz val="8"/>
        <rFont val="Times New Roman"/>
        <family val="1"/>
        <charset val="1"/>
      </rPr>
      <t xml:space="preserve"> </t>
    </r>
    <r>
      <rPr>
        <sz val="8"/>
        <rFont val="Arial"/>
        <family val="2"/>
        <charset val="1"/>
      </rPr>
      <t xml:space="preserve">SOLDADA-GALVANIZADOS</t>
    </r>
  </si>
  <si>
    <t xml:space="preserve">16.04.043</t>
  </si>
  <si>
    <r>
      <rPr>
        <sz val="8"/>
        <rFont val="Arial"/>
        <family val="2"/>
        <charset val="1"/>
      </rPr>
      <t xml:space="preserve">QE-23</t>
    </r>
    <r>
      <rPr>
        <sz val="8"/>
        <rFont val="Times New Roman"/>
        <family val="1"/>
        <charset val="1"/>
      </rPr>
      <t xml:space="preserve"> </t>
    </r>
    <r>
      <rPr>
        <sz val="8"/>
        <rFont val="Arial"/>
        <family val="2"/>
        <charset val="1"/>
      </rPr>
      <t xml:space="preserve">ESPACO</t>
    </r>
    <r>
      <rPr>
        <sz val="8"/>
        <rFont val="Times New Roman"/>
        <family val="1"/>
        <charset val="1"/>
      </rPr>
      <t xml:space="preserve"> </t>
    </r>
    <r>
      <rPr>
        <sz val="8"/>
        <rFont val="Arial"/>
        <family val="2"/>
        <charset val="1"/>
      </rPr>
      <t xml:space="preserve">MULTIESPORTIVO/PISO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t>
    </r>
    <r>
      <rPr>
        <sz val="8"/>
        <rFont val="Times New Roman"/>
        <family val="1"/>
        <charset val="1"/>
      </rPr>
      <t xml:space="preserve"> </t>
    </r>
    <r>
      <rPr>
        <sz val="8"/>
        <rFont val="Arial"/>
        <family val="2"/>
        <charset val="1"/>
      </rPr>
      <t xml:space="preserve">ARMADO/FUND.</t>
    </r>
    <r>
      <rPr>
        <sz val="8"/>
        <rFont val="Times New Roman"/>
        <family val="1"/>
        <charset val="1"/>
      </rPr>
      <t xml:space="preserve"> </t>
    </r>
    <r>
      <rPr>
        <sz val="8"/>
        <rFont val="Arial"/>
        <family val="2"/>
        <charset val="1"/>
      </rPr>
      <t xml:space="preserve">DIRET</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160</t>
    </r>
    <r>
      <rPr>
        <sz val="8"/>
        <rFont val="Times New Roman"/>
        <family val="1"/>
        <charset val="1"/>
      </rPr>
      <t xml:space="preserve"> </t>
    </r>
    <r>
      <rPr>
        <sz val="8"/>
        <rFont val="Arial"/>
        <family val="2"/>
        <charset val="1"/>
      </rPr>
      <t xml:space="preserve">M2</t>
    </r>
  </si>
  <si>
    <t xml:space="preserve">16.04.099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</si>
  <si>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QUADRAS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ESPORTES</t>
    </r>
  </si>
  <si>
    <t xml:space="preserve">16.05.004</t>
  </si>
  <si>
    <r>
      <rPr>
        <sz val="8"/>
        <rFont val="Arial"/>
        <family val="2"/>
        <charset val="1"/>
      </rPr>
      <t xml:space="preserve">CA-05</t>
    </r>
    <r>
      <rPr>
        <sz val="8"/>
        <rFont val="Times New Roman"/>
        <family val="1"/>
        <charset val="1"/>
      </rPr>
      <t xml:space="preserve"> </t>
    </r>
    <r>
      <rPr>
        <sz val="8"/>
        <rFont val="Arial"/>
        <family val="2"/>
        <charset val="1"/>
      </rPr>
      <t xml:space="preserve">CANALETA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AGUAS</t>
    </r>
    <r>
      <rPr>
        <sz val="8"/>
        <rFont val="Times New Roman"/>
        <family val="1"/>
        <charset val="1"/>
      </rPr>
      <t xml:space="preserve"> </t>
    </r>
    <r>
      <rPr>
        <sz val="8"/>
        <rFont val="Arial"/>
        <family val="2"/>
        <charset val="1"/>
      </rPr>
      <t xml:space="preserve">PLUVIAIS</t>
    </r>
    <r>
      <rPr>
        <sz val="8"/>
        <rFont val="Times New Roman"/>
        <family val="1"/>
        <charset val="1"/>
      </rPr>
      <t xml:space="preserve"> </t>
    </r>
    <r>
      <rPr>
        <sz val="8"/>
        <rFont val="Arial"/>
        <family val="2"/>
        <charset val="1"/>
      </rPr>
      <t xml:space="preserve">(L=60CM)</t>
    </r>
  </si>
  <si>
    <t xml:space="preserve">16.05.005</t>
  </si>
  <si>
    <r>
      <rPr>
        <sz val="8"/>
        <rFont val="Arial"/>
        <family val="2"/>
        <charset val="1"/>
      </rPr>
      <t xml:space="preserve">CA-06</t>
    </r>
    <r>
      <rPr>
        <sz val="8"/>
        <rFont val="Times New Roman"/>
        <family val="1"/>
        <charset val="1"/>
      </rPr>
      <t xml:space="preserve"> </t>
    </r>
    <r>
      <rPr>
        <sz val="8"/>
        <rFont val="Arial"/>
        <family val="2"/>
        <charset val="1"/>
      </rPr>
      <t xml:space="preserve">CANALETA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AGUAS</t>
    </r>
    <r>
      <rPr>
        <sz val="8"/>
        <rFont val="Times New Roman"/>
        <family val="1"/>
        <charset val="1"/>
      </rPr>
      <t xml:space="preserve"> </t>
    </r>
    <r>
      <rPr>
        <sz val="8"/>
        <rFont val="Arial"/>
        <family val="2"/>
        <charset val="1"/>
      </rPr>
      <t xml:space="preserve">PLUVIAIS</t>
    </r>
    <r>
      <rPr>
        <sz val="8"/>
        <rFont val="Times New Roman"/>
        <family val="1"/>
        <charset val="1"/>
      </rPr>
      <t xml:space="preserve"> </t>
    </r>
    <r>
      <rPr>
        <sz val="8"/>
        <rFont val="Arial"/>
        <family val="2"/>
        <charset val="1"/>
      </rPr>
      <t xml:space="preserve">(L=90CM)</t>
    </r>
  </si>
  <si>
    <t xml:space="preserve">16.05.012</t>
  </si>
  <si>
    <r>
      <rPr>
        <sz val="8"/>
        <rFont val="Arial"/>
        <family val="2"/>
        <charset val="1"/>
      </rPr>
      <t xml:space="preserve">CA-11</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AREIA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GRELHA</t>
    </r>
  </si>
  <si>
    <t xml:space="preserve">16.05.030</t>
  </si>
  <si>
    <r>
      <rPr>
        <sz val="8"/>
        <rFont val="Arial"/>
        <family val="2"/>
        <charset val="1"/>
      </rPr>
      <t xml:space="preserve">CA-20</t>
    </r>
    <r>
      <rPr>
        <sz val="8"/>
        <rFont val="Times New Roman"/>
        <family val="1"/>
        <charset val="1"/>
      </rPr>
      <t xml:space="preserve"> </t>
    </r>
    <r>
      <rPr>
        <sz val="8"/>
        <rFont val="Arial"/>
        <family val="2"/>
        <charset val="1"/>
      </rPr>
      <t xml:space="preserve">CANALETA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AGUAS</t>
    </r>
    <r>
      <rPr>
        <sz val="8"/>
        <rFont val="Times New Roman"/>
        <family val="1"/>
        <charset val="1"/>
      </rPr>
      <t xml:space="preserve"> </t>
    </r>
    <r>
      <rPr>
        <sz val="8"/>
        <rFont val="Arial"/>
        <family val="2"/>
        <charset val="1"/>
      </rPr>
      <t xml:space="preserve">PLUVIAIS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(15CM)</t>
    </r>
  </si>
  <si>
    <t xml:space="preserve">16.05.031</t>
  </si>
  <si>
    <r>
      <rPr>
        <sz val="8"/>
        <rFont val="Arial"/>
        <family val="2"/>
        <charset val="1"/>
      </rPr>
      <t xml:space="preserve">CA-21</t>
    </r>
    <r>
      <rPr>
        <sz val="8"/>
        <rFont val="Times New Roman"/>
        <family val="1"/>
        <charset val="1"/>
      </rPr>
      <t xml:space="preserve"> </t>
    </r>
    <r>
      <rPr>
        <sz val="8"/>
        <rFont val="Arial"/>
        <family val="2"/>
        <charset val="1"/>
      </rPr>
      <t xml:space="preserve">CANALETA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AGUAS</t>
    </r>
    <r>
      <rPr>
        <sz val="8"/>
        <rFont val="Times New Roman"/>
        <family val="1"/>
        <charset val="1"/>
      </rPr>
      <t xml:space="preserve"> </t>
    </r>
    <r>
      <rPr>
        <sz val="8"/>
        <rFont val="Arial"/>
        <family val="2"/>
        <charset val="1"/>
      </rPr>
      <t xml:space="preserve">PLUVIAIS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(20CM)</t>
    </r>
  </si>
  <si>
    <t xml:space="preserve">16.05.032</t>
  </si>
  <si>
    <r>
      <rPr>
        <sz val="8"/>
        <rFont val="Arial"/>
        <family val="2"/>
        <charset val="1"/>
      </rPr>
      <t xml:space="preserve">CA-22</t>
    </r>
    <r>
      <rPr>
        <sz val="8"/>
        <rFont val="Times New Roman"/>
        <family val="1"/>
        <charset val="1"/>
      </rPr>
      <t xml:space="preserve"> </t>
    </r>
    <r>
      <rPr>
        <sz val="8"/>
        <rFont val="Arial"/>
        <family val="2"/>
        <charset val="1"/>
      </rPr>
      <t xml:space="preserve">CANALETA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AGUAS</t>
    </r>
    <r>
      <rPr>
        <sz val="8"/>
        <rFont val="Times New Roman"/>
        <family val="1"/>
        <charset val="1"/>
      </rPr>
      <t xml:space="preserve"> </t>
    </r>
    <r>
      <rPr>
        <sz val="8"/>
        <rFont val="Arial"/>
        <family val="2"/>
        <charset val="1"/>
      </rPr>
      <t xml:space="preserve">PLUVIAIS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(30CM)</t>
    </r>
  </si>
  <si>
    <t xml:space="preserve">16.05.036</t>
  </si>
  <si>
    <r>
      <rPr>
        <sz val="8"/>
        <rFont val="Arial"/>
        <family val="2"/>
        <charset val="1"/>
      </rPr>
      <t xml:space="preserve">CANALETA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CANA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30CM</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AGUAS</t>
    </r>
    <r>
      <rPr>
        <sz val="8"/>
        <rFont val="Times New Roman"/>
        <family val="1"/>
        <charset val="1"/>
      </rPr>
      <t xml:space="preserve"> </t>
    </r>
    <r>
      <rPr>
        <sz val="8"/>
        <rFont val="Arial"/>
        <family val="2"/>
        <charset val="1"/>
      </rPr>
      <t xml:space="preserve">PLUVIAIS</t>
    </r>
  </si>
  <si>
    <t xml:space="preserve">16.05.037</t>
  </si>
  <si>
    <r>
      <rPr>
        <sz val="8"/>
        <rFont val="Arial"/>
        <family val="2"/>
        <charset val="1"/>
      </rPr>
      <t xml:space="preserve">CANALETA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CANA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40CM</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AGUAS</t>
    </r>
    <r>
      <rPr>
        <sz val="8"/>
        <rFont val="Times New Roman"/>
        <family val="1"/>
        <charset val="1"/>
      </rPr>
      <t xml:space="preserve"> </t>
    </r>
    <r>
      <rPr>
        <sz val="8"/>
        <rFont val="Arial"/>
        <family val="2"/>
        <charset val="1"/>
      </rPr>
      <t xml:space="preserve">PLUVIAIS</t>
    </r>
  </si>
  <si>
    <t xml:space="preserve">16.05.038</t>
  </si>
  <si>
    <r>
      <rPr>
        <sz val="8"/>
        <rFont val="Arial"/>
        <family val="2"/>
        <charset val="1"/>
      </rPr>
      <t xml:space="preserve">CANALETA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CANA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50CM</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AGUAS</t>
    </r>
    <r>
      <rPr>
        <sz val="8"/>
        <rFont val="Times New Roman"/>
        <family val="1"/>
        <charset val="1"/>
      </rPr>
      <t xml:space="preserve"> </t>
    </r>
    <r>
      <rPr>
        <sz val="8"/>
        <rFont val="Arial"/>
        <family val="2"/>
        <charset val="1"/>
      </rPr>
      <t xml:space="preserve">PLUVIAIS</t>
    </r>
  </si>
  <si>
    <t xml:space="preserve">16.05.039</t>
  </si>
  <si>
    <r>
      <rPr>
        <sz val="8"/>
        <rFont val="Arial"/>
        <family val="2"/>
        <charset val="1"/>
      </rPr>
      <t xml:space="preserve">CANALETA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CANA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60CM</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AGUAS</t>
    </r>
    <r>
      <rPr>
        <sz val="8"/>
        <rFont val="Times New Roman"/>
        <family val="1"/>
        <charset val="1"/>
      </rPr>
      <t xml:space="preserve"> </t>
    </r>
    <r>
      <rPr>
        <sz val="8"/>
        <rFont val="Arial"/>
        <family val="2"/>
        <charset val="1"/>
      </rPr>
      <t xml:space="preserve">PLUVIAIS</t>
    </r>
  </si>
  <si>
    <t xml:space="preserve">16.05.040</t>
  </si>
  <si>
    <r>
      <rPr>
        <sz val="8"/>
        <rFont val="Arial"/>
        <family val="2"/>
        <charset val="1"/>
      </rPr>
      <t xml:space="preserve">TC-03</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CANALETA</t>
    </r>
    <r>
      <rPr>
        <sz val="8"/>
        <rFont val="Times New Roman"/>
        <family val="1"/>
        <charset val="1"/>
      </rPr>
      <t xml:space="preserve"> </t>
    </r>
    <r>
      <rPr>
        <sz val="8"/>
        <rFont val="Arial"/>
        <family val="2"/>
        <charset val="1"/>
      </rPr>
      <t xml:space="preserve">AP</t>
    </r>
    <r>
      <rPr>
        <sz val="8"/>
        <rFont val="Times New Roman"/>
        <family val="1"/>
        <charset val="1"/>
      </rPr>
      <t xml:space="preserve"> </t>
    </r>
    <r>
      <rPr>
        <sz val="8"/>
        <rFont val="Arial"/>
        <family val="2"/>
        <charset val="1"/>
      </rPr>
      <t xml:space="preserve">(20CM)</t>
    </r>
  </si>
  <si>
    <t xml:space="preserve">16.05.041</t>
  </si>
  <si>
    <r>
      <rPr>
        <sz val="8"/>
        <rFont val="Arial"/>
        <family val="2"/>
        <charset val="1"/>
      </rPr>
      <t xml:space="preserve">TC-04</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CANALETA</t>
    </r>
    <r>
      <rPr>
        <sz val="8"/>
        <rFont val="Times New Roman"/>
        <family val="1"/>
        <charset val="1"/>
      </rPr>
      <t xml:space="preserve"> </t>
    </r>
    <r>
      <rPr>
        <sz val="8"/>
        <rFont val="Arial"/>
        <family val="2"/>
        <charset val="1"/>
      </rPr>
      <t xml:space="preserve">AP</t>
    </r>
    <r>
      <rPr>
        <sz val="8"/>
        <rFont val="Times New Roman"/>
        <family val="1"/>
        <charset val="1"/>
      </rPr>
      <t xml:space="preserve"> </t>
    </r>
    <r>
      <rPr>
        <sz val="8"/>
        <rFont val="Arial"/>
        <family val="2"/>
        <charset val="1"/>
      </rPr>
      <t xml:space="preserve">(25CM)</t>
    </r>
  </si>
  <si>
    <t xml:space="preserve">16.05.042</t>
  </si>
  <si>
    <r>
      <rPr>
        <sz val="8"/>
        <rFont val="Arial"/>
        <family val="2"/>
        <charset val="1"/>
      </rPr>
      <t xml:space="preserve">TC-05</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CANALETA</t>
    </r>
    <r>
      <rPr>
        <sz val="8"/>
        <rFont val="Times New Roman"/>
        <family val="1"/>
        <charset val="1"/>
      </rPr>
      <t xml:space="preserve"> </t>
    </r>
    <r>
      <rPr>
        <sz val="8"/>
        <rFont val="Arial"/>
        <family val="2"/>
        <charset val="1"/>
      </rPr>
      <t xml:space="preserve">AP</t>
    </r>
    <r>
      <rPr>
        <sz val="8"/>
        <rFont val="Times New Roman"/>
        <family val="1"/>
        <charset val="1"/>
      </rPr>
      <t xml:space="preserve"> </t>
    </r>
    <r>
      <rPr>
        <sz val="8"/>
        <rFont val="Arial"/>
        <family val="2"/>
        <charset val="1"/>
      </rPr>
      <t xml:space="preserve">(35CM)</t>
    </r>
  </si>
  <si>
    <t xml:space="preserve">16.05.043</t>
  </si>
  <si>
    <r>
      <rPr>
        <sz val="8"/>
        <rFont val="Arial"/>
        <family val="2"/>
        <charset val="1"/>
      </rPr>
      <t xml:space="preserve">TC-06</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CANALETA</t>
    </r>
    <r>
      <rPr>
        <sz val="8"/>
        <rFont val="Times New Roman"/>
        <family val="1"/>
        <charset val="1"/>
      </rPr>
      <t xml:space="preserve"> </t>
    </r>
    <r>
      <rPr>
        <sz val="8"/>
        <rFont val="Arial"/>
        <family val="2"/>
        <charset val="1"/>
      </rPr>
      <t xml:space="preserve">(20CM)</t>
    </r>
  </si>
  <si>
    <t xml:space="preserve">16.05.044</t>
  </si>
  <si>
    <r>
      <rPr>
        <sz val="8"/>
        <rFont val="Arial"/>
        <family val="2"/>
        <charset val="1"/>
      </rPr>
      <t xml:space="preserve">TC-07</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CANALETA</t>
    </r>
    <r>
      <rPr>
        <sz val="8"/>
        <rFont val="Times New Roman"/>
        <family val="1"/>
        <charset val="1"/>
      </rPr>
      <t xml:space="preserve"> </t>
    </r>
    <r>
      <rPr>
        <sz val="8"/>
        <rFont val="Arial"/>
        <family val="2"/>
        <charset val="1"/>
      </rPr>
      <t xml:space="preserve">(25CM)</t>
    </r>
  </si>
  <si>
    <t xml:space="preserve">16.05.045</t>
  </si>
  <si>
    <r>
      <rPr>
        <sz val="8"/>
        <rFont val="Arial"/>
        <family val="2"/>
        <charset val="1"/>
      </rPr>
      <t xml:space="preserve">TC-08</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GRELHA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CANALETA</t>
    </r>
    <r>
      <rPr>
        <sz val="8"/>
        <rFont val="Times New Roman"/>
        <family val="1"/>
        <charset val="1"/>
      </rPr>
      <t xml:space="preserve"> </t>
    </r>
    <r>
      <rPr>
        <sz val="8"/>
        <rFont val="Arial"/>
        <family val="2"/>
        <charset val="1"/>
      </rPr>
      <t xml:space="preserve">(35CM)</t>
    </r>
  </si>
  <si>
    <t xml:space="preserve">16.05.046</t>
  </si>
  <si>
    <r>
      <rPr>
        <sz val="8"/>
        <rFont val="Arial"/>
        <family val="2"/>
        <charset val="1"/>
      </rPr>
      <t xml:space="preserve">TC-09</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PRE-MOLDADA</t>
    </r>
    <r>
      <rPr>
        <sz val="8"/>
        <rFont val="Times New Roman"/>
        <family val="1"/>
        <charset val="1"/>
      </rPr>
      <t xml:space="preserve"> </t>
    </r>
    <r>
      <rPr>
        <sz val="8"/>
        <rFont val="Arial"/>
        <family val="2"/>
        <charset val="1"/>
      </rPr>
      <t xml:space="preserve">PERF.</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CANALETA</t>
    </r>
    <r>
      <rPr>
        <sz val="8"/>
        <rFont val="Times New Roman"/>
        <family val="1"/>
        <charset val="1"/>
      </rPr>
      <t xml:space="preserve"> </t>
    </r>
    <r>
      <rPr>
        <sz val="8"/>
        <rFont val="Arial"/>
        <family val="2"/>
        <charset val="1"/>
      </rPr>
      <t xml:space="preserve">L=20CM</t>
    </r>
  </si>
  <si>
    <t xml:space="preserve">16.05.047</t>
  </si>
  <si>
    <r>
      <rPr>
        <sz val="8"/>
        <rFont val="Arial"/>
        <family val="2"/>
        <charset val="1"/>
      </rPr>
      <t xml:space="preserve">TC-10</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PRE-MOLDADA</t>
    </r>
    <r>
      <rPr>
        <sz val="8"/>
        <rFont val="Times New Roman"/>
        <family val="1"/>
        <charset val="1"/>
      </rPr>
      <t xml:space="preserve"> </t>
    </r>
    <r>
      <rPr>
        <sz val="8"/>
        <rFont val="Arial"/>
        <family val="2"/>
        <charset val="1"/>
      </rPr>
      <t xml:space="preserve">PERF.</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CANALETA</t>
    </r>
    <r>
      <rPr>
        <sz val="8"/>
        <rFont val="Times New Roman"/>
        <family val="1"/>
        <charset val="1"/>
      </rPr>
      <t xml:space="preserve"> </t>
    </r>
    <r>
      <rPr>
        <sz val="8"/>
        <rFont val="Arial"/>
        <family val="2"/>
        <charset val="1"/>
      </rPr>
      <t xml:space="preserve">L=25CM</t>
    </r>
  </si>
  <si>
    <t xml:space="preserve">16.05.048</t>
  </si>
  <si>
    <r>
      <rPr>
        <sz val="8"/>
        <rFont val="Arial"/>
        <family val="2"/>
        <charset val="1"/>
      </rPr>
      <t xml:space="preserve">TC-11</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PRE-MOLDADA</t>
    </r>
    <r>
      <rPr>
        <sz val="8"/>
        <rFont val="Times New Roman"/>
        <family val="1"/>
        <charset val="1"/>
      </rPr>
      <t xml:space="preserve"> </t>
    </r>
    <r>
      <rPr>
        <sz val="8"/>
        <rFont val="Arial"/>
        <family val="2"/>
        <charset val="1"/>
      </rPr>
      <t xml:space="preserve">PERF.</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CANALETA</t>
    </r>
    <r>
      <rPr>
        <sz val="8"/>
        <rFont val="Times New Roman"/>
        <family val="1"/>
        <charset val="1"/>
      </rPr>
      <t xml:space="preserve"> </t>
    </r>
    <r>
      <rPr>
        <sz val="8"/>
        <rFont val="Arial"/>
        <family val="2"/>
        <charset val="1"/>
      </rPr>
      <t xml:space="preserve">L=35CM</t>
    </r>
  </si>
  <si>
    <t xml:space="preserve">16.05.050</t>
  </si>
  <si>
    <r>
      <rPr>
        <sz val="8"/>
        <rFont val="Arial"/>
        <family val="2"/>
        <charset val="1"/>
      </rPr>
      <t xml:space="preserve">POÇO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ÁGUA</t>
    </r>
    <r>
      <rPr>
        <sz val="8"/>
        <rFont val="Times New Roman"/>
        <family val="1"/>
        <charset val="1"/>
      </rPr>
      <t xml:space="preserve"> </t>
    </r>
    <r>
      <rPr>
        <sz val="8"/>
        <rFont val="Arial"/>
        <family val="2"/>
        <charset val="1"/>
      </rPr>
      <t xml:space="preserve">PLUVIAL</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2,50M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FUNDO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BRITA</t>
    </r>
  </si>
  <si>
    <t xml:space="preserve">16.05.052</t>
  </si>
  <si>
    <r>
      <rPr>
        <sz val="8"/>
        <rFont val="Arial"/>
        <family val="2"/>
        <charset val="1"/>
      </rPr>
      <t xml:space="preserve">TAMPA</t>
    </r>
    <r>
      <rPr>
        <sz val="8"/>
        <rFont val="Times New Roman"/>
        <family val="1"/>
        <charset val="1"/>
      </rPr>
      <t xml:space="preserve"> </t>
    </r>
    <r>
      <rPr>
        <sz val="8"/>
        <rFont val="Arial"/>
        <family val="2"/>
        <charset val="1"/>
      </rPr>
      <t xml:space="preserve">PRÉ-MOLDADA</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2,50M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POÇO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INSPEÇÃO</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0,60M</t>
    </r>
  </si>
  <si>
    <t xml:space="preserve">16.05.054</t>
  </si>
  <si>
    <r>
      <rPr>
        <sz val="8"/>
        <rFont val="Arial"/>
        <family val="2"/>
        <charset val="1"/>
      </rPr>
      <t xml:space="preserve">POÇO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ÁGUA</t>
    </r>
    <r>
      <rPr>
        <sz val="8"/>
        <rFont val="Times New Roman"/>
        <family val="1"/>
        <charset val="1"/>
      </rPr>
      <t xml:space="preserve"> </t>
    </r>
    <r>
      <rPr>
        <sz val="8"/>
        <rFont val="Arial"/>
        <family val="2"/>
        <charset val="1"/>
      </rPr>
      <t xml:space="preserve">PLUVIAL</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3,00M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FUNDO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BRITA</t>
    </r>
  </si>
  <si>
    <t xml:space="preserve">16.05.056</t>
  </si>
  <si>
    <r>
      <rPr>
        <sz val="8"/>
        <rFont val="Arial"/>
        <family val="2"/>
        <charset val="1"/>
      </rPr>
      <t xml:space="preserve">TAMPA</t>
    </r>
    <r>
      <rPr>
        <sz val="8"/>
        <rFont val="Times New Roman"/>
        <family val="1"/>
        <charset val="1"/>
      </rPr>
      <t xml:space="preserve"> </t>
    </r>
    <r>
      <rPr>
        <sz val="8"/>
        <rFont val="Arial"/>
        <family val="2"/>
        <charset val="1"/>
      </rPr>
      <t xml:space="preserve">PRÉ-MOLDADA</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3,00M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POÇO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DE
INSPEÇÃO</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0,60M</t>
    </r>
  </si>
  <si>
    <t xml:space="preserve">16.05.057</t>
  </si>
  <si>
    <r>
      <rPr>
        <sz val="8"/>
        <rFont val="Arial"/>
        <family val="2"/>
        <charset val="1"/>
      </rPr>
      <t xml:space="preserve">CONCRETO</t>
    </r>
    <r>
      <rPr>
        <sz val="8"/>
        <rFont val="Times New Roman"/>
        <family val="1"/>
        <charset val="1"/>
      </rPr>
      <t xml:space="preserve"> </t>
    </r>
    <r>
      <rPr>
        <sz val="8"/>
        <rFont val="Arial"/>
        <family val="2"/>
        <charset val="1"/>
      </rPr>
      <t xml:space="preserve">CICLOPICO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BRITA</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30%</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RACHAO</t>
    </r>
    <r>
      <rPr>
        <sz val="8"/>
        <rFont val="Times New Roman"/>
        <family val="1"/>
        <charset val="1"/>
      </rPr>
      <t xml:space="preserve">  </t>
    </r>
    <r>
      <rPr>
        <sz val="8"/>
        <rFont val="Arial"/>
        <family val="2"/>
        <charset val="1"/>
      </rPr>
      <t xml:space="preserve">FCK</t>
    </r>
    <r>
      <rPr>
        <sz val="8"/>
        <rFont val="Times New Roman"/>
        <family val="1"/>
        <charset val="1"/>
      </rPr>
      <t xml:space="preserve"> </t>
    </r>
    <r>
      <rPr>
        <sz val="8"/>
        <rFont val="Arial"/>
        <family val="2"/>
        <charset val="1"/>
      </rPr>
      <t xml:space="preserve">15MPa</t>
    </r>
  </si>
  <si>
    <t xml:space="preserve">16.05.058</t>
  </si>
  <si>
    <r>
      <rPr>
        <sz val="8"/>
        <rFont val="Arial"/>
        <family val="2"/>
        <charset val="1"/>
      </rPr>
      <t xml:space="preserve">POÇO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ÁGUA</t>
    </r>
    <r>
      <rPr>
        <sz val="8"/>
        <rFont val="Times New Roman"/>
        <family val="1"/>
        <charset val="1"/>
      </rPr>
      <t xml:space="preserve"> </t>
    </r>
    <r>
      <rPr>
        <sz val="8"/>
        <rFont val="Arial"/>
        <family val="2"/>
        <charset val="1"/>
      </rPr>
      <t xml:space="preserve">PLUVIAL</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2,50M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FUNDO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</si>
  <si>
    <t xml:space="preserve">16.05.059</t>
  </si>
  <si>
    <r>
      <rPr>
        <sz val="8"/>
        <rFont val="Arial"/>
        <family val="2"/>
        <charset val="1"/>
      </rPr>
      <t xml:space="preserve">LASTRO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PEDRA</t>
    </r>
    <r>
      <rPr>
        <sz val="8"/>
        <rFont val="Times New Roman"/>
        <family val="1"/>
        <charset val="1"/>
      </rPr>
      <t xml:space="preserve"> </t>
    </r>
    <r>
      <rPr>
        <sz val="8"/>
        <rFont val="Arial"/>
        <family val="2"/>
        <charset val="1"/>
      </rPr>
      <t xml:space="preserve">RACHAO</t>
    </r>
    <r>
      <rPr>
        <sz val="8"/>
        <rFont val="Times New Roman"/>
        <family val="1"/>
        <charset val="1"/>
      </rPr>
      <t xml:space="preserve"> </t>
    </r>
    <r>
      <rPr>
        <sz val="8"/>
        <rFont val="Arial"/>
        <family val="2"/>
        <charset val="1"/>
      </rPr>
      <t xml:space="preserve">TAMANHO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15</t>
    </r>
    <r>
      <rPr>
        <sz val="8"/>
        <rFont val="Times New Roman"/>
        <family val="1"/>
        <charset val="1"/>
      </rPr>
      <t xml:space="preserve"> </t>
    </r>
    <r>
      <rPr>
        <sz val="8"/>
        <rFont val="Arial"/>
        <family val="2"/>
        <charset val="1"/>
      </rPr>
      <t xml:space="preserve">CM.</t>
    </r>
  </si>
  <si>
    <t xml:space="preserve">16.05.060</t>
  </si>
  <si>
    <r>
      <rPr>
        <sz val="8"/>
        <rFont val="Arial"/>
        <family val="2"/>
        <charset val="1"/>
      </rPr>
      <t xml:space="preserve">POÇO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ÁGUA</t>
    </r>
    <r>
      <rPr>
        <sz val="8"/>
        <rFont val="Times New Roman"/>
        <family val="1"/>
        <charset val="1"/>
      </rPr>
      <t xml:space="preserve"> </t>
    </r>
    <r>
      <rPr>
        <sz val="8"/>
        <rFont val="Arial"/>
        <family val="2"/>
        <charset val="1"/>
      </rPr>
      <t xml:space="preserve">PLUVIAL</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3,00M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FUNDO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</si>
  <si>
    <t xml:space="preserve">16.05.064</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</si>
  <si>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OCRE</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ELASTICA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100</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CONEXOES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ENTERRADO</t>
    </r>
  </si>
  <si>
    <t xml:space="preserve">16.05.065</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</si>
  <si>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OCRE</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ELASTICA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150</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CONEXOES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ENTERRADO</t>
    </r>
  </si>
  <si>
    <t xml:space="preserve">16.05.066</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</si>
  <si>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OCRE</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ELASTICA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200</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CONEXOES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ENTERRADO</t>
    </r>
  </si>
  <si>
    <t xml:space="preserve">16.05.067</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</si>
  <si>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OCRE</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ELASTICA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250</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CONEXOES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ENTERRADO</t>
    </r>
  </si>
  <si>
    <t xml:space="preserve">16.05.068</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</si>
  <si>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OCRE</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ELASTICA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300</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CONEXOES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ENTERRADO</t>
    </r>
  </si>
  <si>
    <t xml:space="preserve">16.05.070</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</si>
  <si>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ESCAVACAO</t>
    </r>
    <r>
      <rPr>
        <sz val="8"/>
        <rFont val="Times New Roman"/>
        <family val="1"/>
        <charset val="1"/>
      </rPr>
      <t xml:space="preserve"> </t>
    </r>
    <r>
      <rPr>
        <sz val="8"/>
        <rFont val="Arial"/>
        <family val="2"/>
        <charset val="1"/>
      </rPr>
      <t xml:space="preserve">MANUAL</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APILOAMENTO</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FUNDO</t>
    </r>
  </si>
  <si>
    <t xml:space="preserve">16.05.071</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</si>
  <si>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LASTRO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</si>
  <si>
    <t xml:space="preserve">16.05.072</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</si>
  <si>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REVESTIDO</t>
    </r>
  </si>
  <si>
    <t xml:space="preserve">16.05.073</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</si>
  <si>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TIJOLO</t>
    </r>
    <r>
      <rPr>
        <sz val="8"/>
        <rFont val="Times New Roman"/>
        <family val="1"/>
        <charset val="1"/>
      </rPr>
      <t xml:space="preserve"> </t>
    </r>
    <r>
      <rPr>
        <sz val="8"/>
        <rFont val="Arial"/>
        <family val="2"/>
        <charset val="1"/>
      </rPr>
      <t xml:space="preserve">REVESTIDO</t>
    </r>
  </si>
  <si>
    <t xml:space="preserve">16.05.074</t>
  </si>
  <si>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</si>
  <si>
    <t xml:space="preserve">16.05.075</t>
  </si>
  <si>
    <r>
      <rPr>
        <sz val="8"/>
        <rFont val="Arial"/>
        <family val="2"/>
        <charset val="1"/>
      </rPr>
      <t xml:space="preserve">CA-10</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AREIA</t>
    </r>
    <r>
      <rPr>
        <sz val="8"/>
        <rFont val="Times New Roman"/>
        <family val="1"/>
        <charset val="1"/>
      </rPr>
      <t xml:space="preserve"> </t>
    </r>
    <r>
      <rPr>
        <sz val="8"/>
        <rFont val="Arial"/>
        <family val="2"/>
        <charset val="1"/>
      </rPr>
      <t xml:space="preserve">50X50</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AGUAS</t>
    </r>
    <r>
      <rPr>
        <sz val="8"/>
        <rFont val="Times New Roman"/>
        <family val="1"/>
        <charset val="1"/>
      </rPr>
      <t xml:space="preserve"> </t>
    </r>
    <r>
      <rPr>
        <sz val="8"/>
        <rFont val="Arial"/>
        <family val="2"/>
        <charset val="1"/>
      </rPr>
      <t xml:space="preserve">PLUVIAIS</t>
    </r>
  </si>
  <si>
    <t xml:space="preserve">16.05.076</t>
  </si>
  <si>
    <r>
      <rPr>
        <sz val="8"/>
        <rFont val="Arial"/>
        <family val="2"/>
        <charset val="1"/>
      </rPr>
      <t xml:space="preserve">GRELHA</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PERF.</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1,00X0,40</t>
    </r>
    <r>
      <rPr>
        <sz val="8"/>
        <rFont val="Times New Roman"/>
        <family val="1"/>
        <charset val="1"/>
      </rPr>
      <t xml:space="preserve"> </t>
    </r>
    <r>
      <rPr>
        <sz val="8"/>
        <rFont val="Arial"/>
        <family val="2"/>
        <charset val="1"/>
      </rPr>
      <t xml:space="preserve">M</t>
    </r>
  </si>
  <si>
    <t xml:space="preserve">16.05.077</t>
  </si>
  <si>
    <r>
      <rPr>
        <sz val="8"/>
        <rFont val="Arial"/>
        <family val="2"/>
        <charset val="1"/>
      </rPr>
      <t xml:space="preserve">GRELHA</t>
    </r>
    <r>
      <rPr>
        <sz val="8"/>
        <rFont val="Times New Roman"/>
        <family val="1"/>
        <charset val="1"/>
      </rPr>
      <t xml:space="preserve"> </t>
    </r>
    <r>
      <rPr>
        <sz val="8"/>
        <rFont val="Arial"/>
        <family val="2"/>
        <charset val="1"/>
      </rPr>
      <t xml:space="preserve">FERRO</t>
    </r>
    <r>
      <rPr>
        <sz val="8"/>
        <rFont val="Times New Roman"/>
        <family val="1"/>
        <charset val="1"/>
      </rPr>
      <t xml:space="preserve"> </t>
    </r>
    <r>
      <rPr>
        <sz val="8"/>
        <rFont val="Arial"/>
        <family val="2"/>
        <charset val="1"/>
      </rPr>
      <t xml:space="preserve">PERF.</t>
    </r>
    <r>
      <rPr>
        <sz val="8"/>
        <rFont val="Times New Roman"/>
        <family val="1"/>
        <charset val="1"/>
      </rPr>
      <t xml:space="preserve"> </t>
    </r>
    <r>
      <rPr>
        <sz val="8"/>
        <rFont val="Arial"/>
        <family val="2"/>
        <charset val="1"/>
      </rPr>
      <t xml:space="preserve">1,00X0,50</t>
    </r>
    <r>
      <rPr>
        <sz val="8"/>
        <rFont val="Times New Roman"/>
        <family val="1"/>
        <charset val="1"/>
      </rPr>
      <t xml:space="preserve"> </t>
    </r>
    <r>
      <rPr>
        <sz val="8"/>
        <rFont val="Arial"/>
        <family val="2"/>
        <charset val="1"/>
      </rPr>
      <t xml:space="preserve">M</t>
    </r>
  </si>
  <si>
    <t xml:space="preserve">16.05.078</t>
  </si>
  <si>
    <r>
      <rPr>
        <sz val="8"/>
        <rFont val="Arial"/>
        <family val="2"/>
        <charset val="1"/>
      </rPr>
      <t xml:space="preserve">ESCAVAÇÃO</t>
    </r>
    <r>
      <rPr>
        <sz val="8"/>
        <rFont val="Times New Roman"/>
        <family val="1"/>
        <charset val="1"/>
      </rPr>
      <t xml:space="preserve">  </t>
    </r>
    <r>
      <rPr>
        <sz val="8"/>
        <rFont val="Arial"/>
        <family val="2"/>
        <charset val="1"/>
      </rPr>
      <t xml:space="preserve">POÇO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ÁGUAS</t>
    </r>
    <r>
      <rPr>
        <sz val="8"/>
        <rFont val="Times New Roman"/>
        <family val="1"/>
        <charset val="1"/>
      </rPr>
      <t xml:space="preserve"> </t>
    </r>
    <r>
      <rPr>
        <sz val="8"/>
        <rFont val="Arial"/>
        <family val="2"/>
        <charset val="1"/>
      </rPr>
      <t xml:space="preserve">PLUVIAIS</t>
    </r>
    <r>
      <rPr>
        <sz val="8"/>
        <rFont val="Times New Roman"/>
        <family val="1"/>
        <charset val="1"/>
      </rPr>
      <t xml:space="preserve">  </t>
    </r>
    <r>
      <rPr>
        <sz val="8"/>
        <rFont val="Arial"/>
        <family val="2"/>
        <charset val="1"/>
      </rPr>
      <t xml:space="preserve">ATÉ</t>
    </r>
    <r>
      <rPr>
        <sz val="8"/>
        <rFont val="Times New Roman"/>
        <family val="1"/>
        <charset val="1"/>
      </rPr>
      <t xml:space="preserve"> </t>
    </r>
    <r>
      <rPr>
        <sz val="8"/>
        <rFont val="Arial"/>
        <family val="2"/>
        <charset val="1"/>
      </rPr>
      <t xml:space="preserve">3,50</t>
    </r>
    <r>
      <rPr>
        <sz val="8"/>
        <rFont val="Times New Roman"/>
        <family val="1"/>
        <charset val="1"/>
      </rPr>
      <t xml:space="preserve"> </t>
    </r>
    <r>
      <rPr>
        <sz val="8"/>
        <rFont val="Arial"/>
        <family val="2"/>
        <charset val="1"/>
      </rPr>
      <t xml:space="preserve">METROS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PROFUNDIDADE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RETROESCAVADEIRA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CACAMBA</t>
    </r>
    <r>
      <rPr>
        <sz val="8"/>
        <rFont val="Times New Roman"/>
        <family val="1"/>
        <charset val="1"/>
      </rPr>
      <t xml:space="preserve"> </t>
    </r>
    <r>
      <rPr>
        <sz val="8"/>
        <rFont val="Arial"/>
        <family val="2"/>
        <charset val="1"/>
      </rPr>
      <t xml:space="preserve">FRONTRAL-85HP</t>
    </r>
  </si>
  <si>
    <t xml:space="preserve">16.05.080</t>
  </si>
  <si>
    <r>
      <rPr>
        <sz val="8"/>
        <rFont val="Arial"/>
        <family val="2"/>
        <charset val="1"/>
      </rPr>
      <t xml:space="preserve">BOMBA</t>
    </r>
    <r>
      <rPr>
        <sz val="8"/>
        <rFont val="Times New Roman"/>
        <family val="1"/>
        <charset val="1"/>
      </rPr>
      <t xml:space="preserve"> </t>
    </r>
    <r>
      <rPr>
        <sz val="8"/>
        <rFont val="Arial"/>
        <family val="2"/>
        <charset val="1"/>
      </rPr>
      <t xml:space="preserve">SUBMERSA</t>
    </r>
    <r>
      <rPr>
        <sz val="8"/>
        <rFont val="Times New Roman"/>
        <family val="1"/>
        <charset val="1"/>
      </rPr>
      <t xml:space="preserve"> </t>
    </r>
    <r>
      <rPr>
        <sz val="8"/>
        <rFont val="Arial"/>
        <family val="2"/>
        <charset val="1"/>
      </rPr>
      <t xml:space="preserve">POTENCIA</t>
    </r>
    <r>
      <rPr>
        <sz val="8"/>
        <rFont val="Times New Roman"/>
        <family val="1"/>
        <charset val="1"/>
      </rPr>
      <t xml:space="preserve"> </t>
    </r>
    <r>
      <rPr>
        <sz val="8"/>
        <rFont val="Arial"/>
        <family val="2"/>
        <charset val="1"/>
      </rPr>
      <t xml:space="preserve">1CV,</t>
    </r>
    <r>
      <rPr>
        <sz val="8"/>
        <rFont val="Times New Roman"/>
        <family val="1"/>
        <charset val="1"/>
      </rPr>
      <t xml:space="preserve"> </t>
    </r>
    <r>
      <rPr>
        <sz val="8"/>
        <rFont val="Arial"/>
        <family val="2"/>
        <charset val="1"/>
      </rPr>
      <t xml:space="preserve">TRIFASICA</t>
    </r>
    <r>
      <rPr>
        <sz val="8"/>
        <rFont val="Times New Roman"/>
        <family val="1"/>
        <charset val="1"/>
      </rPr>
      <t xml:space="preserve"> </t>
    </r>
    <r>
      <rPr>
        <sz val="8"/>
        <rFont val="Arial"/>
        <family val="2"/>
        <charset val="1"/>
      </rPr>
      <t xml:space="preserve">VAZAO</t>
    </r>
    <r>
      <rPr>
        <sz val="8"/>
        <rFont val="Times New Roman"/>
        <family val="1"/>
        <charset val="1"/>
      </rPr>
      <t xml:space="preserve"> </t>
    </r>
    <r>
      <rPr>
        <sz val="8"/>
        <rFont val="Arial"/>
        <family val="2"/>
        <charset val="1"/>
      </rPr>
      <t xml:space="preserve">7M3/HORA</t>
    </r>
    <r>
      <rPr>
        <sz val="8"/>
        <rFont val="Times New Roman"/>
        <family val="1"/>
        <charset val="1"/>
      </rPr>
      <t xml:space="preserve"> </t>
    </r>
    <r>
      <rPr>
        <sz val="8"/>
        <rFont val="Arial"/>
        <family val="2"/>
        <charset val="1"/>
      </rPr>
      <t xml:space="preserve">ALTURA</t>
    </r>
    <r>
      <rPr>
        <sz val="8"/>
        <rFont val="Times New Roman"/>
        <family val="1"/>
        <charset val="1"/>
      </rPr>
      <t xml:space="preserve"> </t>
    </r>
    <r>
      <rPr>
        <sz val="8"/>
        <rFont val="Arial"/>
        <family val="2"/>
        <charset val="1"/>
      </rPr>
      <t xml:space="preserve">MANOMETRICA</t>
    </r>
    <r>
      <rPr>
        <sz val="8"/>
        <rFont val="Times New Roman"/>
        <family val="1"/>
        <charset val="1"/>
      </rPr>
      <t xml:space="preserve"> </t>
    </r>
    <r>
      <rPr>
        <sz val="8"/>
        <rFont val="Arial"/>
        <family val="2"/>
        <charset val="1"/>
      </rPr>
      <t xml:space="preserve">10</t>
    </r>
    <r>
      <rPr>
        <sz val="8"/>
        <rFont val="Times New Roman"/>
        <family val="1"/>
        <charset val="1"/>
      </rPr>
      <t xml:space="preserve"> </t>
    </r>
    <r>
      <rPr>
        <sz val="8"/>
        <rFont val="Arial"/>
        <family val="2"/>
        <charset val="1"/>
      </rPr>
      <t xml:space="preserve">MCA</t>
    </r>
    <r>
      <rPr>
        <sz val="8"/>
        <rFont val="Times New Roman"/>
        <family val="1"/>
        <charset val="1"/>
      </rPr>
      <t xml:space="preserve"> </t>
    </r>
    <r>
      <rPr>
        <sz val="8"/>
        <rFont val="Arial"/>
        <family val="2"/>
        <charset val="1"/>
      </rPr>
      <t xml:space="preserve">RESERVATORIO</t>
    </r>
    <r>
      <rPr>
        <sz val="8"/>
        <rFont val="Times New Roman"/>
        <family val="1"/>
        <charset val="1"/>
      </rPr>
      <t xml:space="preserve"> </t>
    </r>
    <r>
      <rPr>
        <sz val="8"/>
        <rFont val="Arial"/>
        <family val="2"/>
        <charset val="1"/>
      </rPr>
      <t xml:space="preserve">RETENÇÃO</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PLUVIAL</t>
    </r>
    <r>
      <rPr>
        <sz val="8"/>
        <rFont val="Times New Roman"/>
        <family val="1"/>
        <charset val="1"/>
      </rPr>
      <t xml:space="preserve">  </t>
    </r>
    <r>
      <rPr>
        <sz val="8"/>
        <rFont val="Microsoft Sans Serif"/>
        <family val="2"/>
        <charset val="1"/>
      </rPr>
      <t xml:space="preserve"> 
 </t>
    </r>
  </si>
  <si>
    <t xml:space="preserve">16.05.081</t>
  </si>
  <si>
    <r>
      <rPr>
        <sz val="8"/>
        <rFont val="Arial"/>
        <family val="2"/>
        <charset val="1"/>
      </rPr>
      <t xml:space="preserve">AUTOMÁTICO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BÓIA,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POLIPROPILENO,</t>
    </r>
    <r>
      <rPr>
        <sz val="8"/>
        <rFont val="Times New Roman"/>
        <family val="1"/>
        <charset val="1"/>
      </rPr>
      <t xml:space="preserve"> </t>
    </r>
    <r>
      <rPr>
        <sz val="8"/>
        <rFont val="Arial"/>
        <family val="2"/>
        <charset val="1"/>
      </rPr>
      <t xml:space="preserve">(ELETRICO</t>
    </r>
    <r>
      <rPr>
        <sz val="8"/>
        <rFont val="Times New Roman"/>
        <family val="1"/>
        <charset val="1"/>
      </rPr>
      <t xml:space="preserve"> </t>
    </r>
    <r>
      <rPr>
        <sz val="8"/>
        <rFont val="Arial"/>
        <family val="2"/>
        <charset val="1"/>
      </rPr>
      <t xml:space="preserve">16A)</t>
    </r>
    <r>
      <rPr>
        <sz val="8"/>
        <rFont val="Times New Roman"/>
        <family val="1"/>
        <charset val="1"/>
      </rPr>
      <t xml:space="preserve"> </t>
    </r>
    <r>
      <rPr>
        <sz val="8"/>
        <rFont val="Arial"/>
        <family val="2"/>
        <charset val="1"/>
      </rPr>
      <t xml:space="preserve">CONTATO</t>
    </r>
    <r>
      <rPr>
        <sz val="8"/>
        <rFont val="Times New Roman"/>
        <family val="1"/>
        <charset val="1"/>
      </rPr>
      <t xml:space="preserve"> </t>
    </r>
    <r>
      <rPr>
        <sz val="8"/>
        <rFont val="Arial"/>
        <family val="2"/>
        <charset val="1"/>
      </rPr>
      <t xml:space="preserve">ISENTO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MERCÚRIO</t>
    </r>
    <r>
      <rPr>
        <sz val="8"/>
        <rFont val="Times New Roman"/>
        <family val="1"/>
        <charset val="1"/>
      </rPr>
      <t xml:space="preserve">  </t>
    </r>
    <r>
      <rPr>
        <sz val="8"/>
        <rFont val="Arial"/>
        <family val="2"/>
        <charset val="1"/>
      </rPr>
      <t xml:space="preserve">RESERVATORIO</t>
    </r>
    <r>
      <rPr>
        <sz val="8"/>
        <rFont val="Times New Roman"/>
        <family val="1"/>
        <charset val="1"/>
      </rPr>
      <t xml:space="preserve"> </t>
    </r>
    <r>
      <rPr>
        <sz val="8"/>
        <rFont val="Arial"/>
        <family val="2"/>
        <charset val="1"/>
      </rPr>
      <t xml:space="preserve">RETENÇÃO</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PLUVIAL</t>
    </r>
    <r>
      <rPr>
        <sz val="8"/>
        <rFont val="Microsoft Sans Serif"/>
        <family val="2"/>
        <charset val="1"/>
      </rPr>
      <t xml:space="preserve"> 
 </t>
    </r>
  </si>
  <si>
    <t xml:space="preserve">16.05.082</t>
  </si>
  <si>
    <r>
      <rPr>
        <sz val="8"/>
        <rFont val="Arial"/>
        <family val="2"/>
        <charset val="1"/>
      </rPr>
      <t xml:space="preserve">TUBO</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GALVANIZ</t>
    </r>
    <r>
      <rPr>
        <sz val="8"/>
        <rFont val="Times New Roman"/>
        <family val="1"/>
        <charset val="1"/>
      </rPr>
      <t xml:space="preserve"> </t>
    </r>
    <r>
      <rPr>
        <sz val="8"/>
        <rFont val="Arial"/>
        <family val="2"/>
        <charset val="1"/>
      </rPr>
      <t xml:space="preserve">NBR5580-CL</t>
    </r>
    <r>
      <rPr>
        <sz val="8"/>
        <rFont val="Times New Roman"/>
        <family val="1"/>
        <charset val="1"/>
      </rPr>
      <t xml:space="preserve"> </t>
    </r>
    <r>
      <rPr>
        <sz val="8"/>
        <rFont val="Arial"/>
        <family val="2"/>
        <charset val="1"/>
      </rPr>
      <t xml:space="preserve">MEDIA,</t>
    </r>
    <r>
      <rPr>
        <sz val="8"/>
        <rFont val="Times New Roman"/>
        <family val="1"/>
        <charset val="1"/>
      </rPr>
      <t xml:space="preserve"> </t>
    </r>
    <r>
      <rPr>
        <sz val="8"/>
        <rFont val="Arial"/>
        <family val="2"/>
        <charset val="1"/>
      </rPr>
      <t xml:space="preserve">DN80MM</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CONEXOES</t>
    </r>
    <r>
      <rPr>
        <sz val="8"/>
        <rFont val="Times New Roman"/>
        <family val="1"/>
        <charset val="1"/>
      </rPr>
      <t xml:space="preserve"> </t>
    </r>
    <r>
      <rPr>
        <sz val="8"/>
        <rFont val="Arial"/>
        <family val="2"/>
        <charset val="1"/>
      </rPr>
      <t xml:space="preserve">RESERVATORIO</t>
    </r>
    <r>
      <rPr>
        <sz val="8"/>
        <rFont val="Times New Roman"/>
        <family val="1"/>
        <charset val="1"/>
      </rPr>
      <t xml:space="preserve"> </t>
    </r>
    <r>
      <rPr>
        <sz val="8"/>
        <rFont val="Arial"/>
        <family val="2"/>
        <charset val="1"/>
      </rPr>
      <t xml:space="preserve">RETENÇÃO</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PLUVIAL</t>
    </r>
    <r>
      <rPr>
        <sz val="8"/>
        <rFont val="Microsoft Sans Serif"/>
        <family val="2"/>
        <charset val="1"/>
      </rPr>
      <t xml:space="preserve"> 
 </t>
    </r>
  </si>
  <si>
    <t xml:space="preserve">16.05.083</t>
  </si>
  <si>
    <r>
      <rPr>
        <sz val="8"/>
        <rFont val="Arial"/>
        <family val="2"/>
        <charset val="1"/>
      </rPr>
      <t xml:space="preserve">REGISTRO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GAVETA</t>
    </r>
    <r>
      <rPr>
        <sz val="8"/>
        <rFont val="Times New Roman"/>
        <family val="1"/>
        <charset val="1"/>
      </rPr>
      <t xml:space="preserve"> </t>
    </r>
    <r>
      <rPr>
        <sz val="8"/>
        <rFont val="Arial"/>
        <family val="2"/>
        <charset val="1"/>
      </rPr>
      <t xml:space="preserve">BRUTO</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80MM</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RESERVATORIO</t>
    </r>
    <r>
      <rPr>
        <sz val="8"/>
        <rFont val="Times New Roman"/>
        <family val="1"/>
        <charset val="1"/>
      </rPr>
      <t xml:space="preserve"> </t>
    </r>
    <r>
      <rPr>
        <sz val="8"/>
        <rFont val="Arial"/>
        <family val="2"/>
        <charset val="1"/>
      </rPr>
      <t xml:space="preserve">RETENÇÃO</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PLUVIAL</t>
    </r>
    <r>
      <rPr>
        <sz val="8"/>
        <rFont val="Microsoft Sans Serif"/>
        <family val="2"/>
        <charset val="1"/>
      </rPr>
      <t xml:space="preserve"> 
 </t>
    </r>
  </si>
  <si>
    <t xml:space="preserve">16.05.084</t>
  </si>
  <si>
    <r>
      <rPr>
        <sz val="8"/>
        <rFont val="Arial"/>
        <family val="2"/>
        <charset val="1"/>
      </rPr>
      <t xml:space="preserve">VALVULA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RETENCAO</t>
    </r>
    <r>
      <rPr>
        <sz val="8"/>
        <rFont val="Times New Roman"/>
        <family val="1"/>
        <charset val="1"/>
      </rPr>
      <t xml:space="preserve"> </t>
    </r>
    <r>
      <rPr>
        <sz val="8"/>
        <rFont val="Arial"/>
        <family val="2"/>
        <charset val="1"/>
      </rPr>
      <t xml:space="preserve">VERTICAL</t>
    </r>
    <r>
      <rPr>
        <sz val="8"/>
        <rFont val="Times New Roman"/>
        <family val="1"/>
        <charset val="1"/>
      </rPr>
      <t xml:space="preserve"> </t>
    </r>
    <r>
      <rPr>
        <sz val="8"/>
        <rFont val="Arial"/>
        <family val="2"/>
        <charset val="1"/>
      </rPr>
      <t xml:space="preserve">DN80MM</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RESERVATORIO</t>
    </r>
    <r>
      <rPr>
        <sz val="8"/>
        <rFont val="Times New Roman"/>
        <family val="1"/>
        <charset val="1"/>
      </rPr>
      <t xml:space="preserve"> </t>
    </r>
    <r>
      <rPr>
        <sz val="8"/>
        <rFont val="Arial"/>
        <family val="2"/>
        <charset val="1"/>
      </rPr>
      <t xml:space="preserve">RETENÇÃO</t>
    </r>
    <r>
      <rPr>
        <sz val="8"/>
        <rFont val="Times New Roman"/>
        <family val="1"/>
        <charset val="1"/>
      </rPr>
      <t xml:space="preserve"> </t>
    </r>
    <r>
      <rPr>
        <sz val="8"/>
        <rFont val="Arial"/>
        <family val="2"/>
        <charset val="1"/>
      </rPr>
      <t xml:space="preserve">AGUA
PLUVIAL</t>
    </r>
    <r>
      <rPr>
        <sz val="8"/>
        <rFont val="Times New Roman"/>
        <family val="1"/>
        <charset val="1"/>
      </rPr>
      <t xml:space="preserve">  </t>
    </r>
    <r>
      <rPr>
        <sz val="8"/>
        <rFont val="Microsoft Sans Serif"/>
        <family val="2"/>
        <charset val="1"/>
      </rPr>
      <t xml:space="preserve"> 
 </t>
    </r>
  </si>
  <si>
    <t xml:space="preserve">16.05.085</t>
  </si>
  <si>
    <r>
      <rPr>
        <sz val="8"/>
        <rFont val="Arial"/>
        <family val="2"/>
        <charset val="1"/>
      </rPr>
      <t xml:space="preserve">CORRENTE</t>
    </r>
    <r>
      <rPr>
        <sz val="8"/>
        <rFont val="Times New Roman"/>
        <family val="1"/>
        <charset val="1"/>
      </rPr>
      <t xml:space="preserve"> </t>
    </r>
    <r>
      <rPr>
        <sz val="8"/>
        <rFont val="Arial"/>
        <family val="2"/>
        <charset val="1"/>
      </rPr>
      <t xml:space="preserve">ELO</t>
    </r>
    <r>
      <rPr>
        <sz val="8"/>
        <rFont val="Times New Roman"/>
        <family val="1"/>
        <charset val="1"/>
      </rPr>
      <t xml:space="preserve"> </t>
    </r>
    <r>
      <rPr>
        <sz val="8"/>
        <rFont val="Arial"/>
        <family val="2"/>
        <charset val="1"/>
      </rPr>
      <t xml:space="preserve">CURTO</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4MM</t>
    </r>
    <r>
      <rPr>
        <sz val="8"/>
        <rFont val="Times New Roman"/>
        <family val="1"/>
        <charset val="1"/>
      </rPr>
      <t xml:space="preserve"> </t>
    </r>
    <r>
      <rPr>
        <sz val="8"/>
        <rFont val="Arial"/>
        <family val="2"/>
        <charset val="1"/>
      </rPr>
      <t xml:space="preserve">CARGA</t>
    </r>
    <r>
      <rPr>
        <sz val="8"/>
        <rFont val="Times New Roman"/>
        <family val="1"/>
        <charset val="1"/>
      </rPr>
      <t xml:space="preserve"> </t>
    </r>
    <r>
      <rPr>
        <sz val="8"/>
        <rFont val="Arial"/>
        <family val="2"/>
        <charset val="1"/>
      </rPr>
      <t xml:space="preserve">TRABALHO</t>
    </r>
    <r>
      <rPr>
        <sz val="8"/>
        <rFont val="Times New Roman"/>
        <family val="1"/>
        <charset val="1"/>
      </rPr>
      <t xml:space="preserve"> </t>
    </r>
    <r>
      <rPr>
        <sz val="8"/>
        <rFont val="Arial"/>
        <family val="2"/>
        <charset val="1"/>
      </rPr>
      <t xml:space="preserve">100KG</t>
    </r>
    <r>
      <rPr>
        <sz val="8"/>
        <rFont val="Times New Roman"/>
        <family val="1"/>
        <charset val="1"/>
      </rPr>
      <t xml:space="preserve"> </t>
    </r>
    <r>
      <rPr>
        <sz val="8"/>
        <rFont val="Arial"/>
        <family val="2"/>
        <charset val="1"/>
      </rPr>
      <t xml:space="preserve">RESERVATORIO</t>
    </r>
    <r>
      <rPr>
        <sz val="8"/>
        <rFont val="Times New Roman"/>
        <family val="1"/>
        <charset val="1"/>
      </rPr>
      <t xml:space="preserve"> </t>
    </r>
    <r>
      <rPr>
        <sz val="8"/>
        <rFont val="Arial"/>
        <family val="2"/>
        <charset val="1"/>
      </rPr>
      <t xml:space="preserve">RETENÇÃO</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PLUVIAL</t>
    </r>
    <r>
      <rPr>
        <sz val="8"/>
        <rFont val="Times New Roman"/>
        <family val="1"/>
        <charset val="1"/>
      </rPr>
      <t xml:space="preserve">  </t>
    </r>
    <r>
      <rPr>
        <sz val="8"/>
        <rFont val="Microsoft Sans Serif"/>
        <family val="2"/>
        <charset val="1"/>
      </rPr>
      <t xml:space="preserve"> 
 </t>
    </r>
  </si>
  <si>
    <t xml:space="preserve">16.05.099</t>
  </si>
  <si>
    <r>
      <rPr>
        <sz val="8"/>
        <rFont val="Arial"/>
        <family val="2"/>
        <charset val="1"/>
      </rPr>
      <t xml:space="preserve">ÁGUAS</t>
    </r>
    <r>
      <rPr>
        <sz val="8"/>
        <rFont val="Times New Roman"/>
        <family val="1"/>
        <charset val="1"/>
      </rPr>
      <t xml:space="preserve"> </t>
    </r>
    <r>
      <rPr>
        <sz val="8"/>
        <rFont val="Arial"/>
        <family val="2"/>
        <charset val="1"/>
      </rPr>
      <t xml:space="preserve">PLUVIAIS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DRENAGEM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ACABAMENTO</t>
    </r>
  </si>
  <si>
    <t xml:space="preserve">16.06.022</t>
  </si>
  <si>
    <r>
      <rPr>
        <sz val="8"/>
        <rFont val="Arial"/>
        <family val="2"/>
        <charset val="1"/>
      </rPr>
      <t xml:space="preserve">MB-03</t>
    </r>
    <r>
      <rPr>
        <sz val="8"/>
        <rFont val="Times New Roman"/>
        <family val="1"/>
        <charset val="1"/>
      </rPr>
      <t xml:space="preserve"> </t>
    </r>
    <r>
      <rPr>
        <sz val="8"/>
        <rFont val="Arial"/>
        <family val="2"/>
        <charset val="1"/>
      </rPr>
      <t xml:space="preserve">MASTRO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BANDEIRAS</t>
    </r>
  </si>
  <si>
    <t xml:space="preserve">16.06.023</t>
  </si>
  <si>
    <r>
      <rPr>
        <sz val="8"/>
        <rFont val="Arial"/>
        <family val="2"/>
        <charset val="1"/>
      </rPr>
      <t xml:space="preserve">AL-01</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LIXO</t>
    </r>
  </si>
  <si>
    <t xml:space="preserve">16.06.024</t>
  </si>
  <si>
    <r>
      <rPr>
        <sz val="8"/>
        <rFont val="Arial"/>
        <family val="2"/>
        <charset val="1"/>
      </rPr>
      <t xml:space="preserve">AL-02</t>
    </r>
    <r>
      <rPr>
        <sz val="8"/>
        <rFont val="Times New Roman"/>
        <family val="1"/>
        <charset val="1"/>
      </rPr>
      <t xml:space="preserve"> </t>
    </r>
    <r>
      <rPr>
        <sz val="8"/>
        <rFont val="Arial"/>
        <family val="2"/>
        <charset val="1"/>
      </rPr>
      <t xml:space="preserve">ABRIGO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RESÍDUOS</t>
    </r>
    <r>
      <rPr>
        <sz val="8"/>
        <rFont val="Times New Roman"/>
        <family val="1"/>
        <charset val="1"/>
      </rPr>
      <t xml:space="preserve"> </t>
    </r>
    <r>
      <rPr>
        <sz val="8"/>
        <rFont val="Arial"/>
        <family val="2"/>
        <charset val="1"/>
      </rPr>
      <t xml:space="preserve">RECICLÁVEIS</t>
    </r>
  </si>
  <si>
    <t xml:space="preserve">16.06.045</t>
  </si>
  <si>
    <r>
      <rPr>
        <sz val="8"/>
        <rFont val="Arial"/>
        <family val="2"/>
        <charset val="1"/>
      </rPr>
      <t xml:space="preserve">LOCAÇÃO</t>
    </r>
    <r>
      <rPr>
        <sz val="8"/>
        <rFont val="Times New Roman"/>
        <family val="1"/>
        <charset val="1"/>
      </rPr>
      <t xml:space="preserve"> </t>
    </r>
    <r>
      <rPr>
        <sz val="8"/>
        <rFont val="Arial"/>
        <family val="2"/>
        <charset val="1"/>
      </rPr>
      <t xml:space="preserve">MENSAL</t>
    </r>
    <r>
      <rPr>
        <sz val="8"/>
        <rFont val="Times New Roman"/>
        <family val="1"/>
        <charset val="1"/>
      </rPr>
      <t xml:space="preserve"> </t>
    </r>
    <r>
      <rPr>
        <sz val="8"/>
        <rFont val="Arial"/>
        <family val="2"/>
        <charset val="1"/>
      </rPr>
      <t xml:space="preserve">CONTAINER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6M</t>
    </r>
    <r>
      <rPr>
        <sz val="8"/>
        <rFont val="Times New Roman"/>
        <family val="1"/>
        <charset val="1"/>
      </rPr>
      <t xml:space="preserve"> </t>
    </r>
    <r>
      <rPr>
        <sz val="8"/>
        <rFont val="Arial"/>
        <family val="2"/>
        <charset val="1"/>
      </rPr>
      <t xml:space="preserve">C/1</t>
    </r>
    <r>
      <rPr>
        <sz val="8"/>
        <rFont val="Times New Roman"/>
        <family val="1"/>
        <charset val="1"/>
      </rPr>
      <t xml:space="preserve"> </t>
    </r>
    <r>
      <rPr>
        <sz val="8"/>
        <rFont val="Arial"/>
        <family val="2"/>
        <charset val="1"/>
      </rPr>
      <t xml:space="preserve">V.SANIT.</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LAVABO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PONTO</t>
    </r>
    <r>
      <rPr>
        <sz val="8"/>
        <rFont val="Times New Roman"/>
        <family val="1"/>
        <charset val="1"/>
      </rPr>
      <t xml:space="preserve"> </t>
    </r>
    <r>
      <rPr>
        <sz val="8"/>
        <rFont val="Arial"/>
        <family val="2"/>
        <charset val="1"/>
      </rPr>
      <t xml:space="preserve">P/CHUVEIRO,INCLUSIVE</t>
    </r>
    <r>
      <rPr>
        <sz val="8"/>
        <rFont val="Times New Roman"/>
        <family val="1"/>
        <charset val="1"/>
      </rPr>
      <t xml:space="preserve"> </t>
    </r>
    <r>
      <rPr>
        <sz val="8"/>
        <rFont val="Arial"/>
        <family val="2"/>
        <charset val="1"/>
      </rPr>
      <t xml:space="preserve">SUPORTE</t>
    </r>
    <r>
      <rPr>
        <sz val="8"/>
        <rFont val="Times New Roman"/>
        <family val="1"/>
        <charset val="1"/>
      </rPr>
      <t xml:space="preserve"> </t>
    </r>
    <r>
      <rPr>
        <sz val="8"/>
        <rFont val="Arial"/>
        <family val="2"/>
        <charset val="1"/>
      </rPr>
      <t xml:space="preserve">AR</t>
    </r>
    <r>
      <rPr>
        <sz val="8"/>
        <rFont val="Times New Roman"/>
        <family val="1"/>
        <charset val="1"/>
      </rPr>
      <t xml:space="preserve"> </t>
    </r>
    <r>
      <rPr>
        <sz val="8"/>
        <rFont val="Arial"/>
        <family val="2"/>
        <charset val="1"/>
      </rPr>
      <t xml:space="preserve">COND.</t>
    </r>
    <r>
      <rPr>
        <sz val="8"/>
        <rFont val="Microsoft Sans Serif"/>
        <family val="2"/>
        <charset val="1"/>
      </rPr>
      <t xml:space="preserve"> </t>
    </r>
  </si>
  <si>
    <t xml:space="preserve">16.06.046</t>
  </si>
  <si>
    <r>
      <rPr>
        <sz val="8"/>
        <rFont val="Arial"/>
        <family val="2"/>
        <charset val="1"/>
      </rPr>
      <t xml:space="preserve">LOCAÇÃO</t>
    </r>
    <r>
      <rPr>
        <sz val="8"/>
        <rFont val="Times New Roman"/>
        <family val="1"/>
        <charset val="1"/>
      </rPr>
      <t xml:space="preserve"> </t>
    </r>
    <r>
      <rPr>
        <sz val="8"/>
        <rFont val="Arial"/>
        <family val="2"/>
        <charset val="1"/>
      </rPr>
      <t xml:space="preserve">MENSAL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CONTAINER</t>
    </r>
    <r>
      <rPr>
        <sz val="8"/>
        <rFont val="Times New Roman"/>
        <family val="1"/>
        <charset val="1"/>
      </rPr>
      <t xml:space="preserve"> </t>
    </r>
    <r>
      <rPr>
        <sz val="8"/>
        <rFont val="Arial"/>
        <family val="2"/>
        <charset val="1"/>
      </rPr>
      <t xml:space="preserve">6,00M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JANELAS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VENTILAÇÃO.</t>
    </r>
    <r>
      <rPr>
        <sz val="8"/>
        <rFont val="Microsoft Sans Serif"/>
        <family val="2"/>
        <charset val="1"/>
      </rPr>
      <t xml:space="preserve"> </t>
    </r>
  </si>
  <si>
    <t xml:space="preserve">16.06.047</t>
  </si>
  <si>
    <r>
      <rPr>
        <sz val="8"/>
        <rFont val="Arial"/>
        <family val="2"/>
        <charset val="1"/>
      </rPr>
      <t xml:space="preserve">LOCAÇÃO</t>
    </r>
    <r>
      <rPr>
        <sz val="8"/>
        <rFont val="Times New Roman"/>
        <family val="1"/>
        <charset val="1"/>
      </rPr>
      <t xml:space="preserve"> </t>
    </r>
    <r>
      <rPr>
        <sz val="8"/>
        <rFont val="Arial"/>
        <family val="2"/>
        <charset val="1"/>
      </rPr>
      <t xml:space="preserve">MENSAL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CONTAINER</t>
    </r>
    <r>
      <rPr>
        <sz val="8"/>
        <rFont val="Times New Roman"/>
        <family val="1"/>
        <charset val="1"/>
      </rPr>
      <t xml:space="preserve"> </t>
    </r>
    <r>
      <rPr>
        <sz val="8"/>
        <rFont val="Arial"/>
        <family val="2"/>
        <charset val="1"/>
      </rPr>
      <t xml:space="preserve">4,00M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VASOS</t>
    </r>
    <r>
      <rPr>
        <sz val="8"/>
        <rFont val="Times New Roman"/>
        <family val="1"/>
        <charset val="1"/>
      </rPr>
      <t xml:space="preserve"> </t>
    </r>
    <r>
      <rPr>
        <sz val="8"/>
        <rFont val="Arial"/>
        <family val="2"/>
        <charset val="1"/>
      </rPr>
      <t xml:space="preserve">SANITARIOS,</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LAVABO,</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MICTÓRIO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PONTOS</t>
    </r>
    <r>
      <rPr>
        <sz val="8"/>
        <rFont val="Times New Roman"/>
        <family val="1"/>
        <charset val="1"/>
      </rPr>
      <t xml:space="preserve"> </t>
    </r>
    <r>
      <rPr>
        <sz val="8"/>
        <rFont val="Arial"/>
        <family val="2"/>
        <charset val="1"/>
      </rPr>
      <t xml:space="preserve">CHUV.</t>
    </r>
    <r>
      <rPr>
        <sz val="8"/>
        <rFont val="Times New Roman"/>
        <family val="1"/>
        <charset val="1"/>
      </rPr>
      <t xml:space="preserve"> </t>
    </r>
    <r>
      <rPr>
        <sz val="8"/>
        <rFont val="Microsoft Sans Serif"/>
        <family val="2"/>
        <charset val="1"/>
      </rPr>
      <t xml:space="preserve"> </t>
    </r>
  </si>
  <si>
    <t xml:space="preserve">16.06.048</t>
  </si>
  <si>
    <r>
      <rPr>
        <sz val="8"/>
        <rFont val="Arial"/>
        <family val="2"/>
        <charset val="1"/>
      </rPr>
      <t xml:space="preserve">LOCAÇÃO</t>
    </r>
    <r>
      <rPr>
        <sz val="8"/>
        <rFont val="Times New Roman"/>
        <family val="1"/>
        <charset val="1"/>
      </rPr>
      <t xml:space="preserve"> </t>
    </r>
    <r>
      <rPr>
        <sz val="8"/>
        <rFont val="Arial"/>
        <family val="2"/>
        <charset val="1"/>
      </rPr>
      <t xml:space="preserve">MENSAL</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FRETE</t>
    </r>
    <r>
      <rPr>
        <sz val="8"/>
        <rFont val="Times New Roman"/>
        <family val="1"/>
        <charset val="1"/>
      </rPr>
      <t xml:space="preserve"> </t>
    </r>
    <r>
      <rPr>
        <sz val="8"/>
        <rFont val="Arial"/>
        <family val="2"/>
        <charset val="1"/>
      </rPr>
      <t xml:space="preserve">BEBEDOURO</t>
    </r>
    <r>
      <rPr>
        <sz val="8"/>
        <rFont val="Times New Roman"/>
        <family val="1"/>
        <charset val="1"/>
      </rPr>
      <t xml:space="preserve"> </t>
    </r>
    <r>
      <rPr>
        <sz val="8"/>
        <rFont val="Arial"/>
        <family val="2"/>
        <charset val="1"/>
      </rPr>
      <t xml:space="preserve">ELÉTRICO</t>
    </r>
    <r>
      <rPr>
        <sz val="8"/>
        <rFont val="Times New Roman"/>
        <family val="1"/>
        <charset val="1"/>
      </rPr>
      <t xml:space="preserve"> </t>
    </r>
    <r>
      <rPr>
        <sz val="8"/>
        <rFont val="Arial"/>
        <family val="2"/>
        <charset val="1"/>
      </rPr>
      <t xml:space="preserve">TEMPERATURA</t>
    </r>
    <r>
      <rPr>
        <sz val="8"/>
        <rFont val="Times New Roman"/>
        <family val="1"/>
        <charset val="1"/>
      </rPr>
      <t xml:space="preserve"> </t>
    </r>
    <r>
      <rPr>
        <sz val="8"/>
        <rFont val="Arial"/>
        <family val="2"/>
        <charset val="1"/>
      </rPr>
      <t xml:space="preserve">NATURAL</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GELADA.</t>
    </r>
  </si>
  <si>
    <t xml:space="preserve">16.06.049</t>
  </si>
  <si>
    <r>
      <rPr>
        <sz val="8"/>
        <rFont val="Arial"/>
        <family val="2"/>
        <charset val="1"/>
      </rPr>
      <t xml:space="preserve">LOCAÇÃO</t>
    </r>
    <r>
      <rPr>
        <sz val="8"/>
        <rFont val="Times New Roman"/>
        <family val="1"/>
        <charset val="1"/>
      </rPr>
      <t xml:space="preserve"> </t>
    </r>
    <r>
      <rPr>
        <sz val="8"/>
        <rFont val="Arial"/>
        <family val="2"/>
        <charset val="1"/>
      </rPr>
      <t xml:space="preserve">MENSAL</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FRETE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APARELHO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t>
    </r>
    <r>
      <rPr>
        <sz val="8"/>
        <rFont val="Times New Roman"/>
        <family val="1"/>
        <charset val="1"/>
      </rPr>
      <t xml:space="preserve"> </t>
    </r>
    <r>
      <rPr>
        <sz val="8"/>
        <rFont val="Arial"/>
        <family val="2"/>
        <charset val="1"/>
      </rPr>
      <t xml:space="preserve">CONDICIONADO</t>
    </r>
    <r>
      <rPr>
        <sz val="8"/>
        <rFont val="Times New Roman"/>
        <family val="1"/>
        <charset val="1"/>
      </rPr>
      <t xml:space="preserve"> </t>
    </r>
    <r>
      <rPr>
        <sz val="8"/>
        <rFont val="Arial"/>
        <family val="2"/>
        <charset val="1"/>
      </rPr>
      <t xml:space="preserve">ATÉ</t>
    </r>
    <r>
      <rPr>
        <sz val="8"/>
        <rFont val="Times New Roman"/>
        <family val="1"/>
        <charset val="1"/>
      </rPr>
      <t xml:space="preserve"> </t>
    </r>
    <r>
      <rPr>
        <sz val="8"/>
        <rFont val="Arial"/>
        <family val="2"/>
        <charset val="1"/>
      </rPr>
      <t xml:space="preserve">10000</t>
    </r>
    <r>
      <rPr>
        <sz val="8"/>
        <rFont val="Times New Roman"/>
        <family val="1"/>
        <charset val="1"/>
      </rPr>
      <t xml:space="preserve"> </t>
    </r>
    <r>
      <rPr>
        <sz val="8"/>
        <rFont val="Arial"/>
        <family val="2"/>
        <charset val="1"/>
      </rPr>
      <t xml:space="preserve">BTU.</t>
    </r>
    <r>
      <rPr>
        <sz val="8"/>
        <rFont val="Microsoft Sans Serif"/>
        <family val="2"/>
        <charset val="1"/>
      </rPr>
      <t xml:space="preserve"> </t>
    </r>
  </si>
  <si>
    <t xml:space="preserve">16.06.050</t>
  </si>
  <si>
    <r>
      <rPr>
        <sz val="8"/>
        <rFont val="Arial"/>
        <family val="2"/>
        <charset val="1"/>
      </rPr>
      <t xml:space="preserve">CANTEIRO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OBRAS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LARG</t>
    </r>
    <r>
      <rPr>
        <sz val="8"/>
        <rFont val="Times New Roman"/>
        <family val="1"/>
        <charset val="1"/>
      </rPr>
      <t xml:space="preserve"> </t>
    </r>
    <r>
      <rPr>
        <sz val="8"/>
        <rFont val="Arial"/>
        <family val="2"/>
        <charset val="1"/>
      </rPr>
      <t xml:space="preserve">2,20M</t>
    </r>
  </si>
  <si>
    <t xml:space="preserve">16.06.051</t>
  </si>
  <si>
    <r>
      <rPr>
        <sz val="8"/>
        <rFont val="Arial"/>
        <family val="2"/>
        <charset val="1"/>
      </rPr>
      <t xml:space="preserve">CANTEIRO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OBRAS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LARG</t>
    </r>
    <r>
      <rPr>
        <sz val="8"/>
        <rFont val="Times New Roman"/>
        <family val="1"/>
        <charset val="1"/>
      </rPr>
      <t xml:space="preserve"> </t>
    </r>
    <r>
      <rPr>
        <sz val="8"/>
        <rFont val="Arial"/>
        <family val="2"/>
        <charset val="1"/>
      </rPr>
      <t xml:space="preserve">3.30M</t>
    </r>
  </si>
  <si>
    <t xml:space="preserve">16.06.052</t>
  </si>
  <si>
    <r>
      <rPr>
        <sz val="8"/>
        <rFont val="Arial"/>
        <family val="2"/>
        <charset val="1"/>
      </rPr>
      <t xml:space="preserve">LOCAÇÃO</t>
    </r>
    <r>
      <rPr>
        <sz val="8"/>
        <rFont val="Times New Roman"/>
        <family val="1"/>
        <charset val="1"/>
      </rPr>
      <t xml:space="preserve"> </t>
    </r>
    <r>
      <rPr>
        <sz val="8"/>
        <rFont val="Arial"/>
        <family val="2"/>
        <charset val="1"/>
      </rPr>
      <t xml:space="preserve">MENSAL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COBERTURA</t>
    </r>
    <r>
      <rPr>
        <sz val="8"/>
        <rFont val="Times New Roman"/>
        <family val="1"/>
        <charset val="1"/>
      </rPr>
      <t xml:space="preserve"> </t>
    </r>
    <r>
      <rPr>
        <sz val="8"/>
        <rFont val="Arial"/>
        <family val="2"/>
        <charset val="1"/>
      </rPr>
      <t xml:space="preserve">IMPERMEÁVEL</t>
    </r>
    <r>
      <rPr>
        <sz val="8"/>
        <rFont val="Times New Roman"/>
        <family val="1"/>
        <charset val="1"/>
      </rPr>
      <t xml:space="preserve"> </t>
    </r>
    <r>
      <rPr>
        <sz val="8"/>
        <rFont val="Arial"/>
        <family val="2"/>
        <charset val="1"/>
      </rPr>
      <t xml:space="preserve">(TENDA)</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MONTAGEM</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FRETE.</t>
    </r>
  </si>
  <si>
    <t xml:space="preserve">16.06.058</t>
  </si>
  <si>
    <r>
      <rPr>
        <sz val="8"/>
        <rFont val="Arial"/>
        <family val="2"/>
        <charset val="1"/>
      </rPr>
      <t xml:space="preserve">TAPUME</t>
    </r>
    <r>
      <rPr>
        <sz val="8"/>
        <rFont val="Times New Roman"/>
        <family val="1"/>
        <charset val="1"/>
      </rPr>
      <t xml:space="preserve"> </t>
    </r>
    <r>
      <rPr>
        <sz val="8"/>
        <rFont val="Arial"/>
        <family val="2"/>
        <charset val="1"/>
      </rPr>
      <t xml:space="preserve">H=225CM</t>
    </r>
    <r>
      <rPr>
        <sz val="8"/>
        <rFont val="Times New Roman"/>
        <family val="1"/>
        <charset val="1"/>
      </rPr>
      <t xml:space="preserve"> </t>
    </r>
    <r>
      <rPr>
        <sz val="8"/>
        <rFont val="Arial"/>
        <family val="2"/>
        <charset val="1"/>
      </rPr>
      <t xml:space="preserve">APOIADO</t>
    </r>
    <r>
      <rPr>
        <sz val="8"/>
        <rFont val="Times New Roman"/>
        <family val="1"/>
        <charset val="1"/>
      </rPr>
      <t xml:space="preserve"> </t>
    </r>
    <r>
      <rPr>
        <sz val="8"/>
        <rFont val="Arial"/>
        <family val="2"/>
        <charset val="1"/>
      </rPr>
      <t xml:space="preserve">NO</t>
    </r>
    <r>
      <rPr>
        <sz val="8"/>
        <rFont val="Times New Roman"/>
        <family val="1"/>
        <charset val="1"/>
      </rPr>
      <t xml:space="preserve"> </t>
    </r>
    <r>
      <rPr>
        <sz val="8"/>
        <rFont val="Arial"/>
        <family val="2"/>
        <charset val="1"/>
      </rPr>
      <t xml:space="preserve">TERRENO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LATEX</t>
    </r>
    <r>
      <rPr>
        <sz val="8"/>
        <rFont val="Times New Roman"/>
        <family val="1"/>
        <charset val="1"/>
      </rPr>
      <t xml:space="preserve"> </t>
    </r>
    <r>
      <rPr>
        <sz val="8"/>
        <rFont val="Arial"/>
        <family val="2"/>
        <charset val="1"/>
      </rPr>
      <t xml:space="preserve">FACE</t>
    </r>
    <r>
      <rPr>
        <sz val="8"/>
        <rFont val="Times New Roman"/>
        <family val="1"/>
        <charset val="1"/>
      </rPr>
      <t xml:space="preserve"> </t>
    </r>
    <r>
      <rPr>
        <sz val="8"/>
        <rFont val="Arial"/>
        <family val="2"/>
        <charset val="1"/>
      </rPr>
      <t xml:space="preserve">EXTERNA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LOGOTIPO</t>
    </r>
  </si>
  <si>
    <t xml:space="preserve">16.06.059</t>
  </si>
  <si>
    <r>
      <rPr>
        <sz val="8"/>
        <rFont val="Arial"/>
        <family val="2"/>
        <charset val="1"/>
      </rPr>
      <t xml:space="preserve">TAPUME</t>
    </r>
    <r>
      <rPr>
        <sz val="8"/>
        <rFont val="Times New Roman"/>
        <family val="1"/>
        <charset val="1"/>
      </rPr>
      <t xml:space="preserve"> </t>
    </r>
    <r>
      <rPr>
        <sz val="8"/>
        <rFont val="Arial"/>
        <family val="2"/>
        <charset val="1"/>
      </rPr>
      <t xml:space="preserve">H=225CM</t>
    </r>
    <r>
      <rPr>
        <sz val="8"/>
        <rFont val="Times New Roman"/>
        <family val="1"/>
        <charset val="1"/>
      </rPr>
      <t xml:space="preserve"> </t>
    </r>
    <r>
      <rPr>
        <sz val="8"/>
        <rFont val="Arial"/>
        <family val="2"/>
        <charset val="1"/>
      </rPr>
      <t xml:space="preserve">ENGASTADO</t>
    </r>
    <r>
      <rPr>
        <sz val="8"/>
        <rFont val="Times New Roman"/>
        <family val="1"/>
        <charset val="1"/>
      </rPr>
      <t xml:space="preserve"> </t>
    </r>
    <r>
      <rPr>
        <sz val="8"/>
        <rFont val="Arial"/>
        <family val="2"/>
        <charset val="1"/>
      </rPr>
      <t xml:space="preserve">NO</t>
    </r>
    <r>
      <rPr>
        <sz val="8"/>
        <rFont val="Times New Roman"/>
        <family val="1"/>
        <charset val="1"/>
      </rPr>
      <t xml:space="preserve"> </t>
    </r>
    <r>
      <rPr>
        <sz val="8"/>
        <rFont val="Arial"/>
        <family val="2"/>
        <charset val="1"/>
      </rPr>
      <t xml:space="preserve">TERRENO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LATEX</t>
    </r>
    <r>
      <rPr>
        <sz val="8"/>
        <rFont val="Times New Roman"/>
        <family val="1"/>
        <charset val="1"/>
      </rPr>
      <t xml:space="preserve"> </t>
    </r>
    <r>
      <rPr>
        <sz val="8"/>
        <rFont val="Arial"/>
        <family val="2"/>
        <charset val="1"/>
      </rPr>
      <t xml:space="preserve">FACE</t>
    </r>
    <r>
      <rPr>
        <sz val="8"/>
        <rFont val="Times New Roman"/>
        <family val="1"/>
        <charset val="1"/>
      </rPr>
      <t xml:space="preserve"> </t>
    </r>
    <r>
      <rPr>
        <sz val="8"/>
        <rFont val="Arial"/>
        <family val="2"/>
        <charset val="1"/>
      </rPr>
      <t xml:space="preserve">EXTERNA</t>
    </r>
    <r>
      <rPr>
        <sz val="8"/>
        <rFont val="Times New Roman"/>
        <family val="1"/>
        <charset val="1"/>
      </rPr>
      <t xml:space="preserve"> </t>
    </r>
    <r>
      <rPr>
        <sz val="8"/>
        <rFont val="Arial"/>
        <family val="2"/>
        <charset val="1"/>
      </rPr>
      <t xml:space="preserve">CO</t>
    </r>
    <r>
      <rPr>
        <sz val="8"/>
        <rFont val="Times New Roman"/>
        <family val="1"/>
        <charset val="1"/>
      </rPr>
      <t xml:space="preserve"> </t>
    </r>
    <r>
      <rPr>
        <sz val="8"/>
        <rFont val="Arial"/>
        <family val="2"/>
        <charset val="1"/>
      </rPr>
      <t xml:space="preserve">LOGOTIPO</t>
    </r>
  </si>
  <si>
    <t xml:space="preserve">16.06.065</t>
  </si>
  <si>
    <r>
      <rPr>
        <sz val="8"/>
        <rFont val="Arial"/>
        <family val="2"/>
        <charset val="1"/>
      </rPr>
      <t xml:space="preserve">ANDAIME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FACHADA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ALUGUEL</t>
    </r>
    <r>
      <rPr>
        <sz val="8"/>
        <rFont val="Times New Roman"/>
        <family val="1"/>
        <charset val="1"/>
      </rPr>
      <t xml:space="preserve"> </t>
    </r>
    <r>
      <rPr>
        <sz val="8"/>
        <rFont val="Arial"/>
        <family val="2"/>
        <charset val="1"/>
      </rPr>
      <t xml:space="preserve">MENSAL</t>
    </r>
  </si>
  <si>
    <t xml:space="preserve">16.06.066</t>
  </si>
  <si>
    <r>
      <rPr>
        <sz val="8"/>
        <rFont val="Arial"/>
        <family val="2"/>
        <charset val="1"/>
      </rPr>
      <t xml:space="preserve">ANDAIME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TORRE</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ALUGUEL</t>
    </r>
    <r>
      <rPr>
        <sz val="8"/>
        <rFont val="Times New Roman"/>
        <family val="1"/>
        <charset val="1"/>
      </rPr>
      <t xml:space="preserve"> </t>
    </r>
    <r>
      <rPr>
        <sz val="8"/>
        <rFont val="Arial"/>
        <family val="2"/>
        <charset val="1"/>
      </rPr>
      <t xml:space="preserve">MENSAL</t>
    </r>
  </si>
  <si>
    <t xml:space="preserve">16.06.077</t>
  </si>
  <si>
    <r>
      <rPr>
        <sz val="8"/>
        <rFont val="Arial"/>
        <family val="2"/>
        <charset val="1"/>
      </rPr>
      <t xml:space="preserve">MANUTENÇÃO</t>
    </r>
    <r>
      <rPr>
        <sz val="8"/>
        <rFont val="Times New Roman"/>
        <family val="1"/>
        <charset val="1"/>
      </rPr>
      <t xml:space="preserve"> </t>
    </r>
    <r>
      <rPr>
        <sz val="8"/>
        <rFont val="Arial"/>
        <family val="2"/>
        <charset val="1"/>
      </rPr>
      <t xml:space="preserve">MENSAL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PLACAS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OBRA</t>
    </r>
  </si>
  <si>
    <t xml:space="preserve">16.06.078</t>
  </si>
  <si>
    <r>
      <rPr>
        <sz val="8"/>
        <rFont val="Arial"/>
        <family val="2"/>
        <charset val="1"/>
      </rPr>
      <t xml:space="preserve">FORNECIMENTO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INSTALAÇAO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IDENTIFICAÇAO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OBRA</t>
    </r>
    <r>
      <rPr>
        <sz val="8"/>
        <rFont val="Times New Roman"/>
        <family val="1"/>
        <charset val="1"/>
      </rPr>
      <t xml:space="preserve">   </t>
    </r>
    <r>
      <rPr>
        <sz val="8"/>
        <rFont val="Arial"/>
        <family val="2"/>
        <charset val="1"/>
      </rPr>
      <t xml:space="preserve">INCLUSO</t>
    </r>
    <r>
      <rPr>
        <sz val="8"/>
        <rFont val="Times New Roman"/>
        <family val="1"/>
        <charset val="1"/>
      </rPr>
      <t xml:space="preserve"> </t>
    </r>
    <r>
      <rPr>
        <sz val="8"/>
        <rFont val="Arial"/>
        <family val="2"/>
        <charset val="1"/>
      </rPr>
      <t xml:space="preserve">SUPORTE</t>
    </r>
    <r>
      <rPr>
        <sz val="8"/>
        <rFont val="Times New Roman"/>
        <family val="1"/>
        <charset val="1"/>
      </rPr>
      <t xml:space="preserve"> </t>
    </r>
    <r>
      <rPr>
        <sz val="8"/>
        <rFont val="Arial"/>
        <family val="2"/>
        <charset val="1"/>
      </rPr>
      <t xml:space="preserve">ESTRUTURA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MADEIRA.</t>
    </r>
    <r>
      <rPr>
        <sz val="8"/>
        <rFont val="Microsoft Sans Serif"/>
        <family val="2"/>
        <charset val="1"/>
      </rPr>
      <t xml:space="preserve"> 
 </t>
    </r>
  </si>
  <si>
    <t xml:space="preserve">16.06.081</t>
  </si>
  <si>
    <r>
      <rPr>
        <sz val="8"/>
        <rFont val="Arial"/>
        <family val="2"/>
        <charset val="1"/>
      </rPr>
      <t xml:space="preserve">TRANSPORTE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UTILITARIO</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T</t>
    </r>
  </si>
  <si>
    <t xml:space="preserve">16.06.082</t>
  </si>
  <si>
    <r>
      <rPr>
        <sz val="8"/>
        <rFont val="Arial"/>
        <family val="2"/>
        <charset val="1"/>
      </rPr>
      <t xml:space="preserve">TRANSPORTE</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VEICULO</t>
    </r>
    <r>
      <rPr>
        <sz val="8"/>
        <rFont val="Times New Roman"/>
        <family val="1"/>
        <charset val="1"/>
      </rPr>
      <t xml:space="preserve"> </t>
    </r>
    <r>
      <rPr>
        <sz val="8"/>
        <rFont val="Arial"/>
        <family val="2"/>
        <charset val="1"/>
      </rPr>
      <t xml:space="preserve">COMERCIAL</t>
    </r>
    <r>
      <rPr>
        <sz val="8"/>
        <rFont val="Times New Roman"/>
        <family val="1"/>
        <charset val="1"/>
      </rPr>
      <t xml:space="preserve"> </t>
    </r>
    <r>
      <rPr>
        <sz val="8"/>
        <rFont val="Arial"/>
        <family val="2"/>
        <charset val="1"/>
      </rPr>
      <t xml:space="preserve">LEVE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1,2</t>
    </r>
    <r>
      <rPr>
        <sz val="8"/>
        <rFont val="Times New Roman"/>
        <family val="1"/>
        <charset val="1"/>
      </rPr>
      <t xml:space="preserve"> </t>
    </r>
    <r>
      <rPr>
        <sz val="8"/>
        <rFont val="Arial"/>
        <family val="2"/>
        <charset val="1"/>
      </rPr>
      <t xml:space="preserve">T</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MOTORISTA</t>
    </r>
  </si>
  <si>
    <t xml:space="preserve">16.06.085</t>
  </si>
  <si>
    <r>
      <rPr>
        <sz val="8"/>
        <rFont val="Arial"/>
        <family val="2"/>
        <charset val="1"/>
      </rPr>
      <t xml:space="preserve">INSTALAÇÃO</t>
    </r>
    <r>
      <rPr>
        <sz val="8"/>
        <rFont val="Times New Roman"/>
        <family val="1"/>
        <charset val="1"/>
      </rPr>
      <t xml:space="preserve"> </t>
    </r>
    <r>
      <rPr>
        <sz val="8"/>
        <rFont val="Arial"/>
        <family val="2"/>
        <charset val="1"/>
      </rPr>
      <t xml:space="preserve">CH-01</t>
    </r>
    <r>
      <rPr>
        <sz val="8"/>
        <rFont val="Times New Roman"/>
        <family val="1"/>
        <charset val="1"/>
      </rPr>
      <t xml:space="preserve"> </t>
    </r>
    <r>
      <rPr>
        <sz val="8"/>
        <rFont val="Arial"/>
        <family val="2"/>
        <charset val="1"/>
      </rPr>
      <t xml:space="preserve">CHUVEIRO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LAVA</t>
    </r>
    <r>
      <rPr>
        <sz val="8"/>
        <rFont val="Times New Roman"/>
        <family val="1"/>
        <charset val="1"/>
      </rPr>
      <t xml:space="preserve"> </t>
    </r>
    <r>
      <rPr>
        <sz val="8"/>
        <rFont val="Arial"/>
        <family val="2"/>
        <charset val="1"/>
      </rPr>
      <t xml:space="preserve">OLHOS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FACE</t>
    </r>
  </si>
  <si>
    <t xml:space="preserve">16.06.086</t>
  </si>
  <si>
    <r>
      <rPr>
        <sz val="8"/>
        <rFont val="Arial"/>
        <family val="2"/>
        <charset val="1"/>
      </rPr>
      <t xml:space="preserve">INSTALAÇÃO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QUADRO</t>
    </r>
    <r>
      <rPr>
        <sz val="8"/>
        <rFont val="Times New Roman"/>
        <family val="1"/>
        <charset val="1"/>
      </rPr>
      <t xml:space="preserve"> </t>
    </r>
    <r>
      <rPr>
        <sz val="8"/>
        <rFont val="Arial"/>
        <family val="2"/>
        <charset val="1"/>
      </rPr>
      <t xml:space="preserve">BRANCO</t>
    </r>
    <r>
      <rPr>
        <sz val="8"/>
        <rFont val="Times New Roman"/>
        <family val="1"/>
        <charset val="1"/>
      </rPr>
      <t xml:space="preserve"> </t>
    </r>
    <r>
      <rPr>
        <sz val="8"/>
        <rFont val="Arial"/>
        <family val="2"/>
        <charset val="1"/>
      </rPr>
      <t xml:space="preserve">(QB-01)</t>
    </r>
  </si>
  <si>
    <t xml:space="preserve">16.06.087</t>
  </si>
  <si>
    <r>
      <rPr>
        <sz val="8"/>
        <rFont val="Arial"/>
        <family val="2"/>
        <charset val="1"/>
      </rPr>
      <t xml:space="preserve">INSTALACÃO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FAIXAS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PROTECAO</t>
    </r>
    <r>
      <rPr>
        <sz val="8"/>
        <rFont val="Times New Roman"/>
        <family val="1"/>
        <charset val="1"/>
      </rPr>
      <t xml:space="preserve"> </t>
    </r>
    <r>
      <rPr>
        <sz val="8"/>
        <rFont val="Arial"/>
        <family val="2"/>
        <charset val="1"/>
      </rPr>
      <t xml:space="preserve">(FP-03/FP-04)</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REGUA</t>
    </r>
  </si>
  <si>
    <t xml:space="preserve">16.06.088</t>
  </si>
  <si>
    <r>
      <rPr>
        <sz val="8"/>
        <rFont val="Arial"/>
        <family val="2"/>
        <charset val="1"/>
      </rPr>
      <t xml:space="preserve">INSTALACÃO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FAIXAS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EXPOSICAO</t>
    </r>
    <r>
      <rPr>
        <sz val="8"/>
        <rFont val="Times New Roman"/>
        <family val="1"/>
        <charset val="1"/>
      </rPr>
      <t xml:space="preserve"> </t>
    </r>
    <r>
      <rPr>
        <sz val="8"/>
        <rFont val="Arial"/>
        <family val="2"/>
        <charset val="1"/>
      </rPr>
      <t xml:space="preserve">(FP-05)</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REGUA</t>
    </r>
  </si>
  <si>
    <t xml:space="preserve">16.06.090</t>
  </si>
  <si>
    <r>
      <rPr>
        <sz val="8"/>
        <rFont val="Arial"/>
        <family val="2"/>
        <charset val="1"/>
      </rPr>
      <t xml:space="preserve">INSTALACÃO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LOUSA</t>
    </r>
    <r>
      <rPr>
        <sz val="8"/>
        <rFont val="Times New Roman"/>
        <family val="1"/>
        <charset val="1"/>
      </rPr>
      <t xml:space="preserve"> </t>
    </r>
    <r>
      <rPr>
        <sz val="8"/>
        <rFont val="Arial"/>
        <family val="2"/>
        <charset val="1"/>
      </rPr>
      <t xml:space="preserve">(LG-07)</t>
    </r>
  </si>
  <si>
    <t xml:space="preserve">16.06.091</t>
  </si>
  <si>
    <r>
      <rPr>
        <sz val="8"/>
        <rFont val="Arial"/>
        <family val="2"/>
        <charset val="1"/>
      </rPr>
      <t xml:space="preserve">INSTALACÃO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MURAL</t>
    </r>
    <r>
      <rPr>
        <sz val="8"/>
        <rFont val="Times New Roman"/>
        <family val="1"/>
        <charset val="1"/>
      </rPr>
      <t xml:space="preserve"> </t>
    </r>
    <r>
      <rPr>
        <sz val="8"/>
        <rFont val="Arial"/>
        <family val="2"/>
        <charset val="1"/>
      </rPr>
      <t xml:space="preserve">(MR-02)</t>
    </r>
  </si>
  <si>
    <t xml:space="preserve">16.06.092</t>
  </si>
  <si>
    <r>
      <rPr>
        <sz val="8"/>
        <rFont val="Arial"/>
        <family val="2"/>
        <charset val="1"/>
      </rPr>
      <t xml:space="preserve">INSTALACÃO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FOGAO</t>
    </r>
    <r>
      <rPr>
        <sz val="8"/>
        <rFont val="Times New Roman"/>
        <family val="1"/>
        <charset val="1"/>
      </rPr>
      <t xml:space="preserve"> </t>
    </r>
    <r>
      <rPr>
        <sz val="8"/>
        <rFont val="Arial"/>
        <family val="2"/>
        <charset val="1"/>
      </rPr>
      <t xml:space="preserve">INDUSTRIAL</t>
    </r>
  </si>
  <si>
    <t xml:space="preserve">16.06.093</t>
  </si>
  <si>
    <r>
      <rPr>
        <sz val="8"/>
        <rFont val="Arial"/>
        <family val="2"/>
        <charset val="1"/>
      </rPr>
      <t xml:space="preserve">INSTALACÃO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SUPORTE</t>
    </r>
    <r>
      <rPr>
        <sz val="8"/>
        <rFont val="Times New Roman"/>
        <family val="1"/>
        <charset val="1"/>
      </rPr>
      <t xml:space="preserve"> </t>
    </r>
    <r>
      <rPr>
        <sz val="8"/>
        <rFont val="Arial"/>
        <family val="2"/>
        <charset val="1"/>
      </rPr>
      <t xml:space="preserve">TV/VIDEO</t>
    </r>
  </si>
  <si>
    <t xml:space="preserve">16.06.099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</si>
  <si>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COMPLEMENTOS</t>
    </r>
    <r>
      <rPr>
        <sz val="8"/>
        <rFont val="Times New Roman"/>
        <family val="1"/>
        <charset val="1"/>
      </rPr>
      <t xml:space="preserve"> </t>
    </r>
    <r>
      <rPr>
        <sz val="8"/>
        <rFont val="Arial"/>
        <family val="2"/>
        <charset val="1"/>
      </rPr>
      <t xml:space="preserve">EXTERNOS</t>
    </r>
  </si>
  <si>
    <t xml:space="preserve">16.06.101</t>
  </si>
  <si>
    <r>
      <rPr>
        <sz val="8"/>
        <rFont val="Arial"/>
        <family val="2"/>
        <charset val="1"/>
      </rPr>
      <t xml:space="preserve">INSTALAÇÃO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VENTILADOR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VN-02</t>
    </r>
  </si>
  <si>
    <t xml:space="preserve">16.06.103</t>
  </si>
  <si>
    <r>
      <rPr>
        <sz val="8"/>
        <rFont val="Arial"/>
        <family val="2"/>
        <charset val="1"/>
      </rPr>
      <t xml:space="preserve">INSTALAÇÃO</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BALCAO</t>
    </r>
    <r>
      <rPr>
        <sz val="8"/>
        <rFont val="Times New Roman"/>
        <family val="1"/>
        <charset val="1"/>
      </rPr>
      <t xml:space="preserve"> </t>
    </r>
    <r>
      <rPr>
        <sz val="8"/>
        <rFont val="Arial"/>
        <family val="2"/>
        <charset val="1"/>
      </rPr>
      <t xml:space="preserve">TERMICO</t>
    </r>
    <r>
      <rPr>
        <sz val="8"/>
        <rFont val="Times New Roman"/>
        <family val="1"/>
        <charset val="1"/>
      </rPr>
      <t xml:space="preserve">  </t>
    </r>
    <r>
      <rPr>
        <sz val="8"/>
        <rFont val="Arial"/>
        <family val="2"/>
        <charset val="1"/>
      </rPr>
      <t xml:space="preserve">BT-02</t>
    </r>
    <r>
      <rPr>
        <sz val="8"/>
        <rFont val="Microsoft Sans Serif"/>
        <family val="2"/>
        <charset val="1"/>
      </rPr>
      <t xml:space="preserve"> 
 </t>
    </r>
  </si>
  <si>
    <t xml:space="preserve">16.06.106</t>
  </si>
  <si>
    <r>
      <rPr>
        <sz val="8"/>
        <rFont val="Arial"/>
        <family val="2"/>
        <charset val="1"/>
      </rPr>
      <t xml:space="preserve">TRANSPORTE</t>
    </r>
    <r>
      <rPr>
        <sz val="8"/>
        <rFont val="Times New Roman"/>
        <family val="1"/>
        <charset val="1"/>
      </rPr>
      <t xml:space="preserve"> </t>
    </r>
    <r>
      <rPr>
        <sz val="8"/>
        <rFont val="Arial"/>
        <family val="2"/>
        <charset val="1"/>
      </rPr>
      <t xml:space="preserve">C/CAMINHAO</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6T.</t>
    </r>
    <r>
      <rPr>
        <sz val="8"/>
        <rFont val="Times New Roman"/>
        <family val="1"/>
        <charset val="1"/>
      </rPr>
      <t xml:space="preserve"> </t>
    </r>
    <r>
      <rPr>
        <sz val="8"/>
        <rFont val="Arial"/>
        <family val="2"/>
        <charset val="1"/>
      </rPr>
      <t xml:space="preserve">DIST.ATE</t>
    </r>
    <r>
      <rPr>
        <sz val="8"/>
        <rFont val="Times New Roman"/>
        <family val="1"/>
        <charset val="1"/>
      </rPr>
      <t xml:space="preserve"> </t>
    </r>
    <r>
      <rPr>
        <sz val="8"/>
        <rFont val="Arial"/>
        <family val="2"/>
        <charset val="1"/>
      </rPr>
      <t xml:space="preserve">100KM</t>
    </r>
    <r>
      <rPr>
        <sz val="8"/>
        <rFont val="Times New Roman"/>
        <family val="1"/>
        <charset val="1"/>
      </rPr>
      <t xml:space="preserve"> </t>
    </r>
    <r>
      <rPr>
        <sz val="8"/>
        <rFont val="Arial"/>
        <family val="2"/>
        <charset val="1"/>
      </rPr>
      <t xml:space="preserve">C/MOTORISTA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AJUDANTES.</t>
    </r>
  </si>
  <si>
    <t xml:space="preserve">16.06.107</t>
  </si>
  <si>
    <r>
      <rPr>
        <sz val="8"/>
        <rFont val="Arial"/>
        <family val="2"/>
        <charset val="1"/>
      </rPr>
      <t xml:space="preserve">TRANSPORTE</t>
    </r>
    <r>
      <rPr>
        <sz val="8"/>
        <rFont val="Times New Roman"/>
        <family val="1"/>
        <charset val="1"/>
      </rPr>
      <t xml:space="preserve"> </t>
    </r>
    <r>
      <rPr>
        <sz val="8"/>
        <rFont val="Arial"/>
        <family val="2"/>
        <charset val="1"/>
      </rPr>
      <t xml:space="preserve">C/CAMINHAO</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6T.</t>
    </r>
    <r>
      <rPr>
        <sz val="8"/>
        <rFont val="Times New Roman"/>
        <family val="1"/>
        <charset val="1"/>
      </rPr>
      <t xml:space="preserve"> </t>
    </r>
    <r>
      <rPr>
        <sz val="8"/>
        <rFont val="Arial"/>
        <family val="2"/>
        <charset val="1"/>
      </rPr>
      <t xml:space="preserve">DIST.</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101KM</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300KM</t>
    </r>
    <r>
      <rPr>
        <sz val="8"/>
        <rFont val="Times New Roman"/>
        <family val="1"/>
        <charset val="1"/>
      </rPr>
      <t xml:space="preserve"> </t>
    </r>
    <r>
      <rPr>
        <sz val="8"/>
        <rFont val="Arial"/>
        <family val="2"/>
        <charset val="1"/>
      </rPr>
      <t xml:space="preserve">C/MOTORISTA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AJUDANTES.</t>
    </r>
  </si>
  <si>
    <t xml:space="preserve">16.06.108</t>
  </si>
  <si>
    <r>
      <rPr>
        <sz val="8"/>
        <rFont val="Arial"/>
        <family val="2"/>
        <charset val="1"/>
      </rPr>
      <t xml:space="preserve">TRANSPORTE</t>
    </r>
    <r>
      <rPr>
        <sz val="8"/>
        <rFont val="Times New Roman"/>
        <family val="1"/>
        <charset val="1"/>
      </rPr>
      <t xml:space="preserve"> </t>
    </r>
    <r>
      <rPr>
        <sz val="8"/>
        <rFont val="Arial"/>
        <family val="2"/>
        <charset val="1"/>
      </rPr>
      <t xml:space="preserve">C/CAMINHAO</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6T.</t>
    </r>
    <r>
      <rPr>
        <sz val="8"/>
        <rFont val="Times New Roman"/>
        <family val="1"/>
        <charset val="1"/>
      </rPr>
      <t xml:space="preserve"> </t>
    </r>
    <r>
      <rPr>
        <sz val="8"/>
        <rFont val="Arial"/>
        <family val="2"/>
        <charset val="1"/>
      </rPr>
      <t xml:space="preserve">DIST.</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301KM</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500KM</t>
    </r>
    <r>
      <rPr>
        <sz val="8"/>
        <rFont val="Times New Roman"/>
        <family val="1"/>
        <charset val="1"/>
      </rPr>
      <t xml:space="preserve"> </t>
    </r>
    <r>
      <rPr>
        <sz val="8"/>
        <rFont val="Arial"/>
        <family val="2"/>
        <charset val="1"/>
      </rPr>
      <t xml:space="preserve">C/MOTORISTA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AJUDANTES.</t>
    </r>
  </si>
  <si>
    <t xml:space="preserve">16.06.109</t>
  </si>
  <si>
    <r>
      <rPr>
        <sz val="8"/>
        <rFont val="Arial"/>
        <family val="2"/>
        <charset val="1"/>
      </rPr>
      <t xml:space="preserve">TRANSPORTE</t>
    </r>
    <r>
      <rPr>
        <sz val="8"/>
        <rFont val="Times New Roman"/>
        <family val="1"/>
        <charset val="1"/>
      </rPr>
      <t xml:space="preserve"> </t>
    </r>
    <r>
      <rPr>
        <sz val="8"/>
        <rFont val="Arial"/>
        <family val="2"/>
        <charset val="1"/>
      </rPr>
      <t xml:space="preserve">C/CAMINHAO</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6T.</t>
    </r>
    <r>
      <rPr>
        <sz val="8"/>
        <rFont val="Times New Roman"/>
        <family val="1"/>
        <charset val="1"/>
      </rPr>
      <t xml:space="preserve"> </t>
    </r>
    <r>
      <rPr>
        <sz val="8"/>
        <rFont val="Arial"/>
        <family val="2"/>
        <charset val="1"/>
      </rPr>
      <t xml:space="preserve">DIST.</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501KM</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700KM</t>
    </r>
    <r>
      <rPr>
        <sz val="8"/>
        <rFont val="Times New Roman"/>
        <family val="1"/>
        <charset val="1"/>
      </rPr>
      <t xml:space="preserve"> </t>
    </r>
    <r>
      <rPr>
        <sz val="8"/>
        <rFont val="Arial"/>
        <family val="2"/>
        <charset val="1"/>
      </rPr>
      <t xml:space="preserve">C/MOTORISTA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AJUDANTES.</t>
    </r>
  </si>
  <si>
    <t xml:space="preserve">16.07.011</t>
  </si>
  <si>
    <r>
      <rPr>
        <sz val="8"/>
        <rFont val="Arial"/>
        <family val="2"/>
        <charset val="1"/>
      </rPr>
      <t xml:space="preserve">BL-01</t>
    </r>
    <r>
      <rPr>
        <sz val="8"/>
        <rFont val="Times New Roman"/>
        <family val="1"/>
        <charset val="1"/>
      </rPr>
      <t xml:space="preserve"> </t>
    </r>
    <r>
      <rPr>
        <sz val="8"/>
        <rFont val="Arial"/>
        <family val="2"/>
        <charset val="1"/>
      </rPr>
      <t xml:space="preserve">BICICLETÁRIO</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LAJE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ARMADO</t>
    </r>
  </si>
  <si>
    <t xml:space="preserve">16.07.012</t>
  </si>
  <si>
    <r>
      <rPr>
        <sz val="8"/>
        <rFont val="Arial"/>
        <family val="2"/>
        <charset val="1"/>
      </rPr>
      <t xml:space="preserve">BL-02</t>
    </r>
    <r>
      <rPr>
        <sz val="8"/>
        <rFont val="Times New Roman"/>
        <family val="1"/>
        <charset val="1"/>
      </rPr>
      <t xml:space="preserve"> </t>
    </r>
    <r>
      <rPr>
        <sz val="8"/>
        <rFont val="Arial"/>
        <family val="2"/>
        <charset val="1"/>
      </rPr>
      <t xml:space="preserve">BICICLETÁRIO</t>
    </r>
    <r>
      <rPr>
        <sz val="8"/>
        <rFont val="Times New Roman"/>
        <family val="1"/>
        <charset val="1"/>
      </rPr>
      <t xml:space="preserve"> </t>
    </r>
    <r>
      <rPr>
        <sz val="8"/>
        <rFont val="Arial"/>
        <family val="2"/>
        <charset val="1"/>
      </rPr>
      <t xml:space="preserve">SOBRE</t>
    </r>
    <r>
      <rPr>
        <sz val="8"/>
        <rFont val="Times New Roman"/>
        <family val="1"/>
        <charset val="1"/>
      </rPr>
      <t xml:space="preserve"> </t>
    </r>
    <r>
      <rPr>
        <sz val="8"/>
        <rFont val="Arial"/>
        <family val="2"/>
        <charset val="1"/>
      </rPr>
      <t xml:space="preserve">CIMENTADO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INTERTRAVADO</t>
    </r>
  </si>
  <si>
    <t xml:space="preserve">16.07.015</t>
  </si>
  <si>
    <r>
      <rPr>
        <sz val="8"/>
        <rFont val="Arial"/>
        <family val="2"/>
        <charset val="1"/>
      </rPr>
      <t xml:space="preserve">AM-01</t>
    </r>
    <r>
      <rPr>
        <sz val="8"/>
        <rFont val="Times New Roman"/>
        <family val="1"/>
        <charset val="1"/>
      </rPr>
      <t xml:space="preserve"> </t>
    </r>
    <r>
      <rPr>
        <sz val="8"/>
        <rFont val="Arial"/>
        <family val="2"/>
        <charset val="1"/>
      </rPr>
      <t xml:space="preserve">AMARELINHA</t>
    </r>
  </si>
  <si>
    <t xml:space="preserve">16.07.022</t>
  </si>
  <si>
    <r>
      <rPr>
        <sz val="8"/>
        <rFont val="Arial"/>
        <family val="2"/>
        <charset val="1"/>
      </rPr>
      <t xml:space="preserve">BC-24</t>
    </r>
    <r>
      <rPr>
        <sz val="8"/>
        <rFont val="Times New Roman"/>
        <family val="1"/>
        <charset val="1"/>
      </rPr>
      <t xml:space="preserve"> </t>
    </r>
    <r>
      <rPr>
        <sz val="8"/>
        <rFont val="Arial"/>
        <family val="2"/>
        <charset val="1"/>
      </rPr>
      <t xml:space="preserve">BANCO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PRE-FABRICADO</t>
    </r>
    <r>
      <rPr>
        <sz val="8"/>
        <rFont val="Times New Roman"/>
        <family val="1"/>
        <charset val="1"/>
      </rPr>
      <t xml:space="preserve"> </t>
    </r>
    <r>
      <rPr>
        <sz val="8"/>
        <rFont val="Arial"/>
        <family val="2"/>
        <charset val="1"/>
      </rPr>
      <t xml:space="preserve">(L=115CM)</t>
    </r>
  </si>
  <si>
    <t xml:space="preserve">16.07.023</t>
  </si>
  <si>
    <r>
      <rPr>
        <sz val="8"/>
        <rFont val="Arial"/>
        <family val="2"/>
        <charset val="1"/>
      </rPr>
      <t xml:space="preserve">BC-25</t>
    </r>
    <r>
      <rPr>
        <sz val="8"/>
        <rFont val="Times New Roman"/>
        <family val="1"/>
        <charset val="1"/>
      </rPr>
      <t xml:space="preserve"> </t>
    </r>
    <r>
      <rPr>
        <sz val="8"/>
        <rFont val="Arial"/>
        <family val="2"/>
        <charset val="1"/>
      </rPr>
      <t xml:space="preserve">BANCO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PRE-FABRICADO</t>
    </r>
    <r>
      <rPr>
        <sz val="8"/>
        <rFont val="Times New Roman"/>
        <family val="1"/>
        <charset val="1"/>
      </rPr>
      <t xml:space="preserve"> </t>
    </r>
    <r>
      <rPr>
        <sz val="8"/>
        <rFont val="Arial"/>
        <family val="2"/>
        <charset val="1"/>
      </rPr>
      <t xml:space="preserve">(L=216CM)</t>
    </r>
  </si>
  <si>
    <t xml:space="preserve">16.07.024</t>
  </si>
  <si>
    <r>
      <rPr>
        <sz val="8"/>
        <rFont val="Arial"/>
        <family val="2"/>
        <charset val="1"/>
      </rPr>
      <t xml:space="preserve">BC-26</t>
    </r>
    <r>
      <rPr>
        <sz val="8"/>
        <rFont val="Times New Roman"/>
        <family val="1"/>
        <charset val="1"/>
      </rPr>
      <t xml:space="preserve"> </t>
    </r>
    <r>
      <rPr>
        <sz val="8"/>
        <rFont val="Arial"/>
        <family val="2"/>
        <charset val="1"/>
      </rPr>
      <t xml:space="preserve">BANCO</t>
    </r>
    <r>
      <rPr>
        <sz val="8"/>
        <rFont val="Times New Roman"/>
        <family val="1"/>
        <charset val="1"/>
      </rPr>
      <t xml:space="preserve"> </t>
    </r>
    <r>
      <rPr>
        <sz val="8"/>
        <rFont val="Arial"/>
        <family val="2"/>
        <charset val="1"/>
      </rPr>
      <t xml:space="preserve">PUFE</t>
    </r>
    <r>
      <rPr>
        <sz val="8"/>
        <rFont val="Times New Roman"/>
        <family val="1"/>
        <charset val="1"/>
      </rPr>
      <t xml:space="preserve"> </t>
    </r>
    <r>
      <rPr>
        <sz val="8"/>
        <rFont val="Arial"/>
        <family val="2"/>
        <charset val="1"/>
      </rPr>
      <t xml:space="preserve">PRE</t>
    </r>
    <r>
      <rPr>
        <sz val="8"/>
        <rFont val="Times New Roman"/>
        <family val="1"/>
        <charset val="1"/>
      </rPr>
      <t xml:space="preserve"> </t>
    </r>
    <r>
      <rPr>
        <sz val="8"/>
        <rFont val="Arial"/>
        <family val="2"/>
        <charset val="1"/>
      </rPr>
      <t xml:space="preserve">FABRICADO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60CM</t>
    </r>
  </si>
  <si>
    <t xml:space="preserve">16.07.025</t>
  </si>
  <si>
    <r>
      <rPr>
        <sz val="8"/>
        <rFont val="Arial"/>
        <family val="2"/>
        <charset val="1"/>
      </rPr>
      <t xml:space="preserve">BC-27</t>
    </r>
    <r>
      <rPr>
        <sz val="8"/>
        <rFont val="Times New Roman"/>
        <family val="1"/>
        <charset val="1"/>
      </rPr>
      <t xml:space="preserve"> </t>
    </r>
    <r>
      <rPr>
        <sz val="8"/>
        <rFont val="Arial"/>
        <family val="2"/>
        <charset val="1"/>
      </rPr>
      <t xml:space="preserve">BANCO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PRE-FABRICADO</t>
    </r>
    <r>
      <rPr>
        <sz val="8"/>
        <rFont val="Times New Roman"/>
        <family val="1"/>
        <charset val="1"/>
      </rPr>
      <t xml:space="preserve"> </t>
    </r>
    <r>
      <rPr>
        <sz val="8"/>
        <rFont val="Arial"/>
        <family val="2"/>
        <charset val="1"/>
      </rPr>
      <t xml:space="preserve">(L=220CM)</t>
    </r>
  </si>
  <si>
    <t xml:space="preserve">16.07.031</t>
  </si>
  <si>
    <r>
      <rPr>
        <sz val="8"/>
        <rFont val="Arial"/>
        <family val="2"/>
        <charset val="1"/>
      </rPr>
      <t xml:space="preserve">CR-01</t>
    </r>
    <r>
      <rPr>
        <sz val="8"/>
        <rFont val="Times New Roman"/>
        <family val="1"/>
        <charset val="1"/>
      </rPr>
      <t xml:space="preserve"> </t>
    </r>
    <r>
      <rPr>
        <sz val="8"/>
        <rFont val="Arial"/>
        <family val="2"/>
        <charset val="1"/>
      </rPr>
      <t xml:space="preserve">CARACOL</t>
    </r>
  </si>
  <si>
    <t xml:space="preserve">16.07.037</t>
  </si>
  <si>
    <r>
      <rPr>
        <sz val="8"/>
        <rFont val="Arial"/>
        <family val="2"/>
        <charset val="1"/>
      </rPr>
      <t xml:space="preserve">FL-07</t>
    </r>
    <r>
      <rPr>
        <sz val="8"/>
        <rFont val="Times New Roman"/>
        <family val="1"/>
        <charset val="1"/>
      </rPr>
      <t xml:space="preserve"> </t>
    </r>
    <r>
      <rPr>
        <sz val="8"/>
        <rFont val="Arial"/>
        <family val="2"/>
        <charset val="1"/>
      </rPr>
      <t xml:space="preserve">FLOREIRA</t>
    </r>
    <r>
      <rPr>
        <sz val="8"/>
        <rFont val="Times New Roman"/>
        <family val="1"/>
        <charset val="1"/>
      </rPr>
      <t xml:space="preserve"> </t>
    </r>
    <r>
      <rPr>
        <sz val="8"/>
        <rFont val="Arial"/>
        <family val="2"/>
        <charset val="1"/>
      </rPr>
      <t xml:space="preserve">PRE</t>
    </r>
    <r>
      <rPr>
        <sz val="8"/>
        <rFont val="Times New Roman"/>
        <family val="1"/>
        <charset val="1"/>
      </rPr>
      <t xml:space="preserve"> </t>
    </r>
    <r>
      <rPr>
        <sz val="8"/>
        <rFont val="Arial"/>
        <family val="2"/>
        <charset val="1"/>
      </rPr>
      <t xml:space="preserve">FABRICADO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60CM</t>
    </r>
  </si>
  <si>
    <t xml:space="preserve">16.07.038</t>
  </si>
  <si>
    <r>
      <rPr>
        <sz val="8"/>
        <rFont val="Arial"/>
        <family val="2"/>
        <charset val="1"/>
      </rPr>
      <t xml:space="preserve">FL-08</t>
    </r>
    <r>
      <rPr>
        <sz val="8"/>
        <rFont val="Times New Roman"/>
        <family val="1"/>
        <charset val="1"/>
      </rPr>
      <t xml:space="preserve"> </t>
    </r>
    <r>
      <rPr>
        <sz val="8"/>
        <rFont val="Arial"/>
        <family val="2"/>
        <charset val="1"/>
      </rPr>
      <t xml:space="preserve">FLOREIRA</t>
    </r>
    <r>
      <rPr>
        <sz val="8"/>
        <rFont val="Times New Roman"/>
        <family val="1"/>
        <charset val="1"/>
      </rPr>
      <t xml:space="preserve"> </t>
    </r>
    <r>
      <rPr>
        <sz val="8"/>
        <rFont val="Arial"/>
        <family val="2"/>
        <charset val="1"/>
      </rPr>
      <t xml:space="preserve">PRE</t>
    </r>
    <r>
      <rPr>
        <sz val="8"/>
        <rFont val="Times New Roman"/>
        <family val="1"/>
        <charset val="1"/>
      </rPr>
      <t xml:space="preserve"> </t>
    </r>
    <r>
      <rPr>
        <sz val="8"/>
        <rFont val="Arial"/>
        <family val="2"/>
        <charset val="1"/>
      </rPr>
      <t xml:space="preserve">FABRICADO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56,50CM</t>
    </r>
    <r>
      <rPr>
        <sz val="8"/>
        <rFont val="Times New Roman"/>
        <family val="1"/>
        <charset val="1"/>
      </rPr>
      <t xml:space="preserve"> </t>
    </r>
    <r>
      <rPr>
        <sz val="8"/>
        <rFont val="Arial"/>
        <family val="2"/>
        <charset val="1"/>
      </rPr>
      <t xml:space="preserve">H=42,90CM</t>
    </r>
  </si>
  <si>
    <t xml:space="preserve">16.07.040</t>
  </si>
  <si>
    <r>
      <rPr>
        <sz val="8"/>
        <rFont val="Arial"/>
        <family val="2"/>
        <charset val="1"/>
      </rPr>
      <t xml:space="preserve">BANCO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ASSENTO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ARMADO</t>
    </r>
    <r>
      <rPr>
        <sz val="8"/>
        <rFont val="Times New Roman"/>
        <family val="1"/>
        <charset val="1"/>
      </rPr>
      <t xml:space="preserve"> </t>
    </r>
    <r>
      <rPr>
        <sz val="8"/>
        <rFont val="Arial"/>
        <family val="2"/>
        <charset val="1"/>
      </rPr>
      <t xml:space="preserve">LISO</t>
    </r>
    <r>
      <rPr>
        <sz val="8"/>
        <rFont val="Times New Roman"/>
        <family val="1"/>
        <charset val="1"/>
      </rPr>
      <t xml:space="preserve"> </t>
    </r>
    <r>
      <rPr>
        <sz val="8"/>
        <rFont val="Arial"/>
        <family val="2"/>
        <charset val="1"/>
      </rPr>
      <t xml:space="preserve">DESEMPENADO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VERNIZ</t>
    </r>
    <r>
      <rPr>
        <sz val="8"/>
        <rFont val="Times New Roman"/>
        <family val="1"/>
        <charset val="1"/>
      </rPr>
      <t xml:space="preserve"> </t>
    </r>
    <r>
      <rPr>
        <sz val="8"/>
        <rFont val="Arial"/>
        <family val="2"/>
        <charset val="1"/>
      </rPr>
      <t xml:space="preserve">ACRÍLICO</t>
    </r>
    <r>
      <rPr>
        <sz val="8"/>
        <rFont val="Times New Roman"/>
        <family val="1"/>
        <charset val="1"/>
      </rPr>
      <t xml:space="preserve">  </t>
    </r>
    <r>
      <rPr>
        <sz val="8"/>
        <rFont val="Arial"/>
        <family val="2"/>
        <charset val="1"/>
      </rPr>
      <t xml:space="preserve">FUNDAÇÃO</t>
    </r>
    <r>
      <rPr>
        <sz val="8"/>
        <rFont val="Times New Roman"/>
        <family val="1"/>
        <charset val="1"/>
      </rPr>
      <t xml:space="preserve"> </t>
    </r>
    <r>
      <rPr>
        <sz val="8"/>
        <rFont val="Arial"/>
        <family val="2"/>
        <charset val="1"/>
      </rPr>
      <t xml:space="preserve">SAPATA</t>
    </r>
    <r>
      <rPr>
        <sz val="8"/>
        <rFont val="Times New Roman"/>
        <family val="1"/>
        <charset val="1"/>
      </rPr>
      <t xml:space="preserve"> </t>
    </r>
    <r>
      <rPr>
        <sz val="8"/>
        <rFont val="Arial"/>
        <family val="2"/>
        <charset val="1"/>
      </rPr>
      <t xml:space="preserve">ISOLADA</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PILARETE</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REVESTIDO</t>
    </r>
  </si>
  <si>
    <t xml:space="preserve">16.07.043</t>
  </si>
  <si>
    <r>
      <rPr>
        <sz val="8"/>
        <rFont val="Arial"/>
        <family val="2"/>
        <charset val="1"/>
      </rPr>
      <t xml:space="preserve">OC-01</t>
    </r>
    <r>
      <rPr>
        <sz val="8"/>
        <rFont val="Times New Roman"/>
        <family val="1"/>
        <charset val="1"/>
      </rPr>
      <t xml:space="preserve"> </t>
    </r>
    <r>
      <rPr>
        <sz val="8"/>
        <rFont val="Arial"/>
        <family val="2"/>
        <charset val="1"/>
      </rPr>
      <t xml:space="preserve">OBSTACULO</t>
    </r>
    <r>
      <rPr>
        <sz val="8"/>
        <rFont val="Times New Roman"/>
        <family val="1"/>
        <charset val="1"/>
      </rPr>
      <t xml:space="preserve"> </t>
    </r>
    <r>
      <rPr>
        <sz val="8"/>
        <rFont val="Arial"/>
        <family val="2"/>
        <charset val="1"/>
      </rPr>
      <t xml:space="preserve">PRE</t>
    </r>
    <r>
      <rPr>
        <sz val="8"/>
        <rFont val="Times New Roman"/>
        <family val="1"/>
        <charset val="1"/>
      </rPr>
      <t xml:space="preserve"> </t>
    </r>
    <r>
      <rPr>
        <sz val="8"/>
        <rFont val="Arial"/>
        <family val="2"/>
        <charset val="1"/>
      </rPr>
      <t xml:space="preserve">FABRICADO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FRADE</t>
    </r>
    <r>
      <rPr>
        <sz val="8"/>
        <rFont val="Times New Roman"/>
        <family val="1"/>
        <charset val="1"/>
      </rPr>
      <t xml:space="preserve"> </t>
    </r>
    <r>
      <rPr>
        <sz val="8"/>
        <rFont val="Arial"/>
        <family val="2"/>
        <charset val="1"/>
      </rPr>
      <t xml:space="preserve">Ø30</t>
    </r>
    <r>
      <rPr>
        <sz val="8"/>
        <rFont val="Times New Roman"/>
        <family val="1"/>
        <charset val="1"/>
      </rPr>
      <t xml:space="preserve"> </t>
    </r>
    <r>
      <rPr>
        <sz val="8"/>
        <rFont val="Arial"/>
        <family val="2"/>
        <charset val="1"/>
      </rPr>
      <t xml:space="preserve">H=60CM</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FIXADA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TRAÇO</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(30X30X10H)</t>
    </r>
  </si>
  <si>
    <t xml:space="preserve">16.07.044</t>
  </si>
  <si>
    <r>
      <rPr>
        <sz val="8"/>
        <rFont val="Arial"/>
        <family val="2"/>
        <charset val="1"/>
      </rPr>
      <t xml:space="preserve">OC-01</t>
    </r>
    <r>
      <rPr>
        <sz val="8"/>
        <rFont val="Times New Roman"/>
        <family val="1"/>
        <charset val="1"/>
      </rPr>
      <t xml:space="preserve"> </t>
    </r>
    <r>
      <rPr>
        <sz val="8"/>
        <rFont val="Arial"/>
        <family val="2"/>
        <charset val="1"/>
      </rPr>
      <t xml:space="preserve">OBSTACULO</t>
    </r>
    <r>
      <rPr>
        <sz val="8"/>
        <rFont val="Times New Roman"/>
        <family val="1"/>
        <charset val="1"/>
      </rPr>
      <t xml:space="preserve"> </t>
    </r>
    <r>
      <rPr>
        <sz val="8"/>
        <rFont val="Arial"/>
        <family val="2"/>
        <charset val="1"/>
      </rPr>
      <t xml:space="preserve">PRE</t>
    </r>
    <r>
      <rPr>
        <sz val="8"/>
        <rFont val="Times New Roman"/>
        <family val="1"/>
        <charset val="1"/>
      </rPr>
      <t xml:space="preserve"> </t>
    </r>
    <r>
      <rPr>
        <sz val="8"/>
        <rFont val="Arial"/>
        <family val="2"/>
        <charset val="1"/>
      </rPr>
      <t xml:space="preserve">FABRICADO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FRADE</t>
    </r>
    <r>
      <rPr>
        <sz val="8"/>
        <rFont val="Times New Roman"/>
        <family val="1"/>
        <charset val="1"/>
      </rPr>
      <t xml:space="preserve"> </t>
    </r>
    <r>
      <rPr>
        <sz val="8"/>
        <rFont val="Arial"/>
        <family val="2"/>
        <charset val="1"/>
      </rPr>
      <t xml:space="preserve">Ø40</t>
    </r>
    <r>
      <rPr>
        <sz val="8"/>
        <rFont val="Times New Roman"/>
        <family val="1"/>
        <charset val="1"/>
      </rPr>
      <t xml:space="preserve"> </t>
    </r>
    <r>
      <rPr>
        <sz val="8"/>
        <rFont val="Arial"/>
        <family val="2"/>
        <charset val="1"/>
      </rPr>
      <t xml:space="preserve">H=55CM</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FIXADA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TRAÇO</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(30X30X10H)</t>
    </r>
  </si>
  <si>
    <t xml:space="preserve">16.07.045</t>
  </si>
  <si>
    <r>
      <rPr>
        <sz val="8"/>
        <rFont val="Arial"/>
        <family val="2"/>
        <charset val="1"/>
      </rPr>
      <t xml:space="preserve">OC-01</t>
    </r>
    <r>
      <rPr>
        <sz val="8"/>
        <rFont val="Times New Roman"/>
        <family val="1"/>
        <charset val="1"/>
      </rPr>
      <t xml:space="preserve"> </t>
    </r>
    <r>
      <rPr>
        <sz val="8"/>
        <rFont val="Arial"/>
        <family val="2"/>
        <charset val="1"/>
      </rPr>
      <t xml:space="preserve">OBSTACULO</t>
    </r>
    <r>
      <rPr>
        <sz val="8"/>
        <rFont val="Times New Roman"/>
        <family val="1"/>
        <charset val="1"/>
      </rPr>
      <t xml:space="preserve"> </t>
    </r>
    <r>
      <rPr>
        <sz val="8"/>
        <rFont val="Arial"/>
        <family val="2"/>
        <charset val="1"/>
      </rPr>
      <t xml:space="preserve">PRE</t>
    </r>
    <r>
      <rPr>
        <sz val="8"/>
        <rFont val="Times New Roman"/>
        <family val="1"/>
        <charset val="1"/>
      </rPr>
      <t xml:space="preserve"> </t>
    </r>
    <r>
      <rPr>
        <sz val="8"/>
        <rFont val="Arial"/>
        <family val="2"/>
        <charset val="1"/>
      </rPr>
      <t xml:space="preserve">FABRICADO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PRISMA</t>
    </r>
    <r>
      <rPr>
        <sz val="8"/>
        <rFont val="Times New Roman"/>
        <family val="1"/>
        <charset val="1"/>
      </rPr>
      <t xml:space="preserve"> </t>
    </r>
    <r>
      <rPr>
        <sz val="8"/>
        <rFont val="Arial"/>
        <family val="2"/>
        <charset val="1"/>
      </rPr>
      <t xml:space="preserve">15X50X10CM</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FIXADA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TARUGO</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12,5MM</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COLANTE</t>
    </r>
    <r>
      <rPr>
        <sz val="8"/>
        <rFont val="Times New Roman"/>
        <family val="1"/>
        <charset val="1"/>
      </rPr>
      <t xml:space="preserve"> </t>
    </r>
    <r>
      <rPr>
        <sz val="8"/>
        <rFont val="Arial"/>
        <family val="2"/>
        <charset val="1"/>
      </rPr>
      <t xml:space="preserve">AClll.</t>
    </r>
  </si>
  <si>
    <t xml:space="preserve">16.07.046</t>
  </si>
  <si>
    <r>
      <rPr>
        <sz val="8"/>
        <rFont val="Arial"/>
        <family val="2"/>
        <charset val="1"/>
      </rPr>
      <t xml:space="preserve">OC-01</t>
    </r>
    <r>
      <rPr>
        <sz val="8"/>
        <rFont val="Times New Roman"/>
        <family val="1"/>
        <charset val="1"/>
      </rPr>
      <t xml:space="preserve"> </t>
    </r>
    <r>
      <rPr>
        <sz val="8"/>
        <rFont val="Arial"/>
        <family val="2"/>
        <charset val="1"/>
      </rPr>
      <t xml:space="preserve">OBSTACULO</t>
    </r>
    <r>
      <rPr>
        <sz val="8"/>
        <rFont val="Times New Roman"/>
        <family val="1"/>
        <charset val="1"/>
      </rPr>
      <t xml:space="preserve"> </t>
    </r>
    <r>
      <rPr>
        <sz val="8"/>
        <rFont val="Arial"/>
        <family val="2"/>
        <charset val="1"/>
      </rPr>
      <t xml:space="preserve">PRE</t>
    </r>
    <r>
      <rPr>
        <sz val="8"/>
        <rFont val="Times New Roman"/>
        <family val="1"/>
        <charset val="1"/>
      </rPr>
      <t xml:space="preserve"> </t>
    </r>
    <r>
      <rPr>
        <sz val="8"/>
        <rFont val="Arial"/>
        <family val="2"/>
        <charset val="1"/>
      </rPr>
      <t xml:space="preserve">FABRICADO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TIPO</t>
    </r>
    <r>
      <rPr>
        <sz val="8"/>
        <rFont val="Times New Roman"/>
        <family val="1"/>
        <charset val="1"/>
      </rPr>
      <t xml:space="preserve"> </t>
    </r>
    <r>
      <rPr>
        <sz val="8"/>
        <rFont val="Arial"/>
        <family val="2"/>
        <charset val="1"/>
      </rPr>
      <t xml:space="preserve">BOLA</t>
    </r>
    <r>
      <rPr>
        <sz val="8"/>
        <rFont val="Times New Roman"/>
        <family val="1"/>
        <charset val="1"/>
      </rPr>
      <t xml:space="preserve"> </t>
    </r>
    <r>
      <rPr>
        <sz val="8"/>
        <rFont val="Arial"/>
        <family val="2"/>
        <charset val="1"/>
      </rPr>
      <t xml:space="preserve">Ø35CM</t>
    </r>
    <r>
      <rPr>
        <sz val="8"/>
        <rFont val="Times New Roman"/>
        <family val="1"/>
        <charset val="1"/>
      </rPr>
      <t xml:space="preserve"> </t>
    </r>
    <r>
      <rPr>
        <sz val="8"/>
        <rFont val="Arial"/>
        <family val="2"/>
        <charset val="1"/>
      </rPr>
      <t xml:space="preserve">H=33CM</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BARRA</t>
    </r>
    <r>
      <rPr>
        <sz val="8"/>
        <rFont val="Times New Roman"/>
        <family val="1"/>
        <charset val="1"/>
      </rPr>
      <t xml:space="preserve"> </t>
    </r>
    <r>
      <rPr>
        <sz val="8"/>
        <rFont val="Arial"/>
        <family val="2"/>
        <charset val="1"/>
      </rPr>
      <t xml:space="preserve">ROSCADA</t>
    </r>
    <r>
      <rPr>
        <sz val="8"/>
        <rFont val="Times New Roman"/>
        <family val="1"/>
        <charset val="1"/>
      </rPr>
      <t xml:space="preserve"> </t>
    </r>
    <r>
      <rPr>
        <sz val="8"/>
        <rFont val="Arial"/>
        <family val="2"/>
        <charset val="1"/>
      </rPr>
      <t xml:space="preserve">Ø</t>
    </r>
    <r>
      <rPr>
        <sz val="8"/>
        <rFont val="Times New Roman"/>
        <family val="1"/>
        <charset val="1"/>
      </rPr>
      <t xml:space="preserve"> </t>
    </r>
    <r>
      <rPr>
        <sz val="8"/>
        <rFont val="Arial"/>
        <family val="2"/>
        <charset val="1"/>
      </rPr>
      <t xml:space="preserve">20MM</t>
    </r>
  </si>
  <si>
    <t xml:space="preserve">16.07.081</t>
  </si>
  <si>
    <r>
      <rPr>
        <sz val="8"/>
        <rFont val="Arial"/>
        <family val="2"/>
        <charset val="1"/>
      </rPr>
      <t xml:space="preserve">RV-01</t>
    </r>
    <r>
      <rPr>
        <sz val="8"/>
        <rFont val="Times New Roman"/>
        <family val="1"/>
        <charset val="1"/>
      </rPr>
      <t xml:space="preserve"> </t>
    </r>
    <r>
      <rPr>
        <sz val="8"/>
        <rFont val="Arial"/>
        <family val="2"/>
        <charset val="1"/>
      </rPr>
      <t xml:space="preserve">ROSA</t>
    </r>
    <r>
      <rPr>
        <sz val="8"/>
        <rFont val="Times New Roman"/>
        <family val="1"/>
        <charset val="1"/>
      </rPr>
      <t xml:space="preserve"> </t>
    </r>
    <r>
      <rPr>
        <sz val="8"/>
        <rFont val="Arial"/>
        <family val="2"/>
        <charset val="1"/>
      </rPr>
      <t xml:space="preserve">DOS</t>
    </r>
    <r>
      <rPr>
        <sz val="8"/>
        <rFont val="Times New Roman"/>
        <family val="1"/>
        <charset val="1"/>
      </rPr>
      <t xml:space="preserve"> </t>
    </r>
    <r>
      <rPr>
        <sz val="8"/>
        <rFont val="Arial"/>
        <family val="2"/>
        <charset val="1"/>
      </rPr>
      <t xml:space="preserve">VENTOS</t>
    </r>
    <r>
      <rPr>
        <sz val="8"/>
        <rFont val="Times New Roman"/>
        <family val="1"/>
        <charset val="1"/>
      </rPr>
      <t xml:space="preserve"> </t>
    </r>
    <r>
      <rPr>
        <sz val="8"/>
        <rFont val="Arial"/>
        <family val="2"/>
        <charset val="1"/>
      </rPr>
      <t xml:space="preserve">R=180CM</t>
    </r>
  </si>
  <si>
    <t xml:space="preserve">16.08.024</t>
  </si>
  <si>
    <t xml:space="preserve">16.08.025</t>
  </si>
  <si>
    <r>
      <rPr>
        <sz val="8"/>
        <rFont val="Arial"/>
        <family val="2"/>
        <charset val="1"/>
      </rPr>
      <t xml:space="preserve">TUBO</t>
    </r>
    <r>
      <rPr>
        <sz val="8"/>
        <rFont val="Times New Roman"/>
        <family val="1"/>
        <charset val="1"/>
      </rPr>
      <t xml:space="preserve"> </t>
    </r>
    <r>
      <rPr>
        <sz val="8"/>
        <rFont val="Arial"/>
        <family val="2"/>
        <charset val="1"/>
      </rPr>
      <t xml:space="preserve">PVC</t>
    </r>
    <r>
      <rPr>
        <sz val="8"/>
        <rFont val="Times New Roman"/>
        <family val="1"/>
        <charset val="1"/>
      </rPr>
      <t xml:space="preserve"> </t>
    </r>
    <r>
      <rPr>
        <sz val="8"/>
        <rFont val="Arial"/>
        <family val="2"/>
        <charset val="1"/>
      </rPr>
      <t xml:space="preserve">OCRE</t>
    </r>
    <r>
      <rPr>
        <sz val="8"/>
        <rFont val="Times New Roman"/>
        <family val="1"/>
        <charset val="1"/>
      </rPr>
      <t xml:space="preserve">  </t>
    </r>
    <r>
      <rPr>
        <sz val="8"/>
        <rFont val="Arial"/>
        <family val="2"/>
        <charset val="1"/>
      </rPr>
      <t xml:space="preserve">JUNTA</t>
    </r>
    <r>
      <rPr>
        <sz val="8"/>
        <rFont val="Times New Roman"/>
        <family val="1"/>
        <charset val="1"/>
      </rPr>
      <t xml:space="preserve"> </t>
    </r>
    <r>
      <rPr>
        <sz val="8"/>
        <rFont val="Arial"/>
        <family val="2"/>
        <charset val="1"/>
      </rPr>
      <t xml:space="preserve">ELASTICA</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150</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CONEXOES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ENTERRADO</t>
    </r>
  </si>
  <si>
    <t xml:space="preserve">16.08.026</t>
  </si>
  <si>
    <r>
      <rPr>
        <sz val="8"/>
        <rFont val="Arial"/>
        <family val="2"/>
        <charset val="1"/>
      </rPr>
      <t xml:space="preserve">CI-02</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INSPEÇÃO</t>
    </r>
    <r>
      <rPr>
        <sz val="8"/>
        <rFont val="Times New Roman"/>
        <family val="1"/>
        <charset val="1"/>
      </rPr>
      <t xml:space="preserve"> </t>
    </r>
    <r>
      <rPr>
        <sz val="8"/>
        <rFont val="Arial"/>
        <family val="2"/>
        <charset val="1"/>
      </rPr>
      <t xml:space="preserve">80X80CM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ESGOTO</t>
    </r>
  </si>
  <si>
    <t xml:space="preserve">16.08.027</t>
  </si>
  <si>
    <r>
      <rPr>
        <sz val="8"/>
        <rFont val="Arial"/>
        <family val="2"/>
        <charset val="1"/>
      </rPr>
      <t xml:space="preserve">CG-01</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GORDURA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ALVENARIA</t>
    </r>
  </si>
  <si>
    <t xml:space="preserve">16.08.028</t>
  </si>
  <si>
    <r>
      <rPr>
        <sz val="8"/>
        <rFont val="Arial"/>
        <family val="2"/>
        <charset val="1"/>
      </rPr>
      <t xml:space="preserve">CI-01</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INSPECAO</t>
    </r>
    <r>
      <rPr>
        <sz val="8"/>
        <rFont val="Times New Roman"/>
        <family val="1"/>
        <charset val="1"/>
      </rPr>
      <t xml:space="preserve"> </t>
    </r>
    <r>
      <rPr>
        <sz val="8"/>
        <rFont val="Arial"/>
        <family val="2"/>
        <charset val="1"/>
      </rPr>
      <t xml:space="preserve">60X60CM</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ESGOTO</t>
    </r>
  </si>
  <si>
    <t xml:space="preserve">16.08.034</t>
  </si>
  <si>
    <r>
      <rPr>
        <sz val="8"/>
        <rFont val="Arial"/>
        <family val="2"/>
        <charset val="1"/>
      </rPr>
      <t xml:space="preserve">FS-05</t>
    </r>
    <r>
      <rPr>
        <sz val="8"/>
        <rFont val="Times New Roman"/>
        <family val="1"/>
        <charset val="1"/>
      </rPr>
      <t xml:space="preserve"> </t>
    </r>
    <r>
      <rPr>
        <sz val="8"/>
        <rFont val="Arial"/>
        <family val="2"/>
        <charset val="1"/>
      </rPr>
      <t xml:space="preserve">FOSSA</t>
    </r>
    <r>
      <rPr>
        <sz val="8"/>
        <rFont val="Times New Roman"/>
        <family val="1"/>
        <charset val="1"/>
      </rPr>
      <t xml:space="preserve"> </t>
    </r>
    <r>
      <rPr>
        <sz val="8"/>
        <rFont val="Arial"/>
        <family val="2"/>
        <charset val="1"/>
      </rPr>
      <t xml:space="preserve">SEPTICA</t>
    </r>
    <r>
      <rPr>
        <sz val="8"/>
        <rFont val="Times New Roman"/>
        <family val="1"/>
        <charset val="1"/>
      </rPr>
      <t xml:space="preserve"> </t>
    </r>
    <r>
      <rPr>
        <sz val="8"/>
        <rFont val="Arial"/>
        <family val="2"/>
        <charset val="1"/>
      </rPr>
      <t xml:space="preserve">ANEIS</t>
    </r>
    <r>
      <rPr>
        <sz val="8"/>
        <rFont val="Times New Roman"/>
        <family val="1"/>
        <charset val="1"/>
      </rPr>
      <t xml:space="preserve"> </t>
    </r>
    <r>
      <rPr>
        <sz val="8"/>
        <rFont val="Arial"/>
        <family val="2"/>
        <charset val="1"/>
      </rPr>
      <t xml:space="preserve">CONCR.</t>
    </r>
    <r>
      <rPr>
        <sz val="8"/>
        <rFont val="Times New Roman"/>
        <family val="1"/>
        <charset val="1"/>
      </rPr>
      <t xml:space="preserve"> </t>
    </r>
    <r>
      <rPr>
        <sz val="8"/>
        <rFont val="Arial"/>
        <family val="2"/>
        <charset val="1"/>
      </rPr>
      <t xml:space="preserve">DN=1,4M</t>
    </r>
    <r>
      <rPr>
        <sz val="8"/>
        <rFont val="Times New Roman"/>
        <family val="1"/>
        <charset val="1"/>
      </rPr>
      <t xml:space="preserve"> </t>
    </r>
    <r>
      <rPr>
        <sz val="8"/>
        <rFont val="Arial"/>
        <family val="2"/>
        <charset val="1"/>
      </rPr>
      <t xml:space="preserve">H=1,5M</t>
    </r>
  </si>
  <si>
    <t xml:space="preserve">16.08.037</t>
  </si>
  <si>
    <t xml:space="preserve">16.08.038</t>
  </si>
  <si>
    <t xml:space="preserve">16.08.039</t>
  </si>
  <si>
    <t xml:space="preserve">16.08.040</t>
  </si>
  <si>
    <t xml:space="preserve">16.08.041</t>
  </si>
  <si>
    <t xml:space="preserve">16.08.050</t>
  </si>
  <si>
    <r>
      <rPr>
        <sz val="8"/>
        <rFont val="Arial"/>
        <family val="2"/>
        <charset val="1"/>
      </rPr>
      <t xml:space="preserve">FA-01</t>
    </r>
    <r>
      <rPr>
        <sz val="8"/>
        <rFont val="Times New Roman"/>
        <family val="1"/>
        <charset val="1"/>
      </rPr>
      <t xml:space="preserve"> </t>
    </r>
    <r>
      <rPr>
        <sz val="8"/>
        <rFont val="Arial"/>
        <family val="2"/>
        <charset val="1"/>
      </rPr>
      <t xml:space="preserve">FILTRO</t>
    </r>
    <r>
      <rPr>
        <sz val="8"/>
        <rFont val="Times New Roman"/>
        <family val="1"/>
        <charset val="1"/>
      </rPr>
      <t xml:space="preserve"> </t>
    </r>
    <r>
      <rPr>
        <sz val="8"/>
        <rFont val="Arial"/>
        <family val="2"/>
        <charset val="1"/>
      </rPr>
      <t xml:space="preserve">ANAEROBICO</t>
    </r>
    <r>
      <rPr>
        <sz val="8"/>
        <rFont val="Times New Roman"/>
        <family val="1"/>
        <charset val="1"/>
      </rPr>
      <t xml:space="preserve"> </t>
    </r>
    <r>
      <rPr>
        <sz val="8"/>
        <rFont val="Arial"/>
        <family val="2"/>
        <charset val="1"/>
      </rPr>
      <t xml:space="preserve">DN=1,40M</t>
    </r>
    <r>
      <rPr>
        <sz val="8"/>
        <rFont val="Times New Roman"/>
        <family val="1"/>
        <charset val="1"/>
      </rPr>
      <t xml:space="preserve"> </t>
    </r>
    <r>
      <rPr>
        <sz val="8"/>
        <rFont val="Arial"/>
        <family val="2"/>
        <charset val="1"/>
      </rPr>
      <t xml:space="preserve">H=2,00M</t>
    </r>
  </si>
  <si>
    <t xml:space="preserve">16.08.051</t>
  </si>
  <si>
    <r>
      <rPr>
        <sz val="8"/>
        <rFont val="Arial"/>
        <family val="2"/>
        <charset val="1"/>
      </rPr>
      <t xml:space="preserve">FA-02</t>
    </r>
    <r>
      <rPr>
        <sz val="8"/>
        <rFont val="Times New Roman"/>
        <family val="1"/>
        <charset val="1"/>
      </rPr>
      <t xml:space="preserve"> </t>
    </r>
    <r>
      <rPr>
        <sz val="8"/>
        <rFont val="Arial"/>
        <family val="2"/>
        <charset val="1"/>
      </rPr>
      <t xml:space="preserve">FILTRO</t>
    </r>
    <r>
      <rPr>
        <sz val="8"/>
        <rFont val="Times New Roman"/>
        <family val="1"/>
        <charset val="1"/>
      </rPr>
      <t xml:space="preserve"> </t>
    </r>
    <r>
      <rPr>
        <sz val="8"/>
        <rFont val="Arial"/>
        <family val="2"/>
        <charset val="1"/>
      </rPr>
      <t xml:space="preserve">ANAEROBICO</t>
    </r>
    <r>
      <rPr>
        <sz val="8"/>
        <rFont val="Times New Roman"/>
        <family val="1"/>
        <charset val="1"/>
      </rPr>
      <t xml:space="preserve"> </t>
    </r>
    <r>
      <rPr>
        <sz val="8"/>
        <rFont val="Arial"/>
        <family val="2"/>
        <charset val="1"/>
      </rPr>
      <t xml:space="preserve">DN=2,00M</t>
    </r>
    <r>
      <rPr>
        <sz val="8"/>
        <rFont val="Times New Roman"/>
        <family val="1"/>
        <charset val="1"/>
      </rPr>
      <t xml:space="preserve"> </t>
    </r>
    <r>
      <rPr>
        <sz val="8"/>
        <rFont val="Arial"/>
        <family val="2"/>
        <charset val="1"/>
      </rPr>
      <t xml:space="preserve">H=2,00M</t>
    </r>
  </si>
  <si>
    <t xml:space="preserve">16.08.060</t>
  </si>
  <si>
    <r>
      <rPr>
        <sz val="8"/>
        <rFont val="Arial"/>
        <family val="2"/>
        <charset val="1"/>
      </rPr>
      <t xml:space="preserve">CD-01</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DISTRIBUICAO</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CAMARAS</t>
    </r>
  </si>
  <si>
    <t xml:space="preserve">16.08.061</t>
  </si>
  <si>
    <r>
      <rPr>
        <sz val="8"/>
        <rFont val="Arial"/>
        <family val="2"/>
        <charset val="1"/>
      </rPr>
      <t xml:space="preserve">CD-02</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DISTRIBUICAO</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CAMARAS</t>
    </r>
  </si>
  <si>
    <t xml:space="preserve">16.08.062</t>
  </si>
  <si>
    <r>
      <rPr>
        <sz val="8"/>
        <rFont val="Arial"/>
        <family val="2"/>
        <charset val="1"/>
      </rPr>
      <t xml:space="preserve">CD-03</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DISTRIBUICAO</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CAMARAS</t>
    </r>
  </si>
  <si>
    <t xml:space="preserve">16.08.065</t>
  </si>
  <si>
    <r>
      <rPr>
        <sz val="8"/>
        <rFont val="Arial"/>
        <family val="2"/>
        <charset val="1"/>
      </rPr>
      <t xml:space="preserve">FS-06-01</t>
    </r>
    <r>
      <rPr>
        <sz val="8"/>
        <rFont val="Times New Roman"/>
        <family val="1"/>
        <charset val="1"/>
      </rPr>
      <t xml:space="preserve"> </t>
    </r>
    <r>
      <rPr>
        <sz val="8"/>
        <rFont val="Arial"/>
        <family val="2"/>
        <charset val="1"/>
      </rPr>
      <t xml:space="preserve">FOSSA</t>
    </r>
    <r>
      <rPr>
        <sz val="8"/>
        <rFont val="Times New Roman"/>
        <family val="1"/>
        <charset val="1"/>
      </rPr>
      <t xml:space="preserve"> </t>
    </r>
    <r>
      <rPr>
        <sz val="8"/>
        <rFont val="Arial"/>
        <family val="2"/>
        <charset val="1"/>
      </rPr>
      <t xml:space="preserve">SEPTICA</t>
    </r>
    <r>
      <rPr>
        <sz val="8"/>
        <rFont val="Times New Roman"/>
        <family val="1"/>
        <charset val="1"/>
      </rPr>
      <t xml:space="preserve"> </t>
    </r>
    <r>
      <rPr>
        <sz val="8"/>
        <rFont val="Arial"/>
        <family val="2"/>
        <charset val="1"/>
      </rPr>
      <t xml:space="preserve">L=3,00M</t>
    </r>
    <r>
      <rPr>
        <sz val="8"/>
        <rFont val="Times New Roman"/>
        <family val="1"/>
        <charset val="1"/>
      </rPr>
      <t xml:space="preserve"> </t>
    </r>
    <r>
      <rPr>
        <sz val="8"/>
        <rFont val="Arial"/>
        <family val="2"/>
        <charset val="1"/>
      </rPr>
      <t xml:space="preserve">VOL.</t>
    </r>
    <r>
      <rPr>
        <sz val="8"/>
        <rFont val="Times New Roman"/>
        <family val="1"/>
        <charset val="1"/>
      </rPr>
      <t xml:space="preserve"> </t>
    </r>
    <r>
      <rPr>
        <sz val="8"/>
        <rFont val="Arial"/>
        <family val="2"/>
        <charset val="1"/>
      </rPr>
      <t xml:space="preserve">UTIL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7,56M3</t>
    </r>
  </si>
  <si>
    <t xml:space="preserve">16.08.066</t>
  </si>
  <si>
    <r>
      <rPr>
        <sz val="8"/>
        <rFont val="Arial"/>
        <family val="2"/>
        <charset val="1"/>
      </rPr>
      <t xml:space="preserve">FS-06-02</t>
    </r>
    <r>
      <rPr>
        <sz val="8"/>
        <rFont val="Times New Roman"/>
        <family val="1"/>
        <charset val="1"/>
      </rPr>
      <t xml:space="preserve"> </t>
    </r>
    <r>
      <rPr>
        <sz val="8"/>
        <rFont val="Arial"/>
        <family val="2"/>
        <charset val="1"/>
      </rPr>
      <t xml:space="preserve">FOSSA</t>
    </r>
    <r>
      <rPr>
        <sz val="8"/>
        <rFont val="Times New Roman"/>
        <family val="1"/>
        <charset val="1"/>
      </rPr>
      <t xml:space="preserve"> </t>
    </r>
    <r>
      <rPr>
        <sz val="8"/>
        <rFont val="Arial"/>
        <family val="2"/>
        <charset val="1"/>
      </rPr>
      <t xml:space="preserve">SEPTICA</t>
    </r>
    <r>
      <rPr>
        <sz val="8"/>
        <rFont val="Times New Roman"/>
        <family val="1"/>
        <charset val="1"/>
      </rPr>
      <t xml:space="preserve"> </t>
    </r>
    <r>
      <rPr>
        <sz val="8"/>
        <rFont val="Arial"/>
        <family val="2"/>
        <charset val="1"/>
      </rPr>
      <t xml:space="preserve">L=3,80M</t>
    </r>
    <r>
      <rPr>
        <sz val="8"/>
        <rFont val="Times New Roman"/>
        <family val="1"/>
        <charset val="1"/>
      </rPr>
      <t xml:space="preserve"> </t>
    </r>
    <r>
      <rPr>
        <sz val="8"/>
        <rFont val="Arial"/>
        <family val="2"/>
        <charset val="1"/>
      </rPr>
      <t xml:space="preserve">VOL.</t>
    </r>
    <r>
      <rPr>
        <sz val="8"/>
        <rFont val="Times New Roman"/>
        <family val="1"/>
        <charset val="1"/>
      </rPr>
      <t xml:space="preserve"> </t>
    </r>
    <r>
      <rPr>
        <sz val="8"/>
        <rFont val="Arial"/>
        <family val="2"/>
        <charset val="1"/>
      </rPr>
      <t xml:space="preserve">UTIL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9,58M3</t>
    </r>
  </si>
  <si>
    <t xml:space="preserve">16.08.067</t>
  </si>
  <si>
    <r>
      <rPr>
        <sz val="8"/>
        <rFont val="Arial"/>
        <family val="2"/>
        <charset val="1"/>
      </rPr>
      <t xml:space="preserve">FS-06-03</t>
    </r>
    <r>
      <rPr>
        <sz val="8"/>
        <rFont val="Times New Roman"/>
        <family val="1"/>
        <charset val="1"/>
      </rPr>
      <t xml:space="preserve"> </t>
    </r>
    <r>
      <rPr>
        <sz val="8"/>
        <rFont val="Arial"/>
        <family val="2"/>
        <charset val="1"/>
      </rPr>
      <t xml:space="preserve">FOSSA</t>
    </r>
    <r>
      <rPr>
        <sz val="8"/>
        <rFont val="Times New Roman"/>
        <family val="1"/>
        <charset val="1"/>
      </rPr>
      <t xml:space="preserve"> </t>
    </r>
    <r>
      <rPr>
        <sz val="8"/>
        <rFont val="Arial"/>
        <family val="2"/>
        <charset val="1"/>
      </rPr>
      <t xml:space="preserve">SEPTICA</t>
    </r>
    <r>
      <rPr>
        <sz val="8"/>
        <rFont val="Times New Roman"/>
        <family val="1"/>
        <charset val="1"/>
      </rPr>
      <t xml:space="preserve"> </t>
    </r>
    <r>
      <rPr>
        <sz val="8"/>
        <rFont val="Arial"/>
        <family val="2"/>
        <charset val="1"/>
      </rPr>
      <t xml:space="preserve">L=5,40M</t>
    </r>
    <r>
      <rPr>
        <sz val="8"/>
        <rFont val="Times New Roman"/>
        <family val="1"/>
        <charset val="1"/>
      </rPr>
      <t xml:space="preserve"> </t>
    </r>
    <r>
      <rPr>
        <sz val="8"/>
        <rFont val="Arial"/>
        <family val="2"/>
        <charset val="1"/>
      </rPr>
      <t xml:space="preserve">VOL.</t>
    </r>
    <r>
      <rPr>
        <sz val="8"/>
        <rFont val="Times New Roman"/>
        <family val="1"/>
        <charset val="1"/>
      </rPr>
      <t xml:space="preserve"> </t>
    </r>
    <r>
      <rPr>
        <sz val="8"/>
        <rFont val="Arial"/>
        <family val="2"/>
        <charset val="1"/>
      </rPr>
      <t xml:space="preserve">UTIL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13,61M3</t>
    </r>
  </si>
  <si>
    <t xml:space="preserve">16.08.068</t>
  </si>
  <si>
    <r>
      <rPr>
        <sz val="8"/>
        <rFont val="Arial"/>
        <family val="2"/>
        <charset val="1"/>
      </rPr>
      <t xml:space="preserve">FS-07-01</t>
    </r>
    <r>
      <rPr>
        <sz val="8"/>
        <rFont val="Times New Roman"/>
        <family val="1"/>
        <charset val="1"/>
      </rPr>
      <t xml:space="preserve"> </t>
    </r>
    <r>
      <rPr>
        <sz val="8"/>
        <rFont val="Arial"/>
        <family val="2"/>
        <charset val="1"/>
      </rPr>
      <t xml:space="preserve">FOSSA</t>
    </r>
    <r>
      <rPr>
        <sz val="8"/>
        <rFont val="Times New Roman"/>
        <family val="1"/>
        <charset val="1"/>
      </rPr>
      <t xml:space="preserve"> </t>
    </r>
    <r>
      <rPr>
        <sz val="8"/>
        <rFont val="Arial"/>
        <family val="2"/>
        <charset val="1"/>
      </rPr>
      <t xml:space="preserve">SEPTICA</t>
    </r>
    <r>
      <rPr>
        <sz val="8"/>
        <rFont val="Times New Roman"/>
        <family val="1"/>
        <charset val="1"/>
      </rPr>
      <t xml:space="preserve"> </t>
    </r>
    <r>
      <rPr>
        <sz val="8"/>
        <rFont val="Arial"/>
        <family val="2"/>
        <charset val="1"/>
      </rPr>
      <t xml:space="preserve">L=4,80M</t>
    </r>
    <r>
      <rPr>
        <sz val="8"/>
        <rFont val="Times New Roman"/>
        <family val="1"/>
        <charset val="1"/>
      </rPr>
      <t xml:space="preserve"> </t>
    </r>
    <r>
      <rPr>
        <sz val="8"/>
        <rFont val="Arial"/>
        <family val="2"/>
        <charset val="1"/>
      </rPr>
      <t xml:space="preserve">VOL.</t>
    </r>
    <r>
      <rPr>
        <sz val="8"/>
        <rFont val="Times New Roman"/>
        <family val="1"/>
        <charset val="1"/>
      </rPr>
      <t xml:space="preserve"> </t>
    </r>
    <r>
      <rPr>
        <sz val="8"/>
        <rFont val="Arial"/>
        <family val="2"/>
        <charset val="1"/>
      </rPr>
      <t xml:space="preserve">UTIL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20,74M3</t>
    </r>
  </si>
  <si>
    <t xml:space="preserve">16.08.069</t>
  </si>
  <si>
    <r>
      <rPr>
        <sz val="8"/>
        <rFont val="Arial"/>
        <family val="2"/>
        <charset val="1"/>
      </rPr>
      <t xml:space="preserve">FS-07-02</t>
    </r>
    <r>
      <rPr>
        <sz val="8"/>
        <rFont val="Times New Roman"/>
        <family val="1"/>
        <charset val="1"/>
      </rPr>
      <t xml:space="preserve"> </t>
    </r>
    <r>
      <rPr>
        <sz val="8"/>
        <rFont val="Arial"/>
        <family val="2"/>
        <charset val="1"/>
      </rPr>
      <t xml:space="preserve">FOSSA</t>
    </r>
    <r>
      <rPr>
        <sz val="8"/>
        <rFont val="Times New Roman"/>
        <family val="1"/>
        <charset val="1"/>
      </rPr>
      <t xml:space="preserve"> </t>
    </r>
    <r>
      <rPr>
        <sz val="8"/>
        <rFont val="Arial"/>
        <family val="2"/>
        <charset val="1"/>
      </rPr>
      <t xml:space="preserve">SEPTICA</t>
    </r>
    <r>
      <rPr>
        <sz val="8"/>
        <rFont val="Times New Roman"/>
        <family val="1"/>
        <charset val="1"/>
      </rPr>
      <t xml:space="preserve"> </t>
    </r>
    <r>
      <rPr>
        <sz val="8"/>
        <rFont val="Arial"/>
        <family val="2"/>
        <charset val="1"/>
      </rPr>
      <t xml:space="preserve">L=5,80M</t>
    </r>
    <r>
      <rPr>
        <sz val="8"/>
        <rFont val="Times New Roman"/>
        <family val="1"/>
        <charset val="1"/>
      </rPr>
      <t xml:space="preserve"> </t>
    </r>
    <r>
      <rPr>
        <sz val="8"/>
        <rFont val="Arial"/>
        <family val="2"/>
        <charset val="1"/>
      </rPr>
      <t xml:space="preserve">VOL.</t>
    </r>
    <r>
      <rPr>
        <sz val="8"/>
        <rFont val="Times New Roman"/>
        <family val="1"/>
        <charset val="1"/>
      </rPr>
      <t xml:space="preserve"> </t>
    </r>
    <r>
      <rPr>
        <sz val="8"/>
        <rFont val="Arial"/>
        <family val="2"/>
        <charset val="1"/>
      </rPr>
      <t xml:space="preserve">UTIL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25,06M3</t>
    </r>
  </si>
  <si>
    <t xml:space="preserve">16.08.070</t>
  </si>
  <si>
    <r>
      <rPr>
        <sz val="8"/>
        <rFont val="Arial"/>
        <family val="2"/>
        <charset val="1"/>
      </rPr>
      <t xml:space="preserve">FS-07-03</t>
    </r>
    <r>
      <rPr>
        <sz val="8"/>
        <rFont val="Times New Roman"/>
        <family val="1"/>
        <charset val="1"/>
      </rPr>
      <t xml:space="preserve"> </t>
    </r>
    <r>
      <rPr>
        <sz val="8"/>
        <rFont val="Arial"/>
        <family val="2"/>
        <charset val="1"/>
      </rPr>
      <t xml:space="preserve">FOSSA</t>
    </r>
    <r>
      <rPr>
        <sz val="8"/>
        <rFont val="Times New Roman"/>
        <family val="1"/>
        <charset val="1"/>
      </rPr>
      <t xml:space="preserve"> </t>
    </r>
    <r>
      <rPr>
        <sz val="8"/>
        <rFont val="Arial"/>
        <family val="2"/>
        <charset val="1"/>
      </rPr>
      <t xml:space="preserve">SEPTICA</t>
    </r>
    <r>
      <rPr>
        <sz val="8"/>
        <rFont val="Times New Roman"/>
        <family val="1"/>
        <charset val="1"/>
      </rPr>
      <t xml:space="preserve"> </t>
    </r>
    <r>
      <rPr>
        <sz val="8"/>
        <rFont val="Arial"/>
        <family val="2"/>
        <charset val="1"/>
      </rPr>
      <t xml:space="preserve">L=6,40M</t>
    </r>
    <r>
      <rPr>
        <sz val="8"/>
        <rFont val="Times New Roman"/>
        <family val="1"/>
        <charset val="1"/>
      </rPr>
      <t xml:space="preserve"> </t>
    </r>
    <r>
      <rPr>
        <sz val="8"/>
        <rFont val="Arial"/>
        <family val="2"/>
        <charset val="1"/>
      </rPr>
      <t xml:space="preserve">VOL.</t>
    </r>
    <r>
      <rPr>
        <sz val="8"/>
        <rFont val="Times New Roman"/>
        <family val="1"/>
        <charset val="1"/>
      </rPr>
      <t xml:space="preserve"> </t>
    </r>
    <r>
      <rPr>
        <sz val="8"/>
        <rFont val="Arial"/>
        <family val="2"/>
        <charset val="1"/>
      </rPr>
      <t xml:space="preserve">UTIL</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29,38M3</t>
    </r>
  </si>
  <si>
    <t xml:space="preserve">16.08.071</t>
  </si>
  <si>
    <r>
      <rPr>
        <sz val="8"/>
        <rFont val="Arial"/>
        <family val="2"/>
        <charset val="1"/>
      </rPr>
      <t xml:space="preserve">FS-08-01</t>
    </r>
    <r>
      <rPr>
        <sz val="8"/>
        <rFont val="Times New Roman"/>
        <family val="1"/>
        <charset val="1"/>
      </rPr>
      <t xml:space="preserve"> </t>
    </r>
    <r>
      <rPr>
        <sz val="8"/>
        <rFont val="Arial"/>
        <family val="2"/>
        <charset val="1"/>
      </rPr>
      <t xml:space="preserve">FOSSA</t>
    </r>
    <r>
      <rPr>
        <sz val="8"/>
        <rFont val="Times New Roman"/>
        <family val="1"/>
        <charset val="1"/>
      </rPr>
      <t xml:space="preserve"> </t>
    </r>
    <r>
      <rPr>
        <sz val="8"/>
        <rFont val="Arial"/>
        <family val="2"/>
        <charset val="1"/>
      </rPr>
      <t xml:space="preserve">SEPTICA</t>
    </r>
    <r>
      <rPr>
        <sz val="8"/>
        <rFont val="Times New Roman"/>
        <family val="1"/>
        <charset val="1"/>
      </rPr>
      <t xml:space="preserve"> </t>
    </r>
    <r>
      <rPr>
        <sz val="8"/>
        <rFont val="Arial"/>
        <family val="2"/>
        <charset val="1"/>
      </rPr>
      <t xml:space="preserve">ANEIS</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DN=2,4M</t>
    </r>
    <r>
      <rPr>
        <sz val="8"/>
        <rFont val="Times New Roman"/>
        <family val="1"/>
        <charset val="1"/>
      </rPr>
      <t xml:space="preserve"> </t>
    </r>
    <r>
      <rPr>
        <sz val="8"/>
        <rFont val="Arial"/>
        <family val="2"/>
        <charset val="1"/>
      </rPr>
      <t xml:space="preserve">H=2,0M</t>
    </r>
  </si>
  <si>
    <t xml:space="preserve">16.08.072</t>
  </si>
  <si>
    <r>
      <rPr>
        <sz val="8"/>
        <rFont val="Arial"/>
        <family val="2"/>
        <charset val="1"/>
      </rPr>
      <t xml:space="preserve">FS-08-02</t>
    </r>
    <r>
      <rPr>
        <sz val="8"/>
        <rFont val="Times New Roman"/>
        <family val="1"/>
        <charset val="1"/>
      </rPr>
      <t xml:space="preserve"> </t>
    </r>
    <r>
      <rPr>
        <sz val="8"/>
        <rFont val="Arial"/>
        <family val="2"/>
        <charset val="1"/>
      </rPr>
      <t xml:space="preserve">FOSSA</t>
    </r>
    <r>
      <rPr>
        <sz val="8"/>
        <rFont val="Times New Roman"/>
        <family val="1"/>
        <charset val="1"/>
      </rPr>
      <t xml:space="preserve"> </t>
    </r>
    <r>
      <rPr>
        <sz val="8"/>
        <rFont val="Arial"/>
        <family val="2"/>
        <charset val="1"/>
      </rPr>
      <t xml:space="preserve">SEPTICA</t>
    </r>
    <r>
      <rPr>
        <sz val="8"/>
        <rFont val="Times New Roman"/>
        <family val="1"/>
        <charset val="1"/>
      </rPr>
      <t xml:space="preserve"> </t>
    </r>
    <r>
      <rPr>
        <sz val="8"/>
        <rFont val="Arial"/>
        <family val="2"/>
        <charset val="1"/>
      </rPr>
      <t xml:space="preserve">ANEIS</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DN=2,4M</t>
    </r>
    <r>
      <rPr>
        <sz val="8"/>
        <rFont val="Times New Roman"/>
        <family val="1"/>
        <charset val="1"/>
      </rPr>
      <t xml:space="preserve"> </t>
    </r>
    <r>
      <rPr>
        <sz val="8"/>
        <rFont val="Arial"/>
        <family val="2"/>
        <charset val="1"/>
      </rPr>
      <t xml:space="preserve">H=2,5M</t>
    </r>
  </si>
  <si>
    <t xml:space="preserve">16.08.073</t>
  </si>
  <si>
    <r>
      <rPr>
        <sz val="8"/>
        <rFont val="Arial"/>
        <family val="2"/>
        <charset val="1"/>
      </rPr>
      <t xml:space="preserve">FS-08-03</t>
    </r>
    <r>
      <rPr>
        <sz val="8"/>
        <rFont val="Times New Roman"/>
        <family val="1"/>
        <charset val="1"/>
      </rPr>
      <t xml:space="preserve"> </t>
    </r>
    <r>
      <rPr>
        <sz val="8"/>
        <rFont val="Arial"/>
        <family val="2"/>
        <charset val="1"/>
      </rPr>
      <t xml:space="preserve">FOSSA</t>
    </r>
    <r>
      <rPr>
        <sz val="8"/>
        <rFont val="Times New Roman"/>
        <family val="1"/>
        <charset val="1"/>
      </rPr>
      <t xml:space="preserve"> </t>
    </r>
    <r>
      <rPr>
        <sz val="8"/>
        <rFont val="Arial"/>
        <family val="2"/>
        <charset val="1"/>
      </rPr>
      <t xml:space="preserve">SEPTICA</t>
    </r>
    <r>
      <rPr>
        <sz val="8"/>
        <rFont val="Times New Roman"/>
        <family val="1"/>
        <charset val="1"/>
      </rPr>
      <t xml:space="preserve"> </t>
    </r>
    <r>
      <rPr>
        <sz val="8"/>
        <rFont val="Arial"/>
        <family val="2"/>
        <charset val="1"/>
      </rPr>
      <t xml:space="preserve">ANEIS</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DN=2,4M</t>
    </r>
    <r>
      <rPr>
        <sz val="8"/>
        <rFont val="Times New Roman"/>
        <family val="1"/>
        <charset val="1"/>
      </rPr>
      <t xml:space="preserve"> </t>
    </r>
    <r>
      <rPr>
        <sz val="8"/>
        <rFont val="Arial"/>
        <family val="2"/>
        <charset val="1"/>
      </rPr>
      <t xml:space="preserve">H=3,0M</t>
    </r>
  </si>
  <si>
    <t xml:space="preserve">16.08.074</t>
  </si>
  <si>
    <r>
      <rPr>
        <sz val="8"/>
        <rFont val="Arial"/>
        <family val="2"/>
        <charset val="1"/>
      </rPr>
      <t xml:space="preserve">FS-09-01</t>
    </r>
    <r>
      <rPr>
        <sz val="8"/>
        <rFont val="Times New Roman"/>
        <family val="1"/>
        <charset val="1"/>
      </rPr>
      <t xml:space="preserve"> </t>
    </r>
    <r>
      <rPr>
        <sz val="8"/>
        <rFont val="Arial"/>
        <family val="2"/>
        <charset val="1"/>
      </rPr>
      <t xml:space="preserve">FOSSA</t>
    </r>
    <r>
      <rPr>
        <sz val="8"/>
        <rFont val="Times New Roman"/>
        <family val="1"/>
        <charset val="1"/>
      </rPr>
      <t xml:space="preserve"> </t>
    </r>
    <r>
      <rPr>
        <sz val="8"/>
        <rFont val="Arial"/>
        <family val="2"/>
        <charset val="1"/>
      </rPr>
      <t xml:space="preserve">SEPTICA</t>
    </r>
    <r>
      <rPr>
        <sz val="8"/>
        <rFont val="Times New Roman"/>
        <family val="1"/>
        <charset val="1"/>
      </rPr>
      <t xml:space="preserve"> </t>
    </r>
    <r>
      <rPr>
        <sz val="8"/>
        <rFont val="Arial"/>
        <family val="2"/>
        <charset val="1"/>
      </rPr>
      <t xml:space="preserve">ANEIS</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DN=3,0M</t>
    </r>
    <r>
      <rPr>
        <sz val="8"/>
        <rFont val="Times New Roman"/>
        <family val="1"/>
        <charset val="1"/>
      </rPr>
      <t xml:space="preserve"> </t>
    </r>
    <r>
      <rPr>
        <sz val="8"/>
        <rFont val="Arial"/>
        <family val="2"/>
        <charset val="1"/>
      </rPr>
      <t xml:space="preserve">H=2,5M</t>
    </r>
  </si>
  <si>
    <t xml:space="preserve">16.08.075</t>
  </si>
  <si>
    <r>
      <rPr>
        <sz val="8"/>
        <rFont val="Arial"/>
        <family val="2"/>
        <charset val="1"/>
      </rPr>
      <t xml:space="preserve">FS-09-02</t>
    </r>
    <r>
      <rPr>
        <sz val="8"/>
        <rFont val="Times New Roman"/>
        <family val="1"/>
        <charset val="1"/>
      </rPr>
      <t xml:space="preserve"> </t>
    </r>
    <r>
      <rPr>
        <sz val="8"/>
        <rFont val="Arial"/>
        <family val="2"/>
        <charset val="1"/>
      </rPr>
      <t xml:space="preserve">FOSSA</t>
    </r>
    <r>
      <rPr>
        <sz val="8"/>
        <rFont val="Times New Roman"/>
        <family val="1"/>
        <charset val="1"/>
      </rPr>
      <t xml:space="preserve"> </t>
    </r>
    <r>
      <rPr>
        <sz val="8"/>
        <rFont val="Arial"/>
        <family val="2"/>
        <charset val="1"/>
      </rPr>
      <t xml:space="preserve">SEPTICA</t>
    </r>
    <r>
      <rPr>
        <sz val="8"/>
        <rFont val="Times New Roman"/>
        <family val="1"/>
        <charset val="1"/>
      </rPr>
      <t xml:space="preserve"> </t>
    </r>
    <r>
      <rPr>
        <sz val="8"/>
        <rFont val="Arial"/>
        <family val="2"/>
        <charset val="1"/>
      </rPr>
      <t xml:space="preserve">ANEIS</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DN=3,0M</t>
    </r>
    <r>
      <rPr>
        <sz val="8"/>
        <rFont val="Times New Roman"/>
        <family val="1"/>
        <charset val="1"/>
      </rPr>
      <t xml:space="preserve"> </t>
    </r>
    <r>
      <rPr>
        <sz val="8"/>
        <rFont val="Arial"/>
        <family val="2"/>
        <charset val="1"/>
      </rPr>
      <t xml:space="preserve">H=3,0M</t>
    </r>
  </si>
  <si>
    <t xml:space="preserve">16.08.099</t>
  </si>
  <si>
    <r>
      <rPr>
        <sz val="8"/>
        <rFont val="Arial"/>
        <family val="2"/>
        <charset val="1"/>
      </rPr>
      <t xml:space="preserve">REDE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TRATAMENTO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ESGOTO</t>
    </r>
  </si>
  <si>
    <t xml:space="preserve">16.09.003</t>
  </si>
  <si>
    <r>
      <rPr>
        <sz val="8"/>
        <rFont val="Arial"/>
        <family val="2"/>
        <charset val="1"/>
      </rPr>
      <t xml:space="preserve">SM-03</t>
    </r>
    <r>
      <rPr>
        <sz val="8"/>
        <rFont val="Times New Roman"/>
        <family val="1"/>
        <charset val="1"/>
      </rPr>
      <t xml:space="preserve"> </t>
    </r>
    <r>
      <rPr>
        <sz val="8"/>
        <rFont val="Arial"/>
        <family val="2"/>
        <charset val="1"/>
      </rPr>
      <t xml:space="preserve">SUMIDOURO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DN=2,40M</t>
    </r>
  </si>
  <si>
    <t xml:space="preserve">16.09.004</t>
  </si>
  <si>
    <r>
      <rPr>
        <sz val="8"/>
        <rFont val="Arial"/>
        <family val="2"/>
        <charset val="1"/>
      </rPr>
      <t xml:space="preserve">SM-04</t>
    </r>
    <r>
      <rPr>
        <sz val="8"/>
        <rFont val="Times New Roman"/>
        <family val="1"/>
        <charset val="1"/>
      </rPr>
      <t xml:space="preserve"> </t>
    </r>
    <r>
      <rPr>
        <sz val="8"/>
        <rFont val="Arial"/>
        <family val="2"/>
        <charset val="1"/>
      </rPr>
      <t xml:space="preserve">SUMIDOURO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DN=3,00M</t>
    </r>
  </si>
  <si>
    <t xml:space="preserve">16.09.007</t>
  </si>
  <si>
    <r>
      <rPr>
        <sz val="8"/>
        <rFont val="Arial"/>
        <family val="2"/>
        <charset val="1"/>
      </rPr>
      <t xml:space="preserve">SM-03</t>
    </r>
    <r>
      <rPr>
        <sz val="8"/>
        <rFont val="Times New Roman"/>
        <family val="1"/>
        <charset val="1"/>
      </rPr>
      <t xml:space="preserve"> </t>
    </r>
    <r>
      <rPr>
        <sz val="8"/>
        <rFont val="Arial"/>
        <family val="2"/>
        <charset val="1"/>
      </rPr>
      <t xml:space="preserve">SUMIDOURO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POCO</t>
    </r>
  </si>
  <si>
    <t xml:space="preserve">16.09.008</t>
  </si>
  <si>
    <r>
      <rPr>
        <sz val="8"/>
        <rFont val="Arial"/>
        <family val="2"/>
        <charset val="1"/>
      </rPr>
      <t xml:space="preserve">SM-04</t>
    </r>
    <r>
      <rPr>
        <sz val="8"/>
        <rFont val="Times New Roman"/>
        <family val="1"/>
        <charset val="1"/>
      </rPr>
      <t xml:space="preserve"> </t>
    </r>
    <r>
      <rPr>
        <sz val="8"/>
        <rFont val="Arial"/>
        <family val="2"/>
        <charset val="1"/>
      </rPr>
      <t xml:space="preserve">SUMIDOURO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POCO</t>
    </r>
  </si>
  <si>
    <t xml:space="preserve">16.09.099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</si>
  <si>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POCO</t>
    </r>
    <r>
      <rPr>
        <sz val="8"/>
        <rFont val="Times New Roman"/>
        <family val="1"/>
        <charset val="1"/>
      </rPr>
      <t xml:space="preserve"> </t>
    </r>
    <r>
      <rPr>
        <sz val="8"/>
        <rFont val="Arial"/>
        <family val="2"/>
        <charset val="1"/>
      </rPr>
      <t xml:space="preserve">ABSORVENTE</t>
    </r>
  </si>
  <si>
    <t xml:space="preserve">16.10.030</t>
  </si>
  <si>
    <r>
      <rPr>
        <sz val="8"/>
        <rFont val="Arial"/>
        <family val="2"/>
        <charset val="1"/>
      </rPr>
      <t xml:space="preserve">POCO</t>
    </r>
    <r>
      <rPr>
        <sz val="8"/>
        <rFont val="Times New Roman"/>
        <family val="1"/>
        <charset val="1"/>
      </rPr>
      <t xml:space="preserve"> </t>
    </r>
    <r>
      <rPr>
        <sz val="8"/>
        <rFont val="Arial"/>
        <family val="2"/>
        <charset val="1"/>
      </rPr>
      <t xml:space="preserve">SEMI-ARTESIANO</t>
    </r>
    <r>
      <rPr>
        <sz val="8"/>
        <rFont val="Times New Roman"/>
        <family val="1"/>
        <charset val="1"/>
      </rPr>
      <t xml:space="preserve"> </t>
    </r>
    <r>
      <rPr>
        <sz val="8"/>
        <rFont val="Arial"/>
        <family val="2"/>
        <charset val="1"/>
      </rPr>
      <t xml:space="preserve">PERF.</t>
    </r>
    <r>
      <rPr>
        <sz val="8"/>
        <rFont val="Times New Roman"/>
        <family val="1"/>
        <charset val="1"/>
      </rPr>
      <t xml:space="preserve"> </t>
    </r>
    <r>
      <rPr>
        <sz val="8"/>
        <rFont val="Arial"/>
        <family val="2"/>
        <charset val="1"/>
      </rPr>
      <t xml:space="preserve">SOLO</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60M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VAZAO</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M3</t>
    </r>
  </si>
  <si>
    <t xml:space="preserve">16.10.099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</si>
  <si>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POTAVEL</t>
    </r>
  </si>
  <si>
    <t xml:space="preserve">16.11.005</t>
  </si>
  <si>
    <r>
      <rPr>
        <sz val="8"/>
        <rFont val="Arial"/>
        <family val="2"/>
        <charset val="1"/>
      </rPr>
      <t xml:space="preserve">LIMPEZA</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OBRA</t>
    </r>
  </si>
  <si>
    <t xml:space="preserve">16.11.012</t>
  </si>
  <si>
    <r>
      <rPr>
        <sz val="8"/>
        <rFont val="Arial"/>
        <family val="2"/>
        <charset val="1"/>
      </rPr>
      <t xml:space="preserve">LIMPEZA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APARELHOS</t>
    </r>
    <r>
      <rPr>
        <sz val="8"/>
        <rFont val="Times New Roman"/>
        <family val="1"/>
        <charset val="1"/>
      </rPr>
      <t xml:space="preserve"> </t>
    </r>
    <r>
      <rPr>
        <sz val="8"/>
        <rFont val="Arial"/>
        <family val="2"/>
        <charset val="1"/>
      </rPr>
      <t xml:space="preserve">SANITARIOS</t>
    </r>
  </si>
  <si>
    <t xml:space="preserve">16.11.013</t>
  </si>
  <si>
    <r>
      <rPr>
        <sz val="8"/>
        <rFont val="Arial"/>
        <family val="2"/>
        <charset val="1"/>
      </rPr>
      <t xml:space="preserve">LIMPEZA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REVESTIMENTOS</t>
    </r>
    <r>
      <rPr>
        <sz val="8"/>
        <rFont val="Times New Roman"/>
        <family val="1"/>
        <charset val="1"/>
      </rPr>
      <t xml:space="preserve"> </t>
    </r>
    <r>
      <rPr>
        <sz val="8"/>
        <rFont val="Arial"/>
        <family val="2"/>
        <charset val="1"/>
      </rPr>
      <t xml:space="preserve">HIDRAULICOS</t>
    </r>
  </si>
  <si>
    <t xml:space="preserve">16.11.014</t>
  </si>
  <si>
    <r>
      <rPr>
        <sz val="8"/>
        <rFont val="Arial"/>
        <family val="2"/>
        <charset val="1"/>
      </rPr>
      <t xml:space="preserve">LIMPEZA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VIDROS</t>
    </r>
  </si>
  <si>
    <t xml:space="preserve">16.11.020</t>
  </si>
  <si>
    <r>
      <rPr>
        <sz val="8"/>
        <rFont val="Arial"/>
        <family val="2"/>
        <charset val="1"/>
      </rPr>
      <t xml:space="preserve">LIMPEZA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FACHADA</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HIDROJATEAMENTO</t>
    </r>
  </si>
  <si>
    <t xml:space="preserve">16.11.025</t>
  </si>
  <si>
    <r>
      <rPr>
        <sz val="8"/>
        <rFont val="Arial"/>
        <family val="2"/>
        <charset val="1"/>
      </rPr>
      <t xml:space="preserve">REMOÇÃO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RESÍDUOS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PODA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ENTULHO)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ÁREA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TRANSBORDO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TRIAGEM</t>
    </r>
    <r>
      <rPr>
        <sz val="8"/>
        <rFont val="Times New Roman"/>
        <family val="1"/>
        <charset val="1"/>
      </rPr>
      <t xml:space="preserve"> </t>
    </r>
    <r>
      <rPr>
        <sz val="8"/>
        <rFont val="Arial"/>
        <family val="2"/>
        <charset val="1"/>
      </rPr>
      <t xml:space="preserve">(ATT)</t>
    </r>
  </si>
  <si>
    <t xml:space="preserve">16.11.030</t>
  </si>
  <si>
    <r>
      <rPr>
        <sz val="8"/>
        <rFont val="Arial"/>
        <family val="2"/>
        <charset val="1"/>
      </rPr>
      <t xml:space="preserve">TRANSPORTE</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CAMINHÃO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ÁREA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TRANSBORDO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RESÍDUOS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OBRA</t>
    </r>
  </si>
  <si>
    <t xml:space="preserve">16.11.099</t>
  </si>
  <si>
    <r>
      <rPr>
        <sz val="8"/>
        <rFont val="Arial"/>
        <family val="2"/>
        <charset val="1"/>
      </rPr>
      <t xml:space="preserve">SERVICOS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LIMPEZA</t>
    </r>
  </si>
  <si>
    <t xml:space="preserve">16.13.001</t>
  </si>
  <si>
    <t xml:space="preserve">16.13.002</t>
  </si>
  <si>
    <t xml:space="preserve">16.13.007</t>
  </si>
  <si>
    <t xml:space="preserve">16.13.010</t>
  </si>
  <si>
    <t xml:space="preserve">16.13.015</t>
  </si>
  <si>
    <t xml:space="preserve">16.13.025</t>
  </si>
  <si>
    <t xml:space="preserve">16.13.026</t>
  </si>
  <si>
    <t xml:space="preserve">16.13.030</t>
  </si>
  <si>
    <r>
      <rPr>
        <sz val="8"/>
        <rFont val="Arial"/>
        <family val="2"/>
        <charset val="1"/>
      </rPr>
      <t xml:space="preserve">ESCORAMENTO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VALAS</t>
    </r>
    <r>
      <rPr>
        <sz val="8"/>
        <rFont val="Times New Roman"/>
        <family val="1"/>
        <charset val="1"/>
      </rPr>
      <t xml:space="preserve"> </t>
    </r>
    <r>
      <rPr>
        <sz val="8"/>
        <rFont val="Arial"/>
        <family val="2"/>
        <charset val="1"/>
      </rPr>
      <t xml:space="preserve">CONTINUO</t>
    </r>
    <r>
      <rPr>
        <sz val="8"/>
        <rFont val="Times New Roman"/>
        <family val="1"/>
        <charset val="1"/>
      </rPr>
      <t xml:space="preserve"> </t>
    </r>
    <r>
      <rPr>
        <sz val="8"/>
        <rFont val="Arial"/>
        <family val="2"/>
        <charset val="1"/>
      </rPr>
      <t xml:space="preserve">ATé</t>
    </r>
    <r>
      <rPr>
        <sz val="8"/>
        <rFont val="Times New Roman"/>
        <family val="1"/>
        <charset val="1"/>
      </rPr>
      <t xml:space="preserve"> </t>
    </r>
    <r>
      <rPr>
        <sz val="8"/>
        <rFont val="Arial"/>
        <family val="2"/>
        <charset val="1"/>
      </rPr>
      <t xml:space="preserve">2,00M</t>
    </r>
  </si>
  <si>
    <t xml:space="preserve">16.13.035</t>
  </si>
  <si>
    <r>
      <rPr>
        <sz val="8"/>
        <rFont val="Arial"/>
        <family val="2"/>
        <charset val="1"/>
      </rPr>
      <t xml:space="preserve">ESCORAMENTO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VALAS</t>
    </r>
    <r>
      <rPr>
        <sz val="8"/>
        <rFont val="Times New Roman"/>
        <family val="1"/>
        <charset val="1"/>
      </rPr>
      <t xml:space="preserve"> </t>
    </r>
    <r>
      <rPr>
        <sz val="8"/>
        <rFont val="Arial"/>
        <family val="2"/>
        <charset val="1"/>
      </rPr>
      <t xml:space="preserve">DESCONTINUO</t>
    </r>
    <r>
      <rPr>
        <sz val="8"/>
        <rFont val="Times New Roman"/>
        <family val="1"/>
        <charset val="1"/>
      </rPr>
      <t xml:space="preserve"> </t>
    </r>
    <r>
      <rPr>
        <sz val="8"/>
        <rFont val="Arial"/>
        <family val="2"/>
        <charset val="1"/>
      </rPr>
      <t xml:space="preserve">ATé</t>
    </r>
    <r>
      <rPr>
        <sz val="8"/>
        <rFont val="Times New Roman"/>
        <family val="1"/>
        <charset val="1"/>
      </rPr>
      <t xml:space="preserve"> </t>
    </r>
    <r>
      <rPr>
        <sz val="8"/>
        <rFont val="Arial"/>
        <family val="2"/>
        <charset val="1"/>
      </rPr>
      <t xml:space="preserve">2,00M</t>
    </r>
  </si>
  <si>
    <t xml:space="preserve">16.13.099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</si>
  <si>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TERRA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MUROS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ARRIMO</t>
    </r>
  </si>
  <si>
    <t xml:space="preserve">16.14.006</t>
  </si>
  <si>
    <t xml:space="preserve">16.14.009</t>
  </si>
  <si>
    <r>
      <rPr>
        <sz val="8"/>
        <rFont val="Arial"/>
        <family val="2"/>
        <charset val="1"/>
      </rPr>
      <t xml:space="preserve">FORMAS</t>
    </r>
    <r>
      <rPr>
        <sz val="8"/>
        <rFont val="Times New Roman"/>
        <family val="1"/>
        <charset val="1"/>
      </rPr>
      <t xml:space="preserve"> </t>
    </r>
    <r>
      <rPr>
        <sz val="8"/>
        <rFont val="Arial"/>
        <family val="2"/>
        <charset val="1"/>
      </rPr>
      <t xml:space="preserve">PLANAS</t>
    </r>
    <r>
      <rPr>
        <sz val="8"/>
        <rFont val="Times New Roman"/>
        <family val="1"/>
        <charset val="1"/>
      </rPr>
      <t xml:space="preserve"> </t>
    </r>
    <r>
      <rPr>
        <sz val="8"/>
        <rFont val="Arial"/>
        <family val="2"/>
        <charset val="1"/>
      </rPr>
      <t xml:space="preserve">PLASTIFICADAS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APARENTE</t>
    </r>
  </si>
  <si>
    <t xml:space="preserve">16.14.011</t>
  </si>
  <si>
    <r>
      <rPr>
        <sz val="8"/>
        <rFont val="Arial"/>
        <family val="2"/>
        <charset val="1"/>
      </rPr>
      <t xml:space="preserve">ACO</t>
    </r>
    <r>
      <rPr>
        <sz val="8"/>
        <rFont val="Times New Roman"/>
        <family val="1"/>
        <charset val="1"/>
      </rPr>
      <t xml:space="preserve"> </t>
    </r>
    <r>
      <rPr>
        <sz val="8"/>
        <rFont val="Arial"/>
        <family val="2"/>
        <charset val="1"/>
      </rPr>
      <t xml:space="preserve">CA</t>
    </r>
    <r>
      <rPr>
        <sz val="8"/>
        <rFont val="Times New Roman"/>
        <family val="1"/>
        <charset val="1"/>
      </rPr>
      <t xml:space="preserve"> </t>
    </r>
    <r>
      <rPr>
        <sz val="8"/>
        <rFont val="Arial"/>
        <family val="2"/>
        <charset val="1"/>
      </rPr>
      <t xml:space="preserve">50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B)</t>
    </r>
    <r>
      <rPr>
        <sz val="8"/>
        <rFont val="Times New Roman"/>
        <family val="1"/>
        <charset val="1"/>
      </rPr>
      <t xml:space="preserve"> </t>
    </r>
    <r>
      <rPr>
        <sz val="8"/>
        <rFont val="Arial"/>
        <family val="2"/>
        <charset val="1"/>
      </rPr>
      <t xml:space="preserve">FYK</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500</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PA</t>
    </r>
  </si>
  <si>
    <t xml:space="preserve">16.14.012</t>
  </si>
  <si>
    <r>
      <rPr>
        <sz val="8"/>
        <rFont val="Arial"/>
        <family val="2"/>
        <charset val="1"/>
      </rPr>
      <t xml:space="preserve">ACO</t>
    </r>
    <r>
      <rPr>
        <sz val="8"/>
        <rFont val="Times New Roman"/>
        <family val="1"/>
        <charset val="1"/>
      </rPr>
      <t xml:space="preserve"> </t>
    </r>
    <r>
      <rPr>
        <sz val="8"/>
        <rFont val="Arial"/>
        <family val="2"/>
        <charset val="1"/>
      </rPr>
      <t xml:space="preserve">CA</t>
    </r>
    <r>
      <rPr>
        <sz val="8"/>
        <rFont val="Times New Roman"/>
        <family val="1"/>
        <charset val="1"/>
      </rPr>
      <t xml:space="preserve"> </t>
    </r>
    <r>
      <rPr>
        <sz val="8"/>
        <rFont val="Arial"/>
        <family val="2"/>
        <charset val="1"/>
      </rPr>
      <t xml:space="preserve">60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B)</t>
    </r>
    <r>
      <rPr>
        <sz val="8"/>
        <rFont val="Times New Roman"/>
        <family val="1"/>
        <charset val="1"/>
      </rPr>
      <t xml:space="preserve"> </t>
    </r>
    <r>
      <rPr>
        <sz val="8"/>
        <rFont val="Arial"/>
        <family val="2"/>
        <charset val="1"/>
      </rPr>
      <t xml:space="preserve">FYK</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600</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PA</t>
    </r>
  </si>
  <si>
    <t xml:space="preserve">16.14.013</t>
  </si>
  <si>
    <r>
      <rPr>
        <sz val="8"/>
        <rFont val="Arial"/>
        <family val="2"/>
        <charset val="1"/>
      </rPr>
      <t xml:space="preserve">TELA</t>
    </r>
    <r>
      <rPr>
        <sz val="8"/>
        <rFont val="Times New Roman"/>
        <family val="1"/>
        <charset val="1"/>
      </rPr>
      <t xml:space="preserve"> </t>
    </r>
    <r>
      <rPr>
        <sz val="8"/>
        <rFont val="Arial"/>
        <family val="2"/>
        <charset val="1"/>
      </rPr>
      <t xml:space="preserve">ARMADURA</t>
    </r>
    <r>
      <rPr>
        <sz val="8"/>
        <rFont val="Times New Roman"/>
        <family val="1"/>
        <charset val="1"/>
      </rPr>
      <t xml:space="preserve"> </t>
    </r>
    <r>
      <rPr>
        <sz val="8"/>
        <rFont val="Arial"/>
        <family val="2"/>
        <charset val="1"/>
      </rPr>
      <t xml:space="preserve">(MALHA</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CA</t>
    </r>
    <r>
      <rPr>
        <sz val="8"/>
        <rFont val="Times New Roman"/>
        <family val="1"/>
        <charset val="1"/>
      </rPr>
      <t xml:space="preserve"> </t>
    </r>
    <r>
      <rPr>
        <sz val="8"/>
        <rFont val="Arial"/>
        <family val="2"/>
        <charset val="1"/>
      </rPr>
      <t xml:space="preserve">60</t>
    </r>
    <r>
      <rPr>
        <sz val="8"/>
        <rFont val="Times New Roman"/>
        <family val="1"/>
        <charset val="1"/>
      </rPr>
      <t xml:space="preserve"> </t>
    </r>
    <r>
      <rPr>
        <sz val="8"/>
        <rFont val="Arial"/>
        <family val="2"/>
        <charset val="1"/>
      </rPr>
      <t xml:space="preserve">FYK</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600</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PA)</t>
    </r>
  </si>
  <si>
    <t xml:space="preserve">16.14.034</t>
  </si>
  <si>
    <t xml:space="preserve">16.14.038</t>
  </si>
  <si>
    <t xml:space="preserve">16.14.039</t>
  </si>
  <si>
    <t xml:space="preserve">16.14.044</t>
  </si>
  <si>
    <t xml:space="preserve">16.14.048</t>
  </si>
  <si>
    <r>
      <rPr>
        <sz val="8"/>
        <rFont val="Arial"/>
        <family val="2"/>
        <charset val="1"/>
      </rPr>
      <t xml:space="preserve">CONCRETO</t>
    </r>
    <r>
      <rPr>
        <sz val="8"/>
        <rFont val="Times New Roman"/>
        <family val="1"/>
        <charset val="1"/>
      </rPr>
      <t xml:space="preserve"> </t>
    </r>
    <r>
      <rPr>
        <sz val="8"/>
        <rFont val="Arial"/>
        <family val="2"/>
        <charset val="1"/>
      </rPr>
      <t xml:space="preserve">DOSADO</t>
    </r>
    <r>
      <rPr>
        <sz val="8"/>
        <rFont val="Times New Roman"/>
        <family val="1"/>
        <charset val="1"/>
      </rPr>
      <t xml:space="preserve"> </t>
    </r>
    <r>
      <rPr>
        <sz val="8"/>
        <rFont val="Arial"/>
        <family val="2"/>
        <charset val="1"/>
      </rPr>
      <t xml:space="preserve">BOMBEADO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LANCADO</t>
    </r>
    <r>
      <rPr>
        <sz val="8"/>
        <rFont val="Times New Roman"/>
        <family val="1"/>
        <charset val="1"/>
      </rPr>
      <t xml:space="preserve"> </t>
    </r>
    <r>
      <rPr>
        <sz val="8"/>
        <rFont val="Arial"/>
        <family val="2"/>
        <charset val="1"/>
      </rPr>
      <t xml:space="preserve">FCK=25</t>
    </r>
    <r>
      <rPr>
        <sz val="8"/>
        <rFont val="Times New Roman"/>
        <family val="1"/>
        <charset val="1"/>
      </rPr>
      <t xml:space="preserve"> </t>
    </r>
    <r>
      <rPr>
        <sz val="8"/>
        <rFont val="Arial"/>
        <family val="2"/>
        <charset val="1"/>
      </rPr>
      <t xml:space="preserve">MPA</t>
    </r>
  </si>
  <si>
    <t xml:space="preserve">16.14.049</t>
  </si>
  <si>
    <t xml:space="preserve">16.14.055</t>
  </si>
  <si>
    <t xml:space="preserve">16.14.099</t>
  </si>
  <si>
    <r>
      <rPr>
        <sz val="8"/>
        <rFont val="Arial"/>
        <family val="2"/>
        <charset val="1"/>
      </rPr>
      <t xml:space="preserve">SERVICOS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ARMADO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MUROS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ARRIMO</t>
    </r>
  </si>
  <si>
    <t xml:space="preserve">16.15.003</t>
  </si>
  <si>
    <r>
      <rPr>
        <sz val="8"/>
        <rFont val="Arial"/>
        <family val="2"/>
        <charset val="1"/>
      </rPr>
      <t xml:space="preserve">VERGA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CINTA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CANALETA</t>
    </r>
    <r>
      <rPr>
        <sz val="8"/>
        <rFont val="Times New Roman"/>
        <family val="1"/>
        <charset val="1"/>
      </rPr>
      <t xml:space="preserve"> </t>
    </r>
    <r>
      <rPr>
        <sz val="8"/>
        <rFont val="Arial"/>
        <family val="2"/>
        <charset val="1"/>
      </rPr>
      <t xml:space="preserve">14X19X39</t>
    </r>
    <r>
      <rPr>
        <sz val="8"/>
        <rFont val="Times New Roman"/>
        <family val="1"/>
        <charset val="1"/>
      </rPr>
      <t xml:space="preserve"> </t>
    </r>
    <r>
      <rPr>
        <sz val="8"/>
        <rFont val="Arial"/>
        <family val="2"/>
        <charset val="1"/>
      </rPr>
      <t xml:space="preserve">CM</t>
    </r>
  </si>
  <si>
    <t xml:space="preserve">16.15.004</t>
  </si>
  <si>
    <r>
      <rPr>
        <sz val="8"/>
        <rFont val="Arial"/>
        <family val="2"/>
        <charset val="1"/>
      </rPr>
      <t xml:space="preserve">VERGA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CINTA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CANALETA</t>
    </r>
    <r>
      <rPr>
        <sz val="8"/>
        <rFont val="Times New Roman"/>
        <family val="1"/>
        <charset val="1"/>
      </rPr>
      <t xml:space="preserve"> </t>
    </r>
    <r>
      <rPr>
        <sz val="8"/>
        <rFont val="Arial"/>
        <family val="2"/>
        <charset val="1"/>
      </rPr>
      <t xml:space="preserve">19X19X39</t>
    </r>
    <r>
      <rPr>
        <sz val="8"/>
        <rFont val="Times New Roman"/>
        <family val="1"/>
        <charset val="1"/>
      </rPr>
      <t xml:space="preserve"> </t>
    </r>
    <r>
      <rPr>
        <sz val="8"/>
        <rFont val="Arial"/>
        <family val="2"/>
        <charset val="1"/>
      </rPr>
      <t xml:space="preserve">CM</t>
    </r>
  </si>
  <si>
    <t xml:space="preserve">16.15.005</t>
  </si>
  <si>
    <r>
      <rPr>
        <sz val="8"/>
        <rFont val="Arial"/>
        <family val="2"/>
        <charset val="1"/>
      </rPr>
      <t xml:space="preserve">ALVENARIA</t>
    </r>
    <r>
      <rPr>
        <sz val="8"/>
        <rFont val="Times New Roman"/>
        <family val="1"/>
        <charset val="1"/>
      </rPr>
      <t xml:space="preserve"> </t>
    </r>
    <r>
      <rPr>
        <sz val="8"/>
        <rFont val="Arial"/>
        <family val="2"/>
        <charset val="1"/>
      </rPr>
      <t xml:space="preserve">AUTO</t>
    </r>
    <r>
      <rPr>
        <sz val="8"/>
        <rFont val="Times New Roman"/>
        <family val="1"/>
        <charset val="1"/>
      </rPr>
      <t xml:space="preserve"> </t>
    </r>
    <r>
      <rPr>
        <sz val="8"/>
        <rFont val="Arial"/>
        <family val="2"/>
        <charset val="1"/>
      </rPr>
      <t xml:space="preserve">PORTANTE</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ESTRUTURAL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14X19X39</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A</t>
    </r>
  </si>
  <si>
    <t xml:space="preserve">16.15.006</t>
  </si>
  <si>
    <r>
      <rPr>
        <sz val="8"/>
        <rFont val="Arial"/>
        <family val="2"/>
        <charset val="1"/>
      </rPr>
      <t xml:space="preserve">ALVENARIA</t>
    </r>
    <r>
      <rPr>
        <sz val="8"/>
        <rFont val="Times New Roman"/>
        <family val="1"/>
        <charset val="1"/>
      </rPr>
      <t xml:space="preserve"> </t>
    </r>
    <r>
      <rPr>
        <sz val="8"/>
        <rFont val="Arial"/>
        <family val="2"/>
        <charset val="1"/>
      </rPr>
      <t xml:space="preserve">AUTO</t>
    </r>
    <r>
      <rPr>
        <sz val="8"/>
        <rFont val="Times New Roman"/>
        <family val="1"/>
        <charset val="1"/>
      </rPr>
      <t xml:space="preserve"> </t>
    </r>
    <r>
      <rPr>
        <sz val="8"/>
        <rFont val="Arial"/>
        <family val="2"/>
        <charset val="1"/>
      </rPr>
      <t xml:space="preserve">PORTANTE</t>
    </r>
    <r>
      <rPr>
        <sz val="8"/>
        <rFont val="Times New Roman"/>
        <family val="1"/>
        <charset val="1"/>
      </rPr>
      <t xml:space="preserve"> </t>
    </r>
    <r>
      <rPr>
        <sz val="8"/>
        <rFont val="Arial"/>
        <family val="2"/>
        <charset val="1"/>
      </rPr>
      <t xml:space="preserve">BLOCO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ESTRUTURAL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19X19X39</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CLASSE</t>
    </r>
    <r>
      <rPr>
        <sz val="8"/>
        <rFont val="Times New Roman"/>
        <family val="1"/>
        <charset val="1"/>
      </rPr>
      <t xml:space="preserve"> </t>
    </r>
    <r>
      <rPr>
        <sz val="8"/>
        <rFont val="Arial"/>
        <family val="2"/>
        <charset val="1"/>
      </rPr>
      <t xml:space="preserve">A</t>
    </r>
  </si>
  <si>
    <t xml:space="preserve">16.15.029</t>
  </si>
  <si>
    <r>
      <rPr>
        <sz val="8"/>
        <rFont val="Arial"/>
        <family val="2"/>
        <charset val="1"/>
      </rPr>
      <t xml:space="preserve">IMPERMEAB</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ARGAM</t>
    </r>
    <r>
      <rPr>
        <sz val="8"/>
        <rFont val="Times New Roman"/>
        <family val="1"/>
        <charset val="1"/>
      </rPr>
      <t xml:space="preserve"> </t>
    </r>
    <r>
      <rPr>
        <sz val="8"/>
        <rFont val="Arial"/>
        <family val="2"/>
        <charset val="1"/>
      </rPr>
      <t xml:space="preserve">CIM/AREIA</t>
    </r>
    <r>
      <rPr>
        <sz val="8"/>
        <rFont val="Times New Roman"/>
        <family val="1"/>
        <charset val="1"/>
      </rPr>
      <t xml:space="preserve"> </t>
    </r>
    <r>
      <rPr>
        <sz val="8"/>
        <rFont val="Arial"/>
        <family val="2"/>
        <charset val="1"/>
      </rPr>
      <t xml:space="preserve">1:3</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HIDROFOGO</t>
    </r>
  </si>
  <si>
    <t xml:space="preserve">16.15.030</t>
  </si>
  <si>
    <r>
      <rPr>
        <sz val="8"/>
        <rFont val="Arial"/>
        <family val="2"/>
        <charset val="1"/>
      </rPr>
      <t xml:space="preserve">IMPERM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TINTA</t>
    </r>
    <r>
      <rPr>
        <sz val="8"/>
        <rFont val="Times New Roman"/>
        <family val="1"/>
        <charset val="1"/>
      </rPr>
      <t xml:space="preserve"> </t>
    </r>
    <r>
      <rPr>
        <sz val="8"/>
        <rFont val="Arial"/>
        <family val="2"/>
        <charset val="1"/>
      </rPr>
      <t xml:space="preserve">BETUMINOSA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REG.</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CIM</t>
    </r>
    <r>
      <rPr>
        <sz val="8"/>
        <rFont val="Times New Roman"/>
        <family val="1"/>
        <charset val="1"/>
      </rPr>
      <t xml:space="preserve"> </t>
    </r>
    <r>
      <rPr>
        <sz val="8"/>
        <rFont val="Arial"/>
        <family val="2"/>
        <charset val="1"/>
      </rPr>
      <t xml:space="preserve">AREIA</t>
    </r>
    <r>
      <rPr>
        <sz val="8"/>
        <rFont val="Times New Roman"/>
        <family val="1"/>
        <charset val="1"/>
      </rPr>
      <t xml:space="preserve"> </t>
    </r>
    <r>
      <rPr>
        <sz val="8"/>
        <rFont val="Arial"/>
        <family val="2"/>
        <charset val="1"/>
      </rPr>
      <t xml:space="preserve">1:3</t>
    </r>
  </si>
  <si>
    <t xml:space="preserve">16.15.031</t>
  </si>
  <si>
    <r>
      <rPr>
        <sz val="8"/>
        <rFont val="Arial"/>
        <family val="2"/>
        <charset val="1"/>
      </rPr>
      <t xml:space="preserve">IMPERMEABILIZACAO</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CRISTALIZACAO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MUROS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ARRIMO</t>
    </r>
  </si>
  <si>
    <t xml:space="preserve">16.15.034</t>
  </si>
  <si>
    <t xml:space="preserve">16.15.040</t>
  </si>
  <si>
    <r>
      <rPr>
        <sz val="8"/>
        <rFont val="Arial"/>
        <family val="2"/>
        <charset val="1"/>
      </rPr>
      <t xml:space="preserve">DRENAGEM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PEDRA</t>
    </r>
    <r>
      <rPr>
        <sz val="8"/>
        <rFont val="Times New Roman"/>
        <family val="1"/>
        <charset val="1"/>
      </rPr>
      <t xml:space="preserve"> </t>
    </r>
    <r>
      <rPr>
        <sz val="8"/>
        <rFont val="Arial"/>
        <family val="2"/>
        <charset val="1"/>
      </rPr>
      <t xml:space="preserve">BRITADA</t>
    </r>
  </si>
  <si>
    <t xml:space="preserve">16.15.041</t>
  </si>
  <si>
    <r>
      <rPr>
        <sz val="8"/>
        <rFont val="Arial"/>
        <family val="2"/>
        <charset val="1"/>
      </rPr>
      <t xml:space="preserve">DRENAGEM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AREIA</t>
    </r>
    <r>
      <rPr>
        <sz val="8"/>
        <rFont val="Times New Roman"/>
        <family val="1"/>
        <charset val="1"/>
      </rPr>
      <t xml:space="preserve"> </t>
    </r>
    <r>
      <rPr>
        <sz val="8"/>
        <rFont val="Arial"/>
        <family val="2"/>
        <charset val="1"/>
      </rPr>
      <t xml:space="preserve">GROSSA</t>
    </r>
  </si>
  <si>
    <t xml:space="preserve">16.15.049</t>
  </si>
  <si>
    <r>
      <rPr>
        <sz val="8"/>
        <rFont val="Arial"/>
        <family val="2"/>
        <charset val="1"/>
      </rPr>
      <t xml:space="preserve">MURO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GABIAO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TELA</t>
    </r>
    <r>
      <rPr>
        <sz val="8"/>
        <rFont val="Times New Roman"/>
        <family val="1"/>
        <charset val="1"/>
      </rPr>
      <t xml:space="preserve"> </t>
    </r>
    <r>
      <rPr>
        <sz val="8"/>
        <rFont val="Arial"/>
        <family val="2"/>
        <charset val="1"/>
      </rPr>
      <t xml:space="preserve">GALVANIZADA</t>
    </r>
    <r>
      <rPr>
        <sz val="8"/>
        <rFont val="Times New Roman"/>
        <family val="1"/>
        <charset val="1"/>
      </rPr>
      <t xml:space="preserve"> </t>
    </r>
    <r>
      <rPr>
        <sz val="8"/>
        <rFont val="Arial"/>
        <family val="2"/>
        <charset val="1"/>
      </rPr>
      <t xml:space="preserve">8/10CM</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FIO</t>
    </r>
    <r>
      <rPr>
        <sz val="8"/>
        <rFont val="Times New Roman"/>
        <family val="1"/>
        <charset val="1"/>
      </rPr>
      <t xml:space="preserve"> </t>
    </r>
    <r>
      <rPr>
        <sz val="8"/>
        <rFont val="Arial"/>
        <family val="2"/>
        <charset val="1"/>
      </rPr>
      <t xml:space="preserve">DIAM</t>
    </r>
    <r>
      <rPr>
        <sz val="8"/>
        <rFont val="Times New Roman"/>
        <family val="1"/>
        <charset val="1"/>
      </rPr>
      <t xml:space="preserve"> </t>
    </r>
    <r>
      <rPr>
        <sz val="8"/>
        <rFont val="Arial"/>
        <family val="2"/>
        <charset val="1"/>
      </rPr>
      <t xml:space="preserve">2,7MM</t>
    </r>
  </si>
  <si>
    <t xml:space="preserve">16.15.099</t>
  </si>
  <si>
    <r>
      <rPr>
        <sz val="8"/>
        <rFont val="Arial"/>
        <family val="2"/>
        <charset val="1"/>
      </rPr>
      <t xml:space="preserve">OUTROS</t>
    </r>
    <r>
      <rPr>
        <sz val="8"/>
        <rFont val="Times New Roman"/>
        <family val="1"/>
        <charset val="1"/>
      </rPr>
      <t xml:space="preserve"> </t>
    </r>
    <r>
      <rPr>
        <sz val="8"/>
        <rFont val="Arial"/>
        <family val="2"/>
        <charset val="1"/>
      </rPr>
      <t xml:space="preserve">SERVICOS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MUROS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ARRIMO</t>
    </r>
  </si>
  <si>
    <t xml:space="preserve">16.18.010</t>
  </si>
  <si>
    <r>
      <rPr>
        <sz val="8"/>
        <rFont val="Arial"/>
        <family val="2"/>
        <charset val="1"/>
      </rPr>
      <t xml:space="preserve">FORNEC.E</t>
    </r>
    <r>
      <rPr>
        <sz val="8"/>
        <rFont val="Times New Roman"/>
        <family val="1"/>
        <charset val="1"/>
      </rPr>
      <t xml:space="preserve"> </t>
    </r>
    <r>
      <rPr>
        <sz val="8"/>
        <rFont val="Arial"/>
        <family val="2"/>
        <charset val="1"/>
      </rPr>
      <t xml:space="preserve">MONT.DO</t>
    </r>
    <r>
      <rPr>
        <sz val="8"/>
        <rFont val="Times New Roman"/>
        <family val="1"/>
        <charset val="1"/>
      </rPr>
      <t xml:space="preserve"> </t>
    </r>
    <r>
      <rPr>
        <sz val="8"/>
        <rFont val="Arial"/>
        <family val="2"/>
        <charset val="1"/>
      </rPr>
      <t xml:space="preserve">CONJ.DE</t>
    </r>
    <r>
      <rPr>
        <sz val="8"/>
        <rFont val="Times New Roman"/>
        <family val="1"/>
        <charset val="1"/>
      </rPr>
      <t xml:space="preserve"> </t>
    </r>
    <r>
      <rPr>
        <sz val="8"/>
        <rFont val="Arial"/>
        <family val="2"/>
        <charset val="1"/>
      </rPr>
      <t xml:space="preserve">ESTRUT.PRÉ-FABR.DE</t>
    </r>
    <r>
      <rPr>
        <sz val="8"/>
        <rFont val="Times New Roman"/>
        <family val="1"/>
        <charset val="1"/>
      </rPr>
      <t xml:space="preserve"> </t>
    </r>
    <r>
      <rPr>
        <sz val="8"/>
        <rFont val="Arial"/>
        <family val="2"/>
        <charset val="1"/>
      </rPr>
      <t xml:space="preserve">MADEIRA</t>
    </r>
    <r>
      <rPr>
        <sz val="8"/>
        <rFont val="Times New Roman"/>
        <family val="1"/>
        <charset val="1"/>
      </rPr>
      <t xml:space="preserve"> </t>
    </r>
    <r>
      <rPr>
        <sz val="8"/>
        <rFont val="Arial"/>
        <family val="2"/>
        <charset val="1"/>
      </rPr>
      <t xml:space="preserve">DESMONTÁVEL.-</t>
    </r>
    <r>
      <rPr>
        <sz val="8"/>
        <rFont val="Times New Roman"/>
        <family val="1"/>
        <charset val="1"/>
      </rPr>
      <t xml:space="preserve"> </t>
    </r>
    <r>
      <rPr>
        <sz val="8"/>
        <rFont val="Arial"/>
        <family val="2"/>
        <charset val="1"/>
      </rPr>
      <t xml:space="preserve">PROJ.REF.1201040-PD.ÍNDIO</t>
    </r>
  </si>
  <si>
    <t xml:space="preserve">16.18.015</t>
  </si>
  <si>
    <r>
      <rPr>
        <sz val="8"/>
        <rFont val="Arial"/>
        <family val="2"/>
        <charset val="1"/>
      </rPr>
      <t xml:space="preserve">LOCAÇÃO</t>
    </r>
    <r>
      <rPr>
        <sz val="8"/>
        <rFont val="Times New Roman"/>
        <family val="1"/>
        <charset val="1"/>
      </rPr>
      <t xml:space="preserve"> </t>
    </r>
    <r>
      <rPr>
        <sz val="8"/>
        <rFont val="Arial"/>
        <family val="2"/>
        <charset val="1"/>
      </rPr>
      <t xml:space="preserve">MENSAL</t>
    </r>
    <r>
      <rPr>
        <sz val="8"/>
        <rFont val="Times New Roman"/>
        <family val="1"/>
        <charset val="1"/>
      </rPr>
      <t xml:space="preserve"> </t>
    </r>
    <r>
      <rPr>
        <sz val="8"/>
        <rFont val="Arial"/>
        <family val="2"/>
        <charset val="1"/>
      </rPr>
      <t xml:space="preserve">SANITÁRIO</t>
    </r>
    <r>
      <rPr>
        <sz val="8"/>
        <rFont val="Times New Roman"/>
        <family val="1"/>
        <charset val="1"/>
      </rPr>
      <t xml:space="preserve"> </t>
    </r>
    <r>
      <rPr>
        <sz val="8"/>
        <rFont val="Arial"/>
        <family val="2"/>
        <charset val="1"/>
      </rPr>
      <t xml:space="preserve">QUÍMICO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HIGIENIZAÇÕES</t>
    </r>
    <r>
      <rPr>
        <sz val="8"/>
        <rFont val="Times New Roman"/>
        <family val="1"/>
        <charset val="1"/>
      </rPr>
      <t xml:space="preserve"> </t>
    </r>
    <r>
      <rPr>
        <sz val="8"/>
        <rFont val="Arial"/>
        <family val="2"/>
        <charset val="1"/>
      </rPr>
      <t xml:space="preserve">NA</t>
    </r>
    <r>
      <rPr>
        <sz val="8"/>
        <rFont val="Times New Roman"/>
        <family val="1"/>
        <charset val="1"/>
      </rPr>
      <t xml:space="preserve"> </t>
    </r>
    <r>
      <rPr>
        <sz val="8"/>
        <rFont val="Arial"/>
        <family val="2"/>
        <charset val="1"/>
      </rPr>
      <t xml:space="preserve">SEMANA,</t>
    </r>
    <r>
      <rPr>
        <sz val="8"/>
        <rFont val="Times New Roman"/>
        <family val="1"/>
        <charset val="1"/>
      </rPr>
      <t xml:space="preserve"> </t>
    </r>
    <r>
      <rPr>
        <sz val="8"/>
        <rFont val="Arial"/>
        <family val="2"/>
        <charset val="1"/>
      </rPr>
      <t xml:space="preserve">INCLUSO</t>
    </r>
    <r>
      <rPr>
        <sz val="8"/>
        <rFont val="Times New Roman"/>
        <family val="1"/>
        <charset val="1"/>
      </rPr>
      <t xml:space="preserve"> </t>
    </r>
    <r>
      <rPr>
        <sz val="8"/>
        <rFont val="Arial"/>
        <family val="2"/>
        <charset val="1"/>
      </rPr>
      <t xml:space="preserve">COLETA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EFLUENTES</t>
    </r>
  </si>
  <si>
    <t xml:space="preserve">16.18.020</t>
  </si>
  <si>
    <r>
      <rPr>
        <sz val="8"/>
        <rFont val="Arial"/>
        <family val="2"/>
        <charset val="1"/>
      </rPr>
      <t xml:space="preserve">SERVIÇO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HIGIENIZAÇÃO</t>
    </r>
    <r>
      <rPr>
        <sz val="8"/>
        <rFont val="Times New Roman"/>
        <family val="1"/>
        <charset val="1"/>
      </rPr>
      <t xml:space="preserve"> </t>
    </r>
    <r>
      <rPr>
        <sz val="8"/>
        <rFont val="Arial"/>
        <family val="2"/>
        <charset val="1"/>
      </rPr>
      <t xml:space="preserve">EXTRA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SANITÁRIO</t>
    </r>
    <r>
      <rPr>
        <sz val="8"/>
        <rFont val="Times New Roman"/>
        <family val="1"/>
        <charset val="1"/>
      </rPr>
      <t xml:space="preserve"> </t>
    </r>
    <r>
      <rPr>
        <sz val="8"/>
        <rFont val="Arial"/>
        <family val="2"/>
        <charset val="1"/>
      </rPr>
      <t xml:space="preserve">QUÍMICO,</t>
    </r>
    <r>
      <rPr>
        <sz val="8"/>
        <rFont val="Times New Roman"/>
        <family val="1"/>
        <charset val="1"/>
      </rPr>
      <t xml:space="preserve"> </t>
    </r>
    <r>
      <rPr>
        <sz val="8"/>
        <rFont val="Arial"/>
        <family val="2"/>
        <charset val="1"/>
      </rPr>
      <t xml:space="preserve">INCLUSO</t>
    </r>
    <r>
      <rPr>
        <sz val="8"/>
        <rFont val="Times New Roman"/>
        <family val="1"/>
        <charset val="1"/>
      </rPr>
      <t xml:space="preserve"> </t>
    </r>
    <r>
      <rPr>
        <sz val="8"/>
        <rFont val="Arial"/>
        <family val="2"/>
        <charset val="1"/>
      </rPr>
      <t xml:space="preserve">COLETA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EFLUENTES</t>
    </r>
  </si>
  <si>
    <t xml:space="preserve">16.18.021</t>
  </si>
  <si>
    <r>
      <rPr>
        <sz val="8"/>
        <rFont val="Arial"/>
        <family val="2"/>
        <charset val="1"/>
      </rPr>
      <t xml:space="preserve">ESPÍCULAS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POLICARBONATO</t>
    </r>
    <r>
      <rPr>
        <sz val="8"/>
        <rFont val="Times New Roman"/>
        <family val="1"/>
        <charset val="1"/>
      </rPr>
      <t xml:space="preserve">  </t>
    </r>
    <r>
      <rPr>
        <sz val="8"/>
        <rFont val="Arial"/>
        <family val="2"/>
        <charset val="1"/>
      </rPr>
      <t xml:space="preserve">PEÇA</t>
    </r>
    <r>
      <rPr>
        <sz val="8"/>
        <rFont val="Times New Roman"/>
        <family val="1"/>
        <charset val="1"/>
      </rPr>
      <t xml:space="preserve"> </t>
    </r>
    <r>
      <rPr>
        <sz val="8"/>
        <rFont val="Arial"/>
        <family val="2"/>
        <charset val="1"/>
      </rPr>
      <t xml:space="preserve">33x11,8</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ARCO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100</t>
    </r>
    <r>
      <rPr>
        <sz val="8"/>
        <rFont val="Times New Roman"/>
        <family val="1"/>
        <charset val="1"/>
      </rPr>
      <t xml:space="preserve"> </t>
    </r>
    <r>
      <rPr>
        <sz val="8"/>
        <rFont val="Arial"/>
        <family val="2"/>
        <charset val="1"/>
      </rPr>
      <t xml:space="preserve">GRAUS</t>
    </r>
    <r>
      <rPr>
        <sz val="8"/>
        <rFont val="Times New Roman"/>
        <family val="1"/>
        <charset val="1"/>
      </rPr>
      <t xml:space="preserve"> </t>
    </r>
    <r>
      <rPr>
        <sz val="8"/>
        <rFont val="Arial"/>
        <family val="2"/>
        <charset val="1"/>
      </rPr>
      <t xml:space="preserve">IMPEDIMENTO</t>
    </r>
    <r>
      <rPr>
        <sz val="8"/>
        <rFont val="Times New Roman"/>
        <family val="1"/>
        <charset val="1"/>
      </rPr>
      <t xml:space="preserve"> </t>
    </r>
    <r>
      <rPr>
        <sz val="8"/>
        <rFont val="Arial"/>
        <family val="2"/>
        <charset val="1"/>
      </rPr>
      <t xml:space="preserve">AO</t>
    </r>
    <r>
      <rPr>
        <sz val="8"/>
        <rFont val="Times New Roman"/>
        <family val="1"/>
        <charset val="1"/>
      </rPr>
      <t xml:space="preserve"> </t>
    </r>
    <r>
      <rPr>
        <sz val="8"/>
        <rFont val="Arial"/>
        <family val="2"/>
        <charset val="1"/>
      </rPr>
      <t xml:space="preserve">POUSO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AVES</t>
    </r>
    <r>
      <rPr>
        <sz val="8"/>
        <rFont val="Times New Roman"/>
        <family val="1"/>
        <charset val="1"/>
      </rPr>
      <t xml:space="preserve">    </t>
    </r>
    <r>
      <rPr>
        <sz val="8"/>
        <rFont val="Arial"/>
        <family val="2"/>
        <charset val="1"/>
      </rPr>
      <t xml:space="preserve">FIXAÇÃO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PARAFUSO</t>
    </r>
  </si>
  <si>
    <t xml:space="preserve">16.18.022</t>
  </si>
  <si>
    <r>
      <rPr>
        <sz val="8"/>
        <rFont val="Arial"/>
        <family val="2"/>
        <charset val="1"/>
      </rPr>
      <t xml:space="preserve">ESPÍCULAS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POLICARBONATO</t>
    </r>
    <r>
      <rPr>
        <sz val="8"/>
        <rFont val="Times New Roman"/>
        <family val="1"/>
        <charset val="1"/>
      </rPr>
      <t xml:space="preserve">  </t>
    </r>
    <r>
      <rPr>
        <sz val="8"/>
        <rFont val="Arial"/>
        <family val="2"/>
        <charset val="1"/>
      </rPr>
      <t xml:space="preserve">PEÇA</t>
    </r>
    <r>
      <rPr>
        <sz val="8"/>
        <rFont val="Times New Roman"/>
        <family val="1"/>
        <charset val="1"/>
      </rPr>
      <t xml:space="preserve"> </t>
    </r>
    <r>
      <rPr>
        <sz val="8"/>
        <rFont val="Arial"/>
        <family val="2"/>
        <charset val="1"/>
      </rPr>
      <t xml:space="preserve">33x11,8</t>
    </r>
    <r>
      <rPr>
        <sz val="8"/>
        <rFont val="Times New Roman"/>
        <family val="1"/>
        <charset val="1"/>
      </rPr>
      <t xml:space="preserve"> </t>
    </r>
    <r>
      <rPr>
        <sz val="8"/>
        <rFont val="Arial"/>
        <family val="2"/>
        <charset val="1"/>
      </rPr>
      <t xml:space="preserve">CM</t>
    </r>
    <r>
      <rPr>
        <sz val="8"/>
        <rFont val="Times New Roman"/>
        <family val="1"/>
        <charset val="1"/>
      </rPr>
      <t xml:space="preserve"> </t>
    </r>
    <r>
      <rPr>
        <sz val="8"/>
        <rFont val="Arial"/>
        <family val="2"/>
        <charset val="1"/>
      </rPr>
      <t xml:space="preserve">ARCO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100</t>
    </r>
    <r>
      <rPr>
        <sz val="8"/>
        <rFont val="Times New Roman"/>
        <family val="1"/>
        <charset val="1"/>
      </rPr>
      <t xml:space="preserve"> </t>
    </r>
    <r>
      <rPr>
        <sz val="8"/>
        <rFont val="Arial"/>
        <family val="2"/>
        <charset val="1"/>
      </rPr>
      <t xml:space="preserve">GRAUS</t>
    </r>
    <r>
      <rPr>
        <sz val="8"/>
        <rFont val="Times New Roman"/>
        <family val="1"/>
        <charset val="1"/>
      </rPr>
      <t xml:space="preserve"> </t>
    </r>
    <r>
      <rPr>
        <sz val="8"/>
        <rFont val="Arial"/>
        <family val="2"/>
        <charset val="1"/>
      </rPr>
      <t xml:space="preserve">IMPEDIMENTO</t>
    </r>
    <r>
      <rPr>
        <sz val="8"/>
        <rFont val="Times New Roman"/>
        <family val="1"/>
        <charset val="1"/>
      </rPr>
      <t xml:space="preserve"> </t>
    </r>
    <r>
      <rPr>
        <sz val="8"/>
        <rFont val="Arial"/>
        <family val="2"/>
        <charset val="1"/>
      </rPr>
      <t xml:space="preserve">AO</t>
    </r>
    <r>
      <rPr>
        <sz val="8"/>
        <rFont val="Times New Roman"/>
        <family val="1"/>
        <charset val="1"/>
      </rPr>
      <t xml:space="preserve"> </t>
    </r>
    <r>
      <rPr>
        <sz val="8"/>
        <rFont val="Arial"/>
        <family val="2"/>
        <charset val="1"/>
      </rPr>
      <t xml:space="preserve">POUSO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AVES</t>
    </r>
    <r>
      <rPr>
        <sz val="8"/>
        <rFont val="Times New Roman"/>
        <family val="1"/>
        <charset val="1"/>
      </rPr>
      <t xml:space="preserve">    </t>
    </r>
    <r>
      <rPr>
        <sz val="8"/>
        <rFont val="Arial"/>
        <family val="2"/>
        <charset val="1"/>
      </rPr>
      <t xml:space="preserve">FIXAÇÃO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SILICONE</t>
    </r>
  </si>
  <si>
    <t xml:space="preserve">16.18.070</t>
  </si>
  <si>
    <r>
      <rPr>
        <sz val="8"/>
        <rFont val="Arial"/>
        <family val="2"/>
        <charset val="1"/>
      </rPr>
      <t xml:space="preserve">SI-01</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SINALIZAÇÃO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AMBIENTE</t>
    </r>
    <r>
      <rPr>
        <sz val="8"/>
        <rFont val="Times New Roman"/>
        <family val="1"/>
        <charset val="1"/>
      </rPr>
      <t xml:space="preserve"> </t>
    </r>
    <r>
      <rPr>
        <sz val="8"/>
        <rFont val="Arial"/>
        <family val="2"/>
        <charset val="1"/>
      </rPr>
      <t xml:space="preserve">200X200MM</t>
    </r>
    <r>
      <rPr>
        <sz val="8"/>
        <rFont val="Times New Roman"/>
        <family val="1"/>
        <charset val="1"/>
      </rPr>
      <t xml:space="preserve"> </t>
    </r>
    <r>
      <rPr>
        <sz val="8"/>
        <rFont val="Arial"/>
        <family val="2"/>
        <charset val="1"/>
      </rPr>
      <t xml:space="preserve">(PORTA)</t>
    </r>
  </si>
  <si>
    <t xml:space="preserve">16.18.071</t>
  </si>
  <si>
    <r>
      <rPr>
        <sz val="8"/>
        <rFont val="Arial"/>
        <family val="2"/>
        <charset val="1"/>
      </rPr>
      <t xml:space="preserve">SI-02</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SINALIZAÇÃO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AMBIENTE</t>
    </r>
    <r>
      <rPr>
        <sz val="8"/>
        <rFont val="Times New Roman"/>
        <family val="1"/>
        <charset val="1"/>
      </rPr>
      <t xml:space="preserve"> </t>
    </r>
    <r>
      <rPr>
        <sz val="8"/>
        <rFont val="Arial"/>
        <family val="2"/>
        <charset val="1"/>
      </rPr>
      <t xml:space="preserve">200X200MM</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INTERNA)</t>
    </r>
  </si>
  <si>
    <t xml:space="preserve">16.18.072</t>
  </si>
  <si>
    <r>
      <rPr>
        <sz val="8"/>
        <rFont val="Arial"/>
        <family val="2"/>
        <charset val="1"/>
      </rPr>
      <t xml:space="preserve">SI-03</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SINALIZAÇÃO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AMBIENTE</t>
    </r>
    <r>
      <rPr>
        <sz val="8"/>
        <rFont val="Times New Roman"/>
        <family val="1"/>
        <charset val="1"/>
      </rPr>
      <t xml:space="preserve"> </t>
    </r>
    <r>
      <rPr>
        <sz val="8"/>
        <rFont val="Arial"/>
        <family val="2"/>
        <charset val="1"/>
      </rPr>
      <t xml:space="preserve">200X200MM</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INTERNA)</t>
    </r>
  </si>
  <si>
    <t xml:space="preserve">16.18.073</t>
  </si>
  <si>
    <r>
      <rPr>
        <sz val="8"/>
        <rFont val="Arial"/>
        <family val="2"/>
        <charset val="1"/>
      </rPr>
      <t xml:space="preserve">SI-04</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SINALIZAÇÃO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AMBIENTE</t>
    </r>
    <r>
      <rPr>
        <sz val="8"/>
        <rFont val="Times New Roman"/>
        <family val="1"/>
        <charset val="1"/>
      </rPr>
      <t xml:space="preserve"> </t>
    </r>
    <r>
      <rPr>
        <sz val="8"/>
        <rFont val="Arial"/>
        <family val="2"/>
        <charset val="1"/>
      </rPr>
      <t xml:space="preserve">700X200MM</t>
    </r>
    <r>
      <rPr>
        <sz val="8"/>
        <rFont val="Times New Roman"/>
        <family val="1"/>
        <charset val="1"/>
      </rPr>
      <t xml:space="preserve"> </t>
    </r>
    <r>
      <rPr>
        <sz val="8"/>
        <rFont val="Arial"/>
        <family val="2"/>
        <charset val="1"/>
      </rPr>
      <t xml:space="preserve">(PORTA)</t>
    </r>
  </si>
  <si>
    <t xml:space="preserve">16.18.074</t>
  </si>
  <si>
    <r>
      <rPr>
        <sz val="8"/>
        <rFont val="Arial"/>
        <family val="2"/>
        <charset val="1"/>
      </rPr>
      <t xml:space="preserve">SI-05</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SINALIZAÇÃO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AMBIENTE</t>
    </r>
    <r>
      <rPr>
        <sz val="8"/>
        <rFont val="Times New Roman"/>
        <family val="1"/>
        <charset val="1"/>
      </rPr>
      <t xml:space="preserve"> </t>
    </r>
    <r>
      <rPr>
        <sz val="8"/>
        <rFont val="Arial"/>
        <family val="2"/>
        <charset val="1"/>
      </rPr>
      <t xml:space="preserve">700X200MM</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INTERNA)</t>
    </r>
  </si>
  <si>
    <t xml:space="preserve">16.18.075</t>
  </si>
  <si>
    <r>
      <rPr>
        <sz val="8"/>
        <rFont val="Arial"/>
        <family val="2"/>
        <charset val="1"/>
      </rPr>
      <t xml:space="preserve">SI-06</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SINALIZAÇÃO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AMBIENTE</t>
    </r>
    <r>
      <rPr>
        <sz val="8"/>
        <rFont val="Times New Roman"/>
        <family val="1"/>
        <charset val="1"/>
      </rPr>
      <t xml:space="preserve"> </t>
    </r>
    <r>
      <rPr>
        <sz val="8"/>
        <rFont val="Arial"/>
        <family val="2"/>
        <charset val="1"/>
      </rPr>
      <t xml:space="preserve">700X200MM</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INTERNA)</t>
    </r>
  </si>
  <si>
    <t xml:space="preserve">16.18.076</t>
  </si>
  <si>
    <r>
      <rPr>
        <sz val="8"/>
        <rFont val="Arial"/>
        <family val="2"/>
        <charset val="1"/>
      </rPr>
      <t xml:space="preserve">SI-07</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SINALIZAÇÃO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AMBIENTE</t>
    </r>
    <r>
      <rPr>
        <sz val="8"/>
        <rFont val="Times New Roman"/>
        <family val="1"/>
        <charset val="1"/>
      </rPr>
      <t xml:space="preserve"> </t>
    </r>
    <r>
      <rPr>
        <sz val="8"/>
        <rFont val="Arial"/>
        <family val="2"/>
        <charset val="1"/>
      </rPr>
      <t xml:space="preserve">500X60MM</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INTERNA)</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BRAILLE</t>
    </r>
  </si>
  <si>
    <t xml:space="preserve">16.18.077</t>
  </si>
  <si>
    <r>
      <rPr>
        <sz val="8"/>
        <rFont val="Arial"/>
        <family val="2"/>
        <charset val="1"/>
      </rPr>
      <t xml:space="preserve">SI-08</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SINALIZAÇÃO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CORRIMÃO</t>
    </r>
    <r>
      <rPr>
        <sz val="8"/>
        <rFont val="Times New Roman"/>
        <family val="1"/>
        <charset val="1"/>
      </rPr>
      <t xml:space="preserve"> </t>
    </r>
    <r>
      <rPr>
        <sz val="8"/>
        <rFont val="Arial"/>
        <family val="2"/>
        <charset val="1"/>
      </rPr>
      <t xml:space="preserve">30X30MM</t>
    </r>
    <r>
      <rPr>
        <sz val="8"/>
        <rFont val="Times New Roman"/>
        <family val="1"/>
        <charset val="1"/>
      </rPr>
      <t xml:space="preserve"> </t>
    </r>
    <r>
      <rPr>
        <sz val="8"/>
        <rFont val="Arial"/>
        <family val="2"/>
        <charset val="1"/>
      </rPr>
      <t xml:space="preserve">(METÁLICA/BRAILLE)</t>
    </r>
  </si>
  <si>
    <t xml:space="preserve">16.18.078</t>
  </si>
  <si>
    <r>
      <rPr>
        <sz val="8"/>
        <rFont val="Arial"/>
        <family val="2"/>
        <charset val="1"/>
      </rPr>
      <t xml:space="preserve">SI-09</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SINALIZAÇÃO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AMBIENTE</t>
    </r>
    <r>
      <rPr>
        <sz val="8"/>
        <rFont val="Times New Roman"/>
        <family val="1"/>
        <charset val="1"/>
      </rPr>
      <t xml:space="preserve"> </t>
    </r>
    <r>
      <rPr>
        <sz val="8"/>
        <rFont val="Arial"/>
        <family val="2"/>
        <charset val="1"/>
      </rPr>
      <t xml:space="preserve">500X500MM</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EXTERNA)</t>
    </r>
  </si>
  <si>
    <t xml:space="preserve">16.18.079</t>
  </si>
  <si>
    <r>
      <rPr>
        <sz val="8"/>
        <rFont val="Arial"/>
        <family val="2"/>
        <charset val="1"/>
      </rPr>
      <t xml:space="preserve">SI-10</t>
    </r>
    <r>
      <rPr>
        <sz val="8"/>
        <rFont val="Times New Roman"/>
        <family val="1"/>
        <charset val="1"/>
      </rPr>
      <t xml:space="preserve"> </t>
    </r>
    <r>
      <rPr>
        <sz val="8"/>
        <rFont val="Arial"/>
        <family val="2"/>
        <charset val="1"/>
      </rPr>
      <t xml:space="preserve">PLACA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SINALIZAÇÃO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AMBIENTE</t>
    </r>
    <r>
      <rPr>
        <sz val="8"/>
        <rFont val="Times New Roman"/>
        <family val="1"/>
        <charset val="1"/>
      </rPr>
      <t xml:space="preserve"> </t>
    </r>
    <r>
      <rPr>
        <sz val="8"/>
        <rFont val="Arial"/>
        <family val="2"/>
        <charset val="1"/>
      </rPr>
      <t xml:space="preserve">500X700MM</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EXTERNA)</t>
    </r>
  </si>
  <si>
    <t xml:space="preserve">16.18.080</t>
  </si>
  <si>
    <r>
      <rPr>
        <sz val="8"/>
        <rFont val="Arial"/>
        <family val="2"/>
        <charset val="1"/>
      </rPr>
      <t xml:space="preserve">SI-11</t>
    </r>
    <r>
      <rPr>
        <sz val="8"/>
        <rFont val="Times New Roman"/>
        <family val="1"/>
        <charset val="1"/>
      </rPr>
      <t xml:space="preserve"> </t>
    </r>
    <r>
      <rPr>
        <sz val="8"/>
        <rFont val="Arial"/>
        <family val="2"/>
        <charset val="1"/>
      </rPr>
      <t xml:space="preserve">SINALIZAÇÃO</t>
    </r>
    <r>
      <rPr>
        <sz val="8"/>
        <rFont val="Times New Roman"/>
        <family val="1"/>
        <charset val="1"/>
      </rPr>
      <t xml:space="preserve"> </t>
    </r>
    <r>
      <rPr>
        <sz val="8"/>
        <rFont val="Arial"/>
        <family val="2"/>
        <charset val="1"/>
      </rPr>
      <t xml:space="preserve">HORIZONTAL</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VAGA</t>
    </r>
    <r>
      <rPr>
        <sz val="8"/>
        <rFont val="Times New Roman"/>
        <family val="1"/>
        <charset val="1"/>
      </rPr>
      <t xml:space="preserve"> </t>
    </r>
    <r>
      <rPr>
        <sz val="8"/>
        <rFont val="Arial"/>
        <family val="2"/>
        <charset val="1"/>
      </rPr>
      <t xml:space="preserve">ACESSIVEL</t>
    </r>
  </si>
  <si>
    <t xml:space="preserve">16.18.081</t>
  </si>
  <si>
    <r>
      <rPr>
        <sz val="8"/>
        <rFont val="Arial"/>
        <family val="2"/>
        <charset val="1"/>
      </rPr>
      <t xml:space="preserve">SI-12</t>
    </r>
    <r>
      <rPr>
        <sz val="8"/>
        <rFont val="Times New Roman"/>
        <family val="1"/>
        <charset val="1"/>
      </rPr>
      <t xml:space="preserve"> </t>
    </r>
    <r>
      <rPr>
        <sz val="8"/>
        <rFont val="Arial"/>
        <family val="2"/>
        <charset val="1"/>
      </rPr>
      <t xml:space="preserve">TOTEM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IDENTIFICAÇÃO</t>
    </r>
  </si>
  <si>
    <t xml:space="preserve">16.18.082</t>
  </si>
  <si>
    <r>
      <rPr>
        <sz val="8"/>
        <rFont val="Arial"/>
        <family val="2"/>
        <charset val="1"/>
      </rPr>
      <t xml:space="preserve">SI-13</t>
    </r>
    <r>
      <rPr>
        <sz val="8"/>
        <rFont val="Times New Roman"/>
        <family val="1"/>
        <charset val="1"/>
      </rPr>
      <t xml:space="preserve"> </t>
    </r>
    <r>
      <rPr>
        <sz val="8"/>
        <rFont val="Arial"/>
        <family val="2"/>
        <charset val="1"/>
      </rPr>
      <t xml:space="preserve">SINALIZAÇÃO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AMBIENTE</t>
    </r>
    <r>
      <rPr>
        <sz val="8"/>
        <rFont val="Times New Roman"/>
        <family val="1"/>
        <charset val="1"/>
      </rPr>
      <t xml:space="preserve"> </t>
    </r>
    <r>
      <rPr>
        <sz val="8"/>
        <rFont val="Arial"/>
        <family val="2"/>
        <charset val="1"/>
      </rPr>
      <t xml:space="preserve">540X200MM</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EXTERNA/PORTA</t>
    </r>
  </si>
  <si>
    <t xml:space="preserve">16.18.083</t>
  </si>
  <si>
    <r>
      <rPr>
        <sz val="8"/>
        <rFont val="Arial"/>
        <family val="2"/>
        <charset val="1"/>
      </rPr>
      <t xml:space="preserve">SI-14</t>
    </r>
    <r>
      <rPr>
        <sz val="8"/>
        <rFont val="Times New Roman"/>
        <family val="1"/>
        <charset val="1"/>
      </rPr>
      <t xml:space="preserve"> </t>
    </r>
    <r>
      <rPr>
        <sz val="8"/>
        <rFont val="Arial"/>
        <family val="2"/>
        <charset val="1"/>
      </rPr>
      <t xml:space="preserve">SINALIZAÇÃO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AMBIENTE</t>
    </r>
    <r>
      <rPr>
        <sz val="8"/>
        <rFont val="Times New Roman"/>
        <family val="1"/>
        <charset val="1"/>
      </rPr>
      <t xml:space="preserve"> </t>
    </r>
    <r>
      <rPr>
        <sz val="8"/>
        <rFont val="Arial"/>
        <family val="2"/>
        <charset val="1"/>
      </rPr>
      <t xml:space="preserve">300X300MM</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EXTERNA</t>
    </r>
  </si>
  <si>
    <t xml:space="preserve">16.18.084</t>
  </si>
  <si>
    <r>
      <rPr>
        <sz val="8"/>
        <rFont val="Arial"/>
        <family val="2"/>
        <charset val="1"/>
      </rPr>
      <t xml:space="preserve">SI-15</t>
    </r>
    <r>
      <rPr>
        <sz val="8"/>
        <rFont val="Times New Roman"/>
        <family val="1"/>
        <charset val="1"/>
      </rPr>
      <t xml:space="preserve"> </t>
    </r>
    <r>
      <rPr>
        <sz val="8"/>
        <rFont val="Arial"/>
        <family val="2"/>
        <charset val="1"/>
      </rPr>
      <t xml:space="preserve">SINALIZAÇÃO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AMBIENTE</t>
    </r>
    <r>
      <rPr>
        <sz val="8"/>
        <rFont val="Times New Roman"/>
        <family val="1"/>
        <charset val="1"/>
      </rPr>
      <t xml:space="preserve"> </t>
    </r>
    <r>
      <rPr>
        <sz val="8"/>
        <rFont val="Arial"/>
        <family val="2"/>
        <charset val="1"/>
      </rPr>
      <t xml:space="preserve">200X200MM</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EXTERNA</t>
    </r>
  </si>
  <si>
    <t xml:space="preserve">16.18.085</t>
  </si>
  <si>
    <r>
      <rPr>
        <sz val="8"/>
        <rFont val="Arial"/>
        <family val="2"/>
        <charset val="1"/>
      </rPr>
      <t xml:space="preserve">SI-16</t>
    </r>
    <r>
      <rPr>
        <sz val="8"/>
        <rFont val="Times New Roman"/>
        <family val="1"/>
        <charset val="1"/>
      </rPr>
      <t xml:space="preserve"> </t>
    </r>
    <r>
      <rPr>
        <sz val="8"/>
        <rFont val="Arial"/>
        <family val="2"/>
        <charset val="1"/>
      </rPr>
      <t xml:space="preserve">SINALIZAÇÃO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AMBIENTE</t>
    </r>
    <r>
      <rPr>
        <sz val="8"/>
        <rFont val="Times New Roman"/>
        <family val="1"/>
        <charset val="1"/>
      </rPr>
      <t xml:space="preserve"> </t>
    </r>
    <r>
      <rPr>
        <sz val="8"/>
        <rFont val="Arial"/>
        <family val="2"/>
        <charset val="1"/>
      </rPr>
      <t xml:space="preserve">700X200MM</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EXTERNA</t>
    </r>
  </si>
  <si>
    <t xml:space="preserve">16.18.086</t>
  </si>
  <si>
    <r>
      <rPr>
        <sz val="8"/>
        <rFont val="Arial"/>
        <family val="2"/>
        <charset val="1"/>
      </rPr>
      <t xml:space="preserve">SI-17</t>
    </r>
    <r>
      <rPr>
        <sz val="8"/>
        <rFont val="Times New Roman"/>
        <family val="1"/>
        <charset val="1"/>
      </rPr>
      <t xml:space="preserve"> </t>
    </r>
    <r>
      <rPr>
        <sz val="8"/>
        <rFont val="Arial"/>
        <family val="2"/>
        <charset val="1"/>
      </rPr>
      <t xml:space="preserve">SINALIZAÇÃO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AMBIENTE</t>
    </r>
    <r>
      <rPr>
        <sz val="8"/>
        <rFont val="Times New Roman"/>
        <family val="1"/>
        <charset val="1"/>
      </rPr>
      <t xml:space="preserve"> </t>
    </r>
    <r>
      <rPr>
        <sz val="8"/>
        <rFont val="Arial"/>
        <family val="2"/>
        <charset val="1"/>
      </rPr>
      <t xml:space="preserve">200X200MM</t>
    </r>
    <r>
      <rPr>
        <sz val="8"/>
        <rFont val="Times New Roman"/>
        <family val="1"/>
        <charset val="1"/>
      </rPr>
      <t xml:space="preserve"> </t>
    </r>
    <r>
      <rPr>
        <sz val="8"/>
        <rFont val="Arial"/>
        <family val="2"/>
        <charset val="1"/>
      </rPr>
      <t xml:space="preserve">PAREDE</t>
    </r>
    <r>
      <rPr>
        <sz val="8"/>
        <rFont val="Times New Roman"/>
        <family val="1"/>
        <charset val="1"/>
      </rPr>
      <t xml:space="preserve"> </t>
    </r>
    <r>
      <rPr>
        <sz val="8"/>
        <rFont val="Arial"/>
        <family val="2"/>
        <charset val="1"/>
      </rPr>
      <t xml:space="preserve">EXTERNA</t>
    </r>
  </si>
  <si>
    <t xml:space="preserve">16.18.099</t>
  </si>
  <si>
    <r>
      <rPr>
        <sz val="8"/>
        <rFont val="Arial"/>
        <family val="2"/>
        <charset val="1"/>
      </rPr>
      <t xml:space="preserve">SERVICOS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CIVIL</t>
    </r>
  </si>
  <si>
    <t xml:space="preserve">16.19.099</t>
  </si>
  <si>
    <r>
      <rPr>
        <sz val="8"/>
        <rFont val="Arial"/>
        <family val="2"/>
        <charset val="1"/>
      </rPr>
      <t xml:space="preserve">SERVIÇOS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HIDRÁULICA</t>
    </r>
  </si>
  <si>
    <t xml:space="preserve">16.20.022</t>
  </si>
  <si>
    <r>
      <rPr>
        <sz val="8"/>
        <rFont val="Arial"/>
        <family val="2"/>
        <charset val="1"/>
      </rPr>
      <t xml:space="preserve">ELEVADOR</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PARADAS</t>
    </r>
    <r>
      <rPr>
        <sz val="8"/>
        <rFont val="Times New Roman"/>
        <family val="1"/>
        <charset val="1"/>
      </rPr>
      <t xml:space="preserve"> </t>
    </r>
    <r>
      <rPr>
        <sz val="8"/>
        <rFont val="Arial"/>
        <family val="2"/>
        <charset val="1"/>
      </rPr>
      <t xml:space="preserve">MAQ</t>
    </r>
    <r>
      <rPr>
        <sz val="8"/>
        <rFont val="Times New Roman"/>
        <family val="1"/>
        <charset val="1"/>
      </rPr>
      <t xml:space="preserve"> </t>
    </r>
    <r>
      <rPr>
        <sz val="8"/>
        <rFont val="Arial"/>
        <family val="2"/>
        <charset val="1"/>
      </rPr>
      <t xml:space="preserve">CONJUGADA</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UNILATERAL</t>
    </r>
    <r>
      <rPr>
        <sz val="8"/>
        <rFont val="Times New Roman"/>
        <family val="1"/>
        <charset val="1"/>
      </rPr>
      <t xml:space="preserve"> </t>
    </r>
    <r>
      <rPr>
        <sz val="8"/>
        <rFont val="Arial"/>
        <family val="2"/>
        <charset val="1"/>
      </rPr>
      <t xml:space="preserve">(ACESSIB)</t>
    </r>
  </si>
  <si>
    <t xml:space="preserve">16.20.023</t>
  </si>
  <si>
    <r>
      <rPr>
        <sz val="8"/>
        <rFont val="Arial"/>
        <family val="2"/>
        <charset val="1"/>
      </rPr>
      <t xml:space="preserve">ELEVADOR</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PARADAS</t>
    </r>
    <r>
      <rPr>
        <sz val="8"/>
        <rFont val="Times New Roman"/>
        <family val="1"/>
        <charset val="1"/>
      </rPr>
      <t xml:space="preserve"> </t>
    </r>
    <r>
      <rPr>
        <sz val="8"/>
        <rFont val="Arial"/>
        <family val="2"/>
        <charset val="1"/>
      </rPr>
      <t xml:space="preserve">MAQ</t>
    </r>
    <r>
      <rPr>
        <sz val="8"/>
        <rFont val="Times New Roman"/>
        <family val="1"/>
        <charset val="1"/>
      </rPr>
      <t xml:space="preserve"> </t>
    </r>
    <r>
      <rPr>
        <sz val="8"/>
        <rFont val="Arial"/>
        <family val="2"/>
        <charset val="1"/>
      </rPr>
      <t xml:space="preserve">CONJUGADA</t>
    </r>
    <r>
      <rPr>
        <sz val="8"/>
        <rFont val="Times New Roman"/>
        <family val="1"/>
        <charset val="1"/>
      </rPr>
      <t xml:space="preserve"> </t>
    </r>
    <r>
      <rPr>
        <sz val="8"/>
        <rFont val="Arial"/>
        <family val="2"/>
        <charset val="1"/>
      </rPr>
      <t xml:space="preserve">PORTA</t>
    </r>
    <r>
      <rPr>
        <sz val="8"/>
        <rFont val="Times New Roman"/>
        <family val="1"/>
        <charset val="1"/>
      </rPr>
      <t xml:space="preserve"> </t>
    </r>
    <r>
      <rPr>
        <sz val="8"/>
        <rFont val="Arial"/>
        <family val="2"/>
        <charset val="1"/>
      </rPr>
      <t xml:space="preserve">UNILATERAL</t>
    </r>
    <r>
      <rPr>
        <sz val="8"/>
        <rFont val="Times New Roman"/>
        <family val="1"/>
        <charset val="1"/>
      </rPr>
      <t xml:space="preserve"> </t>
    </r>
    <r>
      <rPr>
        <sz val="8"/>
        <rFont val="Arial"/>
        <family val="2"/>
        <charset val="1"/>
      </rPr>
      <t xml:space="preserve">(ACESSIB)</t>
    </r>
  </si>
  <si>
    <t xml:space="preserve">16.20.024</t>
  </si>
  <si>
    <r>
      <rPr>
        <sz val="8"/>
        <rFont val="Arial"/>
        <family val="2"/>
        <charset val="1"/>
      </rPr>
      <t xml:space="preserve">ELEVADOR</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PARADAS</t>
    </r>
    <r>
      <rPr>
        <sz val="8"/>
        <rFont val="Times New Roman"/>
        <family val="1"/>
        <charset val="1"/>
      </rPr>
      <t xml:space="preserve"> </t>
    </r>
    <r>
      <rPr>
        <sz val="8"/>
        <rFont val="Arial"/>
        <family val="2"/>
        <charset val="1"/>
      </rPr>
      <t xml:space="preserve">MAQUINA</t>
    </r>
    <r>
      <rPr>
        <sz val="8"/>
        <rFont val="Times New Roman"/>
        <family val="1"/>
        <charset val="1"/>
      </rPr>
      <t xml:space="preserve"> </t>
    </r>
    <r>
      <rPr>
        <sz val="8"/>
        <rFont val="Arial"/>
        <family val="2"/>
        <charset val="1"/>
      </rPr>
      <t xml:space="preserve">CONJUGADA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PORTAS</t>
    </r>
    <r>
      <rPr>
        <sz val="8"/>
        <rFont val="Times New Roman"/>
        <family val="1"/>
        <charset val="1"/>
      </rPr>
      <t xml:space="preserve"> </t>
    </r>
    <r>
      <rPr>
        <sz val="8"/>
        <rFont val="Arial"/>
        <family val="2"/>
        <charset val="1"/>
      </rPr>
      <t xml:space="preserve">UNILATERAIS</t>
    </r>
  </si>
  <si>
    <t xml:space="preserve">16.20.025</t>
  </si>
  <si>
    <r>
      <rPr>
        <sz val="8"/>
        <rFont val="Arial"/>
        <family val="2"/>
        <charset val="1"/>
      </rPr>
      <t xml:space="preserve">ELEVADOR</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PARADAS</t>
    </r>
    <r>
      <rPr>
        <sz val="8"/>
        <rFont val="Times New Roman"/>
        <family val="1"/>
        <charset val="1"/>
      </rPr>
      <t xml:space="preserve"> </t>
    </r>
    <r>
      <rPr>
        <sz val="8"/>
        <rFont val="Arial"/>
        <family val="2"/>
        <charset val="1"/>
      </rPr>
      <t xml:space="preserve">MAQUINA</t>
    </r>
    <r>
      <rPr>
        <sz val="8"/>
        <rFont val="Times New Roman"/>
        <family val="1"/>
        <charset val="1"/>
      </rPr>
      <t xml:space="preserve"> </t>
    </r>
    <r>
      <rPr>
        <sz val="8"/>
        <rFont val="Arial"/>
        <family val="2"/>
        <charset val="1"/>
      </rPr>
      <t xml:space="preserve">CONJUGADA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PORTAS</t>
    </r>
    <r>
      <rPr>
        <sz val="8"/>
        <rFont val="Times New Roman"/>
        <family val="1"/>
        <charset val="1"/>
      </rPr>
      <t xml:space="preserve"> </t>
    </r>
    <r>
      <rPr>
        <sz val="8"/>
        <rFont val="Arial"/>
        <family val="2"/>
        <charset val="1"/>
      </rPr>
      <t xml:space="preserve">BILATERAIS</t>
    </r>
  </si>
  <si>
    <t xml:space="preserve">16.20.026</t>
  </si>
  <si>
    <r>
      <rPr>
        <sz val="8"/>
        <rFont val="Arial"/>
        <family val="2"/>
        <charset val="1"/>
      </rPr>
      <t xml:space="preserve">ELEVADOR</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PARADAS</t>
    </r>
    <r>
      <rPr>
        <sz val="8"/>
        <rFont val="Times New Roman"/>
        <family val="1"/>
        <charset val="1"/>
      </rPr>
      <t xml:space="preserve"> </t>
    </r>
    <r>
      <rPr>
        <sz val="8"/>
        <rFont val="Arial"/>
        <family val="2"/>
        <charset val="1"/>
      </rPr>
      <t xml:space="preserve">MAQUINA</t>
    </r>
    <r>
      <rPr>
        <sz val="8"/>
        <rFont val="Times New Roman"/>
        <family val="1"/>
        <charset val="1"/>
      </rPr>
      <t xml:space="preserve"> </t>
    </r>
    <r>
      <rPr>
        <sz val="8"/>
        <rFont val="Arial"/>
        <family val="2"/>
        <charset val="1"/>
      </rPr>
      <t xml:space="preserve">CONJUGADA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PORTAS</t>
    </r>
    <r>
      <rPr>
        <sz val="8"/>
        <rFont val="Times New Roman"/>
        <family val="1"/>
        <charset val="1"/>
      </rPr>
      <t xml:space="preserve"> </t>
    </r>
    <r>
      <rPr>
        <sz val="8"/>
        <rFont val="Arial"/>
        <family val="2"/>
        <charset val="1"/>
      </rPr>
      <t xml:space="preserve">UNILATERAIS</t>
    </r>
  </si>
  <si>
    <t xml:space="preserve">16.20.029</t>
  </si>
  <si>
    <r>
      <rPr>
        <sz val="8"/>
        <rFont val="Arial"/>
        <family val="2"/>
        <charset val="1"/>
      </rPr>
      <t xml:space="preserve">ELEVADOR</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PARADAS</t>
    </r>
    <r>
      <rPr>
        <sz val="8"/>
        <rFont val="Times New Roman"/>
        <family val="1"/>
        <charset val="1"/>
      </rPr>
      <t xml:space="preserve"> </t>
    </r>
    <r>
      <rPr>
        <sz val="8"/>
        <rFont val="Arial"/>
        <family val="2"/>
        <charset val="1"/>
      </rPr>
      <t xml:space="preserve">MAQUINA</t>
    </r>
    <r>
      <rPr>
        <sz val="8"/>
        <rFont val="Times New Roman"/>
        <family val="1"/>
        <charset val="1"/>
      </rPr>
      <t xml:space="preserve"> </t>
    </r>
    <r>
      <rPr>
        <sz val="8"/>
        <rFont val="Arial"/>
        <family val="2"/>
        <charset val="1"/>
      </rPr>
      <t xml:space="preserve">CONJUGADA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PORTAS</t>
    </r>
    <r>
      <rPr>
        <sz val="8"/>
        <rFont val="Times New Roman"/>
        <family val="1"/>
        <charset val="1"/>
      </rPr>
      <t xml:space="preserve"> </t>
    </r>
    <r>
      <rPr>
        <sz val="8"/>
        <rFont val="Arial"/>
        <family val="2"/>
        <charset val="1"/>
      </rPr>
      <t xml:space="preserve">BILATERAIS</t>
    </r>
  </si>
  <si>
    <t xml:space="preserve">16.20.033</t>
  </si>
  <si>
    <r>
      <rPr>
        <sz val="8"/>
        <rFont val="Arial"/>
        <family val="2"/>
        <charset val="1"/>
      </rPr>
      <t xml:space="preserve">ELEVADOR</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PARADAS</t>
    </r>
    <r>
      <rPr>
        <sz val="8"/>
        <rFont val="Times New Roman"/>
        <family val="1"/>
        <charset val="1"/>
      </rPr>
      <t xml:space="preserve"> </t>
    </r>
    <r>
      <rPr>
        <sz val="8"/>
        <rFont val="Arial"/>
        <family val="2"/>
        <charset val="1"/>
      </rPr>
      <t xml:space="preserve">MAQUINA</t>
    </r>
    <r>
      <rPr>
        <sz val="8"/>
        <rFont val="Times New Roman"/>
        <family val="1"/>
        <charset val="1"/>
      </rPr>
      <t xml:space="preserve"> </t>
    </r>
    <r>
      <rPr>
        <sz val="8"/>
        <rFont val="Arial"/>
        <family val="2"/>
        <charset val="1"/>
      </rPr>
      <t xml:space="preserve">CONJUGADA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PORTAS</t>
    </r>
    <r>
      <rPr>
        <sz val="8"/>
        <rFont val="Times New Roman"/>
        <family val="1"/>
        <charset val="1"/>
      </rPr>
      <t xml:space="preserve"> </t>
    </r>
    <r>
      <rPr>
        <sz val="8"/>
        <rFont val="Arial"/>
        <family val="2"/>
        <charset val="1"/>
      </rPr>
      <t xml:space="preserve">BILATERAIS</t>
    </r>
  </si>
  <si>
    <t xml:space="preserve">16.20.042</t>
  </si>
  <si>
    <r>
      <rPr>
        <sz val="8"/>
        <rFont val="Arial"/>
        <family val="2"/>
        <charset val="1"/>
      </rPr>
      <t xml:space="preserve">MANUTENCAO</t>
    </r>
    <r>
      <rPr>
        <sz val="8"/>
        <rFont val="Times New Roman"/>
        <family val="1"/>
        <charset val="1"/>
      </rPr>
      <t xml:space="preserve"> </t>
    </r>
    <r>
      <rPr>
        <sz val="8"/>
        <rFont val="Arial"/>
        <family val="2"/>
        <charset val="1"/>
      </rPr>
      <t xml:space="preserve">INTEGRAL</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ELEVADOR</t>
    </r>
    <r>
      <rPr>
        <sz val="8"/>
        <rFont val="Times New Roman"/>
        <family val="1"/>
        <charset val="1"/>
      </rPr>
      <t xml:space="preserve"> </t>
    </r>
    <r>
      <rPr>
        <sz val="8"/>
        <rFont val="Arial"/>
        <family val="2"/>
        <charset val="1"/>
      </rPr>
      <t xml:space="preserve">NOVO</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PARADAS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MENSAL</t>
    </r>
  </si>
  <si>
    <t xml:space="preserve">16.20.043</t>
  </si>
  <si>
    <r>
      <rPr>
        <sz val="8"/>
        <rFont val="Arial"/>
        <family val="2"/>
        <charset val="1"/>
      </rPr>
      <t xml:space="preserve">MANUTENCAO</t>
    </r>
    <r>
      <rPr>
        <sz val="8"/>
        <rFont val="Times New Roman"/>
        <family val="1"/>
        <charset val="1"/>
      </rPr>
      <t xml:space="preserve"> </t>
    </r>
    <r>
      <rPr>
        <sz val="8"/>
        <rFont val="Arial"/>
        <family val="2"/>
        <charset val="1"/>
      </rPr>
      <t xml:space="preserve">INTEGRAL</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ELEVADOR</t>
    </r>
    <r>
      <rPr>
        <sz val="8"/>
        <rFont val="Times New Roman"/>
        <family val="1"/>
        <charset val="1"/>
      </rPr>
      <t xml:space="preserve"> </t>
    </r>
    <r>
      <rPr>
        <sz val="8"/>
        <rFont val="Arial"/>
        <family val="2"/>
        <charset val="1"/>
      </rPr>
      <t xml:space="preserve">NOVO</t>
    </r>
    <r>
      <rPr>
        <sz val="8"/>
        <rFont val="Times New Roman"/>
        <family val="1"/>
        <charset val="1"/>
      </rPr>
      <t xml:space="preserve"> </t>
    </r>
    <r>
      <rPr>
        <sz val="8"/>
        <rFont val="Arial"/>
        <family val="2"/>
        <charset val="1"/>
      </rPr>
      <t xml:space="preserve">3</t>
    </r>
    <r>
      <rPr>
        <sz val="8"/>
        <rFont val="Times New Roman"/>
        <family val="1"/>
        <charset val="1"/>
      </rPr>
      <t xml:space="preserve"> </t>
    </r>
    <r>
      <rPr>
        <sz val="8"/>
        <rFont val="Arial"/>
        <family val="2"/>
        <charset val="1"/>
      </rPr>
      <t xml:space="preserve">PARADAS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MENSAL</t>
    </r>
  </si>
  <si>
    <t xml:space="preserve">16.20.044</t>
  </si>
  <si>
    <r>
      <rPr>
        <sz val="8"/>
        <rFont val="Arial"/>
        <family val="2"/>
        <charset val="1"/>
      </rPr>
      <t xml:space="preserve">MANUTENCAO</t>
    </r>
    <r>
      <rPr>
        <sz val="8"/>
        <rFont val="Times New Roman"/>
        <family val="1"/>
        <charset val="1"/>
      </rPr>
      <t xml:space="preserve"> </t>
    </r>
    <r>
      <rPr>
        <sz val="8"/>
        <rFont val="Arial"/>
        <family val="2"/>
        <charset val="1"/>
      </rPr>
      <t xml:space="preserve">INTEGRAL</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ELEVADOR</t>
    </r>
    <r>
      <rPr>
        <sz val="8"/>
        <rFont val="Times New Roman"/>
        <family val="1"/>
        <charset val="1"/>
      </rPr>
      <t xml:space="preserve"> </t>
    </r>
    <r>
      <rPr>
        <sz val="8"/>
        <rFont val="Arial"/>
        <family val="2"/>
        <charset val="1"/>
      </rPr>
      <t xml:space="preserve">NOVO</t>
    </r>
    <r>
      <rPr>
        <sz val="8"/>
        <rFont val="Times New Roman"/>
        <family val="1"/>
        <charset val="1"/>
      </rPr>
      <t xml:space="preserve"> </t>
    </r>
    <r>
      <rPr>
        <sz val="8"/>
        <rFont val="Arial"/>
        <family val="2"/>
        <charset val="1"/>
      </rPr>
      <t xml:space="preserve">4</t>
    </r>
    <r>
      <rPr>
        <sz val="8"/>
        <rFont val="Times New Roman"/>
        <family val="1"/>
        <charset val="1"/>
      </rPr>
      <t xml:space="preserve"> </t>
    </r>
    <r>
      <rPr>
        <sz val="8"/>
        <rFont val="Arial"/>
        <family val="2"/>
        <charset val="1"/>
      </rPr>
      <t xml:space="preserve">PARADAS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MENSAL</t>
    </r>
  </si>
  <si>
    <t xml:space="preserve">16.20.045</t>
  </si>
  <si>
    <r>
      <rPr>
        <sz val="8"/>
        <rFont val="Arial"/>
        <family val="2"/>
        <charset val="1"/>
      </rPr>
      <t xml:space="preserve">MANUTENCAO</t>
    </r>
    <r>
      <rPr>
        <sz val="8"/>
        <rFont val="Times New Roman"/>
        <family val="1"/>
        <charset val="1"/>
      </rPr>
      <t xml:space="preserve"> </t>
    </r>
    <r>
      <rPr>
        <sz val="8"/>
        <rFont val="Arial"/>
        <family val="2"/>
        <charset val="1"/>
      </rPr>
      <t xml:space="preserve">INTEGRAL</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ELEVADOR</t>
    </r>
    <r>
      <rPr>
        <sz val="8"/>
        <rFont val="Times New Roman"/>
        <family val="1"/>
        <charset val="1"/>
      </rPr>
      <t xml:space="preserve"> </t>
    </r>
    <r>
      <rPr>
        <sz val="8"/>
        <rFont val="Arial"/>
        <family val="2"/>
        <charset val="1"/>
      </rPr>
      <t xml:space="preserve">NOVO</t>
    </r>
    <r>
      <rPr>
        <sz val="8"/>
        <rFont val="Times New Roman"/>
        <family val="1"/>
        <charset val="1"/>
      </rPr>
      <t xml:space="preserve"> </t>
    </r>
    <r>
      <rPr>
        <sz val="8"/>
        <rFont val="Arial"/>
        <family val="2"/>
        <charset val="1"/>
      </rPr>
      <t xml:space="preserve">5</t>
    </r>
    <r>
      <rPr>
        <sz val="8"/>
        <rFont val="Times New Roman"/>
        <family val="1"/>
        <charset val="1"/>
      </rPr>
      <t xml:space="preserve"> </t>
    </r>
    <r>
      <rPr>
        <sz val="8"/>
        <rFont val="Arial"/>
        <family val="2"/>
        <charset val="1"/>
      </rPr>
      <t xml:space="preserve">PARADAS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MENSAL</t>
    </r>
  </si>
  <si>
    <t xml:space="preserve">16.20.099</t>
  </si>
  <si>
    <r>
      <rPr>
        <sz val="8"/>
        <rFont val="Arial"/>
        <family val="2"/>
        <charset val="1"/>
      </rPr>
      <t xml:space="preserve">SERVICOS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ELETRICA</t>
    </r>
  </si>
  <si>
    <t xml:space="preserve">16.20.103</t>
  </si>
  <si>
    <r>
      <rPr>
        <sz val="8"/>
        <rFont val="Arial"/>
        <family val="2"/>
        <charset val="1"/>
      </rPr>
      <t xml:space="preserve">ELETRODUTO</t>
    </r>
    <r>
      <rPr>
        <sz val="8"/>
        <rFont val="Times New Roman"/>
        <family val="1"/>
        <charset val="1"/>
      </rPr>
      <t xml:space="preserve"> </t>
    </r>
    <r>
      <rPr>
        <sz val="8"/>
        <rFont val="Arial"/>
        <family val="2"/>
        <charset val="1"/>
      </rPr>
      <t xml:space="preserve">GALV.QUENTE</t>
    </r>
    <r>
      <rPr>
        <sz val="8"/>
        <rFont val="Times New Roman"/>
        <family val="1"/>
        <charset val="1"/>
      </rPr>
      <t xml:space="preserve"> </t>
    </r>
    <r>
      <rPr>
        <sz val="8"/>
        <rFont val="Arial"/>
        <family val="2"/>
        <charset val="1"/>
      </rPr>
      <t xml:space="preserve">D=100</t>
    </r>
    <r>
      <rPr>
        <sz val="8"/>
        <rFont val="Times New Roman"/>
        <family val="1"/>
        <charset val="1"/>
      </rPr>
      <t xml:space="preserve"> </t>
    </r>
    <r>
      <rPr>
        <sz val="8"/>
        <rFont val="Arial"/>
        <family val="2"/>
        <charset val="1"/>
      </rPr>
      <t xml:space="preserve">CABINE</t>
    </r>
    <r>
      <rPr>
        <sz val="8"/>
        <rFont val="Times New Roman"/>
        <family val="1"/>
        <charset val="1"/>
      </rPr>
      <t xml:space="preserve"> </t>
    </r>
    <r>
      <rPr>
        <sz val="8"/>
        <rFont val="Arial"/>
        <family val="2"/>
        <charset val="1"/>
      </rPr>
      <t xml:space="preserve">PRIMARIA</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5598</t>
    </r>
    <r>
      <rPr>
        <sz val="8"/>
        <rFont val="Times New Roman"/>
        <family val="1"/>
        <charset val="1"/>
      </rPr>
      <t xml:space="preserve"> </t>
    </r>
    <r>
      <rPr>
        <sz val="8"/>
        <rFont val="Arial"/>
        <family val="2"/>
        <charset val="1"/>
      </rPr>
      <t xml:space="preserve">BSP</t>
    </r>
    <r>
      <rPr>
        <sz val="8"/>
        <rFont val="Times New Roman"/>
        <family val="1"/>
        <charset val="1"/>
      </rPr>
      <t xml:space="preserve"> </t>
    </r>
    <r>
      <rPr>
        <sz val="8"/>
        <rFont val="Arial"/>
        <family val="2"/>
        <charset val="1"/>
      </rPr>
      <t xml:space="preserve">RIR</t>
    </r>
    <r>
      <rPr>
        <sz val="8"/>
        <rFont val="Times New Roman"/>
        <family val="1"/>
        <charset val="1"/>
      </rPr>
      <t xml:space="preserve"> </t>
    </r>
    <r>
      <rPr>
        <sz val="8"/>
        <rFont val="Arial"/>
        <family val="2"/>
        <charset val="1"/>
      </rPr>
      <t xml:space="preserve">(INCL.CONEX.E</t>
    </r>
    <r>
      <rPr>
        <sz val="8"/>
        <rFont val="Times New Roman"/>
        <family val="1"/>
        <charset val="1"/>
      </rPr>
      <t xml:space="preserve"> </t>
    </r>
    <r>
      <rPr>
        <sz val="8"/>
        <rFont val="Arial"/>
        <family val="2"/>
        <charset val="1"/>
      </rPr>
      <t xml:space="preserve">FIXAÇOES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POSTE)</t>
    </r>
  </si>
  <si>
    <t xml:space="preserve">16.20.113</t>
  </si>
  <si>
    <r>
      <rPr>
        <sz val="8"/>
        <rFont val="Arial"/>
        <family val="2"/>
        <charset val="1"/>
      </rPr>
      <t xml:space="preserve">ELETRODUTO</t>
    </r>
    <r>
      <rPr>
        <sz val="8"/>
        <rFont val="Times New Roman"/>
        <family val="1"/>
        <charset val="1"/>
      </rPr>
      <t xml:space="preserve"> </t>
    </r>
    <r>
      <rPr>
        <sz val="8"/>
        <rFont val="Arial"/>
        <family val="2"/>
        <charset val="1"/>
      </rPr>
      <t xml:space="preserve">CORRUGADO</t>
    </r>
    <r>
      <rPr>
        <sz val="8"/>
        <rFont val="Times New Roman"/>
        <family val="1"/>
        <charset val="1"/>
      </rPr>
      <t xml:space="preserve"> </t>
    </r>
    <r>
      <rPr>
        <sz val="8"/>
        <rFont val="Arial"/>
        <family val="2"/>
        <charset val="1"/>
      </rPr>
      <t xml:space="preserve">ESPIRAL</t>
    </r>
    <r>
      <rPr>
        <sz val="8"/>
        <rFont val="Times New Roman"/>
        <family val="1"/>
        <charset val="1"/>
      </rPr>
      <t xml:space="preserve"> </t>
    </r>
    <r>
      <rPr>
        <sz val="8"/>
        <rFont val="Arial"/>
        <family val="2"/>
        <charset val="1"/>
      </rPr>
      <t xml:space="preserve">ENTERRADO</t>
    </r>
    <r>
      <rPr>
        <sz val="8"/>
        <rFont val="Times New Roman"/>
        <family val="1"/>
        <charset val="1"/>
      </rPr>
      <t xml:space="preserve"> </t>
    </r>
    <r>
      <rPr>
        <sz val="8"/>
        <rFont val="Arial"/>
        <family val="2"/>
        <charset val="1"/>
      </rPr>
      <t xml:space="preserve">PEAD</t>
    </r>
    <r>
      <rPr>
        <sz val="8"/>
        <rFont val="Times New Roman"/>
        <family val="1"/>
        <charset val="1"/>
      </rPr>
      <t xml:space="preserve"> </t>
    </r>
    <r>
      <rPr>
        <sz val="8"/>
        <rFont val="Arial"/>
        <family val="2"/>
        <charset val="1"/>
      </rPr>
      <t xml:space="preserve">D=100</t>
    </r>
    <r>
      <rPr>
        <sz val="8"/>
        <rFont val="Times New Roman"/>
        <family val="1"/>
        <charset val="1"/>
      </rPr>
      <t xml:space="preserve"> </t>
    </r>
    <r>
      <rPr>
        <sz val="8"/>
        <rFont val="Arial"/>
        <family val="2"/>
        <charset val="1"/>
      </rPr>
      <t xml:space="preserve">CABINE</t>
    </r>
    <r>
      <rPr>
        <sz val="8"/>
        <rFont val="Times New Roman"/>
        <family val="1"/>
        <charset val="1"/>
      </rPr>
      <t xml:space="preserve"> </t>
    </r>
    <r>
      <rPr>
        <sz val="8"/>
        <rFont val="Arial"/>
        <family val="2"/>
        <charset val="1"/>
      </rPr>
      <t xml:space="preserve">PRIMÁRIA</t>
    </r>
    <r>
      <rPr>
        <sz val="8"/>
        <rFont val="Times New Roman"/>
        <family val="1"/>
        <charset val="1"/>
      </rPr>
      <t xml:space="preserve"> </t>
    </r>
    <r>
      <rPr>
        <sz val="8"/>
        <rFont val="Arial"/>
        <family val="2"/>
        <charset val="1"/>
      </rPr>
      <t xml:space="preserve">NBR</t>
    </r>
    <r>
      <rPr>
        <sz val="8"/>
        <rFont val="Times New Roman"/>
        <family val="1"/>
        <charset val="1"/>
      </rPr>
      <t xml:space="preserve"> </t>
    </r>
    <r>
      <rPr>
        <sz val="8"/>
        <rFont val="Arial"/>
        <family val="2"/>
        <charset val="1"/>
      </rPr>
      <t xml:space="preserve">13897</t>
    </r>
  </si>
  <si>
    <t xml:space="preserve">16.30.010</t>
  </si>
  <si>
    <t xml:space="preserve">16.30.012</t>
  </si>
  <si>
    <t xml:space="preserve">16.30.013</t>
  </si>
  <si>
    <r>
      <rPr>
        <sz val="8"/>
        <rFont val="Arial"/>
        <family val="2"/>
        <charset val="1"/>
      </rPr>
      <t xml:space="preserve">CANTEIRO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OBRAS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LARG</t>
    </r>
    <r>
      <rPr>
        <sz val="8"/>
        <rFont val="Times New Roman"/>
        <family val="1"/>
        <charset val="1"/>
      </rPr>
      <t xml:space="preserve"> </t>
    </r>
    <r>
      <rPr>
        <sz val="8"/>
        <rFont val="Arial"/>
        <family val="2"/>
        <charset val="1"/>
      </rPr>
      <t xml:space="preserve">3,30M</t>
    </r>
  </si>
  <si>
    <t xml:space="preserve">16.30.016</t>
  </si>
  <si>
    <t xml:space="preserve">16.30.017</t>
  </si>
  <si>
    <t xml:space="preserve">16.31.018</t>
  </si>
  <si>
    <r>
      <rPr>
        <sz val="8"/>
        <rFont val="Arial"/>
        <family val="2"/>
        <charset val="1"/>
      </rPr>
      <t xml:space="preserve">TAXA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MOBILIZAÇÃO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EQUIPAMENTO-ESTACA</t>
    </r>
    <r>
      <rPr>
        <sz val="8"/>
        <rFont val="Times New Roman"/>
        <family val="1"/>
        <charset val="1"/>
      </rPr>
      <t xml:space="preserve"> </t>
    </r>
    <r>
      <rPr>
        <sz val="8"/>
        <rFont val="Arial"/>
        <family val="2"/>
        <charset val="1"/>
      </rPr>
      <t xml:space="preserve">RAIZ</t>
    </r>
  </si>
  <si>
    <t xml:space="preserve">16.31.024</t>
  </si>
  <si>
    <r>
      <rPr>
        <sz val="8"/>
        <rFont val="Arial"/>
        <family val="2"/>
        <charset val="1"/>
      </rPr>
      <t xml:space="preserve">ESTACA</t>
    </r>
    <r>
      <rPr>
        <sz val="8"/>
        <rFont val="Times New Roman"/>
        <family val="1"/>
        <charset val="1"/>
      </rPr>
      <t xml:space="preserve"> </t>
    </r>
    <r>
      <rPr>
        <sz val="8"/>
        <rFont val="Arial"/>
        <family val="2"/>
        <charset val="1"/>
      </rPr>
      <t xml:space="preserve">REACAO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20T</t>
    </r>
    <r>
      <rPr>
        <sz val="8"/>
        <rFont val="Times New Roman"/>
        <family val="1"/>
        <charset val="1"/>
      </rPr>
      <t xml:space="preserve"> </t>
    </r>
    <r>
      <rPr>
        <sz val="8"/>
        <rFont val="Arial"/>
        <family val="2"/>
        <charset val="1"/>
      </rPr>
      <t xml:space="preserve">CRAVADA</t>
    </r>
    <r>
      <rPr>
        <sz val="8"/>
        <rFont val="Times New Roman"/>
        <family val="1"/>
        <charset val="1"/>
      </rPr>
      <t xml:space="preserve"> </t>
    </r>
    <r>
      <rPr>
        <sz val="8"/>
        <rFont val="Arial"/>
        <family val="2"/>
        <charset val="1"/>
      </rPr>
      <t xml:space="preserve">ALEM</t>
    </r>
    <r>
      <rPr>
        <sz val="8"/>
        <rFont val="Times New Roman"/>
        <family val="1"/>
        <charset val="1"/>
      </rPr>
      <t xml:space="preserve"> </t>
    </r>
    <r>
      <rPr>
        <sz val="8"/>
        <rFont val="Arial"/>
        <family val="2"/>
        <charset val="1"/>
      </rPr>
      <t xml:space="preserve">5,00M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PROFUNDIDADE</t>
    </r>
  </si>
  <si>
    <t xml:space="preserve">16.31.025</t>
  </si>
  <si>
    <r>
      <rPr>
        <sz val="8"/>
        <rFont val="Arial"/>
        <family val="2"/>
        <charset val="1"/>
      </rPr>
      <t xml:space="preserve">ESTACA</t>
    </r>
    <r>
      <rPr>
        <sz val="8"/>
        <rFont val="Times New Roman"/>
        <family val="1"/>
        <charset val="1"/>
      </rPr>
      <t xml:space="preserve"> </t>
    </r>
    <r>
      <rPr>
        <sz val="8"/>
        <rFont val="Arial"/>
        <family val="2"/>
        <charset val="1"/>
      </rPr>
      <t xml:space="preserve">REACAO</t>
    </r>
    <r>
      <rPr>
        <sz val="8"/>
        <rFont val="Times New Roman"/>
        <family val="1"/>
        <charset val="1"/>
      </rPr>
      <t xml:space="preserve"> </t>
    </r>
    <r>
      <rPr>
        <sz val="8"/>
        <rFont val="Arial"/>
        <family val="2"/>
        <charset val="1"/>
      </rPr>
      <t xml:space="preserve">P/20T</t>
    </r>
    <r>
      <rPr>
        <sz val="8"/>
        <rFont val="Times New Roman"/>
        <family val="1"/>
        <charset val="1"/>
      </rPr>
      <t xml:space="preserve"> </t>
    </r>
    <r>
      <rPr>
        <sz val="8"/>
        <rFont val="Arial"/>
        <family val="2"/>
        <charset val="1"/>
      </rPr>
      <t xml:space="preserve">CRAVADA</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5,00</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PROFUNDIDADE</t>
    </r>
  </si>
  <si>
    <t xml:space="preserve">16.31.026</t>
  </si>
  <si>
    <r>
      <rPr>
        <sz val="8"/>
        <rFont val="Arial"/>
        <family val="2"/>
        <charset val="1"/>
      </rPr>
      <t xml:space="preserve">ESTACA</t>
    </r>
    <r>
      <rPr>
        <sz val="8"/>
        <rFont val="Times New Roman"/>
        <family val="1"/>
        <charset val="1"/>
      </rPr>
      <t xml:space="preserve"> </t>
    </r>
    <r>
      <rPr>
        <sz val="8"/>
        <rFont val="Arial"/>
        <family val="2"/>
        <charset val="1"/>
      </rPr>
      <t xml:space="preserve">REACAO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30T</t>
    </r>
    <r>
      <rPr>
        <sz val="8"/>
        <rFont val="Times New Roman"/>
        <family val="1"/>
        <charset val="1"/>
      </rPr>
      <t xml:space="preserve"> </t>
    </r>
    <r>
      <rPr>
        <sz val="8"/>
        <rFont val="Arial"/>
        <family val="2"/>
        <charset val="1"/>
      </rPr>
      <t xml:space="preserve">CRAVADA</t>
    </r>
    <r>
      <rPr>
        <sz val="8"/>
        <rFont val="Times New Roman"/>
        <family val="1"/>
        <charset val="1"/>
      </rPr>
      <t xml:space="preserve"> </t>
    </r>
    <r>
      <rPr>
        <sz val="8"/>
        <rFont val="Arial"/>
        <family val="2"/>
        <charset val="1"/>
      </rPr>
      <t xml:space="preserve">ALEM</t>
    </r>
    <r>
      <rPr>
        <sz val="8"/>
        <rFont val="Times New Roman"/>
        <family val="1"/>
        <charset val="1"/>
      </rPr>
      <t xml:space="preserve"> </t>
    </r>
    <r>
      <rPr>
        <sz val="8"/>
        <rFont val="Arial"/>
        <family val="2"/>
        <charset val="1"/>
      </rPr>
      <t xml:space="preserve">5,00M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PROFUNDIDADE</t>
    </r>
  </si>
  <si>
    <t xml:space="preserve">16.31.027</t>
  </si>
  <si>
    <r>
      <rPr>
        <sz val="8"/>
        <rFont val="Arial"/>
        <family val="2"/>
        <charset val="1"/>
      </rPr>
      <t xml:space="preserve">ESTACA</t>
    </r>
    <r>
      <rPr>
        <sz val="8"/>
        <rFont val="Times New Roman"/>
        <family val="1"/>
        <charset val="1"/>
      </rPr>
      <t xml:space="preserve"> </t>
    </r>
    <r>
      <rPr>
        <sz val="8"/>
        <rFont val="Arial"/>
        <family val="2"/>
        <charset val="1"/>
      </rPr>
      <t xml:space="preserve">REACAO</t>
    </r>
    <r>
      <rPr>
        <sz val="8"/>
        <rFont val="Times New Roman"/>
        <family val="1"/>
        <charset val="1"/>
      </rPr>
      <t xml:space="preserve"> </t>
    </r>
    <r>
      <rPr>
        <sz val="8"/>
        <rFont val="Arial"/>
        <family val="2"/>
        <charset val="1"/>
      </rPr>
      <t xml:space="preserve">P/30T</t>
    </r>
    <r>
      <rPr>
        <sz val="8"/>
        <rFont val="Times New Roman"/>
        <family val="1"/>
        <charset val="1"/>
      </rPr>
      <t xml:space="preserve"> </t>
    </r>
    <r>
      <rPr>
        <sz val="8"/>
        <rFont val="Arial"/>
        <family val="2"/>
        <charset val="1"/>
      </rPr>
      <t xml:space="preserve">CRAVADA</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5,00M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PROFUNDIDADE</t>
    </r>
  </si>
  <si>
    <t xml:space="preserve">16.31.030</t>
  </si>
  <si>
    <r>
      <rPr>
        <sz val="8"/>
        <rFont val="Arial"/>
        <family val="2"/>
        <charset val="1"/>
      </rPr>
      <t xml:space="preserve">REFORÇO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FUNDAÇOES</t>
    </r>
    <r>
      <rPr>
        <sz val="8"/>
        <rFont val="Times New Roman"/>
        <family val="1"/>
        <charset val="1"/>
      </rPr>
      <t xml:space="preserve"> </t>
    </r>
    <r>
      <rPr>
        <sz val="8"/>
        <rFont val="Arial"/>
        <family val="2"/>
        <charset val="1"/>
      </rPr>
      <t xml:space="preserve">ESTACA</t>
    </r>
    <r>
      <rPr>
        <sz val="8"/>
        <rFont val="Times New Roman"/>
        <family val="1"/>
        <charset val="1"/>
      </rPr>
      <t xml:space="preserve"> </t>
    </r>
    <r>
      <rPr>
        <sz val="8"/>
        <rFont val="Arial"/>
        <family val="2"/>
        <charset val="1"/>
      </rPr>
      <t xml:space="preserve">RAIZ</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160MM</t>
    </r>
    <r>
      <rPr>
        <sz val="8"/>
        <rFont val="Times New Roman"/>
        <family val="1"/>
        <charset val="1"/>
      </rPr>
      <t xml:space="preserve"> </t>
    </r>
    <r>
      <rPr>
        <sz val="8"/>
        <rFont val="Arial"/>
        <family val="2"/>
        <charset val="1"/>
      </rPr>
      <t xml:space="preserve">PERFURAÇÃO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SOLO</t>
    </r>
  </si>
  <si>
    <t xml:space="preserve">16.31.031</t>
  </si>
  <si>
    <r>
      <rPr>
        <sz val="8"/>
        <rFont val="Arial"/>
        <family val="2"/>
        <charset val="1"/>
      </rPr>
      <t xml:space="preserve">REFORÇO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FUNDAÇOES</t>
    </r>
    <r>
      <rPr>
        <sz val="8"/>
        <rFont val="Times New Roman"/>
        <family val="1"/>
        <charset val="1"/>
      </rPr>
      <t xml:space="preserve"> </t>
    </r>
    <r>
      <rPr>
        <sz val="8"/>
        <rFont val="Arial"/>
        <family val="2"/>
        <charset val="1"/>
      </rPr>
      <t xml:space="preserve">ESTACA</t>
    </r>
    <r>
      <rPr>
        <sz val="8"/>
        <rFont val="Times New Roman"/>
        <family val="1"/>
        <charset val="1"/>
      </rPr>
      <t xml:space="preserve"> </t>
    </r>
    <r>
      <rPr>
        <sz val="8"/>
        <rFont val="Arial"/>
        <family val="2"/>
        <charset val="1"/>
      </rPr>
      <t xml:space="preserve">RAIZ</t>
    </r>
    <r>
      <rPr>
        <sz val="8"/>
        <rFont val="Times New Roman"/>
        <family val="1"/>
        <charset val="1"/>
      </rPr>
      <t xml:space="preserve"> </t>
    </r>
    <r>
      <rPr>
        <sz val="8"/>
        <rFont val="Arial"/>
        <family val="2"/>
        <charset val="1"/>
      </rPr>
      <t xml:space="preserve">DN</t>
    </r>
    <r>
      <rPr>
        <sz val="8"/>
        <rFont val="Times New Roman"/>
        <family val="1"/>
        <charset val="1"/>
      </rPr>
      <t xml:space="preserve"> </t>
    </r>
    <r>
      <rPr>
        <sz val="8"/>
        <rFont val="Arial"/>
        <family val="2"/>
        <charset val="1"/>
      </rPr>
      <t xml:space="preserve">200MM</t>
    </r>
    <r>
      <rPr>
        <sz val="8"/>
        <rFont val="Times New Roman"/>
        <family val="1"/>
        <charset val="1"/>
      </rPr>
      <t xml:space="preserve"> </t>
    </r>
    <r>
      <rPr>
        <sz val="8"/>
        <rFont val="Arial"/>
        <family val="2"/>
        <charset val="1"/>
      </rPr>
      <t xml:space="preserve">PERFURAÇÃO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SOLO</t>
    </r>
  </si>
  <si>
    <t xml:space="preserve">16.32.034</t>
  </si>
  <si>
    <r>
      <rPr>
        <sz val="8"/>
        <rFont val="Arial"/>
        <family val="2"/>
        <charset val="1"/>
      </rPr>
      <t xml:space="preserve">JATEAMENTO</t>
    </r>
    <r>
      <rPr>
        <sz val="8"/>
        <rFont val="Times New Roman"/>
        <family val="1"/>
        <charset val="1"/>
      </rPr>
      <t xml:space="preserve"> </t>
    </r>
    <r>
      <rPr>
        <sz val="8"/>
        <rFont val="Arial"/>
        <family val="2"/>
        <charset val="1"/>
      </rPr>
      <t xml:space="preserve">ABRASIVO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ÓXIDO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ALUMÍNIO</t>
    </r>
  </si>
  <si>
    <t xml:space="preserve">16.35.001</t>
  </si>
  <si>
    <r>
      <rPr>
        <sz val="8"/>
        <rFont val="Arial"/>
        <family val="2"/>
        <charset val="1"/>
      </rPr>
      <t xml:space="preserve">DEFINICAO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DEMARCACAO</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AREA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REPARO,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DISCO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CORTE</t>
    </r>
  </si>
  <si>
    <t xml:space="preserve">16.35.002</t>
  </si>
  <si>
    <r>
      <rPr>
        <sz val="8"/>
        <rFont val="Arial"/>
        <family val="2"/>
        <charset val="1"/>
      </rPr>
      <t xml:space="preserve">ESCARIFICACAO</t>
    </r>
    <r>
      <rPr>
        <sz val="8"/>
        <rFont val="Times New Roman"/>
        <family val="1"/>
        <charset val="1"/>
      </rPr>
      <t xml:space="preserve"> </t>
    </r>
    <r>
      <rPr>
        <sz val="8"/>
        <rFont val="Arial"/>
        <family val="2"/>
        <charset val="1"/>
      </rPr>
      <t xml:space="preserve">MANUAL</t>
    </r>
    <r>
      <rPr>
        <sz val="8"/>
        <rFont val="Times New Roman"/>
        <family val="1"/>
        <charset val="1"/>
      </rPr>
      <t xml:space="preserve"> </t>
    </r>
    <r>
      <rPr>
        <sz val="8"/>
        <rFont val="Arial"/>
        <family val="2"/>
        <charset val="1"/>
      </rPr>
      <t xml:space="preserve">(CORTE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3CM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PROFUNDIDADE</t>
    </r>
  </si>
  <si>
    <t xml:space="preserve">16.35.003</t>
  </si>
  <si>
    <r>
      <rPr>
        <sz val="8"/>
        <rFont val="Arial"/>
        <family val="2"/>
        <charset val="1"/>
      </rPr>
      <t xml:space="preserve">ESCARIFICACAO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DISCO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DESBASTE</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0,5CM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PROFUNDIDADE</t>
    </r>
  </si>
  <si>
    <t xml:space="preserve">16.35.004</t>
  </si>
  <si>
    <r>
      <rPr>
        <sz val="8"/>
        <rFont val="Arial"/>
        <family val="2"/>
        <charset val="1"/>
      </rPr>
      <t xml:space="preserve">ESCARIFICACAO</t>
    </r>
    <r>
      <rPr>
        <sz val="8"/>
        <rFont val="Times New Roman"/>
        <family val="1"/>
        <charset val="1"/>
      </rPr>
      <t xml:space="preserve"> </t>
    </r>
    <r>
      <rPr>
        <sz val="8"/>
        <rFont val="Arial"/>
        <family val="2"/>
        <charset val="1"/>
      </rPr>
      <t xml:space="preserve">MECANICA,CORTE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3,0CM</t>
    </r>
    <r>
      <rPr>
        <sz val="8"/>
        <rFont val="Times New Roman"/>
        <family val="1"/>
        <charset val="1"/>
      </rPr>
      <t xml:space="preserve"> </t>
    </r>
    <r>
      <rPr>
        <sz val="8"/>
        <rFont val="Arial"/>
        <family val="2"/>
        <charset val="1"/>
      </rPr>
      <t xml:space="preserve">PROFUNDIDADE</t>
    </r>
  </si>
  <si>
    <t xml:space="preserve">16.35.005</t>
  </si>
  <si>
    <r>
      <rPr>
        <sz val="8"/>
        <rFont val="Arial"/>
        <family val="2"/>
        <charset val="1"/>
      </rPr>
      <t xml:space="preserve">DEMOLICAO</t>
    </r>
    <r>
      <rPr>
        <sz val="8"/>
        <rFont val="Times New Roman"/>
        <family val="1"/>
        <charset val="1"/>
      </rPr>
      <t xml:space="preserve"> </t>
    </r>
    <r>
      <rPr>
        <sz val="8"/>
        <rFont val="Arial"/>
        <family val="2"/>
        <charset val="1"/>
      </rPr>
      <t xml:space="preserve">C/MARTELETES</t>
    </r>
    <r>
      <rPr>
        <sz val="8"/>
        <rFont val="Times New Roman"/>
        <family val="1"/>
        <charset val="1"/>
      </rPr>
      <t xml:space="preserve"> </t>
    </r>
    <r>
      <rPr>
        <sz val="8"/>
        <rFont val="Arial"/>
        <family val="2"/>
        <charset val="1"/>
      </rPr>
      <t xml:space="preserve">PNEUMATICOS</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5,0CM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PROFUNDIDADE</t>
    </r>
  </si>
  <si>
    <t xml:space="preserve">16.35.006</t>
  </si>
  <si>
    <r>
      <rPr>
        <sz val="8"/>
        <rFont val="Arial"/>
        <family val="2"/>
        <charset val="1"/>
      </rPr>
      <t xml:space="preserve">ESCARIFICACAO</t>
    </r>
    <r>
      <rPr>
        <sz val="8"/>
        <rFont val="Times New Roman"/>
        <family val="1"/>
        <charset val="1"/>
      </rPr>
      <t xml:space="preserve"> </t>
    </r>
    <r>
      <rPr>
        <sz val="8"/>
        <rFont val="Arial"/>
        <family val="2"/>
        <charset val="1"/>
      </rPr>
      <t xml:space="preserve">MECANICA,CORTE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C/REBARBADORES</t>
    </r>
    <r>
      <rPr>
        <sz val="8"/>
        <rFont val="Times New Roman"/>
        <family val="1"/>
        <charset val="1"/>
      </rPr>
      <t xml:space="preserve"> </t>
    </r>
    <r>
      <rPr>
        <sz val="8"/>
        <rFont val="Arial"/>
        <family val="2"/>
        <charset val="1"/>
      </rPr>
      <t xml:space="preserve">ELETR</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5,0C</t>
    </r>
  </si>
  <si>
    <t xml:space="preserve">16.35.007</t>
  </si>
  <si>
    <r>
      <rPr>
        <sz val="8"/>
        <rFont val="Arial"/>
        <family val="2"/>
        <charset val="1"/>
      </rPr>
      <t xml:space="preserve">LIXAMENTO</t>
    </r>
    <r>
      <rPr>
        <sz val="8"/>
        <rFont val="Times New Roman"/>
        <family val="1"/>
        <charset val="1"/>
      </rPr>
      <t xml:space="preserve"> </t>
    </r>
    <r>
      <rPr>
        <sz val="8"/>
        <rFont val="Arial"/>
        <family val="2"/>
        <charset val="1"/>
      </rPr>
      <t xml:space="preserve">ELETRICO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ARMADURA</t>
    </r>
    <r>
      <rPr>
        <sz val="8"/>
        <rFont val="Times New Roman"/>
        <family val="1"/>
        <charset val="1"/>
      </rPr>
      <t xml:space="preserve"> </t>
    </r>
    <r>
      <rPr>
        <sz val="8"/>
        <rFont val="Arial"/>
        <family val="2"/>
        <charset val="1"/>
      </rPr>
      <t xml:space="preserve">C/ESCOVA</t>
    </r>
    <r>
      <rPr>
        <sz val="8"/>
        <rFont val="Times New Roman"/>
        <family val="1"/>
        <charset val="1"/>
      </rPr>
      <t xml:space="preserve"> </t>
    </r>
    <r>
      <rPr>
        <sz val="8"/>
        <rFont val="Arial"/>
        <family val="2"/>
        <charset val="1"/>
      </rPr>
      <t xml:space="preserve">CIRCULAR</t>
    </r>
  </si>
  <si>
    <t xml:space="preserve">16.35.008</t>
  </si>
  <si>
    <r>
      <rPr>
        <sz val="8"/>
        <rFont val="Arial"/>
        <family val="2"/>
        <charset val="1"/>
      </rPr>
      <t xml:space="preserve">ESCOVAMENTO</t>
    </r>
    <r>
      <rPr>
        <sz val="8"/>
        <rFont val="Times New Roman"/>
        <family val="1"/>
        <charset val="1"/>
      </rPr>
      <t xml:space="preserve"> </t>
    </r>
    <r>
      <rPr>
        <sz val="8"/>
        <rFont val="Arial"/>
        <family val="2"/>
        <charset val="1"/>
      </rPr>
      <t xml:space="preserve">MANUAL</t>
    </r>
  </si>
  <si>
    <t xml:space="preserve">16.35.009</t>
  </si>
  <si>
    <r>
      <rPr>
        <sz val="8"/>
        <rFont val="Arial"/>
        <family val="2"/>
        <charset val="1"/>
      </rPr>
      <t xml:space="preserve">PISTOLA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AGULHA</t>
    </r>
  </si>
  <si>
    <t xml:space="preserve">16.35.011</t>
  </si>
  <si>
    <r>
      <rPr>
        <sz val="8"/>
        <rFont val="Arial"/>
        <family val="2"/>
        <charset val="1"/>
      </rPr>
      <t xml:space="preserve">QUEIMA</t>
    </r>
    <r>
      <rPr>
        <sz val="8"/>
        <rFont val="Times New Roman"/>
        <family val="1"/>
        <charset val="1"/>
      </rPr>
      <t xml:space="preserve"> </t>
    </r>
    <r>
      <rPr>
        <sz val="8"/>
        <rFont val="Arial"/>
        <family val="2"/>
        <charset val="1"/>
      </rPr>
      <t xml:space="preserve">CONTROLADA</t>
    </r>
  </si>
  <si>
    <t xml:space="preserve">16.35.012</t>
  </si>
  <si>
    <r>
      <rPr>
        <sz val="8"/>
        <rFont val="Arial"/>
        <family val="2"/>
        <charset val="1"/>
      </rPr>
      <t xml:space="preserve">APLICACAO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SOLVENTE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SUBSTRATO</t>
    </r>
    <r>
      <rPr>
        <sz val="8"/>
        <rFont val="Times New Roman"/>
        <family val="1"/>
        <charset val="1"/>
      </rPr>
      <t xml:space="preserve"> </t>
    </r>
    <r>
      <rPr>
        <sz val="8"/>
        <rFont val="Arial"/>
        <family val="2"/>
        <charset val="1"/>
      </rPr>
      <t xml:space="preserve">IMPREGNADOS</t>
    </r>
  </si>
  <si>
    <t xml:space="preserve">16.35.013</t>
  </si>
  <si>
    <r>
      <rPr>
        <sz val="8"/>
        <rFont val="Arial"/>
        <family val="2"/>
        <charset val="1"/>
      </rPr>
      <t xml:space="preserve">FREZAMENTO</t>
    </r>
    <r>
      <rPr>
        <sz val="8"/>
        <rFont val="Times New Roman"/>
        <family val="1"/>
        <charset val="1"/>
      </rPr>
      <t xml:space="preserve"> </t>
    </r>
    <r>
      <rPr>
        <sz val="8"/>
        <rFont val="Arial"/>
        <family val="2"/>
        <charset val="1"/>
      </rPr>
      <t xml:space="preserve">MECANICO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MAQUINA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DESBASTE</t>
    </r>
  </si>
  <si>
    <t xml:space="preserve">16.35.014</t>
  </si>
  <si>
    <r>
      <rPr>
        <sz val="8"/>
        <rFont val="Arial"/>
        <family val="2"/>
        <charset val="1"/>
      </rPr>
      <t xml:space="preserve">LIMPEZA</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SUBSTRATO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APLICACAO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JATO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FRIA</t>
    </r>
  </si>
  <si>
    <t xml:space="preserve">16.35.015</t>
  </si>
  <si>
    <r>
      <rPr>
        <sz val="8"/>
        <rFont val="Arial"/>
        <family val="2"/>
        <charset val="1"/>
      </rPr>
      <t xml:space="preserve">LIMPEZA</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SUBSTRATO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APLICACAO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JATO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AGUA</t>
    </r>
    <r>
      <rPr>
        <sz val="8"/>
        <rFont val="Times New Roman"/>
        <family val="1"/>
        <charset val="1"/>
      </rPr>
      <t xml:space="preserve"> </t>
    </r>
    <r>
      <rPr>
        <sz val="8"/>
        <rFont val="Arial"/>
        <family val="2"/>
        <charset val="1"/>
      </rPr>
      <t xml:space="preserve">QUENTE</t>
    </r>
  </si>
  <si>
    <t xml:space="preserve">16.35.016</t>
  </si>
  <si>
    <r>
      <rPr>
        <sz val="8"/>
        <rFont val="Arial"/>
        <family val="2"/>
        <charset val="1"/>
      </rPr>
      <t xml:space="preserve">LIMPEZA</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SUBSTRATO,</t>
    </r>
    <r>
      <rPr>
        <sz val="8"/>
        <rFont val="Times New Roman"/>
        <family val="1"/>
        <charset val="1"/>
      </rPr>
      <t xml:space="preserve"> </t>
    </r>
    <r>
      <rPr>
        <sz val="8"/>
        <rFont val="Arial"/>
        <family val="2"/>
        <charset val="1"/>
      </rPr>
      <t xml:space="preserve">LAVAGEM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SOLUCOES</t>
    </r>
    <r>
      <rPr>
        <sz val="8"/>
        <rFont val="Times New Roman"/>
        <family val="1"/>
        <charset val="1"/>
      </rPr>
      <t xml:space="preserve"> </t>
    </r>
    <r>
      <rPr>
        <sz val="8"/>
        <rFont val="Arial"/>
        <family val="2"/>
        <charset val="1"/>
      </rPr>
      <t xml:space="preserve">ACIDAS,</t>
    </r>
    <r>
      <rPr>
        <sz val="8"/>
        <rFont val="Times New Roman"/>
        <family val="1"/>
        <charset val="1"/>
      </rPr>
      <t xml:space="preserve"> </t>
    </r>
    <r>
      <rPr>
        <sz val="8"/>
        <rFont val="Arial"/>
        <family val="2"/>
        <charset val="1"/>
      </rPr>
      <t xml:space="preserve">PISOS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PAREDES</t>
    </r>
  </si>
  <si>
    <t xml:space="preserve">16.35.017</t>
  </si>
  <si>
    <r>
      <rPr>
        <sz val="8"/>
        <rFont val="Arial"/>
        <family val="2"/>
        <charset val="1"/>
      </rPr>
      <t xml:space="preserve">LIMPEZA</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SUBSTRATO,LAVAGEM</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SOLUCOES</t>
    </r>
    <r>
      <rPr>
        <sz val="8"/>
        <rFont val="Times New Roman"/>
        <family val="1"/>
        <charset val="1"/>
      </rPr>
      <t xml:space="preserve"> </t>
    </r>
    <r>
      <rPr>
        <sz val="8"/>
        <rFont val="Arial"/>
        <family val="2"/>
        <charset val="1"/>
      </rPr>
      <t xml:space="preserve">ALCALINAS,PISOS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PAREDES</t>
    </r>
  </si>
  <si>
    <t xml:space="preserve">16.35.018</t>
  </si>
  <si>
    <r>
      <rPr>
        <sz val="8"/>
        <rFont val="Arial"/>
        <family val="2"/>
        <charset val="1"/>
      </rPr>
      <t xml:space="preserve">LIMPEZA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REMOCAO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OLEOS</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GRAXAS</t>
    </r>
    <r>
      <rPr>
        <sz val="8"/>
        <rFont val="Times New Roman"/>
        <family val="1"/>
        <charset val="1"/>
      </rPr>
      <t xml:space="preserve"> </t>
    </r>
    <r>
      <rPr>
        <sz val="8"/>
        <rFont val="Arial"/>
        <family val="2"/>
        <charset val="1"/>
      </rPr>
      <t xml:space="preserve">IMPREGNADOS</t>
    </r>
    <r>
      <rPr>
        <sz val="8"/>
        <rFont val="Times New Roman"/>
        <family val="1"/>
        <charset val="1"/>
      </rPr>
      <t xml:space="preserve"> </t>
    </r>
    <r>
      <rPr>
        <sz val="8"/>
        <rFont val="Arial"/>
        <family val="2"/>
        <charset val="1"/>
      </rPr>
      <t xml:space="preserve">SUPERFICIALMENTE</t>
    </r>
  </si>
  <si>
    <t xml:space="preserve">16.35.019</t>
  </si>
  <si>
    <r>
      <rPr>
        <sz val="8"/>
        <rFont val="Arial"/>
        <family val="2"/>
        <charset val="1"/>
      </rPr>
      <t xml:space="preserve">LIMPEZA</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SUBSTRATO,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JATO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t>
    </r>
    <r>
      <rPr>
        <sz val="8"/>
        <rFont val="Times New Roman"/>
        <family val="1"/>
        <charset val="1"/>
      </rPr>
      <t xml:space="preserve"> </t>
    </r>
    <r>
      <rPr>
        <sz val="8"/>
        <rFont val="Arial"/>
        <family val="2"/>
        <charset val="1"/>
      </rPr>
      <t xml:space="preserve">COMPRIMIDO</t>
    </r>
  </si>
  <si>
    <t xml:space="preserve">16.35.020</t>
  </si>
  <si>
    <r>
      <rPr>
        <sz val="8"/>
        <rFont val="Arial"/>
        <family val="2"/>
        <charset val="1"/>
      </rPr>
      <t xml:space="preserve">LIMPEZA</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SUBSTRATO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UTILIZACAO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SOLVENTE</t>
    </r>
    <r>
      <rPr>
        <sz val="8"/>
        <rFont val="Times New Roman"/>
        <family val="1"/>
        <charset val="1"/>
      </rPr>
      <t xml:space="preserve"> </t>
    </r>
    <r>
      <rPr>
        <sz val="8"/>
        <rFont val="Arial"/>
        <family val="2"/>
        <charset val="1"/>
      </rPr>
      <t xml:space="preserve">VOLATEIS</t>
    </r>
  </si>
  <si>
    <t xml:space="preserve">16.35.021</t>
  </si>
  <si>
    <r>
      <rPr>
        <sz val="8"/>
        <rFont val="Arial"/>
        <family val="2"/>
        <charset val="1"/>
      </rPr>
      <t xml:space="preserve">PREPARACAO</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SUBSTRATOS</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SATURACAO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AGUA</t>
    </r>
  </si>
  <si>
    <t xml:space="preserve">16.35.022</t>
  </si>
  <si>
    <r>
      <rPr>
        <sz val="8"/>
        <rFont val="Arial"/>
        <family val="2"/>
        <charset val="1"/>
      </rPr>
      <t xml:space="preserve">PREPARACAO</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SUBSTRATO</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APICOAMENTO</t>
    </r>
    <r>
      <rPr>
        <sz val="8"/>
        <rFont val="Times New Roman"/>
        <family val="1"/>
        <charset val="1"/>
      </rPr>
      <t xml:space="preserve"> </t>
    </r>
    <r>
      <rPr>
        <sz val="8"/>
        <rFont val="Arial"/>
        <family val="2"/>
        <charset val="1"/>
      </rPr>
      <t xml:space="preserve">MANUAL</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SUPERFICIE</t>
    </r>
  </si>
  <si>
    <t xml:space="preserve">16.36.001</t>
  </si>
  <si>
    <r>
      <rPr>
        <sz val="8"/>
        <rFont val="Arial"/>
        <family val="2"/>
        <charset val="1"/>
      </rPr>
      <t xml:space="preserve">REPAROS</t>
    </r>
    <r>
      <rPr>
        <sz val="8"/>
        <rFont val="Times New Roman"/>
        <family val="1"/>
        <charset val="1"/>
      </rPr>
      <t xml:space="preserve"> </t>
    </r>
    <r>
      <rPr>
        <sz val="8"/>
        <rFont val="Arial"/>
        <family val="2"/>
        <charset val="1"/>
      </rPr>
      <t xml:space="preserve">SUPERF</t>
    </r>
    <r>
      <rPr>
        <sz val="8"/>
        <rFont val="Times New Roman"/>
        <family val="1"/>
        <charset val="1"/>
      </rPr>
      <t xml:space="preserve"> </t>
    </r>
    <r>
      <rPr>
        <sz val="8"/>
        <rFont val="Arial"/>
        <family val="2"/>
        <charset val="1"/>
      </rPr>
      <t xml:space="preserve">ARGAM</t>
    </r>
    <r>
      <rPr>
        <sz val="8"/>
        <rFont val="Times New Roman"/>
        <family val="1"/>
        <charset val="1"/>
      </rPr>
      <t xml:space="preserve"> </t>
    </r>
    <r>
      <rPr>
        <sz val="8"/>
        <rFont val="Arial"/>
        <family val="2"/>
        <charset val="1"/>
      </rPr>
      <t xml:space="preserve">MONOCOMP</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C/POLÍMEROS</t>
    </r>
    <r>
      <rPr>
        <sz val="8"/>
        <rFont val="Times New Roman"/>
        <family val="1"/>
        <charset val="1"/>
      </rPr>
      <t xml:space="preserve"> </t>
    </r>
    <r>
      <rPr>
        <sz val="8"/>
        <rFont val="Arial"/>
        <family val="2"/>
        <charset val="1"/>
      </rPr>
      <t xml:space="preserve">(1,0&lt;ESP&lt;3.0CM)</t>
    </r>
  </si>
  <si>
    <t xml:space="preserve">16.36.002</t>
  </si>
  <si>
    <r>
      <rPr>
        <sz val="8"/>
        <rFont val="Arial"/>
        <family val="2"/>
        <charset val="1"/>
      </rPr>
      <t xml:space="preserve">REPAROS</t>
    </r>
    <r>
      <rPr>
        <sz val="8"/>
        <rFont val="Times New Roman"/>
        <family val="1"/>
        <charset val="1"/>
      </rPr>
      <t xml:space="preserve"> </t>
    </r>
    <r>
      <rPr>
        <sz val="8"/>
        <rFont val="Arial"/>
        <family val="2"/>
        <charset val="1"/>
      </rPr>
      <t xml:space="preserve">SUPERF</t>
    </r>
    <r>
      <rPr>
        <sz val="8"/>
        <rFont val="Times New Roman"/>
        <family val="1"/>
        <charset val="1"/>
      </rPr>
      <t xml:space="preserve"> </t>
    </r>
    <r>
      <rPr>
        <sz val="8"/>
        <rFont val="Arial"/>
        <family val="2"/>
        <charset val="1"/>
      </rPr>
      <t xml:space="preserve">ARGAM</t>
    </r>
    <r>
      <rPr>
        <sz val="8"/>
        <rFont val="Times New Roman"/>
        <family val="1"/>
        <charset val="1"/>
      </rPr>
      <t xml:space="preserve"> </t>
    </r>
    <r>
      <rPr>
        <sz val="8"/>
        <rFont val="Arial"/>
        <family val="2"/>
        <charset val="1"/>
      </rPr>
      <t xml:space="preserve">BICOMP</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C/POLÍMERO</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(1,0&lt;ESP&lt;3.0C</t>
    </r>
  </si>
  <si>
    <t xml:space="preserve">16.36.003</t>
  </si>
  <si>
    <r>
      <rPr>
        <sz val="8"/>
        <rFont val="Arial"/>
        <family val="2"/>
        <charset val="1"/>
      </rPr>
      <t xml:space="preserve">REPAROS</t>
    </r>
    <r>
      <rPr>
        <sz val="8"/>
        <rFont val="Times New Roman"/>
        <family val="1"/>
        <charset val="1"/>
      </rPr>
      <t xml:space="preserve"> </t>
    </r>
    <r>
      <rPr>
        <sz val="8"/>
        <rFont val="Arial"/>
        <family val="2"/>
        <charset val="1"/>
      </rPr>
      <t xml:space="preserve">SUPERF</t>
    </r>
    <r>
      <rPr>
        <sz val="8"/>
        <rFont val="Times New Roman"/>
        <family val="1"/>
        <charset val="1"/>
      </rPr>
      <t xml:space="preserve"> </t>
    </r>
    <r>
      <rPr>
        <sz val="8"/>
        <rFont val="Arial"/>
        <family val="2"/>
        <charset val="1"/>
      </rPr>
      <t xml:space="preserve">ARGAM</t>
    </r>
    <r>
      <rPr>
        <sz val="8"/>
        <rFont val="Times New Roman"/>
        <family val="1"/>
        <charset val="1"/>
      </rPr>
      <t xml:space="preserve"> </t>
    </r>
    <r>
      <rPr>
        <sz val="8"/>
        <rFont val="Arial"/>
        <family val="2"/>
        <charset val="1"/>
      </rPr>
      <t xml:space="preserve">BICOMP</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C/POLÍMERO</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FIBRA</t>
    </r>
    <r>
      <rPr>
        <sz val="8"/>
        <rFont val="Times New Roman"/>
        <family val="1"/>
        <charset val="1"/>
      </rPr>
      <t xml:space="preserve"> </t>
    </r>
    <r>
      <rPr>
        <sz val="8"/>
        <rFont val="Arial"/>
        <family val="2"/>
        <charset val="1"/>
      </rPr>
      <t xml:space="preserve">SINT
(1,0&lt;ESP&lt;3,0CM)</t>
    </r>
  </si>
  <si>
    <t xml:space="preserve">16.36.005</t>
  </si>
  <si>
    <r>
      <rPr>
        <sz val="8"/>
        <rFont val="Arial"/>
        <family val="2"/>
        <charset val="1"/>
      </rPr>
      <t xml:space="preserve">REPAROS</t>
    </r>
    <r>
      <rPr>
        <sz val="8"/>
        <rFont val="Times New Roman"/>
        <family val="1"/>
        <charset val="1"/>
      </rPr>
      <t xml:space="preserve"> </t>
    </r>
    <r>
      <rPr>
        <sz val="8"/>
        <rFont val="Arial"/>
        <family val="2"/>
        <charset val="1"/>
      </rPr>
      <t xml:space="preserve">SUPERF</t>
    </r>
    <r>
      <rPr>
        <sz val="8"/>
        <rFont val="Times New Roman"/>
        <family val="1"/>
        <charset val="1"/>
      </rPr>
      <t xml:space="preserve"> </t>
    </r>
    <r>
      <rPr>
        <sz val="8"/>
        <rFont val="Arial"/>
        <family val="2"/>
        <charset val="1"/>
      </rPr>
      <t xml:space="preserve">LOCALIZ,</t>
    </r>
    <r>
      <rPr>
        <sz val="8"/>
        <rFont val="Times New Roman"/>
        <family val="1"/>
        <charset val="1"/>
      </rPr>
      <t xml:space="preserve"> </t>
    </r>
    <r>
      <rPr>
        <sz val="8"/>
        <rFont val="Arial"/>
        <family val="2"/>
        <charset val="1"/>
      </rPr>
      <t xml:space="preserve">ARGAM</t>
    </r>
    <r>
      <rPr>
        <sz val="8"/>
        <rFont val="Times New Roman"/>
        <family val="1"/>
        <charset val="1"/>
      </rPr>
      <t xml:space="preserve"> </t>
    </r>
    <r>
      <rPr>
        <sz val="8"/>
        <rFont val="Arial"/>
        <family val="2"/>
        <charset val="1"/>
      </rPr>
      <t xml:space="preserve">POLIMERICA</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EPOXI</t>
    </r>
    <r>
      <rPr>
        <sz val="8"/>
        <rFont val="Times New Roman"/>
        <family val="1"/>
        <charset val="1"/>
      </rPr>
      <t xml:space="preserve"> </t>
    </r>
    <r>
      <rPr>
        <sz val="8"/>
        <rFont val="Arial"/>
        <family val="2"/>
        <charset val="1"/>
      </rPr>
      <t xml:space="preserve">(0,5&lt;ESP&lt;1,5CM)</t>
    </r>
  </si>
  <si>
    <t xml:space="preserve">16.36.006</t>
  </si>
  <si>
    <r>
      <rPr>
        <sz val="8"/>
        <rFont val="Arial"/>
        <family val="2"/>
        <charset val="1"/>
      </rPr>
      <t xml:space="preserve">REPAROS</t>
    </r>
    <r>
      <rPr>
        <sz val="8"/>
        <rFont val="Times New Roman"/>
        <family val="1"/>
        <charset val="1"/>
      </rPr>
      <t xml:space="preserve"> </t>
    </r>
    <r>
      <rPr>
        <sz val="8"/>
        <rFont val="Arial"/>
        <family val="2"/>
        <charset val="1"/>
      </rPr>
      <t xml:space="preserve">SUPERF</t>
    </r>
    <r>
      <rPr>
        <sz val="8"/>
        <rFont val="Times New Roman"/>
        <family val="1"/>
        <charset val="1"/>
      </rPr>
      <t xml:space="preserve"> </t>
    </r>
    <r>
      <rPr>
        <sz val="8"/>
        <rFont val="Arial"/>
        <family val="2"/>
        <charset val="1"/>
      </rPr>
      <t xml:space="preserve">LOCALIZ,ARGAM</t>
    </r>
    <r>
      <rPr>
        <sz val="8"/>
        <rFont val="Times New Roman"/>
        <family val="1"/>
        <charset val="1"/>
      </rPr>
      <t xml:space="preserve"> </t>
    </r>
    <r>
      <rPr>
        <sz val="8"/>
        <rFont val="Arial"/>
        <family val="2"/>
        <charset val="1"/>
      </rPr>
      <t xml:space="preserve">POLIMERICA</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POLIESTER</t>
    </r>
    <r>
      <rPr>
        <sz val="8"/>
        <rFont val="Times New Roman"/>
        <family val="1"/>
        <charset val="1"/>
      </rPr>
      <t xml:space="preserve"> </t>
    </r>
    <r>
      <rPr>
        <sz val="8"/>
        <rFont val="Arial"/>
        <family val="2"/>
        <charset val="1"/>
      </rPr>
      <t xml:space="preserve">(0,5&lt;ESP&lt;1,5CM)</t>
    </r>
  </si>
  <si>
    <t xml:space="preserve">16.37.001</t>
  </si>
  <si>
    <r>
      <rPr>
        <sz val="8"/>
        <rFont val="Arial"/>
        <family val="2"/>
        <charset val="1"/>
      </rPr>
      <t xml:space="preserve">REPAROS</t>
    </r>
    <r>
      <rPr>
        <sz val="8"/>
        <rFont val="Times New Roman"/>
        <family val="1"/>
        <charset val="1"/>
      </rPr>
      <t xml:space="preserve"> </t>
    </r>
    <r>
      <rPr>
        <sz val="8"/>
        <rFont val="Arial"/>
        <family val="2"/>
        <charset val="1"/>
      </rPr>
      <t xml:space="preserve">SUPERF</t>
    </r>
    <r>
      <rPr>
        <sz val="8"/>
        <rFont val="Times New Roman"/>
        <family val="1"/>
        <charset val="1"/>
      </rPr>
      <t xml:space="preserve"> </t>
    </r>
    <r>
      <rPr>
        <sz val="8"/>
        <rFont val="Arial"/>
        <family val="2"/>
        <charset val="1"/>
      </rPr>
      <t xml:space="preserve">ARGAM</t>
    </r>
    <r>
      <rPr>
        <sz val="8"/>
        <rFont val="Times New Roman"/>
        <family val="1"/>
        <charset val="1"/>
      </rPr>
      <t xml:space="preserve"> </t>
    </r>
    <r>
      <rPr>
        <sz val="8"/>
        <rFont val="Arial"/>
        <family val="2"/>
        <charset val="1"/>
      </rPr>
      <t xml:space="preserve">MONOCOMP</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C/POLÍMEROS</t>
    </r>
    <r>
      <rPr>
        <sz val="8"/>
        <rFont val="Times New Roman"/>
        <family val="1"/>
        <charset val="1"/>
      </rPr>
      <t xml:space="preserve"> </t>
    </r>
    <r>
      <rPr>
        <sz val="8"/>
        <rFont val="Arial"/>
        <family val="2"/>
        <charset val="1"/>
      </rPr>
      <t xml:space="preserve">(1,0&lt;ESP&lt;5,0CM)</t>
    </r>
  </si>
  <si>
    <t xml:space="preserve">16.37.002</t>
  </si>
  <si>
    <r>
      <rPr>
        <sz val="8"/>
        <rFont val="Arial"/>
        <family val="2"/>
        <charset val="1"/>
      </rPr>
      <t xml:space="preserve">REPAROS</t>
    </r>
    <r>
      <rPr>
        <sz val="8"/>
        <rFont val="Times New Roman"/>
        <family val="1"/>
        <charset val="1"/>
      </rPr>
      <t xml:space="preserve"> </t>
    </r>
    <r>
      <rPr>
        <sz val="8"/>
        <rFont val="Arial"/>
        <family val="2"/>
        <charset val="1"/>
      </rPr>
      <t xml:space="preserve">SUPERF</t>
    </r>
    <r>
      <rPr>
        <sz val="8"/>
        <rFont val="Times New Roman"/>
        <family val="1"/>
        <charset val="1"/>
      </rPr>
      <t xml:space="preserve"> </t>
    </r>
    <r>
      <rPr>
        <sz val="8"/>
        <rFont val="Arial"/>
        <family val="2"/>
        <charset val="1"/>
      </rPr>
      <t xml:space="preserve">ARGAM</t>
    </r>
    <r>
      <rPr>
        <sz val="8"/>
        <rFont val="Times New Roman"/>
        <family val="1"/>
        <charset val="1"/>
      </rPr>
      <t xml:space="preserve"> </t>
    </r>
    <r>
      <rPr>
        <sz val="8"/>
        <rFont val="Arial"/>
        <family val="2"/>
        <charset val="1"/>
      </rPr>
      <t xml:space="preserve">BICOMP</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C/POLÍMERO</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(1,0&lt;ESP&lt;5,0C</t>
    </r>
  </si>
  <si>
    <t xml:space="preserve">16.37.003</t>
  </si>
  <si>
    <r>
      <rPr>
        <sz val="8"/>
        <rFont val="Arial"/>
        <family val="2"/>
        <charset val="1"/>
      </rPr>
      <t xml:space="preserve">REPAROS</t>
    </r>
    <r>
      <rPr>
        <sz val="8"/>
        <rFont val="Times New Roman"/>
        <family val="1"/>
        <charset val="1"/>
      </rPr>
      <t xml:space="preserve"> </t>
    </r>
    <r>
      <rPr>
        <sz val="8"/>
        <rFont val="Arial"/>
        <family val="2"/>
        <charset val="1"/>
      </rPr>
      <t xml:space="preserve">SUPERF</t>
    </r>
    <r>
      <rPr>
        <sz val="8"/>
        <rFont val="Times New Roman"/>
        <family val="1"/>
        <charset val="1"/>
      </rPr>
      <t xml:space="preserve"> </t>
    </r>
    <r>
      <rPr>
        <sz val="8"/>
        <rFont val="Arial"/>
        <family val="2"/>
        <charset val="1"/>
      </rPr>
      <t xml:space="preserve">ARGAM</t>
    </r>
    <r>
      <rPr>
        <sz val="8"/>
        <rFont val="Times New Roman"/>
        <family val="1"/>
        <charset val="1"/>
      </rPr>
      <t xml:space="preserve"> </t>
    </r>
    <r>
      <rPr>
        <sz val="8"/>
        <rFont val="Arial"/>
        <family val="2"/>
        <charset val="1"/>
      </rPr>
      <t xml:space="preserve">BICOMP</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C/POLÍMERO</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FIBRA</t>
    </r>
    <r>
      <rPr>
        <sz val="8"/>
        <rFont val="Times New Roman"/>
        <family val="1"/>
        <charset val="1"/>
      </rPr>
      <t xml:space="preserve"> </t>
    </r>
    <r>
      <rPr>
        <sz val="8"/>
        <rFont val="Arial"/>
        <family val="2"/>
        <charset val="1"/>
      </rPr>
      <t xml:space="preserve">SINT</t>
    </r>
    <r>
      <rPr>
        <sz val="8"/>
        <rFont val="Times New Roman"/>
        <family val="1"/>
        <charset val="1"/>
      </rPr>
      <t xml:space="preserve"> </t>
    </r>
    <r>
      <rPr>
        <sz val="8"/>
        <rFont val="Arial"/>
        <family val="2"/>
        <charset val="1"/>
      </rPr>
      <t xml:space="preserve">(1,0&lt;ESP&lt;5,0CM)</t>
    </r>
  </si>
  <si>
    <t xml:space="preserve">16.37.005</t>
  </si>
  <si>
    <r>
      <rPr>
        <sz val="8"/>
        <rFont val="Arial"/>
        <family val="2"/>
        <charset val="1"/>
      </rPr>
      <t xml:space="preserve">REPAROS</t>
    </r>
    <r>
      <rPr>
        <sz val="8"/>
        <rFont val="Times New Roman"/>
        <family val="1"/>
        <charset val="1"/>
      </rPr>
      <t xml:space="preserve"> </t>
    </r>
    <r>
      <rPr>
        <sz val="8"/>
        <rFont val="Arial"/>
        <family val="2"/>
        <charset val="1"/>
      </rPr>
      <t xml:space="preserve">SUPERF</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ARGAMASSA</t>
    </r>
    <r>
      <rPr>
        <sz val="8"/>
        <rFont val="Times New Roman"/>
        <family val="1"/>
        <charset val="1"/>
      </rPr>
      <t xml:space="preserve"> </t>
    </r>
    <r>
      <rPr>
        <sz val="8"/>
        <rFont val="Arial"/>
        <family val="2"/>
        <charset val="1"/>
      </rPr>
      <t xml:space="preserve">MONOCOMP</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C/POLÍMEROS</t>
    </r>
    <r>
      <rPr>
        <sz val="8"/>
        <rFont val="Times New Roman"/>
        <family val="1"/>
        <charset val="1"/>
      </rPr>
      <t xml:space="preserve"> </t>
    </r>
    <r>
      <rPr>
        <sz val="8"/>
        <rFont val="Arial"/>
        <family val="2"/>
        <charset val="1"/>
      </rPr>
      <t xml:space="preserve">PROJETADA</t>
    </r>
    <r>
      <rPr>
        <sz val="8"/>
        <rFont val="Times New Roman"/>
        <family val="1"/>
        <charset val="1"/>
      </rPr>
      <t xml:space="preserve"> </t>
    </r>
    <r>
      <rPr>
        <sz val="8"/>
        <rFont val="Arial"/>
        <family val="2"/>
        <charset val="1"/>
      </rPr>
      <t xml:space="preserve">(1,0&lt;ESP&lt;7,0CM)</t>
    </r>
  </si>
  <si>
    <t xml:space="preserve">16.37.006</t>
  </si>
  <si>
    <r>
      <rPr>
        <sz val="8"/>
        <rFont val="Arial"/>
        <family val="2"/>
        <charset val="1"/>
      </rPr>
      <t xml:space="preserve">REPAROS</t>
    </r>
    <r>
      <rPr>
        <sz val="8"/>
        <rFont val="Times New Roman"/>
        <family val="1"/>
        <charset val="1"/>
      </rPr>
      <t xml:space="preserve"> </t>
    </r>
    <r>
      <rPr>
        <sz val="8"/>
        <rFont val="Arial"/>
        <family val="2"/>
        <charset val="1"/>
      </rPr>
      <t xml:space="preserve">SUPERF</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ARGAM</t>
    </r>
    <r>
      <rPr>
        <sz val="8"/>
        <rFont val="Times New Roman"/>
        <family val="1"/>
        <charset val="1"/>
      </rPr>
      <t xml:space="preserve"> </t>
    </r>
    <r>
      <rPr>
        <sz val="8"/>
        <rFont val="Arial"/>
        <family val="2"/>
        <charset val="1"/>
      </rPr>
      <t xml:space="preserve">BICOMP</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C/POLÍMERO</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PROJETADA</t>
    </r>
    <r>
      <rPr>
        <sz val="8"/>
        <rFont val="Times New Roman"/>
        <family val="1"/>
        <charset val="1"/>
      </rPr>
      <t xml:space="preserve"> </t>
    </r>
    <r>
      <rPr>
        <sz val="8"/>
        <rFont val="Arial"/>
        <family val="2"/>
        <charset val="1"/>
      </rPr>
      <t xml:space="preserve">(1,0&lt;ESP&lt;7,0CM)</t>
    </r>
  </si>
  <si>
    <t xml:space="preserve">16.37.007</t>
  </si>
  <si>
    <r>
      <rPr>
        <sz val="8"/>
        <rFont val="Arial"/>
        <family val="2"/>
        <charset val="1"/>
      </rPr>
      <t xml:space="preserve">REPAROS</t>
    </r>
    <r>
      <rPr>
        <sz val="8"/>
        <rFont val="Times New Roman"/>
        <family val="1"/>
        <charset val="1"/>
      </rPr>
      <t xml:space="preserve"> </t>
    </r>
    <r>
      <rPr>
        <sz val="8"/>
        <rFont val="Arial"/>
        <family val="2"/>
        <charset val="1"/>
      </rPr>
      <t xml:space="preserve">SUPERF</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ARGAM</t>
    </r>
    <r>
      <rPr>
        <sz val="8"/>
        <rFont val="Times New Roman"/>
        <family val="1"/>
        <charset val="1"/>
      </rPr>
      <t xml:space="preserve"> </t>
    </r>
    <r>
      <rPr>
        <sz val="8"/>
        <rFont val="Arial"/>
        <family val="2"/>
        <charset val="1"/>
      </rPr>
      <t xml:space="preserve">BICOMP</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C/POLÍMERO</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FIBRA</t>
    </r>
    <r>
      <rPr>
        <sz val="8"/>
        <rFont val="Times New Roman"/>
        <family val="1"/>
        <charset val="1"/>
      </rPr>
      <t xml:space="preserve"> </t>
    </r>
    <r>
      <rPr>
        <sz val="8"/>
        <rFont val="Arial"/>
        <family val="2"/>
        <charset val="1"/>
      </rPr>
      <t xml:space="preserve">SINT</t>
    </r>
    <r>
      <rPr>
        <sz val="8"/>
        <rFont val="Times New Roman"/>
        <family val="1"/>
        <charset val="1"/>
      </rPr>
      <t xml:space="preserve"> </t>
    </r>
    <r>
      <rPr>
        <sz val="8"/>
        <rFont val="Arial"/>
        <family val="2"/>
        <charset val="1"/>
      </rPr>
      <t xml:space="preserve">PROJETADA</t>
    </r>
    <r>
      <rPr>
        <sz val="8"/>
        <rFont val="Times New Roman"/>
        <family val="1"/>
        <charset val="1"/>
      </rPr>
      <t xml:space="preserve"> </t>
    </r>
    <r>
      <rPr>
        <sz val="8"/>
        <rFont val="Arial"/>
        <family val="2"/>
        <charset val="1"/>
      </rPr>
      <t xml:space="preserve">(1,0&lt;ESP&lt;7,0CM)</t>
    </r>
  </si>
  <si>
    <t xml:space="preserve">16.37.009</t>
  </si>
  <si>
    <r>
      <rPr>
        <sz val="8"/>
        <rFont val="Arial"/>
        <family val="2"/>
        <charset val="1"/>
      </rPr>
      <t xml:space="preserve">REPAROS</t>
    </r>
    <r>
      <rPr>
        <sz val="8"/>
        <rFont val="Times New Roman"/>
        <family val="1"/>
        <charset val="1"/>
      </rPr>
      <t xml:space="preserve"> </t>
    </r>
    <r>
      <rPr>
        <sz val="8"/>
        <rFont val="Arial"/>
        <family val="2"/>
        <charset val="1"/>
      </rPr>
      <t xml:space="preserve">SUPERF</t>
    </r>
    <r>
      <rPr>
        <sz val="8"/>
        <rFont val="Times New Roman"/>
        <family val="1"/>
        <charset val="1"/>
      </rPr>
      <t xml:space="preserve"> </t>
    </r>
    <r>
      <rPr>
        <sz val="8"/>
        <rFont val="Arial"/>
        <family val="2"/>
        <charset val="1"/>
      </rPr>
      <t xml:space="preserve">ESTUCAM</t>
    </r>
    <r>
      <rPr>
        <sz val="8"/>
        <rFont val="Times New Roman"/>
        <family val="1"/>
        <charset val="1"/>
      </rPr>
      <t xml:space="preserve"> </t>
    </r>
    <r>
      <rPr>
        <sz val="8"/>
        <rFont val="Arial"/>
        <family val="2"/>
        <charset val="1"/>
      </rPr>
      <t xml:space="preserve">CORRETIVO</t>
    </r>
    <r>
      <rPr>
        <sz val="8"/>
        <rFont val="Times New Roman"/>
        <family val="1"/>
        <charset val="1"/>
      </rPr>
      <t xml:space="preserve"> </t>
    </r>
    <r>
      <rPr>
        <sz val="8"/>
        <rFont val="Arial"/>
        <family val="2"/>
        <charset val="1"/>
      </rPr>
      <t xml:space="preserve">ARGAM</t>
    </r>
    <r>
      <rPr>
        <sz val="8"/>
        <rFont val="Times New Roman"/>
        <family val="1"/>
        <charset val="1"/>
      </rPr>
      <t xml:space="preserve"> </t>
    </r>
    <r>
      <rPr>
        <sz val="8"/>
        <rFont val="Arial"/>
        <family val="2"/>
        <charset val="1"/>
      </rPr>
      <t xml:space="preserve">MONOCOMP</t>
    </r>
    <r>
      <rPr>
        <sz val="8"/>
        <rFont val="Times New Roman"/>
        <family val="1"/>
        <charset val="1"/>
      </rPr>
      <t xml:space="preserve"> </t>
    </r>
    <r>
      <rPr>
        <sz val="8"/>
        <rFont val="Arial"/>
        <family val="2"/>
        <charset val="1"/>
      </rPr>
      <t xml:space="preserve">C/POLÍMEROS</t>
    </r>
    <r>
      <rPr>
        <sz val="8"/>
        <rFont val="Times New Roman"/>
        <family val="1"/>
        <charset val="1"/>
      </rPr>
      <t xml:space="preserve"> </t>
    </r>
    <r>
      <rPr>
        <sz val="8"/>
        <rFont val="Arial"/>
        <family val="2"/>
        <charset val="1"/>
      </rPr>
      <t xml:space="preserve">ESP&lt;5MM</t>
    </r>
  </si>
  <si>
    <t xml:space="preserve">16.37.010</t>
  </si>
  <si>
    <r>
      <rPr>
        <sz val="8"/>
        <rFont val="Arial"/>
        <family val="2"/>
        <charset val="1"/>
      </rPr>
      <t xml:space="preserve">REPAROS</t>
    </r>
    <r>
      <rPr>
        <sz val="8"/>
        <rFont val="Times New Roman"/>
        <family val="1"/>
        <charset val="1"/>
      </rPr>
      <t xml:space="preserve"> </t>
    </r>
    <r>
      <rPr>
        <sz val="8"/>
        <rFont val="Arial"/>
        <family val="2"/>
        <charset val="1"/>
      </rPr>
      <t xml:space="preserve">SUPERF</t>
    </r>
    <r>
      <rPr>
        <sz val="8"/>
        <rFont val="Times New Roman"/>
        <family val="1"/>
        <charset val="1"/>
      </rPr>
      <t xml:space="preserve"> </t>
    </r>
    <r>
      <rPr>
        <sz val="8"/>
        <rFont val="Arial"/>
        <family val="2"/>
        <charset val="1"/>
      </rPr>
      <t xml:space="preserve">ESTUCAM</t>
    </r>
    <r>
      <rPr>
        <sz val="8"/>
        <rFont val="Times New Roman"/>
        <family val="1"/>
        <charset val="1"/>
      </rPr>
      <t xml:space="preserve"> </t>
    </r>
    <r>
      <rPr>
        <sz val="8"/>
        <rFont val="Arial"/>
        <family val="2"/>
        <charset val="1"/>
      </rPr>
      <t xml:space="preserve">CORRETIVO</t>
    </r>
    <r>
      <rPr>
        <sz val="8"/>
        <rFont val="Times New Roman"/>
        <family val="1"/>
        <charset val="1"/>
      </rPr>
      <t xml:space="preserve"> </t>
    </r>
    <r>
      <rPr>
        <sz val="8"/>
        <rFont val="Arial"/>
        <family val="2"/>
        <charset val="1"/>
      </rPr>
      <t xml:space="preserve">ARGAM</t>
    </r>
    <r>
      <rPr>
        <sz val="8"/>
        <rFont val="Times New Roman"/>
        <family val="1"/>
        <charset val="1"/>
      </rPr>
      <t xml:space="preserve"> </t>
    </r>
    <r>
      <rPr>
        <sz val="8"/>
        <rFont val="Arial"/>
        <family val="2"/>
        <charset val="1"/>
      </rPr>
      <t xml:space="preserve">BICOMP</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C/POLÍMERO</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ESP&lt;5MM</t>
    </r>
  </si>
  <si>
    <t xml:space="preserve">16.37.011</t>
  </si>
  <si>
    <r>
      <rPr>
        <sz val="8"/>
        <rFont val="Arial"/>
        <family val="2"/>
        <charset val="1"/>
      </rPr>
      <t xml:space="preserve">REPAROS</t>
    </r>
    <r>
      <rPr>
        <sz val="8"/>
        <rFont val="Times New Roman"/>
        <family val="1"/>
        <charset val="1"/>
      </rPr>
      <t xml:space="preserve"> </t>
    </r>
    <r>
      <rPr>
        <sz val="8"/>
        <rFont val="Arial"/>
        <family val="2"/>
        <charset val="1"/>
      </rPr>
      <t xml:space="preserve">SUPERF</t>
    </r>
    <r>
      <rPr>
        <sz val="8"/>
        <rFont val="Times New Roman"/>
        <family val="1"/>
        <charset val="1"/>
      </rPr>
      <t xml:space="preserve"> </t>
    </r>
    <r>
      <rPr>
        <sz val="8"/>
        <rFont val="Arial"/>
        <family val="2"/>
        <charset val="1"/>
      </rPr>
      <t xml:space="preserve">ESTUCAM</t>
    </r>
    <r>
      <rPr>
        <sz val="8"/>
        <rFont val="Times New Roman"/>
        <family val="1"/>
        <charset val="1"/>
      </rPr>
      <t xml:space="preserve"> </t>
    </r>
    <r>
      <rPr>
        <sz val="8"/>
        <rFont val="Arial"/>
        <family val="2"/>
        <charset val="1"/>
      </rPr>
      <t xml:space="preserve">CORRETIVO</t>
    </r>
    <r>
      <rPr>
        <sz val="8"/>
        <rFont val="Times New Roman"/>
        <family val="1"/>
        <charset val="1"/>
      </rPr>
      <t xml:space="preserve"> </t>
    </r>
    <r>
      <rPr>
        <sz val="8"/>
        <rFont val="Arial"/>
        <family val="2"/>
        <charset val="1"/>
      </rPr>
      <t xml:space="preserve">ARGAM</t>
    </r>
    <r>
      <rPr>
        <sz val="8"/>
        <rFont val="Times New Roman"/>
        <family val="1"/>
        <charset val="1"/>
      </rPr>
      <t xml:space="preserve"> </t>
    </r>
    <r>
      <rPr>
        <sz val="8"/>
        <rFont val="Arial"/>
        <family val="2"/>
        <charset val="1"/>
      </rPr>
      <t xml:space="preserve">BICOMP</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C/POLÍMERO</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FIBRA</t>
    </r>
    <r>
      <rPr>
        <sz val="8"/>
        <rFont val="Times New Roman"/>
        <family val="1"/>
        <charset val="1"/>
      </rPr>
      <t xml:space="preserve"> </t>
    </r>
    <r>
      <rPr>
        <sz val="8"/>
        <rFont val="Arial"/>
        <family val="2"/>
        <charset val="1"/>
      </rPr>
      <t xml:space="preserve">SINT</t>
    </r>
    <r>
      <rPr>
        <sz val="8"/>
        <rFont val="Times New Roman"/>
        <family val="1"/>
        <charset val="1"/>
      </rPr>
      <t xml:space="preserve"> </t>
    </r>
    <r>
      <rPr>
        <sz val="8"/>
        <rFont val="Arial"/>
        <family val="2"/>
        <charset val="1"/>
      </rPr>
      <t xml:space="preserve">ESP&lt;5MM</t>
    </r>
  </si>
  <si>
    <t xml:space="preserve">16.38.001</t>
  </si>
  <si>
    <r>
      <rPr>
        <sz val="8"/>
        <rFont val="Arial"/>
        <family val="2"/>
        <charset val="1"/>
      </rPr>
      <t xml:space="preserve">REPAROS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JUNTAS</t>
    </r>
    <r>
      <rPr>
        <sz val="8"/>
        <rFont val="Times New Roman"/>
        <family val="1"/>
        <charset val="1"/>
      </rPr>
      <t xml:space="preserve"> </t>
    </r>
    <r>
      <rPr>
        <sz val="8"/>
        <rFont val="Arial"/>
        <family val="2"/>
        <charset val="1"/>
      </rPr>
      <t xml:space="preserve">C/ARGAM</t>
    </r>
    <r>
      <rPr>
        <sz val="8"/>
        <rFont val="Times New Roman"/>
        <family val="1"/>
        <charset val="1"/>
      </rPr>
      <t xml:space="preserve"> </t>
    </r>
    <r>
      <rPr>
        <sz val="8"/>
        <rFont val="Arial"/>
        <family val="2"/>
        <charset val="1"/>
      </rPr>
      <t xml:space="preserve">MONOCOMP</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C/POLÍMEROS</t>
    </r>
  </si>
  <si>
    <t xml:space="preserve">16.38.002</t>
  </si>
  <si>
    <r>
      <rPr>
        <sz val="8"/>
        <rFont val="Arial"/>
        <family val="2"/>
        <charset val="1"/>
      </rPr>
      <t xml:space="preserve">REPAROS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JUNTAS</t>
    </r>
    <r>
      <rPr>
        <sz val="8"/>
        <rFont val="Times New Roman"/>
        <family val="1"/>
        <charset val="1"/>
      </rPr>
      <t xml:space="preserve"> </t>
    </r>
    <r>
      <rPr>
        <sz val="8"/>
        <rFont val="Arial"/>
        <family val="2"/>
        <charset val="1"/>
      </rPr>
      <t xml:space="preserve">C/ARGAM</t>
    </r>
    <r>
      <rPr>
        <sz val="8"/>
        <rFont val="Times New Roman"/>
        <family val="1"/>
        <charset val="1"/>
      </rPr>
      <t xml:space="preserve"> </t>
    </r>
    <r>
      <rPr>
        <sz val="8"/>
        <rFont val="Arial"/>
        <family val="2"/>
        <charset val="1"/>
      </rPr>
      <t xml:space="preserve">BICOMP</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C/POLÍMERO</t>
    </r>
    <r>
      <rPr>
        <sz val="8"/>
        <rFont val="Times New Roman"/>
        <family val="1"/>
        <charset val="1"/>
      </rPr>
      <t xml:space="preserve"> </t>
    </r>
    <r>
      <rPr>
        <sz val="8"/>
        <rFont val="Arial"/>
        <family val="2"/>
        <charset val="1"/>
      </rPr>
      <t xml:space="preserve">ACRILICO</t>
    </r>
  </si>
  <si>
    <t xml:space="preserve">16.38.003</t>
  </si>
  <si>
    <r>
      <rPr>
        <sz val="8"/>
        <rFont val="Arial"/>
        <family val="2"/>
        <charset val="1"/>
      </rPr>
      <t xml:space="preserve">REPAROS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JUNTAS</t>
    </r>
    <r>
      <rPr>
        <sz val="8"/>
        <rFont val="Times New Roman"/>
        <family val="1"/>
        <charset val="1"/>
      </rPr>
      <t xml:space="preserve"> </t>
    </r>
    <r>
      <rPr>
        <sz val="8"/>
        <rFont val="Arial"/>
        <family val="2"/>
        <charset val="1"/>
      </rPr>
      <t xml:space="preserve">C/ARGAM</t>
    </r>
    <r>
      <rPr>
        <sz val="8"/>
        <rFont val="Times New Roman"/>
        <family val="1"/>
        <charset val="1"/>
      </rPr>
      <t xml:space="preserve"> </t>
    </r>
    <r>
      <rPr>
        <sz val="8"/>
        <rFont val="Arial"/>
        <family val="2"/>
        <charset val="1"/>
      </rPr>
      <t xml:space="preserve">BICOMP</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POLÍMERO</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FIBRA</t>
    </r>
    <r>
      <rPr>
        <sz val="8"/>
        <rFont val="Times New Roman"/>
        <family val="1"/>
        <charset val="1"/>
      </rPr>
      <t xml:space="preserve"> </t>
    </r>
    <r>
      <rPr>
        <sz val="8"/>
        <rFont val="Arial"/>
        <family val="2"/>
        <charset val="1"/>
      </rPr>
      <t xml:space="preserve">SINT</t>
    </r>
  </si>
  <si>
    <t xml:space="preserve">16.38.005</t>
  </si>
  <si>
    <r>
      <rPr>
        <sz val="8"/>
        <rFont val="Arial"/>
        <family val="2"/>
        <charset val="1"/>
      </rPr>
      <t xml:space="preserve">REPAROS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JUNTAS,</t>
    </r>
    <r>
      <rPr>
        <sz val="8"/>
        <rFont val="Times New Roman"/>
        <family val="1"/>
        <charset val="1"/>
      </rPr>
      <t xml:space="preserve"> </t>
    </r>
    <r>
      <rPr>
        <sz val="8"/>
        <rFont val="Arial"/>
        <family val="2"/>
        <charset val="1"/>
      </rPr>
      <t xml:space="preserve">C/ARGAM</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EPOXI</t>
    </r>
    <r>
      <rPr>
        <sz val="8"/>
        <rFont val="Times New Roman"/>
        <family val="1"/>
        <charset val="1"/>
      </rPr>
      <t xml:space="preserve"> </t>
    </r>
    <r>
      <rPr>
        <sz val="8"/>
        <rFont val="Arial"/>
        <family val="2"/>
        <charset val="1"/>
      </rPr>
      <t xml:space="preserve">P/ESP</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1,5CM</t>
    </r>
  </si>
  <si>
    <t xml:space="preserve">16.38.006</t>
  </si>
  <si>
    <r>
      <rPr>
        <sz val="8"/>
        <rFont val="Arial"/>
        <family val="2"/>
        <charset val="1"/>
      </rPr>
      <t xml:space="preserve">JUNTAS</t>
    </r>
    <r>
      <rPr>
        <sz val="8"/>
        <rFont val="Times New Roman"/>
        <family val="1"/>
        <charset val="1"/>
      </rPr>
      <t xml:space="preserve"> </t>
    </r>
    <r>
      <rPr>
        <sz val="8"/>
        <rFont val="Arial"/>
        <family val="2"/>
        <charset val="1"/>
      </rPr>
      <t xml:space="preserve">C/ELASTOMEROS</t>
    </r>
    <r>
      <rPr>
        <sz val="8"/>
        <rFont val="Times New Roman"/>
        <family val="1"/>
        <charset val="1"/>
      </rPr>
      <t xml:space="preserve"> </t>
    </r>
    <r>
      <rPr>
        <sz val="8"/>
        <rFont val="Arial"/>
        <family val="2"/>
        <charset val="1"/>
      </rPr>
      <t xml:space="preserve">POLISSULFETOS</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BOR</t>
    </r>
    <r>
      <rPr>
        <sz val="8"/>
        <rFont val="Times New Roman"/>
        <family val="1"/>
        <charset val="1"/>
      </rPr>
      <t xml:space="preserve"> </t>
    </r>
    <r>
      <rPr>
        <sz val="8"/>
        <rFont val="Arial"/>
        <family val="2"/>
        <charset val="1"/>
      </rPr>
      <t xml:space="preserve">SILICONE</t>
    </r>
    <r>
      <rPr>
        <sz val="8"/>
        <rFont val="Times New Roman"/>
        <family val="1"/>
        <charset val="1"/>
      </rPr>
      <t xml:space="preserve"> </t>
    </r>
    <r>
      <rPr>
        <sz val="8"/>
        <rFont val="Arial"/>
        <family val="2"/>
        <charset val="1"/>
      </rPr>
      <t xml:space="preserve">SEC</t>
    </r>
    <r>
      <rPr>
        <sz val="8"/>
        <rFont val="Times New Roman"/>
        <family val="1"/>
        <charset val="1"/>
      </rPr>
      <t xml:space="preserve"> </t>
    </r>
    <r>
      <rPr>
        <sz val="8"/>
        <rFont val="Arial"/>
        <family val="2"/>
        <charset val="1"/>
      </rPr>
      <t xml:space="preserve">TRANSV</t>
    </r>
    <r>
      <rPr>
        <sz val="8"/>
        <rFont val="Times New Roman"/>
        <family val="1"/>
        <charset val="1"/>
      </rPr>
      <t xml:space="preserve"> </t>
    </r>
    <r>
      <rPr>
        <sz val="8"/>
        <rFont val="Arial"/>
        <family val="2"/>
        <charset val="1"/>
      </rPr>
      <t xml:space="preserve">2X2CM</t>
    </r>
  </si>
  <si>
    <t xml:space="preserve">D3</t>
  </si>
  <si>
    <t xml:space="preserve">16.39.001</t>
  </si>
  <si>
    <r>
      <rPr>
        <sz val="8"/>
        <rFont val="Arial"/>
        <family val="2"/>
        <charset val="1"/>
      </rPr>
      <t xml:space="preserve">REPAROS</t>
    </r>
    <r>
      <rPr>
        <sz val="8"/>
        <rFont val="Times New Roman"/>
        <family val="1"/>
        <charset val="1"/>
      </rPr>
      <t xml:space="preserve"> </t>
    </r>
    <r>
      <rPr>
        <sz val="8"/>
        <rFont val="Arial"/>
        <family val="2"/>
        <charset val="1"/>
      </rPr>
      <t xml:space="preserve">PROFUNDOS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GRAUTE</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CIMENTO</t>
    </r>
    <r>
      <rPr>
        <sz val="8"/>
        <rFont val="Times New Roman"/>
        <family val="1"/>
        <charset val="1"/>
      </rPr>
      <t xml:space="preserve"> </t>
    </r>
    <r>
      <rPr>
        <sz val="8"/>
        <rFont val="Arial"/>
        <family val="2"/>
        <charset val="1"/>
      </rPr>
      <t xml:space="preserve">(3,0&lt;ESP&lt;5,0CM)</t>
    </r>
  </si>
  <si>
    <t xml:space="preserve">16.39.002</t>
  </si>
  <si>
    <r>
      <rPr>
        <sz val="8"/>
        <rFont val="Arial"/>
        <family val="2"/>
        <charset val="1"/>
      </rPr>
      <t xml:space="preserve">REPAROS</t>
    </r>
    <r>
      <rPr>
        <sz val="8"/>
        <rFont val="Times New Roman"/>
        <family val="1"/>
        <charset val="1"/>
      </rPr>
      <t xml:space="preserve"> </t>
    </r>
    <r>
      <rPr>
        <sz val="8"/>
        <rFont val="Arial"/>
        <family val="2"/>
        <charset val="1"/>
      </rPr>
      <t xml:space="preserve">PROFUNDOS,</t>
    </r>
    <r>
      <rPr>
        <sz val="8"/>
        <rFont val="Times New Roman"/>
        <family val="1"/>
        <charset val="1"/>
      </rPr>
      <t xml:space="preserve"> </t>
    </r>
    <r>
      <rPr>
        <sz val="8"/>
        <rFont val="Arial"/>
        <family val="2"/>
        <charset val="1"/>
      </rPr>
      <t xml:space="preserve">MICROCONCRETO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POLIMEROS</t>
    </r>
    <r>
      <rPr>
        <sz val="8"/>
        <rFont val="Times New Roman"/>
        <family val="1"/>
        <charset val="1"/>
      </rPr>
      <t xml:space="preserve"> </t>
    </r>
    <r>
      <rPr>
        <sz val="8"/>
        <rFont val="Arial"/>
        <family val="2"/>
        <charset val="1"/>
      </rPr>
      <t xml:space="preserve">(5,0&lt;ESP&lt;30,0CM)</t>
    </r>
  </si>
  <si>
    <t xml:space="preserve">16.39.003</t>
  </si>
  <si>
    <r>
      <rPr>
        <sz val="8"/>
        <rFont val="Arial"/>
        <family val="2"/>
        <charset val="1"/>
      </rPr>
      <t xml:space="preserve">REPAROS</t>
    </r>
    <r>
      <rPr>
        <sz val="8"/>
        <rFont val="Times New Roman"/>
        <family val="1"/>
        <charset val="1"/>
      </rPr>
      <t xml:space="preserve"> </t>
    </r>
    <r>
      <rPr>
        <sz val="8"/>
        <rFont val="Arial"/>
        <family val="2"/>
        <charset val="1"/>
      </rPr>
      <t xml:space="preserve">PROF</t>
    </r>
    <r>
      <rPr>
        <sz val="8"/>
        <rFont val="Times New Roman"/>
        <family val="1"/>
        <charset val="1"/>
      </rPr>
      <t xml:space="preserve"> </t>
    </r>
    <r>
      <rPr>
        <sz val="8"/>
        <rFont val="Arial"/>
        <family val="2"/>
        <charset val="1"/>
      </rPr>
      <t xml:space="preserve">EXEC</t>
    </r>
    <r>
      <rPr>
        <sz val="8"/>
        <rFont val="Times New Roman"/>
        <family val="1"/>
        <charset val="1"/>
      </rPr>
      <t xml:space="preserve"> </t>
    </r>
    <r>
      <rPr>
        <sz val="8"/>
        <rFont val="Arial"/>
        <family val="2"/>
        <charset val="1"/>
      </rPr>
      <t xml:space="preserve">C/ARGAM</t>
    </r>
    <r>
      <rPr>
        <sz val="8"/>
        <rFont val="Times New Roman"/>
        <family val="1"/>
        <charset val="1"/>
      </rPr>
      <t xml:space="preserve"> </t>
    </r>
    <r>
      <rPr>
        <sz val="8"/>
        <rFont val="Arial"/>
        <family val="2"/>
        <charset val="1"/>
      </rPr>
      <t xml:space="preserve">SECA</t>
    </r>
    <r>
      <rPr>
        <sz val="8"/>
        <rFont val="Times New Roman"/>
        <family val="1"/>
        <charset val="1"/>
      </rPr>
      <t xml:space="preserve"> </t>
    </r>
    <r>
      <rPr>
        <sz val="8"/>
        <rFont val="Arial"/>
        <family val="2"/>
        <charset val="1"/>
      </rPr>
      <t xml:space="preserve">DRY</t>
    </r>
    <r>
      <rPr>
        <sz val="8"/>
        <rFont val="Times New Roman"/>
        <family val="1"/>
        <charset val="1"/>
      </rPr>
      <t xml:space="preserve"> </t>
    </r>
    <r>
      <rPr>
        <sz val="8"/>
        <rFont val="Arial"/>
        <family val="2"/>
        <charset val="1"/>
      </rPr>
      <t xml:space="preserve">PACK</t>
    </r>
    <r>
      <rPr>
        <sz val="8"/>
        <rFont val="Times New Roman"/>
        <family val="1"/>
        <charset val="1"/>
      </rPr>
      <t xml:space="preserve"> </t>
    </r>
    <r>
      <rPr>
        <sz val="8"/>
        <rFont val="Arial"/>
        <family val="2"/>
        <charset val="1"/>
      </rPr>
      <t xml:space="preserve">ISENTA</t>
    </r>
    <r>
      <rPr>
        <sz val="8"/>
        <rFont val="Times New Roman"/>
        <family val="1"/>
        <charset val="1"/>
      </rPr>
      <t xml:space="preserve"> </t>
    </r>
    <r>
      <rPr>
        <sz val="8"/>
        <rFont val="Arial"/>
        <family val="2"/>
        <charset val="1"/>
      </rPr>
      <t xml:space="preserve">RETR(3,0&lt;ESP&lt;10,0CM)</t>
    </r>
  </si>
  <si>
    <t xml:space="preserve">16.39.004</t>
  </si>
  <si>
    <r>
      <rPr>
        <sz val="8"/>
        <rFont val="Arial"/>
        <family val="2"/>
        <charset val="1"/>
      </rPr>
      <t xml:space="preserve">FORMAS</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REPAROS</t>
    </r>
    <r>
      <rPr>
        <sz val="8"/>
        <rFont val="Times New Roman"/>
        <family val="1"/>
        <charset val="1"/>
      </rPr>
      <t xml:space="preserve"> </t>
    </r>
    <r>
      <rPr>
        <sz val="8"/>
        <rFont val="Arial"/>
        <family val="2"/>
        <charset val="1"/>
      </rPr>
      <t xml:space="preserve">PROFUNDOS</t>
    </r>
    <r>
      <rPr>
        <sz val="8"/>
        <rFont val="Times New Roman"/>
        <family val="1"/>
        <charset val="1"/>
      </rPr>
      <t xml:space="preserve"> </t>
    </r>
    <r>
      <rPr>
        <sz val="8"/>
        <rFont val="Arial"/>
        <family val="2"/>
        <charset val="1"/>
      </rPr>
      <t xml:space="preserve">(ESP&gt;3,0CM)</t>
    </r>
  </si>
  <si>
    <t xml:space="preserve">16.39.005</t>
  </si>
  <si>
    <r>
      <rPr>
        <sz val="8"/>
        <rFont val="Arial"/>
        <family val="2"/>
        <charset val="1"/>
      </rPr>
      <t xml:space="preserve">APLICACAO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MEMBRANA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CURA</t>
    </r>
    <r>
      <rPr>
        <sz val="8"/>
        <rFont val="Times New Roman"/>
        <family val="1"/>
        <charset val="1"/>
      </rPr>
      <t xml:space="preserve"> </t>
    </r>
    <r>
      <rPr>
        <sz val="8"/>
        <rFont val="Arial"/>
        <family val="2"/>
        <charset val="1"/>
      </rPr>
      <t xml:space="preserve">QUIMICA</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REPAROS</t>
    </r>
    <r>
      <rPr>
        <sz val="8"/>
        <rFont val="Times New Roman"/>
        <family val="1"/>
        <charset val="1"/>
      </rPr>
      <t xml:space="preserve"> </t>
    </r>
    <r>
      <rPr>
        <sz val="8"/>
        <rFont val="Arial"/>
        <family val="2"/>
        <charset val="1"/>
      </rPr>
      <t xml:space="preserve">ESTRUTURAIS</t>
    </r>
  </si>
  <si>
    <t xml:space="preserve">16.40.001</t>
  </si>
  <si>
    <r>
      <rPr>
        <sz val="8"/>
        <rFont val="Arial"/>
        <family val="2"/>
        <charset val="1"/>
      </rPr>
      <t xml:space="preserve">PROTECAO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ARMADURAS</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TINTA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ALTO</t>
    </r>
    <r>
      <rPr>
        <sz val="8"/>
        <rFont val="Times New Roman"/>
        <family val="1"/>
        <charset val="1"/>
      </rPr>
      <t xml:space="preserve"> </t>
    </r>
    <r>
      <rPr>
        <sz val="8"/>
        <rFont val="Arial"/>
        <family val="2"/>
        <charset val="1"/>
      </rPr>
      <t xml:space="preserve">TEOR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ZINCO</t>
    </r>
  </si>
  <si>
    <t xml:space="preserve">16.40.002</t>
  </si>
  <si>
    <r>
      <rPr>
        <sz val="8"/>
        <rFont val="Arial"/>
        <family val="2"/>
        <charset val="1"/>
      </rPr>
      <t xml:space="preserve">ARGAMASSA</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REPARO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INIBIDORES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CORROSAO</t>
    </r>
  </si>
  <si>
    <t xml:space="preserve">16.41.001</t>
  </si>
  <si>
    <r>
      <rPr>
        <sz val="8"/>
        <rFont val="Arial"/>
        <family val="2"/>
        <charset val="1"/>
      </rPr>
      <t xml:space="preserve">EMENDA</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TRASPASSE,</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RECONSTITUICAO</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SECAO</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ARMADURA</t>
    </r>
  </si>
  <si>
    <t xml:space="preserve">16.41.002</t>
  </si>
  <si>
    <r>
      <rPr>
        <sz val="8"/>
        <rFont val="Arial"/>
        <family val="2"/>
        <charset val="1"/>
      </rPr>
      <t xml:space="preserve">EMENDAS</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SOLDA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TOPO,</t>
    </r>
    <r>
      <rPr>
        <sz val="8"/>
        <rFont val="Times New Roman"/>
        <family val="1"/>
        <charset val="1"/>
      </rPr>
      <t xml:space="preserve"> </t>
    </r>
    <r>
      <rPr>
        <sz val="8"/>
        <rFont val="Arial"/>
        <family val="2"/>
        <charset val="1"/>
      </rPr>
      <t xml:space="preserve">P/RECONSTITUICAO</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SECAO</t>
    </r>
    <r>
      <rPr>
        <sz val="8"/>
        <rFont val="Times New Roman"/>
        <family val="1"/>
        <charset val="1"/>
      </rPr>
      <t xml:space="preserve"> </t>
    </r>
    <r>
      <rPr>
        <sz val="8"/>
        <rFont val="Arial"/>
        <family val="2"/>
        <charset val="1"/>
      </rPr>
      <t xml:space="preserve">DA</t>
    </r>
    <r>
      <rPr>
        <sz val="8"/>
        <rFont val="Times New Roman"/>
        <family val="1"/>
        <charset val="1"/>
      </rPr>
      <t xml:space="preserve"> </t>
    </r>
    <r>
      <rPr>
        <sz val="8"/>
        <rFont val="Arial"/>
        <family val="2"/>
        <charset val="1"/>
      </rPr>
      <t xml:space="preserve">ARMADURA</t>
    </r>
  </si>
  <si>
    <t xml:space="preserve">16.42.001</t>
  </si>
  <si>
    <r>
      <rPr>
        <sz val="8"/>
        <rFont val="Arial"/>
        <family val="2"/>
        <charset val="1"/>
      </rPr>
      <t xml:space="preserve">REPARO</t>
    </r>
    <r>
      <rPr>
        <sz val="8"/>
        <rFont val="Times New Roman"/>
        <family val="1"/>
        <charset val="1"/>
      </rPr>
      <t xml:space="preserve"> </t>
    </r>
    <r>
      <rPr>
        <sz val="8"/>
        <rFont val="Arial"/>
        <family val="2"/>
        <charset val="1"/>
      </rPr>
      <t xml:space="preserve">ESTRUTURAL</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INJECAO</t>
    </r>
    <r>
      <rPr>
        <sz val="8"/>
        <rFont val="Times New Roman"/>
        <family val="1"/>
        <charset val="1"/>
      </rPr>
      <t xml:space="preserve"> </t>
    </r>
    <r>
      <rPr>
        <sz val="8"/>
        <rFont val="Arial"/>
        <family val="2"/>
        <charset val="1"/>
      </rPr>
      <t xml:space="preserve">RESINA</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EPOXI</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FISSURAS</t>
    </r>
    <r>
      <rPr>
        <sz val="8"/>
        <rFont val="Times New Roman"/>
        <family val="1"/>
        <charset val="1"/>
      </rPr>
      <t xml:space="preserve"> </t>
    </r>
    <r>
      <rPr>
        <sz val="8"/>
        <rFont val="Arial"/>
        <family val="2"/>
        <charset val="1"/>
      </rPr>
      <t xml:space="preserve">0,3A9,0MM</t>
    </r>
  </si>
  <si>
    <t xml:space="preserve">16.42.002</t>
  </si>
  <si>
    <r>
      <rPr>
        <sz val="8"/>
        <rFont val="Arial"/>
        <family val="2"/>
        <charset val="1"/>
      </rPr>
      <t xml:space="preserve">REPARO</t>
    </r>
    <r>
      <rPr>
        <sz val="8"/>
        <rFont val="Times New Roman"/>
        <family val="1"/>
        <charset val="1"/>
      </rPr>
      <t xml:space="preserve"> </t>
    </r>
    <r>
      <rPr>
        <sz val="8"/>
        <rFont val="Arial"/>
        <family val="2"/>
        <charset val="1"/>
      </rPr>
      <t xml:space="preserve">ESTRUTURAL</t>
    </r>
    <r>
      <rPr>
        <sz val="8"/>
        <rFont val="Times New Roman"/>
        <family val="1"/>
        <charset val="1"/>
      </rPr>
      <t xml:space="preserve"> </t>
    </r>
    <r>
      <rPr>
        <sz val="8"/>
        <rFont val="Arial"/>
        <family val="2"/>
        <charset val="1"/>
      </rPr>
      <t xml:space="preserve">C/APLICACAO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GRAUTE</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EPOXI</t>
    </r>
    <r>
      <rPr>
        <sz val="8"/>
        <rFont val="Times New Roman"/>
        <family val="1"/>
        <charset val="1"/>
      </rPr>
      <t xml:space="preserve"> </t>
    </r>
    <r>
      <rPr>
        <sz val="8"/>
        <rFont val="Arial"/>
        <family val="2"/>
        <charset val="1"/>
      </rPr>
      <t xml:space="preserve">TRINCAS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10A40MM</t>
    </r>
  </si>
  <si>
    <t xml:space="preserve">16.42.003</t>
  </si>
  <si>
    <r>
      <rPr>
        <sz val="8"/>
        <rFont val="Arial"/>
        <family val="2"/>
        <charset val="1"/>
      </rPr>
      <t xml:space="preserve">REPARO</t>
    </r>
    <r>
      <rPr>
        <sz val="8"/>
        <rFont val="Times New Roman"/>
        <family val="1"/>
        <charset val="1"/>
      </rPr>
      <t xml:space="preserve"> </t>
    </r>
    <r>
      <rPr>
        <sz val="8"/>
        <rFont val="Arial"/>
        <family val="2"/>
        <charset val="1"/>
      </rPr>
      <t xml:space="preserve">ESTR</t>
    </r>
    <r>
      <rPr>
        <sz val="8"/>
        <rFont val="Times New Roman"/>
        <family val="1"/>
        <charset val="1"/>
      </rPr>
      <t xml:space="preserve"> </t>
    </r>
    <r>
      <rPr>
        <sz val="8"/>
        <rFont val="Arial"/>
        <family val="2"/>
        <charset val="1"/>
      </rPr>
      <t xml:space="preserve">VIGAS</t>
    </r>
    <r>
      <rPr>
        <sz val="8"/>
        <rFont val="Times New Roman"/>
        <family val="1"/>
        <charset val="1"/>
      </rPr>
      <t xml:space="preserve"> </t>
    </r>
    <r>
      <rPr>
        <sz val="8"/>
        <rFont val="Arial"/>
        <family val="2"/>
        <charset val="1"/>
      </rPr>
      <t xml:space="preserve">LAJES</t>
    </r>
    <r>
      <rPr>
        <sz val="8"/>
        <rFont val="Times New Roman"/>
        <family val="1"/>
        <charset val="1"/>
      </rPr>
      <t xml:space="preserve"> </t>
    </r>
    <r>
      <rPr>
        <sz val="8"/>
        <rFont val="Arial"/>
        <family val="2"/>
        <charset val="1"/>
      </rPr>
      <t xml:space="preserve">PILARES</t>
    </r>
    <r>
      <rPr>
        <sz val="8"/>
        <rFont val="Times New Roman"/>
        <family val="1"/>
        <charset val="1"/>
      </rPr>
      <t xml:space="preserve"> </t>
    </r>
    <r>
      <rPr>
        <sz val="8"/>
        <rFont val="Arial"/>
        <family val="2"/>
        <charset val="1"/>
      </rPr>
      <t xml:space="preserve">C/APLIC</t>
    </r>
    <r>
      <rPr>
        <sz val="8"/>
        <rFont val="Times New Roman"/>
        <family val="1"/>
        <charset val="1"/>
      </rPr>
      <t xml:space="preserve"> </t>
    </r>
    <r>
      <rPr>
        <sz val="8"/>
        <rFont val="Arial"/>
        <family val="2"/>
        <charset val="1"/>
      </rPr>
      <t xml:space="preserve">GRAUTE</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EPOXI</t>
    </r>
    <r>
      <rPr>
        <sz val="8"/>
        <rFont val="Times New Roman"/>
        <family val="1"/>
        <charset val="1"/>
      </rPr>
      <t xml:space="preserve"> </t>
    </r>
    <r>
      <rPr>
        <sz val="8"/>
        <rFont val="Arial"/>
        <family val="2"/>
        <charset val="1"/>
      </rPr>
      <t xml:space="preserve">VAOS</t>
    </r>
    <r>
      <rPr>
        <sz val="8"/>
        <rFont val="Times New Roman"/>
        <family val="1"/>
        <charset val="1"/>
      </rPr>
      <t xml:space="preserve"> </t>
    </r>
    <r>
      <rPr>
        <sz val="8"/>
        <rFont val="Arial"/>
        <family val="2"/>
        <charset val="1"/>
      </rPr>
      <t xml:space="preserve">35A70MM</t>
    </r>
  </si>
  <si>
    <t xml:space="preserve">16.42.004</t>
  </si>
  <si>
    <r>
      <rPr>
        <sz val="8"/>
        <rFont val="Arial"/>
        <family val="2"/>
        <charset val="1"/>
      </rPr>
      <t xml:space="preserve">TRATAMENTO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MICRO</t>
    </r>
    <r>
      <rPr>
        <sz val="8"/>
        <rFont val="Times New Roman"/>
        <family val="1"/>
        <charset val="1"/>
      </rPr>
      <t xml:space="preserve"> </t>
    </r>
    <r>
      <rPr>
        <sz val="8"/>
        <rFont val="Arial"/>
        <family val="2"/>
        <charset val="1"/>
      </rPr>
      <t xml:space="preserve">FISSURAS</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SILICATACAO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FLUORSILICATACAO</t>
    </r>
  </si>
  <si>
    <t xml:space="preserve">16.43.001</t>
  </si>
  <si>
    <r>
      <rPr>
        <sz val="8"/>
        <rFont val="Arial"/>
        <family val="2"/>
        <charset val="1"/>
      </rPr>
      <t xml:space="preserve">FUROS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D=1"</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PROFUNDIDADE</t>
    </r>
    <r>
      <rPr>
        <sz val="8"/>
        <rFont val="Times New Roman"/>
        <family val="1"/>
        <charset val="1"/>
      </rPr>
      <t xml:space="preserve"> </t>
    </r>
    <r>
      <rPr>
        <sz val="8"/>
        <rFont val="Arial"/>
        <family val="2"/>
        <charset val="1"/>
      </rPr>
      <t xml:space="preserve">5CM</t>
    </r>
  </si>
  <si>
    <t xml:space="preserve">16.43.002</t>
  </si>
  <si>
    <r>
      <rPr>
        <sz val="8"/>
        <rFont val="Arial"/>
        <family val="2"/>
        <charset val="1"/>
      </rPr>
      <t xml:space="preserve">FUROS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D=1"</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PROFUNDIDADE</t>
    </r>
    <r>
      <rPr>
        <sz val="8"/>
        <rFont val="Times New Roman"/>
        <family val="1"/>
        <charset val="1"/>
      </rPr>
      <t xml:space="preserve"> </t>
    </r>
    <r>
      <rPr>
        <sz val="8"/>
        <rFont val="Arial"/>
        <family val="2"/>
        <charset val="1"/>
      </rPr>
      <t xml:space="preserve">15CM</t>
    </r>
  </si>
  <si>
    <t xml:space="preserve">16.43.003</t>
  </si>
  <si>
    <r>
      <rPr>
        <sz val="8"/>
        <rFont val="Arial"/>
        <family val="2"/>
        <charset val="1"/>
      </rPr>
      <t xml:space="preserve">FUROS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D=1"</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PROFUNDIDADE</t>
    </r>
    <r>
      <rPr>
        <sz val="8"/>
        <rFont val="Times New Roman"/>
        <family val="1"/>
        <charset val="1"/>
      </rPr>
      <t xml:space="preserve"> </t>
    </r>
    <r>
      <rPr>
        <sz val="8"/>
        <rFont val="Arial"/>
        <family val="2"/>
        <charset val="1"/>
      </rPr>
      <t xml:space="preserve">30CM</t>
    </r>
  </si>
  <si>
    <t xml:space="preserve">16.43.004</t>
  </si>
  <si>
    <r>
      <rPr>
        <sz val="8"/>
        <rFont val="Arial"/>
        <family val="2"/>
        <charset val="1"/>
      </rPr>
      <t xml:space="preserve">FUROS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D=3/4"</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PROFUNDIDADE</t>
    </r>
    <r>
      <rPr>
        <sz val="8"/>
        <rFont val="Times New Roman"/>
        <family val="1"/>
        <charset val="1"/>
      </rPr>
      <t xml:space="preserve"> </t>
    </r>
    <r>
      <rPr>
        <sz val="8"/>
        <rFont val="Arial"/>
        <family val="2"/>
        <charset val="1"/>
      </rPr>
      <t xml:space="preserve">5CM</t>
    </r>
  </si>
  <si>
    <t xml:space="preserve">16.43.005</t>
  </si>
  <si>
    <r>
      <rPr>
        <sz val="8"/>
        <rFont val="Arial"/>
        <family val="2"/>
        <charset val="1"/>
      </rPr>
      <t xml:space="preserve">FUROS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D=3/4"</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PROFUNDIDADE</t>
    </r>
    <r>
      <rPr>
        <sz val="8"/>
        <rFont val="Times New Roman"/>
        <family val="1"/>
        <charset val="1"/>
      </rPr>
      <t xml:space="preserve"> </t>
    </r>
    <r>
      <rPr>
        <sz val="8"/>
        <rFont val="Arial"/>
        <family val="2"/>
        <charset val="1"/>
      </rPr>
      <t xml:space="preserve">15CM</t>
    </r>
  </si>
  <si>
    <t xml:space="preserve">16.43.006</t>
  </si>
  <si>
    <r>
      <rPr>
        <sz val="8"/>
        <rFont val="Arial"/>
        <family val="2"/>
        <charset val="1"/>
      </rPr>
      <t xml:space="preserve">FUROS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D=3/4"</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PROFUNDIDADE</t>
    </r>
    <r>
      <rPr>
        <sz val="8"/>
        <rFont val="Times New Roman"/>
        <family val="1"/>
        <charset val="1"/>
      </rPr>
      <t xml:space="preserve"> </t>
    </r>
    <r>
      <rPr>
        <sz val="8"/>
        <rFont val="Arial"/>
        <family val="2"/>
        <charset val="1"/>
      </rPr>
      <t xml:space="preserve">30CM</t>
    </r>
  </si>
  <si>
    <t xml:space="preserve">16.43.007</t>
  </si>
  <si>
    <r>
      <rPr>
        <sz val="8"/>
        <rFont val="Arial"/>
        <family val="2"/>
        <charset val="1"/>
      </rPr>
      <t xml:space="preserve">FUROS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D=1/2"</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PROFUNDIDADE</t>
    </r>
    <r>
      <rPr>
        <sz val="8"/>
        <rFont val="Times New Roman"/>
        <family val="1"/>
        <charset val="1"/>
      </rPr>
      <t xml:space="preserve"> </t>
    </r>
    <r>
      <rPr>
        <sz val="8"/>
        <rFont val="Arial"/>
        <family val="2"/>
        <charset val="1"/>
      </rPr>
      <t xml:space="preserve">5CM</t>
    </r>
  </si>
  <si>
    <t xml:space="preserve">16.43.008</t>
  </si>
  <si>
    <r>
      <rPr>
        <sz val="8"/>
        <rFont val="Arial"/>
        <family val="2"/>
        <charset val="1"/>
      </rPr>
      <t xml:space="preserve">FUROS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D=1/2"</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PROFUNDIDADE</t>
    </r>
    <r>
      <rPr>
        <sz val="8"/>
        <rFont val="Times New Roman"/>
        <family val="1"/>
        <charset val="1"/>
      </rPr>
      <t xml:space="preserve"> </t>
    </r>
    <r>
      <rPr>
        <sz val="8"/>
        <rFont val="Arial"/>
        <family val="2"/>
        <charset val="1"/>
      </rPr>
      <t xml:space="preserve">15CM</t>
    </r>
  </si>
  <si>
    <t xml:space="preserve">16.43.009</t>
  </si>
  <si>
    <r>
      <rPr>
        <sz val="8"/>
        <rFont val="Arial"/>
        <family val="2"/>
        <charset val="1"/>
      </rPr>
      <t xml:space="preserve">FUROS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D=1/2"</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PROFUNDIDADE</t>
    </r>
    <r>
      <rPr>
        <sz val="8"/>
        <rFont val="Times New Roman"/>
        <family val="1"/>
        <charset val="1"/>
      </rPr>
      <t xml:space="preserve"> </t>
    </r>
    <r>
      <rPr>
        <sz val="8"/>
        <rFont val="Arial"/>
        <family val="2"/>
        <charset val="1"/>
      </rPr>
      <t xml:space="preserve">30CM</t>
    </r>
  </si>
  <si>
    <t xml:space="preserve">16.43.010</t>
  </si>
  <si>
    <r>
      <rPr>
        <sz val="8"/>
        <rFont val="Arial"/>
        <family val="2"/>
        <charset val="1"/>
      </rPr>
      <t xml:space="preserve">FUROS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D=3/8"</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PROFUNDIDADE</t>
    </r>
    <r>
      <rPr>
        <sz val="8"/>
        <rFont val="Times New Roman"/>
        <family val="1"/>
        <charset val="1"/>
      </rPr>
      <t xml:space="preserve"> </t>
    </r>
    <r>
      <rPr>
        <sz val="8"/>
        <rFont val="Arial"/>
        <family val="2"/>
        <charset val="1"/>
      </rPr>
      <t xml:space="preserve">5CM</t>
    </r>
  </si>
  <si>
    <t xml:space="preserve">16.43.011</t>
  </si>
  <si>
    <r>
      <rPr>
        <sz val="8"/>
        <rFont val="Arial"/>
        <family val="2"/>
        <charset val="1"/>
      </rPr>
      <t xml:space="preserve">FUROS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D=3/8"</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PROFUNDIDADE</t>
    </r>
    <r>
      <rPr>
        <sz val="8"/>
        <rFont val="Times New Roman"/>
        <family val="1"/>
        <charset val="1"/>
      </rPr>
      <t xml:space="preserve"> </t>
    </r>
    <r>
      <rPr>
        <sz val="8"/>
        <rFont val="Arial"/>
        <family val="2"/>
        <charset val="1"/>
      </rPr>
      <t xml:space="preserve">15CM</t>
    </r>
  </si>
  <si>
    <t xml:space="preserve">16.43.012</t>
  </si>
  <si>
    <r>
      <rPr>
        <sz val="8"/>
        <rFont val="Arial"/>
        <family val="2"/>
        <charset val="1"/>
      </rPr>
      <t xml:space="preserve">FUROS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D=3/8"</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PROFUNDIDADE</t>
    </r>
    <r>
      <rPr>
        <sz val="8"/>
        <rFont val="Times New Roman"/>
        <family val="1"/>
        <charset val="1"/>
      </rPr>
      <t xml:space="preserve"> </t>
    </r>
    <r>
      <rPr>
        <sz val="8"/>
        <rFont val="Arial"/>
        <family val="2"/>
        <charset val="1"/>
      </rPr>
      <t xml:space="preserve">30CM</t>
    </r>
  </si>
  <si>
    <t xml:space="preserve">16.43.013</t>
  </si>
  <si>
    <r>
      <rPr>
        <sz val="8"/>
        <rFont val="Arial"/>
        <family val="2"/>
        <charset val="1"/>
      </rPr>
      <t xml:space="preserve">FURO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D=3/8"</t>
    </r>
  </si>
  <si>
    <t xml:space="preserve">16.43.014</t>
  </si>
  <si>
    <r>
      <rPr>
        <sz val="8"/>
        <rFont val="Arial"/>
        <family val="2"/>
        <charset val="1"/>
      </rPr>
      <t xml:space="preserve">FURO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D=1/2"</t>
    </r>
  </si>
  <si>
    <t xml:space="preserve">16.43.015</t>
  </si>
  <si>
    <r>
      <rPr>
        <sz val="8"/>
        <rFont val="Arial"/>
        <family val="2"/>
        <charset val="1"/>
      </rPr>
      <t xml:space="preserve">FURO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D=5/8"</t>
    </r>
  </si>
  <si>
    <t xml:space="preserve">16.43.016</t>
  </si>
  <si>
    <r>
      <rPr>
        <sz val="8"/>
        <rFont val="Arial"/>
        <family val="2"/>
        <charset val="1"/>
      </rPr>
      <t xml:space="preserve">FURO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D=3/4"</t>
    </r>
  </si>
  <si>
    <t xml:space="preserve">16.43.017</t>
  </si>
  <si>
    <r>
      <rPr>
        <sz val="8"/>
        <rFont val="Arial"/>
        <family val="2"/>
        <charset val="1"/>
      </rPr>
      <t xml:space="preserve">FURO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D=1"</t>
    </r>
  </si>
  <si>
    <t xml:space="preserve">16.43.020</t>
  </si>
  <si>
    <r>
      <rPr>
        <sz val="8"/>
        <rFont val="Arial"/>
        <family val="2"/>
        <charset val="1"/>
      </rPr>
      <t xml:space="preserve">TAXA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MOBILIZAÇÃO</t>
    </r>
    <r>
      <rPr>
        <sz val="8"/>
        <rFont val="Times New Roman"/>
        <family val="1"/>
        <charset val="1"/>
      </rPr>
      <t xml:space="preserve"> </t>
    </r>
    <r>
      <rPr>
        <sz val="8"/>
        <rFont val="Arial"/>
        <family val="2"/>
        <charset val="1"/>
      </rPr>
      <t xml:space="preserve">EQUIP.</t>
    </r>
    <r>
      <rPr>
        <sz val="8"/>
        <rFont val="Times New Roman"/>
        <family val="1"/>
        <charset val="1"/>
      </rPr>
      <t xml:space="preserve"> </t>
    </r>
    <r>
      <rPr>
        <sz val="8"/>
        <rFont val="Arial"/>
        <family val="2"/>
        <charset val="1"/>
      </rPr>
      <t xml:space="preserve">FUROS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</si>
  <si>
    <t xml:space="preserve">16.43.099</t>
  </si>
  <si>
    <r>
      <rPr>
        <sz val="8"/>
        <rFont val="Arial"/>
        <family val="2"/>
        <charset val="1"/>
      </rPr>
      <t xml:space="preserve">SERVIÇOS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FUROS</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Microsoft Sans Serif"/>
        <family val="2"/>
        <charset val="1"/>
      </rPr>
      <t xml:space="preserve"> 
 </t>
    </r>
  </si>
  <si>
    <t xml:space="preserve">16.44.001</t>
  </si>
  <si>
    <r>
      <rPr>
        <sz val="8"/>
        <rFont val="Arial"/>
        <family val="2"/>
        <charset val="1"/>
      </rPr>
      <t xml:space="preserve">FORNECIMENTO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COLOCACAO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CHUMBADORES</t>
    </r>
    <r>
      <rPr>
        <sz val="8"/>
        <rFont val="Times New Roman"/>
        <family val="1"/>
        <charset val="1"/>
      </rPr>
      <t xml:space="preserve"> </t>
    </r>
    <r>
      <rPr>
        <sz val="8"/>
        <rFont val="Arial"/>
        <family val="2"/>
        <charset val="1"/>
      </rPr>
      <t xml:space="preserve">QUIMICOS</t>
    </r>
    <r>
      <rPr>
        <sz val="8"/>
        <rFont val="Times New Roman"/>
        <family val="1"/>
        <charset val="1"/>
      </rPr>
      <t xml:space="preserve"> </t>
    </r>
    <r>
      <rPr>
        <sz val="8"/>
        <rFont val="Arial"/>
        <family val="2"/>
        <charset val="1"/>
      </rPr>
      <t xml:space="preserve">D=3/4"</t>
    </r>
  </si>
  <si>
    <t xml:space="preserve">16.44.002</t>
  </si>
  <si>
    <r>
      <rPr>
        <sz val="8"/>
        <rFont val="Arial"/>
        <family val="2"/>
        <charset val="1"/>
      </rPr>
      <t xml:space="preserve">FORNECIMENTO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COLOCACAO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CHUMBADORES</t>
    </r>
    <r>
      <rPr>
        <sz val="8"/>
        <rFont val="Times New Roman"/>
        <family val="1"/>
        <charset val="1"/>
      </rPr>
      <t xml:space="preserve"> </t>
    </r>
    <r>
      <rPr>
        <sz val="8"/>
        <rFont val="Arial"/>
        <family val="2"/>
        <charset val="1"/>
      </rPr>
      <t xml:space="preserve">QUIMICOS</t>
    </r>
    <r>
      <rPr>
        <sz val="8"/>
        <rFont val="Times New Roman"/>
        <family val="1"/>
        <charset val="1"/>
      </rPr>
      <t xml:space="preserve"> </t>
    </r>
    <r>
      <rPr>
        <sz val="8"/>
        <rFont val="Arial"/>
        <family val="2"/>
        <charset val="1"/>
      </rPr>
      <t xml:space="preserve">D=1/2"</t>
    </r>
  </si>
  <si>
    <t xml:space="preserve">16.44.003</t>
  </si>
  <si>
    <r>
      <rPr>
        <sz val="8"/>
        <rFont val="Arial"/>
        <family val="2"/>
        <charset val="1"/>
      </rPr>
      <t xml:space="preserve">FORNECIMENTO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COLOCACAO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CHUMBADORES</t>
    </r>
    <r>
      <rPr>
        <sz val="8"/>
        <rFont val="Times New Roman"/>
        <family val="1"/>
        <charset val="1"/>
      </rPr>
      <t xml:space="preserve"> </t>
    </r>
    <r>
      <rPr>
        <sz val="8"/>
        <rFont val="Arial"/>
        <family val="2"/>
        <charset val="1"/>
      </rPr>
      <t xml:space="preserve">QUIMICOS</t>
    </r>
    <r>
      <rPr>
        <sz val="8"/>
        <rFont val="Times New Roman"/>
        <family val="1"/>
        <charset val="1"/>
      </rPr>
      <t xml:space="preserve"> </t>
    </r>
    <r>
      <rPr>
        <sz val="8"/>
        <rFont val="Arial"/>
        <family val="2"/>
        <charset val="1"/>
      </rPr>
      <t xml:space="preserve">D=3/8"</t>
    </r>
  </si>
  <si>
    <t xml:space="preserve">16.44.099</t>
  </si>
  <si>
    <r>
      <rPr>
        <sz val="8"/>
        <rFont val="Arial"/>
        <family val="2"/>
        <charset val="1"/>
      </rPr>
      <t xml:space="preserve">SERVIÇOS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FORNECIMENTO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COLOCACAO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CHUMBADORES</t>
    </r>
    <r>
      <rPr>
        <sz val="8"/>
        <rFont val="Times New Roman"/>
        <family val="1"/>
        <charset val="1"/>
      </rPr>
      <t xml:space="preserve"> </t>
    </r>
    <r>
      <rPr>
        <sz val="8"/>
        <rFont val="Arial"/>
        <family val="2"/>
        <charset val="1"/>
      </rPr>
      <t xml:space="preserve">QUIMICOS</t>
    </r>
    <r>
      <rPr>
        <sz val="8"/>
        <rFont val="Microsoft Sans Serif"/>
        <family val="2"/>
        <charset val="1"/>
      </rPr>
      <t xml:space="preserve"> 
 </t>
    </r>
  </si>
  <si>
    <t xml:space="preserve">16.45.001</t>
  </si>
  <si>
    <r>
      <rPr>
        <sz val="8"/>
        <rFont val="Arial"/>
        <family val="2"/>
        <charset val="1"/>
      </rPr>
      <t xml:space="preserve">FORNECIMENTO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COLOCACAO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CHUMBADORES</t>
    </r>
    <r>
      <rPr>
        <sz val="8"/>
        <rFont val="Times New Roman"/>
        <family val="1"/>
        <charset val="1"/>
      </rPr>
      <t xml:space="preserve"> </t>
    </r>
    <r>
      <rPr>
        <sz val="8"/>
        <rFont val="Arial"/>
        <family val="2"/>
        <charset val="1"/>
      </rPr>
      <t xml:space="preserve">EXPANSIVEIS</t>
    </r>
    <r>
      <rPr>
        <sz val="8"/>
        <rFont val="Times New Roman"/>
        <family val="1"/>
        <charset val="1"/>
      </rPr>
      <t xml:space="preserve"> </t>
    </r>
    <r>
      <rPr>
        <sz val="8"/>
        <rFont val="Arial"/>
        <family val="2"/>
        <charset val="1"/>
      </rPr>
      <t xml:space="preserve">D=3/4"</t>
    </r>
  </si>
  <si>
    <t xml:space="preserve">16.45.002</t>
  </si>
  <si>
    <r>
      <rPr>
        <sz val="8"/>
        <rFont val="Arial"/>
        <family val="2"/>
        <charset val="1"/>
      </rPr>
      <t xml:space="preserve">FORNECIMENTO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COLOCACAO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CHUMBADORES</t>
    </r>
    <r>
      <rPr>
        <sz val="8"/>
        <rFont val="Times New Roman"/>
        <family val="1"/>
        <charset val="1"/>
      </rPr>
      <t xml:space="preserve"> </t>
    </r>
    <r>
      <rPr>
        <sz val="8"/>
        <rFont val="Arial"/>
        <family val="2"/>
        <charset val="1"/>
      </rPr>
      <t xml:space="preserve">EXPANSIVEIS</t>
    </r>
    <r>
      <rPr>
        <sz val="8"/>
        <rFont val="Times New Roman"/>
        <family val="1"/>
        <charset val="1"/>
      </rPr>
      <t xml:space="preserve"> </t>
    </r>
    <r>
      <rPr>
        <sz val="8"/>
        <rFont val="Arial"/>
        <family val="2"/>
        <charset val="1"/>
      </rPr>
      <t xml:space="preserve">D=1/2"</t>
    </r>
  </si>
  <si>
    <t xml:space="preserve">16.45.003</t>
  </si>
  <si>
    <r>
      <rPr>
        <sz val="8"/>
        <rFont val="Arial"/>
        <family val="2"/>
        <charset val="1"/>
      </rPr>
      <t xml:space="preserve">FORNECIMENTO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COLOCACAO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CHUMBADORES</t>
    </r>
    <r>
      <rPr>
        <sz val="8"/>
        <rFont val="Times New Roman"/>
        <family val="1"/>
        <charset val="1"/>
      </rPr>
      <t xml:space="preserve"> </t>
    </r>
    <r>
      <rPr>
        <sz val="8"/>
        <rFont val="Arial"/>
        <family val="2"/>
        <charset val="1"/>
      </rPr>
      <t xml:space="preserve">EXPANSIVEIS</t>
    </r>
    <r>
      <rPr>
        <sz val="8"/>
        <rFont val="Times New Roman"/>
        <family val="1"/>
        <charset val="1"/>
      </rPr>
      <t xml:space="preserve"> </t>
    </r>
    <r>
      <rPr>
        <sz val="8"/>
        <rFont val="Arial"/>
        <family val="2"/>
        <charset val="1"/>
      </rPr>
      <t xml:space="preserve">D=3/8"</t>
    </r>
  </si>
  <si>
    <t xml:space="preserve">16.45.010</t>
  </si>
  <si>
    <r>
      <rPr>
        <sz val="8"/>
        <rFont val="Arial"/>
        <family val="2"/>
        <charset val="1"/>
      </rPr>
      <t xml:space="preserve">PINOS</t>
    </r>
    <r>
      <rPr>
        <sz val="8"/>
        <rFont val="Times New Roman"/>
        <family val="1"/>
        <charset val="1"/>
      </rPr>
      <t xml:space="preserve"> </t>
    </r>
    <r>
      <rPr>
        <sz val="8"/>
        <rFont val="Arial"/>
        <family val="2"/>
        <charset val="1"/>
      </rPr>
      <t xml:space="preserve">WALSIWA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FIXACAO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ARMADURAS</t>
    </r>
  </si>
  <si>
    <t xml:space="preserve">16.46.001</t>
  </si>
  <si>
    <r>
      <rPr>
        <sz val="8"/>
        <rFont val="Arial"/>
        <family val="2"/>
        <charset val="1"/>
      </rPr>
      <t xml:space="preserve">ANCORAGEM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BARRAS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RESINA</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POLIESTER</t>
    </r>
  </si>
  <si>
    <t xml:space="preserve">16.46.002</t>
  </si>
  <si>
    <r>
      <rPr>
        <sz val="8"/>
        <rFont val="Arial"/>
        <family val="2"/>
        <charset val="1"/>
      </rPr>
      <t xml:space="preserve">ANCORAGEM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BARRAS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ACO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RESINA</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EPOXI</t>
    </r>
  </si>
  <si>
    <t xml:space="preserve">16.47.001</t>
  </si>
  <si>
    <r>
      <rPr>
        <sz val="8"/>
        <rFont val="Arial"/>
        <family val="2"/>
        <charset val="1"/>
      </rPr>
      <t xml:space="preserve">PREPARACAO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ADERENCIA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ADESIVO</t>
    </r>
    <r>
      <rPr>
        <sz val="8"/>
        <rFont val="Times New Roman"/>
        <family val="1"/>
        <charset val="1"/>
      </rPr>
      <t xml:space="preserve"> </t>
    </r>
    <r>
      <rPr>
        <sz val="8"/>
        <rFont val="Arial"/>
        <family val="2"/>
        <charset val="1"/>
      </rPr>
      <t xml:space="preserve">ACRILICO</t>
    </r>
  </si>
  <si>
    <t xml:space="preserve">16.47.002</t>
  </si>
  <si>
    <r>
      <rPr>
        <sz val="8"/>
        <rFont val="Arial"/>
        <family val="2"/>
        <charset val="1"/>
      </rPr>
      <t xml:space="preserve">PREPARACAO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PONTE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ADERENCIA</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ADESIVO</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EPOXI</t>
    </r>
  </si>
  <si>
    <t xml:space="preserve">16.48.001</t>
  </si>
  <si>
    <r>
      <rPr>
        <sz val="8"/>
        <rFont val="Arial"/>
        <family val="2"/>
        <charset val="1"/>
      </rPr>
      <t xml:space="preserve">LIXAMENTO</t>
    </r>
    <r>
      <rPr>
        <sz val="8"/>
        <rFont val="Times New Roman"/>
        <family val="1"/>
        <charset val="1"/>
      </rPr>
      <t xml:space="preserve"> </t>
    </r>
    <r>
      <rPr>
        <sz val="8"/>
        <rFont val="Arial"/>
        <family val="2"/>
        <charset val="1"/>
      </rPr>
      <t xml:space="preserve">MANUAL</t>
    </r>
  </si>
  <si>
    <t xml:space="preserve">16.48.002</t>
  </si>
  <si>
    <r>
      <rPr>
        <sz val="8"/>
        <rFont val="Arial"/>
        <family val="2"/>
        <charset val="1"/>
      </rPr>
      <t xml:space="preserve">LIXAMENTO</t>
    </r>
    <r>
      <rPr>
        <sz val="8"/>
        <rFont val="Times New Roman"/>
        <family val="1"/>
        <charset val="1"/>
      </rPr>
      <t xml:space="preserve"> </t>
    </r>
    <r>
      <rPr>
        <sz val="8"/>
        <rFont val="Arial"/>
        <family val="2"/>
        <charset val="1"/>
      </rPr>
      <t xml:space="preserve">GROSSO</t>
    </r>
    <r>
      <rPr>
        <sz val="8"/>
        <rFont val="Times New Roman"/>
        <family val="1"/>
        <charset val="1"/>
      </rPr>
      <t xml:space="preserve"> </t>
    </r>
    <r>
      <rPr>
        <sz val="8"/>
        <rFont val="Arial"/>
        <family val="2"/>
        <charset val="1"/>
      </rPr>
      <t xml:space="preserve">OU</t>
    </r>
    <r>
      <rPr>
        <sz val="8"/>
        <rFont val="Times New Roman"/>
        <family val="1"/>
        <charset val="1"/>
      </rPr>
      <t xml:space="preserve"> </t>
    </r>
    <r>
      <rPr>
        <sz val="8"/>
        <rFont val="Arial"/>
        <family val="2"/>
        <charset val="1"/>
      </rPr>
      <t xml:space="preserve">FINO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LIXADEIRA</t>
    </r>
    <r>
      <rPr>
        <sz val="8"/>
        <rFont val="Times New Roman"/>
        <family val="1"/>
        <charset val="1"/>
      </rPr>
      <t xml:space="preserve"> </t>
    </r>
    <r>
      <rPr>
        <sz val="8"/>
        <rFont val="Arial"/>
        <family val="2"/>
        <charset val="1"/>
      </rPr>
      <t xml:space="preserve">ELETRICA</t>
    </r>
  </si>
  <si>
    <t xml:space="preserve">16.48.003</t>
  </si>
  <si>
    <r>
      <rPr>
        <sz val="8"/>
        <rFont val="Arial"/>
        <family val="2"/>
        <charset val="1"/>
      </rPr>
      <t xml:space="preserve">APLICACAO</t>
    </r>
    <r>
      <rPr>
        <sz val="8"/>
        <rFont val="Times New Roman"/>
        <family val="1"/>
        <charset val="1"/>
      </rPr>
      <t xml:space="preserve"> </t>
    </r>
    <r>
      <rPr>
        <sz val="8"/>
        <rFont val="Arial"/>
        <family val="2"/>
        <charset val="1"/>
      </rPr>
      <t xml:space="preserve">MANUAL</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ESTUQUE</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PREPARO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PASTA</t>
    </r>
  </si>
  <si>
    <t xml:space="preserve">16.48.004</t>
  </si>
  <si>
    <r>
      <rPr>
        <sz val="8"/>
        <rFont val="Arial"/>
        <family val="2"/>
        <charset val="1"/>
      </rPr>
      <t xml:space="preserve">POLIMENTO</t>
    </r>
    <r>
      <rPr>
        <sz val="8"/>
        <rFont val="Times New Roman"/>
        <family val="1"/>
        <charset val="1"/>
      </rPr>
      <t xml:space="preserve"> </t>
    </r>
    <r>
      <rPr>
        <sz val="8"/>
        <rFont val="Arial"/>
        <family val="2"/>
        <charset val="1"/>
      </rPr>
      <t xml:space="preserve">DO</t>
    </r>
    <r>
      <rPr>
        <sz val="8"/>
        <rFont val="Times New Roman"/>
        <family val="1"/>
        <charset val="1"/>
      </rPr>
      <t xml:space="preserve"> </t>
    </r>
    <r>
      <rPr>
        <sz val="8"/>
        <rFont val="Arial"/>
        <family val="2"/>
        <charset val="1"/>
      </rPr>
      <t xml:space="preserve">ESTUQUE,</t>
    </r>
    <r>
      <rPr>
        <sz val="8"/>
        <rFont val="Times New Roman"/>
        <family val="1"/>
        <charset val="1"/>
      </rPr>
      <t xml:space="preserve"> </t>
    </r>
    <r>
      <rPr>
        <sz val="8"/>
        <rFont val="Arial"/>
        <family val="2"/>
        <charset val="1"/>
      </rPr>
      <t xml:space="preserve">LIXAMENTO</t>
    </r>
    <r>
      <rPr>
        <sz val="8"/>
        <rFont val="Times New Roman"/>
        <family val="1"/>
        <charset val="1"/>
      </rPr>
      <t xml:space="preserve"> </t>
    </r>
    <r>
      <rPr>
        <sz val="8"/>
        <rFont val="Arial"/>
        <family val="2"/>
        <charset val="1"/>
      </rPr>
      <t xml:space="preserve">MANUAL</t>
    </r>
  </si>
  <si>
    <t xml:space="preserve">16.48.005</t>
  </si>
  <si>
    <r>
      <rPr>
        <sz val="8"/>
        <rFont val="Arial"/>
        <family val="2"/>
        <charset val="1"/>
      </rPr>
      <t xml:space="preserve">APLICACAO</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HIDROFUGANTE</t>
    </r>
    <r>
      <rPr>
        <sz val="8"/>
        <rFont val="Times New Roman"/>
        <family val="1"/>
        <charset val="1"/>
      </rPr>
      <t xml:space="preserve"> </t>
    </r>
    <r>
      <rPr>
        <sz val="8"/>
        <rFont val="Arial"/>
        <family val="2"/>
        <charset val="1"/>
      </rPr>
      <t xml:space="preserve">UMA</t>
    </r>
    <r>
      <rPr>
        <sz val="8"/>
        <rFont val="Times New Roman"/>
        <family val="1"/>
        <charset val="1"/>
      </rPr>
      <t xml:space="preserve"> </t>
    </r>
    <r>
      <rPr>
        <sz val="8"/>
        <rFont val="Arial"/>
        <family val="2"/>
        <charset val="1"/>
      </rPr>
      <t xml:space="preserve">DEMAO,SILICONE</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AGUA</t>
    </r>
  </si>
  <si>
    <t xml:space="preserve">16.48.006</t>
  </si>
  <si>
    <r>
      <rPr>
        <sz val="8"/>
        <rFont val="Arial"/>
        <family val="2"/>
        <charset val="1"/>
      </rPr>
      <t xml:space="preserve">APLICACAO</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HIDROFUGANTE</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DEMAOS,SILICONE</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SOLVENTE</t>
    </r>
  </si>
  <si>
    <t xml:space="preserve">16.48.007</t>
  </si>
  <si>
    <r>
      <rPr>
        <sz val="8"/>
        <rFont val="Arial"/>
        <family val="2"/>
        <charset val="1"/>
      </rPr>
      <t xml:space="preserve">APLICAÇAO</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HIDROF.</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DEMAOS,</t>
    </r>
    <r>
      <rPr>
        <sz val="8"/>
        <rFont val="Times New Roman"/>
        <family val="1"/>
        <charset val="1"/>
      </rPr>
      <t xml:space="preserve"> </t>
    </r>
    <r>
      <rPr>
        <sz val="8"/>
        <rFont val="Arial"/>
        <family val="2"/>
        <charset val="1"/>
      </rPr>
      <t xml:space="preserve">SILOXANO</t>
    </r>
    <r>
      <rPr>
        <sz val="8"/>
        <rFont val="Times New Roman"/>
        <family val="1"/>
        <charset val="1"/>
      </rPr>
      <t xml:space="preserve"> </t>
    </r>
    <r>
      <rPr>
        <sz val="8"/>
        <rFont val="Arial"/>
        <family val="2"/>
        <charset val="1"/>
      </rPr>
      <t xml:space="preserve">OLIGOMERICO</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SOLVENTE</t>
    </r>
  </si>
  <si>
    <t xml:space="preserve">16.48.008</t>
  </si>
  <si>
    <r>
      <rPr>
        <sz val="8"/>
        <rFont val="Arial"/>
        <family val="2"/>
        <charset val="1"/>
      </rPr>
      <t xml:space="preserve">APLICAÇAO</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HIDROF.</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DEMAOS,</t>
    </r>
    <r>
      <rPr>
        <sz val="8"/>
        <rFont val="Times New Roman"/>
        <family val="1"/>
        <charset val="1"/>
      </rPr>
      <t xml:space="preserve"> </t>
    </r>
    <r>
      <rPr>
        <sz val="8"/>
        <rFont val="Arial"/>
        <family val="2"/>
        <charset val="1"/>
      </rPr>
      <t xml:space="preserve">SILOXANO</t>
    </r>
    <r>
      <rPr>
        <sz val="8"/>
        <rFont val="Times New Roman"/>
        <family val="1"/>
        <charset val="1"/>
      </rPr>
      <t xml:space="preserve"> </t>
    </r>
    <r>
      <rPr>
        <sz val="8"/>
        <rFont val="Arial"/>
        <family val="2"/>
        <charset val="1"/>
      </rPr>
      <t xml:space="preserve">POLIMERICO</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SOLVENTE</t>
    </r>
  </si>
  <si>
    <t xml:space="preserve">16.48.009</t>
  </si>
  <si>
    <r>
      <rPr>
        <sz val="8"/>
        <rFont val="Arial"/>
        <family val="2"/>
        <charset val="1"/>
      </rPr>
      <t xml:space="preserve">APLICACAO</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IMPERM</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DEMAOS</t>
    </r>
    <r>
      <rPr>
        <sz val="8"/>
        <rFont val="Times New Roman"/>
        <family val="1"/>
        <charset val="1"/>
      </rPr>
      <t xml:space="preserve"> </t>
    </r>
    <r>
      <rPr>
        <sz val="8"/>
        <rFont val="Arial"/>
        <family val="2"/>
        <charset val="1"/>
      </rPr>
      <t xml:space="preserve">VERNIZ</t>
    </r>
    <r>
      <rPr>
        <sz val="8"/>
        <rFont val="Times New Roman"/>
        <family val="1"/>
        <charset val="1"/>
      </rPr>
      <t xml:space="preserve"> </t>
    </r>
    <r>
      <rPr>
        <sz val="8"/>
        <rFont val="Arial"/>
        <family val="2"/>
        <charset val="1"/>
      </rPr>
      <t xml:space="preserve">EPOXI</t>
    </r>
    <r>
      <rPr>
        <sz val="8"/>
        <rFont val="Times New Roman"/>
        <family val="1"/>
        <charset val="1"/>
      </rPr>
      <t xml:space="preserve"> </t>
    </r>
    <r>
      <rPr>
        <sz val="8"/>
        <rFont val="Arial"/>
        <family val="2"/>
        <charset val="1"/>
      </rPr>
      <t xml:space="preserve">BICOMPONENTE</t>
    </r>
  </si>
  <si>
    <t xml:space="preserve">16.48.010</t>
  </si>
  <si>
    <r>
      <rPr>
        <sz val="8"/>
        <rFont val="Arial"/>
        <family val="2"/>
        <charset val="1"/>
      </rPr>
      <t xml:space="preserve">APLICACAO</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IMPERM</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DEMAOS</t>
    </r>
    <r>
      <rPr>
        <sz val="8"/>
        <rFont val="Times New Roman"/>
        <family val="1"/>
        <charset val="1"/>
      </rPr>
      <t xml:space="preserve"> </t>
    </r>
    <r>
      <rPr>
        <sz val="8"/>
        <rFont val="Arial"/>
        <family val="2"/>
        <charset val="1"/>
      </rPr>
      <t xml:space="preserve">VERNIZ</t>
    </r>
    <r>
      <rPr>
        <sz val="8"/>
        <rFont val="Times New Roman"/>
        <family val="1"/>
        <charset val="1"/>
      </rPr>
      <t xml:space="preserve"> </t>
    </r>
    <r>
      <rPr>
        <sz val="8"/>
        <rFont val="Arial"/>
        <family val="2"/>
        <charset val="1"/>
      </rPr>
      <t xml:space="preserve">POLIUR</t>
    </r>
    <r>
      <rPr>
        <sz val="8"/>
        <rFont val="Times New Roman"/>
        <family val="1"/>
        <charset val="1"/>
      </rPr>
      <t xml:space="preserve"> </t>
    </r>
    <r>
      <rPr>
        <sz val="8"/>
        <rFont val="Arial"/>
        <family val="2"/>
        <charset val="1"/>
      </rPr>
      <t xml:space="preserve">ALIF</t>
    </r>
    <r>
      <rPr>
        <sz val="8"/>
        <rFont val="Times New Roman"/>
        <family val="1"/>
        <charset val="1"/>
      </rPr>
      <t xml:space="preserve"> </t>
    </r>
    <r>
      <rPr>
        <sz val="8"/>
        <rFont val="Arial"/>
        <family val="2"/>
        <charset val="1"/>
      </rPr>
      <t xml:space="preserve">BICOMPONENTES</t>
    </r>
  </si>
  <si>
    <t xml:space="preserve">16.48.011</t>
  </si>
  <si>
    <r>
      <rPr>
        <sz val="8"/>
        <rFont val="Arial"/>
        <family val="2"/>
        <charset val="1"/>
      </rPr>
      <t xml:space="preserve">APLICACAO</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IMPERM</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DEMAOS</t>
    </r>
    <r>
      <rPr>
        <sz val="8"/>
        <rFont val="Times New Roman"/>
        <family val="1"/>
        <charset val="1"/>
      </rPr>
      <t xml:space="preserve"> </t>
    </r>
    <r>
      <rPr>
        <sz val="8"/>
        <rFont val="Arial"/>
        <family val="2"/>
        <charset val="1"/>
      </rPr>
      <t xml:space="preserve">VERNIZ</t>
    </r>
    <r>
      <rPr>
        <sz val="8"/>
        <rFont val="Times New Roman"/>
        <family val="1"/>
        <charset val="1"/>
      </rPr>
      <t xml:space="preserve"> </t>
    </r>
    <r>
      <rPr>
        <sz val="8"/>
        <rFont val="Arial"/>
        <family val="2"/>
        <charset val="1"/>
      </rPr>
      <t xml:space="preserve">POLIUR</t>
    </r>
    <r>
      <rPr>
        <sz val="8"/>
        <rFont val="Times New Roman"/>
        <family val="1"/>
        <charset val="1"/>
      </rPr>
      <t xml:space="preserve"> </t>
    </r>
    <r>
      <rPr>
        <sz val="8"/>
        <rFont val="Arial"/>
        <family val="2"/>
        <charset val="1"/>
      </rPr>
      <t xml:space="preserve">ALIF</t>
    </r>
    <r>
      <rPr>
        <sz val="8"/>
        <rFont val="Times New Roman"/>
        <family val="1"/>
        <charset val="1"/>
      </rPr>
      <t xml:space="preserve"> </t>
    </r>
    <r>
      <rPr>
        <sz val="8"/>
        <rFont val="Arial"/>
        <family val="2"/>
        <charset val="1"/>
      </rPr>
      <t xml:space="preserve">MONOCOMPONENTE</t>
    </r>
  </si>
  <si>
    <t xml:space="preserve">16.48.012</t>
  </si>
  <si>
    <r>
      <rPr>
        <sz val="8"/>
        <rFont val="Arial"/>
        <family val="2"/>
        <charset val="1"/>
      </rPr>
      <t xml:space="preserve">APLICACAO</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IMPERM</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DEMAOS</t>
    </r>
    <r>
      <rPr>
        <sz val="8"/>
        <rFont val="Times New Roman"/>
        <family val="1"/>
        <charset val="1"/>
      </rPr>
      <t xml:space="preserve"> </t>
    </r>
    <r>
      <rPr>
        <sz val="8"/>
        <rFont val="Arial"/>
        <family val="2"/>
        <charset val="1"/>
      </rPr>
      <t xml:space="preserve">VERNIZ</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SOLVENTE</t>
    </r>
  </si>
  <si>
    <t xml:space="preserve">16.48.013</t>
  </si>
  <si>
    <r>
      <rPr>
        <sz val="8"/>
        <rFont val="Arial"/>
        <family val="2"/>
        <charset val="1"/>
      </rPr>
      <t xml:space="preserve">APLICACAO</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IMPERM</t>
    </r>
    <r>
      <rPr>
        <sz val="8"/>
        <rFont val="Times New Roman"/>
        <family val="1"/>
        <charset val="1"/>
      </rPr>
      <t xml:space="preserve"> </t>
    </r>
    <r>
      <rPr>
        <sz val="8"/>
        <rFont val="Arial"/>
        <family val="2"/>
        <charset val="1"/>
      </rPr>
      <t xml:space="preserve">PRIMER</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DEMAOS</t>
    </r>
    <r>
      <rPr>
        <sz val="8"/>
        <rFont val="Times New Roman"/>
        <family val="1"/>
        <charset val="1"/>
      </rPr>
      <t xml:space="preserve"> </t>
    </r>
    <r>
      <rPr>
        <sz val="8"/>
        <rFont val="Arial"/>
        <family val="2"/>
        <charset val="1"/>
      </rPr>
      <t xml:space="preserve">VERNIZ</t>
    </r>
    <r>
      <rPr>
        <sz val="8"/>
        <rFont val="Times New Roman"/>
        <family val="1"/>
        <charset val="1"/>
      </rPr>
      <t xml:space="preserve"> </t>
    </r>
    <r>
      <rPr>
        <sz val="8"/>
        <rFont val="Arial"/>
        <family val="2"/>
        <charset val="1"/>
      </rPr>
      <t xml:space="preserve">ACRILICO</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AGUA</t>
    </r>
  </si>
  <si>
    <t xml:space="preserve">16.48.014</t>
  </si>
  <si>
    <r>
      <rPr>
        <sz val="8"/>
        <rFont val="Arial"/>
        <family val="2"/>
        <charset val="1"/>
      </rPr>
      <t xml:space="preserve">APLICACAO</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IMPERM</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DEMAOS,BORRACHA</t>
    </r>
    <r>
      <rPr>
        <sz val="8"/>
        <rFont val="Times New Roman"/>
        <family val="1"/>
        <charset val="1"/>
      </rPr>
      <t xml:space="preserve"> </t>
    </r>
    <r>
      <rPr>
        <sz val="8"/>
        <rFont val="Arial"/>
        <family val="2"/>
        <charset val="1"/>
      </rPr>
      <t xml:space="preserve">CLORADA</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SOLVENTE</t>
    </r>
  </si>
  <si>
    <t xml:space="preserve">16.48.015</t>
  </si>
  <si>
    <r>
      <rPr>
        <sz val="8"/>
        <rFont val="Arial"/>
        <family val="2"/>
        <charset val="1"/>
      </rPr>
      <t xml:space="preserve">APLICACAO</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IMPERM</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DEMAOS</t>
    </r>
    <r>
      <rPr>
        <sz val="8"/>
        <rFont val="Times New Roman"/>
        <family val="1"/>
        <charset val="1"/>
      </rPr>
      <t xml:space="preserve"> </t>
    </r>
    <r>
      <rPr>
        <sz val="8"/>
        <rFont val="Arial"/>
        <family val="2"/>
        <charset val="1"/>
      </rPr>
      <t xml:space="preserve">SITEMA</t>
    </r>
    <r>
      <rPr>
        <sz val="8"/>
        <rFont val="Times New Roman"/>
        <family val="1"/>
        <charset val="1"/>
      </rPr>
      <t xml:space="preserve"> </t>
    </r>
    <r>
      <rPr>
        <sz val="8"/>
        <rFont val="Arial"/>
        <family val="2"/>
        <charset val="1"/>
      </rPr>
      <t xml:space="preserve">DUPLO</t>
    </r>
    <r>
      <rPr>
        <sz val="8"/>
        <rFont val="Times New Roman"/>
        <family val="1"/>
        <charset val="1"/>
      </rPr>
      <t xml:space="preserve"> </t>
    </r>
    <r>
      <rPr>
        <sz val="8"/>
        <rFont val="Arial"/>
        <family val="2"/>
        <charset val="1"/>
      </rPr>
      <t xml:space="preserve">EPOXI</t>
    </r>
    <r>
      <rPr>
        <sz val="8"/>
        <rFont val="Times New Roman"/>
        <family val="1"/>
        <charset val="1"/>
      </rPr>
      <t xml:space="preserve"> </t>
    </r>
    <r>
      <rPr>
        <sz val="8"/>
        <rFont val="Arial"/>
        <family val="2"/>
        <charset val="1"/>
      </rPr>
      <t xml:space="preserve">POLIURETANO</t>
    </r>
  </si>
  <si>
    <t xml:space="preserve">16.48.016</t>
  </si>
  <si>
    <r>
      <rPr>
        <sz val="8"/>
        <rFont val="Arial"/>
        <family val="2"/>
        <charset val="1"/>
      </rPr>
      <t xml:space="preserve">APLICACAO</t>
    </r>
    <r>
      <rPr>
        <sz val="8"/>
        <rFont val="Times New Roman"/>
        <family val="1"/>
        <charset val="1"/>
      </rPr>
      <t xml:space="preserve"> </t>
    </r>
    <r>
      <rPr>
        <sz val="8"/>
        <rFont val="Arial"/>
        <family val="2"/>
        <charset val="1"/>
      </rPr>
      <t xml:space="preserve">PINTURA</t>
    </r>
    <r>
      <rPr>
        <sz val="8"/>
        <rFont val="Times New Roman"/>
        <family val="1"/>
        <charset val="1"/>
      </rPr>
      <t xml:space="preserve"> </t>
    </r>
    <r>
      <rPr>
        <sz val="8"/>
        <rFont val="Arial"/>
        <family val="2"/>
        <charset val="1"/>
      </rPr>
      <t xml:space="preserve">IMPERM</t>
    </r>
    <r>
      <rPr>
        <sz val="8"/>
        <rFont val="Times New Roman"/>
        <family val="1"/>
        <charset val="1"/>
      </rPr>
      <t xml:space="preserve"> </t>
    </r>
    <r>
      <rPr>
        <sz val="8"/>
        <rFont val="Arial"/>
        <family val="2"/>
        <charset val="1"/>
      </rPr>
      <t xml:space="preserve">DUAS</t>
    </r>
    <r>
      <rPr>
        <sz val="8"/>
        <rFont val="Times New Roman"/>
        <family val="1"/>
        <charset val="1"/>
      </rPr>
      <t xml:space="preserve"> </t>
    </r>
    <r>
      <rPr>
        <sz val="8"/>
        <rFont val="Arial"/>
        <family val="2"/>
        <charset val="1"/>
      </rPr>
      <t xml:space="preserve">DEMAOS</t>
    </r>
    <r>
      <rPr>
        <sz val="8"/>
        <rFont val="Times New Roman"/>
        <family val="1"/>
        <charset val="1"/>
      </rPr>
      <t xml:space="preserve"> </t>
    </r>
    <r>
      <rPr>
        <sz val="8"/>
        <rFont val="Arial"/>
        <family val="2"/>
        <charset val="1"/>
      </rPr>
      <t xml:space="preserve">SISTEMA</t>
    </r>
    <r>
      <rPr>
        <sz val="8"/>
        <rFont val="Times New Roman"/>
        <family val="1"/>
        <charset val="1"/>
      </rPr>
      <t xml:space="preserve"> </t>
    </r>
    <r>
      <rPr>
        <sz val="8"/>
        <rFont val="Arial"/>
        <family val="2"/>
        <charset val="1"/>
      </rPr>
      <t xml:space="preserve">DUPLO</t>
    </r>
    <r>
      <rPr>
        <sz val="8"/>
        <rFont val="Times New Roman"/>
        <family val="1"/>
        <charset val="1"/>
      </rPr>
      <t xml:space="preserve"> </t>
    </r>
    <r>
      <rPr>
        <sz val="8"/>
        <rFont val="Arial"/>
        <family val="2"/>
        <charset val="1"/>
      </rPr>
      <t xml:space="preserve">SILANO</t>
    </r>
    <r>
      <rPr>
        <sz val="8"/>
        <rFont val="Times New Roman"/>
        <family val="1"/>
        <charset val="1"/>
      </rPr>
      <t xml:space="preserve"> </t>
    </r>
    <r>
      <rPr>
        <sz val="8"/>
        <rFont val="Arial"/>
        <family val="2"/>
        <charset val="1"/>
      </rPr>
      <t xml:space="preserve">SILOXANO</t>
    </r>
  </si>
  <si>
    <t xml:space="preserve">16.48.031</t>
  </si>
  <si>
    <r>
      <rPr>
        <sz val="8"/>
        <rFont val="Arial"/>
        <family val="2"/>
        <charset val="1"/>
      </rPr>
      <t xml:space="preserve">PREPARACAO</t>
    </r>
    <r>
      <rPr>
        <sz val="8"/>
        <rFont val="Times New Roman"/>
        <family val="1"/>
        <charset val="1"/>
      </rPr>
      <t xml:space="preserve"> </t>
    </r>
    <r>
      <rPr>
        <sz val="8"/>
        <rFont val="Arial"/>
        <family val="2"/>
        <charset val="1"/>
      </rPr>
      <t xml:space="preserve">SUPERF</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JATEAMENTO</t>
    </r>
    <r>
      <rPr>
        <sz val="8"/>
        <rFont val="Times New Roman"/>
        <family val="1"/>
        <charset val="1"/>
      </rPr>
      <t xml:space="preserve"> </t>
    </r>
    <r>
      <rPr>
        <sz val="8"/>
        <rFont val="Arial"/>
        <family val="2"/>
        <charset val="1"/>
      </rPr>
      <t xml:space="preserve">ABRAS</t>
    </r>
    <r>
      <rPr>
        <sz val="8"/>
        <rFont val="Times New Roman"/>
        <family val="1"/>
        <charset val="1"/>
      </rPr>
      <t xml:space="preserve"> </t>
    </r>
    <r>
      <rPr>
        <sz val="8"/>
        <rFont val="Arial"/>
        <family val="2"/>
        <charset val="1"/>
      </rPr>
      <t xml:space="preserve">PAD</t>
    </r>
    <r>
      <rPr>
        <sz val="8"/>
        <rFont val="Times New Roman"/>
        <family val="1"/>
        <charset val="1"/>
      </rPr>
      <t xml:space="preserve"> </t>
    </r>
    <r>
      <rPr>
        <sz val="8"/>
        <rFont val="Arial"/>
        <family val="2"/>
        <charset val="1"/>
      </rPr>
      <t xml:space="preserve">SA</t>
    </r>
    <r>
      <rPr>
        <sz val="8"/>
        <rFont val="Times New Roman"/>
        <family val="1"/>
        <charset val="1"/>
      </rPr>
      <t xml:space="preserve"> </t>
    </r>
    <r>
      <rPr>
        <sz val="8"/>
        <rFont val="Arial"/>
        <family val="2"/>
        <charset val="1"/>
      </rPr>
      <t xml:space="preserve">2X1/2"</t>
    </r>
    <r>
      <rPr>
        <sz val="8"/>
        <rFont val="Times New Roman"/>
        <family val="1"/>
        <charset val="1"/>
      </rPr>
      <t xml:space="preserve"> </t>
    </r>
    <r>
      <rPr>
        <sz val="8"/>
        <rFont val="Arial"/>
        <family val="2"/>
        <charset val="1"/>
      </rPr>
      <t xml:space="preserve">APLIC</t>
    </r>
    <r>
      <rPr>
        <sz val="8"/>
        <rFont val="Times New Roman"/>
        <family val="1"/>
        <charset val="1"/>
      </rPr>
      <t xml:space="preserve"> </t>
    </r>
    <r>
      <rPr>
        <sz val="8"/>
        <rFont val="Arial"/>
        <family val="2"/>
        <charset val="1"/>
      </rPr>
      <t xml:space="preserve">FUNDO</t>
    </r>
    <r>
      <rPr>
        <sz val="8"/>
        <rFont val="Times New Roman"/>
        <family val="1"/>
        <charset val="1"/>
      </rPr>
      <t xml:space="preserve"> </t>
    </r>
    <r>
      <rPr>
        <sz val="8"/>
        <rFont val="Arial"/>
        <family val="2"/>
        <charset val="1"/>
      </rPr>
      <t xml:space="preserve">PRIMER</t>
    </r>
  </si>
  <si>
    <t xml:space="preserve">16.48.035</t>
  </si>
  <si>
    <r>
      <rPr>
        <sz val="8"/>
        <rFont val="Arial"/>
        <family val="2"/>
        <charset val="1"/>
      </rPr>
      <t xml:space="preserve">PINTURA</t>
    </r>
    <r>
      <rPr>
        <sz val="8"/>
        <rFont val="Times New Roman"/>
        <family val="1"/>
        <charset val="1"/>
      </rPr>
      <t xml:space="preserve"> </t>
    </r>
    <r>
      <rPr>
        <sz val="8"/>
        <rFont val="Arial"/>
        <family val="2"/>
        <charset val="1"/>
      </rPr>
      <t xml:space="preserve">INTUMESCENTE</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REVESTIMENTO</t>
    </r>
    <r>
      <rPr>
        <sz val="8"/>
        <rFont val="Times New Roman"/>
        <family val="1"/>
        <charset val="1"/>
      </rPr>
      <t xml:space="preserve"> </t>
    </r>
    <r>
      <rPr>
        <sz val="8"/>
        <rFont val="Arial"/>
        <family val="2"/>
        <charset val="1"/>
      </rPr>
      <t xml:space="preserve">CONTRA</t>
    </r>
    <r>
      <rPr>
        <sz val="8"/>
        <rFont val="Times New Roman"/>
        <family val="1"/>
        <charset val="1"/>
      </rPr>
      <t xml:space="preserve"> </t>
    </r>
    <r>
      <rPr>
        <sz val="8"/>
        <rFont val="Arial"/>
        <family val="2"/>
        <charset val="1"/>
      </rPr>
      <t xml:space="preserve">FOGO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ESTR</t>
    </r>
    <r>
      <rPr>
        <sz val="8"/>
        <rFont val="Times New Roman"/>
        <family val="1"/>
        <charset val="1"/>
      </rPr>
      <t xml:space="preserve"> </t>
    </r>
    <r>
      <rPr>
        <sz val="8"/>
        <rFont val="Arial"/>
        <family val="2"/>
        <charset val="1"/>
      </rPr>
      <t xml:space="preserve">METALICA</t>
    </r>
  </si>
  <si>
    <t xml:space="preserve">16.48.040</t>
  </si>
  <si>
    <r>
      <rPr>
        <sz val="8"/>
        <rFont val="Arial"/>
        <family val="2"/>
        <charset val="1"/>
      </rPr>
      <t xml:space="preserve">ARGAMASSA</t>
    </r>
    <r>
      <rPr>
        <sz val="8"/>
        <rFont val="Times New Roman"/>
        <family val="1"/>
        <charset val="1"/>
      </rPr>
      <t xml:space="preserve"> </t>
    </r>
    <r>
      <rPr>
        <sz val="8"/>
        <rFont val="Arial"/>
        <family val="2"/>
        <charset val="1"/>
      </rPr>
      <t xml:space="preserve">PROJETADA</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REVESTIMENTO</t>
    </r>
    <r>
      <rPr>
        <sz val="8"/>
        <rFont val="Times New Roman"/>
        <family val="1"/>
        <charset val="1"/>
      </rPr>
      <t xml:space="preserve"> </t>
    </r>
    <r>
      <rPr>
        <sz val="8"/>
        <rFont val="Arial"/>
        <family val="2"/>
        <charset val="1"/>
      </rPr>
      <t xml:space="preserve">CONTRA</t>
    </r>
    <r>
      <rPr>
        <sz val="8"/>
        <rFont val="Times New Roman"/>
        <family val="1"/>
        <charset val="1"/>
      </rPr>
      <t xml:space="preserve"> </t>
    </r>
    <r>
      <rPr>
        <sz val="8"/>
        <rFont val="Arial"/>
        <family val="2"/>
        <charset val="1"/>
      </rPr>
      <t xml:space="preserve">FOGO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ESTR</t>
    </r>
    <r>
      <rPr>
        <sz val="8"/>
        <rFont val="Times New Roman"/>
        <family val="1"/>
        <charset val="1"/>
      </rPr>
      <t xml:space="preserve"> </t>
    </r>
    <r>
      <rPr>
        <sz val="8"/>
        <rFont val="Arial"/>
        <family val="2"/>
        <charset val="1"/>
      </rPr>
      <t xml:space="preserve">METALICA</t>
    </r>
  </si>
  <si>
    <t xml:space="preserve">16.49.001</t>
  </si>
  <si>
    <r>
      <rPr>
        <sz val="8"/>
        <rFont val="Arial"/>
        <family val="2"/>
        <charset val="1"/>
      </rPr>
      <t xml:space="preserve">APARELHO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APOIO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NEOPRENE</t>
    </r>
    <r>
      <rPr>
        <sz val="8"/>
        <rFont val="Times New Roman"/>
        <family val="1"/>
        <charset val="1"/>
      </rPr>
      <t xml:space="preserve"> </t>
    </r>
    <r>
      <rPr>
        <sz val="8"/>
        <rFont val="Arial"/>
        <family val="2"/>
        <charset val="1"/>
      </rPr>
      <t xml:space="preserve">FRETADO</t>
    </r>
  </si>
  <si>
    <t xml:space="preserve">16.50.001</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</si>
  <si>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F.G.</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SUST</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TELA</t>
    </r>
    <r>
      <rPr>
        <sz val="8"/>
        <rFont val="Times New Roman"/>
        <family val="1"/>
        <charset val="1"/>
      </rPr>
      <t xml:space="preserve"> </t>
    </r>
    <r>
      <rPr>
        <sz val="8"/>
        <rFont val="Arial"/>
        <family val="2"/>
        <charset val="1"/>
      </rPr>
      <t xml:space="preserve">ALAMBR</t>
    </r>
    <r>
      <rPr>
        <sz val="8"/>
        <rFont val="Times New Roman"/>
        <family val="1"/>
        <charset val="1"/>
      </rPr>
      <t xml:space="preserve"> </t>
    </r>
    <r>
      <rPr>
        <sz val="8"/>
        <rFont val="Arial"/>
        <family val="2"/>
        <charset val="1"/>
      </rPr>
      <t xml:space="preserve">INCL</t>
    </r>
    <r>
      <rPr>
        <sz val="8"/>
        <rFont val="Times New Roman"/>
        <family val="1"/>
        <charset val="1"/>
      </rPr>
      <t xml:space="preserve"> </t>
    </r>
    <r>
      <rPr>
        <sz val="8"/>
        <rFont val="Arial"/>
        <family val="2"/>
        <charset val="1"/>
      </rPr>
      <t xml:space="preserve">BASE</t>
    </r>
    <r>
      <rPr>
        <sz val="8"/>
        <rFont val="Times New Roman"/>
        <family val="1"/>
        <charset val="1"/>
      </rPr>
      <t xml:space="preserve"> </t>
    </r>
    <r>
      <rPr>
        <sz val="8"/>
        <rFont val="Arial"/>
        <family val="2"/>
        <charset val="1"/>
      </rPr>
      <t xml:space="preserve">FIXAÇÃO</t>
    </r>
  </si>
  <si>
    <t xml:space="preserve">16.50.002</t>
  </si>
  <si>
    <r>
      <rPr>
        <sz val="8"/>
        <rFont val="Arial"/>
        <family val="2"/>
        <charset val="1"/>
      </rPr>
      <t xml:space="preserve">DEMOLIÇÃO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TELA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ARAME</t>
    </r>
    <r>
      <rPr>
        <sz val="8"/>
        <rFont val="Times New Roman"/>
        <family val="1"/>
        <charset val="1"/>
      </rPr>
      <t xml:space="preserve"> </t>
    </r>
    <r>
      <rPr>
        <sz val="8"/>
        <rFont val="Arial"/>
        <family val="2"/>
        <charset val="1"/>
      </rPr>
      <t xml:space="preserve">GALVANIZADO</t>
    </r>
  </si>
  <si>
    <t xml:space="preserve">16.50.010</t>
  </si>
  <si>
    <r>
      <rPr>
        <sz val="8"/>
        <rFont val="Arial"/>
        <family val="2"/>
        <charset val="1"/>
      </rPr>
      <t xml:space="preserve">DEMOLICAO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SIMPLES</t>
    </r>
    <r>
      <rPr>
        <sz val="8"/>
        <rFont val="Times New Roman"/>
        <family val="1"/>
        <charset val="1"/>
      </rPr>
      <t xml:space="preserve"> </t>
    </r>
    <r>
      <rPr>
        <sz val="8"/>
        <rFont val="Arial"/>
        <family val="2"/>
        <charset val="1"/>
      </rPr>
      <t xml:space="preserve">CAPEADO</t>
    </r>
  </si>
  <si>
    <t xml:space="preserve">16.50.015</t>
  </si>
  <si>
    <r>
      <rPr>
        <sz val="8"/>
        <rFont val="Arial"/>
        <family val="2"/>
        <charset val="1"/>
      </rPr>
      <t xml:space="preserve">DEMOLICAO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RETRO</t>
    </r>
    <r>
      <rPr>
        <sz val="8"/>
        <rFont val="Times New Roman"/>
        <family val="1"/>
        <charset val="1"/>
      </rPr>
      <t xml:space="preserve"> </t>
    </r>
    <r>
      <rPr>
        <sz val="8"/>
        <rFont val="Arial"/>
        <family val="2"/>
        <charset val="1"/>
      </rPr>
      <t xml:space="preserve">ESCAVADEIRA</t>
    </r>
  </si>
  <si>
    <t xml:space="preserve">16.50.099</t>
  </si>
  <si>
    <t xml:space="preserve">16.80.002</t>
  </si>
  <si>
    <r>
      <rPr>
        <sz val="8"/>
        <rFont val="Arial"/>
        <family val="2"/>
        <charset val="1"/>
      </rPr>
      <t xml:space="preserve">TELA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ARAME</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N.10</t>
    </r>
    <r>
      <rPr>
        <sz val="8"/>
        <rFont val="Times New Roman"/>
        <family val="1"/>
        <charset val="1"/>
      </rPr>
      <t xml:space="preserve"> </t>
    </r>
    <r>
      <rPr>
        <sz val="8"/>
        <rFont val="Arial"/>
        <family val="2"/>
        <charset val="1"/>
      </rPr>
      <t xml:space="preserve">MALHA</t>
    </r>
    <r>
      <rPr>
        <sz val="8"/>
        <rFont val="Times New Roman"/>
        <family val="1"/>
        <charset val="1"/>
      </rPr>
      <t xml:space="preserve"> </t>
    </r>
    <r>
      <rPr>
        <sz val="8"/>
        <rFont val="Arial"/>
        <family val="2"/>
        <charset val="1"/>
      </rPr>
      <t xml:space="preserve">2"</t>
    </r>
  </si>
  <si>
    <t xml:space="preserve">16.80.006</t>
  </si>
  <si>
    <r>
      <rPr>
        <sz val="8"/>
        <rFont val="Arial"/>
        <family val="2"/>
        <charset val="1"/>
      </rPr>
      <t xml:space="preserve">FERRO</t>
    </r>
    <r>
      <rPr>
        <sz val="8"/>
        <rFont val="Times New Roman"/>
        <family val="1"/>
        <charset val="1"/>
      </rPr>
      <t xml:space="preserve"> </t>
    </r>
    <r>
      <rPr>
        <sz val="8"/>
        <rFont val="Arial"/>
        <family val="2"/>
        <charset val="1"/>
      </rPr>
      <t xml:space="preserve">TRABALHADO</t>
    </r>
    <r>
      <rPr>
        <sz val="8"/>
        <rFont val="Times New Roman"/>
        <family val="1"/>
        <charset val="1"/>
      </rPr>
      <t xml:space="preserve"> </t>
    </r>
    <r>
      <rPr>
        <sz val="8"/>
        <rFont val="Arial"/>
        <family val="2"/>
        <charset val="1"/>
      </rPr>
      <t xml:space="preserve">(GRADIL)</t>
    </r>
  </si>
  <si>
    <t xml:space="preserve">16.80.007</t>
  </si>
  <si>
    <r>
      <rPr>
        <sz val="8"/>
        <rFont val="Arial"/>
        <family val="2"/>
        <charset val="1"/>
      </rPr>
      <t xml:space="preserve">PINGADEIRA</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MUROS</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ALVENARIA</t>
    </r>
  </si>
  <si>
    <t xml:space="preserve">16.80.008</t>
  </si>
  <si>
    <r>
      <rPr>
        <sz val="8"/>
        <rFont val="Arial"/>
        <family val="2"/>
        <charset val="1"/>
      </rPr>
      <t xml:space="preserve">QUADRA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ESPORTES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NAO</t>
    </r>
    <r>
      <rPr>
        <sz val="8"/>
        <rFont val="Times New Roman"/>
        <family val="1"/>
        <charset val="1"/>
      </rPr>
      <t xml:space="preserve"> </t>
    </r>
    <r>
      <rPr>
        <sz val="8"/>
        <rFont val="Arial"/>
        <family val="2"/>
        <charset val="1"/>
      </rPr>
      <t xml:space="preserve">ARMADO</t>
    </r>
  </si>
  <si>
    <t xml:space="preserve">16.80.009</t>
  </si>
  <si>
    <r>
      <rPr>
        <sz val="8"/>
        <rFont val="Arial"/>
        <family val="2"/>
        <charset val="1"/>
      </rPr>
      <t xml:space="preserve">QUADRA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ESPORTES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ARMADO</t>
    </r>
  </si>
  <si>
    <t xml:space="preserve">16.80.010</t>
  </si>
  <si>
    <r>
      <rPr>
        <sz val="8"/>
        <rFont val="Arial"/>
        <family val="2"/>
        <charset val="1"/>
      </rPr>
      <t xml:space="preserve">TELA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ARAME</t>
    </r>
    <r>
      <rPr>
        <sz val="8"/>
        <rFont val="Times New Roman"/>
        <family val="1"/>
        <charset val="1"/>
      </rPr>
      <t xml:space="preserve"> </t>
    </r>
    <r>
      <rPr>
        <sz val="8"/>
        <rFont val="Arial"/>
        <family val="2"/>
        <charset val="1"/>
      </rPr>
      <t xml:space="preserve">GALVANIZADO</t>
    </r>
    <r>
      <rPr>
        <sz val="8"/>
        <rFont val="Times New Roman"/>
        <family val="1"/>
        <charset val="1"/>
      </rPr>
      <t xml:space="preserve"> </t>
    </r>
    <r>
      <rPr>
        <sz val="8"/>
        <rFont val="Arial"/>
        <family val="2"/>
        <charset val="1"/>
      </rPr>
      <t xml:space="preserve">N.12</t>
    </r>
    <r>
      <rPr>
        <sz val="8"/>
        <rFont val="Times New Roman"/>
        <family val="1"/>
        <charset val="1"/>
      </rPr>
      <t xml:space="preserve"> </t>
    </r>
    <r>
      <rPr>
        <sz val="8"/>
        <rFont val="Arial"/>
        <family val="2"/>
        <charset val="1"/>
      </rPr>
      <t xml:space="preserve">MALHA</t>
    </r>
    <r>
      <rPr>
        <sz val="8"/>
        <rFont val="Times New Roman"/>
        <family val="1"/>
        <charset val="1"/>
      </rPr>
      <t xml:space="preserve"> </t>
    </r>
    <r>
      <rPr>
        <sz val="8"/>
        <rFont val="Arial"/>
        <family val="2"/>
        <charset val="1"/>
      </rPr>
      <t xml:space="preserve">2"</t>
    </r>
  </si>
  <si>
    <t xml:space="preserve">16.80.012</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</si>
  <si>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F.G.</t>
    </r>
    <r>
      <rPr>
        <sz val="8"/>
        <rFont val="Times New Roman"/>
        <family val="1"/>
        <charset val="1"/>
      </rPr>
      <t xml:space="preserve"> </t>
    </r>
    <r>
      <rPr>
        <sz val="8"/>
        <rFont val="Arial"/>
        <family val="2"/>
        <charset val="1"/>
      </rPr>
      <t xml:space="preserve">2"</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SUSTENT</t>
    </r>
    <r>
      <rPr>
        <sz val="8"/>
        <rFont val="Times New Roman"/>
        <family val="1"/>
        <charset val="1"/>
      </rPr>
      <t xml:space="preserve"> </t>
    </r>
    <r>
      <rPr>
        <sz val="8"/>
        <rFont val="Arial"/>
        <family val="2"/>
        <charset val="1"/>
      </rPr>
      <t xml:space="preserve">TELA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ALAMBRADO</t>
    </r>
    <r>
      <rPr>
        <sz val="8"/>
        <rFont val="Times New Roman"/>
        <family val="1"/>
        <charset val="1"/>
      </rPr>
      <t xml:space="preserve"> </t>
    </r>
    <r>
      <rPr>
        <sz val="8"/>
        <rFont val="Arial"/>
        <family val="2"/>
        <charset val="1"/>
      </rPr>
      <t xml:space="preserve">EXCL</t>
    </r>
    <r>
      <rPr>
        <sz val="8"/>
        <rFont val="Times New Roman"/>
        <family val="1"/>
        <charset val="1"/>
      </rPr>
      <t xml:space="preserve"> </t>
    </r>
    <r>
      <rPr>
        <sz val="8"/>
        <rFont val="Arial"/>
        <family val="2"/>
        <charset val="1"/>
      </rPr>
      <t xml:space="preserve">BASE-MONTANTE</t>
    </r>
  </si>
  <si>
    <t xml:space="preserve">16.80.013</t>
  </si>
  <si>
    <r>
      <rPr>
        <sz val="8"/>
        <rFont val="Arial"/>
        <family val="2"/>
        <charset val="1"/>
      </rPr>
      <t xml:space="preserve">PISO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CONCRETO</t>
    </r>
    <r>
      <rPr>
        <sz val="8"/>
        <rFont val="Times New Roman"/>
        <family val="1"/>
        <charset val="1"/>
      </rPr>
      <t xml:space="preserve"> </t>
    </r>
    <r>
      <rPr>
        <sz val="8"/>
        <rFont val="Arial"/>
        <family val="2"/>
        <charset val="1"/>
      </rPr>
      <t xml:space="preserve">DESEMPENADO</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REQUADRO</t>
    </r>
    <r>
      <rPr>
        <sz val="8"/>
        <rFont val="Times New Roman"/>
        <family val="1"/>
        <charset val="1"/>
      </rPr>
      <t xml:space="preserve"> </t>
    </r>
    <r>
      <rPr>
        <sz val="8"/>
        <rFont val="Arial"/>
        <family val="2"/>
        <charset val="1"/>
      </rPr>
      <t xml:space="preserve">1.80CM</t>
    </r>
    <r>
      <rPr>
        <sz val="8"/>
        <rFont val="Times New Roman"/>
        <family val="1"/>
        <charset val="1"/>
      </rPr>
      <t xml:space="preserve"> </t>
    </r>
    <r>
      <rPr>
        <sz val="8"/>
        <rFont val="Arial"/>
        <family val="2"/>
        <charset val="1"/>
      </rPr>
      <t xml:space="preserve">E=6CM</t>
    </r>
  </si>
  <si>
    <t xml:space="preserve">16.80.014</t>
  </si>
  <si>
    <t xml:space="preserve">16.80.015</t>
  </si>
  <si>
    <t xml:space="preserve">16.80.016</t>
  </si>
  <si>
    <t xml:space="preserve">16.80.017</t>
  </si>
  <si>
    <t xml:space="preserve">16.80.018</t>
  </si>
  <si>
    <t xml:space="preserve">16.80.019</t>
  </si>
  <si>
    <t xml:space="preserve">16.80.022</t>
  </si>
  <si>
    <r>
      <rPr>
        <sz val="8"/>
        <rFont val="Arial"/>
        <family val="2"/>
        <charset val="1"/>
      </rPr>
      <t xml:space="preserve">CESTO</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TABELA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BASQUETE</t>
    </r>
  </si>
  <si>
    <t xml:space="preserve">16.80.023</t>
  </si>
  <si>
    <t xml:space="preserve">16.80.024</t>
  </si>
  <si>
    <r>
      <rPr>
        <sz val="8"/>
        <rFont val="Arial"/>
        <family val="2"/>
        <charset val="1"/>
      </rPr>
      <t xml:space="preserve">TABELA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BASQUETE</t>
    </r>
    <r>
      <rPr>
        <sz val="8"/>
        <rFont val="Times New Roman"/>
        <family val="1"/>
        <charset val="1"/>
      </rPr>
      <t xml:space="preserve"> </t>
    </r>
    <r>
      <rPr>
        <sz val="8"/>
        <rFont val="Arial"/>
        <family val="2"/>
        <charset val="1"/>
      </rPr>
      <t xml:space="preserve">COM</t>
    </r>
    <r>
      <rPr>
        <sz val="8"/>
        <rFont val="Times New Roman"/>
        <family val="1"/>
        <charset val="1"/>
      </rPr>
      <t xml:space="preserve"> </t>
    </r>
    <r>
      <rPr>
        <sz val="8"/>
        <rFont val="Arial"/>
        <family val="2"/>
        <charset val="1"/>
      </rPr>
      <t xml:space="preserve">ARO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CESTO</t>
    </r>
  </si>
  <si>
    <t xml:space="preserve">16.80.025</t>
  </si>
  <si>
    <r>
      <rPr>
        <sz val="8"/>
        <rFont val="Arial"/>
        <family val="2"/>
        <charset val="1"/>
      </rPr>
      <t xml:space="preserve">TUBO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F.G.</t>
    </r>
    <r>
      <rPr>
        <sz val="8"/>
        <rFont val="Times New Roman"/>
        <family val="1"/>
        <charset val="1"/>
      </rPr>
      <t xml:space="preserve"> </t>
    </r>
    <r>
      <rPr>
        <sz val="8"/>
        <rFont val="Arial"/>
        <family val="2"/>
        <charset val="1"/>
      </rPr>
      <t xml:space="preserve">1</t>
    </r>
    <r>
      <rPr>
        <sz val="8"/>
        <rFont val="Times New Roman"/>
        <family val="1"/>
        <charset val="1"/>
      </rPr>
      <t xml:space="preserve"> </t>
    </r>
    <r>
      <rPr>
        <sz val="8"/>
        <rFont val="Arial"/>
        <family val="2"/>
        <charset val="1"/>
      </rPr>
      <t xml:space="preserve">1/4"</t>
    </r>
    <r>
      <rPr>
        <sz val="8"/>
        <rFont val="Times New Roman"/>
        <family val="1"/>
        <charset val="1"/>
      </rPr>
      <t xml:space="preserve"> </t>
    </r>
    <r>
      <rPr>
        <sz val="8"/>
        <rFont val="Arial"/>
        <family val="2"/>
        <charset val="1"/>
      </rPr>
      <t xml:space="preserve">P/</t>
    </r>
    <r>
      <rPr>
        <sz val="8"/>
        <rFont val="Times New Roman"/>
        <family val="1"/>
        <charset val="1"/>
      </rPr>
      <t xml:space="preserve"> </t>
    </r>
    <r>
      <rPr>
        <sz val="8"/>
        <rFont val="Arial"/>
        <family val="2"/>
        <charset val="1"/>
      </rPr>
      <t xml:space="preserve">SUSTENT.TELA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ALAMBRADO</t>
    </r>
    <r>
      <rPr>
        <sz val="8"/>
        <rFont val="Times New Roman"/>
        <family val="1"/>
        <charset val="1"/>
      </rPr>
      <t xml:space="preserve"> </t>
    </r>
    <r>
      <rPr>
        <sz val="8"/>
        <rFont val="Arial"/>
        <family val="2"/>
        <charset val="1"/>
      </rPr>
      <t xml:space="preserve">EXCL</t>
    </r>
    <r>
      <rPr>
        <sz val="8"/>
        <rFont val="Times New Roman"/>
        <family val="1"/>
        <charset val="1"/>
      </rPr>
      <t xml:space="preserve"> </t>
    </r>
    <r>
      <rPr>
        <sz val="8"/>
        <rFont val="Arial"/>
        <family val="2"/>
        <charset val="1"/>
      </rPr>
      <t xml:space="preserve">BASE-TRAVAMENTO</t>
    </r>
  </si>
  <si>
    <t xml:space="preserve">16.80.026</t>
  </si>
  <si>
    <r>
      <rPr>
        <sz val="8"/>
        <rFont val="Arial"/>
        <family val="2"/>
        <charset val="1"/>
      </rPr>
      <t xml:space="preserve">TRELIÇA</t>
    </r>
    <r>
      <rPr>
        <sz val="8"/>
        <rFont val="Times New Roman"/>
        <family val="1"/>
        <charset val="1"/>
      </rPr>
      <t xml:space="preserve"> </t>
    </r>
    <r>
      <rPr>
        <sz val="8"/>
        <rFont val="Arial"/>
        <family val="2"/>
        <charset val="1"/>
      </rPr>
      <t xml:space="preserve">METÁLICA</t>
    </r>
    <r>
      <rPr>
        <sz val="8"/>
        <rFont val="Times New Roman"/>
        <family val="1"/>
        <charset val="1"/>
      </rPr>
      <t xml:space="preserve"> </t>
    </r>
    <r>
      <rPr>
        <sz val="8"/>
        <rFont val="Arial"/>
        <family val="2"/>
        <charset val="1"/>
      </rPr>
      <t xml:space="preserve">GALV.</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FOGO</t>
    </r>
    <r>
      <rPr>
        <sz val="8"/>
        <rFont val="Times New Roman"/>
        <family val="1"/>
        <charset val="1"/>
      </rPr>
      <t xml:space="preserve"> </t>
    </r>
    <r>
      <rPr>
        <sz val="8"/>
        <rFont val="Arial"/>
        <family val="2"/>
        <charset val="1"/>
      </rPr>
      <t xml:space="preserve">P/TABELA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BASQUETE</t>
    </r>
    <r>
      <rPr>
        <sz val="8"/>
        <rFont val="Times New Roman"/>
        <family val="1"/>
        <charset val="1"/>
      </rPr>
      <t xml:space="preserve"> </t>
    </r>
    <r>
      <rPr>
        <sz val="8"/>
        <rFont val="Arial"/>
        <family val="2"/>
        <charset val="1"/>
      </rPr>
      <t xml:space="preserve">MOD.QE-37</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QE-40</t>
    </r>
  </si>
  <si>
    <t xml:space="preserve">16.80.031</t>
  </si>
  <si>
    <r>
      <rPr>
        <sz val="8"/>
        <rFont val="Arial"/>
        <family val="2"/>
        <charset val="1"/>
      </rPr>
      <t xml:space="preserve">CONCRETO</t>
    </r>
    <r>
      <rPr>
        <sz val="8"/>
        <rFont val="Times New Roman"/>
        <family val="1"/>
        <charset val="1"/>
      </rPr>
      <t xml:space="preserve"> </t>
    </r>
    <r>
      <rPr>
        <sz val="8"/>
        <rFont val="Arial"/>
        <family val="2"/>
        <charset val="1"/>
      </rPr>
      <t xml:space="preserve">ESTRUTURAL</t>
    </r>
    <r>
      <rPr>
        <sz val="8"/>
        <rFont val="Times New Roman"/>
        <family val="1"/>
        <charset val="1"/>
      </rPr>
      <t xml:space="preserve"> </t>
    </r>
    <r>
      <rPr>
        <sz val="8"/>
        <rFont val="Arial"/>
        <family val="2"/>
        <charset val="1"/>
      </rPr>
      <t xml:space="preserve">Fck</t>
    </r>
    <r>
      <rPr>
        <sz val="8"/>
        <rFont val="Times New Roman"/>
        <family val="1"/>
        <charset val="1"/>
      </rPr>
      <t xml:space="preserve"> </t>
    </r>
    <r>
      <rPr>
        <sz val="8"/>
        <rFont val="Arial"/>
        <family val="2"/>
        <charset val="1"/>
      </rPr>
      <t xml:space="preserve">20Mpa</t>
    </r>
    <r>
      <rPr>
        <sz val="8"/>
        <rFont val="Times New Roman"/>
        <family val="1"/>
        <charset val="1"/>
      </rPr>
      <t xml:space="preserve"> </t>
    </r>
    <r>
      <rPr>
        <sz val="8"/>
        <rFont val="Arial"/>
        <family val="2"/>
        <charset val="1"/>
      </rPr>
      <t xml:space="preserve">PREPARADO</t>
    </r>
    <r>
      <rPr>
        <sz val="8"/>
        <rFont val="Times New Roman"/>
        <family val="1"/>
        <charset val="1"/>
      </rPr>
      <t xml:space="preserve"> </t>
    </r>
    <r>
      <rPr>
        <sz val="8"/>
        <rFont val="Arial"/>
        <family val="2"/>
        <charset val="1"/>
      </rPr>
      <t xml:space="preserve">NO</t>
    </r>
    <r>
      <rPr>
        <sz val="8"/>
        <rFont val="Times New Roman"/>
        <family val="1"/>
        <charset val="1"/>
      </rPr>
      <t xml:space="preserve"> </t>
    </r>
    <r>
      <rPr>
        <sz val="8"/>
        <rFont val="Arial"/>
        <family val="2"/>
        <charset val="1"/>
      </rPr>
      <t xml:space="preserve">LOCAL,</t>
    </r>
    <r>
      <rPr>
        <sz val="8"/>
        <rFont val="Times New Roman"/>
        <family val="1"/>
        <charset val="1"/>
      </rPr>
      <t xml:space="preserve"> </t>
    </r>
    <r>
      <rPr>
        <sz val="8"/>
        <rFont val="Arial"/>
        <family val="2"/>
        <charset val="1"/>
      </rPr>
      <t xml:space="preserve">LANÇADO</t>
    </r>
    <r>
      <rPr>
        <sz val="8"/>
        <rFont val="Times New Roman"/>
        <family val="1"/>
        <charset val="1"/>
      </rPr>
      <t xml:space="preserve"> </t>
    </r>
    <r>
      <rPr>
        <sz val="8"/>
        <rFont val="Arial"/>
        <family val="2"/>
        <charset val="1"/>
      </rPr>
      <t xml:space="preserve">E</t>
    </r>
    <r>
      <rPr>
        <sz val="8"/>
        <rFont val="Times New Roman"/>
        <family val="1"/>
        <charset val="1"/>
      </rPr>
      <t xml:space="preserve"> </t>
    </r>
    <r>
      <rPr>
        <sz val="8"/>
        <rFont val="Arial"/>
        <family val="2"/>
        <charset val="1"/>
      </rPr>
      <t xml:space="preserve">ADENSADO</t>
    </r>
  </si>
  <si>
    <t xml:space="preserve">16.80.070</t>
  </si>
  <si>
    <r>
      <rPr>
        <sz val="8"/>
        <rFont val="Arial"/>
        <family val="2"/>
        <charset val="1"/>
      </rPr>
      <t xml:space="preserve">SUMIDOURO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COROAMENTO,</t>
    </r>
    <r>
      <rPr>
        <sz val="8"/>
        <rFont val="Times New Roman"/>
        <family val="1"/>
        <charset val="1"/>
      </rPr>
      <t xml:space="preserve"> </t>
    </r>
    <r>
      <rPr>
        <sz val="8"/>
        <rFont val="Arial"/>
        <family val="2"/>
        <charset val="1"/>
      </rPr>
      <t xml:space="preserve">INCLUSIVE</t>
    </r>
    <r>
      <rPr>
        <sz val="8"/>
        <rFont val="Times New Roman"/>
        <family val="1"/>
        <charset val="1"/>
      </rPr>
      <t xml:space="preserve"> </t>
    </r>
    <r>
      <rPr>
        <sz val="8"/>
        <rFont val="Arial"/>
        <family val="2"/>
        <charset val="1"/>
      </rPr>
      <t xml:space="preserve">ESCAVACAO</t>
    </r>
  </si>
  <si>
    <t xml:space="preserve">16.80.071</t>
  </si>
  <si>
    <r>
      <rPr>
        <sz val="8"/>
        <rFont val="Arial"/>
        <family val="2"/>
        <charset val="1"/>
      </rPr>
      <t xml:space="preserve">SUMIDOURO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ESCAVACAO</t>
    </r>
  </si>
  <si>
    <t xml:space="preserve">16.80.072</t>
  </si>
  <si>
    <r>
      <rPr>
        <sz val="8"/>
        <rFont val="Arial"/>
        <family val="2"/>
        <charset val="1"/>
      </rPr>
      <t xml:space="preserve">SUMIDOURO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BRITA</t>
    </r>
  </si>
  <si>
    <t xml:space="preserve">16.80.084</t>
  </si>
  <si>
    <r>
      <rPr>
        <sz val="8"/>
        <rFont val="Arial"/>
        <family val="2"/>
        <charset val="1"/>
      </rPr>
      <t xml:space="preserve">DUTO</t>
    </r>
    <r>
      <rPr>
        <sz val="8"/>
        <rFont val="Times New Roman"/>
        <family val="1"/>
        <charset val="1"/>
      </rPr>
      <t xml:space="preserve"> </t>
    </r>
    <r>
      <rPr>
        <sz val="8"/>
        <rFont val="Arial"/>
        <family val="2"/>
        <charset val="1"/>
      </rPr>
      <t xml:space="preserve">COLETOR</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ENTULHO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LOCAÇÃO</t>
    </r>
    <r>
      <rPr>
        <sz val="8"/>
        <rFont val="Times New Roman"/>
        <family val="1"/>
        <charset val="1"/>
      </rPr>
      <t xml:space="preserve"> </t>
    </r>
    <r>
      <rPr>
        <sz val="8"/>
        <rFont val="Arial"/>
        <family val="2"/>
        <charset val="1"/>
      </rPr>
      <t xml:space="preserve">MENSAL</t>
    </r>
  </si>
  <si>
    <t xml:space="preserve">16.80.086</t>
  </si>
  <si>
    <t xml:space="preserve">16.80.087</t>
  </si>
  <si>
    <t xml:space="preserve">16.80.088</t>
  </si>
  <si>
    <t xml:space="preserve">16.80.089</t>
  </si>
  <si>
    <r>
      <rPr>
        <sz val="8"/>
        <rFont val="Arial"/>
        <family val="2"/>
        <charset val="1"/>
      </rPr>
      <t xml:space="preserve">LIMPEZA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D'AGUA</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1000</t>
    </r>
    <r>
      <rPr>
        <sz val="8"/>
        <rFont val="Times New Roman"/>
        <family val="1"/>
        <charset val="1"/>
      </rPr>
      <t xml:space="preserve"> </t>
    </r>
    <r>
      <rPr>
        <sz val="8"/>
        <rFont val="Arial"/>
        <family val="2"/>
        <charset val="1"/>
      </rPr>
      <t xml:space="preserve">LITROS</t>
    </r>
  </si>
  <si>
    <t xml:space="preserve">16.80.090</t>
  </si>
  <si>
    <r>
      <rPr>
        <sz val="8"/>
        <rFont val="Arial"/>
        <family val="2"/>
        <charset val="1"/>
      </rPr>
      <t xml:space="preserve">LIMPEZA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CAIXAS</t>
    </r>
    <r>
      <rPr>
        <sz val="8"/>
        <rFont val="Times New Roman"/>
        <family val="1"/>
        <charset val="1"/>
      </rPr>
      <t xml:space="preserve"> </t>
    </r>
    <r>
      <rPr>
        <sz val="8"/>
        <rFont val="Arial"/>
        <family val="2"/>
        <charset val="1"/>
      </rPr>
      <t xml:space="preserve">D'AGUA</t>
    </r>
    <r>
      <rPr>
        <sz val="8"/>
        <rFont val="Times New Roman"/>
        <family val="1"/>
        <charset val="1"/>
      </rPr>
      <t xml:space="preserve"> </t>
    </r>
    <r>
      <rPr>
        <sz val="8"/>
        <rFont val="Arial"/>
        <family val="2"/>
        <charset val="1"/>
      </rPr>
      <t xml:space="preserve">ATE</t>
    </r>
    <r>
      <rPr>
        <sz val="8"/>
        <rFont val="Times New Roman"/>
        <family val="1"/>
        <charset val="1"/>
      </rPr>
      <t xml:space="preserve"> </t>
    </r>
    <r>
      <rPr>
        <sz val="8"/>
        <rFont val="Arial"/>
        <family val="2"/>
        <charset val="1"/>
      </rPr>
      <t xml:space="preserve">10.000</t>
    </r>
    <r>
      <rPr>
        <sz val="8"/>
        <rFont val="Times New Roman"/>
        <family val="1"/>
        <charset val="1"/>
      </rPr>
      <t xml:space="preserve"> </t>
    </r>
    <r>
      <rPr>
        <sz val="8"/>
        <rFont val="Arial"/>
        <family val="2"/>
        <charset val="1"/>
      </rPr>
      <t xml:space="preserve">LITROS</t>
    </r>
  </si>
  <si>
    <t xml:space="preserve">16.80.091</t>
  </si>
  <si>
    <r>
      <rPr>
        <sz val="8"/>
        <rFont val="Arial"/>
        <family val="2"/>
        <charset val="1"/>
      </rPr>
      <t xml:space="preserve">LIMPEZA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CAIXAS</t>
    </r>
    <r>
      <rPr>
        <sz val="8"/>
        <rFont val="Times New Roman"/>
        <family val="1"/>
        <charset val="1"/>
      </rPr>
      <t xml:space="preserve"> </t>
    </r>
    <r>
      <rPr>
        <sz val="8"/>
        <rFont val="Arial"/>
        <family val="2"/>
        <charset val="1"/>
      </rPr>
      <t xml:space="preserve">D'AGUA</t>
    </r>
    <r>
      <rPr>
        <sz val="8"/>
        <rFont val="Times New Roman"/>
        <family val="1"/>
        <charset val="1"/>
      </rPr>
      <t xml:space="preserve"> </t>
    </r>
    <r>
      <rPr>
        <sz val="8"/>
        <rFont val="Arial"/>
        <family val="2"/>
        <charset val="1"/>
      </rPr>
      <t xml:space="preserve">ACIMA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10.000</t>
    </r>
    <r>
      <rPr>
        <sz val="8"/>
        <rFont val="Times New Roman"/>
        <family val="1"/>
        <charset val="1"/>
      </rPr>
      <t xml:space="preserve"> </t>
    </r>
    <r>
      <rPr>
        <sz val="8"/>
        <rFont val="Arial"/>
        <family val="2"/>
        <charset val="1"/>
      </rPr>
      <t xml:space="preserve">LITROS</t>
    </r>
  </si>
  <si>
    <t xml:space="preserve">16.80.092</t>
  </si>
  <si>
    <r>
      <rPr>
        <sz val="8"/>
        <rFont val="Arial"/>
        <family val="2"/>
        <charset val="1"/>
      </rPr>
      <t xml:space="preserve">LIMPEZA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CAIXILHOS</t>
    </r>
    <r>
      <rPr>
        <sz val="8"/>
        <rFont val="Times New Roman"/>
        <family val="1"/>
        <charset val="1"/>
      </rPr>
      <t xml:space="preserve"> </t>
    </r>
    <r>
      <rPr>
        <sz val="8"/>
        <rFont val="Arial"/>
        <family val="2"/>
        <charset val="1"/>
      </rPr>
      <t xml:space="preserve">METALICOS</t>
    </r>
  </si>
  <si>
    <t xml:space="preserve">16.80.093</t>
  </si>
  <si>
    <r>
      <rPr>
        <sz val="8"/>
        <rFont val="Arial"/>
        <family val="2"/>
        <charset val="1"/>
      </rPr>
      <t xml:space="preserve">LIMPEZA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CAIXA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INSPECAO</t>
    </r>
  </si>
  <si>
    <t xml:space="preserve">16.80.094</t>
  </si>
  <si>
    <r>
      <rPr>
        <sz val="8"/>
        <rFont val="Arial"/>
        <family val="2"/>
        <charset val="1"/>
      </rPr>
      <t xml:space="preserve">LIMPEZA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FOSSA</t>
    </r>
    <r>
      <rPr>
        <sz val="8"/>
        <rFont val="Times New Roman"/>
        <family val="1"/>
        <charset val="1"/>
      </rPr>
      <t xml:space="preserve"> </t>
    </r>
    <r>
      <rPr>
        <sz val="8"/>
        <rFont val="Arial"/>
        <family val="2"/>
        <charset val="1"/>
      </rPr>
      <t xml:space="preserve">SEPTICA</t>
    </r>
  </si>
  <si>
    <t xml:space="preserve">16.80.095</t>
  </si>
  <si>
    <r>
      <rPr>
        <sz val="8"/>
        <rFont val="Arial"/>
        <family val="2"/>
        <charset val="1"/>
      </rPr>
      <t xml:space="preserve">LIMPEZA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SUMIDOURO</t>
    </r>
    <r>
      <rPr>
        <sz val="8"/>
        <rFont val="Times New Roman"/>
        <family val="1"/>
        <charset val="1"/>
      </rPr>
      <t xml:space="preserve"> </t>
    </r>
    <r>
      <rPr>
        <sz val="8"/>
        <rFont val="Arial"/>
        <family val="2"/>
        <charset val="1"/>
      </rPr>
      <t xml:space="preserve">POR</t>
    </r>
    <r>
      <rPr>
        <sz val="8"/>
        <rFont val="Times New Roman"/>
        <family val="1"/>
        <charset val="1"/>
      </rPr>
      <t xml:space="preserve"> </t>
    </r>
    <r>
      <rPr>
        <sz val="8"/>
        <rFont val="Arial"/>
        <family val="2"/>
        <charset val="1"/>
      </rPr>
      <t xml:space="preserve">VIAGEM</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7</t>
    </r>
    <r>
      <rPr>
        <sz val="8"/>
        <rFont val="Times New Roman"/>
        <family val="1"/>
        <charset val="1"/>
      </rPr>
      <t xml:space="preserve"> </t>
    </r>
    <r>
      <rPr>
        <sz val="8"/>
        <rFont val="Arial"/>
        <family val="2"/>
        <charset val="1"/>
      </rPr>
      <t xml:space="preserve">M3</t>
    </r>
  </si>
  <si>
    <t xml:space="preserve">VG</t>
  </si>
  <si>
    <t xml:space="preserve">16.80.097</t>
  </si>
  <si>
    <r>
      <rPr>
        <sz val="8"/>
        <rFont val="Arial"/>
        <family val="2"/>
        <charset val="1"/>
      </rPr>
      <t xml:space="preserve">CAÇAMBA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4M3</t>
    </r>
    <r>
      <rPr>
        <sz val="8"/>
        <rFont val="Times New Roman"/>
        <family val="1"/>
        <charset val="1"/>
      </rPr>
      <t xml:space="preserve"> </t>
    </r>
    <r>
      <rPr>
        <sz val="8"/>
        <rFont val="Arial"/>
        <family val="2"/>
        <charset val="1"/>
      </rPr>
      <t xml:space="preserve">PARA</t>
    </r>
    <r>
      <rPr>
        <sz val="8"/>
        <rFont val="Times New Roman"/>
        <family val="1"/>
        <charset val="1"/>
      </rPr>
      <t xml:space="preserve"> </t>
    </r>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ENTULHO</t>
    </r>
  </si>
  <si>
    <t xml:space="preserve">16.80.098</t>
  </si>
  <si>
    <r>
      <rPr>
        <sz val="8"/>
        <rFont val="Arial"/>
        <family val="2"/>
        <charset val="1"/>
      </rPr>
      <t xml:space="preserve">RETIRADA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ENTULHO</t>
    </r>
  </si>
  <si>
    <t xml:space="preserve">16.80.099</t>
  </si>
  <si>
    <r>
      <rPr>
        <sz val="8"/>
        <rFont val="Arial"/>
        <family val="2"/>
        <charset val="1"/>
      </rPr>
      <t xml:space="preserve">SERVICOS</t>
    </r>
    <r>
      <rPr>
        <sz val="8"/>
        <rFont val="Times New Roman"/>
        <family val="1"/>
        <charset val="1"/>
      </rPr>
      <t xml:space="preserve"> </t>
    </r>
    <r>
      <rPr>
        <sz val="8"/>
        <rFont val="Arial"/>
        <family val="2"/>
        <charset val="1"/>
      </rPr>
      <t xml:space="preserve">COMPLEMENTARES</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</si>
  <si>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16.80.100</t>
  </si>
  <si>
    <t xml:space="preserve">16.80.104</t>
  </si>
  <si>
    <t xml:space="preserve">16.85.048</t>
  </si>
  <si>
    <r>
      <rPr>
        <sz val="8"/>
        <rFont val="Arial"/>
        <family val="2"/>
        <charset val="1"/>
      </rPr>
      <t xml:space="preserve">LAJE</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PROTECAO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2,00X2,00</t>
    </r>
    <r>
      <rPr>
        <sz val="8"/>
        <rFont val="Times New Roman"/>
        <family val="1"/>
        <charset val="1"/>
      </rPr>
      <t xml:space="preserve"> </t>
    </r>
    <r>
      <rPr>
        <sz val="8"/>
        <rFont val="Arial"/>
        <family val="2"/>
        <charset val="1"/>
      </rPr>
      <t xml:space="preserve">M</t>
    </r>
  </si>
  <si>
    <t xml:space="preserve">16.85.049</t>
  </si>
  <si>
    <r>
      <rPr>
        <sz val="8"/>
        <rFont val="Arial"/>
        <family val="2"/>
        <charset val="1"/>
      </rPr>
      <t xml:space="preserve">ABRIGO</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POCO</t>
    </r>
    <r>
      <rPr>
        <sz val="8"/>
        <rFont val="Times New Roman"/>
        <family val="1"/>
        <charset val="1"/>
      </rPr>
      <t xml:space="preserve"> </t>
    </r>
    <r>
      <rPr>
        <sz val="8"/>
        <rFont val="Arial"/>
        <family val="2"/>
        <charset val="1"/>
      </rPr>
      <t xml:space="preserve">EM</t>
    </r>
    <r>
      <rPr>
        <sz val="8"/>
        <rFont val="Times New Roman"/>
        <family val="1"/>
        <charset val="1"/>
      </rPr>
      <t xml:space="preserve"> </t>
    </r>
    <r>
      <rPr>
        <sz val="8"/>
        <rFont val="Arial"/>
        <family val="2"/>
        <charset val="1"/>
      </rPr>
      <t xml:space="preserve">ALVENARIA</t>
    </r>
    <r>
      <rPr>
        <sz val="8"/>
        <rFont val="Times New Roman"/>
        <family val="1"/>
        <charset val="1"/>
      </rPr>
      <t xml:space="preserve"> </t>
    </r>
    <r>
      <rPr>
        <sz val="8"/>
        <rFont val="Arial"/>
        <family val="2"/>
        <charset val="1"/>
      </rPr>
      <t xml:space="preserve">DE</t>
    </r>
    <r>
      <rPr>
        <sz val="8"/>
        <rFont val="Times New Roman"/>
        <family val="1"/>
        <charset val="1"/>
      </rPr>
      <t xml:space="preserve"> </t>
    </r>
    <r>
      <rPr>
        <sz val="8"/>
        <rFont val="Arial"/>
        <family val="2"/>
        <charset val="1"/>
      </rPr>
      <t xml:space="preserve">1,00X1,00X0,60</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C/</t>
    </r>
    <r>
      <rPr>
        <sz val="8"/>
        <rFont val="Times New Roman"/>
        <family val="1"/>
        <charset val="1"/>
      </rPr>
      <t xml:space="preserve"> </t>
    </r>
    <r>
      <rPr>
        <sz val="8"/>
        <rFont val="Arial"/>
        <family val="2"/>
        <charset val="1"/>
      </rPr>
      <t xml:space="preserve">TAMPA</t>
    </r>
    <r>
      <rPr>
        <sz val="8"/>
        <rFont val="Times New Roman"/>
        <family val="1"/>
        <charset val="1"/>
      </rPr>
      <t xml:space="preserve"> </t>
    </r>
    <r>
      <rPr>
        <sz val="8"/>
        <rFont val="Arial"/>
        <family val="2"/>
        <charset val="1"/>
      </rPr>
      <t xml:space="preserve">METALICA</t>
    </r>
  </si>
  <si>
    <t xml:space="preserve">16.85.060</t>
  </si>
  <si>
    <r>
      <rPr>
        <sz val="8"/>
        <rFont val="Arial"/>
        <family val="2"/>
        <charset val="1"/>
      </rPr>
      <t xml:space="preserve">CJ</t>
    </r>
    <r>
      <rPr>
        <sz val="8"/>
        <rFont val="Times New Roman"/>
        <family val="1"/>
        <charset val="1"/>
      </rPr>
      <t xml:space="preserve"> </t>
    </r>
    <r>
      <rPr>
        <sz val="8"/>
        <rFont val="Arial"/>
        <family val="2"/>
        <charset val="1"/>
      </rPr>
      <t xml:space="preserve">MOTOR</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SUBMERSO</t>
    </r>
    <r>
      <rPr>
        <sz val="8"/>
        <rFont val="Times New Roman"/>
        <family val="1"/>
        <charset val="1"/>
      </rPr>
      <t xml:space="preserve"> </t>
    </r>
    <r>
      <rPr>
        <sz val="8"/>
        <rFont val="Arial"/>
        <family val="2"/>
        <charset val="1"/>
      </rPr>
      <t xml:space="preserve">1HP</t>
    </r>
    <r>
      <rPr>
        <sz val="8"/>
        <rFont val="Times New Roman"/>
        <family val="1"/>
        <charset val="1"/>
      </rPr>
      <t xml:space="preserve"> </t>
    </r>
    <r>
      <rPr>
        <sz val="8"/>
        <rFont val="Arial"/>
        <family val="2"/>
        <charset val="1"/>
      </rPr>
      <t xml:space="preserve">EXTR</t>
    </r>
    <r>
      <rPr>
        <sz val="8"/>
        <rFont val="Times New Roman"/>
        <family val="1"/>
        <charset val="1"/>
      </rPr>
      <t xml:space="preserve"> </t>
    </r>
    <r>
      <rPr>
        <sz val="8"/>
        <rFont val="Arial"/>
        <family val="2"/>
        <charset val="1"/>
      </rPr>
      <t xml:space="preserve">700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2000</t>
    </r>
    <r>
      <rPr>
        <sz val="8"/>
        <rFont val="Times New Roman"/>
        <family val="1"/>
        <charset val="1"/>
      </rPr>
      <t xml:space="preserve"> </t>
    </r>
    <r>
      <rPr>
        <sz val="8"/>
        <rFont val="Arial"/>
        <family val="2"/>
        <charset val="1"/>
      </rPr>
      <t xml:space="preserve">L/H</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120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80MCA</t>
    </r>
  </si>
  <si>
    <t xml:space="preserve">16.85.061</t>
  </si>
  <si>
    <r>
      <rPr>
        <sz val="8"/>
        <rFont val="Arial"/>
        <family val="2"/>
        <charset val="1"/>
      </rPr>
      <t xml:space="preserve">CJ</t>
    </r>
    <r>
      <rPr>
        <sz val="8"/>
        <rFont val="Times New Roman"/>
        <family val="1"/>
        <charset val="1"/>
      </rPr>
      <t xml:space="preserve"> </t>
    </r>
    <r>
      <rPr>
        <sz val="8"/>
        <rFont val="Arial"/>
        <family val="2"/>
        <charset val="1"/>
      </rPr>
      <t xml:space="preserve">MOTOR</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SUBMERSO</t>
    </r>
    <r>
      <rPr>
        <sz val="8"/>
        <rFont val="Times New Roman"/>
        <family val="1"/>
        <charset val="1"/>
      </rPr>
      <t xml:space="preserve"> </t>
    </r>
    <r>
      <rPr>
        <sz val="8"/>
        <rFont val="Arial"/>
        <family val="2"/>
        <charset val="1"/>
      </rPr>
      <t xml:space="preserve">1,5HP</t>
    </r>
    <r>
      <rPr>
        <sz val="8"/>
        <rFont val="Times New Roman"/>
        <family val="1"/>
        <charset val="1"/>
      </rPr>
      <t xml:space="preserve"> </t>
    </r>
    <r>
      <rPr>
        <sz val="8"/>
        <rFont val="Arial"/>
        <family val="2"/>
        <charset val="1"/>
      </rPr>
      <t xml:space="preserve">EXTR</t>
    </r>
    <r>
      <rPr>
        <sz val="8"/>
        <rFont val="Times New Roman"/>
        <family val="1"/>
        <charset val="1"/>
      </rPr>
      <t xml:space="preserve"> </t>
    </r>
    <r>
      <rPr>
        <sz val="8"/>
        <rFont val="Arial"/>
        <family val="2"/>
        <charset val="1"/>
      </rPr>
      <t xml:space="preserve">1700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2600</t>
    </r>
    <r>
      <rPr>
        <sz val="8"/>
        <rFont val="Times New Roman"/>
        <family val="1"/>
        <charset val="1"/>
      </rPr>
      <t xml:space="preserve"> </t>
    </r>
    <r>
      <rPr>
        <sz val="8"/>
        <rFont val="Arial"/>
        <family val="2"/>
        <charset val="1"/>
      </rPr>
      <t xml:space="preserve">L/H</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140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80</t>
    </r>
    <r>
      <rPr>
        <sz val="8"/>
        <rFont val="Times New Roman"/>
        <family val="1"/>
        <charset val="1"/>
      </rPr>
      <t xml:space="preserve"> </t>
    </r>
    <r>
      <rPr>
        <sz val="8"/>
        <rFont val="Arial"/>
        <family val="2"/>
        <charset val="1"/>
      </rPr>
      <t xml:space="preserve">MCA</t>
    </r>
  </si>
  <si>
    <t xml:space="preserve">16.85.062</t>
  </si>
  <si>
    <r>
      <rPr>
        <sz val="8"/>
        <rFont val="Arial"/>
        <family val="2"/>
        <charset val="1"/>
      </rPr>
      <t xml:space="preserve">CJ</t>
    </r>
    <r>
      <rPr>
        <sz val="8"/>
        <rFont val="Times New Roman"/>
        <family val="1"/>
        <charset val="1"/>
      </rPr>
      <t xml:space="preserve"> </t>
    </r>
    <r>
      <rPr>
        <sz val="8"/>
        <rFont val="Arial"/>
        <family val="2"/>
        <charset val="1"/>
      </rPr>
      <t xml:space="preserve">MOTOR</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SUBMERSO</t>
    </r>
    <r>
      <rPr>
        <sz val="8"/>
        <rFont val="Times New Roman"/>
        <family val="1"/>
        <charset val="1"/>
      </rPr>
      <t xml:space="preserve"> </t>
    </r>
    <r>
      <rPr>
        <sz val="8"/>
        <rFont val="Arial"/>
        <family val="2"/>
        <charset val="1"/>
      </rPr>
      <t xml:space="preserve">2HP</t>
    </r>
    <r>
      <rPr>
        <sz val="8"/>
        <rFont val="Times New Roman"/>
        <family val="1"/>
        <charset val="1"/>
      </rPr>
      <t xml:space="preserve"> </t>
    </r>
    <r>
      <rPr>
        <sz val="8"/>
        <rFont val="Arial"/>
        <family val="2"/>
        <charset val="1"/>
      </rPr>
      <t xml:space="preserve">EXTR</t>
    </r>
    <r>
      <rPr>
        <sz val="8"/>
        <rFont val="Times New Roman"/>
        <family val="1"/>
        <charset val="1"/>
      </rPr>
      <t xml:space="preserve"> </t>
    </r>
    <r>
      <rPr>
        <sz val="8"/>
        <rFont val="Arial"/>
        <family val="2"/>
        <charset val="1"/>
      </rPr>
      <t xml:space="preserve">2200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4000</t>
    </r>
    <r>
      <rPr>
        <sz val="8"/>
        <rFont val="Times New Roman"/>
        <family val="1"/>
        <charset val="1"/>
      </rPr>
      <t xml:space="preserve"> </t>
    </r>
    <r>
      <rPr>
        <sz val="8"/>
        <rFont val="Arial"/>
        <family val="2"/>
        <charset val="1"/>
      </rPr>
      <t xml:space="preserve">L/H</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160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100MCA</t>
    </r>
  </si>
  <si>
    <t xml:space="preserve">16.85.063</t>
  </si>
  <si>
    <r>
      <rPr>
        <sz val="8"/>
        <rFont val="Arial"/>
        <family val="2"/>
        <charset val="1"/>
      </rPr>
      <t xml:space="preserve">CJ</t>
    </r>
    <r>
      <rPr>
        <sz val="8"/>
        <rFont val="Times New Roman"/>
        <family val="1"/>
        <charset val="1"/>
      </rPr>
      <t xml:space="preserve"> </t>
    </r>
    <r>
      <rPr>
        <sz val="8"/>
        <rFont val="Arial"/>
        <family val="2"/>
        <charset val="1"/>
      </rPr>
      <t xml:space="preserve">MOTOR</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SUBMERSO</t>
    </r>
    <r>
      <rPr>
        <sz val="8"/>
        <rFont val="Times New Roman"/>
        <family val="1"/>
        <charset val="1"/>
      </rPr>
      <t xml:space="preserve"> </t>
    </r>
    <r>
      <rPr>
        <sz val="8"/>
        <rFont val="Arial"/>
        <family val="2"/>
        <charset val="1"/>
      </rPr>
      <t xml:space="preserve">3HP</t>
    </r>
    <r>
      <rPr>
        <sz val="8"/>
        <rFont val="Times New Roman"/>
        <family val="1"/>
        <charset val="1"/>
      </rPr>
      <t xml:space="preserve"> </t>
    </r>
    <r>
      <rPr>
        <sz val="8"/>
        <rFont val="Arial"/>
        <family val="2"/>
        <charset val="1"/>
      </rPr>
      <t xml:space="preserve">EXTR</t>
    </r>
    <r>
      <rPr>
        <sz val="8"/>
        <rFont val="Times New Roman"/>
        <family val="1"/>
        <charset val="1"/>
      </rPr>
      <t xml:space="preserve"> </t>
    </r>
    <r>
      <rPr>
        <sz val="8"/>
        <rFont val="Arial"/>
        <family val="2"/>
        <charset val="1"/>
      </rPr>
      <t xml:space="preserve">2600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4900</t>
    </r>
    <r>
      <rPr>
        <sz val="8"/>
        <rFont val="Times New Roman"/>
        <family val="1"/>
        <charset val="1"/>
      </rPr>
      <t xml:space="preserve"> </t>
    </r>
    <r>
      <rPr>
        <sz val="8"/>
        <rFont val="Arial"/>
        <family val="2"/>
        <charset val="1"/>
      </rPr>
      <t xml:space="preserve">L/H</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160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100MCA</t>
    </r>
  </si>
  <si>
    <t xml:space="preserve">16.85.064</t>
  </si>
  <si>
    <r>
      <rPr>
        <sz val="8"/>
        <rFont val="Arial"/>
        <family val="2"/>
        <charset val="1"/>
      </rPr>
      <t xml:space="preserve">CJ</t>
    </r>
    <r>
      <rPr>
        <sz val="8"/>
        <rFont val="Times New Roman"/>
        <family val="1"/>
        <charset val="1"/>
      </rPr>
      <t xml:space="preserve"> </t>
    </r>
    <r>
      <rPr>
        <sz val="8"/>
        <rFont val="Arial"/>
        <family val="2"/>
        <charset val="1"/>
      </rPr>
      <t xml:space="preserve">MOTOR</t>
    </r>
    <r>
      <rPr>
        <sz val="8"/>
        <rFont val="Times New Roman"/>
        <family val="1"/>
        <charset val="1"/>
      </rPr>
      <t xml:space="preserve"> </t>
    </r>
    <r>
      <rPr>
        <sz val="8"/>
        <rFont val="Arial"/>
        <family val="2"/>
        <charset val="1"/>
      </rPr>
      <t xml:space="preserve">BOMBA</t>
    </r>
    <r>
      <rPr>
        <sz val="8"/>
        <rFont val="Times New Roman"/>
        <family val="1"/>
        <charset val="1"/>
      </rPr>
      <t xml:space="preserve"> </t>
    </r>
    <r>
      <rPr>
        <sz val="8"/>
        <rFont val="Arial"/>
        <family val="2"/>
        <charset val="1"/>
      </rPr>
      <t xml:space="preserve">SUBMERSO</t>
    </r>
    <r>
      <rPr>
        <sz val="8"/>
        <rFont val="Times New Roman"/>
        <family val="1"/>
        <charset val="1"/>
      </rPr>
      <t xml:space="preserve"> </t>
    </r>
    <r>
      <rPr>
        <sz val="8"/>
        <rFont val="Arial"/>
        <family val="2"/>
        <charset val="1"/>
      </rPr>
      <t xml:space="preserve">5HP</t>
    </r>
    <r>
      <rPr>
        <sz val="8"/>
        <rFont val="Times New Roman"/>
        <family val="1"/>
        <charset val="1"/>
      </rPr>
      <t xml:space="preserve"> </t>
    </r>
    <r>
      <rPr>
        <sz val="8"/>
        <rFont val="Arial"/>
        <family val="2"/>
        <charset val="1"/>
      </rPr>
      <t xml:space="preserve">EXTR</t>
    </r>
    <r>
      <rPr>
        <sz val="8"/>
        <rFont val="Times New Roman"/>
        <family val="1"/>
        <charset val="1"/>
      </rPr>
      <t xml:space="preserve"> </t>
    </r>
    <r>
      <rPr>
        <sz val="8"/>
        <rFont val="Arial"/>
        <family val="2"/>
        <charset val="1"/>
      </rPr>
      <t xml:space="preserve">3000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5700</t>
    </r>
    <r>
      <rPr>
        <sz val="8"/>
        <rFont val="Times New Roman"/>
        <family val="1"/>
        <charset val="1"/>
      </rPr>
      <t xml:space="preserve"> </t>
    </r>
    <r>
      <rPr>
        <sz val="8"/>
        <rFont val="Arial"/>
        <family val="2"/>
        <charset val="1"/>
      </rPr>
      <t xml:space="preserve">L/H</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M</t>
    </r>
    <r>
      <rPr>
        <sz val="8"/>
        <rFont val="Times New Roman"/>
        <family val="1"/>
        <charset val="1"/>
      </rPr>
      <t xml:space="preserve"> </t>
    </r>
    <r>
      <rPr>
        <sz val="8"/>
        <rFont val="Arial"/>
        <family val="2"/>
        <charset val="1"/>
      </rPr>
      <t xml:space="preserve">180</t>
    </r>
    <r>
      <rPr>
        <sz val="8"/>
        <rFont val="Times New Roman"/>
        <family val="1"/>
        <charset val="1"/>
      </rPr>
      <t xml:space="preserve"> </t>
    </r>
    <r>
      <rPr>
        <sz val="8"/>
        <rFont val="Arial"/>
        <family val="2"/>
        <charset val="1"/>
      </rPr>
      <t xml:space="preserve">A</t>
    </r>
    <r>
      <rPr>
        <sz val="8"/>
        <rFont val="Times New Roman"/>
        <family val="1"/>
        <charset val="1"/>
      </rPr>
      <t xml:space="preserve"> </t>
    </r>
    <r>
      <rPr>
        <sz val="8"/>
        <rFont val="Arial"/>
        <family val="2"/>
        <charset val="1"/>
      </rPr>
      <t xml:space="preserve">100MCA</t>
    </r>
  </si>
  <si>
    <t xml:space="preserve">16.85.080</t>
  </si>
  <si>
    <r>
      <rPr>
        <sz val="8"/>
        <rFont val="Arial"/>
        <family val="2"/>
        <charset val="1"/>
      </rPr>
      <t xml:space="preserve">CABO</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FLEXÍVEL</t>
    </r>
    <r>
      <rPr>
        <sz val="8"/>
        <rFont val="Times New Roman"/>
        <family val="1"/>
        <charset val="1"/>
      </rPr>
      <t xml:space="preserve"> </t>
    </r>
    <r>
      <rPr>
        <sz val="8"/>
        <rFont val="Arial"/>
        <family val="2"/>
        <charset val="1"/>
      </rPr>
      <t xml:space="preserve">MULTIPOLAR</t>
    </r>
    <r>
      <rPr>
        <sz val="8"/>
        <rFont val="Times New Roman"/>
        <family val="1"/>
        <charset val="1"/>
      </rPr>
      <t xml:space="preserve"> </t>
    </r>
    <r>
      <rPr>
        <sz val="8"/>
        <rFont val="Arial"/>
        <family val="2"/>
        <charset val="1"/>
      </rPr>
      <t xml:space="preserve">PP</t>
    </r>
    <r>
      <rPr>
        <sz val="8"/>
        <rFont val="Times New Roman"/>
        <family val="1"/>
        <charset val="1"/>
      </rPr>
      <t xml:space="preserve"> </t>
    </r>
    <r>
      <rPr>
        <sz val="8"/>
        <rFont val="Arial"/>
        <family val="2"/>
        <charset val="1"/>
      </rPr>
      <t xml:space="preserve">3x16</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0,6/1KV</t>
    </r>
  </si>
  <si>
    <t xml:space="preserve">16.85.081</t>
  </si>
  <si>
    <r>
      <rPr>
        <sz val="8"/>
        <rFont val="Arial"/>
        <family val="2"/>
        <charset val="1"/>
      </rPr>
      <t xml:space="preserve">CABO</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FLEXÍVEL</t>
    </r>
    <r>
      <rPr>
        <sz val="8"/>
        <rFont val="Times New Roman"/>
        <family val="1"/>
        <charset val="1"/>
      </rPr>
      <t xml:space="preserve"> </t>
    </r>
    <r>
      <rPr>
        <sz val="8"/>
        <rFont val="Arial"/>
        <family val="2"/>
        <charset val="1"/>
      </rPr>
      <t xml:space="preserve">MULTIPOLAR</t>
    </r>
    <r>
      <rPr>
        <sz val="8"/>
        <rFont val="Times New Roman"/>
        <family val="1"/>
        <charset val="1"/>
      </rPr>
      <t xml:space="preserve"> </t>
    </r>
    <r>
      <rPr>
        <sz val="8"/>
        <rFont val="Arial"/>
        <family val="2"/>
        <charset val="1"/>
      </rPr>
      <t xml:space="preserve">PP</t>
    </r>
    <r>
      <rPr>
        <sz val="8"/>
        <rFont val="Times New Roman"/>
        <family val="1"/>
        <charset val="1"/>
      </rPr>
      <t xml:space="preserve"> </t>
    </r>
    <r>
      <rPr>
        <sz val="8"/>
        <rFont val="Arial"/>
        <family val="2"/>
        <charset val="1"/>
      </rPr>
      <t xml:space="preserve">3x10</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0,6/1KV</t>
    </r>
  </si>
  <si>
    <t xml:space="preserve">16.85.082</t>
  </si>
  <si>
    <r>
      <rPr>
        <sz val="8"/>
        <rFont val="Arial"/>
        <family val="2"/>
        <charset val="1"/>
      </rPr>
      <t xml:space="preserve">CABO</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FLEXÍVEL</t>
    </r>
    <r>
      <rPr>
        <sz val="8"/>
        <rFont val="Times New Roman"/>
        <family val="1"/>
        <charset val="1"/>
      </rPr>
      <t xml:space="preserve"> </t>
    </r>
    <r>
      <rPr>
        <sz val="8"/>
        <rFont val="Arial"/>
        <family val="2"/>
        <charset val="1"/>
      </rPr>
      <t xml:space="preserve">MULTIPOLAR</t>
    </r>
    <r>
      <rPr>
        <sz val="8"/>
        <rFont val="Times New Roman"/>
        <family val="1"/>
        <charset val="1"/>
      </rPr>
      <t xml:space="preserve"> </t>
    </r>
    <r>
      <rPr>
        <sz val="8"/>
        <rFont val="Arial"/>
        <family val="2"/>
        <charset val="1"/>
      </rPr>
      <t xml:space="preserve">PP</t>
    </r>
    <r>
      <rPr>
        <sz val="8"/>
        <rFont val="Times New Roman"/>
        <family val="1"/>
        <charset val="1"/>
      </rPr>
      <t xml:space="preserve"> </t>
    </r>
    <r>
      <rPr>
        <sz val="8"/>
        <rFont val="Arial"/>
        <family val="2"/>
        <charset val="1"/>
      </rPr>
      <t xml:space="preserve">3x6</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0,6/1KV</t>
    </r>
  </si>
  <si>
    <t xml:space="preserve">16.85.083</t>
  </si>
  <si>
    <r>
      <rPr>
        <sz val="8"/>
        <rFont val="Arial"/>
        <family val="2"/>
        <charset val="1"/>
      </rPr>
      <t xml:space="preserve">CABO</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FLEXÍVEL</t>
    </r>
    <r>
      <rPr>
        <sz val="8"/>
        <rFont val="Times New Roman"/>
        <family val="1"/>
        <charset val="1"/>
      </rPr>
      <t xml:space="preserve"> </t>
    </r>
    <r>
      <rPr>
        <sz val="8"/>
        <rFont val="Arial"/>
        <family val="2"/>
        <charset val="1"/>
      </rPr>
      <t xml:space="preserve">MULTIPOLAR</t>
    </r>
    <r>
      <rPr>
        <sz val="8"/>
        <rFont val="Times New Roman"/>
        <family val="1"/>
        <charset val="1"/>
      </rPr>
      <t xml:space="preserve"> </t>
    </r>
    <r>
      <rPr>
        <sz val="8"/>
        <rFont val="Arial"/>
        <family val="2"/>
        <charset val="1"/>
      </rPr>
      <t xml:space="preserve">PP</t>
    </r>
    <r>
      <rPr>
        <sz val="8"/>
        <rFont val="Times New Roman"/>
        <family val="1"/>
        <charset val="1"/>
      </rPr>
      <t xml:space="preserve"> </t>
    </r>
    <r>
      <rPr>
        <sz val="8"/>
        <rFont val="Arial"/>
        <family val="2"/>
        <charset val="1"/>
      </rPr>
      <t xml:space="preserve">3x4</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0,6/1KV</t>
    </r>
  </si>
  <si>
    <t xml:space="preserve">16.85.084</t>
  </si>
  <si>
    <r>
      <rPr>
        <sz val="8"/>
        <rFont val="Arial"/>
        <family val="2"/>
        <charset val="1"/>
      </rPr>
      <t xml:space="preserve">CABO</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FLEXÍVEL</t>
    </r>
    <r>
      <rPr>
        <sz val="8"/>
        <rFont val="Times New Roman"/>
        <family val="1"/>
        <charset val="1"/>
      </rPr>
      <t xml:space="preserve"> </t>
    </r>
    <r>
      <rPr>
        <sz val="8"/>
        <rFont val="Arial"/>
        <family val="2"/>
        <charset val="1"/>
      </rPr>
      <t xml:space="preserve">MULTIPOLAR</t>
    </r>
    <r>
      <rPr>
        <sz val="8"/>
        <rFont val="Times New Roman"/>
        <family val="1"/>
        <charset val="1"/>
      </rPr>
      <t xml:space="preserve"> </t>
    </r>
    <r>
      <rPr>
        <sz val="8"/>
        <rFont val="Arial"/>
        <family val="2"/>
        <charset val="1"/>
      </rPr>
      <t xml:space="preserve">PP</t>
    </r>
    <r>
      <rPr>
        <sz val="8"/>
        <rFont val="Times New Roman"/>
        <family val="1"/>
        <charset val="1"/>
      </rPr>
      <t xml:space="preserve"> </t>
    </r>
    <r>
      <rPr>
        <sz val="8"/>
        <rFont val="Arial"/>
        <family val="2"/>
        <charset val="1"/>
      </rPr>
      <t xml:space="preserve">3x2,5</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0,6/1KV</t>
    </r>
  </si>
  <si>
    <t xml:space="preserve">16.85.085</t>
  </si>
  <si>
    <r>
      <rPr>
        <sz val="8"/>
        <rFont val="Arial"/>
        <family val="2"/>
        <charset val="1"/>
      </rPr>
      <t xml:space="preserve">CABO</t>
    </r>
    <r>
      <rPr>
        <sz val="8"/>
        <rFont val="Times New Roman"/>
        <family val="1"/>
        <charset val="1"/>
      </rPr>
      <t xml:space="preserve"> </t>
    </r>
    <r>
      <rPr>
        <sz val="8"/>
        <rFont val="Arial"/>
        <family val="2"/>
        <charset val="1"/>
      </rPr>
      <t xml:space="preserve">COBRE</t>
    </r>
    <r>
      <rPr>
        <sz val="8"/>
        <rFont val="Times New Roman"/>
        <family val="1"/>
        <charset val="1"/>
      </rPr>
      <t xml:space="preserve"> </t>
    </r>
    <r>
      <rPr>
        <sz val="8"/>
        <rFont val="Arial"/>
        <family val="2"/>
        <charset val="1"/>
      </rPr>
      <t xml:space="preserve">FLEXÍVEL</t>
    </r>
    <r>
      <rPr>
        <sz val="8"/>
        <rFont val="Times New Roman"/>
        <family val="1"/>
        <charset val="1"/>
      </rPr>
      <t xml:space="preserve"> </t>
    </r>
    <r>
      <rPr>
        <sz val="8"/>
        <rFont val="Arial"/>
        <family val="2"/>
        <charset val="1"/>
      </rPr>
      <t xml:space="preserve">MULTIPOLAR</t>
    </r>
    <r>
      <rPr>
        <sz val="8"/>
        <rFont val="Times New Roman"/>
        <family val="1"/>
        <charset val="1"/>
      </rPr>
      <t xml:space="preserve"> </t>
    </r>
    <r>
      <rPr>
        <sz val="8"/>
        <rFont val="Arial"/>
        <family val="2"/>
        <charset val="1"/>
      </rPr>
      <t xml:space="preserve">PP</t>
    </r>
    <r>
      <rPr>
        <sz val="8"/>
        <rFont val="Times New Roman"/>
        <family val="1"/>
        <charset val="1"/>
      </rPr>
      <t xml:space="preserve"> </t>
    </r>
    <r>
      <rPr>
        <sz val="8"/>
        <rFont val="Arial"/>
        <family val="2"/>
        <charset val="1"/>
      </rPr>
      <t xml:space="preserve">3x1,5</t>
    </r>
    <r>
      <rPr>
        <sz val="8"/>
        <rFont val="Times New Roman"/>
        <family val="1"/>
        <charset val="1"/>
      </rPr>
      <t xml:space="preserve"> </t>
    </r>
    <r>
      <rPr>
        <sz val="8"/>
        <rFont val="Arial"/>
        <family val="2"/>
        <charset val="1"/>
      </rPr>
      <t xml:space="preserve">mm2</t>
    </r>
    <r>
      <rPr>
        <sz val="8"/>
        <rFont val="Times New Roman"/>
        <family val="1"/>
        <charset val="1"/>
      </rPr>
      <t xml:space="preserve"> </t>
    </r>
    <r>
      <rPr>
        <sz val="8"/>
        <rFont val="Arial"/>
        <family val="2"/>
        <charset val="1"/>
      </rPr>
      <t xml:space="preserve">0,6/1KV</t>
    </r>
  </si>
  <si>
    <t xml:space="preserve">16.85.099</t>
  </si>
  <si>
    <r>
      <rPr>
        <sz val="8"/>
        <rFont val="Arial"/>
        <family val="2"/>
        <charset val="1"/>
      </rPr>
      <t xml:space="preserve">SERVIÇOS</t>
    </r>
    <r>
      <rPr>
        <sz val="8"/>
        <rFont val="Times New Roman"/>
        <family val="1"/>
        <charset val="1"/>
      </rPr>
      <t xml:space="preserve"> </t>
    </r>
    <r>
      <rPr>
        <sz val="8"/>
        <rFont val="Arial"/>
        <family val="2"/>
        <charset val="1"/>
      </rPr>
      <t xml:space="preserve">POÇO</t>
    </r>
    <r>
      <rPr>
        <sz val="8"/>
        <rFont val="Times New Roman"/>
        <family val="1"/>
        <charset val="1"/>
      </rPr>
      <t xml:space="preserve"> </t>
    </r>
    <r>
      <rPr>
        <sz val="8"/>
        <rFont val="Arial"/>
        <family val="2"/>
        <charset val="1"/>
      </rPr>
      <t xml:space="preserve">TUBULAR</t>
    </r>
    <r>
      <rPr>
        <sz val="8"/>
        <rFont val="Times New Roman"/>
        <family val="1"/>
        <charset val="1"/>
      </rPr>
      <t xml:space="preserve"> </t>
    </r>
    <r>
      <rPr>
        <sz val="8"/>
        <rFont val="Arial"/>
        <family val="2"/>
        <charset val="1"/>
      </rPr>
      <t xml:space="preserve">PROFUNDO</t>
    </r>
    <r>
      <rPr>
        <sz val="8"/>
        <rFont val="Times New Roman"/>
        <family val="1"/>
        <charset val="1"/>
      </rPr>
      <t xml:space="preserve"> </t>
    </r>
    <r>
      <rPr>
        <sz val="8"/>
        <rFont val="Arial"/>
        <family val="2"/>
        <charset val="1"/>
      </rPr>
      <t xml:space="preserve">-</t>
    </r>
    <r>
      <rPr>
        <sz val="8"/>
        <rFont val="Times New Roman"/>
        <family val="1"/>
        <charset val="1"/>
      </rPr>
      <t xml:space="preserve"> </t>
    </r>
    <r>
      <rPr>
        <sz val="8"/>
        <rFont val="Arial"/>
        <family val="2"/>
        <charset val="1"/>
      </rPr>
      <t xml:space="preserve">CONSERVACAO</t>
    </r>
  </si>
  <si>
    <t xml:space="preserve">CÓDIGO</t>
  </si>
  <si>
    <t xml:space="preserve">DESCRIÇÃO</t>
  </si>
  <si>
    <t xml:space="preserve">UNIDADE</t>
  </si>
  <si>
    <t xml:space="preserve">CUSTO UNIT R$</t>
  </si>
  <si>
    <t xml:space="preserve">SERVICOS PRELIMINARES</t>
  </si>
  <si>
    <t xml:space="preserve">LIMPEZA DO TERRENO</t>
  </si>
  <si>
    <t xml:space="preserve">.</t>
  </si>
  <si>
    <t xml:space="preserve">LIMPEZA MECANIZADA GERAL, INCLUSIVE REMOÇÃO DA COBERTURA VEGETAL - TRONCOS COM DIÂMETRO ATÉ 10CM - SEM TRANSPORTE</t>
  </si>
  <si>
    <t xml:space="preserve">DESTOCAMENTO, INCLUSIVE REMOÇÃO DAS RAÍZES - DIÂMETROS DE 10,01 À 30CM</t>
  </si>
  <si>
    <t xml:space="preserve">DESTOCAMENTO, INCLUSIVE REMOÇÃO DAS RAÍZES - DIÂMETRO 30,01 À 50 CM</t>
  </si>
  <si>
    <t xml:space="preserve">DESTOCAMENTO, INCLUSIVE REMOÇÃO DAS RAÍZES - DIÂMETROS MAIORES QUE 50 CM</t>
  </si>
  <si>
    <t xml:space="preserve">CARGA MECANIZADA E REMOÇÃO DE ENTULHO, INCLUSIVE TRANSPORTE ATÉ 1KM</t>
  </si>
  <si>
    <t xml:space="preserve">CARGA MANUAL E REMOÇÃO DE ENTULHO, INCLUSIVE TRANSPORTE ATÉ 1 KM</t>
  </si>
  <si>
    <t xml:space="preserve">REMOÇÃO DE ENTULHO COM CAÇAMBA METÁLICA, INCLUSIVE CARGA MANUAL E DESCARGA EM BOTA-FORA</t>
  </si>
  <si>
    <t xml:space="preserve">LIMPEZA MANUAL GERAL INCLUSIVE REMOÇÃO DE COBERTURA VEGETAL - TRONCO ATÉ 10CM - SEM TRANSPORTE</t>
  </si>
  <si>
    <t xml:space="preserve">DESTOCAMENTO MANUAL, INCLUSIVE REMOÇÃO DE RAÍZES - DIÂMETRO 10,01 À 30 CM</t>
  </si>
  <si>
    <t xml:space="preserve">TRANSPORTE DE ENTULHO POR CAMINHÃO BASCULANTE, A PARTIR DE 1KM</t>
  </si>
  <si>
    <t xml:space="preserve">CORTE, RECORTE E REMOÇÃO DE ÁRVORES INCLUSIVE RAIZES DIÂM. &gt; 5 E &lt; 15CM</t>
  </si>
  <si>
    <t xml:space="preserve">CORTE, RECORTE E REMOÇÃO DE ÁRVORES INCLUSIVE RAIZES DIÂM. &gt; 15 E &lt; 30CM</t>
  </si>
  <si>
    <t xml:space="preserve">CORTE, RECORTE E REMOÇÃO DE ÁRVORES INCLUSIVE RAIZES DIÂM. &gt; 30 E &lt; 60CM</t>
  </si>
  <si>
    <t xml:space="preserve">CORTE, RECORTE E REMOÇÃO DE ÁRVORES INCLUSIVE RAIZES DIÂM. &gt; 60 E &lt; 90CM</t>
  </si>
  <si>
    <t xml:space="preserve">CORTE, RECORTE E REMOÇÃO DE ÁRVORES INCLUSIVE RAIZES DIÂM. &gt; 90CM</t>
  </si>
  <si>
    <t xml:space="preserve">MOVIMENTO DE TERRA MANUAL</t>
  </si>
  <si>
    <t xml:space="preserve">CORTE</t>
  </si>
  <si>
    <t xml:space="preserve">CORTE E ESPALHAMENTO DENTRO DA OBRA</t>
  </si>
  <si>
    <t xml:space="preserve">ATERRO, INCLUSIVE COMPACTAÇÃO</t>
  </si>
  <si>
    <t xml:space="preserve">CARGA MECANIZADA E REMOÇÃO DE TERRA, INCLUSIVE TRANSPORTE ATÉ 1KM</t>
  </si>
  <si>
    <t xml:space="preserve">CARGA MANUAL E REMOÇÃO DE TERRA, INCLUSIVE TRANSPORTE ATÉ 1 KM</t>
  </si>
  <si>
    <t xml:space="preserve">MOVIMENTO DE TERRA MECANIZADO</t>
  </si>
  <si>
    <t xml:space="preserve">CORTE E ATERRO COMPACTADO</t>
  </si>
  <si>
    <t xml:space="preserve">CORTE E CARREGAMENTO PARA BOTA-FORA, INCLUSIVE TRANSPORTE ATÉ 1KM</t>
  </si>
  <si>
    <t xml:space="preserve">FORNECIMENTO DE TERRA, INCLUSIVE CORTE, CARGA, DESCARGA E TRANSPORTE ATÉ 1KM</t>
  </si>
  <si>
    <t xml:space="preserve">TRANSPORTE DE TERRA POR CAMINHÃO BASCULANTE, A PARTIR DE 1KM</t>
  </si>
  <si>
    <t xml:space="preserve">DRENAGEM DO TERRENO</t>
  </si>
  <si>
    <t xml:space="preserve">ESCAVAÇÃO MANUAL,  PROFUNDIDADE IGUAL OU INFERIOR A 1,50M</t>
  </si>
  <si>
    <t xml:space="preserve">ESCAVAÇÃO MANUAL,  PROFUNDIDADE SUPERIOR A 1,50M</t>
  </si>
  <si>
    <t xml:space="preserve">ESCORAMENTO DE VALAS, CONTINUO</t>
  </si>
  <si>
    <t xml:space="preserve">ESCORAMENTO DE VALAS, DESCONTINUO</t>
  </si>
  <si>
    <t xml:space="preserve">APILOAMENTO DO FUNDO DE VALAS, PARA SIMPLES REGULARIZAÇÃO</t>
  </si>
  <si>
    <t xml:space="preserve">LASTRO DE AGREGADO RECICLADO</t>
  </si>
  <si>
    <t xml:space="preserve">LASTRO DE BRITA</t>
  </si>
  <si>
    <t xml:space="preserve">LASTRO DE CONCRETO, 150KG CIM/M3</t>
  </si>
  <si>
    <t xml:space="preserve">LASTRO DE CONCRETO COM AGREGADO RECICLADO, 150 KG CIM/M3</t>
  </si>
  <si>
    <t xml:space="preserve">TUBO DE PEAD CORRUGADO E PERFURADOPARA DRENAGEM - DIÂMETRO 2,5" (EM ACORDO COM AS NORMAS DNIT 093/06, NBR 15073 E NBR 14692)</t>
  </si>
  <si>
    <t xml:space="preserve">TUBO DE PEAD CORRUGADO E PERFURADOPARA DRENAGEM - DIÂMETRO 3,0" (EM ACORDO COM AS NORMAS DNIT 093/06, NBR 15073 E NBR 14692)</t>
  </si>
  <si>
    <t xml:space="preserve">TUBO DE PEAD CORRUGADO E PERFURADOPARA DRENAGEM - DIÂMETRO 4,0" (EM ACORDO COM AS NORMAS DNIT 093/06, NBR 15073 E NBR 14692)</t>
  </si>
  <si>
    <t xml:space="preserve">TUBO DE PEAD CORRUGADO E PERFURADOPARA DRENAGEM - DIÂMETRO 6,0" (EM ACORDO COM AS NORMAS DNIT 093/06, NBR 15073 E NBR 14692)</t>
  </si>
  <si>
    <t xml:space="preserve">TUBO PVC PERFURADO PARA DRENAGEM - DIÂMETRO 4" (100MM)</t>
  </si>
  <si>
    <t xml:space="preserve">TUBO PVC PERFURADO PARA DRENAGEM - DIÂMETRO 6" (150MM)</t>
  </si>
  <si>
    <t xml:space="preserve">TUBO DE CONCRETO - DIÂMETRO DE 30CM</t>
  </si>
  <si>
    <t xml:space="preserve">TUBO DE CONCRETO - DIÂMETRO DE 40CM</t>
  </si>
  <si>
    <t xml:space="preserve">TUBO DE CONCRETO - DIÂMETRO DE 50CM</t>
  </si>
  <si>
    <t xml:space="preserve">TUBO DE CONCRETO - DIÂMETRO DE 60CM</t>
  </si>
  <si>
    <t xml:space="preserve">TUBO DE CONCRETO - DIÂMETRO DE 80CM</t>
  </si>
  <si>
    <t xml:space="preserve">TUBO DE CONCRETO - DIÂMETRO DE 100CM</t>
  </si>
  <si>
    <t xml:space="preserve">TUBO DE CONCRETO - DIÂMETRO DE 120CM</t>
  </si>
  <si>
    <t xml:space="preserve">CAIXA DE LIGAÇÃO OU INSPEÇÃO - ESCAVAÇÃO E APILOAMENTO</t>
  </si>
  <si>
    <t xml:space="preserve">CAIXA DE LIGAÇÃO OU INSPEÇÃO - LASTRO DE CONCRETO (FUNDO)</t>
  </si>
  <si>
    <t xml:space="preserve">CAIXA DE LIGAÇÃO OU INSPEÇÃO - ALVENARIA DE 1/2 TIJOLO, REVESTIDA</t>
  </si>
  <si>
    <t xml:space="preserve">CAIXA DE LIGAÇÃO OU INSPEÇÃO - ALVENARIA DE 1 TIJOLO, REVESTIDA</t>
  </si>
  <si>
    <t xml:space="preserve">CAIXA DE LIGAÇÃO OU INSPEÇÃO - TAMPA DE CONCRETO</t>
  </si>
  <si>
    <t xml:space="preserve">ENVOLVIMENTO DE TUBOS COM BRITA</t>
  </si>
  <si>
    <t xml:space="preserve">ENVOLVIMENTO DE TUBOS COM AREIA</t>
  </si>
  <si>
    <t xml:space="preserve">MANTA GEOTÊXTIL</t>
  </si>
  <si>
    <t xml:space="preserve">FORNECIMENTO E APLICAÇÃO DE GEOMEMBRANA DE PEAD - 1MM DE ESPESSURA</t>
  </si>
  <si>
    <t xml:space="preserve">FORNECIMENTO E APLICAÇÃO DE MANTA FORMADA PELA ASSOCIAÇÃO DE UM TECIDO TÉCNICO DE POLIESTER COM UM FILME DE POLIETILENO DE BAIXA DENSIDADE EM ACORDO COM A NBR 12824</t>
  </si>
  <si>
    <t xml:space="preserve">FORNECIMENTO E APLICAÇÃO DE GEOCOMPOSTO FORMADO POR NÚCLEO TRIDIMENSIONAL, FLEXÍVEL DE FILAMENTO DE POLIPROPILENO, ASSOCIADO ÀS SUAS DUAS SUPERFÍCIES GEOTEXTEIS NÃO TECIDOS</t>
  </si>
  <si>
    <t xml:space="preserve">REATERRO DE VALAS, INCLUSIVE COMPACTAÇÃO</t>
  </si>
  <si>
    <t xml:space="preserve">TAPUMES</t>
  </si>
  <si>
    <t xml:space="preserve">TAPUME CHAPA COMPENSADA 6MM</t>
  </si>
  <si>
    <t xml:space="preserve">TAPUME CHAPA COMPENSADA RESINADA 10MM</t>
  </si>
  <si>
    <t xml:space="preserve">TAPUME METÁLICO COM TELHA METÁLICA, SEM PINTURA, TRAPEZOIDAL 40 ESP=0,43MM, COLUNAS, BASES E PARAFUSOS</t>
  </si>
  <si>
    <t xml:space="preserve">PORTÃO METÁLICO DE OBRA - 5M, PIVOTANTE, 2 FOLHAS, PARA TAPUME</t>
  </si>
  <si>
    <t xml:space="preserve">PORTÃO DE PEDESTRES - 1,15M, PARA TAPUME</t>
  </si>
  <si>
    <t xml:space="preserve">TELA PARA PROTEÇÃO DE OBRAS, MALHA 2 MM</t>
  </si>
  <si>
    <t xml:space="preserve">FUNDACOES</t>
  </si>
  <si>
    <t xml:space="preserve">FUNDAÇÃO PROFUNDA</t>
  </si>
  <si>
    <t xml:space="preserve">BROCA DE CONCRETO - DIÂMETRO DE 20CM</t>
  </si>
  <si>
    <t xml:space="preserve">BROCA DE CONCRETO - DIÂMETRO DE 25CM</t>
  </si>
  <si>
    <t xml:space="preserve">BROCA DE CONCRETO - DIÂMETRO DE 30CM</t>
  </si>
  <si>
    <t xml:space="preserve">ESTACA DE CONCRETO MOLDADA NO LOCAL, TIPO "STRAUSS" - ATÉ 20T</t>
  </si>
  <si>
    <t xml:space="preserve">ESTACA DE CONCRETO MOLDADA NO LOCAL, TIPO "STRAUSS" - ATÉ 30T</t>
  </si>
  <si>
    <t xml:space="preserve">ESTACA DE CONCRETO MOLDADA NO LOCAL, TIPO "STRAUSS" - ATÉ 40T</t>
  </si>
  <si>
    <t xml:space="preserve">ESTACA DE CONCRETO MOLDADA NO LOCAL, TIPO "STRAUSS" - ATÉ 60T</t>
  </si>
  <si>
    <t xml:space="preserve">TUBULÃO - ESCAVAÇÃO A CÉU ABERTO, COM PÁ E PICARETA</t>
  </si>
  <si>
    <t xml:space="preserve">TUBULÃO A CÉU ABERTO FCK=20 MPA</t>
  </si>
  <si>
    <t xml:space="preserve">ESTACA DE CONCRETO PRÉ-MOLDADA COM CARGA ADMISSÍVEL PARA ESTRUTURA DE 20 T</t>
  </si>
  <si>
    <t xml:space="preserve">ESTACA DE CONCRETO PRÉ-MOLDADA COM CARGA ADMISSÍVEL PARA ESTRUTURA DE 30 T</t>
  </si>
  <si>
    <t xml:space="preserve">ESTACA DE CONCRETO PRÉ-MOLDADA COM CARGA ADMISSÍVEL PARA ESTRUTURA DE 40 T</t>
  </si>
  <si>
    <t xml:space="preserve">ESTACA DE CONCRETO PRÉ-MOLDADA COM CARGA ADMISSÍVEL PARA ESTRUTURA DE 60 T</t>
  </si>
  <si>
    <t xml:space="preserve">ESTACA DE CONCRETO PRÉ-MOLDADA COM CARGA ADMISSÍVEL PARA ESTRUTURA DE 70 T</t>
  </si>
  <si>
    <t xml:space="preserve">EMENDA DE ESTACA DE CONCRETO PRÉ-MOLDADA - DIÂMETRO 17 CM - 20 T</t>
  </si>
  <si>
    <t xml:space="preserve">EMENDA DE ESTACA DE CONCRETO PRÉ-MOLDADA - DIÂMETRO 20 CM - 30 T</t>
  </si>
  <si>
    <t xml:space="preserve">EMENDA DE ESTACA DE CONCRETO PRÉ-MOLDADA - DIÂMETRO 23 CM - 40 T</t>
  </si>
  <si>
    <t xml:space="preserve">EMENDA DE ESTACA DE CONCRETO PRÉ-MOLDADA - DIÂMETRO 28 CM - 60 T</t>
  </si>
  <si>
    <t xml:space="preserve">EMENDA DE ESTACA DE CONCRETO PRÉ-MOLDADA - DIÂMETRO 33 CM - 70 T</t>
  </si>
  <si>
    <t xml:space="preserve">CORTE E REPARO DE CABEÇA DE ESTACA</t>
  </si>
  <si>
    <t xml:space="preserve">ESTACAS ESCAVADAS MECANICAMENTE - DIÂMETRO DE 25CM</t>
  </si>
  <si>
    <t xml:space="preserve">ESTACAS ESCAVADAS MECANICAMENTE - DIÂMETRO DE 30CM</t>
  </si>
  <si>
    <t xml:space="preserve">ESTACAS ESCAVADAS MECANICAMENTE - DIÂMETRO DE 35CM</t>
  </si>
  <si>
    <t xml:space="preserve">ESTACAS ESCAVADAS MECANICAMENTE - DIÂMETRO DE 40CM</t>
  </si>
  <si>
    <t xml:space="preserve">ESTACAS ESCAVADAS MECANICAMENTE - DIÂMETRO DE 80CM</t>
  </si>
  <si>
    <t xml:space="preserve">ESTACA RAIZ DIÂMETRO DE 160MM PARA ATÉ 35 TF</t>
  </si>
  <si>
    <t xml:space="preserve">ESTACA RAIZ DIÂMETRO DE 200MM PARA ATÉ 50 TF</t>
  </si>
  <si>
    <t xml:space="preserve">ESTACA RAIZ DIÂMETRO DE 250MM PARA ATÉ 80 TF</t>
  </si>
  <si>
    <t xml:space="preserve">ESTACA RAIZ DIÂMETRO DE 310MM PARA ATÉ 100 TF</t>
  </si>
  <si>
    <t xml:space="preserve">FORNECIMENTO E CRAVAÇÃO DE ESTACA METÁLICA - PERFIL DE AÇO LAMINADO W 250X32,7</t>
  </si>
  <si>
    <t xml:space="preserve">FORNECIMENTO E CRAVAÇÃO DE ESTACA METÁLICA - PERFIL DE AÇO LAMINADO W 310X52</t>
  </si>
  <si>
    <t xml:space="preserve">FORNECIMENTO E CRAVAÇÃO DE ESTACA PERFIL DE AÇO I 15"</t>
  </si>
  <si>
    <t xml:space="preserve">CORTE DE ESTACA METÁLICA PERFIL 10"</t>
  </si>
  <si>
    <t xml:space="preserve">CORTE DE ESTACA METÁLICA PERFIL 12"</t>
  </si>
  <si>
    <t xml:space="preserve">CORTE DE ESTACA METÁLICA PERFIL I 15"</t>
  </si>
  <si>
    <t xml:space="preserve">EMENDA DE TOPO PARA ESTACA METÁLICA PERFIL 10"</t>
  </si>
  <si>
    <t xml:space="preserve">EMENDA DE TOPO PARA ESTACA METÁLICA PERFIL 12"</t>
  </si>
  <si>
    <t xml:space="preserve">EMENDA DE TOPO PARA ESTACA METÁLICA PERFIL I 15"</t>
  </si>
  <si>
    <t xml:space="preserve">ESTACA ESCAVADA HÉLICE CONTÍNUA - DIÂMETRO 25CM</t>
  </si>
  <si>
    <t xml:space="preserve">ESTACA ESCAVADA HÉLICE CONTÍNUA - DIÂMETRO 30CM</t>
  </si>
  <si>
    <t xml:space="preserve">ESTACA ESCAVADA HÉLICE CONTÍNUA - DIÂMETRO 35CM</t>
  </si>
  <si>
    <t xml:space="preserve">ESTACA ESCAVADA HÉLICE CONTÍNUA - DIÂMETRO 40CM</t>
  </si>
  <si>
    <t xml:space="preserve">ESTACA ESCAVADA HÉLICE CONTÍNUA - DIÂMETRO 50CM</t>
  </si>
  <si>
    <t xml:space="preserve">ESTACA ESCAVADA HÉLICE CONTÍNUA - DIÂMETRO 60CM</t>
  </si>
  <si>
    <t xml:space="preserve">ESTACA ESCAVADA HÉLICE CONTÍNUA - DIÂMETRO 25CM - EXCLUSIVE MATERIAIS</t>
  </si>
  <si>
    <t xml:space="preserve">ESTACA ESCAVADA HÉLICE CONTÍNUA - DIÂMETRO 30CM - EXCLUSIVE MATERIAIS</t>
  </si>
  <si>
    <t xml:space="preserve">ESTACA ESCAVADA HÉLICE CONTÍNUA - DIÂMETRO 35CM - EXCLUSIVE MATERIAIS</t>
  </si>
  <si>
    <t xml:space="preserve">ESTACA ESCAVADA HÉLICE CONTÍNUA - DIÂMETRO 40CM - EXCLUSIVE MATERIAIS</t>
  </si>
  <si>
    <t xml:space="preserve">ESTACA ESCAVADA HÉLICE CONTÍNUA - DIÂMETRO 50CM - EXCLUSIVE MATERIAIS</t>
  </si>
  <si>
    <t xml:space="preserve">ESTACA ESCAVADA HÉLICE CONTÍNUA - DIÂMETRO 60CM - EXCLUSIVE MATERIAIS</t>
  </si>
  <si>
    <t xml:space="preserve">VALAS</t>
  </si>
  <si>
    <t xml:space="preserve">ESCAVAÇÃO MANUAL COM PROFUNDIDADE IGUAL OU INFERIOR A 1,50M</t>
  </si>
  <si>
    <t xml:space="preserve">ESCAVAÇÃO MANUAL COM PROFUNDIDADE SUPERIOR A 1,50M</t>
  </si>
  <si>
    <t xml:space="preserve">ESCORAMENTO DE VALAS - CONTINUO</t>
  </si>
  <si>
    <t xml:space="preserve">ESCORAMENTO DE VALAS - DESCONTINUO</t>
  </si>
  <si>
    <t xml:space="preserve">APILOAMENTO DO FUNDO DE VALAS, COM SOQUETE VIBRATÓRIO</t>
  </si>
  <si>
    <t xml:space="preserve">LASTRO DE CONCRETO - 150KG CIM/M3</t>
  </si>
  <si>
    <t xml:space="preserve">LASTRO DE CONCRETO COM AGREGADO RECICLADO - 150 KG CIM/M3</t>
  </si>
  <si>
    <t xml:space="preserve">FUNDAÇÃO - FORMA</t>
  </si>
  <si>
    <t xml:space="preserve">FORMA COMUM DE TÁBUAS DE PINUS</t>
  </si>
  <si>
    <t xml:space="preserve">FORMA COMUM DE TÁBUAS DE PINUS - NÃO RECUPERÁVEL</t>
  </si>
  <si>
    <t xml:space="preserve">FUNDAÇÃO - ARMADURA</t>
  </si>
  <si>
    <t xml:space="preserve">ARMADURA EM AÇO CA-50</t>
  </si>
  <si>
    <t xml:space="preserve">ARMADURA EM AÇO CA-60</t>
  </si>
  <si>
    <t xml:space="preserve">ARMADURA EM AÇO CA-60 - TELA</t>
  </si>
  <si>
    <t xml:space="preserve">FUNDAÇÃO - CONCRETO</t>
  </si>
  <si>
    <t xml:space="preserve">CONCRETO FCK=15,0MPA - VIRADO NA OBRA</t>
  </si>
  <si>
    <t xml:space="preserve">CONCRETO FCK=20,0MPA - VIRADO NA OBRA</t>
  </si>
  <si>
    <t xml:space="preserve">CONCRETO FCK=15,0MPA - USINADO</t>
  </si>
  <si>
    <t xml:space="preserve">CONCRETO FCK=20,0MPA - USINADO</t>
  </si>
  <si>
    <t xml:space="preserve">CONCRETO FCK=25MPA - USINADO</t>
  </si>
  <si>
    <t xml:space="preserve">CONCRETO FCK=30MPA - USINADO</t>
  </si>
  <si>
    <t xml:space="preserve">EMBASAMENTO</t>
  </si>
  <si>
    <t xml:space="preserve">ALVENARIA DE EMBASAMENTO - TIJOLOS MACIÇOS COMUNS</t>
  </si>
  <si>
    <t xml:space="preserve">IMPERMEABILIZAÇÃO DO RESPALDO DA FUNDAÇÃO - ARGAMASSA IMPERMEÁVEL</t>
  </si>
  <si>
    <t xml:space="preserve">REATERRO DE VALAS, INCLUSIVE APILOAMENTO</t>
  </si>
  <si>
    <t xml:space="preserve">DEMOLIÇÕES</t>
  </si>
  <si>
    <t xml:space="preserve">DEMOLIÇÃO DE ALVENARIA DE EMBASAMENTO - TIJOLOS MACIÇOS COMUNS</t>
  </si>
  <si>
    <t xml:space="preserve">DEMOLIÇÃO MANUAL DE CONCRETO SIMPLES</t>
  </si>
  <si>
    <t xml:space="preserve">DEMOLIÇÃO MANUAL DE CONCRETO ARMADO</t>
  </si>
  <si>
    <t xml:space="preserve">DEMOLIÇÃO MECANIZADA DE CONCRETO SIMPLES</t>
  </si>
  <si>
    <t xml:space="preserve">DEMOLIÇÃO MECANIZADA DE CONCRETO ARMADO</t>
  </si>
  <si>
    <t xml:space="preserve">OUTROS SERVIÇOS</t>
  </si>
  <si>
    <t xml:space="preserve">BUZINOTE PVC - 2", C=0,30 M</t>
  </si>
  <si>
    <t xml:space="preserve">ESTRUTURA</t>
  </si>
  <si>
    <t xml:space="preserve">ESTRUTURA DE CONCRETO ARMADO - FORMAS</t>
  </si>
  <si>
    <t xml:space="preserve">FORMA COMUM DE TÁBUAS DE PINUS - PLANA</t>
  </si>
  <si>
    <t xml:space="preserve">FORMA ESPECIAL DE CHAPAS RESINADAS (10MM) - CURVA</t>
  </si>
  <si>
    <t xml:space="preserve">FORMA ESPECIAL DE CHAPAS PLASTIFICADAS (10MM) - CURVA</t>
  </si>
  <si>
    <t xml:space="preserve">FORMA ESPECIAL DE CHAPAS RESINADAS (10MM) - PLANA</t>
  </si>
  <si>
    <t xml:space="preserve">FORMA ESPECIAL DE CHAPAS RESINADAS (12MM) - PLANA</t>
  </si>
  <si>
    <t xml:space="preserve">FORMA ESPECIAL DE CHAPAS PLASTIFICADAS (10MM) - PLANA</t>
  </si>
  <si>
    <t xml:space="preserve">FORMA ESPECIAL DE CHAPAS PLASTIFICADAS (12MM) - PLANA</t>
  </si>
  <si>
    <t xml:space="preserve">FORMA DE TUBO DE PAPELÃO, DIÂMETRO 350MM</t>
  </si>
  <si>
    <t xml:space="preserve">CIMBRAMENTO PARA ALTURAS ENTRE 3,01M E 7,00M</t>
  </si>
  <si>
    <t xml:space="preserve">ESTRUTURA DE CONCRETO ARMADO - ARMADURA</t>
  </si>
  <si>
    <t xml:space="preserve">ESTRUTURA DE CONCRETO ARMADO - CONCRETO</t>
  </si>
  <si>
    <t xml:space="preserve">CONCRETO FCK = 15,0MPA - VIRADO NA OBRA</t>
  </si>
  <si>
    <t xml:space="preserve">CONCRETO FCK = 20,0MPA - VIRADO NA OBRA</t>
  </si>
  <si>
    <t xml:space="preserve">CONCRETO FCK = 25,0MPA - VIRADO NA OBRA</t>
  </si>
  <si>
    <t xml:space="preserve">CONCRETO FCK = 15,0MPA - USINADO</t>
  </si>
  <si>
    <t xml:space="preserve">CONCRETO FCK = 20,0MPA - USINADO</t>
  </si>
  <si>
    <t xml:space="preserve">CONCRETO FCK = 20,0MPA - USINADO E BOMBEÁVEL</t>
  </si>
  <si>
    <t xml:space="preserve">CONCRETO FCK = 25,0MPA - USINADO</t>
  </si>
  <si>
    <t xml:space="preserve">CONCRETO FCK = 25,0MPA - USINADO E BOMBEÁVEL</t>
  </si>
  <si>
    <t xml:space="preserve">CONCRETO USINADO, BOMBEÁVEL FCK = 20MPA COM PEDRA 1</t>
  </si>
  <si>
    <t xml:space="preserve">CONCRETO FCK = 30,0MPA - USINADO</t>
  </si>
  <si>
    <t xml:space="preserve">CONCRETO FCK = 30,0MPA - USINADO E BOMBEÁVEL</t>
  </si>
  <si>
    <t xml:space="preserve">CONCRETO FCK = 35,0MPA - USINADO</t>
  </si>
  <si>
    <t xml:space="preserve">CONCRETO FCK = 35,0MPA - USINADO E BOMBEÁVEL</t>
  </si>
  <si>
    <t xml:space="preserve">CONCRETO FCK = 40,0MPA - USINADO</t>
  </si>
  <si>
    <t xml:space="preserve">CONCRETO FCK = 40,0MPA - USINADO E BOMBEÁVEL</t>
  </si>
  <si>
    <t xml:space="preserve">BOMBEAMENTO DE CONCRETO</t>
  </si>
  <si>
    <t xml:space="preserve">ESTRUTURA DE CONCRETO - LAJE MISTA</t>
  </si>
  <si>
    <t xml:space="preserve">LAJE MISTA TRELIÇADA H-8CM COM CAPEAMENTO 4CM (12CM)</t>
  </si>
  <si>
    <t xml:space="preserve">LAJE MISTA TRELIÇADA H-10CM COM CAPEAMENTO 4CM (14CM)</t>
  </si>
  <si>
    <t xml:space="preserve">LAJE MISTA TRELIÇADA H-12CM COM CAPEAMENTO 4CM (16CM)</t>
  </si>
  <si>
    <t xml:space="preserve">LAJE MISTA TRELIÇADA H-15CM COM CAPEAMENTO 4CM (19CM)</t>
  </si>
  <si>
    <t xml:space="preserve">LAJE MISTA TRELIÇADA H-20CM COM CAPEAMENTO 4CM (24CM)</t>
  </si>
  <si>
    <t xml:space="preserve">LAJE MISTA TRELIÇADA H-25CM COM CAPEAMENTO 5CM (30CM)</t>
  </si>
  <si>
    <t xml:space="preserve">ESTRUTURA DE CONCRETO - RECUPERAÇÃO E TRATAMENTO</t>
  </si>
  <si>
    <t xml:space="preserve">APICOAMENTO DE SUPERFÍCIE DE CONCRETO</t>
  </si>
  <si>
    <t xml:space="preserve">LIMPEZA DE SUPERFÍCIES COM HIDROJATEAMENTO</t>
  </si>
  <si>
    <t xml:space="preserve">LIMPEZA E REMOÇÃO DE SUPERFÍCIE DETERIORADA COM JATEAMENTO</t>
  </si>
  <si>
    <t xml:space="preserve">LIMPEZA DE JUNTA DE DILATAÇÃO COM REMOÇÃO DO EXCESSO DE CONCRETO - ATÉ 3CM</t>
  </si>
  <si>
    <t xml:space="preserve">LIMPEZA DE CONCRETO E ARMADURA COM ESCOVA DE AÇO</t>
  </si>
  <si>
    <t xml:space="preserve">TRATAMENTO DE ARMADURA COM APLICAÇÃO DE PRODUTO INIBIDOR OXIDANTE</t>
  </si>
  <si>
    <t xml:space="preserve">LIXAMENTO MECÂNICO EM SUPERFÍCIES DE CONCRETO</t>
  </si>
  <si>
    <t xml:space="preserve">PREPARO E APLICAÇÃO DE ESTUQUE</t>
  </si>
  <si>
    <t xml:space="preserve">LIXAMENTO MANUAL DE SUPERFÍCIES DE CONCRETO</t>
  </si>
  <si>
    <t xml:space="preserve">POLIMENTO DE CONCRETO</t>
  </si>
  <si>
    <t xml:space="preserve">POLIMENTO DE CONCRETO NOVO</t>
  </si>
  <si>
    <t xml:space="preserve">PREPARAÇÃO DE PONTE DE ADERÊNCIA COM ADESIVO A BASE DE EPÓXI</t>
  </si>
  <si>
    <t xml:space="preserve">ANCORAGEM DE BARRAS DE AÇO COM ADESIVO A BASE DE EPÓXI</t>
  </si>
  <si>
    <t xml:space="preserve">DEMOLIÇÃO DE LAJES MISTAS COM ESPESSURA FINAL IGUAL OU INFERIOR A 16CM</t>
  </si>
  <si>
    <t xml:space="preserve">DEMOLIÇÃO DE LAJES MISTAS COM ESPESSURA FINAL SUPERIOR A 16 CM, ATÉ 30CM</t>
  </si>
  <si>
    <t xml:space="preserve">ESTRUTURA METÁLICA VERTICAL</t>
  </si>
  <si>
    <t xml:space="preserve">FORNECIMENTO E MONTAGEM DE ESTRUTURA METÁLICA VERTICAL - NÃO PATINÁVEL</t>
  </si>
  <si>
    <t xml:space="preserve">FORNECIMENTO E MONTAGEM DE ESTRUTURA METÁLICA VERTICAL - PATINÁVEL</t>
  </si>
  <si>
    <t xml:space="preserve">VEDOS</t>
  </si>
  <si>
    <t xml:space="preserve">ALVENARIA DE TIJOLOS E BLOCOS</t>
  </si>
  <si>
    <t xml:space="preserve">TIJOLOS MACIÇOS COMUNS - ESPELHO</t>
  </si>
  <si>
    <t xml:space="preserve">TIJOLOS MACIÇOS COMUNS - 1/2 TIJOLO</t>
  </si>
  <si>
    <t xml:space="preserve">TIJOLOS MACIÇOS COMUNS - 1 1/2 TIJOLO</t>
  </si>
  <si>
    <t xml:space="preserve">TIJOLOS MACIÇOS COMUNS - APARENTE, 1/2 TIJOLO</t>
  </si>
  <si>
    <t xml:space="preserve">TIJOLOS MACIÇOS COMUNS - APARENTE, 1 TIJOLO</t>
  </si>
  <si>
    <t xml:space="preserve">TIJOLOS CERÂMICOS FURADOS - 1/2 TIJOLO</t>
  </si>
  <si>
    <t xml:space="preserve">TIJOLOS CERÂMICOS FURADOS - 1 TIJOLO</t>
  </si>
  <si>
    <t xml:space="preserve">TIJOLOS LAMINADOS - ESPELHO</t>
  </si>
  <si>
    <t xml:space="preserve">TIJOLOS LAMINADOS - 1/2 TIJOLO</t>
  </si>
  <si>
    <t xml:space="preserve">TIJOLOS LAMINADOS - 1 TIJOLO</t>
  </si>
  <si>
    <t xml:space="preserve">TIJOLOS DE VIDRO - CANELADO, 19X19CM</t>
  </si>
  <si>
    <t xml:space="preserve">TIJOLOS DE VIDRO - TIJOLINHO, 19X19CM</t>
  </si>
  <si>
    <t xml:space="preserve">TIJOLOS DE VIDRO - VENTILAÇÃO TIPO VENEZIANA</t>
  </si>
  <si>
    <t xml:space="preserve">BLOCOS VAZADOS DE CONCRETO ESTRUTURAL - 14CM - 8MPA</t>
  </si>
  <si>
    <t xml:space="preserve">BLOCOS VAZADOS DE CONCRETO ESTRUTURAL - 14CM - 10MPA</t>
  </si>
  <si>
    <t xml:space="preserve">BLOCOS VAZADOS DE CONCRETO ESTRUTURAL - 14CM - 12MPA</t>
  </si>
  <si>
    <t xml:space="preserve">BLOCOS VAZADOS DE CONCRETO ESTRUTURAL - 14CM - 14MPA</t>
  </si>
  <si>
    <t xml:space="preserve">BLOCOS VAZADOS DE CONCRETO ESTRUTURAL - 19CM - 8MPA</t>
  </si>
  <si>
    <t xml:space="preserve">BLOCOS VAZADOS DE CONCRETO ESTRURURAL - 19CM - 10MPA</t>
  </si>
  <si>
    <t xml:space="preserve">BLOCOS VAZADOS DE CONCRETO ESTRUTURAL - 19CM - 12MPA</t>
  </si>
  <si>
    <t xml:space="preserve">BLOCOS VAZADOS DE CONCRETO ESTRUTURAL - 19CM - 14MPA</t>
  </si>
  <si>
    <t xml:space="preserve">BLOCOS VAZADOS DE CONCRETO - 09CM</t>
  </si>
  <si>
    <t xml:space="preserve">BLOCOS VAZADOS DE CONCRETO - 14CM</t>
  </si>
  <si>
    <t xml:space="preserve">BLOCOS VAZADOS DE CONCRETO - 19CM</t>
  </si>
  <si>
    <t xml:space="preserve">BLOCO SÍLICO CALCÁRIO - 14CM</t>
  </si>
  <si>
    <t xml:space="preserve">BLOCO SÍLICO CALCÁRIO - 19CM</t>
  </si>
  <si>
    <t xml:space="preserve">BLOCOS VAZADOS DE CONCRETO APARENTE - 09CM</t>
  </si>
  <si>
    <t xml:space="preserve">BLOCOS VAZADOS DE CONCRETO APARENTE - 14CM</t>
  </si>
  <si>
    <t xml:space="preserve">BLOCOS VAZADOS DE CONCRETO APARENTE - 19CM</t>
  </si>
  <si>
    <t xml:space="preserve">BLOCOS VAZADOS DE CONCRETO ESTRUTURAL - 14CM - ATÉ 6MPA</t>
  </si>
  <si>
    <t xml:space="preserve">BLOCOS VAZADOS DE CONCRETO ESTRUTURAL - 19CM - ATÉ 6MPA</t>
  </si>
  <si>
    <t xml:space="preserve">BLOCOS VAZADOS DE CONCRETO ESTRUTURAL APARENTE - 14CM - ATÉ 6MPA</t>
  </si>
  <si>
    <t xml:space="preserve">BLOCOS VAZADOS DE CONCRETO ESTRUTURAL APARENTE - 19CM - ATÉ 6MPA</t>
  </si>
  <si>
    <t xml:space="preserve">BLOCO CERÂMICO COMUM - 14CM</t>
  </si>
  <si>
    <t xml:space="preserve">BLOCO CERÂMICO COMUM - 19CM</t>
  </si>
  <si>
    <t xml:space="preserve">TELA TIPO DEPLOYEE PARA REFORÇO DE ALVENARIA</t>
  </si>
  <si>
    <t xml:space="preserve">ARMADURA EM AÇO CA-50 PARA BLOCOS VAZADOS DE CONCRETO ESTRUTURAL</t>
  </si>
  <si>
    <t xml:space="preserve">ARMADURA EM AÇO CA-60 PARA BLOCOS VAZADOS DE CONCRETO ESTRUTURAL</t>
  </si>
  <si>
    <t xml:space="preserve">CONCRETO "GROUT"</t>
  </si>
  <si>
    <t xml:space="preserve">VERGAS, CINTAS E PILARETES DE CONCRETO</t>
  </si>
  <si>
    <t xml:space="preserve">ALVENARIA DE ELEMENTOS VAZADOS</t>
  </si>
  <si>
    <t xml:space="preserve">ELEMENTOS VAZADOS DE TIJOLOS CERÂMICOS</t>
  </si>
  <si>
    <t xml:space="preserve">OUTROS ELEMENTOS DIVISÓRIOS</t>
  </si>
  <si>
    <t xml:space="preserve">PLACAS DE GRANILITE - 30MM DE ESPESSURA</t>
  </si>
  <si>
    <t xml:space="preserve">PLACAS DE GRANILITE - 40MM DE ESPESSURA</t>
  </si>
  <si>
    <t xml:space="preserve">PLACAS DE GRANILITE - 50MM DE ESPESSURA</t>
  </si>
  <si>
    <t xml:space="preserve">DIVISÓRIA EM ARDÓSIA CINZA - POLIDA 2 LADOS - ESPESSURA 30MM</t>
  </si>
  <si>
    <t xml:space="preserve">VL.01 - DIVISÓRIA DE ACABAMENTO LAMINADO MELAMÍNICO, MIOLO COLMÉIA - PAINEL/PAINEL</t>
  </si>
  <si>
    <t xml:space="preserve">VL.02 - DIVISÓRIA DE ACABAMENTO LAMINADO MELAMÍNICO, MIOLO COLMÉIA - PAINEL CEGO</t>
  </si>
  <si>
    <t xml:space="preserve">VL.03 - DIVISÓRIA DE ACABAMENTO LAMINADO MELAMÍNICO, MIOLO COLMÉIA - PORTA/BANDEIRA</t>
  </si>
  <si>
    <t xml:space="preserve">VL.04 - DIVISÓRIA DE ACABAMENTO LAMINADO MELAMÍNICO, MIOLO COLMÉIA - PAINEL/VIDRO</t>
  </si>
  <si>
    <t xml:space="preserve">VL.05 - DIVISÓRIA DE ACABAMENTO LAMINADO MELAMÍNICO, MIOLO COLMÉIA - PORTA/VIDRO</t>
  </si>
  <si>
    <t xml:space="preserve">VL.06 - DIVISÓRIA DE ACABAMENTO LAMINADO MELAMÍNICO, MIOLO COLMÉIA - PAINEL/VIDRO/PAINEL</t>
  </si>
  <si>
    <t xml:space="preserve">VL.07 - DIVISÓRIA DE ACABAMENTO LAMINADO MELAMÍNICO, MIOLO COLMÉIA - PAINEL/VIDRO/VIDRO</t>
  </si>
  <si>
    <t xml:space="preserve">VL.08 - DIVISÓRIA DE ACABAMENTO  LAMINADO MELAMÍNICO, MIOLO COLMÉIA - PORTA/BONECA/PAINEL</t>
  </si>
  <si>
    <t xml:space="preserve">VL.09 - DIVISÓRIA DE ACABAMENTO  LAMINADO MELAMÍNICO, MIOLO COLMÉIA - PORTA/BONECA/VIDRO</t>
  </si>
  <si>
    <t xml:space="preserve">DEMOLIÇÃO DE ALVENARIA ESTRUTURAL DE BLOCOS VAZADOS DE CONCRETO</t>
  </si>
  <si>
    <t xml:space="preserve">DEMOLIÇÃO DE ALVENARIA EM GERAL (TIJOLOS OU BLOCOS)</t>
  </si>
  <si>
    <t xml:space="preserve">DEMOLIÇÃO DE ALVENARIA DE ELEMENTOS VAZADOS</t>
  </si>
  <si>
    <t xml:space="preserve">DEMOLIÇÃO DE VERGAS, CINTAS E PILARETES DE CONCRETO</t>
  </si>
  <si>
    <t xml:space="preserve">DEMOLIÇÃO DE PLACAS DIVISÓRIAS DE GRANILITE OU SIMILAR</t>
  </si>
  <si>
    <t xml:space="preserve">DEMOLIÇÃO DE DIVISÓRIAS - CHAPAS OU TÁBUAS, INCLUSIVE ENTARUGAMENTO</t>
  </si>
  <si>
    <t xml:space="preserve">RETIRADA DE ALVENARIA DE BLOCOS DE PEDRA NATURAL</t>
  </si>
  <si>
    <t xml:space="preserve">RETIRADA DE ALVENARIA DE TIJOLOS DE VIDRO OU ELEMENTOS VAZADOS</t>
  </si>
  <si>
    <t xml:space="preserve">RETIRADA DE PLACAS DIVISÓRIAS DE GRANILITE OU SIMILAR</t>
  </si>
  <si>
    <t xml:space="preserve">RETIRADA DE DIVISÓRIAS - CHAPAS OU TÁBUAS, EXCLUSIVE ENTARUGAMENTO</t>
  </si>
  <si>
    <t xml:space="preserve">RETIRADA DE DIVISÓRIAS - CHAPAS OU TÁBUAS, INCLUSIVE ENTARUGAMENTO</t>
  </si>
  <si>
    <t xml:space="preserve">RETIRADA DE DIVISÓRIAS - CHAPAS FIB.MADEIRA, COM MONTANTES METÁLICOS</t>
  </si>
  <si>
    <t xml:space="preserve">RECOLOCAÇÕES</t>
  </si>
  <si>
    <t xml:space="preserve">RECOLOCAÇÃO DE PLACAS DIVISÓRIAS DE GRANILITE OU SIMILAR</t>
  </si>
  <si>
    <t xml:space="preserve">RECOLOCAÇÃO DE DIVISÓRIAS - CHAPAS OU TÁBUAS, EXCLUSIVE ENTARUGAMENTO</t>
  </si>
  <si>
    <t xml:space="preserve">RECOLOCAÇÃO DE DIVISÓRIAS - CHAPAS OU TÁBUAS, INCLUSIVE ENTARUGAMENTO</t>
  </si>
  <si>
    <t xml:space="preserve">RECOLOCAÇÃO DE DIVISÓRIAS - CHAPAS FIB.MADEIRA, COM MONTANTES METÁLICOS</t>
  </si>
  <si>
    <t xml:space="preserve">IMPERMEABILIZANTE CONTRA UMIDADE DO SOLO</t>
  </si>
  <si>
    <t xml:space="preserve">ARGAMASSA IMPERMEABILIZANTE DE CIMENTO E AREIA (REBOCO IMPERMEÁVEL) - TRAÇO 1:3, ESPESSURA DE 20MM</t>
  </si>
  <si>
    <t xml:space="preserve">ARGAMASSA IMPERMEABILIZANTE DE CIMENTO E AREIA (SUBSOLOS) - TRAÇO 1:2,5, ESPESSURA DE 20MM</t>
  </si>
  <si>
    <t xml:space="preserve">CIMENTO IMPERMEABILIZANTE DE CRISTALIZAÇÃO - ESTRUTUTURA ENTERRADA</t>
  </si>
  <si>
    <t xml:space="preserve">REGULARIZAÇÃO COM ARGAMASSA DE CIMENTO E AREIA - TRAÇO 1:3, ESPESSURA MÉDIA 30MM</t>
  </si>
  <si>
    <t xml:space="preserve">PINTURA PROTETORA COM TINTA BETUMINOSA (PARA  ARGAMASSA IMPERMEÁVEL) - 2 DEMÃOS</t>
  </si>
  <si>
    <t xml:space="preserve">PROTEÇÃO MECÂNICA COM ARGAMASSA DE CIMENTO E AREIA - TRAÇO 1:7, ESPESSURA MÉDIA 30MM</t>
  </si>
  <si>
    <t xml:space="preserve">IMPERMEABILIZANTE CONTRA ÁGUA SOB PRESSÃO</t>
  </si>
  <si>
    <t xml:space="preserve">ARGAMASSA IMPERMEABILIZANTE DE CIMENTO E AREIA (RESERVATÓRIOS E PISCINAS) - TRAÇO 1:3, ESPESSURA 30MM</t>
  </si>
  <si>
    <t xml:space="preserve">CIMENTO IMPERMEABILIZANTE DE CRISTALIZAÇÃO - ESTRUTURA ELEVADA</t>
  </si>
  <si>
    <t xml:space="preserve">PINTURA PROTETORA COM TINTA BETUMINOSA (PARA ARGAMASSA IMPERMEÁVEL) - 2 DEMÃOS</t>
  </si>
  <si>
    <t xml:space="preserve">PINTURA PROTETORA COM TINTA A BASE DE EPÓXI (PARA ARGAMASSA IMPERMEÁVEL)</t>
  </si>
  <si>
    <t xml:space="preserve">IMPERMEABILIZANTE CONTRA ÁGUA DE PERCOLAÇÃO</t>
  </si>
  <si>
    <t xml:space="preserve">ARGAMASSA IMPERMEABILIZANTE DE CIMENTO E AREIA (CALHAS E MARQUISES) - TRAÇO 1:3, ESPESSURA 30MM</t>
  </si>
  <si>
    <t xml:space="preserve">IMPERMEABILIZAÇÃO COM MEMBRANAS ASFÁLTICAS - COM 3 CAMADAS DE FELTRO ASFÁLTICO 15LBS</t>
  </si>
  <si>
    <t xml:space="preserve">IMPERMEABILIZAÇÃO COM MEMBRANAS ASFÁLTICAS - COM 4 CAMADAS DE FELTRO ASFÁLTICO 15LBS</t>
  </si>
  <si>
    <t xml:space="preserve">IMPERMEABILIZAÇÃO COM MEMBRANAS ASFÁLTICAS - COM 5 CAMADAS DE FELTRO ASFÁLTICO 15LBS</t>
  </si>
  <si>
    <t xml:space="preserve">MANTA ASFÁLTICA ESPESSURA DE 3MM COM VÉU DE POLIÉSTER COLADA A MAÇARICO</t>
  </si>
  <si>
    <t xml:space="preserve">MANTA ASFÁLTICA ESPESSURA DE 4MM COM VÉU DE POLIÉSTER COLADA A MAÇARICO</t>
  </si>
  <si>
    <t xml:space="preserve">MANTA ASFÁLTICA ESPESSURA DE 4MM ANTI RAIZ COM VÉU DE POLIÉSTER</t>
  </si>
  <si>
    <t xml:space="preserve">IMPERMEABILIZAÇÃO A BASE DE EMULSÃO ASFÁLTICA - ESTRUTURADA COM TECIDO POLIÉSTER - 2 CAMADAS DE ESTRUTURANTE</t>
  </si>
  <si>
    <t xml:space="preserve">IMPERMEABILIZAÇÃO A BASE DE EMULSÃO ASFÁLTICA ESTRUTURADA COM TECIDO DE POLIÉSTER - 3 CAMADAS DE ESTRUTURANTE</t>
  </si>
  <si>
    <t xml:space="preserve">IMPERMEABILIZAÇÃO A BASE DE EMULSÃO ASFÁLTICA MODIFICADA COM ELASTÔMEROS - ESTRUTURADA COM TECIDO DE POLIÉSTER - 2 CAMADAS DE ESTRUTURANTE</t>
  </si>
  <si>
    <t xml:space="preserve">ARGILA EXPANDIDA SOLTA</t>
  </si>
  <si>
    <t xml:space="preserve">ISOLAMENTO TÉRMICO COM ARGILA EXPANDIDA SOLTA - ESPESSURA 70MM</t>
  </si>
  <si>
    <t xml:space="preserve">ISOLAMENTO TÉRMICO COM POLIESTIRENO EXPANDIDO - ESPESSURA 50MM</t>
  </si>
  <si>
    <t xml:space="preserve">JUNTAS DE DILATAÇÃO</t>
  </si>
  <si>
    <t xml:space="preserve">MASTIQUE ELÁSTICO A BASE DE SILICONE</t>
  </si>
  <si>
    <t xml:space="preserve">MASTIQUE ELÁSTICO A BASE DE POLIURETANO - MONOCOMPONENTE</t>
  </si>
  <si>
    <t xml:space="preserve">FORNECIMENTO E COLOCAÇÃO DE JUNTA DE DILATAÇÃO DE ELASTÔMERO DE NEOPRENE, TIPO JEENE JJ2540VV OU SIMILAR</t>
  </si>
  <si>
    <t xml:space="preserve">DEMOLIÇÃO DE ARGAMASSA IMPERMEÁVEL - ESPESSURA MÉDIA DE 30MM</t>
  </si>
  <si>
    <t xml:space="preserve">DEMOLIÇÃO DE SISTEMAS IMPERMEABILIZANTES DE BASE ASFÁLTICA</t>
  </si>
  <si>
    <t xml:space="preserve">DEMOLIÇÃO DE SISTEMAS DE ISOLAMENTO TÉRMICO EM GERAL</t>
  </si>
  <si>
    <t xml:space="preserve">DEMOLIÇÃO DE CAPEAMENTO PROTETOR, EXECUTADO COM ARGAMASSA DE CIMENTO E AREIA</t>
  </si>
  <si>
    <t xml:space="preserve">DEMOLIÇÃO DE PROTEÇÃO TERMOMECÂNICA - LADRILHOS CERÂMICOS OU HIDRÁULICOS</t>
  </si>
  <si>
    <t xml:space="preserve">DEMOLIÇÃO DE ARGAMASSA DE REGULARIZAÇÃO - ESPESSURA MÉDIA DE 30MM</t>
  </si>
  <si>
    <t xml:space="preserve">RETIRADA DE ISOLAMENTO TÉRMICO - TIJOLOS CERÂMICOS FURADOS</t>
  </si>
  <si>
    <t xml:space="preserve">RETIRADA DE ISOLAMENTO TÉRMICO - AGREGADOS SOLTOS EM GERAL</t>
  </si>
  <si>
    <t xml:space="preserve">RECOLOCAÇÃO DE ISOLAMENTO TÉRMICO - AGREGADOS SOLTOS EM GERAL</t>
  </si>
  <si>
    <t xml:space="preserve">SERVIÇOS PARCIAIS</t>
  </si>
  <si>
    <t xml:space="preserve">RESINAS</t>
  </si>
  <si>
    <t xml:space="preserve">ESTRUTURAS DE COBERTURA</t>
  </si>
  <si>
    <t xml:space="preserve">ESTRUTURA DE MADEIRA, EM TERÇAS, PARA TELHAS ONDULADAS CA/AL/PL/AG</t>
  </si>
  <si>
    <t xml:space="preserve">ESTRUTURA DE MADEIRA, PONTALETADA, PARA TELHAS ONDULADAS CA/AL/PL/AG</t>
  </si>
  <si>
    <t xml:space="preserve">ESTRUTURA COM TESOURAS DE MADEIRA PARA TELHAS ONDULADAS CA/AL/PL - VÃOS ATÉ 7,00M</t>
  </si>
  <si>
    <t xml:space="preserve">ESTRUTURA COM TESOURAS DE MADEIRA PARA TELHAS ONDULADAS CA/AL/PL - VÃOS 7,01 À 10,00M</t>
  </si>
  <si>
    <t xml:space="preserve">ESTRUTURA COM TESOURAS DE MADEIRA PARA TELHAS ONDULADAS CA/AL/PL - VÃOS 10,01 À 13,00M</t>
  </si>
  <si>
    <t xml:space="preserve">ESTRUTURA COM TESOURAS DE MADEIRA PARA TELHAS ONDULADAS CA/AL/PL - VÃOS 13,01 À 18,00M</t>
  </si>
  <si>
    <t xml:space="preserve">FORNECIMENTO DE ESTRUTURA METÁLICA PARA COBERTURA</t>
  </si>
  <si>
    <t xml:space="preserve">MONTAGEM DE ESTRUTURA METÁLICA PARA COBERTURA</t>
  </si>
  <si>
    <t xml:space="preserve">TELHADOS</t>
  </si>
  <si>
    <t xml:space="preserve">TELHAS DE BARRO COZIDO - PAULISTA</t>
  </si>
  <si>
    <t xml:space="preserve">TELHAS DE BARRO COZIDO - SUPER-PAULISTA (PLAN)</t>
  </si>
  <si>
    <t xml:space="preserve">TELHAS DE BARRO COZIDO - FRANCESA</t>
  </si>
  <si>
    <t xml:space="preserve">TELHA ONDULADA CRFS 6MM</t>
  </si>
  <si>
    <t xml:space="preserve">TELHA ONDULADA CRFS 8MM</t>
  </si>
  <si>
    <t xml:space="preserve">TELHA ESTRUTURAL TRAPEZOIDAL EM CRFS, LARGURA ÚTIL=44CM - ESPESSURA 8MM</t>
  </si>
  <si>
    <t xml:space="preserve">TELHA ESTRUTURAL TRAPEZOIDAL EM CRFS, LARGURA ÚTIL=90CM - ESPESSURA 8MM</t>
  </si>
  <si>
    <t xml:space="preserve">TELHA TRAPEZOIDAL DUPLA EM AÇO GALVANIZADO - E= 0,8MM, REVESTIMENTO B, H=40MM - PINTADA 1 FACE - MIOLO EM POLIURETANO E=30MM</t>
  </si>
  <si>
    <t xml:space="preserve">TELHA TRAPEZOIDAL EM AÇO GALVANIZADO ESPESSURA DE 0,50MM, REVESTIMENTO B, H=40MM</t>
  </si>
  <si>
    <t xml:space="preserve">TELHA ONDULADA EM AÇO GALVANIZADO ESPESSURA DE 0,50MM, REVESTIMENTO B, H=17,5MM</t>
  </si>
  <si>
    <t xml:space="preserve">TELHA TRAPEZOIDAL DUP. AÇO GALVANIZADO ESPESSURA DE 0,5MM, REVESTIMENTO B, H=40MM, COM MIOLO POLIURETANO E=30MM</t>
  </si>
  <si>
    <t xml:space="preserve">TELHA TRAPEZOIDAL EM AÇO GALVANIZADO ESP=0,5MM, H=40MM, COM PINTURA ELETROLÍTICA COR BRANCA 2 FACES</t>
  </si>
  <si>
    <t xml:space="preserve">TELHA ONDULADA EM AÇO GALVANIZADO E=0,5MM, REVESTIMENTO B, H=17,5MM COM PINTURA ELETROLÍTICA COR BRANCA 2 FACES</t>
  </si>
  <si>
    <t xml:space="preserve">TELHA TRAPEZOIDAL DUP. AÇO GALVANIZADO E=0,5MM, REVESTIMENTO B, H=40MM PINTURA MIOLO POLIURETANO E=30MM</t>
  </si>
  <si>
    <t xml:space="preserve">TELHAS EM POLICARBONATO ALVEOLAR 6MM COM ESTRUTURA METÁLICA GALVANIZADA INSTALADA</t>
  </si>
  <si>
    <t xml:space="preserve">CUMEEIRA OU ESPIGÃO PARA TELHAS PAULISTA, PLAN E FRANCESA - BARRO OU VIDRO</t>
  </si>
  <si>
    <t xml:space="preserve">CUMEEIRA PARA TELHA ONDULADA (CRFS, PVC RÍGIDO E POLIÉSTER), TRAPEZOIDAL E GRECA (PVC RÍGIDO E POLIÉSTER)</t>
  </si>
  <si>
    <t xml:space="preserve">CUMEEIRA NORMAL PARA TELHA TECNOLOGIA CRFS, ESTRUTURAL TRAPEZOIDAL 44CM</t>
  </si>
  <si>
    <t xml:space="preserve">CUMEEIRA NORMAL PARA TELHA TECNOLOGIA CRFS, ESTRUTURAL TRAPEZOIDAL - 90CM</t>
  </si>
  <si>
    <t xml:space="preserve">CUMEEIRA DE ALUMÍNIO, PERFIL ONDULADO - NORMAL E= 0,8MM</t>
  </si>
  <si>
    <t xml:space="preserve">CUMEEIRA DE ALUMÍNIO, PERFIL TRAPEZOIDAL - NORMAL - E=0,8MM</t>
  </si>
  <si>
    <t xml:space="preserve">CUMEEIRA DE ALUMÍNIO PERFIL ONDULADO - SHED - E=0,8MM</t>
  </si>
  <si>
    <t xml:space="preserve">CUMEEIRA DE ALUMÍNIO - PERFIL TRAPEZOIDAL - SHED - E=0,8MM</t>
  </si>
  <si>
    <t xml:space="preserve">CUMEEIRA TRAPEZOIDAL EM AÇO GALVANIZADO ESP=0,5MM, REVESTIMENTO B, H=40MM, L=0,60 M</t>
  </si>
  <si>
    <t xml:space="preserve">CUMEEIRA ONDULADA EM AÇO GALVANIZADO ESP=0,50MM, REVESTIMENTO B, H=17,5MM, LARG=0,60M</t>
  </si>
  <si>
    <t xml:space="preserve">CUMEEIRA TRAPEZOIDAL EM AÇO GALVANIZADO E=0,5MM, REVESTIMENTO B, H=40MM, L=0,60M, COM PINTURA BRANCA 2 FACES</t>
  </si>
  <si>
    <t xml:space="preserve">CUMEEIRA ONDULADA EM AÇO GALVANIZADO E=0,5MM, REVESTIMENTO B, H=17,5MM, L=0,60M, COM PINTURA BRANCA 2 FACES</t>
  </si>
  <si>
    <t xml:space="preserve">SUBCOBERTURA COM FOLHA DE ALUMÍNIO</t>
  </si>
  <si>
    <t xml:space="preserve">DOMOS DE VENTILAÇÃO E ILUMINAÇÃO</t>
  </si>
  <si>
    <t xml:space="preserve">DOMO ACRÍLICO PARA ILUMINAÇÃO E VENTILAÇÃO</t>
  </si>
  <si>
    <t xml:space="preserve">DEMOLIÇÃO DE TELHAS DE BARRO COZIDO OU VIDRO EM GERAL</t>
  </si>
  <si>
    <t xml:space="preserve">DEMOLIÇÃO DE TELHAS EM GERAL, EXCLUSIVE TELHAS DE BARRO COZIDO E VIDRO</t>
  </si>
  <si>
    <t xml:space="preserve">RETIRADA DE ESTRUTURA MADEIRA PONTALETADA - PARA TELHAS DE BARRO COZIDO</t>
  </si>
  <si>
    <t xml:space="preserve">RETIRADA DE ESTRUTURA MADEIRA PONTALETADA - PARA TELHA ONDULADA DE CIMENTO AMIANTO, ALUMÍNIO OU PLÁSTICO</t>
  </si>
  <si>
    <t xml:space="preserve">RETIRADA DE ESTRUTURA DE MADEIRA COM TESOURAS - PARA TELHAS DE BARRO COZIDO</t>
  </si>
  <si>
    <t xml:space="preserve">RETIRADA DE ESTRUTURA DE MADEIRA COM TESOURAS - PARA TELHA ONDULADA DE CIMENTO AMIANTO, ALUMÍNIO OU PLÁSTICO</t>
  </si>
  <si>
    <t xml:space="preserve">RETIRADA DE ESTRUTURA METÁLICA INCLUSIVE PERFIS DE FIXAÇÃO</t>
  </si>
  <si>
    <t xml:space="preserve">RETIRADA PARCIAL DE MADEIRAMENTO DE TELHADO - RIPAS</t>
  </si>
  <si>
    <t xml:space="preserve">RETIRADA PARCIAL DE MADEIRAMENTO DE TELHADO - CAIBROS</t>
  </si>
  <si>
    <t xml:space="preserve">RETIRADA PARCIAL DE MADEIRAMENTO DE TELHADO - VIGAS</t>
  </si>
  <si>
    <t xml:space="preserve">RETIRADA DE FERRAGEM PARA MADEIRAMENTO DE TELHADO</t>
  </si>
  <si>
    <t xml:space="preserve">RETIRADA DE TELHAS DE BARRO COZIDO OU VIDRO - TIPO FRANCESA</t>
  </si>
  <si>
    <t xml:space="preserve">RETIRADA DE TELHAS DE BARRO COZIDO OU VIDRO - TIPO PAULISTA</t>
  </si>
  <si>
    <t xml:space="preserve">RETIRADA DE TELHAS DE BARRO COZIDO - TIPO SUPER-PAULISTA (PLAN)</t>
  </si>
  <si>
    <t xml:space="preserve">RETIRADA DE TELHAS EM GERAL, EXCLUSIVE TELHAS DE BARRO COZIDO, VIDRO E ESTRUTURAIS DE CRFS</t>
  </si>
  <si>
    <t xml:space="preserve">RETIRADA DE TELHAS ESTRUTURAIS DE CRFS OU CIMENTO AMIANTO - LARGURA ÚTIL=44CM</t>
  </si>
  <si>
    <t xml:space="preserve">RETIRADA DE TELHAS ESTRUTURAIS DE CRFS OU CIMENTO AMIANTO - LARGURA ÚTIL=90CM</t>
  </si>
  <si>
    <t xml:space="preserve">RETIRADA DE CUMEEIRAS OU ESPIGÕES DE BARRO COZIDO OU VIDRO EM GERAL</t>
  </si>
  <si>
    <t xml:space="preserve">RETIRADA DE CUMEEIRAS OU ESPIGÕES DE MATERIAIS EM GERAL - EXCLUSIVE BARRO COZIDO OU VIDRO</t>
  </si>
  <si>
    <t xml:space="preserve">RECOLOCAÇÃO PARCIAL DE MADEIRAMENTO DE TELHADO - RIPAS</t>
  </si>
  <si>
    <t xml:space="preserve">RECOLOCAÇÃO PARCIAL DE MADEIRAMENTO DE TELHADO - CAIBROS</t>
  </si>
  <si>
    <t xml:space="preserve">RECOLOCAÇÃO PARCIAL DE MADEIRAMENTO DE TELHADO - VIGAS</t>
  </si>
  <si>
    <t xml:space="preserve">RECOLOCAÇÃO DE FERRAGEM PARA MADEIRAMENTO DE TELHADO</t>
  </si>
  <si>
    <t xml:space="preserve">RECOLOCAÇÃO DE TELHAS DE BARRO COZIDO OU VIDRO - TIPO FRANCESA</t>
  </si>
  <si>
    <t xml:space="preserve">RECOLOCAÇÃO DE TELHAS DE BARRO COZIDO OU VIDRO - TIPO PAULISTA</t>
  </si>
  <si>
    <t xml:space="preserve">RECOLOCAÇÃO DE TELHAS DE BARRO COZIDO - TIPO SUPER-PAULISTA (PLAN)</t>
  </si>
  <si>
    <t xml:space="preserve">RECOLOCAÇÃO DE TELHAS DE CRF, CIMENTO AMIANTO, ALUMÍNIO OU PLÁSTICO - ONDULADA COMUM</t>
  </si>
  <si>
    <t xml:space="preserve">RECOLOCAÇÃO DE TELHAS ESTRUTURAIS DE CRFS OU CIMENTO AMIANTO - LARGURA ÚTIL=44CM</t>
  </si>
  <si>
    <t xml:space="preserve">RECOLOCAÇÃO DE TELHAS ESTRUTURAIS DE CRFS OU CIMENTO AMIANTO - LARGURA ÚTIL=90CM</t>
  </si>
  <si>
    <t xml:space="preserve">RECOLOCAÇÃO DE CUMEEIRAS OU ESPIGÕES DE BARRO COZIDO</t>
  </si>
  <si>
    <t xml:space="preserve">RECOLOCAÇÃO DE CUMEEIRAS OU ESPIGÕES DE MATERIAIS EM GERAL - EXCLUSIVE BARRO COZIDO OU VIDRO</t>
  </si>
  <si>
    <t xml:space="preserve">REVISÃO GERAL DE TELHADOS DE BARRO, INCLUSIVE TOMADA DE GOTEIRA</t>
  </si>
  <si>
    <t xml:space="preserve">REMANEJAMENTO DE TELHAS DE BARRO COZIDO, INCLUSIVE ESCOVAMENTO</t>
  </si>
  <si>
    <t xml:space="preserve">REVISÃO, ESCOVAÇÃO, INCLUSIVE  TOMADA DE GOTEIRAS DE TELHADOS EM GERAL, EXCLUSIVE PARA TELHAS DE BARRO COZIDO OU VIDRO</t>
  </si>
  <si>
    <t xml:space="preserve">MADEIRAMENTO DE TELHADO, PADRÃO PEROBA - RIPAS 1,5X5CM</t>
  </si>
  <si>
    <t xml:space="preserve">MADEIRAMENTO DE TELHADO, PADRÃO PEROBA - CAIBROS 5X6CM</t>
  </si>
  <si>
    <t xml:space="preserve">MADEIRAMENTO DE TELHADO, PADRÃO PEROBA - VIGAS 6X12CM</t>
  </si>
  <si>
    <t xml:space="preserve">PARAFUSO ROSCA SOBERBA PARA FIXAÇÃO DE TELHAS EM CRFS OU CIMENTO AMIANTO</t>
  </si>
  <si>
    <t xml:space="preserve">GANCHO COM ROSCA UMA EXTREMIDADE PARA FIXAÇÃO DE TELHA ESTRUTURAL TRAPEZOIDAL - 90CM</t>
  </si>
  <si>
    <t xml:space="preserve">PLACA DE VENTILAÇÃO PARA TELHA ESTRUTURAL TRAPEZOIDAL - 90CM</t>
  </si>
  <si>
    <t xml:space="preserve">ESQUADRIAS DE MADEIRA</t>
  </si>
  <si>
    <t xml:space="preserve">PORTAS DE PASSAGEM</t>
  </si>
  <si>
    <t xml:space="preserve">PM.03 - PORTA LISA ESPECIAL/ SÓLIDA PARA BOX, PARA PORTADORES DE DEFICIÊNCIA FÍSICA - 82X170CM</t>
  </si>
  <si>
    <t xml:space="preserve">PM.04 - PORTA LISA ESPECIAL/ SÓLIDA PARA PORTADORES DE DEFICIÊNCIA FÍSICA - 82X210CM</t>
  </si>
  <si>
    <t xml:space="preserve">PM.05 - PORTA LISA ESPECIAL/ SÓLIDA - 62X210CM</t>
  </si>
  <si>
    <t xml:space="preserve">PM.07 - PORTA LISA ESPECIAL/ SÓLIDA - 82X210CM</t>
  </si>
  <si>
    <t xml:space="preserve">PM.08 - PORTA LISA ESPECIAL/ SÓLIDA - 92X210CM</t>
  </si>
  <si>
    <t xml:space="preserve">PM.09 - PORTA LISA ESPECIAL/ SÓLIDA - 102X210CM</t>
  </si>
  <si>
    <t xml:space="preserve">PM.12 - PORTA LISA COMUM/ ENCABEÇADA - 82X210CM</t>
  </si>
  <si>
    <t xml:space="preserve">PM.13 - PORTA LISA COMUM/ ENCABEÇADA - 92X210CM</t>
  </si>
  <si>
    <t xml:space="preserve">PM.14 - PORTA LISA COMUM/ ENCABEÇADA - 102X210CM</t>
  </si>
  <si>
    <t xml:space="preserve">PM.17 - PORTA LISA COMUM/ ENCABEÇADA REVESTIDA COM LAMINADO MELAMÍNICO - 82X210CM</t>
  </si>
  <si>
    <t xml:space="preserve">PM.18 - PORTA LISA COMUM/ ENCABEÇADA REVESTIDA COM LAMINADO MELAMÍNICO - 92X210CM</t>
  </si>
  <si>
    <t xml:space="preserve">PM.19 - PORTA LISA COMUM/ ENCABEÇADA REVESTIDA COM LAMINADO MELAMÍNICO - 102X210CM</t>
  </si>
  <si>
    <t xml:space="preserve">PM.37 - PORTA VENEZIANA - 82X210CM</t>
  </si>
  <si>
    <t xml:space="preserve">PM.38 - PORTA VENEZIANA - 92X210CM</t>
  </si>
  <si>
    <t xml:space="preserve">PM.39 - PORTA DE MADEIRA LISA COMUM/ ENCABEÇADA DE CORRER, 2 FOLHAS, TRILHO DE ALUMÍNIO</t>
  </si>
  <si>
    <t xml:space="preserve">PM.45 - PORTA DE MADEIRA LISA COMUM/ ENCABEÇADA, 2 FOLHAS - 124X210CM</t>
  </si>
  <si>
    <t xml:space="preserve">PM.46 - PORTA DE MADEIRA LISA COMUM/ ENCABEÇADA - 2 FOLHAS - 144X210CM</t>
  </si>
  <si>
    <t xml:space="preserve">PM.47 - PORTA DE MADEIRA LISA COMUM/ ENCABEÇADA - 2 FOLHAS - 164X210CM</t>
  </si>
  <si>
    <t xml:space="preserve">PM.48 - PORTA DE MADEIRA LISA COMUM/ ENCABEÇADA, 2 FOLHAS - 184X210CM</t>
  </si>
  <si>
    <t xml:space="preserve">PM.49 - PORTA DE MADEIRA LISA COMUM/ ENCABEÇADA, 2 FOLHAS - 204X210CM</t>
  </si>
  <si>
    <t xml:space="preserve">EM.01 - BATENTE DE MADEIRA (14CM) - PARA PORTA DE 1 FOLHA, SEM BANDEIRA</t>
  </si>
  <si>
    <t xml:space="preserve">EM.01 - BATENTE DE MADEIRA (14CM) - PARA PORTA DE 2 FOLHAS, SEM BANDEIRA</t>
  </si>
  <si>
    <t xml:space="preserve">EM.01 - BATENTE DE MADEIRA (14CM) - PARA PORTA COM BANDEIRA</t>
  </si>
  <si>
    <t xml:space="preserve">EM.01 - BATENTE DE MADEIRA (14CM) - PARA INSTALAÇÕES SANITÁRIAS</t>
  </si>
  <si>
    <t xml:space="preserve">EM.02 - BATENTE DE MADEIRA (25CM) - PARA PORTA DE 1 FOLHA, SEM BANDEIRA</t>
  </si>
  <si>
    <t xml:space="preserve">EM.02 - BATENTE DE MADEIRA (25CM) - PARA PORTA DE 2 FOLHAS, SEM BANDEIRA</t>
  </si>
  <si>
    <t xml:space="preserve">EM.02 - BATENTE DE MADEIRA (25CM) - PARA PORTA COM BANDEIRA</t>
  </si>
  <si>
    <t xml:space="preserve">EM.03 - BATENTE DE MADEIRA (9,5CM) - PARA PORTA EM DIVISÓRIA DV.01</t>
  </si>
  <si>
    <t xml:space="preserve">EM.21 - VISOR FIXO COM VIDRO E REQUADRO DE MADEIRA PARA PORTA</t>
  </si>
  <si>
    <t xml:space="preserve">EM.26 - FAIXA BATE MACA EM LAMINADO  MELAMÍNICO PARA PORTA DE MADEIRA</t>
  </si>
  <si>
    <t xml:space="preserve">FERRAGENS E COMPLEMENTOS METÁLICOS</t>
  </si>
  <si>
    <t xml:space="preserve">CONJUNTO DE FECHADURA DE CILINDRO, 55MM, TRÁFEGO INTENSO, MAÇANETA EM ZAMAC, GUARNIÇÕES EM AÇO, ACABAMENTO CROMADO - PARA PORTA INTERNA OU EXTERNA</t>
  </si>
  <si>
    <t xml:space="preserve">CONJUNTO DE FECHADURA DE CILINDRO, CAIXA RASA (22MM) - PORTA COM MONTANTE ESTREITO</t>
  </si>
  <si>
    <t xml:space="preserve">CONJUNTO DE FECHADURA DE CILINDRO, SÓ LINGUETA (55MM) - TRÁFEGO INTENSO - PORTA DE ABRIR</t>
  </si>
  <si>
    <t xml:space="preserve">CONJUNTO DE FECHADURA DE CILINDRO, BICO DE PAPAGAIO (22MM) - PORTA DE CORRER</t>
  </si>
  <si>
    <t xml:space="preserve">FECHADURA TIPO GORGE (55MM) - TRÁFEGO INTENSO,  MAÇANETA EM ZEMAC, GUARNIÇÕES EM AÇO, ACABAMENTO CROMADO BRILHANTE</t>
  </si>
  <si>
    <t xml:space="preserve">FECHADURA TIPO GORGE, SÓ LINGUETA, 55MM, TRÁFEGO INTENSO</t>
  </si>
  <si>
    <t xml:space="preserve">FECHADURA TIPO TRANQUETA E TRINCO (55MM) - TRÁFEGO INTENSO, MAÇANETA EM ZAMAC, GUARNIÇÕES EM AÇO, ACABAMENTO CROMADO BRILHANTE - PORTA DE SANITÁRIO</t>
  </si>
  <si>
    <t xml:space="preserve">CONJUNTO DE FECHADURA TIPO TETRA - SOMENTE TRANCA</t>
  </si>
  <si>
    <t xml:space="preserve">TARGETA DE SOBREPOR,TIPO "LIVRE-OCUPADO"- 60X65MM</t>
  </si>
  <si>
    <t xml:space="preserve">FECHO DE EMBUTIR, TRAVA ACIONADA POR ALAVANCA, 3/4"X400MM - PORTA 2 FOLHAS</t>
  </si>
  <si>
    <t xml:space="preserve">FECHO DE EMBUTIR,TRAVA ACIONADA POR ALAVANCA, 3/4"X200MM - PORTA 2 FOLHAS</t>
  </si>
  <si>
    <t xml:space="preserve">MOLA FECHA-PORTA,TIPO LEVE (AMORTECEDOR HIDRÁULICO)</t>
  </si>
  <si>
    <t xml:space="preserve">MOLA FECHA-PORTA,TIPO PESADO</t>
  </si>
  <si>
    <t xml:space="preserve">MOLA VAI-E-VEM, DE TOPO</t>
  </si>
  <si>
    <t xml:space="preserve">CADEADO DE LATÃO (COM CILINDRO E TRAVA DUPLA) - 35MM PESO MÍNIMO 140G</t>
  </si>
  <si>
    <t xml:space="preserve">PORTA-CADEADO DE FERRO PINTADO - 63MM PESO MÍNIMO 25G</t>
  </si>
  <si>
    <t xml:space="preserve">PORTA-CADEADO DE FERRO PINTADO - 89MM PESO MÍNIMO 115G</t>
  </si>
  <si>
    <t xml:space="preserve">BARRA ANTI-PÂNICO PARA  PORTA 1 FOLHA - COLOCADA</t>
  </si>
  <si>
    <t xml:space="preserve">RESPIRO PARA ARMÁRIO EM LATÃO CROMADO - DIÂMETRO 10CM</t>
  </si>
  <si>
    <t xml:space="preserve">PORTAS COM REVESTIMENTO</t>
  </si>
  <si>
    <t xml:space="preserve">PM.50 - PORTA DE MADEIRA LISA COMUM/ ENCABEÇADA, REVESTIDA COM LAMINADO MELAMÍNICO - 2 FOLHAS 124X210CM</t>
  </si>
  <si>
    <t xml:space="preserve">PM.51 - PORTA DE MADEIRA LISA COMUM/ ENCABEÇADA, REVESTIDA COM LAMINADO MELAMÍNICO - 2 FOLHAS 144X210CM</t>
  </si>
  <si>
    <t xml:space="preserve">PM.52 - PORTA DE MADEIRA LISA COMUM/ ENCABEÇADA, REVESTIDA COM LAMINADO MELAMÍNICO - 2 FOLHAS 164X210CM</t>
  </si>
  <si>
    <t xml:space="preserve">PM.53 - PORTA DE MADEIRA LISA COMUM/ ENCABEÇADA, REVESTIDA COM LAMINADO MELAMÍNICO - 2 FOLHAS 184X210CM</t>
  </si>
  <si>
    <t xml:space="preserve">PM.54 - PORTA DE MADEIRA LISA COMUM/ ENCABEÇADA, REVESTIDA COM LAMINADO MELAMÍNICO - 2 FOLHAS 204X210CM</t>
  </si>
  <si>
    <t xml:space="preserve">PM.57 - PORTA GUICHÊ EM MADEIRA LISA ESPECIAL/ SÓLIDA - 82X210CM - REVESTIDA COM LAMINADO  MELAMÍNICO</t>
  </si>
  <si>
    <t xml:space="preserve">ARMÁRIOS</t>
  </si>
  <si>
    <t xml:space="preserve">ARMÁRIO SEM PORTAS, REVESTIMENTO EXTERNO E INTERNO EM LAMINADO MELAMÍNICO</t>
  </si>
  <si>
    <t xml:space="preserve">ARMÁRIO COM PORTAS, SEM REVESTIMENTO</t>
  </si>
  <si>
    <t xml:space="preserve">ARMÁRIO COM PORTAS, REVESTIMENTO EXTERNO E INTERNO EM LAMINADO MELAMÍNICO</t>
  </si>
  <si>
    <t xml:space="preserve">PORTAS PARA ARMÁRIO SEM REVESTIMENTO</t>
  </si>
  <si>
    <t xml:space="preserve">PORTAS PARA ARMÁRIO COM REVESTIMENTO EXTERNO EM LAMINADO MELAMÍNICO</t>
  </si>
  <si>
    <t xml:space="preserve">PORTAS PARA ARMÁRIO COM REVESTIMENTO EXTERNO E INTERNO EM LAMINADO MELAMÍNICO</t>
  </si>
  <si>
    <t xml:space="preserve">PRATELEIRA PARA ARMÁRIO SEM REVESTIMENTO</t>
  </si>
  <si>
    <t xml:space="preserve">PRATELEIRA PARA ARMÁRIO, REVESTIDA EM 1 FACE EM LAMINADO MELAMÍNICO</t>
  </si>
  <si>
    <t xml:space="preserve">PRATELEIRA PARA ARMÁRIO, REVESTIDA EM 2 FACES, EM LAMINADO MELAMÍNICO</t>
  </si>
  <si>
    <t xml:space="preserve">GAVETA PARA ARMÁRIO SEM REVESTIMENTO</t>
  </si>
  <si>
    <t xml:space="preserve">GAVETA PARA ARMÁRIO,REVESTIMENTO EXTERNO EM LAMINADO MELAMÍNICO</t>
  </si>
  <si>
    <t xml:space="preserve">GAVETA PARA ARMÁRIO, REVESTIMENTO EXTERNO E INTERNO EM LAMINADO MELAMÍNICO</t>
  </si>
  <si>
    <t xml:space="preserve">MM.13 -  ARMÁRIO PARA CUMBUCAS</t>
  </si>
  <si>
    <t xml:space="preserve">MM.14 -  ARMÁRIO PARA CANECAS</t>
  </si>
  <si>
    <t xml:space="preserve">MM.15 -  ARMÁRIO PARA PRATOS</t>
  </si>
  <si>
    <t xml:space="preserve">MM.20 - CABIDE DE MADEIRA PARA SACOLAS</t>
  </si>
  <si>
    <t xml:space="preserve">PEITORIL DE MADEIRA</t>
  </si>
  <si>
    <t xml:space="preserve">RETIRADA DE FOLHAS DE PORTA DE PASSAGEM OU JANELA</t>
  </si>
  <si>
    <t xml:space="preserve">RETIRADA DE BATENTES DE MADEIRA</t>
  </si>
  <si>
    <t xml:space="preserve">RETIRADA DE GUARNIÇÕES OU MOLDURAS DE MADEIRA</t>
  </si>
  <si>
    <t xml:space="preserve">RETIRADA DE GUICHÊS, INCLUSIVE BATENTE E FERRAGENS</t>
  </si>
  <si>
    <t xml:space="preserve">RETIRADA DE FECHADURAS DE EMBUTIR, COMPLETAS</t>
  </si>
  <si>
    <t xml:space="preserve">RETIRADA DE FECHADURAS, FECHOS OU TARGETAS DE SOBREPOR</t>
  </si>
  <si>
    <t xml:space="preserve">RETIRADA DE MAÇANETAS</t>
  </si>
  <si>
    <t xml:space="preserve">RETIRADA DE ESPELHOS</t>
  </si>
  <si>
    <t xml:space="preserve">RETIRADA DE ROSETAS OU ENTRADAS DE CHAVE GORGE</t>
  </si>
  <si>
    <t xml:space="preserve">RETIRADA DE BORBOLETAS OU LEVANTADORES TIPO "UNHA"</t>
  </si>
  <si>
    <t xml:space="preserve">RETIRADA DE DOBRADIÇAS</t>
  </si>
  <si>
    <t xml:space="preserve">RECOLOCAÇÃO DE FOLHAS DE PORTA DE PASSAGEM OU JANELA</t>
  </si>
  <si>
    <t xml:space="preserve">RECOLOCAÇÃO DE BATENTES MADEIRA</t>
  </si>
  <si>
    <t xml:space="preserve">RECOLOCAÇÃO DE GUARNIÇÕES OU MOLDURAS DE MADEIRA</t>
  </si>
  <si>
    <t xml:space="preserve">RECOLOCAÇÃO DE GUICHÊS, INCLUSIVE BATENTE E FERRAGENS</t>
  </si>
  <si>
    <t xml:space="preserve">RECOLOCAÇÃO DE FECHADURAS DE EMBUTIR, COMPLETAS</t>
  </si>
  <si>
    <t xml:space="preserve">RECOLOCAÇÃO DE FECHADURAS, FECHOS OU TARGETAS DE SOBREPOR</t>
  </si>
  <si>
    <t xml:space="preserve">RECOLOCAÇÃO DE MAÇANETAS</t>
  </si>
  <si>
    <t xml:space="preserve">RECOLOCAÇÃO DE ESPELHOS</t>
  </si>
  <si>
    <t xml:space="preserve">RECOLOCAÇÃO DE ROSETAS OU ENTRADAS DE CHAVE GORGE</t>
  </si>
  <si>
    <t xml:space="preserve">RECOLOCAÇÃO DE BORBOLETAS OU LEVANTADORES TIPO "UNHA"</t>
  </si>
  <si>
    <t xml:space="preserve">RECOLOCAÇÃO DE DOBRADIÇAS</t>
  </si>
  <si>
    <t xml:space="preserve">GUARNIÇÃO OU MOLDURA DE MADEIRA - 4,5CM</t>
  </si>
  <si>
    <t xml:space="preserve">GUARNIÇÃO OU MOLDURA DE MADEIRA - 7,5CM</t>
  </si>
  <si>
    <t xml:space="preserve">GUARNIÇÃO OU MOLDURA DE MADEIRA - 10,0CM</t>
  </si>
  <si>
    <t xml:space="preserve">GUARNIÇÃO OU MOLDURA DE MADEIRA - 15,0CM</t>
  </si>
  <si>
    <t xml:space="preserve">CONJUNTO DE FECHADURA DE CILINDRO (55MM) - TRÁFEGO INTENSO, MAÇANETA EM ZAMAC, GUARNIÇÕES EM AÇO, ACABAMENTO CROMADO BRILHANTE - INCLUSIVE ADAPTAÇÃO DA FURAÇÃO</t>
  </si>
  <si>
    <t xml:space="preserve">CONJUNTO DE FECHADURA DE CILINDRO, CAIXA RASA (22MM) - PORTA COM MONTANTE ESTREITO - INCLUSIVE ADAPTAÇÃO DA FURAÇÃO</t>
  </si>
  <si>
    <t xml:space="preserve">CONJUNTO DE FECHADURA DE CILINDRO, SÓ LINGUETA (55MM) - TRÁFEGO INTENSO - PORTA DE ABRIR -  INCLUSIVE ADAPTAÇÃO DA FURAÇÃO</t>
  </si>
  <si>
    <t xml:space="preserve">CONJUNTO DE FECHADURA DE CILINDRO, BICO DE PAPAGAIO (22MM) - PORTA DE CORRER - INCUSIVE ADAPTAÇÃO DA FURAÇÃO</t>
  </si>
  <si>
    <t xml:space="preserve">FECHADURA TIPO GORGE, 55MM, TRÁFEGO INTENSO, MAÇANETA EM ZAMAC, GUARNIÇÕES EM AÇO, ACABAMENTO CROMADO BRILHANTE - INCLUSIVE ADAPTAÇÃO DA FURAÇÃO</t>
  </si>
  <si>
    <t xml:space="preserve">FECHADURA TIPO GORGE, SÓ LINGUETA, 55MM, TRÁFEGO INTENSO - INCLUSIVE ADAPTAÇÃO DA FURAÇÃO</t>
  </si>
  <si>
    <t xml:space="preserve">TARGETA DE SOBREPOR, TIPO "LIVRE-OCUPADO" - 60X65MM - INCLUSIVE ADAPTAÇÃO E FURAÇÃO</t>
  </si>
  <si>
    <t xml:space="preserve">MAÇANETA EM ZAMAC</t>
  </si>
  <si>
    <t xml:space="preserve">ESPELHO RETANGULAR EM AÇO CROMADO BRILHANTE</t>
  </si>
  <si>
    <t xml:space="preserve">ROSETA OU ENTRADA DE CILINDRO COM CHAVE GORGE EM AÇO CROMADO BRILHANTE</t>
  </si>
  <si>
    <t xml:space="preserve">DOBRADIÇA EM AÇO LAMINADO, CROMADA - 3 1/2"X3"</t>
  </si>
  <si>
    <t xml:space="preserve">ESQUADRIAS METALICAS</t>
  </si>
  <si>
    <t xml:space="preserve">PORTAS</t>
  </si>
  <si>
    <t xml:space="preserve">PP.01 - PORTA EM FERRO PERFILADO, DUPLA ALMOFADADA - ABRIR, 1 FOLHA</t>
  </si>
  <si>
    <t xml:space="preserve">PP.02 - PORTA EM FERRO PERFILADO, DUPLA ALMOFADADA - ABRIR, 2 FOLHA</t>
  </si>
  <si>
    <t xml:space="preserve">PP.04 - PORTA EM FERRO PERFILADO, MEIO VIDRO COM SUBDIVISÕES - ABRIR, 1 FOLHA</t>
  </si>
  <si>
    <t xml:space="preserve">PP.05 - PORTA EM FERRO PERFILADO, MEIO VIDRO COM SUBDIVISÕES - ABRIR, 2 FOLHAS</t>
  </si>
  <si>
    <t xml:space="preserve">PP.06 - PORTA EM FERRO PERFILADO, MEIO VIDRO COM SUBDIVISÕES - CORRER</t>
  </si>
  <si>
    <t xml:space="preserve">PP.01 - PORTA EM FERRO PERFILADO - INSTALAÇÃO SANITÁRIA PARA PORTADORES DE DEFICIÊNCIA - 90 X 210CM</t>
  </si>
  <si>
    <t xml:space="preserve">PF.10 - PORTA EM PERFIL DE CHAPA DOBRADA, MEIO VIDRO - ABRIR, 1 FOLHA</t>
  </si>
  <si>
    <t xml:space="preserve">PF-23 - PORTA EM PERFIL DE CHAPA DOBRADA, VENEZIANA, ABRIR 1 FOLHA</t>
  </si>
  <si>
    <t xml:space="preserve">PF-28 - PORTA EM PERFIL DE CHAPA DOBRADA, VENEZIANA, ABRIR 2 FOLHAS</t>
  </si>
  <si>
    <t xml:space="preserve">PA.10 - PORTA EM ALUMÍNIO ANODIZADO, MEIO VIDRO - ABRIR, 1 FOLHA</t>
  </si>
  <si>
    <t xml:space="preserve">PA.11 - PORTA EM ALUMÍNIO ANODIZADO, MEIO VIDRO, DE ABRIR, 2 FOLHAS</t>
  </si>
  <si>
    <t xml:space="preserve">PA.12 - PORTA EM ALUMÍNIO ANODIZADO,MEIO VIDRO - CORRER</t>
  </si>
  <si>
    <t xml:space="preserve">PA.16 - PORTA EM ALUMÍNIO ANODIZADO, VENEZIANA - ABRIR, 1 FOLHA</t>
  </si>
  <si>
    <t xml:space="preserve">PORTA DE ENROLAR, EM CHAPA ONDULADA N.22</t>
  </si>
  <si>
    <t xml:space="preserve">PORTA DE ENROLAR, EM TIRAS ARTICULADAS E RAIADAS DE CHAPA N.22</t>
  </si>
  <si>
    <t xml:space="preserve">COLUNA FIXA OU MÓVEL PARA PORTAS OU GRADES DE ENROLAR</t>
  </si>
  <si>
    <t xml:space="preserve">CAVALETE CENTRAL - PARA COLUNA MÓVEL DE PORTA DE ENROLAR</t>
  </si>
  <si>
    <t xml:space="preserve">EF.01 - BATENTE ESPECIAL EM PERFIL DE CHAPA DOBRADA N. 14</t>
  </si>
  <si>
    <t xml:space="preserve">EF.02 - BATENTE ESPECIAL EM PERFIL DE CHAPA DOBRADA N. 14</t>
  </si>
  <si>
    <t xml:space="preserve">EF.03 - BATENTE EM PERFIL DE CHAPA DOBRADA Nº20,1 FOLHA, SEM BANDEIRA</t>
  </si>
  <si>
    <t xml:space="preserve">EF.04 - BATENTE EM PERFIL DE CHAPA DOBRADA NÚMERO 20, 2 FOLHAS, SEM BANDEIRA</t>
  </si>
  <si>
    <t xml:space="preserve">BATENTE DE ALUMÍNIO PARA DIVISÓRIA DE GRANILITE</t>
  </si>
  <si>
    <t xml:space="preserve">EP.14/16 - BANDEIRA FIXA EM FERRO PERFILADO COM SUBDIVISÕES PARA VIDRO</t>
  </si>
  <si>
    <t xml:space="preserve">CAIXILHOS</t>
  </si>
  <si>
    <t xml:space="preserve">CP.01 - CAIXILHO EM FERRO PERFILADO - FIXO, SEM VENTILAÇÃO PERMANENTE</t>
  </si>
  <si>
    <t xml:space="preserve">CP.03/20/21 - CAIXILHO EM FERRO PERFILADO - FIXO, COM VENTILAÇÃO PERMANENTE</t>
  </si>
  <si>
    <t xml:space="preserve">CP.05 - CAIXILHO EM FERRO PERFILADO - PIVOTANTE</t>
  </si>
  <si>
    <t xml:space="preserve">CP.09 - CAIXILHO EM FERRO PERFILADO - MAXIMAR</t>
  </si>
  <si>
    <t xml:space="preserve">CP.13/22/23 - CAIXILHO EM FERRO PERFILADO - BASCULANTE</t>
  </si>
  <si>
    <t xml:space="preserve">CP.17 - CAIXILHO EM FERRO PERFILADO - DE CORRER</t>
  </si>
  <si>
    <t xml:space="preserve">CF.13 - CAIXILHO EM PERFIL DE CHAPA DOBRADA - BASCULANTE</t>
  </si>
  <si>
    <t xml:space="preserve">CF.19 - CAIXILHO EM PERFIL DE CHAPA DOBRADA, VENEZIANA, FIXO COM VENTILAÇÃO PERMANENTE</t>
  </si>
  <si>
    <t xml:space="preserve">CA.02 - CAIXILHO EM ALUMÍNIO ANODIZADO, FIXO, SEM VENTILAÇÃO PERMANENTE</t>
  </si>
  <si>
    <t xml:space="preserve">CA.04 - CAIXILHO EM ALUMÍNIO ANODIZADO, FIXO, COM VENTILAÇÃO PERMANENTE</t>
  </si>
  <si>
    <t xml:space="preserve">CA.05 - CAIXILHO EM ALUMÍNIO ANODIZADO - PIVOTANTE</t>
  </si>
  <si>
    <t xml:space="preserve">CA.09 - CAIXILHO EM ALUMÍNIO ANODIZADO - MAXIMAR</t>
  </si>
  <si>
    <t xml:space="preserve">CA.13 - CAIXILHO EM ALUMÍNIO ANODIZADO - BASCULANTE</t>
  </si>
  <si>
    <t xml:space="preserve">CA.17 - CAIXILHO EM ALUMÍNIO ANODIZADO - DE CORRER</t>
  </si>
  <si>
    <t xml:space="preserve">EP.06 - GRADE DE PROTEÇÃO EM FERRO REDONDO</t>
  </si>
  <si>
    <t xml:space="preserve">EP.07 - GRADE DE PROTEÇÃO EM FERRO CHATO</t>
  </si>
  <si>
    <t xml:space="preserve">GRADE DE PROTEÇÃO EM FERRO GALVANIZADO ELETROFUNDIDO - BARRA 25X2MM, MALHA 65X132MM</t>
  </si>
  <si>
    <t xml:space="preserve">TELA DE PROTEÇÃO EM ARAME N.12, MALHA DE 1/2" - INCLUSIVE REQUADRO</t>
  </si>
  <si>
    <t xml:space="preserve">EP.11 - TELA MOSQUITEIRO EM ARAME GALVANIZADO MALHA 14, FIO 28 INCLUSIVE  REQUADRO</t>
  </si>
  <si>
    <t xml:space="preserve">PORTAS ESPECIAIS</t>
  </si>
  <si>
    <t xml:space="preserve">PP.47 - PORTA EM FERRO PERFILADO COM CHAPA PARA ENTRADA DE ÁGUA OU GÁS ENCANADO</t>
  </si>
  <si>
    <t xml:space="preserve">PP.35 - PORTA EM FERRO PERFILADO COM CHAPA PARA ABRIGO DE LIXO</t>
  </si>
  <si>
    <t xml:space="preserve">PP.36 - PORTA EM FERRO PERFILADO COM TELA PARA ABRIGO DE GÁS</t>
  </si>
  <si>
    <t xml:space="preserve">PP.48 - PORTA EM FERRO PERFILADO COM CHAPA PARA PASSA-PRATOS</t>
  </si>
  <si>
    <t xml:space="preserve">PP.50 - ALÇAPÃO EM FERRO PERFILADO COM CHAPA</t>
  </si>
  <si>
    <t xml:space="preserve">RETIRADA DE ESQUADRIAS METÁLICAS EM GERAL, PORTAS OU CAIXILHOS</t>
  </si>
  <si>
    <t xml:space="preserve">RETIRADA DE BATENTES METÁLICOS</t>
  </si>
  <si>
    <t xml:space="preserve">RETIRADA DE BRAÇO DE ALAVANCA</t>
  </si>
  <si>
    <t xml:space="preserve">RETIRADA DE ALAVANCA</t>
  </si>
  <si>
    <t xml:space="preserve">RETIRADA DE PUXADOR DE ENGATE, PARA CAIXILHOS DE CORRER</t>
  </si>
  <si>
    <t xml:space="preserve">RECOLOCAÇÃO DE ESQUADRIAS METÁLICAS EM GERAL, PORTAS OU CAIXILHOS</t>
  </si>
  <si>
    <t xml:space="preserve">RECOLOCAÇÃO DE BATENTES METÁLICOS</t>
  </si>
  <si>
    <t xml:space="preserve">RECOLOCAÇÃO DE BRAÇO DE ALAVANCA</t>
  </si>
  <si>
    <t xml:space="preserve">RECOLOCAÇÃO DE ALAVANCA</t>
  </si>
  <si>
    <t xml:space="preserve">RECOLOCAÇÃO DE PUXADOR DE ENGATE, PARA CAIXILHOS DE CORRER</t>
  </si>
  <si>
    <t xml:space="preserve">BRAÇO DE ALAVANCA EM FERRO CHATO</t>
  </si>
  <si>
    <t xml:space="preserve">ALAVANCA EM METAL CROMADO, PARA CAIXILHOS BASCULANTES</t>
  </si>
  <si>
    <t xml:space="preserve">CAIXILHOS E TROCA DE REBITES</t>
  </si>
  <si>
    <t xml:space="preserve">FERRO TRABALHADO - CAIXILHOS E PEQUENAS PEÇAS DE SERRALHERIA</t>
  </si>
  <si>
    <t xml:space="preserve">ALUMÍNIO EXTRUDADO TRABALHADO - CAIXILHOS E PEQUENAS PEÇAS DE SERRALHERIA</t>
  </si>
  <si>
    <t xml:space="preserve">INSTALACOES ELETRICAS</t>
  </si>
  <si>
    <t xml:space="preserve">ENTRADA DE ENERGIA E TELEFONE</t>
  </si>
  <si>
    <t xml:space="preserve">ENTRADA AÉREA DE ENERGIA E TELEFONE - 13 À 16KVA</t>
  </si>
  <si>
    <t xml:space="preserve">ENTRADA AÉREA DE ENERGIA E TELEFONE - 17 À 20KVA</t>
  </si>
  <si>
    <t xml:space="preserve">ENTRADA AÉREA DE ENERGIA E TELEFONE - 21 À 23KVA</t>
  </si>
  <si>
    <t xml:space="preserve">ENTRADA AÉREA DE ENERGIA E TELEFONE - 24 À 30KVA</t>
  </si>
  <si>
    <t xml:space="preserve">ENTRADA AÉREA DE ENERGIA E TELEFONE - 31 À 39KVA</t>
  </si>
  <si>
    <t xml:space="preserve">ENTRADA AÉREA DE ENERGIA E TELEFONE - 40 À 47KVA</t>
  </si>
  <si>
    <t xml:space="preserve">ENTRADA AÉREA DE ENERGIA E TELEFONE - 48 À 54KVA</t>
  </si>
  <si>
    <t xml:space="preserve">ENTRADA AÉREA DE ENERGIA E TELEFONE - 55 À 62KVA</t>
  </si>
  <si>
    <t xml:space="preserve">ENTRADA AÉREA DE ENERGIA E TELEFONE - 63 À 70KVA</t>
  </si>
  <si>
    <t xml:space="preserve">ENTRADA AÉREA DE ENERGIA E TELEFONE - 71 À 75KVA</t>
  </si>
  <si>
    <t xml:space="preserve">ENTRADA AÉREA DE TELEFONE</t>
  </si>
  <si>
    <t xml:space="preserve">ELETRODUTOS - BT</t>
  </si>
  <si>
    <t xml:space="preserve">ELETRODUTO DE PVC RÍGIDO, ROSCÁVEL - 20MM (1/2")</t>
  </si>
  <si>
    <t xml:space="preserve">ELETRODUTO DE PVC RÍGIDO, ROSCÁVEL - 25MM (3/4")</t>
  </si>
  <si>
    <t xml:space="preserve">ELETRODUTO DE PVC RÍGIDO, ROSCÁVEL - 32MM (1")</t>
  </si>
  <si>
    <t xml:space="preserve">ELETRODUTO DE PVC RÍGIDO, ROSCÁVEL - 40MM (1 1/4")</t>
  </si>
  <si>
    <t xml:space="preserve">ELETRODUTO DE PVC RÍGIDO, ROSCÁVEL - 50MM (1 1/2")</t>
  </si>
  <si>
    <t xml:space="preserve">ELETRODUTO DE PVC RÍGIDO, ROSCÁVEL - 60MM (2")</t>
  </si>
  <si>
    <t xml:space="preserve">ELETRODUTO DE PVC RÍGIDO, ROSCÁVEL - 75MM (2 1/2")</t>
  </si>
  <si>
    <t xml:space="preserve">ELETRODUTO DE PVC RÍGIDO, ROSCÁVEL - 85MM (3")</t>
  </si>
  <si>
    <t xml:space="preserve">ELETRODUTO DE PVC RÍGIDO, ROSCÁVEL - 110MM (4")</t>
  </si>
  <si>
    <t xml:space="preserve">ELETRODUTO DE AÇO GALVANIZADO ELETROLÍTICO, TIPO LEVE I - 3/4"</t>
  </si>
  <si>
    <t xml:space="preserve">ELETRODUTO DE AÇO GALVANIZADO ELETROLÍTICO, TIPO LEVE I - 1"</t>
  </si>
  <si>
    <t xml:space="preserve">ELETRODUTO DE AÇO GALVANIZADO ELETROLÍTICO, TIPO LEVE I - 1 1/4"</t>
  </si>
  <si>
    <t xml:space="preserve">ELETRODUTO DE AÇO GALVANIZADO ELETROLÍTICO, TIPO LEVE I - 1 1/2"</t>
  </si>
  <si>
    <t xml:space="preserve">ELETRODUTO DE AÇO GALVANIZADO ELETROLÍTICO, TIPO LEVE I - 2"</t>
  </si>
  <si>
    <t xml:space="preserve">ELETRODUTO DE AÇO GALVANIZADO ELETROLÍTICO, TIPO LEVE I - 2 1/2"</t>
  </si>
  <si>
    <t xml:space="preserve">ELETRODUTO DE AÇO GALVANIZADO ELETROLÍTICO, TIPO LEVE I - 3"</t>
  </si>
  <si>
    <t xml:space="preserve">ELETRODUTO DE AÇO GALVANIZADO ELETROLÍTICO, TIPO LEVE I - 4"</t>
  </si>
  <si>
    <t xml:space="preserve">ELETRODUTO DE AÇO GALVANIZADO A FOGO, TIPO SEMI-PESADO/ MÉDIO - 1/2"</t>
  </si>
  <si>
    <t xml:space="preserve">ELETRODUTO DE AÇO GALVANIZADO A FOGO, TIPO SEMI-PESADO/ MÉDIO - 3/4"</t>
  </si>
  <si>
    <t xml:space="preserve">ELETRODUTO DE AÇO GALVANIZADO A FOGO, TIPO SEMI-PESADO/ MÉDIO - 1 1/4"</t>
  </si>
  <si>
    <t xml:space="preserve">ELETRODUTO DE AÇO GALVANIZADO A FOGO, TIPO SEMI-PESADO/ MÉDIO - 1 1/2"</t>
  </si>
  <si>
    <t xml:space="preserve">ELETRODUTO DE AÇO GALVANIZADO A FOGO, TIPO SEMI-PESADO/ MÉDIO - 2"</t>
  </si>
  <si>
    <t xml:space="preserve">ELETRODUTO DE AÇO GALVANIZADO A FOGO, TIPO SEMI-PESADO/ MÉDIO - 2 1/2"</t>
  </si>
  <si>
    <t xml:space="preserve">ELETRODUTO DE AÇO GALVANIZADO A FOGO, TIPO SEMI-PESADO/ MÉDIO - 3"</t>
  </si>
  <si>
    <t xml:space="preserve">ELETRODUTO DE AÇO GALVANIZADO A FOGO, TIPO SEMI-PESADO/ MÉDIO - 4"</t>
  </si>
  <si>
    <t xml:space="preserve">ELETRODUTO DE POLIETILENO FLEXÍVEL, ALTA RESISTÊNCIA - 3"</t>
  </si>
  <si>
    <t xml:space="preserve">ELETRODUTO DE POLIETILENO FLEXÍVEL, ALTA RESISTÊNCIA - 4"</t>
  </si>
  <si>
    <t xml:space="preserve">ELETRODUTO DE POLIETILENO FLEXÍVEL, ALTA RESISTÊNCIA - 2"</t>
  </si>
  <si>
    <t xml:space="preserve">ELETRODUTO DE PVC CORRUGADO REFORÇADO, ANTICHAMA - 20MM (1/2")</t>
  </si>
  <si>
    <t xml:space="preserve">ELETRODUTO DE PVC CORRUGADO REFORÇADO, ANTICHAMA - 25MM (3/4")</t>
  </si>
  <si>
    <t xml:space="preserve">TUBO METÁLICO FLEXÍVEL REVESTIDO COM PVC-3/4"</t>
  </si>
  <si>
    <t xml:space="preserve">TUBO METÁLICO FLEXÍVEL REVESTIDO COM PVC-1"</t>
  </si>
  <si>
    <t xml:space="preserve">TUBO METÁLICO FLEXÍVEL REVESTIDO COM PVC-1 1/2"</t>
  </si>
  <si>
    <t xml:space="preserve">ENVELOPAMENTO DE ELETRODUTO ENTERRADO, COM CONCRETO</t>
  </si>
  <si>
    <t xml:space="preserve">ENVELOPAMENTO DE ELETRODUTO ENTERRADO COM CONCRETO E AGREGADO RECICLADO</t>
  </si>
  <si>
    <t xml:space="preserve">CONDUTORES - BT</t>
  </si>
  <si>
    <t xml:space="preserve">CABO 1,00MM2 - ISOLAMENTO PARA 0,7KV - CLASSE 4 - FLEXÍVEL</t>
  </si>
  <si>
    <t xml:space="preserve">CABO 1,50MM2 - ISOLAMENTO PARA 0,7KV - CLASSE 4 - FLEXÍVEL</t>
  </si>
  <si>
    <t xml:space="preserve">CABO 2,50MM2 - ISOLAMENTO PARA 0,7KV - CLASSE 4 - FLEXÍVEL</t>
  </si>
  <si>
    <t xml:space="preserve">CABO 4,00MM2 - ISOLAMENTO PARA 0,7KV - CLASSE 4 - FLEXÍVEL</t>
  </si>
  <si>
    <t xml:space="preserve">CABO 6,00MM2 - ISOLAMENTO PARA 0,7KV - CLASSE 4 - FLEXÍVEL</t>
  </si>
  <si>
    <t xml:space="preserve">CABO 10,00MM2 - ISOLAMENTO PARA 0,7KV - CLASSE 4 - FLEXÍVEL</t>
  </si>
  <si>
    <t xml:space="preserve">CABO 16,00MM2 - ISOLAMENTO PARA 0,7KV - CLASSE 4 - FLEXÍVEL</t>
  </si>
  <si>
    <t xml:space="preserve">CABO 25,00MM2 - ISOLAMENTO PARA 0,7KV - CLASSE 4 - FLEXÍVEL</t>
  </si>
  <si>
    <t xml:space="preserve">CABO 35,00MM2 - ISOLAMENTO PARA 0,7KV - CLASSE 4 - FLEXÍVEL</t>
  </si>
  <si>
    <t xml:space="preserve">CABO 50,00MM2 - ISOLAMENTO PARA 0,7KV - CLASSE 4 - FLEXÍVEL</t>
  </si>
  <si>
    <t xml:space="preserve">CABO 70,00MM2 - ISOLAMENTO PARA 0,7KV - CLASSE 4 - FLEXÍVEL</t>
  </si>
  <si>
    <t xml:space="preserve">CABO 95,00MM2 - ISOLAMENTO PARA 0,7KV - CLASSE 4 - FLEXÍVEL</t>
  </si>
  <si>
    <t xml:space="preserve">CABO 120,00MM2 - ISOLAMENTO PARA 0,7KV - CLASSE 4 - FLEXÍVEL</t>
  </si>
  <si>
    <t xml:space="preserve">CABO 150,00MM2 - ISOLAMENTO PARA 0,7KV - CLASSE 4 - FLEXÍVEL</t>
  </si>
  <si>
    <t xml:space="preserve">CABO 185,00MM2 - ISOLAMENTO PARA 0,7KV - CLASSE 4 - FLEXÍVEL</t>
  </si>
  <si>
    <t xml:space="preserve">CABO 240,00MM2 - ISOLAMENTO PARA 0,7KV - CLASSE 4 - FLEXÍVEL</t>
  </si>
  <si>
    <t xml:space="preserve">CABO 300.00 MM2 - ISOLAMENTO PARA 0.7KV - CLASSE 4 - FLEXÍVEL</t>
  </si>
  <si>
    <t xml:space="preserve">CABO COBRE FLEXÍVEL, ISOL. 750V NÃO HALOGENADO - ANTICHAMA - 1,5MM2</t>
  </si>
  <si>
    <t xml:space="preserve">CABO COBRE FLEXÍVEL, ISOL. 750V NÃO HALOGENADO, ATICHAMA - 2,5MM2</t>
  </si>
  <si>
    <t xml:space="preserve">CABO COBRE FLEXÍVEL, ISOL. 750V NÃO HALOGENADO, ANTICHAMA - 4,0MM2</t>
  </si>
  <si>
    <t xml:space="preserve">CABO COBRE FLEXÍVEL, ISOL. 750V NÃO HALOGENADO, ANTICHAMA 6,0MM2</t>
  </si>
  <si>
    <t xml:space="preserve">CABO 1,50MM2 - ISOLAMENTO PARA 1,0KV - CLASSE 4 - FLEXÍVEL</t>
  </si>
  <si>
    <t xml:space="preserve">CABO 2,50MM2 - ISOLAMENTO PARA 1,0KV - CLASSE 4 - FLEXÍVEL</t>
  </si>
  <si>
    <t xml:space="preserve">CABO 4,00MM2 - ISOLAMENTO PARA 1,0KV - CLASSE 4 - FLEXÍVEL</t>
  </si>
  <si>
    <t xml:space="preserve">CABO 6,00MM2 - ISOLAMENTO PARA 1,0KV - CLASSE 4 - FLEXÍVEL</t>
  </si>
  <si>
    <t xml:space="preserve">CABO 10,00MM2 - ISOLAMENTO PARA 1,0KV - CLASSE 4 - FLEXÍVEL</t>
  </si>
  <si>
    <t xml:space="preserve">CABO 16,00MM2 - ISOLAMENTO PARA 1,0KV - CLASSE 4 - FLEXÍVEL</t>
  </si>
  <si>
    <t xml:space="preserve">CABO 25,00MM2 - ISOLAMENTO PARA 1,0KV - CLASSE 4 - FLEXÍVEL</t>
  </si>
  <si>
    <t xml:space="preserve">CABO 35,00MM2 - ISOLAMENTO PARA 1,0KV - CLASSE 4 - FLEXÍVEL</t>
  </si>
  <si>
    <t xml:space="preserve">CABO 50,00MM2 - ISOLAMENTO PARA 1,0KV - CLASSE 4 - FLEXÍVEL</t>
  </si>
  <si>
    <t xml:space="preserve">CABO 70,00MM2 - ISOLAMENTO PARA 1,0KV - CLASSE 4 - FLEXÍVEL</t>
  </si>
  <si>
    <t xml:space="preserve">CABO 95,00MM2 - ISOLAMENTO PARA 1,0KV - CLASSE 4 - FLEXÍVEL</t>
  </si>
  <si>
    <t xml:space="preserve">CABO 120,00MM2 - ISOLAMENTO PARA 1,0KV - CLASSE 4 - FLEXÍVEL</t>
  </si>
  <si>
    <t xml:space="preserve">CABO 150,00MM2 - ISOLAMENTO PARA 1,0KV - CLASSE 4 - FLEXÍVEL</t>
  </si>
  <si>
    <t xml:space="preserve">CABO 185,00MM2 - ISOLAMENTO PARA 1,0KV - CLASSE 4 - FLEXÍVEL</t>
  </si>
  <si>
    <t xml:space="preserve">CABO 240,00MM2 - ISOLAMENTO PARA 1,0KV - CLASSE 4 - FLEXÍVEL</t>
  </si>
  <si>
    <t xml:space="preserve">CABO 300.00 MM2 - ISOLAMENTO PARA 1.0KV - CLASSE 4 - FLEXÍVEL</t>
  </si>
  <si>
    <t xml:space="preserve">FIO TELEFÔNICO INTERNO TIPO FI-60 PAR TRANCADO</t>
  </si>
  <si>
    <t xml:space="preserve">FIO TELEFÔNICO EXTERNO TIPO FE-100 PAR PARALELO</t>
  </si>
  <si>
    <t xml:space="preserve">CABO FLEXÍVEL PVC-750V - 2 CONDUTORES - 1,5MM2</t>
  </si>
  <si>
    <t xml:space="preserve">CABO FLEXÍVEL PVC - 750V - 2 CONDUTORES - 4,00MM2</t>
  </si>
  <si>
    <t xml:space="preserve">CABO FLEXÍVEL PVC-750V - 3 CONDUTORES - 1,5MM2</t>
  </si>
  <si>
    <t xml:space="preserve">CABO FLEXÍVEL PVC - 750V - 3 CONDUTORES - 2,50MM2</t>
  </si>
  <si>
    <t xml:space="preserve">CABO FLEXÍVEL PVC-750V - 4 CONDUTORES - 1,5MM2</t>
  </si>
  <si>
    <t xml:space="preserve">COMPONENTES DE QUADROS ELÉTRICOS</t>
  </si>
  <si>
    <t xml:space="preserve">SINALIZADOR LUMINOSO DIÂMETRO 22MM, COM LÂMPADA</t>
  </si>
  <si>
    <t xml:space="preserve">SINALIZADOR LUMINOSO DIÂMETRO 30 MM, COM LÂMPADA</t>
  </si>
  <si>
    <t xml:space="preserve">VOLTÍMETRO 96X96MM 250V</t>
  </si>
  <si>
    <t xml:space="preserve">CONTATOR TRIPOLAR I NOMINAL 12A</t>
  </si>
  <si>
    <t xml:space="preserve">CONTATOR TRIPOLAR I NOMINAL 22A</t>
  </si>
  <si>
    <t xml:space="preserve">CONTATOR TRIPOLAR I NOMINAL 40A</t>
  </si>
  <si>
    <t xml:space="preserve">CONTATOR TRIPOLAR I NOMINAL 55A</t>
  </si>
  <si>
    <t xml:space="preserve">RELÊ BIMETÁLICO DE SOBRECARGA AJUSTE DE 6 ATÉ 12.5A</t>
  </si>
  <si>
    <t xml:space="preserve">RELÊ BIMETÁLICO DE SOBRECARGA AJUSTE DE 16 ATÉ 25A</t>
  </si>
  <si>
    <t xml:space="preserve">RELÊ BIMETÁLICO DE SOBRECARGA AJUSTE DE 25 ATÉ 40A</t>
  </si>
  <si>
    <t xml:space="preserve">RELÊ DE TEMPO ELETRÔNICO AJUSTE DE 6 ATÉ 60S</t>
  </si>
  <si>
    <t xml:space="preserve">DISPOSITIVO DE PROTEÇÃO CONTRA SURTOS 275V - 15KA</t>
  </si>
  <si>
    <t xml:space="preserve">INTERRUPTOR DIFERENCIAL RESIDUAL BIPOLAR 25A - SENSIBILIDADE 30MA - 220V</t>
  </si>
  <si>
    <t xml:space="preserve">INTERRUPTOR DIFERENCIAL RESIDUAL BIPOLAR 40A - SENSIBILIDADE 30MA - 220V</t>
  </si>
  <si>
    <t xml:space="preserve">INTERRUPTOR DIFERENCIAL RESIDUAL BIPOLAR 63A, SENSIBILIDADE 30MA - 220V</t>
  </si>
  <si>
    <t xml:space="preserve">INTERRUPTOR DIFERENCIAL TETRAPOLAR - 40A - SENSIBILIDADE 30MA - 380V</t>
  </si>
  <si>
    <t xml:space="preserve">INTERRUPTOR DIFERENCIAL TETRAPOLAR - 63A SENSIBILIDADE 30MA - 380V</t>
  </si>
  <si>
    <t xml:space="preserve">INTERRUPTOR DIFERENCIAL TETRAPOLAR - 80A SENSIBILIDADE 30MA - 380V</t>
  </si>
  <si>
    <t xml:space="preserve">INTERRUPTOR DIFERENCIAL TETRAPOLAR - 100A SENSIBILIDADE 30MA - 380V</t>
  </si>
  <si>
    <t xml:space="preserve">INTERRUPTOR DIFERENCIAL TETRAPOLAR - 125A SENSIBILIDADE 30MA - 380V</t>
  </si>
  <si>
    <t xml:space="preserve">INTERRUPTOR DIFERENCIAL TETRAPOLAR - 63A SENSIBILIDADE 300MA - 380V</t>
  </si>
  <si>
    <t xml:space="preserve">INTERRUPTOR DIFERENCIAL TETRAPOLAR - 80A SENSIBILIDADE 300MA - 380V</t>
  </si>
  <si>
    <t xml:space="preserve">INTERRUPTOR DIFERENCIAL TETRAPOLAR - 100A SENSIBIL. 300MA - 380V</t>
  </si>
  <si>
    <t xml:space="preserve">INTERRUPTOR DIFERENCIAL TETRAPOLAR - 125A SENSIBILIDADE 300MA - 380V</t>
  </si>
  <si>
    <t xml:space="preserve">QUADROS E CAIXAS</t>
  </si>
  <si>
    <t xml:space="preserve">QUADRO DE DISTRIBUIÇÃO EM CHAPA METÁLICA - PARA ATÉ 16 DISJUNTORES</t>
  </si>
  <si>
    <t xml:space="preserve">QUADRO DE DISTRIBUIÇÃO EM CHAPA METÁLICA - PARA ATÉ 24 DISJUNTORES</t>
  </si>
  <si>
    <t xml:space="preserve">un</t>
  </si>
  <si>
    <t xml:space="preserve">QUADRO DE DISTRIBUIÇÃO EM CHAPA METÁLICA - PARA ATÉ 28 DISJUNTORES</t>
  </si>
  <si>
    <t xml:space="preserve">QUADRO DE DISTRIBUIÇÃO EM CHAPA METÁLICA - PARA ATÉ 34 DISJUNTORES</t>
  </si>
  <si>
    <t xml:space="preserve">QUADRO DE DISTRIBUIÇÃO EM CHAPA METÁLICA - PARA ATÉ 44 DISJUNTORES</t>
  </si>
  <si>
    <t xml:space="preserve">QUADRO DE DISTRIBUIÇÃO EM CHAPA METÁLICA - PARA ATÉ 70 DISJUNTORES</t>
  </si>
  <si>
    <t xml:space="preserve">CAIXA DE PASSAGEM E LIGAÇÃO EM PVC OCTOGONAL FUNDO MOVEL 10X10CM, INCLUSIVE ESPELHO</t>
  </si>
  <si>
    <t xml:space="preserve">CAIXA DE PASSAGEM E LIGAÇÃO EM PVC 7,5X7,5X5,0CM (3"X3"), INCLUSIVE ESPELHO</t>
  </si>
  <si>
    <t xml:space="preserve">CAIXA DE PVC 10X5X5CM, INCLUSIVE ESPELHO</t>
  </si>
  <si>
    <t xml:space="preserve">CAIXA E PVC 10X10X5CM, INCLUSIVE ESPELHO</t>
  </si>
  <si>
    <t xml:space="preserve">CAIXA DE PASSAGEM EM FERRO ESTAMPADO - 3"X3", INCLUSIVE ESPELHO</t>
  </si>
  <si>
    <t xml:space="preserve">CAIXA DE PASSAGEM EM FERRO ESTAMPADO - 4"X2", INCLUSIVE ESPELHO</t>
  </si>
  <si>
    <t xml:space="preserve">CAIXA DE PASSAGEM EM FERRO ESTAMPADO - 4"X4", INCLUSIVE ESPELHO</t>
  </si>
  <si>
    <t xml:space="preserve">CAIXA DE PASSAGEM EM FERRO ESTAMPADO COM FUNDO MÓVEL</t>
  </si>
  <si>
    <t xml:space="preserve">CAIXA DE PASSAGEM TIPO CONDULETE - 1/2"</t>
  </si>
  <si>
    <t xml:space="preserve">CAIXA DE PASSAGEM TIPO CONDULETE - 3/4"</t>
  </si>
  <si>
    <t xml:space="preserve">CAIXA DE PASSAGEM TIPO CONDULETE - 1"</t>
  </si>
  <si>
    <t xml:space="preserve">CAIXA DE PASSAGEM TIPO CONDULETE - 1 1/4"</t>
  </si>
  <si>
    <t xml:space="preserve">CAIXA DE PASSAGEM TIPO CONDULETE - 1 1/2"</t>
  </si>
  <si>
    <t xml:space="preserve">CAIXA DE PASSAGEM TIPO CONDULETE - 2"</t>
  </si>
  <si>
    <t xml:space="preserve">CAIXA DE PASSAGEM TIPO CONDULETE - 2 1/2"</t>
  </si>
  <si>
    <t xml:space="preserve">CAIXA DE PASSAGEM TIPO CONDULETE - 3"</t>
  </si>
  <si>
    <t xml:space="preserve">CAIXA DE PASSAGEM TIPO CONDULETE - 4"</t>
  </si>
  <si>
    <t xml:space="preserve">CAIXA DE PASSAGEM EM CHAPA METÁLICA COM TAMPA PARAFUSADA - 10X10X8CM</t>
  </si>
  <si>
    <t xml:space="preserve">CAIXA DE PASSAGEM EM CHAPA METÁLICA COM TAMPA PARAFUSADA - 20X20X10CM</t>
  </si>
  <si>
    <t xml:space="preserve">CAIXA DE PASSAGEM EM CHAPA METÁLICA COM TAMPA PARAFUSADA - 30X30X12CM</t>
  </si>
  <si>
    <t xml:space="preserve">CAIXA DE PASSAGEM EM CHAPA METÁLICA COM TAMPA PARAFUSADA - 40X40X15CM</t>
  </si>
  <si>
    <t xml:space="preserve">CAIXA DE PASSAGEM EM ALUMÍNIO COM TAMPA E VEDAÇÃO 20X20CM</t>
  </si>
  <si>
    <t xml:space="preserve">CAIXA DE PASSAGEM EM ALUMÍNIO COM TAMPA E VEDAÇÃO 30X30CM</t>
  </si>
  <si>
    <t xml:space="preserve">CAIXA DE PASSAGEM EM ALUMÍNIO COM TAMPA E VEDAÇÃO 40X40CM</t>
  </si>
  <si>
    <t xml:space="preserve">CAIXA DE PASSAGEM EM CHAPA METÁLICA COM PORTA E FECHADURA - 40X40X15CM - USO PARA TELEFONIA</t>
  </si>
  <si>
    <t xml:space="preserve">CAIXA DE PASSAGEM EM CHAPA METÁLICA COM PORTA E FECHADURA - 50X50X15CM - USO PARA TELEFONIA</t>
  </si>
  <si>
    <t xml:space="preserve">CAIXA DE PASSAGEM EM ALVENARIA - ESCAVAÇÃO E APILOAMENTO</t>
  </si>
  <si>
    <t xml:space="preserve">CAIXA DE PASSAGEM EM ALVENARIA - LASTRO DE BRITA (FUNDO)</t>
  </si>
  <si>
    <t xml:space="preserve">CAIXA DE PASSAGEM EM ALVENARIA - LASTRO DE CONCRETO (FUNDO)</t>
  </si>
  <si>
    <t xml:space="preserve">CAIXA DE PASSAGEM EM ALVENARIA - PAREDE DE 1/2 TIJOLO, REVESTIDA</t>
  </si>
  <si>
    <t xml:space="preserve">CAIXA DE PASSAGEM EM ALVENARIA - PAREDE DE 1 TIJOLO, REVESTIDA</t>
  </si>
  <si>
    <t xml:space="preserve">CAIXA DE PASSAGEM EM ALVENARIA - TAMPA DE CONCRETO</t>
  </si>
  <si>
    <t xml:space="preserve">CAIXA TELEFÔNICA INTERNA PADRÃO TELESP N.2 20X20X12CM</t>
  </si>
  <si>
    <t xml:space="preserve">CAIXA TELEFÔNICA INTERNA PADRÃO TELESP N.3 40X40X13,5CM</t>
  </si>
  <si>
    <t xml:space="preserve">CAIXA TELEFÔNICA INTERNA PADRÃO TELESP N. 4 60X60X13,5CM</t>
  </si>
  <si>
    <t xml:space="preserve">CAIXA TELEFÔNICA INTERNA PADRÃO TELESP N. 5 80X80X13,5CM</t>
  </si>
  <si>
    <t xml:space="preserve">CAIXA TELEFÔNICA INTERNA PADRÃO TELESP N.6 120X120X13,5CM</t>
  </si>
  <si>
    <t xml:space="preserve">CAIXA TELEFÔNICA INTERNA PADRÃO TELESP N.7 150X150X17CM</t>
  </si>
  <si>
    <t xml:space="preserve">CAIXA DE PASSAGEM E TAMPA PRÉ-MOLDADAS EM CONCRETO, SEM FUNDO, 20X20CM</t>
  </si>
  <si>
    <t xml:space="preserve">CAIXA DE PASSAGEM E TAMPA PRÉ-MOLDADAS EM CONCRETO, SEM FUNDO, 30X30CM</t>
  </si>
  <si>
    <t xml:space="preserve">CAIXA DE PASSAGEM E TAMPA PRÉ-MOLDADAS EM CONCRETO, SEM FUNDO, 40X40CM</t>
  </si>
  <si>
    <t xml:space="preserve">CAIXA DE PASSAGEM E TAMPA PRÉ-MOLDADAS EM CONCRETO, SEM FUNDO, 50X50CM</t>
  </si>
  <si>
    <t xml:space="preserve">CAIXA DE PASSAGEM E TAMPA PRÉ-MOLDADAS EM CONCRETO, SEM FUNDO, 60X60CM</t>
  </si>
  <si>
    <t xml:space="preserve">CAIXA DE PASSAGEM E TAMPA PRÉ-MOLDADAS EM CONCRETO, SEM FUNDO, 100X100</t>
  </si>
  <si>
    <t xml:space="preserve">CAIXA DE ALUMÍNIO 10X10CM, ALTA COM TAMPA DE LATÃO PARA TOMADAS</t>
  </si>
  <si>
    <t xml:space="preserve">QUADRO GERAL OU DE DISTRIBUIÇÃO, EM CHAPA METÁLICA N.14 ESMALTADA</t>
  </si>
  <si>
    <t xml:space="preserve">CHAVES, FUSÍVEIS E ATERRAMENTO</t>
  </si>
  <si>
    <t xml:space="preserve">CHAVE SECCIONADORA TRIPOLAR, ABERTURA SOB CARGA - SECA 250A/600V</t>
  </si>
  <si>
    <t xml:space="preserve">CHAVE SECCIONADORA TRIPOLAR, ABERTURA SOB CARGA - SECA 400A/600V</t>
  </si>
  <si>
    <t xml:space="preserve">CHAVE SECCIONADORA TRIPOLAR, ABERTURA SOB CARGA - SECA 630A/600V</t>
  </si>
  <si>
    <t xml:space="preserve">CHAVE SECCIONADORA TIPO NH, COM BASE E FUSÍVEIS - 125A (ABERTURA SEM CARGA)</t>
  </si>
  <si>
    <t xml:space="preserve">CHAVE SECCIONADORA TIPO NH, COM BASE E FUSÍVEIS - 250A (ABERTURA SEM CARGA)</t>
  </si>
  <si>
    <t xml:space="preserve">CHAVE SECCIONADORA TIPO NH, COM BASE E FUSÍVEIS - 400A (ABERTURA SEM CARGA)</t>
  </si>
  <si>
    <t xml:space="preserve">CHAVE SECCIONADORA TIPO NH, COM BASE E FUSÍVEIS - 630A (ABERTURA SEM CARGA)</t>
  </si>
  <si>
    <t xml:space="preserve">CHAVE SECCIONADORA TRIPOLAR, ABERTURA SOB CARGA, COM FUSÍVEIS NH00 - 125A/500V</t>
  </si>
  <si>
    <t xml:space="preserve">CHAVE SECCIONADORA TRIPOLAR, ABERTURA SOB CARGA, COM FUSÍVEIS NH1 - 250A/500V</t>
  </si>
  <si>
    <t xml:space="preserve">CHAVE SECCIONADORA TRIPOLAR, ABERTURA SOB CARGA, COM FUSÍVEIS NH2 - 400A/500V</t>
  </si>
  <si>
    <t xml:space="preserve">CHAVE SECCIONADORA TRIPOLAR, ABERTURA SOB CARGA, COM FUSÍVEIS NH3 -630A/600V</t>
  </si>
  <si>
    <t xml:space="preserve">CHAVE SECCIONADORA ROTATIVA ABERT. SOB CARGA TP (PACCO) - 3X16A</t>
  </si>
  <si>
    <t xml:space="preserve">CHAVE SECCIONADORA ROTATIVA ABERTURA SOB CARGA TIPO (PACCO) - 3X63A</t>
  </si>
  <si>
    <t xml:space="preserve">FUSÍVEL TIPO "DIAZED", TIPO RÁPIDO OU RETARDADO - 2/25A</t>
  </si>
  <si>
    <t xml:space="preserve">FUSÍVEL TIPO NH - 100/200A</t>
  </si>
  <si>
    <t xml:space="preserve">FUSÍVEL TIPO NH - 224/355A</t>
  </si>
  <si>
    <t xml:space="preserve">FUSÍVEL TIPO NH - 425/630A</t>
  </si>
  <si>
    <t xml:space="preserve">FUSÍVEL TIPO NH TAMANHO 04 DE 800-1250A</t>
  </si>
  <si>
    <t xml:space="preserve">BASE PARA FUSÍVEIS TIPO "DIAZED" - 2/25A</t>
  </si>
  <si>
    <t xml:space="preserve">BASE PARA FUSÍVEIS TIPO "DIAZED" - 35/63A</t>
  </si>
  <si>
    <t xml:space="preserve">BASE COM FUSÍVEIS TIPO NH - ATÉ 125A</t>
  </si>
  <si>
    <t xml:space="preserve">BASE COM FUSÍVEIS TIPO NH - ATÉ 250A</t>
  </si>
  <si>
    <t xml:space="preserve">BASE COM FUSÍVEIS TIPO NH - ATÉ 400A</t>
  </si>
  <si>
    <t xml:space="preserve">BASE COM FUSÍVEIS TIPO NH - TAMANHO 03 DE 425 - 630A</t>
  </si>
  <si>
    <t xml:space="preserve">BASE COM FUSÍVEIS TIPO NH - TAMANHO 04 DE 800 - 1250A</t>
  </si>
  <si>
    <t xml:space="preserve">ISOLADOR DE POLIÉSTER TIPO TONEL B.T. USO INTERNO - 15X20MM</t>
  </si>
  <si>
    <t xml:space="preserve">ISOLADOR DE POLIÉSTER TIPO TONEL B.T. USO INTERNO - 40X50MM</t>
  </si>
  <si>
    <t xml:space="preserve">ISOLADOR DE POLIÉSTER TIPO TONEL B.T. USO INTERNO - 60X60MM</t>
  </si>
  <si>
    <t xml:space="preserve">ISOLADOR DE POLIÉSTER TIPO TONEL B.T. USO INTERNO - 60X75MM</t>
  </si>
  <si>
    <t xml:space="preserve">BARRAMENTO DE COBRE PARA 30A - 6,35X1,58MM</t>
  </si>
  <si>
    <t xml:space="preserve">BARRAMENTO DE COBRE PARA 60A - 9,52X2,38MM</t>
  </si>
  <si>
    <t xml:space="preserve">BARRAMENTO DE COBRE PARA 100A - 15X3MM</t>
  </si>
  <si>
    <t xml:space="preserve">BARRAMENTO DE COBRE PARA 150A - 20X4MM</t>
  </si>
  <si>
    <t xml:space="preserve">BARRAMENTO DE COBRE PARA 200A - 25X4MM</t>
  </si>
  <si>
    <t xml:space="preserve">BARRAMENTO DE COBRE PARA 400A - 40X7MM</t>
  </si>
  <si>
    <t xml:space="preserve">BARRAMENTO DE COBRE PARA 600A - 7X60MM</t>
  </si>
  <si>
    <t xml:space="preserve">BARRAMENTO DE COBRE PARA 800A - 10X80MM</t>
  </si>
  <si>
    <t xml:space="preserve">BARRAMENTO DE COBRE PARA 1000A - 10X100MM</t>
  </si>
  <si>
    <t xml:space="preserve">BARRAMENTO DE COBRE PARA 1200A - 9,5X127MM</t>
  </si>
  <si>
    <t xml:space="preserve">BARRAMENTO DE COBRE PARA 1400A - 9,52X152MM</t>
  </si>
  <si>
    <t xml:space="preserve">PROTEÇÃO PARA BARRAMENTO DE QUADROS EM POLICARBONATO COMPACTO 4MM</t>
  </si>
  <si>
    <t xml:space="preserve">CABO DE COBRE NÚ, PARA ATERRAMENTO - 6,00MM2</t>
  </si>
  <si>
    <t xml:space="preserve">CABO DE COBRE NÚ, PARA ATERRAMENTO - 10,00MM2</t>
  </si>
  <si>
    <t xml:space="preserve">CABO DE COBRE NÚ, PARA ATERRAMENTO - 16,00MM2</t>
  </si>
  <si>
    <t xml:space="preserve">CABO DE COBRE NÚ, PARA ATERRAMENTO - 25,00MM2</t>
  </si>
  <si>
    <t xml:space="preserve">CABO DE COBRE NÚ, PARA ATERRAMENTO - 35,00MM2</t>
  </si>
  <si>
    <t xml:space="preserve">CABO DE COBRE NÚ, PARA ATERRAMENTO - 50,00MM2</t>
  </si>
  <si>
    <t xml:space="preserve">CABO DE COBRE NÚ, PARA ATERRAMENTO - 70.00MM2</t>
  </si>
  <si>
    <t xml:space="preserve">CABO DE COBRE NÚ, PARA ATERRAMENTO - 95,00MM2</t>
  </si>
  <si>
    <t xml:space="preserve">CABO DE COBRE NÚ, PARA ATERRAMENTO - 120,00MM2</t>
  </si>
  <si>
    <t xml:space="preserve">ATERRAMENTO DE QUADROS, EXCLUSIVE CABO</t>
  </si>
  <si>
    <t xml:space="preserve">PONTOS DE ENERGIA</t>
  </si>
  <si>
    <t xml:space="preserve">PONTO COM INTERRUPTOR SIMPLES - 1 TECLA, EM CAIXA 4"X2"</t>
  </si>
  <si>
    <t xml:space="preserve">PONTO COM INTERRUPTOR SIMPLES - 2 TECLAS, EM CAIXA 4"X2"</t>
  </si>
  <si>
    <t xml:space="preserve">PONTO COM INTERRUPTOR SIMPLES - 3 TECLAS, EM CAIXA 4"X2"</t>
  </si>
  <si>
    <t xml:space="preserve">PONTO COM INTERRUPTOR SIMPLES - 2 TECLAS, EM CAIXA 4"X4"</t>
  </si>
  <si>
    <t xml:space="preserve">PONTO COM INTERRUPTOR SIMPLES - 3 TECLAS, EM CAIXA 4"X4"</t>
  </si>
  <si>
    <t xml:space="preserve">PONTO COM INTERRUPTOR SIMPLES - 4 TECLAS, EM CAIXA 4"X4"</t>
  </si>
  <si>
    <t xml:space="preserve">PONTO COM INTERRUPTOR SIMPLES E TOMADA 110V - EM CAIXA 4"X4"</t>
  </si>
  <si>
    <t xml:space="preserve">PONTO COM INTERRUPTOR PARALELO - 1 TECLA, EM CAIXA 4"X2"</t>
  </si>
  <si>
    <t xml:space="preserve">PONTO COM INTERRUPTOR SIMPLES BIPOLAR - EM CAIXA 4"X2"</t>
  </si>
  <si>
    <t xml:space="preserve">PONTO COM INTERRUPTOR PARALELO BIPOLAR - EM CAIXA 4"X2"</t>
  </si>
  <si>
    <t xml:space="preserve">PONTO COM DOIS INTERRUPTORES SIMPLES BIPOLAR - EM CAIXA 4"X4"</t>
  </si>
  <si>
    <t xml:space="preserve">PONTO COM INTERRUPTOR SIMPLES - 1 TECLA, EM CONDULETE 3/4"</t>
  </si>
  <si>
    <t xml:space="preserve">PONTO COM INTERRUPTOR SIMPLES - 2 TECLAS, EM CONDULETE 3/4"</t>
  </si>
  <si>
    <t xml:space="preserve">PONTO COM INTERRUPTOR SIMPLES - 3 TECLAS, EM CONDULETE 3/4"</t>
  </si>
  <si>
    <t xml:space="preserve">PONTO COM INTERRUPTOR SIMPLES - 4 TECLAS, EM CONDULETE 3/4" CORPO DUPLO</t>
  </si>
  <si>
    <t xml:space="preserve">PONTO COM INTERRUPTOR PARALELO - 1 TECLA, EM CONDULETE 3/4"</t>
  </si>
  <si>
    <t xml:space="preserve">PONTO COM INTERRUPTOR SIMPLES E TOMADA 110V - EM CONDULETE 3/4" CORPO DUPLO</t>
  </si>
  <si>
    <t xml:space="preserve">PONTO COM INTERRUPTOR SIMPLES BIPOLAR - EM CONDULETE 3/4"</t>
  </si>
  <si>
    <t xml:space="preserve">PONTO COM INTERRUPTOR PARALELO BIPOLAR - EM CONDULETE 3/4"</t>
  </si>
  <si>
    <t xml:space="preserve">PONTO COM DOIS INTERRUPTORES SIMPLES BIPOLAR - EM CONDULETE 3/4"</t>
  </si>
  <si>
    <t xml:space="preserve">PONTO COM TRÊS INTERRUPTORES SIMPLES BIPOLAR - EM CONDULETE 3/4" CORPO DUPLO</t>
  </si>
  <si>
    <t xml:space="preserve">PONTO COM TOMADA SIMPLES DE EMBUTIR - 110/220V CAIXA 4"X2"</t>
  </si>
  <si>
    <t xml:space="preserve">PONTO COM TOMADA SIMPLES 110/220V - EM CONDULETE 3/4"</t>
  </si>
  <si>
    <t xml:space="preserve">PONTO COM TOMADA SIMPLES DE EMBUTIR - PARA PISO</t>
  </si>
  <si>
    <t xml:space="preserve">PONTO SECO PARA TELEFONE - CAIXA 4"X4"</t>
  </si>
  <si>
    <t xml:space="preserve">PONTO SECO PARA TELEFONE EM CONDULETE</t>
  </si>
  <si>
    <t xml:space="preserve">PONTO COM BOTÃO PARA CAMPAINHA - USO AO TEMPO - CAIXA 4"X2"</t>
  </si>
  <si>
    <t xml:space="preserve">PONTO COM CIGARRA DE SOBREPOR, TIPO COLEGIAL - CAIXA 3"X3"</t>
  </si>
  <si>
    <t xml:space="preserve">PONTO DE LUZ - CAIXA FUNDO MÓVEL</t>
  </si>
  <si>
    <t xml:space="preserve">PONTO DE LUZ - CONDULETE 3/4"</t>
  </si>
  <si>
    <t xml:space="preserve">DISJUNTORES</t>
  </si>
  <si>
    <t xml:space="preserve">MINI DISJUNTOR - TIPO EUROPEU (IEC) - UNIPOLAR 6/25A</t>
  </si>
  <si>
    <t xml:space="preserve">MINI DISJUNTOR - TIPO EUROPEU (IEC) - UNIPOLAR 32/50A</t>
  </si>
  <si>
    <t xml:space="preserve">MINI DISJUNTOR - TIPO EUROPEU (IEC) - BIPOLAR 6/25A</t>
  </si>
  <si>
    <t xml:space="preserve">MINI DISJUNTOR - TIPO EUROPEU (IEC) -  BIPOLAR 32/50A</t>
  </si>
  <si>
    <t xml:space="preserve">MINI DISJUNTOR - TIPO EUROPEU (IEC) - TRIPOLAR 6/25A</t>
  </si>
  <si>
    <t xml:space="preserve">MINI DISJUNTOR - TIPO EUROPEU (IEC) - TRIPOLAR 32/50A</t>
  </si>
  <si>
    <t xml:space="preserve">MINI DISJUNTOR - TIPO EUROPEU (IEC) - TRIPOLAR 63A</t>
  </si>
  <si>
    <t xml:space="preserve">MINI DISJUNTOR - TIPO EUROPEU (IEC) - TRIPOLAR 80A</t>
  </si>
  <si>
    <t xml:space="preserve">MINI DISJUNTOR - TIPO EUROPEU (IEC) - TRIPOLAR 100A</t>
  </si>
  <si>
    <t xml:space="preserve">MINI DISJUNTOR - TIPO EUROPEU (IEC) - BIPOLAR 63A</t>
  </si>
  <si>
    <t xml:space="preserve">MINI DISJUNTOR - TIPO EUROPEU (IEC) - BIPOLAR 80A</t>
  </si>
  <si>
    <t xml:space="preserve">DISJUNTOR AUTOMÁTICO TRIPOLAR A SECO  800A/600V</t>
  </si>
  <si>
    <t xml:space="preserve">DISJUNTOR AUTOMÁTICO TRIPOLAR A SECO 1000A/600V</t>
  </si>
  <si>
    <t xml:space="preserve">DISJUNTOR AUTOMÁTICO TRIPOLAR A SECO 1250A/600V</t>
  </si>
  <si>
    <t xml:space="preserve">DISJUNTOR AUTOMÁTICO TRIPOLAR A SECO 1600A/600V</t>
  </si>
  <si>
    <t xml:space="preserve">DISJUNTOR AUTOMÁTICO TRIPOLAR A SECO 2000A/600V</t>
  </si>
  <si>
    <t xml:space="preserve">DISJUNTOR AUTOMÁTICO TRIPOLAR A SECO 2500A/600V</t>
  </si>
  <si>
    <t xml:space="preserve">DISJUNTOR AUTOMÁTICO TRIPOLAR A SECO 3200A/600V</t>
  </si>
  <si>
    <t xml:space="preserve">MINI DISJUNTOR - TIPO EUROPEU (IEC) - BIPOLAR 100A</t>
  </si>
  <si>
    <t xml:space="preserve">MINI DISJUNTOR - TIPO EUROPEU (IEC) - BIPOLAR 125A</t>
  </si>
  <si>
    <t xml:space="preserve">DISJUNTOR CAIXA MOLDADA BIPOLAR 100A COM DISPARADOR TERMOMAGNÉTICO AJUSTÁVEL</t>
  </si>
  <si>
    <t xml:space="preserve">DISJUNTOR CAIXA MOLDADA BIPOLAR 150A COM DISPARADOR TERMOMAGNÉTICO AJUSTÁVEL</t>
  </si>
  <si>
    <t xml:space="preserve">DISJUNTOR CAIXA MOLDADA BIPOLAR 200A COM DISPARADOR TERMOMAGNÉTICO AJUSTÁVEL</t>
  </si>
  <si>
    <t xml:space="preserve">DISJUNTOR CX MOLDADA BIPOLAR 250A C/ DISPARADOR TERM/MAGNET. AJUSTÁVEL</t>
  </si>
  <si>
    <t xml:space="preserve">DISJUNTOR CAIXA MOLDADA TRIPOLAR 100A COM DISPARADOR TERMOMAGNÉTICO AJUSTÁVEL</t>
  </si>
  <si>
    <t xml:space="preserve">DISJUNTOR CAIXA MOLDADA TRIPOLAR 125A COM DISPARADOR TERMOMAGNÉTICO AJUSTÁVEL</t>
  </si>
  <si>
    <t xml:space="preserve">DISJUNTOR CAIXA MOLDADA TRIPOLAR 150A COM DISPARADOR TERMOMAGNÉTICO AJUSTÁVEL</t>
  </si>
  <si>
    <t xml:space="preserve">DISJUNTOR CAIXA MOLDADA TRIPOLAR 200A COM DISPARADOR TERMOMAGNÉTICO AJUSTÁVEL</t>
  </si>
  <si>
    <t xml:space="preserve">DISJUNTOR CAIXA MOLDADA TRIPOLAR 250A COM DISPARADOR TERMOMAGNÉTICO AJUSTÁVEL</t>
  </si>
  <si>
    <t xml:space="preserve">DISJUNTOR CAIXA MOLDADA TRIPOLAR 300A COM DISPARADOR TERMOMAGNÉTICO AJUSTÁVEL</t>
  </si>
  <si>
    <t xml:space="preserve">DISJUNTOR CAIXA MOLDADA TRIPOLAR 400A COM DISPARADOR TERMOMAGNÉTICO AJUSTÁVEL</t>
  </si>
  <si>
    <t xml:space="preserve">DISJUNTOR CAIXA MOLDADA TRIPOLAR 450A COM DISPARADOR TERMOMAGNÉTICO AJUSTÁVEL</t>
  </si>
  <si>
    <t xml:space="preserve">DISJUNTOR CAIXA MOLDADA TRIPOLAR 630A COM DISPARADOR TERMOMAGNÉTICO AJUSTÁVEL</t>
  </si>
  <si>
    <t xml:space="preserve">DISJUNTOR TERMOMAGNÉTICO DIFERENCIAL BIPOLAR - 16A - SENSIBILIDADE 30MA - 230V</t>
  </si>
  <si>
    <t xml:space="preserve">DISJUNTOR TERMOMAGNÉTICO DIFERENCIAL BIPOLAR - 20A - SENSIBILIDADE 30MA - 230V</t>
  </si>
  <si>
    <t xml:space="preserve">DISJUNTOR TERMOMAGNÉTICO DIFERENCIAL BIPOLAR - 25A - SENSIBILIDADE 30MA - 240V</t>
  </si>
  <si>
    <t xml:space="preserve">DISJUNTOR TERMOMAGNÉTICO DIFERENCIAL BIPOLAR - 32A - SENSIBILIDADE 30MA - 230V</t>
  </si>
  <si>
    <t xml:space="preserve">DISJUNTOR TERMOMAGNÉTICO DIFERENCIAL BIPOLAR - 40A - SENSIBILIDADE 30MA - 240V</t>
  </si>
  <si>
    <t xml:space="preserve">DISJUNTOR TERMOMAGNÉTICO DIFERENCIAL BIPOLAR - 63A - SENSIBILIDADE 30MA - 240V</t>
  </si>
  <si>
    <t xml:space="preserve">DISJUNTOR TERMOMAGNÉTICO DIFERENCIAL TRIPOLAR - 63A - SENSIBILIDADE 30MA - 240V</t>
  </si>
  <si>
    <t xml:space="preserve">APARELHOS DE ILUMINAÇÃO</t>
  </si>
  <si>
    <t xml:space="preserve">LUMINÁRIA INDUSTRIAL, CORPO REFLETOR REPUXADO EM CHAPA DE ALUMÍNIO ANODIZADO E SELADO - FLANGE DE FIXAÇÃO EM LIGA DE ALUMÍNIO FUNDIDO  PARA LÂMPADA DE VAPOR DE MERCÚRIO ATÉ 400W</t>
  </si>
  <si>
    <t xml:space="preserve">PROJETOR DE ALUMÍNIO FUNDIDO COM VIDRO PARA LÂMPADA ATÉ 500W</t>
  </si>
  <si>
    <t xml:space="preserve">PROJETOR DE ALUMÍNIO FUNDIDO COM VIDRO PARA LÂMPADA ATÉ 1000W</t>
  </si>
  <si>
    <t xml:space="preserve">PROJETOR DE ALUMÍNIO REPUXADO COM VIDRO PARA LÂMPADA ATÉ 400W</t>
  </si>
  <si>
    <t xml:space="preserve">PROJETOR PARA USO EXTERNO COM LÂMPADA LED DE 100W - COMPLETA</t>
  </si>
  <si>
    <t xml:space="preserve">PROJETOR PARA USO EXTERNO COM LÂMPADA LED DE 150W - COMPLETA</t>
  </si>
  <si>
    <t xml:space="preserve">LUMINÁRIA BLINDADA EM ALUMÍNIO FUNDIDO DE EMBUTIR ATÉ 200W</t>
  </si>
  <si>
    <t xml:space="preserve">LUMINÁRIA BLINDADA EM ALUMÍNIO FUNDIDO, DE SOBREPOR, TIPO "TARTARUGA" PARA 1 LÂMPADA DE ATÉ 200W</t>
  </si>
  <si>
    <t xml:space="preserve">LUMINÁRIA COMERCIAL DE SOBREPOR COM DIFUSOR TRANSPARENTE OU FOSCO PARA 2 LÂMPADAS TUBULARES DE LED 9/10W - COMPLETA</t>
  </si>
  <si>
    <t xml:space="preserve">LUMINÁRIA COMERCIAL DE SOBREPOR COM DIFUSOR TRANSPARENTE OU FOSCO PARA 2 LÂMPADAS TUBULARES DE LED 18/20W - COMPLETA</t>
  </si>
  <si>
    <t xml:space="preserve">LUMINÁRIA COMERCIAL DE EMBUTIR COM DIFUSOR TRANSPARENTE OU FOSCO PARA 2 LÂMPADAS TUBULARES T8 DE 10W - BASE G13-IRC&gt;=80 - COMPLETA</t>
  </si>
  <si>
    <t xml:space="preserve">LUMINÁRIA COMERCIAL DE EMBUTIR COM DIFUSOR TRANSPARENTE OU FOSCO PARA 2 LÂMPADAS TUBULARES DE LED 18/20W - COMPLETA</t>
  </si>
  <si>
    <t xml:space="preserve">LUMINÁRIA COMERCIAL DE EMBUTIR COM CORPO, ALETAS PLANAS, TAMPA PORTA LÂMPADAS EM CHAPA DE AÇO TRATADA E PINTADA NA COR BRANCA, REFLETOR COM ACABAMENTO ESPECULAR DE ALTO BRILHO PARA 2 LÂMPADAS FLUORESCENTES DE 16/20W - COMPLETA</t>
  </si>
  <si>
    <t xml:space="preserve">LUMINÁRIA COMERCIAL DE EMBUTIR COM CORPO, ALETAS PLANAS, TAMPA PORTA LÂMPADAS EM CHAPA DE AÇO TRATADA E PINTADA NA COR BRANCA, REFLETOR COM ACABAMENTO ESPECULAR DE ALTO BRILHO PARA 2 LÂMPADAS FLUORESCENTES DE 32/40W - COMPLETA</t>
  </si>
  <si>
    <t xml:space="preserve">LUMINÁRIA HERMÉTICA EM ALUMÍNIO FUNDIDO PARA LÂMPADA ATÉ 250W - COM APROVAÇÃO DE ILUME/ PMSP</t>
  </si>
  <si>
    <t xml:space="preserve">LUMINÁRIA INDUSTRIAL, CORPO EM CHAPA DE AÇO TRATADA, PINTADA E REFLETOR EM ALUMÍNIO ANODIZADO DE ALTO BRILHO - 1XT 14W</t>
  </si>
  <si>
    <t xml:space="preserve">LUMINÁRIA INDUSTRIAL CORPO EM CHAPA DE AÇO TRATADA, PINTADA E REFLETOR EM ALUMÍNIO ANODIZADO E ALTO BRILHO - 2XT 14W</t>
  </si>
  <si>
    <t xml:space="preserve">LUMINÁRIA INDUSTRIAL - 1 LÂMPADA FLUORESCENTE 16W</t>
  </si>
  <si>
    <t xml:space="preserve">LUMINÁRIA INDUSTRIAL - 2 LÂMPADAS FLUORESCENTES 16/20W</t>
  </si>
  <si>
    <t xml:space="preserve">LUMINÁRIA INDUSTRIAL - 1 LÂMPADA FLUORESCENTE 32W</t>
  </si>
  <si>
    <t xml:space="preserve">LUMINÁRIA INDUSTRIAL - 2 LÂMPADAS FLUORESCENTE 32/40W</t>
  </si>
  <si>
    <t xml:space="preserve">LUMINÁRIA TIPO PLAFONIER BRANCA PARA LÂMPADA FLUORESCENTE 2X32W, COM DIFUSOR EM POLIESTIRENO TRANSPARENTE E SOQUETES (REF. COVISA)</t>
  </si>
  <si>
    <t xml:space="preserve">LUMINÁRIA INDUSTRIAL CORPO EM CHAPA DE AÇO TRATADA, PINTADA E REFLETOR EM ALUMÍNIO ANODIZADO DE ALTO BRILHO - 1XT 28W</t>
  </si>
  <si>
    <t xml:space="preserve">LUMINÁRIA INDUSTRIAL CORPO EM CHAPA DE AÇO TRATADA, PINTADA E REFLETOR EM ALUMÍNIO ANODIZADO DE ALTO BRILHO - 2XT 28W</t>
  </si>
  <si>
    <t xml:space="preserve">LUMINÁRIA COMERCIAL DE SOBREPOR, COM CORPO, ALETAS PLANAS E TAMPA PORTA LÂMPADAS EM CHAPA DE AÇO TRATADO E PINTURA NA COR BRANCA, REFLETOR COM ACABAMENTO ESPECULAR DE ALTO BRILHO - 2 LÂMPADAS FLUORESCENTES 16/20W</t>
  </si>
  <si>
    <t xml:space="preserve">LUMINÁRIA COMERCIAL DE SOBREPOR, COM CORPO, ALETAS PLANAS E TAMPA PORTA LÂMPADAS EM CHAPA DE AÇO TRATADA E PINTURA NA COR BRANCA, REFLETOR COM ACABAMENTO ESPECULAR DE ALTO BRILHO - 2 LÂMPADAS FLUORESCENTES 32/40W</t>
  </si>
  <si>
    <t xml:space="preserve">LUMINÁRIA COMERCIAL - 1 LÂMPADA FLUORESCENTE 54W</t>
  </si>
  <si>
    <t xml:space="preserve">LUMINÁRIA COMERCIAL - 2 LÂMPADAS FLUORESCENTES 54W</t>
  </si>
  <si>
    <t xml:space="preserve">LUMINÁRIA COMERCIAL - 1 LÂMPADA FLUORESCENTE DE 14W</t>
  </si>
  <si>
    <t xml:space="preserve">LUMINÁRIA COMERCIAL - 1 LÂMPADA FLUORESCENTE DE 28W</t>
  </si>
  <si>
    <t xml:space="preserve">LUMINÁRIA COMERCIAL - 2 LÂMPADAS FLUORESCENTES 14W</t>
  </si>
  <si>
    <t xml:space="preserve">LUMINÁRIA COMERCIAL - 2 LÂMPADAS FLUORESCENTES 28W</t>
  </si>
  <si>
    <t xml:space="preserve">EQUIPAMENTOS DE EMERGÊNCIA E SEGURANÇA</t>
  </si>
  <si>
    <t xml:space="preserve">LUMINÁRIA DE EMERGÊNCIA AUTÔNOMA COM LÂMPADA FLUORESCENTE 15W</t>
  </si>
  <si>
    <t xml:space="preserve">LUMINÁRIA DE EMERGÊNCIA AUTÔNOMA COM 2 PROJETORES 55W/12VCC</t>
  </si>
  <si>
    <t xml:space="preserve">LUMINÁRIA DE EMERGÊNCIA AUTÔNOMA COM LÂMPADA FLUORESCENTE 9W</t>
  </si>
  <si>
    <t xml:space="preserve">LUMINÁRIA DE EMERGÊNCIA AUTÔNOMA COM 30 LEDS - 2W - AUTONOMIA MIN. 3H - COMPLETA</t>
  </si>
  <si>
    <t xml:space="preserve">BATERIA AUTOMOTIVA SELADA SEM COMPLEMENTAÇÃO DE NÍVEL 40AH-12V</t>
  </si>
  <si>
    <t xml:space="preserve">CENTRAL DE ALARME DE INCÊNDIO ATÉ 12 LAÇOS</t>
  </si>
  <si>
    <t xml:space="preserve">CENTRAL DE ALARME DE INCÊNDIO ATÉ 24 LAÇOS</t>
  </si>
  <si>
    <t xml:space="preserve">ACIONADOR LIGA-DESLIGA PARA BOMBA COM MARTELO QUEBRA VIDRO</t>
  </si>
  <si>
    <t xml:space="preserve">ACIONADOR MANUAL TIPO "QUEBRE O VIDRO"</t>
  </si>
  <si>
    <t xml:space="preserve">CAMPAINHA DE TIMBRE (SINO) 24V-95DB</t>
  </si>
  <si>
    <t xml:space="preserve">SIRENE ELETRÔNICA SOM AGUDO ONDULANTE 24V-100 À 120DB, COM FLASH</t>
  </si>
  <si>
    <t xml:space="preserve">SIRENE ELETRÔNICA BITONAL 24V-100 À 120DB, COM FLASH</t>
  </si>
  <si>
    <t xml:space="preserve">DETECTOR ÓPTICO DE FUMAÇA PARA SISTEMAS ENDEREÇÁVEIS</t>
  </si>
  <si>
    <t xml:space="preserve">DETECTOR DE PRESENÇA TIPO INFRAVERMELHO PASSIVO - 110VCA</t>
  </si>
  <si>
    <t xml:space="preserve">NO-BREAK TRIFÁSICO - 15 KVA - AUTONOMIA DE 15MIN.</t>
  </si>
  <si>
    <t xml:space="preserve">NO BREAK BIFÁSICO 10 KVA - AUTONOMIA DE 15 MINUTOS</t>
  </si>
  <si>
    <t xml:space="preserve">ESTABILIZADOR ELETRÔNICO TRIFÁSICO - 15KVA</t>
  </si>
  <si>
    <t xml:space="preserve">GRUPO GERADOR 110KVA EXCITAÇÃO BRUSHLESS C/ QUADRO TRANSF. AUTOMÁTICA</t>
  </si>
  <si>
    <t xml:space="preserve">GRUPO GERADOR 150KVA EXCITAÇÃO BRUSHLESS C/ QUADRO TRANSF. AUTOMÁTICA</t>
  </si>
  <si>
    <t xml:space="preserve">GRUPO GERADOR 275KVA EXCITAÇÃO BRUSHLESS C/ QUADRO TRANSF. AUTOMÁTICA</t>
  </si>
  <si>
    <t xml:space="preserve">PÁRA-RAIOS</t>
  </si>
  <si>
    <t xml:space="preserve">PÁRA-RAIOS TIPO "FRANKLIN", EXCLUSIVE DESCIDA E ATERRAMENTO</t>
  </si>
  <si>
    <t xml:space="preserve">CAIXA DE INSPEÇÃO DE ATERRAMENTO TIPO EMBUTIR COM TAMPA E ALÇA</t>
  </si>
  <si>
    <t xml:space="preserve">CAIXA DE INSPEÇÃO DE ATERRAMENTO TIPO SUSPENSA EM PVC OU POLIPROPILENO</t>
  </si>
  <si>
    <t xml:space="preserve">LUZ DE OBSTÁCULO SIMPLES COM FOTOCELULA SOLAR</t>
  </si>
  <si>
    <t xml:space="preserve">LUZ DE OBSTÁCULO DUPLA COM FOTOCELULA SOLAR</t>
  </si>
  <si>
    <t xml:space="preserve">CONDUTOR EM AÇO CA - 25 - 1/2" P/ PARA-RAIO</t>
  </si>
  <si>
    <t xml:space="preserve">HASTE DE AÇO GALVANIZADO, INCLUSIVE BASE E ESTAIS - 2"/3M</t>
  </si>
  <si>
    <t xml:space="preserve">CORDOALHA DE COBRE NÚ, INCLUSIVE ISOLADORES - 16,00MM2</t>
  </si>
  <si>
    <t xml:space="preserve">CORDOALHA DE COBRE NÚ, INCLUSIVE ISOLADORES - 35,00MM2</t>
  </si>
  <si>
    <t xml:space="preserve">CORDOALHA DE COBRE NÚ, INCLUSIVE ISOLADORES - 50,00MM2</t>
  </si>
  <si>
    <t xml:space="preserve">TUBO DE PVC PARA PROTEÇÃO DE CORDOALHA - 2"X3M</t>
  </si>
  <si>
    <t xml:space="preserve">TOMADA DE TERRA COMPLETA</t>
  </si>
  <si>
    <t xml:space="preserve">TOMADA DE TERRA COMPLETA PARA 1 HASTE</t>
  </si>
  <si>
    <t xml:space="preserve">BARRA CHATA DE ALUMÍNIO TIPO FITA 1/4" X 3/4"</t>
  </si>
  <si>
    <t xml:space="preserve">BARRA CHATA DE ALUMÍNIO TIPO FITA 1/8" X 7/8"</t>
  </si>
  <si>
    <t xml:space="preserve">DIVERSOS</t>
  </si>
  <si>
    <t xml:space="preserve">QUADRO COMANDO PARA CONJUNTO MOTOR-BOMBA, MONOFÁSICO - ATÉ 5HP</t>
  </si>
  <si>
    <t xml:space="preserve">QUADRO COMANDO PARA CONJUNTO MOTOR-BOMBA, TRIFÁSICO - ATÉ 5HP</t>
  </si>
  <si>
    <t xml:space="preserve">QUADRO DE ÁGUA DE REUSO</t>
  </si>
  <si>
    <t xml:space="preserve">QUADRO DE BOMBA DE INCÊNDIO</t>
  </si>
  <si>
    <t xml:space="preserve">QUADRO DE BOMBA DE RECALQUE</t>
  </si>
  <si>
    <t xml:space="preserve">ELETROFERRAGENS</t>
  </si>
  <si>
    <t xml:space="preserve">PERFILADO LISO CHAPA 14-GE-MED. 19X38MM COM TAMPA E INSTALAÇÃO</t>
  </si>
  <si>
    <t xml:space="preserve">PERFILADO LISO CHAPA 14-GE-MED. 38X38MM COM TAMPA E INSTALAÇÃO</t>
  </si>
  <si>
    <t xml:space="preserve">PERFILADO LISO CHAPA 14-GE-MED. 38X76MM COM TAMPA E INSTALAÇÃO.</t>
  </si>
  <si>
    <t xml:space="preserve">PERFILADO PERFURADO CHAPA 14-GE-MED. 19X38MM COM TAMPA E INSTALAÇÃO</t>
  </si>
  <si>
    <t xml:space="preserve">PERFILADO PERFURADO CHAPA 14-GE-MED. 38X38MM COM TAMPA E INSTALAÇÃO</t>
  </si>
  <si>
    <t xml:space="preserve">PERFILADO PERFURADO CHAPA 14-GE-MED. 38X76MM COM TAMPA E INSTALAÇÃO</t>
  </si>
  <si>
    <t xml:space="preserve">ELETROCALHA LISA GALVANIZADA ELETROLÍTICA CHAPA 14 - 100X50MM  COM TAMPA E INSTALAÇÃO</t>
  </si>
  <si>
    <t xml:space="preserve">ELETROCALHA LISA GALVANIZADA ELETROLÍTICA CHAPA 14 - 125X50MM  COM TAMPA E INSTALAÇÃO</t>
  </si>
  <si>
    <t xml:space="preserve">ELETROCALHA LISA GALVANIZADA ELETROLÍTICA CHAPA 14 - 150X50MM  COM TAMPA E INSTALAÇÃO</t>
  </si>
  <si>
    <t xml:space="preserve">ELETROCALHA LISA GALV. ELETROLÍTICA CHAPA 14 - 175X50MM C/ TAMPA E INST.</t>
  </si>
  <si>
    <t xml:space="preserve">ELETROCALHA LISA GALVANIZADA ELETROLÍTICA CHAPA 14 - 200X50MM  COM TAMPA E INSTALAÇÃO</t>
  </si>
  <si>
    <t xml:space="preserve">ELETROCALHA LISA GALV. ELETROL. CHAPA 14 - 250X50MM C/ TAMPA E INST.</t>
  </si>
  <si>
    <t xml:space="preserve">ELETROCALHA LISA GALVANIZADA ELETROLÍTICA CHAPA 14 - 300X50MM  COM TAMPA E INSTALAÇÃO</t>
  </si>
  <si>
    <t xml:space="preserve">ELETROCALHA LISA GALV. ELETROL. CHAPA 14 - 150X100MM C/ TAMPA E INST.</t>
  </si>
  <si>
    <t xml:space="preserve">ELETROCALHA LISA GALVANIZADA ELETROLÍTICA CHAPA 14 - 200X100MM COM TAMPA E INSTALAÇÃO</t>
  </si>
  <si>
    <t xml:space="preserve">ELETROCALHA LISA GALV. ELETROL. CHAPA 14 - 250X100MM C/ TAMPA E INST.</t>
  </si>
  <si>
    <t xml:space="preserve">ELETROCALHA LISA GALVANIZADA ELETROLÍTICA CHAPA 14 - 300X100MM COM TAMPA E INSTALAÇÃO</t>
  </si>
  <si>
    <t xml:space="preserve">ELETROCALHA LISA GALV. ELETROL. CHAPA 14 - 400X100MM C/ TAMPA E INST.</t>
  </si>
  <si>
    <t xml:space="preserve">ELETROCALHA PERF. GALV. ELETROL. CHAPA 14 - 100X50MM C/ TAMPA E INST.</t>
  </si>
  <si>
    <t xml:space="preserve">ELETROCALHA PERF. GALV. ELETROL. CHAPA 14 - 125X50MM C/ TAMPA E INST.</t>
  </si>
  <si>
    <t xml:space="preserve">ELETROCALHA PERF. GALV. ELETROL. CHAPA 14 - 150X50MM C/ TAMPA E INST.</t>
  </si>
  <si>
    <t xml:space="preserve">ELETROCALHA PERF. GALV. ELETROL. CHAPA 14 - 175X50MM C/ TAMPA E INST.</t>
  </si>
  <si>
    <t xml:space="preserve">ELETROCALHA PERF. GALV. ELETROL. CHAPA 14 - 200X50MM C/ TAMPA E INST.</t>
  </si>
  <si>
    <t xml:space="preserve">ELETROCALHA PERF. GALV. ELETROL. CHAPA 14 - 250X50MM C/ TAMPA E INST.</t>
  </si>
  <si>
    <t xml:space="preserve">ELETROCALHA PERF. GALV. ELETROL. CHAPA 14 - 300X50MM C/ TAMPA E INST.</t>
  </si>
  <si>
    <t xml:space="preserve">ELETROCALHA PERF. GALV. ELETROL. CHAPA 14 - 150X100MM C/ TAMPA E INST.</t>
  </si>
  <si>
    <t xml:space="preserve">ELETROCALHA PERF. GALV. ELETROL. CHAPA 14 - 200X100MM C/ TAMPA E INST.</t>
  </si>
  <si>
    <t xml:space="preserve">ELETROCALHA PERF. GALV. CHAPA 14 - 250X100MM C/ TAMPA E INST.</t>
  </si>
  <si>
    <t xml:space="preserve">ELETROCALHA PERF. GALV. ELETROL. CHAPA 14 - 400X100MM C/ TAMPA E INST.</t>
  </si>
  <si>
    <t xml:space="preserve">ALTA TENSÃO</t>
  </si>
  <si>
    <t xml:space="preserve">ÓLEO ISOLANTE PARA TRANSFORMADOR/ DISJUNTOR 30KV/CM</t>
  </si>
  <si>
    <t xml:space="preserve">ISOLADOR SUPORTE TIPO PEDESTAL EM PORCELANA - 15KV</t>
  </si>
  <si>
    <t xml:space="preserve">ISOLADOR SUPORTE TIPO PEDESTAL EM PORCELANA - 1KV</t>
  </si>
  <si>
    <t xml:space="preserve">ISOLADOR SUPORTE TIPO PEDESTAL EM EPOXI - 15KV</t>
  </si>
  <si>
    <t xml:space="preserve">ISOLADOR SUPORTE TIPO PEDESTAL EPOXI - 1KV</t>
  </si>
  <si>
    <t xml:space="preserve">VERGALHÃO DE COBRE 3/8" (10MM)</t>
  </si>
  <si>
    <t xml:space="preserve">TERMINAL OU CONECTOR PARA VERGALHÃO DE COBRE 3/8" (10MM)</t>
  </si>
  <si>
    <t xml:space="preserve">CABO DE MÉDIA TENSÃO PARA 12/20KV - 1 X 35MM2 UNIPOLAR</t>
  </si>
  <si>
    <t xml:space="preserve">MUFLA UNIPOLAR INTERNA PARA CABO ATÉ 35MM2 - 15KV</t>
  </si>
  <si>
    <t xml:space="preserve">MUFLA UNIPOLAR EXTERNA PARA CABO ATÉ 35MM2 - 15KV</t>
  </si>
  <si>
    <t xml:space="preserve">MUFLA TRIPOLAR INTERNA PARA CABO ATÉ 35MM2 - 15KV</t>
  </si>
  <si>
    <t xml:space="preserve">MUFLA TRIPOLAR EXTERNA PARA CABO ATÉ 35MM2 - 15KV</t>
  </si>
  <si>
    <t xml:space="preserve">BUCHA D PASSAGEM INTERNA/ EXTERNA - 15KV</t>
  </si>
  <si>
    <t xml:space="preserve">BUCHA DE PASSAGEM PARA NEUTRO - 1KV</t>
  </si>
  <si>
    <t xml:space="preserve">CHAPA DE FERRO 150X0,50X1/4" PARA BUCHAS DE PASSAGEM</t>
  </si>
  <si>
    <t xml:space="preserve">BUCHA DE PASSAGEM COM ROSCA PARA CUBICULO BLINDADO</t>
  </si>
  <si>
    <t xml:space="preserve">FUSIVEL HH PARA 40A/ 15KV</t>
  </si>
  <si>
    <t xml:space="preserve">BASE TRIPOLAR PARA FUSIVEL LIMITADOR HH - 15KV/ 200A</t>
  </si>
  <si>
    <t xml:space="preserve">TRANSFORMADOR POTENCIAL A ÓLEO 500VA - 13.2KV/220V</t>
  </si>
  <si>
    <t xml:space="preserve">FUSIVEL PARA TRANSFORMADOR DE POTENCIAL</t>
  </si>
  <si>
    <t xml:space="preserve">DISJUNTOR PVO 15KV/ 350MVA - COMPLETO</t>
  </si>
  <si>
    <t xml:space="preserve">BOBINA D MÍNIMA TENSÃO DO DISJUNTOR VOL. NORMAL DE ÓLEO</t>
  </si>
  <si>
    <t xml:space="preserve">RELE DE FALTA DE FASE E MÍNIMA TENSÃO TRIFÁSICO</t>
  </si>
  <si>
    <t xml:space="preserve">ESTRADO DE MADEIRA 100X100CM</t>
  </si>
  <si>
    <t xml:space="preserve">VARA DE MANOBRA DE FIBRA DE VIDRO, 3,00M/ 15KV</t>
  </si>
  <si>
    <t xml:space="preserve">CAIXA DE MEDIÇÃO A3 PADRÃO ELETROPAULO</t>
  </si>
  <si>
    <t xml:space="preserve">JANELA PARA VENTILAÇÃO PERMANENTE TIPO CHICANA - INCLUSIVE TELA</t>
  </si>
  <si>
    <t xml:space="preserve">PLACA DE AVISO EM ALUMÍNIO PARA CABINE PRIMÁRIA COM MED 16X23CM (VARIAÇÃO DE +OU- 2CM)</t>
  </si>
  <si>
    <t xml:space="preserve">PLAQUETA INDICATIVADE PVC 8 X 12CM</t>
  </si>
  <si>
    <t xml:space="preserve">MUDANÇA DOS TAP'S DO TRANSFORMADOR DE FORÇA</t>
  </si>
  <si>
    <t xml:space="preserve">LIMPEZA DO POSTO PRIMÁRIO E PINTURA DOS BARRAMENTOS</t>
  </si>
  <si>
    <t xml:space="preserve">BRAÇADEIRA PARA ELETRODUTO EM POSTE</t>
  </si>
  <si>
    <t xml:space="preserve">LUVA DE BORRACHA ISOLAÇÃO 20KV</t>
  </si>
  <si>
    <t xml:space="preserve">CHAVE SECCIONADORA TRIP SECA INTERNA 200A/ 15KV</t>
  </si>
  <si>
    <t xml:space="preserve">CHAVE SECCIONADORA TRIP SECA INTERNA 400A/15KV</t>
  </si>
  <si>
    <t xml:space="preserve">CHAVE SECIONADORA TRIP INTERNA C/ BASE FUS HH 400A/15KV</t>
  </si>
  <si>
    <t xml:space="preserve">INSTALAÇÃO DE CONJUNTO DE ACIONAMENTO PARA CHAVE SECCIONADORA</t>
  </si>
  <si>
    <t xml:space="preserve">TRANSFORMADOR ISOLADOR BIFÁSICO 10KVA</t>
  </si>
  <si>
    <t xml:space="preserve">TRANSFORMADOR TRIFÁSICO 15KV - 13,2KV/ 220V/ 127V - 112,5KVA</t>
  </si>
  <si>
    <t xml:space="preserve">TRANSFORMADOR TRIFÁSICO 15KV - 13,2KV/ 220V/ 127V - 150KVA</t>
  </si>
  <si>
    <t xml:space="preserve">TRANSFORMADOR TRIFÁSICO 15KV - 13,2KV/ 220V/ 127V - 225KVA</t>
  </si>
  <si>
    <t xml:space="preserve">TRANSFORMADOR TRIFÁSICO 15KV - 13,2KV/ 220V/ 127V - 300KVA</t>
  </si>
  <si>
    <t xml:space="preserve">TRANSFORMADOR DE POTENCIAL A SELO 13,2/ 0,11 - 0,22KV - 1000VA</t>
  </si>
  <si>
    <t xml:space="preserve">TRANSFORMADOR DE POTENCIAL A SECO 15KV - 220V - 1000VA</t>
  </si>
  <si>
    <t xml:space="preserve">TRANSFORMADOR TRIFÁSICO À SECO 500KVA - 13,8/13,2/12,6 KV - 220/127V</t>
  </si>
  <si>
    <t xml:space="preserve">TRANSFORMADOR TRIFÁSICO, À SECO, 300 KVA, 13,8/ 13,2/ 12,6 KV - 220V, CLASSE 15 KV</t>
  </si>
  <si>
    <t xml:space="preserve">CAPACITOR PARA CORREÇÃO DO FATOR DE POTÊNCIA - 220V - 5,0KVA</t>
  </si>
  <si>
    <t xml:space="preserve">CAPACITOR PARA CORREÇÃO DO FATOR DE POTÊNCIA - 220V - 10,0KVA</t>
  </si>
  <si>
    <t xml:space="preserve">CAPACITOR PARA CORREÇÃO DO FATOR DE POTÊNCIA - 220V - 15KVA</t>
  </si>
  <si>
    <t xml:space="preserve">CAPACITOR PARA CORREÇÃO DO FATOR DE POTÊNCIA - 220V - 20,0KVA</t>
  </si>
  <si>
    <t xml:space="preserve">CAPACITOR PARA CORREÇÃO DO FATOR DE POTÊNCIA - 220V - 30,0KVA</t>
  </si>
  <si>
    <t xml:space="preserve">CAPACITOR PARA CORREÇÃO DO FATOR DE POTÊNCIA - 220V - 40,0KVA</t>
  </si>
  <si>
    <t xml:space="preserve">CAPACITOR PARA CORREÇÃO DP FATOR DE POTÊNCIA - 220V - 50,0KVA</t>
  </si>
  <si>
    <t xml:space="preserve">BANCO AUTOMÁTICO DE CAPACITORES, 15 KVAR, 220V, TRIFÁSICO, MONTADO EM PAINEL PARA CORREÇÃO DE FATOR DE POTÊNCIA</t>
  </si>
  <si>
    <t xml:space="preserve">BANCO AUTOMÁTICO DE CAPACITORES, 30 KVAR, 220V, TRIFÁSICO, MONTADO EM PAINEL PARA CORREÇÃO DE FATOR DE POTÊNCIA</t>
  </si>
  <si>
    <t xml:space="preserve">BANCO AUTOMÁTICO DE CAPACITORES, 50 KVAR, 220V, TRIFÁSICO, MONTADO EM PAINEL PARA CORREÇÃO DE FATOR DE POTÊNCIA</t>
  </si>
  <si>
    <t xml:space="preserve">DPS - DISPOSITIVO PROTEÇÃO CONTRA SURTOS 275V - 40KA</t>
  </si>
  <si>
    <t xml:space="preserve">DISPOSITIVO DE PROTEÇÃO CONTRA SURTOS - DPS - 500 VCC - 45 KA - CLASSE II</t>
  </si>
  <si>
    <t xml:space="preserve">DISPOSITIVO DE PROTEÇÃO CONTRA SURTOS - DPS - 1000 VCC - 45 KA - CLASSE I</t>
  </si>
  <si>
    <t xml:space="preserve">BARRAMENTO DE COBRE TIPO DIN BIPOLAR PARA 63A</t>
  </si>
  <si>
    <t xml:space="preserve">BARRAMENTO DE COBRE TIPO DIN TRIPOLAR PARA 80A</t>
  </si>
  <si>
    <t xml:space="preserve">EMENDA PARA CABO DE MÉDIA TENSÃO 12/20KV - 1X25/ 1X35MM2 - UNIPOLAR</t>
  </si>
  <si>
    <t xml:space="preserve">BASE PARA FUSIVEL DE TRANSFORMADOR DE POTENCIAL</t>
  </si>
  <si>
    <t xml:space="preserve">FUSIVEL HH PARA 7,5A/ 15KV</t>
  </si>
  <si>
    <t xml:space="preserve">FUSIVEL HH PARA 10A/ 15KV</t>
  </si>
  <si>
    <t xml:space="preserve">FUSIVEL HH PARA 20A/ 15KV</t>
  </si>
  <si>
    <t xml:space="preserve">DISJUNTOR A VÁCUO 15KV/ 350MVA - COMPLETO - CARREGAM. MANUAL</t>
  </si>
  <si>
    <t xml:space="preserve">DISJUNTOR A VÁCUO 15KV/ 350MVA - MOTORIZADO - COMPLETO</t>
  </si>
  <si>
    <t xml:space="preserve">PARA-RAIO TIPO POLIMERICO CLASSE 15KV</t>
  </si>
  <si>
    <t xml:space="preserve">ESTRADO DE BORRACHA ISOLANTE 100X100X2,5CM</t>
  </si>
  <si>
    <t xml:space="preserve">LUVA DE SOBREPOSIÇÃO PARA LUVA ISOLANTE EM COURO DE VAQUETA</t>
  </si>
  <si>
    <t xml:space="preserve">TRANSFORMADOR TRIFÁSICO A SECO 150KVA - 13,8/ 13,2/ 12,6KV - 220/ 127V</t>
  </si>
  <si>
    <t xml:space="preserve">TRANSFORMADOR TRIFÁSICO A SECO 225KVA - 13,8/ 13,2/ 12,6KV - 220/ 127V</t>
  </si>
  <si>
    <t xml:space="preserve">TRANSFORMADOR DE CORRENTE PARA PROTEÇÃO RELAÇÃO 20:5A</t>
  </si>
  <si>
    <t xml:space="preserve">RELE DE SOBRECORRENTE DE AÇÃO INDIRETA PARA MÉDIA TENSÃO</t>
  </si>
  <si>
    <t xml:space="preserve">REMOÇÃO DE CABOS DE ALTA TENSÃO EM LINHA SUBTERRÂNEA ATÉ 35MM2</t>
  </si>
  <si>
    <t xml:space="preserve">CARTUCHO PARA CONEXÃO EXOTERMICA CABO/ CABO</t>
  </si>
  <si>
    <t xml:space="preserve">CARTUCHO PARA CONEXÃO EXOTERMICA CABO/ HASTE</t>
  </si>
  <si>
    <t xml:space="preserve">CARTUCHO PARA CONEXÃO EXOTERMICA ESTRUTURA METÁLICA</t>
  </si>
  <si>
    <t xml:space="preserve">PLACA DE AVISO DE POLIESTIRENO 30X40 E 2MM</t>
  </si>
  <si>
    <t xml:space="preserve">BOLSA EM LONA PARA LUVA ISOLANTE</t>
  </si>
  <si>
    <t xml:space="preserve">CAIXA DE MADEIRA PARA ARMAZENAMENTO DE LUVA ISOLANTE</t>
  </si>
  <si>
    <t xml:space="preserve">TRANSFORMADOR DE CORRENTE PARA PROTEÇÃO RELAÇÃO 50:5A</t>
  </si>
  <si>
    <t xml:space="preserve">TRANSFORMADOR DE CORRENTE PARA PROTEÇÃO RELAÇÃO 75:5A</t>
  </si>
  <si>
    <t xml:space="preserve">TRANSFORMADOR DE CORRENTE PARA PROTEÇÃO RELAÇÃO 100:5A</t>
  </si>
  <si>
    <t xml:space="preserve">CONJUNTOS DE ILUMINAÇÃO</t>
  </si>
  <si>
    <t xml:space="preserve">LC.02 - ILUMINAÇÃO DE QUADRA COM POSTE CONCRETO TUBULAR H LIV.=10M COM 3 PROJETORES VAPOR MERCÚRIO 400W</t>
  </si>
  <si>
    <t xml:space="preserve">ILUMINAÇÃO DE QUADRA COM POSTE DE CONCRETO TUBULAR, ALT. UTIL 10M COM 3 PROJETORES COM LÂMPADA DE LED 100W, INCLUSIVE CAIXA DE INSPEÇÃO DE ALVENARIA 40X40X40CM DE 1 TIJOLO COM TAMPA DE CONCRETO</t>
  </si>
  <si>
    <t xml:space="preserve">POSTE DE AÇO GALVANIZADO TIPO RETO, FLANGEADO H=5M COM LUMINÁRIA HERMÉTICA EM ALUMÍNIO FUNDIDO PARA LÂMPADA DE VAPOR DE MERCÚRIO DE 250W - COM APROVAÇÃO DE ILUME/ PMSP</t>
  </si>
  <si>
    <t xml:space="preserve">POSTE DE AÇO GALVANIZADO TIPO RETO, FLANGEADO H=7M COM LUMINÁRIA HERMÉTICA EM ALUMÍNIO FUNDIDO PARA LÂMPADA DE VAPOR DE MERCÚRIO DE 250W - COM APROVAÇÃO DE ILUME/ PMSP</t>
  </si>
  <si>
    <t xml:space="preserve">POSTE GALVANIZADO, RETO, FLANGEADO, H=5M COM LUMINÁRIA HERMÉTICA TIPO LED DE 150W COM APROVAÇÃO DE ILUME/PMSP, INCLUSIVE CAIXA DE INSPEÇÃO DE ALVENARIA 40X40X40CM DE 1 TIJOLO COM TAMPA DE CONCRETO</t>
  </si>
  <si>
    <t xml:space="preserve">POSTE DE AÇO GALVANIZADO, RETO, FLANGEADO, H=5M COM LUMINÁRIA HERMÉTICA TIPO LED DE 120W COM APROVAÇÃO DE ILUME/PMSP, INCLUSIVE CAIXA DE INSPEÇÃO DE ALVENARIA 40X40X40CM DE 1 TIJOLO COM TAMPA DE CONCRETO</t>
  </si>
  <si>
    <t xml:space="preserve">DEMOLIÇÕES - ENTRADA E DISTRIBUIÇÃO</t>
  </si>
  <si>
    <t xml:space="preserve">REMOÇÃO DE POSTE DE ENTRADA DE ENERGIA EM BAIXA TENSÃO - GALVANIZADO</t>
  </si>
  <si>
    <t xml:space="preserve">REMOÇÃO DE POSTE DE ENTRADA DE ENERGIA EM BAIXA TENSÃO - CONCRETO</t>
  </si>
  <si>
    <t xml:space="preserve">REMOÇÃO DE CAIXA DE ENTRADA DE ENERGIA EM BAIXA TENSÃO</t>
  </si>
  <si>
    <t xml:space="preserve">REMOÇÃO DE ARMAÇÃO TIPO BRAQUETE</t>
  </si>
  <si>
    <t xml:space="preserve">REMOÇÃO DE CABEÇOTE TIPO "TELESP"</t>
  </si>
  <si>
    <t xml:space="preserve">REMOÇÃO DE CAIXA DE ENTRADA DE TELEFONE TIPO "TELESP"</t>
  </si>
  <si>
    <t xml:space="preserve">REMOÇÃO DE PERFILADOS</t>
  </si>
  <si>
    <t xml:space="preserve">REMOÇÃO DE ELETRODUTOS EMBUTIDOS - ATÉ 2"</t>
  </si>
  <si>
    <t xml:space="preserve">REMOÇÃO DE ELETRODUTOS EMBUTIDOS - ACIMA DE 2"</t>
  </si>
  <si>
    <t xml:space="preserve">REMOÇÃO DE ELETRODUTOS APARENTES - ATÉ 2"</t>
  </si>
  <si>
    <t xml:space="preserve">REMOÇÃO DE ELETRODUTOS APARENTES - ACIMA DE 2"</t>
  </si>
  <si>
    <t xml:space="preserve">REMOÇÃO DE CABO EMBUTIDO - ATÉ 16MM2</t>
  </si>
  <si>
    <t xml:space="preserve">REMOÇÃO DE CABO EMBUTIDO - ACIMA DE 16MM2</t>
  </si>
  <si>
    <t xml:space="preserve">REMOÇÃO DE CABO APARENTE - ATÉ 16MM2</t>
  </si>
  <si>
    <t xml:space="preserve">REMOÇÃO DE CABO APARENTE - ACIMA DE 16MM2</t>
  </si>
  <si>
    <t xml:space="preserve">REMOÇÃO DE TERMINAIS OU CONECTORES DE PRESSÃO PARA CABOS</t>
  </si>
  <si>
    <t xml:space="preserve">REMOÇÃO DE SUPORTE-ISOLADOR TIPO ROLDANA</t>
  </si>
  <si>
    <t xml:space="preserve">DEMOLIÇÕES - CAIXAS E QUADROS</t>
  </si>
  <si>
    <t xml:space="preserve">REMOÇÃO DE ISOLADORES EM QUADROS ELÉTRICOS</t>
  </si>
  <si>
    <t xml:space="preserve">REMOÇÃO DE DISJUNTOR AUTOMÁTICO UNIPOLAR ATÉ 50A</t>
  </si>
  <si>
    <t xml:space="preserve">REMOÇÃO DE DISJUNTOR AUTOMÁTICO BIPOLAR ATÉ 50A</t>
  </si>
  <si>
    <t xml:space="preserve">REMOÇÃO DE DISJUNTOR AUTOMÁTICO TRIPOLAR ATÉ 50A</t>
  </si>
  <si>
    <t xml:space="preserve">REMOÇÃO DE CAIXA PARA FUSÍVEL OU TOMADA, INSTALADA EM PERFILADOS</t>
  </si>
  <si>
    <t xml:space="preserve">REMOÇÃO DE QUADRO DE DISTRIBUIÇÃO OU CAIXA DE PASSAGEM</t>
  </si>
  <si>
    <t xml:space="preserve">REMOÇÃO DE FUNDO DE QUADRO DE DISTRIBUIÇÃO OU CAIXA DE PASSAGEM</t>
  </si>
  <si>
    <t xml:space="preserve">REMOÇÃO DE TAMPA DE QUADRO DE DISTRIBUIÇÃO OU CAIXA DE PASSAGEM</t>
  </si>
  <si>
    <t xml:space="preserve">REMOÇÃO DE FECHADURA DE QUADRO DE DISTRIBUIÇÃO OU CAIXA DE PASSAGEM</t>
  </si>
  <si>
    <t xml:space="preserve">REMOÇÃO DE DISJUNTOR AUTOMÁTICO TIPO "QUICK-LAG"</t>
  </si>
  <si>
    <t xml:space="preserve">REMOÇÃO DE BASE EM CHAPA DE FERRO PARA DISJUNTOR TIPO "QUICK-LAG"</t>
  </si>
  <si>
    <t xml:space="preserve">REMOÇÃO DE CAPACITOR PARA CORREÇÃO DE FATOR DE POTÊNCIA</t>
  </si>
  <si>
    <t xml:space="preserve">REMOÇÃO DE CHAVE SECCIONADORA TIPO FACA - BASE DE MÁRMORE OU ARDÓSIA</t>
  </si>
  <si>
    <t xml:space="preserve">REMOÇÃO DE CHAVE SECCIONADORA OU BASE PARA FUSÍVEIS TIPO NH - UNIPOLAR</t>
  </si>
  <si>
    <t xml:space="preserve">REMOÇÃO DE CHAVE SECCIONADORA OU BASE PARA FUSÍVEIS TIPO NH - TRIPOLAR</t>
  </si>
  <si>
    <t xml:space="preserve">REMOÇÃO DE BASE PARA FUSÍVEIS TIPO "DIAZED"</t>
  </si>
  <si>
    <t xml:space="preserve">DEMOLIÇÕES - PONTOS E APARELHOS</t>
  </si>
  <si>
    <t xml:space="preserve">REMOÇÃO DE SOQUETE</t>
  </si>
  <si>
    <t xml:space="preserve">REMOÇÃO DE REATOR PARA LÂMPADA FLUORESCENTE</t>
  </si>
  <si>
    <t xml:space="preserve">REMOÇÃO DE LÂMPADA INCANDESCENTE OU FLUORESCENTE</t>
  </si>
  <si>
    <t xml:space="preserve">REMOÇÃO DE LÂMPADA DE VAPOR DE MERCÚRIO, SÓDIO OU MISTA</t>
  </si>
  <si>
    <t xml:space="preserve">REMOÇÃO DE PLACA DIFUSORA PARA LÂMPADA FLUORESCENTE</t>
  </si>
  <si>
    <t xml:space="preserve">REMOÇÃO DE INTERRUPTOR, TOMADA, BOTÃO DE CAMPAINHA OU CIGARRA</t>
  </si>
  <si>
    <t xml:space="preserve">REMOÇÃO DE REATOR PARA LÂMPADA HG/NA - EM CAIXA DE PASSAGEM</t>
  </si>
  <si>
    <t xml:space="preserve">REMOÇÃO DE REATOR PARA LÂMPADA HG/NA - EM POSTE</t>
  </si>
  <si>
    <t xml:space="preserve">REMOÇÃO DE LUMINÁRIA INTERNA PARA LÂMPADA INCANDESCENTE</t>
  </si>
  <si>
    <t xml:space="preserve">REMOÇÃO DE LUMINÁRIA INTERNA PARA LÂMPADA FLUORESCENTE</t>
  </si>
  <si>
    <t xml:space="preserve">REMOÇÃO DE LUMINÁRIA EXTERNA INSTALADA EM POSTE</t>
  </si>
  <si>
    <t xml:space="preserve">REMOÇÃO DE LUMINÁRIA EXTERNA INSTALADA EM BRAÇO DE FERRO</t>
  </si>
  <si>
    <t xml:space="preserve">REMOÇÃO DE LUMINÁRIA A PROVA DE TEMPO, GASES E VAPOR</t>
  </si>
  <si>
    <t xml:space="preserve">REMOÇÃO DE PROJETOR DE FACHADA</t>
  </si>
  <si>
    <t xml:space="preserve">REMOÇÃO DE PROJETOR DE JARDIM</t>
  </si>
  <si>
    <t xml:space="preserve">REMOÇÃO DE CRUZETA DE FERRO PARA FIXAÇÃO DE PROJETOR</t>
  </si>
  <si>
    <t xml:space="preserve">REMOÇÃO DE BRAÇO DE LUMINÁRIA</t>
  </si>
  <si>
    <t xml:space="preserve">DEMOLIÇÕES - PÁRA-RAIOS E OUTROS</t>
  </si>
  <si>
    <t xml:space="preserve">REMOÇÃO DE CAPTOR DE PÁRA-RAIOS - TIPO FRANKLIN</t>
  </si>
  <si>
    <t xml:space="preserve">REMOÇÃO DE CAPTOR DE PÁRA-RAIOS - RADIOATIVO</t>
  </si>
  <si>
    <t xml:space="preserve">REMOÇÃO DE CORDOALHA DE COBRE NÚ</t>
  </si>
  <si>
    <t xml:space="preserve">REMOÇÃO DE CABO DE COBRE NÚ, PARA ATERRAMENTO</t>
  </si>
  <si>
    <t xml:space="preserve">REMOÇÃO DE CONECTOR TIPO "SPLIT-BOLT"</t>
  </si>
  <si>
    <t xml:space="preserve">REMOÇÃO DE BASE E HASTE DE PÁRA-RAIOS</t>
  </si>
  <si>
    <t xml:space="preserve">REMOÇÃO DE CABO DE AÇO E ESTICADORES</t>
  </si>
  <si>
    <t xml:space="preserve">REMOÇÃO DE BRAÇADEIRA PARA 3 ESTAIS</t>
  </si>
  <si>
    <t xml:space="preserve">REMOÇÃO DE TUBO DE PROTEÇÃO PARA CORDOALHA, INCLUSIVE FIXAÇÕES</t>
  </si>
  <si>
    <t xml:space="preserve">REMOÇÃO DE AUTOMÁTICO DE BÓIA</t>
  </si>
  <si>
    <t xml:space="preserve">REMOÇÃO DE CONTACTOR MAGNÉTICO E RELÊS PARA QUADRO DE COMANDO</t>
  </si>
  <si>
    <t xml:space="preserve">REMOÇÃO DE POSTE DE FERRO, INCLUSIVE BASE DE FIXAÇÃO</t>
  </si>
  <si>
    <t xml:space="preserve">REMOÇÃO DE POSTE DE FERRO ENGASTADO NO SOLO</t>
  </si>
  <si>
    <t xml:space="preserve">REMOÇÃO DE POSTE DE CONCRETO EM REDE DE ENERGIA</t>
  </si>
  <si>
    <t xml:space="preserve">DEMOLIÇÕES - CABINE PRIMÁRIA</t>
  </si>
  <si>
    <t xml:space="preserve">REMOÇÃO DE ISOLADOR TIPO DISCO, INCLUSIVE GANCHO DE SUSTENTAÇÃO</t>
  </si>
  <si>
    <t xml:space="preserve">REMOÇÃO DE ISOLADOR TIPO CASTANHA, INCLUSIVE GANCHO DE SUSTENTAÇÃO</t>
  </si>
  <si>
    <t xml:space="preserve">REMOÇÃO DE ISOLADOR TIPO PINO PARA A.T. INCLUSIVE PINO</t>
  </si>
  <si>
    <t xml:space="preserve">REMOÇÃO DE ISOLADOR TIPO PEDESTAL PARA A.T.</t>
  </si>
  <si>
    <t xml:space="preserve">REMOÇÃO DE CRUZETA DE MADEIRA</t>
  </si>
  <si>
    <t xml:space="preserve">REMOÇÃO DE BUCHA DE PASSAGEM INTERNA/EXTERNA PARA A.T.</t>
  </si>
  <si>
    <t xml:space="preserve">REMOÇÃO DE CHAPA DE FERRO PARA BUCHA DE PASSAGEM</t>
  </si>
  <si>
    <t xml:space="preserve">REMOÇÃO DE VERGALHÃO DE COBRE 3/8"</t>
  </si>
  <si>
    <t xml:space="preserve">REMOÇÃO DE TERMINAL OU CONECTOR PARA VERGALHÃO DE COBRE</t>
  </si>
  <si>
    <t xml:space="preserve">REMOÇÃO DE CHAVE SECCIONADORA TRIPOLAR</t>
  </si>
  <si>
    <t xml:space="preserve">REMOÇÃO DE TRANSFORMADOR DE POTENCIAL</t>
  </si>
  <si>
    <t xml:space="preserve">REMOÇÃO DE DISJUNTOR A ÓLEO - VOL NORMAL OU REDUZIDO</t>
  </si>
  <si>
    <t xml:space="preserve">REMOÇÃO DE TRANSFORMADOR DE POTÊNCIA CLASSE 15KV</t>
  </si>
  <si>
    <t xml:space="preserve">REMOÇÃO DE CHAVE FUSÍVEL TIPO MATHEUS</t>
  </si>
  <si>
    <t xml:space="preserve">REMOÇÃO DE SUPORTE DE TRANSFORMADOR EM POSTE</t>
  </si>
  <si>
    <t xml:space="preserve">REMOÇÃO DE CABOS DE A.T. EM LINHA AÉREA ATÉ 35MM2</t>
  </si>
  <si>
    <t xml:space="preserve">REMOÇÃO DE PÁRA-RAIOS TIPO CRISTAL VALVE CLASSE 15KV</t>
  </si>
  <si>
    <t xml:space="preserve">REMOÇÃO DE CONTATORES E RELÊS EM GERAL</t>
  </si>
  <si>
    <t xml:space="preserve">REMOÇÃO DE MUFLA INTERNA UNIPOLAR/TRIPOLAR</t>
  </si>
  <si>
    <t xml:space="preserve">REMOÇÃO DE BUCHA DE PASSAGEM PARA NEUTRO - 1KV</t>
  </si>
  <si>
    <t xml:space="preserve">REMOÇÃO DE ÓLEO ISOLANTE DE TRANSFORMADOR OU DISJUNTOR</t>
  </si>
  <si>
    <t xml:space="preserve">REMOÇÃO DE SELA PARA CRUZETA DE MADEIRA</t>
  </si>
  <si>
    <t xml:space="preserve">REMOÇÃO DE FUSÍVEL EM ALTA TENSÃO TIPO "HH"</t>
  </si>
  <si>
    <t xml:space="preserve">REMOÇÃO DE ELO FUSÍVEL EM CHAVE TIPO MATHEUS</t>
  </si>
  <si>
    <t xml:space="preserve">REMOÇÃO DE RELÊ OU BOBINA - DISJUNTOR DE A.T.</t>
  </si>
  <si>
    <t xml:space="preserve">REMOÇÃO DE MUFLA EXTERNA UNIPOLAR / TRIPOLAR</t>
  </si>
  <si>
    <t xml:space="preserve">REMOÇÃO DE MUFLA INTERNA UNIPOLAR / TRIPOLAR</t>
  </si>
  <si>
    <t xml:space="preserve">RETIRADAS - ENTRADA E DISTRIBUIÇÃO</t>
  </si>
  <si>
    <t xml:space="preserve">RETIRADA DE POSTE DE ENTRADA DE ENERGIA EM BAIXA TENSÃO - GALVANIZADO</t>
  </si>
  <si>
    <t xml:space="preserve">RETIRADA DE POSTE DE ENTRADA DE ENERGIA EM BAIXA TENSÃO - CONCRETO</t>
  </si>
  <si>
    <t xml:space="preserve">RETIRADA DE CAIXA DE ENTRADA DE ENERGIA EM BAIXA TENSÃO</t>
  </si>
  <si>
    <t xml:space="preserve">RETIRADA DE ARMAÇÃO TIPO BRAQUETE</t>
  </si>
  <si>
    <t xml:space="preserve">RETIRADA DE CABEÇOTE TIPO "TELESP"</t>
  </si>
  <si>
    <t xml:space="preserve">RETIRADA DE CONDULETE</t>
  </si>
  <si>
    <t xml:space="preserve">RETIRADA DE PERFILADOS</t>
  </si>
  <si>
    <t xml:space="preserve">RETIRADA DE ELETRODUTOS APARENTES - ATÉ 2"</t>
  </si>
  <si>
    <t xml:space="preserve">RETIRADA DE ELETRODUTOS APARENTES - ACIMA DE 2"</t>
  </si>
  <si>
    <t xml:space="preserve">RETIRADA DE FIO EMBUTIDO - ATÉ 16MM2</t>
  </si>
  <si>
    <t xml:space="preserve">RETIRADA DE CABO EMBUTIDO - ACIMA DE 16MM2</t>
  </si>
  <si>
    <t xml:space="preserve">RETIRADA DE FIO APARENTE - ATÉ 16MM2</t>
  </si>
  <si>
    <t xml:space="preserve">RETIRADA DE CABO APARENTE - ACIMA DE 16MM2</t>
  </si>
  <si>
    <t xml:space="preserve">RETIRADA DE TERMINAIS OU CONECTORES DE PRESSÃO PARA CABOS</t>
  </si>
  <si>
    <t xml:space="preserve">RETIRADA DE SUPORTE-ISOLADOR TIPO ROLDANA</t>
  </si>
  <si>
    <t xml:space="preserve">RETIRADAS - CAIXAS E QUADROS</t>
  </si>
  <si>
    <t xml:space="preserve">RETIRADA DE BARRAMENTOS EM QUADROS ELÉTRICOS</t>
  </si>
  <si>
    <t xml:space="preserve">RETIRADA DE ISOLADORES EM QUADROS ELÉTRICOS</t>
  </si>
  <si>
    <t xml:space="preserve">RETIRADA DE DISJUNTOR AUTOMÁTICO UNIPOLAR ATÉ 50A</t>
  </si>
  <si>
    <t xml:space="preserve">RETIRADA DE DISJUNTOR AUTOMÁTICO BIPOLAR ATÉ 50A</t>
  </si>
  <si>
    <t xml:space="preserve">RETIRADA DE DISJUNTOR AUTOMÁTICO TRIPOLAR ATÉ 50A</t>
  </si>
  <si>
    <t xml:space="preserve">RETIRADA DE CAIXA PARA FUSÍVEL OU TOMADA, INSTALADA EM PERFILADOS</t>
  </si>
  <si>
    <t xml:space="preserve">RETIRADA DE QUADRO DE DISTRIBUIÇÃO OU CAIXA DE PASSAGEM</t>
  </si>
  <si>
    <t xml:space="preserve">RETIRADA DE FECHADURA DE QUADRO DE DISTRIBUIÇÃO OU CAIXA DE PASSAGEM</t>
  </si>
  <si>
    <t xml:space="preserve">RETIRADA DE DISJUNTOR AUTOMÁTICO TIPO "QUICK-LAG"</t>
  </si>
  <si>
    <t xml:space="preserve">RETIRADA DE BASE EM CHAPA DE FERRO, PARA DISJUNTOR TIPO "QUICK-LAG"</t>
  </si>
  <si>
    <t xml:space="preserve">RETIRADA DE CAPACITOR PARA CORREÇÃO DE FATOR DE POTÊNCIA</t>
  </si>
  <si>
    <t xml:space="preserve">RETIRADA DE CHAVE SECCIONADORA OU BASE PARA FUSÍVEIS TIPO NH UNIPOLAR</t>
  </si>
  <si>
    <t xml:space="preserve">RETIRADA DE CHAVE SECCIONADORA OU BASE PARA FUSÍVEIS TIPO NH TRIPOLAR</t>
  </si>
  <si>
    <t xml:space="preserve">RETIRADA DE BASE PARA FUSÍVEIS TIPO DIAZED</t>
  </si>
  <si>
    <t xml:space="preserve">RETIRADA DE BARRAMENTO DE COBRE</t>
  </si>
  <si>
    <t xml:space="preserve">RETIRADAS - PONTOS E APARELHOS</t>
  </si>
  <si>
    <t xml:space="preserve">RETIRADA DE SOQUETES EM LUMINÁRIAS</t>
  </si>
  <si>
    <t xml:space="preserve">RETIRADA DE REATOR EM LUMINÁRIA FLUORESCENTE</t>
  </si>
  <si>
    <t xml:space="preserve">RETIRADA DE LÂMPADA INCANDESCENTE OU FLUORESCENTE</t>
  </si>
  <si>
    <t xml:space="preserve">RETIRADA DE LÂMPADA VAPOR DE MERCÚRIO, SÓDIO OU MISTA</t>
  </si>
  <si>
    <t xml:space="preserve">RETIRADA DE PLACA DIFUSORA PARA LÂMPADA FLUORESCENTE</t>
  </si>
  <si>
    <t xml:space="preserve">RETIRADA DE LUMINÁRIA INTERNA PARA LÂMPADA INCANDESCENTE</t>
  </si>
  <si>
    <t xml:space="preserve">RETIRADA DE LUMINÁRIA INTERNA PARA LÂMPADA FLUORESCENTE</t>
  </si>
  <si>
    <t xml:space="preserve">RETIRADA DE LUMINÁRIA EXTERNA INSTALADA EM POSTE</t>
  </si>
  <si>
    <t xml:space="preserve">RETIRADA DE LUMINÁRIA EXTERNA INSTALADA EM BRAÇO DE FERRO</t>
  </si>
  <si>
    <t xml:space="preserve">RETIRADA DE LUMINÁRIA A PROVA DE TEMPO, GASES E VAPOR</t>
  </si>
  <si>
    <t xml:space="preserve">RETIRADA DE PROJETOR DE FACHADA</t>
  </si>
  <si>
    <t xml:space="preserve">RETIRADA DE PROJETOR DE JARDIM</t>
  </si>
  <si>
    <t xml:space="preserve">RETIRADA DE BRAÇO DE LUMINÁRIA</t>
  </si>
  <si>
    <t xml:space="preserve">RETIRADAS - PÁRA-RAIOS E OUTROS</t>
  </si>
  <si>
    <t xml:space="preserve">RETIRADA DE CORDOALHA DE COBRE NÚ</t>
  </si>
  <si>
    <t xml:space="preserve">RETIRADA DE CORDOALHA DE COBRE NÚ PARA ATERRAMENTO</t>
  </si>
  <si>
    <t xml:space="preserve">RETIRADA DE CONECTOR TIPO "SPLIT-BOLT"</t>
  </si>
  <si>
    <t xml:space="preserve">RETIRADA DE POSTE DE FERRO, INCLUSIVE BASE DE FIXAÇÃO</t>
  </si>
  <si>
    <t xml:space="preserve">RETIRADA DE POSTE DE FERRO ENGASTADO NO SOLO</t>
  </si>
  <si>
    <t xml:space="preserve">RETIRADA DE POSTE DE CONCRETO EM REDE DE ENERGIA</t>
  </si>
  <si>
    <t xml:space="preserve">RETIRADAS - CABINE PRIMÁRIA</t>
  </si>
  <si>
    <t xml:space="preserve">RETIRADA DE ISOLADOR TIPO DISCO INCLUSIVE GANCHO DE SUSTENTAÇÃO</t>
  </si>
  <si>
    <t xml:space="preserve">RETIRADA DE ISOLADOR TIPO CASTANHA INCLUSIVE GANCHO DE SUSTENTAÇÃO</t>
  </si>
  <si>
    <t xml:space="preserve">RETIRADA DE ISOLADOR TIPO PINO A.T. INCLUSIVE PINO</t>
  </si>
  <si>
    <t xml:space="preserve">RETIRADA DE ISOLADOR TIPO PEDESTAL PARA A.T.</t>
  </si>
  <si>
    <t xml:space="preserve">RETIRADA DE CRUZETA DE MADEIRA</t>
  </si>
  <si>
    <t xml:space="preserve">RETIRADA DE BUCHA DE PASSAGEM INTERNA/EXTERNA PARA A.T.</t>
  </si>
  <si>
    <t xml:space="preserve">RETIRADA DE CHAPA DE FERRO PARA BUCHA DE PASSAGEM</t>
  </si>
  <si>
    <t xml:space="preserve">RETIRADA DE VERGALHÃO DE COBRE 3/8"</t>
  </si>
  <si>
    <t xml:space="preserve">RETIRADA DE TERMINAL OU CONECTOR PARA VERGALHÃO DE COBRE</t>
  </si>
  <si>
    <t xml:space="preserve">RETIRADA DE CHAVE SECCIONADORA TRIPOLAR CLASSE 15 K.V.</t>
  </si>
  <si>
    <t xml:space="preserve">RETIRADA DE TRANSFORMADOR DE POTENCIAL</t>
  </si>
  <si>
    <t xml:space="preserve">RETIRADA DE DISJUNTOR A.T. DE VOL. NORMAL OU REDUZIDO DE ÓLEO</t>
  </si>
  <si>
    <t xml:space="preserve">RETIRADA DE TRANSFORMADOR DE POTÊNCIA CLASSE 15 KV</t>
  </si>
  <si>
    <t xml:space="preserve">RETIRADA DE CHAVE FUSÍVEL TIPO MATHEUS</t>
  </si>
  <si>
    <t xml:space="preserve">RETIRADA DE SUPORTE DE TRANSFORMADOR EM POSTE</t>
  </si>
  <si>
    <t xml:space="preserve">RETIRADA DE CABO DE A.T. EM LINHA AÉREA ATÉ 35MM2</t>
  </si>
  <si>
    <t xml:space="preserve">RETIRADA DE PÁRA-RAIO TIPO CRISTAL VALVE 15KV</t>
  </si>
  <si>
    <t xml:space="preserve">RETIRADA DE CONTATORES E RELÊS EM GERAL</t>
  </si>
  <si>
    <t xml:space="preserve">RETIRADA DE FUSÍVEL EM ALTA TENSÃO TIPO "HH"</t>
  </si>
  <si>
    <t xml:space="preserve">RETIRADA DE ELO FUSÍVEL EM CHAVE TIPO MATHEUS</t>
  </si>
  <si>
    <t xml:space="preserve">RECOLOCAÇÕES - ENTRADA E DISTRIBUIÇÃO</t>
  </si>
  <si>
    <t xml:space="preserve">RECOLOCAÇÃO DE POSTE DE ENTRADA DE ENERGIA EM BAIXA TENSÃO - GALVANIZADO</t>
  </si>
  <si>
    <t xml:space="preserve">RECOLOCAÇÃO DE POSTE DE ENTRADA DE ENERGIA EM BAIXA TENSÃO - CONCRETO</t>
  </si>
  <si>
    <t xml:space="preserve">RECOLOCAÇÃO DE CAIXA DE ENTRADA DE ENERGIA EM BAIXA TENSÃO</t>
  </si>
  <si>
    <t xml:space="preserve">RECOLOCAÇÃO DE ARMAÇÃO TIPO BRAQUETE</t>
  </si>
  <si>
    <t xml:space="preserve">RECOLOCAÇÃO DE CABEÇOTE TIPO "TELESP"</t>
  </si>
  <si>
    <t xml:space="preserve">RECOLOCAÇÃO DE CONDULETE</t>
  </si>
  <si>
    <t xml:space="preserve">RECOLOCAÇÃO DE PERFILADOS</t>
  </si>
  <si>
    <t xml:space="preserve">RECOLOCAÇÃO DE ELETRODUTOS APARENTES - ATÉ 2"</t>
  </si>
  <si>
    <t xml:space="preserve">RECOLOCAÇÃO DE ELETRODUTOS APARENTES - ACIMA DE 2"</t>
  </si>
  <si>
    <t xml:space="preserve">RECOLOCAÇÃO DE FIO EMBUTIDO - ATÉ 16MM2</t>
  </si>
  <si>
    <t xml:space="preserve">RECOLOCAÇÃO DE CABO EMBUTIDO - ACIMA DE 16MM2</t>
  </si>
  <si>
    <t xml:space="preserve">RECOLOCAÇÃO DE FIO APARENTE - ATÉ 16MM2</t>
  </si>
  <si>
    <t xml:space="preserve">RECOLOCAÇÃO DE CABO APARENTE - ACIMA DE 16MM2</t>
  </si>
  <si>
    <t xml:space="preserve">RECOLOCAÇÃO DE TERMINAIS OU CONECTORES DE PRESSÃO PARA CABOS</t>
  </si>
  <si>
    <t xml:space="preserve">RECOLOCAÇÃO DE SUPORTE-ISOLADOR TIPO ROLDANA</t>
  </si>
  <si>
    <t xml:space="preserve">RECOLOCAÇÕES - CAIXAS E QUADROS</t>
  </si>
  <si>
    <t xml:space="preserve">RECOLOCAÇÃO DE BARRAMENTOS EM QUADROS ELÉTRICOS</t>
  </si>
  <si>
    <t xml:space="preserve">RECOLOCAÇÃO DE ISOLADORES EM QUADROS ELÉTRICOS</t>
  </si>
  <si>
    <t xml:space="preserve">RECOLOCAÇÃO DE DISJUNTOR AUTOMÁTICO UNIPOLAR ATÉ 50A</t>
  </si>
  <si>
    <t xml:space="preserve">RECOLOCAÇÃO DE DISJUNTOR AUTOMÁTICO BIPOLAR ATÉ 50A</t>
  </si>
  <si>
    <t xml:space="preserve">RECOLOCAÇÃO DE DISJUNTOR AUTOMÁTICO TRIPOLAR ATÉ 50A</t>
  </si>
  <si>
    <t xml:space="preserve">RECOLOCAÇÃO DE CAIXA PARA FUSÍVEL OU TOMADA, INSTALADA EM PERFILADOS</t>
  </si>
  <si>
    <t xml:space="preserve">RECOLOCAÇÃO DE QUADRO DE DISTRIBUIÇÃO OU CAIXA DE PASSAGEM</t>
  </si>
  <si>
    <t xml:space="preserve">RECOLOCAÇÃO DE FECHADURA DE QUADRO DE DISTRIBUIÇÃO OU CAIXA DE PASSAGEM</t>
  </si>
  <si>
    <t xml:space="preserve">RECOLOCAÇÃO DE DISJUNTOR AUTOMÁTICO TIPO "QUICK-LAG"</t>
  </si>
  <si>
    <t xml:space="preserve">RECOLOCAÇÃO DE BASE EM CHAPA DE FERRO, PARA DISJUNTOR TIPO "QUICK-LAG"</t>
  </si>
  <si>
    <t xml:space="preserve">RECOLOCAÇÃO DE CAPACITOR PARA CORREÇÃO DE FATOR DE POTÊNCIA</t>
  </si>
  <si>
    <t xml:space="preserve">RECOLOCAÇÃO DE CHAVE SECCIONADA OU BASE PARA FUSÍVEL TIPO NH-UNIPOLAR</t>
  </si>
  <si>
    <t xml:space="preserve">RECOLOCAÇÃO DE CHAVE SECCIONADA OU BASE PARA FUSÍVEL TIPO NH-TRIPOLAR</t>
  </si>
  <si>
    <t xml:space="preserve">RECOLOCAÇÃO DE BASE DE FUSÍVEIS TIPO " DIAZED"</t>
  </si>
  <si>
    <t xml:space="preserve">RECOLOCAÇÃO DE BARRAMENTO DE COBRE</t>
  </si>
  <si>
    <t xml:space="preserve">RECOLOCAÇÕES - PONTOS E APARELHOS</t>
  </si>
  <si>
    <t xml:space="preserve">RECOLOCAÇÃO DE SOQUETES EM LUMINÁRIAS</t>
  </si>
  <si>
    <t xml:space="preserve">RECOLOCAÇÃO DE REATOR EM LUMINÁRIA FLUORESCENTE</t>
  </si>
  <si>
    <t xml:space="preserve">RECOLOCAÇÃO DE LÂMPADA FLUORESCENTE</t>
  </si>
  <si>
    <t xml:space="preserve">RECOLOCAÇÃO DE LÂMPADA VAPOR DE MERCÚRIO, SÓDIO OU MISTA</t>
  </si>
  <si>
    <t xml:space="preserve">RECOLOCAÇÃO DE PLACA DIFUSORA PARA LÂMPADA FLUORESCENTE</t>
  </si>
  <si>
    <t xml:space="preserve">RECOLOCAÇÃO DE LUMINÁRIA INTERNA PARA LÂMPADA FLUORESCENTE</t>
  </si>
  <si>
    <t xml:space="preserve">RECOLOCAÇÃO DE LUMINÁRIA EXTERNA INSTALADA EM POSTE</t>
  </si>
  <si>
    <t xml:space="preserve">RECOLOCAÇÃO DE LUMINÁRIA EXTERNA INSTALADA EM BRAÇO DE FERRO</t>
  </si>
  <si>
    <t xml:space="preserve">RECOLOCAÇÃO DE LUMINÁRIA A PROVA DE TEMPO, GASES E VAPOR</t>
  </si>
  <si>
    <t xml:space="preserve">RECOLOCAÇÃO DE PROJETOR DE FACHADA</t>
  </si>
  <si>
    <t xml:space="preserve">RECOLOCAÇÃO DE PROJETOR DE JARDIM</t>
  </si>
  <si>
    <t xml:space="preserve">RECOLOCAÇÃO DE BRAÇO DE LUMINÁRIA</t>
  </si>
  <si>
    <t xml:space="preserve">RECOLOCAÇÕES - PÁRA-RAIOS E OUTROS</t>
  </si>
  <si>
    <t xml:space="preserve">RECOLOCAÇÃO DE CORDOALHA DE COBRE NÚ</t>
  </si>
  <si>
    <t xml:space="preserve">RECOLOCAÇÃO CORDOALHA DE COBRE NÚ PARA ATERRAMENTO</t>
  </si>
  <si>
    <t xml:space="preserve">RECOLOCAÇÃO DE CONECTOR TIPO "SPLIT_BOLT"</t>
  </si>
  <si>
    <t xml:space="preserve">RECOLOCAÇÃO DE POSTE DE FERRO, INCLUSIVE BASE DE FIXAÇÃO</t>
  </si>
  <si>
    <t xml:space="preserve">RECOLOCAÇÃO DE POSTE DE FERRO ENGASTADO NO SOLO</t>
  </si>
  <si>
    <t xml:space="preserve">RECOLOCAÇÃO DE POSTE DE CONCRETO EM REDE DE ENERGIA</t>
  </si>
  <si>
    <t xml:space="preserve">RECOLOCAÇÕES - CABINES PRIMÁRIAS</t>
  </si>
  <si>
    <t xml:space="preserve">RECOLOCAÇÃO DE ISOLADOR TIPO DISCO INCLUSIVE GANCHO DE SUSTENTAÇÃO</t>
  </si>
  <si>
    <t xml:space="preserve">RECOLOCAÇÃO DE ISOLADOR TIPO CASTANHA INCLUSIVE GANCHO DE SUSTENTAÇÃO</t>
  </si>
  <si>
    <t xml:space="preserve">RECOLOCAÇÃO DE ISOLADOR TIPO PINO PARA A.T. INCLUSIVE PINO</t>
  </si>
  <si>
    <t xml:space="preserve">RECOLOCAÇÃO DE ISOLADOR TIPO PEDESTAL PARA A.T.</t>
  </si>
  <si>
    <t xml:space="preserve">RECOLOCAÇÃO DE CRUZETA DE MADEIRA</t>
  </si>
  <si>
    <t xml:space="preserve">RECOLOCAÇÃO DE BUCHA DE PASSAGEM INTERNA/EXTERNA PARA A.T.</t>
  </si>
  <si>
    <t xml:space="preserve">RECOLOCAÇÃO DE CHAPA DE FERRO PARA BUCHA DE PASSAGEM</t>
  </si>
  <si>
    <t xml:space="preserve">RECOLOCAÇÃO DE VERGALHÃO DE COBRE 3/8"</t>
  </si>
  <si>
    <t xml:space="preserve">RECOLOCAÇÃO DE TERMINAL OU CONECTOR PARA VERGALHÃO DE COBRE</t>
  </si>
  <si>
    <t xml:space="preserve">RECOLOCAÇÃO DE CHAVE SECCIONADORA TRIPOLAR CLASSE 15KV</t>
  </si>
  <si>
    <t xml:space="preserve">RECOLOCAÇÃO DE TRANSFORMADOR DE POTENCIAL</t>
  </si>
  <si>
    <t xml:space="preserve">RECOLOCAÇÃO DE DISJUNTOR A.T. DE VOLUME NORMAL OU REDUZIDO DE ÓLEO</t>
  </si>
  <si>
    <t xml:space="preserve">RECOLOCAÇÃO DE TRANSFORMADOR DE POTÊNCIA CLASSE 15KV</t>
  </si>
  <si>
    <t xml:space="preserve">RECOLOCAÇÃO DE CHAVE FUSÍVEL TIPO MATHEUS</t>
  </si>
  <si>
    <t xml:space="preserve">RECOLOCAÇÃO DE SUPORTE DE TRANSFORMADOR EM POSTE</t>
  </si>
  <si>
    <t xml:space="preserve">RECOLOCAÇÃO DE CABO DE A.T. EM LINHA AÉREA ATÉ 35MM2</t>
  </si>
  <si>
    <t xml:space="preserve">RECOLOCAÇÃO DE PÁRA-RAIO TIPO CRISTAL VALVE 15KV</t>
  </si>
  <si>
    <t xml:space="preserve">RECOLOCAÇÃO DE CONTATORES E RELÊS EM GERAL</t>
  </si>
  <si>
    <t xml:space="preserve">RECOLOCAÇÃO DE FUSÍVEL EM ALTA TENSÃO TIPO "HH"</t>
  </si>
  <si>
    <t xml:space="preserve">RECOLOCAÇÃO DE ELO FUSÍVEL EM CHAVE TIPO MATHEUS</t>
  </si>
  <si>
    <t xml:space="preserve">SERVIÇOS PARCIAIS - ENTRADA E DISTRIBUIÇÃO</t>
  </si>
  <si>
    <t xml:space="preserve">POSTE DE ENTRADA DE ENERGIA, DUPLO "T" - 7,5M/200DAN</t>
  </si>
  <si>
    <t xml:space="preserve">POSTE DE ENTRADA DE ENERGIA, DUPLO "T" - 7,5M/300DAN</t>
  </si>
  <si>
    <t xml:space="preserve">FORNECIMENTO E INSTALAÇÃO DE POSTE EM CONCRETO COM ALTURA LIVRE DE 18M, 1000DAN, ENGASTADO</t>
  </si>
  <si>
    <t xml:space="preserve">TERMINAL OU CONECTOR DE PRESSÃO - PARA FIO ATÉ 6MM2</t>
  </si>
  <si>
    <t xml:space="preserve">TERMINAL OU CONECTOR DE PRESSÃO - PARA CABO 10MM2</t>
  </si>
  <si>
    <t xml:space="preserve">TERMINAL OU CONECTOR DE PRESSÃO - PARA CABO 16MM2</t>
  </si>
  <si>
    <t xml:space="preserve">TERMINAL OU CONECTOR DE PRESSÃO - PARA CABO 25MM2</t>
  </si>
  <si>
    <t xml:space="preserve">TERMINAL OU CONECTOR DE PRESSÃO - PARA CABO 35MM2</t>
  </si>
  <si>
    <t xml:space="preserve">TERMINAL OU CONECTOR DE PRESSÃO - PARA CABO 50MM2</t>
  </si>
  <si>
    <t xml:space="preserve">TERMINAL OU CONECTOR DE PRESSÃO - PARA CABO 70MM2</t>
  </si>
  <si>
    <t xml:space="preserve">TERMINAL OU CONECTOR DE PRESSÃO - PARA CABO 95MM2</t>
  </si>
  <si>
    <t xml:space="preserve">TERMINAL OU CONECTOR DE PRESSÃO - PARA CABO 120MM2</t>
  </si>
  <si>
    <t xml:space="preserve">TERMINAL OU CONECTOR DE PRESSÃO - PARA CABO 150MM2</t>
  </si>
  <si>
    <t xml:space="preserve">TERMINAL OU CONECTOR DE PRESSÃO - PARA CABO 185MM2</t>
  </si>
  <si>
    <t xml:space="preserve">TERMINAL OU CONECTOR DE PRESSÃO - PARA CABO 240MM2</t>
  </si>
  <si>
    <t xml:space="preserve">TERMINAL OU CONECTOR DE PRESSÃO - PARA CABO 300MM2</t>
  </si>
  <si>
    <t xml:space="preserve">SERVIÇOS PARCIAIS - PONTOS E APARELHOS</t>
  </si>
  <si>
    <t xml:space="preserve">INTERRUPTOR SIMPLES - 1 TECLA</t>
  </si>
  <si>
    <t xml:space="preserve">INTERRUPTOR SIMPLES - 2 TECLAS</t>
  </si>
  <si>
    <t xml:space="preserve">INTERRUPTOR SIMPLES - 3 TECLAS</t>
  </si>
  <si>
    <t xml:space="preserve">INTERRUPTOR SIMPLES BIPOLAR - 1 TECLA</t>
  </si>
  <si>
    <t xml:space="preserve">INTERRUPTOR PARALELO - 1 TECLA</t>
  </si>
  <si>
    <t xml:space="preserve">ESPELHO PLÁSTICO - 3"X3"</t>
  </si>
  <si>
    <t xml:space="preserve">ESPELHO PLÁSTICO - 4"X2"</t>
  </si>
  <si>
    <t xml:space="preserve">ESPELHO PLÁSTICO - 4"X4"</t>
  </si>
  <si>
    <t xml:space="preserve">TOMADA PARA TELEFONE DE 4 POLOS PADRÃO TELEBRÁS</t>
  </si>
  <si>
    <t xml:space="preserve">TOMADA SIMPLES DE EMBUTIR - 110/220V</t>
  </si>
  <si>
    <t xml:space="preserve">TOMADA SIMPLES DE EMBUTIR - PARA PISO</t>
  </si>
  <si>
    <t xml:space="preserve">TOMADA 3P+T 30A - 440V</t>
  </si>
  <si>
    <t xml:space="preserve">TOMADA 3P+T 32A - 600/690V TIPO INDUSTRIAL</t>
  </si>
  <si>
    <t xml:space="preserve">TOMADA 3P+T 63A - 600/690V TIPO INDUSTRIAL</t>
  </si>
  <si>
    <t xml:space="preserve">BOTÃO PARA CAMPAINHA - USO AO TEMPO</t>
  </si>
  <si>
    <t xml:space="preserve">CIGARRA DE SOBREPOR, TIPO COLEGIAL</t>
  </si>
  <si>
    <t xml:space="preserve">TOMADA SIMPLES, 2P+T, 20A</t>
  </si>
  <si>
    <t xml:space="preserve">SOQUETE ANTIVIBRATÓRIO PARA LÂMPADA FLUORESCENTE SEM PORTA-STARTER</t>
  </si>
  <si>
    <t xml:space="preserve">IGNITOR PARA PARTIDA LÂMPADA VAPOR SÓDIO ALTA PRESSÃO ATÉ 400W</t>
  </si>
  <si>
    <t xml:space="preserve">REATOR SIMPLES PARA LÂMPADA FLUORESCENTE, ALTO F.POTÊNCIA - 220V/40W</t>
  </si>
  <si>
    <t xml:space="preserve">REATOR SIMPLES PARA LÂMPADA FLUORESCENTE PARTIDA RÁPIDA, ALTO F.POTÊNCIA - 110-220V/20W</t>
  </si>
  <si>
    <t xml:space="preserve">REATOR DUPLO PARA LÂMPADA FLUORESCENTE PARTIDA RÁPIDA, ALTO F.POTÊNCIA - 110-220V/2X20W</t>
  </si>
  <si>
    <t xml:space="preserve">REATOR DUPLO PARA LÂMPADA FLUORESCENTE PARTIDA RÁPIDA, ALTO F.POTÊNCIA 110-220V/2X40W</t>
  </si>
  <si>
    <t xml:space="preserve">REATOR SIMPLES PARA LÂMPADA FLUORESCENTE PARTIDA RÁPIDA, ALTO F.POTÊNCIA - 220V/1X110W</t>
  </si>
  <si>
    <t xml:space="preserve">REATOR DUPLO PARA LÂMPADA FLUORESCENTE PARTIDA RÁPIDA, ALTO F.POTÊNCIA 220V/2X110W</t>
  </si>
  <si>
    <t xml:space="preserve">REATOR PARA LÂMPADA HG - 220V/125W</t>
  </si>
  <si>
    <t xml:space="preserve">REATOR PARA LÂMPADA HG - 220V/250W</t>
  </si>
  <si>
    <t xml:space="preserve">REATOR PARA LÂMPADA HG - 220V/400W</t>
  </si>
  <si>
    <t xml:space="preserve">REATOR PARA LÂMPADA VAPOR DE MERCÚRIO USO EXTERNO 220V/400W</t>
  </si>
  <si>
    <t xml:space="preserve">REATOR PARA LÂMPADA VAPOR DE SÓDIO ALTA PRESSÃO - 220V/70W</t>
  </si>
  <si>
    <t xml:space="preserve">REATOR PARA LÂMPADA VAPOR DE SÓDIO ALTA PRESSÃO - 220V/150W</t>
  </si>
  <si>
    <t xml:space="preserve">REATOR PARA LÂMPADA VAPOR DE SÓDIO ALTA PRESSÃO - 220V/250W</t>
  </si>
  <si>
    <t xml:space="preserve">REATOR PARA LÂMPADA VAPOR DE SÓDIO ALTA PRESSÃO - 220V/400W</t>
  </si>
  <si>
    <t xml:space="preserve">INVERSOR FOTOVOLTÁICO SAÍDA TRIFÁSICA - 15 KW - ENTRADA ATÉ 1000 VCC - EFICIÊNCIA MÍNIMA 95%</t>
  </si>
  <si>
    <t xml:space="preserve">INVERSOR FOTOVOLTÁICO SAÍDA TRIFÁSICA - 10 KW -  ENTRADA ATÉ 600 VCC - EFICIÊNCIA MÍNIMA 95%</t>
  </si>
  <si>
    <t xml:space="preserve">LÂMPADA FLUORESCENTE - 20W</t>
  </si>
  <si>
    <t xml:space="preserve">LÂMPADA FLUORESCENTE - 40W</t>
  </si>
  <si>
    <t xml:space="preserve">LÂMPADA MISTA - 220V/160W</t>
  </si>
  <si>
    <t xml:space="preserve">LÂMPADA MISTA - 220V/250W</t>
  </si>
  <si>
    <t xml:space="preserve">LÂMPADA MISTA - 220V/500W</t>
  </si>
  <si>
    <t xml:space="preserve">LÂMPADA FLUORESCENTE - 110W TIPO HO</t>
  </si>
  <si>
    <t xml:space="preserve">LÂMPADA VAPOR DE MERCÚRIO - 220V/80W</t>
  </si>
  <si>
    <t xml:space="preserve">LÂMPADA VAPOR DE MERCÚRIO - 220V/125W</t>
  </si>
  <si>
    <t xml:space="preserve">LÂMPADA VAPOR DE MERCÚRIO - 220V/250W</t>
  </si>
  <si>
    <t xml:space="preserve">LÂMPADA VAPOR DE MERCÚRIO - 220V/400W</t>
  </si>
  <si>
    <t xml:space="preserve">LÂMPADA VAPOR DE SÓDIO ALTA PRESSÃO - 70W</t>
  </si>
  <si>
    <t xml:space="preserve">LÂMPADA VAPOR DE SÓDIO ALTA PRESSÃO - 150W</t>
  </si>
  <si>
    <t xml:space="preserve">LÂMPADA VAPOR DE SÓDIO ALTA PRESSÃO - 250W</t>
  </si>
  <si>
    <t xml:space="preserve">LÂMPADA VAPOR DE SÓDIO ALTA PRESSÃO - 400W</t>
  </si>
  <si>
    <t xml:space="preserve">LÂMPADA DE HALOGÊNIO - 110V/220V/300W</t>
  </si>
  <si>
    <t xml:space="preserve">LÂMPADA DE HALOGÊNIO - 220V/1000W</t>
  </si>
  <si>
    <t xml:space="preserve">LÂMPADA DE LED (BULBO) SOQUETE E-27/ E-40 - 40W</t>
  </si>
  <si>
    <t xml:space="preserve">LÂMPADA DE LED (BULBO) SOQUETE E-27/ E-40 - 70W</t>
  </si>
  <si>
    <t xml:space="preserve">LÂMPADA DE LED TUBULAR T8 - 9/10W</t>
  </si>
  <si>
    <t xml:space="preserve">LÂMPADA DE LED TUBULAR T8 - 18/20W</t>
  </si>
  <si>
    <t xml:space="preserve">LÂMPADA DE LED BULBO 10W - SOQUETE E-27</t>
  </si>
  <si>
    <t xml:space="preserve">MÓDULO FOTOVOLTÁICO (PAINEL) POLICRISTALINO - 270 W - TENSÃO MÁX. 1000 VCC - EFICIÊNCIA MÍN. 15%</t>
  </si>
  <si>
    <t xml:space="preserve">LÂMPADA DE LED (BULBO) SOQUETE E-27/E-40 - 100W</t>
  </si>
  <si>
    <t xml:space="preserve">LÂMPADA DE LED (BULBO) SOQUETE E-27/E-40 - 150W</t>
  </si>
  <si>
    <t xml:space="preserve">PLUG PARA TELEFONE DE 4 PINOS PADRÃO TELEBRÁS</t>
  </si>
  <si>
    <t xml:space="preserve">PLUG 3P+T 30A - 440V</t>
  </si>
  <si>
    <t xml:space="preserve">PLUG 3P+T 32A - 600/690V - TIPO INDUSTRIAL</t>
  </si>
  <si>
    <t xml:space="preserve">PLUG 3P+T 63A - 600/690V - TIPO INDUSTRIAL</t>
  </si>
  <si>
    <t xml:space="preserve">PLUG P/ TOMADA ATÉ 20A (2P+T, 20A - 250V)</t>
  </si>
  <si>
    <t xml:space="preserve">PLUG PARA TELEFONE - PADRÃO RJ11</t>
  </si>
  <si>
    <t xml:space="preserve">INTERRUPTOR COM VARIADOR DE LUMINOSIDADE 110/ 220 V - 127V/ 500W</t>
  </si>
  <si>
    <t xml:space="preserve">INTERRUPTOR PARALELO BIPOLAR 1 TECLA</t>
  </si>
  <si>
    <t xml:space="preserve">REATOR PARA LÂMPADA HG - 220V/80W</t>
  </si>
  <si>
    <t xml:space="preserve">SERVIÇOS PARCIAIS - PÁRA-RAIOS E OUTROS</t>
  </si>
  <si>
    <t xml:space="preserve">COLOCAÇÃO DE ARAME GUIA #14 DE AÇO GALVANIZADO EM ELETRODUTO</t>
  </si>
  <si>
    <t xml:space="preserve">FOTOCELULA SOLAR-RELÊ FOTOELÉTRICO CAPACIDADE - 1000W</t>
  </si>
  <si>
    <t xml:space="preserve">BASE E ESTAIS PARA HASTE DE PÁRA-RAIOS</t>
  </si>
  <si>
    <t xml:space="preserve">TERMINAL AÉREO EM AÇO GALVANIZADO COM BASE DE FIXAÇÃO H=30CM</t>
  </si>
  <si>
    <t xml:space="preserve">SUPORTE PARA FIXAÇÃO DE CABO EM TELHA ONDULADA</t>
  </si>
  <si>
    <t xml:space="preserve">CRUZETA DE FERRO GALVANIZADO PARA 3 PROJETORES</t>
  </si>
  <si>
    <t xml:space="preserve">BRAÇO P/ LUMINÁRIA EM TUBO FERRO GALVANIZADO 1"X1M</t>
  </si>
  <si>
    <t xml:space="preserve">POSTE DE AÇO GALVANIZADO, TIPO RETO FLANGEADO H=5M</t>
  </si>
  <si>
    <t xml:space="preserve">POSTE DE AÇO GALVANIZADO, TIPO RETO FLANGEADO H=7M</t>
  </si>
  <si>
    <t xml:space="preserve">POSTE DE AÇO GALVANIZADO, TIPO CURVO SIMPLES  H=7M</t>
  </si>
  <si>
    <t xml:space="preserve">POSTE DE AÇO GALVANIZADO, TIPO CURVO DUPLO H=7M</t>
  </si>
  <si>
    <t xml:space="preserve">POSTE DE AÇO GALVANIZADO, TIPO RETO H=9M</t>
  </si>
  <si>
    <t xml:space="preserve">POSTE DE AÇO GALVANIZADO, TIPO RETO H=10M</t>
  </si>
  <si>
    <t xml:space="preserve">CONECTOR TIPO PRENSA CABO EM ALUMÍNIO - 3/8"</t>
  </si>
  <si>
    <t xml:space="preserve">CONECTOR TIPO PRENSA-CABO EM ALUMÍNIO - 1/2"</t>
  </si>
  <si>
    <t xml:space="preserve">CONECTOR TIPO PRENSA-CABO EM ALUMÍNIO - 3/4"</t>
  </si>
  <si>
    <t xml:space="preserve">CONECTOR TIPO PRENSA-CABO EM ALUMÍNIO - 1"</t>
  </si>
  <si>
    <t xml:space="preserve">SUPORTE SIMPLES COM ROLDANA, PARA DESCIDA DE PÁRA-RAIOS</t>
  </si>
  <si>
    <t xml:space="preserve">CONECTOR TIPO "SPLIT-BOLT" - PARA CABO DE 16MM2</t>
  </si>
  <si>
    <t xml:space="preserve">CONECTOR TIPO "SPLIT-BOLT" - PARA CABO DE 35MM2</t>
  </si>
  <si>
    <t xml:space="preserve">HASTE "COPPERWELD"- 5/8"X3,OOM</t>
  </si>
  <si>
    <t xml:space="preserve">CONECTOR PARA HASTE "COPPERWELD"</t>
  </si>
  <si>
    <t xml:space="preserve">CONECTOR TIPO "SPLIT-BOLT" - PARA CABO DE 300,0MM2</t>
  </si>
  <si>
    <t xml:space="preserve">HASTE "COPPERWELD " - 3/4"X3,00M</t>
  </si>
  <si>
    <t xml:space="preserve">SERVIÇOS PARCIAIS - ELETROFERRAGENS E ACESSÓRIOS</t>
  </si>
  <si>
    <t xml:space="preserve">BUCHA E ARRUELA RÍGIDA PESADA EM ZAMAK - 1/2"</t>
  </si>
  <si>
    <t xml:space="preserve">BUCHA E ARRUELA RÍGIDA PESADA EM ZAMAK - 3/4"</t>
  </si>
  <si>
    <t xml:space="preserve">BRAÇADEIRA DE AÇO GALVANIZADO - 1/2"</t>
  </si>
  <si>
    <t xml:space="preserve">BRAÇADEIRA DE AÇO GALVANIZADO - 3"</t>
  </si>
  <si>
    <t xml:space="preserve">SUPORTE P/ PERFILADO 100X38MM GE</t>
  </si>
  <si>
    <t xml:space="preserve">SUPORTE CURTO PARA LUMINÁRIA 100X38MM GE</t>
  </si>
  <si>
    <t xml:space="preserve">SUPORTE LONGO PARA LUMINÁRIA 165X38MM GE</t>
  </si>
  <si>
    <t xml:space="preserve">EMENDA INTERNA P/ PERFILADO 38X38 "1" GE</t>
  </si>
  <si>
    <t xml:space="preserve">EMENDA INTERNA P/ PEFILADO 38X38 "T" GE</t>
  </si>
  <si>
    <t xml:space="preserve">CAIXA DE DERIVAÇÃO P/ PERFILADO 38X38 TP "C" GE - CHAPA 14</t>
  </si>
  <si>
    <t xml:space="preserve">CAIXA DE DERIVAÇÃO P/ PERFILADO 38X38 TP "L" GE - CHAPA 14</t>
  </si>
  <si>
    <t xml:space="preserve">CAIXA DE DERIVAÇÃO P/ PERFILADO 38X76 TP "E" GE - CHAPA 14</t>
  </si>
  <si>
    <t xml:space="preserve">CAIXA DE DERIVAÇÃO P/ PERFILADO 38X76 TP "C" GE - CHAPA 14</t>
  </si>
  <si>
    <t xml:space="preserve">CAIXA DE DERIVAÇÃO P/ PERFILADO 38X76 TP "L" GE - CHAPA 14</t>
  </si>
  <si>
    <t xml:space="preserve">CAIXA DE DERIVAÇÃO P/ PERFILADO 38X76 TP "T" GE - CHAPA 14</t>
  </si>
  <si>
    <t xml:space="preserve">CAIXA EM ALUMÍNIO P/ TOMADA FIXAÇÃO EM PERFILADO</t>
  </si>
  <si>
    <t xml:space="preserve">SAÍDA PARA ELETRODUTO EM PERFILADO 3/4" GE</t>
  </si>
  <si>
    <t xml:space="preserve">VERGALHÃO DE AÇO C/ ROSCA TOTAL 5/16" GE</t>
  </si>
  <si>
    <t xml:space="preserve">REATORES</t>
  </si>
  <si>
    <t xml:space="preserve">REATOR PARA LÂMPADA VAPOR METÁLICO - 70W/ 220V</t>
  </si>
  <si>
    <t xml:space="preserve">REATOR PARA LÂMPADA VAPOR METÁLICO - 150W/ 220V</t>
  </si>
  <si>
    <t xml:space="preserve">REATOR DE LÂMPADA VAPOR METÁLICO - 250W/ 220V</t>
  </si>
  <si>
    <t xml:space="preserve">REATOR PARA LÂMPADA VAPOR METÁLICO - 400W/ 220V</t>
  </si>
  <si>
    <t xml:space="preserve">REATOR ELETRÔNICO AFP 127V P/ LÂMPADA FLUORESCENTE - 1 X 14W</t>
  </si>
  <si>
    <t xml:space="preserve">REATOR ELETRÔNICO AFP 127V P/ LÂMPADA FLUORESCENTE - 1 X 28W</t>
  </si>
  <si>
    <t xml:space="preserve">REATOR ELETRÔNICO AFP 127V P/ LÂMPADA FLUORESCENTE - 2 X 14W</t>
  </si>
  <si>
    <t xml:space="preserve">REATOR ELETRÔNICO AFP 127V P/ LÂMPADA FLUORESCENTE - 2 X 28W</t>
  </si>
  <si>
    <t xml:space="preserve">REATOR ELETRÔNICO FLUORESCENTE SIMPLES AFP - 1X16W - 127/220V</t>
  </si>
  <si>
    <t xml:space="preserve">REATOR ELETRÔNICO FLUORESCENTE SIMPLES AFP - 1X32W - 127/220V</t>
  </si>
  <si>
    <t xml:space="preserve">REATOR ELETRÔNICO FLUORESCENTE DUPLO AFP - 2X16W - 127/220V</t>
  </si>
  <si>
    <t xml:space="preserve">REATOR ELETRÔNICO FLUORESCENTE DUPLO AFP - 2X32W - 127/220V</t>
  </si>
  <si>
    <t xml:space="preserve">REATOR ELETRÔNICO FLUORESCENTE SIMPLES AFP 1X54W - 220V</t>
  </si>
  <si>
    <t xml:space="preserve">REATOR ELETRÔNICO FLUORESCENTE DUPLO AFP 2X54W - 220V</t>
  </si>
  <si>
    <t xml:space="preserve">LÂMPADA VAPOR METÁLICO - 70W</t>
  </si>
  <si>
    <t xml:space="preserve">LÂMPADA VAPOR METÁLICO - 150W</t>
  </si>
  <si>
    <t xml:space="preserve">LÂMPADA VAPOR METÁLICO - 250W</t>
  </si>
  <si>
    <t xml:space="preserve">LÂMPADA VAPOR METÁLICO - 400W</t>
  </si>
  <si>
    <t xml:space="preserve">LÂMPADA FLUORESCENTE COMPACTA 15W - 220V</t>
  </si>
  <si>
    <t xml:space="preserve">LÂMPADA COMPACTA MINI-FLUORESCENTE COM REATOR E SOQUETE INCORPORADOS - 25W</t>
  </si>
  <si>
    <t xml:space="preserve">LÂMPADA FLUORESCENTE - 14W</t>
  </si>
  <si>
    <t xml:space="preserve">LÂMPADA FLUORESCENTE 16W</t>
  </si>
  <si>
    <t xml:space="preserve">LÂMPADA FLUORESCENTE 32W</t>
  </si>
  <si>
    <t xml:space="preserve">LÂMPADA FLUORESCENTE - 28W</t>
  </si>
  <si>
    <t xml:space="preserve">TOMADAS</t>
  </si>
  <si>
    <t xml:space="preserve">TOMADA RJ 45 PARA INFORMÁTICA COM PLACA</t>
  </si>
  <si>
    <t xml:space="preserve">TOMADA PARA TELEFONE PADRÃO RJ11 COM PLACA/ ESPELHO</t>
  </si>
  <si>
    <t xml:space="preserve">REDE LÓGICA</t>
  </si>
  <si>
    <t xml:space="preserve">CERTIFICAÇÃO DE REDE LÓGICA - ATÉ 50 PONTOS</t>
  </si>
  <si>
    <t xml:space="preserve">GL</t>
  </si>
  <si>
    <t xml:space="preserve">CERTIFICAÇÃO DE REDE LÓGICA - EXCEDENTE 50 PONTOS</t>
  </si>
  <si>
    <t xml:space="preserve">PTO</t>
  </si>
  <si>
    <t xml:space="preserve">RACK 8U'S COM VENTILAÇÃO, BANDEJA FIXA E RÉGUA DE TOMADAS - INSTALADO</t>
  </si>
  <si>
    <t xml:space="preserve">PATCH PAINEL - 24 PORTAS - INSTALADO</t>
  </si>
  <si>
    <t xml:space="preserve">SWITCH - 24 PORTAS - INSTALADO</t>
  </si>
  <si>
    <t xml:space="preserve">GUIA ORGANIZADORA DE CABOS 19" - 1V - INSTALADA</t>
  </si>
  <si>
    <t xml:space="preserve">PATCH CORD RJ45 - 1,5M</t>
  </si>
  <si>
    <t xml:space="preserve">PATCH CORD RJ45 - 2,5M</t>
  </si>
  <si>
    <t xml:space="preserve">CABO UTP - CATEGORIA 4 E 5 PARES</t>
  </si>
  <si>
    <t xml:space="preserve">INST.HIDRO-SANITARIAS</t>
  </si>
  <si>
    <t xml:space="preserve">ALIMENTAÇÃO PREDIAL DE ÁGUA E GÁS</t>
  </si>
  <si>
    <t xml:space="preserve">CAVALETE DE ENTRADA - 3/4"</t>
  </si>
  <si>
    <t xml:space="preserve">CAVALETE DE ENTRADA - 1"</t>
  </si>
  <si>
    <t xml:space="preserve">CAVALETE DE ENTRADA - 1 1/2"</t>
  </si>
  <si>
    <t xml:space="preserve">HV.09 - ABRIGO PARA CAVALETE ENTRADA, D=3/4" OU 1" EM ALVENARIA REVESTIDA</t>
  </si>
  <si>
    <t xml:space="preserve">HV.10 - ABRIGO PARA CAVALETE ENTRADA, D=1 1/4", D=1 1/2"OU 2" EM ALVENARIA REVESTIDA</t>
  </si>
  <si>
    <t xml:space="preserve">PROTEÇÃO ANTICORROSIVA PARA TUBULAÇÃO ENTERRADA</t>
  </si>
  <si>
    <t xml:space="preserve">ENVELOPAMENTO DE TUBULAÇÃO ENTERRADA, COM CONCRETO</t>
  </si>
  <si>
    <t xml:space="preserve">RESERVAÇÃO DE ÁGUA</t>
  </si>
  <si>
    <t xml:space="preserve">RESERVATÓRIO DE FIBRA DE VIDRO - CAPACIDADE 1000L</t>
  </si>
  <si>
    <t xml:space="preserve">CAIXA D'ÁGUA DE FIBRA DE VIDRO - 1500 LITROS</t>
  </si>
  <si>
    <t xml:space="preserve">CAIXA D'ÁGUA DE POLIETILENO 5000 LITROS</t>
  </si>
  <si>
    <t xml:space="preserve">CAIXA D'ÁGUA DE POLIETILENO 10.000 LITROS</t>
  </si>
  <si>
    <t xml:space="preserve">CAIXA D'ÁGUA DE POLIETILENO 15.000 LITROS</t>
  </si>
  <si>
    <t xml:space="preserve">ANÉIS PRÉ-MOLDADOS EM CONCRETO ARMADO P/ RESERVATÓRIO DE ÁGUA D=2,50M</t>
  </si>
  <si>
    <t xml:space="preserve">LAJE PRÉ-MOLDADA D=2,50M E=8CM PARA RESERVATÓRIO</t>
  </si>
  <si>
    <t xml:space="preserve">LAJE PRÉ-MOLDADA D=2,50M E=15CM PARA RESERVATÓRIO</t>
  </si>
  <si>
    <t xml:space="preserve">TUBO DE AÇO GALVANIZADO, CLASSE LEVE I (LINHA ÁGUA) - 3/4"</t>
  </si>
  <si>
    <t xml:space="preserve">TUBO DE AÇO GALVANIZADO, CLASSE LEVE I (LINHA ÁGUA) - 1"</t>
  </si>
  <si>
    <t xml:space="preserve">TUBO DE AÇO GALVANIZADO, CLASSE LEVE I (LINHA ÁGUA) - 1 1/2"</t>
  </si>
  <si>
    <t xml:space="preserve">TUBO DE AÇO GALVANIZADO, CLASSE LEVE I (LINHA ÁGUA) - 2"</t>
  </si>
  <si>
    <t xml:space="preserve">TUBO DE PVC RÍGIDO, SOLDÁVEL (LINHA ÁGUA) - 25MM (3/4")</t>
  </si>
  <si>
    <t xml:space="preserve">TUBO DE PVC RÍGIDO, SOLDÁVEL (LINHA ÁGUA) - 32MM (1")</t>
  </si>
  <si>
    <t xml:space="preserve">TUBO DE PVC RÍGIDO, SOLDÁVEL (LINHA ÁGUA) - 50MM (1 1/2")</t>
  </si>
  <si>
    <t xml:space="preserve">TUBO DE PVC RÍGIDO, SOLDÁVEL (LINHA ÁGUA) - 60MM (2")</t>
  </si>
  <si>
    <t xml:space="preserve">REGISTRO DE GAVETA, METAL AMARELO - 3/4"</t>
  </si>
  <si>
    <t xml:space="preserve">REGISTRO DE GAVETA, METAL AMARELO - 1"</t>
  </si>
  <si>
    <t xml:space="preserve">REGISTRO DE GAVETA, METAL AMARELO - 1 1/2"</t>
  </si>
  <si>
    <t xml:space="preserve">REGISTRO DE GAVETA, METAL AMARELO - 2"</t>
  </si>
  <si>
    <t xml:space="preserve">TORNEIRA DE BÓIA, DE LATÃO - 3/4"</t>
  </si>
  <si>
    <t xml:space="preserve">TORNEIRA DE BÓIA, DE LATÃO - 1"</t>
  </si>
  <si>
    <t xml:space="preserve">TORNEIRA DE BÓIA, DE LATÃO - 1 1/2"</t>
  </si>
  <si>
    <t xml:space="preserve">TORNEIRA DE BÓIA, DE LATÃO - 2"</t>
  </si>
  <si>
    <t xml:space="preserve">INSTALAÇÃO ELEVATÓRIA</t>
  </si>
  <si>
    <t xml:space="preserve">CONJUNTO MOTOR-BOMBA - ATÉ 1/2HP</t>
  </si>
  <si>
    <t xml:space="preserve">CONJUNTO MOTOR-BOMBA - ATÉ 3/4HP</t>
  </si>
  <si>
    <t xml:space="preserve">CONJUNTO MOTOR-BOMBA - ATÉ 1HP</t>
  </si>
  <si>
    <t xml:space="preserve">CONJUNTO MOTOR-BOMBA - ATÉ 2HP</t>
  </si>
  <si>
    <t xml:space="preserve">CONJUNTO MOTOR-BOMBA - ATÉ 3HP</t>
  </si>
  <si>
    <t xml:space="preserve">CONJUNTO MOTOR-BOMBA - ATÉ 4HP</t>
  </si>
  <si>
    <t xml:space="preserve">CONJUNTO MOTOR-BOMBA - ATÉ 5HP</t>
  </si>
  <si>
    <t xml:space="preserve">CONJUNTO MOTOR-BOMBA 80M3/H, 20MCA, 7,5CV, 3500RPM, 220/380V, TRIFÁSICO</t>
  </si>
  <si>
    <t xml:space="preserve">CONJUNTO MOTOR-BOMBA 112M3/H, 20MCA, 10CV, 3500RPM, 220/380V, TRIFÁSICO</t>
  </si>
  <si>
    <t xml:space="preserve">CONJUNTO MOTOR-BOMBA 160M3/H, 20MCA, 15CV, 1750RPM, 220/380V, TRIFÁSICO</t>
  </si>
  <si>
    <t xml:space="preserve">CONJUNTO MOTOR-BOMBA 240M3/H, 20MCA, 20CV, 1750RPM, 220/380V, TRIFÁSICO</t>
  </si>
  <si>
    <t xml:space="preserve">CONJUNTO MOTOR-BOMBA 270M3/H, 20MCA, 25CV, 1750RPM, 220/380V, TRIFÁSICO</t>
  </si>
  <si>
    <t xml:space="preserve">TUBO DE AÇO-CARBONO GALVANIZADO, CL.MÉDIA (DIN2440) - 1" (RECALQUE)</t>
  </si>
  <si>
    <t xml:space="preserve">TUBO DE AÇO-CARBONO GALVANIZADO, CL.MÉDIA (DIN2440) - 1 1/2" (SUCÇÃO)</t>
  </si>
  <si>
    <t xml:space="preserve">VÁLVULA DE RETENÇÃO HORIZONTAL - 1"</t>
  </si>
  <si>
    <t xml:space="preserve">VÁLVULA DE RETENÇÃO HORIZONTAL - 1 1/2"</t>
  </si>
  <si>
    <t xml:space="preserve">VÁLVULA DE RETENÇÃO HORIZONTAL - 2"</t>
  </si>
  <si>
    <t xml:space="preserve">VÁLVULA DE RETENÇÃO HORIZONTAL - 2 1/2"</t>
  </si>
  <si>
    <t xml:space="preserve">VÁLVULA DE RETENÇÃO HORIZONTAL - 3"</t>
  </si>
  <si>
    <t xml:space="preserve">VÁLVULA DE RETENÇÃO HORIZONTAL - 4"</t>
  </si>
  <si>
    <t xml:space="preserve">VÁLVULA DE RETENÇÃO VERTICAL - 1"</t>
  </si>
  <si>
    <t xml:space="preserve">VÁLVULA DE RETENÇÃO VERTICAL - 1 1/4"</t>
  </si>
  <si>
    <t xml:space="preserve">VÁLVULA DE RETENÇÃO VERTICAL - 1 1/2"</t>
  </si>
  <si>
    <t xml:space="preserve">VÁLVULA DE RETENÇÃO VERTICAL - 2"</t>
  </si>
  <si>
    <t xml:space="preserve">VÁLVULA DE RETENÇÃO VERTICAL - 2 1/2"</t>
  </si>
  <si>
    <t xml:space="preserve">VÁLVULA DE RETENÇÃO VERTICAL - 3"</t>
  </si>
  <si>
    <t xml:space="preserve">VÁLVULA DE RETENÇÃO VERTICAL - 4"</t>
  </si>
  <si>
    <t xml:space="preserve">CHAVE DE BÓIA</t>
  </si>
  <si>
    <t xml:space="preserve">REDE DE ÁGUA FRIA - TUBULAÇÃO</t>
  </si>
  <si>
    <t xml:space="preserve">TUBO DE AÇO GALVANIZADO, CLASSE LEVE I (LINHA ÁGUA) - 1 1/4"</t>
  </si>
  <si>
    <t xml:space="preserve">TUBO DE AÇO GALVANIZADO, CLASSE LEVE I (LINHA ÁGUA) - 2 1/2"</t>
  </si>
  <si>
    <t xml:space="preserve">TUBO DE AÇO GALVANIZADO, CLASSE LEVE I (LINHA ÁGUA) - 3"</t>
  </si>
  <si>
    <t xml:space="preserve">TUBO DE AÇO GALVANIZADO, CLASSE LEVE I (LINHA ÁGUA) - 4"</t>
  </si>
  <si>
    <t xml:space="preserve">TUBO DE PVC RÍGIDO, SOLDÁVEL (LINHA ÁGUA) - 40MM (1 1/4")</t>
  </si>
  <si>
    <t xml:space="preserve">TUBO DE PVC RÍGIDO, SOLDÁVEL (LINHA ÁGUA) - 75MM (2 1/2")</t>
  </si>
  <si>
    <t xml:space="preserve">TUBO DE PVC RÍGIDO, SOLDÁVEL (LINHA ÁGUA) - 85MM (3")</t>
  </si>
  <si>
    <t xml:space="preserve">TUBO DE PVC RÍGIDO, SOLDÁVEL (LINHA ÁGUA) - 110MM (4")</t>
  </si>
  <si>
    <t xml:space="preserve">REDE DE ÁGUA FRIA - ACESSÓRIOS</t>
  </si>
  <si>
    <t xml:space="preserve">REGISTRO DE GAVETA, METAL AMARELO - 1 1/4"</t>
  </si>
  <si>
    <t xml:space="preserve">REGISTRO DE GAVETA, METAL AMARELO - 2 1/2"</t>
  </si>
  <si>
    <t xml:space="preserve">REGISTRO DE GAVETA, METAL AMARELO - 3"</t>
  </si>
  <si>
    <t xml:space="preserve">REGISTRO DE GAVETA, METAL AMARELO - 4"</t>
  </si>
  <si>
    <t xml:space="preserve">REGISTRO DE GAVETA, METAL CROMADO - 3/4"</t>
  </si>
  <si>
    <t xml:space="preserve">REGISTRO DE GAVETA, METAL CROMADO - 1"</t>
  </si>
  <si>
    <t xml:space="preserve">REGISTRO DE GAVETA, METAL CROMADO - 1 1/4"</t>
  </si>
  <si>
    <t xml:space="preserve">REGISTRO DE GAVETA, METAL CROMADO - 1 1/2"</t>
  </si>
  <si>
    <t xml:space="preserve">REGISTRO DE PRESSÃO, METAL AMARELO - 1/2"</t>
  </si>
  <si>
    <t xml:space="preserve">REGISTRO DE PRESSÃO, METAL AMARELO - 3/4"</t>
  </si>
  <si>
    <t xml:space="preserve">REGISTRO DE PRESSÃO, METAL CROMADO - 3/4"</t>
  </si>
  <si>
    <t xml:space="preserve">REGISTRO GLOBO COM ADAPTADOR E TAMPA - 2 1/2"</t>
  </si>
  <si>
    <t xml:space="preserve">REDE DE ÁGUA QUENTE</t>
  </si>
  <si>
    <t xml:space="preserve">TUBO DE COBRE SEM COSTURA, CLASSE EL - 1/2"</t>
  </si>
  <si>
    <t xml:space="preserve">TUBO DE COBRE SEM COSTURA, CLASSE EL - 3/4"</t>
  </si>
  <si>
    <t xml:space="preserve">TUBO DE COBRE SEM COSTURA, CLASSE EL - 1"</t>
  </si>
  <si>
    <t xml:space="preserve">TUBO DE COBRE SEM COSTURA, CLASSE EL - 1 1/4"</t>
  </si>
  <si>
    <t xml:space="preserve">TUBO DE COBRE SEM COSTURA, CLASSE EL - 1 1/2"</t>
  </si>
  <si>
    <t xml:space="preserve">TUBO DE COBRE SEM COSTURA, CLASSE A - 1/2"</t>
  </si>
  <si>
    <t xml:space="preserve">TUBO DE COBRE SEM COSTURA, CLASSE A 3/4"</t>
  </si>
  <si>
    <t xml:space="preserve">TUBO DE COBRE SEM COSTURA, CLASSE A 1"</t>
  </si>
  <si>
    <t xml:space="preserve">TUBO DE COBRE SEM COSTURA, CLASSE A 1 1/4"</t>
  </si>
  <si>
    <t xml:space="preserve">TUBO DE COBRE SEM COSTURA, CLASSE A 1 1/2"</t>
  </si>
  <si>
    <t xml:space="preserve">REDE DE GÁS</t>
  </si>
  <si>
    <t xml:space="preserve">TUBO PRETO DE AÇO-CARBONO, CLASSE SCH-40 - 3/4"</t>
  </si>
  <si>
    <t xml:space="preserve">TUBO PRETO DE AÇO-CARBONO, CLASSE SCH-40 - 1"</t>
  </si>
  <si>
    <t xml:space="preserve">TUBO PRETO DE AÇO-CARBONO, CLASSE SCH-40 - 1 1/4"</t>
  </si>
  <si>
    <t xml:space="preserve">TUBO PRETO DE AÇO-CARBONO, CLASSE SCH-40 - 1 1/2"</t>
  </si>
  <si>
    <t xml:space="preserve">VÁLVULA ESFÉRICA MONOBLOCO EM LATÃO, 3/4" NPT</t>
  </si>
  <si>
    <t xml:space="preserve">HV.04 - ABRIGO PARA GÁS EM BLOCO DE CONCRETO APARENTE PARA 2 BOTIJÕES</t>
  </si>
  <si>
    <t xml:space="preserve">HV.12 - ABRIGO PARA GÁS EM ALVENARIA REVESTIDA PARA 2 BOTIJÕES</t>
  </si>
  <si>
    <t xml:space="preserve">HV.13 - ABRIGO PARA GÁS EM BLOCOS DE CONCRETO APARENTE PARA 2 CILINDROS</t>
  </si>
  <si>
    <t xml:space="preserve">HV.14 - ABRIGO PARA GÁS EM BLOCO DE CONCRETO APARENTE PARA 4 CILINDROS</t>
  </si>
  <si>
    <t xml:space="preserve">HV.15 - ABRIGO PARA GÁS EM BLOCO DE CONCRETO APARENTE PARA 6 CILINDROS</t>
  </si>
  <si>
    <t xml:space="preserve">HV.17 - ABRIGO PARA GÁS EM TIJOLO APARENTE PARA 4 CILINDROS</t>
  </si>
  <si>
    <t xml:space="preserve">HV.18 - ABRIGO PARA GÁS EM TIJOLO APARENTE PARA 6 CILINDROS</t>
  </si>
  <si>
    <t xml:space="preserve">HV.19 - ABRIGO PARA GÁS EM ALVENARIA REVESTIDA PARA 2 CILINDROS</t>
  </si>
  <si>
    <t xml:space="preserve">HV.20 - ABRIGO PARA GÁS EM ALVENARIA REVESTIDA PARA 4 CILINDROS</t>
  </si>
  <si>
    <t xml:space="preserve">HV.21 - ABRIGO PARA GÁS EM ALVENARIA REVESTIDA PARA 6 CILINDROS</t>
  </si>
  <si>
    <t xml:space="preserve">HD.10 - INSTALAÇÃO PARA 2 BOTIJÕES GLP 13KG, EXCLUSIVE ABRIGO</t>
  </si>
  <si>
    <t xml:space="preserve">HD.11 - INSTALAÇÃO PARA 2 CILINDROS GLP 45 KG, EXCLUSIVE ABRIGO</t>
  </si>
  <si>
    <t xml:space="preserve">HD.12 - INSTALAÇÃO PARA 4 CILINDRO GLP 45KG, EXCLUSIVE ABRIGO</t>
  </si>
  <si>
    <t xml:space="preserve">HD.13  - INSTALAÇÃO PARA 6 CILINDROS GLP 45KG, EXCLUSIVE ABRIGO</t>
  </si>
  <si>
    <t xml:space="preserve">BOTIJÃO DE GÁS DE 13KG COM CARGA</t>
  </si>
  <si>
    <t xml:space="preserve">CILINDRO DE G.L.P. DE 45KG COM CARGA</t>
  </si>
  <si>
    <t xml:space="preserve">CAIXA COM COLETOR DE ÁGUA (SIFÃO) PARA REDE DE GÁS</t>
  </si>
  <si>
    <t xml:space="preserve">REDE DE PREVENÇÃO E COMBATE A INCÊNDIOS</t>
  </si>
  <si>
    <t xml:space="preserve">TUBO DE AÇO-CARBONO GALVANIZADO, CLASSE MÉDIA (DIN2440) - 2 1/2"</t>
  </si>
  <si>
    <t xml:space="preserve">TUBO DE AÇO-CARBONO GALVANIZADO, CLASSE MÉDIA (DIN2440) - 3"</t>
  </si>
  <si>
    <t xml:space="preserve">TUBO DE AÇO-CARBONO GALVANIZADO, CLASSE MÉDIA (DIN2440) - 4"</t>
  </si>
  <si>
    <t xml:space="preserve">TUBO DE AÇO-CARBONO GALVANIZADO, CLASSE MÉDIA (DIN2440) - 6"</t>
  </si>
  <si>
    <t xml:space="preserve">RECALQUE DE PASSEIO COM UNIÃO ENGATE RÁPIDO - REGISTRO TIPO GLOBO 2 1/2"</t>
  </si>
  <si>
    <t xml:space="preserve">HIDRANTE COM UNIÃO DE ENGATE RÁPIDO - REGISTRO TIPO GLOBO 2 1/2"</t>
  </si>
  <si>
    <t xml:space="preserve">ABRIGO DE EMBUTIR PARA HIDRANTE E MANGUEIRA - CHAPA DE AÇO N.20</t>
  </si>
  <si>
    <t xml:space="preserve">MANGUEIRA DE INCÊNDIO COM UNIÃO DE ENGATE RÁPIDO, 15M - 1 1/2"</t>
  </si>
  <si>
    <t xml:space="preserve">MANGUEIRA DE INCÊNDIO COM UNIÃO DE ENGATE RÁPIDO, 30M - 1 1/2"</t>
  </si>
  <si>
    <t xml:space="preserve">MANGUEIRA DE INCÊNDIO COM UNIÃO DE ENGATE RÁPIDO, 30M - 2 1/2"</t>
  </si>
  <si>
    <t xml:space="preserve">ESGUICHO DE INCÊNDIO COM ENGATE RÁPIDO - 1 1/2"X1/2"</t>
  </si>
  <si>
    <t xml:space="preserve">ESGUICHO DE INCÊNDIO COM ENGATE RÁPIDO - 2 1/2"X5/8"</t>
  </si>
  <si>
    <t xml:space="preserve">EXTINTOR DE INCÊNDIO COM CARGA DE GÁS CARBÔNICO (CO2) - 4KG</t>
  </si>
  <si>
    <t xml:space="preserve">EXTINTOR DE INCÊNDIO COM CARGA DE GÁS CARBÔNICO (CO2) - 6KG</t>
  </si>
  <si>
    <t xml:space="preserve">EXTINTOR DE INCÊNDIO COM CARGA DE GÁS CARBÔNICO (CO2) - 10KG</t>
  </si>
  <si>
    <t xml:space="preserve">EXTINTOR DE INCÊNDIO COM CARGA DE ÁGUA PRESSURIZADA - 10L</t>
  </si>
  <si>
    <t xml:space="preserve">EXTINTOR DE INCÊNDIO COM CARGA DE ESPUMA QUÍMICA - 9L</t>
  </si>
  <si>
    <t xml:space="preserve">EXTINTOR DE INCÊNDIO COM CARGA DE PÓ QUÍMICO SECO - 4KG</t>
  </si>
  <si>
    <t xml:space="preserve">EXTINTOR DE INCÊNDIO COM CARGA DE PÓ QUÍMICO SECO - 8KG</t>
  </si>
  <si>
    <t xml:space="preserve">EXTINTOR DE INCÊNDIO COM CARGA DE PÓ QUÍMICO SECO - 12KG</t>
  </si>
  <si>
    <t xml:space="preserve">SETA PARA HIDRANTE/EXTINTOR DE INCÊNDIO</t>
  </si>
  <si>
    <t xml:space="preserve">REDE DE ESGOTO SANITÁRIO - TUBULAÇÃO</t>
  </si>
  <si>
    <t xml:space="preserve">TUBO DE FERRO FUNDIDO PARA ESGOTO, LINHA SMU - 50MM</t>
  </si>
  <si>
    <t xml:space="preserve">TUBO DE FERRO FUNDIDO PARA ESGOTO, LINHA SMU - 75MM</t>
  </si>
  <si>
    <t xml:space="preserve">TUBO DE FERRO FUNDIDO PARA ESGOTO, LINHA SMU - 100MM</t>
  </si>
  <si>
    <t xml:space="preserve">TUBO DE FERRO FUNDIDO PARA ESGOTO, LINHA SMU - 150MM</t>
  </si>
  <si>
    <t xml:space="preserve">TUBO DE PVC RÍGIDO, PONTA E BOLSA (LINHA ESGOTO) - 40MM (1 1/2")</t>
  </si>
  <si>
    <t xml:space="preserve">TUBO DE PVC RÍGIDO, PONTA E BOLSA (LINHA ESGOTO) - 50MM (2")</t>
  </si>
  <si>
    <t xml:space="preserve">TUBO DE PVC RÍGIDO, PONTA E BOLSA (LINHA ESGOTO) - 75MM (3")</t>
  </si>
  <si>
    <t xml:space="preserve">TUBO DE PVC RÍGIDO, PONTA E BOLSA (LINHA ESGOTO) - 100MM (4")</t>
  </si>
  <si>
    <t xml:space="preserve">TUBO DE PVC RÍGIDO, PONTA E BOLSA (LINHA ESGOTO) - 150MM (6")</t>
  </si>
  <si>
    <t xml:space="preserve">TUBO DE PVC RÍGIDO, PONTA E BOLSA (LINHA ESGOTO) - 200MM (8")</t>
  </si>
  <si>
    <t xml:space="preserve">REDE DE ESGOTO SANITÁRIO - ACESSÓRIOS</t>
  </si>
  <si>
    <t xml:space="preserve">RALO SECO DE PVC RÍGIDO, COM SAÍDA SOLDADA DE 40MM - DIÂMETRO 100MM</t>
  </si>
  <si>
    <t xml:space="preserve">CAIXA SIFONADA DE PVC RÍGIDO - 100X150MM</t>
  </si>
  <si>
    <t xml:space="preserve">CAIXA SIFONADA DE PVC RÍGIDO - 150X150MM</t>
  </si>
  <si>
    <t xml:space="preserve">CAIXA SIFONADA DE PVC RÍGIDO 250X230X75MM</t>
  </si>
  <si>
    <t xml:space="preserve">RALO SECO DE FERRO FUNDIDO, COM SAÍDA VERTICAL (SMU) - DIÂMETRO 100MM</t>
  </si>
  <si>
    <t xml:space="preserve">CAIXA DE GORDURA COM CESTO DE LIMPEZA EM PVC 100MM - TIGRE OU SIMILAR</t>
  </si>
  <si>
    <t xml:space="preserve">CAIXA DE GORDURA, ALVENARIA DE TIJOLOS MACIÇOS COMUNS - 60X60CM</t>
  </si>
  <si>
    <t xml:space="preserve">FOSSA SÉPTICA EM ANÉIS DE CONCRETO, PARA 10 PESSOAS - 1,40 X 1,20M</t>
  </si>
  <si>
    <t xml:space="preserve">FOSSA SÉPTICA EM ANÉIS DE CONCRETO, PARA 20 PESSOAS - 1,40 X 1,70M</t>
  </si>
  <si>
    <t xml:space="preserve">FOSSA SÉPTICA EM ANÉIS DE CONCRETO, PARA 100 PESSOAS - 2,40 X 2,50M</t>
  </si>
  <si>
    <t xml:space="preserve">FOSSA SÉPTICA EM ANÉIS DE CONCRETO, PARA 140 PESSOAS - 2,40 X 3,50M</t>
  </si>
  <si>
    <t xml:space="preserve">SUMIDOURO, DIÂMETRO INTERNO 2,00M - POÇO ABSORVENTE</t>
  </si>
  <si>
    <t xml:space="preserve">SUMIDOURO, DIÂMETRO INTERNO 2,00M - TAMPÃO DE CONCRETO</t>
  </si>
  <si>
    <t xml:space="preserve">FILTRO ANAERÓBICO D=3,00M H=2,00M</t>
  </si>
  <si>
    <t xml:space="preserve">ANEL DE CONCRETO D=2,00 H=0,50M</t>
  </si>
  <si>
    <t xml:space="preserve">ANEL DE CONCRETO D=3,00 H=0,50M</t>
  </si>
  <si>
    <t xml:space="preserve">REDE DE ÁGUAS PLUVIAIS - CAPTAÇÃO</t>
  </si>
  <si>
    <t xml:space="preserve">CALHA EM CHAPA DE AÇO GALVANIZADO N.24 - DESENVOLVIMENTO 33CM</t>
  </si>
  <si>
    <t xml:space="preserve">CALHA EM CHAPA DE AÇO GALVANIZADO N.24 - DESENVOLVIMENTO 50CM</t>
  </si>
  <si>
    <t xml:space="preserve">CALHA EM CHAPA DE AÇO GALVANIZADO N.24 - DESENVOLVIMENTO 100CM</t>
  </si>
  <si>
    <t xml:space="preserve">CALHA EM ALUMÍNIO - ESP. 0,8MM - DESENVOLVIMENTO 50CM</t>
  </si>
  <si>
    <t xml:space="preserve">CALHA EM ALUMÍNIO - ESP. 0,8MM - DESENVOLVIMENTO 100CM</t>
  </si>
  <si>
    <t xml:space="preserve">CALHA EM ALUMÍNIO ESP. 1,0MM - DESENVOLVIMENTO 50CM</t>
  </si>
  <si>
    <t xml:space="preserve">CALHA EM ALUMÍNIO ESP. 1,0MM - DESENVOLVIMENTO 100CM</t>
  </si>
  <si>
    <t xml:space="preserve">CALHA EM PVC COM 125 ≤ DIÂM. ≤ 150MM</t>
  </si>
  <si>
    <t xml:space="preserve">RUFO EM CHAPA DE AÇO GALVANIZADO N.24 - DESENVOLVIMENTO 16CM</t>
  </si>
  <si>
    <t xml:space="preserve">RUFO EM CHAPA DE AÇO GALVANIZADO N.24 - DESENVOLVIMENTO 25CM</t>
  </si>
  <si>
    <t xml:space="preserve">RUFO EM CHAPA DE AÇO GALVANIZADO N.24 - DESENVOLVIMENTO 33CM</t>
  </si>
  <si>
    <t xml:space="preserve">RUFO EM CHAPA DE AÇO GALVANIZADO N.24 - DESENVOLVIMENTO 50CM</t>
  </si>
  <si>
    <t xml:space="preserve">RUFO EM CHAPA DE AÇO GALVANIZADO N.24 - DESENVOLVIMENTO 100CM</t>
  </si>
  <si>
    <t xml:space="preserve">RUFO EM CHAPA DE AÇO GALVANIZADO N.24 - DESENVOLVIMENTO 130CM</t>
  </si>
  <si>
    <t xml:space="preserve">RUFO EM CHAPA DE AÇO GALVANIZADO N.24 - DESENVOLVIMENTO 140 CM</t>
  </si>
  <si>
    <t xml:space="preserve">CANALETA DE CONCRETO, TIPO GUIA E SARJETA - SECÇÃO 15X40CM</t>
  </si>
  <si>
    <t xml:space="preserve">CANALETA DE CONCRETO, TIPO GUIA E SARJETA - SECÇÃO 15X50CM</t>
  </si>
  <si>
    <t xml:space="preserve">HC.01 - CANALETA DE CONCRETO DE A.P.P/TAMPA/GRELHA DE CONCRETO OU FERRO L=30CM</t>
  </si>
  <si>
    <t xml:space="preserve">HC.02 - CANALETA DE CONCRETO DE A.P.P/TAMPA/GRELHA DE CONCRETO OU FERRO L=40CM</t>
  </si>
  <si>
    <t xml:space="preserve">CANALETA MEIA CANA EM CONCRETO D=30CM</t>
  </si>
  <si>
    <t xml:space="preserve">CANALETA MEIA CANA EM CONCRETO D=40CM</t>
  </si>
  <si>
    <t xml:space="preserve">HV.24 - CANALETA DE ALVENARIA PARA GRELHA DE FERRO  L=20CM</t>
  </si>
  <si>
    <t xml:space="preserve">HV.22 - CANALETA DE ALVENARIA PARA GRELHA OU TAMPA DE CONCRETO  L=30CM</t>
  </si>
  <si>
    <t xml:space="preserve">HV.23 - CANALETA DE ALVENARIA PARA GRELHA OU TAMPA DE CONCRETO  L=40CM</t>
  </si>
  <si>
    <t xml:space="preserve">CANTONEIRA DE FERRO 1"X1"X1/8" PARA APOIO E CHUMBAMENTO DAS GRELHAS DE FERRO</t>
  </si>
  <si>
    <t xml:space="preserve">HC.05 - GRELHA DE CONCRETO PARA CANALETA - L=30CM - SEM PASSAGEM DE VEÍCULOS</t>
  </si>
  <si>
    <t xml:space="preserve">HP.02 - GRELHA DE FERRO PERFILADO PARA CANALETA - L=30CM</t>
  </si>
  <si>
    <t xml:space="preserve">GRELHA DE FERRO PERFILADO PARA CANALETAS A CÉU ABERTO - 40CM</t>
  </si>
  <si>
    <t xml:space="preserve">GRELHA DE FERRO PERFILADO PARA CANALETAS A CÉU ABERTO - 50CM</t>
  </si>
  <si>
    <t xml:space="preserve">HC.03 - TAMPA DE CONCRETO PARA CANALETA DE A.P.L=0,30M</t>
  </si>
  <si>
    <t xml:space="preserve">HC.04 - TAMPA DE CONCRETO PARA CANALETA DE A.P.L=0,40M</t>
  </si>
  <si>
    <t xml:space="preserve">GRELHA DE CONCRETO PARA CANALETA - L=30CM - COM PASSAGEM DE VEÍCULOS</t>
  </si>
  <si>
    <t xml:space="preserve">REDE DE ÁGUAS PLUVIAIS - TUBULAÇÃO</t>
  </si>
  <si>
    <t xml:space="preserve">CONDUTOR EM TUBO DE FERRO FUNDIDO PARA ESGOTO, LINHA SMU - 50MM</t>
  </si>
  <si>
    <t xml:space="preserve">CONDUTOR EM TUBO DE FERRO FUNDIDO PARA ESGOTO, LINHA SMU - 75MM</t>
  </si>
  <si>
    <t xml:space="preserve">CONDUTOR EM TUBO DE FERRO FUNDIDO PARA ESGOTO, LINHA SMU - 100MM</t>
  </si>
  <si>
    <t xml:space="preserve">CONDUTOR EM TUBO DE FERRO FUNDIDO PARA ESGOTO, LINHA SMU - 150MM</t>
  </si>
  <si>
    <t xml:space="preserve">CONDUTOR EM TUBO DE PVC RÍGIDO, PONTA E BOLSA - 50MM (2")</t>
  </si>
  <si>
    <t xml:space="preserve">CONDUTOR EM TUBO DE PVC RÍGIDO, PONTA E BOLSA - 75MM (3")</t>
  </si>
  <si>
    <t xml:space="preserve">CONDUTOR EM TUBO DE PVC RÍGIDO, PONTA E BOLSA - 100MM (4")</t>
  </si>
  <si>
    <t xml:space="preserve">CONDUTOR EM TUBO DE PVC RÍGIDO, PONTA E BOLSA - 150MM (6")</t>
  </si>
  <si>
    <t xml:space="preserve">CONDUTOR EM TUBO DE PVC RÍGIDO, PONTA E BOLSA - 200MM (8")</t>
  </si>
  <si>
    <t xml:space="preserve">GRELHA HEMISFÉRICA DE FERRO FUNDIDO - 75MM</t>
  </si>
  <si>
    <t xml:space="preserve">GRELHA HEMISFÉRICA DE FERRO FUNDIDO - 100MM</t>
  </si>
  <si>
    <t xml:space="preserve">GRELHA HEMISFÉRICA DE FERRO FUNDIDO - 150MM</t>
  </si>
  <si>
    <t xml:space="preserve">CURVA DE FERRO FUNDIDO, LINHA SMU (LIGAÇÃO REDE-CONDUTOR) - 50MM</t>
  </si>
  <si>
    <t xml:space="preserve">CURVA DE FERRO FUNDIDO, LINHA SMU (LIGAÇÃO REDE-CONDUTOR) - 75MM</t>
  </si>
  <si>
    <t xml:space="preserve">CURVA DE FERRO FUNDIDO, LINHA SMU (LIGAÇÃO REDE-CONDUTOR) - 100MM</t>
  </si>
  <si>
    <t xml:space="preserve">CURVA DE FERRO FUNDIDO, LINHA SMU (LIGAÇÃO REDE-CONDUTOR) - 150MM</t>
  </si>
  <si>
    <t xml:space="preserve">LIGAÇÃO PARA DESPEJO LIVRE EM SARJETAS, COM TUBO DE FERRO FUNDIDO SMU - 100MM</t>
  </si>
  <si>
    <t xml:space="preserve">APARELHOS SANITÁRIOS E EQUIPAMENTOS</t>
  </si>
  <si>
    <t xml:space="preserve">BACIA SANITÁRIA SIFONADA, DE LOUÇA BRANCA</t>
  </si>
  <si>
    <t xml:space="preserve">BACIA SANITÁRIA COM CAIXA ACOPLADA DE LOUÇA BRANCA</t>
  </si>
  <si>
    <t xml:space="preserve">BACIA SANITÁRIA INFANTIL SIFONADA, DE LOUÇA BRANCA</t>
  </si>
  <si>
    <t xml:space="preserve">BACIA SANITÁRIA ALTEADA PARA PORTADORES DE DEFICIÊNCIA FÍSICA</t>
  </si>
  <si>
    <t xml:space="preserve">LAVATÓRIO DE LOUÇA BRANCA, SEM COLUNA, CAPACIDADE MÍNIMA 5L, EXCLUSIVE TORNEIRA</t>
  </si>
  <si>
    <t xml:space="preserve">LAVATÓRIO DE LOUÇA INDIVIDUAL PARA PORTADORES DE DEFICIÊNCIA FÍSICA</t>
  </si>
  <si>
    <t xml:space="preserve">LAVATÓRIO OVAL DE EMBUTIR, LOUÇA BRANCA - EXCLUSIVE TORNEIRA</t>
  </si>
  <si>
    <t xml:space="preserve">HX.01 - LAVATÓRIO E BEBEDOURO DE CHAPA AÇO INOX CHAPA 18 - EXCLUSIVE TORNEIRA</t>
  </si>
  <si>
    <t xml:space="preserve">MICTÓRIO INDIVIDUAL DE LOUÇA BRANCA, TIPO BACIA - DE CENTRO</t>
  </si>
  <si>
    <t xml:space="preserve">MICTÓRIO INDIVIDUAL DE LOUÇA, PARA DEFICIENTE</t>
  </si>
  <si>
    <t xml:space="preserve">MICTÓRIO COLETIVO DE AÇO INOXIDÁVEL - COMPRIMENTO 0/2000MM</t>
  </si>
  <si>
    <t xml:space="preserve">CONJUNTO ANTIVANDALISMO PARA MICTÓRIO FORMADO  POR VÁLVULA DE FECHAMENTO AUTOMÁTICO E RABICHO DE METAL</t>
  </si>
  <si>
    <t xml:space="preserve">TANQUE DE LOUÇA BRANCA, SEM COLUNA, CAPACIDADE MÍNIMA 30L, EXCLUSIVE TORNEIRA</t>
  </si>
  <si>
    <t xml:space="preserve">CUBA SIMPLES DE AÇO INOXIDÁVEL CHAPA 20 - 500X400X200MM</t>
  </si>
  <si>
    <t xml:space="preserve">CUBA SIMPLES DE AÇO INOXIDÁVEL CHAPA 20 - 560X335X150MM</t>
  </si>
  <si>
    <t xml:space="preserve">CUBA SIMPLES DE AÇO INOXIDÁVEL CHAPA 20 - 500X400X250MM</t>
  </si>
  <si>
    <t xml:space="preserve">CUBA SIMPLES DE AÇO INOXIDÁVEL CHAPA 20 - 500X400X150MM</t>
  </si>
  <si>
    <t xml:space="preserve">CUBA DUPLA DE AÇO INOXIDÁVEL CHAPA 20 - 700X400X150MM</t>
  </si>
  <si>
    <t xml:space="preserve">CUBA DUPLA DE AÇO INOXIDÁVEL CHAPA 20 - 1020X400X200MM</t>
  </si>
  <si>
    <t xml:space="preserve">TANQUE DE PANELA EM AÇO INOXIDÁVEL CHAPA 18  - 600X500X400MM</t>
  </si>
  <si>
    <t xml:space="preserve">HX.04 - TANQUE DE PANELA EM AÇO INOXIDÁVEL CHAPA 18 - 600X800X300MM</t>
  </si>
  <si>
    <t xml:space="preserve">TANQUE DE PANELA EM AÇO INOXIDÁVEL - 600X500X500MM</t>
  </si>
  <si>
    <t xml:space="preserve">CUBA DE FIBRA DE VIDRO 600 X 500 X 200MM</t>
  </si>
  <si>
    <t xml:space="preserve">TANQUE PARA LAVA PÉS</t>
  </si>
  <si>
    <t xml:space="preserve">BEBEDOURO ELÉTRICO COM SISTEMA DE REFRIGERAÇÃO E DUAS SAÍDAS - 40L</t>
  </si>
  <si>
    <t xml:space="preserve">BEBEDOURO ELÉTRICO COM SISTEMA DE REFRIGERAÇÃO E DUAS SAÍDAS - 80L</t>
  </si>
  <si>
    <t xml:space="preserve">FILTRO TIPO CUNO OU SIMILAR COM ELEMENTO FILTRANTE CEL./CARVAO/CEL. 180 L/H</t>
  </si>
  <si>
    <t xml:space="preserve">METAIS SANITÁRIOS E ACESSÓRIOS</t>
  </si>
  <si>
    <t xml:space="preserve">TORNEIRA DE PRESSÃO PARA USO GERAL, METAL CROMADO - 1/2"</t>
  </si>
  <si>
    <t xml:space="preserve">TORNEIRA DE PRESSÃO PARA USO GERAL, METAL CROMADO - 3/4"</t>
  </si>
  <si>
    <t xml:space="preserve">TORNEIRA DE PRESSÃO PARA PIA, COM CORPO LONGO E AERADOR - 3/4"</t>
  </si>
  <si>
    <t xml:space="preserve">TORNEIRA CLÍNICA DE MESA - 12 CM - 1/2"</t>
  </si>
  <si>
    <t xml:space="preserve">TORNEIRA DE MESA COM ACIONAMENTO MANUAL E FECHAMENTO AUTOMÁTICO</t>
  </si>
  <si>
    <t xml:space="preserve">TORNEIRA ELETRÔNICA DE MESA, COM SENSOR E ACIONAMENTO ELÉTRICO</t>
  </si>
  <si>
    <t xml:space="preserve">BICA ALTA ARTICULÁVEL DE MESA - 1/2"</t>
  </si>
  <si>
    <t xml:space="preserve">MISTURADOR DE PAREDE PARA PIA, COM BICA MÓVEL TIPO LONGA E AERADOR - 3/4"</t>
  </si>
  <si>
    <t xml:space="preserve">REGISTRO REGULADOR DE VAZÃO - 1/2"</t>
  </si>
  <si>
    <t xml:space="preserve">TORNEIRA DE PAREDE ANTIVANDALISMO</t>
  </si>
  <si>
    <t xml:space="preserve">TORNEIRA DE ACIONAMENTO RESTRITO DE PAREDE</t>
  </si>
  <si>
    <t xml:space="preserve">TORNEIRA ELÉTRICA AUTOMÁTICA, COM CORPO EM PVC CROMADO - 220V</t>
  </si>
  <si>
    <t xml:space="preserve">VÁLVULA DE ACIONAMENTO HIDRO-MECÂNICO POR PEDAL</t>
  </si>
  <si>
    <t xml:space="preserve">VÁLVULA DE DESCARGA COM DUPLO ACIONAMENTO</t>
  </si>
  <si>
    <t xml:space="preserve">VÁLVULA DE DESCARGA EXTERNA COM ALAVANCA - 1 1/4"</t>
  </si>
  <si>
    <t xml:space="preserve">ACABAMENTO ANTIVANDALISMO PARA VÁLVULA DE DESCARGA</t>
  </si>
  <si>
    <t xml:space="preserve">VÁLVULA DE FECHAMENTO AUTOMÁTICO PARA CHUVEIRO ELÉTRICO</t>
  </si>
  <si>
    <t xml:space="preserve">VÁLVULA DE FECHAMENTO AUTOMÁTICO PARA DUCHA DE ÁGUA FRIA OU PRÉ-MISTURADA</t>
  </si>
  <si>
    <t xml:space="preserve">VÁLVULA DE FECHAMENTO AUTOMÁTICO PARA CHUVEIRO DE AQUECEDOR DE ACUMULAÇÃO</t>
  </si>
  <si>
    <t xml:space="preserve">VÁLVULA FLUXIVEL PARA MICTÓRIO COM ACIONAMENTO MANUAL E FECHAMENTO AUTOMÁTICO</t>
  </si>
  <si>
    <t xml:space="preserve">CHUVEIRO FIXO DE METAL CROMADO - CRIVO COM DIÂMETRO DE NO MÍNIMO 6CM</t>
  </si>
  <si>
    <t xml:space="preserve">CHUVEIRO ELÉTRICO AUTOMÁTICO, CORPO EM PVC CROMADO - 220V-2800/4400W</t>
  </si>
  <si>
    <t xml:space="preserve">CHUVEIRO DUCHA MODELO JET-SET METÁLICA OU SIMILAR</t>
  </si>
  <si>
    <t xml:space="preserve">DUCHA HIGIÊNICA FLEXÍVEL SEM REGISTRO DE PAREDE</t>
  </si>
  <si>
    <t xml:space="preserve">CONJUNTO ANTIVANDALISMO FORMADO DE CHUVEIRO E VÁLVULA DE FECHAMENTO AUTOMÁTICO (ÁGUA FRIA OU PRÉ-MISTURADA)</t>
  </si>
  <si>
    <t xml:space="preserve">MISTURADOR DE MESA PARA LAVATÓRIO - 1/2"</t>
  </si>
  <si>
    <t xml:space="preserve">MISTURADOR PARA CHUVEIRO ENTRADA HORIZ. 3/4" SAÍDA 1/2 C/ ACABAMENTO</t>
  </si>
  <si>
    <t xml:space="preserve">DISPENSER DE SABÃO, DE PAREDE, MANUAL, PARA SANITÁRIOS, ABS, ALTO IMPACTO, COM RESERVATÓRIO DE 800/ 900ML</t>
  </si>
  <si>
    <t xml:space="preserve">DISPENSER PAPEL TOALHA, DE PAREDE, MANUAL, PARA SANITÁRIOS - ABS - ALTO IMPACTO - AUTO CORTE</t>
  </si>
  <si>
    <t xml:space="preserve">FRONTÃO OU TESTEIRA DE MÁRMORE BRANCO ESPIRITO SANTO - H. ATÉ 10CM</t>
  </si>
  <si>
    <t xml:space="preserve">FRONTÃO OU TESTEIRA DE GRANITO CINZA MAUA - H ATÉ 10CM</t>
  </si>
  <si>
    <t xml:space="preserve">TAMPO PARA BANCADA ÚMIDA - GRANITO CINZA ANDORINHA - ESPESSURA 2CM</t>
  </si>
  <si>
    <t xml:space="preserve">TAMPO PARA BANCADA ÚMIDA - GRANITO CINZA MAUA POLIDO - ESPESSURA 2CM</t>
  </si>
  <si>
    <t xml:space="preserve">TAMPO PARA BANCADA ÚMIDA - GRANITO VERDE UBATUBA POLIDO - ESPESSURA 2CM</t>
  </si>
  <si>
    <t xml:space="preserve">TAMPO PARA BANCADA ÚMIDA - GRANITO PRETO TIJUCA POLIDO 2CM</t>
  </si>
  <si>
    <t xml:space="preserve">TAMPO PARA BANCADA ÚMIDA - MÁRMORE BRANCO ESPIRITO SANTO 2CM</t>
  </si>
  <si>
    <t xml:space="preserve">TAMPO PARA BANCADA ÚMIDA - AÇO INOX N.18 (18:8)</t>
  </si>
  <si>
    <t xml:space="preserve">TAMPO PARA BANCADA ÚMIDA - CONCRETO POLIDO E=40MM COM BORDAS ARREDONDADAS E ENVERNIZADAS</t>
  </si>
  <si>
    <t xml:space="preserve">TAMPO PARA BANCADA ÚMIDA - CONCRETO POLIDO E=50MM COM BORDAS ARREDONDADAS E ENVERNIZADAS</t>
  </si>
  <si>
    <t xml:space="preserve">SABONETEIRA PARA SABÃO LÍQUIDO</t>
  </si>
  <si>
    <t xml:space="preserve">PORTA TOALHA DE PAPEL INTER FOLHAS</t>
  </si>
  <si>
    <t xml:space="preserve">DEMOLIÇÃO DE TUBULAÇÃO DE AÇO PRETO OU GALVANIZADO - ATÉ 2"</t>
  </si>
  <si>
    <t xml:space="preserve">DEMOLIÇÃO DE TUBULAÇÃO DE AÇO PRETO OU GALVANIZADO - ACIMA DE 2"</t>
  </si>
  <si>
    <t xml:space="preserve">DEMOLIÇÃO DE TUBULAÇÃO DE PVC RÍGIDO - ATÉ 4"</t>
  </si>
  <si>
    <t xml:space="preserve">DEMOLIÇÃO DE TUBULAÇÃO DE PVC RÍGIDO - ACIMA DE 4"</t>
  </si>
  <si>
    <t xml:space="preserve">DEMOLIÇÃO DE TUBULAÇÃO DE COBRE - ATÉ 1 1/4"</t>
  </si>
  <si>
    <t xml:space="preserve">DEMOLIÇÃO DE REGISTROS</t>
  </si>
  <si>
    <t xml:space="preserve">DEMOLIÇÃO DE CALHAS, RUFOS OU RINCÕES EM CHAPA METÁLICA</t>
  </si>
  <si>
    <t xml:space="preserve">DEMOLIÇÃO DE CONDUTORES APARENTES</t>
  </si>
  <si>
    <t xml:space="preserve">RETIRADA DE TUBULAÇÃO DE AÇO PRETO OU GALVANIZADO - ATÉ 2"</t>
  </si>
  <si>
    <t xml:space="preserve">RETIRADA DE TUBULAÇÃO DE AÇO PRETO OU GALVANIZADO - ACIMA DE 2"</t>
  </si>
  <si>
    <t xml:space="preserve">RETIRADA DE TUBULAÇÃO DE PVC RÍGIDO - ATÉ 4"</t>
  </si>
  <si>
    <t xml:space="preserve">RETIRADA DE TUBULAÇÃO DE PVC RÍGIDO - ACIMA DE 4"</t>
  </si>
  <si>
    <t xml:space="preserve">RETIRADA DE TUBULAÇÃO DE COBRE - ATÉ 1 1/4"</t>
  </si>
  <si>
    <t xml:space="preserve">RETIRADA DE TUBULAÇÃO DE COBRE - ACIMA DE 1 1/4"</t>
  </si>
  <si>
    <t xml:space="preserve">RETIRADA DE TUBULAÇÃO DE FERRO FUNDIDO - ATÉ 4"</t>
  </si>
  <si>
    <t xml:space="preserve">RETIRADA DE TUBULAÇÃO DE FERRO FUNDIDO - ACIMA DE 4"</t>
  </si>
  <si>
    <t xml:space="preserve">RETIRADA DE TUBULAÇÃO DE CIMENTO-AMIANTO - ATÉ 3"</t>
  </si>
  <si>
    <t xml:space="preserve">RETIRADA DE TUBULAÇÃO DE CIMENTO-AMIANTO - ACIMA DE 3"</t>
  </si>
  <si>
    <t xml:space="preserve">RETIRADA DE TUBULAÇÃO DE CERÂMICA VIDRADA - ATÉ 6"</t>
  </si>
  <si>
    <t xml:space="preserve">RETIRADA DE TUBULAÇÃO DE CERÂMICA VIDRADA - ACIMA DE 6"</t>
  </si>
  <si>
    <t xml:space="preserve">RETIRADA DE RESERVATÓRIOS DE CIMENTO-AMIANTO - ATÉ 1000 LITROS</t>
  </si>
  <si>
    <t xml:space="preserve">RETIRADA DE REGISTROS OU VÁLVULAS FLUXÍVEIS</t>
  </si>
  <si>
    <t xml:space="preserve">RETIRADA DE VÁLVULAS DE RETENÇÃO</t>
  </si>
  <si>
    <t xml:space="preserve">RETIRADA DE CONJUNTOS MOTOR-BOMBA</t>
  </si>
  <si>
    <t xml:space="preserve">RETIRADA DE CAIXAS SIFONADAS OU RALOS</t>
  </si>
  <si>
    <t xml:space="preserve">RETIRADA DE HIDRANTES DE PAREDE</t>
  </si>
  <si>
    <t xml:space="preserve">RETIRADA DE CALHAS, RUFOS OU RINCÕES EM CHAPA METÁLICA</t>
  </si>
  <si>
    <t xml:space="preserve">RETIRADA DE CONDUTORES APARENTES</t>
  </si>
  <si>
    <t xml:space="preserve">RETIRADA DE APARELHOS SANITÁRIOS, INCLUSIVE ACESSÓRIOS</t>
  </si>
  <si>
    <t xml:space="preserve">RETIRADA DE SIFÕES</t>
  </si>
  <si>
    <t xml:space="preserve">RETIRADA DE TORNEIRAS</t>
  </si>
  <si>
    <t xml:space="preserve">RETIRADA DE CAIXAS DE DESCARGA DE SOBREPOR</t>
  </si>
  <si>
    <t xml:space="preserve">RETIRADA DO TAMPO ÚMIDO</t>
  </si>
  <si>
    <t xml:space="preserve">RECOLOCAÇÃO DE REGISTROS OU VÁLVULAS FLUXÍVEIS</t>
  </si>
  <si>
    <t xml:space="preserve">RECOLOCAÇÃO DE VÁLVULAS DE RETENÇÃO</t>
  </si>
  <si>
    <t xml:space="preserve">RECOLOCAÇÃO DE CONJUNTOS MOTOR-BOMBA</t>
  </si>
  <si>
    <t xml:space="preserve">RECOLOCAÇÃO DE CAIXAS SIFONADAS OU RALOS</t>
  </si>
  <si>
    <t xml:space="preserve">RECOLOCAÇÃO DE HIDRANTES DE PAREDE</t>
  </si>
  <si>
    <t xml:space="preserve">RECOLOCAÇÃO DE CALHAS, RUFOS OU RINCÕES EM CHAPA METÁLICA</t>
  </si>
  <si>
    <t xml:space="preserve">RECOLOCAÇÃO DE CONDUTORES APARENTES</t>
  </si>
  <si>
    <t xml:space="preserve">RECOLOCAÇÃO DE APARELHOS SANITÁRIOS, INCLUSIVE ACESSÓRIOS</t>
  </si>
  <si>
    <t xml:space="preserve">RECOLOCAÇÃO DE SIFÕES</t>
  </si>
  <si>
    <t xml:space="preserve">RECOLOCAÇÃO DE TORNEIRAS</t>
  </si>
  <si>
    <t xml:space="preserve">RECOLOCAÇÃO DE CAIXAS DE DESCARGA DE SOBREPOR</t>
  </si>
  <si>
    <t xml:space="preserve">SIFÃO COM COPO, TIPO REFORÇADO, PVC RÍGIDO - 1 1/2"X2"</t>
  </si>
  <si>
    <t xml:space="preserve">SIFÃO TIPO PESADO, METAL CROMADO - 1"X1 1/2"</t>
  </si>
  <si>
    <t xml:space="preserve">SIFÃO TIPO PESADO, METAL CROMADO - 1"X2"</t>
  </si>
  <si>
    <t xml:space="preserve">SIFÃO TIPO PESADO, METAL CROMADO - 1 1/2"X2"</t>
  </si>
  <si>
    <t xml:space="preserve">TUBO DE LIGAÇÃO FLEXÍVEL, PVC - 1/2"X30/40CM</t>
  </si>
  <si>
    <t xml:space="preserve">TUBO DE LIGAÇÃO FLEXÍVEL, METAL CROMADO - 1/2"X30/40CM</t>
  </si>
  <si>
    <t xml:space="preserve">TORNEIRA DE PRESSÃO PARA LAVATÓRIO, METAL CROMADO - 1/2"</t>
  </si>
  <si>
    <t xml:space="preserve">VÁLVULA AMERICANA DE METAL CROMADO - 1 1/2"X3 3/4"</t>
  </si>
  <si>
    <t xml:space="preserve">TUBO DE LIGAÇÃO EM ALUMÍNIO COM CANOPLA, PARA CHUVEIRO - 3/4"</t>
  </si>
  <si>
    <t xml:space="preserve">DESENTUPIMENTO DE RAMAIS DE ESGOTO OU ÁGUAS PLUVIAIS</t>
  </si>
  <si>
    <t xml:space="preserve">REVESTIMENTOS</t>
  </si>
  <si>
    <t xml:space="preserve">REVESTIMENTO DE FORROS</t>
  </si>
  <si>
    <t xml:space="preserve">CHAPISCO COMUM - ARGAMASSA DE CIMENTO E AREIA 1:3</t>
  </si>
  <si>
    <t xml:space="preserve">EMBOÇO - ARGAMASSA MISTA DE CIMENTO, CAL E AREIA 1:4/12</t>
  </si>
  <si>
    <t xml:space="preserve">EMBOÇO DESEMPENADO PARA PINTURA - ARGAMASSA MISTA CIMENTO, CAL E AREIA 1:3/12</t>
  </si>
  <si>
    <t xml:space="preserve">REBOCO INTERNO - ARGAMASSA PRÉ-FABRICADA</t>
  </si>
  <si>
    <t xml:space="preserve">REVESTIMENTO DE PAREDES INTERNAS</t>
  </si>
  <si>
    <t xml:space="preserve">EMBOÇO INTERNO - ARGAMASSA MISTA DE CIMENTO, CAL E AREIA 1:4/12</t>
  </si>
  <si>
    <t xml:space="preserve">EMBOÇO INTERNO DESEMPENADO PARA PINTURA - ARGAMASSA MISTA DE CIMENTO, CAL E AREIA 1:3/12</t>
  </si>
  <si>
    <t xml:space="preserve">EMBOÇO INTERNO - ARGAMASSA DE CIMENTO E AREIA 1:3</t>
  </si>
  <si>
    <t xml:space="preserve">REVESTIMENTO COM GESSO</t>
  </si>
  <si>
    <t xml:space="preserve">AZULEJOS, JUNTAS AMARRAÇÃO OU A PRUMO - ASSENTES COM ARGAMASSA COMUM</t>
  </si>
  <si>
    <t xml:space="preserve">AZULEJOS, JUNTA AMARRAÇÃO OU A PRUMO - ASSENTES COM ARGAMASSA COLANTE</t>
  </si>
  <si>
    <t xml:space="preserve">LAMINADO MELAMÍNICO COLADO, 1,3MM DE ESPESSURA - JUNTAS SECAS</t>
  </si>
  <si>
    <t xml:space="preserve">REVESTIMENTO DE PAREDES EXTERNAS</t>
  </si>
  <si>
    <t xml:space="preserve">CHAPISCO RÚSTICO FINO, APLICADO COM PENEIRA - ARGAMASSA DE CIMENTO E AREIA 1:3</t>
  </si>
  <si>
    <t xml:space="preserve">CHAPISCO RÚSTICO GROSSO, COM ADIÇÃO DE BRITA N.1</t>
  </si>
  <si>
    <t xml:space="preserve">EMBOÇO EXTERNO - ARGAMASSA MISTA DE CIMENTO, CAL E AREIA 1:4/12</t>
  </si>
  <si>
    <t xml:space="preserve">EMBOÇO EXTERNO DESEMPENADO PARA PINTURA - ARGAMASSA MISTA DE CIMENTO, CAL E AREIA 1:3/12</t>
  </si>
  <si>
    <t xml:space="preserve">EMBOÇO EXTERNO - ARGAMASSA DE CIMENTO E AREIA 1:3</t>
  </si>
  <si>
    <t xml:space="preserve">REBOCO EXTERNO - ARGAMASSA PRÉ-FABRICADA</t>
  </si>
  <si>
    <t xml:space="preserve">PASTILHAS DE PORCELANA FOSCA, 3/4" - FAIXAS DE ATÉ 20CM</t>
  </si>
  <si>
    <t xml:space="preserve">REVESTIMENTO CERÂMICO ANTI-PICHAÇÃO, JUNTAS AMARRAÇÃO OU PRUMO - ASSENTADOS COM ARGAMASSA COMUM</t>
  </si>
  <si>
    <t xml:space="preserve">REVESTIMENTO CERÂMICO ANTI-PICHAÇÃO, JUNTAS AMARRAÇÃO OU PRUMO - ASSENTADOS COM ARGAMASSA COLANTE</t>
  </si>
  <si>
    <t xml:space="preserve">REVESTIMENTO CERÂMICO ESMALTADO, JUNTAS AMARRAÇÃO OU PRUMO - ASSENTADOS COM ARGAMASSA COMUM</t>
  </si>
  <si>
    <t xml:space="preserve">REVESTIMENTO CERÂMICO ESMALTADO, JUNTAS AMARRAÇÃO OU PRUMO - ASSENTADOS COM ARGAMASSA COLANTE</t>
  </si>
  <si>
    <t xml:space="preserve">ARREMATES DE REVESTIMENTO</t>
  </si>
  <si>
    <t xml:space="preserve">CANTONEIRA DE PROTEÇÃO - PERFIL "L" DE FERRO, 1 1/4" X 1 1/4" X 1/8"</t>
  </si>
  <si>
    <t xml:space="preserve">CANTONEIRA DE PROTEÇÃO - PERFIL "L" DE FERRO, 1"X1"X1/8"</t>
  </si>
  <si>
    <t xml:space="preserve">CANTONEIRA DE PROTEÇÃO - PERFIL "L" DE ALUMÍNIO, 1"X1"X1/8"</t>
  </si>
  <si>
    <t xml:space="preserve">CANTONEIRA DE PROTEÇÃO PARA REBOCO - PERFIL "Y" DE ALUMÍNIO</t>
  </si>
  <si>
    <t xml:space="preserve">CANTONEIRA DE PROTEÇÃO PARA AZULEJOS - PERFIL "TRIFACE" DE ALUMÍNIO</t>
  </si>
  <si>
    <t xml:space="preserve">PEITORIL DE ARGAMASSA DE CIMENTO QUEIMADO -  ESPESSURA 2CM</t>
  </si>
  <si>
    <t xml:space="preserve">PEITORIL DE GRANILITE - ESPESSURA 2CM, LARGURA 20CM</t>
  </si>
  <si>
    <t xml:space="preserve">PEITORIL DE GRANITO POLIDO - ESP=2CM</t>
  </si>
  <si>
    <t xml:space="preserve">DEMOLIÇÃO DE ARGAMASSA DE CAL E AREIA OU MISTA</t>
  </si>
  <si>
    <t xml:space="preserve">DEMOLIÇÃO DE ARGAMASSA DE CIMENTO E AREIA</t>
  </si>
  <si>
    <t xml:space="preserve">DEMOLIÇÃO DE REVESTIMENTO CERÂMICO OU SIMILAR</t>
  </si>
  <si>
    <t xml:space="preserve">DEMOLIÇÃO DE LAMBRI DE TÁBUAS OU CHAPAS DE MADEIRA, EXCLUSIVE ENTARUGAMENTO</t>
  </si>
  <si>
    <t xml:space="preserve">DEMOLIÇÃO DE LAMBRI DE TÁBUAS OU CHAPAS DE MADEIRA, INCLUSIVE ENTARUGAMENTO</t>
  </si>
  <si>
    <t xml:space="preserve">RETIRADA DE FORRAS DE PEDRAS NATURAIS - GRANITO OU MÁRMORE</t>
  </si>
  <si>
    <t xml:space="preserve">RETIRADA DE LAMBRI DE TÁBUAS OU CHAPAS DE MADEIRA, EXCLUSIVE ENTARUGAMENTO</t>
  </si>
  <si>
    <t xml:space="preserve">RETIRADA DE LAMBRI DE TÁBUAS OU CHAPAS DE MADEIRA, INCLUSIVE ENTARUGAMENTO</t>
  </si>
  <si>
    <t xml:space="preserve">RECOLOCAÇÃO DE FORRAS DE PEDRAS NATURAIS - GRANITO OU MÁRMORE</t>
  </si>
  <si>
    <t xml:space="preserve">REPAROS EM TRINCAS E RACHADURAS</t>
  </si>
  <si>
    <t xml:space="preserve">REPAROS EM EMBOÇO - ARGAMASSA MISTA DE CIMENTO, CAL E AREIA 1:4/12</t>
  </si>
  <si>
    <t xml:space="preserve">REPAROS EM REBOCO - ARGAMASSA DE CAL E AREIA 1:2</t>
  </si>
  <si>
    <t xml:space="preserve">FORROS FALSOS</t>
  </si>
  <si>
    <t xml:space="preserve">FORRO FIBRA MINERAL MODELADO ÚMIDA - ACABAMENTO SUPERFÍCIE PINTURA VINÍLICA A BASE DE LÁTEX BRANCA - ESPESSURA 13MM, NRC=0,50, CAC=MÍNIMO 35</t>
  </si>
  <si>
    <t xml:space="preserve">FORRO DE GESSO COMUM - PLACA CONVENCIONAL (FORNECIMENTO E INSTALAÇÃO)</t>
  </si>
  <si>
    <t xml:space="preserve">FORRO DE GESSO ACARTONADO TIPO FGA (FORNECIMENTO E INSTALAÇÃO)</t>
  </si>
  <si>
    <t xml:space="preserve">FORRO DE GESSO ACARTONADO TIPO FGE (FORNECIMENTO E INSTALAÇÃO)</t>
  </si>
  <si>
    <t xml:space="preserve">FORRO EM RÉGUA DE PVC 200MM - INCLUSIVE PERFIS DE FIXAÇÃO E ACABAMENTO</t>
  </si>
  <si>
    <t xml:space="preserve">DEMOLIÇÃO DE ESTUQUE COMUM, EXCLUSIVE ENTARUGAMENTO</t>
  </si>
  <si>
    <t xml:space="preserve">DEMOLIÇÃO DE FORRO DE TÁBUAS OU CHAPAS DE MADEIRA, EXCLUSIVE ENTARUGAMENTO</t>
  </si>
  <si>
    <t xml:space="preserve">DEMOLIÇÃO DE FORRO DE GESSO</t>
  </si>
  <si>
    <t xml:space="preserve">DEMOLIÇÃO DE ENTARUGAMENTO DE FORRO</t>
  </si>
  <si>
    <t xml:space="preserve">RETIRADA DE FORRO DE TÁBUAS OU CHAPAS EM GERAL - PREGADAS</t>
  </si>
  <si>
    <t xml:space="preserve">RETIRADA DE FORRO DE CHAPAS EM GERAL - APOIADAS</t>
  </si>
  <si>
    <t xml:space="preserve">RETIRADA DE ENTARUGAMENTO DE FORRO</t>
  </si>
  <si>
    <t xml:space="preserve">RETIRADA DE FORRO EM RÉGUAS DE PVC, INCLUSIVE PERFIS</t>
  </si>
  <si>
    <t xml:space="preserve">RECOLOCAÇÃO DE FORROS EM RÉGUA DE PVC, INCLUSIVE PERFIS</t>
  </si>
  <si>
    <t xml:space="preserve">RECOLOCAÇÃO DE FORROS, APOIADOS OU ENCAIXADOS</t>
  </si>
  <si>
    <t xml:space="preserve">PISOS</t>
  </si>
  <si>
    <t xml:space="preserve">LASTROS E ENCHIMENTOS</t>
  </si>
  <si>
    <t xml:space="preserve">ENCHIMENTO COM TIJOLOS CERÂMICOS FURADOS</t>
  </si>
  <si>
    <t xml:space="preserve">ENCHIMENTO COM ARGILA EXPANDIDA</t>
  </si>
  <si>
    <t xml:space="preserve">LASTRO DE CONCRETO - 200KG CIM/M3</t>
  </si>
  <si>
    <t xml:space="preserve">LASTRO DE CONCRETO, COM HIDROFUGO - 150KG CIM/M3</t>
  </si>
  <si>
    <t xml:space="preserve">LASTRO DE CONCRETO, COM HIDROFUGO - 200KG CIM/M3</t>
  </si>
  <si>
    <t xml:space="preserve">LASTRO DE CONCRETO COM AGREGADO RECICLADO - 150KG CIM/M3</t>
  </si>
  <si>
    <t xml:space="preserve">LASTRO DE CONCRETO COM AGREGADO RECICLADO - 200KG CIM/M3</t>
  </si>
  <si>
    <t xml:space="preserve">REVESTIMENTO DE PISOS</t>
  </si>
  <si>
    <t xml:space="preserve">CIMENTADO COMUM, DESEMPENADO - ESPESSURA 20MM</t>
  </si>
  <si>
    <t xml:space="preserve">CIMENTADO COMUM, DESEMPENADO E ALISADO - ESPESSURA 20MM</t>
  </si>
  <si>
    <t xml:space="preserve">CIMENTADO COM CORANTE, DESEMPENADO E ALISADO - ESPESSURA 20MM</t>
  </si>
  <si>
    <t xml:space="preserve">ACABAMENTO DE PISO DE CONCRETO TIPO BAMBOLÊ</t>
  </si>
  <si>
    <t xml:space="preserve">GRANILITE - ESPESSURA 8MM</t>
  </si>
  <si>
    <t xml:space="preserve">CIMENTADO COMUM COM AGREGADO RECLICLADO, DESEMPENADO ALISADO - ESPESSURA 20MM</t>
  </si>
  <si>
    <t xml:space="preserve">ARGAMASSA DE ALTA RESISTÊNCIA, TIPO LEVE - ESPESSURA 8MM</t>
  </si>
  <si>
    <t xml:space="preserve">ARGAMASSA DE ALTA RESISTÊNCIA, TIPO MÉDIO - ESPESSURA 12MM</t>
  </si>
  <si>
    <t xml:space="preserve">CIMENTADO COM AGREGADO RECICLADO, COM CORANTE DESEMPENADO  ALISADO</t>
  </si>
  <si>
    <t xml:space="preserve">CIMENTADO COMUM COM AGREGADO RECICLADO, DESEMPENADO - ESPESSURA 20MM</t>
  </si>
  <si>
    <t xml:space="preserve">PISO ESTRUTURAL EM CONCRETO ARMADO - 7CM</t>
  </si>
  <si>
    <t xml:space="preserve">MOSAICO PORTUGUÊS UMA OU DUAS CORES SOBRE BASE DE AREIA RECICLADA</t>
  </si>
  <si>
    <t xml:space="preserve">PISO CERÂMICO NÃO ESMALTADO ANTIDERRAPANTE  - ASSENTADO COM ARGAMASSA COMUM (PARA COZINHAS E REFEITÓRIOS)</t>
  </si>
  <si>
    <t xml:space="preserve">PISO CERÂMICO NÃO ESMALTADO ANTIDERRAPANTE  - ASSENTADO COM ARGAMASSA COLANTE (PARA COZINHAS E REFEITÓRIOS)</t>
  </si>
  <si>
    <t xml:space="preserve">PISO CERÂMICO ESMALTADO  (PEI-5) - ASSENTADO COM ARGAMASSA COMUM</t>
  </si>
  <si>
    <t xml:space="preserve">PISO CERÂMICO ESMALTADO  (PEI-5) - ASSENTADO COM ARGAMASSA COLANTE</t>
  </si>
  <si>
    <t xml:space="preserve">PISO PODOTÁTIL, ALERTA OU DIRECIONAL, EM BORRACHA SINTÉTICA ASSENTES COM COLA</t>
  </si>
  <si>
    <t xml:space="preserve">PISO PODOTÁTIL, ALERTA OU DIRECIONAL, EM BORRACHA SINTÉTICA ASSENTES COM ARGAMASSA</t>
  </si>
  <si>
    <t xml:space="preserve">PISO PODOTÁTIL, ALERTA DIRECIONAL, INTERTRAVADO 6CM</t>
  </si>
  <si>
    <t xml:space="preserve">PISO PODOTÁTIL, ALERTA OU DIRECIONAL, EM LADRILHO HIDRÁULICO</t>
  </si>
  <si>
    <t xml:space="preserve">PISO PODOTÁTIL COLORIDO, ALERTA OU DIRECIONAL VIBRO-PRENSADO - 3CM - SELADO</t>
  </si>
  <si>
    <t xml:space="preserve">PISO EM GRANITO CINZA MAUA, PLACAS - ESPESSURA 2CM</t>
  </si>
  <si>
    <t xml:space="preserve">GRANITO POLIDO, FORRAS DE 20MM - VERDE UBATUBA</t>
  </si>
  <si>
    <t xml:space="preserve">MÁRMORE POLIDO, FORRAS DE 20MM - BRANCO ESPIRITO SANTO</t>
  </si>
  <si>
    <t xml:space="preserve">PISO VINÍLICO CROMA OU SIMILAR 2,0 MM, EXCLUSIVE ARGAMASSA DE REGULARIZAÇÃO DA BASE</t>
  </si>
  <si>
    <t xml:space="preserve">PISO VINÍLICO CROMA OU SIMILAR - E=3,2 MM, EXCLUSIVE ARGAMASSA REGULARIZAÇÃO DA BASE</t>
  </si>
  <si>
    <t xml:space="preserve">CHAPAS DE BORRACHA SINTÉTICA ASSENTES COM COLA, E=4 A 5MM - LISAS</t>
  </si>
  <si>
    <t xml:space="preserve">CHAPAS DE BORRACHA SINTÉTICA ASSENTES COM COLA, E=4 A 5MM - COM RELEVO</t>
  </si>
  <si>
    <t xml:space="preserve">CHAPAS DE BORRACHA SINTÉTICA ASSENTES COM ARGAMASSA, E=8 A 10MM - LISAS</t>
  </si>
  <si>
    <t xml:space="preserve">CHAPAS DE BORRACHA SINTÉTICA ASSENTES COM ARGAMASSA, E=8 A 10MM - COM RELEVO</t>
  </si>
  <si>
    <t xml:space="preserve">ARREMATE DE PISOS E ESCADAS</t>
  </si>
  <si>
    <t xml:space="preserve">RODAPÉ DE ARGAMASSA DE CIMENTO E AREIA 1:3 - 10CM</t>
  </si>
  <si>
    <t xml:space="preserve">RODAPÉ DE GRANILITE - 10CM</t>
  </si>
  <si>
    <t xml:space="preserve">RODAPÉ DE GRANILITE - MEIA CANA, 10CM</t>
  </si>
  <si>
    <t xml:space="preserve">RODAPÉ DE ARGAMASSA DE ALTA RESISTÊNCIA - MEIA CANA, 10CM</t>
  </si>
  <si>
    <t xml:space="preserve">RODAPÉ CERÂMICO ESMALTADO PEIV 7CM À 10CM</t>
  </si>
  <si>
    <t xml:space="preserve">RODAPÉ DE MADEIRA - PADRÃO CUMARU 7CM</t>
  </si>
  <si>
    <t xml:space="preserve">RODAPÉ DE FIBRO-VINIL - 7,5CM</t>
  </si>
  <si>
    <t xml:space="preserve">RODAPÉ DE BORRACHA SINTÉTICA - BOLEADO, 7CM</t>
  </si>
  <si>
    <t xml:space="preserve">RODAPÉ EM GRANITO CINZA MAUA, ESP. 2CM, ALT. 7CM</t>
  </si>
  <si>
    <t xml:space="preserve">JUNTA PLÁSTICA PARA PISOS 3/4" X 1/8"</t>
  </si>
  <si>
    <t xml:space="preserve">DEGRAUS DE ARGAMASSA DE CIMENTO E AREIA 1:3</t>
  </si>
  <si>
    <t xml:space="preserve">DEGRAUS DE GRANILITE</t>
  </si>
  <si>
    <t xml:space="preserve">DEGRAUS DE ARGAMASSA DE ALTA RESISTÊNCIA</t>
  </si>
  <si>
    <t xml:space="preserve">DEGRAUS DE CHAPAS VINÍLICAS - ESPESSURA 2MM (INCLUSIVE ARGAMASSA DE REGULARIZAÇÃO DA BASE)</t>
  </si>
  <si>
    <t xml:space="preserve">DEGRAUS DE CHAPAS DE BORRACHA SINTÉTICA - ESPESSURA 4 À 5MM</t>
  </si>
  <si>
    <t xml:space="preserve">FITA ANTIDERRAPANTE, FAIXA COM LARGURA=5CM E ESPESSURA=2MM, APLICAÇÃO EM DEGRAU</t>
  </si>
  <si>
    <t xml:space="preserve">SOLEIRAS</t>
  </si>
  <si>
    <t xml:space="preserve">SOLEIRA PARA PORTA EM GRANITO CINZA SEM POLIMENTO (FOSCO)</t>
  </si>
  <si>
    <t xml:space="preserve">DEMOLIÇÃO DE CONCRETO SIMPLES</t>
  </si>
  <si>
    <t xml:space="preserve">DEMOLIÇÃO DE ARGAMASSA, CERÂMICA OU SIMILAR INCLUSIVE ARGAMASSA DE REGULARIZAÇÃO</t>
  </si>
  <si>
    <t xml:space="preserve">DEMOLIÇÃO DE TACOS DE MADEIRA, INCLUSIVE ARGAMASSA DE ASSENTAMENTO</t>
  </si>
  <si>
    <t xml:space="preserve">DEMOLIÇÃO DE SOALHO DE MADEIRA, EXCLUSIVE VIGAMENTO</t>
  </si>
  <si>
    <t xml:space="preserve">DEMOLIÇÃO DE SOALHO DE MADEIRA, INCLUSIVE VIGAMENTO</t>
  </si>
  <si>
    <t xml:space="preserve">DEMOLIÇÃO DE FIBRO-VINIL OU BORRACHA SINTÉTICA, INCLUSIVE ARGAMASSA DE REGULARIZAÇÃO</t>
  </si>
  <si>
    <t xml:space="preserve">DEMOLIÇÃO DE RODAPÉS EM GERAL, INCLUSIVE ARGAMASSA DE ASSENTAMENTO</t>
  </si>
  <si>
    <t xml:space="preserve">DEMOLIÇÃO DE DEGRAUS EM GERAL, INCLUSIVE ARGAMASSA DE ASSENTAMENTO</t>
  </si>
  <si>
    <t xml:space="preserve">RETIRADA DE TACOS DE MADEIRA</t>
  </si>
  <si>
    <t xml:space="preserve">RETIRADA DE SOALHO DE MADEIRA, EXCLUSIVE VIGAMENTO</t>
  </si>
  <si>
    <t xml:space="preserve">RETIRADA DE SOALHO DE MADEIRA, INCLUSIVE VIGAMENTO</t>
  </si>
  <si>
    <t xml:space="preserve">RETIRADA DE FIBRO-VINIL</t>
  </si>
  <si>
    <t xml:space="preserve">RETIRADA DE RODAPÉS DE MADEIRA, INCLUSIVE CORDÃO</t>
  </si>
  <si>
    <t xml:space="preserve">RECOLOCAÇÃO DE TACOS DE MADEIRA</t>
  </si>
  <si>
    <t xml:space="preserve">RECOLOCAÇÃO DE SOALHO DE MADEIRA, EXCLUSIVE VIGAMENTO</t>
  </si>
  <si>
    <t xml:space="preserve">RECOLOCAÇÃO DE SOALHO DE MADEIRA, INCLUSIVE VIGAMENTO</t>
  </si>
  <si>
    <t xml:space="preserve">RECOLOCAÇÃO DE FIBRO-VINIL</t>
  </si>
  <si>
    <t xml:space="preserve">RECOLOCAÇÃO DE RODAPÉS DE MADEIRA, INCLUSIVE CORDÃO</t>
  </si>
  <si>
    <t xml:space="preserve">COLAGEM DE TACOS SOLTOS - COM FORNECIMENTO DE TACOS</t>
  </si>
  <si>
    <t xml:space="preserve">COLAGEM DE TACOS SOLTOS - SEM FORNECIMENTO DE TACOS</t>
  </si>
  <si>
    <t xml:space="preserve">REPREGAMENTO DE ASSOALHO DE MADEIRA</t>
  </si>
  <si>
    <t xml:space="preserve">TABUAS DE MADEIRA MACIÇA PARA ASSOALHO - CUMARU</t>
  </si>
  <si>
    <t xml:space="preserve">TESTEIRA DE BORRACHA SINTÉTICA PARA DEGRAUS</t>
  </si>
  <si>
    <t xml:space="preserve">POLIMENTO DE PISO DE GRANILITE OU ARGAMASSA DE ALTA RESISTÊNCIA</t>
  </si>
  <si>
    <t xml:space="preserve">POLIMENTO DE PISO DE MÁRMORE</t>
  </si>
  <si>
    <t xml:space="preserve">RESINA ACRÍLICA PARA PISO GRANILITE</t>
  </si>
  <si>
    <t xml:space="preserve">RESINA EPÓXI PARA PISO GRANILITE</t>
  </si>
  <si>
    <t xml:space="preserve">RESINA POLIURETANO PARA PISO GRANILITE</t>
  </si>
  <si>
    <t xml:space="preserve">RESINA ACRÍLICA PARA DEGRAU DE GRANILITE</t>
  </si>
  <si>
    <t xml:space="preserve">RESINA EPÓXI PARA DEGRAU DE GRANILITE</t>
  </si>
  <si>
    <t xml:space="preserve">RESINA POLIURETANO PARA DEGRAU DE GRANILITE</t>
  </si>
  <si>
    <t xml:space="preserve">LIMPEZA POR HIDROJATEAMENTO E REJUNTAMENTO DE PISO CERÂMICO TIPO GAIL OU SIMILAR</t>
  </si>
  <si>
    <t xml:space="preserve">VIDROS</t>
  </si>
  <si>
    <t xml:space="preserve">VIDROS ENCAIXILHADOS E ESPELHOS</t>
  </si>
  <si>
    <t xml:space="preserve">VIDRO LISO COMUM, TRANSPARENTE INCOLOR - ESPESSURA 4MM</t>
  </si>
  <si>
    <t xml:space="preserve">VIDRO LISO COMUM, TRANSPARENTE INCOLOR - ESPESSURA 5MM</t>
  </si>
  <si>
    <t xml:space="preserve">VIDRO LISO COMUM, TRANSPARENTE INCOLOR - ESPESSURA 6MM</t>
  </si>
  <si>
    <t xml:space="preserve">VIDRO IMPRESSO COMUM, TRANSLÚCIDO INCOLOR - TIPO CANELADO, 4MM</t>
  </si>
  <si>
    <t xml:space="preserve">VIDRO LISO DE SEGURANÇA, LAMINADO INCOLOR - ESPESSURA 6MM</t>
  </si>
  <si>
    <t xml:space="preserve">VIDRO LISO DE SEGURANÇA, LAMINADO LEITOSO - ESPESSURA 6MM</t>
  </si>
  <si>
    <t xml:space="preserve">VIDRO LISO DE SEGURANÇA, TEMPERADO INCOLOR - ESPESSURA 6MM</t>
  </si>
  <si>
    <t xml:space="preserve">VIDRO LISO DE SEGURANÇA, TEMPERADO INCOLOR - ESPESSURA 10MM</t>
  </si>
  <si>
    <t xml:space="preserve">ESPELHO COMUM - ESPESSURA 3MM</t>
  </si>
  <si>
    <t xml:space="preserve">ESPELHO E=3MM COM MOLDURA DE ALUMÍNIO</t>
  </si>
  <si>
    <t xml:space="preserve">DEMOLIÇÃO DE VIDROS ENCAIXILHADOS EM GERAL, INCLUSIVE LIMPEZA DO CAIXILHO</t>
  </si>
  <si>
    <t xml:space="preserve">RETIRADA DE VIDROS ENCAIXILHADOS EM GERAL, INCLUSIVE LIMPEZA DO CAIXILHO</t>
  </si>
  <si>
    <t xml:space="preserve">RECOLOCAÇÃO DE VIDROS ENCAIXILHADOS EM GERAL</t>
  </si>
  <si>
    <t xml:space="preserve">PINTURA EM ALVENARIA E CONCRETO</t>
  </si>
  <si>
    <t xml:space="preserve">AGUADA DE CAL - CONCRETO OU REBOCO SEM MASSA CORRIDA, INTERIOR</t>
  </si>
  <si>
    <t xml:space="preserve">AGUADA DE CAL - CONCRETO OU REBOCO SEM MASSA CORRIDA, EXTERIOR</t>
  </si>
  <si>
    <t xml:space="preserve">TINTA HIDROFUGA A BASE DE CIMENTO -  CONCRETO OU REBOCO SEM MASSA CORRIDA</t>
  </si>
  <si>
    <t xml:space="preserve">TINTA PVA (LÁTEX) - CONCRETO OU REBOCO SEM MASSA CORRIDA</t>
  </si>
  <si>
    <t xml:space="preserve">TINTA PVA (LÁTEX) - REBOCO COM MASSA CORRIDA</t>
  </si>
  <si>
    <t xml:space="preserve">TINTA ACRÍLICA - CONCRETO OU REBOCO SEM MASSA CORRIDA</t>
  </si>
  <si>
    <t xml:space="preserve">TINTA ACRÍLICA - REBOCO COM MASSA CORRIDA</t>
  </si>
  <si>
    <t xml:space="preserve">TINTA ACRÍLICA COR DE CONCRETO COM MASSA TEXTURA ACRÍLICA</t>
  </si>
  <si>
    <t xml:space="preserve">TINTA ACRÍLICA TEXTURADA</t>
  </si>
  <si>
    <t xml:space="preserve">TINTA ESMALTE SINTÉTICO - CONCRETO OU REBOCO SEM MASSA CORRIDA</t>
  </si>
  <si>
    <t xml:space="preserve">TINTA ESMALTE SINTÉTICO - CONCRETO OU REBOCO COM MASSA CORRIDA</t>
  </si>
  <si>
    <t xml:space="preserve">APLICAÇÃO DE TINTA ANTI-PICHAÇÃO - BASE SOLVENTE - 2 DEMÃOS (REMOÇÃO DA PICHAÇÃO SOMENTE A SECO OU COM ÁGUA E SABÃO)</t>
  </si>
  <si>
    <t xml:space="preserve">TINTA EPÓXI - REBOCO COM MASSA BASE EPÓXI</t>
  </si>
  <si>
    <t xml:space="preserve">HIDRO-REPELENTE A BASE DE SILICONE - CONCRETO OU ALVENARIA APARENTE (2 DEMÃOS)</t>
  </si>
  <si>
    <t xml:space="preserve">VERNIZ ACRÍLICO - CONCRETO APARENTE/ ALVENARIA</t>
  </si>
  <si>
    <t xml:space="preserve">APLICAÇÃO DE VERNIZ ANTI-PICHAÇÃO - BASE SOLVENTE - 2 DEMÃOS (REMOÇÃO DA PICHAÇÃO  SOMENTE A SECO OU COM ÁGUA E SABÃO)</t>
  </si>
  <si>
    <t xml:space="preserve">PINTURA EM MADEIRA</t>
  </si>
  <si>
    <t xml:space="preserve">ESMALTE SINTÉTICO - ESQUADRIAS E PEÇAS DE MARCENARIA, SEM EMASSAMENTO</t>
  </si>
  <si>
    <t xml:space="preserve">ESMALTE SINTÉTICO - ESQUADRIAS E PEÇAS DE MARCENARIA, COM EMASSAMENTO</t>
  </si>
  <si>
    <t xml:space="preserve">ESMALTE SINTÉTICO - ESTRUTURAS DE MADEIRA, SEM EMASSAMENTO</t>
  </si>
  <si>
    <t xml:space="preserve">ESMALTE SINTÉTICO - RODAPÉS, GUARNIÇÕES E MOLDURAS DE MADEIRA</t>
  </si>
  <si>
    <t xml:space="preserve">LÍQUIDO IMUNIZANTE PARA MADEIRA A BASE DE PIRETROIDE DISSOLVIDO EM ISOPARAFINA - COM APLICAÇÃO</t>
  </si>
  <si>
    <t xml:space="preserve">VERNIZ A BASE DE POLIURETANO TIPO "MARÍTIMO" - ESQUADRIAS E PEÇAS DE MARCENARIA</t>
  </si>
  <si>
    <t xml:space="preserve">PINTURA EM METAL</t>
  </si>
  <si>
    <t xml:space="preserve">TINTA BETUMINOSA - INTERIOR DE CALHAS, RUFOS E RINCÕES METÁLICOS</t>
  </si>
  <si>
    <t xml:space="preserve">ESMALTE SINTÉTICO - ESQUADRIAS E PEÇAS DE SERRALHERIA</t>
  </si>
  <si>
    <t xml:space="preserve">ESMALTE SINTÉTICO - ESTRUTURAS METÁLICAS</t>
  </si>
  <si>
    <t xml:space="preserve">ESMALTE SINTÉTICO - EXTERIOR DE CALHAS, RUFOS E CONDUTORES</t>
  </si>
  <si>
    <t xml:space="preserve">REMOÇÃO DE AGUADA DE CAL OU TINTA A BASE DE CIMENTO - ESCOVA DE AÇO</t>
  </si>
  <si>
    <t xml:space="preserve">REMOÇÃO DE PINTURA EM ALVENARIA E CONCRETO - LIXA</t>
  </si>
  <si>
    <t xml:space="preserve">REMOÇÃO DE PINTURA EM ALVENARIA E CONCRETO - REMOVEDOR</t>
  </si>
  <si>
    <t xml:space="preserve">REMOÇÃO DE PINTURA EM CONCRETO - JATEAMENTO</t>
  </si>
  <si>
    <t xml:space="preserve">REMOÇÃO DE PINTURA EM ESQUADRIAS E FORROS DE MADEIRA - LIXA</t>
  </si>
  <si>
    <t xml:space="preserve">REMOÇÃO DE PINTURA EM ESQUADRIAS E FORROS DE MADEIRA - REMOVEDOR</t>
  </si>
  <si>
    <t xml:space="preserve">REMOÇÃO DE PINTURA EM RODAPÉS E MOLDURAS DE MADEIRA - LIXA</t>
  </si>
  <si>
    <t xml:space="preserve">REMOÇÃO DE PINTURA EM RODAPÉS E MOLDURAS DE MADEIRA - REMOVEDOR</t>
  </si>
  <si>
    <t xml:space="preserve">REMOÇÃO DE PINTURA EM ESQUADRIAS E PEÇAS DE SERRALHERIA - LIXA</t>
  </si>
  <si>
    <t xml:space="preserve">REMOÇÃO DE PINTURA EM ESQUADRIAS E PEÇAS DE SERRALHERIA - REMOVEDOR</t>
  </si>
  <si>
    <t xml:space="preserve">REMOÇÃO DE PINTURA EM ESTRUTURAS METÁLICAS - JATEAMENTO</t>
  </si>
  <si>
    <t xml:space="preserve">PVA (LÁTEX) - REPINTURA DE ALVENARIA E CONCRETO, COM RETOQUES DE MASSA</t>
  </si>
  <si>
    <t xml:space="preserve">TINTA ACRÍLICA - REPINTURA DE ALVENARIA E CONCRETO COM RETOQUE DE MASSA</t>
  </si>
  <si>
    <t xml:space="preserve">ESMALTE SINTÉTICO - REPINTURA DE ESQUADRIAS DE MADEIRA</t>
  </si>
  <si>
    <t xml:space="preserve">ESMALTE SINTÉTICO - REPINTURA DE ESTRUTURAS DE MADEIRA</t>
  </si>
  <si>
    <t xml:space="preserve">ESMALTE SINTÉTICO - REPINTURA DE FORROS DE MADEIRA</t>
  </si>
  <si>
    <t xml:space="preserve">ESMALTE SINTÉTICO - REPINTURA DE RODAPÉS E MOLDURAS DE MADEIRA</t>
  </si>
  <si>
    <t xml:space="preserve">ESMALTE SINTÉTICO - REPINTURA DE ESQUADRIAS METÁLICAS</t>
  </si>
  <si>
    <t xml:space="preserve">SERV.COMPLEMENTARES</t>
  </si>
  <si>
    <t xml:space="preserve">FECHAMENTOS</t>
  </si>
  <si>
    <t xml:space="preserve">FP.04 - ALAMBRADO EM TUBO GALVANIZADO E TELA GALVANIZADA H=2,00M</t>
  </si>
  <si>
    <t xml:space="preserve">FP.05 - ALAMBRADO EM TUBO GALVANIZADO E TELA GALVANIZADA H=1,00M</t>
  </si>
  <si>
    <t xml:space="preserve">FP.03 - ALAMBRADO PARA QUADRAS DE ESPORTE - GP.6/EDIF - TG/4,5M</t>
  </si>
  <si>
    <t xml:space="preserve">GRADIL DE FERRO PERFILADO - GE-1/EDIF</t>
  </si>
  <si>
    <t xml:space="preserve">FP.01 - GRADIL DE FERRO PERFILADO, TIPO PARQUE SEM MURETA - GP-5/DEPAVE</t>
  </si>
  <si>
    <t xml:space="preserve">FP.02 - GRADIL DE FERRO PERFILADO, TIPO PARQUE COM MURETA - GPM-1/DEPAVE</t>
  </si>
  <si>
    <t xml:space="preserve">FP.06 - GRADIL/PEITORIL DE FERRO PERFILADO H=1,00M</t>
  </si>
  <si>
    <t xml:space="preserve">PP.38 - PORTÃO DE FERRO PERFILADO, TIPO PARQUE (GP.5/GPM1) 2,00M, 1 FOLHA</t>
  </si>
  <si>
    <t xml:space="preserve">PP.37 - PORTÃO DE FERRO PERFILADO, TIPO PARQUE (GP.5/GPM.1) 1,50M, 1 FOLHA</t>
  </si>
  <si>
    <t xml:space="preserve">PP.39/PP.40 - PORTÃO DE FERRO PERFILADO TIPO PARQUE (GP.5/GPM1) 3,0M, 1 OU 2 FOLHAS</t>
  </si>
  <si>
    <t xml:space="preserve">PP.41 - PORTÃO DE FERRO PERFILADO, TIPO PARQUE (GP-5/GPM-1) 4,00M, 2 FOLHAS</t>
  </si>
  <si>
    <t xml:space="preserve">PP.42 - PORTÃO DE FERRO PERFILADO, TIPO PARQUE (GP-5/GPM-1) 6,00M, 2 FOLHAS</t>
  </si>
  <si>
    <t xml:space="preserve">PP.15/19 - PORTÃO EM FERRO PERFILADO COM CHAPA, 1 FOLHA</t>
  </si>
  <si>
    <t xml:space="preserve">PP.20/24 - PORTÃO EM FERRO PERFILADO COM TELA, 1 FOLHA</t>
  </si>
  <si>
    <t xml:space="preserve">PP.25/29 - PORTÃO EM FERRO PERFILADO COM CHAPA, 2 FOLHAS</t>
  </si>
  <si>
    <t xml:space="preserve">PP.30/34 - PORTÃO EM FERRO PERFILADO COM TELA, 2 FOLHAS</t>
  </si>
  <si>
    <t xml:space="preserve">PP.43/44 - PORTÃO EM FERRO PERFILADO COM CHAPA, 1 FOLHA, H=1,00M</t>
  </si>
  <si>
    <t xml:space="preserve">PP.45/46 - PORTÃO EM FERRO PERFILADO COM TELA, 1 FOLHA, H=1,00M</t>
  </si>
  <si>
    <t xml:space="preserve">FV.15/16 - MURO DE FECHO EM BLOCOS E ESTRUTURA DE CONCRETO, FUNDAÇÃO COM BROCAS</t>
  </si>
  <si>
    <t xml:space="preserve">MURO DE ARRIMO H=1,40M, COM DRENAGEM</t>
  </si>
  <si>
    <t xml:space="preserve">MURO DE ARRIMO H=2,50M, COM DRENAGEM</t>
  </si>
  <si>
    <t xml:space="preserve">MURO DE ARRIMO H=3,50M, COM DRENAGEM</t>
  </si>
  <si>
    <t xml:space="preserve">MURO DE ARRIMO H=4,50M, COM DRENAGEM</t>
  </si>
  <si>
    <t xml:space="preserve">FV.08 - MURETA DE BLOCOS DE CONCRETO</t>
  </si>
  <si>
    <t xml:space="preserve">FV.12/13 - MURETA DE ARRIMO EM BLOCOS DE CONCRETO, H=1,00 M</t>
  </si>
  <si>
    <t xml:space="preserve">FV.14 - MURETA DE ARRIMO EM BLOCOS DE CONCRETO H=1,00M - CHAPISCADO</t>
  </si>
  <si>
    <t xml:space="preserve">FV15/16 - MURO FECHO EM BLOCO E ESTRUT. CONCRETO FUND. EM BROCAS (H=2,5M)</t>
  </si>
  <si>
    <t xml:space="preserve">MURETA EM BLOCOS DE CONCRETO H=0,50M (REVESTIDO)</t>
  </si>
  <si>
    <t xml:space="preserve">GRADIL DE FERRO GALVANIZADO ELETROFUNDIDO - BARRA 25X2MM - MALHA 65X132MM - MONTANTE COM DISTÂNCIA DE 1650MM - SEM PINTURA</t>
  </si>
  <si>
    <t xml:space="preserve">GRADIL DE FERRO GALVANIZADO ELETROFUNDIDO - BARRA 25X2MM - MALHA 65X132MM - MONTANTE COM DISTÂNCIA DE 1650MM - COM PINTURA</t>
  </si>
  <si>
    <t xml:space="preserve">PORTÃO EM FERRO GALVANIZADO ELETROFUNDIDO, MALHA 65X132MM, DE ABRIR, 1 FOLHA, SEM PINTURA</t>
  </si>
  <si>
    <t xml:space="preserve">PORTÃO EM FERRO GALVANIZADO ELETROFUNDIDO MALHA 65X132MM, DE ABRIR, 1 FOLHA, COM PINTURA ELETROLÍTICA</t>
  </si>
  <si>
    <t xml:space="preserve">PORTÃO EM FERRO GALVANIZADO ELETROFUNDIDO MALHA 65X132MM, DE ABRIR, 2 FOLHAS, SEM PINTURA</t>
  </si>
  <si>
    <t xml:space="preserve">PORTÃO EM FERRO GALVANIZADO ELETROFUNDIDO MALHA 65X132MM, DE ABRIR, 2 FOLHAS, COM PINTURA ELETROLÍTICA</t>
  </si>
  <si>
    <t xml:space="preserve">PORTÃO EM FERRO GALVANIZADO ELETROFUNDIDO MALHA 65X132MM, DE CORRER, SEM PINTURA</t>
  </si>
  <si>
    <t xml:space="preserve">PORTÃO EM FERRO GALVANIZADO ELETROFUNDIDO MALHA 65X132MM, DE CORRER, COM PINTURA ELETROLÍTICA</t>
  </si>
  <si>
    <t xml:space="preserve">PAVIMENTAÇÃO</t>
  </si>
  <si>
    <t xml:space="preserve">CONCRETO SIMPLES DESEMPENADO E RIPADO, 200KG CIM/M3</t>
  </si>
  <si>
    <t xml:space="preserve">CONCRETO DESEMPENADO E RIPADO (PMSP-DL.1009/47), 335KG CIM/M3 - 7CM</t>
  </si>
  <si>
    <t xml:space="preserve">PISO DE CONCRETO INTERTRAVADO, ESPESSURA 6CM</t>
  </si>
  <si>
    <t xml:space="preserve">PISO DE CONCRETO INTERTRAVADO, ESPESSURA 8CM</t>
  </si>
  <si>
    <t xml:space="preserve">PISO DE CONCRETO INTERTRAVADO, ESPESSURA 10CM</t>
  </si>
  <si>
    <t xml:space="preserve">CONCRETO SIMPLES COM AGREGADO RECICLADO, DESEMPENADO E RIPADO -200KG CIM/M3</t>
  </si>
  <si>
    <t xml:space="preserve">CONCRETO COM AGREGADO RECICLADO DESEMPENADO E RIPADO, TIPO PMSP -DL1009/47,335KGCIM/M3-7CM</t>
  </si>
  <si>
    <t xml:space="preserve">LAJOTA PRÉ-MOLDADA DE CONCRETO E=7CM - JUNTA DE GRAMA</t>
  </si>
  <si>
    <t xml:space="preserve">LAJOTA DE CONCRETO MOLDADA "IN LOCO", TIPO PMSP E=7CM JUNTA DE PEDRISCO</t>
  </si>
  <si>
    <t xml:space="preserve">LAJOTA DE CONCRETO MOLDADA "IN LOCO", TIPO PMSP E=7CM - JUNTA DE ARGAMASSA</t>
  </si>
  <si>
    <t xml:space="preserve">MOSAICO PORTUGUÊS, UMA OU DUAS CORES, SOBRE BASE DE AREIA</t>
  </si>
  <si>
    <t xml:space="preserve">MOSAICO PORTUGUÊS, UMA OU DUAS CORES, SOBRE BASE DE CONCRETO</t>
  </si>
  <si>
    <t xml:space="preserve">PEDRISCO - FORNECIMENTO E ESPALHAMENTO COM COMPACTAÇÃO MECÂNICA</t>
  </si>
  <si>
    <t xml:space="preserve">PEDRISCO COM COMPACTAÇÃO MANUAL - ESPESSURA 5CM</t>
  </si>
  <si>
    <t xml:space="preserve">PÓ DE BRITA COM COMPACTAÇÃO MECÂNICA - ESPESSURA 10CM</t>
  </si>
  <si>
    <t xml:space="preserve">PEDRA BRITADA N.2 COM COMPACTAÇÃO MANUAL - 5CM</t>
  </si>
  <si>
    <t xml:space="preserve">PEDRISCO RECICLADO, FORNECIMENTO E ESPALHAMENTO COM  COMPACTAÇÃO MECÂNICA</t>
  </si>
  <si>
    <t xml:space="preserve">PEDRISCO RECICLADO COM COMPACTAÇÃO MANUAL - ESPESSURA 5CM</t>
  </si>
  <si>
    <t xml:space="preserve">AGREGADO RECICLADO FINO COMPACTAÇÃO MECÂNICA - ESPESSURA 10CM</t>
  </si>
  <si>
    <t xml:space="preserve">AGREGADO RECICLADO N.2 COM COMPACTAÇÃO MANUAL - 5CM</t>
  </si>
  <si>
    <t xml:space="preserve">MOSAICO PORTUGUÊS UMA OU DUAS CORES, SOBRE BASE DE CONCRETO COM AGREGADO RECICLADO</t>
  </si>
  <si>
    <t xml:space="preserve">PAVIMENTAÇÃO ASFÁLTICA PARA TRÁFEGO MÉDIO (POR PENETRAÇÃO)</t>
  </si>
  <si>
    <t xml:space="preserve">PASSEIO DE CONCRETO, FCK=25MPA, INCLUINDO PREPARO DA CAIXA E LASTRO DE BRITA</t>
  </si>
  <si>
    <t xml:space="preserve">PASSEIO DE CONCRETO ARMADO, FCK=25MPA, INCLUINDO PREPARO DA CAIXA E LASTRO DE BRITA</t>
  </si>
  <si>
    <t xml:space="preserve">PASSEIO DE CONCRETO, FCK=30MPA, INCLUINDO PREPARO DA CAIXA E LASTRO DE BRITA</t>
  </si>
  <si>
    <t xml:space="preserve">PASSEIO DE CONCRETO ARMADO, FCK=30MPA, INCLUINDO PREPARO DA CAIXA E LASTRO DE BRITA</t>
  </si>
  <si>
    <t xml:space="preserve">PISO/ PASSEIO DE CONCRETO, INCLUINDO O PREPARO DA CAIXA, LASTRO DE BRITA E A MÃO DE OBRA REFERENTE AOS SERVIÇOS NO CONCRETO: LANÇAMENTO E ACABAMENTO (RIPADO E DESEMPENADO) EXCLUSIVE O FORNECIMENTO DO CONCRETO</t>
  </si>
  <si>
    <t xml:space="preserve">PISO/ PASSEIO DE CONCRETO ARMADO, INCLUINDO O PREPARO DA CAIXA, LASTRO DE BRITA, TELA METÁLICA E A MÃO DE OBRA REFERENTE AOS SERVIÇOS NO CONCRETO: LANÇAMENTO E ACABAMENTO (RIPADO E DESEMPENADO), EXCLUSIVE O FORNECIMENTO DO CONCRETO</t>
  </si>
  <si>
    <t xml:space="preserve">GUIA DE CONCRETO RETA OU CURVA, TIPO PMSP</t>
  </si>
  <si>
    <t xml:space="preserve">GUIA DE CONCRETO COM AGREGADO RECICLADO, RETA OU CURVA TIPO PMSP</t>
  </si>
  <si>
    <t xml:space="preserve">SARJETA DE CONCRETO, INCLUSIVE PREPARO DE CAIXA</t>
  </si>
  <si>
    <t xml:space="preserve">REBAIXAMENTO DE GUIA</t>
  </si>
  <si>
    <t xml:space="preserve">REBAIXAMENTO DE GUIA COM CONCRETO RECICLADO</t>
  </si>
  <si>
    <t xml:space="preserve">PISO DE CONCRETO INTERTRAVADO DRENANTE, ESPESSURA 6CM</t>
  </si>
  <si>
    <t xml:space="preserve">PISO DE CONCRETO INTERTRAVADO DRENANTE, ESPESSURA 8CM</t>
  </si>
  <si>
    <t xml:space="preserve">PAVIMENTOS PERMEÁVEIS - PERFIL PARA CALÇADAS E PASSEIOS COM PISO DE CONCRETO PRÉ-MOLDADO INTERTRAVADO DRENANTE COM INFILTRAÇÃO TOTAL</t>
  </si>
  <si>
    <t xml:space="preserve">PAVIMENTOS PERMEÁVEIS - PERFIL PARA ESTACIONAMENTO DE VEÍCULOS LEVES COM PISOS DE CONCRETO PRÉ-MOLDADO INTERTRAVADO DRENANTE COM INFILTRAÇÃO TOTAL</t>
  </si>
  <si>
    <t xml:space="preserve">IP.03 - PLATAFORMA COM 3 MASTROS DE BANDEIRA H.LIVRE=7,00M (EXCLUSIVE ENGASTAMENTO)</t>
  </si>
  <si>
    <t xml:space="preserve">IP.04 - PLATAFORMA COM 3 MASTROS DE BANDEIRA H LIVRE=9,00M (EXCLUSIVE ENGASTAMENTO)</t>
  </si>
  <si>
    <t xml:space="preserve">QC.02 - QUADRA POLIESPORTIVA - PISO ARMADO</t>
  </si>
  <si>
    <t xml:space="preserve">QC.02 - QUADRA POLIESPORTIVA PISO ARMADO COM AGREGADO RECICLADO</t>
  </si>
  <si>
    <t xml:space="preserve">QD.01 - DEMARCAÇÃO DE QUADRA COM TINTA A BASE DE BORRACHA CLORADA - VOLEIBOL</t>
  </si>
  <si>
    <t xml:space="preserve">QD.02 - DEMARCAÇÃO DE QUADRA COM TINTA A BASE DE BORRACHA. CLORADA - FUTEBOL DE SALÃO</t>
  </si>
  <si>
    <t xml:space="preserve">QD.03 - DEMARCAÇÃO DE QUADRA COM TINTA A BASE DE BORRACHA CLORADA - BASQUETE</t>
  </si>
  <si>
    <t xml:space="preserve">QD.05 - DEMARCAÇÃO DE QUADRA COM TINTA A BASE DE BORRACHA CLORADA - HANDBOL</t>
  </si>
  <si>
    <t xml:space="preserve">DEMARCAÇÃO DE VAGA DE ESTACIONAMENTO PARA PORTADORES DE DEFICIÊNCIA FÍSICA</t>
  </si>
  <si>
    <t xml:space="preserve">POSTES PARA VOLEIBOL, INCLUSIVE PINTURA E REDE</t>
  </si>
  <si>
    <t xml:space="preserve">TRAVE PARA FUTEBOL DE SALÃO, INCLUSIVE PINTURA E REDE</t>
  </si>
  <si>
    <t xml:space="preserve">TABELA PARA BASQUETE, ENGLOBANDO DESDE FUNDAÇÃO ATÉ A CESTA DE NYLON</t>
  </si>
  <si>
    <t xml:space="preserve">TELA DE NYLON PARA COBERTURA DE QUADRA</t>
  </si>
  <si>
    <t xml:space="preserve">DEMARCAÇÃO E PINTURA DE SUPERFÍCIES - BORRACHA CLORADA</t>
  </si>
  <si>
    <t xml:space="preserve">DEMARCAÇÃO E PINTURA DE SUPERFÍCIES - EPÓXI</t>
  </si>
  <si>
    <t xml:space="preserve">DEMARCAÇÃO E PINTURA DE FAIXAS ATÉ 10CM - BORRACHA CLORADA</t>
  </si>
  <si>
    <t xml:space="preserve">DEMARCAÇÃO E PINTURA DE FAIXAS ATÉ 10CM - EPÓXI</t>
  </si>
  <si>
    <t xml:space="preserve">HV.20 - ABRIGO PARA LIXO EM ALVENARIA - REVESTIMENTO EXTERNO COM ARGAMASSA E INTERNO COM AZULEJOS</t>
  </si>
  <si>
    <t xml:space="preserve">IV.06 - LIXEIRA JUNTO AO ALINHAMENTO COM REVESTIMENTO INTERNO EM AZULEJOS</t>
  </si>
  <si>
    <t xml:space="preserve">BANCADA DE CONCRETO POLIDO COM BORDAS ARREDONDADAS - ESPESSURA 30MM</t>
  </si>
  <si>
    <t xml:space="preserve">BANCADA DE CONCRETO POLIDO COM BORDAS ARREDONDADAS - ESPESSURA 40MM</t>
  </si>
  <si>
    <t xml:space="preserve">BANCADA DE CONCRETO POLIDO COM BORDAS ARREDONDADAS - ESPESSURA 50MM</t>
  </si>
  <si>
    <t xml:space="preserve">LIMPEZA</t>
  </si>
  <si>
    <t xml:space="preserve">LIMPEZA GERAL DA OBRA</t>
  </si>
  <si>
    <t xml:space="preserve">LIMPEZA DE PISOS E REVESTIMENTO DE ARGAMASSA, CERÂMICA OU PEDRAS NATURAIS</t>
  </si>
  <si>
    <t xml:space="preserve">LIMPEZA DE VIDROS EM GERAL, INCLUSIVE CAIXILHO</t>
  </si>
  <si>
    <t xml:space="preserve">LIMPEZA E LAVAGEM DE PAREDE POR HIDROJATEAMENTO, SEM REJUNTAMENTO</t>
  </si>
  <si>
    <t xml:space="preserve">LIMPEZA E LAVAGEM DE PAREDE COM REVESTIMENTO EM PASTILHA OU MATERIAL CERÂMICO POR HIDROJATEAMENTO COM REJUNTAMENTO</t>
  </si>
  <si>
    <t xml:space="preserve">LIMPEZA E LAVAGEM DE PISO POR HIDROJATEAMENTO</t>
  </si>
  <si>
    <t xml:space="preserve">LIMPEZA DE CAIXA D'ÁGUA - ATÉ 1000 LITROS</t>
  </si>
  <si>
    <t xml:space="preserve">LIMPEZA DE CAIXA D'ÁGUA - DE 1001 À 10000 LITROS</t>
  </si>
  <si>
    <t xml:space="preserve">LIMPEZA DE CAIXA D'ÁGUA - ACIMA DE 10000 LITROS</t>
  </si>
  <si>
    <t xml:space="preserve">LIMPEZA DE CANALETAS DE ÁGUAS PLUVIAIS</t>
  </si>
  <si>
    <t xml:space="preserve">LIMPEZA DE CAIXA DE INSPEÇÃO</t>
  </si>
  <si>
    <t xml:space="preserve">LIMPEZA DE FOSSA SÉPTICA</t>
  </si>
  <si>
    <t xml:space="preserve">LIMPEZA DE SUMIDOURO, POR VIAGEM DE 7M3</t>
  </si>
  <si>
    <t xml:space="preserve">ENCERAMENTO E LUSTRAÇÃO DE REVESTIMENTOS E PISOS EM GERAL</t>
  </si>
  <si>
    <t xml:space="preserve">COMPLEMENTOS DO EDIFÍCIO</t>
  </si>
  <si>
    <t xml:space="preserve">PRATELEIRA DE GRANILITE, ESPESSURA 30MM, EXCLUSIVE APOIO</t>
  </si>
  <si>
    <t xml:space="preserve">PRATELEIRA DE GRANILITE, ESPESSURA 40MM, EXCLUSIVE APOIO</t>
  </si>
  <si>
    <t xml:space="preserve">PRATELEIRA DE GRANILITE, ESPESSURA 50MM, EXCLUSIVE APOIO</t>
  </si>
  <si>
    <t xml:space="preserve">PRATELEIRA DE CONCRETO, ESPESSURA 50MM, COM BORDAS ARREDONDADAS E ENVERNIZADAS, EXCLUSIVE APOIO</t>
  </si>
  <si>
    <t xml:space="preserve">PRATELEIRA EM ARDÓSIA CINZA, POLIDA 2 LADOS, ESPESSURA 30MM, EXCLUSIVE APOIO</t>
  </si>
  <si>
    <t xml:space="preserve">EP.01 - MÃO FRANCESA DE FERRO PERFILADO</t>
  </si>
  <si>
    <t xml:space="preserve">EP.02 - MÃO FRANCESA DE FERRO PERFILADO</t>
  </si>
  <si>
    <t xml:space="preserve">DM.01 - ESTRADO DE MADEIRA APARELHADA PARA DESPENSA</t>
  </si>
  <si>
    <t xml:space="preserve">DM.02/04 - ESTRADO DE MADEIRA APARELHADA PARA DESPENSA</t>
  </si>
  <si>
    <t xml:space="preserve">BARRA DE APOIO PARA DEFICIENTES L=45 CM (BARRAS COM DIÂMETRO ENTRE 3,0 E 4,5CM)</t>
  </si>
  <si>
    <t xml:space="preserve">BARRA DE APOIO PARA DEFICIENTES L=80 CM (BARRAS COM DIÂMETRO ENTRE 3,0 E 4,5CM)</t>
  </si>
  <si>
    <t xml:space="preserve">BARRA DE APOIO PARA DEFICIENTES L=90 CM (BARRAS COM DIÂMETRO ENTRE 3,0 E 4,5CM)</t>
  </si>
  <si>
    <t xml:space="preserve">BARRA DE APOIO PARA CHUVEIRO PARA PORTADORES DE DEFICIÊNCIA FÍSICA (BARRAS COM DIÂMETRO ENTRE 3,0 E 4,5CM)</t>
  </si>
  <si>
    <t xml:space="preserve">DP.04 - CORRIMÃO EM TUBO GALVANIZADO</t>
  </si>
  <si>
    <t xml:space="preserve">DP.05 - CORRIMÃO EM TUBO GALVANIZADO COM GUARDA CORPO</t>
  </si>
  <si>
    <t xml:space="preserve">ANEL DE TEXTURA PARA CORRIMÃO</t>
  </si>
  <si>
    <t xml:space="preserve">BARRA DE APOIO PARA LAVATÓRIO EM "L" - PPDF</t>
  </si>
  <si>
    <t xml:space="preserve">MM.23/24 - LOUSA EM LAMINADO MELAMÍNICO BRANCO SOBRE COMPENSADO</t>
  </si>
  <si>
    <t xml:space="preserve">DM.07 - QUADRO DE AVISOS DE MADEIRA</t>
  </si>
  <si>
    <t xml:space="preserve">FAIXA BATE-CARTEIRA PARA SALA DE AULA</t>
  </si>
  <si>
    <t xml:space="preserve">DM.06 - FIXADOR DE CARTAZES PARA SALA DE AULA</t>
  </si>
  <si>
    <t xml:space="preserve">DP.01 - ESCADA MARINHEIRO DE FERRO GALVANIZADO</t>
  </si>
  <si>
    <t xml:space="preserve">DP.02 - ESCADA MARINHEIRO DE FERRO GALVANIZADO COM GUARDA CORPO</t>
  </si>
  <si>
    <t xml:space="preserve">DP.03 - COMPLEMENTOS PARA ESCADA MARINHEIRO DE FERRO PERFILADO</t>
  </si>
  <si>
    <t xml:space="preserve">BATE PNEU EM TUBO DE AÇO GALVANIZADO D=3" C=2,50M</t>
  </si>
  <si>
    <t xml:space="preserve">ARMÁRIO DE AÇO COM 4 PORTAS E FECHADURA L 640XP420XH1980</t>
  </si>
  <si>
    <t xml:space="preserve">DR.1 - MESA DE PREPARO PARA COZINHAS - EM MÁRMORE</t>
  </si>
  <si>
    <t xml:space="preserve">PORTA CORTA-FOGO P90 (0,90X2,10M) COM FERRAGENS</t>
  </si>
  <si>
    <t xml:space="preserve">PORTA CORTA-FOGO P90 - 1,05 X 2,10M, COM DOBRADIÇAS E MOLAS SEM FERRAGEM</t>
  </si>
  <si>
    <t xml:space="preserve">PEDESTAL SINALIZADOR PARA ESTACIONAMENTO P/ DEFICIENTE</t>
  </si>
  <si>
    <t xml:space="preserve">PLACA DE IDENTIFICAÇÃO COM NÚMERO PAVIMENTO EM BRAILE</t>
  </si>
  <si>
    <t xml:space="preserve">PLACA DE IDENTIFICAÇÃO DE WC EM BRAILE FEM./ MASC.</t>
  </si>
  <si>
    <t xml:space="preserve">PLACA DE IDENTIFICAÇÃO EM BRAILE "INÍCIO E FINAL" P/ CORRIMÃO</t>
  </si>
  <si>
    <t xml:space="preserve">PLACA DE IDENTIFICAÇÃO EM BRAILE DE PAVIMENTO P/ CORRIMÃO</t>
  </si>
  <si>
    <t xml:space="preserve">PLACA PARA PORTA WC C/ DESENHO UNIVERSAL ACESSIBILIDADE</t>
  </si>
  <si>
    <t xml:space="preserve">SINALIZAÇÃO VISUAL DE DEGRAUS PARA DEFICIENTE VISUAL</t>
  </si>
  <si>
    <t xml:space="preserve">EQUIPAMENTOS DIVERSOS</t>
  </si>
  <si>
    <t xml:space="preserve">ELEVADOR ELÉTRICO SEM CASA DE MÁQUINAS - 2 PARADAS</t>
  </si>
  <si>
    <t xml:space="preserve">ELEVADOR ELÉTRICO SEM CASA DE MÁQUINAS - 3 PARADAS</t>
  </si>
  <si>
    <t xml:space="preserve">ELEVADOR EL[ETRICO SEM CASA DE MÁQUINAS - 4 PARADAS</t>
  </si>
  <si>
    <t xml:space="preserve">ELEVADOR ELÉTRICO SEM CASA DE MÁQUINAS - 5 PARADAS</t>
  </si>
  <si>
    <t xml:space="preserve">DX.05/06 - COIFA EM CHAPA DE AÇO GALVANIZADO PARA FOGÃO DE 3 OU 4 BOCAS</t>
  </si>
  <si>
    <t xml:space="preserve">DX.01/03 - COIFA EM CHAPA DE AÇO GALVANIZADO PARA FOGÃO DE 6 BOCAS</t>
  </si>
  <si>
    <t xml:space="preserve">CHAPÉU CHINÊS PARA DUTO GALVANIZADO 35CM BIT.22 PARA EXAUSTÃO DE AR</t>
  </si>
  <si>
    <t xml:space="preserve">DUTO EM CHAPA DE AÇO GALVANIZADO N.22 - DIÂMETRO 35CM</t>
  </si>
  <si>
    <t xml:space="preserve">CURVA PARA DUTO EM CHAPA GALVANIZADA 35CM BIT.22 PARA EXAUSTÃO AR RECRAVADA A CADA 10GRAUS</t>
  </si>
  <si>
    <t xml:space="preserve">EXAUSTOR 1/2 HP PARA COIFAS</t>
  </si>
  <si>
    <t xml:space="preserve">FOGÃO INDUSTRIAL 4 BOCAS COM FORNO E 2 QUEIMADORES DUPLOS</t>
  </si>
  <si>
    <t xml:space="preserve">FOGÃO INDUSTRIAL 6 BOCAS COM FORNO E 2 QUEIMADORES DUPLOS</t>
  </si>
  <si>
    <t xml:space="preserve">AUTOCLAVE - CAPACIDADE 54 LITROS</t>
  </si>
  <si>
    <t xml:space="preserve">VENTILADOR DE PAREDE, DIÂM. MÍN.=65CM</t>
  </si>
  <si>
    <t xml:space="preserve">PORTA DE VIDRO TEMPERADO 10MM OPACO COM FERRAGENS 82X210CM</t>
  </si>
  <si>
    <t xml:space="preserve">POSTO DE CONSUMO DE O2 OU AR VÁCUO OU N2O</t>
  </si>
  <si>
    <t xml:space="preserve">ESTAÇÃO DE CHAMADA DE ENFERMEIRA</t>
  </si>
  <si>
    <t xml:space="preserve">PAINEL DE ALARME PARA O2 OU AR OU VÁCUO OU N2O, INSTALADO</t>
  </si>
  <si>
    <t xml:space="preserve">PLACAS DE OBRA</t>
  </si>
  <si>
    <t xml:space="preserve">PLACA INAUGURAL - 600X500X3MM - CHAPA DE  AÇO INOX EM BAIXO RELEVO</t>
  </si>
  <si>
    <t xml:space="preserve">PLACA DE OBRA EM CHAPA DE AÇO GALVANIZADO</t>
  </si>
  <si>
    <t xml:space="preserve">SISTEMA DE AQUECIMENTO SOLAR</t>
  </si>
  <si>
    <t xml:space="preserve">SISTEMA DE AQUECIMENTO SOLAR ATÉ 1000L - COLETOR SOLAR PLANO FECHADO (SELO "A" DO INMETRO)</t>
  </si>
  <si>
    <t xml:space="preserve">SISTEMA DE AQUECIMENTO SOLAR ACIMA DE 1000L - FORNECIMENTO DE COLETOR SOLAR PLANO FECHADO (SELO "A" INMETRO) - SEM INSTALAÇÃO</t>
  </si>
  <si>
    <t xml:space="preserve">SISTEMA DE AQUECIMENTO SOLAR, FORNECIMENTO DE RESERVATÓRIO TÉRMICO ATÉ 1000L, BAIXA PRESSÃO (APROVAÇÃO INMETRO) - SEM INSTALAÇÃO</t>
  </si>
  <si>
    <t xml:space="preserve">SISTEMA DE AQUECIMENTO SOLAR, FORNECIMENTO DE RESERVATÓRIO TÉRMICO ATÉ 1000L, ALTA PRESSÃO (APROVAÇÃO INMETRO) - SEM INSTALAÇÃO</t>
  </si>
  <si>
    <t xml:space="preserve">SISTEMA DE AQUECIMENTO SOLAR, INSTALAÇÃO DE RESERVATÓRIO TÉRMICO ATÉ 1000L</t>
  </si>
  <si>
    <t xml:space="preserve">SISTEMA DE AQUECIMENTO SOLAR, FORNECIMENTO DE RESERVATÓRIO TÉRMICO ACIMA DE 1000L, BAIXA PRESSÃO (APROVAÇÃO INMETRO) - SEM INSTALAÇÃO</t>
  </si>
  <si>
    <t xml:space="preserve">SISTEMA DE AQUECIMENTO SOLAR, FORNECIMENTO DE RESERVATÓRIO TÉRMICO ACIMA DE 1000L, ALTA PRESSÃO (APROVAÇÃO INMETRO) - SEM INSTALAÇÃO</t>
  </si>
  <si>
    <t xml:space="preserve">SISTEMA DE AQUECIMENTO SOLAR (CIRCULAÇÃO FORÇADA), BOMBA HIDRÁULICA DE CIRCULAÇÃO DE ÁGUA NOS COLETORES SOLARES</t>
  </si>
  <si>
    <t xml:space="preserve">SISTEMA DE AQUECIMENTO SOLAR (CIRCULAÇÃO FORÇADA), CONJUNTO DIGITAL PARA ACIONAMENTOS PROGRAMADOS DE EQUIPAMENTOS</t>
  </si>
  <si>
    <t xml:space="preserve">SISTEMA DE AQUECIMENTO SOLAR PARA PISCINA, FORNECIMENTO DE COLETOR SOLAR ABERTO (SELO "A" INMETRO) - SEM INSTALAÇÃO</t>
  </si>
  <si>
    <t xml:space="preserve">ANDAIMES METÁLICOS - FORNECIMENTO</t>
  </si>
  <si>
    <t xml:space="preserve">M3xMÊS</t>
  </si>
  <si>
    <t xml:space="preserve">ANDAIMES METÁLICOS - MONTAGEM E DESMONTAGEM</t>
  </si>
  <si>
    <t xml:space="preserve">DEMOLIÇÃO DE MURO DE ALVENARIA - H=1,80 À 2,00M</t>
  </si>
  <si>
    <t xml:space="preserve">DEMOLIÇÃO DE ALAMBRADO DE TELA GALVANIZADA</t>
  </si>
  <si>
    <t xml:space="preserve">DEMOLIÇÃO DE LADRILHOS HIDRÁULICOS, INCLUSIVE ARGAMASSA DE REGULARIZAÇÃO</t>
  </si>
  <si>
    <t xml:space="preserve">DEMOLIÇÃO DE LAJOTAS DE CONCRETO</t>
  </si>
  <si>
    <t xml:space="preserve">DEMOLIÇÃO DE PAVIMENTAÇÃO ASFÁLTICA, CAPA E BASE - MANUAL</t>
  </si>
  <si>
    <t xml:space="preserve">DEMOLIÇÃO DE GUIAS DE CONCRETO</t>
  </si>
  <si>
    <t xml:space="preserve">DEMOLIÇÃO DE SARJETAS DE CONCRETO</t>
  </si>
  <si>
    <t xml:space="preserve">RETIRADA DE CERCA DE ARAME FARPADO, MOURÃO DE EUCALIPTO OU CONCRETO</t>
  </si>
  <si>
    <t xml:space="preserve">RETIRADA DE LAJOTAS PRÉ-MOLDADAS DE CONCRETO</t>
  </si>
  <si>
    <t xml:space="preserve">RETIRADA DE FORRAS DE PEDRAS NATURAIS</t>
  </si>
  <si>
    <t xml:space="preserve">RETIRADA DE PARALELEPÍPEDOS</t>
  </si>
  <si>
    <t xml:space="preserve">RETIRADA DE MOSAICO PORTUGUÊS</t>
  </si>
  <si>
    <t xml:space="preserve">RETIRADA DE GUIAS DE CONCRETO</t>
  </si>
  <si>
    <t xml:space="preserve">RETIRADA DE PISO INTERTRAVADO</t>
  </si>
  <si>
    <t xml:space="preserve">RETIRADA DE BRINQUEDOS</t>
  </si>
  <si>
    <t xml:space="preserve">RETIRADA DE PORTA-GIZ, INCLUSIVE SUPORTES</t>
  </si>
  <si>
    <t xml:space="preserve">RETIRADA DE COIFA E CHAPA PARA FOGÃO DE 3 OU 4 BOCAS</t>
  </si>
  <si>
    <t xml:space="preserve">RETIRADA DE COIFA EM CHAPA PARA FOGÃO DE 6 BOCAS</t>
  </si>
  <si>
    <t xml:space="preserve">RETIRADA DE EXAUSTOR</t>
  </si>
  <si>
    <t xml:space="preserve">RETIRADA DE DUTO DE EXAUSTÃO</t>
  </si>
  <si>
    <t xml:space="preserve">RETIRADA DE PORTÃO DE FERRO PERFILADO TIPO PQ (GP5/GPM1)</t>
  </si>
  <si>
    <t xml:space="preserve">RETIRADA DE ALAMBRADO EM TELA INCLUSIVE ESTRUTURA DE SUSTENTAÇÃO (FP.04)</t>
  </si>
  <si>
    <t xml:space="preserve">RETIRADA DE CERCA DE TELA GALVANIZADA E RESPECTIVOS MOURÕES (FC 04/05)</t>
  </si>
  <si>
    <t xml:space="preserve">RETIRADA DE PORTÃO METÁLICO</t>
  </si>
  <si>
    <t xml:space="preserve">RECOLOCAÇÃO DE TELA E TIRANTE EM ALAMBRADO</t>
  </si>
  <si>
    <t xml:space="preserve">RECOLOCAÇÃO DE PARALELEPÍPEDOS</t>
  </si>
  <si>
    <t xml:space="preserve">RECOLOCAÇÃO DE PARALELEPÍPEDO COM AREIA RECICLADA</t>
  </si>
  <si>
    <t xml:space="preserve">RECOLOCAÇÃO DE MOSAICO PORTUGUÊS SOBRE BASE DE CONCRETO</t>
  </si>
  <si>
    <t xml:space="preserve">RECOLOCAÇÃO DE MOSAICO PORTUGUÊS SOBRE BASE DE AREIA</t>
  </si>
  <si>
    <t xml:space="preserve">RECOLOCAÇÃO DE MOSAICO PORTUGUÊS SOBRE BASE DE CONCRETO COM AGREGADO RECICLADO</t>
  </si>
  <si>
    <t xml:space="preserve">RECOLOCAÇÃO DE MOSAICO PORTUGUÊS SOBRE BASE DE AREIA RECICLADA</t>
  </si>
  <si>
    <t xml:space="preserve">RECOLOCAÇÃO DE GUIAS DE CONCRETO</t>
  </si>
  <si>
    <t xml:space="preserve">RECOLOCAÇÃO DE PISO INTERTRAVADO COM AREIA RECICLADA</t>
  </si>
  <si>
    <t xml:space="preserve">RECOLOCAÇÃO DE PORTA-GIZ, INCLUSIVE SUPORTES</t>
  </si>
  <si>
    <t xml:space="preserve">RECOLOCAÇÃO DE COIFA EM CHAPA PARA FOGÃO DE 3 OU 4 BOCAS</t>
  </si>
  <si>
    <t xml:space="preserve">RECOLOCAÇÃO DE COIFA EM CHAPA PARA FOGÃO DE 6 BOCAS</t>
  </si>
  <si>
    <t xml:space="preserve">RECOLOCAÇÃO DE EXAUSTOR</t>
  </si>
  <si>
    <t xml:space="preserve">RECOLOCAÇÃO DE DUTO DE EXAUSTÃO</t>
  </si>
  <si>
    <t xml:space="preserve">RECOLOCAÇÃO DE PORTÃO DE FERRO PERFILADO TIPO PARQUE (GP5/GPM-1)</t>
  </si>
  <si>
    <t xml:space="preserve">RECOLOCAÇÃO DE CERCA DE TELA GALVANIZADA E RESPECTIVOS MOURÕES (FC 04/05)</t>
  </si>
  <si>
    <t xml:space="preserve">TELA GALVANIZADA PARA ALAMBRADO - MALHA 2" FIO 10</t>
  </si>
  <si>
    <t xml:space="preserve">FERRO TRABALHADO PARA GRADIS</t>
  </si>
  <si>
    <t xml:space="preserve">TABELA DE BASQUETE, INCLUSIVE ARO E CESTA - MADEIRA PINTADA</t>
  </si>
  <si>
    <t xml:space="preserve">REPINTURA DE FAIXAS ATÉ 10CM - BORRACHA CLORADA</t>
  </si>
  <si>
    <t xml:space="preserve">REPINTURA DE FAIXAS ATÉ 10CM - EPÓXI</t>
  </si>
  <si>
    <t xml:space="preserve">PAISAGISMO</t>
  </si>
  <si>
    <t xml:space="preserve">SERVIÇOS GERAIS</t>
  </si>
  <si>
    <t xml:space="preserve">TUTOR E AMARILHO PARA ÁRVORES</t>
  </si>
  <si>
    <t xml:space="preserve">PROTETOR TIPO PARQUE PARA ÁRVORES</t>
  </si>
  <si>
    <t xml:space="preserve">ÁRVORES E PALMEIRAS - FORNECIMENTO E PLANTIO</t>
  </si>
  <si>
    <t xml:space="preserve">ALECRIM DE CAMPINAS (HOLOCALIX GLAZZIOVII)</t>
  </si>
  <si>
    <t xml:space="preserve">GOIABA DA SERRA (ACCA SELLOWIANA)</t>
  </si>
  <si>
    <t xml:space="preserve">GUARITÁ  (ASTRONIUM GRAVEOLENS)</t>
  </si>
  <si>
    <t xml:space="preserve">PAU MARFIM  (BALFOURODENDRON RIEDELLIANUM)</t>
  </si>
  <si>
    <t xml:space="preserve">GUANANDI (CALOPHYLLUM BRASILIENSES)</t>
  </si>
  <si>
    <t xml:space="preserve">CAMBUCI (CAMPOMANESIA PHAEA)</t>
  </si>
  <si>
    <t xml:space="preserve">GABIROBA (CAMPOMANESIA XANTHOCARPA)</t>
  </si>
  <si>
    <t xml:space="preserve">CASSIA (CASSIA MULTIJUGA)</t>
  </si>
  <si>
    <t xml:space="preserve">CÁSSIA FERRUGEM (CASSIA FERRUGINEA)</t>
  </si>
  <si>
    <t xml:space="preserve">FALSO BARBATIMÃO (CASSIA LEPTOPHYLLA)</t>
  </si>
  <si>
    <t xml:space="preserve">PAU VIOLA (CITHAREXYLUM MYRIANTHUM)</t>
  </si>
  <si>
    <t xml:space="preserve">IPÊ VERDE (CYBYSTAX ANTISYPHILITICA)</t>
  </si>
  <si>
    <t xml:space="preserve">SAGUARAGI (COLUBRINA GLANDULOSA)</t>
  </si>
  <si>
    <t xml:space="preserve">MULUNGU ( ERYTHRINA FALCATA)</t>
  </si>
  <si>
    <t xml:space="preserve">UVAIA (EUGENIA PYRIFORMIS)</t>
  </si>
  <si>
    <t xml:space="preserve">PITANGUEIRA ( EUGENIA UNIFLORA)</t>
  </si>
  <si>
    <t xml:space="preserve">IPÊ BRANCO (HANDROANTHUS ROSEO ALBA)</t>
  </si>
  <si>
    <t xml:space="preserve">IPÊ AMARELO DO BREJO (HANDROANTHUS UMBELLATUS)</t>
  </si>
  <si>
    <t xml:space="preserve">IPÊ TABACO (HANDROANTHUS VELLOSOI)</t>
  </si>
  <si>
    <t xml:space="preserve">INGÁ FEIJÃO (INGA MARGINATA)</t>
  </si>
  <si>
    <t xml:space="preserve">JACARANDÁ DE MINAS (JACARANDA CUSPIDIFOLIA)</t>
  </si>
  <si>
    <t xml:space="preserve">CAROBÃO (JACARANDA MICRANTHA)</t>
  </si>
  <si>
    <t xml:space="preserve">IPÊ AMARELO (TABEBUIA CHRYSOTRICHA)</t>
  </si>
  <si>
    <t xml:space="preserve">IPÊ ROSA (TABEBUIA AVELLANEDAE)</t>
  </si>
  <si>
    <t xml:space="preserve">IPÊ ROXO (TABEBUIA IMPETIGINOSA)</t>
  </si>
  <si>
    <t xml:space="preserve">CAROBINHA (JACARANDA PUBERULA)</t>
  </si>
  <si>
    <t xml:space="preserve">EMBIRA DE SAPO - LONCHOCARPUS MUELBERGIANUS</t>
  </si>
  <si>
    <t xml:space="preserve">AÇOITA CAVALO (LUEHEA DIVARICATA)</t>
  </si>
  <si>
    <t xml:space="preserve">JACARANDÁ DO CAMPO (MICHAERIUM ACUTIFOLIUM)</t>
  </si>
  <si>
    <t xml:space="preserve">JACARANDÁ BRANCO (MICHAERIUM PARAGUAIENSIS)</t>
  </si>
  <si>
    <t xml:space="preserve">CAMBOATÁ BRANCO (MATAYBA ELAEAGNOIDES)</t>
  </si>
  <si>
    <t xml:space="preserve">AROEIRA PRETA (MYRACRODURON URUNDEUVA)</t>
  </si>
  <si>
    <t xml:space="preserve">PAINEIRA (CHORISIA SPECIOSA)</t>
  </si>
  <si>
    <t xml:space="preserve">CAMBUÍ (MYRCIA SELLOI)</t>
  </si>
  <si>
    <t xml:space="preserve">PAU-BRASIL (CAESALPINIA ECHINATA)</t>
  </si>
  <si>
    <t xml:space="preserve">CABREÚVA PARDA (MYROCARPUS FRONDOSUS)</t>
  </si>
  <si>
    <t xml:space="preserve">CABREÚVA ( MIROXYLON PERUIFERUM)</t>
  </si>
  <si>
    <t xml:space="preserve">PAU-FERRO (CAESALPINIA FERREA)</t>
  </si>
  <si>
    <t xml:space="preserve">BORDÃO DE VELHO (SAMANEA TUBULOSA)</t>
  </si>
  <si>
    <t xml:space="preserve">PITOMBA (TALISIA ESCULENTA)</t>
  </si>
  <si>
    <t xml:space="preserve">SIBIPIRUNA (CAESALPINIA PELTOPHOROIDES)</t>
  </si>
  <si>
    <t xml:space="preserve">SUINÃ (ERYTRINA SPECIOSA)</t>
  </si>
  <si>
    <t xml:space="preserve">TIPUANA (TIPUANA TIPU)</t>
  </si>
  <si>
    <t xml:space="preserve">ARECA BAMBU (CHRYSALIDO CARPUS LUTESCENS)</t>
  </si>
  <si>
    <t xml:space="preserve">BURITI (MAURITIA VINIFERA)</t>
  </si>
  <si>
    <t xml:space="preserve">COLINIA (CHAMAEDOREA ELEGANS)</t>
  </si>
  <si>
    <t xml:space="preserve">COQUEIRO (COCOS NUCIFERA)</t>
  </si>
  <si>
    <t xml:space="preserve">GUARIROBA (SYAGRUS OLERACEA)</t>
  </si>
  <si>
    <t xml:space="preserve">JERIVÁ (ARECASTRUM ROMANZOFFIANUM)</t>
  </si>
  <si>
    <t xml:space="preserve">LATÂNIA (LATANIA SPP)</t>
  </si>
  <si>
    <t xml:space="preserve">SEAFORTIA (ARCHONTO PHOENIX CUNNINGHAMIANA)</t>
  </si>
  <si>
    <t xml:space="preserve">PALMEIRA IMPERIAL (ROY STONEAOLERACEA)</t>
  </si>
  <si>
    <t xml:space="preserve">PATA DE VACA (BAUHINIA VARIEGATA)</t>
  </si>
  <si>
    <t xml:space="preserve">QUARESMEIRA (TIBOUCHINA GRANULOSA)</t>
  </si>
  <si>
    <t xml:space="preserve">MANACA DA SERRA (TIBOUCHINA MUTABILIS)</t>
  </si>
  <si>
    <t xml:space="preserve">ARBUSTOS, FORRAÇÕES E TREPADEIRAS - FORNECIMENTO E PLANTIO</t>
  </si>
  <si>
    <t xml:space="preserve">GRAMA BATATAES EM PLACAS (PASPALUM NOTATUM)</t>
  </si>
  <si>
    <t xml:space="preserve">GRAMA SÃO CARLOS EM PLACAS (ANOXONOPUS OBTUSIFOLIUS)</t>
  </si>
  <si>
    <t xml:space="preserve">GRAMA ESMERALDA</t>
  </si>
  <si>
    <t xml:space="preserve">GRAMA PRETA (OPHIOPOGUM JAPONICUS) - 36 MUDAS POR M2</t>
  </si>
  <si>
    <t xml:space="preserve">CINERARIA (SENECIO CINERARIA)</t>
  </si>
  <si>
    <t xml:space="preserve">DÚZIA</t>
  </si>
  <si>
    <t xml:space="preserve">CLOROFITO (CLOROPHYTUM CROMOSSUM)</t>
  </si>
  <si>
    <t xml:space="preserve">FILODENDRO (PHILODENDRON BIPINNATIFIDUM)</t>
  </si>
  <si>
    <t xml:space="preserve">HERA (HEDERA HELIX)</t>
  </si>
  <si>
    <t xml:space="preserve">LÍRIO (HEMEROCALLIS FLAVA)</t>
  </si>
  <si>
    <t xml:space="preserve">MARIA SEM VERGONHA (IMPATIENS SPP)</t>
  </si>
  <si>
    <t xml:space="preserve">MONSTERA (MONSTERA DELICIOSA)</t>
  </si>
  <si>
    <t xml:space="preserve">PILEA (PILEA CADIEREI)</t>
  </si>
  <si>
    <t xml:space="preserve">VEDELIA (WEDELIA PALUDARIS)</t>
  </si>
  <si>
    <t xml:space="preserve">IPOMÉIA (IPOMEIA LEARII)</t>
  </si>
  <si>
    <t xml:space="preserve">JASMIM ESTRELA (TRACHELOSPERMOM JASMINDA)</t>
  </si>
  <si>
    <t xml:space="preserve">LÁGRIMA DE CRISTO (CLERODENDRON THOMSONAE)</t>
  </si>
  <si>
    <t xml:space="preserve">MARACUJÁ (PASSIFLORA COERULEA)</t>
  </si>
  <si>
    <t xml:space="preserve">PRIMAVERA (BOUGAINVILLEA GLABRA)</t>
  </si>
  <si>
    <t xml:space="preserve">TUMBERGIA (THUNBERGIA GRANDIFLORA)</t>
  </si>
  <si>
    <t xml:space="preserve">UNHA DE GATO (FICUS PUMILA)</t>
  </si>
  <si>
    <t xml:space="preserve">ABUTILOM (ABUTILON STRIATUM)</t>
  </si>
  <si>
    <t xml:space="preserve">ACALIFA (ACALYPHA WILKESIANA)</t>
  </si>
  <si>
    <t xml:space="preserve">ALAMANDA (ALLAMANDA NERIIFOLIA)</t>
  </si>
  <si>
    <t xml:space="preserve">AZALÉA (RHODODENDRON INDICUM)</t>
  </si>
  <si>
    <t xml:space="preserve">BAMBUZINHO (BAMBUZA GRACILIS)</t>
  </si>
  <si>
    <t xml:space="preserve">BELA EMÍLIA (PLUMBAGO CAPENSIS)</t>
  </si>
  <si>
    <t xml:space="preserve">CAMARÃO (BELOPERONE GUTATA)</t>
  </si>
  <si>
    <t xml:space="preserve">COSMOS (COSMOS BIPINNATUS)</t>
  </si>
  <si>
    <t xml:space="preserve">DRACENA (DRACAENA FRAGRANS)</t>
  </si>
  <si>
    <t xml:space="preserve">ESPONJINHA (CALLIANDRA TWEEDII)</t>
  </si>
  <si>
    <t xml:space="preserve">HIBISCO (HIBISCUS ROSA SINENSIS)</t>
  </si>
  <si>
    <t xml:space="preserve">MALVAVISCO (MALVAVISCUS MOLLIS)</t>
  </si>
  <si>
    <t xml:space="preserve">PIRACANTA (PYRACANTHA COCCINEA)</t>
  </si>
  <si>
    <t xml:space="preserve">MULTI EXERCITADOR CONJUGADO COM 6 FUNÇÕES</t>
  </si>
  <si>
    <t xml:space="preserve">TRATAMENTO PAISAGÍSTICO DE PISOS</t>
  </si>
  <si>
    <t xml:space="preserve">NR.10 - ORLA PARA ÁRVORE EM PARALELEPÍPEDO - 1,20 X 1,20 M</t>
  </si>
  <si>
    <t xml:space="preserve">ORLA DE SEPARAÇÃO EM CONCRETO NC.26</t>
  </si>
  <si>
    <t xml:space="preserve">GRELHA DE CONCRETO PARA PISOS GRAMADOS 60X45X9,5CM</t>
  </si>
  <si>
    <t xml:space="preserve">TORNEIRA PARA JARDIM  HD.16</t>
  </si>
  <si>
    <t xml:space="preserve">MOBILIÁRIO EXTERNO</t>
  </si>
  <si>
    <t xml:space="preserve">IC.01 - BANCO DE CONCRETO POLIDO COM PINTURA EM POLIURETANO</t>
  </si>
  <si>
    <t xml:space="preserve">IC.02 - CONJUNTO MESA E BANCOS EM CONCRETO</t>
  </si>
  <si>
    <t xml:space="preserve">IC.03 - BANCO EM CONCRETO APARENTE - L=40CM</t>
  </si>
  <si>
    <t xml:space="preserve">IC.04 - BANCO EM CONCRETO APARENTE - L=50CM</t>
  </si>
  <si>
    <t xml:space="preserve">IC.05 - BANCO EM CONCRETO APARENTE COM BALANÇO DE 40CM</t>
  </si>
  <si>
    <t xml:space="preserve">IC.06 - BANCO EM CONCRETO APARENTE, TIPO PMSP</t>
  </si>
  <si>
    <t xml:space="preserve">IV.02/03 - BANCO EM BLOCOS DE CONCRETO APARENTE</t>
  </si>
  <si>
    <t xml:space="preserve"> IV.07 - BANCO EM ALVENARIA APARENTE E CONCRETO</t>
  </si>
  <si>
    <t xml:space="preserve"> IV.08 - BANCO EM ALVENARIA REVESTIDA E CONCRETO</t>
  </si>
  <si>
    <t xml:space="preserve"> IV.09 - BANCO JARDINEIRA EM ALVENARIA DE TIJOLO APARENTE</t>
  </si>
  <si>
    <t xml:space="preserve">BRINQUEDOS EDIFICADOS</t>
  </si>
  <si>
    <t xml:space="preserve">RV.01 - MINI ANFITEATRO</t>
  </si>
  <si>
    <t xml:space="preserve">RV.06 - MURAL EM ALVENARIA</t>
  </si>
  <si>
    <t xml:space="preserve">RV.11 - TANQUE DE AREIA - GENÉRICO - ESCAVAÇÃO E APILOAMENTO</t>
  </si>
  <si>
    <t xml:space="preserve">RV.11 - TANQUE DE AREIA - GENÉRICO - DRENAGEM</t>
  </si>
  <si>
    <t xml:space="preserve">RV.11 - TANQUE DE AREIA - GENÉRICO - LASTRO DE CONCRETO</t>
  </si>
  <si>
    <t xml:space="preserve">RV.11 - TANQUE DE AREIA - GENÉRICO - BORDA BAIXA</t>
  </si>
  <si>
    <t xml:space="preserve">RV.11 - TANQUE DE AREIA - GENÉRICO - BORDA ALTA</t>
  </si>
  <si>
    <t xml:space="preserve">RV.11 - TANQUE DE AREIA - GENÉRICO - FORNECIMENTO E APLICAÇÃO DE AREIA LAVADA</t>
  </si>
  <si>
    <t xml:space="preserve">BRINQUEDO - TRENZINHO DE TUBOS DE CONCRETO/FABES</t>
  </si>
  <si>
    <t xml:space="preserve">RV.07 - FORTINHO</t>
  </si>
  <si>
    <t xml:space="preserve">BRINQUEDOS INDUSTRIALIZADOS</t>
  </si>
  <si>
    <t xml:space="preserve">CARROSSEL PARA 20 LUGARES,  DIÂMETRO 2,20M, FORNECIMENTO E INSTALAÇÃO</t>
  </si>
  <si>
    <t xml:space="preserve">ESCORREGADOR COMPR=3,00M H=1,80M - ESTRUTURA METÁLICA</t>
  </si>
  <si>
    <t xml:space="preserve">GANGORRA COM 3 PRANCHAS COMPR=3,00M H=0,70M - ESTRUTURA METÁLICA</t>
  </si>
  <si>
    <t xml:space="preserve">BALANÇO DE 3 LUGARES COM PNEUS COMPR=4,50M H=2,50M - ESTRUTURA METÁLICA</t>
  </si>
  <si>
    <t xml:space="preserve">BRINQUEDO TIPO BALANÇO FRONTAL DUPLO PARA CADEIRANTE COM ESTRUTURA EM TUBOS DE AÇO CARBONO - INSTALADO</t>
  </si>
  <si>
    <t xml:space="preserve">ESCADA HORIZONTAL COMPR=1,80M H=1,80M - ESTRUTURA METÁLICA</t>
  </si>
  <si>
    <t xml:space="preserve">GAIOLA LABIRINTO (1,5X1,5X2,0)M - ESTRUTURA METÁLICA</t>
  </si>
  <si>
    <t xml:space="preserve">PLACAS DE E.V.A. ESP.30MM PARA USO INTERNO, TIPO TATAMI, COLOCADAS</t>
  </si>
  <si>
    <t xml:space="preserve">PLAYGROUND BRINQUEDOS DE MADEIRA - CASA TARZAN COM RAMPA ESCALADA, ESCORREGADOR, PONTE E ESCADA MARINHEIRO</t>
  </si>
  <si>
    <t xml:space="preserve">PLAYGROUND BRINQUEDOS DE MADEIRA - CASA TARZAN COM RAMPA ESCALADA, ESCORREGADOR E ESCADA MARINHEIRO</t>
  </si>
  <si>
    <t xml:space="preserve">PLAYGROUND BRINQUEDOS DE MADEIRA - CASA TARZAN COM ESCORREGADOR E ESCADA MARINHEIRO</t>
  </si>
  <si>
    <t xml:space="preserve">PLAYGROUND BRINQUEDOS DE MADEIRA - DOIS CAVALINHOS E DUAS GANGORRAS</t>
  </si>
  <si>
    <t xml:space="preserve">PLAYGROUND BRINQUEDOS DE MADEIRA - ESCORREGADOR ( ALT.=1,80M COMP.=3,00M)</t>
  </si>
  <si>
    <t xml:space="preserve">PLAYGROUND BRINQUEDOS DE MADEIRA - GANGORRA DUPLA</t>
  </si>
  <si>
    <t xml:space="preserve">PLAYGROUND BRINQUEDOS DE MADEIRA - ARGOLA E TRAPÉZIO</t>
  </si>
  <si>
    <t xml:space="preserve">PLAYGROUND BRINQUEDOS DE MADEIRA - BALANÇA DUPLA</t>
  </si>
  <si>
    <t xml:space="preserve">PLAYGROUND BRINQUEDOS DE MADEIRA - ESCADA HORIZONTAL</t>
  </si>
  <si>
    <t xml:space="preserve">BRINQUEDOS - SERVIÇOS</t>
  </si>
  <si>
    <t xml:space="preserve">APARELHOS DE GINÁTICA EM MADEIRA - BARRA DUPLA EM DOIS NIVEIS</t>
  </si>
  <si>
    <t xml:space="preserve">APARELHOS DE GINÁTICA EM MADEIRA - BARREIRA SIMPLES</t>
  </si>
  <si>
    <t xml:space="preserve">APARELHOS DE GINÁTICA EM MADEIRA - BARRAS PARALELAS</t>
  </si>
  <si>
    <t xml:space="preserve">CARACOL - DEMARCAÇÃO DE PISO (RD-06)</t>
  </si>
  <si>
    <t xml:space="preserve">AMARELINHA DEMARCAÇÃO DE PISO (RD-05)</t>
  </si>
  <si>
    <t xml:space="preserve">XADREZ - DEMARCAÇÃO DE PISO (RD-04)</t>
  </si>
  <si>
    <t xml:space="preserve">FORNECIMENTO E APLICAÇÃO DE AREIA FINA</t>
  </si>
  <si>
    <t xml:space="preserve">FORNECIMENTO E APLICAÇÃO  DE PEDRA N.2</t>
  </si>
  <si>
    <t xml:space="preserve">SURF DUPLO CONJUGADO (EXERCITADOR PARA IDOSOS)</t>
  </si>
  <si>
    <t xml:space="preserve">ROTAÇÃO DIAGONAL DUPLA - APARELHO DUPLO CONJUGADO</t>
  </si>
  <si>
    <t xml:space="preserve">SIMULADOR DE CAVALGADA</t>
  </si>
  <si>
    <t xml:space="preserve">SIMULADOR DE CAVALGADA TRIPLO</t>
  </si>
  <si>
    <t xml:space="preserve">ALONGADOR COM 3 ALTURAS CONJUGADO</t>
  </si>
  <si>
    <t xml:space="preserve">PRESSÃO DE PERNAS TRIPLO CONJUGADO</t>
  </si>
  <si>
    <t xml:space="preserve">REMADA SENTADA</t>
  </si>
  <si>
    <t xml:space="preserve">SIMULADOR DE CAMINHADA DUPLO CONJUGADO</t>
  </si>
  <si>
    <t xml:space="preserve">SIMULADOR DE CAMINHADA TRIPLO CONJUGADO</t>
  </si>
  <si>
    <t xml:space="preserve">ROTAÇÃO VERTICAL DUPLO</t>
  </si>
  <si>
    <t xml:space="preserve">ROTAÇÃO VERTICAL TRIPLO CONJUGADO</t>
  </si>
  <si>
    <t xml:space="preserve">ESQUI DUPLO CONJUGADO</t>
  </si>
  <si>
    <t xml:space="preserve">ESQUI TRIPLO CONJUGADO</t>
  </si>
  <si>
    <t xml:space="preserve">BICICLETA DE CADEIRA INDIVIDUAL</t>
  </si>
  <si>
    <t xml:space="preserve">BICICLETA DE CADEIRA TRIPLA</t>
  </si>
  <si>
    <t xml:space="preserve">PUXADOR PEITORAL DUPLO STAR</t>
  </si>
  <si>
    <t xml:space="preserve">TWIST TRIPLO</t>
  </si>
  <si>
    <t xml:space="preserve">PLACA ORIENTADORA VERTICAL</t>
  </si>
  <si>
    <t xml:space="preserve">LIXEIRA DUPLA</t>
  </si>
  <si>
    <t xml:space="preserve">RETIRADA DE GRAMA</t>
  </si>
  <si>
    <t xml:space="preserve">RECOLOCAÇÃO DE GRAMA</t>
  </si>
  <si>
    <t xml:space="preserve">TRANSPLANTE DE ÁRVORES COM DIÂMETRO ATÉ 30CM</t>
  </si>
  <si>
    <t xml:space="preserve">TRANSPLANTE DE ÁRVORES COM DAP MAIOR OU IGUAL A 30CM</t>
  </si>
  <si>
    <t xml:space="preserve">REVOLVIMENTO E AJUSTE DO SOLO</t>
  </si>
  <si>
    <t xml:space="preserve">TERRA PREPARADA PARA PLANTIO</t>
  </si>
  <si>
    <t xml:space="preserve">CALCAREO DOLOMITICO</t>
  </si>
  <si>
    <t xml:space="preserve">ADUBO QUÍMICO NPK, 10:10:10</t>
  </si>
  <si>
    <t xml:space="preserve">PREPARO DO SOLO PARA PLANTIO DE GRAMA BATATAES</t>
  </si>
  <si>
    <t xml:space="preserve">RECOLOCAÇÃO DE TERRA DE JARDIM</t>
  </si>
  <si>
    <t xml:space="preserve">SERVICOS TECNICOS</t>
  </si>
  <si>
    <t xml:space="preserve">TOPOGRAFIA</t>
  </si>
  <si>
    <t xml:space="preserve">LEVANTAMENTO PLANIMÉTRICO DE PERÍMETRO - ATÉ 1.000M</t>
  </si>
  <si>
    <t xml:space="preserve">LEVANTAMENTO PLANIMÉTRICO DE PERÍMETRO - EXCEDENTE 1.000M</t>
  </si>
  <si>
    <t xml:space="preserve">LEVANTAMENTO PLANIALTIMÉTRICO DE ÁREAS - ATÉ 10.000M2</t>
  </si>
  <si>
    <t xml:space="preserve">LEVANTAMENTO PLANIALTIMÉTRICO DE ÁREAS - EXCEDENTE A 10.000M2</t>
  </si>
  <si>
    <t xml:space="preserve">ACRÉSCIMO FACE AO GRAU DE DIFICULDADE - TERRENO ACIDENTADO</t>
  </si>
  <si>
    <t xml:space="preserve">%</t>
  </si>
  <si>
    <t xml:space="preserve">ACRÉSCIMO FACE AO GRAU DE DIFICULDADE - TERRENO COBERTO PARA VEGETAÇÃO</t>
  </si>
  <si>
    <t xml:space="preserve">ACRÉSCIMO FACE AO GRAU DE DIFICULDADE - TERRENO PANTANOSO</t>
  </si>
  <si>
    <t xml:space="preserve">ACRÉSCIMO FACE AO GRAU DE DIFICULDADE - TERRENO COM CADASTRO</t>
  </si>
  <si>
    <t xml:space="preserve">ACRÉSCIMO PARA ELABORAÇÃO DE CÁLCULOS - ÁREAS, DISTÂNCIAS E AZIMUTES</t>
  </si>
  <si>
    <t xml:space="preserve">ACRÉSCIMO PARA ELABORAÇÃO DE CÁLCULOS - NIVELAMENTO DE SECÇÕES TRANSVERSAIS</t>
  </si>
  <si>
    <t xml:space="preserve">ACRÉSCIMO PARA ELABORAÇÃO DE CÁLCULOS - MOVIMENTO DE TERRA</t>
  </si>
  <si>
    <t xml:space="preserve">SONDAGEM</t>
  </si>
  <si>
    <t xml:space="preserve">TRADO MANUAL</t>
  </si>
  <si>
    <t xml:space="preserve">MOBILIZAÇÃO E INSTALAÇÃO DE 1  EQUIPAMENTO PARA EXECUÇÃO DE SONDAGEM A PERCUSSÃO</t>
  </si>
  <si>
    <t xml:space="preserve">DESLOCAMENTO DE EQUIPAMENTO ENTRE FUROS EM TERRENO PLANO, CONSIDERANDO A DISTÂNCIA ATÉ 100M, PARA SONDAGEM A PERCUSSÃO</t>
  </si>
  <si>
    <t xml:space="preserve">DESLOCAMENTO DE EQUIPAMENTO ENTRE FUROS EM TERRENO PLANO, CONSIDERANDO A DISTÂNCIA DE 100 À 200M, PARA FUNDAÇÃO A PERCUSSÃO</t>
  </si>
  <si>
    <t xml:space="preserve">DESLOCAMENTO DE EQUIPAMENTO ENTRE FUROS EM TERRENO PLANO, CONSIDERANDO A DISTÂNCIA ACIMA DE 200M, PARA SONDAGEM A PERCUSSÃO</t>
  </si>
  <si>
    <t xml:space="preserve">DESLOCAMENTO DE EQUIPAMENTO ENTRE FUROS EM TERRENO ACIDENTADO, CONSIDERANDO A DISTÂNCIA ATÉ 50M, PARA SONDAGEM A PERCUSSÃO</t>
  </si>
  <si>
    <t xml:space="preserve">DESLOCAMENTO DE EQUIPAMENTO ENTRE FUROS EM TERRENO ACIDENTADO, CONSIDERANDO A DISTÂNCIA ACIMA DE 50M, PARA SONDAGEM A PERCUSSÃO</t>
  </si>
  <si>
    <t xml:space="preserve">EXECUÇÃO DE PLATAFORMA EM TERRENO ALAGADIÇO OU ACIDENTADO, PARA SONDAGEM A PERCUSSÃO</t>
  </si>
  <si>
    <t xml:space="preserve">PERFURAÇÃO E EXECUÇÃO DE ENSAIO PENETROMÉTRICO OU DE LAVAGEM POR TEMPO</t>
  </si>
  <si>
    <t xml:space="preserve">SERVIÇOS TÉCNICOS</t>
  </si>
  <si>
    <t xml:space="preserve">COORDENADOR GERAL</t>
  </si>
  <si>
    <t xml:space="preserve">ENGENHEIRO/ ARQUITETO SÊNIOR</t>
  </si>
  <si>
    <t xml:space="preserve">ENGENHEIRO/ ARQUITETO JUNIOR</t>
  </si>
  <si>
    <t xml:space="preserve">ENGENHEIRO/ ARQUITETO PLENO</t>
  </si>
  <si>
    <t xml:space="preserve">PROJETISTA</t>
  </si>
  <si>
    <t xml:space="preserve">DESENHISTA PROJETISTA</t>
  </si>
  <si>
    <t xml:space="preserve">COORDENADOR SETORIAL</t>
  </si>
  <si>
    <t xml:space="preserve">CONSULTOR</t>
  </si>
  <si>
    <t xml:space="preserve">PROJETISTA CADISTA</t>
  </si>
  <si>
    <t xml:space="preserve">DESENVOLVIMENTO DE PRANCHA DE DESENHO TÉCNICO/ DETALHAMENTO FORMATO A1</t>
  </si>
  <si>
    <t xml:space="preserve">DESENHISTA CADISTA</t>
  </si>
  <si>
    <t xml:space="preserve">SERVIÇO DE PLOTAGEM EM PAPEL SULFITE, TAMANHO A1, PRETO E BRANCO</t>
  </si>
  <si>
    <t xml:space="preserve">SERVIÇO DE PLOTAGEM EM PAPEL SULFITE, TAMANHO A0, PRETO E BRANCO</t>
  </si>
  <si>
    <t xml:space="preserve">SERVIÇO DE PLOTAGEM EM PAPEL SULFITE, TAMANHO A1, COLORIDA</t>
  </si>
  <si>
    <t xml:space="preserve">SERVIÇO DE PLOTAGEM EM PAPEL SULFITE, TAMANHO A0, COLORIDA</t>
  </si>
  <si>
    <t xml:space="preserve">CÓPIA XEROX EM TAMANHO OFÍCIO, UMA FACE, PRETO E BRANCO</t>
  </si>
  <si>
    <t xml:space="preserve">CÓPIA XEROX EM TAMANHO OFÍCIO, UMA FACE, COLORIDA</t>
  </si>
  <si>
    <t xml:space="preserve">CÓPIA XEROX EM TAMANHO A3, UMA FACE, PRETO E BRANCO</t>
  </si>
  <si>
    <t xml:space="preserve">CÓPIA XEROX EM TAMANHO A3, UMA FACE, COLORIDA</t>
  </si>
  <si>
    <t xml:space="preserve">CÓPIA XEROX - PRETO E BRANCO</t>
  </si>
  <si>
    <t xml:space="preserve">ENGENHEIRO DA OBRA</t>
  </si>
  <si>
    <t xml:space="preserve">PROJETO BÁSICO (PRANCHA A1)</t>
  </si>
  <si>
    <t xml:space="preserve">PROJETO EXECUTIVO (PRANCHA A1)</t>
  </si>
  <si>
    <t xml:space="preserve">LEVANTAMENTO CADASTRAL DE EDIFICAÇÃO ATÉ 500M2</t>
  </si>
  <si>
    <t xml:space="preserve">LEVANTAMENTO CADASTRAL DE EDIFICAÇÃO EXCEDENTE ENTRE 501M2 À 2000M2</t>
  </si>
  <si>
    <t xml:space="preserve">LEVANTAMENTO CADASTRAL DE EDIFICAÇÃO EXCEDENTE ENTRE 2001M2 À 5000M2</t>
  </si>
  <si>
    <t xml:space="preserve">LEVANTAMENTO CADASTRAL DE EDIFICAÇÃO EXCEDENTE ACIMA DE 5001M2</t>
  </si>
  <si>
    <t xml:space="preserve">LEVANTAMENTO CADASTRAL INSTALAÇÕES ELÉTRICAS ATÉ 500M2</t>
  </si>
  <si>
    <t xml:space="preserve">LEVANT. CADASTRAL INSTALAÇÕES ELÉTRICAS EXCEDENTE ENTRE 501M2 À 2000M2</t>
  </si>
  <si>
    <t xml:space="preserve">LEVANTAMENTO CADASTRAL INSTALAÇÕES ELÉTRICAS EXCEDENTE ENTRE 2001M2 À 5000M2</t>
  </si>
  <si>
    <t xml:space="preserve">LEVANTAMENTO CADASTRAL INSTALAÇÕES ELÉTRICAS EXCEDENTE ACIMA DE  5000M2</t>
  </si>
  <si>
    <t xml:space="preserve">LEVANTAMENTO CADASTRAL INSTALAÇÕES HIDRO-SANITÁRIAS ATÉ 500M2</t>
  </si>
  <si>
    <t xml:space="preserve">LEVANTAMENTO CADASTRAL INSTALAÇÕES HIDRO-SANITÁRIAS EXCEDENTE ENTRE 501M2 À 2000M2</t>
  </si>
  <si>
    <t xml:space="preserve">LEVANTAMENTO CADASTRAL INSTALAÇÕES HIDRO-SANITÁRIAS EXCEDENTE ENTRE 2001 M2 À 5000M2</t>
  </si>
  <si>
    <t xml:space="preserve">LEVANTAMENTO CADASTRAL INSTALAÇÕES HIDRO-SANITÁRIAS EXCEDENTE ACIMA DE 5000M2</t>
  </si>
  <si>
    <t xml:space="preserve">CADASTRAMENTO DE VEGETAÇÃO ARBOREA ATÉ 30 EXEMPLARES</t>
  </si>
  <si>
    <t xml:space="preserve">CADASTRAMENTO/ INVENTÁRIO DE VEGETAÇÃO ARBOREA ACIMA DE 30 EXEMPLARES</t>
  </si>
  <si>
    <t xml:space="preserve">PARECER TÉCNICO DE FUNDAÇÃO PARA ÁREA CONSTRUÍDA ATÉ 2000M2</t>
  </si>
  <si>
    <t xml:space="preserve">PARECER TÉCNICO DE FUNDAÇÃO PARA ÁREA CONSTRUÍDA DE 2001 À 5000M2</t>
  </si>
  <si>
    <t xml:space="preserve">PARECER TÉCNICO DE FUNDAÇÃO PARA ÁREA CONSTRUÍDA DE 5001 À 10000M2</t>
  </si>
  <si>
    <t xml:space="preserve">DESENVOLVIMENTO DE PROJETO TÉCNICO DE PREVENÇÃO E COMBATE A INCÊNDIO E APROVAÇÃO JUNTO AO CORPO DE BOMBEIROS PARA EDIFICAÇÕES ATÉ 2000 M2</t>
  </si>
  <si>
    <t xml:space="preserve">DESENVOLVIMENTO DE PROJETO TÉCNICO DE PREVENÇÃO E COMBATE A INCÊNDIO E APROVAÇÃO JUNTO AO CORPO DE BOMBEIROS PARA EDIFICAÇÕES DE 2001 M2 À 5000 M2</t>
  </si>
  <si>
    <t xml:space="preserve">DESENVOLVIMENTO DE PROJETO TÉCNICO DE PREVENÇÃO E COMBATE A INCÊNDIO E APROVAÇÃO JUNTO AO CORPO DE BOMBEIROS PARA EDIFICAÇÕES DE  5001 M2 À 10000 M2</t>
  </si>
  <si>
    <t xml:space="preserve">SERVIÇOS TÉCNICOS PROFISSIONAIS PARA OBTENÇÃO DO AVCB JUNTO AO CORPO DE BOMBEIROS PARA EDIFICAÇÕES ATÉ 2000 M2</t>
  </si>
  <si>
    <t xml:space="preserve">SERVIÇOS TÉCNICOS PROFISSIONAIS PARA OBTENÇÃO DO AVCB JUNTO AO CORPO DE BOMBEIROS PARA EDIFICAÇÕES DE 2001 À 5000 M2</t>
  </si>
  <si>
    <t xml:space="preserve">SERVIÇOS TÉCNICOS PROFISSIONAIS PARA OBTENÇÃO DO AVCB JUNTO AO CORPO DE BOMBEIROS PARA EDIFICAÇÕES DE 5001 À 10000 M2</t>
  </si>
  <si>
    <t xml:space="preserve">CONTROLE TECNOLÓGICO</t>
  </si>
  <si>
    <t xml:space="preserve">CONCRETO - ESTUDOS E ENSAIOS</t>
  </si>
  <si>
    <t xml:space="preserve">CONCRETO - ENSAIOS DE RUPTURA A COMPRESSÃO (CORPOS DE PROVA)</t>
  </si>
  <si>
    <t xml:space="preserve">CONTROLE TECNOLÓGICO DE CONCRETO - MOBILIZAÇÃO PARA MOLDAGEM E/OU COLETA DOS CORPOS DE PROVA DE CONCRETO</t>
  </si>
  <si>
    <t xml:space="preserve">VIAGEM</t>
  </si>
  <si>
    <t xml:space="preserve">CONTROLE TECNOLÓGICO DE CONCRETO MOLDAGEM DE CORPO DE PROVA</t>
  </si>
  <si>
    <t xml:space="preserve">PERÍODO</t>
  </si>
  <si>
    <t xml:space="preserve">CONTROLE TECNOLÓGICO DE CONCRETO - ENSAIO DE ESCLEROMETRIA EM 10 PONTOS COM 16 TIROS POR PONTO</t>
  </si>
  <si>
    <t xml:space="preserve">ENS.</t>
  </si>
  <si>
    <t xml:space="preserve">AÇO - ENSAIOS DE TRAÇÃO EM BARRAS</t>
  </si>
  <si>
    <t xml:space="preserve">AÇO - ENSAIOS DE DOBRAMENTO EM BARRAS</t>
  </si>
  <si>
    <t xml:space="preserve">AÇO - ENSAIOS DE VERIFICAÇÃO DE BITOLA</t>
  </si>
  <si>
    <t xml:space="preserve">ENSAIO DE ISOLAÇÃO DE CABO DE MÉDIA TENSÃO</t>
  </si>
  <si>
    <t xml:space="preserve">ENSAIO DE ISOLAÇÃO DE TRANFORMADOR DE POTÊNCIA</t>
  </si>
  <si>
    <t xml:space="preserve">ENSAIO DE RELAÇÃO DE TRANSFORMAÇÃO EM TRANSFORMADOR DE POTÊNCIA</t>
  </si>
  <si>
    <t xml:space="preserve">ENSAIO DE RESISTÊNCIA DE ISOLAÇÃO DE CHAVE SECCIONADORA CLASSE 15KV</t>
  </si>
  <si>
    <t xml:space="preserve">PARAMETRIZAÇÃO DO RELÊ DE PROTEÇÃO INDIRETA DE DISJUNTOR EM MÉDIA TENSÃO</t>
  </si>
  <si>
    <t xml:space="preserve">PCI.817.01 - CUSTO DE COMPOSIÇÕES - SINTÉTICO                                               DATA DE EMISSÃO: 15/01/2022 00:15:31            DATA DE RT: 13/01/2022</t>
  </si>
  <si>
    <t xml:space="preserve">ENCARGOS SOCIAIS SOBRE PREÇOS DA MÃO-DE-OBRA: 114,15%(HORA)   70,96%(MÊS)</t>
  </si>
  <si>
    <t xml:space="preserve">ABRANGÊNCIA : NACIONAL                                              LOCALIDADE  : SAO PAULO                                                                                                           DATA DE PREÇO   : 12/2021 REFERÊNCIA COLETA : MEDIANO</t>
  </si>
  <si>
    <t xml:space="preserve">DESCRICAO DA CLASSE</t>
  </si>
  <si>
    <t xml:space="preserve">SIGLA DA CLASSE</t>
  </si>
  <si>
    <t xml:space="preserve">DESCRICAO DO TIPO 1</t>
  </si>
  <si>
    <t xml:space="preserve">SIGLA DO TIPO 1</t>
  </si>
  <si>
    <t xml:space="preserve">CODIGO DO AGRUPADOR</t>
  </si>
  <si>
    <t xml:space="preserve">DESCRICAO DO AGRUPADOR</t>
  </si>
  <si>
    <t xml:space="preserve">CODIGO  DA COMPOSICAO</t>
  </si>
  <si>
    <t xml:space="preserve">DESCRICAO DA COMPOSICAO</t>
  </si>
  <si>
    <t xml:space="preserve">ORIGEM DE PREÇO</t>
  </si>
  <si>
    <t xml:space="preserve">CUSTO TOTAL</t>
  </si>
  <si>
    <t xml:space="preserve">VINCULO</t>
  </si>
  <si>
    <t xml:space="preserve">ASSENTAMENTO DE TUBOS E PECAS</t>
  </si>
  <si>
    <t xml:space="preserve">ASTU</t>
  </si>
  <si>
    <t xml:space="preserve">FORNEC E/OU ASSENT DE TUBO DE FERRO FUNDIDO JUNTA ELASTICA</t>
  </si>
  <si>
    <t xml:space="preserve">0045</t>
  </si>
  <si>
    <t xml:space="preserve">ASSENTAMENTO DE TUBO DE FERRO FUNDIDO PARA REDE DE ÁGUA, DN 80 MM, JUNTA ELÁSTICA, INSTALADO EM LOCAL COM NÍVEL ALTO DE INTERFERÊNCIAS (NÃO INCLUI FORNECIMENTO). AF_11/2017</t>
  </si>
  <si>
    <t xml:space="preserve">COEFICIENTE DE REPRESENTATIVIDADE</t>
  </si>
  <si>
    <t xml:space="preserve">8,31</t>
  </si>
  <si>
    <t xml:space="preserve">CAIXA REFERENCIAL</t>
  </si>
  <si>
    <t xml:space="preserve">ASSENTAMENTO DE TUBO DE FERRO FUNDIDO PARA REDE DE ÁGUA, DN 100 MM, JUNTA ELÁSTICA, INSTALADO EM LOCAL COM NÍVEL ALTO DE INTERFERÊNCIAS (NÃO INCLUI FORNECIMENTO). AF_11/2017</t>
  </si>
  <si>
    <t xml:space="preserve">9,28</t>
  </si>
  <si>
    <t xml:space="preserve">ASSENTAMENTO DE TUBO DE FERRO FUNDIDO PARA REDE DE ÁGUA, DN 150 MM, JUNTA ELÁSTICA, INSTALADO EM LOCAL COM NÍVEL ALTO DE INTERFERÊNCIAS (NÃO INCLUI FORNECIMENTO). AF_11/2017</t>
  </si>
  <si>
    <t xml:space="preserve">11,71</t>
  </si>
  <si>
    <t xml:space="preserve">ASSENTAMENTO DE TUBO DE FERRO FUNDIDO PARA REDE DE ÁGUA, DN 200 MM, JUNTA ELÁSTICA, INSTALADO EM LOCAL COM NÍVEL ALTO DE INTERFERÊNCIAS (NÃO INCLUI FORNECIMENTO). AF_11/2017</t>
  </si>
  <si>
    <t xml:space="preserve">14,13</t>
  </si>
  <si>
    <t xml:space="preserve">ASSENTAMENTO DE TUBO DE FERRO FUNDIDO PARA REDE DE ÁGUA, DN 250 MM, JUNTA ELÁSTICA, INSTALADO EM LOCAL COM NÍVEL ALTO DE INTERFERÊNCIAS (NÃO INCLUI FORNECIMENTO). AF_11/2017</t>
  </si>
  <si>
    <t xml:space="preserve">16,58</t>
  </si>
  <si>
    <t xml:space="preserve">ASSENTAMENTO DE TUBO DE FERRO FUNDIDO PARA REDE DE ÁGUA, DN 300 MM, JUNTA ELÁSTICA, INSTALADO EM LOCAL COM NÍVEL ALTO DE INTERFERÊNCIAS (NÃO INCLUI FORNECIMENTO). AF_11/2017</t>
  </si>
  <si>
    <t xml:space="preserve">19,01</t>
  </si>
  <si>
    <t xml:space="preserve">ASSENTAMENTO DE TUBO DE FERRO FUNDIDO PARA REDE DE ÁGUA, DN 350 MM, JUNTA ELÁSTICA, INSTALADO EM LOCAL COM NÍVEL ALTO DE INTERFERÊNCIAS (NÃO INCLUI FORNECIMENTO). AF_11/2017</t>
  </si>
  <si>
    <t xml:space="preserve">21,46</t>
  </si>
  <si>
    <t xml:space="preserve">ASSENTAMENTO DE TUBO DE FERRO FUNDIDO PARA REDE DE ÁGUA, DN 400 MM, JUNTA ELÁSTICA, INSTALADO EM LOCAL COM NÍVEL ALTO DE INTERFERÊNCIAS (NÃO INCLUI FORNECIMENTO). AF_11/2017</t>
  </si>
  <si>
    <t xml:space="preserve">23,91</t>
  </si>
  <si>
    <t xml:space="preserve">ASSENTAMENTO DE TUBO DE FERRO FUNDIDO PARA REDE DE ÁGUA, DN 450 MM, JUNTA ELÁSTICA, INSTALADO EM LOCAL COM NÍVEL ALTO DE INTERFERÊNCIAS (NÃO INCLUI FORNECIMENTO). AF_11/2017</t>
  </si>
  <si>
    <t xml:space="preserve">26,38</t>
  </si>
  <si>
    <t xml:space="preserve">ASSENTAMENTO DE TUBO DE FERRO FUNDIDO PARA REDE DE ÁGUA, DN 500 MM, JUNTA ELÁSTICA, INSTALADO EM LOCAL COM NÍVEL ALTO DE INTERFERÊNCIAS (NÃO INCLUI FORNECIMENTO). AF_11/2017</t>
  </si>
  <si>
    <t xml:space="preserve">32,93</t>
  </si>
  <si>
    <t xml:space="preserve">ASSENTAMENTO DE TUBO DE FERRO FUNDIDO PARA REDE DE ÁGUA, DN 600 MM, JUNTA ELÁSTICA, INSTALADO EM LOCAL COM NÍVEL ALTO DE INTERFERÊNCIAS (NÃO INCLUI FORNECIMENTO). AF_11/2017</t>
  </si>
  <si>
    <t xml:space="preserve">38,44</t>
  </si>
  <si>
    <t xml:space="preserve">ASSENTAMENTO DE TUBO DE FERRO FUNDIDO PARA REDE DE ÁGUA, DN 700 MM, JUNTA ELÁSTICA, INSTALADO EM LOCAL COM NÍVEL ALTO DE INTERFERÊNCIAS (NÃO INCLUI FORNECIMENTO). AF_11/2017</t>
  </si>
  <si>
    <t xml:space="preserve">43,73</t>
  </si>
  <si>
    <t xml:space="preserve">ASSENTAMENTO DE TUBO DE FERRO FUNDIDO PARA REDE DE ÁGUA, DN 800 MM, JUNTA ELÁSTICA, INSTALADO EM LOCAL COM NÍVEL ALTO DE INTERFERÊNCIAS (NÃO INCLUI FORNECIMENTO). AF_11/2017</t>
  </si>
  <si>
    <t xml:space="preserve">49,14</t>
  </si>
  <si>
    <t xml:space="preserve">ASSENTAMENTO DE TUBO DE FERRO FUNDIDO PARA REDE DE ÁGUA, DN 900 MM, JUNTA ELÁSTICA, INSTALADO EM LOCAL COM NÍVEL ALTO DE INTERFERÊNCIAS (NÃO INCLUI FORNECIMENTO). AF_11/2017</t>
  </si>
  <si>
    <t xml:space="preserve">54,59</t>
  </si>
  <si>
    <t xml:space="preserve">ASSENTAMENTO DE TUBO DE FERRO FUNDIDO PARA REDE DE ÁGUA, DN 1000 MM, JUNTA ELÁSTICA, INSTALADO EM LOCAL COM NÍVEL ALTO DE INTERFERÊNCIAS (NÃO INCLUI FORNECIMENTO). AF_11/2017</t>
  </si>
  <si>
    <t xml:space="preserve">60,05</t>
  </si>
  <si>
    <t xml:space="preserve">ASSENTAMENTO DE TUBO DE FERRO FUNDIDO PARA REDE DE ÁGUA, DN 1200 MM, JUNTA ELÁSTICA, INSTALADO EM LOCAL COM NÍVEL ALTO DE INTERFERÊNCIAS (NÃO INCLUI FORNECIMENTO). AF_11/2017</t>
  </si>
  <si>
    <t xml:space="preserve">71,36</t>
  </si>
  <si>
    <t xml:space="preserve">ASSENTAMENTO DE TUBO DE FERRO FUNDIDO PARA REDE DE ÁGUA, DN 80 MM, JUNTA ELÁSTICA, INSTALADO EM LOCAL COM NÍVEL BAIXO DE INTERFERÊNCIAS (NÃO INCLUI FORNECIMENTO). AF_11/2017</t>
  </si>
  <si>
    <t xml:space="preserve">5,02</t>
  </si>
  <si>
    <t xml:space="preserve">ASSENTAMENTO DE TUBO DE FERRO FUNDIDO PARA REDE DE ÁGUA, DN 100 MM, JUNTA ELÁSTICA, INSTALADO EM LOCAL COM NÍVEL BAIXO DE INTERFERÊNCIAS (NÃO INCLUI FORNECIMENTO). AF_11/2017</t>
  </si>
  <si>
    <t xml:space="preserve">5,61</t>
  </si>
  <si>
    <t xml:space="preserve">ASSENTAMENTO DE TUBO DE FERRO FUNDIDO PARA REDE DE ÁGUA, DN 150 MM, JUNTA ELÁSTICA, INSTALADO EM LOCAL COM NÍVEL BAIXO DE INTERFERÊNCIAS (NÃO INCLUI FORNECIMENTO). AF_11/2017</t>
  </si>
  <si>
    <t xml:space="preserve">7,09</t>
  </si>
  <si>
    <t xml:space="preserve">ASSENTAMENTO DE TUBO DE FERRO FUNDIDO PARA REDE DE ÁGUA, DN 200 MM, JUNTA ELÁSTICA, INSTALADO EM LOCAL COM NÍVEL BAIXO DE INTERFERÊNCIAS (NÃO INCLUI FORNECIMENTO). AF_11/2017</t>
  </si>
  <si>
    <t xml:space="preserve">8,56</t>
  </si>
  <si>
    <t xml:space="preserve">ASSENTAMENTO DE TUBO DE FERRO FUNDIDO PARA REDE DE ÁGUA, DN 250 MM, JUNTA ELÁSTICA, INSTALADO EM LOCAL COM NÍVEL BAIXO DE INTERFERÊNCIAS (NÃO INCLUI FORNECIMENTO). AF_11/2017</t>
  </si>
  <si>
    <t xml:space="preserve">10,07</t>
  </si>
  <si>
    <t xml:space="preserve">ASSENTAMENTO DE TUBO DE FERRO FUNDIDO PARA REDE DE ÁGUA, DN 300 MM, JUNTA ELÁSTICA, INSTALADO EM LOCAL COM NÍVEL BAIXO DE INTERFERÊNCIAS (NÃO INCLUI FORNECIMENTO). AF_11/2017</t>
  </si>
  <si>
    <t xml:space="preserve">11,55</t>
  </si>
  <si>
    <t xml:space="preserve">ASSENTAMENTO DE TUBO DE FERRO FUNDIDO PARA REDE DE ÁGUA, DN 350 MM, JUNTA ELÁSTICA, INSTALADO EM LOCAL COM NÍVEL BAIXO DE INTERFERÊNCIAS (NÃO INCLUI FORNECIMENTO). AF_11/2017</t>
  </si>
  <si>
    <t xml:space="preserve">13,05</t>
  </si>
  <si>
    <t xml:space="preserve">ASSENTAMENTO DE TUBO DE FERRO FUNDIDO PARA REDE DE ÁGUA, DN 400 MM, JUNTA ELÁSTICA, INSTALADO EM LOCAL COM NÍVEL BAIXO DE INTERFERÊNCIAS (NÃO INCLUI FORNECIMENTO). AF_11/2017</t>
  </si>
  <si>
    <t xml:space="preserve">14,54</t>
  </si>
  <si>
    <t xml:space="preserve">ASSENTAMENTO DE TUBO DE FERRO FUNDIDO PARA REDE DE ÁGUA, DN 450 MM, JUNTA ELÁSTICA, INSTALADO EM LOCAL COM NÍVEL BAIXO DE INTERFERÊNCIAS (NÃO INCLUI FORNECIMENTO). AF_11/2017</t>
  </si>
  <si>
    <t xml:space="preserve">16,06</t>
  </si>
  <si>
    <t xml:space="preserve">ASSENTAMENTO DE TUBO DE FERRO FUNDIDO PARA REDE DE ÁGUA, DN 500 MM, JUNTA ELÁSTICA, INSTALADO EM LOCAL COM NÍVEL BAIXO DE INTERFERÊNCIAS (NÃO INCLUI FORNECIMENTO). AF_11/2017</t>
  </si>
  <si>
    <t xml:space="preserve">20,07</t>
  </si>
  <si>
    <t xml:space="preserve">ASSENTAMENTO DE TUBO DE FERRO FUNDIDO PARA REDE DE ÁGUA, DN 600 MM, JUNTA ELÁSTICA, INSTALADO EM LOCAL COM NÍVEL BAIXO DE INTERFERÊNCIAS (NÃO INCLUI FORNECIMENTO). AF_11/2017</t>
  </si>
  <si>
    <t xml:space="preserve">23,45</t>
  </si>
  <si>
    <t xml:space="preserve">ASSENTAMENTO DE TUBO DE FERRO FUNDIDO PARA REDE DE ÁGUA, DN 700 MM, JUNTA ELÁSTICA, INSTALADO EM LOCAL COM NÍVEL BAIXO DE INTERFERÊNCIAS (NÃO INCLUI FORNECIMENTO). AF_11/2017</t>
  </si>
  <si>
    <t xml:space="preserve">26,62</t>
  </si>
  <si>
    <t xml:space="preserve">ASSENTAMENTO DE TUBO DE FERRO FUNDIDO PARA REDE DE ÁGUA, DN 800 MM, JUNTA ELÁSTICA, INSTALADO EM LOCAL COM NÍVEL BAIXO DE INTERFERÊNCIAS (NÃO INCLUI FORNECIMENTO). AF_11/2017</t>
  </si>
  <si>
    <t xml:space="preserve">29,90</t>
  </si>
  <si>
    <t xml:space="preserve">ASSENTAMENTO DE TUBO DE FERRO FUNDIDO PARA REDE DE ÁGUA, DN 900 MM, JUNTA ELÁSTICA, INSTALADO EM LOCAL COM NÍVEL BAIXO DE INTERFERÊNCIAS (NÃO INCLUI FORNECIMENTO). AF_11/2017</t>
  </si>
  <si>
    <t xml:space="preserve">33,23</t>
  </si>
  <si>
    <t xml:space="preserve">ASSENTAMENTO DE TUBO DE FERRO FUNDIDO PARA REDE DE ÁGUA, DN 1000 MM, JUNTA ELÁSTICA, INSTALADO EM LOCAL COM NÍVEL BAIXO DE INTERFERÊNCIAS (NÃO INCLUI FORNECIMENTO). AF_11/2017</t>
  </si>
  <si>
    <t xml:space="preserve">36,57</t>
  </si>
  <si>
    <t xml:space="preserve">ASSENTAMENTO DE TUBO DE FERRO FUNDIDO PARA REDE DE ÁGUA, DN 1200 MM, JUNTA ELÁSTICA, INSTALADO EM LOCAL COM NÍVEL BAIXO DE INTERFERÊNCIAS (NÃO INCLUI FORNECIMENTO). AF_11/2017</t>
  </si>
  <si>
    <t xml:space="preserve">43,62</t>
  </si>
  <si>
    <t xml:space="preserve">FORNEC E/OU ASSENT DE TUBO DE ACO COM JUNTA SOLDADA</t>
  </si>
  <si>
    <t xml:space="preserve">0046</t>
  </si>
  <si>
    <t xml:space="preserve">ASSENTAMENTO DE TUBO DE AÇO CARBONO PARA REDE DE ÁGUA, DN 600 MM (24), JUNTA SOLDADA, INSTALADO EM LOCAL COM NÍVEL ALTO DE INTERFERÊNCIAS (NÃO INCLUI FORNECIMENTO). AF_11/2017</t>
  </si>
  <si>
    <t xml:space="preserve">38,26</t>
  </si>
  <si>
    <t xml:space="preserve">ASSENTAMENTO DE TUBO DE AÇO CARBONO PARA REDE DE ÁGUA, DN 700 MM (28), JUNTA SOLDADA, INSTALADO EM LOCAL COM NÍVEL ALTO DE INTERFERÊNCIAS (NÃO INCLUI FORNECIMENTO). AF_11/2017</t>
  </si>
  <si>
    <t xml:space="preserve">44,27</t>
  </si>
  <si>
    <t xml:space="preserve">ASSENTAMENTO DE TUBO DE AÇO CARBONO PARA REDE DE ÁGUA, DN 800 MM (32), JUNTA SOLDADA, INSTALADO EM LOCAL COM NÍVEL ALTO DE INTERFERÊNCIAS (NÃO INCLUI FORNECIMENTO). AF_11/2017</t>
  </si>
  <si>
    <t xml:space="preserve">50,29</t>
  </si>
  <si>
    <t xml:space="preserve">ASSENTAMENTO DE TUBO DE AÇO CARBONO PARA REDE DE ÁGUA, DN 900 MM (36), JUNTA SOLDADA, INSTALADO EM LOCAL COM NÍVEL ALTO DE INTERFERÊNCIAS (NÃO INCLUI FORNECIMENTO). AF_11/2017</t>
  </si>
  <si>
    <t xml:space="preserve">56,29</t>
  </si>
  <si>
    <t xml:space="preserve">ASSENTAMENTO DE TUBO DE AÇO CARBONO PARA REDE DE ÁGUA, DN 1000 MM (40) OU DN 1100 MM (44), JUNTA SOLDADA, INSTALADO EM LOCAL COM NÍVEL ALTO DE INTERFERÊNCIAS (NÃO INCLUI FORNECIMENTO). AF_11/2017</t>
  </si>
  <si>
    <t xml:space="preserve">68,31</t>
  </si>
  <si>
    <t xml:space="preserve">ASSENTAMENTO DE TUBO DE AÇO CARBONO PARA REDE DE ÁGUA, DN 1200 MM (48) OU DN 1300 MM (52), JUNTA SOLDADA, INSTALADO EM LOCAL COM NÍVEL ALTO DE INTERFERÊNCIAS (NÃO INCLUI FORNECIMENTO). AF_11/2017</t>
  </si>
  <si>
    <t xml:space="preserve">80,33</t>
  </si>
  <si>
    <t xml:space="preserve">ASSENTAMENTO DE TUBO DE AÇO CARBONO PARA REDE DE ÁGUA, DN 1400 MM (56'') OU DN 1500 MM (60), JUNTA SOLDADA, INSTALADO EM LOCAL COM NÍVEL ALTO DE INTERFERÊNCIAS (NÃO INCLUI FORNECIMENTO). AF_11/2017</t>
  </si>
  <si>
    <t xml:space="preserve">92,35</t>
  </si>
  <si>
    <t xml:space="preserve">ASSENTAMENTO DE TUBO DE AÇO CARBONO PARA REDE DE ÁGUA, DN 1600 MM (64) OU DN 1700 MM (68), JUNTA SOLDADA, INSTALADO EM LOCAL COM NÍVEL ALTO DE INTERFERÊNCIAS (NÃO INCLUI FORNECIMENTO). AF_11/2017</t>
  </si>
  <si>
    <t xml:space="preserve">104,39</t>
  </si>
  <si>
    <t xml:space="preserve">ASSENTAMENTO DE TUBO DE AÇO CARBONO PARA REDE DE ÁGUA, DN 1800 MM (72) OU DN 1900 MM (76), JUNTA SOLDADA, INSTALADO EM LOCAL COM NÍVEL ALTO DE INTERFERÊNCIAS (NÃO INCLUI FORNECIMENTO). AF_11/2017</t>
  </si>
  <si>
    <t xml:space="preserve">120,18</t>
  </si>
  <si>
    <t xml:space="preserve">ASSENTAMENTO DE TUBO DE AÇO CARBONO PARA REDE DE ÁGUA, DN 2000 MM (80) OU DN 2100 MM (84), JUNTA SOLDADA, INSTALADO EM LOCAL COM NÍVEL ALTO DE INTERFERÊNCIAS (NÃO INCLUI FORNECIMENTO). AF_11/2017</t>
  </si>
  <si>
    <t xml:space="preserve">132,60</t>
  </si>
  <si>
    <t xml:space="preserve">ASSENTAMENTO DE TUBO DE AÇO CARBONO PARA REDE DE ÁGUA, DN 600 MM (24), JUNTA SOLDADA, INSTALADO EM LOCAL COM NÍVEL BAIXO DE INTERFERÊNCIAS (NÃO INCLUI FORNECIMENTO). AF_11/2017</t>
  </si>
  <si>
    <t xml:space="preserve">31,50</t>
  </si>
  <si>
    <t xml:space="preserve">ASSENTAMENTO DE TUBO DE AÇO CARBONO PARA REDE DE ÁGUA, DN 700 MM (28), JUNTA SOLDADA, INSTALADO EM LOCAL COM NÍVEL BAIXO DE INTERFERÊNCIAS (NÃO INCLUI FORNECIMENTO). AF_11/2017</t>
  </si>
  <si>
    <t xml:space="preserve">36,54</t>
  </si>
  <si>
    <t xml:space="preserve">ASSENTAMENTO DE TUBO DE AÇO CARBONO PARA REDE DE ÁGUA, DN 800 MM (32), JUNTA SOLDADA, INSTALADO EM LOCAL COM NÍVEL BAIXO DE INTERFERÊNCIAS (NÃO INCLUI FORNECIMENTO). AF_11/2017</t>
  </si>
  <si>
    <t xml:space="preserve">41,57</t>
  </si>
  <si>
    <t xml:space="preserve">ASSENTAMENTO DE TUBO DE AÇO CARBONO PARA REDE DE ÁGUA, DN 900 MM (36), JUNTA SOLDADA, INSTALADO EM LOCAL COM NÍVEL BAIXO DE INTERFERÊNCIAS (NÃO INCLUI FORNECIMENTO). AF_11/2017</t>
  </si>
  <si>
    <t xml:space="preserve">46,61</t>
  </si>
  <si>
    <t xml:space="preserve">ASSENTAMENTO DE TUBO DE AÇO CARBONO PARA REDE DE ÁGUA, DN 1000 MM (40  ) OU DN 1100 MM (44  ), JUNTA SOLDADA, INSTALADO EM LOCAL COM NÍVEL BAIXO DE INTERFERÊNCIAS (NÃO INCLUI FORNECIMENTO). AF_11/2017</t>
  </si>
  <si>
    <t xml:space="preserve">56,66</t>
  </si>
  <si>
    <t xml:space="preserve">ASSENTAMENTO DE TUBO DE AÇO CARBONO PARA REDE DE ÁGUA, DN 1200 MM (48) OU DN 1300 MM (52), JUNTA SOLDADA, INSTALADO EM LOCAL COM NÍVEL BAIXO DE INTERFERÊNCIAS (NÃO INCLUI FORNECIMENTO). AF_11/2017</t>
  </si>
  <si>
    <t xml:space="preserve">66,72</t>
  </si>
  <si>
    <t xml:space="preserve">ASSENTAMENTO DE TUBO DE AÇO CARBONO PARA REDE DE ÁGUA, DN 1400 MM (56'') OU DN 1500 MM (60), JUNTA SOLDADA, INSTALADO EM LOCAL COM NÍVEL BAIXO DE INTERFERÊNCIAS (NÃO INCLUI FORNECIMENTO). AF_11/2017</t>
  </si>
  <si>
    <t xml:space="preserve">76,78</t>
  </si>
  <si>
    <t xml:space="preserve">ASSENTAMENTO DE TUBO DE AÇO CARBONO PARA REDE DE ÁGUA, DN 1600 MM (64) OU DN 1700 MM (68), JUNTA SOLDADA, INSTALADO EM LOCAL COM NÍVEL BAIXO DE INTERFERÊNCIAS (NÃO INCLUI FORNECIMENTO). AF_11/2017</t>
  </si>
  <si>
    <t xml:space="preserve">86,85</t>
  </si>
  <si>
    <t xml:space="preserve">ASSENTAMENTO DE TUBO DE AÇO CARBONO PARA REDE DE ÁGUA, DN 1800 MM (72) OU DN 1900 MM (76), JUNTA SOLDADA, INSTALADO EM LOCAL COM NÍVEL BAIXO DE INTERFERÊNCIAS (NÃO INCLUI FORNECIMENTO). AF_11/2017</t>
  </si>
  <si>
    <t xml:space="preserve">99,74</t>
  </si>
  <si>
    <t xml:space="preserve">ASSENTAMENTO DE TUBO DE AÇO CARBONO PARA REDE DE ÁGUA, DN 2000 MM (80) OU DN 2100 MM (84), JUNTA SOLDADA, INSTALADO EM LOCAL COM NÍVEL BAIXO DE INTERFERÊNCIAS (NÃO INCLUI FORNECIMENTO). AF_11/2017</t>
  </si>
  <si>
    <t xml:space="preserve">110,09</t>
  </si>
  <si>
    <t xml:space="preserve">FORNEC E/OU ASSENT DE TUBO DE PVC COM JUNTA ELASTICA</t>
  </si>
  <si>
    <t xml:space="preserve">0048</t>
  </si>
  <si>
    <t xml:space="preserve">TUBO DE PVC PARA REDE COLETORA DE ESGOTO DE PAREDE MACIÇA, DN 100 MM, JUNTA ELÁSTICA - FORNECIMENTO E ASSENTAMENTO. AF_01/2021</t>
  </si>
  <si>
    <t xml:space="preserve">47,15</t>
  </si>
  <si>
    <t xml:space="preserve">TUBO DE PVC PARA REDE COLETORA DE ESGOTO DE PAREDE MACIÇA, DN 150 MM, JUNTA ELÁSTICA  - FORNECIMENTO E ASSENTAMENTO. AF_01/2021</t>
  </si>
  <si>
    <t xml:space="preserve">97,94</t>
  </si>
  <si>
    <t xml:space="preserve">TUBO DE PVC PARA REDE COLETORA DE ESGOTO DE PAREDE MACIÇA, DN 200 MM, JUNTA ELÁSTICA - FORNECIMENTO E ASSENTAMENTO. AF_01/2021</t>
  </si>
  <si>
    <t xml:space="preserve">145,40</t>
  </si>
  <si>
    <t xml:space="preserve">TUBO DE PVC PARA REDE COLETORA DE ESGOTO DE PAREDE MACIÇA, DN 250 MM, JUNTA ELÁSTICA  - FORNECIMENTO E ASSENTAMENTO. AF_01/2021</t>
  </si>
  <si>
    <t xml:space="preserve">244,88</t>
  </si>
  <si>
    <t xml:space="preserve">TUBO DE PVC PARA REDE COLETORA DE ESGOTO DE PAREDE MACIÇA, DN 300 MM, JUNTA ELÁSTICA,  FORNECIMENTO E ASSENTAMENTO. AF_01/2021</t>
  </si>
  <si>
    <t xml:space="preserve">392,49</t>
  </si>
  <si>
    <t xml:space="preserve">TUBO DE PVC PARA REDE COLETORA DE ESGOTO DE PAREDE MACIÇA, DN 350 MM, JUNTA ELÁSTICA  - FORNECIMENTO E ASSENTAMENTO. AF_01/2021</t>
  </si>
  <si>
    <t xml:space="preserve">485,22</t>
  </si>
  <si>
    <t xml:space="preserve">TUBO DE PVC PARA REDE COLETORA DE ESGOTO DE PAREDE MACIÇA, DN 400 MM, JUNTA ELÁSTICA  FORNECIMENTO E ASSENTAMENTO. AF_01/2021</t>
  </si>
  <si>
    <t xml:space="preserve">627,93</t>
  </si>
  <si>
    <t xml:space="preserve">TUBO DE PVC CORRUGADO DE DUPLA PAREDE PARA REDE COLETORA DE ESGOTO, DN 150 MM, JUNTA ELÁSTICA - FORNECIMENTO E ASSENTAMENTO. AF_01/2021</t>
  </si>
  <si>
    <t xml:space="preserve">79,27</t>
  </si>
  <si>
    <t xml:space="preserve">TUBO DE PVC CORRUGADO DE DUPLA PAREDE PARA REDE COLETORA DE ESGOTO, DN 200 MM, JUNTA ELÁSTICA - FORNECIMENTO E ASSENTAMENTO. AF_01/2021</t>
  </si>
  <si>
    <t xml:space="preserve">126,92</t>
  </si>
  <si>
    <t xml:space="preserve">TUBO DE PVC CORRUGADO DE DUPLA PAREDE PARA REDE COLETORA DE ESGOTO, DN 250 MM, JUNTA ELÁSTICA - FORNECIMENTO E ASSENTAMENTO. AF_01/2021</t>
  </si>
  <si>
    <t xml:space="preserve">209,17</t>
  </si>
  <si>
    <t xml:space="preserve">TUBO DE PVC CORRUGADO DE DUPLA PAREDE PARA REDE COLETORA DE ESGOTO, DN 300 MM, JUNTA ELÁSTICA - FORNECIMENTO E ASSENTAMENTO. AF_01/2021</t>
  </si>
  <si>
    <t xml:space="preserve">295,32</t>
  </si>
  <si>
    <t xml:space="preserve">TUBO DE PVC CORRUGADO DE DUPLA PAREDE PARA REDE COLETORA DE ESGOTO, DN 350 MM, JUNTA ELÁSTICA - FORNECIMENTO E ASSENTAMENTO. AF_01/2021</t>
  </si>
  <si>
    <t xml:space="preserve">404,10</t>
  </si>
  <si>
    <t xml:space="preserve">TUBO DE PVC CORRUGADO DE DUPLA PAREDE PARA REDE COLETORA DE ESGOTO, DN 400 MM, JUNTA ELÁSTICA - FORNECIMENTO E ASSENTAMENTO. AF_01/2021</t>
  </si>
  <si>
    <t xml:space="preserve">472,02</t>
  </si>
  <si>
    <t xml:space="preserve">TUBO DE PEAD CORRUGADO DE DUPLA PAREDE PARA REDE COLETORA DE ESGOTO, DN 600 MM, JUNTA ELÁSTICA INTEGRADA - FORNECIMENTO E ASSENTAMENTO. AF_01/2021</t>
  </si>
  <si>
    <t xml:space="preserve">1.332,07</t>
  </si>
  <si>
    <t xml:space="preserve">JUNTA ARGAMASSADA ENTRE TUBO DN 100 MM E O POÇO DE VISITA/ CAIXA DE CONCRETO OU ALVENARIA EM REDES DE ESGOTO. AF_01/2021</t>
  </si>
  <si>
    <t xml:space="preserve">25,72</t>
  </si>
  <si>
    <t xml:space="preserve">JUNTA ARGAMASSADA ENTRE TUBO DN 150 MM E O POÇO DE VISITA/ CAIXA DE CONCRETO OU ALVENARIA EM REDES DE ESGOTO. AF_01/2021</t>
  </si>
  <si>
    <t xml:space="preserve">31,60</t>
  </si>
  <si>
    <t xml:space="preserve">JUNTA ARGAMASSADA ENTRE TUBO DN 200 MM E O POÇO/ CAIXA DE CONCRETO OU ALVENARIA EM REDES DE ESGOTO. AF_01/2021</t>
  </si>
  <si>
    <t xml:space="preserve">37,54</t>
  </si>
  <si>
    <t xml:space="preserve">JUNTA ARGAMASSADA ENTRE TUBO DN 250 MM E O POÇO DE VISITA/ CAIXA DE CONCRETO OU ALVENARIA EM REDES DE ESGOTO. AF_01/2021</t>
  </si>
  <si>
    <t xml:space="preserve">43,43</t>
  </si>
  <si>
    <t xml:space="preserve">JUNTA ARGAMASSADA ENTRE TUBO DN 300 MM E O POÇO DE VISITA/ CAIXA DE CONCRETO OU ALVENARIA EM REDES DE ESGOTO. AF_01/2021</t>
  </si>
  <si>
    <t xml:space="preserve">49,31</t>
  </si>
  <si>
    <t xml:space="preserve">JUNTA ARGAMASSADA ENTRE TUBO DN 350 MM E O POÇO DE VISITA/ CAIXA DE CONCRETO OU ALVENARIA EM REDES DE ESGOTO. AF_01/2021</t>
  </si>
  <si>
    <t xml:space="preserve">55,20</t>
  </si>
  <si>
    <t xml:space="preserve">JUNTA ARGAMASSADA ENTRE TUBO DN 400 MM E O POÇO DE VISITA/ CAIXA DE CONCRETO OU ALVENARIA EM REDES DE ESGOTO. AF_01/2021</t>
  </si>
  <si>
    <t xml:space="preserve">61,09</t>
  </si>
  <si>
    <t xml:space="preserve">JUNTA ARGAMASSADA ENTRE TUBO DN 450 MM E O POÇO DE VISITA/ CAIXA DE CONCRETO OU ALVENARIA EM REDES DE ESGOTO. AF_01/2021</t>
  </si>
  <si>
    <t xml:space="preserve">66,97</t>
  </si>
  <si>
    <t xml:space="preserve">JUNTA ARGAMASSADA ENTRE TUBO DN 600 MM E O POÇO DE VISITA/ CAIXA DE CONCRETO OU ALVENARIA EM REDES DE ESGOTO. AF_01/2021</t>
  </si>
  <si>
    <t xml:space="preserve">84,62</t>
  </si>
  <si>
    <t xml:space="preserve">ASSENTAMENTO DE TUBO DE PVC PARA REDE COLETORA DE ESGOTO DE PAREDE MACIÇA, DN 100 MM, JUNTA ELÁSTICA (NÃO INCLUI FORNECIMENTO). AF_01/2021</t>
  </si>
  <si>
    <t xml:space="preserve">3,66</t>
  </si>
  <si>
    <t xml:space="preserve">ASSENTAMENTO DE TUBO DE PVC PARA REDE COLETORA DE ESGOTO DE PAREDE MACIÇA, DN 150 MM, JUNTA ELÁSTICA,  (NÃO INCLUI FORNECIMENTO). AF_01/2021</t>
  </si>
  <si>
    <t xml:space="preserve">4,33</t>
  </si>
  <si>
    <t xml:space="preserve">ASSENTAMENTO DE TUBO DE PVC PARA REDE COLETORA DE ESGOTO DE PAREDE MACIÇA, DN 200 MM, JUNTA ELÁSTICA (NÃO INCLUI FORNECIMENTO). AF_01/2021</t>
  </si>
  <si>
    <t xml:space="preserve">5,01</t>
  </si>
  <si>
    <t xml:space="preserve">ASSENTAMENTO DE TUBO DE PVC PARA REDE COLETORA DE ESGOTO DE PAREDE MACIÇA, DN 250 MM, JUNTA ELÁSTICA (NÃO INCLUI FORNECIMENTO). AF_01/2021</t>
  </si>
  <si>
    <t xml:space="preserve">5,68</t>
  </si>
  <si>
    <t xml:space="preserve">ASSENTAMENTO DE TUBO DE PVC PARA REDE COLETORA DE ESGOTO DE PAREDE MACIÇA, DN 300 MM, JUNTA ELÁSTICA  (NÃO INCLUI FORNECIMENTO). AF_01/2021</t>
  </si>
  <si>
    <t xml:space="preserve">6,36</t>
  </si>
  <si>
    <t xml:space="preserve">ASSENTAMENTO DE TUBO DE PVC PARA REDE COLETORA DE ESGOTO DE PAREDE MACIÇA, DN 350 MM, JUNTA ELÁSTICA (NÃO INCLUI FORNECIMENTO). AF_01/2021</t>
  </si>
  <si>
    <t xml:space="preserve">7,03</t>
  </si>
  <si>
    <t xml:space="preserve">ASSENTAMENTO DE TUBO DE PVC PARA REDE COLETORA DE ESGOTO DE PAREDE MACIÇA, DN 400 MM, JUNTA ELÁSTICA (NÃO INCLUI FORNECIMENTO). AF_01/2021</t>
  </si>
  <si>
    <t xml:space="preserve">8,68</t>
  </si>
  <si>
    <t xml:space="preserve">ASSENTAMENTO DE TUBO DE PVC CORRUGADO DE DUPLA PAREDE PARA REDE COLETORA DE ESGOTO, DN 150 MM, JUNTA ELÁSTICA (NÃO INCLUI FORNECIMENTO). AF_01/2021</t>
  </si>
  <si>
    <t xml:space="preserve">4,83</t>
  </si>
  <si>
    <t xml:space="preserve">ASSENTAMENTO DE TUBO DE PVC CORRUGADO DE DUPLA PAREDE PARA REDE COLETORA DE ESGOTO, DN 200 MM, JUNTA ELÁSTICA (NÃO INCLUI FORNECIMENTO). AF_01/2021</t>
  </si>
  <si>
    <t xml:space="preserve">5,50</t>
  </si>
  <si>
    <t xml:space="preserve">ASSENTAMENTO DE TUBO DE PVC CORRUGADO DE DUPLA PAREDE PARA REDE COLETORA DE ESGOTO, DN 250 MM, JUNTA ELÁSTICA (NÃO INCLUI FORNECIMENTO). AF_01/2021</t>
  </si>
  <si>
    <t xml:space="preserve">6,18</t>
  </si>
  <si>
    <t xml:space="preserve">ASSENTAMENTO DE TUBO DE PVC CORRUGADO DE DUPLA PAREDE PARA REDE COLETORA DE ESGOTO, DN 300 MM, JUNTA ELÁSTICA (NÃO INCLUI FORNECIMENTO). AF_01/2021</t>
  </si>
  <si>
    <t xml:space="preserve">6,85</t>
  </si>
  <si>
    <t xml:space="preserve">ASSENTAMENTO DE TUBO DE PVC CORRUGADO DE DUPLA PAREDE PARA REDE COLETORA DE ESGOTO, DN 350 MM, JUNTA ELÁSTICA (NÃO INCLUI FORNECIMENTO). AF_01/2021</t>
  </si>
  <si>
    <t xml:space="preserve">7,53</t>
  </si>
  <si>
    <t xml:space="preserve">ASSENTAMENTO DE TUBO DE PVC CORRUGADO DE DUPLA PAREDE PARA REDE COLETORA DE ESGOTO, DN 400 MM, JUNTA ELÁSTICA  (NÃO INCLUI FORNECIMENTO). AF_01/2021</t>
  </si>
  <si>
    <t xml:space="preserve">9,70</t>
  </si>
  <si>
    <t xml:space="preserve">ASSENTAMENTO DE TUBO DE PEAD CORRUGADO DE DUPLA PAREDE PARA REDE COLETORA DE ESGOTO, DN 450 MM, JUNTA ELÁSTICA INTEGRADA (NÃO INCLUI FORNECIMENTO). AF_01/2021</t>
  </si>
  <si>
    <t xml:space="preserve">3,95</t>
  </si>
  <si>
    <t xml:space="preserve">ASSENTAMENTO DE TUBO DE PEAD CORRUGADO DE DUPLA PAREDE PARA REDE COLETORA DE ESGOTO, DN 600 MM, JUNTA ELÁSTICA INTEGRADA (NÃO INCLUI FORNECIMENTO). AF_01/2021</t>
  </si>
  <si>
    <t xml:space="preserve">16,03</t>
  </si>
  <si>
    <t xml:space="preserve">TUBO DE PEAD CORRUGADO DE DUPLA PAREDE PARA REDE COLETORA DE ESGOTO, DN 250 MM, JUNTA ELÁSTICA INTEGRADA - FORNECIMENTO E ASSENTAMENTO. AF_01/2021</t>
  </si>
  <si>
    <t xml:space="preserve">271,48</t>
  </si>
  <si>
    <t xml:space="preserve">ASSENTAMENTO DE TUBO DE PEAD CORRUGADO DE DUPLA PAREDE PARA REDE COLETORA DE ESGOTO, DN 250 MM, JUNTA ELÁSTICA INTEGRADA (NÃO INCLUI FORNECIMENTO). AF_01/2021</t>
  </si>
  <si>
    <t xml:space="preserve">1,92</t>
  </si>
  <si>
    <t xml:space="preserve">TUBO DE PEAD CORRUGADO DE DUPLA PAREDE PARA REDE COLETORA DE ESGOTO, DN 300 MM, JUNTA ELÁSTICA INTEGRADA - FORNECIMENTO E ASSENTAMENTO. AF_01/2021</t>
  </si>
  <si>
    <t xml:space="preserve">321,56</t>
  </si>
  <si>
    <t xml:space="preserve">ASSENTAMENTO DE TUBO DE PEAD CORRUGADO DE DUPLA PAREDE PARA REDE COLETORA DE ESGOTO, DN 300 MM, JUNTA ELÁSTICA INTEGRADA  (NÃO INCLUI FORNECIMENTO). AF_01/2021</t>
  </si>
  <si>
    <t xml:space="preserve">2,74</t>
  </si>
  <si>
    <t xml:space="preserve">TUBO DE PEAD CORRUGADO DE DUPLA PAREDE PARA REDE COLETORA DE ESGOTO, DN 800 MM, JUNTA ELÁSTICA INTEGRADA - FORNECIMENTO E ASSENTAMENTO. AF_01/2021</t>
  </si>
  <si>
    <t xml:space="preserve">1.881,64</t>
  </si>
  <si>
    <t xml:space="preserve">ASSENTAMENTO DE TUBO DE PEAD CORRUGADO DE DUPLA PAREDE PARA REDE COLETORA DE ESGOTO, DN 800 MM, JUNTA ELÁSTICA INTEGRADA  (NÃO INCLUI FORNECIMENTO). AF_01/2021</t>
  </si>
  <si>
    <t xml:space="preserve">26,92</t>
  </si>
  <si>
    <t xml:space="preserve">ASSENTAMENTO DE TUBO DE PEAD CORRUGADO DE DUPLA PAREDE PARA REDE COLETORA DE ESGOTO, DN 900 MM, JUNTA ELÁSTICA INTEGRADA (NÃO INCLUI FORNECIMENTO). AF_01/2021</t>
  </si>
  <si>
    <t xml:space="preserve">31,13</t>
  </si>
  <si>
    <t xml:space="preserve">TUBO DE PEAD CORRUGADO DE DUPLA PAREDE PARA REDE COLETORA DE ESGOTO, DN 1000 MM, JUNTA ELÁSTICA INTEGRADA - FORNECIMENTO E ASSENTAMENTO. AF_01/2021</t>
  </si>
  <si>
    <t xml:space="preserve">2.505,39</t>
  </si>
  <si>
    <t xml:space="preserve">ASSENTAMENTO DE TUBO DE PEAD CORRUGADO DE DUPLA PAREDE PARA REDE COLETORA DE ESGOTO, DN 1000 MM, JUNTA ELÁSTICA INTEGRADA (NÃO INCLUI FORNECIMENTO). AF_01/2021</t>
  </si>
  <si>
    <t xml:space="preserve">40,17</t>
  </si>
  <si>
    <t xml:space="preserve">TUBO DE PEAD CORRUGADO DE DUPLA PAREDE PARA REDE COLETORA DE ESGOTO, DN 1200 MM, JUNTA ELÁSTICA INTEGRADA - FORNECIMENTO E ASSENTAMENTO. AF_01/2021</t>
  </si>
  <si>
    <t xml:space="preserve">3.915,82</t>
  </si>
  <si>
    <t xml:space="preserve">ASSENTAMENTO DE TUBO DE PEAD CORRUGADO DE DUPLA PAREDE PARA REDE COLETORA DE ESGOTO, DN 1200 MM, JUNTA ELÁSTICA INTEGRADA (NÃO INCLUI FORNECIMENTO). AF_01/2021</t>
  </si>
  <si>
    <t xml:space="preserve">46,67</t>
  </si>
  <si>
    <t xml:space="preserve">ASSENTAMENTO DE TUBO DE PEAD CORRUGADO DE DUPLA PAREDE PARA REDE COLETORA DE ESGOTO, DN 1500 MM, JUNTA ELÁSTICA INTEGRADA (NÃO INCLUI FORNECIMENTO). AF_01/2021</t>
  </si>
  <si>
    <t xml:space="preserve">59,84</t>
  </si>
  <si>
    <t xml:space="preserve">ASSENTAMENTO DE TUBO DE PVC PBA PARA REDE DE ÁGUA, DN 50 MM, JUNTA ELÁSTICA INTEGRADA, INSTALADO EM LOCAL COM NÍVEL ALTO DE INTERFERÊNCIAS (NÃO INCLUI FORNECIMENTO). AF_11/2017</t>
  </si>
  <si>
    <t xml:space="preserve">2,16</t>
  </si>
  <si>
    <t xml:space="preserve">ASSENTAMENTO DE TUBO DE PVC PBA PARA REDE DE ÁGUA, DN 75 MM, JUNTA ELÁSTICA INTEGRADA, INSTALADO EM LOCAL COM NÍVEL ALTO DE INTERFERÊNCIAS (NÃO INCLUI FORNECIMENTO). AF_11/2017</t>
  </si>
  <si>
    <t xml:space="preserve">3,02</t>
  </si>
  <si>
    <t xml:space="preserve">ASSENTAMENTO DE TUBO DE PVC PBA PARA REDE DE ÁGUA, DN 100 MM, JUNTA ELÁSTICA INTEGRADA, INSTALADO EM LOCAL COM NÍVEL ALTO DE INTERFERÊNCIAS (NÃO INCLUI FORNECIMENTO). AF_11/2017</t>
  </si>
  <si>
    <t xml:space="preserve">3,82</t>
  </si>
  <si>
    <t xml:space="preserve">ASSENTAMENTO DE TUBO DE PVC PBA PARA REDE DE ÁGUA, DN 50 MM, JUNTA ELÁSTICA INTEGRADA, INSTALADO EM LOCAL COM NÍVEL BAIXO DE INTERFERÊNCIAS (NÃO INCLUI FORNECIMENTO). AF_11/2017</t>
  </si>
  <si>
    <t xml:space="preserve">0,95</t>
  </si>
  <si>
    <t xml:space="preserve">ASSENTAMENTO DE TUBO DE PVC PBA PARA REDE DE ÁGUA, DN 75 MM, JUNTA ELÁSTICA INTEGRADA, INSTALADO EM LOCAL COM NÍVEL BAIXO DE INTERFERÊNCIAS (NÃO INCLUI FORNECIMENTO). AF_11/2017</t>
  </si>
  <si>
    <t xml:space="preserve">1,35</t>
  </si>
  <si>
    <t xml:space="preserve">ASSENTAMENTO DE TUBO DE PVC PBA PARA REDE DE ÁGUA, DN 100 MM, JUNTA ELÁSTICA INTEGRADA, INSTALADO EM LOCAL COM NÍVEL BAIXO DE INTERFERÊNCIAS (NÃO INCLUI FORNECIMENTO). AF_11/2017</t>
  </si>
  <si>
    <t xml:space="preserve">1,72</t>
  </si>
  <si>
    <t xml:space="preserve">TUBO DE PVC BRANCO PARA REDE COLETORA DE ESGOTO CONDOMINIAL DE PAREDE MACIÇA, DN 100 MM, JUNTA ELÁSTICA - FORNECIMENTO E ASSENTAMENTO. AF_01/2021</t>
  </si>
  <si>
    <t xml:space="preserve">25,40</t>
  </si>
  <si>
    <t xml:space="preserve">JUNTA ARGAMASSADA ENTRE TUBO DN 800 MM E O POÇO DE VISITA/ CAIXA DE CONCRETO OU ALVENARIA EM REDES DE ESGOTO. AF_01/2021</t>
  </si>
  <si>
    <t xml:space="preserve">108,16</t>
  </si>
  <si>
    <t xml:space="preserve">JUNTA ARGAMASSADA ENTRE TUBO DN 900 MM E O POÇO DE VISITA/ CAIXA DE CONCRETO OU ALVENARIA EM REDES DE ESGOTO. AF_01/2021</t>
  </si>
  <si>
    <t xml:space="preserve">119,93</t>
  </si>
  <si>
    <t xml:space="preserve">JUNTA ARGAMASSADA ENTRE TUBO DN 1000 MM E O POÇO DE VISITA/ CAIXA DE CONCRETO OU ALVENARIA EM REDES DE ESGOTO. AF_01/2021</t>
  </si>
  <si>
    <t xml:space="preserve">137,65</t>
  </si>
  <si>
    <t xml:space="preserve">JUNTA ARGAMASSADA ENTRE TUBO DN 1200 MM E O POÇO DE VISITA/ CAIXA DE CONCRETO OU ALVENARIA EM REDES DE ESGOTO. AF_01/2021</t>
  </si>
  <si>
    <t xml:space="preserve">155,29</t>
  </si>
  <si>
    <t xml:space="preserve">JUNTA ARGAMASSADA ENTRE TUBO DN 1500 MM E O POÇO DE VISITA/ CAIXA DE CONCRETO OU ALVENARIA EM REDES DE ESGOTO. AF_01/2021</t>
  </si>
  <si>
    <t xml:space="preserve">190,61</t>
  </si>
  <si>
    <t xml:space="preserve">FORNEC E/OU ASSENT DE TUBO DE CONCRETO COM JUNTA ELASTICA</t>
  </si>
  <si>
    <t xml:space="preserve">0051</t>
  </si>
  <si>
    <t xml:space="preserve">TUBO DE CONCRETO PARA REDES COLETORAS DE ESGOTO SANITÁRIO, DIÂMETRO DE 300 MM, JUNTA ELÁSTICA, INSTALADO EM LOCAL COM BAIXO NÍVEL DE INTERFERÊNCIAS - FORNECIMENTO E ASSENTAMENTO. AF_12/2015</t>
  </si>
  <si>
    <t xml:space="preserve">184,93</t>
  </si>
  <si>
    <t xml:space="preserve">ASSENTAMENTO DE TUBO DE CONCRETO PARA REDES COLETORAS DE ESGOTO SANITÁRIO, DIÂMETRO DE 300 MM, JUNTA ELÁSTICA, INSTALADO EM LOCAL COM BAIXO NÍVEL DE INTERFERÊNCIAS (NÃO INCLUI FORNECIMENTO). AF_12/2015</t>
  </si>
  <si>
    <t xml:space="preserve">8,93</t>
  </si>
  <si>
    <t xml:space="preserve">TUBO DE CONCRETO PARA REDES COLETORAS DE ESGOTO SANITÁRIO, DIÂMETRO DE 400 MM, JUNTA ELÁSTICA, INSTALADO EM LOCAL COM BAIXO NÍVEL DE INTERFERÊNCIAS - FORNECIMENTO E ASSENTAMENTO. AF_12/2015</t>
  </si>
  <si>
    <t xml:space="preserve">193,86</t>
  </si>
  <si>
    <t xml:space="preserve">ASSENTAMENTO DE TUBO DE CONCRETO PARA REDES COLETORAS DE ESGOTO SANITÁRIO, DIÂMETRO DE 400 MM, JUNTA ELÁSTICA, INSTALADO EM LOCAL COM BAIXO NÍVEL DE INTERFERÊNCIAS (NÃO INCLUI FORNECIMENTO). AF_12/2015</t>
  </si>
  <si>
    <t xml:space="preserve">11,41</t>
  </si>
  <si>
    <t xml:space="preserve">TUBO DE CONCRETO PARA REDES COLETORAS DE ESGOTO SANITÁRIO, DIÂMETRO DE 500 MM, JUNTA ELÁSTICA, INSTALADO EM LOCAL COM BAIXO NÍVEL DE INTERFERÊNCIAS - FORNECIMENTO E ASSENTAMENTO. AF_12/2015</t>
  </si>
  <si>
    <t xml:space="preserve">342,25</t>
  </si>
  <si>
    <t xml:space="preserve">ASSENTAMENTO DE TUBO DE CONCRETO PARA REDES COLETORAS DE ESGOTO SANITÁRIO, DIÂMETRO DE 500 MM, JUNTA ELÁSTICA, INSTALADO EM LOCAL COM BAIXO NÍVEL DE INTERFERÊNCIAS (NÃO INCLUI FORNECIMENTO). AF_12/2015</t>
  </si>
  <si>
    <t xml:space="preserve">13,69</t>
  </si>
  <si>
    <t xml:space="preserve">TUBO DE CONCRETO PARA REDES COLETORAS DE ESGOTO SANITÁRIO, DIÂMETRO DE 600 MM, JUNTA ELÁSTICA, INSTALADO EM LOCAL COM BAIXO NÍVEL DE INTERFERÊNCIAS - FORNECIMENTO E ASSENTAMENTO. AF_12/2015</t>
  </si>
  <si>
    <t xml:space="preserve">418,69</t>
  </si>
  <si>
    <t xml:space="preserve">ASSENTAMENTO DE TUBO DE CONCRETO PARA REDES COLETORAS DE ESGOTO SANITÁRIO, DIÂMETRO DE 600 MM, JUNTA ELÁSTICA, INSTALADO EM LOCAL COM BAIXO NÍVEL DE INTERFERÊNCIAS (NÃO INCLUI FORNECIMENTO). AF_12/2015</t>
  </si>
  <si>
    <t xml:space="preserve">16,21</t>
  </si>
  <si>
    <t xml:space="preserve">TUBO DE CONCRETO PARA REDES COLETORAS DE ESGOTO SANITÁRIO, DIÂMETRO DE 700 MM, JUNTA ELÁSTICA, INSTALADO EM LOCAL COM BAIXO NÍVEL DE INTERFERÊNCIAS - FORNECIMENTO E ASSENTAMENTO. AF_12/2015</t>
  </si>
  <si>
    <t xml:space="preserve">545,29</t>
  </si>
  <si>
    <t xml:space="preserve">ASSENTAMENTO DE TUBO DE CONCRETO PARA REDES COLETORAS DE ESGOTO SANITÁRIO, DIÂMETRO DE 700 MM, JUNTA ELÁSTICA, INSTALADO EM LOCAL COM BAIXO NÍVEL DE INTERFERÊNCIAS (NÃO INCLUI FORNECIMENTO). AF_12/2015</t>
  </si>
  <si>
    <t xml:space="preserve">18,53</t>
  </si>
  <si>
    <t xml:space="preserve">TUBO DE CONCRETO PARA REDES COLETORAS DE ESGOTO SANITÁRIO, DIÂMETRO DE 800 MM, JUNTA ELÁSTICA, INSTALADO EM LOCAL COM BAIXO NÍVEL DE INTERFERÊNCIAS - FORNECIMENTO E ASSENTAMENTO. AF_12/2015</t>
  </si>
  <si>
    <t xml:space="preserve">564,55</t>
  </si>
  <si>
    <t xml:space="preserve">ASSENTAMENTO DE TUBO DE CONCRETO PARA REDES COLETORAS DE ESGOTO SANITÁRIO, DIÂMETRO DE 800 MM, JUNTA ELÁSTICA, INSTALADO EM LOCAL COM BAIXO NÍVEL DE INTERFERÊNCIAS (NÃO INCLUI FORNECIMENTO). AF_12/2015</t>
  </si>
  <si>
    <t xml:space="preserve">21,05</t>
  </si>
  <si>
    <t xml:space="preserve">TUBO DE CONCRETO PARA REDES COLETORAS DE ESGOTO SANITÁRIO, DIÂMETRO DE 900 MM, JUNTA ELÁSTICA, INSTALADO EM LOCAL COM BAIXO NÍVEL DE INTERFERÊNCIAS - FORNECIMENTO E ASSENTAMENTO. AF_12/2015</t>
  </si>
  <si>
    <t xml:space="preserve">836,01</t>
  </si>
  <si>
    <t xml:space="preserve">ASSENTAMENTO DE TUBO DE CONCRETO PARA REDES COLETORAS DE ESGOTO SANITÁRIO, DIÂMETRO DE 900 MM, JUNTA ELÁSTICA, INSTALADO EM LOCAL COM BAIXO NÍVEL DE INTERFERÊNCIAS (NÃO INCLUI FORNECIMENTO). AF_12/2015</t>
  </si>
  <si>
    <t xml:space="preserve">23,33</t>
  </si>
  <si>
    <t xml:space="preserve">TUBO DE CONCRETO PARA REDES COLETORAS DE ESGOTO SANITÁRIO, DIÂMETRO DE 1000 MM, JUNTA ELÁSTICA, INSTALADO EM LOCAL COM BAIXO NÍVEL DE INTERFERÊNCIAS - FORNECIMENTO E ASSENTAMENTO. AF_12/2015</t>
  </si>
  <si>
    <t xml:space="preserve">859,53</t>
  </si>
  <si>
    <t xml:space="preserve">ASSENTAMENTO DE TUBO DE CONCRETO PARA REDES COLETORAS DE ESGOTO SANITÁRIO, DIÂMETRO DE 1000 MM, JUNTA ELÁSTICA, INSTALADO EM LOCAL COM BAIXO NÍVEL DE INTERFERÊNCIAS (NÃO INCLUI FORNECIMENTO). AF_12/2015</t>
  </si>
  <si>
    <t xml:space="preserve">25,87</t>
  </si>
  <si>
    <t xml:space="preserve">TUBO DE CONCRETO PARA REDES COLETORAS DE ESGOTO SANITÁRIO, DIÂMETRO DE 300 MM, JUNTA ELÁSTICA, INSTALADO EM LOCAL COM ALTO NÍVEL DE INTERFERÊNCIAS - FORNECIMENTO E ASSENTAMENTO. AF_12/2015</t>
  </si>
  <si>
    <t xml:space="preserve">193,03</t>
  </si>
  <si>
    <t xml:space="preserve">ASSENTAMENTO DE TUBO DE CONCRETO PARA REDES COLETORAS DE ESGOTO SANITÁRIO, DIÂMETRO DE 300 MM, JUNTA ELÁSTICA, INSTALADO EM LOCAL COM ALTO NÍVEL DE INTERFERÊNCIAS (NÃO INCLUI FORNECIMENTO). AF_12/2015</t>
  </si>
  <si>
    <t xml:space="preserve">16,88</t>
  </si>
  <si>
    <t xml:space="preserve">TUBO DE CONCRETO PARA REDES COLETORAS DE ESGOTO SANITÁRIO, DIÂMETRO DE 400 MM, JUNTA ELÁSTICA, INSTALADO EM LOCAL COM ALTO NÍVEL DE INTERFERÊNCIAS - FORNECIMENTO E ASSENTAMENTO. AF_12/2015</t>
  </si>
  <si>
    <t xml:space="preserve">203,98</t>
  </si>
  <si>
    <t xml:space="preserve">ASSENTAMENTO DE TUBO DE CONCRETO PARA REDES COLETORAS DE ESGOTO SANITÁRIO, DIÂMETRO DE 400 MM, JUNTA ELÁSTICA, INSTALADO EM LOCAL COM ALTO NÍVEL DE INTERFERÊNCIAS (NÃO INCLUI FORNECIMENTO). AF_12/2015</t>
  </si>
  <si>
    <t xml:space="preserve">21,34</t>
  </si>
  <si>
    <t xml:space="preserve">TUBO DE CONCRETO PARA REDES COLETORAS DE ESGOTO SANITÁRIO, DIÂMETRO DE 500 MM, JUNTA ELÁSTICA, INSTALADO EM LOCAL COM ALTO NÍVEL DE INTERFERÊNCIAS - FORNECIMENTO E ASSENTAMENTO. AF_12/2015</t>
  </si>
  <si>
    <t xml:space="preserve">354,76</t>
  </si>
  <si>
    <t xml:space="preserve">ASSENTAMENTO DE TUBO DE CONCRETO PARA REDES COLETORAS DE ESGOTO SANITÁRIO, DIÂMETRO DE 500 MM, JUNTA ELÁSTICA, INSTALADO EM LOCAL COM ALTO NÍVEL DE INTERFERÊNCIAS (NÃO INCLUI FORNECIMENTO). AF_12/2015</t>
  </si>
  <si>
    <t xml:space="preserve">25,97</t>
  </si>
  <si>
    <t xml:space="preserve">TUBO DE CONCRETO PARA REDES COLETORAS DE ESGOTO SANITÁRIO, DIÂMETRO DE 600 MM, JUNTA ELÁSTICA, INSTALADO EM LOCAL COM ALTO NÍVEL DE INTERFERÊNCIAS - FORNECIMENTO E ASSENTAMENTO. AF_12/2015</t>
  </si>
  <si>
    <t xml:space="preserve">433,36</t>
  </si>
  <si>
    <t xml:space="preserve">ASSENTAMENTO DE TUBO DE CONCRETO PARA REDES COLETORAS DE ESGOTO SANITÁRIO, DIÂMETRO DE 600 MM, JUNTA ELÁSTICA, INSTALADO EM LOCAL COM ALTO NÍVEL DE INTERFERÊNCIAS (NÃO INCLUI FORNECIMENTO). AF_12/2015</t>
  </si>
  <si>
    <t xml:space="preserve">30,61</t>
  </si>
  <si>
    <t xml:space="preserve">TUBO DE CONCRETO PARA REDES COLETORAS DE ESGOTO SANITÁRIO, DIÂMETRO DE 700 MM, JUNTA ELÁSTICA, INSTALADO EM LOCAL COM ALTO NÍVEL DE INTERFERÊNCIAS - FORNECIMENTO E ASSENTAMENTO. AF_12/2015</t>
  </si>
  <si>
    <t xml:space="preserve">562,10</t>
  </si>
  <si>
    <t xml:space="preserve">ASSENTAMENTO DE TUBO DE CONCRETO PARA REDES COLETORAS DE ESGOTO SANITÁRIO, DIÂMETRO DE 700 MM, JUNTA ELÁSTICA, INSTALADO EM LOCAL COM ALTO NÍVEL DE INTERFERÊNCIAS (NÃO INCLUI FORNECIMENTO). AF_12/2015</t>
  </si>
  <si>
    <t xml:space="preserve">35,04</t>
  </si>
  <si>
    <t xml:space="preserve">TUBO DE CONCRETO PARA REDES COLETORAS DE ESGOTO SANITÁRIO, DIÂMETRO DE 800 MM, JUNTA ELÁSTICA, INSTALADO EM LOCAL COM ALTO NÍVEL DE INTERFERÊNCIAS - FORNECIMENTO E ASSENTAMENTO. AF_12/2015</t>
  </si>
  <si>
    <t xml:space="preserve">583,28</t>
  </si>
  <si>
    <t xml:space="preserve">ASSENTAMENTO DE TUBO DE CONCRETO PARA REDES COLETORAS DE ESGOTO SANITÁRIO, DIÂMETRO DE 800 MM, JUNTA ELÁSTICA, INSTALADO EM LOCAL COM ALTO NÍVEL DE INTERFERÊNCIAS (NÃO INCLUI FORNECIMENTO). AF_12/2015</t>
  </si>
  <si>
    <t xml:space="preserve">39,78</t>
  </si>
  <si>
    <t xml:space="preserve">TUBO DE CONCRETO PARA REDES COLETORAS DE ESGOTO SANITÁRIO, DIÂMETRO DE 900 MM, JUNTA ELÁSTICA, INSTALADO EM LOCAL COM ALTO NÍVEL DE INTERFERÊNCIAS - FORNECIMENTO E ASSENTAMENTO. AF_12/2015</t>
  </si>
  <si>
    <t xml:space="preserve">857,08</t>
  </si>
  <si>
    <t xml:space="preserve">ASSENTAMENTO DE TUBO DE CONCRETO PARA REDES COLETORAS DE ESGOTO SANITÁRIO, DIÂMETRO DE 900 MM, JUNTA ELÁSTICA, INSTALADO EM LOCAL COM ALTO NÍVEL DE INTERFERÊNCIAS (NÃO INCLUI FORNECIMENTO). AF_12/2015</t>
  </si>
  <si>
    <t xml:space="preserve">44,40</t>
  </si>
  <si>
    <t xml:space="preserve">TUBO DE CONCRETO PARA REDES COLETORAS DE ESGOTO SANITÁRIO, DIÂMETRO DE 1000 MM, JUNTA ELÁSTICA, INSTALADO EM LOCAL COM ALTO NÍVEL DE INTERFERÊNCIAS - FORNECIMENTO E ASSENTAMENTO. AF_12/2015</t>
  </si>
  <si>
    <t xml:space="preserve">883,11</t>
  </si>
  <si>
    <t xml:space="preserve">ASSENTAMENTO DE TUBO DE CONCRETO PARA REDES COLETORAS DE ESGOTO SANITÁRIO, DIÂMETRO DE 1000 MM, JUNTA ELÁSTICA, INSTALADO EM LOCAL COM ALTO NÍVEL DE INTERFERÊNCIAS (NÃO INCLUI FORNECIMENTO). AF_12/2015</t>
  </si>
  <si>
    <t xml:space="preserve">49,02</t>
  </si>
  <si>
    <t xml:space="preserve">FORNEC E/OU ASSENT DE TUBO DE CONCRETO COM JUNTA ARGAMASSADA</t>
  </si>
  <si>
    <t xml:space="preserve">0052</t>
  </si>
  <si>
    <t xml:space="preserve">TUBO DE CONCRETO PARA REDES COLETORAS DE ÁGUAS PLUVIAIS, DIÂMETRO DE 400 MM, JUNTA RÍGIDA, INSTALADO EM LOCAL COM BAIXO NÍVEL DE INTERFERÊNCIAS - FORNECIMENTO E ASSENTAMENTO. AF_12/2015</t>
  </si>
  <si>
    <t xml:space="preserve">155,22</t>
  </si>
  <si>
    <t xml:space="preserve">TUBO DE CONCRETO PARA REDES COLETORAS DE ÁGUAS PLUVIAIS, DIÂMETRO DE 500 MM, JUNTA RÍGIDA, INSTALADO EM LOCAL COM BAIXO NÍVEL DE INTERFERÊNCIAS - FORNECIMENTO E ASSENTAMENTO. AF_12/2015</t>
  </si>
  <si>
    <t xml:space="preserve">186,61</t>
  </si>
  <si>
    <t xml:space="preserve">TUBO DE CONCRETO PARA REDES COLETORAS DE ÁGUAS PLUVIAIS, DIÂMETRO DE 600 MM, JUNTA RÍGIDA, INSTALADO EM LOCAL COM BAIXO NÍVEL DE INTERFERÊNCIAS - FORNECIMENTO E ASSENTAMENTO. AF_12/2015</t>
  </si>
  <si>
    <t xml:space="preserve">275,24</t>
  </si>
  <si>
    <t xml:space="preserve">TUBO DE CONCRETO PARA REDES COLETORAS DE ÁGUAS PLUVIAIS, DIÂMETRO DE 700 MM, JUNTA RÍGIDA, INSTALADO EM LOCAL COM BAIXO NÍVEL DE INTERFERÊNCIAS - FORNECIMENTO E ASSENTAMENTO. AF_12/2015</t>
  </si>
  <si>
    <t xml:space="preserve">359,81</t>
  </si>
  <si>
    <t xml:space="preserve">TUBO DE CONCRETO PARA REDES COLETORAS DE ÁGUAS PLUVIAIS, DIÂMETRO DE 800 MM, JUNTA RÍGIDA, INSTALADO EM LOCAL COM BAIXO NÍVEL DE INTERFERÊNCIAS - FORNECIMENTO E ASSENTAMENTO. AF_12/2015</t>
  </si>
  <si>
    <t xml:space="preserve">433,69</t>
  </si>
  <si>
    <t xml:space="preserve">TUBO DE CONCRETO PARA REDES COLETORAS DE ÁGUAS PLUVIAIS, DIÂMETRO DE 900 MM, JUNTA RÍGIDA, INSTALADO EM LOCAL COM BAIXO NÍVEL DE INTERFERÊNCIAS - FORNECIMENTO E ASSENTAMENTO. AF_12/2015</t>
  </si>
  <si>
    <t xml:space="preserve">497,50</t>
  </si>
  <si>
    <t xml:space="preserve">TUBO DE CONCRETO PARA REDES COLETORAS DE ÁGUAS PLUVIAIS, DIÂMETRO DE 1000 MM, JUNTA RÍGIDA, INSTALADO EM LOCAL COM BAIXO NÍVEL DE INTERFERÊNCIAS - FORNECIMENTO E ASSENTAMENTO. AF_12/2015</t>
  </si>
  <si>
    <t xml:space="preserve">521,00</t>
  </si>
  <si>
    <t xml:space="preserve">TUBO DE CONCRETO PARA REDES COLETORAS DE ÁGUAS PLUVIAIS, DIÂMETRO DE 400 MM, JUNTA RÍGIDA, INSTALADO EM LOCAL COM ALTO NÍVEL DE INTERFERÊNCIAS - FORNECIMENTO E ASSENTAMENTO. AF_12/2015</t>
  </si>
  <si>
    <t xml:space="preserve">165,16</t>
  </si>
  <si>
    <t xml:space="preserve">TUBO DE CONCRETO PARA REDES COLETORAS DE ÁGUAS PLUVIAIS, DIÂMETRO DE 500 MM, JUNTA RÍGIDA, INSTALADO EM LOCAL COM ALTO NÍVEL DE INTERFERÊNCIAS - FORNECIMENTO E ASSENTAMENTO. AF_12/2015</t>
  </si>
  <si>
    <t xml:space="preserve">198,90</t>
  </si>
  <si>
    <t xml:space="preserve">TUBO DE CONCRETO PARA REDES COLETORAS DE ÁGUAS PLUVIAIS, DIÂMETRO DE 600 MM, JUNTA RÍGIDA, INSTALADO EM LOCAL COM ALTO NÍVEL DE INTERFERÊNCIAS - FORNECIMENTO E ASSENTAMENTO. AF_12/2015</t>
  </si>
  <si>
    <t xml:space="preserve">289,64</t>
  </si>
  <si>
    <t xml:space="preserve">TUBO DE CONCRETO PARA REDES COLETORAS DE ÁGUAS PLUVIAIS, DIÂMETRO DE 700 MM, JUNTA RÍGIDA, INSTALADO EM LOCAL COM ALTO NÍVEL DE INTERFERÊNCIAS - FORNECIMENTO E ASSENTAMENTO. AF_12/2015</t>
  </si>
  <si>
    <t xml:space="preserve">376,54</t>
  </si>
  <si>
    <t xml:space="preserve">TUBO DE CONCRETO PARA REDES COLETORAS DE ÁGUAS PLUVIAIS, DIÂMETRO DE 800 MM, JUNTA RÍGIDA, INSTALADO EM LOCAL COM ALTO NÍVEL DE INTERFERÊNCIAS - FORNECIMENTO E ASSENTAMENTO. AF_12/2015</t>
  </si>
  <si>
    <t xml:space="preserve">452,43</t>
  </si>
  <si>
    <t xml:space="preserve">TUBO DE CONCRETO PARA REDES COLETORAS DE ÁGUAS PLUVIAIS, DIÂMETRO DE 900 MM, JUNTA RÍGIDA, INSTALADO EM LOCAL COM ALTO NÍVEL DE INTERFERÊNCIAS - FORNECIMENTO E ASSENTAMENTO. AF_12/2015</t>
  </si>
  <si>
    <t xml:space="preserve">518,31</t>
  </si>
  <si>
    <t xml:space="preserve">TUBO DE CONCRETO PARA REDES COLETORAS DE ÁGUAS PLUVIAIS, DIÂMETRO DE 1000 MM, JUNTA RÍGIDA, INSTALADO EM LOCAL COM ALTO NÍVEL DE INTERFERÊNCIAS - FORNECIMENTO E ASSENTAMENTO. AF_12/2015</t>
  </si>
  <si>
    <t xml:space="preserve">544,25</t>
  </si>
  <si>
    <t xml:space="preserve">ASSENTAMENTO DE TUBO DE CONCRETO PARA REDES COLETORAS DE ÁGUAS PLUVIAIS, DIÂMETRO DE 300 MM, JUNTA RÍGIDA, INSTALADO EM LOCAL COM BAIXO NÍVEL DE INTERFERÊNCIAS (NÃO INCLUI FORNECIMENTO). AF_12/2015</t>
  </si>
  <si>
    <t xml:space="preserve">40,15</t>
  </si>
  <si>
    <t xml:space="preserve">ASSENTAMENTO DE TUBO DE CONCRETO PARA REDES COLETORAS DE ÁGUAS PLUVIAIS, DIÂMETRO DE 400 MM, JUNTA RÍGIDA, INSTALADO EM LOCAL COM BAIXO NÍVEL DE INTERFERÊNCIAS (NÃO INCLUI FORNECIMENTO). AF_12/2015</t>
  </si>
  <si>
    <t xml:space="preserve">51,43</t>
  </si>
  <si>
    <t xml:space="preserve">ASSENTAMENTO DE TUBO DE CONCRETO PARA REDES COLETORAS DE ÁGUAS PLUVIAIS, DIÂMETRO DE 500 MM, JUNTA RÍGIDA, INSTALADO EM LOCAL COM BAIXO NÍVEL DE INTERFERÊNCIAS (NÃO INCLUI FORNECIMENTO). AF_12/2015</t>
  </si>
  <si>
    <t xml:space="preserve">62,56</t>
  </si>
  <si>
    <t xml:space="preserve">ASSENTAMENTO DE TUBO DE CONCRETO PARA REDES COLETORAS DE ÁGUAS PLUVIAIS, DIÂMETRO DE 600 MM, JUNTA RÍGIDA, INSTALADO EM LOCAL COM BAIXO NÍVEL DE INTERFERÊNCIAS (NÃO INCLUI FORNECIMENTO). AF_12/2015</t>
  </si>
  <si>
    <t xml:space="preserve">74,39</t>
  </si>
  <si>
    <t xml:space="preserve">ASSENTAMENTO DE TUBO DE CONCRETO PARA REDES COLETORAS DE ÁGUAS PLUVIAIS, DIÂMETRO DE 700 MM, JUNTA RÍGIDA, INSTALADO EM LOCAL COM BAIXO NÍVEL DE INTERFERÊNCIAS (NÃO INCLUI FORNECIMENTO). AF_12/2015</t>
  </si>
  <si>
    <t xml:space="preserve">86,06</t>
  </si>
  <si>
    <t xml:space="preserve">ASSENTAMENTO DE TUBO DE CONCRETO PARA REDES COLETORAS DE ÁGUAS PLUVIAIS, DIÂMETRO DE 800 MM, JUNTA RÍGIDA, INSTALADO EM LOCAL COM BAIXO NÍVEL DE INTERFERÊNCIAS (NÃO INCLUI FORNECIMENTO). AF_12/2015</t>
  </si>
  <si>
    <t xml:space="preserve">99,51</t>
  </si>
  <si>
    <t xml:space="preserve">ASSENTAMENTO DE TUBO DE CONCRETO PARA REDES COLETORAS DE ÁGUAS PLUVIAIS, DIÂMETRO DE 900 MM, JUNTA RÍGIDA, INSTALADO EM LOCAL COM BAIXO NÍVEL DE INTERFERÊNCIAS (NÃO INCLUI FORNECIMENTO). AF_12/2015</t>
  </si>
  <si>
    <t xml:space="preserve">113,53</t>
  </si>
  <si>
    <t xml:space="preserve">ASSENTAMENTO DE TUBO DE CONCRETO PARA REDES COLETORAS DE ÁGUAS PLUVIAIS, DIÂMETRO DE 1000 MM, JUNTA RÍGIDA, INSTALADO EM LOCAL COM BAIXO NÍVEL DE INTERFERÊNCIAS (NÃO INCLUI FORNECIMENTO). AF_12/2015</t>
  </si>
  <si>
    <t xml:space="preserve">129,44</t>
  </si>
  <si>
    <t xml:space="preserve">TUBO DE CONCRETO PARA REDES COLETORAS DE ÁGUAS PLUVIAIS, DIÂMETRO DE 1200 MM, JUNTA RÍGIDA, INSTALADO EM LOCAL COM BAIXO NÍVEL DE INTERFERÊNCIAS - FORNECIMENTO E ASSENTAMENTO. AF_12/2015</t>
  </si>
  <si>
    <t xml:space="preserve">746,78</t>
  </si>
  <si>
    <t xml:space="preserve">ASSENTAMENTO DE TUBO DE CONCRETO PARA REDES COLETORAS DE ÁGUAS PLUVIAIS, DIÂMETRO DE 1200 MM, JUNTA RÍGIDA, INSTALADO EM LOCAL COM BAIXO NÍVEL DE INTERFERÊNCIAS (NÃO INCLUI FORNECIMENTO). AF_12/2015</t>
  </si>
  <si>
    <t xml:space="preserve">161,96</t>
  </si>
  <si>
    <t xml:space="preserve">TUBO DE CONCRETO PARA REDES COLETORAS DE ÁGUAS PLUVIAIS, DIÂMETRO DE 1500 MM, JUNTA RÍGIDA, INSTALADO EM LOCAL COM BAIXO NÍVEL DE INTERFERÊNCIAS - FORNECIMENTO E ASSENTAMENTO. AF_12/2015</t>
  </si>
  <si>
    <t xml:space="preserve">1.065,28</t>
  </si>
  <si>
    <t xml:space="preserve">ASSENTAMENTO DE TUBO DE CONCRETO PARA REDES COLETORAS DE ÁGUAS PLUVIAIS, DIÂMETRO DE 1500 MM, JUNTA RÍGIDA, INSTALADO EM LOCAL COM BAIXO NÍVEL DE INTERFERÊNCIAS (NÃO INCLUI FORNECIMENTO). AF_12/2015</t>
  </si>
  <si>
    <t xml:space="preserve">218,01</t>
  </si>
  <si>
    <t xml:space="preserve">ASSENTAMENTO DE TUBO DE CONCRETO PARA REDES COLETORAS DE ÁGUAS PLUVIAIS, DIÂMETRO DE 300 MM, JUNTA RÍGIDA, INSTALADO EM LOCAL COM ALTO NÍVEL DE INTERFERÊNCIAS (NÃO INCLUI FORNECIMENTO). AF_12/2015</t>
  </si>
  <si>
    <t xml:space="preserve">47,92</t>
  </si>
  <si>
    <t xml:space="preserve">ASSENTAMENTO DE TUBO DE CONCRETO PARA REDES COLETORAS DE ÁGUAS PLUVIAIS, DIÂMETRO DE 400 MM, JUNTA RÍGIDA, INSTALADO EM LOCAL COM ALTO NÍVEL DE INTERFERÊNCIAS (NÃO INCLUI FORNECIMENTO). AF_12/2015</t>
  </si>
  <si>
    <t xml:space="preserve">61,37</t>
  </si>
  <si>
    <t xml:space="preserve">ASSENTAMENTO DE TUBO DE CONCRETO PARA REDES COLETORAS DE ÁGUAS PLUVIAIS, DIÂMETRO DE 500 MM, JUNTA RÍGIDA, INSTALADO EM LOCAL COM ALTO NÍVEL DE INTERFERÊNCIAS (NÃO INCLUI FORNECIMENTO). AF_12/2015</t>
  </si>
  <si>
    <t xml:space="preserve">74,85</t>
  </si>
  <si>
    <t xml:space="preserve">ASSENTAMENTO DE TUBO DE CONCRETO PARA REDES COLETORAS DE ÁGUAS PLUVIAIS, DIÂMETRO DE 600 MM, JUNTA RÍGIDA, INSTALADO EM LOCAL COM ALTO NÍVEL DE INTERFERÊNCIAS (NÃO INCLUI FORNECIMENTO). AF_12/2015</t>
  </si>
  <si>
    <t xml:space="preserve">88,79</t>
  </si>
  <si>
    <t xml:space="preserve">ASSENTAMENTO DE TUBO DE CONCRETO PARA REDES COLETORAS DE ÁGUAS PLUVIAIS, DIÂMETRO DE 700 MM, JUNTA RÍGIDA, INSTALADO EM LOCAL COM ALTO NÍVEL DE INTERFERÊNCIAS (NÃO INCLUI FORNECIMENTO). AF_12/2015</t>
  </si>
  <si>
    <t xml:space="preserve">102,79</t>
  </si>
  <si>
    <t xml:space="preserve">ASSENTAMENTO DE TUBO DE CONCRETO PARA REDES COLETORAS DE ÁGUAS PLUVIAIS, DIÂMETRO DE 800 MM, JUNTA RÍGIDA, INSTALADO EM LOCAL COM ALTO NÍVEL DE INTERFERÊNCIAS (NÃO INCLUI FORNECIMENTO). AF_12/2015</t>
  </si>
  <si>
    <t xml:space="preserve">118,25</t>
  </si>
  <si>
    <t xml:space="preserve">ASSENTAMENTO DE TUBO DE CONCRETO PARA REDES COLETORAS DE ÁGUAS PLUVIAIS, DIÂMETRO DE 900 MM, JUNTA RÍGIDA, INSTALADO EM LOCAL COM ALTO NÍVEL DE INTERFERÊNCIAS (NÃO INCLUI FORNECIMENTO). AF_12/2015</t>
  </si>
  <si>
    <t xml:space="preserve">134,34</t>
  </si>
  <si>
    <t xml:space="preserve">ASSENTAMENTO DE TUBO DE CONCRETO PARA REDES COLETORAS DE ÁGUAS PLUVIAIS, DIÂMETRO DE 1000 MM, JUNTA RÍGIDA, INSTALADO EM LOCAL COM ALTO NÍVEL DE INTERFERÊNCIAS (NÃO INCLUI FORNECIMENTO). AF_12/2015</t>
  </si>
  <si>
    <t xml:space="preserve">152,69</t>
  </si>
  <si>
    <t xml:space="preserve">TUBO DE CONCRETO PARA REDES COLETORAS DE ÁGUAS PLUVIAIS, DIÂMETRO DE 1200 MM, JUNTA RÍGIDA, INSTALADO EM LOCAL COM ALTO NÍVEL DE INTERFERÊNCIAS - FORNECIMENTO E ASSENTAMENTO. AF_12/2015</t>
  </si>
  <si>
    <t xml:space="preserve">774,23</t>
  </si>
  <si>
    <t xml:space="preserve">ASSENTAMENTO DE TUBO DE CONCRETO PARA REDES COLETORAS DE ÁGUAS PLUVIAIS, DIÂMETRO DE 1200 MM, JUNTA RÍGIDA, INSTALADO EM LOCAL COM ALTO NÍVEL DE INTERFERÊNCIAS (NÃO INCLUI FORNECIMENTO). AF_12/2015</t>
  </si>
  <si>
    <t xml:space="preserve">189,41</t>
  </si>
  <si>
    <t xml:space="preserve">TUBO DE CONCRETO PARA REDES COLETORAS DE ÁGUAS PLUVIAIS, DIÂMETRO DE 1500 MM, JUNTA RÍGIDA, INSTALADO EM LOCAL COM ALTO NÍVEL DE INTERFERÊNCIAS - FORNECIMENTO E ASSENTAMENTO. AF_12/2015</t>
  </si>
  <si>
    <t xml:space="preserve">1.099,06</t>
  </si>
  <si>
    <t xml:space="preserve">ASSENTAMENTO DE TUBO DE CONCRETO PARA REDES COLETORAS DE ÁGUAS PLUVIAIS, DIÂMETRO DE 1500 MM, JUNTA RÍGIDA, INSTALADO EM LOCAL COM ALTO NÍVEL DE INTERFERÊNCIAS (NÃO INCLUI FORNECIMENTO). AF_12/2015</t>
  </si>
  <si>
    <t xml:space="preserve">251,79</t>
  </si>
  <si>
    <t xml:space="preserve">TUBO DE CONCRETO PARA REDES COLETORAS DE ÁGUAS PLUVIAIS, DIÂMETRO DE 300MM, JUNTA RÍGIDA, INSTALADO EM LOCAL COM BAIXO NÍVEL DE INTERFERÊNCIAS - FORNECIMENTO E ASSENTAMENTO. AF_12/2015</t>
  </si>
  <si>
    <t xml:space="preserve">132,85</t>
  </si>
  <si>
    <t xml:space="preserve">TUBO DE CONCRETO PARA REDES COLETORAS DE ÁGUAS PLUVIAIS, DIÂMETRO DE 300MM, JUNTA RÍGIDA, INSTALADO EM LOCAL COM ALTO NÍVEL DE INTERFERÊNCIAS - FORNECIMENTO E ASSENTAMENTO. AF_12/2015</t>
  </si>
  <si>
    <t xml:space="preserve">140,77</t>
  </si>
  <si>
    <t xml:space="preserve">TUBO DE CONCRETO (SIMPLES) PARA REDES COLETORAS DE ÁGUAS PLUVIAIS, DIÂMETRO DE 300 MM, JUNTA RÍGIDA, INSTALADO EM LOCAL COM BAIXO NÍVEL DE INTERFERÊNCIAS - FORNECIMENTO E ASSENTAMENTO. AF_12/2015</t>
  </si>
  <si>
    <t xml:space="preserve">84,12</t>
  </si>
  <si>
    <t xml:space="preserve">TUBO DE CONCRETO (SIMPLES) PARA REDES COLETORAS DE ÁGUAS PLUVIAIS, DIÂMETRO DE 400 MM, JUNTA RÍGIDA, INSTALADO EM LOCAL COM BAIXO NÍVEL DE INTERFERÊNCIAS - FORNECIMENTO E ASSENTAMENTO. AF_12/2015</t>
  </si>
  <si>
    <t xml:space="preserve">103,46</t>
  </si>
  <si>
    <t xml:space="preserve">TUBO DE CONCRETO (SIMPLES) PARA REDES COLETORAS DE ÁGUAS PLUVIAIS, DIÂMETRO DE 500 MM, JUNTA RÍGIDA, INSTALADO EM LOCAL COM BAIXO NÍVEL DE INTERFERÊNCIAS - FORNECIMENTO E ASSENTAMENTO. AF_12/2015</t>
  </si>
  <si>
    <t xml:space="preserve">139,75</t>
  </si>
  <si>
    <t xml:space="preserve">TUBO DE CONCRETO (SIMPLES) PARA REDES COLETORAS DE ÁGUAS PLUVIAIS, DIÂMETRO DE 300 MM, JUNTA RÍGIDA, INSTALADO EM LOCAL COM ALTO NÍVEL DE INTERFERÊNCIAS - FORNECIMENTO E ASSENTAMENTO. AF_12/2015</t>
  </si>
  <si>
    <t xml:space="preserve">92,04</t>
  </si>
  <si>
    <t xml:space="preserve">TUBO DE CONCRETO (SIMPLES) PARA REDES COLETORAS DE ÁGUAS PLUVIAIS, DIÂMETRO DE 400 MM, JUNTA RÍGIDA, INSTALADO EM LOCAL COM ALTO NÍVEL DE INTERFERÊNCIAS - FORNECIMENTO E ASSENTAMENTO. AF_12/2015</t>
  </si>
  <si>
    <t xml:space="preserve">113,58</t>
  </si>
  <si>
    <t xml:space="preserve">TUBO DE CONCRETO (SIMPLES) PARA REDES COLETORAS DE ÁGUAS PLUVIAIS, DIÂMETRO DE 500 MM, JUNTA RÍGIDA, INSTALADO EM LOCAL COM ALTO NÍVEL DE INTERFERÊNCIAS - FORNECIMENTO E ASSENTAMENTO. AF_12/2015</t>
  </si>
  <si>
    <t xml:space="preserve">152,26</t>
  </si>
  <si>
    <t xml:space="preserve">FORNEC E/OU ASSENT DE TUBO PVC DEFOFO COM JUNTA ELASTICA</t>
  </si>
  <si>
    <t xml:space="preserve">0230</t>
  </si>
  <si>
    <t xml:space="preserve">ASSENTAMENTO DE TUBO DE PVC DEFOFO OU PRFV OU RPVC PARA REDE DE ÁGUA, DN 150 MM, JUNTA ELÁSTICA INTEGRADA, INSTALADO EM LOCAL COM NÍVEL ALTO DE INTERFERÊNCIAS (NÃO INCLUI FORNECIMENTO). AF_11/2017</t>
  </si>
  <si>
    <t xml:space="preserve">5,47</t>
  </si>
  <si>
    <t xml:space="preserve">ASSENTAMENTO DE TUBO DE PVC DEFOFO OU PRFV OU RPVC PARA REDE DE ÁGUA, DN 200 MM, JUNTA ELÁSTICA INTEGRADA, INSTALADO EM LOCAL COM NÍVEL ALTO DE INTERFERÊNCIAS (NÃO INCLUI FORNECIMENTO). AF_11/2017</t>
  </si>
  <si>
    <t xml:space="preserve">10,41</t>
  </si>
  <si>
    <t xml:space="preserve">ASSENTAMENTO DE TUBO DE PVC DEFOFO OU PRFV OU RPVC PARA REDE DE ÁGUA, DN 250 MM, JUNTA ELÁSTICA INTEGRADA, INSTALADO EM LOCAL COM NÍVEL ALTO DE INTERFERÊNCIAS (NÃO INCLUI FORNECIMENTO). AF_11/2017</t>
  </si>
  <si>
    <t xml:space="preserve">12,78</t>
  </si>
  <si>
    <t xml:space="preserve">ASSENTAMENTO DE TUBO DE PVC DEFOFO OU PRFV OU RPVC PARA REDE DE ÁGUA, DN 300 MM, JUNTA ELÁSTICA INTEGRADA, INSTALADO EM LOCAL COM NÍVEL ALTO DE INTERFERÊNCIAS (NÃO INCLUI FORNECIMENTO). AF_11/2017</t>
  </si>
  <si>
    <t xml:space="preserve">15,18</t>
  </si>
  <si>
    <t xml:space="preserve">ASSENTAMENTO DE TUBO DE PVC DEFOFO OU PRFV OU RPVC PARA REDE DE ÁGUA, DN 350 MM, JUNTA ELÁSTICA INTEGRADA, INSTALADO EM LOCAL COM NÍVEL ALTO DE INTERFERÊNCIAS (NÃO INCLUI FORNECIMENTO). AF_11/2017</t>
  </si>
  <si>
    <t xml:space="preserve">17,57</t>
  </si>
  <si>
    <t xml:space="preserve">ASSENTAMENTO DE TUBO DE PVC DEFOFO OU PRFV OU RPVC PARA REDE DE ÁGUA, DN 400 MM, JUNTA ELÁSTICA INTEGRADA, INSTALADO EM LOCAL COM NÍVEL ALTO DE INTERFERÊNCIAS (NÃO INCLUI FORNECIMENTO). AF_11/2017</t>
  </si>
  <si>
    <t xml:space="preserve">19,93</t>
  </si>
  <si>
    <t xml:space="preserve">ASSENTAMENTO DE TUBO DE PVC DEFOFO OU PRFV OU RPVC PARA REDE DE ÁGUA, DN 500 MM, JUNTA ELÁSTICA INTEGRADA, INSTALADO EM LOCAL COM NÍVEL ALTO DE INTERFERÊNCIAS (NÃO INCLUI FORNECIMENTO). AF_11/2017</t>
  </si>
  <si>
    <t xml:space="preserve">24,73</t>
  </si>
  <si>
    <t xml:space="preserve">ASSENTAMENTO DE TUBO DE PVC DEFOFO OU PRFV OU RPVC PARA REDE DE ÁGUA, DN 150 MM, JUNTA ELÁSTICA INTEGRADA, INSTALADO EM LOCAL COM NÍVEL BAIXO DE INTERFERÊNCIAS (NÃO INCLUI FORNECIMENTO). AF_11/2017</t>
  </si>
  <si>
    <t xml:space="preserve">2,48</t>
  </si>
  <si>
    <t xml:space="preserve">ASSENTAMENTO DE TUBO DE PVC DEFOFO OU PRFV OU RPVC PARA REDE DE ÁGUA, DN 200 MM, JUNTA ELÁSTICA INTEGRADA, INSTALADO EM LOCAL COM NÍVEL BAIXO DE INTERFERÊNCIAS (NÃO INCLUI FORNECIMENTO). AF_11/2017</t>
  </si>
  <si>
    <t xml:space="preserve">5,17</t>
  </si>
  <si>
    <t xml:space="preserve">ASSENTAMENTO DE TUBO DE PVC DEFOFO OU PRFV OU RPVC PARA REDE DE ÁGUA, DN 250 MM, JUNTA ELÁSTICA INTEGRADA, INSTALADO EM LOCAL COM NÍVEL BAIXO DE INTERFERÊNCIAS (NÃO INCLUI FORNECIMENTO). AF_11/2017</t>
  </si>
  <si>
    <t xml:space="preserve">6,35</t>
  </si>
  <si>
    <t xml:space="preserve">ASSENTAMENTO DE TUBO DE PVC DEFOFO OU PRFV OU RPVC PARA REDE DE ÁGUA, DN 300 MM, JUNTA ELÁSTICA INTEGRADA, INSTALADO EM LOCAL COM NÍVEL BAIXO DE INTERFERÊNCIAS (NÃO INCLUI FORNECIMENTO). AF_11/2017</t>
  </si>
  <si>
    <t xml:space="preserve">7,56</t>
  </si>
  <si>
    <t xml:space="preserve">ASSENTAMENTO DE TUBO DE PVC DEFOFO OU PRFV OU RPVC PARA REDE DE ÁGUA, DN 350 MM, JUNTA ELÁSTICA INTEGRADA, INSTALADO EM LOCAL COM NÍVEL BAIXO DE INTERFERÊNCIAS (NÃO INCLUI FORNECIMENTO). AF_11/2017</t>
  </si>
  <si>
    <t xml:space="preserve">8,74</t>
  </si>
  <si>
    <t xml:space="preserve">ASSENTAMENTO DE TUBO DE PVC DEFOFO OU PRFV OU RPVC PARA REDE DE ÁGUA, DN 400 MM, JUNTA ELÁSTICA INTEGRADA, INSTALADO EM LOCAL COM NÍVEL BAIXO DE INTERFERÊNCIAS (NÃO INCLUI FORNECIMENTO). AF_11/2017</t>
  </si>
  <si>
    <t xml:space="preserve">9,91</t>
  </si>
  <si>
    <t xml:space="preserve">ASSENTAMENTO DE TUBO DE PVC DEFOFO OU PRFV OU RPVC PARA REDE DE ÁGUA, DN 500 MM, JUNTA ELÁSTICA INTEGRADA, INSTALADO EM LOCAL COM NÍVEL BAIXO DE INTERFERÊNCIAS (NÃO INCLUI FORNECIMENTO). AF_11/2017</t>
  </si>
  <si>
    <t xml:space="preserve">12,30</t>
  </si>
  <si>
    <t xml:space="preserve">FORNEC E/OU ASSENT DE TUBO DE FERRO FUNDIDO JUNTA FLANGEADA</t>
  </si>
  <si>
    <t xml:space="preserve">0248</t>
  </si>
  <si>
    <t xml:space="preserve">ASSENTAMENTO DE TUBO DE FERRO FUNDIDO PARA REDE DE ÁGUA, DN 80 MM, JUNTA FLANGEADA (NÃO INCLUI O FORNECIMENTO). AF_09/2021</t>
  </si>
  <si>
    <t xml:space="preserve">9,93</t>
  </si>
  <si>
    <t xml:space="preserve">ASSENTAMENTO DE TUBO DE FERRO FUNDIDO PARA REDE DE ÁGUA, DN 100 MM, JUNTA FLANGEADA (NÃO INCLUI O FORNECIMENTO). AF_09/2021</t>
  </si>
  <si>
    <t xml:space="preserve">11,90</t>
  </si>
  <si>
    <t xml:space="preserve">ASSENTAMENTO DE TUBO DE FERRO FUNDIDO PARA REDE DE ÁGUA, DN 150 MM, JUNTA FLANGEADA (NÃO INCLUI O FORNECIMENTO). AF_09/2021</t>
  </si>
  <si>
    <t xml:space="preserve">16,83</t>
  </si>
  <si>
    <t xml:space="preserve">ASSENTAMENTO DE TUBO DE FERRO FUNDIDO PARA REDE DE ÁGUA, DN 200 MM, JUNTA FLANGEADA (NÃO INCLUI O FORNECIMENTO). AF_09/2021</t>
  </si>
  <si>
    <t xml:space="preserve">21,75</t>
  </si>
  <si>
    <t xml:space="preserve">ASSENTAMENTO DE TUBO DE FERRO FUNDIDO PARA REDE DE ÁGUA, DN 250 MM, JUNTA FLANGEADA (NÃO INCLUI O FORNECIMENTO). AF_09/2021</t>
  </si>
  <si>
    <t xml:space="preserve">33,29</t>
  </si>
  <si>
    <t xml:space="preserve">ASSENTAMENTO DE TUBO DE FERRO FUNDIDO PARA REDE DE ÁGUA, DN 300 MM, JUNTA FLANGEADA (NÃO INCLUI O FORNECIMENTO). AF_09/2021</t>
  </si>
  <si>
    <t xml:space="preserve">38,23</t>
  </si>
  <si>
    <t xml:space="preserve">ASSENTAMENTO DE TUBO DE FERRO FUNDIDO PARA REDE DE ÁGUA, DN 350 MM, JUNTA FLANGEADA (NÃO INCLUI O FORNECIMENTO). AF_09/2021</t>
  </si>
  <si>
    <t xml:space="preserve">49,73</t>
  </si>
  <si>
    <t xml:space="preserve">ASSENTAMENTO DE TUBO DE FERRO FUNDIDO PARA REDE DE ÁGUA, DN 400 MM, JUNTA FLANGEADA (NÃO INCLUI O FORNECIMENTO). AF_09/2021</t>
  </si>
  <si>
    <t xml:space="preserve">54,68</t>
  </si>
  <si>
    <t xml:space="preserve">ASSENTAMENTO DE TUBO DE FERRO FUNDIDO PARA REDE DE ÁGUA, DN 450 MM, JUNTA FLANGEADA (NÃO INCLUI O FORNECIMENTO). AF_09/2021</t>
  </si>
  <si>
    <t xml:space="preserve">66,19</t>
  </si>
  <si>
    <t xml:space="preserve">ASSENTAMENTO DE TUBO DE FERRO FUNDIDO PARA REDE DE ÁGUA, DN 500 MM, JUNTA FLANGEADA (NÃO INCLUI O FORNECIMENTO). AF_09/2021</t>
  </si>
  <si>
    <t xml:space="preserve">71,14</t>
  </si>
  <si>
    <t xml:space="preserve">ASSENTAMENTO DE TUBO DE FERRO FUNDIDO PARA REDE DE ÁGUA, DN 600 MM, JUNTA FLANGEADA (NÃO INCLUI O FORNECIMENTO). AF_09/2021</t>
  </si>
  <si>
    <t xml:space="preserve">80,98</t>
  </si>
  <si>
    <t xml:space="preserve">ASSENTAMENTO DE TUBO DE FERRO FUNDIDO PARA REDE DE ÁGUA, DN 700 MM, JUNTA FLANGEADA (NÃO INCLUI O FORNECIMENTO). AF_09/2021</t>
  </si>
  <si>
    <t xml:space="preserve">86,49</t>
  </si>
  <si>
    <t xml:space="preserve">ASSENTAMENTO DE TUBO DE FERRO FUNDIDO PARA REDE DE ÁGUA, DN 800 MM, JUNTA FLANGEADA (NÃO INCLUI O FORNECIMENTO). AF_09/2021</t>
  </si>
  <si>
    <t xml:space="preserve">95,34</t>
  </si>
  <si>
    <t xml:space="preserve">ASSENTAMENTO DE TUBO DE FERRO FUNDIDO PARA REDE DE ÁGUA, DN 900 MM, JUNTA FLANGEADA (NÃO INCLUI O FORNECIMENTO). AF_09/2021</t>
  </si>
  <si>
    <t xml:space="preserve">109,78</t>
  </si>
  <si>
    <t xml:space="preserve">ASSENTAMENTO DE TUBO DE FERRO FUNDIDO PARA REDE DE ÁGUA, DN 1000 MM, JUNTA FLANGEADA (NÃO INCLUI O FORNECIMENTO). AF_09/2021</t>
  </si>
  <si>
    <t xml:space="preserve">118,60</t>
  </si>
  <si>
    <t xml:space="preserve">ASSENTAMENTO DE TUBO DE FERRO FUNDIDO PARA REDE DE ÁGUA, DN 1200 MM, JUNTA FLANGEADA (NÃO INCLUI O FORNECIMENTO). AF_09/2021</t>
  </si>
  <si>
    <t xml:space="preserve">141,88</t>
  </si>
  <si>
    <t xml:space="preserve">ASSENTAMENTO DE CONEXÃO COM 2 ACESSOS, FERRO FUNDIDO PARA REDE DE ÁGUA, DN  80 MM, JUNTA FLANGEADA (NÃO INCLUI O FORNECIMENTO). AF_09/2021</t>
  </si>
  <si>
    <t xml:space="preserve">40,23</t>
  </si>
  <si>
    <t xml:space="preserve">ASSENTAMENTO DE CONEXÃO COM 2 ACESSOS, FERRO FUNDIDO PARA REDE DE ÁGUA, DN  100 MM, JUNTA FLANGEADA (NÃO INCLUI O FORNECIMENTO). AF_09/2021</t>
  </si>
  <si>
    <t xml:space="preserve">48,38</t>
  </si>
  <si>
    <t xml:space="preserve">ASSENTAMENTO DE CONEXÃO COM 2 ACESSOS, FERRO FUNDIDO PARA REDE DE ÁGUA, DN  150 MM, JUNTA FLANGEADA (NÃO INCLUI O FORNECIMENTO). AF_09/2021</t>
  </si>
  <si>
    <t xml:space="preserve">68,73</t>
  </si>
  <si>
    <t xml:space="preserve">ASSENTAMENTO DE CONEXÃO COM 2 ACESSOS, FERRO FUNDIDO PARA REDE DE ÁGUA, DN  200 MM, JUNTA FLANGEADA (NÃO INCLUI O FORNECIMENTO). AF_09/2021</t>
  </si>
  <si>
    <t xml:space="preserve">89,08</t>
  </si>
  <si>
    <t xml:space="preserve">ASSENTAMENTO DE CONEXÃO COM 2 ACESSOS, FERRO FUNDIDO PARA REDE DE ÁGUA, DN  250 MM, JUNTA FLANGEADA (NÃO INCLUI O FORNECIMENTO). AF_09/2021</t>
  </si>
  <si>
    <t xml:space="preserve">147,68</t>
  </si>
  <si>
    <t xml:space="preserve">ASSENTAMENTO DE CONEXÃO COM 2 ACESSOS, FERRO FUNDIDO PARA REDE DE ÁGUA, DN  300 MM, JUNTA FLANGEADA (NÃO INCLUI O FORNECIMENTO). AF_09/2021</t>
  </si>
  <si>
    <t xml:space="preserve">168,05</t>
  </si>
  <si>
    <t xml:space="preserve">ASSENTAMENTO DE CONEXÃO COM 2 ACESSOS, FERRO FUNDIDO PARA REDE DE ÁGUA, DN  350 MM, JUNTA FLANGEADA (NÃO INCLUI O FORNECIMENTO). AF_09/2021</t>
  </si>
  <si>
    <t xml:space="preserve">226,64</t>
  </si>
  <si>
    <t xml:space="preserve">ASSENTAMENTO DE CONEXÃO COM 2 ACESSOS, FERRO FUNDIDO PARA REDE DE ÁGUA, DN  400 MM, JUNTA FLANGEADA (NÃO INCLUI O FORNECIMENTO). AF_09/2021</t>
  </si>
  <si>
    <t xml:space="preserve">247,00</t>
  </si>
  <si>
    <t xml:space="preserve">ASSENTAMENTO DE CONEXÃO COM 2 ACESSOS, FERRO FUNDIDO PARA REDE DE ÁGUA, DN  450 MM, JUNTA FLANGEADA (NÃO INCLUI O FORNECIMENTO). AF_09/2021</t>
  </si>
  <si>
    <t xml:space="preserve">305,60</t>
  </si>
  <si>
    <t xml:space="preserve">ASSENTAMENTO DE CONEXÃO COM 2 ACESSOS, FERRO FUNDIDO PARA REDE DE ÁGUA, DN  500 MM, JUNTA FLANGEADA (NÃO INCLUI O FORNECIMENTO). AF_09/2021</t>
  </si>
  <si>
    <t xml:space="preserve">325,96</t>
  </si>
  <si>
    <t xml:space="preserve">ASSENTAMENTO DE CONEXÃO COM 2 ACESSOS, FERRO FUNDIDO PARA REDE DE ÁGUA, DN  600 MM, JUNTA FLANGEADA (NÃO INCLUI O FORNECIMENTO). AF_09/2021</t>
  </si>
  <si>
    <t xml:space="preserve">366,67</t>
  </si>
  <si>
    <t xml:space="preserve">ASSENTAMENTO DE CONEXÃO COM 2 ACESSOS, FERRO FUNDIDO PARA REDE DE ÁGUA, DN  700 MM, JUNTA FLANGEADA (NÃO INCLUI O FORNECIMENTO). AF_09/2021</t>
  </si>
  <si>
    <t xml:space="preserve">445,62</t>
  </si>
  <si>
    <t xml:space="preserve">ASSENTAMENTO DE CONEXÃO COM 2 ACESSOS, FERRO FUNDIDO PARA REDE DE ÁGUA, DN  800 MM, JUNTA FLANGEADA (NÃO INCLUI O FORNECIMENTO). AF_09/2021</t>
  </si>
  <si>
    <t xml:space="preserve">486,34</t>
  </si>
  <si>
    <t xml:space="preserve">ASSENTAMENTO DE CONEXÃO COM 2 ACESSOS, FERRO FUNDIDO PARA REDE DE ÁGUA, DN  900 MM, JUNTA FLANGEADA (NÃO INCLUI O FORNECIMENTO). AF_09/2021</t>
  </si>
  <si>
    <t xml:space="preserve">565,29</t>
  </si>
  <si>
    <t xml:space="preserve">ASSENTAMENTO DE CONEXÃO COM 2 ACESSOS, FERRO FUNDIDO PARA REDE DE ÁGUA, DN  1000 MM, JUNTA FLANGEADA (NÃO INCLUI O FORNECIMENTO). AF_09/2021</t>
  </si>
  <si>
    <t xml:space="preserve">606,01</t>
  </si>
  <si>
    <t xml:space="preserve">ASSENTAMENTO DE CONEXÃO COM 2 ACESSOS, FERRO FUNDIDO PARA REDE DE ÁGUA, DN  1200 MM, JUNTA FLANGEADA (NÃO INCLUI O FORNECIMENTO). AF_09/2021</t>
  </si>
  <si>
    <t xml:space="preserve">725,68</t>
  </si>
  <si>
    <t xml:space="preserve">ASSENTAMENTO DE CONEXÃO COM 3 ACESSOS, FERRO FUNDIDO PARA REDE DE ÁGUA, DN  80 MM, JUNTA FLANGEADA (NÃO INCLUI O FORNECIMENTO). AF_09/2021</t>
  </si>
  <si>
    <t xml:space="preserve">53,42</t>
  </si>
  <si>
    <t xml:space="preserve">ASSENTAMENTO DE CONEXÃO COM 3 ACESSOS, FERRO FUNDIDO PARA REDE DE ÁGUA, DN  100 MM, JUNTA FLANGEADA (NÃO INCLUI O FORNECIMENTO). AF_09/2021</t>
  </si>
  <si>
    <t xml:space="preserve">65,62</t>
  </si>
  <si>
    <t xml:space="preserve">ASSENTAMENTO DE CONEXÃO COM 3 ACESSOS, FERRO FUNDIDO PARA REDE DE ÁGUA, DN  150 MM, JUNTA FLANGEADA (NÃO INCLUI O FORNECIMENTO). AF_09/2021</t>
  </si>
  <si>
    <t xml:space="preserve">96,16</t>
  </si>
  <si>
    <t xml:space="preserve">ASSENTAMENTO DE CONEXÃO COM 3 ACESSOS, FERRO FUNDIDO PARA REDE DE ÁGUA, DN  200 MM, JUNTA FLANGEADA (NÃO INCLUI O FORNECIMENTO). AF_09/2021</t>
  </si>
  <si>
    <t xml:space="preserve">126,69</t>
  </si>
  <si>
    <t xml:space="preserve">ASSENTAMENTO DE CONEXÃO COM 3 ACESSOS, FERRO FUNDIDO PARA REDE DE ÁGUA, DN  250 MM, JUNTA FLANGEADA (NÃO INCLUI O FORNECIMENTO). AF_09/2021</t>
  </si>
  <si>
    <t xml:space="preserve">214,59</t>
  </si>
  <si>
    <t xml:space="preserve">ASSENTAMENTO DE CONEXÃO COM 3 ACESSOS, FERRO FUNDIDO PARA REDE DE ÁGUA, DN  300 MM, JUNTA FLANGEADA (NÃO INCLUI O FORNECIMENTO). AF_09/2021</t>
  </si>
  <si>
    <t xml:space="preserve">245,13</t>
  </si>
  <si>
    <t xml:space="preserve">ASSENTAMENTO DE CONEXÃO COM 3 ACESSOS, FERRO FUNDIDO PARA REDE DE ÁGUA, DN  350 MM, JUNTA FLANGEADA (NÃO INCLUI O FORNECIMENTO). AF_09/2021</t>
  </si>
  <si>
    <t xml:space="preserve">333,03</t>
  </si>
  <si>
    <t xml:space="preserve">ASSENTAMENTO DE CONEXÃO COM 3 ACESSOS, FERRO FUNDIDO PARA REDE DE ÁGUA, DN  400 MM, JUNTA FLANGEADA (NÃO INCLUI O FORNECIMENTO). AF_09/2021</t>
  </si>
  <si>
    <t xml:space="preserve">363,56</t>
  </si>
  <si>
    <t xml:space="preserve">ASSENTAMENTO DE CONEXÃO COM 3 ACESSOS, FERRO FUNDIDO PARA REDE DE ÁGUA, DN  450 MM, JUNTA FLANGEADA (NÃO INCLUI O FORNECIMENTO). AF_09/2021</t>
  </si>
  <si>
    <t xml:space="preserve">451,49</t>
  </si>
  <si>
    <t xml:space="preserve">ASSENTAMENTO DE CONEXÃO COM 3 ACESSOS, FERRO FUNDIDO PARA REDE DE ÁGUA, DN  500 MM, JUNTA FLANGEADA (NÃO INCLUI O FORNECIMENTO). AF_09/2021</t>
  </si>
  <si>
    <t xml:space="preserve">481,99</t>
  </si>
  <si>
    <t xml:space="preserve">ASSENTAMENTO DE CONEXÃO COM 3 ACESSOS, FERRO FUNDIDO PARA REDE DE ÁGUA, DN  600 MM, JUNTA FLANGEADA (NÃO INCLUI O FORNECIMENTO). AF_09/2021</t>
  </si>
  <si>
    <t xml:space="preserve">543,06</t>
  </si>
  <si>
    <t xml:space="preserve">ASSENTAMENTO DE CONEXÃO COM 3 ACESSOS, FERRO FUNDIDO PARA REDE DE ÁGUA, DN  700 MM, JUNTA FLANGEADA (NÃO INCLUI O FORNECIMENTO). AF_09/2021</t>
  </si>
  <si>
    <t xml:space="preserve">661,50</t>
  </si>
  <si>
    <t xml:space="preserve">ASSENTAMENTO DE CONEXÃO COM 3 ACESSOS, FERRO FUNDIDO PARA REDE DE ÁGUA, DN  800 MM, JUNTA FLANGEADA (NÃO INCLUI O FORNECIMENTO). AF_09/2021</t>
  </si>
  <si>
    <t xml:space="preserve">722,57</t>
  </si>
  <si>
    <t xml:space="preserve">ASSENTAMENTO DE CONEXÃO COM 3 ACESSOS, FERRO FUNDIDO PARA REDE DE ÁGUA, DN  900 MM, JUNTA FLANGEADA (NÃO INCLUI O FORNECIMENTO). AF_09/2021</t>
  </si>
  <si>
    <t xml:space="preserve">841,01</t>
  </si>
  <si>
    <t xml:space="preserve">ASSENTAMENTO DE CONEXÃO COM 3 ACESSOS, FERRO FUNDIDO PARA REDE DE ÁGUA, DN  1000 MM, JUNTA FLANGEADA (NÃO INCLUI O FORNECIMENTO). AF_09/2021</t>
  </si>
  <si>
    <t xml:space="preserve">902,07</t>
  </si>
  <si>
    <t xml:space="preserve">ASSENTAMENTO DE CONEXÃO COM 3 ACESSOS, FERRO FUNDIDO PARA REDE DE ÁGUA, DN  1200 MM, JUNTA FLANGEADA (NÃO INCLUI O FORNECIMENTO). AF_09/2021</t>
  </si>
  <si>
    <t xml:space="preserve">1.081,58</t>
  </si>
  <si>
    <t xml:space="preserve">ASSENTAMENTO DE CONEXÃO COM 1 ACESSO, FERRO FUNDIDO PARA REDE DE ÁGUA, DN  80 MM, JUNTA FLANGEADA (NÃO INCLUI O FORNECIMENTO). AF_09/2021</t>
  </si>
  <si>
    <t xml:space="preserve">27,07</t>
  </si>
  <si>
    <t xml:space="preserve">ASSENTAMENTO DE CONEXÃO COM 1 ACESSO, FERRO FUNDIDO PARA REDE DE ÁGUA, DN  100 MM, JUNTA FLANGEADA (NÃO INCLUI O FORNECIMENTO). AF_09/2021</t>
  </si>
  <si>
    <t xml:space="preserve">ASSENTAMENTO DE CONEXÃO COM 1 ACESSO, FERRO FUNDIDO PARA REDE DE ÁGUA, DN  150 MM, JUNTA FLANGEADA (NÃO INCLUI O FORNECIMENTO). AF_09/2021</t>
  </si>
  <si>
    <t xml:space="preserve">41,32</t>
  </si>
  <si>
    <t xml:space="preserve">ASSENTAMENTO DE CONEXÃO COM 1 ACESSO, FERRO FUNDIDO PARA REDE DE ÁGUA, DN  200 MM, JUNTA FLANGEADA (NÃO INCLUI O FORNECIMENTO). AF_09/2021</t>
  </si>
  <si>
    <t xml:space="preserve">51,48</t>
  </si>
  <si>
    <t xml:space="preserve">ASSENTAMENTO DE CONEXÃO COM 1 ACESSO, FERRO FUNDIDO PARA REDE DE ÁGUA, DN  250 MM, JUNTA FLANGEADA (NÃO INCLUI O FORNECIMENTO). AF_09/2021</t>
  </si>
  <si>
    <t xml:space="preserve">80,79</t>
  </si>
  <si>
    <t xml:space="preserve">ASSENTAMENTO DE CONEXÃO COM 1 ACESSO, FERRO FUNDIDO PARA REDE DE ÁGUA, DN  300 MM, JUNTA FLANGEADA (NÃO INCLUI O FORNECIMENTO). AF_09/2021</t>
  </si>
  <si>
    <t xml:space="preserve">90,97</t>
  </si>
  <si>
    <t xml:space="preserve">ASSENTAMENTO DE CONEXÃO COM 1 ACESSO, FERRO FUNDIDO PARA REDE DE ÁGUA, DN  350 MM, JUNTA FLANGEADA (NÃO INCLUI O FORNECIMENTO). AF_09/2021</t>
  </si>
  <si>
    <t xml:space="preserve">120,28</t>
  </si>
  <si>
    <t xml:space="preserve">ASSENTAMENTO DE CONEXÃO COM 1 ACESSO, FERRO FUNDIDO PARA REDE DE ÁGUA, DN  400 MM, JUNTA FLANGEADA (NÃO INCLUI O FORNECIMENTO). AF_09/2021</t>
  </si>
  <si>
    <t xml:space="preserve">130,44</t>
  </si>
  <si>
    <t xml:space="preserve">ASSENTAMENTO DE CONEXÃO COM 1 ACESSO, FERRO FUNDIDO PARA REDE DE ÁGUA, DN  450 MM, JUNTA FLANGEADA (NÃO INCLUI O FORNECIMENTO). AF_09/2021</t>
  </si>
  <si>
    <t xml:space="preserve">159,76</t>
  </si>
  <si>
    <t xml:space="preserve">ASSENTAMENTO DE CONEXÃO COM 1 ACESSO, FERRO FUNDIDO PARA REDE DE ÁGUA, DN  500 MM, JUNTA FLANGEADA (NÃO INCLUI O FORNECIMENTO). AF_09/2021</t>
  </si>
  <si>
    <t xml:space="preserve">169,92</t>
  </si>
  <si>
    <t xml:space="preserve">ASSENTAMENTO DE CONEXÃO COM 1 ACESSO, FERRO FUNDIDO PARA REDE DE ÁGUA, DN  600 MM, JUNTA FLANGEADA (NÃO INCLUI O FORNECIMENTO). AF_09/2021</t>
  </si>
  <si>
    <t xml:space="preserve">190,28</t>
  </si>
  <si>
    <t xml:space="preserve">ASSENTAMENTO DE CONEXÃO COM 1 ACESSO, FERRO FUNDIDO PARA REDE DE ÁGUA, DN  700 MM, JUNTA FLANGEADA (NÃO INCLUI O FORNECIMENTO). AF_09/2021</t>
  </si>
  <si>
    <t xml:space="preserve">229,75</t>
  </si>
  <si>
    <t xml:space="preserve">ASSENTAMENTO DE CONEXÃO COM 1 ACESSO, FERRO FUNDIDO PARA REDE DE ÁGUA, DN  800 MM, JUNTA FLANGEADA (NÃO INCLUI O FORNECIMENTO). AF_09/2021</t>
  </si>
  <si>
    <t xml:space="preserve">250,12</t>
  </si>
  <si>
    <t xml:space="preserve">ASSENTAMENTO DE CONEXÃO COM 1 ACESSO, FERRO FUNDIDO PARA REDE DE ÁGUA, DN  900 MM, JUNTA FLANGEADA (NÃO INCLUI O FORNECIMENTO). AF_09/2021</t>
  </si>
  <si>
    <t xml:space="preserve">289,55</t>
  </si>
  <si>
    <t xml:space="preserve">ASSENTAMENTO DE CONEXÃO COM 1 ACESSO, FERRO FUNDIDO PARA REDE DE ÁGUA, DN  1000 MM, JUNTA FLANGEADA (NÃO INCLUI O FORNECIMENTO). AF_09/2021</t>
  </si>
  <si>
    <t xml:space="preserve">309,95</t>
  </si>
  <si>
    <t xml:space="preserve">ASSENTAMENTO DE CONEXÃO COM 1 ACESSO, FERRO FUNDIDO PARA REDE DE ÁGUA, DN  1200 MM, JUNTA FLANGEADA (NÃO INCLUI O FORNECIMENTO). AF_09/2021</t>
  </si>
  <si>
    <t xml:space="preserve">369,78</t>
  </si>
  <si>
    <t xml:space="preserve">FORNEC E/OU ASSENT DE CONEXOES DIVERSAS</t>
  </si>
  <si>
    <t xml:space="preserve">0253</t>
  </si>
  <si>
    <t xml:space="preserve">TUBO PEAD LISO PARA REDE DE ÁGUA OU ESGOTO, DIÂMETRO DE 20 MM, JUNTA SOLDADA (NÃO INCLUI A EXECUÇÃO DE SOLDA) - FORNECIMENTO E ASSENTAMENTO. AF_12/2021</t>
  </si>
  <si>
    <t xml:space="preserve">5,73</t>
  </si>
  <si>
    <t xml:space="preserve">TUBO PEAD LISO PARA REDE DE ÁGUA OU ESGOTO, DIÂMETRO DE 32 MM, JUNTA SOLDADA (NÃO INCLUI A EXECUÇÃO DE SOLDA) - FORNECIMENTO E ASSENTAMENTO. AF_12/2021</t>
  </si>
  <si>
    <t xml:space="preserve">11,24</t>
  </si>
  <si>
    <t xml:space="preserve">TUBO PEAD LISO PARA REDE DE ÁGUA OU ESGOTO, DIÂMETRO DE 110 MM, JUNTA SOLDADA (NÃO INCLUI A EXECUÇÃO DE SOLDA) - FORNECIMENTO E ASSENTAMENTO. AF_12/2021</t>
  </si>
  <si>
    <t xml:space="preserve">133,79</t>
  </si>
  <si>
    <t xml:space="preserve">TUBO PEAD LISO PARA REDE DE ÁGUA OU ESGOTO, DIÂMETRO DE 160 MM, JUNTA SOLDADA (NÃO INCLUI A EXECUÇÃO DE SOLDA) - FORNECIMENTO E ASSENTAMENTO. AF_12/2021</t>
  </si>
  <si>
    <t xml:space="preserve">1.271,77</t>
  </si>
  <si>
    <t xml:space="preserve">TUBO PEAD LISO PARA REDE DE ÁGUA OU ESGOTO, DIÂMETRO DE 200 MM, JUNTA SOLDADA (NÃO INCLUI A EXECUÇÃO DE SOLDA) - FORNECIMENTO E ASSENTAMENTO. AF_12/2021</t>
  </si>
  <si>
    <t xml:space="preserve">445,65</t>
  </si>
  <si>
    <t xml:space="preserve">TUBO PEAD LISO PARA REDE DE ÁGUA OU ESGOTO, DIÂMETRO DE 315 MM, JUNTA SOLDADA (NÃO INCLUI A EXECUÇÃO DE SOLDA) - FORNECIMENTO E ASSENTAMENTO. AF_12/2021</t>
  </si>
  <si>
    <t xml:space="preserve">1.090,93</t>
  </si>
  <si>
    <t xml:space="preserve">TUBO PEAD LISO PARA REDE DE ÁGUA OU ESGOTO, DIÂMETRO DE 400 MM, JUNTA SOLDADA (NÃO INCLUI A EXECUÇÃO DE SOLDA) - FORNECIMENTO E ASSENTAMENTO. AF_12/2021</t>
  </si>
  <si>
    <t xml:space="preserve">1.758,58</t>
  </si>
  <si>
    <t xml:space="preserve">TUBO PEAD LISO PARA REDE DE ÁGUA OU ESGOTO, DIÂMETRO DE 500 MM, JUNTA SOLDADA (NÃO INCLUI A EXECUÇÃO DE SOLDA) - FORNECIMENTO E ASSENTAMENTO. AF_12/2021</t>
  </si>
  <si>
    <t xml:space="preserve">3.085,61</t>
  </si>
  <si>
    <t xml:space="preserve">TUBO PEAD LISO PARA REDE DE ÁGUA OU ESGOTO, DIÂMETRO DE 630 MM, JUNTA SOLDADA (NÃO INCLUI A EXECUÇÃO DE SOLDA) - FORNECIMENTO E ASSENTAMENTO. AF_12/2021</t>
  </si>
  <si>
    <t xml:space="preserve">4.588,87</t>
  </si>
  <si>
    <t xml:space="preserve">TUBO PEAD LISO PARA REDE DE ÁGUA OU ESGOTO, DIÂMETRO DE 800 MM, JUNTA SOLDADA (NÃO INCLUI A EXECUÇÃO DE SOLDA) - FORNECIMENTO E ASSENTAMENTO. AF_12/2021</t>
  </si>
  <si>
    <t xml:space="preserve">3.018,71</t>
  </si>
  <si>
    <t xml:space="preserve">TUBO PEAD LISO PARA REDE DE ÁGUA OU ESGOTO, DIÂMETRO DE 900 MM, JUNTA SOLDADA (NÃO INCLUI A EXECUÇÃO DE SOLDA) - FORNECIMENTO E ASSENTAMENTO. AF_12/2021</t>
  </si>
  <si>
    <t xml:space="preserve">4.937,74</t>
  </si>
  <si>
    <t xml:space="preserve">TUBO PEAD LISO PARA REDE DE ÁGUA OU ESGOTO, DIÂMETRO DE 1000 MM, JUNTA SOLDADA (NÃO INCLUI A EXECUÇÃO DE SOLDA) - FORNECIMENTO E ASSENTAMENTO. AF_12/2021</t>
  </si>
  <si>
    <t xml:space="preserve">5.445,66</t>
  </si>
  <si>
    <t xml:space="preserve">TUBO PEAD LISO PARA REDE DE ÁGUA OU ESGOTO, DIÂMETRO DE 1200 MM, JUNTA SOLDADA (NÃO INCLUI A EXECUÇÃO DE SOLDA) - FORNECIMENTO E ASSENTAMENTO. AF_12/2021</t>
  </si>
  <si>
    <t xml:space="preserve">4.030,53</t>
  </si>
  <si>
    <t xml:space="preserve">TUBO PEAD LISO PARA REDE DE ÁGUA OU ESGOTO, DIÂMETRO DE 1400 MM, JUNTA SOLDADA (NÃO INCLUI A EXECUÇÃO DE SOLDA) - FORNECIMENTO E ASSENTAMENTO. AF_12/2021</t>
  </si>
  <si>
    <t xml:space="preserve">1.996,52</t>
  </si>
  <si>
    <t xml:space="preserve">TUBO PEAD LISO PARA REDE DE ÁGUA OU ESGOTO, DIÂMETRO DE 1600 MM, JUNTA SOLDADA (NÃO INCLUI A EXECUÇÃO DE SOLDA) - FORNECIMENTO E ASSENTAMENTO. AF_12/2021</t>
  </si>
  <si>
    <t xml:space="preserve">1.342,48</t>
  </si>
  <si>
    <t xml:space="preserve">ASSENTAMENTO DE CONEXÃO COM 2 ACESSOS, EM PEAD LISO PARA REDE DE ÁGUA OU ESGOTO, DIÂMETRO DE 20 MM, JUNTA SOLDADA (NÃO INCLUI O FORNECIMENTO E EXECUÇÃO DE SOLDA). AF_12/2021</t>
  </si>
  <si>
    <t xml:space="preserve">4,15</t>
  </si>
  <si>
    <t xml:space="preserve">ASSENTAMENTO DE CONEXÃO COM 2 ACESSOS, EM PEAD LISO PARA REDE DE ÁGUA OU ESGOTO, DIÂMETRO DE 32 MM, JUNTA SOLDADA (NÃO INCLUI O FORNECIMENTO E EXECUÇÃO DE SOLDA). AF_12/2021</t>
  </si>
  <si>
    <t xml:space="preserve">6,65</t>
  </si>
  <si>
    <t xml:space="preserve">ASSENTAMENTO DE CONEXÃO COM 2 ACESSOS, EM PEAD LISO PARA REDE DE ÁGUA OU ESGOTO, DIÂMETRO DE 63 MM, JUNTA SOLDADA (NÃO INCLUI O FORNECIMENTO E EXECUÇÃO DE SOLDA). AF_12/2021</t>
  </si>
  <si>
    <t xml:space="preserve">13,10</t>
  </si>
  <si>
    <t xml:space="preserve">ASSENTAMENTO DE CONEXÃO COM 2 ACESSOS, EM PEAD LISO PARA REDE DE ÁGUA OU ESGOTO, DIÂMETRO DE 90 MM, JUNTA SOLDADA (NÃO INCLUI O FORNECIMENTO E EXECUÇÃO DE SOLDA). AF_12/2021</t>
  </si>
  <si>
    <t xml:space="preserve">18,71</t>
  </si>
  <si>
    <t xml:space="preserve">ASSENTAMENTO DE CONEXÃO COM 2 ACESSOS, EM PEAD LISO PARA REDE DE ÁGUA OU ESGOTO, DIÂMETRO DE 110 MM, JUNTA SOLDADA (NÃO INCLUI O FORNECIMENTO E EXECUÇÃO DE SOLDA). AF_12/2021</t>
  </si>
  <si>
    <t xml:space="preserve">22,88</t>
  </si>
  <si>
    <t xml:space="preserve">ASSENTAMENTO DE CONEXÃO COM 2 ACESSOS, EM PEAD LISO PARA REDE DE ÁGUA OU ESGOTO, DIÂMETRO DE 160 MM, JUNTA SOLDADA (NÃO INCLUI O FORNECIMENTO E EXECUÇÃO DE SOLDA). AF_12/2021</t>
  </si>
  <si>
    <t xml:space="preserve">33,28</t>
  </si>
  <si>
    <t xml:space="preserve">ASSENTAMENTO DE CONEXÃO COM 2 ACESSOS, EM PEAD LISO PARA REDE DE ÁGUA OU ESGOTO, DIÂMETRO DE 180 MM, JUNTA SOLDADA (NÃO INCLUI O FORNECIMENTO E EXECUÇÃO DE SOLDA). AF_12/2021</t>
  </si>
  <si>
    <t xml:space="preserve">37,44</t>
  </si>
  <si>
    <t xml:space="preserve">ASSENTAMENTO DE CONEXÃO COM 2 ACESSOS, EM PEAD LISO PARA REDE DE ÁGUA OU ESGOTO, DIÂMETRO DE 200 MM, JUNTA SOLDADA (NÃO INCLUI O FORNECIMENTO E EXECUÇÃO DE SOLDA). AF_12/2021</t>
  </si>
  <si>
    <t xml:space="preserve">41,60</t>
  </si>
  <si>
    <t xml:space="preserve">ASSENTAMENTO DE CONEXÃO COM 2 ACESSOS, EM PEAD LISO PARA REDE DE ÁGUA OU ESGOTO, DIÂMETRO DE 225 MM, JUNTA SOLDADA (NÃO INCLUI O FORNECIMENTO E EXECUÇÃO DE SOLDA). AF_12/2021</t>
  </si>
  <si>
    <t xml:space="preserve">46,80</t>
  </si>
  <si>
    <t xml:space="preserve">ASSENTAMENTO DE CONEXÃO COM 2 ACESSOS, EM PEAD LISO PARA REDE DE ÁGUA OU ESGOTO, DIÂMETRO DE 250 MM, JUNTA SOLDADA (NÃO INCLUI O FORNECIMENTO E EXECUÇÃO DE SOLDA). AF_12/2021</t>
  </si>
  <si>
    <t xml:space="preserve">52,01</t>
  </si>
  <si>
    <t xml:space="preserve">ASSENTAMENTO DE CONEXÃO COM 2 ACESSOS, EM PEAD LISO PARA REDE DE ÁGUA OU ESGOTO, DIÂMETRO DE 280 MM, JUNTA SOLDADA (NÃO INCLUI O FORNECIMENTO E EXECUÇÃO DE SOLDA). AF_12/2021</t>
  </si>
  <si>
    <t xml:space="preserve">58,25</t>
  </si>
  <si>
    <t xml:space="preserve">ASSENTAMENTO DE CONEXÃO COM 2 ACESSOS, EM PEAD LISO PARA REDE DE ÁGUA OU ESGOTO, DIÂMETRO DE 315 MM, JUNTA SOLDADA (NÃO INCLUI O FORNECIMENTO E EXECUÇÃO DE SOLDA). AF_12/2021</t>
  </si>
  <si>
    <t xml:space="preserve">65,53</t>
  </si>
  <si>
    <t xml:space="preserve">ASSENTAMENTO DE CONEXÃO COM 2 ACESSOS, EM PEAD LISO PARA REDE DE ÁGUA OU ESGOTO, DIÂMETRO DE 355 MM, JUNTA SOLDADA (NÃO INCLUI O FORNECIMENTO E EXECUÇÃO DE SOLDA). AF_12/2021</t>
  </si>
  <si>
    <t xml:space="preserve">73,86</t>
  </si>
  <si>
    <t xml:space="preserve">ASSENTAMENTO DE CONEXÃO COM 2 ACESSOS, EM PEAD LISO PARA REDE DE ÁGUA OU ESGOTO, DIÂMETRO DE 400 MM, JUNTA SOLDADA (NÃO INCLUI O FORNECIMENTO E EXECUÇÃO DE SOLDA). AF_12/2021</t>
  </si>
  <si>
    <t xml:space="preserve">83,23</t>
  </si>
  <si>
    <t xml:space="preserve">ASSENTAMENTO DE CONEXÃO COM 3 ACESSOS, EM PEAD LISO PARA REDE DE ÁGUA OU ESGOTO, DIÂMETRO DE 20 MM, JUNTA SOLDADA (NÃO INCLUI O FORNECIMENTO E EXECUÇÃO DE SOLDA). AF_12/2021</t>
  </si>
  <si>
    <t xml:space="preserve">ASSENTAMENTO DE CONEXÃO COM 3 ACESSOS, EM PEAD LISO PARA REDE DE ÁGUA OU ESGOTO, DIÂMETRO DE 32 MM, JUNTA SOLDADA (NÃO INCLUI O FORNECIMENTO E EXECUÇÃO DE SOLDA). AF_12/2021</t>
  </si>
  <si>
    <t xml:space="preserve">13,31</t>
  </si>
  <si>
    <t xml:space="preserve">ASSENTAMENTO DE CONEXÃO COM 3 ACESSOS, EM PEAD LISO PARA REDE DE ÁGUA OU ESGOTO, DIÂMETRO DE 63 MM, JUNTA SOLDADA (NÃO INCLUI O FORNECIMENTO E EXECUÇÃO DE SOLDA). AF_12/2021</t>
  </si>
  <si>
    <t xml:space="preserve">26,21</t>
  </si>
  <si>
    <t xml:space="preserve">ASSENTAMENTO DE CONEXÃO COM 3 ACESSOS, EM PEAD LISO PARA REDE DE ÁGUA OU ESGOTO, DIÂMETRO DE 90 MM, JUNTA SOLDADA (NÃO INCLUI O FORNECIMENTO E EXECUÇÃO DE SOLDA). AF_12/2021</t>
  </si>
  <si>
    <t xml:space="preserve">ASSENTAMENTO DE CONEXÃO COM 3 ACESSOS, EM PEAD LISO PARA REDE DE ÁGUA OU ESGOTO, DIÂMETRO DE 110 MM, JUNTA SOLDADA (NÃO INCLUI O FORNECIMENTO E EXECUÇÃO DE SOLDA). AF_12/2021</t>
  </si>
  <si>
    <t xml:space="preserve">45,77</t>
  </si>
  <si>
    <t xml:space="preserve">ASSENTAMENTO DE CONEXÃO COM 3 ACESSOS, EM PEAD LISO PARA REDE DE ÁGUA OU ESGOTO, DIÂMETRO DE 160 MM, JUNTA SOLDADA (NÃO INCLUI O FORNECIMENTO E EXECUÇÃO DE SOLDA). AF_12/2021</t>
  </si>
  <si>
    <t xml:space="preserve">66,58</t>
  </si>
  <si>
    <t xml:space="preserve">ASSENTAMENTO DE CONEXÃO COM 3 ACESSOS, EM PEAD LISO PARA REDE DE ÁGUA OU ESGOTO, DIÂMETRO DE 180 MM, JUNTA SOLDADA (NÃO INCLUI O FORNECIMENTO E EXECUÇÃO DE SOLDA). AF_12/2021</t>
  </si>
  <si>
    <t xml:space="preserve">74,90</t>
  </si>
  <si>
    <t xml:space="preserve">ASSENTAMENTO DE CONEXÃO COM 3 ACESSOS, EM PEAD LISO PARA REDE DE ÁGUA OU ESGOTO, DIÂMETRO DE 200 MM, JUNTA SOLDADA (NÃO INCLUI O FORNECIMENTO E EXECUÇÃO DE SOLDA). AF_12/2021</t>
  </si>
  <si>
    <t xml:space="preserve">ASSENTAMENTO DE CONEXÃO COM 3 ACESSOS, EM PEAD LISO PARA REDE DE ÁGUA OU ESGOTO, DIÂMETRO DE 225 MM, JUNTA SOLDADA (NÃO INCLUI O FORNECIMENTO E EXECUÇÃO DE SOLDA). AF_12/2021</t>
  </si>
  <si>
    <t xml:space="preserve">93,63</t>
  </si>
  <si>
    <t xml:space="preserve">ASSENTAMENTO DE CONEXÃO COM 3 ACESSOS, EM PEAD LISO PARA REDE DE ÁGUA OU ESGOTO, DIÂMETRO DE 250 MM, JUNTA SOLDADA (NÃO INCLUI O FORNECIMENTO E EXECUÇÃO DE SOLDA). AF_12/2021</t>
  </si>
  <si>
    <t xml:space="preserve">104,03</t>
  </si>
  <si>
    <t xml:space="preserve">ASSENTAMENTO DE CONEXÃO COM 3 ACESSOS, EM PEAD LISO PARA REDE DE ÁGUA OU ESGOTO, DIÂMETRO DE 280 MM, JUNTA SOLDADA (NÃO INCLUI O FORNECIMENTO E EXECUÇÃO DE SOLDA). AF_12/2021</t>
  </si>
  <si>
    <t xml:space="preserve">116,51</t>
  </si>
  <si>
    <t xml:space="preserve">ASSENTAMENTO DE CONEXÃO COM 3 ACESSOS, EM PEAD LISO PARA REDE DE ÁGUA OU ESGOTO, DIÂMETRO DE 315 MM, JUNTA SOLDADA (NÃO INCLUI O FORNECIMENTO E EXECUÇÃO DE SOLDA). AF_12/2021</t>
  </si>
  <si>
    <t xml:space="preserve">131,08</t>
  </si>
  <si>
    <t xml:space="preserve">ASSENTAMENTO DE CONEXÃO COM 3 ACESSOS, EM PEAD LISO PARA REDE DE ÁGUA OU ESGOTO, DIÂMETRO DE 355 MM, JUNTA SOLDADA (NÃO INCLUI O FORNECIMENTO E EXECUÇÃO DE SOLDA). AF_12/2021</t>
  </si>
  <si>
    <t xml:space="preserve">147,73</t>
  </si>
  <si>
    <t xml:space="preserve">ASSENTAMENTO DE CONEXÃO COM 3 ACESSOS, EM PEAD LISO PARA REDE DE ÁGUA OU ESGOTO, DIÂMETRO DE 400 MM, JUNTA SOLDADA (NÃO INCLUI O FORNECIMENTO E EXECUÇÃO DE SOLDA). AF_12/2021</t>
  </si>
  <si>
    <t xml:space="preserve">166,46</t>
  </si>
  <si>
    <t xml:space="preserve">LUVA, EM PEAD LISO PARA REDE DE ÁGUA OU ESGOTO, DIÂMETRO DE 20 MM, JUNTA SOLDADA POR ELETROFUSÃO (NÃO INCLUI A EXECUÇÃO DE SOLDA). AF_12/2021</t>
  </si>
  <si>
    <t xml:space="preserve">16,61</t>
  </si>
  <si>
    <t xml:space="preserve">LUVA, EM PEAD LISO PARA REDE DE ÁGUA OU ESGOTO, DIÂMETRO DE 32 MM, JUNTA SOLDADA POR ELETROFUSÃO (NÃO INCLUI A EXECUÇÃO DE SOLDA). AF_12/2021</t>
  </si>
  <si>
    <t xml:space="preserve">20,08</t>
  </si>
  <si>
    <t xml:space="preserve">LUVA, EM PEAD LISO PARA REDE DE ÁGUA OU ESGOTO, DIÂMETRO DE 63 MM, JUNTA SOLDADA POR ELETROFUSÃO (NÃO INCLUI A EXECUÇÃO DE SOLDA). AF_12/2021</t>
  </si>
  <si>
    <t xml:space="preserve">40,22</t>
  </si>
  <si>
    <t xml:space="preserve">LUVA, EM PEAD LISO PARA REDE DE ÁGUA OU ESGOTO, DIÂMETRO DE 200 MM, JUNTA SOLDADA POR ELETROFUSÃO (NÃO INCLUI A EXECUÇÃO DE SOLDA). AF_12/2021</t>
  </si>
  <si>
    <t xml:space="preserve">264,58</t>
  </si>
  <si>
    <t xml:space="preserve">LUVA, EM PEAD LISO PARA REDE DE ÁGUA OU ESGOTO, DIÂMETRO DE 400 MM, JUNTA SOLDADA POR ELETROFUSÃO (NÃO INCLUI A EXECUÇÃO DE SOLDA). AF_12/2021</t>
  </si>
  <si>
    <t xml:space="preserve">2.903,00</t>
  </si>
  <si>
    <t xml:space="preserve">COTOVELO 45 GRAUS, EM PEAD LISO PARA REDE DE ÁGUA OU ESGOTO, DIÂMETRO DE 32 MM, JUNTA SOLDADA POR ELETROFUSÃO (NÃO INCLUI A EXECUÇÃO DE SOLDA). AF_12/2021</t>
  </si>
  <si>
    <t xml:space="preserve">35,51</t>
  </si>
  <si>
    <t xml:space="preserve">COTOVELO 45 GRAUS, EM PEAD LISO PARA REDE DE ÁGUA OU ESGOTO, DIÂMETRO DE 63 MM, JUNTA SOLDADA POR ELETROFUSÃO (NÃO INCLUI A EXECUÇÃO DE SOLDA). AF_12/2021</t>
  </si>
  <si>
    <t xml:space="preserve">62,37</t>
  </si>
  <si>
    <t xml:space="preserve">COTOVELO 45 GRAUS, EM PEAD LISO PARA REDE DE ÁGUA OU ESGOTO, DIÂMETRO DE 200 MM, JUNTA SOLDADA POR ELETROFUSÃO (NÃO INCLUI A EXECUÇÃO DE SOLDA). AF_12/2021</t>
  </si>
  <si>
    <t xml:space="preserve">1.647,52</t>
  </si>
  <si>
    <t xml:space="preserve">COTOVELO 90 GRAUS, EM PEAD LISO PARA REDE DE ÁGUA OU ESGOTO, DIÂMETRO DE 20 MM, JUNTA SOLDADA POR ELETROFUSÃO (NÃO INCLUI A EXECUÇÃO DE SOLDA). AF_12/2021</t>
  </si>
  <si>
    <t xml:space="preserve">34,93</t>
  </si>
  <si>
    <t xml:space="preserve">COTOVELO 90 GRAUS, EM PEAD LISO PARA REDE DE ÁGUA OU ESGOTO, DIÂMETRO DE 32 MM, JUNTA SOLDADA POR ELETROFUSÃO (NÃO INCLUI A EXECUÇÃO DE SOLDA). AF_12/2021</t>
  </si>
  <si>
    <t xml:space="preserve">48,41</t>
  </si>
  <si>
    <t xml:space="preserve">COTOVELO 90 GRAUS, EM PEAD LISO PARA REDE DE ÁGUA OU ESGOTO, DIÂMETRO DE 63 MM, JUNTA SOLDADA POR ELETROFUSÃO (NÃO INCLUI A EXECUÇÃO DE SOLDA). AF_12/2021</t>
  </si>
  <si>
    <t xml:space="preserve">90,12</t>
  </si>
  <si>
    <t xml:space="preserve">COTOVELO 90 GRAUS, POLIETILENO DE ALTA DENSIDADE (PEAD) PARA REDE DE ÁGUA OU ESGOTO, DIÂMETRO DE 200 MM, JUNTA SOLDADA POR ELETROFUSÃO (NÃO INCLUI A EXECUÇÃO DE SOLDA). AF_12/2021</t>
  </si>
  <si>
    <t xml:space="preserve">2.331,86</t>
  </si>
  <si>
    <t xml:space="preserve">TÊ DE SERVIÇO, EM PEAD LISO PARA REDE DE ÁGUA OU ESGOTO, DIÂMETRO DE 63 X 20 MM, JUNTA SOLDADA POR ELETROFUSÃO (NÃO INCLUI A EXECUÇÃO DE SOLDA). AF_12/2021</t>
  </si>
  <si>
    <t xml:space="preserve">186,90</t>
  </si>
  <si>
    <t xml:space="preserve">TÊ DE SERVIÇO, EM PEAD LISO PARA REDE DE ÁGUA OU ESGOTO, DIÂMETRO DE 63 X 32 MM, JUNTA SOLDADA POR ELETROFUSÃO (NÃO INCLUI A EXECUÇÃO DE SOLDA). AF_12/2021</t>
  </si>
  <si>
    <t xml:space="preserve">TÊ DE SERVIÇO, EM PEAD LISO PARA REDE DE ÁGUA OU ESGOTO, DIÂMETRO DE 63 X 63 MM, JUNTA SOLDADA POR ELETROFUSÃO (NÃO INCLUI A EXECUÇÃO DE SOLDA). AF_12/2021</t>
  </si>
  <si>
    <t xml:space="preserve">219,75</t>
  </si>
  <si>
    <t xml:space="preserve">TÊ DE SERVIÇO, EM PEAD LISO PARA REDE DE ÁGUA OU ESGOTO, DIÂMETRO DE 200 X 20 MM, JUNTA SOLDADA POR ELETROFUSÃO (NÃO INCLUI A EXECUÇÃO DE SOLDA). AF_12/2021</t>
  </si>
  <si>
    <t xml:space="preserve">423,43</t>
  </si>
  <si>
    <t xml:space="preserve">TÊ DE SERVIÇO, EM PEAD LISO PARA REDE DE ÁGUA OU ESGOTO, DIÂMETRO DE 200 X 32 MM, JUNTA SOLDADA POR ELETROFUSÃO (NÃO INCLUI A EXECUÇÃO DE SOLDA). AF_12/2021</t>
  </si>
  <si>
    <t xml:space="preserve">428,75</t>
  </si>
  <si>
    <t xml:space="preserve">TÊ DE SERVIÇO, EM PEAD LISO PARA REDE DE ÁGUA OU ESGOTO, DIÂMETRO DE 200 X 63 MM, JUNTA SOLDADA POR ELETROFUSÃO (NÃO INCLUI A EXECUÇÃO DE SOLDA). AF_12/2021</t>
  </si>
  <si>
    <t xml:space="preserve">557,17</t>
  </si>
  <si>
    <t xml:space="preserve">CANTEIRO DE OBRAS</t>
  </si>
  <si>
    <t xml:space="preserve">CANT</t>
  </si>
  <si>
    <t xml:space="preserve">CONSTRUCAO DO CANTEIRO</t>
  </si>
  <si>
    <t xml:space="preserve">0001</t>
  </si>
  <si>
    <t xml:space="preserve">EXECUÇÃO DE ESCRITÓRIO EM CANTEIRO DE OBRA EM ALVENARIA, NÃO INCLUSO MOBILIÁRIO E EQUIPAMENTOS. AF_02/2016</t>
  </si>
  <si>
    <t xml:space="preserve">1.144,08</t>
  </si>
  <si>
    <t xml:space="preserve">EXECUÇÃO DE ESCRITÓRIO EM CANTEIRO DE OBRA EM CHAPA DE MADEIRA COMPENSADA, NÃO INCLUSO MOBILIÁRIO E EQUIPAMENTOS. AF_02/2016</t>
  </si>
  <si>
    <t xml:space="preserve">1.149,55</t>
  </si>
  <si>
    <t xml:space="preserve">EXECUÇÃO DE ALMOXARIFADO EM CANTEIRO DE OBRA EM CHAPA DE MADEIRA COMPENSADA, INCLUSO PRATELEIRAS. AF_02/2016</t>
  </si>
  <si>
    <t xml:space="preserve">927,24</t>
  </si>
  <si>
    <t xml:space="preserve">EXECUÇÃO DE ALMOXARIFADO EM CANTEIRO DE OBRA EM ALVENARIA, INCLUSO PRATELEIRAS. AF_02/2016</t>
  </si>
  <si>
    <t xml:space="preserve">941,18</t>
  </si>
  <si>
    <t xml:space="preserve">EXECUÇÃO DE REFEITÓRIO EM CANTEIRO DE OBRA EM CHAPA DE MADEIRA COMPENSADA, NÃO INCLUSO MOBILIÁRIO E EQUIPAMENTOS. AF_02/2016</t>
  </si>
  <si>
    <t xml:space="preserve">611,47</t>
  </si>
  <si>
    <t xml:space="preserve">EXECUÇÃO DE REFEITÓRIO EM CANTEIRO DE OBRA EM ALVENARIA, NÃO INCLUSO MOBILIÁRIO E EQUIPAMENTOS. AF_02/2016</t>
  </si>
  <si>
    <t xml:space="preserve">597,12</t>
  </si>
  <si>
    <t xml:space="preserve">EXECUÇÃO DE SANITÁRIO E VESTIÁRIO EM CANTEIRO DE OBRA EM CHAPA DE MADEIRA COMPENSADA, NÃO INCLUSO MOBILIÁRIO. AF_02/2016</t>
  </si>
  <si>
    <t xml:space="preserve">1.014,37</t>
  </si>
  <si>
    <t xml:space="preserve">EXECUÇÃO DE SANITÁRIO E VESTIÁRIO EM CANTEIRO DE OBRA EM ALVENARIA, NÃO INCLUSO MOBILIÁRIO. AF_02/2016</t>
  </si>
  <si>
    <t xml:space="preserve">1.008,23</t>
  </si>
  <si>
    <t xml:space="preserve">EXECUÇÃO DE RESERVATÓRIO ELEVADO DE ÁGUA (1000 LITROS) EM CANTEIRO DE OBRA, APOIADO EM ESTRUTURA DE MADEIRA. AF_02/2016</t>
  </si>
  <si>
    <t xml:space="preserve">6.129,42</t>
  </si>
  <si>
    <t xml:space="preserve">EXECUÇÃO DE RESERVATÓRIO ELEVADO DE ÁGUA (2000 LITROS) EM CANTEIRO DE OBRA, APOIADO EM ESTRUTURA DE MADEIRA. AF_02/2016</t>
  </si>
  <si>
    <t xml:space="preserve">9.405,58</t>
  </si>
  <si>
    <t xml:space="preserve">EXECUÇÃO DE CENTRAL DE ARMADURA EM CANTEIRO DE OBRA, NÃO INCLUSO MOBILIÁRIO E EQUIPAMENTOS. AF_04/2016</t>
  </si>
  <si>
    <t xml:space="preserve">281,72</t>
  </si>
  <si>
    <t xml:space="preserve">EXECUÇÃO DE CENTRAL DE FÔRMAS, PRODUÇÃO DE ARGAMASSA OU CONCRETO EM CANTEIRO DE OBRA, NÃO INCLUSO MOBILIÁRIO E EQUIPAMENTOS. AF_04/2016</t>
  </si>
  <si>
    <t xml:space="preserve">450,58</t>
  </si>
  <si>
    <t xml:space="preserve">EXECUÇÃO DE DEPÓSITO EM CANTEIRO DE OBRA EM CHAPA DE MADEIRA COMPENSADA, NÃO INCLUSO MOBILIÁRIO. AF_04/2016</t>
  </si>
  <si>
    <t xml:space="preserve">908,32</t>
  </si>
  <si>
    <t xml:space="preserve">EXECUÇÃO DE GUARITA EM CANTEIRO DE OBRA EM CHAPA DE MADEIRA COMPENSADA, NÃO INCLUSO MOBILIÁRIO. AF_04/2016</t>
  </si>
  <si>
    <t xml:space="preserve">1.220,00</t>
  </si>
  <si>
    <t xml:space="preserve">PAREDE DE MADEIRA COMPENSADA PARA CONSTRUÇÃO TEMPORÁRIA EM CHAPA SIMPLES, EXTERNA, COM ÁREA LÍQUIDA MAIOR OU IGUAL A 6 M², SEM VÃO. AF_05/2018</t>
  </si>
  <si>
    <t xml:space="preserve">151,78</t>
  </si>
  <si>
    <t xml:space="preserve">PAREDE DE MADEIRA COMPENSADA PARA CONSTRUÇÃO TEMPORÁRIA EM CHAPA SIMPLES, EXTERNA, COM ÁREA LÍQUIDA MENOR QUE 6 M², SEM VÃO. AF_05/2018</t>
  </si>
  <si>
    <t xml:space="preserve">155,09</t>
  </si>
  <si>
    <t xml:space="preserve">PAREDE DE MADEIRA COMPENSADA PARA CONSTRUÇÃO TEMPORÁRIA EM CHAPA SIMPLES, INTERNA, COM ÁREA LÍQUIDA MAIOR OU IGUAL A 6 M², SEM VÃO. AF_05/2018</t>
  </si>
  <si>
    <t xml:space="preserve">132,63</t>
  </si>
  <si>
    <t xml:space="preserve">PAREDE DE MADEIRA COMPENSADA PARA CONSTRUÇÃO TEMPORÁRIA EM CHAPA SIMPLES, INTERNA, COM ÁREA LÍQUIDA MENOR QUE 6 M², SEM VÃO. AF_05/2018</t>
  </si>
  <si>
    <t xml:space="preserve">134,99</t>
  </si>
  <si>
    <t xml:space="preserve">PAREDE DE MADEIRA COMPENSADA PARA CONSTRUÇÃO TEMPORÁRIA EM CHAPA SIMPLES, EXTERNA, COM ÁREA LÍQUIDA MAIOR OU IGUAL A 6 M², COM VÃO. AF_05/2018</t>
  </si>
  <si>
    <t xml:space="preserve">183,64</t>
  </si>
  <si>
    <t xml:space="preserve">PAREDE DE MADEIRA COMPENSADA PARA CONSTRUÇÃO TEMPORÁRIA EM CHAPA SIMPLES, EXTERNA, COM ÁREA LÍQUIDA MENOR QUE 6 M², COM VÃO. AF_05/2018</t>
  </si>
  <si>
    <t xml:space="preserve">236,61</t>
  </si>
  <si>
    <t xml:space="preserve">PAREDE DE MADEIRA COMPENSADA PARA CONSTRUÇÃO TEMPORÁRIA EM CHAPA SIMPLES, INTERNA, COM ÁREA LÍQUIDA MAIOR OU IGUAL A 6 M², COM VÃO. AF_05/2018</t>
  </si>
  <si>
    <t xml:space="preserve">156,93</t>
  </si>
  <si>
    <t xml:space="preserve">PAREDE DE MADEIRA COMPENSADA PARA CONSTRUÇÃO TEMPORÁRIA EM CHAPA SIMPLES, INTERNA, COM ÁREA LÍQUIDA MENOR QUE 6 M², COM VÃO. AF_05/2018</t>
  </si>
  <si>
    <t xml:space="preserve">198,18</t>
  </si>
  <si>
    <t xml:space="preserve">PAREDE DE MADEIRA COMPENSADA PARA CONSTRUÇÃO TEMPORÁRIA EM CHAPA DUPLA, EXTERNA, COM ÁREA LÍQUIDA MAIOR OU IGUAL A 6 M², SEM VÃO. AF_05/2018</t>
  </si>
  <si>
    <t xml:space="preserve">192,33</t>
  </si>
  <si>
    <t xml:space="preserve">PAREDE DE MADEIRA COMPENSADA PARA CONSTRUÇÃO TEMPORÁRIA EM CHAPA DUPLA, EXTERNA, COM ÁREA LÍQUIDA MENOR QUE 6 M², SEM VÃO. AF_05/2018</t>
  </si>
  <si>
    <t xml:space="preserve">197,17</t>
  </si>
  <si>
    <t xml:space="preserve">PAREDE DE MADEIRA COMPENSADA PARA CONSTRUÇÃO TEMPORÁRIA EM CHAPA DUPLA, INTERNA, COM ÁREA LÍQUIDA MAIOR OU IGUAL A 6 M², SEM VÃO. AF_05/2018</t>
  </si>
  <si>
    <t xml:space="preserve">170,33</t>
  </si>
  <si>
    <t xml:space="preserve">PAREDE DE MADEIRA COMPENSADA PARA CONSTRUÇÃO TEMPORÁRIA EM CHAPA DUPLA, INTERNA, COM ÁREA LÍQUIDA MENOR QUE 6 M², SEM VÃO. AF_05/2018</t>
  </si>
  <si>
    <t xml:space="preserve">173,26</t>
  </si>
  <si>
    <t xml:space="preserve">PAREDE DE MADEIRA COMPENSADA PARA CONSTRUÇÃO TEMPORÁRIA EM CHAPA DUPLA, EXTERNA, COM ÁREA LÍQUIDA MAIOR OU IGUAL A QUE 6 M², COM VÃO. AF_05/2018</t>
  </si>
  <si>
    <t xml:space="preserve">229,89</t>
  </si>
  <si>
    <t xml:space="preserve">PAREDE DE MADEIRA COMPENSADA PARA CONSTRUÇÃO TEMPORÁRIA EM CHAPA DUPLA, EXTERNA, COM ÁREA LÍQUIDA MENOR QUE 6 M², COM VÃO. AF_05/2018</t>
  </si>
  <si>
    <t xml:space="preserve">296,67</t>
  </si>
  <si>
    <t xml:space="preserve">PAREDE DE MADEIRA COMPENSADA PARA CONSTRUÇÃO TEMPORÁRIA EM CHAPA DUPLA, INTERNA, COM ÁREA LÍQUIDA MAIOR OU IGUAL A 6 M², COM VÃO. AF_05/2018</t>
  </si>
  <si>
    <t xml:space="preserve">200,33</t>
  </si>
  <si>
    <t xml:space="preserve">PAREDE DE MADEIRA COMPENSADA PARA CONSTRUÇÃO TEMPORÁRIA EM CHAPA DUPLA, INTERNA, COM ÁREA LÍQUIDA MENOR QUE 6 M², COM VÃO. AF_05/2018</t>
  </si>
  <si>
    <t xml:space="preserve">254,44</t>
  </si>
  <si>
    <t xml:space="preserve">TAPUME COM COMPENSADO DE MADEIRA. AF_05/2018</t>
  </si>
  <si>
    <t xml:space="preserve">146,15</t>
  </si>
  <si>
    <t xml:space="preserve">TAPUME COM TELHA METÁLICA. AF_05/2018</t>
  </si>
  <si>
    <t xml:space="preserve">129,48</t>
  </si>
  <si>
    <t xml:space="preserve">PISO PARA CONSTRUÇÃO TEMPORÁRIA EM MADEIRA, SEM REAPROVEITAMENTO. AF_05/2018</t>
  </si>
  <si>
    <t xml:space="preserve">178,38</t>
  </si>
  <si>
    <t xml:space="preserve">ESTRUTURA DE MADEIRA PROVISÓRIA PARA SUPORTE DE CAIXA D ÁGUA ELEVADA DE 1000 LITROS. AF_05/2018_P</t>
  </si>
  <si>
    <t xml:space="preserve">5.296,41</t>
  </si>
  <si>
    <t xml:space="preserve">ESTRUTURA DE MADEIRA PROVISÓRIA PARA SUPORTE DE CAIXA D ÁGUA ELEVADA DE 3000 LITROS. AF_05/2018_P</t>
  </si>
  <si>
    <t xml:space="preserve">8.026,93</t>
  </si>
  <si>
    <t xml:space="preserve">CUSTOS HORÁRIOS DE MÁQUINAS E EQUIPAMENTOS</t>
  </si>
  <si>
    <t xml:space="preserve">CHOR</t>
  </si>
  <si>
    <t xml:space="preserve">CUSTO HORÁRIO PRODUTIVO DIURNO</t>
  </si>
  <si>
    <t xml:space="preserve">0325</t>
  </si>
  <si>
    <t xml:space="preserve">ESCAVADEIRA HIDRÁULICA SOBRE ESTEIRAS, CAÇAMBA 0,80 M3, PESO OPERACIONAL 17 T, POTENCIA BRUTA 111 HP - CHP DIURNO. AF_06/2014</t>
  </si>
  <si>
    <t xml:space="preserve">CHP</t>
  </si>
  <si>
    <t xml:space="preserve">COLETADO</t>
  </si>
  <si>
    <t xml:space="preserve">182,63</t>
  </si>
  <si>
    <t xml:space="preserve">RETROESCAVADEIRA SOBRE RODAS COM CARREGADEIRA, TRAÇÃO 4X4, POTÊNCIA LÍQ. 88 HP, CAÇAMBA CARREG. CAP. MÍN. 1 M3, CAÇAMBA RETRO CAP. 0,26 M3, PESO OPERACIONAL MÍN. 6.674 KG, PROFUNDIDADE ESCAVAÇÃO MÁX. 4,37 M - CHP DIURNO. AF_06/2014</t>
  </si>
  <si>
    <t xml:space="preserve">123,55</t>
  </si>
  <si>
    <t xml:space="preserve">RETROESCAVADEIRA SOBRE RODAS COM CARREGADEIRA, TRAÇÃO 4X2, POTÊNCIA LÍQ. 79 HP, CAÇAMBA CARREG. CAP. MÍN. 1 M3, CAÇAMBA RETRO CAP. 0,20 M3, PESO OPERACIONAL MÍN. 6.570 KG, PROFUNDIDADE ESCAVAÇÃO MÁX. 4,37 M - CHP DIURNO. AF_06/2014</t>
  </si>
  <si>
    <t xml:space="preserve">113,85</t>
  </si>
  <si>
    <t xml:space="preserve">ROLO COMPACTADOR VIBRATÓRIO DE UM CILINDRO AÇO LISO, POTÊNCIA 80 HP, PESO OPERACIONAL MÁXIMO 8,1 T, IMPACTO DINÂMICO 16,15 / 9,5 T, LARGURA DE TRABALHO 1,68 M - CHP DIURNO. AF_06/2014</t>
  </si>
  <si>
    <t xml:space="preserve">144,57</t>
  </si>
  <si>
    <t xml:space="preserve">GRADE DE DISCO CONTROLE REMOTO REBOCÁVEL, COM 24 DISCOS 24 X 6 MM COM PNEUS PARA TRANSPORTE - CHP DIURNO. AF_06/2014</t>
  </si>
  <si>
    <t xml:space="preserve">7,44</t>
  </si>
  <si>
    <t xml:space="preserve">MARTELETE OU ROMPEDOR PNEUMÁTICO MANUAL, 28 KG, COM SILENCIADOR - CHP DIURNO. AF_07/2016</t>
  </si>
  <si>
    <t xml:space="preserve">26,41</t>
  </si>
  <si>
    <t xml:space="preserve">CAMINHÃO BASCULANTE 6 M3, PESO BRUTO TOTAL 16.000 KG, CARGA ÚTIL MÁXIMA 13.071 KG, DISTÂNCIA ENTRE EIXOS 4,80 M, POTÊNCIA 230 CV INCLUSIVE CAÇAMBA METÁLICA - CHP DIURNO. AF_06/2014</t>
  </si>
  <si>
    <t xml:space="preserve">183,30</t>
  </si>
  <si>
    <t xml:space="preserve">USINA DE CONCRETO FIXA, CAPACIDADE NOMINAL DE 90 A 120 M3/H, SEM SILO - CHP DIURNO. AF_07/2016</t>
  </si>
  <si>
    <t xml:space="preserve">209,40</t>
  </si>
  <si>
    <t xml:space="preserve">CAMINHÃO TOCO, PBT 16.000 KG, CARGA ÚTIL MÁX. 10.685 KG, DIST. ENTRE EIXOS 4,8 M, POTÊNCIA 189 CV, INCLUSIVE CARROCERIA FIXA ABERTA DE MADEIRA P/ TRANSPORTE GERAL DE CARGA SECA, DIMEN. APROX. 2,5 X 7,00 X 0,50 M - CHP DIURNO. AF_06/2014</t>
  </si>
  <si>
    <t xml:space="preserve">173,61</t>
  </si>
  <si>
    <t xml:space="preserve">VIBROACABADORA DE ASFALTO SOBRE ESTEIRAS, LARGURA DE PAVIMENTAÇÃO 1,90 M A 5,30 M, POTÊNCIA 105 HP CAPACIDADE 450 T/H - CHP DIURNO. AF_11/2014</t>
  </si>
  <si>
    <t xml:space="preserve">417,30</t>
  </si>
  <si>
    <t xml:space="preserve">VASSOURA MECÂNICA REBOCÁVEL COM ESCOVA CILÍNDRICA, LARGURA ÚTIL DE VARRIMENTO DE 2,44 M - CHP DIURNO. AF_06/2014</t>
  </si>
  <si>
    <t xml:space="preserve">11,18</t>
  </si>
  <si>
    <t xml:space="preserve">TRATOR DE PNEUS, POTÊNCIA 122 CV, TRAÇÃO 4X4, PESO COM LASTRO DE 4.510 KG - CHP DIURNO. AF_06/2014</t>
  </si>
  <si>
    <t xml:space="preserve">151,23</t>
  </si>
  <si>
    <t xml:space="preserve">TRATOR DE ESTEIRAS, POTÊNCIA 170 HP, PESO OPERACIONAL 19 T, CAÇAMBA 5,2 M3 - CHP DIURNO. AF_06/2014</t>
  </si>
  <si>
    <t xml:space="preserve">226,13</t>
  </si>
  <si>
    <t xml:space="preserve">TRATOR DE ESTEIRAS, POTÊNCIA 150 HP, PESO OPERACIONAL 16,7 T, COM RODA MOTRIZ ELEVADA E LÂMINA 3,18 M3 - CHP DIURNO. AF_06/2014</t>
  </si>
  <si>
    <t xml:space="preserve">215,75</t>
  </si>
  <si>
    <t xml:space="preserve">TRATOR DE ESTEIRAS, POTÊNCIA 347 HP, PESO OPERACIONAL 38,5 T, COM LÂMINA 8,70 M3 - CHP DIURNO. AF_06/2014</t>
  </si>
  <si>
    <t xml:space="preserve">559,99</t>
  </si>
  <si>
    <t xml:space="preserve">ROLO COMPACTADOR VIBRATÓRIO REBOCÁVEL, CILINDRO DE AÇO LISO, POTÊNCIA DE TRAÇÃO DE 65 CV, PESO 4,7 T, IMPACTO DINÂMICO 18,3 T, LARGURA DE TRABALHO 1,67 M - CHP DIURNO. AF_02/2016</t>
  </si>
  <si>
    <t xml:space="preserve">20,62</t>
  </si>
  <si>
    <t xml:space="preserve">ROLO COMPACTADOR VIBRATÓRIO TANDEM AÇO LISO, POTÊNCIA 58 HP, PESO SEM/COM LASTRO 6,5 / 9,4 T, LARGURA DE TRABALHO 1,2 M - CHP DIURNO. AF_06/2014</t>
  </si>
  <si>
    <t xml:space="preserve">145,82</t>
  </si>
  <si>
    <t xml:space="preserve">RETROESCAVADEIRA SOBRE RODAS COM CARREGADEIRA, TRAÇÃO 4X4, POTÊNCIA LÍQ. 72 HP, CAÇAMBA CARREG. CAP. MÍN. 0,79 M3, CAÇAMBA RETRO CAP. 0,18 M3, PESO OPERACIONAL MÍN. 7.140 KG, PROFUNDIDADE ESCAVAÇÃO MÁX. 4,50 M - CHP DIURNO. AF_06/2014</t>
  </si>
  <si>
    <t xml:space="preserve">113,75</t>
  </si>
  <si>
    <t xml:space="preserve">ROLO COMPACTADOR VIBRATÓRIO PÉ DE CARNEIRO, OPERADO POR CONTROLE REMOTO, POTÊNCIA 12,5 KW, PESO OPERACIONAL 1,675 T, LARGURA DE TRABALHO 0,85 M - CHP DIURNO. AF_02/2016</t>
  </si>
  <si>
    <t xml:space="preserve">129,83</t>
  </si>
  <si>
    <t xml:space="preserve">USINA DE LAMA ASFÁLTICA, PROD 30 A 50 T/H, SILO DE AGREGADO 7 M3, RESERVATÓRIOS PARA EMULSÃO E ÁGUA DE 2,3 M3 CADA, MISTURADOR TIPO PUG MILL A SER MONTADO SOBRE CAMINHÃO - CHP DIURNO. AF_10/2014</t>
  </si>
  <si>
    <t xml:space="preserve">113,70</t>
  </si>
  <si>
    <t xml:space="preserve">CAMINHÃO TOCO, PESO BRUTO TOTAL 14.300 KG, CARGA ÚTIL MÁXIMA 9590 KG, DISTÂNCIA ENTRE EIXOS 4,76 M, POTÊNCIA 185 CV (NÃO INCLUI CARROCERIA) - CHP DIURNO. AF_06/2014</t>
  </si>
  <si>
    <t xml:space="preserve">173,10</t>
  </si>
  <si>
    <t xml:space="preserve">CAMINHÃO TOCO, PESO BRUTO TOTAL 16.000 KG, CARGA ÚTIL MÁXIMA DE 10.685 KG, DISTÂNCIA ENTRE EIXOS 4,80 M, POTÊNCIA 189 CV EXCLUSIVE CARROCERIA - CHP DIURNO. AF_06/2014</t>
  </si>
  <si>
    <t xml:space="preserve">168,15</t>
  </si>
  <si>
    <t xml:space="preserve">CAMINHÃO PIPA 10.000 L TRUCADO, PESO BRUTO TOTAL 23.000 KG, CARGA ÚTIL MÁXIMA 15.935 KG, DISTÂNCIA ENTRE EIXOS 4,8 M, POTÊNCIA 230 CV, INCLUSIVE TANQUE DE AÇO PARA TRANSPORTE DE ÁGUA - CHP DIURNO. AF_06/2014</t>
  </si>
  <si>
    <t xml:space="preserve">265,30</t>
  </si>
  <si>
    <t xml:space="preserve">ESPARGIDOR DE ASFALTO PRESSURIZADO COM TANQUE DE 2500 L, REBOCÁVEL COM MOTOR A GASOLINA POTÊNCIA 3,4 HP - CHP DIURNO. AF_07/2014</t>
  </si>
  <si>
    <t xml:space="preserve">37,92</t>
  </si>
  <si>
    <t xml:space="preserve">GRADE DE DISCO REBOCÁVEL COM 20 DISCOS 24" X 6 MM COM PNEUS PARA TRANSPORTE - CHP DIURNO. AF_06/2014</t>
  </si>
  <si>
    <t xml:space="preserve">5,83</t>
  </si>
  <si>
    <t xml:space="preserve">GUINDAUTO HIDRÁULICO, CAPACIDADE MÁXIMA DE CARGA 6200 KG, MOMENTO MÁXIMO DE CARGA 11,7 TM, ALCANCE MÁXIMO HORIZONTAL 9,70 M, INCLUSIVE CAMINHÃO TOCO PBT 16.000 KG, POTÊNCIA DE 189 CV - CHP DIURNO. AF_06/2014</t>
  </si>
  <si>
    <t xml:space="preserve">220,12</t>
  </si>
  <si>
    <t xml:space="preserve">MOTONIVELADORA POTÊNCIA BÁSICA LÍQUIDA (PRIMEIRA MARCHA) 125 HP, PESO BRUTO 13032 KG, LARGURA DA LÂMINA DE 3,7 M - CHP DIURNO. AF_06/2014</t>
  </si>
  <si>
    <t xml:space="preserve">205,52</t>
  </si>
  <si>
    <t xml:space="preserve">PÁ CARREGADEIRA SOBRE RODAS, POTÊNCIA LÍQUIDA 128 HP, CAPACIDADE DA CAÇAMBA 1,7 A 2,8 M3, PESO OPERACIONAL 11632 KG - CHP DIURNO. AF_06/2014</t>
  </si>
  <si>
    <t xml:space="preserve">160,28</t>
  </si>
  <si>
    <t xml:space="preserve">PÁ CARREGADEIRA SOBRE RODAS, POTÊNCIA 197 HP, CAPACIDADE DA CAÇAMBA 2,5 A 3,5 M3, PESO OPERACIONAL 18338 KG - CHP DIURNO. AF_06/2014</t>
  </si>
  <si>
    <t xml:space="preserve">194,22</t>
  </si>
  <si>
    <t xml:space="preserve">COMPRESSOR DE AR REBOCÁVEL, VAZÃO 189 PCM, PRESSÃO EFETIVA DE TRABALHO 102 PSI, MOTOR DIESEL, POTÊNCIA 63 CV - CHP DIURNO. AF_06/2015</t>
  </si>
  <si>
    <t xml:space="preserve">50,76</t>
  </si>
  <si>
    <t xml:space="preserve">CAMINHÃO PIPA 6.000 L, PESO BRUTO TOTAL 13.000 KG, DISTÂNCIA ENTRE EIXOS 4,80 M, POTÊNCIA 189 CV INCLUSIVE TANQUE DE AÇO PARA TRANSPORTE DE ÁGUA, CAPACIDADE 6 M3 - CHP DIURNO. AF_06/2014</t>
  </si>
  <si>
    <t xml:space="preserve">220,18</t>
  </si>
  <si>
    <t xml:space="preserve">ROLO COMPACTADOR DE PNEUS ESTÁTICO, PRESSÃO VARIÁVEL, POTÊNCIA 111 HP, PESO SEM/COM LASTRO 9,5 / 26 T, LARGURA DE TRABALHO 1,90 M - CHP DIURNO. AF_07/2014</t>
  </si>
  <si>
    <t xml:space="preserve">189,47</t>
  </si>
  <si>
    <t xml:space="preserve">TANQUE DE ASFALTO ESTACIONÁRIO COM SERPENTINA, CAPACIDADE 30.000 L - CHP DIURNO. AF_06/2014</t>
  </si>
  <si>
    <t xml:space="preserve">236,74</t>
  </si>
  <si>
    <t xml:space="preserve">MOTOBOMBA TRASH (PARA ÁGUA SUJA) AUTO ESCORVANTE, MOTOR GASOLINA DE 6,41 HP, DIÂMETROS DE SUCÇÃO X RECALQUE: 3" X 3", HM/Q = 10 MCA / 60 M3/H A 23 MCA / 0 M3/H - CHP DIURNO. AF_10/2014</t>
  </si>
  <si>
    <t xml:space="preserve">26,39</t>
  </si>
  <si>
    <t xml:space="preserve">ROLO COMPACTADOR PE DE CARNEIRO VIBRATORIO, POTENCIA 125 HP, PESO OPERACIONAL SEM/COM LASTRO 11,95 / 13,30 T, IMPACTO DINAMICO 38,5 / 22,5 T, LARGURA DE TRABALHO 2,15 M - CHP DIURNO. AF_06/2014</t>
  </si>
  <si>
    <t xml:space="preserve">199,27</t>
  </si>
  <si>
    <t xml:space="preserve">CAMINHÃO BASCULANTE 6 M3 TOCO, PESO BRUTO TOTAL 16.000 KG, CARGA ÚTIL MÁXIMA 11.130 KG, DISTÂNCIA ENTRE EIXOS 5,36 M, POTÊNCIA 185 CV, INCLUSIVE CAÇAMBA METÁLICA - CHP DIURNO. AF_06/2014</t>
  </si>
  <si>
    <t xml:space="preserve">155,01</t>
  </si>
  <si>
    <t xml:space="preserve">GRUPO GERADOR ESTACIONÁRIO, MOTOR DIESEL POTÊNCIA 170 KVA - CHP DIURNO. AF_02/2016</t>
  </si>
  <si>
    <t xml:space="preserve">167,02</t>
  </si>
  <si>
    <t xml:space="preserve">ROLO COMPACTADOR VIBRATÓRIO PÉ DE CARNEIRO PARA SOLOS, POTÊNCIA 80 HP, PESO OPERACIONAL SEM/COM LASTRO 7,4 / 8,8 T, LARGURA DE TRABALHO 1,68 M - CHP DIURNO. AF_02/2016</t>
  </si>
  <si>
    <t xml:space="preserve">199,14</t>
  </si>
  <si>
    <t xml:space="preserve">CAMINHÃO TOCO, PBT 14.300 KG, CARGA ÚTIL MÁX. 9.710 KG, DIST. ENTRE EIXOS 3,56 M, POTÊNCIA 185 CV, INCLUSIVE CARROCERIA FIXA ABERTA DE MADEIRA P/ TRANSPORTE GERAL DE CARGA SECA, DIMEN. APROX. 2,50 X 6,50 X 0,50 M - CHP DIURNO. AF_06/2014</t>
  </si>
  <si>
    <t xml:space="preserve">149,02</t>
  </si>
  <si>
    <t xml:space="preserve">MOTOBOMBA CENTRÍFUGA, MOTOR A GASOLINA, POTÊNCIA 5,42 HP, BOCAIS 1 1/2" X 1", DIÂMETRO ROTOR 143 MM HM/Q = 6 MCA / 16,8 M3/H A 38 MCA / 6,6 M3/H - CHP DIURNO. AF_06/2014</t>
  </si>
  <si>
    <t xml:space="preserve">22,33</t>
  </si>
  <si>
    <t xml:space="preserve">ESPARGIDOR DE ASFALTO PRESSURIZADO, TANQUE 6 M3 COM ISOLAÇÃO TÉRMICA, AQUECIDO COM 2 MAÇARICOS, COM BARRA ESPARGIDORA 3,60 M, MONTADO SOBRE CAMINHÃO  TOCO, PBT 14.300 KG, POTÊNCIA 185 CV - CHP DIURNO. AF_08/2015</t>
  </si>
  <si>
    <t xml:space="preserve">227,85</t>
  </si>
  <si>
    <t xml:space="preserve">GRUPO DE SOLDAGEM COM GERADOR A DIESEL 60 CV PARA SOLDA ELÉTRICA, SOBRE 04 RODAS, COM MOTOR 4 CILINDROS 600 A - CHP DIURNO. AF_02/2016</t>
  </si>
  <si>
    <t xml:space="preserve">89,37</t>
  </si>
  <si>
    <t xml:space="preserve">BETONEIRA CAPACIDADE NOMINAL 400 L, CAPACIDADE DE MISTURA 310 L, MOTOR A DIESEL POTÊNCIA 5,0 HP, SEM CARREGADOR - CHP DIURNO. AF_06/2014</t>
  </si>
  <si>
    <t xml:space="preserve">4,68</t>
  </si>
  <si>
    <t xml:space="preserve">MISTURADOR DE ARGAMASSA, EIXO HORIZONTAL, CAPACIDADE DE MISTURA 300 KG, MOTOR ELÉTRICO POTÊNCIA 5 CV - CHP DIURNO. AF_06/2014</t>
  </si>
  <si>
    <t xml:space="preserve">3,93</t>
  </si>
  <si>
    <t xml:space="preserve">MISTURADOR DE ARGAMASSA, EIXO HORIZONTAL, CAPACIDADE DE MISTURA 600 KG, MOTOR ELÉTRICO POTÊNCIA 7,5 CV - CHP DIURNO. AF_06/2014</t>
  </si>
  <si>
    <t xml:space="preserve">5,34</t>
  </si>
  <si>
    <t xml:space="preserve">MISTURADOR DE ARGAMASSA, EIXO HORIZONTAL, CAPACIDADE DE MISTURA 160 KG, MOTOR ELÉTRICO POTÊNCIA 3 CV - CHP DIURNO. AF_06/2014</t>
  </si>
  <si>
    <t xml:space="preserve">2,99</t>
  </si>
  <si>
    <t xml:space="preserve">PROJETOR DE ARGAMASSA, CAPACIDADE DE PROJEÇÃO 1,5 M3/H, ALCANCE DE 30 ATÉ 60 M, MOTOR ELÉTRICO POTÊNCIA 7,5 HP - CHP DIURNO. AF_06/2014</t>
  </si>
  <si>
    <t xml:space="preserve">12,75</t>
  </si>
  <si>
    <t xml:space="preserve">PROJETOR DE ARGAMASSA, CAPACIDADE DE PROJEÇÃO 2 M3/H, ALCANCE ATÉ 50 M, MOTOR ELÉTRICO POTÊNCIA 7,5 HP - CHP DIURNO. AF_06/2014</t>
  </si>
  <si>
    <t xml:space="preserve">16,67</t>
  </si>
  <si>
    <t xml:space="preserve">BETONEIRA CAPACIDADE NOMINAL DE 400 L, CAPACIDADE DE MISTURA 280 L, MOTOR ELÉTRICO TRIFÁSICO POTÊNCIA DE 2 CV, SEM CARREGADOR - CHP DIURNO. AF_10/2014</t>
  </si>
  <si>
    <t xml:space="preserve">1,53</t>
  </si>
  <si>
    <t xml:space="preserve">TRATOR DE ESTEIRAS, POTÊNCIA 125 HP, PESO OPERACIONAL 12,9 T, COM LÂMINA 2,7 M3 - CHP DIURNO. AF_10/2014</t>
  </si>
  <si>
    <t xml:space="preserve">182,03</t>
  </si>
  <si>
    <t xml:space="preserve">ESCAVADEIRA HIDRÁULICA SOBRE ESTEIRAS, CAÇAMBA 1,20 M3, PESO OPERACIONAL 21 T, POTÊNCIA BRUTA 155 HP - CHP DIURNO. AF_06/2014</t>
  </si>
  <si>
    <t xml:space="preserve">215,59</t>
  </si>
  <si>
    <t xml:space="preserve">BOMBA SUBMERSÍVEL ELÉTRICA TRIFÁSICA, POTÊNCIA 2,96 HP, Ø ROTOR 144 MM SEMI-ABERTO, BOCAL DE SAÍDA Ø 2, HM/Q = 2 MCA / 38,8 M3/H A 28 MCA / 5 M3/H - CHP DIURNO. AF_06/2014</t>
  </si>
  <si>
    <t xml:space="preserve">1,91</t>
  </si>
  <si>
    <t xml:space="preserve">TANQUE DE ASFALTO ESTACIONÁRIO COM MAÇARICO, CAPACIDADE 20.000 L - CHP DIURNO. AF_06/2014</t>
  </si>
  <si>
    <t xml:space="preserve">219,32</t>
  </si>
  <si>
    <t xml:space="preserve">TRATOR DE ESTEIRAS, POTÊNCIA 100 HP, PESO OPERACIONAL 9,4 T, COM LÂMINA 2,19 M3 - CHP DIURNO. AF_06/2014</t>
  </si>
  <si>
    <t xml:space="preserve">164,49</t>
  </si>
  <si>
    <t xml:space="preserve">TRATOR DE PNEUS, POTÊNCIA 85 CV, TRAÇÃO 4X4, PESO COM LASTRO DE 4.675 KG - CHP DIURNO. AF_06/2014</t>
  </si>
  <si>
    <t xml:space="preserve">115,65</t>
  </si>
  <si>
    <t xml:space="preserve">BETONEIRA CAPACIDADE NOMINAL DE 600 L, CAPACIDADE DE MISTURA 360 L, MOTOR ELÉTRICO TRIFÁSICO POTÊNCIA DE 4 CV, SEM CARREGADOR - CHP DIURNO. AF_11/2014</t>
  </si>
  <si>
    <t xml:space="preserve">4,49</t>
  </si>
  <si>
    <t xml:space="preserve">FRESADORA DE ASFALTO A FRIO SOBRE RODAS, LARGURA FRESAGEM DE 1,0 M, POTÊNCIA 208 HP - CHP DIURNO. AF_11/2014</t>
  </si>
  <si>
    <t xml:space="preserve">631,42</t>
  </si>
  <si>
    <t xml:space="preserve">FRESADORA DE ASFALTO A FRIO SOBRE RODAS, LARGURA FRESAGEM DE 2,0 M, POTÊNCIA 550 HP - CHP DIURNO. AF_11/2014</t>
  </si>
  <si>
    <t xml:space="preserve">1.478,79</t>
  </si>
  <si>
    <t xml:space="preserve">RECICLADORA DE ASFALTO A FRIO SOBRE RODAS, LARGURA FRESAGEM DE 2,0 M, POTÊNCIA 422 HP - CHP DIURNO. AF_11/2014</t>
  </si>
  <si>
    <t xml:space="preserve">1.282,62</t>
  </si>
  <si>
    <t xml:space="preserve">VIBROACABADORA DE ASFALTO SOBRE ESTEIRAS, LARGURA DE PAVIMENTAÇÃO 2,13 M A 4,55 M, POTÊNCIA 100 HP CAPACIDADE 400 T/H - CHP DIURNO. AF_11/2014</t>
  </si>
  <si>
    <t xml:space="preserve">358,01</t>
  </si>
  <si>
    <t xml:space="preserve">GUINDASTE HIDRÁULICO AUTOPROPELIDO, COM LANÇA TELESCÓPICA 28,80 M, CAPACIDADE MÁXIMA 30 T, POTÊNCIA 97 KW, TRAÇÃO 4 X 4 - CHP DIURNO. AF_11/2014</t>
  </si>
  <si>
    <t xml:space="preserve">179,79</t>
  </si>
  <si>
    <t xml:space="preserve">BETONEIRA CAPACIDADE NOMINAL DE 600 L, CAPACIDADE DE MISTURA 440 L, MOTOR A DIESEL POTÊNCIA 10 HP, COM CARREGADOR - CHP DIURNO. AF_11/2014</t>
  </si>
  <si>
    <t xml:space="preserve">11,01</t>
  </si>
  <si>
    <t xml:space="preserve">BATE-ESTACAS POR GRAVIDADE, POTÊNCIA DE 160 HP, PESO DO MARTELO ATÉ 3 TONELADAS - CHP DIURNO. AF_11/2014</t>
  </si>
  <si>
    <t xml:space="preserve">189,71</t>
  </si>
  <si>
    <t xml:space="preserve">CAMINHÃO BASCULANTE 14 M3, COM CAVALO MECÂNICO DE CAPACIDADE MÁXIMA DE TRAÇÃO COMBINADO DE 36000 KG, POTÊNCIA 286 CV, INCLUSIVE SEMIREBOQUE COM CAÇAMBA METÁLICA - CHP DIURNO. AF_12/2014</t>
  </si>
  <si>
    <t xml:space="preserve">277,30</t>
  </si>
  <si>
    <t xml:space="preserve">CAMINHÃO BASCULANTE 18 M3, COM CAVALO MECÂNICO DE CAPACIDADE MÁXIMA DE TRAÇÃO COMBINADO DE 45000 KG, POTÊNCIA 330 CV, INCLUSIVE SEMIREBOQUE COM CAÇAMBA METÁLICA - CHP DIURNO. AF_12/2014</t>
  </si>
  <si>
    <t xml:space="preserve">307,97</t>
  </si>
  <si>
    <t xml:space="preserve">VIBRADOR DE IMERSÃO, DIÂMETRO DE PONTEIRA 45MM, MOTOR ELÉTRICO TRIFÁSICO POTÊNCIA DE 2 CV - CHP DIURNO. AF_06/2015</t>
  </si>
  <si>
    <t xml:space="preserve">1,10</t>
  </si>
  <si>
    <t xml:space="preserve">PERFURATRIZ MANUAL, TORQUE MÁXIMO 83 N.M, POTÊNCIA 5 CV, COM DIÂMETRO MÁXIMO 4" - CHP DIURNO. AF_06/2015</t>
  </si>
  <si>
    <t xml:space="preserve">5,38</t>
  </si>
  <si>
    <t xml:space="preserve">PERFURATRIZ SOBRE ESTEIRA, TORQUE MÁXIMO 600 KGF, PESO MÉDIO 1000 KG, POTÊNCIA 20 HP, DIÂMETRO MÁXIMO 10" - CHP DIURNO. AF_06/2015</t>
  </si>
  <si>
    <t xml:space="preserve">124,23</t>
  </si>
  <si>
    <t xml:space="preserve">MISTURADOR DUPLO HORIZONTAL DE ALTA TURBULÊNCIA, CAPACIDADE / VOLUME 2 X 500 LITROS, MOTORES ELÉTRICOS MÍNIMO 5 CV CADA, PARA NATA CIMENTO, ARGAMASSA E OUTROS - CHP DIURNO. AF_06/2015</t>
  </si>
  <si>
    <t xml:space="preserve">12,89</t>
  </si>
  <si>
    <t xml:space="preserve">BOMBA TRIPLEX, PARA INJEÇÃO DE NATA DE CIMENTO, VAZÃO MÁXIMA DE 100 LITROS/MINUTO, PRESSÃO MÁXIMA DE 70 BAR - CHP DIURNO. AF_06/2015</t>
  </si>
  <si>
    <t xml:space="preserve">23,96</t>
  </si>
  <si>
    <t xml:space="preserve">BOMBA CENTRÍFUGA MONOESTÁGIO COM MOTOR ELÉTRICO MONOFÁSICO, POTÊNCIA 15 HP, DIÂMETRO DO ROTOR 173 MM, HM/Q = 30 MCA / 90 M3/H A 45 MCA / 55 M3/H - CHP DIURNO. AF_06/2015</t>
  </si>
  <si>
    <t xml:space="preserve">8,41</t>
  </si>
  <si>
    <t xml:space="preserve">BOMBA DE PROJEÇÃO DE CONCRETO SECO, POTÊNCIA 10 CV, VAZÃO 3 M3/H - CHP DIURNO. AF_06/2015</t>
  </si>
  <si>
    <t xml:space="preserve">BOMBA DE PROJEÇÃO DE CONCRETO SECO, POTÊNCIA 10 CV, VAZÃO 6 M3/H - CHP DIURNO. AF_06/2015</t>
  </si>
  <si>
    <t xml:space="preserve">13,38</t>
  </si>
  <si>
    <t xml:space="preserve">PROJETOR PNEUMÁTICO DE ARGAMASSA PARA CHAPISCO E REBOCO COM RECIPIENTE ACOPLADO, TIPO CANEQUINHA, COM COMPRESSOR DE AR REBOCÁVEL VAZÃO 89 PCM E MOTOR DIESEL DE 20 CV - CHP DIURNO. AF_06/2015</t>
  </si>
  <si>
    <t xml:space="preserve">25,58</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</si>
  <si>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</si>
  <si>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570,94</t>
  </si>
  <si>
    <t xml:space="preserve">PERFURATRIZ HIDRÁULICA SOBRE CAMINHÃO COM TRADO CURTO ACOPLADO, PROFUNDIDADE MÁXIMA DE 20 M, DIÂMETRO MÁXIMO DE 1500 MM, POTÊNCIA INSTALADA DE 137 HP, MESA ROTATIVA COM TORQUE MÁXIMO DE 30 KNM - CHP DIURNO. AF_06/2015</t>
  </si>
  <si>
    <t xml:space="preserve">338,09</t>
  </si>
  <si>
    <t xml:space="preserve">MANIPULADOR TELESCÓPICO, POTÊNCIA DE 85 HP, CAPACIDADE DE CARGA DE 3.500 KG, ALTURA MÁXIMA DE ELEVAÇÃO DE 12,3 M - CHP DIURNO. AF_06/2015</t>
  </si>
  <si>
    <t xml:space="preserve">143,03</t>
  </si>
  <si>
    <t xml:space="preserve">MINICARREGADEIRA SOBRE RODAS, POTÊNCIA LÍQUIDA DE 47 HP, CAPACIDADE NOMINAL DE OPERAÇÃO DE 646 KG - CHP DIURNO. AF_06/2015</t>
  </si>
  <si>
    <t xml:space="preserve">98,36</t>
  </si>
  <si>
    <t xml:space="preserve">COMPRESSOR DE AR REBOCÁVEL, VAZÃO 89 PCM, PRESSÃO EFETIVA DE TRABALHO 102 PSI, MOTOR DIESEL, POTÊNCIA 20 CV - CHP DIURNO. AF_06/2015</t>
  </si>
  <si>
    <t xml:space="preserve">25,51</t>
  </si>
  <si>
    <t xml:space="preserve">COMPRESSOR DE AR REBOCAVEL, VAZÃO 250 PCM, PRESSAO DE TRABALHO 102 PSI, MOTOR A DIESEL POTÊNCIA 81 CV - CHP DIURNO. AF_06/2015</t>
  </si>
  <si>
    <t xml:space="preserve">65,75</t>
  </si>
  <si>
    <t xml:space="preserve">COMPRESSOR DE AR REBOCÁVEL, VAZÃO 748 PCM, PRESSÃO EFETIVA DE TRABALHO 102 PSI, MOTOR DIESEL, POTÊNCIA 210 CV - CHP DIURNO. AF_06/2015</t>
  </si>
  <si>
    <t xml:space="preserve">169,94</t>
  </si>
  <si>
    <t xml:space="preserve">ESCAVADEIRA HIDRÁULICA SOBRE ESTEIRAS, CAÇAMBA 0,80 M3, PESO OPERACIONAL 17,8 T, POTÊNCIA LÍQUIDA 110 HP - CHP DIURNO. AF_10/2014</t>
  </si>
  <si>
    <t xml:space="preserve">177,81</t>
  </si>
  <si>
    <t xml:space="preserve">COMPRESSOR DE AR REBOCAVEL, VAZÃO 400 PCM, PRESSAO DE TRABALHO 102 PSI, MOTOR A DIESEL POTÊNCIA 110 CV - CHP DIURNO. AF_06/2015</t>
  </si>
  <si>
    <t xml:space="preserve">87,19</t>
  </si>
  <si>
    <t xml:space="preserve">CAMINHÃO TRUCADO (C/ TERCEIRO EIXO) ELETRÔNICO - POTÊNCIA 231CV - PBT = 22000KG - DIST. ENTRE EIXOS 5170 MM - INCLUI CARROCERIA FIXA ABERTA DE MADEIRA - CHP DIURNO. AF_06/2015</t>
  </si>
  <si>
    <t xml:space="preserve">215,77</t>
  </si>
  <si>
    <t xml:space="preserve">PLACA VIBRATÓRIA REVERSÍVEL COM MOTOR 4 TEMPOS A GASOLINA, FORÇA CENTRÍFUGA DE 25 KN (2500 KGF), POTÊNCIA 5,5 CV - CHP DIURNO. AF_08/2015</t>
  </si>
  <si>
    <t xml:space="preserve">10,28</t>
  </si>
  <si>
    <t xml:space="preserve">CORTADORA DE PISO COM MOTOR 4 TEMPOS A GASOLINA, POTÊNCIA DE 13 HP, COM DISCO DE CORTE DIAMANTADO SEGMENTADO PARA CONCRETO, DIÂMETRO DE 350 MM, FURO DE 1" (14 X 1") - CHP DIURNO. AF_08/2015</t>
  </si>
  <si>
    <t xml:space="preserve">10,91</t>
  </si>
  <si>
    <t xml:space="preserve">CAMINHÃO BASCULANTE 10 M3, TRUCADO CABINE SIMPLES, PESO BRUTO TOTAL 23.000 KG, CARGA ÚTIL MÁXIMA 15.935 KG, DISTÂNCIA ENTRE EIXOS 4,80 M, POTÊNCIA 230 CV INCLUSIVE CAÇAMBA METÁLICA - CHP DIURNO. AF_06/2014</t>
  </si>
  <si>
    <t xml:space="preserve">183,36</t>
  </si>
  <si>
    <t xml:space="preserve">COMPACTADOR DE SOLOS DE PERCUSSÃO (SOQUETE) COM MOTOR A GASOLINA 4 TEMPOS, POTÊNCIA 4 CV - CHP DIURNO. AF_08/2015</t>
  </si>
  <si>
    <t xml:space="preserve">36,17</t>
  </si>
  <si>
    <t xml:space="preserve">GUINDAUTO HIDRÁULICO, CAPACIDADE MÁXIMA DE CARGA 6500 KG, MOMENTO MÁXIMO DE CARGA 5,8 TM, ALCANCE MÁXIMO HORIZONTAL 7,60 M, INCLUSIVE CAMINHÃO TOCO PBT 9.700 KG, POTÊNCIA DE 160 CV - CHP DIURNO. AF_08/2015</t>
  </si>
  <si>
    <t xml:space="preserve">193,87</t>
  </si>
  <si>
    <t xml:space="preserve">CAMINHÃO DE TRANSPORTE DE MATERIAL ASFÁLTICO 30.000 L, COM CAVALO MECÂNICO DE CAPACIDADE MÁXIMA DE TRAÇÃO COMBINADO DE 66.000 KG, POTÊNCIA 360 CV, INCLUSIVE TANQUE DE ASFALTO COM SERPENTINA - CHP DIURNO. AF_08/2015</t>
  </si>
  <si>
    <t xml:space="preserve">399,26</t>
  </si>
  <si>
    <t xml:space="preserve">SERRA CIRCULAR DE BANCADA COM MOTOR ELÉTRICO POTÊNCIA DE 5HP, COM COIFA PARA DISCO 10" - CHP DIURNO. AF_08/2015</t>
  </si>
  <si>
    <t xml:space="preserve">28,98</t>
  </si>
  <si>
    <t xml:space="preserve">DISTRIBUIDOR DE AGREGADOS REBOCAVEL, CAPACIDADE 1,9 M³, LARGURA DE TRABALHO 3,66 M - CHP DIURNO. AF_11/2015</t>
  </si>
  <si>
    <t xml:space="preserve">11,77</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</si>
  <si>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</si>
  <si>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282,81</t>
  </si>
  <si>
    <t xml:space="preserve">PENEIRA ROTATIVA COM MOTOR ELÉTRICO TRIFÁSICO DE 2 CV, CILINDRO DE 1 M X 0,60 M, COM FUROS DE 3,17 MM - CHP DIURNO. AF_11/2015</t>
  </si>
  <si>
    <t xml:space="preserve">2,57</t>
  </si>
  <si>
    <t xml:space="preserve">DOSADOR DE AREIA, CAPACIDADE DE 26 LITROS - CHP DIURNO. AF_11/2015</t>
  </si>
  <si>
    <t xml:space="preserve">0,23</t>
  </si>
  <si>
    <t xml:space="preserve">CAMINHONETE COM MOTOR A DIESEL, POTÊNCIA 180 CV, CABINE DUPLA, 4X4 - CHP DIURNO. AF_11/2015</t>
  </si>
  <si>
    <t xml:space="preserve">84,30</t>
  </si>
  <si>
    <t xml:space="preserve">CAMINHONETE CABINE SIMPLES COM MOTOR 1.6 FLEX, CÂMBIO MANUAL, POTÊNCIA 101/104 CV, 2 PORTAS - CHP DIURNO. AF_11/2015</t>
  </si>
  <si>
    <t xml:space="preserve">75,88</t>
  </si>
  <si>
    <t xml:space="preserve">CAMINHÃO DE TRANSPORTE DE MATERIAL ASFÁLTICO 20.000 L, COM CAVALO MECÂNICO DE CAPACIDADE MÁXIMA DE TRAÇÃO COMBINADO DE 45.000 KG, POTÊNCIA 330 CV, INCLUSIVE TANQUE DE ASFALTO COM MAÇARICO - CHP DIURNO. AF_12/2015</t>
  </si>
  <si>
    <t xml:space="preserve">350,34</t>
  </si>
  <si>
    <t xml:space="preserve">APARELHO PARA CORTE E SOLDA OXI-ACETILENO SOBRE RODAS, INCLUSIVE CILINDROS E MAÇARICOS - CHP DIURNO. AF_12/2015</t>
  </si>
  <si>
    <t xml:space="preserve">20,92</t>
  </si>
  <si>
    <t xml:space="preserve">MÁQUINA EXTRUSORA DE CONCRETO PARA GUIAS E SARJETAS, MOTOR A DIESEL, POTÊNCIA 14 CV - CHP DIURNO. AF_12/2015</t>
  </si>
  <si>
    <t xml:space="preserve">18,13</t>
  </si>
  <si>
    <t xml:space="preserve">MARTELO PERFURADOR PNEUMÁTICO MANUAL, HASTE 25 X 75 MM, 21 KG - CHP DIURNO. AF_12/2015</t>
  </si>
  <si>
    <t xml:space="preserve">26,48</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</si>
  <si>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</si>
  <si>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846,09</t>
  </si>
  <si>
    <t xml:space="preserve">BETONEIRA CAPACIDADE NOMINAL 400 L, CAPACIDADE DE MISTURA 310 L, MOTOR A GASOLINA POTÊNCIA 5,5 HP, SEM CARREGADOR - CHP DIURNO. AF_02/2016</t>
  </si>
  <si>
    <t xml:space="preserve">9,92</t>
  </si>
  <si>
    <t xml:space="preserve">GRUA ASCENSIONAL, LANCA DE 30 M, CAPACIDADE DE 1,0 T A 30 M, ALTURA ATE 39 M - CHP DIURNO. AF_03/2016</t>
  </si>
  <si>
    <t xml:space="preserve">120,65</t>
  </si>
  <si>
    <t xml:space="preserve">GUINCHO ELÉTRICO DE COLUNA, CAPACIDADE 400 KG, COM MOTO FREIO, MOTOR TRIFÁSICO DE 1,25 CV - CHP DIURNO. AF_03/2016</t>
  </si>
  <si>
    <t xml:space="preserve">24,66</t>
  </si>
  <si>
    <t xml:space="preserve">GUINDASTE HIDRÁULICO AUTOPROPELIDO, COM LANÇA TELESCÓPICA 40 M, CAPACIDADE MÁXIMA 60 T, POTÊNCIA 260 KW - CHP DIURNO. AF_03/2016</t>
  </si>
  <si>
    <t xml:space="preserve">282,42</t>
  </si>
  <si>
    <t xml:space="preserve">GUINDAUTO HIDRÁULICO, CAPACIDADE MÁXIMA DE CARGA 3300 KG, MOMENTO MÁXIMO DE CARGA 5,8 TM, ALCANCE MÁXIMO HORIZONTAL 7,60 M, INCLUSIVE CAMINHÃO TOCO PBT 16.000 KG, POTÊNCIA DE 189 CV - CHP DIURNO. AF_03/2016</t>
  </si>
  <si>
    <t xml:space="preserve">215,27</t>
  </si>
  <si>
    <t xml:space="preserve">MÁQUINA JATO DE PRESSAO PORTÁTIL, CAMARA DE 1 SAIDA, CAPACIDADE 280 L, DIAMETRO 670 MM, BICO DE JATO CURTO VENTURI DE 5/16'' , MANGUEIRA DE 1'' COM COMPRESSOR DE AR REBOCÁVEL 189 PCM E MOTOR DIESEL 63 CV - CHP DIURNO. AF_03/2016</t>
  </si>
  <si>
    <t xml:space="preserve">83,94</t>
  </si>
  <si>
    <t xml:space="preserve">GERADOR PORTÁTIL MONOFÁSICO, POTÊNCIA 5500 VA, MOTOR A GASOLINA, POTÊNCIA DO MOTOR 13 CV - CHP DIURNO. AF_03/2016</t>
  </si>
  <si>
    <t xml:space="preserve">16,33</t>
  </si>
  <si>
    <t xml:space="preserve">GRUPO GERADOR REBOCÁVEL, POTÊNCIA 66 KVA, MOTOR A DIESEL - CHP DIURNO. AF_03/2016</t>
  </si>
  <si>
    <t xml:space="preserve">66,05</t>
  </si>
  <si>
    <t xml:space="preserve">GRUPO GERADOR ESTACIONÁRIO, POTÊNCIA 150 KVA, MOTOR A DIESEL- CHP DIURNO. AF_03/2016</t>
  </si>
  <si>
    <t xml:space="preserve">151,07</t>
  </si>
  <si>
    <t xml:space="preserve">USINA DE MISTURA ASFÁLTICA À QUENTE, TIPO CONTRA FLUXO, PROD 40 A 80 TON/HORA - CHP DIURNO. AF_03/2016</t>
  </si>
  <si>
    <t xml:space="preserve">1.587,72</t>
  </si>
  <si>
    <t xml:space="preserve">USINA DE ASFALTO À FRIO, CAPACIDADE DE 40 A 60 TON/HORA, ELÉTRICA POTÊNCIA 30 CV - CHP DIURNO. AF_03/2016</t>
  </si>
  <si>
    <t xml:space="preserve">161,40</t>
  </si>
  <si>
    <t xml:space="preserve">USINA MISTURADORA DE SOLOS, CAPACIDADE DE 200 A 500 TON/H, POTENCIA 75KW - CHP DIURNO. AF_07/2016</t>
  </si>
  <si>
    <t xml:space="preserve">308,24</t>
  </si>
  <si>
    <t xml:space="preserve">DISTRIBUIDOR DE AGREGADOS AUTOPROPELIDO, CAP 3 M3, A DIESEL, POTÊNCIA 176CV - CHP DIURNO. AF_07/2016</t>
  </si>
  <si>
    <t xml:space="preserve">195,37</t>
  </si>
  <si>
    <t xml:space="preserve">MÁQUINA DEMARCADORA DE FAIXA DE TRÁFEGO À FRIO, AUTOPROPELIDA, POTÊNCIA 38 HP - CHP DIURNO. AF_07/2016</t>
  </si>
  <si>
    <t xml:space="preserve">136,90</t>
  </si>
  <si>
    <t xml:space="preserve">TALHA MANUAL DE CORRENTE, CAPACIDADE DE 2 TON. COM ELEVAÇÃO DE 3 M - CHP DIURNO. AF_07/2016</t>
  </si>
  <si>
    <t xml:space="preserve">0,05</t>
  </si>
  <si>
    <t xml:space="preserve">GRUA ASCENCIONAL, LANCA DE 42 M, CAPACIDADE DE 1,5 T A 30 M, ALTURA ATE 39 M - CHP DIURNO. AF_08/2016</t>
  </si>
  <si>
    <t xml:space="preserve">132,53</t>
  </si>
  <si>
    <t xml:space="preserve">MARTELO DEMOLIDOR PNEUMÁTICO MANUAL, 32 KG - CHP DIURNO. AF_09/2016</t>
  </si>
  <si>
    <t xml:space="preserve">26,14</t>
  </si>
  <si>
    <t xml:space="preserve">COMPACTADOR DE SOLOS DE PERCUSÃO (SOQUETE) COM MOTOR A GASOLINA, POTÊNCIA 3 CV - CHP DIURNO. AF_09/2016</t>
  </si>
  <si>
    <t xml:space="preserve">6,58</t>
  </si>
  <si>
    <t xml:space="preserve">RÉGUA VIBRATÓRIA DUPLA PARA CONCRETO, PESO DE 60KG, COMPRIMENTO 4 M, COM MOTOR A GASOLINA, POTÊNCIA 5,5 HP - CHP DIURNO. AF_09/2016</t>
  </si>
  <si>
    <t xml:space="preserve">9,97</t>
  </si>
  <si>
    <t xml:space="preserve">POLIDORA DE PISO (POLITRIZ), PESO DE 100KG, DIÂMETRO 450 MM, MOTOR ELÉTRICO, POTÊNCIA 4 HP - CHP DIURNO. AF_09/2016</t>
  </si>
  <si>
    <t xml:space="preserve">2,45</t>
  </si>
  <si>
    <t xml:space="preserve">DESEMPENADEIRA DE CONCRETO, PESO DE 75KG, 4 PÁS, MOTOR A GASOLINA, POTÊNCIA 5,5 HP - CHP DIURNO. AF_09/2016</t>
  </si>
  <si>
    <t xml:space="preserve">10,14</t>
  </si>
  <si>
    <t xml:space="preserve">PERFURATRIZ PNEUMATICA MANUAL DE PESO MEDIO, MARTELETE, 18KG, COMPRIMENTO MÁXIMO DE CURSO DE 6 M, DIAMETRO DO PISTAO DE 5,5 CM - CHP DIURNO. AF_11/2016</t>
  </si>
  <si>
    <t xml:space="preserve">25,74</t>
  </si>
  <si>
    <t xml:space="preserve">ROLO COMPACTADOR VIBRATORIO TANDEM, ACO LISO, POTENCIA 125 HP, PESO SEM/COM LASTRO 10,20/11,65 T, LARGURA DE TRABALHO 1,73 M - CHP DIURNO. AF_11/2016</t>
  </si>
  <si>
    <t xml:space="preserve">206,76</t>
  </si>
  <si>
    <t xml:space="preserve">PERFURATRIZ MANUAL, TORQUE MAXIMO 55 KGF.M, POTENCIA 5 CV, COM DIAMETRO MAXIMO 8 1/2" - CHP DIURNO. AF_11/2016</t>
  </si>
  <si>
    <t xml:space="preserve">37,29</t>
  </si>
  <si>
    <t xml:space="preserve">PERFURATRIZ SOBRE ESTEIRA, TORQUE MÁXIMO 600 KGF, POTÊNCIA ENTRE 50 E 60 HP, DIÂMETRO MÁXIMO 10 - CHP DIURNO. AF_11/2016</t>
  </si>
  <si>
    <t xml:space="preserve">122,03</t>
  </si>
  <si>
    <t xml:space="preserve">ESCAVADEIRA HIDRAULICA SOBRE ESTEIRA, COM GARRA GIRATORIA DE MANDIBULAS, PESO OPERACIONAL ENTRE 22,00 E 25,50 TON, POTENCIA LIQUIDA ENTRE 150 E 160 HP - CHP DIURNO. AF_11/2016</t>
  </si>
  <si>
    <t xml:space="preserve">221,20</t>
  </si>
  <si>
    <t xml:space="preserve">ESCAVADEIRA HIDRAULICA SOBRE ESTEIRA, EQUIPADA COM CLAMSHELL, COM CAPACIDADE DA CAÇAMBA ENTRE 1,20 E 1,50 M3, PESO OPERACIONAL ENTRE 20,00 E 22,00 TON, POTENCIA LIQUIDA ENTRE 150 E 160 HP - CHP DIURNO. AF_11/2016</t>
  </si>
  <si>
    <t xml:space="preserve">217,11</t>
  </si>
  <si>
    <t xml:space="preserve">GRUPO GERADOR COM CARENAGEM, MOTOR DIESEL POTÊNCIA STANDART ENTRE 250 E 260 KVA - CHP DIURNO. AF_12/2016</t>
  </si>
  <si>
    <t xml:space="preserve">256,33</t>
  </si>
  <si>
    <t xml:space="preserve">TRATOR DE PNEUS COM POTÊNCIA DE 122 CV, TRAÇÃO 4X4, COM VASSOURA MECÂNICA ACOPLADA - CHP DIURNO. AF_02/2017</t>
  </si>
  <si>
    <t xml:space="preserve">161,19</t>
  </si>
  <si>
    <t xml:space="preserve">TRATOR DE PNEUS COM POTÊNCIA DE 122 CV, TRAÇÃO 4X4, COM GRADE DE DISCOS ACOPLADA - CHP DIURNO. AF_02/2017</t>
  </si>
  <si>
    <t xml:space="preserve">226,87</t>
  </si>
  <si>
    <t xml:space="preserve">TRATOR DE PNEUS COM POTÊNCIA DE 85 CV, TRAÇÃO 4X4, COM GRADE DE DISCOS ACOPLADA - CHP DIURNO. AF_02/2017</t>
  </si>
  <si>
    <t xml:space="preserve">171,21</t>
  </si>
  <si>
    <t xml:space="preserve">CAMINHÃO BASCULANTE 10 M3, TRUCADO, POTÊNCIA 230 CV, INCLUSIVE CAÇAMBA METÁLICA, COM DISTRIBUIDOR DE AGREGADOS ACOPLADO - CHP DIURNO. AF_02/2017</t>
  </si>
  <si>
    <t xml:space="preserve">228,18</t>
  </si>
  <si>
    <t xml:space="preserve">TRATOR DE PNEUS COM POTÊNCIA DE 85 CV, TRAÇÃO 4X4, COM VASSOURA MECÂNICA ACOPLADA - CHP DIURNO. AF_03/2017</t>
  </si>
  <si>
    <t xml:space="preserve">125,61</t>
  </si>
  <si>
    <t xml:space="preserve">MINICARREGADEIRA SOBRE RODAS POTENCIA 47HP CAPACIDADE OPERACAO 646 KG, COM VASSOURA MECÂNICA ACOPLADA - CHP DIURNO. AF_03/2017</t>
  </si>
  <si>
    <t xml:space="preserve">114,11</t>
  </si>
  <si>
    <t xml:space="preserve">MINIESCAVADEIRA SOBRE ESTEIRAS, POTENCIA LIQUIDA DE *30* HP, PESO OPERACIONAL DE *3.500* KG - CHP DIURNO. AF_04/2017</t>
  </si>
  <si>
    <t xml:space="preserve">86,16</t>
  </si>
  <si>
    <t xml:space="preserve">ROLO COMPACTADOR DE PNEUS, ESTATICO, PRESSAO VARIAVEL, POTENCIA 110 HP, PESO SEM/COM LASTRO 10,8/27 T, LARGURA DE ROLAGEM 2,30 M - CHP DIURNO. AF_06/2017</t>
  </si>
  <si>
    <t xml:space="preserve">195,52</t>
  </si>
  <si>
    <t xml:space="preserve">INVERSOR DE SOLDA MONOFÁSICO DE 160 A, POTÊNCIA DE 5400 W, TENSÃO DE 220 V, PARA SOLDA COM ELETRODOS DE 2,0 A 4,0 MM E PROCESSO TIG - CHP DIURNO. AF_06/2018</t>
  </si>
  <si>
    <t xml:space="preserve">3,28</t>
  </si>
  <si>
    <t xml:space="preserve">LAVADORA DE ALTA PRESSAO (LAVA-JATO) PARA AGUA FRIA, PRESSAO DE OPERACAO ENTRE 1400 E 1900 LIB/POL2, VAZAO MAXIMA ENTRE 400 E 700 L/H - CHP DIURNO. AF_04/2019</t>
  </si>
  <si>
    <t xml:space="preserve">3,38</t>
  </si>
  <si>
    <t xml:space="preserve">USINA DE MISTURA ASFÁLTICA À QUENTE, TIPO CONTRA FLUXO, PROD 100 A 140 TON/HORA - CHP DIURNO. AF_12/2019</t>
  </si>
  <si>
    <t xml:space="preserve">560,22</t>
  </si>
  <si>
    <t xml:space="preserve">USINA DE ASFALTO, TIPO GRAVIMÉTRICA, PROD 150 TON/HORA - CHP DIURNO. AF_12/2019</t>
  </si>
  <si>
    <t xml:space="preserve">1.235,09</t>
  </si>
  <si>
    <t xml:space="preserve">MARTELO DEMOLIDOR ELÉTRICO, COM POTÊNCIA DE 2.000 W, 1.000 IMPACTOS POR MINUTO, PESO DE 30 KG - CHP DIURNO. AF_01/2021</t>
  </si>
  <si>
    <t xml:space="preserve">26,18</t>
  </si>
  <si>
    <t xml:space="preserve">CUSTO HORÁRIO IMPRODUTIVO DIURNO</t>
  </si>
  <si>
    <t xml:space="preserve">0327</t>
  </si>
  <si>
    <t xml:space="preserve">ESCAVADEIRA HIDRÁULICA SOBRE ESTEIRAS, CAÇAMBA 0,80 M3, PESO OPERACIONAL 17 T, POTENCIA BRUTA 111 HP - CHI DIURNO. AF_06/2014</t>
  </si>
  <si>
    <t xml:space="preserve">CHI</t>
  </si>
  <si>
    <t xml:space="preserve">76,88</t>
  </si>
  <si>
    <t xml:space="preserve">RETROESCAVADEIRA SOBRE RODAS COM CARREGADEIRA, TRAÇÃO 4X4, POTÊNCIA LÍQ. 88 HP, CAÇAMBA CARREG. CAP. MÍN. 1 M3, CAÇAMBA RETRO CAP. 0,26 M3, PESO OPERACIONAL MÍN. 6.674 KG, PROFUNDIDADE ESCAVAÇÃO MÁX. 4,37 M - CHI DIURNO. AF_06/2014</t>
  </si>
  <si>
    <t xml:space="preserve">54,37</t>
  </si>
  <si>
    <t xml:space="preserve">RETROESCAVADEIRA SOBRE RODAS COM CARREGADEIRA, TRAÇÃO 4X2, POTÊNCIA LÍQ. 79 HP, CAÇAMBA CARREG. CAP. MÍN. 1 M3, CAÇAMBA RETRO CAP. 0,20 M3, PESO OPERACIONAL MÍN. 6.570 KG, PROFUNDIDADE ESCAVAÇÃO MÁX. 4,37 M - CHI DIURNO. AF_06/2014</t>
  </si>
  <si>
    <t xml:space="preserve">51,94</t>
  </si>
  <si>
    <t xml:space="preserve">ROLO COMPACTADOR VIBRATÓRIO DE UM CILINDRO AÇO LISO, POTÊNCIA 80 HP, PESO OPERACIONAL MÁXIMO 8,1 T, IMPACTO DINÂMICO 16,15 / 9,5 T, LARGURA DE TRABALHO 1,68 M - CHI DIURNO. AF_06/2014</t>
  </si>
  <si>
    <t xml:space="preserve">58,48</t>
  </si>
  <si>
    <t xml:space="preserve">GRADE DE DISCO CONTROLE REMOTO REBOCÁVEL, COM 24 DISCOS 24 X 6 MM COM PNEUS PARA TRANSPORTE - CHI DIURNO. AF_06/2014</t>
  </si>
  <si>
    <t xml:space="preserve">4,62</t>
  </si>
  <si>
    <t xml:space="preserve">MOTOBOMBA CENTRÍFUGA, MOTOR A GASOLINA, POTÊNCIA 5,42 HP, BOCAIS 1 1/2" X 1", DIÂMETRO ROTOR 143 MM HM/Q = 6 MCA / 16,8 M3/H A 38 MCA / 6,6 M3/H - CHI DIURNO. AF_06/2014</t>
  </si>
  <si>
    <t xml:space="preserve">0,24</t>
  </si>
  <si>
    <t xml:space="preserve">CAMINHÃO TOCO, PBT 16.000 KG, CARGA ÚTIL MÁX. 10.685 KG, DIST. ENTRE EIXOS 4,8 M, POTÊNCIA 189 CV, INCLUSIVE CARROCERIA FIXA ABERTA DE MADEIRA P/ TRANSPORTE GERAL DE CARGA SECA, DIMEN. APROX. 2,5 X 7,00 X 0,50 M - CHI DIURNO. AF_06/2014</t>
  </si>
  <si>
    <t xml:space="preserve">45,60</t>
  </si>
  <si>
    <t xml:space="preserve">USINA DE CONCRETO FIXA, CAPACIDADE NOMINAL DE 90 A 120 M3/H, SEM SILO - CHI DIURNO. AF_07/2016</t>
  </si>
  <si>
    <t xml:space="preserve">158,22</t>
  </si>
  <si>
    <t xml:space="preserve">VIBROACABADORA DE ASFALTO SOBRE ESTEIRAS, LARGURA DE PAVIMENTAÇÃO 1,90 M A 5,30 M, POTÊNCIA 105 HP CAPACIDADE 450 T/H - CHI DIURNO. AF_11/2014</t>
  </si>
  <si>
    <t xml:space="preserve">161,43</t>
  </si>
  <si>
    <t xml:space="preserve">VASSOURA MECÂNICA REBOCÁVEL COM ESCOVA CILÍNDRICA, LARGURA ÚTIL DE VARRIMENTO DE 2,44 M - CHI DIURNO. AF_06/2014</t>
  </si>
  <si>
    <t xml:space="preserve">5,32</t>
  </si>
  <si>
    <t xml:space="preserve">TRATOR DE PNEUS, POTÊNCIA 122 CV, TRAÇÃO 4X4, PESO COM LASTRO DE 4.510 KG - CHI DIURNO. AF_06/2014</t>
  </si>
  <si>
    <t xml:space="preserve">48,18</t>
  </si>
  <si>
    <t xml:space="preserve">TRATOR DE ESTEIRAS, POTÊNCIA 170 HP, PESO OPERACIONAL 19 T, CAÇAMBA 5,2 M3 - CHI DIURNO. AF_06/2014</t>
  </si>
  <si>
    <t xml:space="preserve">71,42</t>
  </si>
  <si>
    <t xml:space="preserve">TRATOR DE ESTEIRAS, POTÊNCIA 150 HP, PESO OPERACIONAL 16,7 T, COM RODA MOTRIZ ELEVADA E LÂMINA 3,18 M3 - CHI DIURNO. AF_06/2014</t>
  </si>
  <si>
    <t xml:space="preserve">71,68</t>
  </si>
  <si>
    <t xml:space="preserve">TRATOR DE ESTEIRAS, POTÊNCIA 347 HP, PESO OPERACIONAL 38,5 T, COM LÂMINA 8,70 M3 - CHI DIURNO. AF_06/2014</t>
  </si>
  <si>
    <t xml:space="preserve">167,58</t>
  </si>
  <si>
    <t xml:space="preserve">ROLO COMPACTADOR VIBRATÓRIO REBOCÁVEL, CILINDRO DE AÇO LISO, POTÊNCIA DE TRAÇÃO DE 65 CV, PESO 4,7 T, IMPACTO DINÂMICO 18,3 T, LARGURA DE TRABALHO 1,67 M - CHI DIURNO. AF_02/2016</t>
  </si>
  <si>
    <t xml:space="preserve">9,82</t>
  </si>
  <si>
    <t xml:space="preserve">ROLO COMPACTADOR VIBRATÓRIO TANDEM AÇO LISO, POTÊNCIA 58 HP, PESO SEM/COM LASTRO 6,5 / 9,4 T, LARGURA DE TRABALHO 1,2 M - CHI DIURNO. AF_06/2014</t>
  </si>
  <si>
    <t xml:space="preserve">65,90</t>
  </si>
  <si>
    <t xml:space="preserve">RETROESCAVADEIRA SOBRE RODAS COM CARREGADEIRA, TRAÇÃO 4X4, POTÊNCIA LÍQ. 72 HP, CAÇAMBA CARREG. CAP. MÍN. 0,79 M3, CAÇAMBA RETRO CAP. 0,18 M3, PESO OPERACIONAL MÍN. 7.140 KG, PROFUNDIDADE ESCAVAÇÃO MÁX. 4,50 M - CHI DIURNO. AF_06/2014</t>
  </si>
  <si>
    <t xml:space="preserve">53,59</t>
  </si>
  <si>
    <t xml:space="preserve">ROLO COMPACTADOR VIBRATÓRIO PÉ DE CARNEIRO, OPERADO POR CONTROLE REMOTO, POTÊNCIA 12,5 KW, PESO OPERACIONAL 1,675 T, LARGURA DE TRABALHO 0,85 M - CHI DIURNO. AF_02/2016</t>
  </si>
  <si>
    <t xml:space="preserve">70,41</t>
  </si>
  <si>
    <t xml:space="preserve">USINA DE LAMA ASFÁLTICA, PROD 30 A 50 T/H, SILO DE AGREGADO 7 M3, RESERVATÓRIOS PARA EMULSÃO E ÁGUA DE 2,3 M3 CADA, MISTURADOR TIPO PUG MILL A SER MONTADO SOBRE CAMINHÃO - CHI DIURNO. AF_10/2014</t>
  </si>
  <si>
    <t xml:space="preserve">49,29</t>
  </si>
  <si>
    <t xml:space="preserve">CAMINHÃO TOCO, PESO BRUTO TOTAL 14.300 KG, CARGA ÚTIL MÁXIMA 9590 KG, DISTÂNCIA ENTRE EIXOS 4,76 M, POTÊNCIA 185 CV (NÃO INCLUI CARROCERIA) - CHI DIURNO. AF_06/2014</t>
  </si>
  <si>
    <t xml:space="preserve">CAMINHÃO TOCO, PESO BRUTO TOTAL 16.000 KG, CARGA ÚTIL MÁXIMA DE 10.685 KG, DISTÂNCIA ENTRE EIXOS 4,80 M, POTÊNCIA 189 CV EXCLUSIVE CARROCERIA - CHI DIURNO. AF_06/2014</t>
  </si>
  <si>
    <t xml:space="preserve">43,60</t>
  </si>
  <si>
    <t xml:space="preserve">CAMINHÃO PIPA 10.000 L TRUCADO, PESO BRUTO TOTAL 23.000 KG, CARGA ÚTIL MÁXIMA 15.935 KG, DISTÂNCIA ENTRE EIXOS 4,8 M, POTÊNCIA 230 CV, INCLUSIVE TANQUE DE AÇO PARA TRANSPORTE DE ÁGUA - CHI DIURNO. AF_06/2014</t>
  </si>
  <si>
    <t xml:space="preserve">57,32</t>
  </si>
  <si>
    <t xml:space="preserve">ESPARGIDOR DE ASFALTO PRESSURIZADO COM TANQUE DE 2500 L, REBOCÁVEL COM MOTOR A GASOLINA POTÊNCIA 3,4 HP - CHI DIURNO. AF_07/2014</t>
  </si>
  <si>
    <t xml:space="preserve">27,90</t>
  </si>
  <si>
    <t xml:space="preserve">GRADE DE DISCO REBOCÁVEL COM 20 DISCOS 24" X 6 MM COM PNEUS PARA TRANSPORTE - CHI DIURNO. AF_06/2014</t>
  </si>
  <si>
    <t xml:space="preserve">3,62</t>
  </si>
  <si>
    <t xml:space="preserve">GUINDAUTO HIDRÁULICO, CAPACIDADE MÁXIMA DE CARGA 6200 KG, MOMENTO MÁXIMO DE CARGA 11,7 TM, ALCANCE MÁXIMO HORIZONTAL 9,70 M, INCLUSIVE CAMINHÃO TOCO PBT 16.000 KG, POTÊNCIA DE 189 CV - CHI DIURNO. AF_06/2014</t>
  </si>
  <si>
    <t xml:space="preserve">50,46</t>
  </si>
  <si>
    <t xml:space="preserve">MOTONIVELADORA POTÊNCIA BÁSICA LÍQUIDA (PRIMEIRA MARCHA) 125 HP, PESO BRUTO 13032 KG, LARGURA DA LÂMINA DE 3,7 M - CHI DIURNO. AF_06/2014</t>
  </si>
  <si>
    <t xml:space="preserve">76,54</t>
  </si>
  <si>
    <t xml:space="preserve">PÁ CARREGADEIRA SOBRE RODAS, POTÊNCIA LÍQUIDA 128 HP, CAPACIDADE DA CAÇAMBA 1,7 A 2,8 M3, PESO OPERACIONAL 11632 KG - CHI DIURNO. AF_06/2014</t>
  </si>
  <si>
    <t xml:space="preserve">63,52</t>
  </si>
  <si>
    <t xml:space="preserve">PÁ CARREGADEIRA SOBRE RODAS, POTÊNCIA 197 HP, CAPACIDADE DA CAÇAMBA 2,5 A 3,5 M3, PESO OPERACIONAL 18338 KG - CHI DIURNO. AF_06/2014</t>
  </si>
  <si>
    <t xml:space="preserve">77,41</t>
  </si>
  <si>
    <t xml:space="preserve">MARTELETE OU ROMPEDOR PNEUMÁTICO MANUAL, 28 KG, COM SILENCIADOR - CHI DIURNO. AF_07/2016</t>
  </si>
  <si>
    <t xml:space="preserve">25,12</t>
  </si>
  <si>
    <t xml:space="preserve">COMPRESSOR DE AR REBOCÁVEL, VAZÃO 189 PCM, PRESSÃO EFETIVA DE TRABALHO 102 PSI, MOTOR DIESEL, POTÊNCIA 63 CV - CHI DIURNO. AF_06/2015</t>
  </si>
  <si>
    <t xml:space="preserve">4,40</t>
  </si>
  <si>
    <t xml:space="preserve">CAMINHÃO BASCULANTE 6 M3, PESO BRUTO TOTAL 16.000 KG, CARGA ÚTIL MÁXIMA 13.071 KG, DISTÂNCIA ENTRE EIXOS 4,80 M, POTÊNCIA 230 CV INCLUSIVE CAÇAMBA METÁLICA - CHI DIURNO. AF_06/2014</t>
  </si>
  <si>
    <t xml:space="preserve">51,82</t>
  </si>
  <si>
    <t xml:space="preserve">CAMINHÃO PIPA 6.000 L, PESO BRUTO TOTAL 13.000 KG, DISTÂNCIA ENTRE EIXOS 4,80 M, POTÊNCIA 189 CV INCLUSIVE TANQUE DE AÇO PARA TRANSPORTE DE ÁGUA, CAPACIDADE 6 M3 - CHI DIURNO. AF_06/2014</t>
  </si>
  <si>
    <t xml:space="preserve">50,85</t>
  </si>
  <si>
    <t xml:space="preserve">ROLO COMPACTADOR DE PNEUS ESTÁTICO, PRESSÃO VARIÁVEL, POTÊNCIA 111 HP, PESO SEM/COM LASTRO 9,5 / 26 T, LARGURA DE TRABALHO 1,90 M - CHI DIURNO. AF_07/2014</t>
  </si>
  <si>
    <t xml:space="preserve">76,81</t>
  </si>
  <si>
    <t xml:space="preserve">TANQUE DE ASFALTO ESTACIONÁRIO COM SERPENTINA, CAPACIDADE 30.000 L - CHI DIURNO. AF_06/2014</t>
  </si>
  <si>
    <t xml:space="preserve">6,32</t>
  </si>
  <si>
    <t xml:space="preserve">MOTOBOMBA TRASH (PARA ÁGUA SUJA) AUTO ESCORVANTE, MOTOR GASOLINA DE 6,41 HP, DIÂMETROS DE SUCÇÃO X RECALQUE: 3" X 3", HM/Q = 10 MCA / 60 M3/H A 23 MCA / 0 M3/H - CHI DIURNO. AF_10/2014</t>
  </si>
  <si>
    <t xml:space="preserve">0,31</t>
  </si>
  <si>
    <t xml:space="preserve">ROLO COMPACTADOR PE DE CARNEIRO VIBRATORIO, POTENCIA 125 HP, PESO OPERACIONAL SEM/COM LASTRO 11,95 / 13,30 T, IMPACTO DINAMICO 38,5 / 22,5 T, LARGURA DE TRABALHO 2,15 M - CHI DIURNO. AF_06/2014</t>
  </si>
  <si>
    <t xml:space="preserve">71,06</t>
  </si>
  <si>
    <t xml:space="preserve">CAMINHÃO BASCULANTE 6 M3 TOCO, PESO BRUTO TOTAL 16.000 KG, CARGA ÚTIL MÁXIMA 11.130 KG, DISTÂNCIA ENTRE EIXOS 5,36 M, POTÊNCIA 185 CV, INCLUSIVE CAÇAMBA METÁLICA - CHI DIURNO. AF_06/2014</t>
  </si>
  <si>
    <t xml:space="preserve">50,73</t>
  </si>
  <si>
    <t xml:space="preserve">GRUPO GERADOR ESTACIONÁRIO, MOTOR DIESEL POTÊNCIA 170 KVA - CHI DIURNO. AF_02/2016</t>
  </si>
  <si>
    <t xml:space="preserve">GRUPO DE SOLDAGEM COM GERADOR A DIESEL 60 CV PARA SOLDA ELÉTRICA, SOBRE 04 RODAS, COM MOTOR 4 CILINDROS 600 A - CHI DIURNO. AF_02/2016</t>
  </si>
  <si>
    <t xml:space="preserve">38,78</t>
  </si>
  <si>
    <t xml:space="preserve">ESCAVADEIRA HIDRÁULICA SOBRE ESTEIRAS, CAÇAMBA 0,80 M3, PESO OPERACIONAL 17,8 T, POTÊNCIA LÍQUIDA 110 HP - CHI DIURNO. AF_10/2014</t>
  </si>
  <si>
    <t xml:space="preserve">74,83</t>
  </si>
  <si>
    <t xml:space="preserve">BETONEIRA CAPACIDADE NOMINAL 400 L, CAPACIDADE DE MISTURA 310 L, MOTOR A DIESEL POTÊNCIA 5,0 HP, SEM CARREGADOR - CHI DIURNO. AF_06/2014</t>
  </si>
  <si>
    <t xml:space="preserve">0,47</t>
  </si>
  <si>
    <t xml:space="preserve">MISTURADOR DE ARGAMASSA, EIXO HORIZONTAL, CAPACIDADE DE MISTURA 300 KG, MOTOR ELÉTRICO POTÊNCIA 5 CV - CHI DIURNO. AF_06/2014</t>
  </si>
  <si>
    <t xml:space="preserve">0,91</t>
  </si>
  <si>
    <t xml:space="preserve">MISTURADOR DE ARGAMASSA, EIXO HORIZONTAL, CAPACIDADE DE MISTURA 600 KG, MOTOR ELÉTRICO POTÊNCIA 7,5 CV - CHI DIURNO. AF_06/2014</t>
  </si>
  <si>
    <t xml:space="preserve">1,09</t>
  </si>
  <si>
    <t xml:space="preserve">MISTURADOR DE ARGAMASSA, EIXO HORIZONTAL, CAPACIDADE DE MISTURA 160 KG, MOTOR ELÉTRICO POTÊNCIA 3 CV - CHI DIURNO. AF_06/2014</t>
  </si>
  <si>
    <t xml:space="preserve">0,87</t>
  </si>
  <si>
    <t xml:space="preserve">PROJETOR DE ARGAMASSA, CAPACIDADE DE PROJEÇÃO 1,5 M3/H, ALCANCE DE 30 ATÉ 60 M, MOTOR ELÉTRICO POTÊNCIA 7,5 HP - CHI DIURNO. AF_06/2014</t>
  </si>
  <si>
    <t xml:space="preserve">PROJETOR DE ARGAMASSA, CAPACIDADE DE PROJEÇÃO 2 M3/H, ALCANCE ATÉ 50 M, MOTOR ELÉTRICO POTÊNCIA 7,5 HP - CHI DIURNO. AF_06/2014</t>
  </si>
  <si>
    <t xml:space="preserve">BETONEIRA CAPACIDADE NOMINAL DE 400 L, CAPACIDADE DE MISTURA 280 L, MOTOR ELÉTRICO TRIFÁSICO POTÊNCIA DE 2 CV, SEM CARREGADOR - CHI DIURNO. AF_10/2014</t>
  </si>
  <si>
    <t xml:space="preserve">0,34</t>
  </si>
  <si>
    <t xml:space="preserve">TRATOR DE ESTEIRAS, POTÊNCIA 125 HP, PESO OPERACIONAL 12,9 T, COM LÂMINA 2,7 M3 - CHI DIURNO. AF_10/2014</t>
  </si>
  <si>
    <t xml:space="preserve">63,57</t>
  </si>
  <si>
    <t xml:space="preserve">ESCAVADEIRA HIDRÁULICA SOBRE ESTEIRAS, CAÇAMBA 1,20 M3, PESO OPERACIONAL 21 T, POTÊNCIA BRUTA 155 HP - CHI DIURNO. AF_06/2014</t>
  </si>
  <si>
    <t xml:space="preserve">81,88</t>
  </si>
  <si>
    <t xml:space="preserve">BOMBA SUBMERSÍVEL ELÉTRICA TRIFÁSICA, POTÊNCIA 2,96 HP, Ø ROTOR 144 MM SEMI-ABERTO, BOCAL DE SAÍDA Ø 2, HM/Q = 2 MCA / 38,8 M3/H A 28 MCA / 5 M3/H - CHI DIURNO. AF_06/2014</t>
  </si>
  <si>
    <t xml:space="preserve">0,30</t>
  </si>
  <si>
    <t xml:space="preserve">TANQUE DE ASFALTO ESTACIONÁRIO COM MAÇARICO, CAPACIDADE 20.000 L - CHI DIURNO. AF_06/2014</t>
  </si>
  <si>
    <t xml:space="preserve">5,14</t>
  </si>
  <si>
    <t xml:space="preserve">TRATOR DE ESTEIRAS, POTÊNCIA 100 HP, PESO OPERACIONAL 9,4 T, COM LÂMINA 2,19 M3 - CHI DIURNO. AF_06/2014</t>
  </si>
  <si>
    <t xml:space="preserve">62,05</t>
  </si>
  <si>
    <t xml:space="preserve">TRATOR DE PNEUS, POTÊNCIA 85 CV, TRAÇÃO 4X4, PESO COM LASTRO DE 4.675 KG - CHI DIURNO. AF_06/2014</t>
  </si>
  <si>
    <t xml:space="preserve">43,20</t>
  </si>
  <si>
    <t xml:space="preserve">BATE-ESTACAS POR GRAVIDADE, POTÊNCIA DE 160 HP, PESO DO MARTELO ATÉ 3 TONELADAS - CHI DIURNO. AF_11/2014</t>
  </si>
  <si>
    <t xml:space="preserve">84,13</t>
  </si>
  <si>
    <t xml:space="preserve">BETONEIRA CAPACIDADE NOMINAL DE 600 L, CAPACIDADE DE MISTURA 360 L, MOTOR ELÉTRICO TRIFÁSICO POTÊNCIA DE 4 CV, SEM CARREGADOR - CHI DIURNO. AF_11/2014</t>
  </si>
  <si>
    <t xml:space="preserve">1,41</t>
  </si>
  <si>
    <t xml:space="preserve">FRESADORA DE ASFALTO A FRIO SOBRE RODAS, LARGURA FRESAGEM DE 1,0 M, POTÊNCIA 208 HP - CHI DIURNO. AF_11/2014</t>
  </si>
  <si>
    <t xml:space="preserve">209,55</t>
  </si>
  <si>
    <t xml:space="preserve">FRESADORA DE ASFALTO A FRIO SOBRE RODAS, LARGURA FRESAGEM DE 2,0 M, POTÊNCIA 550 HP - CHI DIURNO. AF_11/2014</t>
  </si>
  <si>
    <t xml:space="preserve">447,89</t>
  </si>
  <si>
    <t xml:space="preserve">RECICLADORA DE ASFALTO A FRIO SOBRE RODAS, LARGURA FRESAGEM DE 2,0 M, POTÊNCIA 422 HP - CHI DIURNO. AF_11/2014</t>
  </si>
  <si>
    <t xml:space="preserve">393,27</t>
  </si>
  <si>
    <t xml:space="preserve">VIBROACABADORA DE ASFALTO SOBRE ESTEIRAS, LARGURA DE PAVIMENTAÇÃO 2,13 M A 4,55 M, POTÊNCIA 100 HP, CAPACIDADE 400 T/H - CHI DIURNO. AF_11/2014</t>
  </si>
  <si>
    <t xml:space="preserve">137,91</t>
  </si>
  <si>
    <t xml:space="preserve">GUINDASTE HIDRÁULICO AUTOPROPELIDO, COM LANÇA TELESCÓPICA 28,80 M, CAPACIDADE MÁXIMA 30 T, POTÊNCIA 97 KW, TRAÇÃO 4 X 4 - CHI DIURNO. AF_11/2014</t>
  </si>
  <si>
    <t xml:space="preserve">83,33</t>
  </si>
  <si>
    <t xml:space="preserve">BETONEIRA CAPACIDADE NOMINAL DE 600 L, CAPACIDADE DE MISTURA 440 L, MOTOR A DIESEL POTÊNCIA 10 HP, COM CARREGADOR - CHI DIURNO. AF_11/2014</t>
  </si>
  <si>
    <t xml:space="preserve">CAMINHÃO BASCULANTE 14 M3, COM CAVALO MECÂNICO DE CAPACIDADE MÁXIMA DE TRAÇÃO COMBINADO DE 36000 KG, POTÊNCIA 286 CV, INCLUSIVE SEMIREBOQUE COM CAÇAMBA METÁLICA - CHI DIURNO. AF_12/2014</t>
  </si>
  <si>
    <t xml:space="preserve">68,19</t>
  </si>
  <si>
    <t xml:space="preserve">CAMINHÃO BASCULANTE 18 M3, COM CAVALO MECÂNICO DE CAPACIDADE MÁXIMA DE TRAÇÃO COMBINADO DE 45000 KG, POTÊNCIA 330 CV, INCLUSIVE SEMIREBOQUE COM CAÇAMBA METÁLICA - CHI DIURNO. AF_12/2014</t>
  </si>
  <si>
    <t xml:space="preserve">71,31</t>
  </si>
  <si>
    <t xml:space="preserve">VIBRADOR DE IMERSÃO, DIÂMETRO DE PONTEIRA 45MM, MOTOR ELÉTRICO TRIFÁSICO POTÊNCIA DE 2 CV - CHI DIURNO. AF_06/2015</t>
  </si>
  <si>
    <t xml:space="preserve">0,44</t>
  </si>
  <si>
    <t xml:space="preserve">PERFURATRIZ MANUAL, TORQUE MÁXIMO 83 N.M, POTÊNCIA 5 CV, COM DIÂMETRO MÁXIMO 4" - CHI DIURNO. AF_06/2015</t>
  </si>
  <si>
    <t xml:space="preserve">1,54</t>
  </si>
  <si>
    <t xml:space="preserve">PERFURATRIZ SOBRE ESTEIRA, TORQUE MÁXIMO 600 KGF, PESO MÉDIO 1000 KG, POTÊNCIA 20 HP, DIÂMETRO MÁXIMO 10" - CHI DIURNO. AF_06/2015</t>
  </si>
  <si>
    <t xml:space="preserve">73,29</t>
  </si>
  <si>
    <t xml:space="preserve">MISTURADOR DUPLO HORIZONTAL DE ALTA TURBULÊNCIA, CAPACIDADE / VOLUME 2 X 500 LITROS, MOTORES ELÉTRICOS MÍNIMO 5 CV CADA, PARA NATA CIMENTO, ARGAMASSA E OUTROS - CHI DIURNO. AF_06/2015</t>
  </si>
  <si>
    <t xml:space="preserve">4,37</t>
  </si>
  <si>
    <t xml:space="preserve">BOMBA TRIPLEX, PARA INJEÇÃO DE NATA DE CIMENTO, VAZÃO MÁXIMA DE 100 LITROS/MINUTO, PRESSÃO MÁXIMA DE 70 BAR - CHI DIURNO. AF_06/2015</t>
  </si>
  <si>
    <t xml:space="preserve">6,52</t>
  </si>
  <si>
    <t xml:space="preserve">BOMBA CENTRÍFUGA MONOESTÁGIO COM MOTOR ELÉTRICO MONOFÁSICO, POTÊNCIA 15 HP, DIÂMETRO DO ROTOR 173 MM, HM/Q = 30 MCA / 90 M3/H A 45 MCA / 55 M3/H - CHI DIURNO. AF_06/2015</t>
  </si>
  <si>
    <t xml:space="preserve">0,89</t>
  </si>
  <si>
    <t xml:space="preserve">BOMBA DE PROJEÇÃO DE CONCRETO SECO, POTÊNCIA 10 CV, VAZÃO 3 M3/H - CHI DIURNO. AF_06/2015</t>
  </si>
  <si>
    <t xml:space="preserve">4,25</t>
  </si>
  <si>
    <t xml:space="preserve">BOMBA DE PROJEÇÃO DE CONCRETO SECO, POTÊNCIA 10 CV, VAZÃO 6 M3/H - CHI DIURNO. AF_06/2015</t>
  </si>
  <si>
    <t xml:space="preserve">4,55</t>
  </si>
  <si>
    <t xml:space="preserve">PROJETOR PNEUMÁTICO DE ARGAMASSA PARA CHAPISCO E REBOCO COM RECIPIENTE ACOPLADO, TIPO CANEQUINHA, COM COMPRESSOR DE AR REBOCÁVEL VAZÃO 89 PCM E MOTOR DIESEL DE 20 CV - CHI DIURNO. AF_06/2015</t>
  </si>
  <si>
    <t xml:space="preserve">5,91</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</si>
  <si>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</si>
  <si>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236,46</t>
  </si>
  <si>
    <t xml:space="preserve">PERFURATRIZ HIDRÁULICA SOBRE CAMINHÃO COM TRADO CURTO ACOPLADO, PROFUNDIDADE MÁXIMA DE 20 M, DIÂMETRO MÁXIMO DE 1500 MM, POTÊNCIA INSTALADA DE 137 HP, MESA ROTATIVA COM TORQUE MÁXIMO DE 30 KNM - CHI DIURNO. AF_06/2015</t>
  </si>
  <si>
    <t xml:space="preserve">138,24</t>
  </si>
  <si>
    <t xml:space="preserve">MANIPULADOR TELESCÓPICO, POTÊNCIA DE 85 HP, CAPACIDADE DE CARGA DE 3.500 KG, ALTURA MÁXIMA DE ELEVAÇÃO DE 12,3 M - CHI DIURNO. AF_06/2015</t>
  </si>
  <si>
    <t xml:space="preserve">60,62</t>
  </si>
  <si>
    <t xml:space="preserve">MINICARREGADEIRA SOBRE RODAS, POTÊNCIA LÍQUIDA DE 47 HP, CAPACIDADE NOMINAL DE OPERAÇÃO DE 646 KG - CHI DIURNO. AF_06/2015</t>
  </si>
  <si>
    <t xml:space="preserve">44,30</t>
  </si>
  <si>
    <t xml:space="preserve">COMPRESSOR DE AR REBOCÁVEL, VAZÃO 89 PCM, PRESSÃO EFETIVA DE TRABALHO 102 PSI, MOTOR DIESEL, POTÊNCIA 20 CV - CHI DIURNO. AF_06/2015</t>
  </si>
  <si>
    <t xml:space="preserve">5,88</t>
  </si>
  <si>
    <t xml:space="preserve">COMPRESSOR DE AR REBOCAVEL, VAZÃO 250 PCM, PRESSAO DE TRABALHO 102 PSI, MOTOR A DIESEL POTÊNCIA 81 CV - CHI DIURNO. AF_06/2015</t>
  </si>
  <si>
    <t xml:space="preserve">5,89</t>
  </si>
  <si>
    <t xml:space="preserve">COMPRESSOR DE AR REBOCÁVEL, VAZÃO 748 PCM, PRESSÃO EFETIVA DE TRABALHO 102 PSI, MOTOR DIESEL, POTÊNCIA 210 CV - CHI DIURNO. AF_06/2015</t>
  </si>
  <si>
    <t xml:space="preserve">14,98</t>
  </si>
  <si>
    <t xml:space="preserve">COMPRESSOR DE AR REBOCAVEL, VAZÃO 400 PCM, PRESSAO DE TRABALHO 102 PSI, MOTOR A DIESEL POTÊNCIA 110 CV - CHI DIURNO. AF_06/2015</t>
  </si>
  <si>
    <t xml:space="preserve">6,99</t>
  </si>
  <si>
    <t xml:space="preserve">CAMINHÃO TRUCADO (C/ TERCEIRO EIXO) ELETRÔNICO - POTÊNCIA 231CV - PBT = 22000KG - DIST. ENTRE EIXOS 5170 MM - INCLUI CARROCERIA FIXA ABERTA DE MADEIRA - CHI DIURNO. AF_06/2015</t>
  </si>
  <si>
    <t xml:space="preserve">52,77</t>
  </si>
  <si>
    <t xml:space="preserve">PLACA VIBRATÓRIA REVERSÍVEL COM MOTOR 4 TEMPOS A GASOLINA, FORÇA CENTRÍFUGA DE 25 KN (2500 KGF), POTÊNCIA 5,5 CV - CHI DIURNO. AF_08/2015</t>
  </si>
  <si>
    <t xml:space="preserve">0,54</t>
  </si>
  <si>
    <t xml:space="preserve">CORTADORA DE PISO COM MOTOR 4 TEMPOS A GASOLINA, POTÊNCIA DE 13 HP, COM DISCO DE CORTE DIAMANTADO SEGMENTADO PARA CONCRETO, DIÂMETRO DE 350 MM, FURO DE 1" (14 X 1") - CHI DIURNO. AF_08/2015</t>
  </si>
  <si>
    <t xml:space="preserve">0,80</t>
  </si>
  <si>
    <t xml:space="preserve">CAMINHÃO BASCULANTE 10 M3, TRUCADO CABINE SIMPLES, PESO BRUTO TOTAL 23.000 KG, CARGA ÚTIL MÁXIMA 15.935 KG, DISTÂNCIA ENTRE EIXOS 4,80 M, POTÊNCIA 230 CV INCLUSIVE CAÇAMBA METÁLICA - CHI DIURNO. AF_06/2014</t>
  </si>
  <si>
    <t xml:space="preserve">55,47</t>
  </si>
  <si>
    <t xml:space="preserve">CAMINHÃO TOCO, PBT 14.300 KG, CARGA ÚTIL MÁX. 9.710 KG, DIST. ENTRE EIXOS 3,56 M, POTÊNCIA 185 CV, INCLUSIVE CARROCERIA FIXA ABERTA DE MADEIRA P/ TRANSPORTE GERAL DE CARGA SECA, DIMEN. APROX. 2,50 X 6,50 X 0,50 M - CHI DIURNO. AF_06/2014</t>
  </si>
  <si>
    <t xml:space="preserve">48,84</t>
  </si>
  <si>
    <t xml:space="preserve">ESPARGIDOR DE ASFALTO PRESSURIZADO, TANQUE 6 M3 COM ISOLAÇÃO TÉRMICA, AQUECIDO COM 2 MAÇARICOS, COM BARRA ESPARGIDORA 3,60 M, MONTADO SOBRE CAMINHÃO  TOCO, PBT 14.300 KG, POTÊNCIA 185 CV - CHI DIURNO. AF_08/2015</t>
  </si>
  <si>
    <t xml:space="preserve">56,28</t>
  </si>
  <si>
    <t xml:space="preserve">COMPACTADOR DE SOLOS DE PERCUSSÃO (SOQUETE) COM MOTOR A GASOLINA 4 TEMPOS, POTÊNCIA 4 CV - CHI DIURNO. AF_08/2015</t>
  </si>
  <si>
    <t xml:space="preserve">28,73</t>
  </si>
  <si>
    <t xml:space="preserve">GUINDAUTO HIDRÁULICO, CAPACIDADE MÁXIMA DE CARGA 6500 KG, MOMENTO MÁXIMO DE CARGA 5,8 TM, ALCANCE MÁXIMO HORIZONTAL 7,60 M, INCLUSIVE CAMINHÃO TOCO PBT 9.700 KG, POTÊNCIA DE 160 CV - CHI DIURNO. AF_08/2015</t>
  </si>
  <si>
    <t xml:space="preserve">48,05</t>
  </si>
  <si>
    <t xml:space="preserve">CAMINHÃO DE TRANSPORTE DE MATERIAL ASFÁLTICO 30.000 L, COM CAVALO MECÂNICO DE CAPACIDADE MÁXIMA DE TRAÇÃO COMBINADO DE 66.000 KG, POTÊNCIA 360 CV, INCLUSIVE TANQUE DE ASFALTO COM SERPENTINA - CHI DIURNO. AF_08/2015</t>
  </si>
  <si>
    <t xml:space="preserve">77,90</t>
  </si>
  <si>
    <t xml:space="preserve">SERRA CIRCULAR DE BANCADA COM MOTOR ELÉTRICO POTÊNCIA DE 5HP, COM COIFA PARA DISCO 10" - CHI DIURNO. AF_08/2015</t>
  </si>
  <si>
    <t xml:space="preserve">28,01</t>
  </si>
  <si>
    <t xml:space="preserve">DISTRIBUIDOR DE AGREGADOS REBOCAVEL, CAPACIDADE 1,9 M³, LARGURA DE TRABALHO 3,66 M - CHI DIURNO. AF_11/2015</t>
  </si>
  <si>
    <t xml:space="preserve">6,71</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</si>
  <si>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</si>
  <si>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66,03</t>
  </si>
  <si>
    <t xml:space="preserve">PENEIRA ROTATIVA COM MOTOR ELÉTRICO TRIFÁSICO DE 2 CV, CILINDRO DE 1 M X 0,60 M, COM FUROS DE 3,17 MM - CHI DIURNO. AF_11/2015</t>
  </si>
  <si>
    <t xml:space="preserve">1,01</t>
  </si>
  <si>
    <t xml:space="preserve">DOSADOR DE AREIA, CAPACIDADE DE 26 LITROS - CHI DIURNO. AF_11/2015</t>
  </si>
  <si>
    <t xml:space="preserve">0,11</t>
  </si>
  <si>
    <t xml:space="preserve">CAMINHONETE COM MOTOR A DIESEL, POTÊNCIA 180 CV, CABINE DUPLA, 4X4 - CHI DIURNO. AF_11/2015</t>
  </si>
  <si>
    <t xml:space="preserve">39,16</t>
  </si>
  <si>
    <t xml:space="preserve">CAMINHONETE CABINE SIMPLES COM MOTOR 1.6 FLEX, CÂMBIO MANUAL, POTÊNCIA 101/104 CV, 2 PORTAS - CHI DIURNO. AF_11/2015</t>
  </si>
  <si>
    <t xml:space="preserve">29,10</t>
  </si>
  <si>
    <t xml:space="preserve">CAMINHÃO DE TRANSPORTE DE MATERIAL ASFÁLTICO 20.000 L, COM CAVALO MECÂNICO DE CAPACIDADE MÁXIMA DE TRAÇÃO COMBINADO DE 45.000 KG, POTÊNCIA 330 CV, INCLUSIVE TANQUE DE ASFALTO COM MAÇARICO - CHI DIURNO. AF_12/2015</t>
  </si>
  <si>
    <t xml:space="preserve">66,33</t>
  </si>
  <si>
    <t xml:space="preserve">APARELHO PARA CORTE E SOLDA OXI-ACETILENO SOBRE RODAS, INCLUSIVE CILINDROS E MAÇARICOS - CHI DIURNO. AF_12/2015</t>
  </si>
  <si>
    <t xml:space="preserve">0,21</t>
  </si>
  <si>
    <t xml:space="preserve">MÁQUINA EXTRUSORA DE CONCRETO PARA GUIAS E SARJETAS, MOTOR A DIESEL, POTÊNCIA 14 CV - CHI DIURNO. AF_12/2015</t>
  </si>
  <si>
    <t xml:space="preserve">5,04</t>
  </si>
  <si>
    <t xml:space="preserve">MARTELO PERFURADOR PNEUMÁTICO MANUAL, HASTE 25 X 75 MM, 21 KG - CHI DIURNO. AF_12/2015</t>
  </si>
  <si>
    <t xml:space="preserve">25,15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</si>
  <si>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</si>
  <si>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352,19</t>
  </si>
  <si>
    <t xml:space="preserve">BETONEIRA CAPACIDADE NOMINAL 400 L, CAPACIDADE DE MISTURA 310 L, MOTOR A GASOLINA POTÊNCIA 5,5 HP, SEM CARREGADOR - CHI DIURNO. AF_02/2016</t>
  </si>
  <si>
    <t xml:space="preserve">0,42</t>
  </si>
  <si>
    <t xml:space="preserve">ROLO COMPACTADOR VIBRATÓRIO PÉ DE CARNEIRO PARA SOLOS, POTÊNCIA 80 HP, PESO OPERACIONAL SEM/COM LASTRO 7,4 / 8,8 T, LARGURA DE TRABALHO 1,68 M - CHI DIURNO. AF_02/2016</t>
  </si>
  <si>
    <t xml:space="preserve">59,77</t>
  </si>
  <si>
    <t xml:space="preserve">GRUA ASCENSIONAL, LANÇA DE 30 M, CAPACIDADE DE 1,0 T A 30 M, ALTURA ATÉ 39 M - CHI DIURNO. AF_03/2016</t>
  </si>
  <si>
    <t xml:space="preserve">70,15</t>
  </si>
  <si>
    <t xml:space="preserve">GUINCHO ELÉTRICO DE COLUNA, CAPACIDADE 400 KG, COM MOTO FREIO, MOTOR TRIFÁSICO DE 1,25 CV - CHI DIURNO. AF_03/2016</t>
  </si>
  <si>
    <t xml:space="preserve">23,84</t>
  </si>
  <si>
    <t xml:space="preserve">GUINDASTE HIDRÁULICO AUTOPROPELIDO, COM LANÇA TELESCÓPICA 40 M, CAPACIDADE MÁXIMA 60 T, POTÊNCIA 260 KW - CHI DIURNO. AF_03/2016</t>
  </si>
  <si>
    <t xml:space="preserve">137,20</t>
  </si>
  <si>
    <t xml:space="preserve">GUINDAUTO HIDRÁULICO, CAPACIDADE MÁXIMA DE CARGA 3300 KG, MOMENTO MÁXIMO DE CARGA 5,8 TM, ALCANCE MÁXIMO HORIZONTAL 7,60 M, INCLUSIVE CAMINHÃO TOCO PBT 16.000 KG, POTÊNCIA DE 189 CV - CHI DIURNO. AF_03/2016</t>
  </si>
  <si>
    <t xml:space="preserve">MÁQUINA JATO DE PRESSAO PORTÁTIL, CAMARA DE 1 SAIDA, CAPACIDADE 280 L, DIAMETRO 670 MM, BICO DE JATO CURTO VENTURI DE 5/16'' , MANGUEIRA DE 1'' COM COMPRESSOR DE AR REBOCÁVEL 189 PCM E MOTOR DIESEL 63 CV - CHI DIURNO. AF_03/2016</t>
  </si>
  <si>
    <t xml:space="preserve">35,68</t>
  </si>
  <si>
    <t xml:space="preserve">GERADOR PORTÁTIL MONOFÁSICO, POTÊNCIA 5500 VA, MOTOR A GASOLINA, POTÊNCIA DO MOTOR 13 CV - CHI DIURNO. AF_03/2016</t>
  </si>
  <si>
    <t xml:space="preserve">0,29</t>
  </si>
  <si>
    <t xml:space="preserve">GRUPO GERADOR REBOCÁVEL, POTÊNCIA 66 KVA, MOTOR A DIESEL - CHI DIURNO. AF_03/2016</t>
  </si>
  <si>
    <t xml:space="preserve">3,97</t>
  </si>
  <si>
    <t xml:space="preserve">GRUPO GERADOR ESTACIONÁRIO, POTÊNCIA 150 KVA, MOTOR A DIESEL- CHI DIURNO. AF_03/2016</t>
  </si>
  <si>
    <t xml:space="preserve">5,63</t>
  </si>
  <si>
    <t xml:space="preserve">USINA DE MISTURA ASFÁLTICA À QUENTE, TIPO CONTRA FLUXO, PROD 40 A 80 TON/HORA - CHI DIURNO. AF_03/2016</t>
  </si>
  <si>
    <t xml:space="preserve">248,97</t>
  </si>
  <si>
    <t xml:space="preserve">USINA DE ASFALTO À FRIO, CAPACIDADE DE 40 A 60 TON/HORA, ELÉTRICA POTÊNCIA 30 CV - CHI DIURNO. AF_03/2016</t>
  </si>
  <si>
    <t xml:space="preserve">128,28</t>
  </si>
  <si>
    <t xml:space="preserve">USINA MISTURADORA DE SOLOS, CAPACIDADE DE 200 A 500 TON/H, POTENCIA 75KW - CHI DIURNO. AF_07/2016</t>
  </si>
  <si>
    <t xml:space="preserve">195,06</t>
  </si>
  <si>
    <t xml:space="preserve">DISTRIBUIDOR DE AGREGADOS AUTOPROPELIDO, CAP 3 M3, A DIESEL, POTÊNCIA 176CV - CHI DIURNO. AF_07/2016</t>
  </si>
  <si>
    <t xml:space="preserve">47,34</t>
  </si>
  <si>
    <t xml:space="preserve">TALHA MANUAL DE CORRENTE, CAPACIDADE DE 2 TON. COM ELEVAÇÃO DE 3 M - CHI DIURNO. AF_07/2016</t>
  </si>
  <si>
    <t xml:space="preserve">0,03</t>
  </si>
  <si>
    <t xml:space="preserve">GRUA ASCENCIONAL, LANÇA DE 42 M, CAPACIDADE DE 1,5 T A 30 M, ALTURA ATÉ 39 M - CHI DIURNO. AF_08/2016</t>
  </si>
  <si>
    <t xml:space="preserve">76,16</t>
  </si>
  <si>
    <t xml:space="preserve">MARTELO DEMOLIDOR PNEUMÁTICO MANUAL, 32 KG - CHI DIURNO. AF_09/2016</t>
  </si>
  <si>
    <t xml:space="preserve">24,99</t>
  </si>
  <si>
    <t xml:space="preserve">COMPACTADOR DE SOLOS DE PERCUSÃO (SOQUETE) COM MOTOR A GASOLINA, POTÊNCIA 3 CV - CHI DIURNO. AF_09/2016</t>
  </si>
  <si>
    <t xml:space="preserve">0,68</t>
  </si>
  <si>
    <t xml:space="preserve">RÉGUA VIBRATÓRIA DUPLA PARA CONCRETO, PESO DE 60KG, COMPRIMENTO 4 M, COM MOTOR A GASOLINA, POTÊNCIA 5,5 HP - CHI DIURNO. AF_09/2016</t>
  </si>
  <si>
    <t xml:space="preserve">POLIDORA DE PISO (POLITRIZ), PESO DE 100KG, DIÂMETRO 450 MM, MOTOR ELÉTRICO, POTÊNCIA 4 HP - CHI DIURNO. AF_09/2016</t>
  </si>
  <si>
    <t xml:space="preserve">0,43</t>
  </si>
  <si>
    <t xml:space="preserve">DESEMPENADEIRA DE CONCRETO, PESO DE 75KG, 4 PÁS, MOTOR A GASOLINA, POTÊNCIA 5,5 HP - CHI DIURNO. AF_09/2016</t>
  </si>
  <si>
    <t xml:space="preserve">0,53</t>
  </si>
  <si>
    <t xml:space="preserve">PERFURATRIZ PNEUMATICA MANUAL DE PESO MEDIO, MARTELETE, 18KG, COMPRIMENTO MÁXIMO DE CURSO DE 6 M, DIAMETRO DO PISTAO DE 5,5 CM - CHI DIURNO. AF_11/2016</t>
  </si>
  <si>
    <t xml:space="preserve">24,80</t>
  </si>
  <si>
    <t xml:space="preserve">ROLO COMPACTADOR VIBRATORIO TANDEM, ACO LISO, POTENCIA 125 HP, PESO SEM/COM LASTRO 10,20/11,65 T, LARGURA DE TRABALHO 1,73 M - CHI DIURNO. AF_11/2016</t>
  </si>
  <si>
    <t xml:space="preserve">74,62</t>
  </si>
  <si>
    <t xml:space="preserve">PERFURATRIZ MANUAL, TORQUE MAXIMO 55 KGF.M, POTENCIA 5 CV, COM DIAMETRO MAXIMO 8 1/2" - CHI DIURNO. AF_11/2016</t>
  </si>
  <si>
    <t xml:space="preserve">31,35</t>
  </si>
  <si>
    <t xml:space="preserve">PERFURATRIZ SOBRE ESTEIRA, TORQUE MÁXIMO 600 KGF, POTÊNCIA ENTRE 50 E 60 HP, DIÂMETRO MÁXIMO 10 - CHI DIURNO. AF_11/2016</t>
  </si>
  <si>
    <t xml:space="preserve">71,40</t>
  </si>
  <si>
    <t xml:space="preserve">ESCAVADEIRA HIDRAULICA SOBRE ESTEIRA, COM GARRA GIRATORIA DE MANDIBULAS, PESO OPERACIONAL ENTRE 22,00 E 25,50 TON, POTENCIA LIQUIDA ENTRE 150 E 160 HP - CHI DIURNO. AF_11/2016</t>
  </si>
  <si>
    <t xml:space="preserve">84,55</t>
  </si>
  <si>
    <t xml:space="preserve">ESCAVADEIRA HIDRAULICA SOBRE ESTEIRA, EQUIPADA COM CLAMSHELL, COM CAPACIDADE DA CAÇAMBA ENTRE 1,20 E 1,50 M3, PESO OPERACIONAL ENTRE 20,00 E 22,00 TON, POTENCIA LIQUIDA ENTRE 150 E 160 HP - CHI DIURNO. AF_11/2016</t>
  </si>
  <si>
    <t xml:space="preserve">82,60</t>
  </si>
  <si>
    <t xml:space="preserve">GRUPO GERADOR COM CARENAGEM, MOTOR DIESEL POTÊNCIA STANDART ENTRE 250 E 260 KVA - CHI DIURNO. AF_12/2016</t>
  </si>
  <si>
    <t xml:space="preserve">9,00</t>
  </si>
  <si>
    <t xml:space="preserve">TRATOR DE PNEUS COM POTÊNCIA DE 122 CV, TRAÇÃO 4X4, COM VASSOURA MECÂNICA ACOPLADA - CHI DIURNO. AF_02/2017</t>
  </si>
  <si>
    <t xml:space="preserve">53,26</t>
  </si>
  <si>
    <t xml:space="preserve">TRATOR DE PNEUS COM POTÊNCIA DE 122 CV, TRAÇÃO 4X4, COM GRADE DE DISCOS ACOPLADA - CHI DIURNO. AF_02/2017</t>
  </si>
  <si>
    <t xml:space="preserve">52,97</t>
  </si>
  <si>
    <t xml:space="preserve">TRATOR DE PNEUS COM POTÊNCIA DE 85 CV, TRAÇÃO 4X4, COM GRADE DE DISCOS ACOPLADA - CHI DIURNO. AF_02/2017</t>
  </si>
  <si>
    <t xml:space="preserve">47,99</t>
  </si>
  <si>
    <t xml:space="preserve">CAMINHÃO BASCULANTE 10 M3, TRUCADO, POTÊNCIA 230 CV, INCLUSIVE CAÇAMBA METÁLICA, COM DISTRIBUIDOR DE AGREGADOS ACOPLADO - CHI DIURNO. AF_02/2017</t>
  </si>
  <si>
    <t xml:space="preserve">60,40</t>
  </si>
  <si>
    <t xml:space="preserve">TRATOR DE PNEUS COM POTÊNCIA DE 85 CV, TRAÇÃO 4X4, COM VASSOURA MECÂNICA ACOPLADA - CHI DIURNO. AF_02/2017</t>
  </si>
  <si>
    <t xml:space="preserve">48,28</t>
  </si>
  <si>
    <t xml:space="preserve">MINICARREGADEIRA SOBRE RODAS POTENCIA 47HP CAPACIDADE OPERACAO 646 KG, COM VASSOURA MECÂNICA ACOPLADA - CHI DIURNO. AF_03/2017</t>
  </si>
  <si>
    <t xml:space="preserve">51,67</t>
  </si>
  <si>
    <t xml:space="preserve">MÁQUINA DEMARCADORA DE FAIXA DE TRÁFEGO À FRIO, AUTOPROPELIDA, POTÊNCIA 38 HP - CHI DIURNO. AF_07/2016</t>
  </si>
  <si>
    <t xml:space="preserve">60,75</t>
  </si>
  <si>
    <t xml:space="preserve">MINIESCAVADEIRA SOBRE ESTEIRAS, POTENCIA LIQUIDA DE *30* HP, PESO OPERACIONAL DE *3.500* KG - CHI DIURNO. AF_04/2017</t>
  </si>
  <si>
    <t xml:space="preserve">50,67</t>
  </si>
  <si>
    <t xml:space="preserve">ROLO COMPACTADOR DE PNEUS, ESTATICO, PRESSAO VARIAVEL, POTENCIA 110 HP, PESO SEM/COM LASTRO 10,8/27 T, LARGURA DE ROLAGEM 2,30 M - CHI DIURNO. AF_06/2017</t>
  </si>
  <si>
    <t xml:space="preserve">79,94</t>
  </si>
  <si>
    <t xml:space="preserve">INVERSOR DE SOLDA MONOFÁSICO DE 160 A, POTÊNCIA DE 5400 W, TENSÃO DE 220 V, PARA SOLDA COM ELETRODOS DE 2,0 A 4,0 MM E PROCESSO TIG - CHI DIURNO. AF_06/2018</t>
  </si>
  <si>
    <t xml:space="preserve">0,07</t>
  </si>
  <si>
    <t xml:space="preserve">LAVADORA DE ALTA PRESSAO (LAVA-JATO) PARA AGUA FRIA, PRESSAO DE OPERACAO ENTRE 1400 E 1900 LIB/POL2, VAZAO MAXIMA ENTRE 400 E 700 L/H - CHI DIURNO. AF_04/2019</t>
  </si>
  <si>
    <t xml:space="preserve">0,17</t>
  </si>
  <si>
    <t xml:space="preserve">USINA DE MISTURA ASFÁLTICA À QUENTE, TIPO CONTRA FLUXO, PROD 100 A 140 TON/HORA - CHI DIURNO. AF_12/2019</t>
  </si>
  <si>
    <t xml:space="preserve">184,55</t>
  </si>
  <si>
    <t xml:space="preserve">USINA DE ASFALTO, TIPO GRAVIMÉTRICA, PROD 150 TON/HORA - CHI DIURNO. AF_12/2019</t>
  </si>
  <si>
    <t xml:space="preserve">440,87</t>
  </si>
  <si>
    <t xml:space="preserve">MARTELO DEMOLIDOR ELÉTRICO, COM POTÊNCIA DE 2.000 W, 1.000 IMPACTOS POR MINUTO, PESO DE 30 KG -  CHI DIURNO. AF_01/2021</t>
  </si>
  <si>
    <t xml:space="preserve">24,47</t>
  </si>
  <si>
    <t xml:space="preserve">COMPOSIÇÕES AUXILIARES</t>
  </si>
  <si>
    <t xml:space="preserve">0329</t>
  </si>
  <si>
    <t xml:space="preserve">ROLO COMPACTADOR VIBRATÓRIO PÉ DE CARNEIRO PARA SOLOS, POTÊNCIA 80 HP, PESO OPERACIONAL SEM/COM LASTRO 7,4 / 8,8 T, LARGURA DE TRABALHO 1,68 M - MANUTENÇÃO. AF_02/2016</t>
  </si>
  <si>
    <t xml:space="preserve">37,19</t>
  </si>
  <si>
    <t xml:space="preserve">ESCAVADEIRA HIDRÁULICA SOBRE ESTEIRAS, CAÇAMBA 0,80 M3, PESO OPERACIONAL 17 T, POTENCIA BRUTA 111 HP - DEPRECIAÇÃO. AF_06/2014</t>
  </si>
  <si>
    <t xml:space="preserve">39,20</t>
  </si>
  <si>
    <t xml:space="preserve">ESCAVADEIRA HIDRÁULICA SOBRE ESTEIRAS, CAÇAMBA 0,80 M3, PESO OPERACIONAL 17 T, POTENCIA BRUTA 111 HP - JUROS. AF_06/2014</t>
  </si>
  <si>
    <t xml:space="preserve">ESCAVADEIRA HIDRÁULICA SOBRE ESTEIRAS, CAÇAMBA 0,80 M3, PESO OPERACIONAL 17 T, POTENCIA BRUTA 111 HP - MANUTENÇÃO. AF_06/2014</t>
  </si>
  <si>
    <t xml:space="preserve">49,00</t>
  </si>
  <si>
    <t xml:space="preserve">ESCAVADEIRA HIDRÁULICA SOBRE ESTEIRAS, CAÇAMBA 0,80 M3, PESO OPERACIONAL 17 T, POTENCIA BRUTA 111 HP - MATERIAIS NA OPERAÇÃO. AF_06/2014</t>
  </si>
  <si>
    <t xml:space="preserve">56,75</t>
  </si>
  <si>
    <t xml:space="preserve">GRADE DE DISCO CONTROLE REMOTO REBOCÁVEL, COM 24 DISCOS 24 X 6 MM COM PNEUS PARA TRANSPORTE - MANUTENÇÃO. AF_06/2014</t>
  </si>
  <si>
    <t xml:space="preserve">2,82</t>
  </si>
  <si>
    <t xml:space="preserve">RETROESCAVADEIRA SOBRE RODAS COM CARREGADEIRA, TRAÇÃO 4X4, POTÊNCIA LÍQ. 88 HP, CAÇAMBA CARREG. CAP. MÍN. 1 M3, CAÇAMBA RETRO CAP. 0,26 M3, PESO OPERACIONAL MÍN. 6.674 KG, PROFUNDIDADE ESCAVAÇÃO MÁX. 4,37 M - MANUTENÇÃO. AF_06/2014</t>
  </si>
  <si>
    <t xml:space="preserve">24,23</t>
  </si>
  <si>
    <t xml:space="preserve">RETROESCAVADEIRA SOBRE RODAS COM CARREGADEIRA, TRAÇÃO 4X2, POTÊNCIA LÍQ. 79 HP, CAÇAMBA CARREG. CAP. MÍN. 1 M3, CAÇAMBA RETRO CAP. 0,20 M3, PESO OPERACIONAL MÍN. 6.570 KG, PROFUNDIDADE ESCAVAÇÃO MÁX. 4,37 M - MANUTENÇÃO. AF_06/2014</t>
  </si>
  <si>
    <t xml:space="preserve">21,55</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</si>
  <si>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</si>
  <si>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40,36</t>
  </si>
  <si>
    <t xml:space="preserve">ROLO COMPACTADOR VIBRATÓRIO DE UM CILINDRO AÇO LISO, POTÊNCIA 80 HP, PESO OPERACIONAL MÁXIMO 8,1 T, IMPACTO DINÂMICO 16,15 / 9,5 T, LARGURA DE TRABALHO 1,68 M - MANUTENÇÃO. AF_06/2014</t>
  </si>
  <si>
    <t xml:space="preserve">35,77</t>
  </si>
  <si>
    <t xml:space="preserve">MOTOBOMBA CENTRÍFUGA, MOTOR A GASOLINA, POTÊNCIA 5,42 HP, BOCAIS 1 1/2" X 1", DIÂMETRO ROTOR 143 MM HM/Q = 6 MCA / 16,8 M3/H A 38 MCA / 6,6 M3/H - MANUTENÇÃO. AF_06/2014</t>
  </si>
  <si>
    <t xml:space="preserve">0,25</t>
  </si>
  <si>
    <t xml:space="preserve">MOTOBOMBA CENTRÍFUGA, MOTOR A GASOLINA, POTÊNCIA 5,42 HP, BOCAIS 1 1/2" X 1", DIÂMETRO ROTOR 143 MM HM/Q = 6 MCA / 16,8 M3/H A 38 MCA / 6,6 M3/H - MATERIAIS NA OPERAÇÃO. AF_06/2014</t>
  </si>
  <si>
    <t xml:space="preserve">21,84</t>
  </si>
  <si>
    <t xml:space="preserve">CAMINHÃO BASCULANTE 6 M3, PESO BRUTO TOTAL 16.000 KG, CARGA ÚTIL MÁXIMA 13.071 KG, DISTÂNCIA ENTRE EIXOS 4,80 M, POTÊNCIA 230 CV INCLUSIVE CAÇAMBA METÁLICA - MANUTENÇÃO. AF_06/2014</t>
  </si>
  <si>
    <t xml:space="preserve">42,26</t>
  </si>
  <si>
    <t xml:space="preserve">USINA DE CONCRETO FIXA, CAPACIDADE NOMINAL DE 90 A 120 M3/H, SEM SILO - MATERIAIS NA OPERAÇÃO. AF_07/2016</t>
  </si>
  <si>
    <t xml:space="preserve">16,18</t>
  </si>
  <si>
    <t xml:space="preserve">CAMINHÃO TOCO, PBT 16.000 KG, CARGA ÚTIL MÁX. 10.685 KG, DIST. ENTRE EIXOS 4,8 M, POTÊNCIA 189 CV, INCLUSIVE CARROCERIA FIXA ABERTA DE MADEIRA P/ TRANSPORTE GERAL DE CARGA SECA, DIMEN. APROX. 2,5 X 7,00 X 0,50 M - MANUTENÇÃO. AF_06/2014</t>
  </si>
  <si>
    <t xml:space="preserve">25,41</t>
  </si>
  <si>
    <t xml:space="preserve">USINA MISTURADORA DE SOLOS, CAPACIDADE DE 200 A 500 TON/H, POTENCIA 75KW - MANUTENÇÃO. AF_07/2016</t>
  </si>
  <si>
    <t xml:space="preserve">69,83</t>
  </si>
  <si>
    <t xml:space="preserve">VIBROACABADORA DE ASFALTO SOBRE ESTEIRAS, LARGURA DE PAVIMENTAÇÃO 1,90 M A 5,30 M, POTÊNCIA 105 HP CAPACIDADE 450 T/H - MANUTENÇÃO. AF_11/2014</t>
  </si>
  <si>
    <t xml:space="preserve">177,46</t>
  </si>
  <si>
    <t xml:space="preserve">VIBROACABADORA DE ASFALTO SOBRE ESTEIRAS, LARGURA DE PAVIMENTAÇÃO 1,90 M A 5,30 M, POTÊNCIA 105 HP CAPACIDADE 450 T/H - MATERIAIS NA OPERAÇÃO. AF_11/2014</t>
  </si>
  <si>
    <t xml:space="preserve">78,41</t>
  </si>
  <si>
    <t xml:space="preserve">TRATOR DE PNEUS, POTÊNCIA 85 CV, TRAÇÃO 4X4, PESO COM LASTRO DE 4.675 KG - MANUTENÇÃO. AF_06/2014</t>
  </si>
  <si>
    <t xml:space="preserve">13,11</t>
  </si>
  <si>
    <t xml:space="preserve">TRATOR DE PNEUS, POTÊNCIA 85 CV, TRAÇÃO 4X4, PESO COM LASTRO DE 4.675 KG - MATERIAIS NA OPERAÇÃO. AF_06/2014</t>
  </si>
  <si>
    <t xml:space="preserve">59,34</t>
  </si>
  <si>
    <t xml:space="preserve">TRATOR DE ESTEIRAS, POTÊNCIA 170 HP, PESO OPERACIONAL 19 T, CAÇAMBA 5,2 M3 - MATERIAIS NA OPERAÇÃO. AF_06/2014</t>
  </si>
  <si>
    <t xml:space="preserve">93,59</t>
  </si>
  <si>
    <t xml:space="preserve">TRATOR DE ESTEIRAS, POTÊNCIA 150 HP, PESO OPERACIONAL 16,7 T, COM RODA MOTRIZ ELEVADA E LÂMINA 3,18 M3 - MATERIAIS NA OPERAÇÃO. AF_06/2014</t>
  </si>
  <si>
    <t xml:space="preserve">82,58</t>
  </si>
  <si>
    <t xml:space="preserve">TRATOR DE ESTEIRAS, POTÊNCIA 347 HP, PESO OPERACIONAL 38,5 T, COM LÂMINA 8,70 M3 - MATERIAIS NA OPERAÇÃO. AF_06/2014</t>
  </si>
  <si>
    <t xml:space="preserve">190,98</t>
  </si>
  <si>
    <t xml:space="preserve">TRATOR DE ESTEIRAS, POTÊNCIA 100 HP, PESO OPERACIONAL 9,4 T, COM LÂMINA 2,19 M3 - MANUTENÇÃO. AF_06/2014</t>
  </si>
  <si>
    <t xml:space="preserve">47,43</t>
  </si>
  <si>
    <t xml:space="preserve">ROLO COMPACTADOR VIBRATÓRIO REBOCÁVEL, CILINDRO DE AÇO LISO, POTÊNCIA DE TRAÇÃO DE 65 CV, PESO 4,7 T, IMPACTO DINÂMICO 18,3 T, LARGURA DE TRABALHO 1,67 M - MANUTENÇÃO. AF_02/2016</t>
  </si>
  <si>
    <t xml:space="preserve">10,80</t>
  </si>
  <si>
    <t xml:space="preserve">ROLO COMPACTADOR VIBRATÓRIO TANDEM AÇO LISO, POTÊNCIA 58 HP, PESO SEM/COM LASTRO 6,5 / 9,4 T, LARGURA DE TRABALHO 1,2 M - MANUTENÇÃO. AF_06/2014</t>
  </si>
  <si>
    <t xml:space="preserve">43,93</t>
  </si>
  <si>
    <t xml:space="preserve">ROLO COMPACTADOR VIBRATÓRIO TANDEM AÇO LISO, POTÊNCIA 58 HP, PESO SEM/COM LASTRO 6,5 / 9,4 T, LARGURA DE TRABALHO 1,2 M - MATERIAIS NA OPERAÇÃO. AF_06/2014</t>
  </si>
  <si>
    <t xml:space="preserve">35,99</t>
  </si>
  <si>
    <t xml:space="preserve">RETROESCAVADEIRA SOBRE RODAS COM CARREGADEIRA, TRAÇÃO 4X4, POTÊNCIA LÍQ. 72 HP, CAÇAMBA CARREG. CAP. MÍN. 0,79 M3, CAÇAMBA RETRO CAP. 0,18 M3, PESO OPERACIONAL MÍN. 7.140 KG, PROFUNDIDADE ESCAVAÇÃO MÁX. 4,50 M - MANUTENÇÃO. AF_06/2014</t>
  </si>
  <si>
    <t xml:space="preserve">23,38</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</si>
  <si>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</si>
  <si>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36,78</t>
  </si>
  <si>
    <t xml:space="preserve">ROLO COMPACTADOR VIBRATÓRIO PÉ DE CARNEIRO, OPERADO POR CONTROLE REMOTO, POTÊNCIA 12,5 KW, PESO OPERACIONAL 1,675 T, LARGURA DE TRABALHO 0,85 M - DEPRECIAÇÃO. AF_02/2016</t>
  </si>
  <si>
    <t xml:space="preserve">39,06</t>
  </si>
  <si>
    <t xml:space="preserve">ROLO COMPACTADOR VIBRATÓRIO PÉ DE CARNEIRO, OPERADO POR CONTROLE REMOTO, POTÊNCIA 12,5 KW, PESO OPERACIONAL 1,675 T, LARGURA DE TRABALHO 0,85 M - MANUTENÇÃO. AF_02/2016</t>
  </si>
  <si>
    <t xml:space="preserve">48,88</t>
  </si>
  <si>
    <t xml:space="preserve">USINA DE LAMA ASFÁLTICA, PROD 30 A 50 T/H, SILO DE AGREGADO 7 M3, RESERVATÓRIOS PARA EMULSÃO E ÁGUA DE 2,3 M3 CADA, MISTURADOR TIPO PUG MILL A SER MONTADO SOBRE CAMINHÃO - MANUTENÇÃO. AF_10/2014</t>
  </si>
  <si>
    <t xml:space="preserve">40,12</t>
  </si>
  <si>
    <t xml:space="preserve">USINA DE LAMA ASFÁLTICA, PROD 30 A 50 T/H, SILO DE AGREGADO 7 M3, RESERVATÓRIOS PARA EMULSÃO E ÁGUA DE 2,3 M3 CADA, MISTURADOR TIPO PUG MILL A SER MONTADO SOBRE CAMINHÃO - MATERIAIS NA OPERAÇÃO. AF_10/2014</t>
  </si>
  <si>
    <t xml:space="preserve">24,29</t>
  </si>
  <si>
    <t xml:space="preserve">CAMINHÃO PIPA 6.000 L, PESO BRUTO TOTAL 13.000 KG, DISTÂNCIA ENTRE EIXOS 4,80 M, POTÊNCIA 189 CV INCLUSIVE TANQUE DE AÇO PARA TRANSPORTE DE ÁGUA, CAPACIDADE 6 M3 - MATERIAIS NA OPERAÇÃO. AF_06/2014</t>
  </si>
  <si>
    <t xml:space="preserve">139,28</t>
  </si>
  <si>
    <t xml:space="preserve">CAMINHÃO TOCO, PESO BRUTO TOTAL 14.300 KG, CARGA ÚTIL MÁXIMA 9590 KG, DISTÂNCIA ENTRE EIXOS 4,76 M, POTÊNCIA 185 CV (NÃO INCLUI CARROCERIA) - MANUTENÇÃO. AF_06/2014</t>
  </si>
  <si>
    <t xml:space="preserve">26,05</t>
  </si>
  <si>
    <t xml:space="preserve">CAMINHÃO TOCO, PESO BRUTO TOTAL 16.000 KG, CARGA ÚTIL MÁXIMA DE 10.685 KG, DISTÂNCIA ENTRE EIXOS 4,80 M, POTÊNCIA 189 CV EXCLUSIVE CARROCERIA - MANUTENÇÃO. AF_06/2014</t>
  </si>
  <si>
    <t xml:space="preserve">21,95</t>
  </si>
  <si>
    <t xml:space="preserve">CAMINHÃO PIPA 10.000 L TRUCADO, PESO BRUTO TOTAL 23.000 KG, CARGA ÚTIL MÁXIMA 15.935 KG, DISTÂNCIA ENTRE EIXOS 4,8 M, POTÊNCIA 230 CV, INCLUSIVE TANQUE DE AÇO PARA TRANSPORTE DE ÁGUA - MANUTENÇÃO. AF_06/2014</t>
  </si>
  <si>
    <t xml:space="preserve">38,50</t>
  </si>
  <si>
    <t xml:space="preserve">ESPARGIDOR DE ASFALTO PRESSURIZADO COM TANQUE DE 2500 L, REBOCÁVEL COM MOTOR A GASOLINA POTÊNCIA 3,4 HP - MANUTENÇÃO. AF_07/2014</t>
  </si>
  <si>
    <t xml:space="preserve">6,98</t>
  </si>
  <si>
    <t xml:space="preserve">ESPARGIDOR DE ASFALTO PRESSURIZADO COM TANQUE DE 2500 L, REBOCÁVEL COM MOTOR A GASOLINA POTÊNCIA 3,4 HP - MATERIAIS NA OPERAÇÃO. AF_07/2014</t>
  </si>
  <si>
    <t xml:space="preserve">3,04</t>
  </si>
  <si>
    <t xml:space="preserve">MOTONIVELADORA POTÊNCIA BÁSICA LÍQUIDA (PRIMEIRA MARCHA) 125 HP, PESO BRUTO 13032 KG, LARGURA DA LÂMINA DE 3,7 M - MANUTENÇÃO. AF_06/2014</t>
  </si>
  <si>
    <t xml:space="preserve">55,26</t>
  </si>
  <si>
    <t xml:space="preserve">PÁ CARREGADEIRA SOBRE RODAS, POTÊNCIA 197 HP, CAPACIDADE DA CAÇAMBA 2,5 A 3,5 M3, PESO OPERACIONAL 18338 KG - MATERIAIS NA OPERAÇÃO. AF_06/2014</t>
  </si>
  <si>
    <t xml:space="preserve">61,97</t>
  </si>
  <si>
    <t xml:space="preserve">COMPRESSOR DE AR REBOCÁVEL, VAZÃO 189 PCM, PRESSÃO EFETIVA DE TRABALHO 102 PSI, MOTOR DIESEL, POTÊNCIA 63 CV - MANUTENÇÃO. AF_06/2015</t>
  </si>
  <si>
    <t xml:space="preserve">4,84</t>
  </si>
  <si>
    <t xml:space="preserve">BOMBA SUBMERSÍVEL ELÉTRICA TRIFÁSICA, POTÊNCIA 2,96 HP, Ø ROTOR 144 MM SEMI-ABERTO, BOCAL DE SAÍDA Ø 2, HM/Q = 2 MCA / 38,8 M3/H A 28 MCA / 5 M3/H - MANUTENÇÃO. AF_06/2014</t>
  </si>
  <si>
    <t xml:space="preserve">TANQUE DE ASFALTO ESTACIONÁRIO COM SERPENTINA, CAPACIDADE 30.000 L - DEPRECIAÇÃO. AF_06/2014</t>
  </si>
  <si>
    <t xml:space="preserve">5,46</t>
  </si>
  <si>
    <t xml:space="preserve">TANQUE DE ASFALTO ESTACIONÁRIO COM SERPENTINA, CAPACIDADE 30.000 L - JUROS. AF_06/2014</t>
  </si>
  <si>
    <t xml:space="preserve">0,86</t>
  </si>
  <si>
    <t xml:space="preserve">TANQUE DE ASFALTO ESTACIONÁRIO COM SERPENTINA, CAPACIDADE 30.000 L - MANUTENÇÃO. AF_06/2014</t>
  </si>
  <si>
    <t xml:space="preserve">TANQUE DE ASFALTO ESTACIONÁRIO COM SERPENTINA, CAPACIDADE 30.000 L - MATERIAIS NA OPERAÇÃO. AF_06/2014</t>
  </si>
  <si>
    <t xml:space="preserve">225,87</t>
  </si>
  <si>
    <t xml:space="preserve">ROLO COMPACTADOR DE PNEUS ESTÁTICO, PRESSÃO VARIÁVEL, POTÊNCIA 111 HP, PESO SEM/COM LASTRO 9,5 / 26 T, LARGURA DE TRABALHO 1,90 M - DEPRECIAÇÃO. AF_07/2014</t>
  </si>
  <si>
    <t xml:space="preserve">44,68</t>
  </si>
  <si>
    <t xml:space="preserve">ROLO COMPACTADOR DE PNEUS ESTÁTICO, PRESSÃO VARIÁVEL, POTÊNCIA 111 HP, PESO SEM/COM LASTRO 9,5 / 26 T, LARGURA DE TRABALHO 1,90 M - JUROS. AF_07/2014</t>
  </si>
  <si>
    <t xml:space="preserve">6,20</t>
  </si>
  <si>
    <t xml:space="preserve">ROLO COMPACTADOR DE PNEUS ESTÁTICO, PRESSÃO VARIÁVEL, POTÊNCIA 111 HP, PESO SEM/COM LASTRO 9,5 / 26 T, LARGURA DE TRABALHO 1,90 M - MANUTENÇÃO. AF_07/2014</t>
  </si>
  <si>
    <t xml:space="preserve">55,91</t>
  </si>
  <si>
    <t xml:space="preserve">MOTOBOMBA TRASH (PARA ÁGUA SUJA) AUTO ESCORVANTE, MOTOR GASOLINA DE 6,41 HP, DIÂMETROS DE SUCÇÃO X RECALQUE: 3" X 3", HM/Q = 10 MCA / 60 M3/H A 23 MCA / 0 M3/H - DEPRECIAÇÃO. AF_10/2014</t>
  </si>
  <si>
    <t xml:space="preserve">0,28</t>
  </si>
  <si>
    <t xml:space="preserve">MOTOBOMBA TRASH (PARA ÁGUA SUJA) AUTO ESCORVANTE, MOTOR GASOLINA DE 6,41 HP, DIÂMETROS DE SUCÇÃO X RECALQUE: 3" X 3", HM/Q = 10 MCA / 60 M3/H A 23 MCA / 0 M3/H - JUROS. AF_10/2014</t>
  </si>
  <si>
    <t xml:space="preserve">MOTOBOMBA TRASH (PARA ÁGUA SUJA) AUTO ESCORVANTE, MOTOR GASOLINA DE 6,41 HP, DIÂMETROS DE SUCÇÃO X RECALQUE: 3" X 3", HM/Q = 10 MCA / 60 M3/H A 23 MCA / 0 M3/H - MANUTENÇÃO. AF_10/2014</t>
  </si>
  <si>
    <t xml:space="preserve">MOTOBOMBA TRASH (PARA ÁGUA SUJA) AUTO ESCORVANTE, MOTOR GASOLINA DE 6,41 HP, DIÂMETROS DE SUCÇÃO X RECALQUE: 3" X 3", HM/Q = 10 MCA / 60 M3/H A 23 MCA / 0 M3/H - MATERIAIS NA OPERAÇÃO. AF_10/2014</t>
  </si>
  <si>
    <t xml:space="preserve">25,78</t>
  </si>
  <si>
    <t xml:space="preserve">ROLO COMPACTADOR PE DE CARNEIRO VIBRATORIO, POTENCIA 125 HP, PESO OPERACIONAL SEM/COM LASTRO 11,95 / 13,30 T, IMPACTO DINAMICO 38,5 / 22,5 T, LARGURA DE TRABALHO 2,15 M - DEPRECIAÇÃO. AF_06/2014</t>
  </si>
  <si>
    <t xml:space="preserve">39,63</t>
  </si>
  <si>
    <t xml:space="preserve">ROLO COMPACTADOR PE DE CARNEIRO VIBRATORIO, POTENCIA 125 HP, PESO OPERACIONAL SEM/COM LASTRO 11,95 / 13,30 T, IMPACTO DINAMICO 38,5 / 22,5 T, LARGURA DE TRABALHO 2,15 M - JUROS. AF_06/2014</t>
  </si>
  <si>
    <t xml:space="preserve">ROLO COMPACTADOR PE DE CARNEIRO VIBRATORIO, POTENCIA 125 HP, PESO OPERACIONAL SEM/COM LASTRO 11,95 / 13,30 T, IMPACTO DINAMICO 38,5 / 22,5 T, LARGURA DE TRABALHO 2,15 M - MANUTENÇÃO. AF_06/2014</t>
  </si>
  <si>
    <t xml:space="preserve">49,59</t>
  </si>
  <si>
    <t xml:space="preserve">ROLO COMPACTADOR PE DE CARNEIRO VIBRATORIO, POTENCIA 125 HP, PESO OPERACIONAL SEM/COM LASTRO 11,95 / 13,30 T, IMPACTO DINAMICO 38,5 / 22,5 T, LARGURA DE TRABALHO 2,15 M - MATERIAIS NA OPERAÇÃO. AF_06/2014</t>
  </si>
  <si>
    <t xml:space="preserve">78,62</t>
  </si>
  <si>
    <t xml:space="preserve">CAMINHÃO BASCULANTE 6 M3 TOCO, PESO BRUTO TOTAL 16.000 KG, CARGA ÚTIL MÁXIMA 11.130 KG, DISTÂNCIA ENTRE EIXOS 5,36 M, POTÊNCIA 185 CV, INCLUSIVE CAÇAMBA METÁLICA - DEPRECIAÇÃO. AF_06/2014</t>
  </si>
  <si>
    <t xml:space="preserve">18,16</t>
  </si>
  <si>
    <t xml:space="preserve">CAMINHÃO BASCULANTE 6 M3 TOCO, PESO BRUTO TOTAL 16.000 KG, CARGA ÚTIL MÁXIMA 11.130 KG, DISTÂNCIA ENTRE EIXOS 5,36 M, POTÊNCIA 185 CV, INCLUSIVE CAÇAMBA METÁLICA - JUROS. AF_06/2014</t>
  </si>
  <si>
    <t xml:space="preserve">3,52</t>
  </si>
  <si>
    <t xml:space="preserve">CAMINHÃO BASCULANTE 6 M3 TOCO, PESO BRUTO TOTAL 16.000 KG, CARGA ÚTIL MÁXIMA 11.130 KG, DISTÂNCIA ENTRE EIXOS 5,36 M, POTÊNCIA 185 CV, INCLUSIVE CAÇAMBA METÁLICA - MANUTENÇÃO. AF_06/2014</t>
  </si>
  <si>
    <t xml:space="preserve">32,51</t>
  </si>
  <si>
    <t xml:space="preserve">CAMINHÃO BASCULANTE 6 M3 TOCO, PESO BRUTO TOTAL 16.000 KG, CARGA ÚTIL MÁXIMA 11.130 KG, DISTÂNCIA ENTRE EIXOS 5,36 M, POTÊNCIA 185 CV, INCLUSIVE CAÇAMBA METÁLICA - MATERIAIS NA OPERAÇÃO. AF_06/2014</t>
  </si>
  <si>
    <t xml:space="preserve">71,77</t>
  </si>
  <si>
    <t xml:space="preserve">TRATOR DE PNEUS, POTÊNCIA 122 CV, TRAÇÃO 4X4, PESO COM LASTRO DE 4.510 KG - DEPRECIAÇÃO. AF_06/2014</t>
  </si>
  <si>
    <t xml:space="preserve">16,36</t>
  </si>
  <si>
    <t xml:space="preserve">TRATOR DE PNEUS, POTÊNCIA 122 CV, TRAÇÃO 4X4, PESO COM LASTRO DE 4.510 KG - JUROS. AF_06/2014</t>
  </si>
  <si>
    <t xml:space="preserve">2,27</t>
  </si>
  <si>
    <t xml:space="preserve">TRATOR DE PNEUS, POTÊNCIA 122 CV, TRAÇÃO 4X4, PESO COM LASTRO DE 4.510 KG - MANUTENÇÃO. AF_06/2014</t>
  </si>
  <si>
    <t xml:space="preserve">17,89</t>
  </si>
  <si>
    <t xml:space="preserve">TRATOR DE PNEUS, POTÊNCIA 122 CV, TRAÇÃO 4X4, PESO COM LASTRO DE 4.510 KG - MATERIAIS NA OPERAÇÃO. AF_06/2014</t>
  </si>
  <si>
    <t xml:space="preserve">85,16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</si>
  <si>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</si>
  <si>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44,95</t>
  </si>
  <si>
    <t xml:space="preserve">ROLO COMPACTADOR VIBRATÓRIO DE UM CILINDRO AÇO LISO, POTÊNCIA 80 HP, PESO OPERACIONAL MÁXIMO 8,1 T, IMPACTO DINÂMICO 16,15 / 9,5 T, LARGURA DE TRABALHO 1,68 M - MATERIAIS NA OPERAÇÃO. AF_06/2014</t>
  </si>
  <si>
    <t xml:space="preserve">50,32</t>
  </si>
  <si>
    <t xml:space="preserve">CAMINHÃO BASCULANTE 6 M3, PESO BRUTO TOTAL 16.000 KG, CARGA ÚTIL MÁXIMA 13.071 KG, DISTÂNCIA ENTRE EIXOS 4,80 M, POTÊNCIA 230 CV INCLUSIVE CAÇAMBA METÁLICA - MATERIAIS NA OPERAÇÃO. AF_06/2014</t>
  </si>
  <si>
    <t xml:space="preserve">89,22</t>
  </si>
  <si>
    <t xml:space="preserve">USINA DE CONCRETO FIXA, CAPACIDADE NOMINAL DE 90 A 120 M3/H, SEM SILO - MANUTENÇÃO. AF_07/2016</t>
  </si>
  <si>
    <t xml:space="preserve">35,00</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</si>
  <si>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</si>
  <si>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102,60</t>
  </si>
  <si>
    <t xml:space="preserve">VASSOURA MECÂNICA REBOCÁVEL COM ESCOVA CILÍNDRICA, LARGURA ÚTIL DE VARRIMENTO DE 2,44 M - MANUTENÇÃO. AF_06/2014</t>
  </si>
  <si>
    <t xml:space="preserve">5,86</t>
  </si>
  <si>
    <t xml:space="preserve">TRATOR DE ESTEIRAS, POTÊNCIA 170 HP, PESO OPERACIONAL 19 T, CAÇAMBA 5,2 M3 - MANUTENÇÃO. AF_06/2014</t>
  </si>
  <si>
    <t xml:space="preserve">61,12</t>
  </si>
  <si>
    <t xml:space="preserve">TRATOR DE ESTEIRAS, POTÊNCIA 150 HP, PESO OPERACIONAL 16,7 T, COM RODA MOTRIZ ELEVADA E LÂMINA 3,18 M3 - MANUTENÇÃO. AF_06/2014</t>
  </si>
  <si>
    <t xml:space="preserve">61,49</t>
  </si>
  <si>
    <t xml:space="preserve">TRATOR DE ESTEIRAS, POTÊNCIA 347 HP, PESO OPERACIONAL 38,5 T, COM LÂMINA 8,70 M3 - MANUTENÇÃO. AF_06/2014</t>
  </si>
  <si>
    <t xml:space="preserve">201,43</t>
  </si>
  <si>
    <t xml:space="preserve">TRATOR DE ESTEIRAS, POTÊNCIA 100 HP, PESO OPERACIONAL 9,4 T, COM LÂMINA 2,19 M3 - MATERIAIS NA OPERAÇÃO. AF_06/2014</t>
  </si>
  <si>
    <t xml:space="preserve">55,01</t>
  </si>
  <si>
    <t xml:space="preserve">ROLO COMPACTADOR VIBRATÓRIO REBOCÁVEL, CILINDRO DE AÇO LISO, POTÊNCIA DE TRAÇÃO DE 65 CV, PESO 4,7 T, IMPACTO DINÂMICO 18,3 T, LARGURA DE TRABALHO 1,67 M - DEPRECIAÇÃO. AF_02/2016</t>
  </si>
  <si>
    <t xml:space="preserve">8,63</t>
  </si>
  <si>
    <t xml:space="preserve">CAMINHÃO TOCO, PESO BRUTO TOTAL 14.300 KG, CARGA ÚTIL MÁXIMA 9590 KG, DISTÂNCIA ENTRE EIXOS 4,76 M, POTÊNCIA 185 CV (NÃO INCLUI CARROCERIA) - MATERIAIS NA OPERAÇÃO. AF_06/2014</t>
  </si>
  <si>
    <t xml:space="preserve">100,44</t>
  </si>
  <si>
    <t xml:space="preserve">CAMINHÃO TOCO, PESO BRUTO TOTAL 16.000 KG, CARGA ÚTIL MÁXIMA DE 10.685 KG, DISTÂNCIA ENTRE EIXOS 4,80 M, POTÊNCIA 189 CV EXCLUSIVE CARROCERIA - MATERIAIS NA OPERAÇÃO. AF_06/2014</t>
  </si>
  <si>
    <t xml:space="preserve">CAMINHÃO PIPA 10.000 L TRUCADO, PESO BRUTO TOTAL 23.000 KG, CARGA ÚTIL MÁXIMA 15.935 KG, DISTÂNCIA ENTRE EIXOS 4,8 M, POTÊNCIA 230 CV, INCLUSIVE TANQUE DE AÇO PARA TRANSPORTE DE ÁGUA - MATERIAIS NA OPERAÇÃO. AF_06/2014</t>
  </si>
  <si>
    <t xml:space="preserve">169,48</t>
  </si>
  <si>
    <t xml:space="preserve">GRADE DE DISCO REBOCÁVEL COM 20 DISCOS 24" X 6 MM COM PNEUS PARA TRANSPORTE - DEPRECIAÇÃO. AF_06/2014</t>
  </si>
  <si>
    <t xml:space="preserve">3,18</t>
  </si>
  <si>
    <t xml:space="preserve">GRADE DE DISCO REBOCÁVEL COM 20 DISCOS 24" X 6 MM COM PNEUS PARA TRANSPORTE - MANUTENÇÃO. AF_06/2014</t>
  </si>
  <si>
    <t xml:space="preserve">2,21</t>
  </si>
  <si>
    <t xml:space="preserve">MOTONIVELADORA POTÊNCIA BÁSICA LÍQUIDA (PRIMEIRA MARCHA) 125 HP, PESO BRUTO 13032 KG, LARGURA DA LÂMINA DE 3,7 M - MATERIAIS NA OPERAÇÃO. AF_06/2014</t>
  </si>
  <si>
    <t xml:space="preserve">73,72</t>
  </si>
  <si>
    <t xml:space="preserve">PÁ CARREGADEIRA SOBRE RODAS, POTÊNCIA LÍQUIDA 128 HP, CAPACIDADE DA CAÇAMBA 1,7 A 2,8 M3, PESO OPERACIONAL 11632 KG - MANUTENÇÃO. AF_06/2014</t>
  </si>
  <si>
    <t xml:space="preserve">56,50</t>
  </si>
  <si>
    <t xml:space="preserve">PÁ CARREGADEIRA SOBRE RODAS, POTÊNCIA LÍQUIDA 128 HP, CAPACIDADE DA CAÇAMBA 1,7 A 2,8 M3, PESO OPERACIONAL 11632 KG - MATERIAIS NA OPERAÇÃO. AF_06/2014</t>
  </si>
  <si>
    <t xml:space="preserve">40,26</t>
  </si>
  <si>
    <t xml:space="preserve">PÁ CARREGADEIRA SOBRE RODAS, POTÊNCIA 197 HP, CAPACIDADE DA CAÇAMBA 2,5 A 3,5 M3, PESO OPERACIONAL 18338 KG - MANUTENÇÃO. AF_06/2014</t>
  </si>
  <si>
    <t xml:space="preserve">54,84</t>
  </si>
  <si>
    <t xml:space="preserve">MARTELETE OU ROMPEDOR PNEUMÁTICO MANUAL, 28 KG, COM SILENCIADOR - MANUTENÇÃO. AF_07/2016</t>
  </si>
  <si>
    <t xml:space="preserve">1,29</t>
  </si>
  <si>
    <t xml:space="preserve">COMPRESSOR DE AR REBOCÁVEL, VAZÃO 189 PCM, PRESSÃO EFETIVA DE TRABALHO 102 PSI, MOTOR DIESEL, POTÊNCIA 63 CV - MATERIAIS NA OPERAÇÃO. AF_06/2015</t>
  </si>
  <si>
    <t xml:space="preserve">41,52</t>
  </si>
  <si>
    <t xml:space="preserve">BOMBA SUBMERSÍVEL ELÉTRICA TRIFÁSICA, POTÊNCIA 2,96 HP, Ø ROTOR 144 MM SEMI-ABERTO, BOCAL DE SAÍDA Ø 2, HM/Q = 2 MCA / 38,8 M3/H A 28 MCA / 5 M3/H - MATERIAIS NA OPERAÇÃO. AF_06/2014</t>
  </si>
  <si>
    <t xml:space="preserve">1,31</t>
  </si>
  <si>
    <t xml:space="preserve">CAMINHÃO PIPA 6.000 L, PESO BRUTO TOTAL 13.000 KG, DISTÂNCIA ENTRE EIXOS 4,80 M, POTÊNCIA 189 CV INCLUSIVE TANQUE DE AÇO PARA TRANSPORTE DE ÁGUA, CAPACIDADE 6 M3 - MANUTENÇÃO. AF_06/2014</t>
  </si>
  <si>
    <t xml:space="preserve">30,05</t>
  </si>
  <si>
    <t xml:space="preserve">ROLO COMPACTADOR DE PNEUS ESTÁTICO, PRESSÃO VARIÁVEL, POTÊNCIA 111 HP, PESO SEM/COM LASTRO 9,5 / 26 T, LARGURA DE TRABALHO 1,90 M - MATERIAIS NA OPERAÇÃO. AF_07/2014</t>
  </si>
  <si>
    <t xml:space="preserve">GRUPO GERADOR ESTACIONÁRIO, MOTOR DIESEL POTÊNCIA 170 KVA - DEPRECIAÇÃO. AF_02/2016</t>
  </si>
  <si>
    <t xml:space="preserve">5,36</t>
  </si>
  <si>
    <t xml:space="preserve">GRUPO GERADOR ESTACIONÁRIO, MOTOR DIESEL POTÊNCIA 170 KVA - MANUTENÇÃO. AF_02/2016</t>
  </si>
  <si>
    <t xml:space="preserve">4,78</t>
  </si>
  <si>
    <t xml:space="preserve">ROLO COMPACTADOR VIBRATÓRIO PÉ DE CARNEIRO PARA SOLOS, POTÊNCIA 80 HP, PESO OPERACIONAL SEM/COM LASTRO 7,4 / 8,8 T, LARGURA DE TRABALHO 1,68 M - DEPRECIAÇÃO. AF_02/2016</t>
  </si>
  <si>
    <t xml:space="preserve">29,72</t>
  </si>
  <si>
    <t xml:space="preserve">GRUPO GERADOR ESTACIONÁRIO, MOTOR DIESEL POTÊNCIA 170 KVA - MATERIAIS NA OPERAÇÃO. AF_02/2016</t>
  </si>
  <si>
    <t xml:space="preserve">156,88</t>
  </si>
  <si>
    <t xml:space="preserve">ROLO COMPACTADOR VIBRATÓRIO PÉ DE CARNEIRO PARA SOLOS, POTÊNCIA 80 HP, PESO OPERACIONAL SEM/COM LASTRO 7,4 / 8,8 T, LARGURA DE TRABALHO 1,68 M - JUROS. AF_02/2016</t>
  </si>
  <si>
    <t xml:space="preserve">4,12</t>
  </si>
  <si>
    <t xml:space="preserve">ROLO COMPACTADOR VIBRATÓRIO PÉ DE CARNEIRO PARA SOLOS, POTÊNCIA 80 HP, PESO OPERACIONAL SEM/COM LASTRO 7,4 / 8,8 T, LARGURA DE TRABALHO 1,68 M - MATERIAIS NA OPERAÇÃO. AF_02/2016</t>
  </si>
  <si>
    <t xml:space="preserve">CAMINHÃO TOCO, PBT 14.300 KG, CARGA ÚTIL MÁX. 9.710 KG, DIST. ENTRE EIXOS 3,56 M, POTÊNCIA 185 CV, INCLUSIVE CARROCERIA FIXA ABERTA DE MADEIRA P/ TRANSPORTE GERAL DE CARGA SECA, DIMEN. APROX. 2,50 X 6,50 X 0,50 M - MANUTENÇÃO. AF_06/2014</t>
  </si>
  <si>
    <t xml:space="preserve">28,41</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</si>
  <si>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</si>
  <si>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ESPARGIDOR DE ASFALTO PRESSURIZADO, TANQUE 6 M3 COM ISOLAÇÃO TÉRMICA, AQUECIDO COM 2 MAÇARICOS, COM BARRA ESPARGIDORA 3,60 M, MONTADO SOBRE CAMINHÃO  TOCO, PBT 14.300 KG, POTÊNCIA 185 CV - MANUTENÇÃO. AF_08/2015</t>
  </si>
  <si>
    <t xml:space="preserve">35,24</t>
  </si>
  <si>
    <t xml:space="preserve">GRUPO DE SOLDAGEM COM GERADOR A DIESEL 60 CV PARA SOLDA ELÉTRICA, SOBRE 04 RODAS, COM MOTOR 4 CILINDROS 600 A - DEPRECIAÇÃO. AF_02/2016</t>
  </si>
  <si>
    <t xml:space="preserve">7,15</t>
  </si>
  <si>
    <t xml:space="preserve">GRUPO DE SOLDAGEM COM GERADOR A DIESEL 60 CV PARA SOLDA ELÉTRICA, SOBRE 04 RODAS, COM MOTOR 4 CILINDROS 600 A - MANUTENÇÃO. AF_02/2016</t>
  </si>
  <si>
    <t xml:space="preserve">6,38</t>
  </si>
  <si>
    <t xml:space="preserve">GRUPO DE SOLDAGEM COM GERADOR A DIESEL 60 CV PARA SOLDA ELÉTRICA, SOBRE 04 RODAS, COM MOTOR 4 CILINDROS 600 A - MATERIAIS NA OPERAÇÃO. AF_02/2016</t>
  </si>
  <si>
    <t xml:space="preserve">44,21</t>
  </si>
  <si>
    <t xml:space="preserve">GRUPO DE SOLDAGEM COM GERADOR A DIESEL 60 CV PARA SOLDA ELÉTRICA, SOBRE 04 RODAS, COM MOTOR 4 CILINDROS 600 A - JUROS. AF_02/2016</t>
  </si>
  <si>
    <t xml:space="preserve">1,28</t>
  </si>
  <si>
    <t xml:space="preserve">GRADE DE DISCO REBOCÁVEL COM 20 DISCOS 24" X 6 MM COM PNEUS PARA TRANSPORTE - JUROS. AF_06/2014</t>
  </si>
  <si>
    <t xml:space="preserve">BETONEIRA CAPACIDADE NOMINAL 400 L, CAPACIDADE DE MISTURA 310 L, MOTOR A DIESEL POTÊNCIA 5,0 CV, SEM CARREGADOR - DEPRECIAÇÃO. AF_06/2014</t>
  </si>
  <si>
    <t xml:space="preserve">BETONEIRA CAPACIDADE NOMINAL 400 L, CAPACIDADE DE MISTURA 310 L, MOTOR A DIESEL POTÊNCIA 5,0 CV, SEM CARREGADOR - JUROS. AF_06/2014</t>
  </si>
  <si>
    <t xml:space="preserve">BETONEIRA CAPACIDADE NOMINAL 400 L, CAPACIDADE DE MISTURA 310 L, MOTOR A DIESEL POTÊNCIA 5,0 CV, SEM CARREGADOR - MANUTENÇÃO. AF_06/2014</t>
  </si>
  <si>
    <t xml:space="preserve">BETONEIRA CAPACIDADE NOMINAL 400 L, CAPACIDADE DE MISTURA 310 L, MOTOR A DIESEL POTÊNCIA 5,0 CV, SEM CARREGADOR - MATERIAIS NA OPERAÇÃO. AF_06/2014</t>
  </si>
  <si>
    <t xml:space="preserve">3,68</t>
  </si>
  <si>
    <t xml:space="preserve">MISTURADOR DE ARGAMASSA, EIXO HORIZONTAL, CAPACIDADE DE MISTURA 300 KG, MOTOR ELÉTRICO POTÊNCIA 5 CV - DEPRECIAÇÃO. AF_06/2014</t>
  </si>
  <si>
    <t xml:space="preserve">0,82</t>
  </si>
  <si>
    <t xml:space="preserve">MISTURADOR DE ARGAMASSA, EIXO HORIZONTAL, CAPACIDADE DE MISTURA 300 KG, MOTOR ELÉTRICO POTÊNCIA 5 CV - JUROS. AF_06/2014</t>
  </si>
  <si>
    <t xml:space="preserve">0,09</t>
  </si>
  <si>
    <t xml:space="preserve">MISTURADOR DE ARGAMASSA, EIXO HORIZONTAL, CAPACIDADE DE MISTURA 300 KG, MOTOR ELÉTRICO POTÊNCIA 5 CV - MANUTENÇÃO. AF_06/2014</t>
  </si>
  <si>
    <t xml:space="preserve">0,90</t>
  </si>
  <si>
    <t xml:space="preserve">MISTURADOR DE ARGAMASSA, EIXO HORIZONTAL, CAPACIDADE DE MISTURA 300 KG, MOTOR ELÉTRICO POTÊNCIA 5 CV - MATERIAIS NA OPERAÇÃO. AF_06/2014</t>
  </si>
  <si>
    <t xml:space="preserve">2,12</t>
  </si>
  <si>
    <t xml:space="preserve">MISTURADOR DE ARGAMASSA, EIXO HORIZONTAL, CAPACIDADE DE MISTURA 600 KG, MOTOR ELÉTRICO POTÊNCIA 7,5 CV - DEPRECIAÇÃO. AF_06/2014</t>
  </si>
  <si>
    <t xml:space="preserve">0,98</t>
  </si>
  <si>
    <t xml:space="preserve">MISTURADOR DE ARGAMASSA, EIXO HORIZONTAL, CAPACIDADE DE MISTURA 600 KG, MOTOR ELÉTRICO POTÊNCIA 7,5 CV - JUROS. AF_06/2014</t>
  </si>
  <si>
    <t xml:space="preserve">MISTURADOR DE ARGAMASSA, EIXO HORIZONTAL, CAPACIDADE DE MISTURA 600 KG, MOTOR ELÉTRICO POTÊNCIA 7,5 CV - MANUTENÇÃO. AF_06/2014</t>
  </si>
  <si>
    <t xml:space="preserve">1,07</t>
  </si>
  <si>
    <t xml:space="preserve">MISTURADOR DE ARGAMASSA, EIXO HORIZONTAL, CAPACIDADE DE MISTURA 600 KG, MOTOR ELÉTRICO POTÊNCIA 7,5 CV - MATERIAIS NA OPERAÇÃO. AF_06/2014</t>
  </si>
  <si>
    <t xml:space="preserve">MISTURADOR DE ARGAMASSA, EIXO HORIZONTAL, CAPACIDADE DE MISTURA 160 KG, MOTOR ELÉTRICO POTÊNCIA 3 CV - DEPRECIAÇÃO. AF_06/2014</t>
  </si>
  <si>
    <t xml:space="preserve">0,78</t>
  </si>
  <si>
    <t xml:space="preserve">MISTURADOR DE ARGAMASSA, EIXO HORIZONTAL, CAPACIDADE DE MISTURA 160 KG, MOTOR ELÉTRICO POTÊNCIA 3 CV - JUROS. AF_06/2014</t>
  </si>
  <si>
    <t xml:space="preserve">MISTURADOR DE ARGAMASSA, EIXO HORIZONTAL, CAPACIDADE DE MISTURA 160 KG, MOTOR ELÉTRICO POTÊNCIA 3 CV - MANUTENÇÃO. AF_06/2014</t>
  </si>
  <si>
    <t xml:space="preserve">0,85</t>
  </si>
  <si>
    <t xml:space="preserve">MISTURADOR DE ARGAMASSA, EIXO HORIZONTAL, CAPACIDADE DE MISTURA 160 KG, MOTOR ELÉTRICO POTÊNCIA 3 CV - MATERIAIS NA OPERAÇÃO. AF_06/2014</t>
  </si>
  <si>
    <t xml:space="preserve">1,27</t>
  </si>
  <si>
    <t xml:space="preserve">PROJETOR DE ARGAMASSA, CAPACIDADE DE PROJEÇÃO 1,5 M3/H, ALCANCE DE 30 ATÉ 60 M, MOTOR ELÉTRICO POTÊNCIA 7,5 HP - DEPRECIAÇÃO. AF_06/2014</t>
  </si>
  <si>
    <t xml:space="preserve">5,08</t>
  </si>
  <si>
    <t xml:space="preserve">PROJETOR DE ARGAMASSA, CAPACIDADE DE PROJEÇÃO 1,5 M3/H, ALCANCE DE 30 ATÉ 60 M, MOTOR ELÉTRICO POTÊNCIA 7,5 HP - JUROS. AF_06/2014</t>
  </si>
  <si>
    <t xml:space="preserve">0,60</t>
  </si>
  <si>
    <t xml:space="preserve">PROJETOR DE ARGAMASSA, CAPACIDADE DE PROJEÇÃO 1,5 M3/H, ALCANCE DE 30 ATÉ 60 M, MOTOR ELÉTRICO POTÊNCIA 7,5 HP - MANUTENÇÃO. AF_06/2014</t>
  </si>
  <si>
    <t xml:space="preserve">PROJETOR DE ARGAMASSA, CAPACIDADE DE PROJEÇÃO 1,5 M3/H, ALCANCE DE 30 ATÉ 60 M, MOTOR ELÉTRICO POTÊNCIA 7,5 HP - MATERIAIS NA OPERAÇÃO. AF_06/2014</t>
  </si>
  <si>
    <t xml:space="preserve">0,72</t>
  </si>
  <si>
    <t xml:space="preserve">PROJETOR DE ARGAMASSA, CAPACIDADE DE PROJEÇÃO 2 M3/H, ALCANCE ATÉ 50 M, MOTOR ELÉTRICO POTÊNCIA 7,5 HP - DEPRECIAÇÃO. AF_06/2014</t>
  </si>
  <si>
    <t xml:space="preserve">6,73</t>
  </si>
  <si>
    <t xml:space="preserve">PROJETOR DE ARGAMASSA, CAPACIDADE DE PROJEÇÃO 2 M3/H, ALCANCE ATÉ 50 M, MOTOR ELÉTRICO POTÊNCIA 7,5 HP - JUROS. AF_06/2014</t>
  </si>
  <si>
    <t xml:space="preserve">PROJETOR DE ARGAMASSA, CAPACIDADE DE PROJEÇÃO 2 M3/H, ALCANCE ATÉ 50 M, MOTOR ELÉTRICO POTÊNCIA 7,5 HP - MANUTENÇÃO. AF_06/2014</t>
  </si>
  <si>
    <t xml:space="preserve">8,42</t>
  </si>
  <si>
    <t xml:space="preserve">PROJETOR DE ARGAMASSA, CAPACIDADE DE PROJEÇÃO 2 M3/H, ALCANCE ATÉ 50 M, MOTOR ELÉTRICO POTÊNCIA 7,5 HP - MATERIAIS NA OPERAÇÃO. AF_06/2014</t>
  </si>
  <si>
    <t xml:space="preserve">ESPARGIDOR DE ASFALTO PRESSURIZADO COM TANQUE DE 2500 L, REBOCÁVEL COM MOTOR A GASOLINA POTÊNCIA 3,4 HP - DEPRECIAÇÃO. AF_07/2014</t>
  </si>
  <si>
    <t xml:space="preserve">3,72</t>
  </si>
  <si>
    <t xml:space="preserve">ESPARGIDOR DE ASFALTO PRESSURIZADO COM TANQUE DE 2500 L, REBOCÁVEL COM MOTOR A GASOLINA POTÊNCIA 3,4 HP - JUROS. AF_07/2014</t>
  </si>
  <si>
    <t xml:space="preserve">BETONEIRA CAPACIDADE NOMINAL DE 400 L, CAPACIDADE DE MISTURA 280 L, MOTOR ELÉTRICO TRIFÁSICO POTÊNCIA DE 2 CV, SEM CARREGADOR - DEPRECIAÇÃO. AF_10/2014</t>
  </si>
  <si>
    <t xml:space="preserve">BETONEIRA CAPACIDADE NOMINAL DE 400 L, CAPACIDADE DE MISTURA 280 L, MOTOR ELÉTRICO TRIFÁSICO POTÊNCIA DE 2 CV, SEM CARREGADOR - JUROS. AF_10/2014</t>
  </si>
  <si>
    <t xml:space="preserve">BETONEIRA CAPACIDADE NOMINAL DE 400 L, CAPACIDADE DE MISTURA 280 L, MOTOR ELÉTRICO TRIFÁSICO POTÊNCIA DE 2 CV, SEM CARREGADOR - MANUTENÇÃO. AF_10/2014</t>
  </si>
  <si>
    <t xml:space="preserve">BETONEIRA CAPACIDADE NOMINAL DE 400 L, CAPACIDADE DE MISTURA 280 L, MOTOR ELÉTRICO TRIFÁSICO POTÊNCIA DE 2 CV, SEM CARREGADOR - MATERIAIS NA OPERAÇÃO. AF_10/2014</t>
  </si>
  <si>
    <t xml:space="preserve">ESCAVADEIRA HIDRÁULICA SOBRE ESTEIRAS, CAÇAMBA 0,80 M3, PESO OPERACIONAL 17,8 T, POTÊNCIA LÍQUIDA 110 HP - DEPRECIAÇÃO. AF_10/2014</t>
  </si>
  <si>
    <t xml:space="preserve">37,40</t>
  </si>
  <si>
    <t xml:space="preserve">ESCAVADEIRA HIDRÁULICA SOBRE ESTEIRAS, CAÇAMBA 0,80 M3, PESO OPERACIONAL 17,8 T, POTÊNCIA LÍQUIDA 110 HP - JUROS. AF_10/2014</t>
  </si>
  <si>
    <t xml:space="preserve">5,07</t>
  </si>
  <si>
    <t xml:space="preserve">ESCAVADEIRA HIDRÁULICA SOBRE ESTEIRAS, CAÇAMBA 0,80 M3, PESO OPERACIONAL 17,8 T, POTÊNCIA LÍQUIDA 110 HP - MANUTENÇÃO. AF_10/2014</t>
  </si>
  <si>
    <t xml:space="preserve">46,75</t>
  </si>
  <si>
    <t xml:space="preserve">ESCAVADEIRA HIDRÁULICA SOBRE ESTEIRAS, CAÇAMBA 0,80 M3, PESO OPERACIONAL 17,8 T, POTÊNCIA LÍQUIDA 110 HP - MATERIAIS NA OPERAÇÃO. AF_10/2014</t>
  </si>
  <si>
    <t xml:space="preserve">56,23</t>
  </si>
  <si>
    <t xml:space="preserve">TRATOR DE ESTEIRAS, POTÊNCIA 125 HP, PESO OPERACIONAL 12,9 T, COM LÂMINA 2,7 M3 - DEPRECIAÇÃO. AF_10/2014</t>
  </si>
  <si>
    <t xml:space="preserve">27,77</t>
  </si>
  <si>
    <t xml:space="preserve">TRATOR DE ESTEIRAS, POTÊNCIA 125 HP, PESO OPERACIONAL 12,9 T, COM LÂMINA 2,7 M3 - JUROS. AF_10/2014</t>
  </si>
  <si>
    <t xml:space="preserve">6,25</t>
  </si>
  <si>
    <t xml:space="preserve">TRATOR DE ESTEIRAS, POTÊNCIA 125 HP, PESO OPERACIONAL 12,9 T, COM LÂMINA 2,7 M3 - MANUTENÇÃO. AF_10/2014</t>
  </si>
  <si>
    <t xml:space="preserve">49,64</t>
  </si>
  <si>
    <t xml:space="preserve">TRATOR DE ESTEIRAS, POTÊNCIA 125 HP, PESO OPERACIONAL 12,9 T, COM LÂMINA 2,7 M3 - MATERIAIS NA OPERAÇÃO. AF_10/2014</t>
  </si>
  <si>
    <t xml:space="preserve">68,82</t>
  </si>
  <si>
    <t xml:space="preserve">USINA DE LAMA ASFÁLTICA, PROD 30 A 50 T/H, SILO DE AGREGADO 7 M3, RESERVATÓRIOS PARA EMULSÃO E ÁGUA DE 2,3 M3 CADA, MISTURADOR TIPO PUG MILL A SER MONTADO SOBRE CAMINHÃO - DEPRECIAÇÃO. AF_10/2014</t>
  </si>
  <si>
    <t xml:space="preserve">21,40</t>
  </si>
  <si>
    <t xml:space="preserve">USINA DE LAMA ASFÁLTICA, PROD 30 A 50 T/H, SILO DE AGREGADO 7 M3, RESERVATÓRIOS PARA EMULSÃO E ÁGUA DE 2,3 M3 CADA, MISTURADOR TIPO PUG MILL A SER MONTADO SOBRE CAMINHÃO - JUROS. AF_10/2014</t>
  </si>
  <si>
    <t xml:space="preserve">MOTOBOMBA CENTRÍFUGA, MOTOR A GASOLINA, POTÊNCIA 5,42 HP, BOCAIS 1 1/2" X 1", DIÂMETRO ROTOR 143 MM HM/Q = 6 MCA / 16,8 M3/H A 38 MCA / 6,6 M3/H - DEPRECIAÇÃO. AF_06/2014</t>
  </si>
  <si>
    <t xml:space="preserve">0,22</t>
  </si>
  <si>
    <t xml:space="preserve">MOTOBOMBA CENTRÍFUGA, MOTOR A GASOLINA, POTÊNCIA 5,42 HP, BOCAIS 1 1/2" X 1", DIÂMETRO ROTOR 143 MM HM/Q = 6 MCA / 16,8 M3/H A 38 MCA / 6,6 M3/H - JUROS. AF_06/2014</t>
  </si>
  <si>
    <t xml:space="preserve">0,02</t>
  </si>
  <si>
    <t xml:space="preserve">GRADE DE DISCO CONTROLE REMOTO REBOCÁVEL, COM 24 DISCOS 24 X 6 MM COM PNEUS PARA TRANSPORTE - DEPRECIAÇÃO. AF_06/2014</t>
  </si>
  <si>
    <t xml:space="preserve">4,06</t>
  </si>
  <si>
    <t xml:space="preserve">GRADE DE DISCO CONTROLE REMOTO REBOCÁVEL, COM 24 DISCOS 24 X 6 MM COM PNEUS PARA TRANSPORTE - JUROS. AF_06/2014</t>
  </si>
  <si>
    <t xml:space="preserve">0,56</t>
  </si>
  <si>
    <t xml:space="preserve">RETROESCAVADEIRA SOBRE RODAS COM CARREGADEIRA, TRAÇÃO 4X4, POTÊNCIA LÍQ. 88 HP, CAÇAMBA CARREG. CAP. MÍN. 1 M3, CAÇAMBA RETRO CAP. 0,26 M3, PESO OPERACIONAL MÍN. 6.674 KG, PROFUNDIDADE ESCAVAÇÃO MÁX. 4,37 M - DEPRECIAÇÃO. AF_06/2014</t>
  </si>
  <si>
    <t xml:space="preserve">19,38</t>
  </si>
  <si>
    <t xml:space="preserve">RETROESCAVADEIRA SOBRE RODAS COM CARREGADEIRA, TRAÇÃO 4X4, POTÊNCIA LÍQ. 88 HP, CAÇAMBA CARREG. CAP. MÍN. 1 M3, CAÇAMBA RETRO CAP. 0,26 M3, PESO OPERACIONAL MÍN. 6.674 KG, PROFUNDIDADE ESCAVAÇÃO MÁX. 4,37 M - JUROS. AF_06/2014</t>
  </si>
  <si>
    <t xml:space="preserve">2,63</t>
  </si>
  <si>
    <t xml:space="preserve">RETROESCAVADEIRA SOBRE RODAS COM CARREGADEIRA, TRAÇÃO 4X2, POTÊNCIA LÍQ. 79 HP, CAÇAMBA CARREG. CAP. MÍN. 1 M3, CAÇAMBA RETRO CAP. 0,20 M3, PESO OPERACIONAL MÍN. 6.570 KG, PROFUNDIDADE ESCAVAÇÃO MÁX. 4,37 M - DEPRECIAÇÃO. AF_06/2014</t>
  </si>
  <si>
    <t xml:space="preserve">17,24</t>
  </si>
  <si>
    <t xml:space="preserve">RETROESCAVADEIRA SOBRE RODAS COM CARREGADEIRA, TRAÇÃO 4X2, POTÊNCIA LÍQ. 79 HP, CAÇAMBA CARREG. CAP. MÍN. 1 M3, CAÇAMBA RETRO CAP. 0,20 M3, PESO OPERACIONAL MÍN. 6.570 KG, PROFUNDIDADE ESCAVAÇÃO MÁX. 4,37 M - JUROS. AF_06/2014</t>
  </si>
  <si>
    <t xml:space="preserve">2,34</t>
  </si>
  <si>
    <t xml:space="preserve">ESCAVADEIRA HIDRÁULICA SOBRE ESTEIRAS, CAÇAMBA 1,20 M3, PESO OPERACIONAL 21 T, POTÊNCIA BRUTA 155 HP - DEPRECIAÇÃO. AF_06/2014</t>
  </si>
  <si>
    <t xml:space="preserve">43,61</t>
  </si>
  <si>
    <t xml:space="preserve">ESCAVADEIRA HIDRÁULICA SOBRE ESTEIRAS, CAÇAMBA 1,20 M3, PESO OPERACIONAL 21 T, POTÊNCIA BRUTA 155 HP - JUROS. AF_06/2014</t>
  </si>
  <si>
    <t xml:space="preserve">ESCAVADEIRA HIDRÁULICA SOBRE ESTEIRAS, CAÇAMBA 1,20 M3, PESO OPERACIONAL 21 T, POTÊNCIA BRUTA 155 HP - MANUTENÇÃO. AF_06/2014</t>
  </si>
  <si>
    <t xml:space="preserve">54,51</t>
  </si>
  <si>
    <t xml:space="preserve">ESCAVADEIRA HIDRÁULICA SOBRE ESTEIRAS, CAÇAMBA 1,20 M3, PESO OPERACIONAL 21 T, POTÊNCIA BRUTA 155 HP - MATERIAIS NA OPERAÇÃO. AF_06/2014</t>
  </si>
  <si>
    <t xml:space="preserve">79,20</t>
  </si>
  <si>
    <t xml:space="preserve">TRATOR DE ESTEIRAS, POTÊNCIA 150 HP, PESO OPERACIONAL 16,7 T, COM RODA MOTRIZ ELEVADA E LÂMINA 3,18 M3 - DEPRECIAÇÃO. AF_06/2014</t>
  </si>
  <si>
    <t xml:space="preserve">34,39</t>
  </si>
  <si>
    <t xml:space="preserve">TRATOR DE ESTEIRAS, POTÊNCIA 150 HP, PESO OPERACIONAL 16,7 T, COM RODA MOTRIZ ELEVADA E LÂMINA 3,18 M3 - JUROS. AF_06/2014</t>
  </si>
  <si>
    <t xml:space="preserve">7,74</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</si>
  <si>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</si>
  <si>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18,70</t>
  </si>
  <si>
    <t xml:space="preserve">RETROESCAVADEIRA SOBRE RODAS COM CARREGADEIRA, TRAÇÃO 4X4, POTÊNCIA LÍQ. 72 HP, CAÇAMBA CARREG. CAP. MÍN. 0,79 M3, CAÇAMBA RETRO CAP. 0,18 M3, PESO OPERACIONAL MÍN. 7.140 KG, PROFUNDIDADE ESCAVAÇÃO MÁX. 4,50 M - JUROS. AF_06/2014</t>
  </si>
  <si>
    <t xml:space="preserve">2,53</t>
  </si>
  <si>
    <t xml:space="preserve">TRATOR DE ESTEIRAS, POTÊNCIA 347 HP, PESO OPERACIONAL 38,5 T, COM LÂMINA 8,70 M3 - DEPRECIAÇÃO. AF_06/2014</t>
  </si>
  <si>
    <t xml:space="preserve">112,67</t>
  </si>
  <si>
    <t xml:space="preserve">TRATOR DE ESTEIRAS, POTÊNCIA 347 HP, PESO OPERACIONAL 38,5 T, COM LÂMINA 8,70 M3 - JUROS. AF_06/2014</t>
  </si>
  <si>
    <t xml:space="preserve">25,36</t>
  </si>
  <si>
    <t xml:space="preserve">VASSOURA MECÂNICA REBOCÁVEL COM ESCOVA CILÍNDRICA, LARGURA ÚTIL DE VARRIMENTO DE 2,44 M - DEPRECIAÇÃO. AF_06/2014</t>
  </si>
  <si>
    <t xml:space="preserve">4,69</t>
  </si>
  <si>
    <t xml:space="preserve">VASSOURA MECÂNICA REBOCÁVEL COM ESCOVA CILÍNDRICA, LARGURA ÚTIL DE VARRIMENTO DE 2,44 M - JUROS. AF_06/2014</t>
  </si>
  <si>
    <t xml:space="preserve">0,63</t>
  </si>
  <si>
    <t xml:space="preserve">TRATOR DE ESTEIRAS, POTÊNCIA 170 HP, PESO OPERACIONAL 19 T, CAÇAMBA 5,2 M3 - DEPRECIAÇÃO. AF_06/2014</t>
  </si>
  <si>
    <t xml:space="preserve">34,18</t>
  </si>
  <si>
    <t xml:space="preserve">TRATOR DE ESTEIRAS, POTÊNCIA 170 HP, PESO OPERACIONAL 19 T, CAÇAMBA 5,2 M3 - JUROS. AF_06/2014</t>
  </si>
  <si>
    <t xml:space="preserve">7,69</t>
  </si>
  <si>
    <t xml:space="preserve">BOMBA SUBMERSÍVEL ELÉTRICA TRIFÁSICA, POTÊNCIA 2,96 HP, Ø ROTOR 144 MM SEMI-ABERTO, BOCAL DE SAÍDA Ø 2, HM/Q = 2 MCA / 38,8 M3/H A 28 MCA / 5 M3/H - DEPRECIAÇÃO. AF_06/2014</t>
  </si>
  <si>
    <t xml:space="preserve">0,27</t>
  </si>
  <si>
    <t xml:space="preserve">BOMBA SUBMERSÍVEL ELÉTRICA TRIFÁSICA, POTÊNCIA 2,96 HP, Ø ROTOR 144 MM SEMI-ABERTO, BOCAL DE SAÍDA Ø 2, HM/Q = 2 MCA / 38,8 M3/H A 28 MCA / 5 M3/H - JUROS. AF_06/2014</t>
  </si>
  <si>
    <t xml:space="preserve">TANQUE DE ASFALTO ESTACIONÁRIO COM MAÇARICO, CAPACIDADE 20.000 L - DEPRECIAÇÃO. AF_06/2014</t>
  </si>
  <si>
    <t xml:space="preserve">4,44</t>
  </si>
  <si>
    <t xml:space="preserve">TANQUE DE ASFALTO ESTACIONÁRIO COM MAÇARICO, CAPACIDADE 20.000 L - JUROS. AF_06/2014</t>
  </si>
  <si>
    <t xml:space="preserve">0,70</t>
  </si>
  <si>
    <t xml:space="preserve">TANQUE DE ASFALTO ESTACIONÁRIO COM MAÇARICO, CAPACIDADE 20.000 L - MANUTENÇÃO. AF_06/2014</t>
  </si>
  <si>
    <t xml:space="preserve">3,70</t>
  </si>
  <si>
    <t xml:space="preserve">TANQUE DE ASFALTO ESTACIONÁRIO COM MAÇARICO, CAPACIDADE 20.000 L - MATERIAIS NA OPERAÇÃO. AF_06/2014</t>
  </si>
  <si>
    <t xml:space="preserve">210,48</t>
  </si>
  <si>
    <t xml:space="preserve">TRATOR DE ESTEIRAS, POTÊNCIA 100 HP, PESO OPERACIONAL 9,4 T, COM LÂMINA 2,19 M3 - DEPRECIAÇÃO. AF_06/2014</t>
  </si>
  <si>
    <t xml:space="preserve">26,53</t>
  </si>
  <si>
    <t xml:space="preserve">TRATOR DE ESTEIRAS, POTÊNCIA 100 HP, PESO OPERACIONAL 9,4 T, COM LÂMINA 2,19 M3 - JUROS. AF_06/2014</t>
  </si>
  <si>
    <t xml:space="preserve">5,97</t>
  </si>
  <si>
    <t xml:space="preserve">TRATOR DE PNEUS, POTÊNCIA 85 CV, TRAÇÃO 4X4, PESO COM LASTRO DE 4.675 KG - DEPRECIAÇÃO. AF_06/2014</t>
  </si>
  <si>
    <t xml:space="preserve">11,99</t>
  </si>
  <si>
    <t xml:space="preserve">TRATOR DE PNEUS, POTÊNCIA 85 CV, TRAÇÃO 4X4, PESO COM LASTRO DE 4.675 KG - JUROS. AF_06/2014</t>
  </si>
  <si>
    <t xml:space="preserve">1,66</t>
  </si>
  <si>
    <t xml:space="preserve">PÁ CARREGADEIRA SOBRE RODAS, POTÊNCIA LÍQUIDA 128 HP, CAPACIDADE DA CAÇAMBA 1,7 A 2,8 M3, PESO OPERACIONAL 11632 KG - DEPRECIAÇÃO. AF_06/2014</t>
  </si>
  <si>
    <t xml:space="preserve">31,64</t>
  </si>
  <si>
    <t xml:space="preserve">PÁ CARREGADEIRA SOBRE RODAS, POTÊNCIA LÍQUIDA 128 HP, CAPACIDADE DA CAÇAMBA 1,7 A 2,8 M3, PESO OPERACIONAL 11632 KG - JUROS. AF_06/2014</t>
  </si>
  <si>
    <t xml:space="preserve">4,29</t>
  </si>
  <si>
    <t xml:space="preserve">PÁ CARREGADEIRA SOBRE RODAS, POTÊNCIA 197 HP, CAPACIDADE DA CAÇAMBA 2,5 A 3,5 M3, PESO OPERACIONAL 18338 KG - DEPRECIAÇÃO. AF_06/2014</t>
  </si>
  <si>
    <t xml:space="preserve">43,87</t>
  </si>
  <si>
    <t xml:space="preserve">PÁ CARREGADEIRA SOBRE RODAS, POTÊNCIA 197 HP, CAPACIDADE DA CAÇAMBA 2,5 A 3,5 M3, PESO OPERACIONAL 18338 KG - JUROS. AF_06/2014</t>
  </si>
  <si>
    <t xml:space="preserve">5,95</t>
  </si>
  <si>
    <t xml:space="preserve">ROLO COMPACTADOR VIBRATÓRIO DE UM CILINDRO AÇO LISO, POTÊNCIA 80 HP, PESO OPERACIONAL MÁXIMO 8,1 T, IMPACTO DINÂMICO 16,15 / 9,5 T, LARGURA DE TRABALHO 1,68 M - DEPRECIAÇÃO. AF_06/2014</t>
  </si>
  <si>
    <t xml:space="preserve">28,59</t>
  </si>
  <si>
    <t xml:space="preserve">ROLO COMPACTADOR VIBRATÓRIO DE UM CILINDRO AÇO LISO, POTÊNCIA 80 HP, PESO OPERACIONAL MÁXIMO 8,1 T, IMPACTO DINÂMICO 16,15 / 9,5 T, LARGURA DE TRABALHO 1,68 M - JUROS. AF_06/2014</t>
  </si>
  <si>
    <t xml:space="preserve">3,96</t>
  </si>
  <si>
    <t xml:space="preserve">BATE-ESTACAS POR GRAVIDADE, POTÊNCIA DE 160 HP, PESO DO MARTELO ATÉ 3 TONELADAS - DEPRECIAÇÃO. AF_11/2014</t>
  </si>
  <si>
    <t xml:space="preserve">25,34</t>
  </si>
  <si>
    <t xml:space="preserve">BATE-ESTACAS POR GRAVIDADE, POTÊNCIA DE 160 HP, PESO DO MARTELO ATÉ 3 TONELADAS - JUROS. AF_11/2014</t>
  </si>
  <si>
    <t xml:space="preserve">3,99</t>
  </si>
  <si>
    <t xml:space="preserve">BATE-ESTACAS POR GRAVIDADE, POTÊNCIA DE 160 HP, PESO DO MARTELO ATÉ 3 TONELADAS - MANUTENÇÃO. AF_11/2014</t>
  </si>
  <si>
    <t xml:space="preserve">23,79</t>
  </si>
  <si>
    <t xml:space="preserve">BATE-ESTACAS POR GRAVIDADE, POTÊNCIA DE 160 HP, PESO DO MARTELO ATÉ 3 TONELADAS - MATERIAIS NA OPERAÇÃO. AF_11/2014</t>
  </si>
  <si>
    <t xml:space="preserve">81,79</t>
  </si>
  <si>
    <t xml:space="preserve">BETONEIRA CAPACIDADE NOMINAL DE 600 L, CAPACIDADE DE MISTURA 360 L, MOTOR ELÉTRICO TRIFÁSICO POTÊNCIA DE 4 CV, SEM CARREGADOR - DEPRECIAÇÃO. AF_11/2014</t>
  </si>
  <si>
    <t xml:space="preserve">1,26</t>
  </si>
  <si>
    <t xml:space="preserve">BETONEIRA CAPACIDADE NOMINAL DE 600 L, CAPACIDADE DE MISTURA 360 L, MOTOR ELÉTRICO TRIFÁSICO POTÊNCIA DE 4 CV, SEM CARREGADOR - JUROS. AF_11/2014</t>
  </si>
  <si>
    <t xml:space="preserve">0,15</t>
  </si>
  <si>
    <t xml:space="preserve">BETONEIRA CAPACIDADE NOMINAL DE 600 L, CAPACIDADE DE MISTURA 360 L, MOTOR ELÉTRICO TRIFÁSICO POTÊNCIA DE 4 CV, SEM CARREGADOR - MANUTENÇÃO. AF_11/2014</t>
  </si>
  <si>
    <t xml:space="preserve">1,38</t>
  </si>
  <si>
    <t xml:space="preserve">BETONEIRA CAPACIDADE NOMINAL DE 600 L, CAPACIDADE DE MISTURA 360 L, MOTOR ELÉTRICO TRIFÁSICO POTÊNCIA DE 4 CV, SEM CARREGADOR - MATERIAIS NA OPERAÇÃO. AF_11/2014</t>
  </si>
  <si>
    <t xml:space="preserve">1,70</t>
  </si>
  <si>
    <t xml:space="preserve">MOTONIVELADORA POTÊNCIA BÁSICA LÍQUIDA (PRIMEIRA MARCHA) 125 HP, PESO BRUTO 13032 KG, LARGURA DA LÂMINA DE 3,7 M - DEPRECIAÇÃO. AF_06/2014</t>
  </si>
  <si>
    <t xml:space="preserve">34,38</t>
  </si>
  <si>
    <t xml:space="preserve">MOTONIVELADORA POTÊNCIA BÁSICA LÍQUIDA (PRIMEIRA MARCHA) 125 HP, PESO BRUTO 13032 KG, LARGURA DA LÂMINA DE 3,7 M - JUROS. AF_06/2014</t>
  </si>
  <si>
    <t xml:space="preserve">FRESADORA DE ASFALTO A FRIO SOBRE RODAS, LARGURA FRESAGEM DE 1,0 M, POTÊNCIA 208 HP - DEPRECIAÇÃO. AF_11/2014</t>
  </si>
  <si>
    <t xml:space="preserve">153,99</t>
  </si>
  <si>
    <t xml:space="preserve">FRESADORA DE ASFALTO A FRIO SOBRE RODAS, LARGURA FRESAGEM DE 1,0 M, POTÊNCIA 208 HP - JUROS. AF_11/2014</t>
  </si>
  <si>
    <t xml:space="preserve">24,40</t>
  </si>
  <si>
    <t xml:space="preserve">FRESADORA DE ASFALTO A FRIO SOBRE RODAS, LARGURA FRESAGEM DE 1,0 M, POTÊNCIA 208 HP - MANUTENÇÃO. AF_11/2014</t>
  </si>
  <si>
    <t xml:space="preserve">274,68</t>
  </si>
  <si>
    <t xml:space="preserve">FRESADORA DE ASFALTO A FRIO SOBRE RODAS, LARGURA FRESAGEM DE 1,0 M, POTÊNCIA 208 HP - MATERIAIS NA OPERAÇÃO. AF_11/2014</t>
  </si>
  <si>
    <t xml:space="preserve">147,19</t>
  </si>
  <si>
    <t xml:space="preserve">FRESADORA DE ASFALTO A FRIO SOBRE RODAS, LARGURA FRESAGEM DE 2,0 M, POTÊNCIA 550 HP - DEPRECIAÇÃO. AF_11/2014</t>
  </si>
  <si>
    <t xml:space="preserve">359,73</t>
  </si>
  <si>
    <t xml:space="preserve">FRESADORA DE ASFALTO A FRIO SOBRE RODAS, LARGURA FRESAGEM DE 2,0 M, POTÊNCIA 550 HP - JUROS. AF_11/2014</t>
  </si>
  <si>
    <t xml:space="preserve">57,00</t>
  </si>
  <si>
    <t xml:space="preserve">FRESADORA DE ASFALTO A FRIO SOBRE RODAS, LARGURA FRESAGEM DE 2,0 M, POTÊNCIA 550 HP - MANUTENÇÃO. AF_11/2014</t>
  </si>
  <si>
    <t xml:space="preserve">641,66</t>
  </si>
  <si>
    <t xml:space="preserve">FRESADORA DE ASFALTO A FRIO SOBRE RODAS, LARGURA FRESAGEM DE 2,0 M, POTÊNCIA 550 HP - MATERIAIS NA OPERAÇÃO. AF_11/2014</t>
  </si>
  <si>
    <t xml:space="preserve">389,24</t>
  </si>
  <si>
    <t xml:space="preserve">VIBROACABADORA DE ASFALTO SOBRE ESTEIRAS, LARGURA DE PAVIMENTAÇÃO 1,90 M A 5,30 M, POTÊNCIA 105 HP CAPACIDADE 450 T/H - DEPRECIAÇÃO. AF_11/2014</t>
  </si>
  <si>
    <t xml:space="preserve">110,40</t>
  </si>
  <si>
    <t xml:space="preserve">VIBROACABADORA DE ASFALTO SOBRE ESTEIRAS, LARGURA DE PAVIMENTAÇÃO 1,90 M A 5,30 M, POTÊNCIA 105 HP CAPACIDADE 450 T/H - JUROS. AF_11/2014</t>
  </si>
  <si>
    <t xml:space="preserve">19,87</t>
  </si>
  <si>
    <t xml:space="preserve">RECICLADORA DE ASFALTO A FRIO SOBRE RODAS, LARGURA FRESAGEM DE 2,0 M, POTÊNCIA 422 HP - DEPRECIAÇÃO. AF_11/2014</t>
  </si>
  <si>
    <t xml:space="preserve">312,58</t>
  </si>
  <si>
    <t xml:space="preserve">RECICLADORA DE ASFALTO A FRIO SOBRE RODAS, LARGURA FRESAGEM DE 2,0 M, POTÊNCIA 422 HP - JUROS. AF_11/2014</t>
  </si>
  <si>
    <t xml:space="preserve">49,53</t>
  </si>
  <si>
    <t xml:space="preserve">RECICLADORA DE ASFALTO A FRIO SOBRE RODAS, LARGURA FRESAGEM DE 2,0 M, POTÊNCIA 422 HP - MANUTENÇÃO. AF_11/2014</t>
  </si>
  <si>
    <t xml:space="preserve">557,56</t>
  </si>
  <si>
    <t xml:space="preserve">RECICLADORA DE ASFALTO A FRIO SOBRE RODAS, LARGURA FRESAGEM DE 2,0 M, POTÊNCIA 422 HP - MATERIAIS NA OPERAÇÃO. AF_11/2014</t>
  </si>
  <si>
    <t xml:space="preserve">331,79</t>
  </si>
  <si>
    <t xml:space="preserve">VIBROACABADORA DE ASFALTO SOBRE ESTEIRAS, LARGURA DE PAVIMENTAÇÃO 2,13 M A 4,55 M, POTÊNCIA 100 HP, CAPACIDADE 400 T/H - DEPRECIAÇÃO. AF_11/2014</t>
  </si>
  <si>
    <t xml:space="preserve">90,47</t>
  </si>
  <si>
    <t xml:space="preserve">VIBROACABADORA DE ASFALTO SOBRE ESTEIRAS, LARGURA DE PAVIMENTAÇÃO 2,13 M A 4,55 M, POTÊNCIA 100 HP, CAPACIDADE 400 T/H - JUROS. AF_11/2014</t>
  </si>
  <si>
    <t xml:space="preserve">16,28</t>
  </si>
  <si>
    <t xml:space="preserve">VIBROACABADORA DE ASFALTO SOBRE ESTEIRAS, LARGURA DE PAVIMENTAÇÃO 2,13 M A 4,55 M, POTÊNCIA 100 HP, CAPACIDADE 400 T/H - MANUTENÇÃO. AF_11/2014</t>
  </si>
  <si>
    <t xml:space="preserve">145,43</t>
  </si>
  <si>
    <t xml:space="preserve">VIBROACABADORA DE ASFALTO SOBRE ESTEIRAS, LARGURA DE PAVIMENTAÇÃO 2,13 M A 4,55 M, POTÊNCIA 100 HP, CAPACIDADE 400 T/H - MATERIAIS NA OPERAÇÃO. AF_11/2014</t>
  </si>
  <si>
    <t xml:space="preserve">74,67</t>
  </si>
  <si>
    <t xml:space="preserve">GUINDAUTO HIDRÁULICO, CAPACIDADE MÁXIMA DE CARGA 6200 KG, MOMENTO MÁXIMO DE CARGA 11,7 TM, ALCANCE MÁXIMO HORIZONTAL 9,70 M, INCLUSIVE CAMINHÃO TOCO PBT 16.000 KG, POTÊNCIA DE 189 CV - DEPRECIAÇÃO. AF_06/2014</t>
  </si>
  <si>
    <t xml:space="preserve">18,44</t>
  </si>
  <si>
    <t xml:space="preserve">GUINDAUTO HIDRÁULICO, CAPACIDADE MÁXIMA DE CARGA 6200 KG, MOMENTO MÁXIMO DE CARGA 11,7 TM, ALCANCE MÁXIMO HORIZONTAL 9,70 M, INCLUSIVE CAMINHÃO TOCO PBT 16.000 KG, POTÊNCIA DE 189 CV - JUROS. AF_06/2014</t>
  </si>
  <si>
    <t xml:space="preserve">3,34</t>
  </si>
  <si>
    <t xml:space="preserve">GUINDAUTO HIDRÁULICO, CAPACIDADE MÁXIMA DE CARGA 6200 KG, MOMENTO MÁXIMO DE CARGA 11,7 TM, ALCANCE MÁXIMO HORIZONTAL 9,70 M, INCLUSIVE CAMINHÃO TOCO PBT 16.000 KG, POTÊNCIA DE 189 CV - MANUTENÇÃO. AF_06/2014</t>
  </si>
  <si>
    <t xml:space="preserve">30,38</t>
  </si>
  <si>
    <t xml:space="preserve">CAMINHÃO TOCO, PBT 16.000 KG, CARGA ÚTIL MÁX. 10.685 KG, DIST. ENTRE EIXOS 4,8 M, POTÊNCIA 189 CV, INCLUSIVE CARROCERIA FIXA ABERTA DE MADEIRA P/ TRANSPORTE GERAL DE CARGA SECA, DIMEN. APROX. 2,5 X 7,00 X 0,50 M - DEPRECIAÇÃO. AF_06/2014</t>
  </si>
  <si>
    <t xml:space="preserve">13,32</t>
  </si>
  <si>
    <t xml:space="preserve">CAMINHÃO TOCO, PBT 16.000 KG, CARGA ÚTIL MÁX. 10.685 KG, DIST. ENTRE EIXOS 4,8 M, POTÊNCIA 189 CV, INCLUSIVE CARROCERIA FIXA ABERTA DE MADEIRA P/ TRANSPORTE GERAL DE CARGA SECA, DIMEN. APROX. 2,5 X 7,00 X 0,50 M - JUROS. AF_06/2014</t>
  </si>
  <si>
    <t xml:space="preserve">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</si>
  <si>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</si>
  <si>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2,11</t>
  </si>
  <si>
    <t xml:space="preserve">GUINDASTE HIDRÁULICO AUTOPROPELIDO, COM LANÇA TELESCÓPICA 28,80 M, CAPACIDADE MÁXIMA 30 T, POTÊNCIA 97 KW, TRAÇÃO 4 X 4 - DEPRECIAÇÃO. AF_11/2014</t>
  </si>
  <si>
    <t xml:space="preserve">44,11</t>
  </si>
  <si>
    <t xml:space="preserve">GUINDASTE HIDRÁULICO AUTOPROPELIDO, COM LANÇA TELESCÓPICA 28,80 M, CAPACIDADE MÁXIMA 30 T, POTÊNCIA 97 KW, TRAÇÃO 4 X 4 - JUROS. AF_11/2014</t>
  </si>
  <si>
    <t xml:space="preserve">7,94</t>
  </si>
  <si>
    <t xml:space="preserve">GUINDASTE HIDRÁULICO AUTOPROPELIDO, COM LANÇA TELESCÓPICA 28,80 M, CAPACIDADE MÁXIMA 30 T, POTÊNCIA 97 KW, TRAÇÃO 4 X 4 - IMPOSTOS E SEGUROS. AF_11/2014</t>
  </si>
  <si>
    <t xml:space="preserve">6,28</t>
  </si>
  <si>
    <t xml:space="preserve">GUINDASTE HIDRÁULICO AUTOPROPELIDO, COM LANÇA TELESCÓPICA 28,80 M, CAPACIDADE MÁXIMA 30 T, POTÊNCIA 97 KW, TRAÇÃO 4 X 4 - MANUTENÇÃO. AF_11/2014</t>
  </si>
  <si>
    <t xml:space="preserve">70,91</t>
  </si>
  <si>
    <t xml:space="preserve">GUINDASTE HIDRÁULICO AUTOPROPELIDO, COM LANÇA TELESCÓPICA 28,80 M, CAPACIDADE MÁXIMA 30 T, POTÊNCIA 97 KW, TRAÇÃO 4 X 4 - MATERIAIS NA OPERAÇÃO. AF_11/2014</t>
  </si>
  <si>
    <t xml:space="preserve">25,55</t>
  </si>
  <si>
    <t xml:space="preserve">BETONEIRA CAPACIDADE NOMINAL DE 600 L, CAPACIDADE DE MISTURA 440 L, MOTOR A DIESEL POTÊNCIA 10 CV, COM CARREGADOR - DEPRECIAÇÃO. AF_11/2014</t>
  </si>
  <si>
    <t xml:space="preserve">BETONEIRA CAPACIDADE NOMINAL DE 600 L, CAPACIDADE DE MISTURA 440 L, MOTOR A DIESEL POTÊNCIA 10 CV, COM CARREGADOR - JUROS. AF_11/2014</t>
  </si>
  <si>
    <t xml:space="preserve">0,18</t>
  </si>
  <si>
    <t xml:space="preserve">BETONEIRA CAPACIDADE NOMINAL DE 600 L, CAPACIDADE DE MISTURA 440 L, MOTOR A DIESEL POTÊNCIA 10 CV, COM CARREGADOR - MANUTENÇÃO. AF_11/2014</t>
  </si>
  <si>
    <t xml:space="preserve">BETONEIRA CAPACIDADE NOMINAL DE 600 L, CAPACIDADE DE MISTURA 440 L, MOTOR A DIESEL POTÊNCIA 10 CV, COM CARREGADOR - MATERIAIS NA OPERAÇÃO. AF_11/2014</t>
  </si>
  <si>
    <t xml:space="preserve">7,37</t>
  </si>
  <si>
    <t xml:space="preserve">ROLO COMPACTADOR VIBRATÓRIO TANDEM AÇO LISO, POTÊNCIA 58 HP, PESO SEM/COM LASTRO 6,5 / 9,4 T, LARGURA DE TRABALHO 1,2 M - DEPRECIAÇÃO. AF_06/2014</t>
  </si>
  <si>
    <t xml:space="preserve">35,10</t>
  </si>
  <si>
    <t xml:space="preserve">ROLO COMPACTADOR VIBRATÓRIO TANDEM AÇO LISO, POTÊNCIA 58 HP, PESO SEM/COM LASTRO 6,5 / 9,4 T, LARGURA DE TRABALHO 1,2 M - JUROS. AF_06/2014</t>
  </si>
  <si>
    <t xml:space="preserve">4,87</t>
  </si>
  <si>
    <t xml:space="preserve">CAMINHÃO BASCULANTE 14 M3, COM CAVALO MECÂNICO DE CAPACIDADE MÁXIMA DE TRAÇÃO COMBINADO DE 36000 KG, POTÊNCIA 286 CV, INCLUSIVE SEMIREBOQUE COM CAÇAMBA METÁLICA - DEPRECIAÇÃO. AF_12/2014</t>
  </si>
  <si>
    <t xml:space="preserve">31,94</t>
  </si>
  <si>
    <t xml:space="preserve">CAMINHÃO BASCULANTE 14 M3, COM CAVALO MECÂNICO DE CAPACIDADE MÁXIMA DE TRAÇÃO COMBINADO DE 36000 KG, POTÊNCIA 286 CV, INCLUSIVE SEMIREBOQUE COM CAÇAMBA METÁLICA - JUROS. AF_12/2014</t>
  </si>
  <si>
    <t xml:space="preserve">5,56</t>
  </si>
  <si>
    <t xml:space="preserve">CAMINHÃO BASCULANTE 14 M3, COM CAVALO MECÂNICO DE CAPACIDADE MÁXIMA DE TRAÇÃO COMBINADO DE 36000 KG, POTÊNCIA 286 CV, INCLUSIVE SEMIREBOQUE COM CAÇAMBA METÁLICA - IMPOSTOS E SEGUROS. AF_12/2014</t>
  </si>
  <si>
    <t xml:space="preserve">4,42</t>
  </si>
  <si>
    <t xml:space="preserve">CAMINHÃO BASCULANTE 14 M3, COM CAVALO MECÂNICO DE CAPACIDADE MÁXIMA DE TRAÇÃO COMBINADO DE 36000 KG, POTÊNCIA 286 CV, INCLUSIVE SEMIREBOQUE COM CAÇAMBA METÁLICA - MANUTENÇÃO. AF_12/2014</t>
  </si>
  <si>
    <t xml:space="preserve">53,81</t>
  </si>
  <si>
    <t xml:space="preserve">CAMINHÃO BASCULANTE 14 M3, COM CAVALO MECÂNICO DE CAPACIDADE MÁXIMA DE TRAÇÃO COMBINADO DE 36000 KG, POTÊNCIA 286 CV, INCLUSIVE SEMIREBOQUE COM CAÇAMBA METÁLICA - MATERIAIS NA OPERAÇÃO. AF_12/2014</t>
  </si>
  <si>
    <t xml:space="preserve">155,30</t>
  </si>
  <si>
    <t xml:space="preserve">CAMINHÃO BASCULANTE 18 M3, COM CAVALO MECÂNICO DE CAPACIDADE MÁXIMA DE TRAÇÃO COMBINADO DE 45000 KG, POTÊNCIA 330 CV, INCLUSIVE SEMIREBOQUE COM CAÇAMBA METÁLICA - DEPRECIAÇÃO. AF_12/2014</t>
  </si>
  <si>
    <t xml:space="preserve">34,47</t>
  </si>
  <si>
    <t xml:space="preserve">CAMINHÃO BASCULANTE 18 M3, COM CAVALO MECÂNICO DE CAPACIDADE MÁXIMA DE TRAÇÃO COMBINADO DE 45000 KG, POTÊNCIA 330 CV, INCLUSIVE SEMIREBOQUE COM CAÇAMBA METÁLICA - JUROS. AF_12/2014</t>
  </si>
  <si>
    <t xml:space="preserve">CAMINHÃO BASCULANTE 18 M3, COM CAVALO MECÂNICO DE CAPACIDADE MÁXIMA DE TRAÇÃO COMBINADO DE 45000 KG, POTÊNCIA 330 CV, INCLUSIVE SEMIREBOQUE COM CAÇAMBA METÁLICA - IMPOSTOS E SEGUROS. AF_12/2014</t>
  </si>
  <si>
    <t xml:space="preserve">CAMINHÃO BASCULANTE 18 M3, COM CAVALO MECÂNICO DE CAPACIDADE MÁXIMA DE TRAÇÃO COMBINADO DE 45000 KG, POTÊNCIA 330 CV, INCLUSIVE SEMIREBOQUE COM CAÇAMBA METÁLICA - MANUTENÇÃO. AF_12/2014</t>
  </si>
  <si>
    <t xml:space="preserve">57,48</t>
  </si>
  <si>
    <t xml:space="preserve">CAMINHÃO BASCULANTE 18 M3, COM CAVALO MECÂNICO DE CAPACIDADE MÁXIMA DE TRAÇÃO COMBINADO DE 45000 KG, POTÊNCIA 330 CV, INCLUSIVE SEMIREBOQUE COM CAÇAMBA METÁLICA - MATERIAIS NA OPERAÇÃO. AF_12/2014</t>
  </si>
  <si>
    <t xml:space="preserve">179,18</t>
  </si>
  <si>
    <t xml:space="preserve">VIBRADOR DE IMERSÃO, DIÂMETRO DE PONTEIRA 45MM, MOTOR ELÉTRICO TRIFÁSICO POTÊNCIA DE 2 CV - DEPRECIAÇÃO. AF_06/2015</t>
  </si>
  <si>
    <t xml:space="preserve">0,40</t>
  </si>
  <si>
    <t xml:space="preserve">VIBRADOR DE IMERSÃO, DIÂMETRO DE PONTEIRA 45MM, MOTOR ELÉTRICO TRIFÁSICO POTÊNCIA DE 2 CV - JUROS. AF_06/2015</t>
  </si>
  <si>
    <t xml:space="preserve">0,04</t>
  </si>
  <si>
    <t xml:space="preserve">VIBRADOR DE IMERSÃO, DIÂMETRO DE PONTEIRA 45MM, MOTOR ELÉTRICO TRIFÁSICO POTÊNCIA DE 2 CV - MANUTENÇÃO. AF_06/2015</t>
  </si>
  <si>
    <t xml:space="preserve">VIBRADOR DE IMERSÃO, DIÂMETRO DE PONTEIRA 45MM, MOTOR ELÉTRICO TRIFÁSICO POTÊNCIA DE 2 CV - MATERIAIS NA OPERAÇÃO. AF_06/2015</t>
  </si>
  <si>
    <t xml:space="preserve">0,35</t>
  </si>
  <si>
    <t xml:space="preserve">PERFURATRIZ MANUAL, TORQUE MÁXIMO 83 N.M, POTÊNCIA 5 CV, COM DIÂMETRO MÁXIMO 4" - DEPRECIAÇÃO. AF_06/2015</t>
  </si>
  <si>
    <t xml:space="preserve">PERFURATRIZ MANUAL, TORQUE MÁXIMO 83 N.M, POTÊNCIA 5 CV, COM DIÂMETRO MÁXIMO 4" - JUROS. AF_06/2015</t>
  </si>
  <si>
    <t xml:space="preserve">0,16</t>
  </si>
  <si>
    <t xml:space="preserve">PERFURATRIZ MANUAL, TORQUE MÁXIMO 83 N.M, POTÊNCIA 5 CV, COM DIÂMETRO MÁXIMO 4" - MANUTENÇÃO. AF_06/2015</t>
  </si>
  <si>
    <t xml:space="preserve">PERFURATRIZ MANUAL, TORQUE MÁXIMO 83 N.M, POTÊNCIA 5 CV, COM DIÂMETRO MÁXIMO 4" - MATERIAIS NA OPERAÇÃO. AF_06/2015</t>
  </si>
  <si>
    <t xml:space="preserve">PERFURATRIZ SOBRE ESTEIRA, TORQUE MÁXIMO 600 KGF, PESO MÉDIO 1000 KG, POTÊNCIA 20 HP, DIÂMETRO MÁXIMO 10" - DEPRECIAÇÃO. AF_06/2015</t>
  </si>
  <si>
    <t xml:space="preserve">39,90</t>
  </si>
  <si>
    <t xml:space="preserve">PERFURATRIZ SOBRE ESTEIRA, TORQUE MÁXIMO 600 KGF, PESO MÉDIO 1000 KG, POTÊNCIA 20 HP, DIÂMETRO MÁXIMO 10" - JUROS. AF_06/2015</t>
  </si>
  <si>
    <t xml:space="preserve">PERFURATRIZ SOBRE ESTEIRA, TORQUE MÁXIMO 600 KGF, PESO MÉDIO 1000 KG, POTÊNCIA 20 HP, DIÂMETRO MÁXIMO 10" - MANUTENÇÃO. AF_06/2015</t>
  </si>
  <si>
    <t xml:space="preserve">49,93</t>
  </si>
  <si>
    <t xml:space="preserve">PERFURATRIZ SOBRE ESTEIRA, TORQUE MÁXIMO 600 KGF, PESO MÉDIO 1000 KG, POTÊNCIA 20 HP, DIÂMETRO MÁXIMO 10" - MATERIAIS NA OPERAÇÃO. AF_06/2015</t>
  </si>
  <si>
    <t xml:space="preserve">MISTURADOR DUPLO HORIZONTAL DE ALTA TURBULÊNCIA, CAPACIDADE / VOLUME 2 X 500 LITROS, MOTORES ELÉTRICOS MÍNIMO 5 CV CADA, PARA NATA CIMENTO, ARGAMASSA E OUTROS - DEPRECIAÇÃO. AF_06/2015</t>
  </si>
  <si>
    <t xml:space="preserve">3,91</t>
  </si>
  <si>
    <t xml:space="preserve">MISTURADOR DUPLO HORIZONTAL DE ALTA TURBULÊNCIA, CAPACIDADE / VOLUME 2 X 500 LITROS, MOTORES ELÉTRICOS MÍNIMO 5 CV CADA, PARA NATA CIMENTO, ARGAMASSA E OUTROS - JUROS. AF_06/2015</t>
  </si>
  <si>
    <t xml:space="preserve">0,46</t>
  </si>
  <si>
    <t xml:space="preserve">MISTURADOR DUPLO HORIZONTAL DE ALTA TURBULÊNCIA, CAPACIDADE / VOLUME 2 X 500 LITROS, MOTORES ELÉTRICOS MÍNIMO 5 CV CADA, PARA NATA CIMENTO, ARGAMASSA E OUTROS - MANUTENÇÃO. AF_06/2015</t>
  </si>
  <si>
    <t xml:space="preserve">4,27</t>
  </si>
  <si>
    <t xml:space="preserve">MISTURADOR DUPLO HORIZONTAL DE ALTA TURBULÊNCIA, CAPACIDADE / VOLUME 2 X 500 LITROS, MOTORES ELÉTRICOS MÍNIMO 5 CV CADA, PARA NATA CIMENTO, ARGAMASSA E OUTROS - MATERIAIS NA OPERAÇÃO. AF_06/2015</t>
  </si>
  <si>
    <t xml:space="preserve">BOMBA TRIPLEX, PARA INJEÇÃO DE NATA DE CIMENTO, VAZÃO MÁXIMA DE 100 LITROS/MINUTO, PRESSÃO MÁXIMA DE 70 BAR - DEPRECIAÇÃO. AF_06/2015</t>
  </si>
  <si>
    <t xml:space="preserve">BOMBA TRIPLEX, PARA INJEÇÃO DE NATA DE CIMENTO, VAZÃO MÁXIMA DE 100 LITROS/MINUTO, PRESSÃO MÁXIMA DE 70 BAR - JUROS. AF_06/2015</t>
  </si>
  <si>
    <t xml:space="preserve">0,69</t>
  </si>
  <si>
    <t xml:space="preserve">BOMBA TRIPLEX, PARA INJEÇÃO DE NATA DE CIMENTO, VAZÃO MÁXIMA DE 100 LITROS/MINUTO, PRESSÃO MÁXIMA DE 70 BAR - MANUTENÇÃO. AF_06/2015</t>
  </si>
  <si>
    <t xml:space="preserve">BOMBA TRIPLEX, PARA INJEÇÃO DE NATA DE CIMENTO, VAZÃO MÁXIMA DE 100 LITROS/MINUTO, PRESSÃO MÁXIMA DE 70 BAR - MATERIAIS NA OPERAÇÃO. AF_06/2015</t>
  </si>
  <si>
    <t xml:space="preserve">11,06</t>
  </si>
  <si>
    <t xml:space="preserve">BOMBA CENTRÍFUGA MONOESTÁGIO COM MOTOR ELÉTRICO MONOFÁSICO, POTÊNCIA 15 HP, DIÂMETRO DO ROTOR 173 MM, HM/Q = 30 MCA / 90 M3/H A 45 MCA / 55 M3/H - DEPRECIAÇÃO. AF_06/2015</t>
  </si>
  <si>
    <t xml:space="preserve">BOMBA CENTRÍFUGA MONOESTÁGIO COM MOTOR ELÉTRICO MONOFÁSICO, POTÊNCIA 15 HP, DIÂMETRO DO ROTOR 173 MM, HM/Q = 30 MCA / 90 M3/H A 45 MCA / 55 M3/H - JUROS. AF_06/2015</t>
  </si>
  <si>
    <t xml:space="preserve">BOMBA CENTRÍFUGA MONOESTÁGIO COM MOTOR ELÉTRICO MONOFÁSICO, POTÊNCIA 15 HP, DIÂMETRO DO ROTOR 173 MM, HM/Q = 30 MCA / 90 M3/H A 45 MCA / 55 M3/H - MANUTENÇÃO. AF_06/2015</t>
  </si>
  <si>
    <t xml:space="preserve">BOMBA CENTRÍFUGA MONOESTÁGIO COM MOTOR ELÉTRICO MONOFÁSICO, POTÊNCIA 15 HP, DIÂMETRO DO ROTOR 173 MM, HM/Q = 30 MCA / 90 M3/H A 45 MCA / 55 M3/H - MATERIAIS NA OPERAÇÃO. AF_06/2015</t>
  </si>
  <si>
    <t xml:space="preserve">BOMBA DE PROJEÇÃO DE CONCRETO SECO, POTÊNCIA 10 CV, VAZÃO 3 M3/H - DEPRECIAÇÃO. AF_06/2015</t>
  </si>
  <si>
    <t xml:space="preserve">3,80</t>
  </si>
  <si>
    <t xml:space="preserve">BOMBA DE PROJEÇÃO DE CONCRETO SECO, POTÊNCIA 10 CV, VAZÃO 3 M3/H - JUROS. AF_06/2015</t>
  </si>
  <si>
    <t xml:space="preserve">0,45</t>
  </si>
  <si>
    <t xml:space="preserve">BOMBA DE PROJEÇÃO DE CONCRETO SECO, POTÊNCIA 10 CV, VAZÃO 3 M3/H - MANUTENÇÃO. AF_06/2015</t>
  </si>
  <si>
    <t xml:space="preserve">BOMBA DE PROJEÇÃO DE CONCRETO SECO, POTÊNCIA 10 CV, VAZÃO 3 M3/H - MATERIAIS NA OPERAÇÃO. AF_06/2015</t>
  </si>
  <si>
    <t xml:space="preserve">4,38</t>
  </si>
  <si>
    <t xml:space="preserve">BOMBA DE PROJEÇÃO DE CONCRETO SECO, POTÊNCIA 10 CV, VAZÃO 6 M3/H - DEPRECIAÇÃO. AF_06/2015</t>
  </si>
  <si>
    <t xml:space="preserve">4,07</t>
  </si>
  <si>
    <t xml:space="preserve">BOMBA DE PROJEÇÃO DE CONCRETO SECO, POTÊNCIA 10 CV, VAZÃO 6 M3/H - JUROS. AF_06/2015</t>
  </si>
  <si>
    <t xml:space="preserve">0,48</t>
  </si>
  <si>
    <t xml:space="preserve">BOMBA DE PROJEÇÃO DE CONCRETO SECO, POTÊNCIA 10 CV, VAZÃO 6 M3/H - MANUTENÇÃO. AF_06/2015</t>
  </si>
  <si>
    <t xml:space="preserve">4,45</t>
  </si>
  <si>
    <t xml:space="preserve">BOMBA DE PROJEÇÃO DE CONCRETO SECO, POTÊNCIA 10 CV, VAZÃO 6 M3/H - MATERIAIS NA OPERAÇÃO. AF_06/2015</t>
  </si>
  <si>
    <t xml:space="preserve">PROJETOR PNEUMÁTICO DE ARGAMASSA PARA CHAPISCO E REBOCO COM RECIPIENTE ACOPLADO, TIPO CANEQUINHA, COM COMPRESSOR DE AR REBOCÁVEL VAZÃO 89 PCM E MOTOR DIESEL DE 20 CV - DEPRECIAÇÃO. AF_06/2015</t>
  </si>
  <si>
    <t xml:space="preserve">5,20</t>
  </si>
  <si>
    <t xml:space="preserve">PROJETOR PNEUMÁTICO DE ARGAMASSA PARA CHAPISCO E REBOCO COM RECIPIENTE ACOPLADO, TIPO CANEQUINHA, COM COMPRESSOR DE AR REBOCÁVEL VAZÃO 89 PCM E MOTOR DIESEL DE 20 CV - JUROS. AF_06/2015</t>
  </si>
  <si>
    <t xml:space="preserve">0,71</t>
  </si>
  <si>
    <t xml:space="preserve">PROJETOR PNEUMÁTICO DE ARGAMASSA PARA CHAPISCO E REBOCO COM RECIPIENTE ACOPLADO, TIPO CANEQUINHA, COM COMPRESSOR DE AR REBOCÁVEL VAZÃO 89 PCM E MOTOR DIESEL DE 20 CV - MANUTENÇÃO. AF_06/2015</t>
  </si>
  <si>
    <t xml:space="preserve">6,50</t>
  </si>
  <si>
    <t xml:space="preserve">PROJETOR PNEUMÁTICO DE ARGAMASSA PARA CHAPISCO E REBOCO COM RECIPIENTE ACOPLADO, TIPO CANEQUINHA, COM COMPRESSOR DE AR REBOCÁVEL VAZÃO 89 PCM E MOTOR DIESEL DE 20 CV - MATERIAIS NA OPERAÇÃO. AF_06/2015</t>
  </si>
  <si>
    <t xml:space="preserve">13,17</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</si>
  <si>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</si>
  <si>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183,11</t>
  </si>
  <si>
    <t xml:space="preserve">PERFURATRIZ COM TORRE METÁLICA PARA EXECUÇÃO DE ESTACA HÉLICE CONTÍNUA, PROFUNDIDADE MÁXIMA DE 30 M, DIÂMETRO MÁXIMO DE 800 MM, POTÊNCIA INSTALADA DE 268 HP, MESA ROTATIVA COM TORQUE MÁXIMO DE 170 KNM - JUROS. AF_06/2015</t>
  </si>
  <si>
    <t xml:space="preserve">25,42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</si>
  <si>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</si>
  <si>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229,14</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</si>
  <si>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</si>
  <si>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105,34</t>
  </si>
  <si>
    <t xml:space="preserve">PERFURATRIZ HIDRÁULICA SOBRE CAMINHÃO COM TRADO CURTO ACOPLADO, PROFUNDIDADE MÁXIMA DE 20 M, DIÂMETRO MÁXIMO DE 1500 MM, POTÊNCIA INSTALADA DE 137 HP, MESA ROTATIVA COM TORQUE MÁXIMO DE 30 KNM - DEPRECIAÇÃO. AF_06/2015</t>
  </si>
  <si>
    <t xml:space="preserve">86,67</t>
  </si>
  <si>
    <t xml:space="preserve">PERFURATRIZ HIDRÁULICA SOBRE CAMINHÃO COM TRADO CURTO ACOPLADO, PROFUNDIDADE MÁXIMA DE 20 M, DIÂMETRO MÁXIMO DE 1500 MM, POTÊNCIA INSTALADA DE 137 HP, MESA ROTATIVA COM TORQUE MÁXIMO DE 30 KNM - JUROS. AF_06/2015</t>
  </si>
  <si>
    <t xml:space="preserve">13,24</t>
  </si>
  <si>
    <t xml:space="preserve">PERFURATRIZ HIDRÁULICA SOBRE CAMINHÃO COM TRADO CURTO ACOPLADO, PROFUNDIDADE MÁXIMA DE 20 M, DIÂMETRO MÁXIMO DE 1500 MM, POTÊNCIA INSTALADA DE 137 HP, MESA ROTATIVA COM TORQUE MÁXIMO DE 30 KNM - MANUTENÇÃO. AF_06/2015</t>
  </si>
  <si>
    <t xml:space="preserve">119,07</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</si>
  <si>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</si>
  <si>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80,78</t>
  </si>
  <si>
    <t xml:space="preserve">MANIPULADOR TELESCÓPICO, POTÊNCIA DE 85 HP, CAPACIDADE DE CARGA DE 3.500 KG, ALTURA MÁXIMA DE ELEVAÇÃO DE 12,3 M - DEPRECIAÇÃO. AF_06/2015</t>
  </si>
  <si>
    <t xml:space="preserve">29,53</t>
  </si>
  <si>
    <t xml:space="preserve">MANIPULADOR TELESCÓPICO, POTÊNCIA DE 85 HP, CAPACIDADE DE CARGA DE 3.500 KG, ALTURA MÁXIMA DE ELEVAÇÃO DE 12,3 M - JUROS. AF_06/2015</t>
  </si>
  <si>
    <t xml:space="preserve">3,50</t>
  </si>
  <si>
    <t xml:space="preserve">MANIPULADOR TELESCÓPICO, POTÊNCIA DE 85 HP, CAPACIDADE DE CARGA DE 3.500 KG, ALTURA MÁXIMA DE ELEVAÇÃO DE 12,3 M - MANUTENÇÃO. AF_06/2015</t>
  </si>
  <si>
    <t xml:space="preserve">32,30</t>
  </si>
  <si>
    <t xml:space="preserve">MANIPULADOR TELESCÓPICO, POTÊNCIA DE 85 HP, CAPACIDADE DE CARGA DE 3.500 KG, ALTURA MÁXIMA DE ELEVAÇÃO DE 12,3 M - MATERIAIS NA OPERAÇÃO. AF_06/2015</t>
  </si>
  <si>
    <t xml:space="preserve">50,11</t>
  </si>
  <si>
    <t xml:space="preserve">MINICARREGADEIRA SOBRE RODAS, POTÊNCIA LÍQUIDA DE 47 HP, CAPACIDADE NOMINAL DE OPERAÇÃO DE 646 KG - DEPRECIAÇÃO. AF_06/2015</t>
  </si>
  <si>
    <t xml:space="preserve">MINICARREGADEIRA SOBRE RODAS, POTÊNCIA LÍQUIDA DE 47 HP, CAPACIDADE NOMINAL DE OPERAÇÃO DE 646 KG - JUROS. AF_06/2015</t>
  </si>
  <si>
    <t xml:space="preserve">MINICARREGADEIRA SOBRE RODAS, POTÊNCIA LÍQUIDA DE 47 HP, CAPACIDADE NOMINAL DE OPERAÇÃO DE 646 KG - MANUTENÇÃO. AF_06/2015</t>
  </si>
  <si>
    <t xml:space="preserve">18,97</t>
  </si>
  <si>
    <t xml:space="preserve">MINICARREGADEIRA SOBRE RODAS, POTÊNCIA LÍQUIDA DE 47 HP, CAPACIDADE NOMINAL DE OPERAÇÃO DE 646 KG - MATERIAIS NA OPERAÇÃO. AF_06/2015</t>
  </si>
  <si>
    <t xml:space="preserve">35,09</t>
  </si>
  <si>
    <t xml:space="preserve">COMPRESSOR DE AR REBOCÁVEL, VAZÃO 189 PCM, PRESSÃO EFETIVA DE TRABALHO 102 PSI, MOTOR DIESEL, POTÊNCIA 63 CV - DEPRECIAÇÃO. AF_06/2015</t>
  </si>
  <si>
    <t xml:space="preserve">3,87</t>
  </si>
  <si>
    <t xml:space="preserve">COMPRESSOR DE AR REBOCÁVEL, VAZÃO 189 PCM, PRESSÃO EFETIVA DE TRABALHO 102 PSI, MOTOR DIESEL, POTÊNCIA 63 CV - JUROS. AF_06/2015</t>
  </si>
  <si>
    <t xml:space="preserve">COMPRESSOR DE AR REBOCÁVEL, VAZÃO 89 PCM, PRESSÃO EFETIVA DE TRABALHO 102 PSI, MOTOR DIESEL, POTÊNCIA 20 CV - DEPRECIAÇÃO. AF_06/2015</t>
  </si>
  <si>
    <t xml:space="preserve">COMPRESSOR DE AR REBOCÁVEL, VAZÃO 89 PCM, PRESSÃO EFETIVA DE TRABALHO 102 PSI, MOTOR DIESEL, POTÊNCIA 20 CV - JUROS. AF_06/2015</t>
  </si>
  <si>
    <t xml:space="preserve">COMPRESSOR DE AR REBOCÁVEL, VAZÃO 89 PCM, PRESSÃO EFETIVA DE TRABALHO 102 PSI, MOTOR DIESEL, POTÊNCIA 20 CV - MANUTENÇÃO. AF_06/2015</t>
  </si>
  <si>
    <t xml:space="preserve">6,46</t>
  </si>
  <si>
    <t xml:space="preserve">COMPRESSOR DE AR REBOCÁVEL, VAZÃO 89 PCM, PRESSÃO EFETIVA DE TRABALHO 102 PSI, MOTOR DIESEL, POTÊNCIA 20 CV - MATERIAIS NA OPERAÇÃO. AF_06/2015</t>
  </si>
  <si>
    <t xml:space="preserve">COMPRESSOR DE AR REBOCAVEL, VAZÃO 250 PCM, PRESSAO DE TRABALHO 102 PSI, MOTOR A DIESEL POTÊNCIA 81 CV - DEPRECIAÇÃO. AF_06/2015</t>
  </si>
  <si>
    <t xml:space="preserve">5,18</t>
  </si>
  <si>
    <t xml:space="preserve">COMPRESSOR DE AR REBOCAVEL, VAZÃO 250 PCM, PRESSAO DE TRABALHO 102 PSI, MOTOR A DIESEL POTÊNCIA 81 CV - JUROS. AF_06/2015</t>
  </si>
  <si>
    <t xml:space="preserve">COMPRESSOR DE AR REBOCAVEL, VAZÃO 250 PCM, PRESSAO DE TRABALHO 102 PSI, MOTOR A DIESEL POTÊNCIA 81 CV - MANUTENÇÃO. AF_06/2015</t>
  </si>
  <si>
    <t xml:space="preserve">6,48</t>
  </si>
  <si>
    <t xml:space="preserve">COMPRESSOR DE AR REBOCAVEL, VAZÃO 250 PCM, PRESSAO DE TRABALHO 102 PSI, MOTOR A DIESEL POTÊNCIA 81 CV - MATERIAIS NA OPERAÇÃO. AF_06/2015</t>
  </si>
  <si>
    <t xml:space="preserve">53,38</t>
  </si>
  <si>
    <t xml:space="preserve">COMPRESSOR DE AR REBOCÁVEL, VAZÃO 748 PCM, PRESSÃO EFETIVA DE TRABALHO 102 PSI, MOTOR DIESEL, POTÊNCIA 210 CV - DEPRECIAÇÃO. AF_06/2015</t>
  </si>
  <si>
    <t xml:space="preserve">13,16</t>
  </si>
  <si>
    <t xml:space="preserve">COMPRESSOR DE AR REBOCÁVEL, VAZÃO 748 PCM, PRESSÃO EFETIVA DE TRABALHO 102 PSI, MOTOR DIESEL, POTÊNCIA 210 CV - JUROS. AF_06/2015</t>
  </si>
  <si>
    <t xml:space="preserve">1,82</t>
  </si>
  <si>
    <t xml:space="preserve">COMPRESSOR DE AR REBOCÁVEL, VAZÃO 748 PCM, PRESSÃO EFETIVA DE TRABALHO 102 PSI, MOTOR DIESEL, POTÊNCIA 210 CV - MANUTENÇÃO. AF_06/2015</t>
  </si>
  <si>
    <t xml:space="preserve">16,47</t>
  </si>
  <si>
    <t xml:space="preserve">COMPRESSOR DE AR REBOCÁVEL, VAZÃO 748 PCM, PRESSÃO EFETIVA DE TRABALHO 102 PSI, MOTOR DIESEL, POTÊNCIA 210 CV - MATERIAIS NA OPERAÇÃO. AF_06/2015</t>
  </si>
  <si>
    <t xml:space="preserve">138,49</t>
  </si>
  <si>
    <t xml:space="preserve">COMPRESSOR DE AR REBOCAVEL, VAZÃO 400 PCM, PRESSAO DE TRABALHO 102 PSI, MOTOR A DIESEL POTÊNCIA 110 CV - DEPRECIAÇÃO. AF_06/2015</t>
  </si>
  <si>
    <t xml:space="preserve">6,14</t>
  </si>
  <si>
    <t xml:space="preserve">COMPRESSOR DE AR REBOCAVEL, VAZÃO 400 PCM, PRESSAO DE TRABALHO 102 PSI, MOTOR A DIESEL POTÊNCIA 110 CV - JUROS. AF_06/2015</t>
  </si>
  <si>
    <t xml:space="preserve">COMPRESSOR DE AR REBOCAVEL, VAZÃO 400 PCM, PRESSAO DE TRABALHO 102 PSI, MOTOR A DIESEL POTÊNCIA 110 CV - MANUTENÇÃO. AF_06/2015</t>
  </si>
  <si>
    <t xml:space="preserve">COMPRESSOR DE AR REBOCAVEL, VAZÃO 400 PCM, PRESSAO DE TRABALHO 102 PSI, MOTOR A DIESEL POTÊNCIA 110 CV - MATERIAIS NA OPERAÇÃO. AF_06/2015</t>
  </si>
  <si>
    <t xml:space="preserve">72,51</t>
  </si>
  <si>
    <t xml:space="preserve">PERFURATRIZ HIDRÁULICA SOBRE CAMINHÃO COM TRADO CURTO ACOPLADO, PROFUNDIDADE MÁXIMA DE 20 M, DIÂMETRO MÁXIMO DE 1500 MM, POTÊNCIA INSTALADA DE 137 HP, MESA ROTATIVA COM TORQUE MÁXIMO DE 30 KNM - IMPOSTOS E SEGUROS. AF_06/2015</t>
  </si>
  <si>
    <t xml:space="preserve">10,40</t>
  </si>
  <si>
    <t xml:space="preserve">CAMINHÃO TRUCADO (C/ TERCEIRO EIXO) ELETRÔNICO - POTÊNCIA 231CV - PBT = 22000KG - DIST. ENTRE EIXOS 5170 MM - INCLUI CARROCERIA FIXA ABERTA DE MADEIRA - DEPRECIAÇÃO. AF_06/2015</t>
  </si>
  <si>
    <t xml:space="preserve">18,52</t>
  </si>
  <si>
    <t xml:space="preserve">CAMINHÃO TRUCADO (C/ TERCEIRO EIXO) ELETRÔNICO - POTÊNCIA 231CV - PBT = 22000KG - DIST. ENTRE EIXOS 5170 MM - INCLUI CARROCERIA FIXA ABERTA DE MADEIRA - JUROS. AF_06/2015</t>
  </si>
  <si>
    <t xml:space="preserve">3,77</t>
  </si>
  <si>
    <t xml:space="preserve">CAMINHÃO TRUCADO (C/ TERCEIRO EIXO) ELETRÔNICO - POTÊNCIA 231CV - PBT = 22000KG - DIST. ENTRE EIXOS 5170 MM - INCLUI CARROCERIA FIXA ABERTA DE MADEIRA - IMPOSTOS E SEGUROS. AF_06/2015</t>
  </si>
  <si>
    <t xml:space="preserve">2,97</t>
  </si>
  <si>
    <t xml:space="preserve">CAMINHÃO TRUCADO (C/ TERCEIRO EIXO) ELETRÔNICO - POTÊNCIA 231CV - PBT = 22000KG - DIST. ENTRE EIXOS 5170 MM - INCLUI CARROCERIA FIXA ABERTA DE MADEIRA - MANUTENÇÃO. AF_06/2015</t>
  </si>
  <si>
    <t xml:space="preserve">33,78</t>
  </si>
  <si>
    <t xml:space="preserve">CAMINHÃO TRUCADO (C/ TERCEIRO EIXO) ELETRÔNICO - POTÊNCIA 231CV - PBT = 22000KG - DIST. ENTRE EIXOS 5170 MM - INCLUI CARROCERIA FIXA ABERTA DE MADEIRA - MATERIAIS NA OPERAÇÃO. AF_06/2015</t>
  </si>
  <si>
    <t xml:space="preserve">129,22</t>
  </si>
  <si>
    <t xml:space="preserve">PLACA VIBRATÓRIA REVERSÍVEL COM MOTOR 4 TEMPOS A GASOLINA, FORÇA CENTRÍFUGA DE 25 KN (2500 KGF), POTÊNCIA 5,5 CV - DEPRECIAÇÃO. AF_08/2015</t>
  </si>
  <si>
    <t xml:space="preserve">PLACA VIBRATÓRIA REVERSÍVEL COM MOTOR 4 TEMPOS A GASOLINA, FORÇA CENTRÍFUGA DE 25 KN (2500 KGF), POTÊNCIA 5,5 CV - JUROS. AF_08/2015</t>
  </si>
  <si>
    <t xml:space="preserve">0,06</t>
  </si>
  <si>
    <t xml:space="preserve">PLACA VIBRATÓRIA REVERSÍVEL COM MOTOR 4 TEMPOS A GASOLINA, FORÇA CENTRÍFUGA DE 25 KN (2500 KGF), POTÊNCIA 5,5 CV - MANUTENÇÃO. AF_08/2015</t>
  </si>
  <si>
    <t xml:space="preserve">PLACA VIBRATÓRIA REVERSÍVEL COM MOTOR 4 TEMPOS A GASOLINA, FORÇA CENTRÍFUGA DE 25 KN (2500 KGF), POTÊNCIA 5,5 CV - MATERIAIS NA OPERAÇÃO. AF_08/2015</t>
  </si>
  <si>
    <t xml:space="preserve">9,14</t>
  </si>
  <si>
    <t xml:space="preserve">CORTADORA DE PISO COM MOTOR 4 TEMPOS A GASOLINA, POTÊNCIA DE 13 HP, COM DISCO DE CORTE DIAMANTADO SEGMENTADO PARA CONCRETO, DIÂMETRO DE 350 MM, FURO DE 1" (14 X 1") - DEPRECIAÇÃO. AF_08/2015</t>
  </si>
  <si>
    <t xml:space="preserve">CORTADORA DE PISO COM MOTOR 4 TEMPOS A GASOLINA, POTÊNCIA DE 13 HP, COM DISCO DE CORTE DIAMANTADO SEGMENTADO PARA CONCRETO, DIÂMETRO DE 350 MM, FURO DE 1" (14 X 1") - JUROS. AF_08/2015</t>
  </si>
  <si>
    <t xml:space="preserve">0,08</t>
  </si>
  <si>
    <t xml:space="preserve">CORTADORA DE PISO COM MOTOR 4 TEMPOS A GASOLINA, POTÊNCIA DE 13 HP, COM DISCO DE CORTE DIAMANTADO SEGMENTADO PARA CONCRETO, DIÂMETRO DE 350 MM, FURO DE 1" (14 X 1") - MANUTENÇÃO. AF_08/2015</t>
  </si>
  <si>
    <t xml:space="preserve">CORTADORA DE PISO COM MOTOR 4 TEMPOS A GASOLINA, POTÊNCIA DE 13 HP, COM DISCO DE CORTE DIAMANTADO SEGMENTADO PARA CONCRETO, DIÂMETRO DE 350 MM, FURO DE 1" (14 X 1") - MATERIAIS NA OPERAÇÃO. AF_08/2015</t>
  </si>
  <si>
    <t xml:space="preserve">9,20</t>
  </si>
  <si>
    <t xml:space="preserve">CAMINHÃO TOCO, PESO BRUTO TOTAL 14.300 KG, CARGA ÚTIL MÁXIMA 9590 KG, DISTÂNCIA ENTRE EIXOS 4,76 M, POTÊNCIA 185 CV (NÃO INCLUI CARROCERIA) - DEPRECIAÇÃO. AF_06/2014</t>
  </si>
  <si>
    <t xml:space="preserve">13,89</t>
  </si>
  <si>
    <t xml:space="preserve">CAMINHÃO TOCO, PESO BRUTO TOTAL 14.300 KG, CARGA ÚTIL MÁXIMA 9590 KG, DISTÂNCIA ENTRE EIXOS 4,76 M, POTÊNCIA 185 CV (NÃO INCLUI CARROCERIA) - JUROS. AF_06/2014</t>
  </si>
  <si>
    <t xml:space="preserve">2,91</t>
  </si>
  <si>
    <t xml:space="preserve">CAMINHÃO TOCO, PESO BRUTO TOTAL 14.300 KG, CARGA ÚTIL MÁXIMA 9590 KG, DISTÂNCIA ENTRE EIXOS 4,76 M, POTÊNCIA 185 CV (NÃO INCLUI CARROCERIA) - IMPOSTOS E SEGUROS. AF_06/2014</t>
  </si>
  <si>
    <t xml:space="preserve">2,30</t>
  </si>
  <si>
    <t xml:space="preserve">CAMINHÃO PIPA 6.000 L, PESO BRUTO TOTAL 13.000 KG, DISTÂNCIA ENTRE EIXOS 4,80 M, POTÊNCIA 189 CV INCLUSIVE TANQUE DE AÇO PARA TRANSPORTE DE ÁGUA, CAPACIDADE 6 M3 - DEPRECIAÇÃO. AF_06/2014</t>
  </si>
  <si>
    <t xml:space="preserve">17,38</t>
  </si>
  <si>
    <t xml:space="preserve">CAMINHÃO PIPA 6.000 L, PESO BRUTO TOTAL 13.000 KG, DISTÂNCIA ENTRE EIXOS 4,80 M, POTÊNCIA 189 CV INCLUSIVE TANQUE DE AÇO PARA TRANSPORTE DE ÁGUA, CAPACIDADE 6 M3 - JUROS. AF_06/2014</t>
  </si>
  <si>
    <t xml:space="preserve">3,33</t>
  </si>
  <si>
    <t xml:space="preserve">CAMINHÃO PIPA 6.000 L, PESO BRUTO TOTAL 13.000 KG, DISTÂNCIA ENTRE EIXOS 4,80 M, POTÊNCIA 189 CV INCLUSIVE TANQUE DE AÇO PARA TRANSPORTE DE ÁGUA, CAPACIDADE 6 M3 - IMPOSTOS E SEGUROS. AF_06/2014</t>
  </si>
  <si>
    <t xml:space="preserve">CAMINHÃO BASCULANTE 6 M3, PESO BRUTO TOTAL 16.000 KG, CARGA ÚTIL MÁXIMA 13.071 KG, DISTÂNCIA ENTRE EIXOS 4,80 M, POTÊNCIA 230 CV INCLUSIVE CAÇAMBA METÁLICA - DEPRECIAÇÃO. AF_06/2014</t>
  </si>
  <si>
    <t xml:space="preserve">18,95</t>
  </si>
  <si>
    <t xml:space="preserve">CAMINHÃO BASCULANTE 6 M3, PESO BRUTO TOTAL 16.000 KG, CARGA ÚTIL MÁXIMA 13.071 KG, DISTÂNCIA ENTRE EIXOS 4,80 M, POTÊNCIA 230 CV INCLUSIVE CAÇAMBA METÁLICA - JUROS. AF_06/2014</t>
  </si>
  <si>
    <t xml:space="preserve">3,69</t>
  </si>
  <si>
    <t xml:space="preserve">CAMINHÃO BASCULANTE 6 M3, PESO BRUTO TOTAL 16.000 KG, CARGA ÚTIL MÁXIMA 13.071 KG, DISTÂNCIA ENTRE EIXOS 4,80 M, POTÊNCIA 230 CV INCLUSIVE CAÇAMBA METÁLICA - IMPOSTOS E SEGUROS. AF_06/2014</t>
  </si>
  <si>
    <t xml:space="preserve">CAMINHÃO TOCO, PESO BRUTO TOTAL 16.000 KG, CARGA ÚTIL MÁXIMA DE 10.685 KG, DISTÂNCIA ENTRE EIXOS 4,80 M, POTÊNCIA 189 CV EXCLUSIVE CARROCERIA - DEPRECIAÇÃO. AF_06/2014</t>
  </si>
  <si>
    <t xml:space="preserve">11,70</t>
  </si>
  <si>
    <t xml:space="preserve">CAMINHÃO TOCO, PESO BRUTO TOTAL 16.000 KG, CARGA ÚTIL MÁXIMA DE 10.685 KG, DISTÂNCIA ENTRE EIXOS 4,80 M, POTÊNCIA 189 CV EXCLUSIVE CARROCERIA - JUROS. AF_06/2014</t>
  </si>
  <si>
    <t xml:space="preserve">CAMINHÃO TOCO, PESO BRUTO TOTAL 16.000 KG, CARGA ÚTIL MÁXIMA DE 10.685 KG, DISTÂNCIA ENTRE EIXOS 4,80 M, POTÊNCIA 189 CV EXCLUSIVE CARROCERIA - IMPOSTOS E SEGUROS. AF_06/2014</t>
  </si>
  <si>
    <t xml:space="preserve">1,94</t>
  </si>
  <si>
    <t xml:space="preserve">CAMINHÃO BASCULANTE 10 M3, TRUCADO CABINE SIMPLES, PESO BRUTO TOTAL 23.000 KG, CARGA ÚTIL MÁXIMA 15.935 KG, DISTÂNCIA ENTRE EIXOS 4,80 M, POTÊNCIA 230 CV INCLUSIVE CAÇAMBA METÁLICA - DEPRECIAÇÃO. AF_06/2014</t>
  </si>
  <si>
    <t xml:space="preserve">21,72</t>
  </si>
  <si>
    <t xml:space="preserve">CAMINHÃO BASCULANTE 10 M3, TRUCADO CABINE SIMPLES, PESO BRUTO TOTAL 23.000 KG, CARGA ÚTIL MÁXIMA 15.935 KG, DISTÂNCIA ENTRE EIXOS 4,80 M, POTÊNCIA 230 CV INCLUSIVE CAÇAMBA METÁLICA - JUROS. AF_06/2014</t>
  </si>
  <si>
    <t xml:space="preserve">4,17</t>
  </si>
  <si>
    <t xml:space="preserve">CAMINHÃO BASCULANTE 10 M3, TRUCADO CABINE SIMPLES, PESO BRUTO TOTAL 23.000 KG, CARGA ÚTIL MÁXIMA 15.935 KG, DISTÂNCIA ENTRE EIXOS 4,80 M, POTÊNCIA 230 CV INCLUSIVE CAÇAMBA METÁLICA - IMPOSTOS E SEGUROS. AF_06/2014</t>
  </si>
  <si>
    <t xml:space="preserve">3,31</t>
  </si>
  <si>
    <t xml:space="preserve">CAMINHÃO BASCULANTE 10 M3, TRUCADO CABINE SIMPLES, PESO BRUTO TOTAL 23.000 KG, CARGA ÚTIL MÁXIMA 15.935 KG, DISTÂNCIA ENTRE EIXOS 4,80 M, POTÊNCIA 230 CV INCLUSIVE CAÇAMBA METÁLICA - MANUTENÇÃO. AF_06/2014</t>
  </si>
  <si>
    <t xml:space="preserve">38,67</t>
  </si>
  <si>
    <t xml:space="preserve">CAMINHÃO BASCULANTE 10 M3, TRUCADO CABINE SIMPLES, PESO BRUTO TOTAL 23.000 KG, CARGA ÚTIL MÁXIMA 15.935 KG, DISTÂNCIA ENTRE EIXOS 4,80 M, POTÊNCIA 230 CV INCLUSIVE CAÇAMBA METÁLICA - MATERIAIS NA OPERAÇÃO. AF_06/2014</t>
  </si>
  <si>
    <t xml:space="preserve">CAMINHÃO TOCO, PBT 14.300 KG, CARGA ÚTIL MÁX. 9.710 KG, DIST. ENTRE EIXOS 3,56 M, POTÊNCIA 185 CV, INCLUSIVE CARROCERIA FIXA ABERTA DE MADEIRA P/ TRANSPORTE GERAL DE CARGA SECA, DIMEN. APROX. 2,50 X 6,50 X 0,50 M - DEPRECIAÇÃO. AF_06/2014</t>
  </si>
  <si>
    <t xml:space="preserve">15,66</t>
  </si>
  <si>
    <t xml:space="preserve">CAMINHÃO TOCO, PBT 14.300 KG, CARGA ÚTIL MÁX. 9.710 KG, DIST. ENTRE EIXOS 3,56 M, POTÊNCIA 185 CV, INCLUSIVE CARROCERIA FIXA ABERTA DE MADEIRA P/ TRANSPORTE GERAL DE CARGA SECA, DIMEN. APROX. 2,50 X 6,50 X 0,50 M - JUROS. AF_06/2014</t>
  </si>
  <si>
    <t xml:space="preserve">3,17</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</si>
  <si>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</si>
  <si>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2,50</t>
  </si>
  <si>
    <t xml:space="preserve">CAMINHÃO PIPA 10.000 L TRUCADO, PESO BRUTO TOTAL 23.000 KG, CARGA ÚTIL MÁXIMA 15.935 KG, DISTÂNCIA ENTRE EIXOS 4,8 M, POTÊNCIA 230 CV, INCLUSIVE TANQUE DE AÇO PARA TRANSPORTE DE ÁGUA - DEPRECIAÇÃO. AF_06/2014</t>
  </si>
  <si>
    <t xml:space="preserve">22,17</t>
  </si>
  <si>
    <t xml:space="preserve">CAMINHÃO PIPA 10.000 L TRUCADO, PESO BRUTO TOTAL 23.000 KG, CARGA ÚTIL MÁXIMA 15.935 KG, DISTÂNCIA ENTRE EIXOS 4,8 M, POTÊNCIA 230 CV, INCLUSIVE TANQUE DE AÇO PARA TRANSPORTE DE ÁGUA - JUROS. AF_06/2014</t>
  </si>
  <si>
    <t xml:space="preserve">4,26</t>
  </si>
  <si>
    <t xml:space="preserve">CAMINHÃO PIPA 10.000 L TRUCADO, PESO BRUTO TOTAL 23.000 KG, CARGA ÚTIL MÁXIMA 15.935 KG, DISTÂNCIA ENTRE EIXOS 4,8 M, POTÊNCIA 230 CV, INCLUSIVE TANQUE DE AÇO PARA TRANSPORTE DE ÁGUA - IMPOSTOS E SEGUROS. AF_06/2014</t>
  </si>
  <si>
    <t xml:space="preserve">CAMINHÃO BASCULANTE 6 M3 TOCO, PESO BRUTO TOTAL 16.000 KG, CARGA ÚTIL MÁXIMA 11.130 KG, DISTÂNCIA ENTRE EIXOS 5,36 M, POTÊNCIA 185 CV, INCLUSIVE CAÇAMBA METÁLICA - IMPOSTOS E SEGUROS. AF_06/2014</t>
  </si>
  <si>
    <t xml:space="preserve">2,78</t>
  </si>
  <si>
    <t xml:space="preserve">GUINDAUTO HIDRÁULICO, CAPACIDADE MÁXIMA DE CARGA 6200 KG, MOMENTO MÁXIMO DE CARGA 11,7 TM, ALCANCE MÁXIMO HORIZONTAL 9,70 M, INCLUSIVE CAMINHÃO TOCO PBT 16.000 KG, POTÊNCIA DE 189 CV - IMPOSTOS E SEGUROS. AF_08/2015</t>
  </si>
  <si>
    <t xml:space="preserve">2,64</t>
  </si>
  <si>
    <t xml:space="preserve">GUINDAUTO HIDRÁULICO, CAPACIDADE MÁXIMA DE CARGA 6200 KG, MOMENTO MÁXIMO DE CARGA 11,7 TM, ALCANCE MÁXIMO HORIZONTAL 9,70 M, INCLUSIVE CAMINHÃO TOCO PBT 16.000 KG, POTÊNCIA DE 189 CV - MATERIAIS NA OPERAÇÃO. AF_08/2015</t>
  </si>
  <si>
    <t xml:space="preserve">ESPARGIDOR DE ASFALTO PRESSURIZADO, TANQUE 6 M3 COM ISOLAÇÃO TÉRMICA, AQUECIDO COM 2 MAÇARICOS, COM BARRA ESPARGIDORA 3,60 M, MONTADO SOBRE CAMINHÃO  TOCO, PBT 14.300 KG, POTÊNCIA 185 CV - DEPRECIAÇÃO. AF_08/2015</t>
  </si>
  <si>
    <t xml:space="preserve">21,24</t>
  </si>
  <si>
    <t xml:space="preserve">ESPARGIDOR DE ASFALTO PRESSURIZADO, TANQUE 6 M3 COM ISOLAÇÃO TÉRMICA, AQUECIDO COM 2 MAÇARICOS, COM BARRA ESPARGIDORA 3,60 M, MONTADO SOBRE CAMINHÃO  TOCO, PBT 14.300 KG, POTÊNCIA 185 CV - JUROS. AF_08/2015</t>
  </si>
  <si>
    <t xml:space="preserve">4,20</t>
  </si>
  <si>
    <t xml:space="preserve">ESPARGIDOR DE ASFALTO PRESSURIZADO, TANQUE 6 M3 COM ISOLAÇÃO TÉRMICA, AQUECIDO COM 2 MAÇARICOS, COM BARRA ESPARGIDORA 3,60 M, MONTADO SOBRE CAMINHÃO  TOCO, PBT 14.300 KG, POTÊNCIA 185 CV - IMPOSTOS E SEGUROS. AF_08/2015</t>
  </si>
  <si>
    <t xml:space="preserve">ESPARGIDOR DE ASFALTO PRESSURIZADO, TANQUE 6 M3 COM ISOLAÇÃO TÉRMICA, AQUECIDO COM 2 MAÇARICOS, COM BARRA ESPARGIDORA 3,60 M, MONTADO SOBRE CAMINHÃO  TOCO, PBT 14.300 KG, POTÊNCIA 185 CV - MATERIAIS NA OPERAÇÃO. AF_08/2015</t>
  </si>
  <si>
    <t xml:space="preserve">136,33</t>
  </si>
  <si>
    <t xml:space="preserve">COMPACTADOR DE SOLOS DE PERCUSSÃO (SOQUETE) COM MOTOR A GASOLINA 4 TEMPOS, POTÊNCIA 4 CV - DEPRECIAÇÃO. AF_08/2015</t>
  </si>
  <si>
    <t xml:space="preserve">COMPACTADOR DE SOLOS DE PERCUSSÃO (SOQUETE) COM MOTOR A GASOLINA 4 TEMPOS, POTÊNCIA 4 CV - JUROS. AF_08/2015</t>
  </si>
  <si>
    <t xml:space="preserve">COMPACTADOR DE SOLOS DE PERCUSSÃO (SOQUETE) COM MOTOR A GASOLINA 4 TEMPOS, POTÊNCIA 4 CV - MANUTENÇÃO. AF_08/2015</t>
  </si>
  <si>
    <t xml:space="preserve">COMPACTADOR DE SOLOS DE PERCUSSÃO (SOQUETE) COM MOTOR A GASOLINA 4 TEMPOS, POTÊNCIA 4 CV - MATERIAIS NA OPERAÇÃO. AF_08/2015</t>
  </si>
  <si>
    <t xml:space="preserve">6,54</t>
  </si>
  <si>
    <t xml:space="preserve">GUINDAUTO HIDRÁULICO, CAPACIDADE MÁXIMA DE CARGA 6500 KG, MOMENTO MÁXIMO DE CARGA 5,8 TM, ALCANCE MÁXIMO HORIZONTAL 7,60 M, INCLUSIVE CAMINHÃO TOCO PBT 9.700 KG, POTÊNCIA DE 160 CV - DEPRECIAÇÃO. AF_08/2015</t>
  </si>
  <si>
    <t xml:space="preserve">16,49</t>
  </si>
  <si>
    <t xml:space="preserve">GUINDAUTO HIDRÁULICO, CAPACIDADE MÁXIMA DE CARGA 6500 KG, MOMENTO MÁXIMO DE CARGA 5,8 TM, ALCANCE MÁXIMO HORIZONTAL 7,60 M, INCLUSIVE CAMINHÃO TOCO PBT 9.700 KG, POTÊNCIA DE 160 CV - JUROS. AF_08/2015</t>
  </si>
  <si>
    <t xml:space="preserve">3,08</t>
  </si>
  <si>
    <t xml:space="preserve">GUINDAUTO HIDRÁULICO, CAPACIDADE MÁXIMA DE CARGA 6500 KG, MOMENTO MÁXIMO DE CARGA 5,8 TM, ALCANCE MÁXIMO HORIZONTAL 7,60 M, INCLUSIVE CAMINHÃO TOCO PBT 9.700 KG, POTÊNCIA DE 160 CV - IMPOSTOS E SEGUROS. AF_08/2015</t>
  </si>
  <si>
    <t xml:space="preserve">2,44</t>
  </si>
  <si>
    <t xml:space="preserve">GUINDAUTO HIDRÁULICO, CAPACIDADE MÁXIMA DE CARGA 6500 KG, MOMENTO MÁXIMO DE CARGA 5,8 TM, ALCANCE MÁXIMO HORIZONTAL 7,60 M, INCLUSIVE CAMINHÃO TOCO PBT 9.700 KG, POTÊNCIA DE 160 CV - MANUTENÇÃO. AF_08/2015</t>
  </si>
  <si>
    <t xml:space="preserve">27,94</t>
  </si>
  <si>
    <t xml:space="preserve">GUINDAUTO HIDRÁULICO, CAPACIDADE MÁXIMA DE CARGA 6500 KG, MOMENTO MÁXIMO DE CARGA 5,8 TM, ALCANCE MÁXIMO HORIZONTAL 7,60 M, INCLUSIVE CAMINHÃO TOCO PBT 9.700 KG, POTÊNCIA DE 160 CV - MATERIAIS NA OPERAÇÃO. AF_08/2015</t>
  </si>
  <si>
    <t xml:space="preserve">117,88</t>
  </si>
  <si>
    <t xml:space="preserve">CAMINHÃO DE TRANSPORTE DE MATERIAL ASFÁLTICO 30.000 L, COM CAVALO MECÂNICO DE CAPACIDADE MÁXIMA DE TRAÇÃO COMBINADO DE 66.000 KG, POTÊNCIA 360 CV, INCLUSIVE TANQUE DE ASFALTO COM SERPENTINA - DEPRECIAÇÃO. AF_08/2015</t>
  </si>
  <si>
    <t xml:space="preserve">31,53</t>
  </si>
  <si>
    <t xml:space="preserve">CAMINHÃO DE TRANSPORTE DE MATERIAL ASFÁLTICO 30.000 L, COM CAVALO MECÂNICO DE CAPACIDADE MÁXIMA DE TRAÇÃO COMBINADO DE 66.000 KG, POTÊNCIA 360 CV, INCLUSIVE TANQUE DE ASFALTO COM SERPENTINA - JUROS. AF_08/2015</t>
  </si>
  <si>
    <t xml:space="preserve">6,44</t>
  </si>
  <si>
    <t xml:space="preserve">CAMINHÃO DE TRANSPORTE DE MATERIAL ASFÁLTICO 30.000 L, COM CAVALO MECÂNICO DE CAPACIDADE MÁXIMA DE TRAÇÃO COMBINADO DE 66.000 KG, POTÊNCIA 360 CV, INCLUSIVE TANQUE DE ASFALTO COM SERPENTINA - IMPOSTOS E SEGUROS. AF_08/2015</t>
  </si>
  <si>
    <t xml:space="preserve">5,11</t>
  </si>
  <si>
    <t xml:space="preserve">CAMINHÃO DE TRANSPORTE DE MATERIAL ASFÁLTICO 30.000 L, COM CAVALO MECÂNICO DE CAPACIDADE MÁXIMA DE TRAÇÃO COMBINADO DE 66.000 KG, POTÊNCIA 360 CV, INCLUSIVE TANQUE DE ASFALTO COM SERPENTINA - MANUTENÇÃO. AF_08/2015</t>
  </si>
  <si>
    <t xml:space="preserve">56,07</t>
  </si>
  <si>
    <t xml:space="preserve">CAMINHÃO DE TRANSPORTE DE MATERIAL ASFÁLTICO 30.000 L, COM CAVALO MECÂNICO DE CAPACIDADE MÁXIMA DE TRAÇÃO COMBINADO DE 66.000 KG, POTÊNCIA 360 CV, INCLUSIVE TANQUE DE ASFALTO COM SERPENTINA - MATERIAIS NA OPERAÇÃO. AF_08/2015</t>
  </si>
  <si>
    <t xml:space="preserve">265,29</t>
  </si>
  <si>
    <t xml:space="preserve">SERRA CIRCULAR DE BANCADA COM MOTOR ELÉTRICO POTÊNCIA DE 5HP, COM COIFA PARA DISCO 10" - DEPRECIAÇÃO. AF_08/2015</t>
  </si>
  <si>
    <t xml:space="preserve">SERRA CIRCULAR DE BANCADA COM MOTOR ELÉTRICO POTÊNCIA DE 5HP, COM COIFA PARA DISCO 10" - JUROS. AF_08/2015</t>
  </si>
  <si>
    <t xml:space="preserve">0,00</t>
  </si>
  <si>
    <t xml:space="preserve">SERRA CIRCULAR DE BANCADA COM MOTOR ELÉTRICO POTÊNCIA DE 5HP, COM COIFA PARA DISCO 10" - MANUTENÇÃO. AF_08/2015</t>
  </si>
  <si>
    <t xml:space="preserve">SERRA CIRCULAR DE BANCADA COM MOTOR ELÉTRICO POTÊNCIA DE 5HP, COM COIFA PARA DISCO 10" - MATERIAIS NA OPERAÇÃO. AF_08/2015</t>
  </si>
  <si>
    <t xml:space="preserve">0,92</t>
  </si>
  <si>
    <t xml:space="preserve">DISTRIBUIDOR DE AGREGADOS REBOCAVEL, CAPACIDADE 1,9 M³, LARGURA DE TRABALHO 3,66 M - DEPRECIAÇÃO. AF_11/2015</t>
  </si>
  <si>
    <t xml:space="preserve">6,07</t>
  </si>
  <si>
    <t xml:space="preserve">DISTRIBUIDOR DE AGREGADOS REBOCAVEL, CAPACIDADE 1,9 M³, LARGURA DE TRABALHO 3,66 M - JUROS. AF_11/2015</t>
  </si>
  <si>
    <t xml:space="preserve">0,64</t>
  </si>
  <si>
    <t xml:space="preserve">DISTRIBUIDOR DE AGREGADOS REBOCAVEL, CAPACIDADE 1,9 M³, LARGURA DE TRABALHO 3,66 M - MANUTENÇÃO. AF_11/2015</t>
  </si>
  <si>
    <t xml:space="preserve">5,06</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</si>
  <si>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</si>
  <si>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29,20</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</si>
  <si>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</si>
  <si>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</si>
  <si>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</si>
  <si>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47,30</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</si>
  <si>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</si>
  <si>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PENEIRA ROTATIVA COM MOTOR ELÉTRICO TRIFÁSICO DE 2 CV, CILINDRO DE 1 M X 0,60 M, COM FUROS DE 3,17 MM - DEPRECIAÇÃO. AF_11/2015</t>
  </si>
  <si>
    <t xml:space="preserve">PENEIRA ROTATIVA COM MOTOR ELÉTRICO TRIFÁSICO DE 2 CV, CILINDRO DE 1 M X 0,60 M, COM FUROS DE 3,17 MM - JUROS. AF_11/2015</t>
  </si>
  <si>
    <t xml:space="preserve">0,10</t>
  </si>
  <si>
    <t xml:space="preserve">PENEIRA ROTATIVA COM MOTOR ELÉTRICO TRIFÁSICO DE 2 CV, CILINDRO DE 1 M X 0,60 M, COM FUROS DE 3,17 MM - MANUTENÇÃO. AF_11/2015</t>
  </si>
  <si>
    <t xml:space="preserve">PENEIRA ROTATIVA COM MOTOR ELÉTRICO TRIFÁSICO DE 2 CV, CILINDRO DE 1 M X 0,60 M, COM FUROS DE 3,17 MM - MATERIAIS NA OPERAÇÃO. AF_11/2015</t>
  </si>
  <si>
    <t xml:space="preserve">DOSADOR DE AREIA, CAPACIDADE DE 26 LITROS - DEPRECIAÇÃO. AF_11/2015</t>
  </si>
  <si>
    <t xml:space="preserve">DOSADOR DE AREIA, CAPACIDADE DE 26 LITROS - JUROS. AF_11/2015</t>
  </si>
  <si>
    <t xml:space="preserve">0,01</t>
  </si>
  <si>
    <t xml:space="preserve">DOSADOR DE AREIA, CAPACIDADE DE 26 LITROS - MANUTENÇÃO. AF_11/2015</t>
  </si>
  <si>
    <t xml:space="preserve">0,12</t>
  </si>
  <si>
    <t xml:space="preserve">CAMINHONETE COM MOTOR A DIESEL, POTÊNCIA 180 CV, CABINE DUPLA, 4X4 - DEPRECIAÇÃO. AF_11/2015</t>
  </si>
  <si>
    <t xml:space="preserve">11,28</t>
  </si>
  <si>
    <t xml:space="preserve">CAMINHONETE COM MOTOR A DIESEL, POTÊNCIA 180 CV, CABINE DUPLA, 4X4 - JUROS. AF_11/2015</t>
  </si>
  <si>
    <t xml:space="preserve">1,78</t>
  </si>
  <si>
    <t xml:space="preserve">CAMINHONETE COM MOTOR A DIESEL, POTÊNCIA 180 CV, CABINE DUPLA, 4X4 - IMPOSTOS E SEGUROS. AF_11/2015</t>
  </si>
  <si>
    <t xml:space="preserve">CAMINHONETE COM MOTOR A DIESEL, POTÊNCIA 180 CV, CABINE DUPLA, 4X4 - MANUTENÇÃO. AF_11/2015</t>
  </si>
  <si>
    <t xml:space="preserve">14,10</t>
  </si>
  <si>
    <t xml:space="preserve">CAMINHONETE COM MOTOR A DIESEL, POTÊNCIA 180 CV, CABINE DUPLA, 4X4 - MATERIAIS NA OPERAÇÃO. AF_11/2015</t>
  </si>
  <si>
    <t xml:space="preserve">31,04</t>
  </si>
  <si>
    <t xml:space="preserve">CAMINHONETE CABINE SIMPLES COM MOTOR 1.6 FLEX, CÂMBIO MANUAL, POTÊNCIA 101/104 CV, 2 PORTAS - DEPRECIAÇÃO. AF_11/2015</t>
  </si>
  <si>
    <t xml:space="preserve">3,44</t>
  </si>
  <si>
    <t xml:space="preserve">CAMINHONETE CABINE SIMPLES COM MOTOR 1.6 FLEX, CÂMBIO MANUAL, POTÊNCIA 101/104 CV, 2 PORTAS - JUROS. AF_11/2015</t>
  </si>
  <si>
    <t xml:space="preserve">CAMINHONETE CABINE SIMPLES COM MOTOR 1.6 FLEX, CÂMBIO MANUAL, POTÊNCIA 101/104 CV, 2 PORTAS - IMPOSTOS E SEGUROS. AF_11/2015</t>
  </si>
  <si>
    <t xml:space="preserve">CAMINHONETE CABINE SIMPLES COM MOTOR 1.6 FLEX, CÂMBIO MANUAL, POTÊNCIA 101/104 CV, 2 PORTAS - MANUTENÇÃO. AF_11/2015</t>
  </si>
  <si>
    <t xml:space="preserve">4,30</t>
  </si>
  <si>
    <t xml:space="preserve">CAMINHONETE CABINE SIMPLES COM MOTOR 1.6 FLEX, CÂMBIO MANUAL, POTÊNCIA 101/104 CV, 2 PORTAS - MATERIAIS NA OPERAÇÃO. AF_11/2015</t>
  </si>
  <si>
    <t xml:space="preserve">42,48</t>
  </si>
  <si>
    <t xml:space="preserve">CAMINHÃO DE TRANSPORTE DE MATERIAL ASFÁLTICO 20.000 L, COM CAVALO MECÂNICO DE CAPACIDADE MÁXIMA DE TRAÇÃO COMBINADO DE 45.000 KG, POTÊNCIA 330 CV, INCLUSIVE TANQUE DE ASFALTO COM MAÇARICO - DEPRECIAÇÃO. AF_12/2015</t>
  </si>
  <si>
    <t xml:space="preserve">23,08</t>
  </si>
  <si>
    <t xml:space="preserve">CAMINHÃO DE TRANSPORTE DE MATERIAL ASFÁLTICO 20.000 L, COM CAVALO MECÂNICO DE CAPACIDADE MÁXIMA DE TRAÇÃO COMBINADO DE 45.000 KG, POTÊNCIA 330 CV, INCLUSIVE TANQUE DE ASFALTO COM MAÇARICO - JUROS. AF_12/2015</t>
  </si>
  <si>
    <t xml:space="preserve">4,70</t>
  </si>
  <si>
    <t xml:space="preserve">CAMINHÃO DE TRANSPORTE DE MATERIAL ASFÁLTICO 20.000 L, COM CAVALO MECÂNICO DE CAPACIDADE MÁXIMA DE TRAÇÃO COMBINADO DE 45.000 KG, POTÊNCIA 330 CV, INCLUSIVE TANQUE DE ASFALTO COM MAÇARICO - IMPOSTOS E SEGUROS. AF_12/2015</t>
  </si>
  <si>
    <t xml:space="preserve">3,73</t>
  </si>
  <si>
    <t xml:space="preserve">CAMINHÃO DE TRANSPORTE DE MATERIAL ASFÁLTICO 20.000 L, COM CAVALO MECÂNICO DE CAPACIDADE MÁXIMA DE TRAÇÃO COMBINADO DE 45.000 KG, POTÊNCIA 330 CV, INCLUSIVE TANQUE DE ASFALTO COM MAÇARICO - MANUTENÇÃO. AF_12/2015</t>
  </si>
  <si>
    <t xml:space="preserve">40,80</t>
  </si>
  <si>
    <t xml:space="preserve">CAMINHÃO DE TRANSPORTE DE MATERIAL ASFÁLTICO 20.000 L, COM CAVALO MECÂNICO DE CAPACIDADE MÁXIMA DE TRAÇÃO COMBINADO DE 45.000 KG, POTÊNCIA 330 CV, INCLUSIVE TANQUE DE ASFALTO COM MAÇARICO - MATERIAIS NA OPERAÇÃO. AF_12/2015</t>
  </si>
  <si>
    <t xml:space="preserve">243,21</t>
  </si>
  <si>
    <t xml:space="preserve">APARELHO PARA CORTE E SOLDA OXI-ACETILENO SOBRE RODAS, INCLUSIVE CILINDROS E MAÇARICOS - DEPRECIAÇÃO. AF_12/2015</t>
  </si>
  <si>
    <t xml:space="preserve">0,19</t>
  </si>
  <si>
    <t xml:space="preserve">APARELHO PARA CORTE E SOLDA OXI-ACETILENO SOBRE RODAS, INCLUSIVE CILINDROS E MAÇARICOS - JUROS. AF_12/2015</t>
  </si>
  <si>
    <t xml:space="preserve">APARELHO PARA CORTE E SOLDA OXI-ACETILENO SOBRE RODAS, INCLUSIVE CILINDROS E MAÇARICOS - MANUTENÇÃO. AF_12/2015</t>
  </si>
  <si>
    <t xml:space="preserve">APARELHO PARA CORTE E SOLDA OXI-ACETILENO SOBRE RODAS, INCLUSIVE CILINDROS E MAÇARICOS - MATERIAIS NA OPERAÇÃO. AF_12/2015</t>
  </si>
  <si>
    <t xml:space="preserve">20,47</t>
  </si>
  <si>
    <t xml:space="preserve">MÁQUINA EXTRUSORA DE CONCRETO PARA GUIAS E SARJETAS, MOTOR A DIESEL, POTÊNCIA 14 CV - DEPRECIAÇÃO. AF_12/2015</t>
  </si>
  <si>
    <t xml:space="preserve">4,51</t>
  </si>
  <si>
    <t xml:space="preserve">MÁQUINA EXTRUSORA DE CONCRETO PARA GUIAS E SARJETAS, MOTOR A DIESEL, POTÊNCIA 14 CV - JUROS. AF_12/2015</t>
  </si>
  <si>
    <t xml:space="preserve">MÁQUINA EXTRUSORA DE CONCRETO PARA GUIAS E SARJETAS, MOTOR A DIESEL, POTÊNCIA 14 CV - MANUTENÇÃO. AF_12/2015</t>
  </si>
  <si>
    <t xml:space="preserve">4,93</t>
  </si>
  <si>
    <t xml:space="preserve">MÁQUINA EXTRUSORA DE CONCRETO PARA GUIAS E SARJETAS, MOTOR A DIESEL, POTÊNCIA 14 CV - MATERIAIS NA OPERAÇÃO. AF_12/2015</t>
  </si>
  <si>
    <t xml:space="preserve">8,16</t>
  </si>
  <si>
    <t xml:space="preserve">MARTELO PERFURADOR PNEUMÁTICO MANUAL, HASTE 25 X 75 MM, 21 KG - DEPRECIAÇÃO. AF_12/2015</t>
  </si>
  <si>
    <t xml:space="preserve">1,06</t>
  </si>
  <si>
    <t xml:space="preserve">MARTELO PERFURADOR PNEUMÁTICO MANUAL, HASTE 25 X 75 MM, 21 KG - JUROS. AF_12/2015</t>
  </si>
  <si>
    <t xml:space="preserve">MARTELO PERFURADOR PNEUMÁTICO MANUAL, HASTE 25 X 75 MM, 21 KG - MANUTENÇÃO. AF_12/2015</t>
  </si>
  <si>
    <t xml:space="preserve">1,33</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</si>
  <si>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</si>
  <si>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284,73</t>
  </si>
  <si>
    <t xml:space="preserve">PERFURATRIZ COM TORRE METÁLICA PARA EXECUÇÃO DE ESTACA HÉLICE CONTÍNUA, PROFUNDIDADE MÁXIMA DE 32 M, DIÂMETRO MÁXIMO DE 1000 MM, POTÊNCIA INSTALADA DE 350 HP, MESA ROTATIVA COM TORQUE MÁXIMO DE 263 KNM - JUROS. AF_01/2016</t>
  </si>
  <si>
    <t xml:space="preserve">39,53</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</si>
  <si>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</si>
  <si>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356,31</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</si>
  <si>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</si>
  <si>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137,59</t>
  </si>
  <si>
    <t xml:space="preserve">BETONEIRA CAPACIDADE NOMINAL 400 L, CAPACIDADE DE MISTURA 310 L, MOTOR A GASOLINA POTÊNCIA 5,5 CV, SEM CARREGADOR - DEPRECIAÇÃO. AF_02/2016</t>
  </si>
  <si>
    <t xml:space="preserve">0,38</t>
  </si>
  <si>
    <t xml:space="preserve">BETONEIRA CAPACIDADE NOMINAL 400 L, CAPACIDADE DE MISTURA 310 L, MOTOR A GASOLINA POTÊNCIA 5,5 CV, SEM CARREGADOR - JUROS. AF_02/2016</t>
  </si>
  <si>
    <t xml:space="preserve">BETONEIRA CAPACIDADE NOMINAL 400 L, CAPACIDADE DE MISTURA 310 L, MOTOR A GASOLINA POTÊNCIA 5,5 CV, SEM CARREGADOR - MANUTENÇÃO. AF_02/2016</t>
  </si>
  <si>
    <t xml:space="preserve">0,36</t>
  </si>
  <si>
    <t xml:space="preserve">BETONEIRA CAPACIDADE NOMINAL 400 L, CAPACIDADE DE MISTURA 310 L, MOTOR A GASOLINA POTÊNCIA 5,5 CV, SEM CARREGADOR - MATERIAIS NA OPERAÇÃO. AF_02/2016</t>
  </si>
  <si>
    <t xml:space="preserve">GRUPO GERADOR ESTACIONÁRIO, MOTOR DIESEL POTÊNCIA 170 KVA - JUROS. AF_02/2016</t>
  </si>
  <si>
    <t xml:space="preserve">0,96</t>
  </si>
  <si>
    <t xml:space="preserve">ROLO COMPACTADOR VIBRATÓRIO REBOCÁVEL, CILINDRO DE AÇO LISO, POTÊNCIA DE TRAÇÃO DE 65 CV, PESO 4,7 T, IMPACTO DINÂMICO 18,3 T, LARGURA DE TRABALHO 1,67 M - JUROS. AF_02/2016</t>
  </si>
  <si>
    <t xml:space="preserve">1,19</t>
  </si>
  <si>
    <t xml:space="preserve">ROLO COMPACTADOR VIBRATÓRIO PÉ DE CARNEIRO, OPERADO POR CONTROLE REMOTO, POTÊNCIA 12,5 KW, PESO OPERACIONAL 1,675 T, LARGURA DE TRABALHO 0,85 M - JUROS. AF_02/2016</t>
  </si>
  <si>
    <t xml:space="preserve">5,42</t>
  </si>
  <si>
    <t xml:space="preserve">ROLO COMPACTADOR VIBRATÓRIO PÉ DE CARNEIRO, OPERADO POR CONTROLE REMOTO, POTÊNCIA 12,5 KW, PESO OPERACIONAL 1,675 T, LARGURA DE TRABALHO 0,85 M - MATERIAIS NA OPERAÇÃO. AF_02/2016</t>
  </si>
  <si>
    <t xml:space="preserve">10,54</t>
  </si>
  <si>
    <t xml:space="preserve">GRUA ASCENCIONAL, LANÇA DE 30 M, CAPACIDADE DE 1,0 T A 30 M, ALTURA ATÉ 39 M  DEPRECIAÇÃO. AF_03/2016</t>
  </si>
  <si>
    <t xml:space="preserve">GRUA ASCENCIONAL, LANÇA DE 30 M, CAPACIDADE DE 1,0 T A 30 M, ALTURA ATÉ 39 M   JUROS. AF_03/2016</t>
  </si>
  <si>
    <t xml:space="preserve">4,79</t>
  </si>
  <si>
    <t xml:space="preserve">GRUA ASCENCIONAL, LANÇA DE 30 M, CAPACIDADE DE 1,0 T A 30 M, ALTURA ATÉ 39 M   MANUTENÇÃO. AF_03/2016</t>
  </si>
  <si>
    <t xml:space="preserve">44,15</t>
  </si>
  <si>
    <t xml:space="preserve">GRUA ASCENCIONAL, LANÇA DE 30 M, CAPACIDADE DE 1,0 T A 30 M, ALTURA ATÉ 39 M   MATERIAIS NA OPERAÇÃO. AF_03/2016</t>
  </si>
  <si>
    <t xml:space="preserve">GUINCHO ELÉTRICO DE COLUNA, CAPACIDADE 400 KG, COM MOTO FREIO, MOTOR TRIFÁSICO DE 1,25 CV - DEPRECIAÇÃO. AF_03/2016</t>
  </si>
  <si>
    <t xml:space="preserve">GUINCHO ELÉTRICO DE COLUNA, CAPACIDADE 400 KG, COM MOTO FREIO, MOTOR TRIFÁSICO DE 1,25 CV - JUROS. AF_03/2016</t>
  </si>
  <si>
    <t xml:space="preserve">GUINCHO ELÉTRICO DE COLUNA, CAPACIDADE 400 KG, COM MOTO FREIO, MOTOR TRIFÁSICO DE 1,25 CV - MANUTENÇÃO. AF_03/2016</t>
  </si>
  <si>
    <t xml:space="preserve">GUINCHO ELÉTRICO DE COLUNA, CAPACIDADE 400 KG, COM MOTO FREIO, MOTOR TRIFÁSICO DE 1,25 CV - MATERIAIS NA OPERAÇÃO. AF_03/2016</t>
  </si>
  <si>
    <t xml:space="preserve">GUINDASTE HIDRÁULICO AUTOPROPELIDO, COM LANÇA TELESCÓPICA 40 M, CAPACIDADE MÁXIMA 60 T, POTÊNCIA 260 KW - DEPRECIAÇÃO. AF_03/2016</t>
  </si>
  <si>
    <t xml:space="preserve">84,84</t>
  </si>
  <si>
    <t xml:space="preserve">GUINDASTE HIDRÁULICO AUTOPROPELIDO, COM LANÇA TELESCÓPICA 40 M, CAPACIDADE MÁXIMA 60 T, POTÊNCIA 260 KW - JUROS. AF_03/2016</t>
  </si>
  <si>
    <t xml:space="preserve">15,27</t>
  </si>
  <si>
    <t xml:space="preserve">GUINDASTE HIDRÁULICO AUTOPROPELIDO, COM LANÇA TELESCÓPICA 40 M, CAPACIDADE MÁXIMA 60 T, POTÊNCIA 260 KW - MANUTENÇÃO. AF_03/2016</t>
  </si>
  <si>
    <t xml:space="preserve">136,38</t>
  </si>
  <si>
    <t xml:space="preserve">GUINDASTE HIDRÁULICO AUTOPROPELIDO, COM LANÇA TELESCÓPICA 40 M, CAPACIDADE MÁXIMA 60 T, POTÊNCIA 260 KW - MATERIAIS NA OPERAÇÃO. AF_03/2016</t>
  </si>
  <si>
    <t xml:space="preserve">8,84</t>
  </si>
  <si>
    <t xml:space="preserve">GUINDASTE HIDRÁULICO AUTOPROPELIDO, COM LANÇA TELESCÓPICA 40 M, CAPACIDADE MÁXIMA 60 T, POTÊNCIA 260 KW - IMPOSTOS E SEGUROS. AF_03/2016</t>
  </si>
  <si>
    <t xml:space="preserve">12,09</t>
  </si>
  <si>
    <t xml:space="preserve">GUINDAUTO HIDRÁULICO, CAPACIDADE MÁXIMA DE CARGA 3300 KG, MOMENTO MÁXIMO DE CARGA 5,8 TM, ALCANCE MÁXIMO HORIZONTAL 7,60 M, INCLUSIVE CAMINHÃO TOCO PBT 16.000 KG, POTÊNCIA DE 189 CV - DEPRECIAÇÃO. AF_03/2016</t>
  </si>
  <si>
    <t xml:space="preserve">GUINDAUTO HIDRÁULICO, CAPACIDADE MÁXIMA DE CARGA 3300 KG, MOMENTO MÁXIMO DE CARGA 5,8 TM, ALCANCE MÁXIMO HORIZONTAL 7,60 M, INCLUSIVE CAMINHÃO TOCO PBT 16.000 KG, POTÊNCIA DE 189 CV - JUROS. AF_03/2016</t>
  </si>
  <si>
    <t xml:space="preserve">GUINDAUTO HIDRÁULICO, CAPACIDADE MÁXIMA DE CARGA 3300 KG, MOMENTO MÁXIMO DE CARGA 5,8 TM, ALCANCE MÁXIMO HORIZONTAL 7,60 M, INCLUSIVE CAMINHÃO TOCO PBT 16.000 KG, POTÊNCIA DE 189 CV  IMPOSTOS E SEGUROS. AF_03/2016</t>
  </si>
  <si>
    <t xml:space="preserve">GUINDAUTO HIDRÁULICO, CAPACIDADE MÁXIMA DE CARGA 3300 KG, MOMENTO MÁXIMO DE CARGA 5,8 TM, ALCANCE MÁXIMO HORIZONTAL 7,60 M, INCLUSIVE CAMINHÃO TOCO PBT 16.000 KG, POTÊNCIA DE 189 CV - MANUTENÇÃO. AF_03/2016</t>
  </si>
  <si>
    <t xml:space="preserve">GUINDAUTO HIDRÁULICO, CAPACIDADE MÁXIMA DE CARGA 3300 KG, MOMENTO MÁXIMO DE CARGA 5,8 TM, ALCANCE MÁXIMO HORIZONTAL 7,60 M, INCLUSIVE CAMINHÃO TOCO PBT 16.000 KG, POTÊNCIA DE 189 CV - MATERIAIS NA OPERAÇÃO. AF_03/2016</t>
  </si>
  <si>
    <t xml:space="preserve">MÁQUINA JATO DE PRESSAO PORTÁTIL, CAMARA DE 1 SAIDA, CAPACIDADE 280 L, DIAMETRO 670 MM, BICO DE JATO CURTO VENTURI DE 5/16'' , MANGUEIRA DE 1'' COM COMPRESSOR DE AR REBOCÁVEL 189 PCM E MOTOR DIESEL 63 CV - DEPRECIAÇÃO. AF_03/2016</t>
  </si>
  <si>
    <t xml:space="preserve">5,39</t>
  </si>
  <si>
    <t xml:space="preserve">MÁQUINA JATO DE PRESSAO PORTÁTIL, CAMARA DE 1 SAIDA, CAPACIDADE 280 L, DIAMETRO 670 MM, BICO DE JATO CURTO VENTURI DE 5/16'' , MANGUEIRA DE 1'' COM COMPRESSOR DE AR REBOCÁVEL 189 PCM E MOTOR DIESEL 63 CV - JUROS. AF_03/2016</t>
  </si>
  <si>
    <t xml:space="preserve">0,74</t>
  </si>
  <si>
    <t xml:space="preserve">MÁQUINA JATO DE PRESSAO PORTÁTIL, CAMARA DE 1 SAIDA, CAPACIDADE 280 L, DIAMETRO 670 MM, BICO DE JATO CURTO VENTURI DE 5/16'' , MANGUEIRA DE 1'' COM COMPRESSOR DE AR REBOCÁVEL 189 PCM E MOTOR DIESEL 63 CV - MANUTENÇÃO. AF_03/2016</t>
  </si>
  <si>
    <t xml:space="preserve">6,74</t>
  </si>
  <si>
    <t xml:space="preserve">MÁQUINA JATO DE PRESSAO PORTÁTIL, CAMARA DE 1 SAIDA, CAPACIDADE 280 L, DIAMETRO 670 MM, BICO DE JATO CURTO VENTURI DE 5/16'' , MANGUEIRA DE 1'' COM COMPRESSOR DE AR REBOCÁVEL 189 PCM E MOTOR DIESEL 63 CV - MATERIAIS NA OPERAÇÃO. AF_03/2016</t>
  </si>
  <si>
    <t xml:space="preserve">GERADOR PORTÁTIL MONOFÁSICO, POTÊNCIA 5500 VA, MOTOR A GASOLINA, POTÊNCIA DO MOTOR 13 CV - DEPRECIAÇÃO. AF_03/2016</t>
  </si>
  <si>
    <t xml:space="preserve">GERADOR PORTÁTIL MONOFÁSICO, POTÊNCIA 5500 VA, MOTOR A GASOLINA, POTÊNCIA DO MOTOR 13 CV - JUROS. AF_03/2016</t>
  </si>
  <si>
    <t xml:space="preserve">GERADOR PORTÁTIL MONOFÁSICO, POTÊNCIA 5500 VA, MOTOR A GASOLINA, POTÊNCIA DO MOTOR 13 CV - MANUTENÇÃO. AF_03/2016</t>
  </si>
  <si>
    <t xml:space="preserve">GERADOR PORTÁTIL MONOFÁSICO, POTÊNCIA 5500 VA, MOTOR A GASOLINA, POTÊNCIA DO MOTOR 13 CV - MATERIAIS NA OPERAÇÃO. AF_03/2016</t>
  </si>
  <si>
    <t xml:space="preserve">15,81</t>
  </si>
  <si>
    <t xml:space="preserve">GRUPO GERADOR REBOCÁVEL, POTÊNCIA 66 KVA, MOTOR A DIESEL - DEPRECIAÇÃO. AF_03/2016</t>
  </si>
  <si>
    <t xml:space="preserve">3,37</t>
  </si>
  <si>
    <t xml:space="preserve">GRUPO GERADOR REBOCÁVEL, POTÊNCIA 66 KVA, MOTOR A DIESEL - JUROS. AF_03/2016</t>
  </si>
  <si>
    <t xml:space="preserve">GRUPO GERADOR REBOCÁVEL, POTÊNCIA 66 KVA, MOTOR A DIESEL - MANUTENÇÃO. AF_03/2016</t>
  </si>
  <si>
    <t xml:space="preserve">3,01</t>
  </si>
  <si>
    <t xml:space="preserve">GRUPO GERADOR REBOCÁVEL, POTÊNCIA 66 KVA, MOTOR A DIESEL - MATERIAIS NA OPERAÇÃO. AF_03/2016</t>
  </si>
  <si>
    <t xml:space="preserve">59,07</t>
  </si>
  <si>
    <t xml:space="preserve">GRUPO GERADOR ESTACIONÁRIO, POTÊNCIA 150 KVA, MOTOR A DIESEL- DEPRECIAÇÃO. AF_03/2016</t>
  </si>
  <si>
    <t xml:space="preserve">4,77</t>
  </si>
  <si>
    <t xml:space="preserve">GRUPO GERADOR ESTACIONÁRIO, POTÊNCIA 150 KVA, MOTOR A DIESEL- JUROS. AF_03/2016</t>
  </si>
  <si>
    <t xml:space="preserve">GRUPO GERADOR ESTACIONÁRIO, POTÊNCIA 150 KVA, MOTOR A DIESEL- MANUTENÇÃO. AF_03/2016</t>
  </si>
  <si>
    <t xml:space="preserve">GRUPO GERADOR ESTACIONÁRIO, POTÊNCIA 150 KVA, MOTOR A DIESEL- MATERIAIS NA OPERAÇÃO. AF_03/2016</t>
  </si>
  <si>
    <t xml:space="preserve">141,18</t>
  </si>
  <si>
    <t xml:space="preserve">USINA DE MISTURA ASFÁLTICA À QUENTE, TIPO CONTRA FLUXO, PROD 40 A 80 TON/HORA - DEPRECIAÇÃO. AF_03/2016</t>
  </si>
  <si>
    <t xml:space="preserve">108,29</t>
  </si>
  <si>
    <t xml:space="preserve">USINA DE MISTURA ASFÁLTICA À QUENTE, TIPO CONTRA FLUXO, PROD 40 A 80 TON/HORA - JUROS. AF_03/2016</t>
  </si>
  <si>
    <t xml:space="preserve">19,49</t>
  </si>
  <si>
    <t xml:space="preserve">USINA DE MISTURA ASFÁLTICA À QUENTE, TIPO CONTRA FLUXO, PROD 40 A 80 TON/HORA - MANUTENÇÃO. AF_03/2016</t>
  </si>
  <si>
    <t xml:space="preserve">174,08</t>
  </si>
  <si>
    <t xml:space="preserve">USINA DE MISTURA ASFÁLTICA À QUENTE, TIPO CONTRA FLUXO, PROD 40 A 80 TON/HORA - MATERIAIS NA OPERAÇÃO. AF_03/2016</t>
  </si>
  <si>
    <t xml:space="preserve">1.164,67</t>
  </si>
  <si>
    <t xml:space="preserve">USINA DE ASFALTO À FRIO, CAPACIDADE DE 40 A 60 TON/HORA, ELÉTRICA POTÊNCIA 30 CV - DEPRECIAÇÃO. AF_03/2016</t>
  </si>
  <si>
    <t xml:space="preserve">USINA DE ASFALTO À FRIO, CAPACIDADE DE 40 A 60 TON/HORA, ELÉTRICA POTÊNCIA 30 CV - JUROS. AF_03/2016</t>
  </si>
  <si>
    <t xml:space="preserve">1,23</t>
  </si>
  <si>
    <t xml:space="preserve">USINA DE ASFALTO À FRIO, CAPACIDADE DE 40 A 60 TON/HORA, ELÉTRICA POTÊNCIA 30 CV - MANUTENÇÃO. AF_03/2016</t>
  </si>
  <si>
    <t xml:space="preserve">10,99</t>
  </si>
  <si>
    <t xml:space="preserve">USINA DE ASFALTO À FRIO, CAPACIDADE DE 40 A 60 TON/HORA, ELÉTRICA POTÊNCIA 30 CV - MATERIAIS NA OPERAÇÃO. AF_03/2016</t>
  </si>
  <si>
    <t xml:space="preserve">22,13</t>
  </si>
  <si>
    <t xml:space="preserve">MARTELETE OU ROMPEDOR PNEUMÁTICO MANUAL, 28 KG, COM SILENCIADOR - DEPRECIAÇÃO. AF_07/2016</t>
  </si>
  <si>
    <t xml:space="preserve">1,03</t>
  </si>
  <si>
    <t xml:space="preserve">MARTELETE OU ROMPEDOR PNEUMÁTICO MANUAL, 28 KG, COM SILENCIADOR - JUROS. AF_07/2016</t>
  </si>
  <si>
    <t xml:space="preserve">USINA DE CONCRETO FIXA, CAPACIDADE NOMINAL DE 90 A 120 M3/H, SEM SILO - DEPRECIAÇÃO. AF_07/2016</t>
  </si>
  <si>
    <t xml:space="preserve">31,99</t>
  </si>
  <si>
    <t xml:space="preserve">USINA DE CONCRETO FIXA, CAPACIDADE NOMINAL DE 90 A 120 M3/H, SEM SILO - JUROS. AF_07/2016</t>
  </si>
  <si>
    <t xml:space="preserve">USINA MISTURADORA DE SOLOS, CAPACIDADE DE 200 A 500 TON/H, POTENCIA 75KW - DEPRECIAÇÃO. AF_07/2016</t>
  </si>
  <si>
    <t xml:space="preserve">63,82</t>
  </si>
  <si>
    <t xml:space="preserve">USINA MISTURADORA DE SOLOS, CAPACIDADE DE 200 A 500 TON/H, POTENCIA 75KW - JUROS. AF_07/2016</t>
  </si>
  <si>
    <t xml:space="preserve">10,05</t>
  </si>
  <si>
    <t xml:space="preserve">USINA MISTURADORA DE SOLOS, CAPACIDADE DE 200 A 500 TON/H, POTENCIA 75KW - MATERIAIS NA OPERAÇÃO. AF_07/2016</t>
  </si>
  <si>
    <t xml:space="preserve">43,35</t>
  </si>
  <si>
    <t xml:space="preserve">DISTRIBUIDOR DE AGREGADOS AUTOPROPELIDO, CAP 3 M3, A DIESEL, POTÊNCIA 176CV - DEPRECIAÇÃO. AF_07/2016</t>
  </si>
  <si>
    <t xml:space="preserve">16,77</t>
  </si>
  <si>
    <t xml:space="preserve">DISTRIBUIDOR DE AGREGADOS AUTOPROPELIDO, C/AP 3 M3, A DIESEL, POTÊNCIA 176CV - JUROS. AF_07/2016</t>
  </si>
  <si>
    <t xml:space="preserve">DISTRIBUIDOR DE AGREGADOS AUTOPROPELIDO, CAP 3 M3, A DIESEL, POTÊNCIA 176CV - MANUTENÇÃO. AF_07/2016</t>
  </si>
  <si>
    <t xml:space="preserve">18,34</t>
  </si>
  <si>
    <t xml:space="preserve">DISTRIBUIDOR DE AGREGADOS AUTOPROPELIDO, CAP 3 M3, A DIESEL, POTÊNCIA 176CV  MATERIAIS NA OPERAÇÃO. AF_07/2016</t>
  </si>
  <si>
    <t xml:space="preserve">129,69</t>
  </si>
  <si>
    <t xml:space="preserve">MÁQUINA DEMARCADORA DE FAIXA DE TRÁFEGO À FRIO, AUTOPROPELIDA, POTÊNCIA 38 HP - DEPRECIAÇÃO. AF_07/2016</t>
  </si>
  <si>
    <t xml:space="preserve">25,43</t>
  </si>
  <si>
    <t xml:space="preserve">MÁQUINA DEMARCADORA DE FAIXA DE TRÁFEGO À FRIO, AUTOPROPELIDA, POTÊNCIA 38 HP - JUROS. AF_07/2016</t>
  </si>
  <si>
    <t xml:space="preserve">5,35</t>
  </si>
  <si>
    <t xml:space="preserve">MÁQUINA DEMARCADORA DE FAIXA DE TRÁFEGO À FRIO, AUTOPROPELIDA, POTÊNCIA 38 HP - MANUTENÇÃO. AF_07/2016</t>
  </si>
  <si>
    <t xml:space="preserve">47,75</t>
  </si>
  <si>
    <t xml:space="preserve">MÁQUINA DEMARCADORA DE FAIXA DE TRÁFEGO À FRIO, AUTOPROPELIDA, POTÊNCIA 38 HP - MATERIAIS NA OPERAÇÃO. AF_07/2016</t>
  </si>
  <si>
    <t xml:space="preserve">28,40</t>
  </si>
  <si>
    <t xml:space="preserve">TALHA MANUAL DE CORRENTE, CAPACIDADE DE 2 TON. COM ELEVAÇÃO DE 3 M - DEPRECIAÇÃO. AF_07/2016</t>
  </si>
  <si>
    <t xml:space="preserve">TALHA MANUAL DE CORRENTE, CAPACIDADE DE 2 TON. COM ELEVAÇÃO DE 3 M - JUROS. AF_07/2016</t>
  </si>
  <si>
    <t xml:space="preserve">TALHA MANUAL DE CORRENTE, CAPACIDADE DE 2 TON. COM ELEVAÇÃO DE 3 M - MANUTENÇÃO. AF_07/2016</t>
  </si>
  <si>
    <t xml:space="preserve">GRUA ASCENCIONAL, LANÇA DE 42 M, CAPACIDADE DE 1,5 T A 30 M, ALTURA ATÉ 39 M  DEPRECIAÇÃO. AF_08/2016</t>
  </si>
  <si>
    <t xml:space="preserve">45,73</t>
  </si>
  <si>
    <t xml:space="preserve">GRUA ASCENCIONAL, LANCA DE 42 M, CAPACIDADE DE 1,5 T A 30 M, ALTURA ATE 39 M  JUROS. AF_08/2016</t>
  </si>
  <si>
    <t xml:space="preserve">5,43</t>
  </si>
  <si>
    <t xml:space="preserve">GRUA ASCENCIONAL, LANCA DE 42 M, CAPACIDADE DE 1,5 T A 30 M, ALTURA ATE 39 M  MANUTENÇÃO. AF_08/2016</t>
  </si>
  <si>
    <t xml:space="preserve">50,02</t>
  </si>
  <si>
    <t xml:space="preserve">GRUA ASCENCIONAL, LANCA DE 42 M, CAPACIDADE DE 1,5 T A 30 M, ALTURA ATE 39 M  MATERIAIS NA OPERAÇÃO. AF_08/2016</t>
  </si>
  <si>
    <t xml:space="preserve">PULVERIZADOR DE TINTA ELÉTRICO/MÁQUINA DE PINTURA AIRLESS, VAZÃO 2 L/MIN - MATERIAIS NA OPERAÇÃO. AF_08/2016</t>
  </si>
  <si>
    <t xml:space="preserve">MARTELO DEMOLIDOR PNEUMÁTICO MANUAL, 32 KG - DEPRECIAÇÃO. AF_09/2016</t>
  </si>
  <si>
    <t xml:space="preserve">MARTELO DEMOLIDOR PNEUMÁTICO MANUAL, 32 KG - JUROS. AF_09/2016</t>
  </si>
  <si>
    <t xml:space="preserve">MARTELO DEMOLIDOR PNEUMÁTICO MANUAL, 32 KG - MANUTENÇÃO. AF_09/2016</t>
  </si>
  <si>
    <t xml:space="preserve">1,15</t>
  </si>
  <si>
    <t xml:space="preserve">COMPACTADOR DE SOLOS DE PERCUSÃO (SOQUETE) COM MOTOR A GASOLINA, POTÊNCIA 3 CV - DEPRECIAÇÃO. AF_09/2016</t>
  </si>
  <si>
    <t xml:space="preserve">0,58</t>
  </si>
  <si>
    <t xml:space="preserve">COMPACTADOR DE SOLOS DE PERCUSÃO (SOQUETE) COM MOTOR A GASOLINA, POTÊNCIA 3 CV - JUROS. AF_09/2016</t>
  </si>
  <si>
    <t xml:space="preserve">COMPACTADOR DE SOLOS DE PERCUSÃO (SOQUETE) COM MOTOR A GASOLINA, POTÊNCIA 3 CV - MANUTENÇÃO. AF_09/2016</t>
  </si>
  <si>
    <t xml:space="preserve">COMPACTADOR DE SOLOS DE PERCUSÃO (SOQUETE) COM MOTOR A GASOLINA, POTÊNCIA 3 CV - MATERIAIS NA OPERAÇÃO. AF_09/2016</t>
  </si>
  <si>
    <t xml:space="preserve">4,95</t>
  </si>
  <si>
    <t xml:space="preserve">RÉGUA VIBRATÓRIA DUPLA PARA CONCRETO, PESO DE 60KG, COMPRIMENTO 4 M, COM MOTOR A GASOLINA, POTÊNCIA 5,5 HP - DEPRECIAÇÃO. AF_09/2016</t>
  </si>
  <si>
    <t xml:space="preserve">RÉGUA VIBRATÓRIA DUPLA PARA CONCRETO, PESO DE 60KG, COMPRIMENTO 4 M, COM MOTOR A GASOLINA, POTÊNCIA 5,5 HP - JUROS. AF_09/2016</t>
  </si>
  <si>
    <t xml:space="preserve">RÉGUA VIBRATÓRIA DUPLA PARA CONCRETO, PESO DE 60KG, COMPRIMENTO 4 M, COM MOTOR A GASOLINA, POTÊNCIA 5,5 HP - MANUTENÇÃO. AF_09/2016</t>
  </si>
  <si>
    <t xml:space="preserve">0,39</t>
  </si>
  <si>
    <t xml:space="preserve">RÉGUA VIBRATÓRIA DUPLA PARA CONCRETO, PESO DE 60KG, COMPRIMENTO 4 M, COM MOTOR A GASOLINA, POTÊNCIA 5,5 HP  MATERIAIS NA OPERAÇÃO. AF_09/2016</t>
  </si>
  <si>
    <t xml:space="preserve">POLIDORA DE PISO (POLITRIZ), PESO DE 100KG, DIÂMETRO 450 MM, MOTOR ELÉTRICO, POTÊNCIA 4 HP - DEPRECIAÇÃO. AF_09/2016</t>
  </si>
  <si>
    <t xml:space="preserve">POLIDORA DE PISO (POLITRIZ), PESO DE 100KG, DIÂMETRO 450 MM, MOTOR ELÉTRICO, POTÊNCIA 4 HP - JUROS. AF_09/2016</t>
  </si>
  <si>
    <t xml:space="preserve">POLIDORA DE PISO (POLITRIZ), PESO DE 100KG, DIÂMETRO 450 MM, MOTOR ELÉTRICO, POTÊNCIA 4 HP - MANUTENÇÃO. AF_09/2016</t>
  </si>
  <si>
    <t xml:space="preserve">POLIDORA DE PISO (POLITRIZ), PESO DE 100KG, DIÂMETRO 450 MM, MOTOR ELÉTRICO, POTÊNCIA 4 HP  MATERIAIS NA OPERAÇÃO. AF_09/2016</t>
  </si>
  <si>
    <t xml:space="preserve">DESEMPENADEIRA DE CONCRETO, PESO DE 75KG, 4 PÁS, MOTOR A GASOLINA, POTÊNCIA 5,5 HP - DEPRECIAÇÃO. AF_09/2016</t>
  </si>
  <si>
    <t xml:space="preserve">DESEMPENADEIRA DE CONCRETO, PESO DE 75KG, 4 PÁS, MOTOR A GASOLINA, POTÊNCIA 5,5 HP - JUROS. AF_09/2016</t>
  </si>
  <si>
    <t xml:space="preserve">DESEMPENADEIRA DE CONCRETO, PESO DE 75KG, 4 PÁS, MOTOR A GASOLINA, POTÊNCIA 5,5 HP - MANUTENÇÃO. AF_09/2016</t>
  </si>
  <si>
    <t xml:space="preserve">DESEMPENADEIRA DE CONCRETO, PESO DE 75KG, 4 PÁS, MOTOR A GASOLINA, POTÊNCIA 5,5 HP  MATERIAIS NA OPERAÇÃO. AF_09/2016</t>
  </si>
  <si>
    <t xml:space="preserve">PERFURATRIZ PNEUMATICA MANUAL DE PESO MEDIO, MARTELETE, 18KG, COMPRIMENTO MÁXIMO DE CURSO DE 6 M, DIAMETRO DO PISTAO DE 5,5 CM - DEPRECIAÇÃO. AF_11/2016</t>
  </si>
  <si>
    <t xml:space="preserve">0,75</t>
  </si>
  <si>
    <t xml:space="preserve">PERFURATRIZ PNEUMATICA MANUAL DE PESO MEDIO, MARTELETE, 18KG, COMPRIMENTO MÁXIMO DE CURSO DE 6 M, DIAMETRO DO PISTAO DE 5,5 CM - JUROS. AF_11/2016</t>
  </si>
  <si>
    <t xml:space="preserve">PERFURATRIZ PNEUMATICA MANUAL DE PESO MEDIO, MARTELETE, 18KG, COMPRIMENTO MÁXIMO DE CURSO DE 6 M, DIAMETRO DO PISTAO DE 5,5 CM - MANUTENÇÃO. AF_11/2016</t>
  </si>
  <si>
    <t xml:space="preserve">0,94</t>
  </si>
  <si>
    <t xml:space="preserve">ROLO COMPACTADOR VIBRATORIO TANDEM, ACO LISO, POTENCIA 125 HP, PESO SEM/COM LASTRO 10,20/11,65 T, LARGURA DE TRABALHO 1,73 M - DEPRECIAÇÃO. AF_11/2016</t>
  </si>
  <si>
    <t xml:space="preserve">42,76</t>
  </si>
  <si>
    <t xml:space="preserve">ROLO COMPACTADOR VIBRATORIO TANDEM, ACO LISO, POTENCIA 125 HP, PESO SEM/COM LASTRO 10,20/11,65 T, LARGURA DE TRABALHO 1,73 M - JUROS. AF_11/2016</t>
  </si>
  <si>
    <t xml:space="preserve">5,93</t>
  </si>
  <si>
    <t xml:space="preserve">ROLO COMPACTADOR VIBRATORIO TANDEM, ACO LISO, POTENCIA 125 HP, PESO SEM/COM LASTRO 10,20/11,65 T, LARGURA DE TRABALHO 1,73 M - MANUTENÇÃO. AF_11/2016</t>
  </si>
  <si>
    <t xml:space="preserve">53,52</t>
  </si>
  <si>
    <t xml:space="preserve">ROLO COMPACTADOR VIBRATORIO TANDEM, ACO LISO, POTENCIA 125 HP, PESO SEM/COM LASTRO 10,20/11,65 T, LARGURA DE TRABALHO 1,73 M - MATERIAIS NA OPERAÇÃO. AF_11/2016</t>
  </si>
  <si>
    <t xml:space="preserve">PERFURATRIZ MANUAL, TORQUE MAXIMO 55 KGF.M, POTENCIA 5 CV, COM DIAMETRO MAXIMO 8 1/2" - DEPRECIAÇÃO. AF_11/2016</t>
  </si>
  <si>
    <t xml:space="preserve">3,06</t>
  </si>
  <si>
    <t xml:space="preserve">PERFURATRIZ MANUAL, TORQUE MAXIMO 55 KGF.M, POTENCIA 5 CV, COM DIAMETRO MAXIMO 8 1/2" - JUROS. AF_11/2016</t>
  </si>
  <si>
    <t xml:space="preserve">PERFURATRIZ MANUAL, TORQUE MAXIMO 55 KGF.M, POTENCIA 5 CV, COM DIAMETRO MAXIMO 8 1/2" - MANUTENÇÃO. AF_11/2016</t>
  </si>
  <si>
    <t xml:space="preserve">PERFURATRIZ MANUAL, TORQUE MAXIMO 55 KGF.M, POTENCIA 5 CV, COM DIAMETRO MAXIMO 8 1/2" - MATERIAIS NA OPERAÇÃO. AF_11/2016</t>
  </si>
  <si>
    <t xml:space="preserve">PERFURATRIZ SOBRE ESTEIRA, TORQUE MÁXIMO 600 KGF, POTÊNCIA ENTRE 50 E 60 HP, DIÂMETRO MÁXIMO 10 - DEPRECIAÇÃO. AF_11/2016</t>
  </si>
  <si>
    <t xml:space="preserve">38,24</t>
  </si>
  <si>
    <t xml:space="preserve">PERFURATRIZ SOBRE ESTEIRA, TORQUE MÁXIMO 600 KGF, POTÊNCIA ENTRE 50 E 60 HP, DIÂMETRO MÁXIMO 10 - JUROS. AF_11/2016</t>
  </si>
  <si>
    <t xml:space="preserve">5,23</t>
  </si>
  <si>
    <t xml:space="preserve">PERFURATRIZ SOBRE ESTEIRA, TORQUE MÁXIMO 600 KGF, POTÊNCIA ENTRE 50 E 60 HP, DIÂMETRO MÁXIMO 10 - MANUTENÇÃO. AF_11/2016</t>
  </si>
  <si>
    <t xml:space="preserve">47,85</t>
  </si>
  <si>
    <t xml:space="preserve">PERFURATRIZ SOBRE ESTEIRA, TORQUE MÁXIMO 600 KGF, POTÊNCIA ENTRE 50 E 60 HP, DIÂMETRO MÁXIMO 10 - MATERIAIS NA OPERAÇÃO. AF_11/2016</t>
  </si>
  <si>
    <t xml:space="preserve">ESCAVADEIRA HIDRAULICA SOBRE ESTEIRA, COM GARRA GIRATORIA DE MANDIBULAS, PESO OPERACIONAL ENTRE 22,00 E 25,50 TON, POTENCIA LIQUIDA ENTRE 150 E 160 HP - DEPRECIAÇÃO. AF_11/2016</t>
  </si>
  <si>
    <t xml:space="preserve">45,96</t>
  </si>
  <si>
    <t xml:space="preserve">ESCAVADEIRA HIDRAULICA SOBRE ESTEIRA, COM GARRA GIRATORIA DE MANDIBULAS, PESO OPERACIONAL ENTRE 22,00 E 25,50 TON, POTENCIA LIQUIDA ENTRE 150 E 160 HP - JUROS. AF_11/2016</t>
  </si>
  <si>
    <t xml:space="preserve">6,23</t>
  </si>
  <si>
    <t xml:space="preserve">ESCAVADEIRA HIDRAULICA SOBRE ESTEIRA, COM GARRA GIRATORIA DE MANDIBULAS, PESO OPERACIONAL ENTRE 22,00 E 25,50 TON, POTENCIA LIQUIDA ENTRE 150 E 160 HP - MANUTENÇÃO. AF_11/2016</t>
  </si>
  <si>
    <t xml:space="preserve">57,45</t>
  </si>
  <si>
    <t xml:space="preserve">ESCAVADEIRA HIDRAULICA SOBRE ESTEIRA, COM GARRA GIRATORIA DE MANDIBULAS, PESO OPERACIONAL ENTRE 22,00 E 25,50 TON, POTENCIA LIQUIDA ENTRE 150 E 160 HP - MATERIAIS NA OPERAÇÃO. AF_11/2016</t>
  </si>
  <si>
    <t xml:space="preserve">ESCAVADEIRA HIDRAULICA SOBRE ESTEIRA, EQUIPADA COM CLAMSHELL, COM CAPACIDADE DA CAÇAMBA ENTRE 1,20 E 1,50 M3, PESO OPERACIONAL ENTRE 20,00 E 22,00 TON, POTENCIA LIQUIDA ENTRE 150 E 160 HP - DEPRECIAÇÃO. AF_11/2016</t>
  </si>
  <si>
    <t xml:space="preserve">44,24</t>
  </si>
  <si>
    <t xml:space="preserve">ESCAVADEIRA HIDRAULICA SOBRE ESTEIRA, EQUIPADA COM CLAMSHELL, COM CAPACIDADE DA CAÇAMBA ENTRE 1,20 E 1,50 M3, PESO OPERACIONAL ENTRE 20,00 E 22,00 TON, POTENCIA LIQUIDA ENTRE 150 E 160 HP - JUROS. AF_11/2016</t>
  </si>
  <si>
    <t xml:space="preserve">6,00</t>
  </si>
  <si>
    <t xml:space="preserve">ESCAVADEIRA HIDRAULICA SOBRE ESTEIRA, EQUIPADA COM CLAMSHELL, COM CAPACIDADE DA CAÇAMBA ENTRE 1,20 E 1,50 M3, PESO OPERACIONAL ENTRE 20,00 E 22,00 TON, POTENCIA LIQUIDA ENTRE 150 E 160 HP - MANUTENÇÃO. AF_11/2016</t>
  </si>
  <si>
    <t xml:space="preserve">55,31</t>
  </si>
  <si>
    <t xml:space="preserve">ESCAVADEIRA HIDRAULICA SOBRE ESTEIRA, EQUIPADA COM CLAMSHELL, COM CAPACIDADE DA CAÇAMBA ENTRE 1,20 E 1,50 M3, PESO OPERACIONAL ENTRE 20,00 E 22,00 TON, POTENCIA LIQUIDA ENTRE 150 E 160 HP - MATERIAIS NA OPERAÇÃO. AF_11/2016</t>
  </si>
  <si>
    <t xml:space="preserve">GRUPO GERADOR COM CARENAGEM, MOTOR DIESEL POTÊNCIA STANDART ENTRE 250 E 260 KVA - JUROS. AF_12/2016</t>
  </si>
  <si>
    <t xml:space="preserve">1,37</t>
  </si>
  <si>
    <t xml:space="preserve">GRUPO GERADOR COM CARENAGEM, MOTOR DIESEL POTÊNCIA STANDART ENTRE 250 E 260 KVA - MANUTENÇÃO. AF_12/2016</t>
  </si>
  <si>
    <t xml:space="preserve">6,81</t>
  </si>
  <si>
    <t xml:space="preserve">GRUPO GERADOR COM CARENAGEM, MOTOR DIESEL POTÊNCIA STANDART ENTRE 250 E 260 KVA - MATERIAIS NA OPERAÇÃO. AF_12/2016</t>
  </si>
  <si>
    <t xml:space="preserve">240,52</t>
  </si>
  <si>
    <t xml:space="preserve">GRUPO GERADOR COM CARENAGEM, MOTOR DIESEL POTÊNCIA STANDART ENTRE 250 E 260 KVA - DEPRECIAÇÃO. AF_12/2016</t>
  </si>
  <si>
    <t xml:space="preserve">7,63</t>
  </si>
  <si>
    <t xml:space="preserve">TRATOR DE PNEUS COM POTÊNCIA DE 122 CV, TRAÇÃO 4X4, COM VASSOURA MECÂNICA ACOPLADA - DEPRECIAÇÃO. AF_02/2017</t>
  </si>
  <si>
    <t xml:space="preserve">20,82</t>
  </si>
  <si>
    <t xml:space="preserve">TRATOR DE PNEUS COM POTÊNCIA DE 122 CV, TRAÇÃO 4X4, COM VASSOURA MECÂNICA ACOPLADA - JUROS. AF_02/2017</t>
  </si>
  <si>
    <t xml:space="preserve">2,89</t>
  </si>
  <si>
    <t xml:space="preserve">TRATOR DE PNEUS COM POTÊNCIA DE 122 CV, TRAÇÃO 4X4, COM VASSOURA MECÂNICA ACOPLADA - MANUTENÇÃO. AF_02/2017</t>
  </si>
  <si>
    <t xml:space="preserve">22,77</t>
  </si>
  <si>
    <t xml:space="preserve">TRATOR DE PNEUS COM POTÊNCIA DE 122 CV, TRAÇÃO 4X4, COM VASSOURA MECÂNICA ACOPLADA - MATERIAIS NA OPERAÇÃO. AF_02/2017</t>
  </si>
  <si>
    <t xml:space="preserve">TRATOR DE PNEUS COM POTÊNCIA DE 122 CV, TRAÇÃO 4X4, COM GRADE DE DISCOS ACOPLADA - DEPRECIAÇÃO. AF_02/2017</t>
  </si>
  <si>
    <t xml:space="preserve">20,57</t>
  </si>
  <si>
    <t xml:space="preserve">TRATOR DE PNEUS COM POTÊNCIA DE 122 CV, TRAÇÃO 4X4, COM GRADE DE DISCOS ACOPLADA - JUROS. AF_02/2017</t>
  </si>
  <si>
    <t xml:space="preserve">2,85</t>
  </si>
  <si>
    <t xml:space="preserve">TRATOR DE PNEUS COM POTÊNCIA DE 122 CV, TRAÇÃO 4X4, COM GRADE DE DISCOS ACOPLADA - MANUTENÇÃO. AF_02/2017</t>
  </si>
  <si>
    <t xml:space="preserve">22,50</t>
  </si>
  <si>
    <t xml:space="preserve">TRATOR DE PNEUS COM POTÊNCIA DE 122 CV, TRAÇÃO 4X4, COM GRADE DE DISCOS ACOPLADA - MATERIAIS NA OPERAÇÃO. AF_02/2017</t>
  </si>
  <si>
    <t xml:space="preserve">151,40</t>
  </si>
  <si>
    <t xml:space="preserve">TRATOR DE PNEUS COM POTÊNCIA DE 85 CV, TRAÇÃO 4X4, COM GRADE DE DISCOS ACOPLADA - DEPRECIAÇÃO. AF_02/2017</t>
  </si>
  <si>
    <t xml:space="preserve">16,20</t>
  </si>
  <si>
    <t xml:space="preserve">TRATOR DE PNEUS COM POTÊNCIA DE 85 CV, TRAÇÃO 4X4, COM GRADE DE DISCOS ACOPLADA - JUROS. AF_02/2017</t>
  </si>
  <si>
    <t xml:space="preserve">2,24</t>
  </si>
  <si>
    <t xml:space="preserve">TRATOR DE PNEUS COM POTÊNCIA DE 85 CV, TRAÇÃO 4X4, COM GRADE DE DISCOS ACOPLADA - MANUTENÇÃO. AF_02/2017</t>
  </si>
  <si>
    <t xml:space="preserve">17,72</t>
  </si>
  <si>
    <t xml:space="preserve">TRATOR DE PNEUS COM POTÊNCIA DE 85 CV, TRAÇÃO 4X4, COM GRADE DE DISCOS ACOPLADA - MATERIAIS NA OPERAÇÃO. AF_02/2017</t>
  </si>
  <si>
    <t xml:space="preserve">105,50</t>
  </si>
  <si>
    <t xml:space="preserve">CAMINHÃO BASCULANTE 10 M3, TRUCADO, POTÊNCIA 230 CV, INCLUSIVE CAÇAMBA METÁLICA, COM DISTRIBUIDOR DE AGREGADOS ACOPLADO - DEPRECIAÇÃO. AF_02/2017</t>
  </si>
  <si>
    <t xml:space="preserve">25,57</t>
  </si>
  <si>
    <t xml:space="preserve">CAMINHÃO BASCULANTE 10 M3, TRUCADO, POTÊNCIA 230 CV, INCLUSIVE CAÇAMBA METÁLICA, COM DISTRIBUIDOR DE AGREGADOS ACOPLADO - JUROS. AF_02/2017</t>
  </si>
  <si>
    <t xml:space="preserve">CAMINHÃO BASCULANTE 10 M3, TRUCADO, POTÊNCIA 230 CV, INCLUSIVE CAÇAMBA METÁLICA, COM DISTRIBUIDOR DE AGREGADOS ACOPLADO - IMPOSTOS E SEGUROS. AF_02/2017</t>
  </si>
  <si>
    <t xml:space="preserve">3,79</t>
  </si>
  <si>
    <t xml:space="preserve">CAMINHÃO BASCULANTE 10 M3, TRUCADO, POTÊNCIA 230 CV, INCLUSIVE CAÇAMBA METÁLICA, COM DISTRIBUIDOR DE AGREGADOS ACOPLADO - MANUTENÇÃO. AF_02/2017</t>
  </si>
  <si>
    <t xml:space="preserve">42,89</t>
  </si>
  <si>
    <t xml:space="preserve">CAMINHÃO BASCULANTE 10 M3, TRUCADO, POTÊNCIA 230 CV, INCLUSIVE CAÇAMBA METÁLICA, COM DISTRIBUIDOR DE AGREGADOS ACOPLADO - MATERIAIS NA OPERAÇÃO. AF_02/2017</t>
  </si>
  <si>
    <t xml:space="preserve">124,89</t>
  </si>
  <si>
    <t xml:space="preserve">TRATOR DE PNEUS COM POTÊNCIA DE 85 CV, TRAÇÃO 4X4, COM VASSOURA MECÂNICA ACOPLADA - DEPRECIAÇÃO. AF_03/2017</t>
  </si>
  <si>
    <t xml:space="preserve">16,45</t>
  </si>
  <si>
    <t xml:space="preserve">MINICARREGADEIRA SOBRE RODAS POTENCIA 47HP CAPACIDADE OPERACAO 646 KG, COM VASSOURA MECÂNICA ACOPLADA - DEPRECIAÇÃO. AF_03/2017</t>
  </si>
  <si>
    <t xml:space="preserve">21,88</t>
  </si>
  <si>
    <t xml:space="preserve">TRATOR DE PNEUS COM POTÊNCIA DE 85 CV, TRAÇÃO 4X4, COM VASSOURA MECÂNICA ACOPLADA - JUROS. AF_03/2017</t>
  </si>
  <si>
    <t xml:space="preserve">2,28</t>
  </si>
  <si>
    <t xml:space="preserve">TRATOR DE PNEUS COM POTÊNCIA DE 85 CV, TRAÇÃO 4X4, COM VASSOURA MECÂNICA ACOPLADA - MANUTENÇÃO. AF_03/2017</t>
  </si>
  <si>
    <t xml:space="preserve">17,99</t>
  </si>
  <si>
    <t xml:space="preserve">TRATOR DE PNEUS COM POTÊNCIA DE 85 CV, TRAÇÃO 4X4, COM VASSOURA MECÂNICA ACOPLADA - MATERIAIS NA OPERAÇÃO. AF_03/2017</t>
  </si>
  <si>
    <t xml:space="preserve">MINICARREGADEIRA SOBRE RODAS POTENCIA 47HP CAPACIDADE OPERACAO 646 KG, COM VASSOURA MECÂNICA ACOPLADA - JUROS. AF_03/2017</t>
  </si>
  <si>
    <t xml:space="preserve">2,20</t>
  </si>
  <si>
    <t xml:space="preserve">MINICARREGADEIRA SOBRE RODAS POTENCIA 47HP CAPACIDADE OPERACAO 646 KG, COM VASSOURA MECÂNICA ACOPLADA - MANUTENÇÃO. AF_03/2017</t>
  </si>
  <si>
    <t xml:space="preserve">27,35</t>
  </si>
  <si>
    <t xml:space="preserve">MINICARREGADEIRA SOBRE RODAS POTENCIA 47HP CAPACIDADE OPERACAO 646 KG, COM VASSOURA MECÂNICA ACOPLADA - MATERIAIS NA OPERAÇÃO. AF_03/2017</t>
  </si>
  <si>
    <t xml:space="preserve">MINIESCAVADEIRA SOBRE ESTEIRAS, POTENCIA LIQUIDA DE *30* HP, PESO OPERACIONAL DE *3.500* KG - DEPRECIACAO. AF_04/2017</t>
  </si>
  <si>
    <t xml:space="preserve">16,13</t>
  </si>
  <si>
    <t xml:space="preserve">MINIESCAVADEIRA SOBRE ESTEIRAS, POTENCIA LIQUIDA DE *30* HP, PESO OPERACIONAL DE *3.500* KG - JUROS. AF_04/2017</t>
  </si>
  <si>
    <t xml:space="preserve">2,18</t>
  </si>
  <si>
    <t xml:space="preserve">MINIESCAVADEIRA SOBRE ESTEIRAS, POTENCIA LIQUIDA DE *30* HP, PESO OPERACIONAL DE *3.500* KG - MANUTENCAO. AF_04/2017</t>
  </si>
  <si>
    <t xml:space="preserve">20,16</t>
  </si>
  <si>
    <t xml:space="preserve">MINIESCAVADEIRA SOBRE ESTEIRAS, POTENCIA LIQUIDA DE *30* HP, PESO OPERACIONAL DE *3.500* KG - MATERIAIS NA OPERACAO. AF_04/2017</t>
  </si>
  <si>
    <t xml:space="preserve">15,33</t>
  </si>
  <si>
    <t xml:space="preserve">PERFURATRIZ ROTATIVA SOBRE ESTEIRA, TORQUE MAXIMO 2500 KGM, POTENCIA 110 HP, MOTOR DIESEL - MATERIAIS NA OPERAÇÃO. AF_05/2017</t>
  </si>
  <si>
    <t xml:space="preserve">43,26</t>
  </si>
  <si>
    <t xml:space="preserve">ROLO COMPACTADOR DE PNEUS, ESTATICO, PRESSAO VARIAVEL, POTENCIA 110 HP, PESO SEM/COM LASTRO 10,8/27 T, LARGURA DE ROLAGEM 2,30 M - MATERIAIS NA OPERACAO. AF_06/2017</t>
  </si>
  <si>
    <t xml:space="preserve">ROLO COMPACTADOR DE PNEUS, ESTATICO, PRESSAO VARIAVEL, POTENCIA 110 HP, PESO SEM/COM LASTRO 10,8/27 T, LARGURA DE ROLAGEM 2,30 M - MANUTENCAO. AF_06/2017</t>
  </si>
  <si>
    <t xml:space="preserve">59,35</t>
  </si>
  <si>
    <t xml:space="preserve">ROLO COMPACTADOR DE PNEUS, ESTATICO, PRESSAO VARIAVEL, POTENCIA 110 HP, PESO SEM/COM LASTRO 10,8/27 T, LARGURA DE ROLAGEM 2,30 M - JUROS. AF_06/2017</t>
  </si>
  <si>
    <t xml:space="preserve">ROLO COMPACTADOR DE PNEUS, ESTATICO, PRESSAO VARIAVEL, POTENCIA 110 HP, PESO SEM/COM LASTRO 10,8/27 T, LARGURA DE ROLAGEM 2,30 M - DEPRECIAÇÃO. AF_06/2017</t>
  </si>
  <si>
    <t xml:space="preserve">INVERSOR DE SOLDA MONOFÁSICO DE 160 A, POTÊNCIA DE 5400 W, TENSÃO DE 220 V, PARA SOLDA COM ELETRODOS DE 2,0 A 4,0 MM E PROCESSO TIG - DEPRECIAÇÃO. AF_06/2018</t>
  </si>
  <si>
    <t xml:space="preserve">INVERSOR DE SOLDA MONOFÁSICO DE 160 A, POTÊNCIA DE 5400 W, TENSÃO DE 220 V, PARA SOLDA COM ELETRODOS DE 2,0 A 4,0 MM E PROCESSO TIG - JUROS. AF_06/2018</t>
  </si>
  <si>
    <t xml:space="preserve">INVERSOR DE SOLDA MONOFÁSICO DE 160 A, POTÊNCIA DE 5400 W, TENSÃO DE 220 V, PARA SOLDA COM ELETRODOS DE 2,0 A 4,0 MM E PROCESSO TIG - MANUTENÇÃO. AF_06/2018</t>
  </si>
  <si>
    <t xml:space="preserve">INVERSOR DE SOLDA MONOFÁSICO DE 160 A, POTÊNCIA DE 5400 W, TENSÃO DE 220 V, PARA SOLDA COM ELETRODOS DE 2,0 A 4,0 MM E PROCESSO TIG - MATERIAIS NA OPERAÇÃO. AF_06/2018</t>
  </si>
  <si>
    <t xml:space="preserve">3,12</t>
  </si>
  <si>
    <t xml:space="preserve">LAVADORA DE ALTA PRESSAO (LAVA-JATO) PARA AGUA FRIA, PRESSAO DE OPERACAO ENTRE 1400 E 1900 LIB/POL2, VAZAO MAXIMA ENTRE 400 E 700 L/H - DEPRECIAÇÃO. AF_04/2019</t>
  </si>
  <si>
    <t xml:space="preserve">LAVADORA DE ALTA PRESSAO (LAVA-JATO) PARA AGUA FRIA, PRESSAO DE OPERACAO ENTRE 1400 E 1900 LIB/POL2, VAZAO MAXIMA ENTRE 400 E 700 L/H - JUROS. AF_04/2019</t>
  </si>
  <si>
    <t xml:space="preserve">LAVADORA DE ALTA PRESSAO (LAVA-JATO) PARA AGUA FRIA, PRESSAO DE OPERACAO ENTRE 1400 E 1900 LIB/POL2, VAZAO MAXIMA ENTRE 400 E 700 L/H - MANUTENÇÃO. AF_04/2019</t>
  </si>
  <si>
    <t xml:space="preserve">LAVADORA DE ALTA PRESSAO (LAVA-JATO) PARA AGUA FRIA, PRESSAO DE OPERACAO ENTRE 1400 E 1900 LIB/POL2, VAZAO MAXIMA ENTRE 400 E 700 L/H - MATERIAIS NA OPERAÇÃO. AF_04/2019</t>
  </si>
  <si>
    <t xml:space="preserve">3,00</t>
  </si>
  <si>
    <t xml:space="preserve">USINA DE MISTURA ASFÁLTICA À QUENTE, TIPO CONTRA FLUXO, PROD 100 A 140 TON/HORA - DEPRECIAÇÃO. AF_12/2019</t>
  </si>
  <si>
    <t xml:space="preserve">133,02</t>
  </si>
  <si>
    <t xml:space="preserve">USINA DE MISTURA ASFÁLTICA À QUENTE, TIPO CONTRA FLUXO, PROD 100 A 140 TON/HORA - JUROS. AF_12/2019</t>
  </si>
  <si>
    <t xml:space="preserve">23,94</t>
  </si>
  <si>
    <t xml:space="preserve">USINA DE MISTURA ASFÁLTICA À QUENTE, TIPO CONTRA FLUXO, PROD 100 A 140 TON/HORA - MANUTENÇÃO. AF_12/2019</t>
  </si>
  <si>
    <t xml:space="preserve">213,83</t>
  </si>
  <si>
    <t xml:space="preserve">USINA DE MISTURA ASFÁLTICA À QUENTE, TIPO CONTRA FLUXO, PROD 100 A 140 TON/HORA - MATERIAIS NA OPERAÇÃO. AF_12/2019</t>
  </si>
  <si>
    <t xml:space="preserve">161,84</t>
  </si>
  <si>
    <t xml:space="preserve">USINA DE ASFALTO, TIPO GRAVIMÉTRICA, PROD 150 TON/HORA - DEPRECIAÇÃO. AF_12/2019</t>
  </si>
  <si>
    <t xml:space="preserve">350,24</t>
  </si>
  <si>
    <t xml:space="preserve">USINA DE ASFALTO, TIPO GRAVIMÉTRICA, PROD 150 TON/HORA - JUROS. AF_12/2019</t>
  </si>
  <si>
    <t xml:space="preserve">63,04</t>
  </si>
  <si>
    <t xml:space="preserve">USINA DE ASFALTO, TIPO GRAVIMÉTRICA, PROD 150 TON/HORA - MANUTENÇÃO. AF_12/2019</t>
  </si>
  <si>
    <t xml:space="preserve">563,02</t>
  </si>
  <si>
    <t xml:space="preserve">USINA DE ASFALTO, TIPO GRAVIMÉTRICA, PROD 150 TON/HORA - MATERIAIS NA OPERAÇÃO. AF_12/2019</t>
  </si>
  <si>
    <t xml:space="preserve">231,20</t>
  </si>
  <si>
    <t xml:space="preserve">MARTELO DEMOLIDOR ELÉTRICO, COM POTÊNCIA DE 2.000 W, 1.000 IMPACTOS POR MINUTO, PESO DE 30 KG - DEPRECIAÇÃO. AF_01/2021</t>
  </si>
  <si>
    <t xml:space="preserve">MARTELO DEMOLIDOR ELÉTRICO, COM POTÊNCIA DE 2.000 W, 1.000 IMPACTOS POR MINUTO, PESO DE 30 KG - JUROS. AF_01/2021</t>
  </si>
  <si>
    <t xml:space="preserve">MARTELO DEMOLIDOR ELÉTRICO, COM POTÊNCIA DE 2.000 W, 1.000 IMPACTOS POR MINUTO, PESO DE 30 KG - MANUTENÇÃO. AF_01/2021</t>
  </si>
  <si>
    <t xml:space="preserve">MARTELO DEMOLIDOR ELÉTRICO, COM POTÊNCIA DE 2.000 W, 1.000 IMPACTOS POR MINUTO, PESO DE 30 KG - MATERIAIS NA OPERAÇÃO. AF_01/2021</t>
  </si>
  <si>
    <t xml:space="preserve">CALDEIRA A GÁS COM TERMOSTATO, CAPACIDADE 100 LITROS - MATERIAIS NA OPERAÇÃO. AF_04/2019</t>
  </si>
  <si>
    <t xml:space="preserve">16,55</t>
  </si>
  <si>
    <t xml:space="preserve">CENTRAL DE LAMA BENTONÍTICA (DEPÓSITO DE BENTONITA, MISTURADOR DE ALTA TURBULÊNCIA, SILOS DE ARMAZENAMENTO DE LAMA E ÁGUA, LABORATÓRIO DE CONTROLE DE QUALIDADE DA LAMA) - MATERIAIS NA OPERAÇÃO. AF_04/2019</t>
  </si>
  <si>
    <t xml:space="preserve">2,31</t>
  </si>
  <si>
    <t xml:space="preserve">CONJUNTO MACACO E BOMBA HIDRÁULICA PARA PROTENSAO DE CORDOALHAS, ESFORÇO MAXIMO DE 115 TONELADAS - MATERIAIS NA OPERAÇÃO. AF_04/2019</t>
  </si>
  <si>
    <t xml:space="preserve">CONJUNTO CILINDRO E BOMBA HIDRÁULICA PARA PROTENSÃO DE MONOBARRAS PARA TIRANTES, ESFORÇO MÁXIMO DE 30 TONELADAS  - MATERIAIS NA OPERAÇÃO. AF_04/2019</t>
  </si>
  <si>
    <t xml:space="preserve">5,78</t>
  </si>
  <si>
    <t xml:space="preserve">GUINDASTE HIDRAULICO AUTOPROPELIDO, COM LANÇA TRELIÇADA 40 M, CAPACIDADE MÁXIMA 75 T, EQUIPADO COM CLAMSHELL - MATERIAIS NA OPERAÇÃO. AF_04/2019</t>
  </si>
  <si>
    <t xml:space="preserve">118,57</t>
  </si>
  <si>
    <t xml:space="preserve">GUINDASTE SOBRE ESTEIRAS, COM LANÇA TRELIÇADA 40 M, CAPACIDADE MÁXIMA 75 T - MATERIAIS NA OPERAÇÃO. AF_04/2019</t>
  </si>
  <si>
    <t xml:space="preserve">57,97</t>
  </si>
  <si>
    <t xml:space="preserve">GUINDASTE SOBRE ESTEIRAS, COM LANÇA TRELIÇADA 40 M, CAPACIDADE MÁXIMA 75 T, EQUIPADO COM CLAMSHELL - MATERIAIS NA OPERAÇÃO. AF_04/2019</t>
  </si>
  <si>
    <t xml:space="preserve">MÁQUINA FORMER DOBRAS DIVERSAS: 220V/380V TRIFÁSICO OU MONOFÁSICO, CAPACIDADE 0,5-1,27MM, MOTOR 2CV - MATERIAIS NA OPERAÇÃO. AF_04/2019</t>
  </si>
  <si>
    <t xml:space="preserve">MÁQUINA SOLDA ARCO COM PISTOLA DE SOLDAGEM PARA STUD BOLT DE 5 MM A 22 MM - MATERIAIS NA OPERAÇÃO. AF_04/2019</t>
  </si>
  <si>
    <t xml:space="preserve">PERFURATRIZ HIDRÁULICA SOBRE ESTEIRA, TORQUE MÁXIMO 161 KNM, PROFUNDIDADE MÁXIMA 54 M, DIÂMETRO MÁXIMO 1500 MM, POTÊNCIA MOTOR 268 HP - MATERIAIS NA OPERAÇÃO. AF_04/2019</t>
  </si>
  <si>
    <t xml:space="preserve">PERFURATRIZ PARA EXECUÇÃO DE ESTACAS SECANTES, TIPO HÉLICE CONTÍNUA COM CABEÇOTE DUPLO E TUBO METÁLICO - MATERIAIS NA OPERAÇÃO. AF_04/2019</t>
  </si>
  <si>
    <t xml:space="preserve">158,10</t>
  </si>
  <si>
    <t xml:space="preserve">PLATAFORMA ELEVATÓRIA - MATERIAIS NA OPERAÇÃO. AF_04/2019</t>
  </si>
  <si>
    <t xml:space="preserve">PÓRTICO ROLANTE MONOVIGA, PERFIL I, 4 PERNAS, CAPACIDADE 5 T  - MATERIAIS NA OPERAÇÃO. AF_04/2019</t>
  </si>
  <si>
    <t xml:space="preserve">ESCAVADEIRA HIDRÁULICA SOBRE ESTEIRA, PESO OPERACIONAL ENTRE 22,00 E 23,50 T, POTÊNCIA NOMINAL 139 HP, COM MARTELO ROMPEDOR HIDRÁULICO 1700 KG - MATERIAIS NA OPERAÇÃO. AF_04/2019</t>
  </si>
  <si>
    <t xml:space="preserve">TORRE, COMPOSTA POR GUINCHO MECÂNICO, GUINCHO MANUAL, CABOS DE AÇO, PITEIRA E SOQUETE  - MATERIAIS NA OPERAÇÃO. AF_04/2019</t>
  </si>
  <si>
    <t xml:space="preserve">10,27</t>
  </si>
  <si>
    <t xml:space="preserve">UNIDADE DOSADORA AIRLESS TIPO HOT SPRAY - MATERIAIS NA OPERAÇÃO. AF_04/2019</t>
  </si>
  <si>
    <t xml:space="preserve">66,47</t>
  </si>
  <si>
    <t xml:space="preserve">ENCERADEIRA INDUSTRIAL, 400 MM, 220V, 1 HP - MATERIAIS NA OPERAÇÃO. AF_08/2019</t>
  </si>
  <si>
    <t xml:space="preserve">SERRA FITA HORIZONTAL, ELÉTRICA, COM CONTROLE HIDRÁULICO, PAINEL DE COMANDO EM 24 V, MOTOR ELÉTRICO 1,5 CV, DIMENSÕES DA FITA 3880 X 27 X 0,9 MM, TRIFÁSICA - MATERIAIS NA OPERAÇÃO. AF_08/2019</t>
  </si>
  <si>
    <t xml:space="preserve">FURADEIRA ELETROMAGNÉTICA, VELOCIDADE (SEM CARGA/ COM CARGA) 450/ 270 RPM, ESPESSURA MÁXIMA DA CHAPA A SER FURADA 50 MM, PORÇA DE ADESÃO MAGNÉTICA 17000 N, POTÊNCIA 1100 W, ALIMENTÇÃO 220 - 60 HZ, MONOFÁSICA - MATERIAIS NA OPERAÇÃO. AF_08/2019</t>
  </si>
  <si>
    <t xml:space="preserve">MÁQUINA METALEIRA UNIVERSAL MODELO IW 110/180 BTD - MATERIAIS NA OPERAÇÃO. AF_08/2019</t>
  </si>
  <si>
    <t xml:space="preserve">TARTARUGA DE OXICORTE CG1, MONOFÁSICA, 220 V, FREQUÊNCIA 50 HZ, VELOCIDADE DE CORTE (MM/MIN) 50 A 750, DIÂMETRO MÍNIMO DO COMPASSO MM 200 - MATERIAIS NA OPERAÇÃO. AF_08/2019</t>
  </si>
  <si>
    <t xml:space="preserve">BETONEIRA CAPACIDADE NOMINAL DE 250 L, CAPACIDADE DE MISTURA DE 175 L, MOTOR ELÉTRICO MONOFÁSICO POTÊNCIA 1CV - MATERIAIS NA OPERAÇÃO. AF_08/2019</t>
  </si>
  <si>
    <t xml:space="preserve">RETROESCAVADEIRA SOBRE RODAS COM CARREGADEIRA , PESO OPERACIONAL MÍN. 6,674, POTÊNCIA LÍQ 88 HP, COM MARTELO ROMPEDOR HIDRÁULICO ENTRE  275 A 362 KG - MATERIAIS NA OPERAÇÃO. AF_02/2021</t>
  </si>
  <si>
    <t xml:space="preserve">PERFURATRIZ HIDRÁULICA SOBRE ESTEIRA, TORQUE MÁXIMO 98 KNM, PROFUNDIDADE MÁXIMA 25 M, DIÂMETRO MÁXIMO 115 MM, POTÊNCIA MOTOR 190 HP - MATERIAIS NA OPERAÇÃO. AF_02/2021</t>
  </si>
  <si>
    <t xml:space="preserve">COMPRESSOR DE AR, VAZAO DE 10 PCM, RESERVATORIO 100 L, PRESSAO DE TRABALHO ENTRE 6,9 E 9,7 BAR, POTENCIA 2 HP, TENSAO 110/220 V - MATERIAIS NA OPERAÇÃO. AF_05/2017'</t>
  </si>
  <si>
    <t xml:space="preserve">MÁQUINA DEMARCADORA DE FAIXA DE TRÁFEGO À FRIO, TRAÇÃO MANUAL, 4 CV, PRESSÃO MAX 3300 PSI, TANQUE 20 L - MATERIAIS NA OPERAÇÃO. AF_06/2021</t>
  </si>
  <si>
    <t xml:space="preserve">2,95</t>
  </si>
  <si>
    <t xml:space="preserve">MÁQUINA PARA SOLDA POR ELETROFUSÃO PARA TUBOS DE POLIETILENO DE ALTA DENSIDADE (PEAD) COM DIÂMETRO EXTERNO DE 20 A 800 MM, POTÊNCIA ENTRE 2750 E 3000 W - MATERIAIS NA OPERAÇÃO. AF_10/2021</t>
  </si>
  <si>
    <t xml:space="preserve">1,61</t>
  </si>
  <si>
    <t xml:space="preserve">MÁQUINA PARA SOLDA POR ELETROFUSÃO PARA TUBOS DE POLIETILENO DE ALTA DENSIDADE (PEAD) COM DIÂMETRO EXTERNO DE 20 A 1600 MM, POTÊNCIA DE 3500 W - MATERIAIS NA OPERAÇÃO. AF_10/2021</t>
  </si>
  <si>
    <t xml:space="preserve">2,02</t>
  </si>
  <si>
    <t xml:space="preserve">MÁQUINA PARA SOLDA POR TERMOFUSÃO PARA TUBOS DE POLIETILENO DE ALTA DENSIDADE (PEAD) COM DIÂMETRO EXTERNO DE 90 A 315 MM, POTÊNCIA ENTRE 2500 E 5350 W - MATERIAIS NA OPERAÇÃO. AF_10/2021</t>
  </si>
  <si>
    <t xml:space="preserve">MÁQUINA PARA SOLDA POR TERMOFUSÃO PARA TUBOS DE POLIETILENO DE ALTA DENSIDADE (PEAD) COM DIÂMETRO EXTERNO DE 315 A 630 MM, POTÊNCIA ENTRE 8000 E 12350 W - MATERIAIS NA OPERAÇÃO. AF_10/2021</t>
  </si>
  <si>
    <t xml:space="preserve">MÁQUINA PARA SOLDA POR TERMOFUSÃO PARA TUBOS DE POLIETILENO DE ALTA DENSIDADE (PEAD) COM DIÂMETRO EXTERNO DE 710 A 1200 MM, POTÊNCIA ENTRE 16000 E 29500 W - MATERIAIS NA OPERAÇÃO. AF_10/2021</t>
  </si>
  <si>
    <t xml:space="preserve">13,29</t>
  </si>
  <si>
    <t xml:space="preserve">PERFURATRIZ PARA FURO DIRECIONAL HORIZONTAL (HDD) COM CAPACIDADE ATÉ 89 KN, POTÊNCIA 24,8 HP A 80 HP (INCLUSO FERRAMENTAS E LOCALIZADOR) - MATERIAIS NA OPERAÇÃO. AF_11/2021</t>
  </si>
  <si>
    <t xml:space="preserve">30,88</t>
  </si>
  <si>
    <t xml:space="preserve">PERFURATRIZ PARA FURO DIRECIONAL HORIZONTAL (HDD) COM CAPACIDADE DE 90 KN A 200 KN, POTÊNCIA 100 HP A 160 HP (INCLUSO FERRAMENTAS E LOCALIZADOR) - MATERIAIS NA OPERAÇÃO. AF_11/2021</t>
  </si>
  <si>
    <t xml:space="preserve">76,67</t>
  </si>
  <si>
    <t xml:space="preserve">PERFURATRIZ PARA FURO DIRECIONAL HORIZONTAL (HDD) COM CAPACIDADE DE 201 KN A 560 KN, POTÊNCIA 200 HP A 260 HP (INCLUSO FERRAMENTAS E LOCALIZADOR) - MATERIAIS NA OPERAÇÃO. AF_11/2021</t>
  </si>
  <si>
    <t xml:space="preserve">135,64</t>
  </si>
  <si>
    <t xml:space="preserve">MISTURADOR PARA PREPARO DE LAMA ESTABILIZANTE COM CAPACIDADE DE *4000* L, COM BOMBA CENTRÍFUGA 5,5 HP A 23,07 HP, PARA SISTEMA DE FURO DIRECIONAL - MATERIAIS NA OPERAÇÃO. AF_11/2021</t>
  </si>
  <si>
    <t xml:space="preserve">6,16</t>
  </si>
  <si>
    <t xml:space="preserve">COBERTURA</t>
  </si>
  <si>
    <t xml:space="preserve">COBE</t>
  </si>
  <si>
    <t xml:space="preserve">MADEIRAMENTO</t>
  </si>
  <si>
    <t xml:space="preserve">0073</t>
  </si>
  <si>
    <t xml:space="preserve">INSTALAÇÃO DE TESOURA (INTEIRA OU MEIA), BIAPOIADA, EM MADEIRA NÃO APARELHADA, PARA VÃOS MAIORES OU IGUAIS A 3,0 M E MENORES QUE 6,0 M, INCLUSO IÇAMENTO. AF_07/2019</t>
  </si>
  <si>
    <t xml:space="preserve">466,31</t>
  </si>
  <si>
    <t xml:space="preserve">INSTALAÇÃO DE TESOURA (INTEIRA OU MEIA), BIAPOIADA, EM MADEIRA NÃO APARELHADA, PARA VÃOS MAIORES OU IGUAIS A 6,0 M E MENORES QUE 8,0 M, INCLUSO IÇAMENTO. AF_07/2019</t>
  </si>
  <si>
    <t xml:space="preserve">529,86</t>
  </si>
  <si>
    <t xml:space="preserve">INSTALAÇÃO DE TESOURA (INTEIRA OU MEIA), BIAPOIADA, EM MADEIRA NÃO APARELHADA, PARA VÃOS MAIORES OU IGUAIS A 8,0 M E MENORES QUE 10,0 M, INCLUSO IÇAMENTO. AF_07/2019</t>
  </si>
  <si>
    <t xml:space="preserve">591,47</t>
  </si>
  <si>
    <t xml:space="preserve">INSTALAÇÃO DE TESOURA (INTEIRA OU MEIA), BIAPOIADA, EM MADEIRA NÃO APARELHADA, PARA VÃOS MAIORES OU IGUAIS A 10,0 M E MENORES QUE 12,0 M, INCLUSO IÇAMENTO. AF_07/2019</t>
  </si>
  <si>
    <t xml:space="preserve">690,67</t>
  </si>
  <si>
    <t xml:space="preserve">TRAMA DE MADEIRA COMPOSTA POR RIPAS, CAIBROS E TERÇAS PARA TELHADOS DE ATÉ 2 ÁGUAS PARA TELHA DE ENCAIXE DE CERÂMICA OU DE CONCRETO, INCLUSO TRANSPORTE VERTICAL. AF_07/2019</t>
  </si>
  <si>
    <t xml:space="preserve">79,75</t>
  </si>
  <si>
    <t xml:space="preserve">TRAMA DE MADEIRA COMPOSTA POR RIPAS, CAIBROS E TERÇAS PARA TELHADOS DE MAIS QUE 2 ÁGUAS PARA TELHA DE ENCAIXE DE CERÂMICA OU DE CONCRETO, INCLUSO TRANSPORTE VERTICAL. AF_07/2019</t>
  </si>
  <si>
    <t xml:space="preserve">89,29</t>
  </si>
  <si>
    <t xml:space="preserve">TRAMA DE MADEIRA COMPOSTA POR RIPAS, CAIBROS E TERÇAS PARA TELHADOS DE ATÉ 2 ÁGUAS PARA TELHA CERÂMICA CAPA-CANAL, INCLUSO TRANSPORTE VERTICAL. AF_07/2019</t>
  </si>
  <si>
    <t xml:space="preserve">86,10</t>
  </si>
  <si>
    <t xml:space="preserve">TRAMA DE MADEIRA COMPOSTA POR RIPAS, CAIBROS E TERÇAS PARA TELHADOS DE MAIS QUE 2 ÁGUAS PARA TELHA CERÂMICA CAPA-CANAL, INCLUSO TRANSPORTE VERTICAL. AF_07/2019</t>
  </si>
  <si>
    <t xml:space="preserve">104,37</t>
  </si>
  <si>
    <t xml:space="preserve">TRAMA DE MADEIRA COMPOSTA POR TERÇAS PARA TELHADOS DE ATÉ 2 ÁGUAS PARA TELHA ONDULADA DE FIBROCIMENTO, METÁLICA, PLÁSTICA OU TERMOACÚSTICA, INCLUSO TRANSPORTE VERTICAL. AF_07/2019</t>
  </si>
  <si>
    <t xml:space="preserve">24,15</t>
  </si>
  <si>
    <t xml:space="preserve">TRAMA DE MADEIRA COMPOSTA POR TERÇAS PARA TELHADOS DE ATÉ 2 ÁGUAS PARA TELHA ESTRUTURAL DE FIBROCIMENTO, INCLUSO TRANSPORTE VERTICAL. AF_07/2019</t>
  </si>
  <si>
    <t xml:space="preserve">19,22</t>
  </si>
  <si>
    <t xml:space="preserve">FABRICAÇÃO E INSTALAÇÃO DE TESOURA INTEIRA EM MADEIRA NÃO APARELHADA, VÃO DE 3 M, PARA TELHA CERÂMICA OU DE CONCRETO, INCLUSO IÇAMENTO. AF_07/2019</t>
  </si>
  <si>
    <t xml:space="preserve">1.031,27</t>
  </si>
  <si>
    <t xml:space="preserve">FABRICAÇÃO E INSTALAÇÃO DE TESOURA INTEIRA EM MADEIRA NÃO APARELHADA, VÃO DE 4 M, PARA TELHA CERÂMICA OU DE CONCRETO, INCLUSO IÇAMENTO. AF_07/2019</t>
  </si>
  <si>
    <t xml:space="preserve">1.270,21</t>
  </si>
  <si>
    <t xml:space="preserve">FABRICAÇÃO E INSTALAÇÃO DE TESOURA INTEIRA EM MADEIRA NÃO APARELHADA, VÃO DE 5 M, PARA TELHA CERÂMICA OU DE CONCRETO, INCLUSO IÇAMENTO. AF_07/2019</t>
  </si>
  <si>
    <t xml:space="preserve">1.345,46</t>
  </si>
  <si>
    <t xml:space="preserve">FABRICAÇÃO E INSTALAÇÃO DE TESOURA INTEIRA EM MADEIRA NÃO APARELHADA, VÃO DE 6 M, PARA TELHA CERÂMICA OU DE CONCRETO, INCLUSO IÇAMENTO. AF_07/2019</t>
  </si>
  <si>
    <t xml:space="preserve">1.499,07</t>
  </si>
  <si>
    <t xml:space="preserve">FABRICAÇÃO E INSTALAÇÃO DE TESOURA INTEIRA EM MADEIRA NÃO APARELHADA, VÃO DE 7 M, PARA TELHA CERÂMICA OU DE CONCRETO, INCLUSO IÇAMENTO. AF_07/2019</t>
  </si>
  <si>
    <t xml:space="preserve">1.875,65</t>
  </si>
  <si>
    <t xml:space="preserve">FABRICAÇÃO E INSTALAÇÃO DE TESOURA INTEIRA EM MADEIRA NÃO APARELHADA, VÃO DE 8 M, PARA TELHA CERÂMICA OU DE CONCRETO, INCLUSO IÇAMENTO. AF_07/2019</t>
  </si>
  <si>
    <t xml:space="preserve">2.337,74</t>
  </si>
  <si>
    <t xml:space="preserve">FABRICAÇÃO E INSTALAÇÃO DE TESOURA INTEIRA EM MADEIRA NÃO APARELHADA, VÃO DE 9 M, PARA TELHA CERÂMICA OU DE CONCRETO, INCLUSO IÇAMENTO. AF_07/2019</t>
  </si>
  <si>
    <t xml:space="preserve">2.434,59</t>
  </si>
  <si>
    <t xml:space="preserve">FABRICAÇÃO E INSTALAÇÃO DE TESOURA INTEIRA EM MADEIRA NÃO APARELHADA, VÃO DE 10 M, PARA TELHA CERÂMICA OU DE CONCRETO, INCLUSO IÇAMENTO. AF_07/2019</t>
  </si>
  <si>
    <t xml:space="preserve">2.645,46</t>
  </si>
  <si>
    <t xml:space="preserve">FABRICAÇÃO E INSTALAÇÃO DE TESOURA INTEIRA EM MADEIRA NÃO APARELHADA, VÃO DE 11 M, PARA TELHA CERÂMICA OU DE CONCRETO, INCLUSO IÇAMENTO. AF_07/2019</t>
  </si>
  <si>
    <t xml:space="preserve">3.031,56</t>
  </si>
  <si>
    <t xml:space="preserve">FABRICAÇÃO E INSTALAÇÃO DE TESOURA INTEIRA EM MADEIRA NÃO APARELHADA, VÃO DE 12 M, PARA TELHA CERÂMICA OU DE CONCRETO, INCLUSO IÇAMENTO. AF_07/2019</t>
  </si>
  <si>
    <t xml:space="preserve">3.142,65</t>
  </si>
  <si>
    <t xml:space="preserve">FABRICAÇÃO E INSTALAÇÃO DE TESOURA INTEIRA EM MADEIRA NÃO APARELHADA, VÃO DE 3 M, PARA TELHA ONDULADA DE FIBROCIMENTO, METÁLICA, PLÁSTICA OU TERMOACÚSTICA, INCLUSO IÇAMENTO. AF_07/2019</t>
  </si>
  <si>
    <t xml:space="preserve">1.016,47</t>
  </si>
  <si>
    <t xml:space="preserve">FABRICAÇÃO E INSTALAÇÃO DE TESOURA INTEIRA EM MADEIRA NÃO APARELHADA, VÃO DE 4 M, PARA TELHA ONDULADA DE FIBROCIMENTO, METÁLICA, PLÁSTICA OU TERMOACÚSTICA, INCLUSO IÇAMENTO. AF_07/2019</t>
  </si>
  <si>
    <t xml:space="preserve">1.244,27</t>
  </si>
  <si>
    <t xml:space="preserve">FABRICAÇÃO E INSTALAÇÃO DE TESOURA INTEIRA EM MADEIRA NÃO APARELHADA, VÃO DE 5 M, PARA TELHA ONDULADA DE FIBROCIMENTO, METÁLICA, PLÁSTICA OU TERMOACÚSTICA, INCLUSO IÇAMENTO. AF_07/2019</t>
  </si>
  <si>
    <t xml:space="preserve">1.319,52</t>
  </si>
  <si>
    <t xml:space="preserve">FABRICAÇÃO E INSTALAÇÃO DE TESOURA INTEIRA EM MADEIRA NÃO APARELHADA, VÃO DE 6 M, PARA TELHA ONDULADA DE FIBROCIMENTO, METÁLICA, PLÁSTICA OU TERMOACÚSTICA, INCLUSO IÇAMENTO. AF_07/2019</t>
  </si>
  <si>
    <t xml:space="preserve">1.484,26</t>
  </si>
  <si>
    <t xml:space="preserve">FABRICAÇÃO E INSTALAÇÃO DE TESOURA INTEIRA EM MADEIRA NÃO APARELHADA, VÃO DE 7 M, PARA TELHA ONDULADA DE FIBROCIMENTO, METÁLICA, PLÁSTICA OU TERMOACÚSTICA, INCLUSO IÇAMENTO. AF_07/2019</t>
  </si>
  <si>
    <t xml:space="preserve">1.848,08</t>
  </si>
  <si>
    <t xml:space="preserve">FABRICAÇÃO E INSTALAÇÃO DE TESOURA INTEIRA EM MADEIRA NÃO APARELHADA, VÃO DE 8 M, PARA TELHA ONDULADA DE FIBROCIMENTO, METÁLICA, PLÁSTICA OU TERMOACÚSTICA, INCLUSO IÇAMENTO. AF_07/2019</t>
  </si>
  <si>
    <t xml:space="preserve">2.300,19</t>
  </si>
  <si>
    <t xml:space="preserve">FABRICAÇÃO E INSTALAÇÃO DE TESOURA INTEIRA EM MADEIRA NÃO APARELHADA, VÃO DE 9 M, PARA TELHA ONDULADA DE FIBROCIMENTO, METÁLICA, PLÁSTICA OU TERMOACÚSTICA, INCLUSO IÇAMENTO. AF_07/2019</t>
  </si>
  <si>
    <t xml:space="preserve">2.398,06</t>
  </si>
  <si>
    <t xml:space="preserve">FABRICAÇÃO E INSTALAÇÃO DE TESOURA INTEIRA EM MADEIRA NÃO APARELHADA, VÃO DE 10 M, PARA TELHA ONDULADA DE FIBROCIMENTO, METÁLICA, PLÁSTICA OU TERMOACÚSTICA, INCLUSO IÇAMENTO. AF_07/2019</t>
  </si>
  <si>
    <t xml:space="preserve">2.582,99</t>
  </si>
  <si>
    <t xml:space="preserve">FABRICAÇÃO E INSTALAÇÃO DE TESOURA INTEIRA EM MADEIRA NÃO APARELHADA, VÃO DE 11 M, PARA TELHA ONDULADA DE FIBROCIMENTO, METÁLICA, PLÁSTICA OU TERMOACÚSTICA, INCLUSO IÇAMENTO. AF_07/2019</t>
  </si>
  <si>
    <t xml:space="preserve">2.958,51</t>
  </si>
  <si>
    <t xml:space="preserve">FABRICAÇÃO E INSTALAÇÃO DE TESOURA INTEIRA EM MADEIRA NÃO APARELHADA, VÃO DE 12 M, PARA TELHA ONDULADA DE FIBROCIMENTO, METÁLICA, PLÁSTICA OU TERMOACÚSTICA, INCLUSO IÇAMENTO. AF_07/2019</t>
  </si>
  <si>
    <t xml:space="preserve">3.053,17</t>
  </si>
  <si>
    <t xml:space="preserve">FABRICAÇÃO E INSTALAÇÃO DE ESTRUTURA PONTALETADA DE MADEIRA NÃO APARELHADA PARA TELHADOS COM ATÉ 2 ÁGUAS E PARA TELHA CERÂMICA OU DE CONCRETO, INCLUSO TRANSPORTE VERTICAL. AF_12/2015</t>
  </si>
  <si>
    <t xml:space="preserve">38,88</t>
  </si>
  <si>
    <t xml:space="preserve">FABRICAÇÃO E INSTALAÇÃO DE ESTRUTURA PONTALETADA DE MADEIRA NÃO APARELHADA PARA TELHADOS COM ATÉ 2 ÁGUAS E PARA TELHA ONDULADA DE FIBROCIMENTO, METÁLICA, PLÁSTICA OU TERMOACÚSTICA, INCLUSO TRANSPORTE VERTICAL. AF_12/2015</t>
  </si>
  <si>
    <t xml:space="preserve">24,28</t>
  </si>
  <si>
    <t xml:space="preserve">FABRICAÇÃO E INSTALAÇÃO DE ESTRUTURA PONTALETADA DE MADEIRA NÃO APARELHADA PARA TELHADOS COM MAIS QUE 2 ÁGUAS E PARA TELHA CERÂMICA OU DE CONCRETO, INCLUSO TRANSPORTE VERTICAL. AF_12/2015</t>
  </si>
  <si>
    <t xml:space="preserve">FABRICAÇÃO E INSTALAÇÃO DE PONTALETES DE MADEIRA NÃO APARELHADA PARA TELHADOS COM ATÉ 2 ÁGUAS E COM TELHA CERÂMICA OU DE CONCRETO EM EDIFÍCIO RESIDENCIAL TÉRREO, INCLUSO TRANSPORTE VERTICAL. AF_07/2019</t>
  </si>
  <si>
    <t xml:space="preserve">FABRICAÇÃO E INSTALAÇÃO DE PONTALETES DE MADEIRA NÃO APARELHADA PARA TELHADOS COM ATÉ 2 ÁGUAS E COM TELHA CERÂMICA OU DE CONCRETO EM EDIFÍCIO RESIDENCIAL DE MÚLTIPLOS PAVIMENTOS, INCLUSO TRANSPORTE VERTICAL. AF_07/2019</t>
  </si>
  <si>
    <t xml:space="preserve">51,38</t>
  </si>
  <si>
    <t xml:space="preserve">FABRICAÇÃO E INSTALAÇÃO DE PONTALETES DE MADEIRA NÃO APARELHADA PARA TELHADOS COM ATÉ 2 ÁGUAS E COM TELHA CERÂMICA OU DE CONCRETO EM EDIFÍCIO INSTITUCIONAL TÉRREO, INCLUSO TRANSPORTE VERTICAL. AF_07/2019</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</si>
  <si>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</si>
  <si>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26,37</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</si>
  <si>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</si>
  <si>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27,63</t>
  </si>
  <si>
    <t xml:space="preserve">FABRICAÇÃO E INSTALAÇÃO DE PONTALETES DE MADEIRA NÃO APARELHADA PARA TELHADOS COM MAIS QUE 2 ÁGUAS E COM TELHA CERÂMICA OU DE CONCRETO EM EDIFÍCIO RESIDENCIAL TÉRREO, INCLUSO TRANSPORTE VERTICAL. AF_07/2019</t>
  </si>
  <si>
    <t xml:space="preserve">FABRICAÇÃO E INSTALAÇÃO DE PONTALETES DE MADEIRA NÃO APARELHADA PARA TELHADOS COM MAIS QUE 2 ÁGUAS E COM TELHA CERÂMICA OU DE CONCRETO EM EDIFÍCIO RESIDENCIAL DE MÚLTIPLOS PAVIMENTOS. AF_07/2019</t>
  </si>
  <si>
    <t xml:space="preserve">44,86</t>
  </si>
  <si>
    <t xml:space="preserve">FABRICAÇÃO E INSTALAÇÃO DE PONTALETES DE MADEIRA NÃO APARELHADA PARA TELHADOS COM MAIS QUE 2 ÁGUAS E COM TELHA CERÂMICA OU DE CONCRETO EM EDIFÍCIO INSTITUCIONAL TÉRREO, INCLUSO TRANSPORTE VERTICAL. AF_07/2019</t>
  </si>
  <si>
    <t xml:space="preserve">54,92</t>
  </si>
  <si>
    <t xml:space="preserve">RETIRADA E RECOLOCAÇÃO DE RIPA EM TELHADOS DE ATÉ 2 ÁGUAS COM TELHA CERÂMICA OU DE CONCRETO DE ENCAIXE, INCLUSO TRANSPORTE VERTICAL. AF_07/2019</t>
  </si>
  <si>
    <t xml:space="preserve">19,80</t>
  </si>
  <si>
    <t xml:space="preserve">RETIRADA E RECOLOCAÇÃO DE CAIBRO EM TELHADOS DE ATÉ 2 ÁGUAS COM TELHA CERÂMICA OU DE CONCRETO DE ENCAIXE, INCLUSO TRANSPORTE VERTICAL. AF_07/2019</t>
  </si>
  <si>
    <t xml:space="preserve">17,51</t>
  </si>
  <si>
    <t xml:space="preserve">RETIRADA E RECOLOCAÇÃO DE RIPA EM TELHADOS DE MAIS DE 2 ÁGUAS COM TELHA CERÂMICA OU DE CONCRETO DE ENCAIXE, INCLUSO TRANSPORTE VERTICAL. AF_07/2019</t>
  </si>
  <si>
    <t xml:space="preserve">23,54</t>
  </si>
  <si>
    <t xml:space="preserve">RETIRADA E RECOLOCAÇÃO DE CAIBRO EM TELHADOS DE MAIS DE 2 ÁGUAS COM TELHA CERÂMICA OU DE CONCRETO DE ENCAIXE, INCLUSO TRANSPORTE VERTICAL. AF_07/2019</t>
  </si>
  <si>
    <t xml:space="preserve">20,04</t>
  </si>
  <si>
    <t xml:space="preserve">RETIRADA E RECOLOCAÇÃO DE RIPA EM TELHADOS DE ATÉ 2 ÁGUAS COM TELHA CERÂMICA CAPA-CANAL, INCLUSO TRANSPORTE VERTICAL. AF_07/2019</t>
  </si>
  <si>
    <t xml:space="preserve">15,58</t>
  </si>
  <si>
    <t xml:space="preserve">RETIRADA E RECOLOCAÇÃO DE CAIBRO EM TELHADOS DE ATÉ 2 ÁGUAS COM TELHA CERÂMICA CAPA-CANAL, INCLUSO TRANSPORTE VERTICAL. AF_07/2019</t>
  </si>
  <si>
    <t xml:space="preserve">20,12</t>
  </si>
  <si>
    <t xml:space="preserve">RETIRADA E RECOLOCAÇÃO DE RIPA EM TELHADOS DE MAIS DE 2 ÁGUAS COM TELHA CERÂMICA CAPA-CANAL, INCLUSO TRANSPORTE VERTICAL. AF_07/2019</t>
  </si>
  <si>
    <t xml:space="preserve">18,54</t>
  </si>
  <si>
    <t xml:space="preserve">RETIRADA E RECOLOCAÇÃO DE CAIBRO EM TELHADOS DE MAIS DE 2 ÁGUAS COM TELHA CERÂMICA CAPA-CANAL, INCLUSO TRANSPORTE VERTICAL. AF_07/2019</t>
  </si>
  <si>
    <t xml:space="preserve">23,89</t>
  </si>
  <si>
    <t xml:space="preserve">TELHAMENTO COM TELHA CERAMICA</t>
  </si>
  <si>
    <t xml:space="preserve">0074</t>
  </si>
  <si>
    <t xml:space="preserve">TELHAMENTO COM TELHA DE CONCRETO DE ENCAIXE, COM ATÉ 2 ÁGUAS, INCLUSO TRANSPORTE VERTICAL. AF_07/2019</t>
  </si>
  <si>
    <t xml:space="preserve">31,87</t>
  </si>
  <si>
    <t xml:space="preserve">TELHAMENTO COM TELHA DE CONCRETO DE ENCAIXE, COM MAIS DE 2 ÁGUAS, INCLUSO TRANSPORTE VERTICAL. AF_07/2019</t>
  </si>
  <si>
    <t xml:space="preserve">34,57</t>
  </si>
  <si>
    <t xml:space="preserve">TELHAMENTO COM TELHA CERÂMICA DE ENCAIXE, TIPO PORTUGUESA, COM ATÉ 2 ÁGUAS, INCLUSO TRANSPORTE VERTICAL. AF_07/2019</t>
  </si>
  <si>
    <t xml:space="preserve">TELHAMENTO COM TELHA CERÂMICA DE ENCAIXE, TIPO PORTUGUESA, COM MAIS DE 2 ÁGUAS, INCLUSO TRANSPORTE VERTICAL. AF_07/2019</t>
  </si>
  <si>
    <t xml:space="preserve">45,17</t>
  </si>
  <si>
    <t xml:space="preserve">TELHAMENTO COM TELHA CERÂMICA CAPA-CANAL, TIPO COLONIAL, COM ATÉ 2 ÁGUAS, INCLUSO TRANSPORTE VERTICAL. AF_07/2019</t>
  </si>
  <si>
    <t xml:space="preserve">59,01</t>
  </si>
  <si>
    <t xml:space="preserve">TELHAMENTO COM TELHA CERÂMICA CAPA-CANAL, TIPO COLONIAL, COM MAIS DE 2 ÁGUAS, INCLUSO TRANSPORTE VERTICAL. AF_07/2019</t>
  </si>
  <si>
    <t xml:space="preserve">65,09</t>
  </si>
  <si>
    <t xml:space="preserve">EMBOÇAMENTO COM ARGAMASSA TRAÇO 1:2:9 (CIMENTO, CAL E AREIA). AF_07/2019</t>
  </si>
  <si>
    <t xml:space="preserve">25,47</t>
  </si>
  <si>
    <t xml:space="preserve">SUBCOBERTURA COM MANTA PLÁSTICA REVESTIDA POR PELÍCULA DE ALUMÍNO, INCLUSO TRANSPORTE VERTICAL. AF_07/2019</t>
  </si>
  <si>
    <t xml:space="preserve">20,65</t>
  </si>
  <si>
    <t xml:space="preserve">AMARRAÇÃO DE TELHAS CERÂMICAS OU DE CONCRETO. AF_07/2019</t>
  </si>
  <si>
    <t xml:space="preserve">TELHAMENTO COM TELHA CERÂMICA DE ENCAIXE, TIPO FRANCESA, COM ATÉ 2 ÁGUAS, INCLUSO TRANSPORTE VERTICAL. AF_07/2019</t>
  </si>
  <si>
    <t xml:space="preserve">TELHAMENTO COM TELHA CERÂMICA DE ENCAIXE, TIPO FRANCESA, COM MAIS DE 2 ÁGUAS, INCLUSO TRANSPORTE VERTICAL. AF_07/2019</t>
  </si>
  <si>
    <t xml:space="preserve">TELHAMENTO COM TELHA CERÂMICA DE ENCAIXE, TIPO ROMANA, COM ATÉ 2 ÁGUAS, INCLUSO TRANSPORTE VERTICAL. AF_07/2019</t>
  </si>
  <si>
    <t xml:space="preserve">TELHAMENTO COM TELHA CERÂMICA DE ENCAIXE, TIPO ROMANA, COM MAIS DE 2 ÁGUAS, INCLUSO TRANSPORTE VERTICAL. AF_07/2019</t>
  </si>
  <si>
    <t xml:space="preserve">TELHAMENTO COM TELHA CERÂMICA CAPA-CANAL, TIPO PLAN, COM ATÉ 2 ÁGUAS, INCLUSO TRANSPORTE VERTICAL. AF_07/2019</t>
  </si>
  <si>
    <t xml:space="preserve">TELHAMENTO COM TELHA CERÂMICA CAPA-CANAL, TIPO PLAN, COM MAIS DE 2 ÁGUAS, INCLUSO TRANSPORTE VERTICAL. AF_07/2019</t>
  </si>
  <si>
    <t xml:space="preserve">TELHAMENTO COM TELHA CERÂMICA CAPA-CANAL, TIPO PAULISTA, COM ATÉ 2 ÁGUAS, INCLUSO TRANSPORTE VERTICAL. AF_07/2019</t>
  </si>
  <si>
    <t xml:space="preserve">TELHAMENTO COM TELHA CERÂMICA CAPA-CANAL, TIPO PAULISTA, COM MAIS DE 2 ÁGUAS, INCLUSO TRANSPORTE VERTICAL. AF_07/2019</t>
  </si>
  <si>
    <t xml:space="preserve">TELHAMENTO COM TELHA DE FIBROCIMENTO</t>
  </si>
  <si>
    <t xml:space="preserve">0075</t>
  </si>
  <si>
    <t xml:space="preserve">TELHAMENTO COM TELHA ONDULADA DE FIBROCIMENTO E = 6 MM, COM RECOBRIMENTO LATERAL DE 1/4 DE ONDA PARA TELHADO COM INCLINAÇÃO MAIOR QUE 10°, COM ATÉ 2 ÁGUAS, INCLUSO IÇAMENTO. AF_07/2019</t>
  </si>
  <si>
    <t xml:space="preserve">45,91</t>
  </si>
  <si>
    <t xml:space="preserve">TELHAMENTO COM TELHA ONDULADA DE FIBROCIMENTO E = 6 MM, COM RECOBRIMENTO LATERAL DE 1 1/4 DE ONDA PARA TELHADO COM INCLINAÇÃO MÁXIMA DE 10°, COM ATÉ 2 ÁGUAS, INCLUSO IÇAMENTO. AF_07/2019</t>
  </si>
  <si>
    <t xml:space="preserve">48,79</t>
  </si>
  <si>
    <t xml:space="preserve">TELHAMENTO COM TELHA ESTRUTURAL DE FIBROCIMENTO E= 8 MM, COM ATÉ 2 ÁGUAS, INCLUSO IÇAMENTO. AF_07/2019_P</t>
  </si>
  <si>
    <t xml:space="preserve">117,92</t>
  </si>
  <si>
    <t xml:space="preserve">TELHAMENTO COM TELHA METALICA</t>
  </si>
  <si>
    <t xml:space="preserve">0076</t>
  </si>
  <si>
    <t xml:space="preserve">TELHAMENTO COM TELHA DE AÇO/ALUMÍNIO E = 0,5 MM, COM ATÉ 2 ÁGUAS, INCLUSO IÇAMENTO. AF_07/2019</t>
  </si>
  <si>
    <t xml:space="preserve">96,38</t>
  </si>
  <si>
    <t xml:space="preserve">TELHAMENTO COM TELHA METÁLICA TERMOACÚSTICA E = 30 MM, COM ATÉ 2 ÁGUAS, INCLUSO IÇAMENTO. AF_07/2019</t>
  </si>
  <si>
    <t xml:space="preserve">286,90</t>
  </si>
  <si>
    <t xml:space="preserve">CUMEEIRA CERAMICA</t>
  </si>
  <si>
    <t xml:space="preserve">0079</t>
  </si>
  <si>
    <t xml:space="preserve">CUMEEIRA E ESPIGÃO PARA TELHA CERÂMICA EMBOÇADA COM ARGAMASSA TRAÇO 1:2:9 (CIMENTO, CAL E AREIA), PARA TELHADOS COM MAIS DE 2 ÁGUAS, INCLUSO TRANSPORTE VERTICAL. AF_07/2019</t>
  </si>
  <si>
    <t xml:space="preserve">CUMEEIRA E ESPIGÃO PARA TELHA DE CONCRETO EMBOÇADA COM ARGAMASSA TRAÇO 1:2:9 (CIMENTO, CAL E AREIA), PARA TELHADOS COM MAIS DE 2 ÁGUAS, INCLUSO TRANSPORTE VERTICAL. AF_07/2019</t>
  </si>
  <si>
    <t xml:space="preserve">46,14</t>
  </si>
  <si>
    <t xml:space="preserve">CUMEEIRA PARA TELHA CERÂMICA EMBOÇADA COM ARGAMASSA TRAÇO 1:2:9 (CIMENTO, CAL E AREIA) PARA TELHADOS COM ATÉ 2 ÁGUAS, INCLUSO TRANSPORTE VERTICAL. AF_07/2019</t>
  </si>
  <si>
    <t xml:space="preserve">26,73</t>
  </si>
  <si>
    <t xml:space="preserve">CUMEEIRA PARA TELHA DE CONCRETO EMBOÇADA COM ARGAMASSA TRAÇO 1:2:9 (CIMENTO, CAL E AREIA) PARA TELHADOS COM ATÉ 2 ÁGUAS, INCLUSO TRANSPORTE VERTICAL. AF_07/2019</t>
  </si>
  <si>
    <t xml:space="preserve">39,09</t>
  </si>
  <si>
    <t xml:space="preserve">CUMEEIRA DE FIBROCIMENTO</t>
  </si>
  <si>
    <t xml:space="preserve">0080</t>
  </si>
  <si>
    <t xml:space="preserve">CUMEEIRA PARA TELHA DE FIBROCIMENTO ONDULADA E = 6 MM, INCLUSO ACESSÓRIOS DE FIXAÇÃO E IÇAMENTO. AF_07/2019</t>
  </si>
  <si>
    <t xml:space="preserve">78,10</t>
  </si>
  <si>
    <t xml:space="preserve">CUMEEIRA PARA TELHA DE FIBROCIMENTO ESTRUTURAL E = 6 MM, INCLUSO ACESSÓRIOS DE FIXAÇÃO E IÇAMENTO. AF_07/2019</t>
  </si>
  <si>
    <t xml:space="preserve">87,17</t>
  </si>
  <si>
    <t xml:space="preserve">CUMEEIRA SHED PARA TELHA ONDULADA DE FIBROCIMENTO, E = 6 MM, INCLUSO ACESSÓRIOS DE FIXAÇÃO E IÇAMENTO. AF_07/2019</t>
  </si>
  <si>
    <t xml:space="preserve">84,59</t>
  </si>
  <si>
    <t xml:space="preserve">RUFO EXTERNO/INTERNO EM CHAPA DE AÇO GALVANIZADO NÚMERO 26, CORTE DE 33 CM, INCLUSO IÇAMENTO. AF_07/2019</t>
  </si>
  <si>
    <t xml:space="preserve">72,99</t>
  </si>
  <si>
    <t xml:space="preserve">RETIRADA E RECOLOCAÇÃO DE  TELHA CERÂMICA DE ENCAIXE, COM ATÉ DUAS ÁGUAS, INCLUSO IÇAMENTO. AF_07/2019</t>
  </si>
  <si>
    <t xml:space="preserve">15,32</t>
  </si>
  <si>
    <t xml:space="preserve">RETIRADA E RECOLOCAÇÃO DE  TELHA CERÂMICA DE ENCAIXE, COM MAIS DE DUAS ÁGUAS, INCLUSO IÇAMENTO. AF_07/2019</t>
  </si>
  <si>
    <t xml:space="preserve">18,89</t>
  </si>
  <si>
    <t xml:space="preserve">RETIRADA E RECOLOCAÇÃO DE  TELHA CERÂMICA CAPA-CANAL, COM ATÉ DUAS ÁGUAS, INCLUSO IÇAMENTO. AF_07/2019</t>
  </si>
  <si>
    <t xml:space="preserve">20,75</t>
  </si>
  <si>
    <t xml:space="preserve">RETIRADA E RECOLOCAÇÃO DE  TELHA CERÂMICA CAPA-CANAL, COM MAIS DE DUAS ÁGUAS, INCLUSO IÇAMENTO. AF_07/2019</t>
  </si>
  <si>
    <t xml:space="preserve">26,85</t>
  </si>
  <si>
    <t xml:space="preserve">CALHA DE PVC, PECAS E ACESSORIOS</t>
  </si>
  <si>
    <t xml:space="preserve">0083</t>
  </si>
  <si>
    <t xml:space="preserve">CALHA DE BEIRAL, SEMICIRCULAR DE PVC, DIAMETRO 125 MM, INCLUINDO CABECEIRAS, EMENDAS, BOCAIS, SUPORTES E VEDAÇÕES, EXCLUINDO CONDUTORES, INCLUSO TRANSPORTE VERTICAL. AF_07/2019</t>
  </si>
  <si>
    <t xml:space="preserve">RUFO EM FIBROCIMENTO PARA TELHA ONDULADA E = 6 MM, ABA DE 26 CM, INCLUSO TRANSPORTE VERTICAL, EXCETO CONTRARRUFO. AF_07/2019</t>
  </si>
  <si>
    <t xml:space="preserve">60,42</t>
  </si>
  <si>
    <t xml:space="preserve">CALHA METALICA</t>
  </si>
  <si>
    <t xml:space="preserve">0084</t>
  </si>
  <si>
    <t xml:space="preserve">CALHA EM CHAPA DE AÇO GALVANIZADO NÚMERO 24, DESENVOLVIMENTO DE 33 CM, INCLUSO TRANSPORTE VERTICAL. AF_07/2019</t>
  </si>
  <si>
    <t xml:space="preserve">83,15</t>
  </si>
  <si>
    <t xml:space="preserve">CALHA EM CHAPA DE AÇO GALVANIZADO NÚMERO 24, DESENVOLVIMENTO DE 50 CM, INCLUSO TRANSPORTE VERTICAL. AF_07/2019</t>
  </si>
  <si>
    <t xml:space="preserve">111,83</t>
  </si>
  <si>
    <t xml:space="preserve">CALHA EM CHAPA DE AÇO GALVANIZADO NÚMERO 24, DESENVOLVIMENTO DE 100 CM, INCLUSO TRANSPORTE VERTICAL. AF_07/2019</t>
  </si>
  <si>
    <t xml:space="preserve">216,62</t>
  </si>
  <si>
    <t xml:space="preserve">RUFO METALICO</t>
  </si>
  <si>
    <t xml:space="preserve">0086</t>
  </si>
  <si>
    <t xml:space="preserve">RUFO EM CHAPA DE AÇO GALVANIZADO NÚMERO 24, CORTE DE 25 CM, INCLUSO TRANSPORTE VERTICAL. AF_07/2019</t>
  </si>
  <si>
    <t xml:space="preserve">65,31</t>
  </si>
  <si>
    <t xml:space="preserve">TELHAMENTO COM TELHA DE FIBRA DE VIDRO</t>
  </si>
  <si>
    <t xml:space="preserve">0252</t>
  </si>
  <si>
    <t xml:space="preserve">TELHAMENTO COM TELHA ONDULADA DE FIBRA DE VIDRO E = 0,6 MM, PARA TELHADO COM INCLINAÇÃO MAIOR QUE 10°, COM ATÉ 2 ÁGUAS, INCLUSO IÇAMENTO. AF_07/2019</t>
  </si>
  <si>
    <t xml:space="preserve">58,89</t>
  </si>
  <si>
    <t xml:space="preserve">ESTRUTURA METALICA</t>
  </si>
  <si>
    <t xml:space="preserve">0291</t>
  </si>
  <si>
    <t xml:space="preserve">INSTALAÇÃO DE TESOURA (INTEIRA OU MEIA), EM AÇO, PARA VÃOS MAIORES OU IGUAIS A 3,0 M E MENORES QUE 6,0 M, INCLUSO IÇAMENTO. AF_07/2019</t>
  </si>
  <si>
    <t xml:space="preserve">174,23</t>
  </si>
  <si>
    <t xml:space="preserve">INSTALAÇÃO DE TESOURA (INTEIRA OU MEIA), EM AÇO, PARA VÃOS MAIORES OU IGUAIS A 6,0 M E MENORES QUE 8,0 M, INCLUSO IÇAMENTO. AF_07/2019</t>
  </si>
  <si>
    <t xml:space="preserve">217,33</t>
  </si>
  <si>
    <t xml:space="preserve">INSTALAÇÃO DE TESOURA (INTEIRA OU MEIA), EM AÇO, PARA VÃOS MAIORES OU IGUAIS A 8,0 M E MENORES QUE 10,0 M, INCLUSO IÇAMENTO. AF_07/2019</t>
  </si>
  <si>
    <t xml:space="preserve">260,05</t>
  </si>
  <si>
    <t xml:space="preserve">INSTALAÇÃO DE TESOURA (INTEIRA OU MEIA), EM AÇO, PARA VÃOS MAIORES OU IGUAIS A 10,0 M E MENORES QUE 12,0 M, INCLUSO IÇAMENTO. AF_07/2019</t>
  </si>
  <si>
    <t xml:space="preserve">328,76</t>
  </si>
  <si>
    <t xml:space="preserve">TRAMA DE AÇO COMPOSTA POR RIPAS, CAIBROS E TERÇAS PARA TELHADOS DE ATÉ 2 ÁGUAS PARA TELHA DE ENCAIXE DE CERÂMICA OU DE CONCRETO, INCLUSO TRANSPORTE VERTICAL. AF_07/2019</t>
  </si>
  <si>
    <t xml:space="preserve">148,10</t>
  </si>
  <si>
    <t xml:space="preserve">TRAMA DE AÇO COMPOSTA POR RIPAS E CAIBROS PARA TELHADOS DE ATÉ 2 ÁGUAS PARA TELHA DE ENCAIXE DE CERÂMICA OU DE CONCRETO, INCLUSO TRANSPORTE VERTICAL. AF_07/2019</t>
  </si>
  <si>
    <t xml:space="preserve">82,26</t>
  </si>
  <si>
    <t xml:space="preserve">TRAMA DE AÇO COMPOSTA POR RIPAS PARA TELHADOS DE ATÉ 2 ÁGUAS PARA TELHA DE ENCAIXE DE CERÂMICA OU DE CONCRETO, INCLUSO TRANSPORTE VERTICAL. AF_07/2019</t>
  </si>
  <si>
    <t xml:space="preserve">51,85</t>
  </si>
  <si>
    <t xml:space="preserve">TRAMA DE AÇO COMPOSTA POR RIPAS, CAIBROS E TERÇAS PARA TELHADOS DE MAIS DE 2 ÁGUAS PARA TELHA DE ENCAIXE DE CERÂMICA OU DE CONCRETO, INCLUSO TRANSPORTE VERTICAL. AF_07/2019</t>
  </si>
  <si>
    <t xml:space="preserve">156,68</t>
  </si>
  <si>
    <t xml:space="preserve">TRAMA DE AÇO COMPOSTA POR RIPAS E CAIBROS PARA TELHADOS DE MAIS DE 2 ÁGUAS PARA TELHA DE ENCAIXE DE CERÂMICA OU DE CONCRETO, INCLUSO TRANSPORTE VERTICAL. AF_07/2019</t>
  </si>
  <si>
    <t xml:space="preserve">93,71</t>
  </si>
  <si>
    <t xml:space="preserve">TRAMA DE AÇO COMPOSTA POR RIPAS PARA TELHADOS DE MAIS DE 2 ÁGUAS PARA TELHA DE ENCAIXE DE CERÂMICA OU DE CONCRETO, INCLUSO TRANSPORTE VERTICAL, INCLUSO TRANSPORTE VERTICAL. AF_07/2019</t>
  </si>
  <si>
    <t xml:space="preserve">55,45</t>
  </si>
  <si>
    <t xml:space="preserve">TRAMA DE AÇO COMPOSTA POR RIPAS, CAIBROS E TERÇAS PARA TELHADOS DE ATÉ 2 ÁGUAS PARA TELHA CERÂMICA CAPA-CANAL, INCLUSO TRANSPORTE VERTICAL. AF_07/2019</t>
  </si>
  <si>
    <t xml:space="preserve">150,42</t>
  </si>
  <si>
    <t xml:space="preserve">TRAMA DE AÇO COMPOSTA POR RIPAS E CAIBROS PARA TELHADOS DE ATÉ 2 ÁGUAS PARA TELHA CERÂMICA CAPA-CANAL, INCLUSO TRANSPORTE VERTICAL. AF_07/2019</t>
  </si>
  <si>
    <t xml:space="preserve">75,23</t>
  </si>
  <si>
    <t xml:space="preserve">TRAMA DE AÇO COMPOSTA POR RIPAS PARA TELHADOS DE ATÉ 2 ÁGUAS PARA TELHA CERÂMICA CAPA-CANAL, INCLUSO TRANSPORTE VERTICAL. AF_07/2019</t>
  </si>
  <si>
    <t xml:space="preserve">40,87</t>
  </si>
  <si>
    <t xml:space="preserve">TRAMA DE AÇO COMPOSTA POR RIPAS, CAIBROS E TERÇAS PARA TELHADOS DE MAIS DE 2 ÁGUAS PARA TELHA CERÂMICA CAPA-CANAL, INCLUSO TRANSPORTE VERTICAL. AF_07/2019</t>
  </si>
  <si>
    <t xml:space="preserve">159,49</t>
  </si>
  <si>
    <t xml:space="preserve">TRAMA DE AÇO COMPOSTA POR RIPAS E CAIBROS PARA TELHADOS DE MAIS DE 2 ÁGUAS PARA TELHA CERÂMICA CAPA-CANAL, INCLUSO TRANSPORTE VERTICAL. AF_07/2019</t>
  </si>
  <si>
    <t xml:space="preserve">80,28</t>
  </si>
  <si>
    <t xml:space="preserve">TRAMA DE AÇO COMPOSTA POR RIPAS PARA TELHADOS DE MAIS DE 2 ÁGUAS PARA TELHA CERÂMICA CAPA-CANAL, INCLUSO TRANSPORTE VERTICAL. AF_07/2019</t>
  </si>
  <si>
    <t xml:space="preserve">43,76</t>
  </si>
  <si>
    <t xml:space="preserve">TRAMA DE AÇO COMPOSTA POR TERÇAS PARA TELHADOS DE ATÉ 2 ÁGUAS PARA TELHA ONDULADA DE FIBROCIMENTO, METÁLICA, PLÁSTICA OU TERMOACÚSTICA, INCLUSO TRANSPORTE VERTICAL. AF_07/2019</t>
  </si>
  <si>
    <t xml:space="preserve">54,65</t>
  </si>
  <si>
    <t xml:space="preserve">TRAMA DE AÇO COMPOSTA POR TERÇAS PARA TELHADOS DE ATÉ 2 ÁGUAS PARA TELHA ESTRUTURAL DE FIBROCIMENTO, INCLUSO TRANSPORTE VERTICAL. AF_07/2019</t>
  </si>
  <si>
    <t xml:space="preserve">57,12</t>
  </si>
  <si>
    <t xml:space="preserve">FABRICAÇÃO E INSTALAÇÃO DE TESOURA INTEIRA EM AÇO, VÃO DE 3 M, PARA TELHA CERÂMICA OU DE CONCRETO, INCLUSO IÇAMENTO. AF_12/2015</t>
  </si>
  <si>
    <t xml:space="preserve">771,42</t>
  </si>
  <si>
    <t xml:space="preserve">FABRICAÇÃO E INSTALAÇÃO DE TESOURA INTEIRA EM AÇO, VÃO DE 4 M, PARA TELHA CERÂMICA OU DE CONCRETO, INCLUSO IÇAMENTO. AF_12/2015</t>
  </si>
  <si>
    <t xml:space="preserve">912,37</t>
  </si>
  <si>
    <t xml:space="preserve">FABRICAÇÃO E INSTALAÇÃO DE TESOURA INTEIRA EM AÇO, VÃO DE 5 M, PARA TELHA CERÂMICA OU DE CONCRETO, INCLUSO IÇAMENTO. AF_12/2015</t>
  </si>
  <si>
    <t xml:space="preserve">1.053,32</t>
  </si>
  <si>
    <t xml:space="preserve">FABRICAÇÃO E INSTALAÇÃO DE TESOURA INTEIRA EM AÇO, VÃO DE 6 M, PARA TELHA CERÂMICA OU DE CONCRETO, INCLUSO IÇAMENTO. AF_12/2015</t>
  </si>
  <si>
    <t xml:space="preserve">1.334,53</t>
  </si>
  <si>
    <t xml:space="preserve">FABRICAÇÃO E INSTALAÇÃO DE TESOURA INTEIRA EM AÇO, VÃO DE 7 M, PARA TELHA CERÂMICA OU DE CONCRETO, INCLUSO IÇAMENTO. AF_12/2015</t>
  </si>
  <si>
    <t xml:space="preserve">1.475,48</t>
  </si>
  <si>
    <t xml:space="preserve">FABRICAÇÃO E INSTALAÇÃO DE TESOURA INTEIRA EM AÇO, VÃO DE 8 M, PARA TELHA CERÂMICA OU DE CONCRETO, INCLUSO IÇAMENTO. AF_12/2015</t>
  </si>
  <si>
    <t xml:space="preserve">1.659,15</t>
  </si>
  <si>
    <t xml:space="preserve">(COMPOSIÇÃO REPRESENTATIVA) FABRICAÇÃO E INSTALAÇÃO DE TESOURA INTEIRA EM AÇO, PARA VÃOS DE 3 A 12 M E PARA QUALQUER TIPO DE TELHA, INCLUSO IÇAMENTO. AF_12/2015</t>
  </si>
  <si>
    <t xml:space="preserve">12,60</t>
  </si>
  <si>
    <t xml:space="preserve">FABRICAÇÃO E INSTALAÇÃO DE TESOURA INTEIRA EM AÇO, VÃO DE 9 M, PARA TELHA CERÂMICA OU DE CONCRETO, INCLUSO IÇAMENTO. AF_12/2015</t>
  </si>
  <si>
    <t xml:space="preserve">1.932,94</t>
  </si>
  <si>
    <t xml:space="preserve">FABRICAÇÃO E INSTALAÇÃO DE TESOURA INTEIRA EM AÇO, VÃO DE 10 M, PARA TELHA CERÂMICA OU DE CONCRETO, INCLUSO IÇAMENTO. AF_12/2015</t>
  </si>
  <si>
    <t xml:space="preserve">2.148,65</t>
  </si>
  <si>
    <t xml:space="preserve">FABRICAÇÃO E INSTALAÇÃO DE TESOURA INTEIRA EM AÇO, VÃO DE 11 M, PARA TELHA CERÂMICA OU DE CONCRETO, INCLUSO IÇAMENTO. AF_12/2015</t>
  </si>
  <si>
    <t xml:space="preserve">2.289,60</t>
  </si>
  <si>
    <t xml:space="preserve">FABRICAÇÃO E INSTALAÇÃO DE TESOURA INTEIRA EM AÇO, VÃO DE 12 M, PARA TELHA CERÂMICA OU DE CONCRETO, INCLUSO IÇAMENTO. AF_12/2015</t>
  </si>
  <si>
    <t xml:space="preserve">2.466,23</t>
  </si>
  <si>
    <t xml:space="preserve">FABRICAÇÃO E INSTALAÇÃO DE TESOURA INTEIRA EM AÇO, VÃO DE 3 M, PARA TELHA ONDULADA DE FIBROCIMENTO, METÁLICA, PLÁSTICA OU TERMOACÚSTICA, INCLUSO IÇAMENTO.. AF_12/2015</t>
  </si>
  <si>
    <t xml:space="preserve">FABRICAÇÃO E INSTALAÇÃO DE TESOURA INTEIRA EM AÇO, VÃO DE 4 M, PARA TELHA ONDULADA DE FIBROCIMENTO, METÁLICA, PLÁSTICA OU TERMOACÚSTICA, INCLUSO IÇAMENTO. AF_12/2015</t>
  </si>
  <si>
    <t xml:space="preserve">876,68</t>
  </si>
  <si>
    <t xml:space="preserve">FABRICAÇÃO E INSTALAÇÃO DE TESOURA INTEIRA EM AÇO, VÃO DE 5 M, PARA TELHA ONDULADA DE FIBROCIMENTO, METÁLICA, PLÁSTICA OU TERMOACÚSTICA, INCLUSO IÇAMENTO. AF_12/2015</t>
  </si>
  <si>
    <t xml:space="preserve">1.017,64</t>
  </si>
  <si>
    <t xml:space="preserve">FABRICAÇÃO E INSTALAÇÃO DE TESOURA INTEIRA EM AÇO, VÃO DE 6 M, PARA TELHA ONDULADA DE FIBROCIMENTO, METÁLICA, PLÁSTICA OU TERMOACÚSTICA, INCLUSO IÇAMENTO. AF_12/2015</t>
  </si>
  <si>
    <t xml:space="preserve">1.263,16</t>
  </si>
  <si>
    <t xml:space="preserve">FABRICAÇÃO E INSTALAÇÃO DE TESOURA INTEIRA EM AÇO, VÃO DE 7 M, PARA TELHA ONDULADA DE FIBROCIMENTO, METÁLICA, PLÁSTICA OU TERMOACÚSTICA, INCLUSO IÇAMENTO. AF_12/2015</t>
  </si>
  <si>
    <t xml:space="preserve">1.404,11</t>
  </si>
  <si>
    <t xml:space="preserve">FABRICAÇÃO E INSTALAÇÃO DE TESOURA INTEIRA EM AÇO, VÃO DE 8 M, PARA TELHA ONDULADA DE FIBROCIMENTO, METÁLICA, PLÁSTICA OU TERMOACÚSTICA, INCLUSO IÇAMENTO, INCLUSO IÇAMENTO. AF_12/2015</t>
  </si>
  <si>
    <t xml:space="preserve">1.587,78</t>
  </si>
  <si>
    <t xml:space="preserve">FABRICAÇÃO E INSTALAÇÃO DE TESOURA INTEIRA EM AÇO, VÃO DE 9 M, PARA TELHA ONDULADA DE FIBROCIMENTO, METÁLICA, PLÁSTICA OU TERMOACÚSTICA, INCLUSO IÇAMENTO. AF_12/2015</t>
  </si>
  <si>
    <t xml:space="preserve">1.790,20</t>
  </si>
  <si>
    <t xml:space="preserve">FABRICAÇÃO E INSTALAÇÃO DE TESOURA INTEIRA EM AÇO, VÃO DE 10 M, PARA TELHA ONDULADA DE FIBROCIMENTO, METÁLICA, PLÁSTICA OU TERMOACÚSTICA, INCLUSO IÇAMENTO. AF_12/2015</t>
  </si>
  <si>
    <t xml:space="preserve">2.041,59</t>
  </si>
  <si>
    <t xml:space="preserve">FABRICAÇÃO E INSTALAÇÃO DE TESOURA INTEIRA EM AÇO, VÃO DE 11 M, PARA TELHA ONDULADA DE FIBROCIMENTO, METÁLICA, PLÁSTICA OU TERMOACÚSTICA, INCLUSO IÇAMENTO. AF_12/2015</t>
  </si>
  <si>
    <t xml:space="preserve">2.182,55</t>
  </si>
  <si>
    <t xml:space="preserve">FABRICAÇÃO E INSTALAÇÃO DE TESOURA INTEIRA EM AÇO, VÃO DE 12 M, PARA TELHA ONDULADA DE FIBROCIMENTO, METÁLICA, PLÁSTICA OU TERMOACÚSTICA, INCLUSO IÇAMENTO. AF_12/2015</t>
  </si>
  <si>
    <t xml:space="preserve">2.323,49</t>
  </si>
  <si>
    <t xml:space="preserve">FABRICAÇÃO E INSTALAÇÃO DE MEIA TESOURA DE MADEIRA NÃO APARELHADA, COM VÃO DE 3 M, PARA TELHA CERÂMICA OU DE CONCRETO, INCLUSO IÇAMENTO. AF_07/2019</t>
  </si>
  <si>
    <t xml:space="preserve">1.073,17</t>
  </si>
  <si>
    <t xml:space="preserve">FABRICAÇÃO E INSTALAÇÃO DE MEIA TESOURA DE MADEIRA NÃO APARELHADA, COM VÃO DE 4 M, PARA TELHA CERÂMICA OU DE CONCRETO, INCLUSO IÇAMENTO. AF_07/2019</t>
  </si>
  <si>
    <t xml:space="preserve">1.455,20</t>
  </si>
  <si>
    <t xml:space="preserve">FABRICAÇÃO E INSTALAÇÃO DE MEIA TESOURA DE MADEIRA NÃO APARELHADA, COM VÃO DE 5 M, PARA TELHA CERÂMICA OU DE CONCRETO, INCLUSO IÇAMENTO. AF_07/2019</t>
  </si>
  <si>
    <t xml:space="preserve">1.532,20</t>
  </si>
  <si>
    <t xml:space="preserve">FABRICAÇÃO E INSTALAÇÃO DE MEIA TESOURA DE MADEIRA NÃO APARELHADA, COM VÃO DE 6 M, PARA TELHA CERÂMICA OU DE CONCRETO, INCLUSO IÇAMENTO. AF_07/2019</t>
  </si>
  <si>
    <t xml:space="preserve">1.701,34</t>
  </si>
  <si>
    <t xml:space="preserve">FABRICAÇÃO E INSTALAÇÃO DE MEIA TESOURA DE MADEIRA NÃO APARELHADA, COM VÃO DE 7 M, PARA TELHA CERÂMICA OU DE CONCRETO, INCLUSO IÇAMENTO. AF_07/2019</t>
  </si>
  <si>
    <t xml:space="preserve">2.116,20</t>
  </si>
  <si>
    <t xml:space="preserve">FABRICAÇÃO E INSTALAÇÃO DE MEIA TESOURA DE MADEIRA NÃO APARELHADA, COM VÃO DE 8 M, PARA TELHA CERÂMICA OU DE CONCRETO, INCLUSO IÇAMENTO. AF_07/2019</t>
  </si>
  <si>
    <t xml:space="preserve">2.876,30</t>
  </si>
  <si>
    <t xml:space="preserve">FABRICAÇÃO E INSTALAÇÃO DE MEIA TESOURA DE MADEIRA NÃO APARELHADA, COM VÃO DE 9 M, PARA TELHA CERÂMICA OU DE CONCRETO, INCLUSO IÇAMENTO. AF_07/2019</t>
  </si>
  <si>
    <t xml:space="preserve">2.970,19</t>
  </si>
  <si>
    <t xml:space="preserve">FABRICAÇÃO E INSTALAÇÃO DE MEIA TESOURA DE MADEIRA NÃO APARELHADA, COM VÃO DE 10 M, PARA TELHA CERÂMICA OU DE CONCRETO, INCLUSO IÇAMENTO. AF_07/2019</t>
  </si>
  <si>
    <t xml:space="preserve">3.220,97</t>
  </si>
  <si>
    <t xml:space="preserve">FABRICAÇÃO E INSTALAÇÃO DE MEIA TESOURA DE MADEIRA NÃO APARELHADA, COM VÃO DE 11 M, PARA TELHA CERÂMICA OU DE CONCRETO, INCLUSO IÇAMENTO. AF_07/2019</t>
  </si>
  <si>
    <t xml:space="preserve">3.692,66</t>
  </si>
  <si>
    <t xml:space="preserve">FABRICAÇÃO E INSTALAÇÃO DE MEIA TESOURA DE MADEIRA NÃO APARELHADA, COM VÃO DE 12 M, PARA TELHA CERÂMICA OU DE CONCRETO, INCLUSO IÇAMENTO. AF_07/2019</t>
  </si>
  <si>
    <t xml:space="preserve">3.945,62</t>
  </si>
  <si>
    <t xml:space="preserve">FABRICAÇÃO E INSTALAÇÃO DE MEIA TESOURA DE MADEIRA NÃO APARELHADA, COM VÃO DE 3 M, PARA TELHA ONDULADA DE FIBROCIMENTO, ALUMÍNIO, PLÁSTICA OU TERMOACÚSTICA, INCLUSO IÇAMENTO. AF_07/2019</t>
  </si>
  <si>
    <t xml:space="preserve">1.043,56</t>
  </si>
  <si>
    <t xml:space="preserve">FABRICAÇÃO E INSTALAÇÃO DE MEIA TESOURA DE MADEIRA NÃO APARELHADA, COM VÃO DE 4 M, PARA TELHA ONDULADA DE FIBROCIMENTO, ALUMÍNIO, PLÁSTICA OU TERMOACÚSTICA, INCLUSO IÇAMENTO. AF_07/2019</t>
  </si>
  <si>
    <t xml:space="preserve">1.418,67</t>
  </si>
  <si>
    <t xml:space="preserve">FABRICAÇÃO E INSTALAÇÃO DE MEIA TESOURA DE MADEIRA NÃO APARELHADA, COM VÃO DE 5 M, PARA TELHA ONDULADA DE FIBROCIMENTO, ALUMÍNIO, PLÁSTICA OU TERMOACÚSTICA, INCLUSO IÇAMENTO. AF_07/2019</t>
  </si>
  <si>
    <t xml:space="preserve">1.495,67</t>
  </si>
  <si>
    <t xml:space="preserve">FABRICAÇÃO E INSTALAÇÃO DE MEIA TESOURA DE MADEIRA NÃO APARELHADA, COM VÃO DE 6 M, PARA TELHA ONDULADA DE FIBROCIMENTO, ALUMÍNIO, PLÁSTICA OU TERMOACÚSTICA, INCLUSO IÇAMENTO. AF_07/2019</t>
  </si>
  <si>
    <t xml:space="preserve">1.777,97</t>
  </si>
  <si>
    <t xml:space="preserve">FABRICAÇÃO E INSTALAÇÃO DE MEIA TESOURA DE MADEIRA NÃO APARELHADA, COM VÃO DE 7 M, PARA TELHA ONDULADA DE FIBROCIMENTO, ALUMÍNIO, PLÁSTICA OU TERMOACÚSTICA, INCLUSO IÇAMENTO. AF_07/2019</t>
  </si>
  <si>
    <t xml:space="preserve">2.018,79</t>
  </si>
  <si>
    <t xml:space="preserve">FABRICAÇÃO E INSTALAÇÃO DE MEIA TESOURA DE MADEIRA NÃO APARELHADA, COM VÃO DE 8 M, PARA TELHA ONDULADA DE FIBROCIMENTO, ALUMÍNIO, PLÁSTICA OU TERMOACÚSTICA, INCLUSO IÇAMENTO. AF_07/2019</t>
  </si>
  <si>
    <t xml:space="preserve">2.709,40</t>
  </si>
  <si>
    <t xml:space="preserve">FABRICAÇÃO E INSTALAÇÃO DE MEIA TESOURA DE MADEIRA NÃO APARELHADA, COM VÃO DE 9 M, PARA TELHA ONDULADA DE FIBROCIMENTO, ALUMÍNIO, PLÁSTICA OU TERMOACÚSTICA, INCLUSO IÇAMENTO. AF_07/2019</t>
  </si>
  <si>
    <t xml:space="preserve">2.802,72</t>
  </si>
  <si>
    <t xml:space="preserve">FABRICAÇÃO E INSTALAÇÃO DE MEIA TESOURA DE MADEIRA NÃO APARELHADA, COM VÃO DE 10 M, PARA TELHA ONDULADA DE FIBROCIMENTO, ALUMÍNIO, PLÁSTICA OU TERMOACÚSTICA, INCLUSO IÇAMENTO. AF_07/2019</t>
  </si>
  <si>
    <t xml:space="preserve">3.000,54</t>
  </si>
  <si>
    <t xml:space="preserve">FABRICAÇÃO E INSTALAÇÃO DE MEIA TESOURA DE MADEIRA NÃO APARELHADA, COM VÃO DE 11 M, PARA TELHA ONDULADA DE FIBROCIMENTO, ALUMÍNIO, PLÁSTICA OU TERMOACÚSTICA, INCLUSO IÇAMENTO. AF_07/2019</t>
  </si>
  <si>
    <t xml:space="preserve">3.364,04</t>
  </si>
  <si>
    <t xml:space="preserve">FABRICAÇÃO E INSTALAÇÃO DE MEIA TESOURA DE MADEIRA NÃO APARELHADA, COM VÃO DE 12 M, PARA TELHA ONDULADA DE FIBROCIMENTO, ALUMÍNIO, PLÁSTICA OU TERMOACÚSTICA, INCLUSO IÇAMENTO. AF_07/2019</t>
  </si>
  <si>
    <t xml:space="preserve">3.291,96</t>
  </si>
  <si>
    <t xml:space="preserve">FABRICAÇÃO E INSTALAÇÃO DE TESOURA (INTEIRA OU MEIA) EM AÇO, VÃOS MAIORES OU IGUAIS A 3,0 M E MENORES OU IGUAL A 6,0 M, INCLUSO IÇAMENTO. AF_07/2019</t>
  </si>
  <si>
    <t xml:space="preserve">13,01</t>
  </si>
  <si>
    <t xml:space="preserve">FABRICAÇÃO E INSTALAÇÃO DE TESOURA (INTEIRA OU MEIA) EM AÇO, VÃOS MAIORES QUE 6,0 M E MENORES QUE 12,0 M, INCLUSO IÇAMENTO. AF_07/2019</t>
  </si>
  <si>
    <t xml:space="preserve">12,26</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</si>
  <si>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</si>
  <si>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TELHAMENTO COM TELHA DE VIDRO</t>
  </si>
  <si>
    <t xml:space="preserve">0302</t>
  </si>
  <si>
    <t xml:space="preserve">TELHAMENTO COM TELHA DE ENCAIXE, TIPO FRANCESA DE VIDRO, COM ATÉ 2 ÁGUAS, INCLUSO TRANSPORTE VERTICAL. AF_07/2019</t>
  </si>
  <si>
    <t xml:space="preserve">602,82</t>
  </si>
  <si>
    <t xml:space="preserve">DRENAGEM/OBRAS DE CONTENCAO/POCOS DE VISITA E CAIXAS</t>
  </si>
  <si>
    <t xml:space="preserve">DROP</t>
  </si>
  <si>
    <t xml:space="preserve">DRENOS</t>
  </si>
  <si>
    <t xml:space="preserve">0028</t>
  </si>
  <si>
    <t xml:space="preserve">DRENO SUBSUPERFICIAL (SEÇÃO 0,40 X 0,40 M), COM TUBO DE PEAD CORRUGADO PERFURADO, DN 100 MM, ENCHIMENTO COM AREIA. AF_07/2021</t>
  </si>
  <si>
    <t xml:space="preserve">30,82</t>
  </si>
  <si>
    <t xml:space="preserve">DRENO SUBSUPERFICIAL (SEÇÃO 0,40 X 0,40 M), COM TUBO DE CONCRETO SIMPLES POROSO, DN 200 MM, ENCHIMENTO COM AREIA. AF_07/2021</t>
  </si>
  <si>
    <t xml:space="preserve">48,39</t>
  </si>
  <si>
    <t xml:space="preserve">DRENO SUBSUPERFICIAL (SEÇÃO 0,40 X 0,40 M), CEGO, ENCHIMENTO DE BRITA, ENVOLVIDO COM MANTA GEOTÊXTIL. AF_07/2021</t>
  </si>
  <si>
    <t xml:space="preserve">38,70</t>
  </si>
  <si>
    <t xml:space="preserve">DRENO SUBSUPERFICIAL (SEÇÃO 0,40 X 0,40 M), CEGO, ENCHIMENTO DE BRITA. AF_07/2021</t>
  </si>
  <si>
    <t xml:space="preserve">18,33</t>
  </si>
  <si>
    <t xml:space="preserve">DRENO SUBSUPERFICIAL (SEÇÃO 0,40 X 0,40 M), COM TUBO DE PEAD CORRUGADO PERFURADO, DN 100 MM, ENCHIMENTO COM BRITA, ENVOLVIDO COM MANTA GEOTÊXTIL. AF_07/2021</t>
  </si>
  <si>
    <t xml:space="preserve">50,15</t>
  </si>
  <si>
    <t xml:space="preserve">DRENO SUBSUPERFICIAL (SEÇÃO 0,40 X 0,40 M), COM TUBO DE CONCRETO SIMPLES POROSO, DN 200 MM, ENCHIMENTO COM BRITA, ENVOLVIDO COM MANTA GEOTÊXTIL. AF_07/2021</t>
  </si>
  <si>
    <t xml:space="preserve">67,88</t>
  </si>
  <si>
    <t xml:space="preserve">DRENO PROFUNDO (SEÇÃO 0,50 X 1,50 M), COM TUBO DE PEAD CORRUGADO PERFURADO, DN 100 MM, ENCHIMENTO COM AREIA, COM SELO DE ARGILA. AF_07/2021</t>
  </si>
  <si>
    <t xml:space="preserve">85,45</t>
  </si>
  <si>
    <t xml:space="preserve">DRENO PROFUNDO (SEÇÃO 0,50 X 1,50 M), COM TUBO DE CONCRETO SIMPLES POROSO, DN 200 MM, ENCHIMENTO COM AREIA, COM SELO DE ARGILA. AF_07/2021</t>
  </si>
  <si>
    <t xml:space="preserve">127,52</t>
  </si>
  <si>
    <t xml:space="preserve">DRENO PROFUNDO (SEÇÃO 0,50 X 1,50 M), COM TUBO DE PEAD CORRUGADO PERFURADO, DN 100 MM, ENCHIMENTO COM AREIA. AF_07/2021</t>
  </si>
  <si>
    <t xml:space="preserve">89,45</t>
  </si>
  <si>
    <t xml:space="preserve">DRENO PROFUNDO (SEÇÃO 0,50 X 1,50 M), COM TUBO DE CONCRETO SIMPLES POROSO, DN 200 MM, ENCHIMENTO COM AREIA. AF_07/2021</t>
  </si>
  <si>
    <t xml:space="preserve">112,39</t>
  </si>
  <si>
    <t xml:space="preserve">DRENO PROFUNDO (SEÇÃO 0,50 X 1,50 M), CEGO, ENCHIMENTO DE BRITA, ENVOLVIDO COM MANTA GEOTÊXTIL, COM SELO DE ARGILA. AF_07/2021</t>
  </si>
  <si>
    <t xml:space="preserve">108,51</t>
  </si>
  <si>
    <t xml:space="preserve">DRENO PROFUNDO (SEÇÃO 0,50 X 1,50 M), CEGO, ENCHIMENTO DE BRITA, ENVOLVIDO COM MANTA GEOTÊXTIL. AF_07/2021</t>
  </si>
  <si>
    <t xml:space="preserve">112,66</t>
  </si>
  <si>
    <t xml:space="preserve">DRENO PROFUNDO (SEÇÃO 0,50 X 1,50 M), COM TUBO DE PEAD CORRUGADO PERFURADO, DN 100 MM, ENCHIMENTO COM BRITA, ENVOLVIDO COM MANTA GEOTÊXTIL, COM SELO DE ARGILA. AF_07/2021</t>
  </si>
  <si>
    <t xml:space="preserve">121,06</t>
  </si>
  <si>
    <t xml:space="preserve">DRENO PROFUNDO (SEÇÃO 0,50 X 1,50 M), COM TUBO DE CONCRETO SIMPLES POROSO, DN 200 MM, ENCHIMENTO COM BRITA, ENVOLVIDO COM MANTA GEOTÊXTIL, COM SELO DE ARGILA. AF_07/2021</t>
  </si>
  <si>
    <t xml:space="preserve">148,08</t>
  </si>
  <si>
    <t xml:space="preserve">DRENO PROFUNDO (SEÇÃO 0,50 X 1,50 M), COM TUBO DE PEAD CORRUGADO PERFURADO, DN 100 MM, ENCHIMENTO COM BRITA, ENVOLVIDO COM MANTA GEOTÊXTIL. AF_07/2021</t>
  </si>
  <si>
    <t xml:space="preserve">125,21</t>
  </si>
  <si>
    <t xml:space="preserve">DRENO PROFUNDO (SEÇÃO 0,50 X 1,50 M), COM TUBO DE CONCRETO SIMPLES POROSO, DN 200 MM, ENCHIMENTO COM BRITA, ENVOLVIDO COM MANTA GEOTÊXTIL. AF_07/2021</t>
  </si>
  <si>
    <t xml:space="preserve">148,31</t>
  </si>
  <si>
    <t xml:space="preserve">DRENO ESPINHA DE PEIXE (SEÇÃO (0,40 X 0,40 M), COM TUBO DE PEAD CORRUGADO PERFURADO, DN 100 MM, ENCHIMENTO COM AREIA, INCLUSIVE CONEXÕES. AF_07/2021</t>
  </si>
  <si>
    <t xml:space="preserve">37,58</t>
  </si>
  <si>
    <t xml:space="preserve">DRENO ESPINHA DE PEIXE (SEÇÃO (0,40 X 0,40 M), COM TUBO DE PEAD CORRUGADO PERFURADO, DN 100 MM, ENCHIMENTO COM BRITA, ENVOLVIDO COM MANTA GEOTÊXTIL, INCLUSIVE CONEXÕES. AF_07/2021</t>
  </si>
  <si>
    <t xml:space="preserve">56,91</t>
  </si>
  <si>
    <t xml:space="preserve">DRENO ESPINHA DE PEIXE (SEÇÃO (0,50 X 0,80 M), COM TUBO DE PEAD CORRUGADO PERFURADO, DN 100 MM, ENCHIMENTO COM AREIA, INCLUSIVE CONEXÕES. AF_07/2021</t>
  </si>
  <si>
    <t xml:space="preserve">64,32</t>
  </si>
  <si>
    <t xml:space="preserve">DRENO ESPINHA DE PEIXE (SEÇÃO (0,50 X 0,80 M), COM TUBO DE PEAD CORRUGADO PERFURADO, DN 100 MM, ENCHIMENTO COM BRITA, ENVOLVIDO COM MANTA GEOTÊXTIL, INCLUSIVE CONEXÕES. AF_07/2021</t>
  </si>
  <si>
    <t xml:space="preserve">89,56</t>
  </si>
  <si>
    <t xml:space="preserve">TUBO DE PEAD CORRUGADO PERFURADO, DN 100 MM, PARA DRENO - FORNECIMENTO E ASSENTAMENTO. AF_07/2021</t>
  </si>
  <si>
    <t xml:space="preserve">11,91</t>
  </si>
  <si>
    <t xml:space="preserve">TUBO DE PVC CORRUGADO FLEXÍVEL PERFURADO, DN 100 MM, PARA DRENO - FORNECIMENTO E ASSENTAMENTO. AF_07/2021</t>
  </si>
  <si>
    <t xml:space="preserve">13,75</t>
  </si>
  <si>
    <t xml:space="preserve">TUBO DE CONCRETO SIMPLES POROSO, DN 200 MM, PARA DRENO - FORNECIMENTO E ASSENTAMENTO. AF_07/2021</t>
  </si>
  <si>
    <t xml:space="preserve">32,56</t>
  </si>
  <si>
    <t xml:space="preserve">LUVA DE PVC, SÉRIE NORMAL, PARA ESGOTO PREDIAL, DN 100 MM, INSTALADA EM DRENO  - FORNECIMENTO E INSTALAÇÃO. AF_07/2021</t>
  </si>
  <si>
    <t xml:space="preserve">27,18</t>
  </si>
  <si>
    <t xml:space="preserve">JUNÇÃO SIMPLES DE PVC, 45 GRAUS, SÉRIE NORMAL, PARA ESGOTO PREDIAL, DN 100 MM, INSTALADA EM DRENO - FORNECIMENTO E INSTALAÇÃO. AF_07/2021</t>
  </si>
  <si>
    <t xml:space="preserve">JUNÇÃO DUPLA DE PVC, SÉRIE NORMAL, PARA ESGOTO PREDIAL, DN 100 X 100 X 100 MM, INSTALADA EM DRENO  - FORNECIMENTO E INSTALAÇÃO. AF_07/2021</t>
  </si>
  <si>
    <t xml:space="preserve">90,81</t>
  </si>
  <si>
    <t xml:space="preserve">GEOTÊXTIL NÃO TECIDO 100% POLIÉSTER, RESISTÊNCIA A TRAÇÃO DE 9 KN/M (RT - 9), INSTALADO EM DRENO - FORNECIMENTO E INSTALAÇÃO. AF_07/2021</t>
  </si>
  <si>
    <t xml:space="preserve">7,98</t>
  </si>
  <si>
    <t xml:space="preserve">GEOTÊXTIL NÃO TECIDO 100% POLIÉSTER, RESISTÊNCIA A TRAÇÃO DE 14 KN/M (RT - 14), INSTALADO EM DRENO - FORNECIMENTO E INSTALAÇÃO. AF_07/2021</t>
  </si>
  <si>
    <t xml:space="preserve">10,94</t>
  </si>
  <si>
    <t xml:space="preserve">GEOTÊXTIL NÃO TECIDO 100% POLIÉSTER, RESISTÊNCIA A TRAÇÃO DE 26 KN/M (RT - 26), INSTALADO EM DRENO - FORNECIMENTO E INSTALAÇÃO. AF_07/2021</t>
  </si>
  <si>
    <t xml:space="preserve">25,73</t>
  </si>
  <si>
    <t xml:space="preserve">ENCHIMENTO DE AREIA PARA DRENO, LANÇAMENTO MECANIZADO. AF_07/2021</t>
  </si>
  <si>
    <t xml:space="preserve">101,23</t>
  </si>
  <si>
    <t xml:space="preserve">ENCHIMENTO DE BRITA PARA DRENO, LANÇAMENTO MECANIZADO. AF_07/2021</t>
  </si>
  <si>
    <t xml:space="preserve">94,44</t>
  </si>
  <si>
    <t xml:space="preserve">ENCHIMENTO DE AREIA PARA DRENO, LANÇAMENTO MANUAL. AF_07/2021</t>
  </si>
  <si>
    <t xml:space="preserve">114,87</t>
  </si>
  <si>
    <t xml:space="preserve">ENCHIMENTO DE BRITA PARA DRENO, LANÇAMENTO MANUAL. AF_07/2021</t>
  </si>
  <si>
    <t xml:space="preserve">108,08</t>
  </si>
  <si>
    <t xml:space="preserve">DRENO EM MURO DE CONTENÇÃO, EXECUTADO NO PÉ DO MURO, COM TUBO DE PEAD CORRUGADO FLEXÍVEL PERFURADO, ENCHIMENTO COM BRITA, ENVOLVIDO COM MANTA GEOTÊXTIL. AF_07/2021</t>
  </si>
  <si>
    <t xml:space="preserve">48,94</t>
  </si>
  <si>
    <t xml:space="preserve">DRENO EM MURO DE CONTENÇÃO, EXECUTADO NO PÉ DO MURO, COM TUBO DE PVC CORRUGADO FLEXÍVEL PERFURADO, ENCHIMENTO COM BRITA, ENVOLVIDO COM MANTA GEOTÊXTIL. AF_07/2021</t>
  </si>
  <si>
    <t xml:space="preserve">49,48</t>
  </si>
  <si>
    <t xml:space="preserve">DRENO BARBACÃ, DN 100 MM, COM MATERIAL DRENANTE. AF_07/2021</t>
  </si>
  <si>
    <t xml:space="preserve">30,90</t>
  </si>
  <si>
    <t xml:space="preserve">DRENO BARBACÃ, DN 75 MM, COM MATERIAL DRENANTE. AF_07/2021</t>
  </si>
  <si>
    <t xml:space="preserve">29,55</t>
  </si>
  <si>
    <t xml:space="preserve">DRENO BARBACÃ, DN 50 MM, COM MATERIAL DRENANTE. AF_07/2021</t>
  </si>
  <si>
    <t xml:space="preserve">26,59</t>
  </si>
  <si>
    <t xml:space="preserve">GABIOES</t>
  </si>
  <si>
    <t xml:space="preserve">0031</t>
  </si>
  <si>
    <t xml:space="preserve">MURO DE GABIÃO, ENCHIMENTO COM PEDRA DE MÃO TIPO RACHÃO, DE GRAVIDADE, COM GAIOLAS DE COMPRIMENTO IGUAL A 2 M, PARA MUROS COM ALTURA MENOR OU IGUAL A 4 M  FORNECIMENTO E EXECUÇÃO. AF_12/2015</t>
  </si>
  <si>
    <t xml:space="preserve">574,86</t>
  </si>
  <si>
    <t xml:space="preserve">MURO DE GABIÃO, ENCHIMENTO COM PEDRA DE MÃO TIPO RACHÃO, DE GRAVIDADE, COM GAIOLAS DE COMPRIMENTO IGUAL A 5 M, PARA MUROS COM ALTURA MENOR OU IGUAL A 4 M  FORNECIMENTO E EXECUÇÃO. AF_12/2015</t>
  </si>
  <si>
    <t xml:space="preserve">534,98</t>
  </si>
  <si>
    <t xml:space="preserve">MURO DE GABIÃO, ENCHIMENTO COM PEDRA DE MÃO TIPO RACHÃO, DE GRAVIDADE, COM GAIOLAS DE COMPRIMENTO IGUAL A 2 M, PARA MUROS COM ALTURA MAIOR QUE 4 M E MENOR OU IGUAL A 6 M  FORNECIMENTO E EXECUÇÃO. AF_12/2015</t>
  </si>
  <si>
    <t xml:space="preserve">717,04</t>
  </si>
  <si>
    <t xml:space="preserve">MURO DE GABIÃO, ENCHIMENTO COM PEDRA DE MÃO TIPO RACHÃO, DE GRAVIDADE, COM GAIOLAS DE COMPRIMENTO IGUAL A 5 M, PARA MUROS COM ALTURA MAIOR QUE 4 M E MENOR OU IGUAL A 6 M   FORNECIMENTO E EXECUÇÃO. AF_12/2015</t>
  </si>
  <si>
    <t xml:space="preserve">MURO DE GABIÃO, ENCHIMENTO COM PEDRA DE MÃO TIPO RACHÃO, DE GRAVIDADE, COM GAIOLAS DE COMPRIMENTO IGUAL A 2 M, PARA MUROS COM ALTURA MAIOR QUE 6 M E MENOR OU IGUAL A 10 M   FORNECIMENTO E EXECUÇÃO. AF_12/2015</t>
  </si>
  <si>
    <t xml:space="preserve">797,81</t>
  </si>
  <si>
    <t xml:space="preserve">MURO DE GABIÃO, ENCHIMENTO COM PEDRA DE MÃO TIPO RACHÃO, DE GRAVIDADE, COM GAIOLAS DE COMPRIMENTO IGUAL A 5 M, PARA MUROS COM ALTURA MAIOR QUE 6 M E MENOR OU IGUAL A 10 M FORNECIMENTO E EXECUÇÃO. AF_12/2015</t>
  </si>
  <si>
    <t xml:space="preserve">702,70</t>
  </si>
  <si>
    <t xml:space="preserve">MURO DE GABIÃO, ENCHIMENTO COM PEDRA DE MÃO TIPO RACHÃO, COM SOLO REFORÇADO, PARA MUROS COM ALTURA MENOR OU IGUAL A 4 M   FORNECIMENTO E EXECUÇÃO. AF_12/2015</t>
  </si>
  <si>
    <t xml:space="preserve">819,44</t>
  </si>
  <si>
    <t xml:space="preserve">MURO DE GABIÃO, ENCHIMENTO COM PEDRA DE MÃO TIPO RACHÃO, COM SOLO REFORÇADO, PARA MUROS COM ALTURA MAIOR QUE 4 M E MENOR OU IGUAL A 12 M   FORNECIMENTO E EXECUÇÃO. AF_12/2015</t>
  </si>
  <si>
    <t xml:space="preserve">1.413,77</t>
  </si>
  <si>
    <t xml:space="preserve">MURO DE GABIÃO, ENCHIMENTO COM PEDRA DE MÃO TIPO RACHÃO, COM SOLO REFORÇADO, PARA MUROS COM ALTURA MAIOR QUE 12 M E MENOR OU IGUAL A 20 M    FORNECIMENTO E EXECUÇÃO. AF_12/2015</t>
  </si>
  <si>
    <t xml:space="preserve">1.758,66</t>
  </si>
  <si>
    <t xml:space="preserve">MURO DE GABIÃO, ENCHIMENTO COM PEDRA DE MÃO TIPO RACHÃO, COM SOLO REFORÇADO, PARA MUROS COM ALTURA MAIOR QUE 20 M E MENOR OU IGUAL A 28 M   FORNECIMENTO E EXECUÇÃO. AF_12/2015</t>
  </si>
  <si>
    <t xml:space="preserve">2.101,99</t>
  </si>
  <si>
    <t xml:space="preserve">MURO DE GABIÃO, ENCHIMENTO COM RESÍDUO DE CONSTRUÇÃO E DEMOLIÇÃO, DE GRAVIDADE, COM GAIOLA TRAPEZOIDAL DE COMPRIMENTO IGUAL A 2 M, PARA MUROS COM ALTURA MENOR OU IGUAL A 2 M   FORNECIMENTO E EXECUÇÃO. AF_12/2015</t>
  </si>
  <si>
    <t xml:space="preserve">555,37</t>
  </si>
  <si>
    <t xml:space="preserve">MURO DE GABIÃO, ENCHIMENTO COM RESÍDUO DE CONSTRUÇÃO E DEMOLIÇÃO, DE GRAVIDADE, COM GAIOLA TRAPEZOIDAL DE COMPRIMENTO IGUAL A 2 M, PARA MUROS COM ALTURA MAIOR QUE 2 M E MENOR OU IGUAL A 4 M    FORNECIMENTO E EXECUÇÃO. AF_12/2015</t>
  </si>
  <si>
    <t xml:space="preserve">506,30</t>
  </si>
  <si>
    <t xml:space="preserve">PROTEÇÃO SUPERFICIAL DE CANAL EM GABIÃO TIPO COLCHÃO, ALTURA DE 17 CENTÍMETROS, ENCHIMENTO COM PEDRA DE MÃO TIPO RACHÃO - FORNECIMENTO E EXECUÇÃO. AF_12/2015</t>
  </si>
  <si>
    <t xml:space="preserve">213,80</t>
  </si>
  <si>
    <t xml:space="preserve">PROTEÇÃO SUPERFICIAL DE CANAL EM GABIÃO TIPO COLCHÃO, ALTURA DE 23 CENTÍMETROS, ENCHIMENTO COM PEDRA DE MÃO TIPO RACHÃO - FORNECIMENTO E EXECUÇÃO. AF_12/2015</t>
  </si>
  <si>
    <t xml:space="preserve">242,32</t>
  </si>
  <si>
    <t xml:space="preserve">PROTEÇÃO SUPERFICIAL DE CANAL EM GABIÃO TIPO COLCHÃO, ALTURA DE 30 CENTÍMETROS, ENCHIMENTO COM PEDRA DE MÃO TIPO RACHÃO - FORNECIMENTO E EXECUÇÃO. AF_12/2015</t>
  </si>
  <si>
    <t xml:space="preserve">276,95</t>
  </si>
  <si>
    <t xml:space="preserve">PROTEÇÃO SUPERFICIAL DE CANAL EM GABIÃO TIPO SACO, DIÂMETRO DE 65 CENTÍMETROS, ENCHIMENTO MANUAL COM PEDRA DE MÃO TIPO RACHÃO - FORNECIMENTO E EXECUÇÃO. AF_12/2015</t>
  </si>
  <si>
    <t xml:space="preserve">636,47</t>
  </si>
  <si>
    <t xml:space="preserve">MUROS DE ARRIMO</t>
  </si>
  <si>
    <t xml:space="preserve">0032</t>
  </si>
  <si>
    <t xml:space="preserve">EXECUÇÃO DE REVESTIMENTO DE CONCRETO PROJETADO COM ESPESSURA DE 7 CM, ARMADO COM TELA, INCLINAÇÃO MENOR QUE 90°, APLICAÇÃO CONTÍNUA, UTILIZANDO EQUIPAMENTO DE PROJEÇÃO COM 6 M³/H DE CAPACIDADE. AF_01/2016</t>
  </si>
  <si>
    <t xml:space="preserve">111,34</t>
  </si>
  <si>
    <t xml:space="preserve">EXECUÇÃO DE REVESTIMENTO DE CONCRETO PROJETADO COM ESPESSURA DE 10 CM, ARMADO COM TELA, INCLINAÇÃO MENOR QUE 90°, APLICAÇÃO CONTÍNUA, UTILIZANDO EQUIPAMENTO DE PROJEÇÃO COM 6 M³/H DE CAPACIDADE. AF_01/2016</t>
  </si>
  <si>
    <t xml:space="preserve">121,63</t>
  </si>
  <si>
    <t xml:space="preserve">EXECUÇÃO DE REVESTIMENTO DE CONCRETO PROJETADO COM ESPESSURA DE 7 CM, ARMADO COM TELA, INCLINAÇÃO DE 90°, APLICAÇÃO CONTÍNUA, UTILIZANDO EQUIPAMENTO DE PROJEÇÃO COM 6 M³/H DE CAPACIDADE. AF_01/2016</t>
  </si>
  <si>
    <t xml:space="preserve">158,16</t>
  </si>
  <si>
    <t xml:space="preserve">EXECUÇÃO DE REVESTIMENTO DE CONCRETO PROJETADO COM ESPESSURA DE 10 CM, ARMADO COM TELA, INCLINAÇÃO DE 90°, APLICAÇÃO CONTÍNUA, UTILIZANDO EQUIPAMENTO DE PROJEÇÃO COM 6 M³/H DE CAPACIDADE. AF_01/2016</t>
  </si>
  <si>
    <t xml:space="preserve">168,43</t>
  </si>
  <si>
    <t xml:space="preserve">EXECUÇÃO DE REVESTIMENTO DE CONCRETO PROJETADO COM ESPESSURA DE 7 CM, ARMADO COM TELA, INCLINAÇÃO MENOR QUE 90°, APLICAÇÃO CONTÍNUA, UTILIZANDO EQUIPAMENTO DE PROJEÇÃO COM 3 M³/H DE CAPACIDADE. AF_01/2016</t>
  </si>
  <si>
    <t xml:space="preserve">128,10</t>
  </si>
  <si>
    <t xml:space="preserve">EXECUÇÃO DE REVESTIMENTO DE CONCRETO PROJETADO COM ESPESSURA DE 10 CM, ARMADO COM TELA, INCLINAÇÃO MENOR QUE 90°, APLICAÇÃO CONTÍNUA, UTILIZANDO EQUIPAMENTO DE PROJEÇÃO COM 3 M³/H DE CAPACIDADE. AF_01/2016</t>
  </si>
  <si>
    <t xml:space="preserve">140,12</t>
  </si>
  <si>
    <t xml:space="preserve">EXECUÇÃO DE REVESTIMENTO DE CONCRETO PROJETADO COM ESPESSURA DE 7 CM, ARMADO COM TELA, INCLINAÇÃO DE 90°, APLICAÇÃO CONTÍNUA, UTILIZANDO EQUIPAMENTO DE PROJEÇÃO COM 3 M³/H DE CAPACIDADE. AF_01/2016</t>
  </si>
  <si>
    <t xml:space="preserve">177,74</t>
  </si>
  <si>
    <t xml:space="preserve">EXECUÇÃO DE REVESTIMENTO DE CONCRETO PROJETADO COM ESPESSURA DE 10 CM, ARMADO COM TELA, INCLINAÇÃO DE 90°, APLICAÇÃO CONTÍNUA, UTILIZANDO EQUIPAMENTO DE PROJEÇÃO COM 3 M³/H DE CAPACIDADE. AF_01/2016</t>
  </si>
  <si>
    <t xml:space="preserve">189,78</t>
  </si>
  <si>
    <t xml:space="preserve">EXECUÇÃO DE REVESTIMENTO DE CONCRETO PROJETADO COM ESPESSURA DE 7 CM, ARMADO COM FIBRAS DE AÇO, INCLINAÇÃO MENOR QUE 90°, APLICAÇÃO CONTÍNUA, UTILIZANDO EQUIPAMENTO DE PROJEÇÃO COM 6 M³/H DE CAPACIDADE. AF_01/2016</t>
  </si>
  <si>
    <t xml:space="preserve">118,47</t>
  </si>
  <si>
    <t xml:space="preserve">EXECUÇÃO DE REVESTIMENTO DE CONCRETO PROJETADO COM ESPESSURA DE 10 CM, ARMADO COM FIBRAS DE AÇO, INCLINAÇÃO MENOR QUE 90°, APLICAÇÃO CONTÍNUA, UTILIZANDO EQUIPAMENTO DE PROJEÇÃO COM 6 M³/H DE CAPACIDADE. AF_01/2016</t>
  </si>
  <si>
    <t xml:space="preserve">138,27</t>
  </si>
  <si>
    <t xml:space="preserve">EXECUÇÃO DE REVESTIMENTO DE CONCRETO PROJETADO COM ESPESSURA DE 7 CM, ARMADO COM FIBRAS DE AÇO, INCLINAÇÃO DE 90°, APLICAÇÃO CONTÍNUA, UTILIZANDO EQUIPAMENTO DE PROJEÇÃO COM 6 M³/H DE CAPACIDADE. AF_01/2016</t>
  </si>
  <si>
    <t xml:space="preserve">124,86</t>
  </si>
  <si>
    <t xml:space="preserve">EXECUÇÃO DE REVESTIMENTO DE CONCRETO PROJETADO COM ESPESSURA DE 10 CM, ARMADO COM FIBRAS DE AÇO, INCLINAÇÃO DE 90°, APLICAÇÃO CONTÍNUA, UTILIZANDO EQUIPAMENTO DE PROJEÇÃO COM 6 M³/H DE CAPACIDADE. AF_01/2016</t>
  </si>
  <si>
    <t xml:space="preserve">144,43</t>
  </si>
  <si>
    <t xml:space="preserve">EXECUÇÃO DE REVESTIMENTO DE CONCRETO PROJETADO COM ESPESSURA DE 7 CM, ARMADO COM FIBRAS DE AÇO, INCLINAÇÃO MENOR QUE 90°, APLICAÇÃO CONTÍNUA, UTILIZANDO EQUIPAMENTO DE PROJEÇÃO COM 3 M³/H DE CAPACIDADE. AF_01/2016</t>
  </si>
  <si>
    <t xml:space="preserve">137,13</t>
  </si>
  <si>
    <t xml:space="preserve">EXECUÇÃO DE REVESTIMENTO DE CONCRETO PROJETADO COM ESPESSURA DE 10 CM, ARMADO COM FIBRAS DE AÇO, INCLINAÇÃO MENOR QUE 90°, APLICAÇÃO CONTÍNUA, UTILIZANDO EQUIPAMENTO DE PROJEÇÃO COM 3 M³/H DE CAPACIDADE. AF_01/2016</t>
  </si>
  <si>
    <t xml:space="preserve">158,44</t>
  </si>
  <si>
    <t xml:space="preserve">EXECUÇÃO DE REVESTIMENTO DE CONCRETO PROJETADO COM ESPESSURA DE 7 CM, ARMADO COM FIBRAS DE AÇO, INCLINAÇÃO DE 90°, APLICAÇÃO CONTÍNUA, UTILIZANDO EQUIPAMENTO DE PROJEÇÃO COM 3 M³/H DE CAPACIDADE. AF_01/2016</t>
  </si>
  <si>
    <t xml:space="preserve">148,42</t>
  </si>
  <si>
    <t xml:space="preserve">EXECUÇÃO DE REVESTIMENTO DE CONCRETO PROJETADO COM ESPESSURA DE 10 CM, ARMADO COM FIBRAS DE AÇO, INCLINAÇÃO DE 90°, APLICAÇÃO CONTÍNUA, UTILIZANDO EQUIPAMENTO DE PROJEÇÃO COM 3 M³/H DE CAPACIDADE. AF_01/2016</t>
  </si>
  <si>
    <t xml:space="preserve">169,39</t>
  </si>
  <si>
    <t xml:space="preserve">EXECUÇÃO DE REVESTIMENTO DE CONCRETO PROJETADO COM ESPESSURA DE 7 CM, ARMADO COM TELA, INCLINAÇÃO MENOR QUE 90°, APLICAÇÃO DESCONTÍNUA, UTILIZANDO EQUIPAMENTO DE PROJEÇÃO COM 6 M³/H DE CAPACIDADE. AF_01/2016</t>
  </si>
  <si>
    <t xml:space="preserve">123,93</t>
  </si>
  <si>
    <t xml:space="preserve">EXECUÇÃO DE REVESTIMENTO DE CONCRETO PROJETADO COM ESPESSURA DE 10 CM, ARMADO COM TELA, INCLINAÇÃO MENOR QUE 90°, APLICAÇÃO DESCONTÍNUA, UTILIZANDO EQUIPAMENTO DE PROJEÇÃO COM 6 M³/H DE CAPACIDADE. AF_01/2016</t>
  </si>
  <si>
    <t xml:space="preserve">134,62</t>
  </si>
  <si>
    <t xml:space="preserve">EXECUÇÃO DE REVESTIMENTO DE CONCRETO PROJETADO COM ESPESSURA DE 7 CM, ARMADO COM TELA, INCLINAÇÃO DE 90°, APLICAÇÃO DESCONTÍNUA, UTILIZANDO EQUIPAMENTO DE PROJEÇÃO COM 6 M³/H DE CAPACIDADE. AF_01/2016</t>
  </si>
  <si>
    <t xml:space="preserve">172,31</t>
  </si>
  <si>
    <t xml:space="preserve">EXECUÇÃO DE REVESTIMENTO DE CONCRETO PROJETADO COM ESPESSURA DE 10 CM, ARMADO COM TELA, INCLINAÇÃO DE 90°, APLICAÇÃO DESCONTÍNUA, UTILIZANDO EQUIPAMENTO DE PROJEÇÃO COM 6 M³/H DE CAPACIDADE. AF_01/2016</t>
  </si>
  <si>
    <t xml:space="preserve">183,13</t>
  </si>
  <si>
    <t xml:space="preserve">EXECUÇÃO DE REVESTIMENTO DE CONCRETO PROJETADO COM ESPESSURA DE 7 CM, ARMADO COM TELA, INCLINAÇÃO MENOR QUE 90°, APLICAÇÃO DESCONTÍNUA, UTILIZANDO EQUIPAMENTO DE PROJEÇÃO COM 3 M³/H DE CAPACIDADE. AF_01/2016</t>
  </si>
  <si>
    <t xml:space="preserve">138,44</t>
  </si>
  <si>
    <t xml:space="preserve">EXECUÇÃO DE REVESTIMENTO DE CONCRETO PROJETADO COM ESPESSURA DE 10 CM, ARMADO COM TELA, INCLINAÇÃO MENOR QUE 90°, APLICAÇÃO DESCONTÍNUA, UTILIZANDO EQUIPAMENTO DE PROJEÇÃO COM 3 M³/H DE CAPACIDADE. AF_01/2016</t>
  </si>
  <si>
    <t xml:space="preserve">151,05</t>
  </si>
  <si>
    <t xml:space="preserve">EXECUÇÃO DE REVESTIMENTO DE CONCRETO PROJETADO COM ESPESSURA DE 7 CM, ARMADO COM TELA, INCLINAÇÃO DE 90°, APLICAÇÃO DESCONTÍNUA, UTILIZANDO EQUIPAMENTO DE PROJEÇÃO COM 3 M³/H DE CAPACIDADE. AF_01/2016</t>
  </si>
  <si>
    <t xml:space="preserve">189,08</t>
  </si>
  <si>
    <t xml:space="preserve">EXECUÇÃO DE REVESTIMENTO DE CONCRETO PROJETADO COM ESPESSURA DE 10 CM, ARMADO COM TELA, INCLINAÇÃO DE 90°, APLICAÇÃO DESCONTÍNUA, UTILIZANDO EQUIPAMENTO DE PROJEÇÃO COM 3 M³/H DE CAPACIDADE. AF_01/2016</t>
  </si>
  <si>
    <t xml:space="preserve">202,02</t>
  </si>
  <si>
    <t xml:space="preserve">EXECUÇÃO DE REVESTIMENTO DE CONCRETO PROJETADO COM ESPESSURA DE 7 CM, ARMADO COM FIBRAS DE AÇO, INCLINAÇÃO MENOR QUE 90°, APLICAÇÃO DESCONTÍNUA, UTILIZANDO EQUIPAMENTO DE PROJEÇÃO COM 6 M³/H DE CAPACIDADE. AF_01/2016</t>
  </si>
  <si>
    <t xml:space="preserve">126,10</t>
  </si>
  <si>
    <t xml:space="preserve">EXECUÇÃO DE REVESTIMENTO DE CONCRETO PROJETADO COM ESPESSURA DE 10 CM, ARMADO COM FIBRAS DE AÇO, INCLINAÇÃO MENOR QUE 90°, APLICAÇÃO DESCONTÍNUA, UTILIZANDO EQUIPAMENTO DE PROJEÇÃO COM 6 M³/H DE CAPACIDADE. AF_01/2016</t>
  </si>
  <si>
    <t xml:space="preserve">146,35</t>
  </si>
  <si>
    <t xml:space="preserve">EXECUÇÃO DE REVESTIMENTO DE CONCRETO PROJETADO COM ESPESSURA DE 7 CM, ARMADO COM FIBRAS DE AÇO, INCLINAÇÃO DE 90°, APLICAÇÃO DESCONTÍNUA, UTILIZANDO EQUIPAMENTO DE PROJEÇÃO COM 6 M³/H DE CAPACIDADE. AF_01/2016</t>
  </si>
  <si>
    <t xml:space="preserve">129,03</t>
  </si>
  <si>
    <t xml:space="preserve">EXECUÇÃO DE REVESTIMENTO DE CONCRETO PROJETADO COM ESPESSURA DE 10 CM, ARMADO COM FIBRAS DE AÇO, INCLINAÇÃO DE 90°, APLICAÇÃO DESCONTÍNUA, UTILIZANDO EQUIPAMENTO DE PROJEÇÃO COM 6 M³/H DE CAPACIDADE. AF_01/2016</t>
  </si>
  <si>
    <t xml:space="preserve">149,06</t>
  </si>
  <si>
    <t xml:space="preserve">EXECUÇÃO DE REVESTIMENTO DE CONCRETO PROJETADO COM ESPESSURA DE 7 CM, ARMADO COM FIBRAS DE AÇO, INCLINAÇÃO MENOR QUE 90°, APLICAÇÃO DESCONTÍNUA, UTILIZANDO EQUIPAMENTO DE PROJEÇÃO COM 3 M³/H DE CAPACIDADE. AF_01/2016</t>
  </si>
  <si>
    <t xml:space="preserve">144,63</t>
  </si>
  <si>
    <t xml:space="preserve">EXECUÇÃO DE REVESTIMENTO DE CONCRETO PROJETADO COM ESPESSURA DE 10 CM, ARMADO COM FIBRAS DE AÇO, INCLINAÇÃO MENOR QUE 90°, APLICAÇÃO DESCONTÍNUA, UTILIZANDO EQUIPAMENTO DE PROJEÇÃO COM 3 M³/H DE CAPACIDADE. AF_01/2016</t>
  </si>
  <si>
    <t xml:space="preserve">166,52</t>
  </si>
  <si>
    <t xml:space="preserve">EXECUÇÃO DE REVESTIMENTO DE CONCRETO PROJETADO COM ESPESSURA DE 7 CM, ARMADO COM FIBRAS DE AÇO, INCLINAÇÃO DE 90°, APLICAÇÃO DESCONTÍNUA, UTILIZANDO EQUIPAMENTO DE PROJEÇÃO COM 3 M³/H DE CAPACIDADE. AF_01/2016</t>
  </si>
  <si>
    <t xml:space="preserve">153,33</t>
  </si>
  <si>
    <t xml:space="preserve">EXECUÇÃO DE REVESTIMENTO DE CONCRETO PROJETADO COM ESPESSURA DE 10 CM, ARMADO COM FIBRAS DE AÇO, INCLINAÇÃO DE 90°, APLICAÇÃO DESCONTÍNUA, UTILIZANDO EQUIPAMENTO DE PROJEÇÃO COM 3 M³/H DE CAPACIDADE. AF_01/2016</t>
  </si>
  <si>
    <t xml:space="preserve">175,05</t>
  </si>
  <si>
    <t xml:space="preserve">EXECUÇÃO DE GRAMPO PARA SOLO GRAMPEADO COM COMPRIMENTO MENOR OU IGUAL A 4 M, DIÂMETRO DE 10 CM, PERFURAÇÃO COM EQUIPAMENTO MANUAL E ARMADURA COM DIÂMETRO DE 16 MM. AF_05/2016</t>
  </si>
  <si>
    <t xml:space="preserve">215,20</t>
  </si>
  <si>
    <t xml:space="preserve">EXECUÇÃO DE GRAMPO PARA SOLO GRAMPEADO COM COMPRIMENTO MAIOR QUE 4 M E MENOR OU IGUAL A 6 M, DIÂMETRO DE 10 CM, PERFURAÇÃO COM EQUIPAMENTO MANUAL E ARMADURA COM DIÂMETRO DE 16 MM. AF_05/2016</t>
  </si>
  <si>
    <t xml:space="preserve">199,25</t>
  </si>
  <si>
    <t xml:space="preserve">EXECUÇÃO DE GRAMPO PARA SOLO GRAMPEADO COM COMPRIMENTO MAIOR QUE 6 M E MENOR OU IGUAL A 8 M, DIÂMETRO DE 10 CM, PERFURAÇÃO COM EQUIPAMENTO MANUAL E ARMADURA COM DIÂMETRO DE 16 MM. AF_05/2016</t>
  </si>
  <si>
    <t xml:space="preserve">189,72</t>
  </si>
  <si>
    <t xml:space="preserve">EXECUÇÃO DE GRAMPO PARA SOLO GRAMPEADO COM COMPRIMENTO MAIOR QUE 8 M E MENOR OU IGUAL A 10 M, DIÂMETRO DE 10 CM, PERFURAÇÃO COM EQUIPAMENTO MANUAL E ARMADURA COM DIÂMETRO DE 16 MM. AF_05/2016</t>
  </si>
  <si>
    <t xml:space="preserve">182,97</t>
  </si>
  <si>
    <t xml:space="preserve">EXECUÇÃO DE GRAMPO PARA SOLO GRAMPEADO COM COMPRIMENTO MAIOR QUE 10 M, DIÂMETRO DE 10 CM, PERFURAÇÃO COM EQUIPAMENTO MANUAL E ARMADURA COM DIÂMETRO DE 16 MM. AF_05/2016</t>
  </si>
  <si>
    <t xml:space="preserve">177,68</t>
  </si>
  <si>
    <t xml:space="preserve">EXECUÇÃO DE GRAMPO PARA SOLO GRAMPEADO COM COMPRIMENTO MENOR OU IGUAL A 4 M, DIÂMETRO DE 10 CM, PERFURAÇÃO COM EQUIPAMENTO MANUAL E ARMADURA COM DIÂMETRO DE 20 MM. AF_05/2016</t>
  </si>
  <si>
    <t xml:space="preserve">231,18</t>
  </si>
  <si>
    <t xml:space="preserve">EXECUÇÃO DE GRAMPO PARA SOLO GRAMPEADO COM COMPRIMENTO MAIOR QUE 4 M E MENOR OU IGUAL A 6 M, DIÂMETRO DE 10 CM, PERFURAÇÃO COM EQUIPAMENTO MANUAL E ARMADURA COM DIÂMETRO DE 20 MM. AF_05/2016</t>
  </si>
  <si>
    <t xml:space="preserve">214,29</t>
  </si>
  <si>
    <t xml:space="preserve">EXECUÇÃO DE GRAMPO PARA SOLO GRAMPEADO COM COMPRIMENTO MAIOR QUE 6 M E MENOR OU IGUAL A 8 M, DIÂMETRO DE 10 CM, PERFURAÇÃO COM EQUIPAMENTO MANUAL E ARMADURA COM DIÂMETRO DE 20 MM. AF_05/2016</t>
  </si>
  <si>
    <t xml:space="preserve">204,28</t>
  </si>
  <si>
    <t xml:space="preserve">EXECUÇÃO DE GRAMPO PARA SOLO GRAMPEADO COM COMPRIMENTO MAIOR QUE 8 M E MENOR OU IGUAL A 10 M, DIÂMETRO DE 10 CM, PERFURAÇÃO COM EQUIPAMENTO MANUAL E ARMADURA COM DIÂMETRO DE 20 MM. AF_05/2016</t>
  </si>
  <si>
    <t xml:space="preserve">197,24</t>
  </si>
  <si>
    <t xml:space="preserve">EXECUÇÃO DE GRAMPO PARA SOLO GRAMPEADO COM COMPRIMENTO MAIOR QUE 10 M, DIÂMETRO DE 10 CM, PERFURAÇÃO COM EQUIPAMENTO MANUAL E ARMADURA COM DIÂMETRO DE 20 MM. AF_05/2016</t>
  </si>
  <si>
    <t xml:space="preserve">191,75</t>
  </si>
  <si>
    <t xml:space="preserve">EXECUÇÃO DE GRAMPO PARA SOLO GRAMPEADO COM COMPRIMENTO MENOR OU IGUAL A 4 M, DIÂMETRO DE 7 CM, PERFURAÇÃO COM EQUIPAMENTO MANUAL E ARMADURA COM DIÂMETRO DE 16 MM. AF_05/2016</t>
  </si>
  <si>
    <t xml:space="preserve">203,67</t>
  </si>
  <si>
    <t xml:space="preserve">EXECUÇÃO DE GRAMPO PARA SOLO GRAMPEADO COM COMPRIMENTO MAIOR QUE 4 E MENOR OU IGUAL A 6 M, DIÂMETRO DE 7 CM, PERFURAÇÃO COM EQUIPAMENTO MANUAL E ARMADURA COM DIÂMETRO DE 16 MM. AF_05/2016</t>
  </si>
  <si>
    <t xml:space="preserve">187,76</t>
  </si>
  <si>
    <t xml:space="preserve">EXECUÇÃO DE GRAMPO PARA SOLO GRAMPEADO COM COMPRIMENTO MAIOR QUE 6 M E MENOR OU IGUAL A 8 M, DIÂMETRO DE 7 CM, PERFURAÇÃO COM EQUIPAMENTO MANUAL E ARMADURA COM DIÂMETRO DE 16 MM. AF_05/2016</t>
  </si>
  <si>
    <t xml:space="preserve">178,29</t>
  </si>
  <si>
    <t xml:space="preserve">EXECUÇÃO DE GRAMPO PARA SOLO GRAMPEADO COM COMPRIMENTO MAIOR QUE 8 M E MENOR OU IGUAL A 10 M, DIÂMETRO DE 7 CM, PERFURAÇÃO COM EQUIPAMENTO MANUAL E ARMADURA COM DIÂMETRO DE 16 MM. AF_05/2016</t>
  </si>
  <si>
    <t xml:space="preserve">168,78</t>
  </si>
  <si>
    <t xml:space="preserve">EXECUÇÃO DE GRAMPO PARA SOLO GRAMPEADO COM COMPRIMENTO MAIOR QUE 10 M, DIÂMETRO DE 7 CM, PERFURAÇÃO COM EQUIPAMENTO MANUAL E ARMADURA COM DIÂMETRO DE 16 MM. AF_05/2016</t>
  </si>
  <si>
    <t xml:space="preserve">166,33</t>
  </si>
  <si>
    <t xml:space="preserve">EXECUÇÃO DE GRAMPO PARA SOLO GRAMPEADO COM COMPRIMENTO MENOR OU IGUAL A 4 M, DIÂMETRO DE 7 CM, PERFURAÇÃO COM EQUIPAMENTO MANUAL E ARMADURA COM DIÂMETRO DE 20 MM. AF_05/2016</t>
  </si>
  <si>
    <t xml:space="preserve">219,65</t>
  </si>
  <si>
    <t xml:space="preserve">EXECUÇÃO DE GRAMPO PARA SOLO GRAMPEADO COM COMPRIMENTO MAIOR QUE 4 E MENOR OU IGUAL A 6 M, DIÂMETRO DE 7 CM, PERFURAÇÃO COM EQUIPAMENTO MANUAL E ARMADURA COM DIÂMETRO DE 20 MM. AF_05/2016</t>
  </si>
  <si>
    <t xml:space="preserve">202,83</t>
  </si>
  <si>
    <t xml:space="preserve">EXECUÇÃO DE GRAMPO PARA SOLO GRAMPEADO COM COMPRIMENTO MAIOR QUE 6 M E MENOR OU IGUAL A 8 M, DIÂMETRO DE 7 CM, PERFURAÇÃO COM EQUIPAMENTO MANUAL E ARMADURA COM DIÂMETRO DE 20 MM. AF_05/2016</t>
  </si>
  <si>
    <t xml:space="preserve">192,83</t>
  </si>
  <si>
    <t xml:space="preserve">EXECUÇÃO DE GRAMPO PARA SOLO GRAMPEADO COM COMPRIMENTO MAIOR QUE 8 MENOR OU IGUAL A 10 M, DIÂMETRO DE 7 CM, PERFURAÇÃO COM EQUIPAMENTO MANUAL E ARMADURA COM DIÂMETRO DE 20 MM. AF_05/2016</t>
  </si>
  <si>
    <t xml:space="preserve">185,88</t>
  </si>
  <si>
    <t xml:space="preserve">EXECUÇÃO DE GRAMPO PARA SOLO GRAMPEADO COM COMPRIMENTO MAIOR QUE 10 M, DIÂMETRO DE 7 CM, PERFURAÇÃO COM EQUIPAMENTO MANUAL E ARMADURA COM DIÂMETRO DE 20 MM. AF_05/2016</t>
  </si>
  <si>
    <t xml:space="preserve">174,87</t>
  </si>
  <si>
    <t xml:space="preserve">EXECUÇÃO DE PROTEÇÃO DA CABEÇA DO TIRANTE COM USO DE FÔRMAS EM CHAPA COMPENSADA PLASTIFICADA DE MADEIRA E CONCRETO FCK =15 MPA. AF_07/2016</t>
  </si>
  <si>
    <t xml:space="preserve">31,39</t>
  </si>
  <si>
    <t xml:space="preserve">CONTENÇÃO EM PERFIL PRANCHADO COM PRANCHÃO DE MADEIRA, PERFIS ESPAÇADOS A 1,5 M PARA 1 SUBSOLO. AF_07/2019</t>
  </si>
  <si>
    <t xml:space="preserve">953,57</t>
  </si>
  <si>
    <t xml:space="preserve">CONTENÇÃO EM PERFIL PRANCHADO COM PRANCHÃO DE MADEIRA, PERFIS ESPAÇADOS A 1,5 M PARA 2 OU MAIS SUBSOLOS. AF_07/2019</t>
  </si>
  <si>
    <t xml:space="preserve">577,66</t>
  </si>
  <si>
    <t xml:space="preserve">CONTENÇÃO EM PERFIL PRANCHADO COM PRANCHÃO DE MADEIRA, PERFIS ESPAÇADOS A 2 M PARA 1 SUBSOLO. AF_07/2019</t>
  </si>
  <si>
    <t xml:space="preserve">750,05</t>
  </si>
  <si>
    <t xml:space="preserve">CONTENÇÃO EM PERFIL PRANCHADO COM PRANCHÃO DE MADEIRA, PERFIS ESPAÇADOS A 2 M PARA 2 OU MAIS SUBSOLOS. AF_07/2019</t>
  </si>
  <si>
    <t xml:space="preserve">468,12</t>
  </si>
  <si>
    <t xml:space="preserve">FABRICAÇÃO, MONTAGEM E DESMONTAGEM DE FÔRMA PARA CORTINA DE CONTENÇÃO, EM CHAPA DE MADEIRA COMPENSADA PLASTIFICADA, E = 18 MM, 10 UTILIZAÇÕES. AF_07/2019</t>
  </si>
  <si>
    <t xml:space="preserve">37,17</t>
  </si>
  <si>
    <t xml:space="preserve">ARMAÇÃO DE CORTINA DE CONTENÇÃO EM CONCRETO ARMADO, COM AÇO CA-50 DE 6,3 MM - MONTAGEM. AF_07/2019</t>
  </si>
  <si>
    <t xml:space="preserve">17,01</t>
  </si>
  <si>
    <t xml:space="preserve">ARMAÇÃO DE CORTINA DE CONTENÇÃO EM CONCRETO ARMADO, COM AÇO CA-50 DE 8 MM - MONTAGEM. AF_07/2019</t>
  </si>
  <si>
    <t xml:space="preserve">ARMAÇÃO DE CORTINA DE CONTENÇÃO EM CONCRETO ARMADO, COM AÇO CA-50 DE 10 MM - MONTAGEM. AF_07/2019</t>
  </si>
  <si>
    <t xml:space="preserve">14,41</t>
  </si>
  <si>
    <t xml:space="preserve">ARMAÇÃO DE CORTINA DE CONTENÇÃO EM CONCRETO ARMADO, COM AÇO CA-50 DE 12,5 MM - MONTAGEM. AF_07/2019</t>
  </si>
  <si>
    <t xml:space="preserve">12,17</t>
  </si>
  <si>
    <t xml:space="preserve">ARMAÇÃO DE CORTINA DE CONTENÇÃO EM CONCRETO ARMADO, COM AÇO CA-50 DE 16 MM - MONTAGEM. AF_07/2019</t>
  </si>
  <si>
    <t xml:space="preserve">11,59</t>
  </si>
  <si>
    <t xml:space="preserve">ARMAÇÃO DE CORTINA DE CONTENÇÃO EM CONCRETO ARMADO, COM AÇO CA-50 DE 20 MM - MONTAGEM. AF_07/2019</t>
  </si>
  <si>
    <t xml:space="preserve">13,09</t>
  </si>
  <si>
    <t xml:space="preserve">ARMAÇÃO DE CORTINA DE CONTENÇÃO EM CONCRETO ARMADO, COM AÇO CA-50 DE 25 MM - MONTAGEM. AF_07/2019</t>
  </si>
  <si>
    <t xml:space="preserve">12,80</t>
  </si>
  <si>
    <t xml:space="preserve">CONCRETAGEM DE CORTINA DE CONTENÇÃO, ATRAVÉS DE BOMBA   LANÇAMENTO, ADENSAMENTO E ACABAMENTO. AF_07/2019</t>
  </si>
  <si>
    <t xml:space="preserve">447,24</t>
  </si>
  <si>
    <t xml:space="preserve">CALHAS DE DRENAGEM/ALAS DE GALERIAS (ESTRUT. DE LANCAMENTO)</t>
  </si>
  <si>
    <t xml:space="preserve">0035</t>
  </si>
  <si>
    <t xml:space="preserve">CANALETA MEIA CANA PRÉ-MOLDADA DE CONCRETO (D = 20 CM) - FORNECIMENTO E INSTALAÇÃO. AF_08/2021</t>
  </si>
  <si>
    <t xml:space="preserve">30,25</t>
  </si>
  <si>
    <t xml:space="preserve">CANALETA MEIA CANA PRÉ-MOLDADA DE CONCRETO (D = 30 CM) - FORNECIMENTO E INSTALAÇÃO. AF_08/2021</t>
  </si>
  <si>
    <t xml:space="preserve">36,64</t>
  </si>
  <si>
    <t xml:space="preserve">CANALETA MEIA CANA PRÉ-MOLDADA DE CONCRETO (D = 40 CM) - FORNECIMENTO E INSTALAÇÃO. AF_08/2021</t>
  </si>
  <si>
    <t xml:space="preserve">47,29</t>
  </si>
  <si>
    <t xml:space="preserve">CANALETA MEIA CANA PRÉ-MOLDADA DE CONCRETO (D = 50 CM) - FORNECIMENTO E INSTALAÇÃO. AF_08/2021</t>
  </si>
  <si>
    <t xml:space="preserve">67,37</t>
  </si>
  <si>
    <t xml:space="preserve">CANALETA MEIA CANA PRÉ-MOLDADA DE CONCRETO (D = 60 CM) - FORNECIMENTO E INSTALAÇÃO. AF_08/2021</t>
  </si>
  <si>
    <t xml:space="preserve">87,96</t>
  </si>
  <si>
    <t xml:space="preserve">CANALETA MEIA CANA PRÉ-MOLDADA DE CONCRETO (D = 80 CM) - FORNECIMENTO E INSTALAÇÃO. AF_08/2021</t>
  </si>
  <si>
    <t xml:space="preserve">144,91</t>
  </si>
  <si>
    <t xml:space="preserve">EXECUÇÃO DE CANALETA DE CONCRETO MOLDADO IN LOCO, ESPESSURA DE 0,07 M, GEOMETRIA TRAPEZOIDAL (DIMENSÕES INTERNAS: B=0,6 M; B=0,147 M; H=0,2 M). AF_08/2021</t>
  </si>
  <si>
    <t xml:space="preserve">44,87</t>
  </si>
  <si>
    <t xml:space="preserve">EXECUÇÃO DE CANALETA DE CONCRETO MOLDADO IN LOCO, ESPESSURA DE 0,07 M, GEOMETRIA TRAPEZOIDAL (DIMENSÕES INTERNAS: B=0,9 M; B=0,246 M; H=0,3 M). AF_08/2021</t>
  </si>
  <si>
    <t xml:space="preserve">63,30</t>
  </si>
  <si>
    <t xml:space="preserve">EXECUÇÃO DE CANALETA DE CONCRETO MOLDADO IN LOCO, ESPESSURA DE 0,08 M, GEOMETRIA TRAPEZOIDAL (DIMENSÕES INTERNAS: B=1M; B=0,5 M; H=0,25 M). AF_08/2021</t>
  </si>
  <si>
    <t xml:space="preserve">83,52</t>
  </si>
  <si>
    <t xml:space="preserve">EXECUÇÃO DE CANALETA DE CONCRETO MOLDADO IN LOCO, ESPESSURA DE 0,08 M, GEOMETRIA TRAPEZOIDAL (DIMENSÕES INTERNAS: B=1,074 M; B=0,534 M; H=0,27 M). AF_08/2021</t>
  </si>
  <si>
    <t xml:space="preserve">80,24</t>
  </si>
  <si>
    <t xml:space="preserve">EXECUÇÃO DE CANALETA DE CONCRETO MOLDADO IN LOCO, ESPESSURA DE 0,08 M, GEOMETRIA TRAPEZOIDAL (DIMENSÕES INTERNAS: B=1,4 M; B=0,7 M; H=0,35 M). AF_08/2021</t>
  </si>
  <si>
    <t xml:space="preserve">101,44</t>
  </si>
  <si>
    <t xml:space="preserve">EXECUÇÃO DE CANALETA DE CONCRETO MOLDADO IN LOCO, ESPESSURA DE 0,08 M, GEOMETRIA TRAPEZOIDAL (DIMENSÕES INTERNAS: B=1,474 M; B=0,934 M; H=0,27 M). AF_08/2021</t>
  </si>
  <si>
    <t xml:space="preserve">101,86</t>
  </si>
  <si>
    <t xml:space="preserve">GRELHA DE FERRO FUNDIDO SIMPLES COM REQUADRO, 150 X 1000 MM, ASSENTADA COM ARGAMASSA 1 : 3 CIMENTO: AREIA - FORNECIMENTO E INSTALAÇÃO. AF_08/2021</t>
  </si>
  <si>
    <t xml:space="preserve">248,95</t>
  </si>
  <si>
    <t xml:space="preserve">GRELHA DE FERRO FUNDIDO SIMPLES COM REQUADRO, 200 X 1000 MM, ASSENTADA COM ARGAMASSA 1 : 3 CIMENTO: AREIA - FORNECIMENTO E INSTALAÇÃO. AF_08/2021</t>
  </si>
  <si>
    <t xml:space="preserve">310,50</t>
  </si>
  <si>
    <t xml:space="preserve">GRELHA DE FERRO FUNDIDO SIMPLES COM REQUADRO, 300 X 1000 MM, ASSENTADA COM ARGAMASSA 1 : 3 CIMENTO: AREIA - FORNECIMENTO E INSTALAÇÃO. AF_08/2021</t>
  </si>
  <si>
    <t xml:space="preserve">433,63</t>
  </si>
  <si>
    <t xml:space="preserve">CAIXA COM GRELHA RETANGULAR DE FERRO FUNDIDO, EM ALVENARIA COM TIJOLOS CERÂMICOS MACIÇOS, DIMENSÕES INTERNAS: 0,15 X 1,00 X 0,3 M. AF_08/2021</t>
  </si>
  <si>
    <t xml:space="preserve">592,29</t>
  </si>
  <si>
    <t xml:space="preserve">CAIXA COM GRELHA RETANGULAR DE FERRO FUNDIDO, EM ALVENARIA COM TIJOLOS CERÂMICOS MACIÇOS, DIMENSÕES INTERNAS: 0,20 X 1,00 X 0,4 M. AF_08/2021</t>
  </si>
  <si>
    <t xml:space="preserve">803,49</t>
  </si>
  <si>
    <t xml:space="preserve">CAIXA COM GRELHA RETANGULAR DE FERRO FUNDIDO, EM ALVENARIA COM TIJOLOS CERÂMICOS MACIÇOS, DIMENSÕES INTERNAS: 0,30 X 1,00 X 0,5 M. AF_08/2021</t>
  </si>
  <si>
    <t xml:space="preserve">1.066,37</t>
  </si>
  <si>
    <t xml:space="preserve">POCOS DE VISITA/BOCAS DE LOBO/CX. DE PASSAGEM/CX. DIVERSAS</t>
  </si>
  <si>
    <t xml:space="preserve">0036</t>
  </si>
  <si>
    <t xml:space="preserve">CAIXA COM GRELHA SIMPLES RETANGULAR, EM CONCRETO PRÉ-MOLDADO, DIMENSÕES INTERNAS: 0,6X1,0X1,0 M. AF_12/2020</t>
  </si>
  <si>
    <t xml:space="preserve">916,95</t>
  </si>
  <si>
    <t xml:space="preserve">CAIXA COM GRELHA DUPLA RETANGULAR, EM CONCRETO PRÉ-MOLDADO, DIMENSÕES INTERNAS: 0,6X2,2X1,0 M. AF_12/2020</t>
  </si>
  <si>
    <t xml:space="preserve">2.021,83</t>
  </si>
  <si>
    <t xml:space="preserve">CAIXA PARA BOCA DE LOBO SIMPLES RETANGULAR, EM CONCRETO PRÉ-MOLDADO, DIMENSÕES INTERNAS: 0,6X1,0X1,2 M. AF_12/2020</t>
  </si>
  <si>
    <t xml:space="preserve">752,62</t>
  </si>
  <si>
    <t xml:space="preserve">CAIXA PARA BOCA DE LOBO DUPLA RETANGULAR, EM CONCRETO PRÉ-MOLDADO, DIMENSÕES INTERNAS: 0,6X2,2X1,2 M. AF_12/2020</t>
  </si>
  <si>
    <t xml:space="preserve">1.756,40</t>
  </si>
  <si>
    <t xml:space="preserve">CAIXA COM GRELHA SIMPLES RETANGULAR, EM ALVENARIA COM TIJOLOS CERÂMICOS MACIÇOS, DIMENSÕES INTERNAS: 0,5X1X1 M. AF_12/2020</t>
  </si>
  <si>
    <t xml:space="preserve">1.636,40</t>
  </si>
  <si>
    <t xml:space="preserve">CAIXA COM GRELHA DUPLA RETANGULAR, EM ALVENARIA COM TIJOLOS CERÂMICOS MACIÇOS, DIMENSÕES INTERNAS: 0,5X2,2X1 M. AF_12/2020</t>
  </si>
  <si>
    <t xml:space="preserve">3.024,24</t>
  </si>
  <si>
    <t xml:space="preserve">CAIXA PARA BOCA DE LOBO SIMPLES RETANGULAR, EM ALVENARIA COM TIJOLOS CERÂMICOS MACIÇOS, DIMENSÕES INTERNAS: 0,6X1X1,2 M. AF_12/2020</t>
  </si>
  <si>
    <t xml:space="preserve">1.669,96</t>
  </si>
  <si>
    <t xml:space="preserve">CAIXA PARA BOCA DE LOBO DUPLA RETANGULAR, EM ALVENARIA COM TIJOLOS CERÂMICOS MACIÇOS, DIMENSÕES INTERNAS: 0,6X2,2X1,2 M. AF_12/2020</t>
  </si>
  <si>
    <t xml:space="preserve">2.953,55</t>
  </si>
  <si>
    <t xml:space="preserve">CAIXA PARA BOCA DE LOBO COMBINADA COM GRELHA RETANGULAR, EM ALVENARIA COM TIJOLOS CERÂMICOS MACIÇOS, DIMENSÕES INTERNAS: 1,3X1X1,2 M. AF_12/2020</t>
  </si>
  <si>
    <t xml:space="preserve">2.647,41</t>
  </si>
  <si>
    <t xml:space="preserve">CAIXA PARA BOCA DE LOBO DUPLA COMBINADA COM GRELHA RETANGULAR, EM ALVENARIA COM TIJOLOS CERÂMICOS MACIÇOS, DIMENSÕES INTERNAS: 1,3X2,2X1,2 M. AF_12/2020</t>
  </si>
  <si>
    <t xml:space="preserve">4.583,91</t>
  </si>
  <si>
    <t xml:space="preserve">CAIXA COM GRELHA SIMPLES RETANGULAR, EM ALVENARIA COM BLOCOS DE CONCRETO, DIMENSÕES INTERNAS: 0,5X1X1 M. AF_12/2020</t>
  </si>
  <si>
    <t xml:space="preserve">1.180,40</t>
  </si>
  <si>
    <t xml:space="preserve">CAIXA COM GRELHA DUPLA RETANGULAR, EM ALVENARIA COM BLOCOS DE CONCRETO, DIMENSÕES INTERNAS: 0,5X2,2X1 M. AF_12/2020</t>
  </si>
  <si>
    <t xml:space="preserve">2.561,55</t>
  </si>
  <si>
    <t xml:space="preserve">CAIXA PARA BOCA DE LOBO SIMPLES RETANGULAR, EM ALVENARIA COM BLOCOS DE CONCRETO, DIMENSÕES INTERNAS: 0,6X1X1,2 M. AF_12/2020</t>
  </si>
  <si>
    <t xml:space="preserve">1.269,61</t>
  </si>
  <si>
    <t xml:space="preserve">CAIXA PARA BOCA DE LOBO DUPLA RETANGULAR, EM ALVENARIA COM BLOCOS DE CONCRETO, DIMENSÕES INTERNAS: 0,6X2,2X1,2 M. AF_12/2020</t>
  </si>
  <si>
    <t xml:space="preserve">2.301,86</t>
  </si>
  <si>
    <t xml:space="preserve">CAIXA PARA BOCA DE LOBO COMBINADA COM GRELHA RETANGULAR, EM ALVENARIA COM BLOCOS DE CONCRETO, DIMENSÕES INTERNAS: 1,3X1X1,2 M. AF_12/2020</t>
  </si>
  <si>
    <t xml:space="preserve">2.067,34</t>
  </si>
  <si>
    <t xml:space="preserve">CAIXA PARA BOCA DE LOBO DUPLA COMBINADA COM GRELHA RETANGULAR, EM ALVENARIA COM BLOCOS DE CONCRETO, DIMENSÕES INTERNAS: 1,3X2,2X1,2 M. AF_12/2020</t>
  </si>
  <si>
    <t xml:space="preserve">3.901,17</t>
  </si>
  <si>
    <t xml:space="preserve">POÇO DE INSPEÇÃO CIRCULAR PARA ESGOTO, EM CONCRETO PRÉ-MOLDADO, DIÂMETRO INTERNO = 0,6 M, PROFUNDIDADE = 1 M, EXCLUINDO TAMPÃO. AF_12/2020</t>
  </si>
  <si>
    <t xml:space="preserve">425,18</t>
  </si>
  <si>
    <t xml:space="preserve">POÇO DE INSPEÇÃO CIRCULAR PARA ESGOTO, EM CONCRETO PRÉ-MOLDADO, DIÂMETRO INTERNO = 0,6 M, PROFUNDIDADE = 1,5 M, EXCLUINDO TAMPÃO. AF_12/2020</t>
  </si>
  <si>
    <t xml:space="preserve">445,61</t>
  </si>
  <si>
    <t xml:space="preserve">POÇO DE INSPEÇÃO CIRCULAR PARA ESGOTO, EM ALVENARIA COM TIJOLOS CERÂMICOS MACIÇOS, DIÂMETRO INTERNO = 0,6 M, PROFUNDIDADE = 1 M, EXCLUINDO TAMPÃO. AF_12/2020</t>
  </si>
  <si>
    <t xml:space="preserve">1.056,42</t>
  </si>
  <si>
    <t xml:space="preserve">POÇO DE INSPEÇÃO CIRCULAR PARA ESGOTO, EM ALVENARIA COM TIJOLOS CERÂMICOS MACIÇOS, DIÂMETRO INTERNO = 0,6 M, PROFUNDIDADE = 1,5 M, EXCLUINDO TAMPÃO. AF_12/2020</t>
  </si>
  <si>
    <t xml:space="preserve">1.489,70</t>
  </si>
  <si>
    <t xml:space="preserve">BASE PARA POÇO DE VISITA CIRCULAR PARA ESGOTO, EM CONCRETO PRÉ-MOLDADO, DIÂMETRO INTERNO = 0,8 M, PROFUNDIDADE = 1,45 M, EXCLUINDO TAMPÃO. AF_12/2020</t>
  </si>
  <si>
    <t xml:space="preserve">850,09</t>
  </si>
  <si>
    <t xml:space="preserve">BASE PARA POÇO DE VISITA CIRCULAR PARA  ESGOTO, EM ALVENARIA COM TIJOLOS CERÂMICOS MACIÇOS, DIÂMETRO INTERNO = 0,8 M, PROFUNDIDADE = 1,45 M, EXCLUINDO TAMPÃO. AF_12/2020</t>
  </si>
  <si>
    <t xml:space="preserve">1.962,16</t>
  </si>
  <si>
    <t xml:space="preserve">ACRÉSCIMO PARA POÇO DE VISITA CIRCULAR PARA ESGOTO, EM ALVENARIA COM TIJOLOS CERÂMICOS MACIÇOS, DIÂMETRO INTERNO = 0,8 M. AF_12/2020</t>
  </si>
  <si>
    <t xml:space="preserve">1.126,14</t>
  </si>
  <si>
    <t xml:space="preserve">ACRÉSCIMO PARA POÇO DE VISITA CIRCULAR PARA ESGOTO, EM CONCRETO PRÉ-MOLDADO, DIÂMETRO INTERNO = 1 M. AF_12/2020</t>
  </si>
  <si>
    <t xml:space="preserve">445,81</t>
  </si>
  <si>
    <t xml:space="preserve">ACRÉSCIMO PARA POÇO DE VISITA CIRCULAR PARA  ESGOTO, EM ALVENARIA COM TIJOLOS CERÂMICOS MACIÇOS, DIÂMETRO INTERNO = 1 M. AF_12/2020</t>
  </si>
  <si>
    <t xml:space="preserve">1.362,33</t>
  </si>
  <si>
    <t xml:space="preserve">ACRÉSCIMO PARA POÇO DE VISITA CIRCULAR PARA ESGOTO, EM CONCRETO PRÉ-MOLDADO, DIÂMETRO INTERNO = 1,2 M. AF_12/2020</t>
  </si>
  <si>
    <t xml:space="preserve">592,61</t>
  </si>
  <si>
    <t xml:space="preserve">BASE PARA POÇO DE VISITA CIRCULAR PARA  ESGOTO, EM ALVENARIA COM TIJOLOS CERÂMICOS MACIÇOS, DIÂMETRO INTERNO = 1,2 M, PROFUNDIDADE = 1,45 M, EXCLUINDO TAMPÃO. AF_12/2020</t>
  </si>
  <si>
    <t xml:space="preserve">2.887,29</t>
  </si>
  <si>
    <t xml:space="preserve">ACRÉSCIMO PARA POÇO DE VISITA CIRCULAR PARA ESGOTO, EM ALVENARIA COM TIJOLOS CERÂMICOS MACIÇOS, DIÂMETRO INTERNO = 1,2 M. AF_12/2020</t>
  </si>
  <si>
    <t xml:space="preserve">1.598,56</t>
  </si>
  <si>
    <t xml:space="preserve">ACRÉSCIMO PARA POÇO DE VISITA CIRCULAR PARA  ESGOTO, EM CONCRETO PRÉ-MOLDADO, DIÂMETRO INTERNO = 1,5 M. AF_12/2020</t>
  </si>
  <si>
    <t xml:space="preserve">845,31</t>
  </si>
  <si>
    <t xml:space="preserve">BASE PARA POÇO DE VISITA CIRCULAR PARA ESGOTO, EM ALVENARIA COM TIJOLOS CERÂMICOS MACIÇOS, DIÂMETRO INTERNO = 1,5 M, PROFUNDIDADE = 1,45 M, EXCLUINDO TAMPÃO. AF_12/2020</t>
  </si>
  <si>
    <t xml:space="preserve">3.705,43</t>
  </si>
  <si>
    <t xml:space="preserve">ACRÉSCIMO PARA POÇO DE VISITA CIRCULAR PARA  ESGOTO, EM ALVENARIA COM TIJOLOS CERÂMICOS MACIÇOS, DIÂMETRO INTERNO = 1,5 M. AF_12/2020</t>
  </si>
  <si>
    <t xml:space="preserve">1.952,88</t>
  </si>
  <si>
    <t xml:space="preserve">BASE PARA POÇO DE VISITA RETANGULAR PARA  ESGOTO, EM ALVENARIA COM BLOCOS DE CONCRETO, DIMENSÕES INTERNAS = 1X1 M, PROFUNDIDADE = 1,45 M, EXCLUINDO TAMPÃO. AF_12/2020</t>
  </si>
  <si>
    <t xml:space="preserve">2.400,56</t>
  </si>
  <si>
    <t xml:space="preserve">ACRÉSCIMO PARA POÇO DE VISITA RETANGULAR PARA ESGOTO, EM ALVENARIA COM BLOCOS DE CONCRETO, DIMENSÕES INTERNAS = 1X1 M. AF_12/2020</t>
  </si>
  <si>
    <t xml:space="preserve">1.171,68</t>
  </si>
  <si>
    <t xml:space="preserve">BASE PARA POÇO DE VISITA RETANGULAR PARA ESGOTO, EM ALVENARIA COM BLOCOS DE CONCRETO, DIMENSÕES INTERNAS = 1X1,5 M, PROFUNDIDADE = 1,45 M, EXCLUINDO TAMPÃO. AF_12/2020</t>
  </si>
  <si>
    <t xml:space="preserve">3.037,47</t>
  </si>
  <si>
    <t xml:space="preserve">ACRÉSCIMO PARA POÇO DE VISITA RETANGULAR PARA ESGOTO, EM ALVENARIA COM BLOCOS DE CONCRETO, DIMENSÕES INTERNAS = 1X1,5 M. AF_12/2020</t>
  </si>
  <si>
    <t xml:space="preserve">1.399,52</t>
  </si>
  <si>
    <t xml:space="preserve">ACRÉSCIMO PARA POÇO DE VISITA RETANGULAR PARA ESGOTO, EM ALVENARIA COM BLOCOS DE CONCRETO, DIMENSÕES INTERNAS = 1X2 M. AF_12/2020</t>
  </si>
  <si>
    <t xml:space="preserve">1.627,40</t>
  </si>
  <si>
    <t xml:space="preserve">ACRÉSCIMO PARA POÇO DE VISITA RETANGULAR PARA ESGOTO, EM ALVENARIA COM BLOCOS DE CONCRETO, DIMENSÕES INTERNAS = 1X2,5 M. AF_12/2020</t>
  </si>
  <si>
    <t xml:space="preserve">1.855,24</t>
  </si>
  <si>
    <t xml:space="preserve">BASE PARA POÇO DE VISITA RETANGULAR PARA ESGOTO, EM ALVENARIA COM BLOCOS DE CONCRETO, DIMENSÕES INTERNAS = 1X3 M, PROFUNDIDADE = 1,45 M, EXCLUINDO TAMPÃO. AF_12/2020</t>
  </si>
  <si>
    <t xml:space="preserve">4.977,81</t>
  </si>
  <si>
    <t xml:space="preserve">ACRÉSCIMO PARA POÇO DE VISITA RETANGULAR PARA ESGOTO, EM ALVENARIA COM BLOCOS DE CONCRETO, DIMENSÕES INTERNAS = 1X3 M. AF_12/2020</t>
  </si>
  <si>
    <t xml:space="preserve">2.083,16</t>
  </si>
  <si>
    <t xml:space="preserve">ACRÉSCIMO PARA POÇO DE VISITA RETANGULAR PARA ESGOTO, EM ALVENARIA COM BLOCOS DE CONCRETO, DIMENSÕES INTERNAS = 1X3,5 M. AF_12/2020</t>
  </si>
  <si>
    <t xml:space="preserve">2.311,02</t>
  </si>
  <si>
    <t xml:space="preserve">BASE PARA POÇO DE VISITA RETANGULAR PARA ESGOTO, EM ALVENARIA COM BLOCOS DE CONCRETO, DIMENSÕES INTERNAS = 1X4 M, PROFUNDIDADE = 1,45 M, EXCLUINDO TAMPÃO. AF_12/2020</t>
  </si>
  <si>
    <t xml:space="preserve">6.254,24</t>
  </si>
  <si>
    <t xml:space="preserve">ACRÉSCIMO PARA POÇO DE VISITA RETANGULAR PARA ESGOTO, EM ALVENARIA COM BLOCOS DE CONCRETO, DIMENSÕES INTERNAS = 1X4 M. AF_12/2020</t>
  </si>
  <si>
    <t xml:space="preserve">2.538,88</t>
  </si>
  <si>
    <t xml:space="preserve">BASE PARA POÇO DE VISITA RETANGULAR PARA ESGOTO, EM ALVENARIA COM BLOCOS DE CONCRETO, DIMENSÕES INTERNAS = 1,5X1,5 M, PROFUNDIDADE = 1,45 M, EXCLUINDO TAMPÃO . AF_12/2020</t>
  </si>
  <si>
    <t xml:space="preserve">3.758,50</t>
  </si>
  <si>
    <t xml:space="preserve">ACRÉSCIMO PARA POÇO DE VISITA RETANGULAR PARA ESGOTO, EM ALVENARIA COM BLOCOS DE CONCRETO, DIMENSÕES INTERNAS = 1,5X1,5 M. AF_12/2020</t>
  </si>
  <si>
    <t xml:space="preserve">BASE PARA POÇO DE VISITA RETANGULAR PARA ESGOTO, EM ALVENARIA COM BLOCOS DE CONCRETO, DIMENSÕES INTERNAS = 1,5X2 M, PROFUNDIDADE = 1,45 M, EXCLUINDO TAMPÃO. AF_12/2020</t>
  </si>
  <si>
    <t xml:space="preserve">4.584,67</t>
  </si>
  <si>
    <t xml:space="preserve">ACRÉSCIMO PARA POÇO DE VISITA RETANGULAR PARA ESGOTO, EM ALVENARIA COM BLOCOS DE CONCRETO, DIMENSÕES INTERNAS = 1,5X2 M. AF_12/2020</t>
  </si>
  <si>
    <t xml:space="preserve">BASE PARA POÇO DE VISITA RETANGULAR PARA ESGOTO, EM ALVENARIA COM BLOCOS DE CONCRETO, DIMENSÕES INTERNAS = 1,5X2,5 M, PROFUNDIDADE = 1,45 M, EXCLUINDO TAMPÃO. AF_12/2020</t>
  </si>
  <si>
    <t xml:space="preserve">5.387,04</t>
  </si>
  <si>
    <t xml:space="preserve">ACRÉSCIMO PARA POÇO DE VISITA RETANGULAR PARA ESGOTO, EM ALVENARIA COM BLOCOS DE CONCRETO, DIMENSÕES INTERNAS = 1,5X2,5 M. AF_12/2020</t>
  </si>
  <si>
    <t xml:space="preserve">BASE PARA POÇO DE VISITA RETANGULAR PARA ESGOTO, EM ALVENARIA COM BLOCOS DE CONCRETO, DIMENSÕES INTERNAS = 1,5X3 M, PROFUNDIDADE = 1,45 M, EXCLUINDO TAMPÃO. AF_12/2020</t>
  </si>
  <si>
    <t xml:space="preserve">6.189,43</t>
  </si>
  <si>
    <t xml:space="preserve">ACRÉSCIMO PARA POÇO DE VISITA RETANGULAR PARA ESGOTO, EM ALVENARIA COM BLOCOS DE CONCRETO, DIMENSÕES INTERNAS = 1,5X3 M. AF_12/2020</t>
  </si>
  <si>
    <t xml:space="preserve">BASE PARA POÇO DE VISITA RETANGULAR PARA ESGOTO, EM ALVENARIA COM BLOCOS DE CONCRETO, DIMENSÕES INTERNAS = 1,5X3,5 M, PROFUNDIDADE = 1,45 M, EXCLUINDO TAMPÃO. AF_12/2020</t>
  </si>
  <si>
    <t xml:space="preserve">6.995,39</t>
  </si>
  <si>
    <t xml:space="preserve">ACRÉSCIMO PARA POÇO DE VISITA RETANGULAR PARA ESGOTO, EM ALVENARIA COM BLOCOS DE CONCRETO, DIMENSÕES INTERNAS = 1,5X3,5 M. AF_12/2020</t>
  </si>
  <si>
    <t xml:space="preserve">BASE PARA POÇO DE VISITA RETANGULAR PARA ESGOTO, EM ALVENARIA COM BLOCOS DE CONCRETO, DIMENSÕES INTERNAS = 1,5X4 M, PROFUNDIDADE = 1,45 M, EXCLUINDO TAMPÃO. AF_12/2020</t>
  </si>
  <si>
    <t xml:space="preserve">7.794,25</t>
  </si>
  <si>
    <t xml:space="preserve">ACRÉSCIMO PARA POÇO DE VISITA RETANGULAR PARA ESGOTO, EM ALVENARIA COM BLOCOS DE CONCRETO, DIMENSÕES INTERNAS = 1,5X4 M. AF_12/2020</t>
  </si>
  <si>
    <t xml:space="preserve">2.787,55</t>
  </si>
  <si>
    <t xml:space="preserve">BASE PARA POÇO DE VISITA RETANGULAR PARA ESGOTO, EM ALVENARIA COM BLOCOS DE CONCRETO, DIMENSÕES INTERNAS = 2X2 M, PROFUNDIDADE = 1,45 M, EXCLUINDO TAMPÃO. AF_12/2020</t>
  </si>
  <si>
    <t xml:space="preserve">5.529,78</t>
  </si>
  <si>
    <t xml:space="preserve">ACRÉSCIMO PARA POÇO DE VISITA RETANGULAR PARA ESGOTO, EM ALVENARIA COM BLOCOS DE CONCRETO, DIMENSÕES INTERNAS = 2X2 M. AF_12/2020</t>
  </si>
  <si>
    <t xml:space="preserve">2.104,03</t>
  </si>
  <si>
    <t xml:space="preserve">BASE PARA POÇO DE VISITA RETANGULAR PARA ESGOTO, EM ALVENARIA COM BLOCOS DE CONCRETO, DIMENSÕES INTERNAS = 2X2,5 M, PROFUNDIDADE = 1,45 M, EXCLUINDO TAMPÃO. AF_12/2020</t>
  </si>
  <si>
    <t xml:space="preserve">6.489,32</t>
  </si>
  <si>
    <t xml:space="preserve">ACRÉSCIMO PARA POÇO DE VISITA RETANGULAR PARA ESGOTO, EM ALVENARIA COM BLOCOS DE CONCRETO, DIMENSÕES INTERNAS = 2X2,5 M. AF_12/2020</t>
  </si>
  <si>
    <t xml:space="preserve">2.331,84</t>
  </si>
  <si>
    <t xml:space="preserve">BASE PARA POÇO DE VISITA RETANGULAR PARA ESGOTO, EM ALVENARIA COM BLOCOS DE CONCRETO, DIMENSÕES INTERNAS = 2X3 M, PROFUNDIDADE = 1,45 M, EXCLUINDO TAMPÃO. AF_12/2020</t>
  </si>
  <si>
    <t xml:space="preserve">7.495,19</t>
  </si>
  <si>
    <t xml:space="preserve">ACRÉSCIMO PARA POÇO DE VISITA RETANGULAR PARA ESGOTO, EM ALVENARIA COM BLOCOS DE CONCRETO, DIMENSÕES INTERNAS = 2X3 M. AF_12/2020</t>
  </si>
  <si>
    <t xml:space="preserve">2.559,75</t>
  </si>
  <si>
    <t xml:space="preserve">BASE PARA POÇO DE VISITA RETANGULAR PARA ESGOTO, EM ALVENARIA COM BLOCOS DE CONCRETO, DIMENSÕES INTERNAS = 2X3,5 M, PROFUNDIDADE = 1,45 M, EXCLUINDO TAMPÃO. AF_12/2020</t>
  </si>
  <si>
    <t xml:space="preserve">8.455,19</t>
  </si>
  <si>
    <t xml:space="preserve">ACRÉSCIMO PARA POÇO DE VISITA RETANGULAR PARA ESGOTO, EM ALVENARIA COM BLOCOS DE CONCRETO, DIMENSÕES INTERNAS = 2X3,5 M. AF_12/2020</t>
  </si>
  <si>
    <t xml:space="preserve">BASE PARA POÇO DE VISITA RETANGULAR PARA ESGOTO, EM ALVENARIA COM BLOCOS DE CONCRETO, DIMENSÕES INTERNAS = 2X4 M, PROFUNDIDADE = 1,45 M, EXCLUINDO TAMPÃO. AF_12/2020</t>
  </si>
  <si>
    <t xml:space="preserve">9.415,27</t>
  </si>
  <si>
    <t xml:space="preserve">ACRÉSCIMO PARA POÇO DE VISITA RETANGULAR PARA ESGOTO, EM ALVENARIA COM BLOCOS DE CONCRETO, DIMENSÕES INTERNAS = 2X4 M. AF_12/2020</t>
  </si>
  <si>
    <t xml:space="preserve">3.019,75</t>
  </si>
  <si>
    <t xml:space="preserve">BASE PARA POÇO DE VISITA RETANGULAR PARA ESGOTO, EM ALVENARIA COM BLOCOS DE CONCRETO, DIMENSÕES INTERNAS = 2,5X2,5 M, PROFUNDIDADE = 1,45 M, EXCLUINDO TAMPÃO. AF_12/2020</t>
  </si>
  <si>
    <t xml:space="preserve">7.651,35</t>
  </si>
  <si>
    <t xml:space="preserve">ACRÉSCIMO PARA POÇO DE VISITA RETANGULAR PARA ESGOTO, EM ALVENARIA COM BLOCOS DE CONCRETO, DIMENSÕES INTERNAS = 2,5X2,5 M. AF_12/2020</t>
  </si>
  <si>
    <t xml:space="preserve">2.564,10</t>
  </si>
  <si>
    <t xml:space="preserve">BASE PARA POÇO DE VISITA RETANGULAR PARA ESGOTO, EM ALVENARIA COM BLOCOS DE CONCRETO, DIMENSÕES INTERNAS = 2,5X3 M, PROFUNDIDADE = 1,45 M, EXCLUINDO TAMPÃO. AF_12/2020</t>
  </si>
  <si>
    <t xml:space="preserve">8.802,08</t>
  </si>
  <si>
    <t xml:space="preserve">ACRÉSCIMO PARA POÇO DE VISITA RETANGULAR PARA ESGOTO, EM ALVENARIA COM BLOCOS DE CONCRETO, DIMENSÕES INTERNAS = 2,5X3 M. AF_12/2020</t>
  </si>
  <si>
    <t xml:space="preserve">2.791,91</t>
  </si>
  <si>
    <t xml:space="preserve">BASE PARA POÇO DE VISITA RETANGULAR PARA ESGOTO, EM ALVENARIA COM BLOCOS DE CONCRETO, DIMENSÕES INTERNAS = 2,5X3,5 M, PROFUNDIDADE = 1,45 M, EXCLUINDO TAMPÃO. AF_12/2020</t>
  </si>
  <si>
    <t xml:space="preserve">9.952,81</t>
  </si>
  <si>
    <t xml:space="preserve">ACRÉSCIMO PARA POÇO DE VISITA RETANGULAR PARA ESGOTO, EM ALVENARIA COM BLOCOS DE CONCRETO, DIMENSÕES INTERNAS = 2,5X3,5 M. AF_12/2020</t>
  </si>
  <si>
    <t xml:space="preserve">BASE PARA POÇO DE VISITA RETANGULAR PARA ESGOTO, EM ALVENARIA COM BLOCOS DE CONCRETO, DIMENSÕES INTERNAS = 2,5X4 M, PROFUNDIDADE = 1,45 M, EXCLUINDO TAMPÃO. AF_12/2020</t>
  </si>
  <si>
    <t xml:space="preserve">11.103,56</t>
  </si>
  <si>
    <t xml:space="preserve">ACRÉSCIMO PARA POÇO DE VISITA RETANGULAR PARA ESGOTO, EM ALVENARIA COM BLOCOS DE CONCRETO, DIMENSÕES INTERNAS = 2,5X4 M. AF_12/2020</t>
  </si>
  <si>
    <t xml:space="preserve">3.251,94</t>
  </si>
  <si>
    <t xml:space="preserve">BASE PARA POÇO DE VISITA RETANGULAR PARA ESGOTO, EM ALVENARIA COM BLOCOS DE CONCRETO, DIMENSÕES INTERNAS = 3X3 M, PROFUNDIDADE = 1,45 M, EXCLUINDO TAMPÃO. AF_12/2020</t>
  </si>
  <si>
    <t xml:space="preserve">10.155,93</t>
  </si>
  <si>
    <t xml:space="preserve">ACRÉSCIMO PARA POÇO DE VISITA RETANGULAR PARA ESGOTO, EM ALVENARIA COM BLOCOS DE CONCRETO, DIMENSÕES INTERNAS = 3X3 M. AF_12/2020</t>
  </si>
  <si>
    <t xml:space="preserve">3.024,10</t>
  </si>
  <si>
    <t xml:space="preserve">BASE PARA POÇO DE VISITA RETANGULAR PARA ESGOTO, EM ALVENARIA COM BLOCOS DE CONCRETO, DIMENSÕES INTERNAS = 3X3,5 M, PROFUNDIDADE = 1,45 M, EXCLUINDO TAMPÃO. AF_12/2020</t>
  </si>
  <si>
    <t xml:space="preserve">11.476,75</t>
  </si>
  <si>
    <t xml:space="preserve">ACRÉSCIMO PARA POÇO DE VISITA RETANGULAR PARA ESGOTO, EM ALVENARIA COM BLOCOS DE CONCRETO, DIMENSÕES INTERNAS = 3X3,5 M. AF_12/2020</t>
  </si>
  <si>
    <t xml:space="preserve">BASE PARA POÇO DE VISITA RETANGULAR PARA ESGOTO, EM ALVENARIA COM BLOCOS DE CONCRETO, DIMENSÕES INTERNAS = 3X4 M, PROFUNDIDADE = 1,45 M, EXCLUINDO TAMPÃO. AF_12/2020</t>
  </si>
  <si>
    <t xml:space="preserve">12.797,57</t>
  </si>
  <si>
    <t xml:space="preserve">ACRÉSCIMO PARA POÇO DE VISITA RETANGULAR PARA ESGOTO, EM ALVENARIA COM BLOCOS DE CONCRETO, DIMENSÕES INTERNAS = 3X4 M. AF_12/2020</t>
  </si>
  <si>
    <t xml:space="preserve">3.484,17</t>
  </si>
  <si>
    <t xml:space="preserve">BASE PARA POÇO DE VISITA RETANGULAR PARA ESGOTO, EM ALVENARIA COM BLOCOS DE CONCRETO, DIMENSÕES INTERNAS = 3,5X3,5 M, PROFUNDIDADE = 1,45 M, EXCLUINDO TAMPÃO. AF_12/2020</t>
  </si>
  <si>
    <t xml:space="preserve">12.990,56</t>
  </si>
  <si>
    <t xml:space="preserve">ACRÉSCIMO PARA POÇO DE VISITA RETANGULAR PARA ESGOTO, EM ALVENARIA COM BLOCOS DE CONCRETO, DIMENSÕES INTERNAS = 3,5X3,5 M. AF_12/2020</t>
  </si>
  <si>
    <t xml:space="preserve">BASE PARA POÇO DE VISITA RETANGULAR PARA ESGOTO, EM ALVENARIA COM BLOCOS DE CONCRETO, DIMENSÕES INTERNAS = 3,5X4 M, PROFUNDIDADE = 1,45 M, EXCLUINDO TAMPÃO. AF_12/2020</t>
  </si>
  <si>
    <t xml:space="preserve">14.491,56</t>
  </si>
  <si>
    <t xml:space="preserve">ACRÉSCIMO PARA POÇO DE VISITA RETANGULAR PARA ESGOTO, EM ALVENARIA COM BLOCOS DE CONCRETO, DIMENSÕES INTERNAS = 3,5X4 M. AF_12/2020</t>
  </si>
  <si>
    <t xml:space="preserve">3.716,38</t>
  </si>
  <si>
    <t xml:space="preserve">BASE PARA POÇO DE VISITA RETANGULAR PARA ESGOTO, EM ALVENARIA COM BLOCOS DE CONCRETO, DIMENSÕES INTERNAS = 4X4 M, PROFUNDIDADE = 1,45 M, EXCLUINDO TAMPÃO. AF_12/2020</t>
  </si>
  <si>
    <t xml:space="preserve">16.838,45</t>
  </si>
  <si>
    <t xml:space="preserve">ACRÉSCIMO PARA POÇO DE VISITA RETANGULAR PARA ESGOTO, EM ALVENARIA COM BLOCOS DE CONCRETO, DIMENSÕES INTERNAS = 4X4 M. AF_12/2020</t>
  </si>
  <si>
    <t xml:space="preserve">3.906,02</t>
  </si>
  <si>
    <t xml:space="preserve">CHAMINÉ CIRCULAR PARA POÇO DE VISITA PARA ESGOTO, EM CONCRETO PRÉ-MOLDADO, DIÂMETRO INTERNO = 0,6 M. AF_12/2020</t>
  </si>
  <si>
    <t xml:space="preserve">246,75</t>
  </si>
  <si>
    <t xml:space="preserve">CHAMINÉ CIRCULAR PARA POÇO DE VISITA PARA ESGOTO, EM ALVENARIA COM TIJOLOS CERÂMICOS MACIÇOS, DIÂMETRO INTERNO = 0,6 M. AF_12/2020</t>
  </si>
  <si>
    <t xml:space="preserve">897,06</t>
  </si>
  <si>
    <t xml:space="preserve">BASE PARA POÇO DE VISITA CIRCULAR PARA  ESGOTO, EM ALVENARIA COM TIJOLOS CERÂMICOS MACIÇOS, DIÂMETRO INTERNO = 1 M, PROFUNDIDADE = 1,45 M, EXCLUINDO TAMPÃO. AF_12/2020</t>
  </si>
  <si>
    <t xml:space="preserve">2.424,58</t>
  </si>
  <si>
    <t xml:space="preserve">BASE PARA POÇO DE VISITA RETANGULAR PARA ESGOTO, EM ALVENARIA COM BLOCOS DE CONCRETO, DIMENSÕES INTERNAS = 1X3,5 M, PROFUNDIDADE = 1,45 M, EXCLUINDO TAMPÃO. AF_12/2020</t>
  </si>
  <si>
    <t xml:space="preserve">5.618,40</t>
  </si>
  <si>
    <t xml:space="preserve">BASE PARA POÇO DE VISITA RETANGULAR PARA ESGOTO, EM ALVENARIA COM BLOCOS DE CONCRETO, DIMENSÕES INTERNAS = 1X2 M, PROFUNDIDADE = 1,45 M, EXCLUINDO TAMPÃO. AF_12/2020</t>
  </si>
  <si>
    <t xml:space="preserve">3.674,21</t>
  </si>
  <si>
    <t xml:space="preserve">BASE PARA POÇO DE VISITA RETANGULAR PARA ESGOTO, EM ALVENARIA COM BLOCOS DE CONCRETO, DIMENSÕES INTERNAS = 1X2,5 M, PROFUNDIDADE = 1,45 M, EXCLUINDO TAMPÃO. AF_12/2020</t>
  </si>
  <si>
    <t xml:space="preserve">4.311,10</t>
  </si>
  <si>
    <t xml:space="preserve">ACRÉSCIMO PARA POÇO DE VISITA CIRCULAR PARA ESGOTO, EM CONCRETO PRÉ-MOLDADO, DIÂMETRO INTERNO = 0,8 M. AF_12/2020</t>
  </si>
  <si>
    <t xml:space="preserve">338,03</t>
  </si>
  <si>
    <t xml:space="preserve">BASE PARA POÇO DE VISITA CIRCULAR PARA ESGOTO, EM CONCRETO PRÉ-MOLDADO, DIÂMETRO INTERNO = 1 M, PROFUNDIDADE = 1,45 M, EXCLUINDO TAMPÃO. AF_12/2020</t>
  </si>
  <si>
    <t xml:space="preserve">1.103,94</t>
  </si>
  <si>
    <t xml:space="preserve">BASE PARA POÇO DE VISITA CIRCULAR PARA  ESGOTO, EM CONCRETO PRÉ-MOLDADO, DIÂMETRO INTERNO = 1 M, PROFUNDIDADE = 1,45 M, EXCLUINDO TAMPÃO. AF_12/2020</t>
  </si>
  <si>
    <t xml:space="preserve">1.089,91</t>
  </si>
  <si>
    <t xml:space="preserve">(COMPOSIÇÃO REPRESENTATIVA) POÇO DE VISITA CIRCULAR PARA ESGOTO, EM CONCRETO PRÉ-MOLDADO, DIÂMETRO INTERNO = 1,0 M, PROFUNDIDADE ATÉ 1,50 M, EXCLUINDO TAMPÃO. AF_04/2018</t>
  </si>
  <si>
    <t xml:space="preserve">1.264,49</t>
  </si>
  <si>
    <t xml:space="preserve">(COMPOSIÇÃO REPRESENTATIVA) POÇO DE VISITA CIRCULAR PARA ESGOTO, EM CONCRETO PRÉ-MOLDADO, DIÂMETRO INTERNO = 1,0 M, PROFUNDIDADE DE 1,50 A 2,00 M, EXCLUINDO TAMPÃO. AF_04/2018</t>
  </si>
  <si>
    <t xml:space="preserve">1.312,81</t>
  </si>
  <si>
    <t xml:space="preserve">(COMPOSIÇÃO REPRESENTATIVA) POÇO DE VISITA CIRCULAR PARA ESGOTO, EM CONCRETO PRÉ-MOLDADO, DIÂMETRO INTERNO = 1,0 M, PROFUNDIDADE DE 2,00 A 2,50 M, EXCLUINDO TAMPÃO. AF_04/2018</t>
  </si>
  <si>
    <t xml:space="preserve">1.535,72</t>
  </si>
  <si>
    <t xml:space="preserve">(COMPOSIÇÃO REPRESENTATIVA) POÇO DE VISITA CIRCULAR PARA ESGOTO, EM CONCRETO PRÉ-MOLDADO, DIÂMETRO INTERNO = 1,0 M, PROFUNDIDADE DE 2,50 A 3,00 M, EXCLUINDO TAMPÃO. AF_04/2018</t>
  </si>
  <si>
    <t xml:space="preserve">1.659,09</t>
  </si>
  <si>
    <t xml:space="preserve">(COMPOSIÇÃO REPRESENTATIVA) POÇO DE VISITA CIRCULAR PARA ESGOTO, EM CONCRETO PRÉ-MOLDADO, DIÂMETRO INTERNO = 1,0 M, PROFUNDIDADE DE 3,00 A 3,50 M, EXCLUINDO TAMPÃO. AF_04/2018</t>
  </si>
  <si>
    <t xml:space="preserve">1.782,47</t>
  </si>
  <si>
    <t xml:space="preserve">(COMPOSIÇÃO REPRESENTATIVA) POÇO DE VISITA CIRCULAR PARA ESGOTO, EM CONCRETO PRÉ-MOLDADO, DIÂMETRO INTERNO = 1,0 M, PROFUNDIDADE ATÉ 1,50 M, INCLUINDO TAMPÃO DE FERRO FUNDIDO, DIÂMETRO DE 60 CM. AF_04/2018</t>
  </si>
  <si>
    <t xml:space="preserve">1.830,93</t>
  </si>
  <si>
    <t xml:space="preserve">(COMPOSIÇÃO REPRESENTATIVA) POÇO DE VISITA CIRCULAR PARA ESGOTO, EM CONCRETO PRÉ-MOLDADO, DIÂMETRO INTERNO = 1,0 M, PROFUNDIDADE DE 1,50 A 2,00 M, INCLUINDO TAMPÃO DE FERRO FUNDIDO, DIÂMETRO DE 60 CM. AF_04/2018</t>
  </si>
  <si>
    <t xml:space="preserve">2.053,83</t>
  </si>
  <si>
    <t xml:space="preserve">(COMPOSIÇÃO REPRESENTATIVA) POÇO DE VISITA CIRCULAR PARA ESGOTO, EM CONCRETO PRÉ-MOLDADO, DIÂMETRO INTERNO = 1,0 M, PROFUNDIDADE DE 2,00 A 2,50 M, INCLUINDO TAMPÃO DE FERRO FUNDIDO, DIÂMETRO DE 60 CM. AF_04/2018</t>
  </si>
  <si>
    <t xml:space="preserve">2.276,74</t>
  </si>
  <si>
    <t xml:space="preserve">(COMPOSIÇÃO REPRESENTATIVA) POÇO DE VISITA CIRCULAR PARA ESGOTO, EM CONCRETO PRÉ-MOLDADO, DIÂMETRO INTERNO = 1,0 M, PROFUNDIDADE DE 2,50 A 3,00 M, INCLUINDO TAMPÃO DE FERRO FUNDIDO, DIÂMETRO DE 60 CM. AF_04/2018</t>
  </si>
  <si>
    <t xml:space="preserve">2.400,11</t>
  </si>
  <si>
    <t xml:space="preserve">(COMPOSIÇÃO REPRESENTATIVA) POÇO DE VISITA CIRCULAR PARA ESGOTO, EM CONCRETO PRÉ-MOLDADO, DIÂMETRO INTERNO = 1,0 M, PROFUNDIDADE DE 3,00 A 3,50 M, INCLUINDO TAMPÃO DE FERRO FUNDIDO, DIÂMETRO DE 60 CM. AF_04/2018</t>
  </si>
  <si>
    <t xml:space="preserve">2.523,49</t>
  </si>
  <si>
    <t xml:space="preserve">(COMPOSIÇÃO REPRESENTATIVA) POÇO DE VISITA CIRCULAR PARA ESGOTO, EM ALVENARIA COM TIJOLOS CERÂMICOS MACIÇOS, DIÂMETRO INTERNO = 1,2 M, PROFUNDIDADE ATÉ 1,50 M, EXCLUINDO TAMPÃO. AF_04/2018</t>
  </si>
  <si>
    <t xml:space="preserve">(COMPOSIÇÃO REPRESENTATIVA) POÇO DE VISITA CIRCULAR PARA ESGOTO, EM ALVENARIA COM TIJOLOS CERÂMICOS MACIÇOS, DIÂMETRO INTERNO = 1,2 M, PROFUNDIDADE DE 1,50 A 2,00 M, EXCLUINDO TAMPÃO. AF_04/2018</t>
  </si>
  <si>
    <t xml:space="preserve">3.686,57</t>
  </si>
  <si>
    <t xml:space="preserve">(COMPOSIÇÃO REPRESENTATIVA) POÇO DE VISITA CIRCULAR PARA ESGOTO, EM ALVENARIA COM TIJOLOS CERÂMICOS MACIÇOS, DIÂMETRO INTERNO = 1,2 M, PROFUNDIDADE DE 2,00 A 2,50 M, EXCLUINDO TAMPÃO. AF_04/2018</t>
  </si>
  <si>
    <t xml:space="preserve">4.485,85</t>
  </si>
  <si>
    <t xml:space="preserve">(COMPOSIÇÃO REPRESENTATIVA) POÇO DE VISITA CIRCULAR PARA ESGOTO, EM ALVENARIA COM TIJOLOS CERÂMICOS MACIÇOS, DIÂMETRO INTERNO = 1,2 M, PROFUNDIDADE DE 2,50 A 3,00 M, EXCLUINDO TAMPÃO. AF_04/2018</t>
  </si>
  <si>
    <t xml:space="preserve">4.934,38</t>
  </si>
  <si>
    <t xml:space="preserve">(COMPOSIÇÃO REPRESENTATIVA) POÇO DE VISITA CIRCULAR PARA ESGOTO, EM ALVENARIA COM TIJOLOS CERÂMICOS MACIÇOS, DIÂMETRO INTERNO = 1,2 M, PROFUNDIDADE DE 3,00 A 3,50 M, EXCLUINDO TAMPÃO. AF_04/2018</t>
  </si>
  <si>
    <t xml:space="preserve">5.382,91</t>
  </si>
  <si>
    <t xml:space="preserve">(COMPOSIÇÃO REPRESENTATIVA) POÇO DE VISITA CIRCULAR PARA ESGOTO, EM ALVENARIA COM TIJOLOS CERÂMICOS MACIÇOS, DIÂMETRO INTERNO = 1,2 M, PROFUNDIDADE ATÉ 1,50 M, INCLUINDO TAMPÃO DE FERRO FUNDIDO, DIÂMETRO DE 60 CM. AF_04/2018</t>
  </si>
  <si>
    <t xml:space="preserve">3.628,31</t>
  </si>
  <si>
    <t xml:space="preserve">(COMPOSIÇÃO REPRESENTATIVA) POÇO DE VISITA CIRCULAR PARA ESGOTO, EM ALVENARIA COM TIJOLOS CERÂMICOS MACIÇOS, DIÂMETRO INTERNO = 1,2 M, PROFUNDIDADE DE 1,50 A 2,00 M, INCLUINDO TAMPÃO DE FERRO FUNDIDO, DIÂMETRO DE 60 CM. AF_04/2018</t>
  </si>
  <si>
    <t xml:space="preserve">4.427,59</t>
  </si>
  <si>
    <t xml:space="preserve">(COMPOSIÇÃO REPRESENTATIVA) POÇO DE VISITA CIRCULAR PARA ESGOTO, EM ALVENARIA COM TIJOLOS CERÂMICOS MACIÇOS, DIÂMETRO INTERNO = 1,2 M, PROFUNDIDADE DE 2,00 A 2,50 M, INCLUINDO TAMPÃO DE FERRO FUNDIDO, DIÂMETRO DE 60 CM. AF_04/2018</t>
  </si>
  <si>
    <t xml:space="preserve">5.226,87</t>
  </si>
  <si>
    <t xml:space="preserve">(COMPOSIÇÃO REPRESENTATIVA) POÇO DE VISITA CIRCULAR PARA ESGOTO, EM ALVENARIA COM TIJOLOS CERÂMICOS MACIÇOS, DIÂMETRO INTERNO = 1,2 M, PROFUNDIDADE DE 2,50 A 3,00 M, INCLUINDO TAMPÃO DE FERRO FUNDIDO, DIÂMETRO DE 60 CM. AF_04/2018</t>
  </si>
  <si>
    <t xml:space="preserve">5.675,40</t>
  </si>
  <si>
    <t xml:space="preserve">(COMPOSIÇÃO REPRESENTATIVA) POÇO DE VISITA CIRCULAR PARA ESGOTO, EM ALVENARIA COM TIJOLOS CERÂMICOS MACIÇOS, DIÂMETRO INTERNO = 1,2 M, PROFUNDIDADE DE 3,00 A 3,50 M, INCLUINDO TAMPÃO DE FERRO FUNDIDO, DIÂMETRO DE 60 CM. AF_04/2018</t>
  </si>
  <si>
    <t xml:space="preserve">6.123,93</t>
  </si>
  <si>
    <t xml:space="preserve">ACRÉSCIMO PARA POÇO DE VISITA CIRCULAR PARA DRENAGEM, EM CONCRETO PRÉ-MOLDADO, DIÂMETRO INTERNO = 1,2 M. AF_12/2020</t>
  </si>
  <si>
    <t xml:space="preserve">589,41</t>
  </si>
  <si>
    <t xml:space="preserve">ACRÉSCIMO PARA POÇO DE VISITA RETANGULAR PARA DRENAGEM, EM ALVENARIA COM BLOCOS DE CONCRETO, DIMENSÕES INTERNAS = 1,5X1,5 M. AF_12/2020</t>
  </si>
  <si>
    <t xml:space="preserve">1.560,26</t>
  </si>
  <si>
    <t xml:space="preserve">BASE PARA POÇO DE VISITA CIRCULAR PARA DRENAGEM, EM ALVENARIA COM TIJOLOS CERÂMICOS MACIÇOS, DIÂMETRO INTERNO = 1,2 M, PROFUNDIDADE = 1,45 M, EXCLUINDO TAMPÃO. AF_12/2020</t>
  </si>
  <si>
    <t xml:space="preserve">2.795,99</t>
  </si>
  <si>
    <t xml:space="preserve">ACRÉSCIMO PARA POÇO DE VISITA CIRCULAR PARA DRENAGEM, EM ALVENARIA COM TIJOLOS CERÂMICOS MACIÇOS, DIÂMETRO INTERNO = 1,2 M. AF_12/2020</t>
  </si>
  <si>
    <t xml:space="preserve">1.512,09</t>
  </si>
  <si>
    <t xml:space="preserve">BASE PARA POÇO DE VISITA RETANGULAR PARA DRENAGEM, EM ALVENARIA COM BLOCOS DE CONCRETO, DIMENSÕES INTERNAS = 1,5X2 M, PROFUNDIDADE = 1,45 M, EXCLUINDO TAMPÃO. AF_12/2020</t>
  </si>
  <si>
    <t xml:space="preserve">4.474,98</t>
  </si>
  <si>
    <t xml:space="preserve">ACRÉSCIMO PARA POÇO DE VISITA CIRCULAR PARA DRENAGEM, EM CONCRETO PRÉ-MOLDADO, DIÂMETRO INTERNO = 1,5 M. AF_12/2020</t>
  </si>
  <si>
    <t xml:space="preserve">840,95</t>
  </si>
  <si>
    <t xml:space="preserve">ACRÉSCIMO PARA POÇO DE VISITA RETANGULAR PARA DRENAGEM, EM ALVENARIA COM BLOCOS DE CONCRETO, DIMENSÕES INTERNAS = 1,5X2 M. AF_12/2020</t>
  </si>
  <si>
    <t xml:space="preserve">1.778,23</t>
  </si>
  <si>
    <t xml:space="preserve">BASE PARA POÇO DE VISITA CIRCULAR PARA DRENAGEM, EM ALVENARIA COM TIJOLOS CERÂMICOS MACIÇOS, DIÂMETRO INTERNO = 1,5 M, PROFUNDIDADE = 1,45 M, EXCLUINDO TAMPÃO. AF_12/2020</t>
  </si>
  <si>
    <t xml:space="preserve">4.238,14</t>
  </si>
  <si>
    <t xml:space="preserve">ACRÉSCIMO PARA POÇO DE VISITA CIRCULAR PARA DRENAGEM, EM ALVENARIA COM TIJOLOS CERÂMICOS MACIÇOS, DIÂMETRO INTERNO = 1,5 M. AF_12/2020</t>
  </si>
  <si>
    <t xml:space="preserve">1.852,96</t>
  </si>
  <si>
    <t xml:space="preserve">BASE PARA POÇO DE VISITA RETANGULAR PARA DRENAGEM, EM ALVENARIA COM BLOCOS DE CONCRETO, DIMENSÕES INTERNAS = 1X1 M, PROFUNDIDADE = 1,45 M, EXCLUINDO TAMPÃO. AF_12/2020</t>
  </si>
  <si>
    <t xml:space="preserve">2.343,38</t>
  </si>
  <si>
    <t xml:space="preserve">ACRÉSCIMO PARA POÇO DE VISITA RETANGULAR PARA DRENAGEM, EM ALVENARIA COM BLOCOS DE CONCRETO, DIMENSÕES INTERNAS = 1X1 M. AF_12/2020</t>
  </si>
  <si>
    <t xml:space="preserve">1.124,28</t>
  </si>
  <si>
    <t xml:space="preserve">BASE PARA POÇO DE VISITA RETANGULAR PARA DRENAGEM, EM ALVENARIA COM BLOCOS DE CONCRETO, DIMENSÕES INTERNAS = 1,5X2,5 M, PROFUNDIDADE = 1,45 M, EXCLUINDO TAMPÃO. AF_12/2020</t>
  </si>
  <si>
    <t xml:space="preserve">5.266,86</t>
  </si>
  <si>
    <t xml:space="preserve">BASE PARA POÇO DE VISITA RETANGULAR PARA DRENAGEM, EM ALVENARIA COM BLOCOS DE CONCRETO, DIMENSÕES INTERNAS = 1X1,5 M, PROFUNDIDADE = 1,45 M, EXCLUINDO TAMPÃO. AF_12/2020</t>
  </si>
  <si>
    <t xml:space="preserve">2.964,49</t>
  </si>
  <si>
    <t xml:space="preserve">ACRÉSCIMO PARA POÇO DE VISITA RETANGULAR PARA DRENAGEM, EM ALVENARIA COM BLOCOS DE CONCRETO, DIMENSÕES INTERNAS = 1X1,5 M. AF_12/2020</t>
  </si>
  <si>
    <t xml:space="preserve">1.342,26</t>
  </si>
  <si>
    <t xml:space="preserve">ACRÉSCIMO PARA POÇO DE VISITA RETANGULAR PARA DRENAGEM, EM ALVENARIA COM BLOCOS DE CONCRETO, DIMENSÕES INTERNAS = 1,5X2,5 M. AF_12/2020</t>
  </si>
  <si>
    <t xml:space="preserve">1.996,27</t>
  </si>
  <si>
    <t xml:space="preserve">BASE PARA POÇO DE VISITA RETANGULAR PARA DRENAGEM, EM ALVENARIA COM BLOCOS DE CONCRETO, DIMENSÕES INTERNAS = 1X2 M, PROFUNDIDADE = 1,45 M, EXCLUINDO TAMPÃO. AF_12/2020</t>
  </si>
  <si>
    <t xml:space="preserve">3.585,43</t>
  </si>
  <si>
    <t xml:space="preserve">ACRÉSCIMO PARA POÇO DE VISITA RETANGULAR PARA DRENAGEM, EM ALVENARIA COM BLOCOS DE CONCRETO, DIMENSÕES INTERNAS = 1X2 M. AF_12/2020</t>
  </si>
  <si>
    <t xml:space="preserve">BASE PARA POÇO DE VISITA RETANGULAR PARA DRENAGEM, EM ALVENARIA COM BLOCOS DE CONCRETO, DIMENSÕES INTERNAS = 1X2,5 M, PROFUNDIDADE = 1,45 M, EXCLUINDO TAMPÃO. AF_12/2020</t>
  </si>
  <si>
    <t xml:space="preserve">4.208,73</t>
  </si>
  <si>
    <t xml:space="preserve">POÇO DE INSPEÇÃO CIRCULAR PARA DRENAGEM, EM CONCRETO PRÉ-MOLDADO, DIÂMETRO INTERNO = 0,6 M, PROFUNDIDADE = 1 M, EXCLUINDO TAMPÃO. AF_12/2020</t>
  </si>
  <si>
    <t xml:space="preserve">421,09</t>
  </si>
  <si>
    <t xml:space="preserve">ACRÉSCIMO PARA POÇO DE VISITA RETANGULAR PARA DRENAGEM, EM ALVENARIA COM BLOCOS DE CONCRETO, DIMENSÕES INTERNAS = 1X2,5 M. AF_12/2020</t>
  </si>
  <si>
    <t xml:space="preserve">POÇO DE INSPEÇÃO CIRCULAR PARA DRENAGEM, EM CONCRETO PRÉ-MOLDADO, DIÂMETRO INTERNO = 0,6 M, PROFUNDIDADE = 1,5 M, EXCLUINDO TAMPÃO. AF_12/2020</t>
  </si>
  <si>
    <t xml:space="preserve">571,44</t>
  </si>
  <si>
    <t xml:space="preserve">BASE PARA POÇO DE VISITA RETANGULAR PARA DRENAGEM, EM ALVENARIA COM BLOCOS DE CONCRETO, DIMENSÕES INTERNAS = 1,5X3 M, PROFUNDIDADE = 1,45 M, EXCLUINDO TAMPÃO. AF_12/2020</t>
  </si>
  <si>
    <t xml:space="preserve">6.040,17</t>
  </si>
  <si>
    <t xml:space="preserve">POÇO DE INSPEÇÃO CIRCULAR PARA DRENAGEM, EM ALVENARIA COM TIJOLOS CERÂMICOS MACIÇOS, DIÂMETRO INTERNO = 0,6 M, PROFUNDIDADE = 1 M, EXCLUINDO TAMPÃO. AF_12/2020</t>
  </si>
  <si>
    <t xml:space="preserve">1.015,32</t>
  </si>
  <si>
    <t xml:space="preserve">POÇO DE INSPEÇÃO CIRCULAR PARA DRENAGEM, EM ALVENARIA COM TIJOLOS CERÂMICOS MACIÇOS, DIÂMETRO INTERNO = 0,6 M, PROFUNDIDADE = 1,5 M, EXCLUINDO TAMPÃO. AF_12/2020</t>
  </si>
  <si>
    <t xml:space="preserve">1.436,63</t>
  </si>
  <si>
    <t xml:space="preserve">BASE PARA POÇO DE VISITA RETANGULAR PARA DRENAGEM, EM ALVENARIA COM BLOCOS DE CONCRETO, DIMENSÕES INTERNAS = 1X3 M, PROFUNDIDADE = 1,45 M, EXCLUINDO TAMPÃO. AF_12/2020</t>
  </si>
  <si>
    <t xml:space="preserve">4.857,51</t>
  </si>
  <si>
    <t xml:space="preserve">BASE PARA POÇO DE VISITA CIRCULAR PARA DRENAGEM, EM CONCRETO PRÉ-MOLDADO, DIÂMETRO INTERNO = 0,8 M, PROFUNDIDADE = 1,45 M, EXCLUINDO TAMPÃO. AF_12/2020</t>
  </si>
  <si>
    <t xml:space="preserve">842,07</t>
  </si>
  <si>
    <t xml:space="preserve">ACRÉSCIMO PARA POÇO DE VISITA RETANGULAR PARA DRENAGEM, EM ALVENARIA COM BLOCOS DE CONCRETO, DIMENSÕES INTERNAS = 1,5X3 M. AF_12/2020</t>
  </si>
  <si>
    <t xml:space="preserve">2.214,25</t>
  </si>
  <si>
    <t xml:space="preserve">ACRÉSCIMO PARA POÇO DE VISITA RETANGULAR PARA DRENAGEM, EM ALVENARIA COM BLOCOS DE CONCRETO, DIMENSÕES INTERNAS = 1X3 M. AF_12/2020</t>
  </si>
  <si>
    <t xml:space="preserve">ACRÉSCIMO PARA POÇO DE VISITA CIRCULAR PARA DRENAGEM, EM CONCRETO PRÉ-MOLDADO, DIÂMETRO INTERNO = 0,8 M. AF_12/2020</t>
  </si>
  <si>
    <t xml:space="preserve">336,09</t>
  </si>
  <si>
    <t xml:space="preserve">BASE PARA POÇO DE VISITA RETANGULAR PARA DRENAGEM, EM ALVENARIA COM BLOCOS DE CONCRETO, DIMENSÕES INTERNAS = 1X3,5 M, PROFUNDIDADE = 1,45 M, EXCLUINDO TAMPÃO. AF_12/2020</t>
  </si>
  <si>
    <t xml:space="preserve">5.482,32</t>
  </si>
  <si>
    <t xml:space="preserve">BASE PARA POÇO DE VISITA CIRCULAR PARA DRENAGEM, EM ALVENARIA COM TIJOLOS CERÂMICOS MACIÇOS, DIÂMETRO INTERNO = 0,8 M, PROFUNDIDADE = 1,45 M, EXCLUINDO TAMPÃO. AF_12/2020</t>
  </si>
  <si>
    <t xml:space="preserve">1.890,15</t>
  </si>
  <si>
    <t xml:space="preserve">ACRÉSCIMO PARA POÇO DE VISITA RETANGULAR PARA DRENAGEM, EM ALVENARIA COM BLOCOS DE CONCRETO, DIMENSÕES INTERNAS = 1X3,5 M. AF_12/2020</t>
  </si>
  <si>
    <t xml:space="preserve">ACRÉSCIMO PARA POÇO DE VISITA RETANGULAR PARA DRENAGEM, EM ALVENARIA COM BLOCOS DE CONCRETO, DIMENSÕES INTERNAS = 2,5X2,5 M. AF_12/2020</t>
  </si>
  <si>
    <t xml:space="preserve">2.453,87</t>
  </si>
  <si>
    <t xml:space="preserve">ACRÉSCIMO PARA POÇO DE VISITA CIRCULAR PARA DRENAGEM, EM ALVENARIA COM TIJOLOS CERÂMICOS MACIÇOS, DIÂMETRO INTERNO = 0,8 M. AF_12/2020</t>
  </si>
  <si>
    <t xml:space="preserve">1.057,60</t>
  </si>
  <si>
    <t xml:space="preserve">BASE PARA POÇO DE VISITA RETANGULAR PARA DRENAGEM, EM ALVENARIA COM BLOCOS DE CONCRETO, DIMENSÕES INTERNAS = 1,5X3,5 M, PROFUNDIDADE = 1,45 M, EXCLUINDO TAMPÃO. AF_12/2020</t>
  </si>
  <si>
    <t xml:space="preserve">6.822,85</t>
  </si>
  <si>
    <t xml:space="preserve">BASE PARA POÇO DE VISITA CIRCULAR PARA DRENAGEM, EM CONCRETO PRÉ-MOLDADO, DIÂMETRO INTERNO = 1 M, PROFUNDIDADE = 1,45 M, EXCLUINDO TAMPÃO. AF_05/2018</t>
  </si>
  <si>
    <t xml:space="preserve">1.183,94</t>
  </si>
  <si>
    <t xml:space="preserve">BASE PARA POÇO DE VISITA RETANGULAR PARA DRENAGEM, EM ALVENARIA COM BLOCOS DE CONCRETO, DIMENSÕES INTERNAS = 1X4 M, PROFUNDIDADE = 1,45 M, EXCLUINDO TAMPÃO. AF_12/2020</t>
  </si>
  <si>
    <t xml:space="preserve">6.102,39</t>
  </si>
  <si>
    <t xml:space="preserve">BASE PARA POÇO DE VISITA RETANGULAR PARA DRENAGEM, EM ALVENARIA COM BLOCOS DE CONCRETO, DIMENSÕES INTERNAS = 2,5X3 M, PROFUNDIDADE = 1,45 M, EXCLUINDO TAMPÃO. AF_12/2020</t>
  </si>
  <si>
    <t xml:space="preserve">8.587,09</t>
  </si>
  <si>
    <t xml:space="preserve">ACRÉSCIMO PARA POÇO DE VISITA CIRCULAR PARA DRENAGEM, EM CONCRETO PRÉ-MOLDADO, DIÂMETRO INTERNO = 1 M. AF_12/2020</t>
  </si>
  <si>
    <t xml:space="preserve">535,29</t>
  </si>
  <si>
    <t xml:space="preserve">ACRÉSCIMO PARA POÇO DE VISITA RETANGULAR PARA DRENAGEM, EM ALVENARIA COM BLOCOS DE CONCRETO, DIMENSÕES INTERNAS = 1X4 M. AF_12/2020</t>
  </si>
  <si>
    <t xml:space="preserve">2.410,05</t>
  </si>
  <si>
    <t xml:space="preserve">BASE PARA POÇO DE VISITA RETANGULAR PARA DRENAGEM, EM ALVENARIA COM BLOCOS DE CONCRETO, DIMENSÕES INTERNAS = 1,5X1,5 M, PROFUNDIDADE = 1,45 M, EXCLUINDO TAMPÃO. AF_12/2020</t>
  </si>
  <si>
    <t xml:space="preserve">3.668,60</t>
  </si>
  <si>
    <t xml:space="preserve">ACRÉSCIMO PARA POÇO DE VISITA RETANGULAR PARA DRENAGEM, EM ALVENARIA COM BLOCOS DE CONCRETO, DIMENSÕES INTERNAS = 1,5X3,5 M. AF_12/2020</t>
  </si>
  <si>
    <t xml:space="preserve">2.432,24</t>
  </si>
  <si>
    <t xml:space="preserve">BASE PARA POÇO DE VISITA CIRCULAR PARA DRENAGEM, EM ALVENARIA COM TIJOLOS CERÂMICOS MACIÇOS, DIÂMETRO INTERNO = 1 M, PROFUNDIDADE = 1,45 M, EXCLUINDO TAMPÃO. AF_12/2020</t>
  </si>
  <si>
    <t xml:space="preserve">2.342,48</t>
  </si>
  <si>
    <t xml:space="preserve">ACRÉSCIMO PARA POÇO DE VISITA CIRCULAR PARA DRENAGEM, EM ALVENARIA COM TIJOLOS CERÂMICOS MACIÇOS, DIÂMETRO INTERNO = 1 M. AF_12/2020</t>
  </si>
  <si>
    <t xml:space="preserve">1.284,83</t>
  </si>
  <si>
    <t xml:space="preserve">BASE PARA POÇO DE VISITA RETANGULAR PARA DRENAGEM, EM ALVENARIA COM BLOCOS DE CONCRETO, DIMENSÕES INTERNAS = 1,5X4 M, PROFUNDIDADE = 1,45 M, EXCLUINDO TAMPÃO. AF_12/2020</t>
  </si>
  <si>
    <t xml:space="preserve">7.544,35</t>
  </si>
  <si>
    <t xml:space="preserve">ACRÉSCIMO PARA POÇO DE VISITA RETANGULAR PARA DRENAGEM, EM ALVENARIA COM BLOCOS DE CONCRETO, DIMENSÕES INTERNAS = 2,5X3 M. AF_12/2020</t>
  </si>
  <si>
    <t xml:space="preserve">2.671,81</t>
  </si>
  <si>
    <t xml:space="preserve">ACRÉSCIMO PARA POÇO DE VISITA RETANGULAR PARA DRENAGEM, EM ALVENARIA COM BLOCOS DE CONCRETO, DIMENSÕES INTERNAS = 1,5X4 M. AF_12/2020</t>
  </si>
  <si>
    <t xml:space="preserve">2.668,08</t>
  </si>
  <si>
    <t xml:space="preserve">BASE PARA POÇO DE VISITA RETANGULAR PARA DRENAGEM, EM ALVENARIA COM BLOCOS DE CONCRETO, DIMENSÕES INTERNAS = 2,5X3,5 M, PROFUNDIDADE = 1,45 M, EXCLUINDO TAMPÃO. AF_12/2020</t>
  </si>
  <si>
    <t xml:space="preserve">9.708,76</t>
  </si>
  <si>
    <t xml:space="preserve">ACRÉSCIMO PARA POÇO DE VISITA RETANGULAR PARA DRENAGEM, EM ALVENARIA COM BLOCOS DE CONCRETO, DIMENSÕES INTERNAS = 2,5X3,5 M. AF_12/2020</t>
  </si>
  <si>
    <t xml:space="preserve">2.889,77</t>
  </si>
  <si>
    <t xml:space="preserve">BASE PARA POÇO DE VISITA RETANGULAR PARA DRENAGEM, EM ALVENARIA COM BLOCOS DE CONCRETO, DIMENSÕES INTERNAS = 2,5X4 M, PROFUNDIDADE = 1,45 M, EXCLUINDO TAMPÃO. AF_12/2020</t>
  </si>
  <si>
    <t xml:space="preserve">10.830,60</t>
  </si>
  <si>
    <t xml:space="preserve">BASE PARA POÇO DE VISITA RETANGULAR PARA DRENAGEM, EM ALVENARIA COM BLOCOS DE CONCRETO, DIMENSÕES INTERNAS = 2X2 M, PROFUNDIDADE = 1,45 M, EXCLUINDO TAMPÃO. AF_12/2020</t>
  </si>
  <si>
    <t xml:space="preserve">5.402,28</t>
  </si>
  <si>
    <t xml:space="preserve">ACRÉSCIMO PARA POÇO DE VISITA RETANGULAR PARA DRENAGEM, EM ALVENARIA COM BLOCOS DE CONCRETO, DIMENSÕES INTERNAS = 2,5X4 M. AF_12/2020</t>
  </si>
  <si>
    <t xml:space="preserve">3.111,48</t>
  </si>
  <si>
    <t xml:space="preserve">BASE PARA POÇO DE VISITA RETANGULAR PARA DRENAGEM, EM ALVENARIA COM BLOCOS DE CONCRETO, DIMENSÕES INTERNAS = 3X3 M, PROFUNDIDADE = 1,45 M, EXCLUINDO TAMPÃO. AF_12/2020</t>
  </si>
  <si>
    <t xml:space="preserve">9.906,35</t>
  </si>
  <si>
    <t xml:space="preserve">ACRÉSCIMO PARA POÇO DE VISITA RETANGULAR PARA DRENAGEM, EM ALVENARIA COM BLOCOS DE CONCRETO, DIMENSÕES INTERNAS = 3X3 M. AF_12/2020</t>
  </si>
  <si>
    <t xml:space="preserve">2.893,51</t>
  </si>
  <si>
    <t xml:space="preserve">BASE PARA POÇO DE VISITA RETANGULAR PARA DRENAGEM, EM ALVENARIA COM BLOCOS DE CONCRETO, DIMENSÕES INTERNAS = 3X3,5 M, PROFUNDIDADE = 1,45 M, EXCLUINDO TAMPÃO. AF_12/2020</t>
  </si>
  <si>
    <t xml:space="preserve">11.194,06</t>
  </si>
  <si>
    <t xml:space="preserve">ACRÉSCIMO PARA POÇO DE VISITA RETANGULAR PARA DRENAGEM, EM ALVENARIA COM BLOCOS DE CONCRETO, DIMENSÕES INTERNAS = 3X3,5 M. AF_12/2020</t>
  </si>
  <si>
    <t xml:space="preserve">ACRÉSCIMO PARA POÇO DE VISITA RETANGULAR PARA DRENAGEM, EM ALVENARIA COM BLOCOS DE CONCRETO, DIMENSÕES INTERNAS = 2X2 M. AF_12/2020</t>
  </si>
  <si>
    <t xml:space="preserve">2.106,64</t>
  </si>
  <si>
    <t xml:space="preserve">BASE PARA POÇO DE VISITA RETANGULAR PARA DRENAGEM, EM ALVENARIA COM BLOCOS DE CONCRETO, DIMENSÕES INTERNAS = 3X4 M, PROFUNDIDADE = 1,45 M, EXCLUINDO TAMPÃO. AF_12/2020</t>
  </si>
  <si>
    <t xml:space="preserve">12.477,68</t>
  </si>
  <si>
    <t xml:space="preserve">ACRÉSCIMO PARA POÇO DE VISITA RETANGULAR PARA DRENAGEM, EM ALVENARIA COM BLOCOS DE CONCRETO, DIMENSÕES INTERNAS = 3X4 M. AF_12/2020</t>
  </si>
  <si>
    <t xml:space="preserve">3.333,20</t>
  </si>
  <si>
    <t xml:space="preserve">BASE PARA POÇO DE VISITA RETANGULAR PARA DRENAGEM, EM ALVENARIA COM BLOCOS DE CONCRETO, DIMENSÕES INTERNAS = 3,5X3,5 M, PROFUNDIDADE = 1,45 M, EXCLUINDO TAMPÃO. AF_12/2020</t>
  </si>
  <si>
    <t xml:space="preserve">12.681,70</t>
  </si>
  <si>
    <t xml:space="preserve">ACRÉSCIMO PARA POÇO DE VISITA RETANGULAR PARA DRENAGEM, EM ALVENARIA COM BLOCOS DE CONCRETO, DIMENSÕES INTERNAS = 3,5X3,5 M. AF_12/2020</t>
  </si>
  <si>
    <t xml:space="preserve">BASE PARA POÇO DE VISITA RETANGULAR PARA DRENAGEM, EM ALVENARIA COM BLOCOS DE CONCRETO, DIMENSÕES INTERNAS = 2X2,5 M, PROFUNDIDADE = 1,45 M, EXCLUINDO TAMPÃO. AF_12/2020</t>
  </si>
  <si>
    <t xml:space="preserve">6.332,40</t>
  </si>
  <si>
    <t xml:space="preserve">BASE PARA POÇO DE VISITA RETANGULAR PARA DRENAGEM, EM ALVENARIA COM BLOCOS DE CONCRETO, DIMENSÕES INTERNAS = 3,5X4 M, PROFUNDIDADE = 1,45 M, EXCLUINDO TAMPÃO. AF_12/2020</t>
  </si>
  <si>
    <t xml:space="preserve">14.132,89</t>
  </si>
  <si>
    <t xml:space="preserve">ACRÉSCIMO PARA POÇO DE VISITA RETANGULAR PARA DRENAGEM, EM ALVENARIA COM BLOCOS DE CONCRETO, DIMENSÕES INTERNAS = 3,5X4 M. AF_12/2020</t>
  </si>
  <si>
    <t xml:space="preserve">3.554,93</t>
  </si>
  <si>
    <t xml:space="preserve">BASE PARA POÇO DE VISITA RETANGULAR PARA DRENAGEM, EM ALVENARIA COM BLOCOS DE CONCRETO, DIMENSÕES INTERNAS = 4X4 M, PROFUNDIDADE = 1,45 M, EXCLUINDO TAMPÃO. AF_12/2020</t>
  </si>
  <si>
    <t xml:space="preserve">15.784,10</t>
  </si>
  <si>
    <t xml:space="preserve">ACRÉSCIMO PARA POÇO DE VISITA RETANGULAR PARA DRENAGEM, EM ALVENARIA COM BLOCOS DE CONCRETO, DIMENSÕES INTERNAS = 2X2,5 M. AF_12/2020</t>
  </si>
  <si>
    <t xml:space="preserve">2.232,11</t>
  </si>
  <si>
    <t xml:space="preserve">CHAMINÉ CIRCULAR PARA POÇO DE VISITA PARA DRENAGEM, EM CONCRETO PRÉ-MOLDADO, DIÂMETRO INTERNO = 0,6 M. AF_12/2020</t>
  </si>
  <si>
    <t xml:space="preserve">245,88</t>
  </si>
  <si>
    <t xml:space="preserve">CHAMINÉ CIRCULAR PARA POÇO DE VISITA PARA DRENAGEM, EM ALVENARIA COM TIJOLOS CERÂMICOS MACIÇOS, DIÂMETRO INTERNO = 0,6 M. AF_12/2020</t>
  </si>
  <si>
    <t xml:space="preserve">839,72</t>
  </si>
  <si>
    <t xml:space="preserve">BASE PARA POÇO DE VISITA RETANGULAR PARA DRENAGEM, EM ALVENARIA COM BLOCOS DE CONCRETO, DIMENSÕES INTERNAS = 2X3 M, PROFUNDIDADE = 1,45 M, EXCLUINDO TAMPÃO. AF_12/2020</t>
  </si>
  <si>
    <t xml:space="preserve">7.314,96</t>
  </si>
  <si>
    <t xml:space="preserve">ACRÉSCIMO PARA POÇO DE VISITA RETANGULAR PARA DRENAGEM, EM ALVENARIA COM BLOCOS DE CONCRETO, DIMENSÕES INTERNAS = 2X3 M. AF_12/2020</t>
  </si>
  <si>
    <t xml:space="preserve">2.450,14</t>
  </si>
  <si>
    <t xml:space="preserve">BASE PARA POÇO DE VISITA RETANGULAR PARA DRENAGEM, EM ALVENARIA COM BLOCOS DE CONCRETO, DIMENSÕES INTERNAS = 2X3,5 M, PROFUNDIDADE = 1,45 M, EXCLUINDO TAMPÃO. AF_12/2020</t>
  </si>
  <si>
    <t xml:space="preserve">8.251,66</t>
  </si>
  <si>
    <t xml:space="preserve">ACRÉSCIMO PARA POÇO DE VISITA RETANGULAR PARA DRENAGEM, EM ALVENARIA COM BLOCOS DE CONCRETO, DIMENSÕES INTERNAS = 2X3,5 M. AF_12/2020</t>
  </si>
  <si>
    <t xml:space="preserve">BASE PARA POÇO DE VISITA RETANGULAR PARA DRENAGEM, EM ALVENARIA COM BLOCOS DE CONCRETO, DIMENSÕES INTERNAS = 2X4 M, PROFUNDIDADE = 1,45 M, EXCLUINDO TAMPÃO. AF_12/2020</t>
  </si>
  <si>
    <t xml:space="preserve">9.188,43</t>
  </si>
  <si>
    <t xml:space="preserve">ACRÉSCIMO PARA POÇO DE VISITA RETANGULAR PARA DRENAGEM, EM ALVENARIA COM BLOCOS DE CONCRETO, DIMENSÕES INTERNAS = 2X4 M. AF_12/2020</t>
  </si>
  <si>
    <t xml:space="preserve">BASE PARA POÇO DE VISITA RETANGULAR PARA DRENAGEM, EM ALVENARIA COM BLOCOS DE CONCRETO, DIMENSÕES INTERNAS = 2,5X2,5 M, PROFUNDIDADE = 1,45 M, EXCLUINDO TAMPÃO. AF_12/2020</t>
  </si>
  <si>
    <t xml:space="preserve">7.465,12</t>
  </si>
  <si>
    <t xml:space="preserve">ACRÉSCIMO PARA POÇO DE VISITA RETANGULAR PARA DRENAGEM, EM ALVENARIA COM BLOCOS DE CONCRETO, DIMENSÕES INTERNAS = 4X4 M. AF_12/2020</t>
  </si>
  <si>
    <t xml:space="preserve">3.740,13</t>
  </si>
  <si>
    <t xml:space="preserve">CAIXA COM GRELHA RETANGULAR DE FERRO FUNDIDO, EM ALVENARIA COM TIJOLOS CERÂMICOS MACIÇOS, DIMENSÕES INTERNAS: 0,30 X 1,00 X 1,00. AF_12/2020</t>
  </si>
  <si>
    <t xml:space="preserve">1.390,61</t>
  </si>
  <si>
    <t xml:space="preserve">CAIXA COM GRELHA RETANGULAR DE FERRO FUNDIDO, EM ALVENARIA COM BLOCOS DE CONCRETO, DIMENSÕES INTERNAS: 0,30 X 1,00 X 1,00. AF_12/2020</t>
  </si>
  <si>
    <t xml:space="preserve">1.070,28</t>
  </si>
  <si>
    <t xml:space="preserve">CAIXA ENTERRADA DISTRIBUIDORA DE VAZÃO (SUMIDOUROS MÚLTIPLOS), RETANGULAR, EM ALVENARIA COM TIJOLOS MACIÇOS, DIMENSÕES INTERNAS: 0,60 X 0,60 X 0,50 M. AF_12/2020</t>
  </si>
  <si>
    <t xml:space="preserve">508,22</t>
  </si>
  <si>
    <t xml:space="preserve">CAIXA ENTERRADA DISTRIBUIDORA DE VAZÃO (SUMIDOUROS MÚLTIPLOS), RETANGULAR, EM ALVENARIA COM BLOCOS DE CONCRETO, DIMENSÕES INTERNAS: 0,60 X 0,60 X 0,50 M. AF_12/2020</t>
  </si>
  <si>
    <t xml:space="preserve">446,94</t>
  </si>
  <si>
    <t xml:space="preserve">CAIXA ENTERRADA DISTRIBUIDORA DE VAZÃO (SUMIDOUROS MÚLTIPLOS), RETANGULAR, EM CONCRETO PRÉ-MOLDADO, DIMENSÕES INTERNAS: 0,60 X 0,60 X 0,50 M. AF_12/2020</t>
  </si>
  <si>
    <t xml:space="preserve">449,36</t>
  </si>
  <si>
    <t xml:space="preserve">BASE PARA POCO DE VISITA RETANGULAR PARA ESGOTO E DRENAGEM, EM CONCRETO ESTRUTURAL, DIMENSÕES INTERNAS DE 90X150 M, PROFUNDIDADE DE 1,25 M, EXCLUINDO TAMPÃO. AF_12/2020</t>
  </si>
  <si>
    <t xml:space="preserve">2.733,53</t>
  </si>
  <si>
    <t xml:space="preserve">BASE PARA POÇO DE VISITA CIRCULAR PARA  ESGOTO, EM CONCRETO PRÉ-MOLDADO, DIÂMETRO INTERNO = 1,2 M, PROFUNDIDADE = 1,45 M, EXCLUINDO TAMPÃO. AF_12/2020</t>
  </si>
  <si>
    <t xml:space="preserve">1.521,83</t>
  </si>
  <si>
    <t xml:space="preserve">BASE PARA POÇO DE VISITA CIRCULAR PARA  ESGOTO, EM CONCRETO PRÉ-MOLDADO, DIÂMETRO INTERNO = 1,5 M, PROFUNDIDADE = 1,45 M, EXCLUINDO TAMPÃO. AF_12/2020</t>
  </si>
  <si>
    <t xml:space="preserve">2.419,67</t>
  </si>
  <si>
    <t xml:space="preserve">BASE PARA POÇO DE VISITA CIRCULAR PARA DRENAGEM, EM CONCRETO PRÉ-MOLDADO, DIÂMETRO INTERNO = 1,5 M, PROFUNDIDADE = 1,45 M, EXCLUINDO TAMPÃO. AF_12/2020</t>
  </si>
  <si>
    <t xml:space="preserve">2.383,45</t>
  </si>
  <si>
    <t xml:space="preserve">BASE PARA POÇO DE VISITA CIRCULAR PARA DRENAGEM, EM CONCRETO PRÉ-MOLDADO, DIÂMETRO INTERNO = 1,2 M, PROFUNDIDADE = 1,45 M, EXCLUINDO TAMPÃO. AF_05/2021</t>
  </si>
  <si>
    <t xml:space="preserve">1.500,35</t>
  </si>
  <si>
    <t xml:space="preserve">MEIO FIO, LINHA D'AGUA E SARJERTA</t>
  </si>
  <si>
    <t xml:space="preserve">0037</t>
  </si>
  <si>
    <t xml:space="preserve">GUIA (MEIO-FIO) CONCRETO, MOLDADA  IN LOCO  EM TRECHO RETO COM EXTRUSORA, 13 CM BASE X 22 CM ALTURA. AF_06/2016</t>
  </si>
  <si>
    <t xml:space="preserve">30,67</t>
  </si>
  <si>
    <t xml:space="preserve">GUIA (MEIO-FIO) CONCRETO, MOLDADA  IN LOCO  EM TRECHO CURVO COM EXTRUSORA, 13 CM BASE X 22 CM ALTURA. AF_06/2016</t>
  </si>
  <si>
    <t xml:space="preserve">34,71</t>
  </si>
  <si>
    <t xml:space="preserve">GUIA (MEIO-FIO) CONCRETO, MOLDADA  IN LOCO  EM TRECHO RETO COM EXTRUSORA, 15 CM BASE X 30 CM ALTURA. AF_06/2016</t>
  </si>
  <si>
    <t xml:space="preserve">38,64</t>
  </si>
  <si>
    <t xml:space="preserve">GUIA (MEIO-FIO) CONCRETO, MOLDADA  IN LOCO  EM TRECHO CURVO COM EXTRUSORA, 15 CM BASE X 30 CM ALTURA. AF_06/2016</t>
  </si>
  <si>
    <t xml:space="preserve">43,28</t>
  </si>
  <si>
    <t xml:space="preserve">GUIA (MEIO-FIO) E SARJETA CONJUGADOS DE CONCRETO, MOLDADA  IN LOCO  EM TRECHO RETO COM EXTRUSORA, 45 CM BASE (15 CM BASE DA GUIA + 30 CM BASE DA SARJETA) X 22 CM ALTURA. AF_06/2016</t>
  </si>
  <si>
    <t xml:space="preserve">45,03</t>
  </si>
  <si>
    <t xml:space="preserve">GUIA (MEIO-FIO) E SARJETA CONJUGADOS DE CONCRETO, MOLDADA  IN LOCO  EM TRECHO CURVO COM EXTRUSORA, 45 CM BASE (15 CM BASE DA GUIA + 30 CM BASE DA SARJETA) X 22 CM ALTURA. AF_06/2016</t>
  </si>
  <si>
    <t xml:space="preserve">50,13</t>
  </si>
  <si>
    <t xml:space="preserve">GUIA (MEIO-FIO) E SARJETA CONJUGADOS DE CONCRETO, MOLDADA  IN LOCO  EM TRECHO RETO COM EXTRUSORA, 60 CM BASE (15 CM BASE DA GUIA + 45 CM BASE DA SARJETA) X 26 CM ALTURA. AF_06/2016</t>
  </si>
  <si>
    <t xml:space="preserve">62,73</t>
  </si>
  <si>
    <t xml:space="preserve">GUIA (MEIO-FIO) E SARJETA CONJUGADOS DE CONCRETO, MOLDADA IN LOCO  EM TRECHO CURVO COM EXTRUSORA, 60 CM BASE (15 CM BASE DA GUIA + 45 CM BASE DA SARJETA) X 26 CM ALTURA. AF_06/2016</t>
  </si>
  <si>
    <t xml:space="preserve">69,85</t>
  </si>
  <si>
    <t xml:space="preserve">GUIA (MEIO-FIO) E SARJETA CONJUGADOS DE CONCRETO, MOLDADA  IN LOCO  EM TRECHO RETO COM EXTRUSORA, 65 CM BASE (15 CM BASE DA GUIA + 50 CM BASE DA SARJETA) X 26 CM ALTURA. AF_06/2016</t>
  </si>
  <si>
    <t xml:space="preserve">76,45</t>
  </si>
  <si>
    <t xml:space="preserve">GUIA (MEIO-FIO) E SARJETA CONJUGADOS DE CONCRETO, MOLDADA  IN LOCO  EM TRECHO CURVO COM EXTRUSORA, 65 CM BASE (15 CM BASE DA GUIA + 50 CM BASE DA SARJETA) X 26 CM ALTURA. AF_06/2016</t>
  </si>
  <si>
    <t xml:space="preserve">85,93</t>
  </si>
  <si>
    <t xml:space="preserve">ASSENTAMENTO DE GUIA (MEIO-FIO) EM TRECHO RETO, CONFECCIONADA EM CONCRETO PRÉ-FABRICADO, DIMENSÕES 100X15X13X30 CM (COMPRIMENTO X BASE INFERIOR X BASE SUPERIOR X ALTURA), PARA VIAS URBANAS (USO VIÁRIO). AF_06/2016</t>
  </si>
  <si>
    <t xml:space="preserve">46,99</t>
  </si>
  <si>
    <t xml:space="preserve">ASSENTAMENTO DE GUIA (MEIO-FIO) EM TRECHO CURVO, CONFECCIONADA EM CONCRETO PRÉ-FABRICADO, DIMENSÕES 100X15X13X30 CM (COMPRIMENTO X BASE INFERIOR X BASE SUPERIOR X ALTURA), PARA VIAS URBANAS (USO VIÁRIO). AF_06/2016</t>
  </si>
  <si>
    <t xml:space="preserve">51,47</t>
  </si>
  <si>
    <t xml:space="preserve">ASSENTAMENTO DE GUIA (MEIO-FIO) EM TRECHO RETO, CONFECCIONADA EM CONCRETO PRÉ-FABRICADO, DIMENSÕES 100X15X13X20 CM (COMPRIMENTO X BASE INFERIOR X BASE SUPERIOR X ALTURA), PARA URBANIZAÇÃO INTERNA DE EMPREENDIMENTOS. AF_06/2016_P</t>
  </si>
  <si>
    <t xml:space="preserve">44,75</t>
  </si>
  <si>
    <t xml:space="preserve">ASSENTAMENTO DE GUIA (MEIO-FIO) EM TRECHO CURVO, CONFECCIONADA EM CONCRETO PRÉ-FABRICADO, DIMENSÕES 100X15X13X20 CM (COMPRIMENTO X BASE INFERIOR X BASE SUPERIOR X ALTURA), PARA URBANIZAÇÃO INTERNA DE EMPREENDIMENTOS. AF_06/2016_P</t>
  </si>
  <si>
    <t xml:space="preserve">49,22</t>
  </si>
  <si>
    <t xml:space="preserve">ASSENTAMENTO DE GUIA (MEIO-FIO) EM TRECHO RETO, CONFECCIONADA EM CONCRETO PRÉ-FABRICADO, DIMENSÕES 80X08X08X25 CM (COMPRIMENTO X BASE INFERIOR X BASE SUPERIOR X ALTURA), PARA URBANIZAÇÃO INTERNA DE EMPREENDIMENTOS. AF_06/2016</t>
  </si>
  <si>
    <t xml:space="preserve">ASSENTAMENTO DE GUIA (MEIO-FIO) EM TRECHO CURVO, CONFECCIONADA EM CONCRETO PRÉ-FABRICADO, DIMENSÕES 80X08X08X25 CM (COMPRIMENTO X BASE INFERIOR X BASE SUPERIOR X ALTURA), PARA URBANIZAÇÃO INTERNA DE EMPREENDIMENTOS. AF_06/2016</t>
  </si>
  <si>
    <t xml:space="preserve">42,03</t>
  </si>
  <si>
    <t xml:space="preserve">ASSENTAMENTO DE GUIA (MEIO-FIO) EM TRECHO RETO, CONFECCIONADA EM CONCRETO PRÉ-FABRICADO, DIMENSÕES 39X6,5X6,5X19 CM (COMPRIMENTO X BASE INFERIOR X BASE SUPERIOR X ALTURA), PARA DELIMITAÇÃO DE JARDINS, PRAÇAS OU PASSEIOS. AF_05/2016</t>
  </si>
  <si>
    <t xml:space="preserve">42,38</t>
  </si>
  <si>
    <t xml:space="preserve">ASSENTAMENTO DE GUIA (MEIO-FIO) EM TRECHO CURVO, CONFECCIONADA EM CONCRETO PRÉ-FABRICADO, DIMENSÕES 39X6,5X6,5X19 CM (COMPRIMENTO X BASE INFERIOR X BASE SUPERIOR X ALTURA), PARA DELIMITAÇÃO DE JARDINS, PRAÇAS OU PASSEIOS. AF_05/2016</t>
  </si>
  <si>
    <t xml:space="preserve">46,85</t>
  </si>
  <si>
    <t xml:space="preserve">EXECUÇÃO DE SARJETA DE CONCRETO USINADO, MOLDADA  IN LOCO  EM TRECHO RETO, 30 CM BASE X 15 CM ALTURA. AF_06/2016</t>
  </si>
  <si>
    <t xml:space="preserve">48,34</t>
  </si>
  <si>
    <t xml:space="preserve">EXECUÇÃO DE SARJETA DE CONCRETO USINADO, MOLDADA  IN LOCO  EM TRECHO CURVO, 30 CM BASE X 15 CM ALTURA. AF_06/2016</t>
  </si>
  <si>
    <t xml:space="preserve">61,96</t>
  </si>
  <si>
    <t xml:space="preserve">EXECUÇÃO DE SARJETA DE CONCRETO USINADO, MOLDADA  IN LOCO  EM TRECHO RETO, 45 CM BASE X 15 CM ALTURA. AF_06/2016</t>
  </si>
  <si>
    <t xml:space="preserve">60,17</t>
  </si>
  <si>
    <t xml:space="preserve">EXECUÇÃO DE SARJETA DE CONCRETO USINADO, MOLDADA  IN LOCO  EM TRECHO CURVO, 45 CM BASE X 15 CM ALTURA. AF_06/2016</t>
  </si>
  <si>
    <t xml:space="preserve">73,79</t>
  </si>
  <si>
    <t xml:space="preserve">EXECUÇÃO DE SARJETA DE CONCRETO USINADO, MOLDADA  IN LOCO  EM TRECHO RETO, 60 CM BASE X 15 CM ALTURA. AF_06/2016</t>
  </si>
  <si>
    <t xml:space="preserve">71,35</t>
  </si>
  <si>
    <t xml:space="preserve">EXECUÇÃO DE SARJETA DE CONCRETO USINADO, MOLDADA  IN LOCO  EM TRECHO CURVO, 60 CM BASE X 15 CM ALTURA. AF_06/2016</t>
  </si>
  <si>
    <t xml:space="preserve">84,97</t>
  </si>
  <si>
    <t xml:space="preserve">EXECUÇÃO DE SARJETA DE CONCRETO USINADO, MOLDADA  IN LOCO  EM TRECHO RETO, 30 CM BASE X 10 CM ALTURA. AF_06/2016</t>
  </si>
  <si>
    <t xml:space="preserve">EXECUÇÃO DE SARJETA DE CONCRETO USINADO, MOLDADA  IN LOCO  EM TRECHO CURVO, 30 CM BASE X 10 CM ALTURA. AF_06/2016</t>
  </si>
  <si>
    <t xml:space="preserve">50,56</t>
  </si>
  <si>
    <t xml:space="preserve">EXECUÇÃO DE SARJETA DE CONCRETO USINADO, MOLDADA  IN LOCO  EM TRECHO RETO, 45 CM BASE X 10 CM ALTURA. AF_06/2016</t>
  </si>
  <si>
    <t xml:space="preserve">47,25</t>
  </si>
  <si>
    <t xml:space="preserve">EXECUÇÃO DE SARJETA DE CONCRETO USINADO, MOLDADA  IN LOCO  EM TRECHO CURVO, 45 CM BASE X 10 CM ALTURA. AF_06/2016</t>
  </si>
  <si>
    <t xml:space="preserve">59,17</t>
  </si>
  <si>
    <t xml:space="preserve">EXECUÇÃO DE SARJETA DE CONCRETO USINADO, MOLDADA  IN LOCO  EM TRECHO RETO, 60 CM BASE X 10 CM ALTURA. AF_06/2016</t>
  </si>
  <si>
    <t xml:space="preserve">EXECUÇÃO DE SARJETA DE CONCRETO USINADO, MOLDADA  IN LOCO  EM TRECHO CURVO, 60 CM BASE X 10 CM ALTURA. AF_06/2016</t>
  </si>
  <si>
    <t xml:space="preserve">67,18</t>
  </si>
  <si>
    <t xml:space="preserve">EXECUÇÃO DE SARJETÃO DE CONCRETO USINADO, MOLDADA  IN LOCO  EM TRECHO RETO, 100 CM BASE X 20 CM ALTURA. AF_06/2016</t>
  </si>
  <si>
    <t xml:space="preserve">137,79</t>
  </si>
  <si>
    <t xml:space="preserve">EXECUÇÃO DE ESCORAS DE CONCRETO PARA CONTENÇÃO DE GUIAS PRÉ-FABRICADAS. AF_06/2016</t>
  </si>
  <si>
    <t xml:space="preserve">7,65</t>
  </si>
  <si>
    <t xml:space="preserve">BUEIROS</t>
  </si>
  <si>
    <t xml:space="preserve">0317</t>
  </si>
  <si>
    <t xml:space="preserve">FABRICAÇÃO, MONTAGEM E DESMONTAGEM DE FÔRMA PARA BOCA PARA BUEIRO, EM CHAPA DE MADEIRA COMPENSADA RESINADA, E = 17 MM, 2 UTILIZAÇÕES. AF_07/2021</t>
  </si>
  <si>
    <t xml:space="preserve">94,85</t>
  </si>
  <si>
    <t xml:space="preserve">ARMAÇÃO DE MURO ALA E MURO TESTA UTILIZANDO AÇO CA-50 DE 6,3 MM - MONTAGEM. AF_07/2021</t>
  </si>
  <si>
    <t xml:space="preserve">17,39</t>
  </si>
  <si>
    <t xml:space="preserve">ARMAÇÃO DE MURO ALA E MURO TESTA UTILIZANDO AÇO CA-50 DE 8 MM - MONTAGEM. AF_07/2021</t>
  </si>
  <si>
    <t xml:space="preserve">16,34</t>
  </si>
  <si>
    <t xml:space="preserve">ARMAÇÃO DE MURO ALA E MURO TESTA UTILIZANDO AÇO CA-50 DE 10 MM - MONTAGEM. AF_07/2021</t>
  </si>
  <si>
    <t xml:space="preserve">14,61</t>
  </si>
  <si>
    <t xml:space="preserve">ARMAÇÃO DE MURO ALA E MURO TESTA UTILIZANDO AÇO CA-50 DE 12,5 MM - MONTAGEM. AF_07/2021</t>
  </si>
  <si>
    <t xml:space="preserve">12,31</t>
  </si>
  <si>
    <t xml:space="preserve">ARMAÇÃO DE MURO ALA E MURO TESTA UTILIZANDO AÇO CA-50 DE 16 MM - MONTAGEM. AF_07/2021</t>
  </si>
  <si>
    <t xml:space="preserve">ARMAÇÃO DE MURO ALA E MURO TESTA UTILIZANDO AÇO CA-50 DE 20 MM - MONTAGEM. AF_07/2021</t>
  </si>
  <si>
    <t xml:space="preserve">13,15</t>
  </si>
  <si>
    <t xml:space="preserve">ARMAÇÃO DE SOLEIRA UTILIZANDO AÇO CA-50 DE 6,3 MM - MONTAGEM. AF_07/2021</t>
  </si>
  <si>
    <t xml:space="preserve">16,17</t>
  </si>
  <si>
    <t xml:space="preserve">ARMAÇÃO DE SOLEIRA UTILIZANDO AÇO CA-50 DE 8 MM - MONTAGEM. AF_07/2021</t>
  </si>
  <si>
    <t xml:space="preserve">15,37</t>
  </si>
  <si>
    <t xml:space="preserve">CONCRETAGEM DE BOCA PARA BUEIRO, FCK = 20 MPA, COM USO DE BOMBA - LANÇAMENTO, ADENSAMENTO E ACABAMENTO. AF_07/2021</t>
  </si>
  <si>
    <t xml:space="preserve">440,23</t>
  </si>
  <si>
    <t xml:space="preserve">BOCA PARA BUEIRO SIMPLES TUBULAR D = 40 CM EM CONCRETO, ALAS COM ESCONSIDADE DE 0°, INCLUINDO FÔRMAS E MATERIAIS. AF_07/2021</t>
  </si>
  <si>
    <t xml:space="preserve">1.046,03</t>
  </si>
  <si>
    <t xml:space="preserve">BOCA PARA BUEIRO SIMPLES TUBULAR D = 60 CM EM CONCRETO, ALAS COM ESCONSIDADE DE 0°, INCLUINDO FÔRMAS E MATERIAIS. AF_07/2021</t>
  </si>
  <si>
    <t xml:space="preserve">2.145,17</t>
  </si>
  <si>
    <t xml:space="preserve">BOCA PARA BUEIRO SIMPLES TUBULAR D = 80 CM EM CONCRETO, ALAS COM ESCONSIDADE DE 0°, INCLUINDO FÔRMAS E MATERIAIS. AF_07/2021</t>
  </si>
  <si>
    <t xml:space="preserve">3.600,27</t>
  </si>
  <si>
    <t xml:space="preserve">BOCA PARA BUEIRO SIMPLES TUBULAR D = 100 CM EM CONCRETO, ALAS COM ESCONSIDADE DE 0°, INCLUINDO FÔRMAS E MATERIAIS. AF_07/2021</t>
  </si>
  <si>
    <t xml:space="preserve">5.403,80</t>
  </si>
  <si>
    <t xml:space="preserve">BOCA PARA BUEIRO SIMPLES TUBULAR D = 120 CM EM CONCRETO, ALAS COM ESCONSIDADE DE 0°, INCLUINDO FÔRMAS E MATERIAIS. AF_07/2021</t>
  </si>
  <si>
    <t xml:space="preserve">7.592,51</t>
  </si>
  <si>
    <t xml:space="preserve">BOCA PARA BUEIRO SIMPLES TUBULAR D = 150 CM EM CONCRETO, ALAS COM ESCONSIDADE DE 0°, INCLUINDO FÔRMAS E MATERIAIS. AF_07/2021</t>
  </si>
  <si>
    <t xml:space="preserve">13.157,09</t>
  </si>
  <si>
    <t xml:space="preserve">BOCA PARA BUEIRO DUPLO TUBULAR D = 80 CM EM CONCRETO, ALAS COM ESCONSIDADE DE 0°, INCLUINDO FÔRMAS E MATERIAIS. AF_07/2021</t>
  </si>
  <si>
    <t xml:space="preserve">4.345,79</t>
  </si>
  <si>
    <t xml:space="preserve">BOCA PARA BUEIRO DUPLO TUBULAR D = 100 CM EM CONCRETO, ALAS COM ESCONSIDADE DE 0°, INCLUINDO FÔRMAS E MATERIAIS. AF_07/2021</t>
  </si>
  <si>
    <t xml:space="preserve">6.520,89</t>
  </si>
  <si>
    <t xml:space="preserve">BOCA PARA BUEIRO DUPLO TUBULAR D = 120 CM EM CONCRETO, ALAS COM ESCONSIDADE DE 0°, INCLUINDO FÔRMAS E MATERIAIS. AF_07/2021</t>
  </si>
  <si>
    <t xml:space="preserve">9.176,52</t>
  </si>
  <si>
    <t xml:space="preserve">BOCA PARA BUEIRO DUPLO TUBULAR D = 150 CM EM CONCRETO, ALAS COM ESCONSIDADE DE 0°, INCLUINDO FÔRMAS E MATERIAIS. AF_07/2021</t>
  </si>
  <si>
    <t xml:space="preserve">15.921,70</t>
  </si>
  <si>
    <t xml:space="preserve">BOCA PARA BUEIRO TRIPLO TUBULAR D = 100 CM EM CONCRETO, ALAS COM ESCONSIDADE DE 0°, INCLUINDO FÔRMAS E MATERIAIS. AF_07/2021</t>
  </si>
  <si>
    <t xml:space="preserve">8.084,09</t>
  </si>
  <si>
    <t xml:space="preserve">BOCA PARA BUEIRO TRIPLO TUBULAR D = 120 CM EM CONCRETO, ALAS COM ESCONSIDADE DE 0°, INCLUINDO FÔRMAS E MATERIAIS. AF_07/2021</t>
  </si>
  <si>
    <t xml:space="preserve">11.327,05</t>
  </si>
  <si>
    <t xml:space="preserve">BOCA PARA BUEIRO TRIPLO TUBULAR D = 150 CM EM CONCRETO, ALAS COM ESCONSIDADE DE 0°, INCLUINDO FÔRMAS E MATERIAIS. AF_07/2021</t>
  </si>
  <si>
    <t xml:space="preserve">19.461,33</t>
  </si>
  <si>
    <t xml:space="preserve">BOCA PARA BUEIRO SIMPLES TUBULAR D = 60 CM EM CONCRETO, ALAS COM ESCONSIDADE DE 30°, INCLUINDO FÔRMAS E MATERIAIS. AF_07/2021</t>
  </si>
  <si>
    <t xml:space="preserve">2.617,73</t>
  </si>
  <si>
    <t xml:space="preserve">BOCA PARA BUEIRO SIMPLES TUBULAR D = 80 CM EM CONCRETO, ALAS COM ESCONSIDADE DE 30°, INCLUINDO FÔRMAS E MATERIAIS. AF_07/2021</t>
  </si>
  <si>
    <t xml:space="preserve">4.562,46</t>
  </si>
  <si>
    <t xml:space="preserve">BOCA PARA BUEIRO SIMPLES TUBULAR D = 100 CM EM CONCRETO, ALAS COM ESCONSIDADE DE 30°, INCLUINDO FÔRMAS E MATERIAIS. AF_07/2021</t>
  </si>
  <si>
    <t xml:space="preserve">7.284,81</t>
  </si>
  <si>
    <t xml:space="preserve">BOCA PARA BUEIRO SIMPLES TUBULAR D = 120 CM EM CONCRETO, ALAS COM ESCONSIDADE DE 30°, INCLUINDO FÔRMAS E MATERIAIS. AF_07/2021</t>
  </si>
  <si>
    <t xml:space="preserve">10.805,04</t>
  </si>
  <si>
    <t xml:space="preserve">BOCA PARA BUEIRO SIMPLES TUBULAR D = 150 CM EM CONCRETO, ALAS COM ESCONSIDADE DE 30°, INCLUINDO FÔRMAS E MATERIAIS. AF_07/2021</t>
  </si>
  <si>
    <t xml:space="preserve">20.550,97</t>
  </si>
  <si>
    <t xml:space="preserve">BOCA PARA BUEIRO DUPLO TUBULAR D = 100 CM EM CONCRETO, ALAS COM ESCONSIDADE DE 30°, INCLUINDO FÔRMAS E MATERIAIS. AF_07/2021</t>
  </si>
  <si>
    <t xml:space="preserve">10.164,73</t>
  </si>
  <si>
    <t xml:space="preserve">BOCA PARA BUEIRO DUPLO TUBULAR D = 120 CM EM CONCRETO, ALAS COM ESCONSIDADE DE 30°, INCLUINDO FÔRMAS E MATERIAIS. AF_07/2021</t>
  </si>
  <si>
    <t xml:space="preserve">15.126,33</t>
  </si>
  <si>
    <t xml:space="preserve">BOCA PARA BUEIRO DUPLO TUBULAR D = 150 CM EM CONCRETO, ALAS COM ESCONSIDADE DE 30°, INCLUINDO FÔRMAS E MATERIAIS. AF_07/2021</t>
  </si>
  <si>
    <t xml:space="preserve">28.152,77</t>
  </si>
  <si>
    <t xml:space="preserve">BOCA PARA BUEIRO TRIPLO TUBULAR D = 100 CM EM CONCRETO, ALAS COM ESCONSIDADE DE 30°, INCLUINDO FÔRMAS E MATERIAIS. AF_07/2021</t>
  </si>
  <si>
    <t xml:space="preserve">13.059,66</t>
  </si>
  <si>
    <t xml:space="preserve">BOCA PARA BUEIRO TRIPLO TUBULAR D = 120 CM EM CONCRETO, ALAS COM ESCONSIDADE DE 30°, INCLUINDO FÔRMAS E MATERIAIS. AF_07/2021</t>
  </si>
  <si>
    <t xml:space="preserve">19.470,43</t>
  </si>
  <si>
    <t xml:space="preserve">BOCA PARA BUEIRO TRIPLO TUBULAR D = 150 CM EM CONCRETO, ALAS COM ESCONSIDADE DE 30°, INCLUINDO FÔRMAS E MATERIAIS. AF_07/2021</t>
  </si>
  <si>
    <t xml:space="preserve">35.904,14</t>
  </si>
  <si>
    <t xml:space="preserve">BOCA PARA BUEIRO SIMPLES CELULAR 150 X 150 CM EM CONCRETO, ALAS COM ESCONSIDADE DE 30°, INCLUINDO FÔRMAS E MATERIAIS. AF_07/2021</t>
  </si>
  <si>
    <t xml:space="preserve">12.482,48</t>
  </si>
  <si>
    <t xml:space="preserve">BOCA PARA BUEIRO SIMPLES CELULAR 200 X 200 CM EM CONCRETO, ALAS COM ESCONSIDADE DE 30°, INCLUINDO FÔRMAS E MATERIAIS. AF_07/2021</t>
  </si>
  <si>
    <t xml:space="preserve">19.253,78</t>
  </si>
  <si>
    <t xml:space="preserve">BOCA PARA BUEIRO SIMPLES CELULAR 250 X 250 CM EM CONCRETO, ALAS COM ESCONSIDADE DE 30°, INCLUINDO FÔRMAS E MATERIAIS. AF_07/2021</t>
  </si>
  <si>
    <t xml:space="preserve">26.858,08</t>
  </si>
  <si>
    <t xml:space="preserve">BOCA PARA BUEIRO SIMPLES CELULAR 300 X 300 CM EM CONCRETO, ALAS COM ESCONSIDADE DE 30°, INCLUINDO FÔRMAS E MATERIAIS. AF_07/2021</t>
  </si>
  <si>
    <t xml:space="preserve">37.944,45</t>
  </si>
  <si>
    <t xml:space="preserve">BOCA PARA BUEIRO DUPLO CELULAR 150 X 150 CM EM CONCRETO, ALAS COM ESCONSIDADE DE 30°, INCLUINDO FÔRMAS E MATERIAIS. AF_07/2021</t>
  </si>
  <si>
    <t xml:space="preserve">15.426,42</t>
  </si>
  <si>
    <t xml:space="preserve">BOCA PARA BUEIRO DUPLO CELULAR 200 X 200 CM EM CONCRETO, ALAS COM ESCONSIDADE DE 30°, INCLUINDO FÔRMAS E MATERIAIS. AF_07/2021</t>
  </si>
  <si>
    <t xml:space="preserve">23.222,96</t>
  </si>
  <si>
    <t xml:space="preserve">BOCA PARA BUEIRO DUPLO CELULAR 250 X 250 CM EM CONCRETO, ALAS COM ESCONSIDADE DE 30°, INCLUINDO FÔRMAS E MATERIAIS. AF_07/2021</t>
  </si>
  <si>
    <t xml:space="preserve">32.711,98</t>
  </si>
  <si>
    <t xml:space="preserve">BOCA PARA BUEIRO DUPLO CELULAR 300 X 300 CM EM CONCRETO, ALAS COM ESCONSIDADE DE 30°, INCLUINDO FÔRMAS E MATERIAIS. AF_07/2021</t>
  </si>
  <si>
    <t xml:space="preserve">45.845,15</t>
  </si>
  <si>
    <t xml:space="preserve">BOCA PARA BUEIRO TRIPLO CELULAR 150 X 150 CM EM CONCRETO, ALAS COM ESCONSIDADE DE 30°, INCLUINDO FÔRMAS E MATERIAIS. AF_07/2021</t>
  </si>
  <si>
    <t xml:space="preserve">17.740,03</t>
  </si>
  <si>
    <t xml:space="preserve">BOCA PARA BUEIRO TRIPLO CELULAR 200 X 200 CM EM CONCRETO, ALAS COM ESCONSIDADE DE 30°, INCLUINDO FÔRMAS E MATERIAIS. AF_07/2021</t>
  </si>
  <si>
    <t xml:space="preserve">27.256,48</t>
  </si>
  <si>
    <t xml:space="preserve">BOCA PARA BUEIRO TRIPLO CELULAR 250 X 250 CM EM CONCRETO, ALAS COM ESCONSIDADE DE 30°, INCLUINDO FÔRMAS E MATERIAIS. AF_07/2021</t>
  </si>
  <si>
    <t xml:space="preserve">38.367,49</t>
  </si>
  <si>
    <t xml:space="preserve">BOCA PARA BUEIRO TRIPLO CELULAR 300 X 300 CM EM CONCRETO, ALAS COM ESCONSIDADE DE 30°, INCLUINDO FÔRMAS E MATERIAIS. AF_07/2021</t>
  </si>
  <si>
    <t xml:space="preserve">54.349,04</t>
  </si>
  <si>
    <t xml:space="preserve">BOCA PARA BUEIRO SIMPLES TUBULAR D = 40 CM EM GABIÃO, ALAS COM ESCONSIDADE DE 45°, INCLUINDO FÔRMAS E MATERIAIS. AF_07/2021</t>
  </si>
  <si>
    <t xml:space="preserve">7.022,08</t>
  </si>
  <si>
    <t xml:space="preserve">BOCA PARA BUEIRO SIMPLES TUBULAR D = 60 CM EM GABIÃO, ALAS COM ESCONSIDADE DE 45°, INCLUINDO FÔRMAS E MATERIAIS. AF_07/2021</t>
  </si>
  <si>
    <t xml:space="preserve">BOCA PARA BUEIRO SIMPLES TUBULAR D = 80 CM EM GABIÃO, ALAS COM ESCONSIDADE DE 45°, INCLUINDO FÔRMAS E MATERIAIS. AF_07/2021</t>
  </si>
  <si>
    <t xml:space="preserve">10.471,24</t>
  </si>
  <si>
    <t xml:space="preserve">BOCA PARA BUEIRO SIMPLES TUBULAR D = 100 CM EM GABIÃO, ALAS COM ESCONSIDADE DE 45°, INCLUINDO FÔRMAS E MATERIAIS. AF_07/2021</t>
  </si>
  <si>
    <t xml:space="preserve">BOCA PARA BUEIRO SIMPLES TUBULAR D = 120 CM EM GABIÃO, ALAS COM ESCONSIDADE DE 45°, INCLUINDO FÔRMAS E MATERIAIS. AF_07/2021</t>
  </si>
  <si>
    <t xml:space="preserve">15.842,19</t>
  </si>
  <si>
    <t xml:space="preserve">BOCA PARA BUEIRO SIMPLES TUBULAR D = 150 CM EM GABIÃO, ALAS COM ESCONSIDADE DE 45°, INCLUINDO FÔRMAS E MATERIAIS. AF_07/2021</t>
  </si>
  <si>
    <t xml:space="preserve">23.501,63</t>
  </si>
  <si>
    <t xml:space="preserve">BOCA PARA BUEIRO DUPLO TUBULAR D = 40 CM EM GABIÃO, ALAS COM ESCONSIDADE DE 45°, INCLUINDO FÔRMAS E MATERIAIS. AF_07/2021</t>
  </si>
  <si>
    <t xml:space="preserve">BOCA PARA BUEIRO DUPLO TUBULAR D = 60 CM EM GABIÃO, ALAS COM ESCONSIDADE DE 45°, INCLUINDO FÔRMAS E MATERIAIS. AF_07/2021</t>
  </si>
  <si>
    <t xml:space="preserve">8.081,58</t>
  </si>
  <si>
    <t xml:space="preserve">BOCA PARA BUEIRO DUPLO TUBULAR D = 80 CM EM GABIÃO, ALAS COM ESCONSIDADE DE 45°, INCLUINDO FÔRMAS E MATERIAIS. AF_07/2021</t>
  </si>
  <si>
    <t xml:space="preserve">11.961,88</t>
  </si>
  <si>
    <t xml:space="preserve">BOCA PARA BUEIRO DUPLO TUBULAR D = 100 CM EM GABIÃO, ALAS COM ESCONSIDADE DE 45°, INCLUINDO FÔRMAS E MATERIAIS. AF_07/2021</t>
  </si>
  <si>
    <t xml:space="preserve">13.293,01</t>
  </si>
  <si>
    <t xml:space="preserve">BOCA PARA BUEIRO DUPLO TUBULAR D = 120 CM EM GABIÃO, ALAS COM ESCONSIDADE DE 45°, INCLUINDO FÔRMAS E MATERIAIS. AF_07/2021</t>
  </si>
  <si>
    <t xml:space="preserve">17.604,46</t>
  </si>
  <si>
    <t xml:space="preserve">BOCA PARA BUEIRO DUPLO TUBULAR D = 150 CM EM GABIÃO, ALAS COM ESCONSIDADE DE 45°, INCLUINDO FÔRMAS E MATERIAIS. AF_07/2021</t>
  </si>
  <si>
    <t xml:space="preserve">27.331,35</t>
  </si>
  <si>
    <t xml:space="preserve">BOCA PARA BUEIRO TRIPLO TUBULAR D = 40 CM EM GABIÃO, ALAS COM ESCONSIDADE DE 45°, INCLUINDO FÔRMAS E MATERIAIS. AF_07/2021</t>
  </si>
  <si>
    <t xml:space="preserve">BOCA PARA BUEIRO TRIPLO TUBULAR D = 60 CM EM GABIÃO, ALAS COM ESCONSIDADE DE 45°, INCLUINDO FÔRMAS E MATERIAIS. AF_07/2021</t>
  </si>
  <si>
    <t xml:space="preserve">8.981,56</t>
  </si>
  <si>
    <t xml:space="preserve">BOCA PARA BUEIRO TRIPLO TUBULAR D = 80 CM EM GABIÃO, ALAS COM ESCONSIDADE DE 45°, INCLUINDO FÔRMAS E MATERIAIS. AF_07/2021</t>
  </si>
  <si>
    <t xml:space="preserve">BOCA PARA BUEIRO TRIPLO TUBULAR D = 100 CM EM GABIÃO, ALAS COM ESCONSIDADE DE 45°, INCLUINDO FÔRMAS E MATERIAIS. AF_07/2021</t>
  </si>
  <si>
    <t xml:space="preserve">14.594,22</t>
  </si>
  <si>
    <t xml:space="preserve">BOCA PARA BUEIRO TRIPLO TUBULAR D = 120 CM EM GABIÃO, ALAS COM ESCONSIDADE DE 45°, INCLUINDO FÔRMAS E MATERIAIS. AF_07/2021</t>
  </si>
  <si>
    <t xml:space="preserve">19.187,27</t>
  </si>
  <si>
    <t xml:space="preserve">BOCA PARA BUEIRO TRIPLO TUBULAR D = 150 CM EM GABIÃO, ALAS COM ESCONSIDADE DE 45°, INCLUINDO FÔRMAS E MATERIAIS. AF_07/2021</t>
  </si>
  <si>
    <t xml:space="preserve">31.659,57</t>
  </si>
  <si>
    <t xml:space="preserve">BOCA PARA BUEIRO SIMPLES CELULAR 150 X 150 CM EM GABIÃO, ALAS COM ESCONSIDADE DE 45°, INCLUINDO FÔRMAS E MATERIAIS. AF_07/2021</t>
  </si>
  <si>
    <t xml:space="preserve">25.536,98</t>
  </si>
  <si>
    <t xml:space="preserve">BOCA PARA BUEIRO SIMPLES CELULAR 200 X 200 CM EM GABIÃO, ALAS COM ESCONSIDADE DE 45°, INCLUINDO FÔRMAS E MATERIAIS. AF_07/2021</t>
  </si>
  <si>
    <t xml:space="preserve">41.499,54</t>
  </si>
  <si>
    <t xml:space="preserve">BOCA PARA BUEIRO SIMPLES CELULAR 250 X 250 CM EM GABIÃO, ALAS COM ESCONSIDADE DE 45°, INCLUINDO FÔRMAS E MATERIAIS. AF_07/2021</t>
  </si>
  <si>
    <t xml:space="preserve">55.832,85</t>
  </si>
  <si>
    <t xml:space="preserve">BOCA PARA BUEIRO SIMPLES CELULAR 300 X 300 CM EM GABIÃO, ALAS COM ESCONSIDADE DE 45°, INCLUINDO FÔRMAS E MATERIAIS. AF_07/2021</t>
  </si>
  <si>
    <t xml:space="preserve">79.922,98</t>
  </si>
  <si>
    <t xml:space="preserve">BOCA PARA BUEIRO DUPLO CELULAR 150 X 150 CM EM GABIÃO, ALAS COM ESCONSIDADE DE 45°, INCLUINDO FÔRMAS E MATERIAIS. AF_07/2021</t>
  </si>
  <si>
    <t xml:space="preserve">27.258,39</t>
  </si>
  <si>
    <t xml:space="preserve">BOCA PARA BUEIRO DUPLO CELULAR 200 X 200 CM EM GABIÃO, ALAS COM ESCONSIDADE DE 45°, INCLUINDO FÔRMAS E MATERIAIS. AF_07/2021</t>
  </si>
  <si>
    <t xml:space="preserve">43.913,26</t>
  </si>
  <si>
    <t xml:space="preserve">BOCA PARA BUEIRO DUPLO CELULAR 250 X 250 CM EM GABIÃO, ALAS COM ESCONSIDADE DE 45°, INCLUINDO FÔRMAS E MATERIAIS. AF_07/2021</t>
  </si>
  <si>
    <t xml:space="preserve">62.252,82</t>
  </si>
  <si>
    <t xml:space="preserve">BOCA PARA BUEIRO DUPLO CELULAR 300 X 300 CM EM GABIÃO, ALAS COM ESCONSIDADE DE 45°, INCLUINDO FÔRMAS E MATERIAIS. AF_07/2021</t>
  </si>
  <si>
    <t xml:space="preserve">76.153,05</t>
  </si>
  <si>
    <t xml:space="preserve">BOCA PARA BUEIRO TRIPLO CELULAR 150 X 150 CM EM GABIÃO, ALAS COM ESCONSIDADE DE 45°, INCLUINDO FÔRMAS E MATERIAIS. AF_07/2021</t>
  </si>
  <si>
    <t xml:space="preserve">27.833,25</t>
  </si>
  <si>
    <t xml:space="preserve">BOCA PARA BUEIRO TRIPLO CELULAR 200 X 200 CM EM GABIÃO, ALAS COM ESCONSIDADE DE 45°, INCLUINDO FÔRMAS E MATERIAIS. AF_07/2021</t>
  </si>
  <si>
    <t xml:space="preserve">48.215,22</t>
  </si>
  <si>
    <t xml:space="preserve">BOCA PARA BUEIRO TRIPLO CELULAR 250 X 250 CM EM GABIÃO, ALAS COM ESCONSIDADE DE 45°, INCLUINDO FÔRMAS E MATERIAIS. AF_07/2021</t>
  </si>
  <si>
    <t xml:space="preserve">67.494,64</t>
  </si>
  <si>
    <t xml:space="preserve">BOCA PARA BUEIRO TRIPLO CELULAR 300 X 300 CM EM GABIÃO, ALAS COM ESCONSIDADE DE 45°, INCLUINDO FÔRMAS E MATERIAIS. AF_07/2021</t>
  </si>
  <si>
    <t xml:space="preserve">80.916,54</t>
  </si>
  <si>
    <t xml:space="preserve">ESCORAMENTO</t>
  </si>
  <si>
    <t xml:space="preserve">ESCO</t>
  </si>
  <si>
    <t xml:space="preserve">ESCORAMENTO DE MADEIRA EM VALAS</t>
  </si>
  <si>
    <t xml:space="preserve">0023</t>
  </si>
  <si>
    <t xml:space="preserve">ESCORAMENTO DE VALA, TIPO PONTALETEAMENTO, COM PROFUNDIDADE DE 0 A 1,5 M, LARGURA MENOR QUE 1,5 M. AF_08/2020</t>
  </si>
  <si>
    <t xml:space="preserve">23,66</t>
  </si>
  <si>
    <t xml:space="preserve">ESCORAMENTO DE VALA, TIPO PONTALETEAMENTO, COM PROFUNDIDADE DE 0 A 1,5 M, LARGURA MAIOR OU IGUAL A 1,5 M E MENOR QUE 2,5 M. AF_08/2020</t>
  </si>
  <si>
    <t xml:space="preserve">32,15</t>
  </si>
  <si>
    <t xml:space="preserve">ESCORAMENTO DE VALA, TIPO PONTALETEAMENTO, COM PROFUNDIDADE DE 1,5 A 3,0 M, LARGURA MENOR QUE 1,5 M. AF_08/2020</t>
  </si>
  <si>
    <t xml:space="preserve">ESCORAMENTO DE VALA, TIPO PONTALETEAMENTO, COM PROFUNDIDADE DE 1,5 A 3,0 M, LARGURA MAIOR OU IGUAL A 1,5 M E MENOR QUE 2,5 M. AF_08/2020</t>
  </si>
  <si>
    <t xml:space="preserve">27,04</t>
  </si>
  <si>
    <t xml:space="preserve">ESCORAMENTO DE VALA, TIPO PONTALETEAMENTO, COM PROFUNDIDADE DE 3,0 A 4,5 M, LARGURA MENOR QUE 1,5 M. AF_08/2020</t>
  </si>
  <si>
    <t xml:space="preserve">14,15</t>
  </si>
  <si>
    <t xml:space="preserve">ESCORAMENTO DE VALA, TIPO PONTALETEAMENTO, COM PROFUNDIDADE DE 3,0 A 4,5 M, LARGURA MAIOR OU IGUAL A 1,5 M E MENOR QUE 2,5 M. AF_08/2020</t>
  </si>
  <si>
    <t xml:space="preserve">22,78</t>
  </si>
  <si>
    <t xml:space="preserve">ESCORAMENTO DE VALA, TIPO DESCONTÍNUO, COM PROFUNDIDADE DE 0 A 1,5 M, LARGURA MENOR QUE 1,5 M. AF_08/2020</t>
  </si>
  <si>
    <t xml:space="preserve">42,21</t>
  </si>
  <si>
    <t xml:space="preserve">ESCORAMENTO DE VALA, TIPO DESCONTÍNUO, COM PROFUNDIDADE DE 0 A 1,5 M, LARGURA MAIOR OU IGUAL A 1,5 M E MENOR QUE 2,5 M. AF_08/2020</t>
  </si>
  <si>
    <t xml:space="preserve">53,10</t>
  </si>
  <si>
    <t xml:space="preserve">ESCORAMENTO DE VALA, TIPO DESCONTÍNUO, COM PROFUNDIDADE DE 1,5 M A 3,0 M, LARGURA MENOR QUE 1,5 M. AF_08/2020</t>
  </si>
  <si>
    <t xml:space="preserve">34,83</t>
  </si>
  <si>
    <t xml:space="preserve">ESCORAMENTO DE VALA, TIPO DESCONTÍNUO, COM PROFUNDIDADE DE 1,5 A 3,0 M, LARGURA MAIOR OU IGUAL A 1,5 M E MENOR QUE 2,5 M. AF_08/2020</t>
  </si>
  <si>
    <t xml:space="preserve">ESCORAMENTO DE VALA, TIPO DESCONTÍNUO, COM PROFUNDIDADE DE 3,0 A 4,5 M, LARGURA MENOR QUE 1,5 M. AF_08/2020</t>
  </si>
  <si>
    <t xml:space="preserve">30,72</t>
  </si>
  <si>
    <t xml:space="preserve">ESCORAMENTO DE VALA, TIPO DESCONTÍNUO, COM PROFUNDIDADE DE 3,0 A 4,5 M, LARGURA MAIOR OU IGUAL A 1,5 E MENOR QUE 2,5 M. AF_08/2020</t>
  </si>
  <si>
    <t xml:space="preserve">41,76</t>
  </si>
  <si>
    <t xml:space="preserve">ESCORAMENTO DE VALA, TIPO CONTÍNUO, COM PROFUNDIDADE DE 0 A 1,5 M, LARGURA MENOR QUE 1,5 M. AF_08/2020</t>
  </si>
  <si>
    <t xml:space="preserve">69,32</t>
  </si>
  <si>
    <t xml:space="preserve">ESCORAMENTO DE VALA, TIPO CONTÍNUO, COM PROFUNDIDADE DE 0 A 1,5 M, LARGURA MAIOR OU IGUAL A 1,5 M E MENOR QUE 2,5 M. AF_08/2020</t>
  </si>
  <si>
    <t xml:space="preserve">86,33</t>
  </si>
  <si>
    <t xml:space="preserve">ESCORAMENTO DE VALA, TIPO CONTÍNUO, COM PROFUNDIDADE DE 1,5 M A 3,0 M, LARGURA MENOR QUE 1,5 M. AF_08/2020</t>
  </si>
  <si>
    <t xml:space="preserve">ESCORAMENTO DE VALA, TIPO CONTÍNUO, COM PROFUNDIDADE DE 1,5 A 3,0 M, LARGURA MAIOR OU IGUAL A 1,5 M E MENOR QUE 2,5 M. AF_08/2020</t>
  </si>
  <si>
    <t xml:space="preserve">73,91</t>
  </si>
  <si>
    <t xml:space="preserve">ESCORAMENTO DE VALA, TIPO CONTÍNUO, COM PROFUNDIDADE DE 3,0 A 4,5 M, LARGURA MENOR QUE 1,5 M. AF_08/2020</t>
  </si>
  <si>
    <t xml:space="preserve">49,03</t>
  </si>
  <si>
    <t xml:space="preserve">ESCORAMENTO DE VALA, TIPO CONTÍNUO, COM PROFUNDIDADE DE 3,0 A 4,5 M, LARGURA MAIOR OU IGUAL A 1,5 E MENOR QUE 2,5 M. AF_08/2020</t>
  </si>
  <si>
    <t xml:space="preserve">66,17</t>
  </si>
  <si>
    <t xml:space="preserve">ESCORAMENTO METALICO EM VALAS OU POCOS</t>
  </si>
  <si>
    <t xml:space="preserve">0024</t>
  </si>
  <si>
    <t xml:space="preserve">ESCORAMENTO DE VALA, TIPO CONTÍNUO COM PERFIL METÁLICO "U", COM PROFUNDIDADE DE 0 A 1,5 M, LARGURA MENOR QUE 1,5 M. AF_08/2020</t>
  </si>
  <si>
    <t xml:space="preserve">88,15</t>
  </si>
  <si>
    <t xml:space="preserve">ESCORAMENTO DE VALA,TIPO CONTÍNUO COM PERFIL METÁLICO "U", COM PROFUNDIDADE DE 0 A 1,5 M, LARGURA MAIOR OU IGUAL A 1,5 E MENOR QUE 2,5 M. AF_08/2020</t>
  </si>
  <si>
    <t xml:space="preserve">128,26</t>
  </si>
  <si>
    <t xml:space="preserve">ESCORAMENTO DE VALA, TIPO CONTÍNUO COM PERFIL METÁLICO "U", COM PROFUNDIDADE DE 1,5 A 3,0 M, LARGURA MENOR QUE 1,5 M. AF_08/2020</t>
  </si>
  <si>
    <t xml:space="preserve">66,81</t>
  </si>
  <si>
    <t xml:space="preserve">ESCORAMENTO DE VALA, TIPO CONTÍNUO COM PERFIL METÁLICO "U", COM PROFUNDIDADE DE 1,5 A 3,0 M, LARGURA MAIOR OU IGUAL 1,5 M E MENOR QUE 2,5 M. AF_08/2020</t>
  </si>
  <si>
    <t xml:space="preserve">106,91</t>
  </si>
  <si>
    <t xml:space="preserve">ESCORAMENTO DE VALA, TIPO CONTÍNUO COM PERFIL METÁLICO "U", COM PROFUNDIDADE DE 3,0 A 4,5 M, LARGURA MENOR QUE 1,5 M. AF_08/2020</t>
  </si>
  <si>
    <t xml:space="preserve">47,14</t>
  </si>
  <si>
    <t xml:space="preserve">ESCORAMENTO DE VALA, TIPO CONTÍNUO COM PERFIL METÁLICO "U", COM PROFUNDIDADE DE 3,0 A 4,5 M, LARGURA MAIOR OU IGUAL A 1,5 M E MENOR QUE 2,5 M. AF_08/2020</t>
  </si>
  <si>
    <t xml:space="preserve">87,35</t>
  </si>
  <si>
    <t xml:space="preserve">ESCORAMENTO DE VALA, TIPO BLINDAGEM, COM PROFUNDIDADE DE 0 A 1,5 M, LARGURA MENOR QUE 1,5 M - EXECUÇÃO, NÃO INCLUI MATERIAL. AF_08/2020</t>
  </si>
  <si>
    <t xml:space="preserve">ESCORAMENTO DE VALA, TIPO BLINDAGEM COM PROFUNDIDADE DE 0 A 1,5 M, LARGURA MAIOR OU IGUAL A 1,5 M E MENOR QUE 2,5 M - EXECUÇÃO, NÃO INCLUI MATERIAL. AF_08/2020</t>
  </si>
  <si>
    <t xml:space="preserve">24,35</t>
  </si>
  <si>
    <t xml:space="preserve">ESCORAMENTO DE VALA, TIPO BLINDAGEM, COM PROFUNDIDADE DE 1,5 A 3,0 M, LARGURA MENOR QUE 1,5 M - EXECUÇÃO, NÃO INCLUI MATERIAL. AF_08/2020</t>
  </si>
  <si>
    <t xml:space="preserve">12,20</t>
  </si>
  <si>
    <t xml:space="preserve">ESCORAMENTO DE VALA, TIPO BLINDAGEM, COM PROFUNDIDADE DE 1,5 A 3,0 M, LARGURA MAIOR OU IGUAL A 1,5 M E MENOR QUE 2,5 M - EXECUÇÃO, NÃO INCLUI MATERIAL. AF_08/2020</t>
  </si>
  <si>
    <t xml:space="preserve">20,10</t>
  </si>
  <si>
    <t xml:space="preserve">ESCORAMENTO DE VALA, TIPO BLINDAGEM, COM PROFUNDIDADE DE 3,0 A 4,5 M, LARGURA MENOR QUE 1,5 M - EXECUÇÃO, NÃO INCLUI MATERIAL. AF_08/2020</t>
  </si>
  <si>
    <t xml:space="preserve">ESCORAMENTO DE VALA, TIPO BLINDAGEM, COM PROFUNDIDADE DE 3,0 A 4,5 M, LARGURA MAIOR OU IGUAL A 1,5 M E MENOR QUE 2,5 M - EXECUÇÃO, NÃO INCLUI MATERIAL. AF_08/2020</t>
  </si>
  <si>
    <t xml:space="preserve">15,88</t>
  </si>
  <si>
    <t xml:space="preserve">ESQUADRIAS/FERRAGENS/VIDROS</t>
  </si>
  <si>
    <t xml:space="preserve">ESQV</t>
  </si>
  <si>
    <t xml:space="preserve">PORTA DE MADEIRA</t>
  </si>
  <si>
    <t xml:space="preserve">0089</t>
  </si>
  <si>
    <t xml:space="preserve">KIT DE PORTA-PRONTA DE MADEIRA EM ACABAMENTO MELAMÍNICO BRANCO, FOLHA LEVE OU MÉDIA, 60X210CM, EXCLUSIVE FECHADURA, FIXAÇÃO COM PREENCHIMENTO PARCIAL DE ESPUMA EXPANSIVA - FORNECIMENTO E INSTALAÇÃO. AF_12/2019</t>
  </si>
  <si>
    <t xml:space="preserve">795,25</t>
  </si>
  <si>
    <t xml:space="preserve">KIT DE PORTA-PRONTA DE MADEIRA EM ACABAMENTO MELAMÍNICO BRANCO, FOLHA LEVE OU MÉDIA, 70X210CM, EXCLUSIVE FECHADURA, FIXAÇÃO COM PREENCHIMENTO PARCIAL DE ESPUMA EXPANSIVA - FORNECIMENTO E INSTALAÇÃO. AF_12/2019</t>
  </si>
  <si>
    <t xml:space="preserve">797,09</t>
  </si>
  <si>
    <t xml:space="preserve">KIT DE PORTA-PRONTA DE MADEIRA EM ACABAMENTO MELAMÍNICO BRANCO, FOLHA LEVE OU MÉDIA, 80X210CM, EXCLUSIVE FECHADURA, FIXAÇÃO COM PREENCHIMENTO PARCIAL DE ESPUMA EXPANSIVA - FORNECIMENTO E INSTALAÇÃO. AF_12/2019</t>
  </si>
  <si>
    <t xml:space="preserve">822,27</t>
  </si>
  <si>
    <t xml:space="preserve">KIT DE PORTA-PRONTA DE MADEIRA EM ACABAMENTO MELAMÍNICO BRANCO, FOLHA PESADA OU SUPERPESADA, 80X210CM, FIXAÇÃO COM PREENCHIMENTO PARCIAL DE ESPUMA EXPANSIVA - FORNECIMENTO E INSTALAÇÃO. AF_12/2019</t>
  </si>
  <si>
    <t xml:space="preserve">964,19</t>
  </si>
  <si>
    <t xml:space="preserve">KIT DE PORTA-PRONTA DE MADEIRA EM ACABAMENTO MELAMÍNICO BRANCO, FOLHA PESADA OU SUPERPESADA, 90X210CM, FIXAÇÃO COM PREENCHIMENTO TOTAL DE ESPUMA EXPANSIVA - FORNECIMENTO E INSTALAÇÃO. AF_12/2019</t>
  </si>
  <si>
    <t xml:space="preserve">1.019,35</t>
  </si>
  <si>
    <t xml:space="preserve">KIT DE PORTA-PRONTA DE MADEIRA EM ACABAMENTO MELAMÍNICO BRANCO, FOLHA LEVE OU MÉDIA, E BATENTE METÁLICO, 60X210CM, FIXAÇÃO COM ARGAMASSA - FORNECIMENTO E INSTALAÇÃO. AF_12/2019</t>
  </si>
  <si>
    <t xml:space="preserve">689,69</t>
  </si>
  <si>
    <t xml:space="preserve">KIT DE PORTA-PRONTA DE MADEIRA EM ACABAMENTO MELAMÍNICO BRANCO, FOLHA LEVE OU MÉDIA, E BATENTE METÁLICO, 70X210CM, FIXAÇÃO COM ARGAMASSA - FORNECIMENTO E INSTALAÇÃO. AF_12/2019</t>
  </si>
  <si>
    <t xml:space="preserve">697,28</t>
  </si>
  <si>
    <t xml:space="preserve">KIT DE PORTA-PRONTA DE MADEIRA EM ACABAMENTO MELAMÍNICO BRANCO, FOLHA LEVE OU MÉDIA, E BATENTE METÁLICO, 80X210CM, FIXAÇÃO COM ARGAMASSA - FORNECIMENTO E INSTALAÇÃO. AF_12/2019</t>
  </si>
  <si>
    <t xml:space="preserve">704,86</t>
  </si>
  <si>
    <t xml:space="preserve">KIT DE PORTA-PRONTA DE MADEIRA EM ACABAMENTO MELAMÍNICO BRANCO, FOLHA LEVE OU MÉDIA, E BATENTE METÁLICO, 90X210CM, FIXAÇÃO COM ARGAMASSA - FORNECIMENTO E INSTALAÇÃO. AF_12/2019</t>
  </si>
  <si>
    <t xml:space="preserve">712,45</t>
  </si>
  <si>
    <t xml:space="preserve">KIT DE PORTA-PRONTA DE MADEIRA EM ACABAMENTO MELAMÍNICO BRANCO, FOLHA PESADA OU SUPERPESADA, E BATENTE METÁLICO, 80X210CM, FIXAÇÃO COM ARGAMASSA - FORNECIMENTO E INSTALAÇÃO. AF_12/2019</t>
  </si>
  <si>
    <t xml:space="preserve">1.030,37</t>
  </si>
  <si>
    <t xml:space="preserve">KIT DE PORTA-PRONTA DE MADEIRA EM ACABAMENTO MELAMÍNICO BRANCO, FOLHA PESADA OU SUPERPESADA, E BATENTE METÁLICO, 90X210CM, FIXAÇÃO COM ARGAMASSA - FORNECIMENTO E INSTALAÇÃO. AF_12/2019</t>
  </si>
  <si>
    <t xml:space="preserve">1.063,92</t>
  </si>
  <si>
    <t xml:space="preserve">BATENTE PARA PORTA DE MADEIRA, PADRÃO MÉDIO - FORNECIMENTO E MONTAGEM. AF_12/2019</t>
  </si>
  <si>
    <t xml:space="preserve">310,52</t>
  </si>
  <si>
    <t xml:space="preserve">BATENTE PARA PORTA DE MADEIRA, FIXAÇÃO COM ARGAMASSA, PADRÃO MÉDIO - FORNECIMENTO E INSTALAÇÃO. AF_12/2019_P</t>
  </si>
  <si>
    <t xml:space="preserve">401,81</t>
  </si>
  <si>
    <t xml:space="preserve">PORTA DE MADEIRA PARA PINTURA, SEMI-OCA (LEVE OU MÉDIA), 60X210CM, ESPESSURA DE 3,5CM, INCLUSO DOBRADIÇAS - FORNECIMENTO E INSTALAÇÃO. AF_12/2019</t>
  </si>
  <si>
    <t xml:space="preserve">337,32</t>
  </si>
  <si>
    <t xml:space="preserve">PORTA DE MADEIRA PARA PINTURA, SEMI-OCA (LEVE OU MÉDIA), 70X210CM, ESPESSURA DE 3,5CM, INCLUSO DOBRADIÇAS - FORNECIMENTO E INSTALAÇÃO. AF_12/2019</t>
  </si>
  <si>
    <t xml:space="preserve">344,15</t>
  </si>
  <si>
    <t xml:space="preserve">PORTA DE MADEIRA PARA PINTURA, SEMI-OCA (LEVE OU MÉDIA), 80X210CM, ESPESSURA DE 3,5CM, INCLUSO DOBRADIÇAS - FORNECIMENTO E INSTALAÇÃO. AF_12/2019</t>
  </si>
  <si>
    <t xml:space="preserve">367,39</t>
  </si>
  <si>
    <t xml:space="preserve">PORTA DE MADEIRA PARA PINTURA, SEMI-OCA (LEVE OU MÉDIA), 90X210CM, ESPESSURA DE 3,5CM, INCLUSO DOBRADIÇAS - FORNECIMENTO E INSTALAÇÃO. AF_12/2019</t>
  </si>
  <si>
    <t xml:space="preserve">444,62</t>
  </si>
  <si>
    <t xml:space="preserve">PORTA DE MADEIRA PARA PINTURA, SEMI-OCA (PESADA OU SUPERPESADA), 80X210CM, ESPESSURA DE 3,5CM, INCLUSO DOBRADIÇAS - FORNECIMENTO E INSTALAÇÃO. AF_12/2019</t>
  </si>
  <si>
    <t xml:space="preserve">623,47</t>
  </si>
  <si>
    <t xml:space="preserve">PORTA DE MADEIRA, MACIÇA (PESADA OU SUPERPESADA), 90X210CM, ESPESSURA DE 3,5CM, INCLUSO DOBRADIÇAS - FORNECIMENTO E INSTALAÇÃO. AF_12/2019</t>
  </si>
  <si>
    <t xml:space="preserve">691,14</t>
  </si>
  <si>
    <t xml:space="preserve">FECHADURA DE EMBUTIR COM CILINDRO, EXTERNA, COMPLETA, ACABAMENTO PADRÃO MÉDIO, INCLUSO EXECUÇÃO DE FURO - FORNECIMENTO E INSTALAÇÃO. AF_12/2019</t>
  </si>
  <si>
    <t xml:space="preserve">192,52</t>
  </si>
  <si>
    <t xml:space="preserve">FECHADURA DE EMBUTIR PARA PORTA DE BANHEIRO, COMPLETA, ACABAMENTO PADRÃO MÉDIO, INCLUSO EXECUÇÃO DE FURO - FORNECIMENTO E INSTALAÇÃO. AF_12/2019</t>
  </si>
  <si>
    <t xml:space="preserve">169,05</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</si>
  <si>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</si>
  <si>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1.017,42</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</si>
  <si>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</si>
  <si>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1.026,53</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</si>
  <si>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</si>
  <si>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1.075,52</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</si>
  <si>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</si>
  <si>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1.155,02</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</si>
  <si>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</si>
  <si>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1.331,60</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</si>
  <si>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</si>
  <si>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1.401,54</t>
  </si>
  <si>
    <t xml:space="preserve">KIT DE PORTA DE MADEIRA PARA PINTURA, SEMI-OCA (LEVE OU MÉDIA), PADRÃO MÉDIO, 60X210CM, ESPESSURA DE 3,5CM, ITENS INCLUSOS: DOBRADIÇAS, MONTAGEM E INSTALAÇÃO DO BATENTE, SEM FECHADURA - FORNECIMENTO E INSTALAÇÃO. AF_12/2019</t>
  </si>
  <si>
    <t xml:space="preserve">848,37</t>
  </si>
  <si>
    <t xml:space="preserve">KIT DE PORTA DE MADEIRA PARA PINTURA, SEMI-OCA (LEVE OU MÉDIA), PADRÃO MÉDIO, 70X210CM, ESPESSURA DE 3,5CM, ITENS INCLUSOS: DOBRADIÇAS, MONTAGEM E INSTALAÇÃO DO BATENTE, SEM FECHADURA - FORNECIMENTO E INSTALAÇÃO. AF_12/2019</t>
  </si>
  <si>
    <t xml:space="preserve">857,48</t>
  </si>
  <si>
    <t xml:space="preserve">KIT DE PORTA DE MADEIRA PARA PINTURA, SEMI-OCA (LEVE OU MÉDIA), PADRÃO MÉDIO, 80X210CM, ESPESSURA DE 3,5CM, ITENS INCLUSOS: DOBRADIÇAS, MONTAGEM E INSTALAÇÃO DO BATENTE, SEM FECHADURA - FORNECIMENTO E INSTALAÇÃO. AF_12/2019</t>
  </si>
  <si>
    <t xml:space="preserve">883,00</t>
  </si>
  <si>
    <t xml:space="preserve">KIT DE PORTA DE MADEIRA PARA PINTURA, SEMI-OCA (LEVE OU MÉDIA), PADRÃO MÉDIO, 90X210CM, ESPESSURA DE 3,5CM, ITENS INCLUSOS: DOBRADIÇAS, MONTAGEM E INSTALAÇÃO DO BATENTE, SEM FECHADURA - FORNECIMENTO E INSTALAÇÃO. AF_12/2019</t>
  </si>
  <si>
    <t xml:space="preserve">962,50</t>
  </si>
  <si>
    <t xml:space="preserve">KIT DE PORTA DE MADEIRA PARA PINTURA, SEMI-OCA (PESADA OU SUPERPESADA), PADRÃO MÉDIO, 80X210CM, ESPESSURA DE 3,5CM, ITENS INCLUSOS: DOBRADIÇAS, MONTAGEM E INSTALAÇÃO DO BATENTE, SEM FECHADURA - FORNECIMENTO E INSTALAÇÃO. AF_12/2019</t>
  </si>
  <si>
    <t xml:space="preserve">1.139,08</t>
  </si>
  <si>
    <t xml:space="preserve">KIT DE PORTA DE MADEIRA PARA PINTURA, SEMI-OCA (PESADA OU SUPERPESADA), PADRÃO MÉDIO, 90X210CM, ESPESSURA DE 3,5CM, ITENS INCLUSOS: DOBRADIÇAS, MONTAGEM E INSTALAÇÃO DO BATENTE, SEM FECHADURA - FORNECIMENTO E INSTALAÇÃO. AF_12/2019</t>
  </si>
  <si>
    <t xml:space="preserve">1.209,02</t>
  </si>
  <si>
    <t xml:space="preserve">PORTA DE MADEIRA PARA VERNIZ, SEMI-OCA (LEVE OU MÉDIA), 60X210CM, ESPESSURA DE 3,5CM, INCLUSO DOBRADIÇAS - FORNECIMENTO E INSTALAÇÃO. AF_12/2019</t>
  </si>
  <si>
    <t xml:space="preserve">348,12</t>
  </si>
  <si>
    <t xml:space="preserve">PORTA DE MADEIRA PARA VERNIZ, SEMI-OCA (LEVE OU MÉDIA), 70X210CM, ESPESSURA DE 3,5CM, INCLUSO DOBRADIÇAS - FORNECIMENTO E INSTALAÇÃO. AF_12/2019</t>
  </si>
  <si>
    <t xml:space="preserve">355,47</t>
  </si>
  <si>
    <t xml:space="preserve">PORTA DE MADEIRA PARA VERNIZ, SEMI-OCA (LEVE OU MÉDIA), 80X210CM, ESPESSURA DE 3,5CM, INCLUSO DOBRADIÇAS - FORNECIMENTO E INSTALAÇÃO. AF_12/2019</t>
  </si>
  <si>
    <t xml:space="preserve">411,26</t>
  </si>
  <si>
    <t xml:space="preserve">PORTA DE MADEIRA PARA VERNIZ, SEMI-OCA (LEVE OU MÉDIA), 90X210CM, ESPESSURA DE 3,5CM, INCLUSO DOBRADIÇAS - FORNECIMENTO E INSTALAÇÃO. AF_12/2019</t>
  </si>
  <si>
    <t xml:space="preserve">454,20</t>
  </si>
  <si>
    <t xml:space="preserve">KIT DE PORTA DE MADEIRA PARA VERNIZ, SEMI-OCA (LEVE OU MÉDIA), PADRÃO MÉDIO, 60X210CM, ESPESSURA DE 3,5CM, ITENS INCLUSOS: DOBRADIÇAS, MONTAGEM E INSTALAÇÃO DO BATENTE, SEM FECHADURA - FORNECIMENTO E INSTALAÇÃO. AF_12/2019</t>
  </si>
  <si>
    <t xml:space="preserve">859,17</t>
  </si>
  <si>
    <t xml:space="preserve">KIT DE PORTA DE MADEIRA PARA VERNIZ, SEMI-OCA (LEVE OU MÉDIA), PADRÃO MÉDIO, 70X210CM, ESPESSURA DE 3,5CM, ITENS INCLUSOS: DOBRADIÇAS, MONTAGEM E INSTALAÇÃO DO BATENTE, SEM FECHADURA - FORNECIMENTO E INSTALAÇÃO. AF_12/2019</t>
  </si>
  <si>
    <t xml:space="preserve">868,80</t>
  </si>
  <si>
    <t xml:space="preserve">KIT DE PORTA DE MADEIRA PARA VERNIZ, SEMI-OCA (LEVE OU MÉDIA), PADRÃO MÉDIO, 80X210CM, ESPESSURA DE 3,5CM, ITENS INCLUSOS: DOBRADIÇAS, MONTAGEM E INSTALAÇÃO DO BATENTE, SEM FECHADURA - FORNECIMENTO E INSTALAÇÃO. AF_12/2019</t>
  </si>
  <si>
    <t xml:space="preserve">926,87</t>
  </si>
  <si>
    <t xml:space="preserve">KIT DE PORTA DE MADEIRA PARA VERNIZ, SEMI-OCA (LEVE OU MÉDIA), PADRÃO MÉDIO, 90X210CM, ESPESSURA DE 3,5CM, ITENS INCLUSOS: DOBRADIÇAS, MONTAGEM E INSTALAÇÃO DO BATENTE, SEM FECHADURA - FORNECIMENTO E INSTALAÇÃO. AF_12/2019</t>
  </si>
  <si>
    <t xml:space="preserve">972,08</t>
  </si>
  <si>
    <t xml:space="preserve">BATENTE PARA PORTA DE MADEIRA, PADRÃO POPULAR - FORNECIMENTO E MONTAGEM. AF_12/2019</t>
  </si>
  <si>
    <t xml:space="preserve">232,90</t>
  </si>
  <si>
    <t xml:space="preserve">BATENTE PARA PORTA DE MADEIRA, FIXAÇÃO COM ARGAMASSA, PADRÃO POPULAR. FORNECIMENTO E INSTALAÇÃO. AF_12/2019_P</t>
  </si>
  <si>
    <t xml:space="preserve">324,19</t>
  </si>
  <si>
    <t xml:space="preserve">PORTA DE MADEIRA FRISADA, SEMI-OCA (LEVE OU MÉDIA), 60X210CM, ESPESSURA DE 3CM, INCLUSO DOBRADIÇAS - FORNECIMENTO E INSTALAÇÃO. AF_12/2019</t>
  </si>
  <si>
    <t xml:space="preserve">357,48</t>
  </si>
  <si>
    <t xml:space="preserve">PORTA DE MADEIRA FRISADA, SEMI-OCA (LEVE OU MÉDIA), 70X210CM, ESPESSURA DE 3CM, INCLUSO DOBRADIÇAS - FORNECIMENTO E INSTALAÇÃO. AF_12/2019</t>
  </si>
  <si>
    <t xml:space="preserve">381,61</t>
  </si>
  <si>
    <t xml:space="preserve">PORTA DE MADEIRA FRISADA, SEMI-OCA (LEVE OU MÉDIA), 80X210CM, ESPESSURA DE 3,5CM, INCLUSO DOBRADIÇAS - FORNECIMENTO E INSTALAÇÃO. AF_12/2019</t>
  </si>
  <si>
    <t xml:space="preserve">417,50</t>
  </si>
  <si>
    <t xml:space="preserve">PORTA DE MADEIRA TIPO VENEZIANA, 80X210CM, ESPESSURA DE 3CM, INCLUSO DOBRADIÇAS - FORNECIMENTO E INSTALAÇÃO. AF_12/2019</t>
  </si>
  <si>
    <t xml:space="preserve">805,60</t>
  </si>
  <si>
    <t xml:space="preserve">PORTA DE MADEIRA, TIPO MEXICANA, MACIÇA (PESADA OU SUPERPESADA), 80X210CM, ESPESSURA DE 3,5CM, INCLUSO DOBRADIÇAS - FORNECIMENTO E INSTALAÇÃO. AF_12/2019</t>
  </si>
  <si>
    <t xml:space="preserve">1.115,67</t>
  </si>
  <si>
    <t xml:space="preserve">FECHADURA DE EMBUTIR COM CILINDRO, EXTERNA, COMPLETA, ACABAMENTO PADRÃO POPULAR, INCLUSO EXECUÇÃO DE FURO - FORNECIMENTO E INSTALAÇÃO. AF_12/2019</t>
  </si>
  <si>
    <t xml:space="preserve">116,32</t>
  </si>
  <si>
    <t xml:space="preserve">FECHADURA DE EMBUTIR PARA PORTA DE BANHEIRO, COMPLETA, ACABAMENTO PADRÃO POPULAR, INCLUSO EXECUÇÃO DE FURO - FORNECIMENTO E INSTALAÇÃO. AF_12/2019</t>
  </si>
  <si>
    <t xml:space="preserve">116,63</t>
  </si>
  <si>
    <t xml:space="preserve">FECHADURA DE EMBUTIR PARA PORTAS INTERNAS, COMPLETA, ACABAMENTO PADRÃO MÉDIO, COM EXECUÇÃO DE FURO - FORNECIMENTO E INSTALAÇÃO. AF_12/2019</t>
  </si>
  <si>
    <t xml:space="preserve">FECHADURA DE EMBUTIR PARA PORTAS INTERNAS, COMPLETA, ACABAMENTO PADRÃO POPULAR, COM EXECUÇÃO DE FURO - FORNECIMENTO E INSTALAÇÃO. AF_12/2019</t>
  </si>
  <si>
    <t xml:space="preserve">98,94</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</si>
  <si>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</si>
  <si>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853,88</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</si>
  <si>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</si>
  <si>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844,60</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</si>
  <si>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</si>
  <si>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886,80</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</si>
  <si>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</si>
  <si>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965,60</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</si>
  <si>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</si>
  <si>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1.142,88</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</si>
  <si>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</si>
  <si>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1.212,12</t>
  </si>
  <si>
    <t xml:space="preserve">KIT DE PORTA DE MADEIRA PARA PINTURA, SEMI-OCA (LEVE OU MÉDIA), PADRÃO POPULAR, 60X210CM, ESPESSURA DE 3,5CM, ITENS INCLUSOS: DOBRADIÇAS, MONTAGEM E INSTALAÇÃO DO BATENTE, SEM FECHADURA - FORNECIMENTO E INSTALAÇÃO. AF_12/2019</t>
  </si>
  <si>
    <t xml:space="preserve">737,25</t>
  </si>
  <si>
    <t xml:space="preserve">KIT DE PORTA DE MADEIRA PARA PINTURA, SEMI-OCA (LEVE OU MÉDIA), PADRÃO POPULAR, 70X210CM, ESPESSURA DE 3,5CM, ITENS INCLUSOS: DOBRADIÇAS, MONTAGEM E INSTALAÇÃO DO BATENTE, SEM FECHADURA - FORNECIMENTO E INSTALAÇÃO. AF_12/2019</t>
  </si>
  <si>
    <t xml:space="preserve">745,66</t>
  </si>
  <si>
    <t xml:space="preserve">KIT DE PORTA DE MADEIRA PARA PINTURA, SEMI-OCA (LEVE OU MÉDIA), PADRÃO POPULAR, 80X210CM, ESPESSURA DE 3,5CM, ITENS INCLUSOS: DOBRADIÇAS, MONTAGEM E INSTALAÇÃO DO BATENTE, SEM FECHADURA - FORNECIMENTO E INSTALAÇÃO. AF_12/2019</t>
  </si>
  <si>
    <t xml:space="preserve">770,48</t>
  </si>
  <si>
    <t xml:space="preserve">KIT DE PORTA DE MADEIRA PARA PINTURA, SEMI-OCA (LEVE OU MÉDIA), PADRÃO POPULAR, 90X210CM, ESPESSURA DE 3,5CM, ITENS INCLUSOS: DOBRADIÇAS, MONTAGEM E INSTALAÇÃO DO BATENTE, SEM FECHADURA - FORNECIMENTO E INSTALAÇÃO. AF_12/2019</t>
  </si>
  <si>
    <t xml:space="preserve">849,28</t>
  </si>
  <si>
    <t xml:space="preserve">KIT DE PORTA DE MADEIRA PARA PINTURA, SEMI-OCA (PESADA OU SUPERPESADA), PADRÃO POPULAR, 80X210CM, ESPESSURA DE 3,5CM, ITENS INCLUSOS: DOBRADIÇAS, MONTAGEM E INSTALAÇÃO DO BATENTE, SEM FECHADURA - FORNECIMENTO E INSTALAÇÃO. AF_12/2019</t>
  </si>
  <si>
    <t xml:space="preserve">1.026,56</t>
  </si>
  <si>
    <t xml:space="preserve">KIT DE PORTA DE MADEIRA PARA PINTURA, SEMI-OCA (PESADA OU SUPERPESADA), PADRÃO POPULAR, 90X210CM, ESPESSURA DE 3,5CM, ITENS INCLUSOS: DOBRADIÇAS, MONTAGEM E INSTALAÇÃO DO BATENTE, SEM FECHADURA - FORNECIMENTO E INSTALAÇÃO. AF_12/2019</t>
  </si>
  <si>
    <t xml:space="preserve">1.095,80</t>
  </si>
  <si>
    <t xml:space="preserve">KIT DE PORTA DE MADEIRA PARA VERNIZ, SEMI-OCA (LEVE OU MÉDIA), PADRÃO POPULAR, 60X210CM, ESPESSURA DE 3,5CM, ITENS INCLUSOS: DOBRADIÇAS, MONTAGEM E INSTALAÇÃO DO BATENTE, SEM FECHADURA - FORNECIMENTO E INSTALAÇÃO. AF_12/2019</t>
  </si>
  <si>
    <t xml:space="preserve">748,05</t>
  </si>
  <si>
    <t xml:space="preserve">KIT DE PORTA DE MADEIRA PARA VERNIZ, SEMI-OCA (LEVE OU MÉDIA), PADRÃO POPULAR, 70X210CM, ESPESSURA DE 3,5CM, ITENS INCLUSOS: DOBRADIÇAS, MONTAGEM E INSTALAÇÃO DO BATENTE, SEM FECHADURA - FORNECIMENTO E INSTALAÇÃO. AF_12/2019</t>
  </si>
  <si>
    <t xml:space="preserve">756,98</t>
  </si>
  <si>
    <t xml:space="preserve">KIT DE PORTA DE MADEIRA PARA VERNIZ, SEMI-OCA (LEVE OU MÉDIA), PADRÃO POPULAR, 80X210CM, ESPESSURA DE 3,5CM, ITENS INCLUSOS: DOBRADIÇAS, MONTAGEM E INSTALAÇÃO DO BATENTE, SEM FECHADURA - FORNECIMENTO E INSTALAÇÃO. AF_12/2019</t>
  </si>
  <si>
    <t xml:space="preserve">814,35</t>
  </si>
  <si>
    <t xml:space="preserve">KIT DE PORTA DE MADEIRA PARA VERNIZ, SEMI-OCA (LEVE OU MÉDIA), PADRÃO POPULAR, 90X210CM, ESPESSURA DE 3,5CM, ITENS INCLUSOS: DOBRADIÇAS, MONTAGEM E INSTALAÇÃO DO BATENTE, SEM FECHADURA - FORNECIMENTO E INSTALAÇÃO. AF_12/2019</t>
  </si>
  <si>
    <t xml:space="preserve">858,86</t>
  </si>
  <si>
    <t xml:space="preserve">KIT DE PORTA DE MADEIRA FRISADA, SEMI-OCA (LEVE OU MÉDIA), PADRÃO MÉDIO 60X210CM, ESPESSURA DE 3CM, ITENS INCLUSOS: DOBRADIÇAS, MONTAGEM E INSTALAÇÃO DO BATENTE, SEM FECHADURA - FORNECIMENTO E INSTALAÇÃO. AF_12/2019</t>
  </si>
  <si>
    <t xml:space="preserve">868,53</t>
  </si>
  <si>
    <t xml:space="preserve">KIT DE PORTA DE MADEIRA FRISADA, SEMI-OCA (LEVE OU MÉDIA), PADRÃO POPULAR, 60X210CM, ESPESSURA DE 3CM, ITENS INCLUSOS: DOBRADIÇAS, MONTAGEM E INSTALAÇÃO DO BATENTE, SEM FECHADURA - FORNECIMENTO E INSTALAÇÃO. AF_12/2019</t>
  </si>
  <si>
    <t xml:space="preserve">757,41</t>
  </si>
  <si>
    <t xml:space="preserve">KIT DE PORTA DE MADEIRA FRISADA, SEMI-OCA (LEVE OU MÉDIA), PADRÃO MÉDIO, 70X210CM, ESPESSURA DE 3CM, ITENS INCLUSOS: DOBRADIÇAS, MONTAGEM E INSTALAÇÃO DO BATENTE, SEM FECHADURA - FORNECIMENTO E INSTALAÇÃO. AF_12/2019</t>
  </si>
  <si>
    <t xml:space="preserve">894,94</t>
  </si>
  <si>
    <t xml:space="preserve">KIT DE PORTA DE MADEIRA FRISADA, SEMI-OCA (LEVE OU MÉDIA), PADRÃO POPULAR, 70X210CM, ESPESSURA DE 3CM, ITENS INCLUSOS: DOBRADIÇAS, MONTAGEM E INSTALAÇÃO DO BATENTE, SEM FECHADURA - FORNECIMENTO E INSTALAÇÃO. AF_12/2019</t>
  </si>
  <si>
    <t xml:space="preserve">783,12</t>
  </si>
  <si>
    <t xml:space="preserve">KIT DE PORTA DE MADEIRA FRISADA, SEMI-OCA (LEVE OU MÉDIA), PADRÃO MÉDIO, 80X210CM, ESPESSURA DE 3,5CM, ITENS INCLUSOS: DOBRADIÇAS, MONTAGEM E INSTALAÇÃO DO BATENTE, SEM FECHADURA - FORNECIMENTO E INSTALAÇÃO. AF_12/2019</t>
  </si>
  <si>
    <t xml:space="preserve">933,11</t>
  </si>
  <si>
    <t xml:space="preserve">KIT DE PORTA DE MADEIRA FRISADA, SEMI-OCA (LEVE OU MÉDIA), PADRÃO POPULAR, 80X210CM, ESPESSURA DE 3,5CM, ITENS INCLUSOS: DOBRADIÇAS, MONTAGEM E INSTALAÇÃO DO BATENTE, SEM FECHADURA - FORNECIMENTO E INSTALAÇÃO. AF_12/2019</t>
  </si>
  <si>
    <t xml:space="preserve">820,59</t>
  </si>
  <si>
    <t xml:space="preserve">KIT DE PORTA DE MADEIRA TIPO VENEZIANA, PADRÃO MÉDIO, 80X210CM, ESPESSURA DE 3CM, ITENS INCLUSOS: DOBRADIÇAS, MONTAGEM E INSTALAÇÃO DO BATENTE, SEM FECHADURA - FORNECIMENTO E INSTALAÇÃO. AF_12/2019</t>
  </si>
  <si>
    <t xml:space="preserve">1.321,21</t>
  </si>
  <si>
    <t xml:space="preserve">KIT DE PORTA DE MADEIRA TIPO VENEZIANA, PADRÃO POPULAR, 80X210CM, ESPESSURA DE 3CM, ITENS INCLUSOS: DOBRADIÇAS, MONTAGEM E INSTALAÇÃO DO BATENTE, SEM FECHADURA - FORNECIMENTO E INSTALAÇÃO. AF_12/2019</t>
  </si>
  <si>
    <t xml:space="preserve">1.208,69</t>
  </si>
  <si>
    <t xml:space="preserve">KIT DE PORTA DE MADEIRA TIPO MEXICANA, MACIÇA (PESADA OU SUPERPESADA), PADRÃO MÉDIO, 80X210CM, ESPESSURA DE 3CM, ITENS INCLUSOS: DOBRADIÇAS, MONTAGEM E INSTALAÇÃO DO BATENTE, SEM FECHADURA - FORNECIMENTO E INSTALAÇÃO. AF_12/2019</t>
  </si>
  <si>
    <t xml:space="preserve">1.631,28</t>
  </si>
  <si>
    <t xml:space="preserve">KIT DE PORTA DE MADEIRA TIPO MEXICANA, MACIÇA (PESADA OU SUPERPESADA), PADRÃO POPULAR, 80X210CM, ESPESSURA DE 3CM, ITENS INCLUSOS: DOBRADIÇAS, MONTAGEM E INSTALAÇÃO DO BATENTE, SEM FECHADURA - FORNECIMENTO E INSTALAÇÃO. AF_12/2019</t>
  </si>
  <si>
    <t xml:space="preserve">1.518,76</t>
  </si>
  <si>
    <t xml:space="preserve">ALIZAR DE 5X1,5CM PARA PORTA FIXADO COM PREGOS, PADRÃO MÉDIO - FORNECIMENTO E INSTALAÇÃO. AF_12/2019</t>
  </si>
  <si>
    <t xml:space="preserve">11,38</t>
  </si>
  <si>
    <t xml:space="preserve">ALIZAR DE 5X1,5CM PARA PORTA FIXADO COM PREGOS, PADRÃO POPULAR - FORNECIMENTO E INSTALAÇÃO. AF_12/2019</t>
  </si>
  <si>
    <t xml:space="preserve">7,89</t>
  </si>
  <si>
    <t xml:space="preserve">KIT DE PORTA-PRONTA DE MADEIRA EM ACABAMENTO MELAMÍNICO BRANCO, FOLHA LEVE OU MÉDIA, 90X210, EXCLUSIVE FECHADURA, FIXAÇÃO COM PREENCHIMENTO TOTAL DE ESPUMA EXPANSIVA - FORNECIMENTO E INSTALAÇÃO. AF_12/2019</t>
  </si>
  <si>
    <t xml:space="preserve">907,69</t>
  </si>
  <si>
    <t xml:space="preserve">BATENTE PARA PORTA COM BANDEIRA, FIXAÇÃO COM PARAFUSO E BUCHA. AF_12/2019</t>
  </si>
  <si>
    <t xml:space="preserve">192,99</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</si>
  <si>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</si>
  <si>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1.028,22</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</si>
  <si>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</si>
  <si>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864,68</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</si>
  <si>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</si>
  <si>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1.037,85</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</si>
  <si>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</si>
  <si>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1.063,99</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</si>
  <si>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</si>
  <si>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882,06</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</si>
  <si>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</si>
  <si>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1.119,39</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</si>
  <si>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</si>
  <si>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930,67</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</si>
  <si>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</si>
  <si>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1.164,60</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</si>
  <si>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</si>
  <si>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975,18</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</si>
  <si>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</si>
  <si>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1.037,58</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</si>
  <si>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</si>
  <si>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874,04</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</si>
  <si>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</si>
  <si>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1.125,63</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</si>
  <si>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</si>
  <si>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936,91</t>
  </si>
  <si>
    <t xml:space="preserve">KIT DE PORTA DE MADEIRA TIPO VENEZIANA, 80X210CM (ESPESSURA DE 3CM), PADRÃO MÉDIO, ITENS INCLUSOS: DOBRADIÇAS, MONTAGEM E INSTALAÇÃO DE BATENTE, FECHADURA COM EXECUÇÃO DO FURO - FORNECIMENTO E INSTALAÇÃO. AF_12/2019</t>
  </si>
  <si>
    <t xml:space="preserve">1.513,73</t>
  </si>
  <si>
    <t xml:space="preserve">KIT DE PORTA DE MADEIRA TIPO VENEZIANA, 80X210CM (ESPESSURA DE 3CM), PADRÃO POPULAR, ITENS INCLUSOS: DOBRADIÇAS, MONTAGEM E INSTALAÇÃO DE BATENTE, FECHADURA COM EXECUÇÃO DO FURO - FORNECIMENTO E INSTALAÇÃO. AF_12/2019</t>
  </si>
  <si>
    <t xml:space="preserve">1.325,01</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</si>
  <si>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</si>
  <si>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1.823,80</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</si>
  <si>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</si>
  <si>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1.635,08</t>
  </si>
  <si>
    <t xml:space="preserve">RECOLOCAÇÃO DE FOLHAS DE PORTA DE MADEIRA LEVE OU MÉDIA DE 60CM DE LARGURA, CONSIDERANDO REAPROVEITAMENTO DO MATERIAL. AF_12/2019</t>
  </si>
  <si>
    <t xml:space="preserve">62,63</t>
  </si>
  <si>
    <t xml:space="preserve">RECOLOCAÇÃO DE FOLHAS DE PORTA DE MADEIRA LEVE OU MÉDIA DE 70CM DE LARGURA, CONSIDERANDO REAPROVEITAMENTO DO MATERIAL. AF_12/2019</t>
  </si>
  <si>
    <t xml:space="preserve">69,68</t>
  </si>
  <si>
    <t xml:space="preserve">RECOLOCAÇÃO DE FOLHAS DE PORTA DE MADEIRA LEVE OU MÉDIA DE 80CM DE LARGURA, CONSIDERANDO REAPROVEITAMENTO DO MATERIAL. AF_12/2019</t>
  </si>
  <si>
    <t xml:space="preserve">76,79</t>
  </si>
  <si>
    <t xml:space="preserve">RECOLOCAÇÃO DE FOLHAS DE PORTA DE MADEIRA LEVE OU MÉDIA DE 90CM DE LARGURA, CONSIDERANDO REAPROVEITAMENTO DO MATERIAL. AF_12/2019</t>
  </si>
  <si>
    <t xml:space="preserve">83,87</t>
  </si>
  <si>
    <t xml:space="preserve">RECOLOCAÇÃO DE FOLHAS DE PORTA DE MADEIRA PESADA OU SUPERPESADA DE 80CM DE LARGURA, CONSIDERANDO REAPROVEITAMENTO DO MATERIAL. AF_12/2019</t>
  </si>
  <si>
    <t xml:space="preserve">99,76</t>
  </si>
  <si>
    <t xml:space="preserve">PORTA DE MADEIRA COMPENSADA LISA PARA PINTURA, 120X210X3,5CM, 2 FOLHAS, INCLUSO ADUELA 2A, ALIZAR 2A E DOBRADIÇAS. AF_12/2019</t>
  </si>
  <si>
    <t xml:space="preserve">838,03</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</si>
  <si>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</si>
  <si>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855,92</t>
  </si>
  <si>
    <t xml:space="preserve">JANELA DE MADEIRA</t>
  </si>
  <si>
    <t xml:space="preserve">0090</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</si>
  <si>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</si>
  <si>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834,53</t>
  </si>
  <si>
    <t xml:space="preserve">JANELA DE MADEIRA (PINUS/EUCALIPTO OU EQUIV.) DE ABRIR COM 4 FOLHAS (2 VENEZIANAS E 2 GUILHOTINAS PARA VIDRO), COM BATENTE, ALIZAR E FERRAGENS. EXCLUSIVE VIDROS, ACABAMENTO E CONTRAMARCO. FORNECIMENTO E INSTALAÇÃO. AF_12/2019</t>
  </si>
  <si>
    <t xml:space="preserve">664,71</t>
  </si>
  <si>
    <t xml:space="preserve">JANELA DE MADEIRA (IMBUIA/CEDRO OU EQUIV.) DE ABRIR COM 4 FOLHAS (2 VENEZIANAS E 2 GUILHOTINAS PARA VIDRO), COM BATENTE, ALIZAR E FERRAGENS. EXCLUSIVE VIDROS, ACABAMENTO E CONTRAMARCO. FORNECIMENTO E INSTALAÇÃO. AF_12/2019</t>
  </si>
  <si>
    <t xml:space="preserve">1.074,61</t>
  </si>
  <si>
    <t xml:space="preserve">JANELA DE MADEIRA (CEDRINHO/ANGELIM OU EQUIV.) TIPO MAXIM-AR, PARA VIDRO, COM BATENTE, ALIZAR E FERRAGENS. EXCLUSIVE VIDRO, ACABAMENTO E CONTRAMARCO. FORNECIMENTO E INSTALAÇÃO. AF_12/2019</t>
  </si>
  <si>
    <t xml:space="preserve">1.325,07</t>
  </si>
  <si>
    <t xml:space="preserve">JANELA DE MADEIRA (PINUS/EUCALIPTO OU EQUIV.) TIPO BASCULANTE COM 2 FOLHAS PARA VIDRO, COM BATENTE, ALIZAR E FERRAGENS. EXCLUSIVE VIDROS, ACABAMENTO E CONTRAMARCO. FORNECIMENTO E INSTALAÇÃO. AF_12/2019</t>
  </si>
  <si>
    <t xml:space="preserve">785,17</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</si>
  <si>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</si>
  <si>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1.039,34</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</si>
  <si>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</si>
  <si>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1.283,49</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</si>
  <si>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</si>
  <si>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838,23</t>
  </si>
  <si>
    <t xml:space="preserve">PORTA E/OU TAMPA DE FERRO</t>
  </si>
  <si>
    <t xml:space="preserve">0092</t>
  </si>
  <si>
    <t xml:space="preserve">PORTA DE FERRO, DE ABRIR, TIPO GRADE COM CHAPA, COM GUARNIÇÕES. AF_12/2019</t>
  </si>
  <si>
    <t xml:space="preserve">581,41</t>
  </si>
  <si>
    <t xml:space="preserve">JANELA DE FERRO</t>
  </si>
  <si>
    <t xml:space="preserve">0093</t>
  </si>
  <si>
    <t xml:space="preserve">JANELA DE AÇO TIPO BASCULANTE PARA VIDROS, COM BATENTE, FERRAGENS E PINTURA ANTICORROSIVA. EXCLUSIVE VIDROS, ACABAMENTO, ALIZAR E CONTRAMARCO. FORNECIMENTO E INSTALAÇÃO. AF_12/2019</t>
  </si>
  <si>
    <t xml:space="preserve">687,91</t>
  </si>
  <si>
    <t xml:space="preserve">JANELA DE AÇO DE CORRER COM 4 FOLHAS PARA VIDRO, COM BATENTE, FERRAGENS E PINTURA ANTICORROSIVA. EXCLUSIVE VIDROS, ALIZAR E CONTRAMARCO. FORNECIMENTO E INSTALAÇÃO. AF_12/2019</t>
  </si>
  <si>
    <t xml:space="preserve">637,52</t>
  </si>
  <si>
    <t xml:space="preserve">CONTRAMARCO DE AÇO, FIXAÇÃO COM ARGAMASSA - FORNECIMENTO E INSTALAÇÃO. AF_12/2019</t>
  </si>
  <si>
    <t xml:space="preserve">71,07</t>
  </si>
  <si>
    <t xml:space="preserve">CONTRAMARCO DE AÇO, FIXAÇÃO COM PARAFUSO - FORNECIMENTO E INSTALAÇÃO. AF_12/2019</t>
  </si>
  <si>
    <t xml:space="preserve">62,68</t>
  </si>
  <si>
    <t xml:space="preserve">GUARDA-CORPO DE FERRO</t>
  </si>
  <si>
    <t xml:space="preserve">0095</t>
  </si>
  <si>
    <t xml:space="preserve">GUARDA-CORPO DE AÇO GALVANIZADO DE 1,10M, MONTANTES TUBULARES DE 1.1/4" ESPAÇADOS DE 1,20M, TRAVESSA SUPERIOR DE 1.1/2", GRADIL FORMADO POR TUBOS HORIZONTAIS DE 1" E VERTICAIS DE 3/4", FIXADO COM CHUMBADOR MECÂNICO. AF_04/2019_P</t>
  </si>
  <si>
    <t xml:space="preserve">674,50</t>
  </si>
  <si>
    <t xml:space="preserve">GUARDA-CORPO DE AÇO GALVANIZADO DE 1,10M DE ALTURA, MONTANTES TUBULARES DE 1.1/2 ESPAÇADOS DE 1,20M, TRAVESSA SUPERIOR DE 2, GRADIL FORMADO POR BARRAS CHATAS EM FERRO DE 32X4,8MM, FIXADO COM CHUMBADOR MECÂNICO. AF_04/2019_P</t>
  </si>
  <si>
    <t xml:space="preserve">544,21</t>
  </si>
  <si>
    <t xml:space="preserve">GUARDA-CORPO PANORÂMICO COM PERFIS DE ALUMÍNIO E VIDRO LAMINADO 8 MM, FIXADO COM CHUMBADOR MECÂNICO. AF_04/2019_P</t>
  </si>
  <si>
    <t xml:space="preserve">1.334,37</t>
  </si>
  <si>
    <t xml:space="preserve">CORRIMÃO SIMPLES, DIÂMETRO EXTERNO = 1 1/2", EM AÇO GALVANIZADO. AF_04/2019_P</t>
  </si>
  <si>
    <t xml:space="preserve">121,10</t>
  </si>
  <si>
    <t xml:space="preserve">CORRIMÃO SIMPLES, DIÂMETRO EXTERNO = 1 1/2", EM ALUMÍNIO. AF_04/2019_P</t>
  </si>
  <si>
    <t xml:space="preserve">89,61</t>
  </si>
  <si>
    <t xml:space="preserve">GRADIL EM FERRO FIXADO EM VÃOS DE JANELAS, FORMADO POR BARRAS CHATAS DE 25X4,8 MM. AF_04/2019</t>
  </si>
  <si>
    <t xml:space="preserve">652,79</t>
  </si>
  <si>
    <t xml:space="preserve">GRADIL EM ALUMÍNIO FIXADO EM VÃOS DE JANELAS, FORMADO POR TUBOS DE 3/4". AF_04/2019</t>
  </si>
  <si>
    <t xml:space="preserve">596,66</t>
  </si>
  <si>
    <t xml:space="preserve">PORTA E/OU TAMPA DE ALUMINIO</t>
  </si>
  <si>
    <t xml:space="preserve">0098</t>
  </si>
  <si>
    <t xml:space="preserve">PORTA CORTA-FOGO 90X210X4CM - FORNECIMENTO E INSTALAÇÃO. AF_12/2019</t>
  </si>
  <si>
    <t xml:space="preserve">1.472,84</t>
  </si>
  <si>
    <t xml:space="preserve">PORTA DE ALUMÍNIO DE ABRIR COM LAMBRI, COM GUARNIÇÃO, FIXAÇÃO COM PARAFUSOS - FORNECIMENTO E INSTALAÇÃO. AF_12/2019</t>
  </si>
  <si>
    <t xml:space="preserve">776,48</t>
  </si>
  <si>
    <t xml:space="preserve">PORTA EM ALUMÍNIO DE ABRIR TIPO VENEZIANA COM GUARNIÇÃO, FIXAÇÃO COM PARAFUSOS - FORNECIMENTO E INSTALAÇÃO. AF_12/2019</t>
  </si>
  <si>
    <t xml:space="preserve">606,19</t>
  </si>
  <si>
    <t xml:space="preserve">PORTA DE ALUMÍNIO DE ABRIR PARA VIDRO SEM GUARNIÇÃO, 87X210CM, FIXAÇÃO COM PARAFUSOS, INCLUSIVE VIDROS - FORNECIMENTO E INSTALAÇÃO. AF_12/2019</t>
  </si>
  <si>
    <t xml:space="preserve">768,07</t>
  </si>
  <si>
    <t xml:space="preserve">PORTA EM AÇO DE ABRIR PARA VIDRO SEM GUARNIÇÃO, 87X210CM, FIXAÇÃO COM PARAFUSOS, EXCLUSIVE VIDROS - FORNECIMENTO E INSTALAÇÃO. AF_12/2019</t>
  </si>
  <si>
    <t xml:space="preserve">685,10</t>
  </si>
  <si>
    <t xml:space="preserve">PORTA EM AÇO DE ABRIR TIPO VENEZIANA SEM GUARNIÇÃO, 87X210CM, FIXAÇÃO COM PARAFUSOS - FORNECIMENTO E INSTALAÇÃO. AF_12/2019</t>
  </si>
  <si>
    <t xml:space="preserve">625,16</t>
  </si>
  <si>
    <t xml:space="preserve">PORTA DE CORRER DE ALUMÍNIO, COM DUAS FOLHAS PARA VIDRO, INCLUSO VIDRO LISO INCOLOR, FECHADURA E PUXADOR, SEM ALIZAR. AF_12/2019</t>
  </si>
  <si>
    <t xml:space="preserve">428,25</t>
  </si>
  <si>
    <t xml:space="preserve">FERRAGENS PARA PORTAS</t>
  </si>
  <si>
    <t xml:space="preserve">0100</t>
  </si>
  <si>
    <t xml:space="preserve">MOLA HIDRAULICA DE PISO PARA PORTA DE VIDRO TEMPERADO. AF_01/2021</t>
  </si>
  <si>
    <t xml:space="preserve">1.054,04</t>
  </si>
  <si>
    <t xml:space="preserve">JOGO DE FERRAGENS CROMADAS PARA PORTA DE VIDRO TEMPERADO, UMA FOLHA COMPOSTO DE DOBRADICAS SUPERIOR E INFERIOR, TRINCO, FECHADURA, CONTRA FECHADURA COM CAPUCHINHO SEM MOLA E PUXADOR. AF_01/2021</t>
  </si>
  <si>
    <t xml:space="preserve">275,92</t>
  </si>
  <si>
    <t xml:space="preserve">FERRAGENS DIVERSAS</t>
  </si>
  <si>
    <t xml:space="preserve">0102</t>
  </si>
  <si>
    <t xml:space="preserve">PUXADOR CENTRAL PARA ESQUADRIA DE MADEIRA. AF_12/2019</t>
  </si>
  <si>
    <t xml:space="preserve">31,27</t>
  </si>
  <si>
    <t xml:space="preserve">PORTA CADEADO ZINCADO OXIDADO PRETO COM CADEADO DE AÇO INOX, LARGURA DE *50* MM. AF_12/2019</t>
  </si>
  <si>
    <t xml:space="preserve">65,36</t>
  </si>
  <si>
    <t xml:space="preserve">TARJETA TIPO LIVRE/OCUPADO PARA PORTA DE BANHEIRO. AF_12/2019</t>
  </si>
  <si>
    <t xml:space="preserve">76,91</t>
  </si>
  <si>
    <t xml:space="preserve">CREMONA EM LATÃO CROMADO OU POLIDO, COMPLETA. AF_12/2019</t>
  </si>
  <si>
    <t xml:space="preserve">70,62</t>
  </si>
  <si>
    <t xml:space="preserve">FECHO DE EMBUTIR TIPO UNHA 22CM. AF_12/2019</t>
  </si>
  <si>
    <t xml:space="preserve">FECHO DE EMBUTIR TIPO UNHA 40CM. AF_12/2019</t>
  </si>
  <si>
    <t xml:space="preserve">172,25</t>
  </si>
  <si>
    <t xml:space="preserve">DOBRADIÇA EM AÇO/FERRO, 3" X 21/2", E=1,9 A 2MM, SEN ANEL, CROMADO OU ZINCADO, TAMPA BOLA, COM PARAFUSOS. AF_12/2019</t>
  </si>
  <si>
    <t xml:space="preserve">52,15</t>
  </si>
  <si>
    <t xml:space="preserve">DOBRADIÇA TIPO VAI E VEM EM LATÃO POLIDO 3". AF_12/2019</t>
  </si>
  <si>
    <t xml:space="preserve">137,05</t>
  </si>
  <si>
    <t xml:space="preserve">VIDROS/ESPELHOS</t>
  </si>
  <si>
    <t xml:space="preserve">0103</t>
  </si>
  <si>
    <t xml:space="preserve">INSTALAÇÃO DE VIDRO LISO INCOLOR, E = 3 MM, EM ESQUADRIA DE MADEIRA, FIXADO COM BAGUETE. AF_01/2021</t>
  </si>
  <si>
    <t xml:space="preserve">192,48</t>
  </si>
  <si>
    <t xml:space="preserve">INSTALAÇÃO DE VIDRO LISO, E = 4 MM, EM ESQUADRIA DE MADEIRA, FIXADO COM BAGUETE. AF_01/2021</t>
  </si>
  <si>
    <t xml:space="preserve">242,14</t>
  </si>
  <si>
    <t xml:space="preserve">INSTALAÇÃO DE VIDRO LISO FUME, E = 4 MM, EM ESQUADRIA DE MADEIRA, FIXADO COM BAGUETE. AF_01/2021</t>
  </si>
  <si>
    <t xml:space="preserve">308,36</t>
  </si>
  <si>
    <t xml:space="preserve">INSTALAÇÃO DE VIDRO LISO INCOLOR, E = 5 MM, EM ESQUADRIA DE MADEIRA, FIXADO COM BAGUETE. AF_01/2021</t>
  </si>
  <si>
    <t xml:space="preserve">266,73</t>
  </si>
  <si>
    <t xml:space="preserve">INSTALAÇÃO DE VIDRO LISO FUME, E = 5 MM, EM ESQUADRIA DE MADEIRA, FIXADO COM BAGUETE. AF_01/2021</t>
  </si>
  <si>
    <t xml:space="preserve">320,89</t>
  </si>
  <si>
    <t xml:space="preserve">INSTALAÇÃO DE VIDRO LISO INCOLOR, E = 6 MM, EM ESQUADRIA DE MADEIRA, FIXADO COM BAGUETE. AF_01/2021</t>
  </si>
  <si>
    <t xml:space="preserve">308,25</t>
  </si>
  <si>
    <t xml:space="preserve">INSTALAÇÃO DE VIDRO LISO FUME, E = 6 MM, EM ESQUADRIA DE MADEIRA, FIXADO COM BAGUETE. AF_01/2021</t>
  </si>
  <si>
    <t xml:space="preserve">424,14</t>
  </si>
  <si>
    <t xml:space="preserve">INSTALAÇÃO DE VIDRO LISO INCOLOR, E = 8 MM, EM ESQUADRIA DE MADEIRA, FIXADO COM BAGUETE. AF_01/2021</t>
  </si>
  <si>
    <t xml:space="preserve">430,48</t>
  </si>
  <si>
    <t xml:space="preserve">INSTALAÇÃO DE VIDRO LISO INCOLOR, E = 10 MM, EM ESQUADRIA DE MADEIRA, FIXADO COM BAGUETE. AF_01/2021</t>
  </si>
  <si>
    <t xml:space="preserve">514,09</t>
  </si>
  <si>
    <t xml:space="preserve">INSTALAÇÃO DE VIDRO IMPRESSO, E = 4 MM, EM ESQUADRIA DE MADEIRA, FIXADO COM BAGUETE. AF_01/2021</t>
  </si>
  <si>
    <t xml:space="preserve">209,03</t>
  </si>
  <si>
    <t xml:space="preserve">INSTALAÇÃO DE VIDRO LISO INCOLOR, E = 3 MM, EM ESQUADRIA DE ALUMÍNIO OU PVC, FIXADO COM BAGUETE. AF_01/2021_P</t>
  </si>
  <si>
    <t xml:space="preserve">278,65</t>
  </si>
  <si>
    <t xml:space="preserve">INSTALAÇÃO DE VIDRO LISO INCOLOR, E = 4 MM, EM ESQUADRIA DE ALUMÍNIO OU PVC, FIXADO COM BAGUETE. AF_01/2021_P</t>
  </si>
  <si>
    <t xml:space="preserve">328,31</t>
  </si>
  <si>
    <t xml:space="preserve">INSTALAÇÃO DE VIDRO LISO FUME, E = 4 MM, EM ESQUADRIA DE ALUMÍNIO OU PVC, FIXADO COM BAGUETE. AF_01/2021_P</t>
  </si>
  <si>
    <t xml:space="preserve">394,53</t>
  </si>
  <si>
    <t xml:space="preserve">INSTALAÇÃO DE VIDRO LISO INCOLOR, E = 5 MM, EM ESQUADRIA DE ALUMÍNIO OU PVC, FIXADO COM BAGUETE. AF_01/2021_P</t>
  </si>
  <si>
    <t xml:space="preserve">337,04</t>
  </si>
  <si>
    <t xml:space="preserve">INSTALAÇÃO DE VIDRO LISO FUME, E = 5 MM, EM ESQUADRIA DE ALUMÍNIO OU PVC, FIXADO COM BAGUETE. AF_01/2021_P</t>
  </si>
  <si>
    <t xml:space="preserve">391,20</t>
  </si>
  <si>
    <t xml:space="preserve">INSTALAÇÃO DE VIDRO LISO INCOLOR, E = 6 MM, EM ESQUADRIA DE ALUMÍNIO OU PVC, FIXADO COM BAGUETE. AF_01/2021_P</t>
  </si>
  <si>
    <t xml:space="preserve">362,68</t>
  </si>
  <si>
    <t xml:space="preserve">INSTALAÇÃO DE VIDRO LISO FUME, E = 6 MM, EM ESQUADRIA DE ALUMÍNIO OU PVC, FIXADO COM BAGUETE. AF_01/2021_P</t>
  </si>
  <si>
    <t xml:space="preserve">478,57</t>
  </si>
  <si>
    <t xml:space="preserve">INSTALAÇÃO DE VIDRO LISO INCOLOR, E = 8 MM, EM ESQUADRIA DE ALUMÍNIO OU PVC, FIXADO COM BAGUETE. AF_01/2021_P</t>
  </si>
  <si>
    <t xml:space="preserve">470,82</t>
  </si>
  <si>
    <t xml:space="preserve">INSTALAÇÃO DE VIDRO LISO INCOLOR, E = 10 MM, EM ESQUADRIA DE ALUMÍNIO OU PVC, FIXADO COM BAGUETE. AF_01/2021_P</t>
  </si>
  <si>
    <t xml:space="preserve">549,22</t>
  </si>
  <si>
    <t xml:space="preserve">INSTALAÇÃO DE VIDRO IMPRESSO, E = 4 MM, EM ESQUADRIA DE ALUMÍNIO OU PVC, FIXADO COM BAGUETE. AF_01/2021_P</t>
  </si>
  <si>
    <t xml:space="preserve">295,20</t>
  </si>
  <si>
    <t xml:space="preserve">INSTALAÇÃO DE VIDRO ARAMADO, E = 6 MM, EM ESQUADRIA DE ALUMÍNIO OU PVC, FIXADO COM BAGUETE. AF_01/2021_P</t>
  </si>
  <si>
    <t xml:space="preserve">601,93</t>
  </si>
  <si>
    <t xml:space="preserve">INSTALAÇÃO DE VIDRO ARAMADO, E = 7 MM, EM ESQUADRIA DE ALUMÍNIO OU PVC, FIXADO COM BAGUETE. AF_01/2021_P</t>
  </si>
  <si>
    <t xml:space="preserve">594,46</t>
  </si>
  <si>
    <t xml:space="preserve">INSTALAÇÃO DE VIDRO LAMINADO, E = 8 MM (4+4), ENCAIXADO EM PERFIL U. AF_01/2021_P</t>
  </si>
  <si>
    <t xml:space="preserve">1.117,68</t>
  </si>
  <si>
    <t xml:space="preserve">INSTALAÇÃO DE VIDRO LAMINADO, E = 12 MM (4+4+4), ENCAIXADO EM PERFIL U. AF_01/2021_P</t>
  </si>
  <si>
    <t xml:space="preserve">2.300,48</t>
  </si>
  <si>
    <t xml:space="preserve">INSTALAÇÃO DE VIDRO LAMINADO, E = 15 MM (5+5+5), ENCAIXADO EM PERFIL U. AF_01/2021_P</t>
  </si>
  <si>
    <t xml:space="preserve">2.650,38</t>
  </si>
  <si>
    <t xml:space="preserve">INSTALAÇÃO DE VIDRO TEMPERADO, E = 6 MM, ENCAIXADO EM PERFIL U. AF_01/2021_P</t>
  </si>
  <si>
    <t xml:space="preserve">344,87</t>
  </si>
  <si>
    <t xml:space="preserve">INSTALAÇÃO DE VIDRO TEMPERADO, E = 8 MM, ENCAIXADO EM PERFIL U. AF_01/2021_P</t>
  </si>
  <si>
    <t xml:space="preserve">397,75</t>
  </si>
  <si>
    <t xml:space="preserve">INSTALAÇÃO DE VIDRO TEMPERADO, E = 10 MM, ENCAIXADO EM PERFIL U. AF_01/2021_P</t>
  </si>
  <si>
    <t xml:space="preserve">469,46</t>
  </si>
  <si>
    <t xml:space="preserve">PORTA PIVOTANTE DE VIDRO TEMPERADO, 90X210 CM, ESPESSURA 10 MM, INCLUSIVE ACESSÓRIOS. AF_01/2021</t>
  </si>
  <si>
    <t xml:space="preserve">998,63</t>
  </si>
  <si>
    <t xml:space="preserve">PORTA PIVOTANTE DE VIDRO TEMPERADO, 2 FOLHAS DE 90X210 CM, ESPESSURA DE 10MM, INCLUSIVE ACESSÓRIOS. AF_01/2021</t>
  </si>
  <si>
    <t xml:space="preserve">2.009,71</t>
  </si>
  <si>
    <t xml:space="preserve">PORTA DE ABRIR COM MOLA HIDRÁULICA, EM VIDRO TEMPERADO, 90X210 CM, ESPESSURA 10 MM, INCLUSIVE ACESSÓRIOS. AF_01/2021</t>
  </si>
  <si>
    <t xml:space="preserve">2.029,55</t>
  </si>
  <si>
    <t xml:space="preserve">PORTA DE ABRIR COM MOLA HIDRÁULICA, EM VIDRO TEMPERADO, 2 FOLHAS DE 90X210 CM, ESPESSURA DD 10MM, INCLUSIVE ACESSÓRIOS. AF_01/2021</t>
  </si>
  <si>
    <t xml:space="preserve">4.071,20</t>
  </si>
  <si>
    <t xml:space="preserve">REMOÇÃO DE VIDRO LISO COMUM DE ESQUADRIA COM BAGUETE DE MADEIRA. AF_01/2021</t>
  </si>
  <si>
    <t xml:space="preserve">19,12</t>
  </si>
  <si>
    <t xml:space="preserve">REMOÇÃO DE VIDRO LISO COMUM DE ESQUADRIA COM BAGUETE DE ALUMÍNIO OU PVC. AF_01/2021</t>
  </si>
  <si>
    <t xml:space="preserve">23,24</t>
  </si>
  <si>
    <t xml:space="preserve">REMOÇÃO DE VIDRO TEMPERADO FIXADO EM PERFIL U. AF_01/2021</t>
  </si>
  <si>
    <t xml:space="preserve">JANELA DE ALUMINIO</t>
  </si>
  <si>
    <t xml:space="preserve">0222</t>
  </si>
  <si>
    <t xml:space="preserve">JANELA DE ALUMÍNIO TIPO MAXIM-AR, COM VIDROS, BATENTE E FERRAGENS. EXCLUSIVE ALIZAR, ACABAMENTO E CONTRAMARCO. FORNECIMENTO E INSTALAÇÃO. AF_12/2019</t>
  </si>
  <si>
    <t xml:space="preserve">631,94</t>
  </si>
  <si>
    <t xml:space="preserve">JANELA DE ALUMÍNIO DE CORRER COM 2 FOLHAS PARA VIDROS, COM VIDROS, BATENTE, ACABAMENTO COM ACETATO OU BRILHANTE E FERRAGENS. EXCLUSIVE ALIZAR E CONTRAMARCO. FORNECIMENTO E INSTALAÇÃO. AF_12/2019</t>
  </si>
  <si>
    <t xml:space="preserve">325,66</t>
  </si>
  <si>
    <t xml:space="preserve">JANELA DE ALUMÍNIO DE CORRER COM 3 FOLHAS (2 VENEZIANAS E 1 PARA VIDRO), COM VIDROS, BATENTE E FERRAGENS. EXCLUSIVE ACABAMENTO, ALIZAR E CONTRAMARCO. FORNECIMENTO E INSTALAÇÃO. AF_12/2019</t>
  </si>
  <si>
    <t xml:space="preserve">463,77</t>
  </si>
  <si>
    <t xml:space="preserve">JANELA DE ALUMÍNIO DE CORRER COM 4 FOLHAS PARA VIDROS, COM VIDROS, BATENTE, ACABAMENTO COM ACETATO OU BRILHANTE E FERRAGENS. EXCLUSIVE ALIZAR E CONTRAMARCO. FORNECIMENTO E INSTALAÇÃO. AF_12/2019</t>
  </si>
  <si>
    <t xml:space="preserve">378,94</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</si>
  <si>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</si>
  <si>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518,44</t>
  </si>
  <si>
    <t xml:space="preserve">CONTRAMARCO DE ALUMÍNIO, FIXAÇÃO COM ARGAMASSA - FORNECIMENTO E INSTALAÇÃO. AF_12/2019</t>
  </si>
  <si>
    <t xml:space="preserve">21,19</t>
  </si>
  <si>
    <t xml:space="preserve">CONTRAMARCO DE ALUMÍNIO, FIXAÇÃO COM PARAFUSO - FORNECIMENTO E INSTALAÇÃO. AF_12/2019</t>
  </si>
  <si>
    <t xml:space="preserve">17,29</t>
  </si>
  <si>
    <t xml:space="preserve">JANELA FIXA DE ALUMÍNIO PARA VIDRO, COM VIDRO, BATENTE E FERRAGENS. EXCLUSIVE ACABAMENTO, ALIZAR E CONTRAMARCO. FORNECIMENTO E INSTALAÇÃO. AF_12/2019</t>
  </si>
  <si>
    <t xml:space="preserve">676,26</t>
  </si>
  <si>
    <t xml:space="preserve">FUNDACOES E ESTRUTURAS</t>
  </si>
  <si>
    <t xml:space="preserve">FUES</t>
  </si>
  <si>
    <t xml:space="preserve">TUBULOES</t>
  </si>
  <si>
    <t xml:space="preserve">0038</t>
  </si>
  <si>
    <t xml:space="preserve">TUBULÃO A CÉU ABERTO, DIÂMETRO DO FUSTE DE 70CM, ESCAVAÇÃO MANUAL, SEM ALARGAMENTO DE BASE, CONCRETO FEITO EM OBRA E LANÇADO COM JERICA. AF_05/2020</t>
  </si>
  <si>
    <t xml:space="preserve">1.150,61</t>
  </si>
  <si>
    <t xml:space="preserve">TUBULÃO A CÉU ABERTO, DIÂMETRO DO FUSTE DE 80CM, ESCAVAÇÃO MANUAL, SEM ALARGAMENTO DE BASE, CONCRETO FEITO EM OBRA E LANÇADO COM JERICA. AF_05/2020</t>
  </si>
  <si>
    <t xml:space="preserve">1.087,50</t>
  </si>
  <si>
    <t xml:space="preserve">TUBULÃO A CÉU ABERTO, DIÂMETRO DO FUSTE DE 100CM, ESCAVAÇÃO MANUAL, SEM ALARGAMENTO DE BASE, CONCRETO FEITO EM OBRA E LANÇADO COM JERICA. AF_05/2020</t>
  </si>
  <si>
    <t xml:space="preserve">1.010,53</t>
  </si>
  <si>
    <t xml:space="preserve">TUBULÃO A CÉU ABERTO, DIÂMETRO DO FUSTE DE 120CM, ESCAVAÇÃO MANUAL, SEM ALARGAMENTO DE BASE, CONCRETO FEITO EM OBRA E LANÇADO COM JERICA. AF_05/2020</t>
  </si>
  <si>
    <t xml:space="preserve">919,59</t>
  </si>
  <si>
    <t xml:space="preserve">TUBULÃO A CÉU ABERTO, DIÂMETRO DO FUSTE DE 70CM, ESCAVAÇÃO MECÂNICA, SEM ALARGAMENTO DE BASE, CONCRETO FEITO EM OBRA E LANÇADO COM JERICA. AF_05/2020</t>
  </si>
  <si>
    <t xml:space="preserve">807,77</t>
  </si>
  <si>
    <t xml:space="preserve">TUBULÃO A CÉU ABERTO, DIÂMETRO DO FUSTE DE 80CM, ESCAVAÇÃO MECÂNICA, SEM ALARGAMENTO DE BASE, CONCRETO FEITO EM OBRA E LANÇADO COM JERICA. AF_05/2020</t>
  </si>
  <si>
    <t xml:space="preserve">790,41</t>
  </si>
  <si>
    <t xml:space="preserve">TUBULÃO A CÉU ABERTO, DIÂMETRO DO FUSTE DE 100CM, ESCAVAÇÃO MECÂNICA, SEM ALARGAMENTO DE BASE, CONCRETO FEITO EM OBRA E LANÇADO COM JERICA. AF_05/2020</t>
  </si>
  <si>
    <t xml:space="preserve">776,41</t>
  </si>
  <si>
    <t xml:space="preserve">TUBULÃO A CÉU ABERTO, DIÂMETRO DO FUSTE DE 120CM, ESCAVAÇÃO MECÂNICA, SEM ALARGAMENTO DE BASE, CONCRETO FEITO EM OBRA E LANÇADO COM JERICA. AF_05/2020</t>
  </si>
  <si>
    <t xml:space="preserve">726,39</t>
  </si>
  <si>
    <t xml:space="preserve">TUBULÃO A CÉU ABERTO, DIÂMETRO DO FUSTE DE 70CM, ESCAVAÇÃO MANUAL, SEM ALARGAMENTO DE BASE, CONCRETO USINADO E LANÇADO COM BOMBA OU DIRETAMENTE DO CAMINHÃO. AF_05/2020</t>
  </si>
  <si>
    <t xml:space="preserve">1.092,61</t>
  </si>
  <si>
    <t xml:space="preserve">TUBULÃO A CÉU ABERTO, DIÂMETRO DO FUSTE DE 80CM, ESCAVAÇÃO MANUAL, SEM ALARGAMENTO DE BASE, CONCRETO USINADO E LANÇADO COM BOMBA OU DIRETAMENTE DO CAMINHÃO. AF_05/2020</t>
  </si>
  <si>
    <t xml:space="preserve">1.030,71</t>
  </si>
  <si>
    <t xml:space="preserve">TUBULÃO A CÉU ABERTO, DIÂMETRO DO FUSTE DE 100CM, ESCAVAÇÃO MANUAL, SEM ALARGAMENTO DE BASE, CONCRETO USINADO E LANÇADO COM BOMBA OU DIRETAMENTE DO CAMINHÃO. AF_05/2020</t>
  </si>
  <si>
    <t xml:space="preserve">956,01</t>
  </si>
  <si>
    <t xml:space="preserve">TUBULÃO A CÉU ABERTO, DIÂMETRO DO FUSTE DE 120CM, ESCAVAÇÃO MANUAL, SEM ALARGAMENTO DE BASE, CONCRETO USINADO E LANÇADO COM BOMBA OU DIRETAMENTE DO CAMINHÃO. AF_05/2020</t>
  </si>
  <si>
    <t xml:space="preserve">867,41</t>
  </si>
  <si>
    <t xml:space="preserve">TUBULÃO A CÉU ABERTO, DIÂMETRO DO FUSTE DE 70CM, ESCAVAÇÃO MECÂNICA, SEM ALARGAMENTO DE BASE, CONCRETO USINADO E LANÇADO COM BOMBA OU DIRETAMENTE DO CAMINHÃO. AF_05/2020</t>
  </si>
  <si>
    <t xml:space="preserve">744,44</t>
  </si>
  <si>
    <t xml:space="preserve">TUBULÃO A CÉU ABERTO, DIÂMETRO DO FUSTE DE 80CM, ESCAVAÇÃO MECÂNICA, SEM ALARGAMENTO DE BASE, CONCRETO USINADO E LANÇADO COM BOMBA OU DIRETAMENTE DO CAMINHÃO. AF_05/2020</t>
  </si>
  <si>
    <t xml:space="preserve">728,56</t>
  </si>
  <si>
    <t xml:space="preserve">TUBULÃO A CÉU ABERTO, DIÂMETRO DO FUSTE DE 100CM, ESCAVAÇÃO MECÂNICA, SEM ALARGAMENTO DE BASE, CONCRETO USINADO E LANÇADO COM BOMBA OU DIRETAMENTE DO CAMINHÃO. AF_05/2020</t>
  </si>
  <si>
    <t xml:space="preserve">717,44</t>
  </si>
  <si>
    <t xml:space="preserve">TUBULÃO A CÉU ABERTO, DIÂMETRO DO FUSTE DE 120CM, ESCAVAÇÃO MECÂNICA, SEM ALARGAMENTO DE BASE, CONCRETO USINADO E LANÇADO COM BOMBA OU DIRETAMENTE DO CAMINHÃO. AF_05/2020</t>
  </si>
  <si>
    <t xml:space="preserve">670,37</t>
  </si>
  <si>
    <t xml:space="preserve">ALARGAMENTO DE BASE DE TUBULÃO A CÉU ABERTO, ESCAVAÇÃO MANUAL, CONCRETO FEITO EM OBRA E LANÇADO COM JERICA. AF_05/2020</t>
  </si>
  <si>
    <t xml:space="preserve">764,57</t>
  </si>
  <si>
    <t xml:space="preserve">ALARGAMENTO DE BASE DE TUBULÃO A CÉU ABERTO, ESCAVAÇÃO MANUAL, CONCRETO USINADO E LANÇADO COM BOMBA OU DIRETAMENTE DO CAMINHÃO. AF_05/2020</t>
  </si>
  <si>
    <t xml:space="preserve">710,38</t>
  </si>
  <si>
    <t xml:space="preserve">ESTACAS</t>
  </si>
  <si>
    <t xml:space="preserve">0039</t>
  </si>
  <si>
    <t xml:space="preserve">ARRASAMENTO MECANICO DE ESTACA DE CONCRETO ARMADO, DIAMETROS DE ATÉ 40 CM. AF_05/2021</t>
  </si>
  <si>
    <t xml:space="preserve">17,64</t>
  </si>
  <si>
    <t xml:space="preserve">ARRASAMENTO MECANICO DE ESTACA DE CONCRETO ARMADO, DIAMETROS DE 41 CM A 60 CM. AF_05/2021</t>
  </si>
  <si>
    <t xml:space="preserve">28,24</t>
  </si>
  <si>
    <t xml:space="preserve">ARRASAMENTO MECANICO DE ESTACA DE CONCRETO ARMADO, DIAMETROS DE 61 CM A 80 CM. AF_05/2021</t>
  </si>
  <si>
    <t xml:space="preserve">ARRASAMENTO MECANICO DE ESTACA DE CONCRETO ARMADO, DIAMETROS DE 81 CM A 100 CM. AF_05/2021</t>
  </si>
  <si>
    <t xml:space="preserve">74,76</t>
  </si>
  <si>
    <t xml:space="preserve">ARRASAMENTO MECANICO DE ESTACA DE CONCRETO ARMADO, DIAMETROS DE 101 CM A 150 CM. AF_05/2021</t>
  </si>
  <si>
    <t xml:space="preserve">137,27</t>
  </si>
  <si>
    <t xml:space="preserve">ARRASAMENTO DE ESTACA METÁLICA, PERFIL LAMINADO TIPO  I  FAMÍLIA 250. AF_05/2021</t>
  </si>
  <si>
    <t xml:space="preserve">ARRASAMENTO MECÂNICO DE ESTACA METÁLICA, PERFIL LAMINADO TIPO  H - FAMÍLIA 250. AF_05/2021</t>
  </si>
  <si>
    <t xml:space="preserve">22,25</t>
  </si>
  <si>
    <t xml:space="preserve">ARRASAMENTO MECÂNICO DE ESTACA METÁLICA, PERFIL LAMINADO TIPO  H - FAMÍLIA 310. AF_05/2021</t>
  </si>
  <si>
    <t xml:space="preserve">28,22</t>
  </si>
  <si>
    <t xml:space="preserve">ESTACA HÉLICE CONTÍNUA, DIÂMETRO DE 30 CM, INCLUSO CONCRETO FCK=30MPA E ARMADURA MÍNIMA (EXCLUSIVE MOBILIZAÇÃO, DESMOBILIZAÇÃO E BOMBEAMENTO). AF_12/2019</t>
  </si>
  <si>
    <t xml:space="preserve">113,31</t>
  </si>
  <si>
    <t xml:space="preserve">ESTACA HÉLICE CONTÍNUA , DIÂMETRO DE 50 CM, INCLUSO CONCRETO FCK=30MPA E ARMADURA MÍNIMA (EXCLUSIVE MOBILIZAÇÃO, DESMOBILIZAÇÃO E BOMBEAMENTO). AF_12/2019</t>
  </si>
  <si>
    <t xml:space="preserve">206,99</t>
  </si>
  <si>
    <t xml:space="preserve">ESTACA HÉLICE CONTÍNUA, DIÂMETRO DE 70 CM, INCLUSO CONCRETO FCK=30MPA E ARMADURA MÍNIMA (EXCLUSIVE MOBILIZAÇÃO, DESMOBILIZAÇÃO E BOMBEAMENTO). AF_12/2019</t>
  </si>
  <si>
    <t xml:space="preserve">339,00</t>
  </si>
  <si>
    <t xml:space="preserve">ESTACA HÉLICE CONTÍNUA, DIÂMETRO DE 80 CM, INCLUSO CONCRETO FCK=30MPA E ARMADURA MÍNIMA (EXCLUSIVE MOBILIZAÇÃO, DESMOBILIZAÇÃO E BOMBEAMENTO). AF_12/2019.</t>
  </si>
  <si>
    <t xml:space="preserve">473,70</t>
  </si>
  <si>
    <t xml:space="preserve">ESTACA HÉLICE CONTÍNUA, DIÂMETRO DE 90 CM, INCLUSO CONCRETO FCK=30MPA E ARMADURA MÍNIMA (EXCLUSIVE MOBILIZAÇÃO, DESMOBILIZAÇÃO E BOMBEAMENTO). AF_12/2019.</t>
  </si>
  <si>
    <t xml:space="preserve">538,59</t>
  </si>
  <si>
    <t xml:space="preserve">ESTACA PRÉ-MOLDADA DE CONCRETO, SEÇÃO QUADRADA, CAPACIDADE DE 25 TONELADAS, INCLUSO EMENDA (EXCLUSIVE MOBILIZAÇÃO E DESMOBILIZAÇÃO). AF_12/2019</t>
  </si>
  <si>
    <t xml:space="preserve">75,39</t>
  </si>
  <si>
    <t xml:space="preserve">ESTACA PRÉ-MOLDADA DE CONCRETO SEÇÃO QUADRADA, CAPACIDADE DE 50 TONELADAS, INCLUSO EMENDA (EXCLUSIVE MOBILIZAÇÃO E DESMOBILIZAÇÃO). AF_12/2019</t>
  </si>
  <si>
    <t xml:space="preserve">95,11</t>
  </si>
  <si>
    <t xml:space="preserve">ESTACA PRÉ-MOLDADA DE CONCRETO CENTRIFUGADO, SEÇÃO CIRCULAR, CAPACIDADE DE 100 TONELADAS, INCLUSO EMENDA (EXCLUSIVE MOBILIZAÇÃO E DESMOBILIZAÇÃO). AF_12/2019</t>
  </si>
  <si>
    <t xml:space="preserve">208,75</t>
  </si>
  <si>
    <t xml:space="preserve">ESTACA METÁLICA PARA FUNDAÇÃO, UTILIZANDO PERFIL LAMINADO HP250X62 (EXCLUSIVE MOBILIZAÇÃO E DESMOBILIZAÇÃO). AF_01/2020</t>
  </si>
  <si>
    <t xml:space="preserve">15,57</t>
  </si>
  <si>
    <t xml:space="preserve">ESTACA METÁLICA PARA FUNDAÇÃO, UTILIZANDO PERFIL LAMINADO HP310X79 (EXCLUSIVE MOBILIZAÇÃO E DESMOBILIZAÇÃO). AF_01/2020</t>
  </si>
  <si>
    <t xml:space="preserve">15,40</t>
  </si>
  <si>
    <t xml:space="preserve">ESTACA METÁLICA PARA CONTENÇÃO, UTILIZANDO PERFIL LAMINADO W250X32,7 (EXCLUSIVE MOBILIZAÇÃO E DESMOBILIZAÇÃO). AF_01/2020</t>
  </si>
  <si>
    <t xml:space="preserve">14,78</t>
  </si>
  <si>
    <t xml:space="preserve">ESTACA METÁLICA PARA CONTENÇÃO, UTILIZANDO PERFIL LAMINADO W250X38,5 (EXCLUSIVE MOBILIZAÇÃO E DESMOBILIZAÇÃO). AF_01/2020</t>
  </si>
  <si>
    <t xml:space="preserve">14,59</t>
  </si>
  <si>
    <t xml:space="preserve">ESTACA METÁLICA PARA CONTENÇÃO, UTILIZANDO PERFIL LAMINADO W250X44,8 (EXCLUSIVE MOBILIZAÇÃO E DESMOBILIZAÇÃO). AF_01/2020</t>
  </si>
  <si>
    <t xml:space="preserve">14,48</t>
  </si>
  <si>
    <t xml:space="preserve">ESTACA ESCAVADA MECANICAMENTE, SEM FLUIDO ESTABILIZANTE, COM 25CM DE DIÂMETRO, CONCRETO LANÇADO POR CAMINHÃO BETONEIRA (EXCLUSIVE MOBILIZAÇÃO E DESMOBILIZAÇÃO). AF_01/2020</t>
  </si>
  <si>
    <t xml:space="preserve">50,58</t>
  </si>
  <si>
    <t xml:space="preserve">ESTACA ESCAVADA MECANICAMENTE, SEM FLUIDO ESTABILIZANTE, COM 40CM DE DIÂMETRO, CONCRETO LANÇADO POR CAMINHÃO BETONEIRA (EXCLUSIVE MOBILIZAÇÃO E DESMOBILIZAÇÃO). AF_01/2020</t>
  </si>
  <si>
    <t xml:space="preserve">93,94</t>
  </si>
  <si>
    <t xml:space="preserve">ESTACA ESCAVADA MECANICAMENTE, SEM FLUIDO ESTABILIZANTE, COM 60CM DE DIÂMETRO, CONCRETO LANÇADO POR CAMINHÃO BETONEIRA (EXCLUSIVE MOBILIZAÇÃO E DESMOBILIZAÇÃO). AF_01/2020</t>
  </si>
  <si>
    <t xml:space="preserve">175,85</t>
  </si>
  <si>
    <t xml:space="preserve">ESTACA ESCAVADA MECANICAMENTE, SEM FLUIDO ESTABILIZANTE, COM 25CM DE DIÂMETRO, CONCRETO LANÇADO MANUALMENTE (EXCLUSIVE MOBILIZAÇÃO E DESMOBILIZAÇÃO). AF_01/2020</t>
  </si>
  <si>
    <t xml:space="preserve">77,50</t>
  </si>
  <si>
    <t xml:space="preserve">ESTACA ESCAVADA MECANICAMENTE, SEM FLUIDO ESTABILIZANTE, COM 60CM DE DIÂMETRO, CONCRETO LANÇADO POR BOMBA LANÇA (EXCLUSIVE MOBILIZAÇÃO E DESMOBILIZAÇÃO). AF_01/2020</t>
  </si>
  <si>
    <t xml:space="preserve">200,90</t>
  </si>
  <si>
    <t xml:space="preserve">ESTACA BROCA DE CONCRETO, DIÂMETRO DE 20CM, ESCAVAÇÃO MANUAL COM TRADO CONCHA, COM ARMADURA DE ARRANQUE. AF_05/2020</t>
  </si>
  <si>
    <t xml:space="preserve">60,12</t>
  </si>
  <si>
    <t xml:space="preserve">ESTACA BROCA DE CONCRETO, DIÂMETRO DE 25CM, ESCAVAÇÃO MANUAL COM TRADO CONCHA, COM ARMADURA DE ARRANQUE. AF_05/2020</t>
  </si>
  <si>
    <t xml:space="preserve">82,94</t>
  </si>
  <si>
    <t xml:space="preserve">ESTACA BROCA DE CONCRETO, DIÂMETRO DE 30CM, ESCAVAÇÃO MANUAL COM TRADO CONCHA, COM ARMADURA DE ARRANQUE. AF_05/2020</t>
  </si>
  <si>
    <t xml:space="preserve">112,97</t>
  </si>
  <si>
    <t xml:space="preserve">ESTACA BROCA DE CONCRETO, DIÂMETRO DE 30CM, ESCAVAÇÃO MANUAL COM TRADO CONCHA, INTEIRAMENTE ARMADA. AF_05/2020</t>
  </si>
  <si>
    <t xml:space="preserve">144,83</t>
  </si>
  <si>
    <t xml:space="preserve">ARRASAMENTO MECÂNICO DE ESTACA BARRETE DE CONCRETO ARMADO, SEÇÃO DE 0,40 X 2,50 M. AF_05/2021</t>
  </si>
  <si>
    <t xml:space="preserve">113,25</t>
  </si>
  <si>
    <t xml:space="preserve">ARRASAMENTO MECÂNICO DE ESTACA BARRETE DE CONCRETO ARMADO, SEÇÃO DE 0,60 X 2,50 M. AF_05/2021</t>
  </si>
  <si>
    <t xml:space="preserve">166,14</t>
  </si>
  <si>
    <t xml:space="preserve">ARRASAMENTO MECÂNICO DE ESTACA BARRETE DE CONCRETO ARMADO, SEÇÃO DE 0,80 X 2,50 M. AF_05/2021</t>
  </si>
  <si>
    <t xml:space="preserve">219,02</t>
  </si>
  <si>
    <t xml:space="preserve">LASTROS/FUNDACOES DIVERSAS</t>
  </si>
  <si>
    <t xml:space="preserve">0040</t>
  </si>
  <si>
    <t xml:space="preserve">LASTRO DE CONCRETO MAGRO, APLICADO EM PISOS, LAJES SOBRE SOLO OU RADIERS, ESPESSURA DE 3 CM. AF_07/2016</t>
  </si>
  <si>
    <t xml:space="preserve">15,53</t>
  </si>
  <si>
    <t xml:space="preserve">LASTRO DE CONCRETO MAGRO, APLICADO EM PISOS, LAJES SOBRE SOLO OU RADIERS, ESPESSURA DE 5 CM. AF_07/2016</t>
  </si>
  <si>
    <t xml:space="preserve">25,91</t>
  </si>
  <si>
    <t xml:space="preserve">LASTRO DE CONCRETO MAGRO, APLICADO EM BLOCOS DE COROAMENTO OU SAPATAS. AF_08/2017</t>
  </si>
  <si>
    <t xml:space="preserve">544,28</t>
  </si>
  <si>
    <t xml:space="preserve">LASTRO DE CONCRETO MAGRO, APLICADO EM BLOCOS DE COROAMENTO OU SAPATAS, ESPESSURA DE 3 CM. AF_08/2017</t>
  </si>
  <si>
    <t xml:space="preserve">16,30</t>
  </si>
  <si>
    <t xml:space="preserve">LASTRO DE CONCRETO MAGRO, APLICADO EM BLOCOS DE COROAMENTO OU SAPATAS, ESPESSURA DE 5 CM. AF_08/2017</t>
  </si>
  <si>
    <t xml:space="preserve">27,21</t>
  </si>
  <si>
    <t xml:space="preserve">LASTRO DE CONCRETO MAGRO, APLICADO EM PISOS, LAJES SOBRE SOLO OU RADIERS. AF_08/2017</t>
  </si>
  <si>
    <t xml:space="preserve">518,51</t>
  </si>
  <si>
    <t xml:space="preserve">LASTRO COM MATERIAL GRANULAR, APLICAÇÃO EM BLOCOS DE COROAMENTO, ESPESSURA DE *5 CM*. AF_08/2017</t>
  </si>
  <si>
    <t xml:space="preserve">192,25</t>
  </si>
  <si>
    <t xml:space="preserve">LASTRO COM MATERIAL GRANULAR, APLICADO EM PISOS OU LAJES SOBRE SOLO, ESPESSURA DE *5 CM*. AF_08/2017</t>
  </si>
  <si>
    <t xml:space="preserve">116,28</t>
  </si>
  <si>
    <t xml:space="preserve">LASTRO COM MATERIAL GRANULAR, APLICADO EM BLOCOS DE COROAMENTO, ESPESSURA DE *10 CM*. AF_08/2017</t>
  </si>
  <si>
    <t xml:space="preserve">174,60</t>
  </si>
  <si>
    <t xml:space="preserve">LASTRO COM MATERIAL GRANULAR (PEDRA BRITADA N.2), APLICADO EM PISOS OU LAJES SOBRE SOLO, ESPESSURA DE *10 CM*. AF_08/2017</t>
  </si>
  <si>
    <t xml:space="preserve">110,06</t>
  </si>
  <si>
    <t xml:space="preserve">ESCAVAÇÃO MANUAL DE VIGA DE BORDA PARA RADIER. AF_09/2021</t>
  </si>
  <si>
    <t xml:space="preserve">67,95</t>
  </si>
  <si>
    <t xml:space="preserve">COMPACTAÇÃO MECÂNICA DE SOLO PARA EXECUÇÃO DE RADIER, PISO DE CONCRETO OU LAJE SOBRE SOLO, COM COMPACTADOR DE SOLOS A PERCUSSÃO. AF_09/2021</t>
  </si>
  <si>
    <t xml:space="preserve">3,47</t>
  </si>
  <si>
    <t xml:space="preserve">COMPACTAÇÃO MECÂNICA DE SOLO PARA EXECUÇÃO DE RADIER, PISO DE CONCRETO OU LAJE SOBRE SOLO, COM COMPACTADOR DE SOLOS TIPO PLACA VIBRATÓRIA. AF_09/2021</t>
  </si>
  <si>
    <t xml:space="preserve">0,73</t>
  </si>
  <si>
    <t xml:space="preserve">FABRICAÇÃO, MONTAGEM E DESMONTAGEM DE FORMA PARA RADIER, PISO DE CONCRETO OU LAJE SOBRE SOLO, EM MADEIRA SERRADA, 4 UTILIZAÇÕES. AF_09/2021</t>
  </si>
  <si>
    <t xml:space="preserve">128,41</t>
  </si>
  <si>
    <t xml:space="preserve">CAMADA SEPARADORA PARA EXECUÇÃO DE RADIER, PISO DE CONCRETO OU LAJE SOBRE SOLO, EM LONA PLÁSTICA. AF_09/2021</t>
  </si>
  <si>
    <t xml:space="preserve">1,98</t>
  </si>
  <si>
    <t xml:space="preserve">ARMAÇÃO PARA EXECUÇÃO DE RADIER, PISO DE CONCRETO OU LAJE SOBRE SOLO, COM USO DE TELA Q-92. AF_09/2021</t>
  </si>
  <si>
    <t xml:space="preserve">20,91</t>
  </si>
  <si>
    <t xml:space="preserve">ARMAÇÃO PARA EXECUÇÃO DE RADIER, PISO DE CONCRETO OU LAJE SOBRE SOLO, COM USO DE TELA Q-113. AF_09/2021</t>
  </si>
  <si>
    <t xml:space="preserve">ARMAÇÃO PARA EXECUÇÃO DE RADIER, PISO DE CONCRETO OU LAJE SOBRE SOLO, COM USO DE TELA Q-138. AF_09/2021</t>
  </si>
  <si>
    <t xml:space="preserve">18,77</t>
  </si>
  <si>
    <t xml:space="preserve">ARMAÇÃO PARA EXECUÇÃO DE RADIER, PISO DE CONCRETO OU LAJE SOBRE SOLO, COM USO DE TELA Q-159. AF_09/2021</t>
  </si>
  <si>
    <t xml:space="preserve">18,20</t>
  </si>
  <si>
    <t xml:space="preserve">ARMAÇÃO PARA EXECUÇÃO DE RADIER, PISO DE CONCRETO OU LAJE SOBRE SOLO, COM USO DE TELA Q-196. AF_09/2021</t>
  </si>
  <si>
    <t xml:space="preserve">ARMAÇÃO PARA EXECUÇÃO DE RADIER, PISO DE CONCRETO OU LAJE SOBRE SOLO, COM USO DE TELA Q-283. AF_09/2021</t>
  </si>
  <si>
    <t xml:space="preserve">CONCRETAGEM DE RADIER, PISO DE CONCRETO OU LAJE SOBRE SOLO, FCK 30 MPA - LANÇAMENTO, ADENSAMENTO E ACABAMENTO. AF_09/2021</t>
  </si>
  <si>
    <t xml:space="preserve">422,34</t>
  </si>
  <si>
    <t xml:space="preserve">ACABAMENTO POLIDO PARA PISO DE CONCRETO ARMADO OU LAJE SOBRE SOLO DE ALTA RESISTÊNCIA. AF_09/2021</t>
  </si>
  <si>
    <t xml:space="preserve">EXECUÇÃO DE RADIER, ESPESSURA DE 10 CM, FCK = 30 MPA, COM USO DE FORMAS EM MADEIRA SERRADA. AF_09/2021</t>
  </si>
  <si>
    <t xml:space="preserve">155,40</t>
  </si>
  <si>
    <t xml:space="preserve">EXECUÇÃO DE RADIER, ESPESSURA DE 15 CM, FCK = 30 MPA, COM USO DE FORMAS EM MADEIRA SERRADA. AF_09/2021</t>
  </si>
  <si>
    <t xml:space="preserve">192,84</t>
  </si>
  <si>
    <t xml:space="preserve">EXECUÇÃO DE RADIER, ESPESSURA DE 20 CM, FCK = 30 MPA, COM USO DE FORMAS EM MADEIRA SERRADA. AF_09/2021</t>
  </si>
  <si>
    <t xml:space="preserve">225,65</t>
  </si>
  <si>
    <t xml:space="preserve">LASTRO COM MATERIAL GRANULAR (PEDRA BRITADA N.3), APLICADO EM PISOS OU LAJES SOBRE SOLO, ESPESSURA DE *10 CM*. AF_07/2019</t>
  </si>
  <si>
    <t xml:space="preserve">105,59</t>
  </si>
  <si>
    <t xml:space="preserve">LASTRO COM MATERIAL GRANULAR (AREIA MÉDIA), APLICADO EM PISOS OU LAJES SOBRE SOLO, ESPESSURA DE *10 CM*. AF_07/2019</t>
  </si>
  <si>
    <t xml:space="preserve">110,91</t>
  </si>
  <si>
    <t xml:space="preserve">LASTRO COM MATERIAL GRANULAR (PEDRA BRITADA N.1 E PEDRA BRITADA N.2), APLICADO EM PISOS OU LAJES SOBRE SOLO, ESPESSURA DE *10 CM*. AF_07/2019</t>
  </si>
  <si>
    <t xml:space="preserve">109,86</t>
  </si>
  <si>
    <t xml:space="preserve">EXECUÇÃO DE RADIER, ESPESSURA DE 25 CM, FCK = 30 MPA, COM USO DE FORMAS EM MADEIRA SERRADA. AF_09/2021</t>
  </si>
  <si>
    <t xml:space="preserve">267,34</t>
  </si>
  <si>
    <t xml:space="preserve">EXECUÇÃO DE RADIER, ESPESSURA DE 30 CM, FCK = 30 MPA, COM USO DE FORMAS EM MADEIRA SERRADA. AF_09/2021</t>
  </si>
  <si>
    <t xml:space="preserve">329,59</t>
  </si>
  <si>
    <t xml:space="preserve">EXECUÇÃO DE PISO DE CONCRETO, SEM ACABAMENTO SUPERFICIAL, ESPESSURA DE 15 CM, FCK = 30 MPA, COM USO DE FORMAS EM MADEIRA SERRADA. AF_09/2021</t>
  </si>
  <si>
    <t xml:space="preserve">147,50</t>
  </si>
  <si>
    <t xml:space="preserve">EXECUÇÃO DE PISO DE CONCRETO, COM ACABAMENTO SUPERFICIAL, ESPESSURA DE 15 CM, FCK = 30 MPA, COM USO DE FORMAS EM MADEIRA SERRADA. AF_09/2021</t>
  </si>
  <si>
    <t xml:space="preserve">183,01</t>
  </si>
  <si>
    <t xml:space="preserve">EXECUÇÃO DE LAJE SOBRE SOLO, ESPESSURA DE 10 CM, FCK = 30 MPA, COM USO DE FORMAS EM MADEIRA SERRADA. AF_09/2021</t>
  </si>
  <si>
    <t xml:space="preserve">137,78</t>
  </si>
  <si>
    <t xml:space="preserve">EXECUÇÃO DE LAJE SOBRE SOLO, ESPESSURA DE 15 CM, FCK = 30 MPA, COM USO DE FORMAS EM MADEIRA SERRADA. AF_09/2021</t>
  </si>
  <si>
    <t xml:space="preserve">175,22</t>
  </si>
  <si>
    <t xml:space="preserve">EXECUÇÃO DE LAJE SOBRE SOLO, ESPESSURA DE 20 CM, FCK = 30 MPA, COM USO DE FORMAS EM MADEIRA SERRADA. AF_09/2021</t>
  </si>
  <si>
    <t xml:space="preserve">208,03</t>
  </si>
  <si>
    <t xml:space="preserve">EXECUÇÃO DE LAJE SOBRE SOLO, ESPESSURA DE 25 CM, FCK = 30 MPA, COM USO DE FORMAS EM MADEIRA SERRADA. AF_09/2021</t>
  </si>
  <si>
    <t xml:space="preserve">249,72</t>
  </si>
  <si>
    <t xml:space="preserve">EXECUÇÃO DE LAJE SOBRE SOLO, ESPESSURA DE 30 CM, FCK = 30 MPA, COM USO DE FORMAS EM MADEIRA SERRADA. AF_09/2021</t>
  </si>
  <si>
    <t xml:space="preserve">311,97</t>
  </si>
  <si>
    <t xml:space="preserve">FORMAS/CIMBRAMENTOS/ESCORAMENTOS</t>
  </si>
  <si>
    <t xml:space="preserve">0041</t>
  </si>
  <si>
    <t xml:space="preserve">FABRICAÇÃO DE FÔRMA PARA PILARES E ESTRUTURAS SIMILARES, EM CHAPA DE MADEIRA COMPENSADA RESINADA, E = 17 MM. AF_09/2020</t>
  </si>
  <si>
    <t xml:space="preserve">164,45</t>
  </si>
  <si>
    <t xml:space="preserve">FABRICAÇÃO DE FÔRMA PARA PILARES E ESTRUTURAS SIMILARES, EM CHAPA DE MADEIRA COMPENSADA PLASTIFICADA, E = 18 MM. AF_09/2020</t>
  </si>
  <si>
    <t xml:space="preserve">213,19</t>
  </si>
  <si>
    <t xml:space="preserve">FABRICAÇÃO DE FÔRMA PARA VIGAS, EM CHAPA DE MADEIRA COMPENSADA RESINADA, E = 17 MM. AF_09/2020</t>
  </si>
  <si>
    <t xml:space="preserve">121,17</t>
  </si>
  <si>
    <t xml:space="preserve">FABRICAÇÃO DE FÔRMA PARA VIGAS, EM CHAPA DE MADEIRA COMPENSADA PLASTIFICADA, E = 18 MM. AF_09/2020</t>
  </si>
  <si>
    <t xml:space="preserve">162,98</t>
  </si>
  <si>
    <t xml:space="preserve">FABRICAÇÃO DE FÔRMA PARA LAJES, EM CHAPA DE MADEIRA COMPENSADA RESINADA, E = 17 MM. AF_09/2020</t>
  </si>
  <si>
    <t xml:space="preserve">56,21</t>
  </si>
  <si>
    <t xml:space="preserve">FABRICAÇÃO DE FÔRMA PARA LAJES, EM CHAPA DE MADEIRA COMPENSADA PLASTIFICADA, E = 18 MM. AF_09/2020</t>
  </si>
  <si>
    <t xml:space="preserve">94,51</t>
  </si>
  <si>
    <t xml:space="preserve">FABRICAÇÃO DE FÔRMA PARA PILARES E ESTRUTURAS SIMILARES, EM MADEIRA SERRADA, E=25 MM. AF_09/2020</t>
  </si>
  <si>
    <t xml:space="preserve">228,81</t>
  </si>
  <si>
    <t xml:space="preserve">FABRICAÇÃO DE FÔRMA PARA VIGAS, COM MADEIRA SERRADA, E = 25 MM. AF_09/2020</t>
  </si>
  <si>
    <t xml:space="preserve">175,44</t>
  </si>
  <si>
    <t xml:space="preserve">FABRICAÇÃO DE FÔRMA PARA LAJES, EM MADEIRA SERRADA, E=25 MM. AF_09/2020</t>
  </si>
  <si>
    <t xml:space="preserve">111,77</t>
  </si>
  <si>
    <t xml:space="preserve">FABRICAÇÃO DE ESCORAS DE VIGA DO TIPO GARFO, EM MADEIRA. AF_09/2020</t>
  </si>
  <si>
    <t xml:space="preserve">37,09</t>
  </si>
  <si>
    <t xml:space="preserve">FABRICAÇÃO DE ESCORAS DO TIPO PONTALETE, EM MADEIRA, PARA PÉ-DIREITO SIMPLES. AF_09/2020</t>
  </si>
  <si>
    <t xml:space="preserve">14,83</t>
  </si>
  <si>
    <t xml:space="preserve">MONTAGEM E DESMONTAGEM DE FÔRMA DE PILARES RETANGULARES E ESTRUTURAS SIMILARES, PÉ-DIREITO SIMPLES, EM MADEIRA SERRADA, 1 UTILIZAÇÃO. AF_09/2020</t>
  </si>
  <si>
    <t xml:space="preserve">326,96</t>
  </si>
  <si>
    <t xml:space="preserve">MONTAGEM E DESMONTAGEM DE FÔRMA DE PILARES RETANGULARES E ESTRUTURAS SIMILARES, PÉ-DIREITO SIMPLES, EM MADEIRA SERRADA, 2 UTILIZAÇÕES. AF_09/2020</t>
  </si>
  <si>
    <t xml:space="preserve">203,93</t>
  </si>
  <si>
    <t xml:space="preserve">MONTAGEM E DESMONTAGEM DE FÔRMA DE PILARES RETANGULARES E ESTRUTURAS SIMILARES, PÉ-DIREITO SIMPLES, EM MADEIRA SERRADA, 4 UTILIZAÇÕES. AF_09/2020</t>
  </si>
  <si>
    <t xml:space="preserve">126,65</t>
  </si>
  <si>
    <t xml:space="preserve">MONTAGEM E DESMONTAGEM DE FÔRMA DE PILARES RETANGULARES E ESTRUTURAS SIMILARES, PÉ-DIREITO SIMPLES, EM CHAPA DE MADEIRA COMPENSADA RESINADA, 2 UTILIZAÇÕES. AF_09/2020</t>
  </si>
  <si>
    <t xml:space="preserve">135,67</t>
  </si>
  <si>
    <t xml:space="preserve">MONTAGEM E DESMONTAGEM DE FÔRMA DE PILARES RETANGULARES E ESTRUTURAS SIMILARES, PÉ-DIREITO DUPLO, EM CHAPA DE MADEIRA COMPENSADA RESINADA, 2 UTILIZAÇÕES. AF_09/2020</t>
  </si>
  <si>
    <t xml:space="preserve">158,04</t>
  </si>
  <si>
    <t xml:space="preserve">MONTAGEM E DESMONTAGEM DE FÔRMA DE PILARES RETANGULARES E ESTRUTURAS SIMILARES, PÉ-DIREITO SIMPLES, EM CHAPA DE MADEIRA COMPENSADA RESINADA, 4 UTILIZAÇÕES. AF_09/2020</t>
  </si>
  <si>
    <t xml:space="preserve">84,65</t>
  </si>
  <si>
    <t xml:space="preserve">MONTAGEM E DESMONTAGEM DE FÔRMA DE PILARES RETANGULARES E ESTRUTURAS SIMILARES, PÉ-DIREITO DUPLO, EM CHAPA DE MADEIRA COMPENSADA RESINADA, 4 UTILIZAÇÕES. AF_09/2020</t>
  </si>
  <si>
    <t xml:space="preserve">101,79</t>
  </si>
  <si>
    <t xml:space="preserve">MONTAGEM E DESMONTAGEM DE FÔRMA DE PILARES RETANGULARES E ESTRUTURAS SIMILARES, PÉ-DIREITO SIMPLES, EM CHAPA DE MADEIRA COMPENSADA RESINADA, 6 UTILIZAÇÕES. AF_09/2020</t>
  </si>
  <si>
    <t xml:space="preserve">68,80</t>
  </si>
  <si>
    <t xml:space="preserve">MONTAGEM E DESMONTAGEM DE FÔRMA DE PILARES RETANGULARES E ESTRUTURAS SIMILARES, PÉ-DIREITO DUPLO, EM CHAPA DE MADEIRA COMPENSADA RESINADA, 6 UTILIZAÇÕES. AF_09/2020</t>
  </si>
  <si>
    <t xml:space="preserve">83,70</t>
  </si>
  <si>
    <t xml:space="preserve">MONTAGEM E DESMONTAGEM DE FÔRMA DE PILARES RETANGULARES E ESTRUTURAS SIMILARES, PÉ-DIREITO SIMPLES, EM CHAPA DE MADEIRA COMPENSADA RESINADA, 8 UTILIZAÇÕES. AF_09/2020</t>
  </si>
  <si>
    <t xml:space="preserve">60,79</t>
  </si>
  <si>
    <t xml:space="preserve">MONTAGEM E DESMONTAGEM DE FÔRMA DE PILARES RETANGULARES E ESTRUTURAS SIMILARES, PÉ-DIREITO DUPLO, EM CHAPA DE MADEIRA COMPENSADA RESINADA, 8 UTILIZAÇÕES. AF_09/2020</t>
  </si>
  <si>
    <t xml:space="preserve">74,60</t>
  </si>
  <si>
    <t xml:space="preserve">MONTAGEM E DESMONTAGEM DE FÔRMA DE PILARES RETANGULARES E ESTRUTURAS SIMILARES, PÉ-DIREITO SIMPLES, EM CHAPA DE MADEIRA COMPENSADA PLASTIFICADA, 10 UTILIZAÇÕES. AF_09/2020</t>
  </si>
  <si>
    <t xml:space="preserve">57,43</t>
  </si>
  <si>
    <t xml:space="preserve">MONTAGEM E DESMONTAGEM DE FÔRMA DE PILARES RETANGULARES E ESTRUTURAS SIMILARES, PÉ-DIREITO DUPLO, EM CHAPA DE MADEIRA COMPENSADA PLASTIFICADA, 10 UTILIZAÇÕES. AF_09/2020</t>
  </si>
  <si>
    <t xml:space="preserve">70,55</t>
  </si>
  <si>
    <t xml:space="preserve">MONTAGEM E DESMONTAGEM DE FÔRMA DE PILARES RETANGULARES E ESTRUTURAS SIMILARES, PÉ-DIREITO SIMPLES, EM CHAPA DE MADEIRA COMPENSADA PLASTIFICADA, 12 UTILIZAÇÕES. AF_09/2020</t>
  </si>
  <si>
    <t xml:space="preserve">54,38</t>
  </si>
  <si>
    <t xml:space="preserve">MONTAGEM E DESMONTAGEM DE FÔRMA DE PILARES RETANGULARES E ESTRUTURAS SIMILARES, PÉ-DIREITO DUPLO, EM CHAPA DE MADEIRA COMPENSADA PLASTIFICADA, 12 UTILIZAÇÕES. AF_09/2020</t>
  </si>
  <si>
    <t xml:space="preserve">67,05</t>
  </si>
  <si>
    <t xml:space="preserve">MONTAGEM E DESMONTAGEM DE FÔRMA DE PILARES RETANGULARES E ESTRUTURAS SIMILARES, PÉ-DIREITO SIMPLES, EM CHAPA DE MADEIRA COMPENSADA PLASTIFICADA, 14 UTILIZAÇÕES. AF_09/2020</t>
  </si>
  <si>
    <t xml:space="preserve">52,18</t>
  </si>
  <si>
    <t xml:space="preserve">MONTAGEM E DESMONTAGEM DE FÔRMA DE PILARES RETANGULARES E ESTRUTURAS SIMILARES, PÉ-DIREITO DUPLO, EM CHAPA DE MADEIRA COMPENSADA PLASTIFICADA, 14 UTILIZAÇÕES. AF_09/2020</t>
  </si>
  <si>
    <t xml:space="preserve">64,54</t>
  </si>
  <si>
    <t xml:space="preserve">MONTAGEM E DESMONTAGEM DE FÔRMA DE PILARES RETANGULARES E ESTRUTURAS SIMILARES, PÉ-DIREITO SIMPLES, EM CHAPA DE MADEIRA COMPENSADA PLASTIFICADA, 18 UTILIZAÇÕES. AF_09/2020</t>
  </si>
  <si>
    <t xml:space="preserve">47,46</t>
  </si>
  <si>
    <t xml:space="preserve">MONTAGEM E DESMONTAGEM DE FÔRMA DE PILARES RETANGULARES E ESTRUTURAS SIMILARES, PÉ-DIREITO DUPLO, EM CHAPA DE MADEIRA COMPENSADA PLASTIFICADA, 18 UTILIZAÇÕES. AF_09/2020</t>
  </si>
  <si>
    <t xml:space="preserve">59,38</t>
  </si>
  <si>
    <t xml:space="preserve">MONTAGEM E DESMONTAGEM DE FÔRMA DE VIGA, ESCORAMENTO COM PONTALETE DE MADEIRA, PÉ-DIREITO SIMPLES, EM MADEIRA SERRADA, 1 UTILIZAÇÃO. AF_09/2020</t>
  </si>
  <si>
    <t xml:space="preserve">299,72</t>
  </si>
  <si>
    <t xml:space="preserve">MONTAGEM E DESMONTAGEM DE FÔRMA DE VIGA, ESCORAMENTO COM PONTALETE DE MADEIRA, PÉ-DIREITO SIMPLES, EM MADEIRA SERRADA, 2 UTILIZAÇÕES. AF_09/2020</t>
  </si>
  <si>
    <t xml:space="preserve">207,31</t>
  </si>
  <si>
    <t xml:space="preserve">MONTAGEM E DESMONTAGEM DE FÔRMA DE VIGA, ESCORAMENTO COM PONTALETE DE MADEIRA, PÉ-DIREITO SIMPLES, EM MADEIRA SERRADA, 4 UTILIZAÇÕES. AF_09/2020</t>
  </si>
  <si>
    <t xml:space="preserve">MONTAGEM E DESMONTAGEM DE FÔRMA DE VIGA, ESCORAMENTO COM GARFO DE MADEIRA, PÉ-DIREITO DUPLO, EM CHAPA DE MADEIRA RESINADA, 2 UTILIZAÇÕES. AF_09/2020</t>
  </si>
  <si>
    <t xml:space="preserve">275,79</t>
  </si>
  <si>
    <t xml:space="preserve">MONTAGEM E DESMONTAGEM DE FÔRMA DE VIGA, ESCORAMENTO METÁLICO, PÉ-DIREITO DUPLO, EM CHAPA DE MADEIRA RESINADA, 2 UTILIZAÇÕES. AF_09/2020</t>
  </si>
  <si>
    <t xml:space="preserve">323,73</t>
  </si>
  <si>
    <t xml:space="preserve">MONTAGEM E DESMONTAGEM DE FÔRMA DE VIGA, ESCORAMENTO COM GARFO DE MADEIRA, PÉ-DIREITO SIMPLES, EM CHAPA DE MADEIRA RESINADA, 2 UTILIZAÇÕES. AF_09/2020</t>
  </si>
  <si>
    <t xml:space="preserve">187,49</t>
  </si>
  <si>
    <t xml:space="preserve">MONTAGEM E DESMONTAGEM DE FÔRMA DE VIGA, ESCORAMENTO METÁLICO, PÉ-DIREITO SIMPLES, EM CHAPA DE MADEIRA RESINADA, 2 UTILIZAÇÕES. AF_09/2020</t>
  </si>
  <si>
    <t xml:space="preserve">162,50</t>
  </si>
  <si>
    <t xml:space="preserve">MONTAGEM E DESMONTAGEM DE FÔRMA DE VIGA, ESCORAMENTO COM GARFO DE MADEIRA, PÉ-DIREITO DUPLO, EM CHAPA DE MADEIRA RESINADA, 4 UTILIZAÇÕES. AF_09/2020</t>
  </si>
  <si>
    <t xml:space="preserve">236,18</t>
  </si>
  <si>
    <t xml:space="preserve">MONTAGEM E DESMONTAGEM DE FÔRMA DE VIGA, ESCORAMENTO METÁLICO, PÉ-DIREITO DUPLO, EM CHAPA DE MADEIRA RESINADA, 4 UTILIZAÇÕES. AF_09/2020</t>
  </si>
  <si>
    <t xml:space="preserve">293,19</t>
  </si>
  <si>
    <t xml:space="preserve">MONTAGEM E DESMONTAGEM DE FÔRMA DE VIGA, ESCORAMENTO COM GARFO DE MADEIRA, PÉ-DIREITO SIMPLES, EM CHAPA DE MADEIRA RESINADA, 4 UTILIZAÇÕES. AF_09/2020</t>
  </si>
  <si>
    <t xml:space="preserve">153,69</t>
  </si>
  <si>
    <t xml:space="preserve">MONTAGEM E DESMONTAGEM DE FÔRMA DE VIGA, ESCORAMENTO METÁLICO, PÉ-DIREITO SIMPLES, EM CHAPA DE MADEIRA RESINADA, 4 UTILIZAÇÕES. AF_09/2020</t>
  </si>
  <si>
    <t xml:space="preserve">131,64</t>
  </si>
  <si>
    <t xml:space="preserve">MONTAGEM E DESMONTAGEM DE FÔRMA DE VIGA, ESCORAMENTO COM GARFO DE MADEIRA, PÉ-DIREITO DUPLO, EM CHAPA DE MADEIRA RESINADA, 6 UTILIZAÇÕES. AF_09/2020</t>
  </si>
  <si>
    <t xml:space="preserve">205,21</t>
  </si>
  <si>
    <t xml:space="preserve">MONTAGEM E DESMONTAGEM DE FÔRMA DE VIGA, ESCORAMENTO METÁLICO, PÉ-DIREITO DUPLO, EM CHAPA DE MADEIRA RESINADA, 6 UTILIZAÇÕES. AF_12/2015</t>
  </si>
  <si>
    <t xml:space="preserve">273,93</t>
  </si>
  <si>
    <t xml:space="preserve">MONTAGEM E DESMONTAGEM DE FÔRMA DE VIGA, ESCORAMENTO COM GARFO DE MADEIRA, PÉ-DIREITO SIMPLES, EM CHAPA DE MADEIRA RESINADA, 6 UTILIZAÇÕES. AF_09/2020</t>
  </si>
  <si>
    <t xml:space="preserve">130,50</t>
  </si>
  <si>
    <t xml:space="preserve">MONTAGEM E DESMONTAGEM DE FÔRMA DE VIGA, ESCORAMENTO METÁLICO, PÉ-DIREITO SIMPLES, EM CHAPA DE MADEIRA RESINADA, 6 UTILIZAÇÕES. AF_09/2020</t>
  </si>
  <si>
    <t xml:space="preserve">107,15</t>
  </si>
  <si>
    <t xml:space="preserve">MONTAGEM E DESMONTAGEM DE FÔRMA DE VIGA, ESCORAMENTO COM GARFO DE MADEIRA, PÉ-DIREITO DUPLO, EM CHAPA DE MADEIRA RESINADA, 8 UTILIZAÇÕES. AF_09/2020</t>
  </si>
  <si>
    <t xml:space="preserve">189,43</t>
  </si>
  <si>
    <t xml:space="preserve">MONTAGEM E DESMONTAGEM DE FÔRMA DE VIGA, ESCORAMENTO METÁLICO, PÉ-DIREITO DUPLO, EM CHAPA DE MADEIRA RESINADA, 8 UTILIZAÇÕES. AF_09/2020</t>
  </si>
  <si>
    <t xml:space="preserve">261,83</t>
  </si>
  <si>
    <t xml:space="preserve">MONTAGEM E DESMONTAGEM DE FÔRMA DE VIGA, ESCORAMENTO COM GARFO DE MADEIRA, PÉ-DIREITO SIMPLES, EM CHAPA DE MADEIRA RESINADA, 8 UTILIZAÇÕES. AF_09/2020</t>
  </si>
  <si>
    <t xml:space="preserve">118,32</t>
  </si>
  <si>
    <t xml:space="preserve">MONTAGEM E DESMONTAGEM DE FÔRMA DE VIGA, ESCORAMENTO METÁLICO, PÉ-DIREITO SIMPLES, EM CHAPA DE MADEIRA RESINADA, 8 UTILIZAÇÕES. AF_09/2020</t>
  </si>
  <si>
    <t xml:space="preserve">100,94</t>
  </si>
  <si>
    <t xml:space="preserve">MONTAGEM E DESMONTAGEM DE FÔRMA DE VIGA, ESCORAMENTO COM GARFO DE MADEIRA, PÉ-DIREITO DUPLO, EM CHAPA DE MADEIRA PLASTIFICADA, 10 UTILIZAÇÕES. AF_09/2020</t>
  </si>
  <si>
    <t xml:space="preserve">151,68</t>
  </si>
  <si>
    <t xml:space="preserve">MONTAGEM E DESMONTAGEM DE FÔRMA DE VIGA, ESCORAMENTO METÁLICO, PÉ-DIREITO DUPLO, EM CHAPA DE MADEIRA PLASTIFICADA, 10 UTILIZAÇÕES. AF_09/2020</t>
  </si>
  <si>
    <t xml:space="preserve">255,78</t>
  </si>
  <si>
    <t xml:space="preserve">MONTAGEM E DESMONTAGEM DE FÔRMA DE VIGA, ESCORAMENTO COM GARFO DE MADEIRA, PÉ-DIREITO SIMPLES, EM CHAPA DE MADEIRA PLASTIFICADA, 10 UTILIZAÇÕES. AF_09/2020</t>
  </si>
  <si>
    <t xml:space="preserve">98,05</t>
  </si>
  <si>
    <t xml:space="preserve">MONTAGEM E DESMONTAGEM DE FÔRMA DE VIGA, ESCORAMENTO METÁLICO, PÉ-DIREITO SIMPLES, EM CHAPA DE MADEIRA PLASTIFICADA, 10 UTILIZAÇÕES. AF_09/2020</t>
  </si>
  <si>
    <t xml:space="preserve">95,25</t>
  </si>
  <si>
    <t xml:space="preserve">MONTAGEM E DESMONTAGEM DE FÔRMA DE VIGA, ESCORAMENTO COM GARFO DE MADEIRA, PÉ-DIREITO DUPLO, EM CHAPA DE MADEIRA PLASTIFICADA, 12 UTILIZAÇÕES. AF_09/2020</t>
  </si>
  <si>
    <t xml:space="preserve">138,14</t>
  </si>
  <si>
    <t xml:space="preserve">MONTAGEM E DESMONTAGEM DE FÔRMA DE VIGA, ESCORAMENTO METÁLICO, PÉ-DIREITO DUPLO, EM CHAPA DE MADEIRA PLASTIFICADA, 12 UTILIZAÇÕES. AF_09/2020</t>
  </si>
  <si>
    <t xml:space="preserve">249,01</t>
  </si>
  <si>
    <t xml:space="preserve">MONTAGEM E DESMONTAGEM DE FÔRMA DE VIGA, ESCORAMENTO COM GARFO DE MADEIRA, PÉ-DIREITO SIMPLES, EM CHAPA DE MADEIRA PLASTIFICADA, 12 UTILIZAÇÕES. AF_09/2020</t>
  </si>
  <si>
    <t xml:space="preserve">89,42</t>
  </si>
  <si>
    <t xml:space="preserve">MONTAGEM E DESMONTAGEM DE FÔRMA DE VIGA, ESCORAMENTO METÁLICO, PÉ-DIREITO SIMPLES, EM CHAPA DE MADEIRA PLASTIFICADA, 12 UTILIZAÇÕES. AF_09/2020</t>
  </si>
  <si>
    <t xml:space="preserve">89,28</t>
  </si>
  <si>
    <t xml:space="preserve">MONTAGEM E DESMONTAGEM DE FÔRMA DE VIGA, ESCORAMENTO COM GARFO DE MADEIRA, PÉ-DIREITO DUPLO, EM CHAPA DE MADEIRA PLASTIFICADA, 14 UTILIZAÇÕES. AF_09/2020</t>
  </si>
  <si>
    <t xml:space="preserve">127,21</t>
  </si>
  <si>
    <t xml:space="preserve">MONTAGEM E DESMONTAGEM DE FÔRMA DE VIGA, ESCORAMENTO METÁLICO, PÉ-DIREITO DUPLO, EM CHAPA DE MADEIRA PLASTIFICADA, 14 UTILIZAÇÕES. AF_09/2020</t>
  </si>
  <si>
    <t xml:space="preserve">MONTAGEM E DESMONTAGEM DE FÔRMA DE VIGA, ESCORAMENTO COM GARFO DE MADEIRA, PÉ-DIREITO SIMPLES, EM CHAPA DE MADEIRA PLASTIFICADA, 14 UTILIZAÇÕES. AF_09/2020</t>
  </si>
  <si>
    <t xml:space="preserve">82,42</t>
  </si>
  <si>
    <t xml:space="preserve">MONTAGEM E DESMONTAGEM DE FÔRMA DE VIGA, ESCORAMENTO METÁLICO, PÉ-DIREITO SIMPLES, EM CHAPA DE MADEIRA PLASTIFICADA, 14 UTILIZAÇÕES. AF_09/2020</t>
  </si>
  <si>
    <t xml:space="preserve">84,26</t>
  </si>
  <si>
    <t xml:space="preserve">MONTAGEM E DESMONTAGEM DE FÔRMA DE VIGA, ESCORAMENTO COM GARFO DE MADEIRA, PÉ-DIREITO DUPLO, EM CHAPA DE MADEIRA PLASTIFICADA, 18 UTILIZAÇÕES. AF_09/2020</t>
  </si>
  <si>
    <t xml:space="preserve">103,77</t>
  </si>
  <si>
    <t xml:space="preserve">MONTAGEM E DESMONTAGEM DE FÔRMA DE VIGA, ESCORAMENTO METÁLICO, PÉ-DIREITO DUPLO, EM CHAPA DE MADEIRA PLASTIFICADA, 18 UTILIZAÇÕES. AF_09/2020</t>
  </si>
  <si>
    <t xml:space="preserve">231,69</t>
  </si>
  <si>
    <t xml:space="preserve">MONTAGEM E DESMONTAGEM DE FÔRMA DE VIGA, ESCORAMENTO COM GARFO DE MADEIRA, PÉ-DIREITO SIMPLES, EM CHAPA DE MADEIRA PLASTIFICADA, 18 UTILIZAÇÕES. AF_09/2020</t>
  </si>
  <si>
    <t xml:space="preserve">67,42</t>
  </si>
  <si>
    <t xml:space="preserve">MONTAGEM E DESMONTAGEM DE FÔRMA DE VIGA, ESCORAMENTO METÁLICO, PÉ-DIREITO SIMPLES, EM CHAPA DE MADEIRA PLASTIFICADA, 18 UTILIZAÇÕES. AF_09/2020</t>
  </si>
  <si>
    <t xml:space="preserve">74,13</t>
  </si>
  <si>
    <t xml:space="preserve">MONTAGEM E DESMONTAGEM DE FÔRMA DE LAJE MACIÇA, PÉ-DIREITO SIMPLES, EM MADEIRA SERRADA, 1 UTILIZAÇÃO. AF_09/2020</t>
  </si>
  <si>
    <t xml:space="preserve">333,81</t>
  </si>
  <si>
    <t xml:space="preserve">MONTAGEM E DESMONTAGEM DE FÔRMA DE LAJE MACIÇA, PÉ-DIREITO SIMPLES, EM MADEIRA SERRADA, 2 UTILIZAÇÕES. AF_09/2020</t>
  </si>
  <si>
    <t xml:space="preserve">236,38</t>
  </si>
  <si>
    <t xml:space="preserve">MONTAGEM E DESMONTAGEM DE FÔRMA DE LAJE MACIÇA, PÉ-DIREITO SIMPLES, EM MADEIRA SERRADA, 4 UTILIZAÇÕES. AF_09/2020</t>
  </si>
  <si>
    <t xml:space="preserve">162,71</t>
  </si>
  <si>
    <t xml:space="preserve">MONTAGEM E DESMONTAGEM DE FÔRMA DE LAJE NERVURADA COM CUBETA E ASSOALHO, PÉ-DIREITO DUPLO, EM CHAPA DE MADEIRA COMPENSADA RESINADA, 8 UTILIZAÇÕES. AF_09/2020</t>
  </si>
  <si>
    <t xml:space="preserve">98,58</t>
  </si>
  <si>
    <t xml:space="preserve">MONTAGEM E DESMONTAGEM DE FÔRMA DE LAJE NERVURADA COM CUBETA E ASSOALHO, PÉ-DIREITO SIMPLES, EM CHAPA DE MADEIRA COMPENSADA RESINADA, 8 UTILIZAÇÕES. AF_09/2020</t>
  </si>
  <si>
    <t xml:space="preserve">56,76</t>
  </si>
  <si>
    <t xml:space="preserve">MONTAGEM E DESMONTAGEM DE FÔRMA DE LAJE NERVURADA COM CUBETA E ASSOALHO, PÉ-DIREITO DUPLO, EM CHAPA DE MADEIRA COMPENSADA RESINADA, 10 UTILIZAÇÕES. AF_09/2020</t>
  </si>
  <si>
    <t xml:space="preserve">94,74</t>
  </si>
  <si>
    <t xml:space="preserve">MONTAGEM E DESMONTAGEM DE FÔRMA DE LAJE NERVURADA COM CUBETA E ASSOALHO, PÉ-DIREITO SIMPLES, EM CHAPA DE MADEIRA COMPENSADA RESINADA, 10 UTILIZAÇÕES. AF_09/2020</t>
  </si>
  <si>
    <t xml:space="preserve">MONTAGEM E DESMONTAGEM DE FÔRMA DE LAJE NERVURADA COM CUBETA E ASSOALHO, PÉ-DIREITO DUPLO, EM CHAPA DE MADEIRA COMPENSADA RESINADA, 12 UTILIZAÇÕES. AF_09/2020</t>
  </si>
  <si>
    <t xml:space="preserve">92,14</t>
  </si>
  <si>
    <t xml:space="preserve">MONTAGEM E DESMONTAGEM DE FÔRMA DE LAJE NERVURADA COM CUBETA E ASSOALHO, PÉ-DIREITO SIMPLES, EM CHAPA DE MADEIRA COMPENSADA RESINADA, 12 UTILIZAÇÕES. AF_09/2020</t>
  </si>
  <si>
    <t xml:space="preserve">51,15</t>
  </si>
  <si>
    <t xml:space="preserve">MONTAGEM E DESMONTAGEM DE FÔRMA DE LAJE NERVURADA COM CUBETA E ASSOALHO, PÉ-DIREITO DUPLO, EM CHAPA DE MADEIRA COMPENSADA RESINADA, 14 UTILIZAÇÕES. AF_09/2020</t>
  </si>
  <si>
    <t xml:space="preserve">90,66</t>
  </si>
  <si>
    <t xml:space="preserve">MONTAGEM E DESMONTAGEM DE FÔRMA DE LAJE NERVURADA COM CUBETA E ASSOALHO, PÉ-DIREITO SIMPLES, EM CHAPA DE MADEIRA COMPENSADA RESINADA, 14 UTILIZAÇÕES. AF_09/2020</t>
  </si>
  <si>
    <t xml:space="preserve">49,91</t>
  </si>
  <si>
    <t xml:space="preserve">MONTAGEM E DESMONTAGEM DE FÔRMA DE LAJE NERVURADA COM CUBETA E ASSOALHO, PÉ-DIREITO DUPLO, EM CHAPA DE MADEIRA COMPENSADA RESINADA, 18 UTILIZAÇÕES. AF_09/2020</t>
  </si>
  <si>
    <t xml:space="preserve">MONTAGEM E DESMONTAGEM DE FÔRMA DE LAJE NERVURADA COM CUBETA E ASSOALHO, PÉ-DIREITO SIMPLES, EM CHAPA DE MADEIRA COMPENSADA RESINADA, 18 UTILIZAÇÕES. AF_09/2020</t>
  </si>
  <si>
    <t xml:space="preserve">47,73</t>
  </si>
  <si>
    <t xml:space="preserve">MONTAGEM E DESMONTAGEM DE FÔRMA DE LAJE MACIÇA, PÉ-DIREITO DUPLO, EM CHAPA DE MADEIRA COMPENSADA RESINADA, 2 UTILIZAÇÕES. AF_09/2020</t>
  </si>
  <si>
    <t xml:space="preserve">106,63</t>
  </si>
  <si>
    <t xml:space="preserve">MONTAGEM E DESMONTAGEM DE FÔRMA DE LAJE MACIÇA, PÉ-DIREITO SIMPLES, EM CHAPA DE MADEIRA COMPENSADA RESINADA, 2 UTILIZAÇÕES. AF_09/2020</t>
  </si>
  <si>
    <t xml:space="preserve">59,98</t>
  </si>
  <si>
    <t xml:space="preserve">MONTAGEM E DESMONTAGEM DE FÔRMA DE LAJE MACIÇA, PÉ-DIREITO DUPLO, EM CHAPA DE MADEIRA COMPENSADA RESINADA, 4 UTILIZAÇÕES. AF_09/2020</t>
  </si>
  <si>
    <t xml:space="preserve">84,95</t>
  </si>
  <si>
    <t xml:space="preserve">MONTAGEM E DESMONTAGEM DE FÔRMA DE LAJE MACIÇA, PÉ-DIREITO SIMPLES, EM CHAPA DE MADEIRA COMPENSADA RESINADA, 4 UTILIZAÇÕES. AF_09/2020</t>
  </si>
  <si>
    <t xml:space="preserve">41,83</t>
  </si>
  <si>
    <t xml:space="preserve">MONTAGEM E DESMONTAGEM DE FÔRMA DE LAJE MACIÇA, PÉ-DIREITO DUPLO, EM CHAPA DE MADEIRA COMPENSADA RESINADA, 6 UTILIZAÇÕES. AF_09/2020</t>
  </si>
  <si>
    <t xml:space="preserve">75,87</t>
  </si>
  <si>
    <t xml:space="preserve">MONTAGEM E DESMONTAGEM DE FÔRMA DE LAJE MACIÇA, PÉ-DIREITO SIMPLES, EM CHAPA DE MADEIRA COMPENSADA RESINADA, 6 UTILIZAÇÕES. AF_09/2020</t>
  </si>
  <si>
    <t xml:space="preserve">34,31</t>
  </si>
  <si>
    <t xml:space="preserve">MONTAGEM E DESMONTAGEM DE FÔRMA DE LAJE MACIÇA, PÉ-DIREITO DUPLO, EM CHAPA DE MADEIRA COMPENSADA RESINADA, 8 UTILIZAÇÕES. AF_09/2020</t>
  </si>
  <si>
    <t xml:space="preserve">71,21</t>
  </si>
  <si>
    <t xml:space="preserve">MONTAGEM E DESMONTAGEM DE FÔRMA DE LAJE MACIÇA, PÉ-DIREITO SIMPLES, EM CHAPA DE MADEIRA COMPENSADA RESINADA, 8 UTILIZAÇÕES. AF_09/2020</t>
  </si>
  <si>
    <t xml:space="preserve">30,43</t>
  </si>
  <si>
    <t xml:space="preserve">MONTAGEM E DESMONTAGEM DE FÔRMA DE LAJE MACIÇA, PÉ-DIREITO DUPLO, EM CHAPA DE MADEIRA COMPENSADA PLASTIFICADA, 10 UTILIZAÇÕES. AF_09/2020</t>
  </si>
  <si>
    <t xml:space="preserve">71,95</t>
  </si>
  <si>
    <t xml:space="preserve">MONTAGEM E DESMONTAGEM DE FÔRMA DE LAJE MACIÇA, PÉ-DIREITO SIMPLES, EM CHAPA DE MADEIRA COMPENSADA PLASTIFICADA, 10 UTILIZAÇÕES. AF_09/2020</t>
  </si>
  <si>
    <t xml:space="preserve">31,63</t>
  </si>
  <si>
    <t xml:space="preserve">MONTAGEM E DESMONTAGEM DE FÔRMA DE LAJE MACIÇA, PÉ-DIREITO DUPLO, EM CHAPA DE MADEIRA COMPENSADA PLASTIFICADA, 12 UTILIZAÇÕES. AF_09/2020</t>
  </si>
  <si>
    <t xml:space="preserve">69,91</t>
  </si>
  <si>
    <t xml:space="preserve">MONTAGEM E DESMONTAGEM DE FÔRMA DE LAJE MACIÇA, PÉ-DIREITO SIMPLES, EM CHAPA DE MADEIRA COMPENSADA PLASTIFICADA, 12 UTILIZAÇÕES. AF_09/2020</t>
  </si>
  <si>
    <t xml:space="preserve">29,88</t>
  </si>
  <si>
    <t xml:space="preserve">MONTAGEM E DESMONTAGEM DE FÔRMA DE LAJE MACIÇA, PÉ-DIREITO DUPLO, EM CHAPA DE MADEIRA COMPENSADA PLASTIFICADA, 14 UTILIZAÇÕES. AF_09/2020</t>
  </si>
  <si>
    <t xml:space="preserve">68,32</t>
  </si>
  <si>
    <t xml:space="preserve">MONTAGEM E DESMONTAGEM DE FÔRMA DE LAJE MACIÇA, PÉ-DIREITO SIMPLES, EM CHAPA DE MADEIRA COMPENSADA PLASTIFICADA, 14 UTILIZAÇÕES. AF_09/2020</t>
  </si>
  <si>
    <t xml:space="preserve">28,57</t>
  </si>
  <si>
    <t xml:space="preserve">MONTAGEM E DESMONTAGEM DE FÔRMA DE LAJE MACIÇA, PÉ-DIREITO DUPLO, EM CHAPA DE MADEIRA COMPENSADA PLASTIFICADA, 18 UTILIZAÇÕES. AF_09/2020</t>
  </si>
  <si>
    <t xml:space="preserve">65,35</t>
  </si>
  <si>
    <t xml:space="preserve">MONTAGEM E DESMONTAGEM DE FÔRMA DE LAJE MACIÇA, PÉ-DIREITO SIMPLES, EM CHAPA DE MADEIRA COMPENSADA PLASTIFICADA, 18 UTILIZAÇÕES. AF_09/2020</t>
  </si>
  <si>
    <t xml:space="preserve">FABRICAÇÃO DE FÔRMA PARA PILARES CIRCULARES, EM CHAPA DE MADEIRA COMPENSADA RESINADA. AF_06/2017</t>
  </si>
  <si>
    <t xml:space="preserve">249,29</t>
  </si>
  <si>
    <t xml:space="preserve">MONTAGEM E DESMONTAGEM DE FÔRMA DE PILARES CIRCULARES, COM ÁREA MÉDIA DAS SEÇÕES MENOR OU IGUAL A 0,28 M², PÉ-DIREITO SIMPLES, EM MADEIRA, 2 UTILIZAÇÕES. AF_06/2017</t>
  </si>
  <si>
    <t xml:space="preserve">201,71</t>
  </si>
  <si>
    <t xml:space="preserve">MONTAGEM E DESMONTAGEM DE FÔRMA DE PILARES CIRCULARES, COM ÁREA MÉDIA DAS SEÇÕES MAIOR QUE 0,28 M², PÉ-DIREITO SIMPLES, EM MADEIRA, 2 UTILIZAÇÕES. AF_06/2017</t>
  </si>
  <si>
    <t xml:space="preserve">189,63</t>
  </si>
  <si>
    <t xml:space="preserve">MONTAGEM E DESMONTAGEM DE FÔRMA DE PILARES CIRCULARES, COM ÁREA MÉDIA DAS SEÇÕES MENOR OU IGUAL A 0,28 M², PÉ-DIREITO DUPLO, EM MADEIRA, 2 UTILIZAÇÕES. AF_06/2017</t>
  </si>
  <si>
    <t xml:space="preserve">225,40</t>
  </si>
  <si>
    <t xml:space="preserve">FABRICAÇÃO, MONTAGEM E DESMONTAGEM DE FÔRMA PARA SAPATA, EM MADEIRA SERRADA, E=25 MM, 1 UTILIZAÇÃO. AF_06/2017</t>
  </si>
  <si>
    <t xml:space="preserve">350,20</t>
  </si>
  <si>
    <t xml:space="preserve">FABRICAÇÃO, MONTAGEM E DESMONTAGEM DE FÔRMA PARA VIGA BALDRAME, EM MADEIRA SERRADA, E=25 MM, 1 UTILIZAÇÃO. AF_06/2017</t>
  </si>
  <si>
    <t xml:space="preserve">191,93</t>
  </si>
  <si>
    <t xml:space="preserve">FABRICAÇÃO, MONTAGEM E DESMONTAGEM DE FÔRMA PARA BLOCO DE COROAMENTO, EM MADEIRA SERRADA, E=25 MM, 2 UTILIZAÇÕES. AF_06/2017</t>
  </si>
  <si>
    <t xml:space="preserve">132,39</t>
  </si>
  <si>
    <t xml:space="preserve">FABRICAÇÃO, MONTAGEM E DESMONTAGEM DE FÔRMA PARA SAPATA, EM MADEIRA SERRADA, E=25 MM, 2 UTILIZAÇÕES. AF_06/2017</t>
  </si>
  <si>
    <t xml:space="preserve">220,39</t>
  </si>
  <si>
    <t xml:space="preserve">FABRICAÇÃO, MONTAGEM E DESMONTAGEM DE FÔRMA PARA VIGA BALDRAME, EM MADEIRA SERRADA, E=25 MM, 2 UTILIZAÇÕES. AF_06/2017</t>
  </si>
  <si>
    <t xml:space="preserve">117,50</t>
  </si>
  <si>
    <t xml:space="preserve">FABRICAÇÃO, MONTAGEM E DESMONTAGEM DE FÔRMA PARA BLOCO DE COROAMENTO, EM MADEIRA SERRADA, E=25 MM, 4 UTILIZAÇÕES. AF_06/2017</t>
  </si>
  <si>
    <t xml:space="preserve">91,19</t>
  </si>
  <si>
    <t xml:space="preserve">FABRICAÇÃO, MONTAGEM E DESMONTAGEM DE FÔRMA PARA SAPATA, EM MADEIRA SERRADA, E=25 MM, 4 UTILIZAÇÕES. AF_06/2017</t>
  </si>
  <si>
    <t xml:space="preserve">152,78</t>
  </si>
  <si>
    <t xml:space="preserve">FABRICAÇÃO, MONTAGEM E DESMONTAGEM DE FÔRMA PARA VIGA BALDRAME, EM MADEIRA SERRADA, E=25 MM, 4 UTILIZAÇÕES. AF_06/2017</t>
  </si>
  <si>
    <t xml:space="preserve">78,77</t>
  </si>
  <si>
    <t xml:space="preserve">FABRICAÇÃO, MONTAGEM E DESMONTAGEM DE FÔRMA PARA BLOCO DE COROAMENTO, EM CHAPA DE MADEIRA COMPENSADA RESINADA, E=17 MM, 2 UTILIZAÇÕES. AF_06/2017</t>
  </si>
  <si>
    <t xml:space="preserve">195,00</t>
  </si>
  <si>
    <t xml:space="preserve">FABRICAÇÃO, MONTAGEM E DESMONTAGEM DE FÔRMA PARA SAPATA, EM CHAPA DE MADEIRA COMPENSADA RESINADA, E=17 MM, 2 UTILIZAÇÕES. AF_06/2017</t>
  </si>
  <si>
    <t xml:space="preserve">273,33</t>
  </si>
  <si>
    <t xml:space="preserve">FABRICAÇÃO, MONTAGEM E DESMONTAGEM DE FÔRMA PARA VIGA BALDRAME, EM CHAPA DE MADEIRA COMPENSADA RESINADA, E=17 MM, 2 UTILIZAÇÕES. AF_06/2017</t>
  </si>
  <si>
    <t xml:space="preserve">125,50</t>
  </si>
  <si>
    <t xml:space="preserve">FABRICAÇÃO, MONTAGEM E DESMONTAGEM DE FÔRMA PARA BLOCO DE COROAMENTO, EM CHAPA DE MADEIRA COMPENSADA RESINADA, E=17 MM, 4 UTILIZAÇÕES. AF_06/2017</t>
  </si>
  <si>
    <t xml:space="preserve">134,61</t>
  </si>
  <si>
    <t xml:space="preserve">FABRICAÇÃO, MONTAGEM E DESMONTAGEM DE FÔRMA PARA SAPATA, EM CHAPA DE MADEIRA COMPENSADA RESINADA, E=17 MM, 4 UTILIZAÇÕES. AF_06/2017</t>
  </si>
  <si>
    <t xml:space="preserve">192,11</t>
  </si>
  <si>
    <t xml:space="preserve">FABRICAÇÃO, MONTAGEM E DESMONTAGEM DE FÔRMA PARA VIGA BALDRAME, EM CHAPA DE MADEIRA COMPENSADA RESINADA, E=17 MM, 4 UTILIZAÇÕES. AF_06/2017</t>
  </si>
  <si>
    <t xml:space="preserve">93,09</t>
  </si>
  <si>
    <t xml:space="preserve">ARMAÇÃO DE BLOCO, VIGA BALDRAME E SAPATA UTILIZANDO AÇO CA-60 DE 5 MM - MONTAGEM. AF_06/2017</t>
  </si>
  <si>
    <t xml:space="preserve">20,30</t>
  </si>
  <si>
    <t xml:space="preserve">MONTAGEM E DESMONTAGEM DE FÔRMA DE PILARES CIRCULARES, COM ÁREA MÉDIA DAS SEÇÕES MAIOR QUE 0,28 M², PÉ-DIREITO DUPLO, EM MADEIRA, 2 UTILIZAÇÕES.  AF_06/2017</t>
  </si>
  <si>
    <t xml:space="preserve">210,01</t>
  </si>
  <si>
    <t xml:space="preserve">FABRICAÇÃO DE ESCORAS DO TIPO PONTALETE, EM MADEIRA, PARA PÉ-DIREITO DUPLO. AF_09/2020</t>
  </si>
  <si>
    <t xml:space="preserve">25,48</t>
  </si>
  <si>
    <t xml:space="preserve">ESCORAMENTO DE FÔRMAS DE LAJE EM MADEIRA NÃO APARELHADA, PÉ-DIREITO SIMPLES, INCLUSO TRAVAMENTO, 4 UTILIZAÇÕES. AF_09/2020</t>
  </si>
  <si>
    <t xml:space="preserve">16,53</t>
  </si>
  <si>
    <t xml:space="preserve">ESCORAMENTO DE FÔRMAS DE LAJE EM MADEIRA NÃO APARELHADA, PÉ-DIREITO DUPLO, INCLUSO TRAVAMENTO, 4 UTILIZAÇÕES. AF_09/2020</t>
  </si>
  <si>
    <t xml:space="preserve">25,20</t>
  </si>
  <si>
    <t xml:space="preserve">FABRICAÇÃO DE FÔRMA PARA ESCADAS, COM 2 LANCES EM "U" E LAJE PLANA, EM CHAPA DE MADEIRA COMPENSADA PLASTIFICADA, E=18 MM. AF_11/2020</t>
  </si>
  <si>
    <t xml:space="preserve">193,90</t>
  </si>
  <si>
    <t xml:space="preserve">FABRICAÇÃO DE FÔRMA PARA ESCADAS, COM 2 LANCES EM "U" E LAJE PLANA, EM CHAPA DE MADEIRA COMPENSADA RESINADA, E= 17 MM. AF_11/2020</t>
  </si>
  <si>
    <t xml:space="preserve">150,20</t>
  </si>
  <si>
    <t xml:space="preserve">FABRICAÇÃO DE FÔRMA PARA ESCADAS, COM 2 LANCES EM "U" E LAJE PLANA, EM MADEIRA SERRADA, E=25 MM. AF_11/2020</t>
  </si>
  <si>
    <t xml:space="preserve">214,24</t>
  </si>
  <si>
    <t xml:space="preserve">MONTAGEM E DESMONTAGEM DE FÔRMA PARA ESCADAS, COM 2 LANCES EM "U" E LAJE PLANA, EM MADEIRA SERRADA, 1 UTILIZAÇÃO. AF_11/2020</t>
  </si>
  <si>
    <t xml:space="preserve">485,98</t>
  </si>
  <si>
    <t xml:space="preserve">MONTAGEM E DESMONTAGEM DE FÔRMA PARA ESCADAS, COM 2 LANCES EM "U"  E LAJE PLANA, EM MADEIRA SERRADA, 2 UTILIZAÇÕES. AF_11/2020</t>
  </si>
  <si>
    <t xml:space="preserve">413,61</t>
  </si>
  <si>
    <t xml:space="preserve">MONTAGEM E DESMONTAGEM DE FÔRMA PARA ESCADAS, COM 2 LANCES EM "U" E LAJE PLANA, EM CHAPA DE MADEIRA COMPENSADA RESINADA, 2 UTILIZAÇÕES. AF_11/2020</t>
  </si>
  <si>
    <t xml:space="preserve">288,09</t>
  </si>
  <si>
    <t xml:space="preserve">MONTAGEM E DESMONTAGEM DE FÔRMA PARA ESCADAS, COM 2 LANCES EM "U" E LAJE PLANA, EM CHAPA DE MADEIRA COMPENSADA RESINADA, 4 UTILIZAÇÕES. AF_11/2020</t>
  </si>
  <si>
    <t xml:space="preserve">259,71</t>
  </si>
  <si>
    <t xml:space="preserve">MONTAGEM E DESMONTAGEM DE FÔRMA PARA ESCADAS, COM 2 LANCES EM "U" E LAJE PLANA, EM CHAPA DE MADEIRA COMPENSADA PLASTIFICADA, 6 UTILIZAÇÕES. AF_11/2020</t>
  </si>
  <si>
    <t xml:space="preserve">222,40</t>
  </si>
  <si>
    <t xml:space="preserve">MONTAGEM E DESMONTAGEM DE FÔRMA PARA ESCADAS, COM 2 LANCES EM "U" E LAJE PLANA, EM CHAPA DE MADEIRA COMPENSADA PLASTIFICADA, 8 UTILIZAÇÕES. AF_11/2020</t>
  </si>
  <si>
    <t xml:space="preserve">195,74</t>
  </si>
  <si>
    <t xml:space="preserve">MONTAGEM E DESMONTAGEM DE FÔRMA PARA ESCADAS, COM 2 LANCES EM "U" E LAJE PLANA, EM CHAPA DE MADEIRA COMPENSADA PLASTIFICADA, 10 UTILIZAÇÕES. AF_11/2020</t>
  </si>
  <si>
    <t xml:space="preserve">178,97</t>
  </si>
  <si>
    <t xml:space="preserve">FABRICAÇÃO DE FÔRMA PARA ESCADAS, COM 2 LANCES EM "U" E LAJE CASCATA, EM CHAPA DE MADEIRA COMPENSADA PLASTIFICADA, E=18 MM. AF_11/2020</t>
  </si>
  <si>
    <t xml:space="preserve">204,23</t>
  </si>
  <si>
    <t xml:space="preserve">FABRICAÇÃO DE FÔRMA PARA ESCADAS, COM 2 LANCES EM "U" E LAJE CASCATA, EM CHAPA DE MADEIRA COMPENSADA RESINADA, E= 17 MM. AF_11/2020</t>
  </si>
  <si>
    <t xml:space="preserve">148,67</t>
  </si>
  <si>
    <t xml:space="preserve">FABRICAÇÃO DE FÔRMA PARA ESCADAS, COM 2 LANCES EM "U" E LAJE CASCATA, EM MADEIRA SERRADA, E=25 MM. AF_11/2020</t>
  </si>
  <si>
    <t xml:space="preserve">252,39</t>
  </si>
  <si>
    <t xml:space="preserve">FABRICAÇÃO DE FÔRMA PARA ESCADAS, COM 2 LANCES EM "L" E LAJE PLANA, EM CHAPA DE MADEIRA COMPENSADA PLASTIFICADA, E=18 MM. AF_11/2020</t>
  </si>
  <si>
    <t xml:space="preserve">201,17</t>
  </si>
  <si>
    <t xml:space="preserve">FABRICAÇÃO DE FÔRMA PARA ESCADAS, COM 2 LANCES EM "L" E LAJE PLANA, EM CHAPA DE MADEIRA COMPENSADA RESINADA, E= 17 MM. AF_11/2020</t>
  </si>
  <si>
    <t xml:space="preserve">158,01</t>
  </si>
  <si>
    <t xml:space="preserve">FABRICAÇÃO DE FÔRMA PARA ESCADAS, COM 2 LANCES EM "L" E LAJE PLANA, EM MADEIRA SERRADA, E=25 MM. AF_11/2020</t>
  </si>
  <si>
    <t xml:space="preserve">230,55</t>
  </si>
  <si>
    <t xml:space="preserve">FABRICAÇÃO DE FÔRMA PARA ESCADAS, COM 2 LANCES EM "L" E LAJE CASCATA, EM CHAPA DE MADEIRA COMPENSADA PLASTIFICADA, E=18 MM. AF_11/2020</t>
  </si>
  <si>
    <t xml:space="preserve">204,20</t>
  </si>
  <si>
    <t xml:space="preserve">FABRICAÇÃO DE FÔRMA PARA ESCADAS, COM 2 LANCES EM "L" E LAJE CASCATA, EM CHAPA DE MADEIRA COMPENSADA RESINADA, E= 17 MM. AF_11/2020</t>
  </si>
  <si>
    <t xml:space="preserve">151,08</t>
  </si>
  <si>
    <t xml:space="preserve">FABRICAÇÃO DE FÔRMA PARA ESCADAS, COM 2 LANCES EM "L" E LAJE CASCATA, EM MADEIRA SERRADA, E=25 MM. AF_11/2020</t>
  </si>
  <si>
    <t xml:space="preserve">296,36</t>
  </si>
  <si>
    <t xml:space="preserve">FABRICAÇÃO DE FÔRMA PARA ESCADAS, COM 1 LANCE E LAJE PLANA, EM CHAPA DE MADEIRA COMPENSADA PLASTIFICADA, E=18 MM. AF_11/2020</t>
  </si>
  <si>
    <t xml:space="preserve">213,77</t>
  </si>
  <si>
    <t xml:space="preserve">FABRICAÇÃO DE FÔRMA PARA ESCADAS, COM 1 LANCE E LAJE PLANA, EM CHAPA DE MADEIRA COMPENSADA RESINADA, E= 17 MM. AF_11/2020</t>
  </si>
  <si>
    <t xml:space="preserve">165,33</t>
  </si>
  <si>
    <t xml:space="preserve">FABRICAÇÃO DE FÔRMA PARA ESCADAS, COM 1 LANCE E LAJE PLANA, EM MADEIRA SERRADA, E=25 MM. AF_11/2020</t>
  </si>
  <si>
    <t xml:space="preserve">247,88</t>
  </si>
  <si>
    <t xml:space="preserve">FABRICAÇÃO DE FÔRMA PARA ESCADAS, COM 1 LANCE E LAJE CASCATA, EM CHAPA DE MADEIRA COMPENSADA PLASTIFICADA, E=18 MM. AF_11/2020</t>
  </si>
  <si>
    <t xml:space="preserve">204,11</t>
  </si>
  <si>
    <t xml:space="preserve">FABRICAÇÃO DE FÔRMA PARA ESCADAS, COM 1 LANCE E LAJE CASCATA, EM CHAPA DE MADEIRA COMPENSADA RESINADA, E= 17 MM. AF_11/2020</t>
  </si>
  <si>
    <t xml:space="preserve">149,79</t>
  </si>
  <si>
    <t xml:space="preserve">FABRICAÇÃO DE FÔRMA PARA ESCADAS, COM 1 LANCE E LAJE CASCATA, EM MADEIRA SERRADA, E=25 MM. AF_11/2020</t>
  </si>
  <si>
    <t xml:space="preserve">317,61</t>
  </si>
  <si>
    <t xml:space="preserve">MONTAGEM E DESMONTAGEM DE FÔRMA PARA ESCADAS, COM 2 LANCES EM "U" E LAJE CASCATA, EM MADEIRA SERRADA, 1 UTILIZAÇÃO. AF_11/2020</t>
  </si>
  <si>
    <t xml:space="preserve">497,53</t>
  </si>
  <si>
    <t xml:space="preserve">MONTAGEM E DESMONTAGEM DE FÔRMA PARA ESCADAS, COM 2 LANCES EM "U" E LAJE CASCATA, EM MADEIRA SERRADA, 2 UTILIZAÇÕES. AF_11/2020</t>
  </si>
  <si>
    <t xml:space="preserve">428,90</t>
  </si>
  <si>
    <t xml:space="preserve">MONTAGEM E DESMONTAGEM DE FÔRMA PARA ESCADAS, COM 2 LANCES EM "U" E LAJE CASCATA, EM CHAPA DE MADEIRA COMPENSADA RESINADA, 2 UTILIZAÇÕES. AF_11/2020</t>
  </si>
  <si>
    <t xml:space="preserve">285,88</t>
  </si>
  <si>
    <t xml:space="preserve">MONTAGEM E DESMONTAGEM DE FÔRMA PARA ESCADAS, COM 2 LANCES EM "U" E LAJE CASCATA, EM CHAPA DE MADEIRA COMPENSADA RESINADA, 4 UTILIZAÇÕES. AF_11/2020</t>
  </si>
  <si>
    <t xml:space="preserve">258,74</t>
  </si>
  <si>
    <t xml:space="preserve">MONTAGEM E DESMONTAGEM DE FÔRMA PARA ESCADAS, COM 2 LANCES EM "U" E LAJE CASCATA, EM CHAPA DE MADEIRA COMPENSADA PLASTIFICADA, 6 UTILIZAÇÕES. AF_11/2020</t>
  </si>
  <si>
    <t xml:space="preserve">226,74</t>
  </si>
  <si>
    <t xml:space="preserve">MONTAGEM E DESMONTAGEM DE FÔRMA PARA ESCADAS, COM 2 LANCES EM "U" E LAJE CASCATA, EM CHAPA DE MADEIRA COMPENSADA PLASTIFICADA, 8 UTILIZAÇÕES. AF_11/2020</t>
  </si>
  <si>
    <t xml:space="preserve">198,94</t>
  </si>
  <si>
    <t xml:space="preserve">MONTAGEM E DESMONTAGEM DE FÔRMA PARA ESCADAS, COM 2 LANCES EM "U" E LAJE CASCATA, EM CHAPA DE MADEIRA COMPENSADA PLASTIFICADA, 10 UTILIZAÇÕES. AF_11/2020</t>
  </si>
  <si>
    <t xml:space="preserve">181,45</t>
  </si>
  <si>
    <t xml:space="preserve">MONTAGEM E DESMONTAGEM DE FÔRMA PARA ESCADAS, COM 2 LANCES EM "L" E LAJE PLANA, EM MADEIRA SERRADA, 1 UTILIZAÇÃO. AF_11/2020</t>
  </si>
  <si>
    <t xml:space="preserve">482,16</t>
  </si>
  <si>
    <t xml:space="preserve">MONTAGEM E DESMONTAGEM DE FÔRMA PARA ESCADAS, COM 2 LANCES EM "L" E LAJE PLANA, EM MADEIRA SERRADA, 2 UTILIZAÇÕES. AF_11/2020</t>
  </si>
  <si>
    <t xml:space="preserve">403,12</t>
  </si>
  <si>
    <t xml:space="preserve">MONTAGEM E DESMONTAGEM DE FÔRMA PARA ESCADAS, COM 2 LANCES EM "L" E LAJE PLANA, EM CHAPA DE MADEIRA COMPENSADA RESINADA, 2 UTILIZAÇÕES. AF_11/2020</t>
  </si>
  <si>
    <t xml:space="preserve">291,01</t>
  </si>
  <si>
    <t xml:space="preserve">MONTAGEM E DESMONTAGEM DE FÔRMA PARA ESCADAS, COM 2 LANCES EM "L" E LAJE PLANA, EM CHAPA DE MADEIRA COMPENSADA RESINADA, 4 UTILIZAÇÕES. AF_11/2020</t>
  </si>
  <si>
    <t xml:space="preserve">260,44</t>
  </si>
  <si>
    <t xml:space="preserve">MONTAGEM E DESMONTAGEM DE FÔRMA PARA ESCADAS, COM 2 LANCES EM "L" E LAJE PLANA, EM CHAPA DE MADEIRA COMPENSADA PLASTIFICADA, 6 UTILIZAÇÕES. AF_11/2020</t>
  </si>
  <si>
    <t xml:space="preserve">220,90</t>
  </si>
  <si>
    <t xml:space="preserve">MONTAGEM E DESMONTAGEM DE FÔRMA PARA ESCADAS, COM 2 LANCES EM "L" E LAJE PLANA, EM CHAPA DE MADEIRA COMPENSADA PLASTIFICADA, 8 UTILIZAÇÕES. AF_11/2020</t>
  </si>
  <si>
    <t xml:space="preserve">193,44</t>
  </si>
  <si>
    <t xml:space="preserve">MONTAGEM E DESMONTAGEM DE FÔRMA PARA ESCADAS, COM 2 LANCES EM "L" E LAJE PLANA, EM CHAPA DE MADEIRA COMPENSADA PLASTIFICADA, 10 UTILIZAÇÕES. AF_11/2020</t>
  </si>
  <si>
    <t xml:space="preserve">178,17</t>
  </si>
  <si>
    <t xml:space="preserve">MONTAGEM E DESMONTAGEM DE FÔRMA PARA ESCADAS, COM 2 LANCES EM "L" E LAJE CASCATA, EM MADEIRA SERRADA, 1 UTILIZAÇÃO. AF_11/2020</t>
  </si>
  <si>
    <t xml:space="preserve">541,47</t>
  </si>
  <si>
    <t xml:space="preserve">MONTAGEM E DESMONTAGEM DE FÔRMA PARA ESCADAS, COM 2 LANCES EM "L" E LAJE CASCATA, EM MADEIRA SERRADA, 2 UTILIZAÇÕES. AF_11/2020</t>
  </si>
  <si>
    <t xml:space="preserve">453,89</t>
  </si>
  <si>
    <t xml:space="preserve">MONTAGEM E DESMONTAGEM DE FÔRMA PARA ESCADAS, COM 2 LANCES EM "L" E LAJE CASCATA, EM CHAPA DE MADEIRA COMPENSADA RESINADA, 2 UTILIZAÇÕES. AF_11/2020</t>
  </si>
  <si>
    <t xml:space="preserve">284,63</t>
  </si>
  <si>
    <t xml:space="preserve">MONTAGEM E DESMONTAGEM DE FÔRMA PARA ESCADAS, COM 2 LANCES EM "L" E LAJE CASCATA, EM CHAPA DE MADEIRA COMPENSADA RESINADA, 4 UTILIZAÇÕES. AF_11/2020</t>
  </si>
  <si>
    <t xml:space="preserve">255,71</t>
  </si>
  <si>
    <t xml:space="preserve">MONTAGEM E DESMONTAGEM DE FÔRMA PARA ESCADAS, COM 2 LANCES EM "L" E LAJE CASCATA, EM CHAPA DE MADEIRA COMPENSADA PLASTIFICADA, 6 UTILIZAÇÕES. AF_11/2020</t>
  </si>
  <si>
    <t xml:space="preserve">221,87</t>
  </si>
  <si>
    <t xml:space="preserve">MONTAGEM E DESMONTAGEM DE FÔRMA PARA ESCADAS, COM 2 LANCES EM "L" E LAJE CASCATA, EM CHAPA DE MADEIRA COMPENSADA PLASTIFICADA, 8 UTILIZAÇÕES. AF_11/2020</t>
  </si>
  <si>
    <t xml:space="preserve">194,08</t>
  </si>
  <si>
    <t xml:space="preserve">MONTAGEM E DESMONTAGEM DE FÔRMA PARA ESCADAS, COM 2 LANCES EM "L" E LAJE CASCATA, EM CHAPA DE MADEIRA COMPENSADA PLASTIFICADA, 10 UTILIZAÇÕES. AF_11/2020</t>
  </si>
  <si>
    <t xml:space="preserve">178,62</t>
  </si>
  <si>
    <t xml:space="preserve">MONTAGEM E DESMONTAGEM DE FÔRMA PARA ESCADAS, COM 1 LANCE E LAJE PLANA, EM MADEIRA SERRADA, 1 UTILIZAÇÃO. AF_11/2020</t>
  </si>
  <si>
    <t xml:space="preserve">503,13</t>
  </si>
  <si>
    <t xml:space="preserve">MONTAGEM E DESMONTAGEM DE FÔRMA PARA ESCADAS, COM 1 LANCE E LAJE PLANA, EM MADEIRA SERRADA, 2 UTILIZAÇÕES. AF_11/2020</t>
  </si>
  <si>
    <t xml:space="preserve">419,25</t>
  </si>
  <si>
    <t xml:space="preserve">MONTAGEM E DESMONTAGEM DE FÔRMA PARA ESCADAS, COM 1 LANCE E LAJE PLANA, EM CHAPA DE MADEIRA COMPENSADA RESINADA, 2 UTILIZAÇÕES. AF_11/2020</t>
  </si>
  <si>
    <t xml:space="preserve">293,25</t>
  </si>
  <si>
    <t xml:space="preserve">MONTAGEM E DESMONTAGEM DE FÔRMA PARA ESCADAS, COM 1 LANCE E LAJE PLANA, EM CHAPA DE MADEIRA COMPENSADA RESINADA, 4 UTILIZAÇÕES. AF_11/2020</t>
  </si>
  <si>
    <t xml:space="preserve">260,37</t>
  </si>
  <si>
    <t xml:space="preserve">MONTAGEM E DESMONTAGEM DE FÔRMA PARA ESCADAS, COM 1 LANCE E LAJE PLANA, EM CHAPA DE MADEIRA COMPENSADA PLASTIFICADA, 6 UTILIZAÇÕES. AF_11/2020</t>
  </si>
  <si>
    <t xml:space="preserve">221,95</t>
  </si>
  <si>
    <t xml:space="preserve">MONTAGEM E DESMONTAGEM DE FÔRMA PARA ESCADAS, COM 1 LANCE E LAJE PLANA, EM CHAPA DE MADEIRA COMPENSADA PLASTIFICADA, 8 UTILIZAÇÕES. AF_11/2020</t>
  </si>
  <si>
    <t xml:space="preserve">195,24</t>
  </si>
  <si>
    <t xml:space="preserve">MONTAGEM E DESMONTAGEM DE FÔRMA PARA ESCADAS, COM 1 LANCE E LAJE PLANA, EM CHAPA DE MADEIRA COMPENSADA PLASTIFICADA, 10 UTILIZAÇÕES. AF_11/2020</t>
  </si>
  <si>
    <t xml:space="preserve">179,21</t>
  </si>
  <si>
    <t xml:space="preserve">MONTAGEM E DESMONTAGEM DE FÔRMA PARA ESCADAS, COM 1 LANCE E LAJE CASCATA, EM MADEIRA SERRADA, 1 UTILIZAÇÃO. AF_11/2020</t>
  </si>
  <si>
    <t xml:space="preserve">552,21</t>
  </si>
  <si>
    <t xml:space="preserve">MONTAGEM E DESMONTAGEM DE FÔRMA PARA ESCADAS, COM 1 LANCE E LAJE CASCATA, EM MADEIRA SERRADA, 2 UTILIZAÇÕES. AF_11/2020</t>
  </si>
  <si>
    <t xml:space="preserve">471,13</t>
  </si>
  <si>
    <t xml:space="preserve">MONTAGEM E DESMONTAGEM DE FÔRMA PARA ESCADAS, COM 1 LANCE E LAJE CASCATA, EM CHAPA DE MADEIRA COMPENSADA RESINADA, 2 UTILIZAÇÕES. AF_11/2020</t>
  </si>
  <si>
    <t xml:space="preserve">279,88</t>
  </si>
  <si>
    <t xml:space="preserve">MONTAGEM E DESMONTAGEM DE FÔRMA PARA ESCADAS, COM 1 LANCE E LAJE CASCATA, EM CHAPA DE MADEIRA COMPENSADA RESINADA, 4 UTILIZAÇÕES. AF_11/2020</t>
  </si>
  <si>
    <t xml:space="preserve">248,48</t>
  </si>
  <si>
    <t xml:space="preserve">MONTAGEM E DESMONTAGEM DE FÔRMA PARA ESCADAS, COM 1 LANCE E LAJE CASCATA, EM CHAPA DE MADEIRA COMPENSADA PLASTIFICADA, 6 UTILIZAÇÕES. AF_11/2020</t>
  </si>
  <si>
    <t xml:space="preserve">216,72</t>
  </si>
  <si>
    <t xml:space="preserve">MONTAGEM E DESMONTAGEM DE FÔRMA PARA ESCADAS, COM 1 LANCE E LAJE CASCATA, EM CHAPA DE MADEIRA COMPENSADA PLASTIFICADA, 8 UTILIZAÇÕES. AF_11/2020</t>
  </si>
  <si>
    <t xml:space="preserve">188,93</t>
  </si>
  <si>
    <t xml:space="preserve">MONTAGEM E DESMONTAGEM DE FÔRMA PARA ESCADAS, COM 1 LANCE E LAJE CASCATA, EM CHAPA DE MADEIRA COMPENSADA PLASTIFICADA, 10 UTILIZAÇÕES. AF_11/2020</t>
  </si>
  <si>
    <t xml:space="preserve">173,49</t>
  </si>
  <si>
    <t xml:space="preserve">MONTAGEM E DESMONTAGEM DE FÔRMA PARA ESCADA DUPLA COM 2 LANCES EM "X" E LAJE PLANA, EM MADEIRA SERRADA, 1 UTILIZAÇÃO. AF_11/2020</t>
  </si>
  <si>
    <t xml:space="preserve">470,26</t>
  </si>
  <si>
    <t xml:space="preserve">MONTAGEM E DESMONTAGEM DE FÔRMA PARA ESCADA DUPLA COM 2 LANCES EM "X" E LAJE PLANA, EM MADEIRA SERRADA, 2 UTILIZAÇÕES. AF_11/2020</t>
  </si>
  <si>
    <t xml:space="preserve">395,45</t>
  </si>
  <si>
    <t xml:space="preserve">MONTAGEM E DESMONTAGEM DE FÔRMA PARA ESCADA DUPLA COM 2 LANCES EM "X" E LAJE PLANA, EM CHAPA DE MADEIRA COMPENSADA RESINADA, 2 UTILIZAÇÕES. AF_11/2020</t>
  </si>
  <si>
    <t xml:space="preserve">270,01</t>
  </si>
  <si>
    <t xml:space="preserve">MONTAGEM E DESMONTAGEM DE FÔRMA PARA ESCADA DUPLA COM 2 LANCES EM "X" E LAJE PLANA, EM CHAPA DE MADEIRA COMPENSADA RESINADA, 4 UTILIZAÇÕES. AF_11/2020</t>
  </si>
  <si>
    <t xml:space="preserve">244,59</t>
  </si>
  <si>
    <t xml:space="preserve">MONTAGEM E DESMONTAGEM DE FÔRMA PARA ESCADA DUPLA COM 2 LANCES EM "X" E LAJE PLANA, EM CHAPA DE MADEIRA COMPENSADA PLASTIFICADA, 6 UTILIZAÇÕES. AF_11/2020</t>
  </si>
  <si>
    <t xml:space="preserve">207,45</t>
  </si>
  <si>
    <t xml:space="preserve">MONTAGEM E DESMONTAGEM DE FÔRMA PARA ESCADA DUPLA COM 2 LANCES EM "X" E LAJE PLANA, EM CHAPA DE MADEIRA COMPENSADA PLASTIFICADA, 8 UTILIZAÇÕES. AF_11/2020</t>
  </si>
  <si>
    <t xml:space="preserve">180,44</t>
  </si>
  <si>
    <t xml:space="preserve">MONTAGEM E DESMONTAGEM DE FÔRMA PARA ESCADA DUPLA COM 2 LANCES EM "X" E LAJE PLANA, EM CHAPA DE MADEIRA COMPENSADA PLASTIFICADA, 10 UTILIZAÇÕES. AF_11/2020</t>
  </si>
  <si>
    <t xml:space="preserve">165,47</t>
  </si>
  <si>
    <t xml:space="preserve">MONTAGEM E DESMONTAGEM DE FÔRMA PARA ESCADA DUPLA COM 2 LANCES EM "X" E LAJE CASCATA, EM MADEIRA SERRADA, 1 UTILIZAÇÃO. AF_11/2020</t>
  </si>
  <si>
    <t xml:space="preserve">490,70</t>
  </si>
  <si>
    <t xml:space="preserve">MONTAGEM E DESMONTAGEM DE FÔRMA PARA ESCADA DUPLA COM 2 LANCES EM "X" E LAJE CASCATA, EM MADEIRA SERRADA, 2 UTILIZAÇÕES. AF_11/2020</t>
  </si>
  <si>
    <t xml:space="preserve">420,71</t>
  </si>
  <si>
    <t xml:space="preserve">MONTAGEM E DESMONTAGEM DE FÔRMA PARA ESCADA DUPLA COM 2 LANCES EM "X" E LAJE CASCATA, EM CHAPA DE MADEIRA COMPENSADA RESINADA, 2 UTILIZAÇÕES. AF_11/2020</t>
  </si>
  <si>
    <t xml:space="preserve">254,29</t>
  </si>
  <si>
    <t xml:space="preserve">MONTAGEM E DESMONTAGEM DE FÔRMA PARA ESCADA DUPLA COM 2 LANCES EM "X" E LAJE CASCATA, EM CHAPA DE MADEIRA COMPENSADA RESINADA, 4 UTILIZAÇÕES. AF_11/2020</t>
  </si>
  <si>
    <t xml:space="preserve">230,57</t>
  </si>
  <si>
    <t xml:space="preserve">MONTAGEM E DESMONTAGEM DE FÔRMA PARA ESCADA DUPLA COM 2 LANCES EM "X" E LAJE CASCATA, EM CHAPA DE MADEIRA COMPENSADA PLASTIFICADA, 6 UTILIZAÇÕES. AF_11/2020</t>
  </si>
  <si>
    <t xml:space="preserve">200,58</t>
  </si>
  <si>
    <t xml:space="preserve">MONTAGEM E DESMONTAGEM DE FÔRMA PARA ESCADA DUPLA COM 2 LANCES EM "X" E LAJE CASCATA, EM CHAPA DE MADEIRA COMPENSADA PLASTIFICADA, 8 UTILIZAÇÕES. AF_11/2020</t>
  </si>
  <si>
    <t xml:space="preserve">174,78</t>
  </si>
  <si>
    <t xml:space="preserve">MONTAGEM E DESMONTAGEM DE FÔRMA PARA ESCADA DUPLA COM 2 LANCES EM "X" E LAJE CASCATA, EM CHAPA DE MADEIRA COMPENSADA PLASTIFICADA, 10 UTILIZAÇÕES. AF_11/2020</t>
  </si>
  <si>
    <t xml:space="preserve">164,56</t>
  </si>
  <si>
    <t xml:space="preserve">ESCADA EM CONCRETO ARMADO MOLDADO IN LOCO, FCK 20 MPA, COM 1 LANCE E LAJE PLANA, FÔRMA EM CHAPA DE MADEIRA COMPENSADA RESINADA. AF_11/2020</t>
  </si>
  <si>
    <t xml:space="preserve">3.440,76</t>
  </si>
  <si>
    <t xml:space="preserve">ESCADA EM CONCRETO ARMADO MOLDADO IN LOCO, FCK 20 MPA, COM 2 LANCES EM "U" E LAJE PLANA, FÔRMA EM CHAPA DE MADEIRA COMPENSADA RESINADA. AF_11/2020</t>
  </si>
  <si>
    <t xml:space="preserve">4.245,15</t>
  </si>
  <si>
    <t xml:space="preserve">ESCADA EM CONCRETO ARMADO MOLDADO IN LOCO, FCK 20 MPA, COM 2 LANCES EM "L" E LAJE PLANA, FÔRMA EM CHAPA DE MADEIRA COMPENSADA RESINADA. AF_11/2020</t>
  </si>
  <si>
    <t xml:space="preserve">4.484,46</t>
  </si>
  <si>
    <t xml:space="preserve">ESCADA EM CONCRETO ARMADO MOLDADO IN LOCO, FCK 20 MPA, COM 2 LANCES EM "X" E LAJE PLANA, FÔRMA EM CHAPA DE MADEIRA COMPENSADA RESINADA. AF_11/2020</t>
  </si>
  <si>
    <t xml:space="preserve">4.591,94</t>
  </si>
  <si>
    <t xml:space="preserve">ESCADA EM CONCRETO ARMADO MOLDADO IN LOCO, FCK 20 MPA, COM 1 LANCE E LAJE CASCATA, FÔRMA EM CHAPA DE MADEIRA COMPENSADA RESINADA. AF_11/2020</t>
  </si>
  <si>
    <t xml:space="preserve">5.061,37</t>
  </si>
  <si>
    <t xml:space="preserve">ESCADA EM CONCRETO ARMADO MOLDADO IN LOCO, FCK 20 MPA, COM 2 LANCES EM "U" E LAJE CASCATA, FÔRMA EM CHAPA DE MADEIRA COMPENSADA RESINADA. AF_11/2020</t>
  </si>
  <si>
    <t xml:space="preserve">5.104,93</t>
  </si>
  <si>
    <t xml:space="preserve">ESCADA EM CONCRETO ARMADO MOLDADO IN LOCO, FCK 20 MPA, COM 2 LANCES EM "L" E LAJE CASCATA, FÔRMA EM CHAPA DE MADEIRA COMPENSADA RESINADA. AF_11/2020</t>
  </si>
  <si>
    <t xml:space="preserve">4.944,69</t>
  </si>
  <si>
    <t xml:space="preserve">ESCADA EM CONCRETO ARMADO MOLDADO IN LOCO, FCK 20 MPA, COM 2 LANCES EM "X" E LAJE CASCATA, FÔRMA EM CHAPA DE MADEIRA COMPENSADA RESINADA. AF_11/2020</t>
  </si>
  <si>
    <t xml:space="preserve">4.352,75</t>
  </si>
  <si>
    <t xml:space="preserve">FABRICAÇÃO DE FÔRMA PARA ESCADA DUPLA COM 2 LANCES EM "X" E LAJE PLANA, EM CHAPA DE MADEIRA COMPENSADA PLASTIFICADA, E=18 MM. AF_11/2020</t>
  </si>
  <si>
    <t xml:space="preserve">204,85</t>
  </si>
  <si>
    <t xml:space="preserve">FABRICAÇÃO DE FÔRMA PARA ESCADA DUPLA COM 2 LANCES EM "X" E LAJE PLANA, EM CHAPA DE MADEIRA COMPENSADA RESINADA, E= 17 MM. AF_11/2020</t>
  </si>
  <si>
    <t xml:space="preserve">159,54</t>
  </si>
  <si>
    <t xml:space="preserve">FABRICAÇÃO DE FÔRMA PARA ESCADA DUPLA COM 2 LANCES EM X E LAJE PLANA, EM MADEIRA SERRADA, E=25 MM. AF_11/2020</t>
  </si>
  <si>
    <t xml:space="preserve">230,72</t>
  </si>
  <si>
    <t xml:space="preserve">FABRICAÇÃO DE FÔRMA PARA ESCADA DUPLA COM 2 LANCES EM "X" E LAJE CASCATA, EM CHAPA DE MADEIRA COMPENSADA PLASTIFICADA, E=18 MM. AF_11/2020</t>
  </si>
  <si>
    <t xml:space="preserve">193,75</t>
  </si>
  <si>
    <t xml:space="preserve">FABRICAÇÃO DE FÔRMA PARA ESCADA DUPLA COM 2 LANCES EM "X" E LAJE CASCATA, EM CHAPA DE MADEIRA COMPENSADA RESINADA, E= 17 MM. AF_11/2020</t>
  </si>
  <si>
    <t xml:space="preserve">142,35</t>
  </si>
  <si>
    <t xml:space="preserve">FABRICAÇÃO DE FÔRMA PARA ESCADA DUPLA COM 2 LANCES EM X E LAJE CASCATA, EM MADEIRA SERRADA, E=25 MM. AF_11/2020</t>
  </si>
  <si>
    <t xml:space="preserve">268,60</t>
  </si>
  <si>
    <t xml:space="preserve">0042</t>
  </si>
  <si>
    <t xml:space="preserve">ARMAÇÃO VERTICAL DE ALVENARIA ESTRUTURAL; DIÂMETRO DE 10,0 MM. AF_09/2021</t>
  </si>
  <si>
    <t xml:space="preserve">12,95</t>
  </si>
  <si>
    <t xml:space="preserve">ARMAÇÃO VERTICAL DE ALVENARIA ESTRUTURAL; DIÂMETRO DE 12,5 MM. AF_09/2021</t>
  </si>
  <si>
    <t xml:space="preserve">10,66</t>
  </si>
  <si>
    <t xml:space="preserve">ARMAÇÃO DE CINTA DE ALVENARIA ESTRUTURAL; DIÂMETRO DE 10,0 MM. AF_09/2021</t>
  </si>
  <si>
    <t xml:space="preserve">12,44</t>
  </si>
  <si>
    <t xml:space="preserve">ARMAÇÃO DE VERGA E CONTRAVERGA DE ALVENARIA ESTRUTURAL; DIÂMETRO DE 8,0 MM. AF_09/2021</t>
  </si>
  <si>
    <t xml:space="preserve">18,37</t>
  </si>
  <si>
    <t xml:space="preserve">ARMAÇÃO DE VERGA E CONTRAVERGA DE ALVENARIA ESTRUTURAL; DIÂMETRO DE 10,0 MM. AF_09/2021</t>
  </si>
  <si>
    <t xml:space="preserve">15,11</t>
  </si>
  <si>
    <t xml:space="preserve">ARMAÇÃO DO SISTEMA DE PAREDES DE CONCRETO, EXECUTADA EM PAREDES DE EDIFICAÇÕES DE MÚLTIPLOS PAVIMENTOS, TELA Q-138. AF_06/2019</t>
  </si>
  <si>
    <t xml:space="preserve">13,12</t>
  </si>
  <si>
    <t xml:space="preserve">ARMAÇÃO DO SISTEMA DE PAREDES DE CONCRETO, EXECUTADA EM PAREDES DE EDIFICAÇÕES TÉRREAS OU DE MÚLTIPLOS PAVIMENTOS, TELA Q-92. AF_06/2019</t>
  </si>
  <si>
    <t xml:space="preserve">13,55</t>
  </si>
  <si>
    <t xml:space="preserve">ARMAÇÃO DO SISTEMA DE PAREDES DE CONCRETO, EXECUTADA EM PAREDES DE EDIFICAÇÕES TÉRREAS, TELA Q-61. AF_06/2019</t>
  </si>
  <si>
    <t xml:space="preserve">14,21</t>
  </si>
  <si>
    <t xml:space="preserve">ARMAÇÃO DO SISTEMA DE PAREDES DE CONCRETO, EXECUTADA COMO ARMADURA POSITIVA DE LAJES, TELA Q-138. AF_06/2019</t>
  </si>
  <si>
    <t xml:space="preserve">13,43</t>
  </si>
  <si>
    <t xml:space="preserve">ARMAÇÃO DO SISTEMA DE PAREDES DE CONCRETO, EXECUTADA COMO ARMADURA NEGATIVA DE LAJES, TELA T-196. AF_06/2019</t>
  </si>
  <si>
    <t xml:space="preserve">9,47</t>
  </si>
  <si>
    <t xml:space="preserve">ARMAÇÃO DO SISTEMA DE PAREDES DE CONCRETO, EXECUTADA COMO ARMADURA POSITIVA DE LAJES, TELA Q-113. AF_06/2019</t>
  </si>
  <si>
    <t xml:space="preserve">13,14</t>
  </si>
  <si>
    <t xml:space="preserve">ARMAÇÃO DO SISTEMA DE PAREDES DE CONCRETO, EXECUTADA COMO ARMADURA NEGATIVA DE LAJES, TELA L-159. AF_06/2019</t>
  </si>
  <si>
    <t xml:space="preserve">9,88</t>
  </si>
  <si>
    <t xml:space="preserve">ARMAÇÃO DO SISTEMA DE PAREDES DE CONCRETO, EXECUTADA EM PLATIBANDAS, TELA Q-92. AF_06/2019</t>
  </si>
  <si>
    <t xml:space="preserve">16,00</t>
  </si>
  <si>
    <t xml:space="preserve">ARMAÇÃO DO SISTEMA DE PAREDES DE CONCRETO, EXECUTADA COMO REFORÇO, VERGALHÃO DE 6,3 MM DE DIÂMETRO. AF_06/2019</t>
  </si>
  <si>
    <t xml:space="preserve">15,05</t>
  </si>
  <si>
    <t xml:space="preserve">ARMAÇÃO DO SISTEMA DE PAREDES DE CONCRETO, EXECUTADA COMO REFORÇO, VERGALHÃO DE 8,0 MM DE DIÂMETRO. AF_06/2019</t>
  </si>
  <si>
    <t xml:space="preserve">ARMAÇÃO DO SISTEMA DE PAREDES DE CONCRETO, EXECUTADA COMO REFORÇO, VERGALHÃO DE 10,0 MM DE DIÂMETRO. AF_06/2019</t>
  </si>
  <si>
    <t xml:space="preserve">ARMAÇÃO DE PILAR OU VIGA DE UMA ESTRUTURA CONVENCIONAL DE CONCRETO ARMADO EM UM EDIFÍCIO DE MÚLTIPLOS PAVIMENTOS UTILIZANDO AÇO CA-60 DE 5,0 MM - MONTAGEM. AF_12/2015</t>
  </si>
  <si>
    <t xml:space="preserve">17,34</t>
  </si>
  <si>
    <t xml:space="preserve">ARMAÇÃO DE PILAR OU VIGA DE UMA ESTRUTURA CONVENCIONAL DE CONCRETO ARMADO EM UM EDIFÍCIO DE MÚLTIPLOS PAVIMENTOS UTILIZANDO AÇO CA-50 DE 6,3 MM - MONTAGEM. AF_12/2015</t>
  </si>
  <si>
    <t xml:space="preserve">16,62</t>
  </si>
  <si>
    <t xml:space="preserve">ARMAÇÃO DE PILAR OU VIGA DE UMA ESTRUTURA CONVENCIONAL DE CONCRETO ARMADO EM UM EDIFÍCIO DE MÚLTIPLOS PAVIMENTOS UTILIZANDO AÇO CA-50 DE 8,0 MM - MONTAGEM. AF_12/2015</t>
  </si>
  <si>
    <t xml:space="preserve">15,76</t>
  </si>
  <si>
    <t xml:space="preserve">ARMAÇÃO DE PILAR OU VIGA DE UMA ESTRUTURA CONVENCIONAL DE CONCRETO ARMADO EM UM EDIFÍCIO DE MÚLTIPLOS PAVIMENTOS UTILIZANDO AÇO CA-50 DE 10,0 MM - MONTAGEM. AF_12/2015</t>
  </si>
  <si>
    <t xml:space="preserve">14,18</t>
  </si>
  <si>
    <t xml:space="preserve">ARMAÇÃO DE PILAR OU VIGA DE UMA ESTRUTURA CONVENCIONAL DE CONCRETO ARMADO EM UM EDIFÍCIO DE MÚLTIPLOS PAVIMENTOS UTILIZANDO AÇO CA-50 DE 12,5 MM - MONTAGEM. AF_12/2015</t>
  </si>
  <si>
    <t xml:space="preserve">12,00</t>
  </si>
  <si>
    <t xml:space="preserve">ARMAÇÃO DE PILAR OU VIGA DE UMA ESTRUTURA CONVENCIONAL DE CONCRETO ARMADO EM UM EDIFÍCIO DE MÚLTIPLOS PAVIMENTOS UTILIZANDO AÇO CA-50 DE 16,0 MM - MONTAGEM. AF_12/2015</t>
  </si>
  <si>
    <t xml:space="preserve">11,47</t>
  </si>
  <si>
    <t xml:space="preserve">ARMAÇÃO DE PILAR OU VIGA DE UMA ESTRUTURA CONVENCIONAL DE CONCRETO ARMADO EM UM EDIFÍCIO DE MÚLTIPLOS PAVIMENTOS UTILIZANDO AÇO CA-50 DE 20,0 MM - MONTAGEM. AF_12/2015</t>
  </si>
  <si>
    <t xml:space="preserve">13,00</t>
  </si>
  <si>
    <t xml:space="preserve">ARMAÇÃO DE PILAR OU VIGA DE UMA ESTRUTURA CONVENCIONAL DE CONCRETO ARMADO EM UM EDIFÍCIO DE MÚLTIPLOS PAVIMENTOS UTILIZANDO AÇO CA-50 DE 25,0 MM - MONTAGEM. AF_12/2015</t>
  </si>
  <si>
    <t xml:space="preserve">ARMAÇÃO DE LAJE DE UMA ESTRUTURA CONVENCIONAL DE CONCRETO ARMADO EM UM EDIFÍCIO DE MÚLTIPLOS PAVIMENTOS UTILIZANDO AÇO CA-60 DE 4,2 MM - MONTAGEM. AF_12/2015</t>
  </si>
  <si>
    <t xml:space="preserve">17,61</t>
  </si>
  <si>
    <t xml:space="preserve">ARMAÇÃO DE LAJE DE UMA ESTRUTURA CONVENCIONAL DE CONCRETO ARMADO EM UM EDIFÍCIO DE MÚLTIPLOS PAVIMENTOS UTILIZANDO AÇO CA-60 DE 5,0 MM - MONTAGEM. AF_12/2015</t>
  </si>
  <si>
    <t xml:space="preserve">15,82</t>
  </si>
  <si>
    <t xml:space="preserve">ARMAÇÃO DE LAJE DE UMA ESTRUTURA CONVENCIONAL DE CONCRETO ARMADO EM UM EDIFÍCIO DE MÚLTIPLOS PAVIMENTOS UTILIZANDO AÇO CA-50 DE 6,3 MM - MONTAGEM. AF_12/2015</t>
  </si>
  <si>
    <t xml:space="preserve">15,44</t>
  </si>
  <si>
    <t xml:space="preserve">ARMAÇÃO DE LAJE DE UMA ESTRUTURA CONVENCIONAL DE CONCRETO ARMADO EM UM EDIFÍCIO DE MÚLTIPLOS PAVIMENTOS UTILIZANDO AÇO CA-50 DE 8,0 MM - MONTAGEM. AF_12/2015</t>
  </si>
  <si>
    <t xml:space="preserve">14,89</t>
  </si>
  <si>
    <t xml:space="preserve">ARMAÇÃO DE LAJE DE UMA ESTRUTURA CONVENCIONAL DE CONCRETO ARMADO EM UM EDIFÍCIO DE MÚLTIPLOS PAVIMENTOS UTILIZANDO AÇO CA-50 DE 10,0 MM - MONTAGEM. AF_12/2015</t>
  </si>
  <si>
    <t xml:space="preserve">13,49</t>
  </si>
  <si>
    <t xml:space="preserve">ARMAÇÃO DE LAJE DE UMA ESTRUTURA CONVENCIONAL DE CONCRETO ARMADO EM UM EDIFÍCIO DE MÚLTIPLOS PAVIMENTOS UTILIZANDO AÇO CA-50 DE 12,5 MM - MONTAGEM. AF_12/2015</t>
  </si>
  <si>
    <t xml:space="preserve">ARMAÇÃO DE LAJE DE UMA ESTRUTURA CONVENCIONAL DE CONCRETO ARMADO EM UM EDIFÍCIO DE MÚLTIPLOS PAVIMENTOS UTILIZANDO AÇO CA-50 DE 16,0 MM - MONTAGEM. AF_12/2015</t>
  </si>
  <si>
    <t xml:space="preserve">11,10</t>
  </si>
  <si>
    <t xml:space="preserve">ARMAÇÃO DE LAJE DE UMA ESTRUTURA CONVENCIONAL DE CONCRETO ARMADO EM UM EDIFÍCIO DE MÚLTIPLOS PAVIMENTOS UTILIZANDO AÇO CA-50 DE 20,0 MM - MONTAGEM. AF_12/2015</t>
  </si>
  <si>
    <t xml:space="preserve">12,74</t>
  </si>
  <si>
    <t xml:space="preserve">ARMAÇÃO DE PILAR OU VIGA DE UMA ESTRUTURA CONVENCIONAL DE CONCRETO ARMADO EM UMA EDIFICAÇÃO TÉRREA OU SOBRADO UTILIZANDO AÇO CA-60 DE 5,0 MM - MONTAGEM. AF_12/2015</t>
  </si>
  <si>
    <t xml:space="preserve">20,37</t>
  </si>
  <si>
    <t xml:space="preserve">ARMAÇÃO DE PILAR OU VIGA DE UMA ESTRUTURA CONVENCIONAL DE CONCRETO ARMADO EM UMA EDIFICAÇÃO TÉRREA OU SOBRADO UTILIZANDO AÇO CA-50 DE 6,3 MM - MONTAGEM. AF_12/2015</t>
  </si>
  <si>
    <t xml:space="preserve">18,92</t>
  </si>
  <si>
    <t xml:space="preserve">ARMAÇÃO DE PILAR OU VIGA DE UMA ESTRUTURA CONVENCIONAL DE CONCRETO ARMADO EM UMA EDIFICAÇÃO TÉRREA OU SOBRADO UTILIZANDO AÇO CA-50 DE 8,0 MM - MONTAGEM. AF_12/2015</t>
  </si>
  <si>
    <t xml:space="preserve">17,48</t>
  </si>
  <si>
    <t xml:space="preserve">ARMAÇÃO DE PILAR OU VIGA DE UMA ESTRUTURA CONVENCIONAL DE CONCRETO ARMADO EM UMA EDIFICAÇÃO TÉRREA OU SOBRADO UTILIZANDO AÇO CA-50 DE 10,0 MM - MONTAGEM. AF_12/2015</t>
  </si>
  <si>
    <t xml:space="preserve">15,47</t>
  </si>
  <si>
    <t xml:space="preserve">ARMAÇÃO DE PILAR OU VIGA DE UMA ESTRUTURA CONVENCIONAL DE CONCRETO ARMADO EM UMA EDIFICAÇÃO TÉRREA OU SOBRADO UTILIZANDO AÇO CA-50 DE 12,5 MM - MONTAGEM. AF_12/2015</t>
  </si>
  <si>
    <t xml:space="preserve">12,93</t>
  </si>
  <si>
    <t xml:space="preserve">ARMAÇÃO DE PILAR OU VIGA DE UMA ESTRUTURA CONVENCIONAL DE CONCRETO ARMADO EM UMA EDIFICAÇÃO TÉRREA OU SOBRADO UTILIZANDO AÇO CA-50 DE 16,0 MM - MONTAGEM. AF_12/2015</t>
  </si>
  <si>
    <t xml:space="preserve">12,11</t>
  </si>
  <si>
    <t xml:space="preserve">ARMAÇÃO DE PILAR OU VIGA DE UMA ESTRUTURA CONVENCIONAL DE CONCRETO ARMADO EM UMA EDIFICAÇÃO TÉRREA OU SOBRADO UTILIZANDO AÇO CA-50 DE 20,0 MM - MONTAGEM. AF_12/2015</t>
  </si>
  <si>
    <t xml:space="preserve">ARMAÇÃO DE PILAR OU VIGA DE UMA ESTRUTURA CONVENCIONAL DE CONCRETO ARMADO EM UMA EDIFICAÇÃO TÉRREA OU SOBRADO UTILIZANDO AÇO CA-50 DE 25,0 MM - MONTAGEM. AF_12/2015</t>
  </si>
  <si>
    <t xml:space="preserve">12,99</t>
  </si>
  <si>
    <t xml:space="preserve">ARMAÇÃO DE LAJE DE UMA ESTRUTURA CONVENCIONAL DE CONCRETO ARMADO EM UMA EDIFICAÇÃO TÉRREA OU SOBRADO UTILIZANDO AÇO CA-60 DE 4,2 MM - MONTAGEM. AF_12/2015</t>
  </si>
  <si>
    <t xml:space="preserve">ARMAÇÃO DE LAJE DE UMA ESTRUTURA CONVENCIONAL DE CONCRETO ARMADO EM UMA EDIFICAÇÃO TÉRREA OU SOBRADO UTILIZANDO AÇO CA-60 DE 5,0 MM - MONTAGEM. AF_12/2015</t>
  </si>
  <si>
    <t xml:space="preserve">17,91</t>
  </si>
  <si>
    <t xml:space="preserve">ARMAÇÃO DE LAJE DE UMA ESTRUTURA CONVENCIONAL DE CONCRETO ARMADO EM UMA EDIFICAÇÃO TÉRREA OU SOBRADO UTILIZANDO AÇO CA-50 DE 6,3 MM - MONTAGEM. AF_12/2015</t>
  </si>
  <si>
    <t xml:space="preserve">17,02</t>
  </si>
  <si>
    <t xml:space="preserve">ARMAÇÃO DE LAJE DE UMA ESTRUTURA CONVENCIONAL DE CONCRETO ARMADO EM UMA EDIFICAÇÃO TÉRREA OU SOBRADO UTILIZANDO AÇO CA-50 DE 8,0 MM - MONTAGEM. AF_12/2015</t>
  </si>
  <si>
    <t xml:space="preserve">ARMAÇÃO DE LAJE DE UMA ESTRUTURA CONVENCIONAL DE CONCRETO ARMADO EM UMA EDIFICAÇÃO TÉRREA OU SOBRADO UTILIZANDO AÇO CA-50 DE 10,0 MM - MONTAGEM. AF_12/2015</t>
  </si>
  <si>
    <t xml:space="preserve">14,34</t>
  </si>
  <si>
    <t xml:space="preserve">ARMAÇÃO DE LAJE DE UMA ESTRUTURA CONVENCIONAL DE CONCRETO ARMADO EM UMA EDIFICAÇÃO TÉRREA OU SOBRADO UTILIZANDO AÇO CA-50 DE 12,5 MM - MONTAGEM. AF_12/2015</t>
  </si>
  <si>
    <t xml:space="preserve">12,07</t>
  </si>
  <si>
    <t xml:space="preserve">ARMAÇÃO DE LAJE DE UMA ESTRUTURA CONVENCIONAL DE CONCRETO ARMADO EM UMA EDIFICAÇÃO TÉRREA OU SOBRADO UTILIZANDO AÇO CA-50 DE 16,0 MM - MONTAGEM. AF_12/2015</t>
  </si>
  <si>
    <t xml:space="preserve">11,48</t>
  </si>
  <si>
    <t xml:space="preserve">ARMAÇÃO DE LAJE DE UMA ESTRUTURA CONVENCIONAL DE CONCRETO ARMADO EM UMA EDIFICAÇÃO TÉRREA OU SOBRADO UTILIZANDO AÇO CA-50 DE 20,0 MM - MONTAGEM. AF_12/2015</t>
  </si>
  <si>
    <t xml:space="preserve">12,96</t>
  </si>
  <si>
    <t xml:space="preserve">CORTE E DOBRA DE AÇO CA-60, DIÂMETRO DE 5,0 MM, UTILIZADO EM ESTRUTURAS DIVERSAS, EXCETO LAJES. AF_12/2015</t>
  </si>
  <si>
    <t xml:space="preserve">12,87</t>
  </si>
  <si>
    <t xml:space="preserve">CORTE E DOBRA DE AÇO CA-50, DIÂMETRO DE 6,3 MM, UTILIZADO EM ESTRUTURAS DIVERSAS, EXCETO LAJES. AF_12/2015</t>
  </si>
  <si>
    <t xml:space="preserve">13,06</t>
  </si>
  <si>
    <t xml:space="preserve">CORTE E DOBRA DE AÇO CA-50, DIÂMETRO DE 8,0 MM, UTILIZADO EM ESTRUTURAS DIVERSAS, EXCETO LAJES. AF_12/2015</t>
  </si>
  <si>
    <t xml:space="preserve">12,98</t>
  </si>
  <si>
    <t xml:space="preserve">CORTE E DOBRA DE AÇO CA-50, DIÂMETRO DE 10,0 MM, UTILIZADO EM ESTRUTURAS DIVERSAS, EXCETO LAJES. AF_12/2015</t>
  </si>
  <si>
    <t xml:space="preserve">11,98</t>
  </si>
  <si>
    <t xml:space="preserve">CORTE E DOBRA DE AÇO CA-50, DIÂMETRO DE 12,5 MM, UTILIZADO EM ESTRUTURAS DIVERSAS, EXCETO LAJES. AF_12/2015</t>
  </si>
  <si>
    <t xml:space="preserve">10,26</t>
  </si>
  <si>
    <t xml:space="preserve">CORTE E DOBRA DE AÇO CA-50, DIÂMETRO DE 16,0 MM, UTILIZADO EM ESTRUTURAS DIVERSAS, EXCETO LAJES. AF_12/2015</t>
  </si>
  <si>
    <t xml:space="preserve">10,15</t>
  </si>
  <si>
    <t xml:space="preserve">CORTE E DOBRA DE AÇO CA-50, DIÂMETRO DE 20,0 MM, UTILIZADO EM ESTRUTURAS DIVERSAS, EXCETO LAJES. AF_12/2015</t>
  </si>
  <si>
    <t xml:space="preserve">11,97</t>
  </si>
  <si>
    <t xml:space="preserve">CORTE E DOBRA DE AÇO CA-50, DIÂMETRO DE 25,0 MM, UTILIZADO EM ESTRUTURAS DIVERSAS, EXCETO LAJES. AF_12/2015</t>
  </si>
  <si>
    <t xml:space="preserve">11,94</t>
  </si>
  <si>
    <t xml:space="preserve">CORTE E DOBRA DE AÇO CA-60, DIÂMETRO DE 4,2 MM, UTILIZADO EM LAJE. AF_12/2015</t>
  </si>
  <si>
    <t xml:space="preserve">13,36</t>
  </si>
  <si>
    <t xml:space="preserve">CORTE E DOBRA DE AÇO CA-60, DIÂMETRO DE 5,0 MM, UTILIZADO EM LAJE. AF_12/2015</t>
  </si>
  <si>
    <t xml:space="preserve">CORTE E DOBRA DE AÇO CA-50, DIÂMETRO DE 6,3 MM, UTILIZADO EM LAJE. AF_12/2015</t>
  </si>
  <si>
    <t xml:space="preserve">12,73</t>
  </si>
  <si>
    <t xml:space="preserve">CORTE E DOBRA DE AÇO CA-50, DIÂMETRO DE 8,0 MM, UTILIZADO EM LAJE. AF_12/2015</t>
  </si>
  <si>
    <t xml:space="preserve">CORTE E DOBRA DE AÇO CA-50, DIÂMETRO DE 10,0 MM, UTILIZADO EM LAJE. AF_12/2015</t>
  </si>
  <si>
    <t xml:space="preserve">11,87</t>
  </si>
  <si>
    <t xml:space="preserve">CORTE E DOBRA DE AÇO CA-50, DIÂMETRO DE 12,5 MM, UTILIZADO EM LAJE. AF_12/2015</t>
  </si>
  <si>
    <t xml:space="preserve">10,19</t>
  </si>
  <si>
    <t xml:space="preserve">CORTE E DOBRA DE AÇO CA-50, DIÂMETRO DE 16,0 MM, UTILIZADO EM LAJE. AF_12/2015</t>
  </si>
  <si>
    <t xml:space="preserve">10,12</t>
  </si>
  <si>
    <t xml:space="preserve">CORTE E DOBRA DE AÇO CA-50, DIÂMETRO DE 20,0 MM, UTILIZADO EM LAJE. AF_12/2015</t>
  </si>
  <si>
    <t xml:space="preserve">11,95</t>
  </si>
  <si>
    <t xml:space="preserve">CORTE E DOBRA DE AÇO CA-25, DIÂMETRO DE 6,3 MM. AF_12/2015</t>
  </si>
  <si>
    <t xml:space="preserve">CORTE E DOBRA DE AÇO CA-25, DIÂMETRO DE 8,0 MM. AF_12/2015</t>
  </si>
  <si>
    <t xml:space="preserve">11,80</t>
  </si>
  <si>
    <t xml:space="preserve">CORTE E DOBRA DE AÇO CA-25, DIÂMETRO DE 10,0 MM. AF_12/2015</t>
  </si>
  <si>
    <t xml:space="preserve">12,84</t>
  </si>
  <si>
    <t xml:space="preserve">CORTE E DOBRA DE AÇO CA-25, DIÂMETRO DE 12,5 MM. AF_12/2015</t>
  </si>
  <si>
    <t xml:space="preserve">12,68</t>
  </si>
  <si>
    <t xml:space="preserve">CORTE E DOBRA DE AÇO CA-25, DIÂMETRO DE 16,0 MM. AF_12/2015</t>
  </si>
  <si>
    <t xml:space="preserve">12,57</t>
  </si>
  <si>
    <t xml:space="preserve">CORTE E DOBRA DE AÇO CA-25, DIÂMETRO DE 20,0 MM. AF_12/2015</t>
  </si>
  <si>
    <t xml:space="preserve">CORTE E DOBRA DE AÇO CA-25, DIÂMETRO DE 25,0 MM. AF_12/2015</t>
  </si>
  <si>
    <t xml:space="preserve">ARMAÇÃO UTILIZANDO AÇO CA-25 DE 6,3 MM - MONTAGEM. AF_12/2015</t>
  </si>
  <si>
    <t xml:space="preserve">15,55</t>
  </si>
  <si>
    <t xml:space="preserve">ARMAÇÃO UTILIZANDO AÇO CA-25 DE 8,0 MM - MONTAGEM. AF_12/2015</t>
  </si>
  <si>
    <t xml:space="preserve">14,58</t>
  </si>
  <si>
    <t xml:space="preserve">ARMAÇÃO UTILIZANDO AÇO CA-25 DE 10,0 MM - MONTAGEM. AF_12/2015</t>
  </si>
  <si>
    <t xml:space="preserve">15,04</t>
  </si>
  <si>
    <t xml:space="preserve">ARMAÇÃO UTILIZANDO AÇO CA-25 DE 12,5 MM - MONTAGEM. AF_12/2015</t>
  </si>
  <si>
    <t xml:space="preserve">14,42</t>
  </si>
  <si>
    <t xml:space="preserve">ARMAÇÃO UTILIZANDO AÇO CA-25 DE 16,0 MM - MONTAGEM. AF_12/2015</t>
  </si>
  <si>
    <t xml:space="preserve">ARMAÇÃO UTILIZANDO AÇO CA-25 DE 20,0 MM - MONTAGEM. AF_12/2015</t>
  </si>
  <si>
    <t xml:space="preserve">13,90</t>
  </si>
  <si>
    <t xml:space="preserve">ARMAÇÃO UTILIZANDO AÇO CA-25 DE 25,0 MM - MONTAGEM. AF_12/2015</t>
  </si>
  <si>
    <t xml:space="preserve">13,65</t>
  </si>
  <si>
    <t xml:space="preserve">ARMAÇÃO DE ESTRUTURAS DE CONCRETO ARMADO, EXCETO VIGAS, PILARES, LAJES E FUNDAÇÕES, UTILIZANDO AÇO CA-60 DE 5,0 MM - MONTAGEM. AF_12/2015</t>
  </si>
  <si>
    <t xml:space="preserve">18,86</t>
  </si>
  <si>
    <t xml:space="preserve">ARMAÇÃO DE ESTRUTURAS DE CONCRETO ARMADO, EXCETO VIGAS, PILARES, LAJES E FUNDAÇÕES, UTILIZANDO AÇO CA-50 DE 6,3 MM - MONTAGEM. AF_12/2015</t>
  </si>
  <si>
    <t xml:space="preserve">17,77</t>
  </si>
  <si>
    <t xml:space="preserve">ARMAÇÃO DE ESTRUTURAS DE CONCRETO ARMADO, EXCETO VIGAS, PILARES, LAJES E FUNDAÇÕES, UTILIZANDO AÇO CA-50 DE 8,0 MM - MONTAGEM. AF_12/2015</t>
  </si>
  <si>
    <t xml:space="preserve">ARMAÇÃO DE ESTRUTURAS DE CONCRETO ARMADO, EXCETO VIGAS, PILARES, LAJES E FUNDAÇÕES, UTILIZANDO AÇO CA-50 DE 10,0 MM - MONTAGEM. AF_12/2015</t>
  </si>
  <si>
    <t xml:space="preserve">ARMAÇÃO DE ESTRUTURAS DE CONCRETO ARMADO, EXCETO VIGAS, PILARES, LAJES E FUNDAÇÕES, UTILIZANDO AÇO CA-50 DE 12,5 MM - MONTAGEM. AF_12/2015</t>
  </si>
  <si>
    <t xml:space="preserve">12,46</t>
  </si>
  <si>
    <t xml:space="preserve">ARMAÇÃO DE ESTRUTURAS DE CONCRETO ARMADO, EXCETO VIGAS, PILARES, LAJES E FUNDAÇÕES, UTILIZANDO AÇO CA-50 DE 16,0 MM - MONTAGEM. AF_12/2015</t>
  </si>
  <si>
    <t xml:space="preserve">ARMAÇÃO DE ESTRUTURAS DE CONCRETO ARMADO, EXCETO VIGAS, PILARES, LAJES E FUNDAÇÕES, UTILIZANDO AÇO CA-50 DE 20,0 MM - MONTAGEM. AF_12/2015</t>
  </si>
  <si>
    <t xml:space="preserve">13,22</t>
  </si>
  <si>
    <t xml:space="preserve">ARMAÇÃO DE ESTRUTURAS DE CONCRETO ARMADO, EXCETO VIGAS, PILARES, LAJES E FUNDAÇÕES, UTILIZANDO AÇO CA-50 DE 25,0 MM - MONTAGEM. AF_12/2015</t>
  </si>
  <si>
    <t xml:space="preserve">12,86</t>
  </si>
  <si>
    <t xml:space="preserve">CORTE E DOBRA DE AÇO CA-60, DIÂMETRO DE 5,0 MM, UTILIZADO EM ESTRIBO CONTÍNUO HELICOIDAL. AF_09/2021</t>
  </si>
  <si>
    <t xml:space="preserve">CORTE E DOBRA DE AÇO CA-50, DIÂMETRO DE 6,3 MM, UTILIZADO EM ESTRIBO CONTÍNUO HELICOIDAL. AF_09/2021</t>
  </si>
  <si>
    <t xml:space="preserve">12,18</t>
  </si>
  <si>
    <t xml:space="preserve">CORTE E DOBRA DE AÇO CA-50, DIÂMERO DE 32 MM, UTILIZADO EM ESTRUTURAS DIVERSAS, EXCETO LAJE. AF_10/2016</t>
  </si>
  <si>
    <t xml:space="preserve">MONTAGEM DE ARMADURA DE ESTACAS, DIÂMETRO = 8,0 MM. AF_09/2021</t>
  </si>
  <si>
    <t xml:space="preserve">MONTAGEM DE ARMADURA DE ESTACAS, DIÂMETRO = 10,0 MM. AF_09/2021</t>
  </si>
  <si>
    <t xml:space="preserve">MONTAGEM DE ARMADURA DE ESTACAS, DIÂMETRO = 12,5 MM. AF_09/2021</t>
  </si>
  <si>
    <t xml:space="preserve">11,17</t>
  </si>
  <si>
    <t xml:space="preserve">MONTAGEM DE ARMADURA DE ESTACAS, DIÂMETRO = 16,0 MM. AF_09/2021</t>
  </si>
  <si>
    <t xml:space="preserve">10,88</t>
  </si>
  <si>
    <t xml:space="preserve">MONTAGEM DE ARMADURA DE ESTACAS, DIÂMETRO = 20,0 MM. AF_09/2021</t>
  </si>
  <si>
    <t xml:space="preserve">12,63</t>
  </si>
  <si>
    <t xml:space="preserve">MONTAGEM DE ARMADURA DE ESTACAS, DIÂMETRO = 25,0 MM. AF_09/2021</t>
  </si>
  <si>
    <t xml:space="preserve">12,58</t>
  </si>
  <si>
    <t xml:space="preserve">MONTAGEM DE ARMADURA DE ESTACAS, DIÂMETRO = 32,0 MM. AF_09/2021</t>
  </si>
  <si>
    <t xml:space="preserve">13,74</t>
  </si>
  <si>
    <t xml:space="preserve">MONTAGEM DE ARMADURA TRANSVERSAL DE ESTACAS DE SEÇÃO CIRCULAR, DIÂMETRO = 5,0 MM. AF_09/2021</t>
  </si>
  <si>
    <t xml:space="preserve">16,78</t>
  </si>
  <si>
    <t xml:space="preserve">MONTAGEM DE ARMADURA TRANSVERSAL DE ESTACAS DE SEÇÃO CIRCULAR, DIÂMETRO = 6,30 MM. AF_09/2021</t>
  </si>
  <si>
    <t xml:space="preserve">15,80</t>
  </si>
  <si>
    <t xml:space="preserve">MONTAGEM DE ARMADURA TRANVERSAL DE ESTACAS DE SEÇÃO RETANGULAR, DIÂMETRO = 5,0 MM. AF_09/2021</t>
  </si>
  <si>
    <t xml:space="preserve">MONTAGEM DE ARMADURA TRANSVERSAL DE ESTACAS DE SEÇÃO RETANGULAR, DIÂMETRO = 6,30 MM. AF_09/2021</t>
  </si>
  <si>
    <t xml:space="preserve">16,68</t>
  </si>
  <si>
    <t xml:space="preserve">ARMAÇÃO DE ESCADA, DE UMA ESTRUTURA CONVENCIONAL DE CONCRETO ARMADO UTILIZANDO AÇO CA-60 DE 5,0 MM - MONTAGEM. AF_11/2020</t>
  </si>
  <si>
    <t xml:space="preserve">24,00</t>
  </si>
  <si>
    <t xml:space="preserve">ARMAÇÃO DE ESCADA, DE UMA ESTRUTURA CONVENCIONAL DE CONCRETO ARMADO UTILIZANDO AÇO CA-50 DE 6,3 MM - MONTAGEM. AF_11/2020</t>
  </si>
  <si>
    <t xml:space="preserve">22,32</t>
  </si>
  <si>
    <t xml:space="preserve">ARMAÇÃO DE ESCADA, DE UMA ESTRUTURA CONVENCIONAL DE CONCRETO ARMADO UTILIZANDO AÇO CA-50 DE 8,0 MM - MONTAGEM. AF_11/2020</t>
  </si>
  <si>
    <t xml:space="preserve">18,67</t>
  </si>
  <si>
    <t xml:space="preserve">ARMAÇÃO DE ESCADA, DE UMA ESTRUTURA CONVENCIONAL DE CONCRETO ARMADO UTILIZANDO AÇO CA-50 DE 10,0 MM - MONTAGEM. AF_11/2020</t>
  </si>
  <si>
    <t xml:space="preserve">15,29</t>
  </si>
  <si>
    <t xml:space="preserve">ARMAÇÃO DE ESCADA, DE UMA ESTRUTURA CONVENCIONAL DE CONCRETO ARMADO UTILIZANDO AÇO CA-50 DE 12,5 MM - MONTAGEM. AF_11/2020</t>
  </si>
  <si>
    <t xml:space="preserve">12,01</t>
  </si>
  <si>
    <t xml:space="preserve">ARMAÇÃO DE ESCADA, DE UMA ESTRUTURA CONVENCIONAL DE CONCRETO ARMADO UTILIZANDO AÇO CA-50 DE 16,0 MM - MONTAGEM. AF_11/2020</t>
  </si>
  <si>
    <t xml:space="preserve">10,86</t>
  </si>
  <si>
    <t xml:space="preserve">ARMAÇÃO DE BLOCO, VIGA BALDRAME OU SAPATA UTILIZANDO AÇO CA-50 DE 6,3 MM - MONTAGEM. AF_06/2017</t>
  </si>
  <si>
    <t xml:space="preserve">18,85</t>
  </si>
  <si>
    <t xml:space="preserve">ARMAÇÃO DE BLOCO, VIGA BALDRAME OU SAPATA UTILIZANDO AÇO CA-50 DE 8 MM - MONTAGEM. AF_06/2017</t>
  </si>
  <si>
    <t xml:space="preserve">17,49</t>
  </si>
  <si>
    <t xml:space="preserve">ARMAÇÃO DE BLOCO, VIGA BALDRAME OU SAPATA UTILIZANDO AÇO CA-50 DE 10 MM - MONTAGEM. AF_06/2017</t>
  </si>
  <si>
    <t xml:space="preserve">15,54</t>
  </si>
  <si>
    <t xml:space="preserve">ARMAÇÃO DE BLOCO, VIGA BALDRAME OU SAPATA UTILIZANDO AÇO CA-50 DE 12,5 MM - MONTAGEM. AF_06/2017</t>
  </si>
  <si>
    <t xml:space="preserve">ARMAÇÃO DE BLOCO, VIGA BALDRAME OU SAPATA UTILIZANDO AÇO CA-50 DE 16 MM - MONTAGEM. AF_06/2017</t>
  </si>
  <si>
    <t xml:space="preserve">12,35</t>
  </si>
  <si>
    <t xml:space="preserve">ARMAÇÃO DE BLOCO, VIGA BALDRAME OU SAPATA UTILIZANDO AÇO CA-50 DE 20 MM - MONTAGEM. AF_06/2017</t>
  </si>
  <si>
    <t xml:space="preserve">13,71</t>
  </si>
  <si>
    <t xml:space="preserve">ARMAÇÃO DE BLOCO, VIGA BALDRAME OU SAPATA UTILIZANDO AÇO CA-50 DE 25 MM - MONTAGEM. AF_06/2017</t>
  </si>
  <si>
    <t xml:space="preserve">13,33</t>
  </si>
  <si>
    <t xml:space="preserve">ARMAÇÃO DO SISTEMA DE PAREDES DE CONCRETO, EXECUTADA COMO ARMADURA POSITIVA DE LAJES, TELA Q-159. AF_06/2019</t>
  </si>
  <si>
    <t xml:space="preserve">13,40</t>
  </si>
  <si>
    <t xml:space="preserve">ARMAÇÃO DO SISTEMA DE PAREDES DE CONCRETO, EXECUTADA COMO ARMADURA POSITIVA DE LAJES, TELA Q-196. AF_06/2019</t>
  </si>
  <si>
    <t xml:space="preserve">13,34</t>
  </si>
  <si>
    <t xml:space="preserve">ARMAÇÃO DO SISTEMA DE PAREDES DE CONCRETO, EXECUTADA COMO REFORÇO, VERGALHÃO DE 5,0 MM DE DIÂMETRO. AF_06/2019</t>
  </si>
  <si>
    <t xml:space="preserve">14,45</t>
  </si>
  <si>
    <t xml:space="preserve">ARMAÇÃO DO SISTEMA DE PAREDES DE CONCRETO, EXECUTADA COMO REFORÇO, VERGALHÃO DE 12,5 MM DE DIÂMETRO. AF_06/2019</t>
  </si>
  <si>
    <t xml:space="preserve">ARMAÇÃO DE CINTA DE ALVENARIA ESTRUTURAL; DIÂMETRO DE 12,5 MM. AF_09/2021</t>
  </si>
  <si>
    <t xml:space="preserve">10,33</t>
  </si>
  <si>
    <t xml:space="preserve">ARMAÇÃO VERTICAL DE ALVENARIA ESTRUTURAL; DIÂMETRO DE 16,0 MM. AF_09/2021</t>
  </si>
  <si>
    <t xml:space="preserve">10,04</t>
  </si>
  <si>
    <t xml:space="preserve">ARMAÇÃO DE VERGA E CONTRAVERGA DE ALVENARIA ESTRUTURAL; DIÂMETRO DE 16,0 MM. AF_09/2021</t>
  </si>
  <si>
    <t xml:space="preserve">ARMAÇÃO DE CINTA DE ALVENARIA ESTRUTURAL; DIÂMETRO DE 16,0 MM. AF_09/2021</t>
  </si>
  <si>
    <t xml:space="preserve">9,84</t>
  </si>
  <si>
    <t xml:space="preserve">ARMAÇÃO DE VERGA E CONTRAVERGA DE ALVENARIA ESTRUTURAL; DIÂMETRO DE 12,5 MM. AF_09/2021</t>
  </si>
  <si>
    <t xml:space="preserve">12,04</t>
  </si>
  <si>
    <t xml:space="preserve">0043</t>
  </si>
  <si>
    <t xml:space="preserve">GRAUTEAMENTO VERTICAL EM ALVENARIA ESTRUTURAL. AF_09/2021</t>
  </si>
  <si>
    <t xml:space="preserve">876,75</t>
  </si>
  <si>
    <t xml:space="preserve">GRAUTEAMENTO DE CINTA INTERMEDIÁRIA OU DE CONTRAVERGA EM ALVENARIA ESTRUTURAL. AF_09/2021</t>
  </si>
  <si>
    <t xml:space="preserve">730,15</t>
  </si>
  <si>
    <t xml:space="preserve">GRAUTEAMENTO DE CINTA SUPERIOR OU DE VERGA EM ALVENARIA ESTRUTURAL. AF_09/2021</t>
  </si>
  <si>
    <t xml:space="preserve">839,26</t>
  </si>
  <si>
    <t xml:space="preserve">GRAUTE FGK=15 MPA; TRAÇO 1:0,04:2,2:2,5 (EM MASSA SECA DE CIMENTO/CAL/AREIA GROSSA/BRITA 0) - PREPARO MECÂNICO COM BETONEIRA 400 L. AF_09/2021</t>
  </si>
  <si>
    <t xml:space="preserve">393,36</t>
  </si>
  <si>
    <t xml:space="preserve">GRAUTE FGK=20 MPA; TRAÇO 1:0,04:1,8:2,1 (EM MASSA SECA DE CIMENTO/ CAL/ AREIA GROSSA/ BRITA 0) - PREPARO MECÂNICO COM BETONEIRA 400 L. AF_09/2021</t>
  </si>
  <si>
    <t xml:space="preserve">435,76</t>
  </si>
  <si>
    <t xml:space="preserve">GRAUTE FGK=25 MPA; TRAÇO 1:0,02:1,3:1,6 (EM MASSA SECA DE CIMENTO/ CAL/ AREIA GROSSA/ BRITA 0) - PREPARO MECÂNICO COM BETONEIRA 400 L. AF_09/2021</t>
  </si>
  <si>
    <t xml:space="preserve">482,11</t>
  </si>
  <si>
    <t xml:space="preserve">GRAUTE FGK=30 MPA; TRAÇO 1:0,02:0,9:1,2 (EM MASSA SECA DE CIMENTO/ CAL/ AREIA GROSSA/ BRITA 0) - PREPARO MECÂNICO COM BETONEIRA 400 L. AF_09/2021</t>
  </si>
  <si>
    <t xml:space="preserve">GRAUTE FGK=15 MPA; TRAÇO 1:2,2:2,5:0,3 (EM MASSA SECA DE CIMENTO/ AREIA GROSSA/ BRITA 0/ ADITIVO) - PREPARO MECÂNICO COM BETONEIRA 400 L. AF_09/2021</t>
  </si>
  <si>
    <t xml:space="preserve">386,99</t>
  </si>
  <si>
    <t xml:space="preserve">GRAUTE FGK=20 MPA; TRAÇO 1:1,8:2,1:0,4 (EM MASSA SECA DE CIMENTO/ AREIA GROSSA/ BRITA 0/ ADITIVO) - PREPARO MECÂNICO COM BETONEIRA 400 L. AF_09/2021</t>
  </si>
  <si>
    <t xml:space="preserve">430,04</t>
  </si>
  <si>
    <t xml:space="preserve">GRAUTE FGK=25 MPA; TRAÇO 1:1,3:1,6:0,4 (EM MASSA SECA DE CIMENTO/ AREIA GROSSA/ BRITA 0/ ADITIVO) - PREPARO MECÂNICO COM BETONEIRA 400 L. AF_09/2021</t>
  </si>
  <si>
    <t xml:space="preserve">479,40</t>
  </si>
  <si>
    <t xml:space="preserve">GRAUTE FGK=30 MPA; TRAÇO 1:0,9:1,2:0,6 (EM MASSA SECA DE CIMENTO/ AREIA GROSSA/ BRITA 0/ ADITIVO) - PREPARO MECÂNICO COM BETONEIRA 400 L. AF_09/2021</t>
  </si>
  <si>
    <t xml:space="preserve">561,11</t>
  </si>
  <si>
    <t xml:space="preserve">CONCRETAGEM DE PILARES, FCK = 25 MPA,  COM USO DE BALDES EM EDIFICAÇÃO COM SEÇÃO MÉDIA DE PILARES MENOR OU IGUAL A 0,25 M² - LANÇAMENTO, ADENSAMENTO E ACABAMENTO. AF_12/2015</t>
  </si>
  <si>
    <t xml:space="preserve">603,83</t>
  </si>
  <si>
    <t xml:space="preserve">CONCRETAGEM DE PILARES, FCK = 25 MPA, COM USO DE GRUA EM EDIFICAÇÃO COM SEÇÃO MÉDIA DE PILARES MENOR OU IGUAL A 0,25 M² - LANÇAMENTO, ADENSAMENTO E ACABAMENTO. AF_12/2015</t>
  </si>
  <si>
    <t xml:space="preserve">418,14</t>
  </si>
  <si>
    <t xml:space="preserve">CONCRETAGEM DE PILARES, FCK = 25 MPA, COM USO DE BOMBA EM EDIFICAÇÃO COM SEÇÃO MÉDIA DE PILARES MENOR OU IGUAL A 0,25 M² - LANÇAMENTO, ADENSAMENTO E ACABAMENTO. AF_12/2015</t>
  </si>
  <si>
    <t xml:space="preserve">444,07</t>
  </si>
  <si>
    <t xml:space="preserve">CONCRETAGEM DE PILARES, FCK = 25 MPA, COM USO DE GRUA EM EDIFICAÇÃO COM SEÇÃO MÉDIA DE PILARES MAIOR QUE 0,25 M² - LANÇAMENTO, ADENSAMENTO E ACABAMENTO. AF_12/2015</t>
  </si>
  <si>
    <t xml:space="preserve">406,78</t>
  </si>
  <si>
    <t xml:space="preserve">CONCRETAGEM DE PILARES, FCK = 25 MPA, COM USO DE BOMBA EM EDIFICAÇÃO COM SEÇÃO MÉDIA DE PILARES MAIOR QUE 0,25 M² - LANÇAMENTO, ADENSAMENTO E ACABAMENTO. AF_12/2015</t>
  </si>
  <si>
    <t xml:space="preserve">439,28</t>
  </si>
  <si>
    <t xml:space="preserve">CONCRETAGEM DE VIGAS E LAJES, FCK=20 MPA, PARA LAJES PREMOLDADAS COM USO DE BOMBA EM EDIFICAÇÃO COM ÁREA MÉDIA DE LAJES MENOR OU IGUAL A 20 M² - LANÇAMENTO, ADENSAMENTO E ACABAMENTO. AF_12/2015</t>
  </si>
  <si>
    <t xml:space="preserve">431,48</t>
  </si>
  <si>
    <t xml:space="preserve">CONCRETAGEM DE VIGAS E LAJES, FCK=20 MPA, PARA LAJES PREMOLDADAS COM USO DE BOMBA EM EDIFICAÇÃO COM ÁREA MÉDIA DE LAJES MAIOR QUE 20 M² - LANÇAMENTO, ADENSAMENTO E ACABAMENTO. AF_12/2015</t>
  </si>
  <si>
    <t xml:space="preserve">427,38</t>
  </si>
  <si>
    <t xml:space="preserve">CONCRETAGEM DE VIGAS E LAJES, FCK=20 MPA, PARA LAJES MACIÇAS OU NERVURADAS COM USO DE BOMBA EM EDIFICAÇÃO COM ÁREA MÉDIA DE LAJES MENOR OU IGUAL A 20 M² - LANÇAMENTO, ADENSAMENTO E ACABAMENTO. AF_12/2015</t>
  </si>
  <si>
    <t xml:space="preserve">425,67</t>
  </si>
  <si>
    <t xml:space="preserve">CONCRETAGEM DE VIGAS E LAJES, FCK=20 MPA, PARA LAJES MACIÇAS OU NERVURADAS COM USO DE BOMBA EM EDIFICAÇÃO COM ÁREA MÉDIA DE LAJES MAIOR QUE 20 M² - LANÇAMENTO, ADENSAMENTO E ACABAMENTO. AF_12/2015</t>
  </si>
  <si>
    <t xml:space="preserve">422,77</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</si>
  <si>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</si>
  <si>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527,02</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</si>
  <si>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</si>
  <si>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497,10</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</si>
  <si>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</si>
  <si>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484,43</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</si>
  <si>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</si>
  <si>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463,32</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</si>
  <si>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</si>
  <si>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488,24</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</si>
  <si>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</si>
  <si>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467,66</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</si>
  <si>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</si>
  <si>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458,89</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</si>
  <si>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</si>
  <si>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444,39</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</si>
  <si>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</si>
  <si>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449,81</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</si>
  <si>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</si>
  <si>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434,64</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</si>
  <si>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</si>
  <si>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412,62</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</si>
  <si>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</si>
  <si>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405,12</t>
  </si>
  <si>
    <t xml:space="preserve">CONCRETAGEM DE VIGAS E LAJES, FCK=20 MPA, PARA QUALQUER TIPO DE LAJE COM BALDES EM EDIFICAÇÃO TÉRREA, COM ÁREA MÉDIA DE LAJES MENOR OU IGUAL A 20 M² - LANÇAMENTO, ADENSAMENTO E ACABAMENTO. AF_12/2015</t>
  </si>
  <si>
    <t xml:space="preserve">689,32</t>
  </si>
  <si>
    <t xml:space="preserve">CONCRETAGEM DE VIGAS E LAJES, FCK=20 MPA, PARA QUALQUER TIPO DE LAJE COM BALDES EM EDIFICAÇÃO DE MULTIPAVIMENTOS ATÉ 04 ANDARES, COM ÁREA MÉDIA DE LAJES MENOR OU IGUAL A 20 M² - LANÇAMENTO, ADENSAMENTO E ACABAMENTO. AF_12/2015</t>
  </si>
  <si>
    <t xml:space="preserve">987,12</t>
  </si>
  <si>
    <t xml:space="preserve">LANÇAMENTO COM USO DE BALDES, ADENSAMENTO E ACABAMENTO DE CONCRETO EM ESTRUTURAS. AF_12/2015</t>
  </si>
  <si>
    <t xml:space="preserve">229,59</t>
  </si>
  <si>
    <t xml:space="preserve">LANÇAMENTO COM USO DE BOMBA, ADENSAMENTO E ACABAMENTO DE CONCRETO EM ESTRUTURAS. AF_12/2015</t>
  </si>
  <si>
    <t xml:space="preserve">38,65</t>
  </si>
  <si>
    <t xml:space="preserve">CONCRETO MAGRO PARA LASTRO, TRAÇO 1:4,5:4,5 (EM MASSA SECA DE CIMENTO/ AREIA MÉDIA/ BRITA 1) - PREPARO MECÂNICO COM BETONEIRA 400 L. AF_05/2021</t>
  </si>
  <si>
    <t xml:space="preserve">304,03</t>
  </si>
  <si>
    <t xml:space="preserve">CONCRETO FCK = 15MPA, TRAÇO 1:3,4:3,5 (EM MASSA SECA DE CIMENTO/ AREIA MÉDIA/ BRITA 1) - PREPARO MECÂNICO COM BETONEIRA 400 L. AF_05/2021</t>
  </si>
  <si>
    <t xml:space="preserve">336,13</t>
  </si>
  <si>
    <t xml:space="preserve">CONCRETO FCK = 20MPA, TRAÇO 1:2,7:3 (EM MASSA SECA DE CIMENTO/ AREIA MÉDIA/ BRITA 1) - PREPARO MECÂNICO COM BETONEIRA 400 L. AF_05/2021</t>
  </si>
  <si>
    <t xml:space="preserve">369,64</t>
  </si>
  <si>
    <t xml:space="preserve">CONCRETO FCK = 25MPA, TRAÇO 1:2,3:2,7 (EM MASSA SECA DE CIMENTO/ AREIA MÉDIA/ BRITA 1) - PREPARO MECÂNICO COM BETONEIRA 400 L. AF_05/2021</t>
  </si>
  <si>
    <t xml:space="preserve">381,29</t>
  </si>
  <si>
    <t xml:space="preserve">CONCRETO FCK = 30MPA, TRAÇO 1:2,1:2,5 (EM MASSA SECA DE CIMENTO/ AREIA MÉDIA/ BRITA 1) - PREPARO MECÂNICO COM BETONEIRA 400 L. AF_05/2021</t>
  </si>
  <si>
    <t xml:space="preserve">393,95</t>
  </si>
  <si>
    <t xml:space="preserve">CONCRETO FCK = 40MPA, TRAÇO 1:1,6:1,9 (EM MASSA SECA DE CIMENTO/ AREIA MÉDIA/ BRITA 1) - PREPARO MECÂNICO COM BETONEIRA 400 L. AF_05/2021</t>
  </si>
  <si>
    <t xml:space="preserve">450,50</t>
  </si>
  <si>
    <t xml:space="preserve">CONCRETO MAGRO PARA LASTRO, TRAÇO 1:4,5:4,5 (EM MASSA SECA DE CIMENTO/ AREIA MÉDIA/ BRITA 1) - PREPARO MECÂNICO COM BETONEIRA 600 L. AF_05/2021</t>
  </si>
  <si>
    <t xml:space="preserve">298,77</t>
  </si>
  <si>
    <t xml:space="preserve">CONCRETO FCK = 15MPA, TRAÇO 1:3,4:3,5 (EM MASSA SECA DE CIMENTO/ AREIA MÉDIA/ BRITA 1) - PREPARO MECÂNICO COM BETONEIRA 600 L. AF_05/2021</t>
  </si>
  <si>
    <t xml:space="preserve">327,79</t>
  </si>
  <si>
    <t xml:space="preserve">CONCRETO FCK = 20MPA, TRAÇO 1:2,7:3 (EM MASSA SECA DE CIMENTO/ AREIA MÉDIA/ BRITA 1) - PREPARO MECÂNICO COM BETONEIRA 600 L. AF_05/2021</t>
  </si>
  <si>
    <t xml:space="preserve">353,81</t>
  </si>
  <si>
    <t xml:space="preserve">CONCRETO FCK = 25MPA, TRAÇO 1:2,3:2,7 (EM MASSA SECA DE CIMENTO/ AREIA MÉDIA/ BRITA 1) - PREPARO MECÂNICO COM BETONEIRA 600 L. AF_05/2021</t>
  </si>
  <si>
    <t xml:space="preserve">372,41</t>
  </si>
  <si>
    <t xml:space="preserve">CONCRETO FCK = 30MPA, TRAÇO 1:2,1:2,5 (EM MASSA SECA DE CIMENTO/ AREIA MÉDIA/ BRITA 1) - PREPARO MECÂNICO COM BETONEIRA 600 L. AF_05/2021</t>
  </si>
  <si>
    <t xml:space="preserve">385,13</t>
  </si>
  <si>
    <t xml:space="preserve">CONCRETO FCK = 40MPA, TRAÇO 1:1,6:1,9 (EM MASSA SECA DE CIMENTO/ AREIA MÉDIA/ BRITA 1) - PREPARO MECÂNICO COM BETONEIRA 600 L. AF_05/2021</t>
  </si>
  <si>
    <t xml:space="preserve">439,26</t>
  </si>
  <si>
    <t xml:space="preserve">CONCRETO MAGRO PARA LASTRO, TRAÇO 1:4,5:4,5 (EM MASSA SECA DE CIMENTO/ AREIA MÉDIA/ BRITA 1) - PREPARO MANUAL. AF_05/2021</t>
  </si>
  <si>
    <t xml:space="preserve">365,15</t>
  </si>
  <si>
    <t xml:space="preserve">CONCRETO FCK = 15MPA, TRAÇO 1:3,4:3,5 (EM MASSA SECA DE CIMENTO/ AREIA MÉDIA/ BRITA 1) - PREPARO MANUAL. AF_05/2021</t>
  </si>
  <si>
    <t xml:space="preserve">393,46</t>
  </si>
  <si>
    <t xml:space="preserve">CONCRETAGEM DE BLOCOS DE COROAMENTO E VIGAS BALDRAME, FCK 30 MPA, COM USO DE JERICA  LANÇAMENTO, ADENSAMENTO E ACABAMENTO. AF_06/2017</t>
  </si>
  <si>
    <t xml:space="preserve">565,11</t>
  </si>
  <si>
    <t xml:space="preserve">CONCRETAGEM DE SAPATAS, FCK 30 MPA, COM USO DE JERICA  LANÇAMENTO, ADENSAMENTO E ACABAMENTO. AF_06/2017</t>
  </si>
  <si>
    <t xml:space="preserve">652,92</t>
  </si>
  <si>
    <t xml:space="preserve">CONCRETAGEM DE BLOCOS DE COROAMENTO E VIGAS BALDRAMES, FCK 30 MPA, COM USO DE BOMBA  LANÇAMENTO, ADENSAMENTO E ACABAMENTO. AF_06/2017</t>
  </si>
  <si>
    <t xml:space="preserve">458,32</t>
  </si>
  <si>
    <t xml:space="preserve">CONCRETAGEM DE SAPATAS, FCK 30 MPA, COM USO DE BOMBA  LANÇAMENTO, ADENSAMENTO E ACABAMENTO. AF_11/2016</t>
  </si>
  <si>
    <t xml:space="preserve">466,45</t>
  </si>
  <si>
    <t xml:space="preserve">CONCRETAGEM DE EDIFICAÇÕES (PAREDES E LAJES) FEITAS COM SISTEMA DE FÔRMAS MANUSEÁVEIS, COM CONCRETO USINADO AUTOADENSÁVEL FCK 25 MPA - LANÇAMENTO E ACABAMENTO. AF_10/2021</t>
  </si>
  <si>
    <t xml:space="preserve">442,55</t>
  </si>
  <si>
    <t xml:space="preserve">CONCRETAGEM DE LAJES EM EDIFICAÇÕES UNIFAMILIARES FEITAS COM SISTEMA DE FÔRMAS MANUSEÁVEIS, COM CONCRETO USINADO BOMBEÁVEL FCK 25 MPA - LANÇAMENTO, ADENSAMENTO E ACABAMENTO (EXCLUSIVE BOMBA LANÇA). AF_10/2021</t>
  </si>
  <si>
    <t xml:space="preserve">461,98</t>
  </si>
  <si>
    <t xml:space="preserve">CONCRETAGEM DE PAREDES EM EDIFICAÇÕES UNIFAMILIARES FEITAS COM SISTEMA DE FÔRMAS MANUSEÁVEIS, COM CONCRETO USINADO BOMBEÁVEL FCK 25 MPA - LANÇAMENTO, ADENSAMENTO E ACABAMENTO (EXCLUSIVE BOMBA LANÇA). AF_10/2021</t>
  </si>
  <si>
    <t xml:space="preserve">448,16</t>
  </si>
  <si>
    <t xml:space="preserve">CONCRETAGEM DE PLATIBANDA EM EDIFICAÇÕES UNIFAMILIARES FEITAS COM SISTEMA DE FÔRMAS MANUSEÁVEIS, COM CONCRETO USINADO BOMBEÁVEL FCK 25 MPA, - LANÇAMENTO, ADENSAMENTO E ACABAMENTO (EXCLUSIVE BOMBA LANÇA). AF_10/2021</t>
  </si>
  <si>
    <t xml:space="preserve">490,67</t>
  </si>
  <si>
    <t xml:space="preserve">CONCRETAGEM DE LAJES EM EDIFICAÇÕES MULTIFAMILIARES FEITAS COM SISTEMA DE FÔRMAS MANUSEÁVEIS, COM CONCRETO USINADO BOMBEÁVEL FCK 25 MPA - LANÇAMENTO, ADENSAMENTO E ACABAMENTO (EXCLUSIVE BOMBA LANÇA). AF_10/2021</t>
  </si>
  <si>
    <t xml:space="preserve">CONCRETAGEM DE PAREDES EM EDIFICAÇÕES MULTIFAMILIARES FEITAS COM SISTEMA DE FÔRMAS MANUSEÁVEIS, COM CONCRETO USINADO BOMBEÁVEL FCK 25 MPA - LANÇAMENTO, ADENSAMENTO E ACABAMENTO (EXCLUSIVE BOMBA LANÇA). AF_10/2021</t>
  </si>
  <si>
    <t xml:space="preserve">451,11</t>
  </si>
  <si>
    <t xml:space="preserve">CONCRETAGEM DE PLATIBANDA EM EDIFICAÇÕES MULTIFAMILIARES FEITAS COM SISTEMA DE FÔRMAS MANUSEÁVEIS, COM CONCRETO USINADO BOMBEÁVEL FCK 25 MPA - LANÇAMENTO, ADENSAMENTO E ACABAMENTO (EXCLUSIVE BOMBA LANÇA). AF_10/2021</t>
  </si>
  <si>
    <t xml:space="preserve">513,24</t>
  </si>
  <si>
    <t xml:space="preserve">CONCRETAGEM DE PLATIBANDA EM EDIFICAÇÕES UNIFAMILIARES FEITAS COM SISTEMA DE FÔRMAS MANUSEÁVEIS, COM CONCRETO USINADO AUTOADENSÁVEL FCK 25 MPA - LANÇAMENTO E ACABAMENTO. AF_10/2021</t>
  </si>
  <si>
    <t xml:space="preserve">470,58</t>
  </si>
  <si>
    <t xml:space="preserve">CONCRETAGEM DE PLATIBANDA EM EDIFICAÇÕES MULTIFAMILIARES FEITAS COM SISTEMA DE FÔRMAS MANUSEÁVEIS, COM CONCRETO USINADO AUTOADENSÁVEL FCK 25 MPA - LANÇAMENTO E ACABAMENTO. AF_10/2021</t>
  </si>
  <si>
    <t xml:space="preserve">476,80</t>
  </si>
  <si>
    <t xml:space="preserve">CONCRETAGEM DE EDIFICAÇÕES (PAREDES E LAJES) FEITAS COM SISTEMA DE FÔRMAS MANUSEÁVEIS, COM CONCRETO USINADO BOMBEÁVEL FCK 25 MPA - LANÇAMENTO, ADENSAMENTO E ACABAMENTO (EXCLUSIVE BOMBA LANÇA). AF_10/2021</t>
  </si>
  <si>
    <t xml:space="preserve">455,41</t>
  </si>
  <si>
    <t xml:space="preserve">CONCRETO MAGRO PARA LASTRO, TRAÇO 1:4,5:4,5 (EM MASSA SECA DE CIMENTO/ AREIA MÉDIA/ SEIXO ROLADO) - PREPARO MECÂNICO COM BETONEIRA 400 L. AF_05/2021</t>
  </si>
  <si>
    <t xml:space="preserve">321,36</t>
  </si>
  <si>
    <t xml:space="preserve">CONCRETO FCK = 15MPA, TRAÇO 1:3,4:3,4 (EM MASSA SECA DE CIMENTO/ AREIA MÉDIA/ SEIXO ROLADO) - PREPARO MECÂNICO COM BETONEIRA 400 L. AF_05/2021</t>
  </si>
  <si>
    <t xml:space="preserve">353,45</t>
  </si>
  <si>
    <t xml:space="preserve">CONCRETO FCK = 20MPA, TRAÇO 1:2,6:2,9 (EM MASSA SECA DE CIMENTO/ AREIA MÉDIA/ SEIXO ROLADO) - PREPARO MECÂNICO COM BETONEIRA 400 L. AF_05/2021</t>
  </si>
  <si>
    <t xml:space="preserve">389,71</t>
  </si>
  <si>
    <t xml:space="preserve">CONCRETO FCK = 25MPA, TRAÇO 1:2,2:2,5 (EM MASSA SECA DE CIMENTO/ AREIA MÉDIA/ SEIXO ROLADO) - PREPARO MECÂNICO COM BETONEIRA 400 L. AF_05/2021</t>
  </si>
  <si>
    <t xml:space="preserve">400,41</t>
  </si>
  <si>
    <t xml:space="preserve">CONCRETO FCK = 30MPA, TRAÇO 1:1,9:2,3 (EM MASSA SECA DE CIMENTO/ AREIA MÉDIA/ SEIXO ROLADO) - PREPARO MECÂNICO COM BETONEIRA 400 L. AF_05/2021</t>
  </si>
  <si>
    <t xml:space="preserve">429,38</t>
  </si>
  <si>
    <t xml:space="preserve">CONCRETO FCK = 40MPA, TRAÇO 1:1,4:1,8 (EM MASSA SECA DE CIMENTO/ AREIA MÉDIA/ SEIXO ROLADO) - PREPARO MECÂNICO COM BETONEIRA 400 L. AF_05/2021</t>
  </si>
  <si>
    <t xml:space="preserve">469,75</t>
  </si>
  <si>
    <t xml:space="preserve">CONCRETO MAGRO PARA LASTRO, TRAÇO 1:4,5:4,5 (EM MASSA SECA DE CIMENTO/ AREIA MÉDIA/ SEIXO ROLADO) - PREPARO MECÂNICO COM BETONEIRA 600 L. AF_05/2021</t>
  </si>
  <si>
    <t xml:space="preserve">315,82</t>
  </si>
  <si>
    <t xml:space="preserve">CONCRETO FCK = 15MPA, TRAÇO 1:3,4:3,4 (EM MASSA SECA DE CIMENTO/ AREIA MÉDIA/ SEIXO ROLADO) - PREPARO MECÂNICO COM BETONEIRA 600 L. AF_05/2021</t>
  </si>
  <si>
    <t xml:space="preserve">345,14</t>
  </si>
  <si>
    <t xml:space="preserve">CONCRETO FCK = 20MPA, TRAÇO 1:2,6:2,9 (EM MASSA SECA DE CIMENTO/ AREIA MÉDIA/ SEIXO ROLADO) - PREPARO MECÂNICO COM BETONEIRA 600 L. AF_05/2021</t>
  </si>
  <si>
    <t xml:space="preserve">373,42</t>
  </si>
  <si>
    <t xml:space="preserve">CONCRETO FCK = 25MPA, TRAÇO 1:2,2:2,5 (EM MASSA SECA DE CIMENTO/ AREIA MÉDIA/ SEIXO ROLADO) - PREPARO MECÂNICO COM BETONEIRA 600 L. AF_05/2021</t>
  </si>
  <si>
    <t xml:space="preserve">394,94</t>
  </si>
  <si>
    <t xml:space="preserve">CONCRETO FCK = 30MPA, TRAÇO 1:1,9:2,3 (EM MASSA SECA DE CIMENTO/ AREIA MÉDIA/ SEIXO ROLADO) - PREPARO MECÂNICO COM BETONEIRA 600 L. AF_05/2021</t>
  </si>
  <si>
    <t xml:space="preserve">418,33</t>
  </si>
  <si>
    <t xml:space="preserve">CONCRETO FCK = 40MPA, TRAÇO 1:1,4:1,8 (EM MASSA SECA DE CIMENTO/ AREIA MÉDIA/ SEIXO ROLADO) - PREPARO MECÂNICO COM BETONEIRA 600 L. AF_05/2021</t>
  </si>
  <si>
    <t xml:space="preserve">466,68</t>
  </si>
  <si>
    <t xml:space="preserve">CONCRETO MAGRO PARA LASTRO, TRAÇO 1:4,5:4,5 (EM MASSA SECA DE CIMENTO/ AREIA MÉDIA/ SEIXO ROLADO) - PREPARO MANUAL. AF_05/2021</t>
  </si>
  <si>
    <t xml:space="preserve">381,43</t>
  </si>
  <si>
    <t xml:space="preserve">CONCRETO FCK = 15MPA, TRAÇO 1:3,4:3,4 (EM MASSA SECA DE CIMENTO/ AREIA MÉDIA/ SEIXO ROLADO) - PREPARO MANUAL. AF_05/2021</t>
  </si>
  <si>
    <t xml:space="preserve">409,76</t>
  </si>
  <si>
    <t xml:space="preserve">CONCRETO CICLÓPICO FCK = 15MPA, 30% PEDRA DE MÃO EM VOLUME REAL, INCLUSIVE LANÇAMENTO. AF_05/2021</t>
  </si>
  <si>
    <t xml:space="preserve">495,19</t>
  </si>
  <si>
    <t xml:space="preserve">CONCRETAGEM DE ESCADAS EM EDIFICAÇÕES MULTIFAMILIARES FEITAS COM SISTEMA DE FÔRMAS MANUSEÁVEIS - CONCRETO USINADO BOMBEÁVEL, FCK 25 MPA - LANÇAMENTO, ADENSAMENTO E ACABAMENTO (EXCLUSIVE BOMBA LANÇA). AF_10/2021</t>
  </si>
  <si>
    <t xml:space="preserve">498,03</t>
  </si>
  <si>
    <t xml:space="preserve">CONCRETAGEM DE ESCADAS EM EDIFICAÇÕES MULTIFAMILIARES FEITAS COM SISTEMA DE FÔRMAS MANUSEÁVEIS - CONCRETO USINADO AUTOADENSÁVEL, FCK 25 MPA - LANÇAMENTO, ADENSAMENTO E ACABAMENTO. AF_10/2021</t>
  </si>
  <si>
    <t xml:space="preserve">455,13</t>
  </si>
  <si>
    <t xml:space="preserve">LAJE PRE-FABRICADA</t>
  </si>
  <si>
    <t xml:space="preserve">0044</t>
  </si>
  <si>
    <t xml:space="preserve">LAJE PRÉ-MOLDADA UNIDIRECIONAL, BIAPOIADA, PARA PISO, ENCHIMENTO EM CERÂMICA, VIGOTA CONVENCIONAL, ALTURA TOTAL DA LAJE (ENCHIMENTO+CAPA) = (8+4). AF_11/2020</t>
  </si>
  <si>
    <t xml:space="preserve">174,51</t>
  </si>
  <si>
    <t xml:space="preserve">LAJE PRÉ-MOLDADA UNIDIRECIONAL, BIAPOIADA, PARA FORRO, ENCHIMENTO EM CERÂMICA, VIGOTA CONVENCIONAL, ALTURA TOTAL DA LAJE (ENCHIMENTO+CAPA) = (8+3). AF_11/2020</t>
  </si>
  <si>
    <t xml:space="preserve">163,79</t>
  </si>
  <si>
    <t xml:space="preserve">0247</t>
  </si>
  <si>
    <t xml:space="preserve">ALVENARIA DE EMBASAMENTO COM BLOCO ESTRUTURAL DE CONCRETO, DE 14X19X29CM E ARGAMASSA DE ASSENTAMENTO COM PREPARO EM BETONEIRA. AF_05/2020</t>
  </si>
  <si>
    <t xml:space="preserve">815,41</t>
  </si>
  <si>
    <t xml:space="preserve">ALVENARIA DE EMBASAMENTO COM BLOCO ESTRUTURAL DE CERÂMICA, DE 14X19X29CM E ARGAMASSA DE ASSENTAMENTO COM PREPARO EM BETONEIRA. AF_05/2020</t>
  </si>
  <si>
    <t xml:space="preserve">632,53</t>
  </si>
  <si>
    <t xml:space="preserve">ADESIVOS PARA ESTRUTURAS</t>
  </si>
  <si>
    <t xml:space="preserve">0286</t>
  </si>
  <si>
    <t xml:space="preserve">TRATAMENTO DE JUNTA DE DILATAÇÃO, COM TARUGO DE POLIETILENO E SELANTE PU, INCLUSO PREENCHIMENTO COM ESPUMA EXPANSIVA PU. AF_06/2018</t>
  </si>
  <si>
    <t xml:space="preserve">102,39</t>
  </si>
  <si>
    <t xml:space="preserve">TRATAMENTO DE JUNTA DE DILATAÇÃO COM MANTA ASFÁLTICA ADERIDA COM MAÇARICO. AF_06/2018</t>
  </si>
  <si>
    <t xml:space="preserve">20,11</t>
  </si>
  <si>
    <t xml:space="preserve">TRATAMENTO DE JUNTA SERRADA, COM TARUGO DE POLIETILENO E SELANTE À BASE DE SILICONE. AF_06/2018</t>
  </si>
  <si>
    <t xml:space="preserve">46,91</t>
  </si>
  <si>
    <t xml:space="preserve">CINTAS E VERGAS</t>
  </si>
  <si>
    <t xml:space="preserve">0296</t>
  </si>
  <si>
    <t xml:space="preserve">VERGA PRÉ-MOLDADA PARA JANELAS COM ATÉ 1,5 M DE VÃO. AF_03/2016</t>
  </si>
  <si>
    <t xml:space="preserve">49,24</t>
  </si>
  <si>
    <t xml:space="preserve">VERGA PRÉ-MOLDADA PARA JANELAS COM MAIS DE 1,5 M DE VÃO. AF_03/2016</t>
  </si>
  <si>
    <t xml:space="preserve">62,87</t>
  </si>
  <si>
    <t xml:space="preserve">VERGA PRÉ-MOLDADA PARA PORTAS COM ATÉ 1,5 M DE VÃO. AF_03/2016</t>
  </si>
  <si>
    <t xml:space="preserve">36,66</t>
  </si>
  <si>
    <t xml:space="preserve">VERGA PRÉ-MOLDADA PARA PORTAS COM MAIS DE 1,5 M DE VÃO. AF_03/2016</t>
  </si>
  <si>
    <t xml:space="preserve">61,89</t>
  </si>
  <si>
    <t xml:space="preserve">VERGA MOLDADA IN LOCO EM CONCRETO PARA JANELAS COM ATÉ 1,5 M DE VÃO. AF_03/2016</t>
  </si>
  <si>
    <t xml:space="preserve">92,77</t>
  </si>
  <si>
    <t xml:space="preserve">VERGA MOLDADA IN LOCO EM CONCRETO PARA JANELAS COM MAIS DE 1,5 M DE VÃO. AF_03/2016</t>
  </si>
  <si>
    <t xml:space="preserve">105,87</t>
  </si>
  <si>
    <t xml:space="preserve">VERGA MOLDADA IN LOCO EM CONCRETO PARA PORTAS COM ATÉ 1,5 M DE VÃO. AF_03/2016</t>
  </si>
  <si>
    <t xml:space="preserve">86,84</t>
  </si>
  <si>
    <t xml:space="preserve">VERGA MOLDADA IN LOCO EM CONCRETO PARA PORTAS COM MAIS DE 1,5 M DE VÃO. AF_03/2016</t>
  </si>
  <si>
    <t xml:space="preserve">106,76</t>
  </si>
  <si>
    <t xml:space="preserve">VERGA MOLDADA IN LOCO COM UTILIZAÇÃO DE BLOCOS CANALETA PARA JANELAS COM ATÉ 1,5 M DE VÃO. AF_03/2016</t>
  </si>
  <si>
    <t xml:space="preserve">42,99</t>
  </si>
  <si>
    <t xml:space="preserve">VERGA MOLDADA IN LOCO COM UTILIZAÇÃO DE BLOCOS CANALETA PARA JANELAS COM MAIS DE 1,5 M DE VÃO. AF_03/2016</t>
  </si>
  <si>
    <t xml:space="preserve">45,30</t>
  </si>
  <si>
    <t xml:space="preserve">VERGA MOLDADA IN LOCO COM UTILIZAÇÃO DE BLOCOS CANALETA PARA PORTAS COM ATÉ 1,5 M DE VÃO. AF_03/2016</t>
  </si>
  <si>
    <t xml:space="preserve">47,86</t>
  </si>
  <si>
    <t xml:space="preserve">VERGA MOLDADA IN LOCO COM UTILIZAÇÃO DE BLOCOS CANALETA PARA PORTAS COM MAIS DE 1,5 M DE VÃO. AF_03/2016</t>
  </si>
  <si>
    <t xml:space="preserve">46,34</t>
  </si>
  <si>
    <t xml:space="preserve">CONTRAVERGA PRÉ-MOLDADA PARA VÃOS DE ATÉ 1,5 M DE COMPRIMENTO. AF_03/2016</t>
  </si>
  <si>
    <t xml:space="preserve">48,19</t>
  </si>
  <si>
    <t xml:space="preserve">CONTRAVERGA PRÉ-MOLDADA PARA VÃOS DE MAIS DE 1,5 M DE COMPRIMENTO. AF_03/2016</t>
  </si>
  <si>
    <t xml:space="preserve">58,30</t>
  </si>
  <si>
    <t xml:space="preserve">CONTRAVERGA MOLDADA IN LOCO EM CONCRETO PARA VÃOS DE ATÉ 1,5 M DE COMPRIMENTO. AF_03/2016</t>
  </si>
  <si>
    <t xml:space="preserve">89,94</t>
  </si>
  <si>
    <t xml:space="preserve">CONTRAVERGA MOLDADA IN LOCO EM CONCRETO PARA VÃOS DE MAIS DE 1,5 M DE COMPRIMENTO. AF_03/2016</t>
  </si>
  <si>
    <t xml:space="preserve">100,24</t>
  </si>
  <si>
    <t xml:space="preserve">CONTRAVERGA MOLDADA IN LOCO COM UTILIZAÇÃO DE BLOCOS CANALETA PARA VÃOS DE ATÉ 1,5 M DE COMPRIMENTO. AF_03/2016</t>
  </si>
  <si>
    <t xml:space="preserve">36,68</t>
  </si>
  <si>
    <t xml:space="preserve">CONTRAVERGA MOLDADA IN LOCO COM UTILIZAÇÃO DE BLOCOS CANALETA PARA VÃOS DE MAIS DE 1,5 M DE COMPRIMENTO. AF_03/2016</t>
  </si>
  <si>
    <t xml:space="preserve">36,06</t>
  </si>
  <si>
    <t xml:space="preserve">FIXAÇÃO (ENCUNHAMENTO) DE ALVENARIA DE VEDAÇÃO COM ARGAMASSA APLICADA COM BISNAGA. AF_03/2016</t>
  </si>
  <si>
    <t xml:space="preserve">FIXAÇÃO (ENCUNHAMENTO) DE ALVENARIA DE VEDAÇÃO COM ARGAMASSA APLICADA COM COLHER. AF_03/2016</t>
  </si>
  <si>
    <t xml:space="preserve">6,11</t>
  </si>
  <si>
    <t xml:space="preserve">FIXAÇÃO (ENCUNHAMENTO) DE ALVENARIA DE VEDAÇÃO COM TIJOLO MACIÇO. AF_03/2016</t>
  </si>
  <si>
    <t xml:space="preserve">FIXAÇÃO (ENCUNHAMENTO) DE ALVENARIA DE VEDAÇÃO COM ESPUMA DE POLIURETANO EXPANSIVA. AF_03/2016</t>
  </si>
  <si>
    <t xml:space="preserve">14,72</t>
  </si>
  <si>
    <t xml:space="preserve">CINTA DE AMARRAÇÃO DE ALVENARIA MOLDADA IN LOCO EM CONCRETO. AF_03/2016</t>
  </si>
  <si>
    <t xml:space="preserve">65,94</t>
  </si>
  <si>
    <t xml:space="preserve">CINTA DE AMARRAÇÃO DE ALVENARIA MOLDADA IN LOCO COM UTILIZAÇÃO DE BLOCOS CANALETA. AF_03/2016</t>
  </si>
  <si>
    <t xml:space="preserve">36,39</t>
  </si>
  <si>
    <t xml:space="preserve">ESTRUTURAS DIVERSAS</t>
  </si>
  <si>
    <t xml:space="preserve">0301</t>
  </si>
  <si>
    <t xml:space="preserve">(COMPOSIÇÃO REPRESENTATIVA) EXECUÇÃO DE ESTRUTURAS DE CONCRETO ARMADO CONVENCIONAL, PARA EDIFICAÇÃO HABITACIONAL MULTIFAMILIAR (PRÉDIO), FCK = 25 MPA. AF_01/2017</t>
  </si>
  <si>
    <t xml:space="preserve">2.202,62</t>
  </si>
  <si>
    <t xml:space="preserve">(COMPOSIÇÃO REPRESENTATIVA) EXECUÇÃO DE ESTRUTURAS DE CONCRETO ARMADO, PARA EDIFICAÇÃO HABITACIONAL UNIFAMILIAR COM DOIS PAVIMENTOS (CASA ISOLADA), FCK = 25 MPA. AF_01/2017</t>
  </si>
  <si>
    <t xml:space="preserve">3.704,03</t>
  </si>
  <si>
    <t xml:space="preserve">(COMPOSIÇÃO REPRESENTATIVA) EXECUÇÃO DE ESTRUTURAS DE CONCRETO ARMADO, PARA EDIFICAÇÃO HABITACIONAL UNIFAMILIAR COM DOIS PAVIMENTOS (CASA EM EMPREENDIMENTOS), FCK = 25 MPA. AF_01/2017</t>
  </si>
  <si>
    <t xml:space="preserve">2.598,27</t>
  </si>
  <si>
    <t xml:space="preserve">(COMPOSIÇÃO REPRESENTATIVA) EXECUÇÃO DE ESTRUTURAS DE CONCRETO ARMADO, PARA EDIFICAÇÃO HABITACIONAL UNIFAMILIAR TÉRREA (CASA ISOLADA), FCK = 25 MPA. AF_01/2017</t>
  </si>
  <si>
    <t xml:space="preserve">3.267,51</t>
  </si>
  <si>
    <t xml:space="preserve">(COMPOSIÇÃO REPRESENTATIVA) EXECUÇÃO DE ESTRUTURAS DE CONCRETO ARMADO, PARA EDIFICAÇÃO HABITACIONAL UNIFAMILIAR TÉRREA (CASA EM EMPREENDIMENTOS), FCK = 25 MPA. AF_01/2017</t>
  </si>
  <si>
    <t xml:space="preserve">2.531,42</t>
  </si>
  <si>
    <t xml:space="preserve">(COMPOSIÇÃO REPRESENTATIVA) EXECUÇÃO DE ESTRUTURAS DE CONCRETO ARMADO, PARA EDIFICAÇÃO INSTITUCIONAL TÉRREA, FCK = 25 MPA. AF_01/2017</t>
  </si>
  <si>
    <t xml:space="preserve">3.310,89</t>
  </si>
  <si>
    <t xml:space="preserve">(COMPOSIÇÃO REPRESENTATIVA) EXECUÇÃO DE ESCADA EM CONCRETO ARMADO, MOLDADA IN LOCO, FCK = 25 MPA. AF_02/2017</t>
  </si>
  <si>
    <t xml:space="preserve">3.187,78</t>
  </si>
  <si>
    <t xml:space="preserve">PEÇA RETANGULAR PRÉ-MOLDADA, VOLUME DE CONCRETO DE ATÉ 10 LITROS, TAXA DE AÇO APROXIMADA DE 30KG/M³. AF_01/2018</t>
  </si>
  <si>
    <t xml:space="preserve">3.445,12</t>
  </si>
  <si>
    <t xml:space="preserve">PEÇA RETANGULAR PRÉ-MOLDADA, VOLUME DE CONCRETO DE 10 A 30 LITROS, TAXA DE AÇO APROXIMADA DE 30KG/M³. AF_01/2018</t>
  </si>
  <si>
    <t xml:space="preserve">2.957,64</t>
  </si>
  <si>
    <t xml:space="preserve">PEÇA RETANGULAR PRÉ-MOLDADA, VOLUME DE CONCRETO DE 30 A 100 LITROS, TAXA DE AÇO APROXIMADA DE 30KG/M³. AF_01/2018</t>
  </si>
  <si>
    <t xml:space="preserve">2.430,10</t>
  </si>
  <si>
    <t xml:space="preserve">PEÇA RETANGULAR PRÉ-MOLDADA, VOLUME DE CONCRETO ACIMA DE 100 LITROS, TAXA DE AÇO APROXIMADA DE 30KG/M³. AF_01/2018</t>
  </si>
  <si>
    <t xml:space="preserve">1.488,24</t>
  </si>
  <si>
    <t xml:space="preserve">PEÇA RETANGULAR PRÉ-MOLDADA, VOLUME DE CONCRETO DE 30 A 70 LITROS , TAXA DE AÇO APROXIMADA DE 70KG/M³. AF_01/2018</t>
  </si>
  <si>
    <t xml:space="preserve">3.475,42</t>
  </si>
  <si>
    <t xml:space="preserve">PEÇA CIRCULAR PRÉ-MOLDADA, VOLUME DE CONCRETO DE 10 A 30 LITROS, TAXA DE FIBRA DE POLIPROPILENO APROXIMADA DE 6 KG/M³. AF_01/2018_P</t>
  </si>
  <si>
    <t xml:space="preserve">5.052,53</t>
  </si>
  <si>
    <t xml:space="preserve">PEÇA CIRCULAR PRÉ-MOLDADA, VOLUME DE CONCRETO DE 30 A 100 LITROS, TAXA DE AÇO APROXIMADA DE 30KG/M³. AF_01/2018</t>
  </si>
  <si>
    <t xml:space="preserve">2.865,15</t>
  </si>
  <si>
    <t xml:space="preserve">PEÇA CIRCULAR PRÉ-MOLDADA, VOLUME DE CONCRETO ACIMA DE 100 LITROS, TAXA DE AÇO APROXIMADA DE 30KG/M³. AF_01/2018</t>
  </si>
  <si>
    <t xml:space="preserve">2.067,10</t>
  </si>
  <si>
    <t xml:space="preserve">CONTENÇÃO EM CORTINA COM ESTACAS ESPAÇADAS COM 30 CM DE DIÂMETRO E PROFUNDIDADE MENOR OU IGUAL A 10 M. AF_06/2018</t>
  </si>
  <si>
    <t xml:space="preserve">CONTENÇÃO EM CORTINA COM ESTACAS ESPAÇADAS COM 30 CM DE DIÂMETRO E PROFUNDIDADE MAIOR QUE 10 M E MENOR OU IGUAL A 15 M. AF_06/2018</t>
  </si>
  <si>
    <t xml:space="preserve">86,43</t>
  </si>
  <si>
    <t xml:space="preserve">CONTENÇÃO EM CORTINA COM ESTACAS ESPAÇADAS COM 30 CM DE DIÂMETRO E PROFUNDIDADE MAIOR QUE 15 M. AF_06/2018</t>
  </si>
  <si>
    <t xml:space="preserve">78,75</t>
  </si>
  <si>
    <t xml:space="preserve">CONTENÇÃO EM CORTINA COM ESTACAS ESPAÇADAS COM 40 CM DE DIÂMETRO E PROFUNDIDADE MENOR OU IGUAL A 10 M. AF_06/2018</t>
  </si>
  <si>
    <t xml:space="preserve">108,71</t>
  </si>
  <si>
    <t xml:space="preserve">CONTENÇÃO EM CORTINA COM ESTACAS ESPAÇADAS COM 40 CM DE DIÂMETRO E PROFUNDIDADE MAIOR QUE 10 M E MENOR OU IGUAL A 15 M. AF_06/2018</t>
  </si>
  <si>
    <t xml:space="preserve">97,10</t>
  </si>
  <si>
    <t xml:space="preserve">CONTENÇÃO EM CORTINA COM ESTACAS ESPAÇADAS COM 40 CM DE DIÂMETRO E PROFUNDIDADE MAIOR QUE 15 M. AF_06/2018</t>
  </si>
  <si>
    <t xml:space="preserve">91,24</t>
  </si>
  <si>
    <t xml:space="preserve">CONTENÇÃO EM CORTINA COM ESTACAS ESPAÇADAS COM 50 CM DE DIÂMETRO E PROFUNDIDADE MENOR OU IGUAL A 10 M. AF_06/2018</t>
  </si>
  <si>
    <t xml:space="preserve">120,82</t>
  </si>
  <si>
    <t xml:space="preserve">CONTENÇÃO EM CORTINA COM ESTACAS ESPAÇADAS COM 50 CM DE DIÂMETRO E PROFUNDIDADE MAIOR QUE 10 M E MENOR OU IGUAL A 15 M. AF_06/2018</t>
  </si>
  <si>
    <t xml:space="preserve">111,49</t>
  </si>
  <si>
    <t xml:space="preserve">CONTENÇÃO EM CORTINA COM ESTACAS ESPAÇADAS COM 50 CM DE DIÂMETRO E PROFUNDIDADE MAIOR QUE 15 M. AF_06/2018</t>
  </si>
  <si>
    <t xml:space="preserve">106,75</t>
  </si>
  <si>
    <t xml:space="preserve">CONTENÇÃO EM CORTINA COM ESTACAS ESPAÇADAS COM 60 CM DE DIÂMETRO E PROFUNDIDADE MENOR OU IGUAL A 10 M. AF_06/2018</t>
  </si>
  <si>
    <t xml:space="preserve">134,53</t>
  </si>
  <si>
    <t xml:space="preserve">CONTENÇÃO EM CORTINA COM ESTACAS ESPAÇADAS COM 60 CM DE DIÂMETRO E PROFUNDIDADE MAIOR QUE 10 M E MENOR OU IGUAL A 15 M. AF_06/2018</t>
  </si>
  <si>
    <t xml:space="preserve">126,68</t>
  </si>
  <si>
    <t xml:space="preserve">CONTENÇÃO EM CORTINA COM ESTACAS ESPAÇADAS COM 60 CM DE DIÂMETRO E PROFUNDIDADE MAIOR QUE 15 M. AF_06/2018</t>
  </si>
  <si>
    <t xml:space="preserve">122,65</t>
  </si>
  <si>
    <t xml:space="preserve">EXECUÇÃO DE MURETA GUIA PARA CONTENÇÃO/ FUNDAÇÃO COM 30 CM DE ESPESSURA. AF_06/2018</t>
  </si>
  <si>
    <t xml:space="preserve">643,34</t>
  </si>
  <si>
    <t xml:space="preserve">EXECUÇÃO DE MURETA GUIA PARA CONTENÇÃO/ FUNDAÇÃO COM 40 CM DE ESPESSURA. AF_06/2018</t>
  </si>
  <si>
    <t xml:space="preserve">652,85</t>
  </si>
  <si>
    <t xml:space="preserve">EXECUÇÃO DE MURETA GUIA PARA CONTENÇÃO/ FUNDAÇÃO COM 50 CM DE ESPESSURA. AF_06/2018</t>
  </si>
  <si>
    <t xml:space="preserve">662,36</t>
  </si>
  <si>
    <t xml:space="preserve">EXECUÇÃO DE MURETA GUIA PARA CONTENÇÃO/ FUNDAÇÃO COM 60 CM DE ESPESSURA. AF_06/2018</t>
  </si>
  <si>
    <t xml:space="preserve">671,88</t>
  </si>
  <si>
    <t xml:space="preserve">EXECUÇÃO DE MURETA GUIA PARA CONTENÇÃO/ FUNDAÇÃO COM 80 CM DE ESPESSURA. AF_06/2018</t>
  </si>
  <si>
    <t xml:space="preserve">690,90</t>
  </si>
  <si>
    <t xml:space="preserve">SOLDA DE TOPO EM CHAPA/PERFIL/TUBO DE AÇO CHANFRADO, ESPESSURA=1/4''. AF_06/2018</t>
  </si>
  <si>
    <t xml:space="preserve">69,93</t>
  </si>
  <si>
    <t xml:space="preserve">SOLDA DE TOPO EM CHAPA/PERFIL/TUBO DE AÇO CHANFRADO, ESPESSURA=5/16''. AF_06/2018</t>
  </si>
  <si>
    <t xml:space="preserve">SOLDA DE TOPO EM CHAPA/PERFIL/TUBO DE AÇO CHANFRADO, ESPESSURA=3/8''. AF_06/2018</t>
  </si>
  <si>
    <t xml:space="preserve">99,30</t>
  </si>
  <si>
    <t xml:space="preserve">SOLDA DE TOPO EM CHAPA/PERFIL/TUBO DE AÇO CHANFRADO, ESPESSURA=1/2''. AF_06/2018</t>
  </si>
  <si>
    <t xml:space="preserve">141,23</t>
  </si>
  <si>
    <t xml:space="preserve">SOLDA DE TOPO EM CHAPA/PERFIL/TUBO DE AÇO CHANFRADO, ESPESSURA=5/8''. AF_06/2018</t>
  </si>
  <si>
    <t xml:space="preserve">191,67</t>
  </si>
  <si>
    <t xml:space="preserve">SOLDA DE TOPO EM CHAPA/PERFIL/TUBO DE AÇO CHANFRADO, ESPESSURA=3/4''. AF_06/2018</t>
  </si>
  <si>
    <t xml:space="preserve">254,36</t>
  </si>
  <si>
    <t xml:space="preserve">VIGA METÁLICA EM PERFIL LAMINADO OU SOLDADO EM AÇO ESTRUTURAL, COM CONEXÕES PARAFUSADAS, INCLUSOS MÃO DE OBRA, TRANSPORTE E IÇAMENTO UTILIZANDO GUINDASTE - FORNECIMENTO E INSTALAÇÃO. AF_01/2020_P</t>
  </si>
  <si>
    <t xml:space="preserve">VIGA METÁLICA EM PERFIL LAMINADO OU SOLDADO EM AÇO ESTRUTURAL, COM CONEXÕES SOLDADAS, INCLUSOS MÃO DE OBRA, TRANSPORTE E IÇAMENTO UTILIZANDO GUINDASTE - FORNECIMENTO E INSTALAÇÃO. AF_01/2020_P</t>
  </si>
  <si>
    <t xml:space="preserve">PILAR METÁLICO PERFIL LAMINADO/SOLDADO EM AÇO ESTRUTURAL, COM CONEXÕES PARAFUSADAS, INCLUSOS MÃO DE OBRA, TRANSPORTE E IÇAMENTO UTILIZANDO GUINDASTE - FORNECIMENTO E INSTALAÇÃO. AF_01/2020_P</t>
  </si>
  <si>
    <t xml:space="preserve">16,05</t>
  </si>
  <si>
    <t xml:space="preserve">PILAR METÁLICO PERFIL LAMINADO OU SOLDADO EM AÇO ESTRUTURAL, COM CONEXÕES SOLDADAS, INCLUSOS MÃO DE OBRA, TRANSPORTE E IÇAMENTO UTILIZANDO GUINDASTE - FORNECIMENTO E INSTALAÇÃO. AF_01/2020_P</t>
  </si>
  <si>
    <t xml:space="preserve">CONTRAVENTAMENTO COM CANTONEIRAS DE AÇO, ABAS IGUAIS, COM CONEXÕES PARAFUSADAS, INCLUSOS MÃO DE OBRA, TRANSPORTE E IÇAMENTO UTILIZANDO TALHA MANUAL, PARA EDIFÍCIOS DE ATÉ 2 PAVIMENTOS - FORNECIMENTO E INSTALAÇÃO. AF_01/2020_P</t>
  </si>
  <si>
    <t xml:space="preserve">16,92</t>
  </si>
  <si>
    <t xml:space="preserve">CONTRAVENTAMENTO COM CANTONEIRAS DE AÇO, ABAS IGUAIS, COM CONEXÕES SOLDADAS, INCLUSOS MÃO DE OBRA, TRANSPORTE E IÇAMENTO UTILIZANDO TALHA MANUAL, PARA EDIFÍCIOS DE ATÉ 2 PAVIMENTOS - FORNECIMENTO E INSTALAÇÃO. AF_01/2020_P</t>
  </si>
  <si>
    <t xml:space="preserve">23,56</t>
  </si>
  <si>
    <t xml:space="preserve">CONTRAVENTAMENTO COM CANTONEIRAS DE AÇO, ABAS IGUAIS, COM CONEXÕES PARAFUSADAS, INCLUSOS MÃO DE OBRA, TRANSPORTE E IÇAMENTO UTILIZANDO GUINDASTE, PARA EDIFÍCIOS DE 3 A 5 PAVIMENTOS - FORNECIMENTO E INSTALAÇÃO. AF_01/2020_P</t>
  </si>
  <si>
    <t xml:space="preserve">CONTRAVENTAMENTO COM CANTONEIRAS DE AÇO, ABAS IGUAIS, COM CONEXÕES SOLDADAS, INCLUSOS MÃO DE OBRA, TRANSPORTE E IÇAMENTO UTILIZANDO GUINDASTE, PARA EDIFÍCIOS DE 3 A 5 PAVIMENTOS - FORNECIMENTO E INSTALAÇÃO. AF_01/2020_P</t>
  </si>
  <si>
    <t xml:space="preserve">21,13</t>
  </si>
  <si>
    <t xml:space="preserve">CONTRAVENTAMENTO COM CANTONEIRAS DE AÇO, ABAS IGUAIS, COM CONEXÕES PARAFUSADAS, INCLUSOS MÃO DE OBRA, TRANSPORTE E IÇAMENTO UTILIZANDO GRUA, PARA EDIFÍCIOS DE 6 A 10 PAVIMENTOS - FORNECIMENTO E INSTALAÇÃO. AF_01/2020_P</t>
  </si>
  <si>
    <t xml:space="preserve">27,50</t>
  </si>
  <si>
    <t xml:space="preserve">CONTRAVENTAMENTO COM CANTONEIRAS DE AÇO, ABAS IGUAIS, COM CONEXÕES SOLDADAS, INCLUSOS MÃO DE OBRA, TRANSPORTE E IÇAMENTO UTILIZANDO GRUA, PARA EDIFÍCIOS DE 6 A 10 PAVIMENTOS - FORNECIMENTO E INSTALAÇÃO. AF_01/2020_P</t>
  </si>
  <si>
    <t xml:space="preserve">17,11</t>
  </si>
  <si>
    <t xml:space="preserve">ESTRUTURA TRELIÇADA DE COBERTURA, TIPO ARCO, COM LIGAÇÕES SOLDADAS, INCLUSOS PERFIS METÁLICOS, CHAPAS METÁLICAS, MÃO DE OBRA E TRANSPORTE COM GUINDASTE - FORNECIMENTO E INSTALAÇÃO. AF_01/2020_P</t>
  </si>
  <si>
    <t xml:space="preserve">20,00</t>
  </si>
  <si>
    <t xml:space="preserve">ESTRUTURA TRELIÇADA DE COBERTURA, TIPO SHED, COM LIGAÇÕES SOLDADAS, INCLUSOS PERFIS METÁLICOS, CHAPAS METÁLICAS, MÃO DE OBRA E TRANSPORTE COM GUINDASTE - FORNECIMENTO E INSTALAÇÃO. AF_01/2020_P</t>
  </si>
  <si>
    <t xml:space="preserve">12,33</t>
  </si>
  <si>
    <t xml:space="preserve">ESTRUTURA TRELIÇADA DE COBERTURA, TIPO FINK, COM LIGAÇÕES SOLDADAS, INCLUSOS PERFIS METÁLICOS, CHAPAS METÁLICAS, MÃO DE OBRA E TRANSPORTE COM GUINDASTE - FORNECIMENTO E INSTALAÇÃO. AF_01/2020_P</t>
  </si>
  <si>
    <t xml:space="preserve">14,27</t>
  </si>
  <si>
    <t xml:space="preserve">ESTRUTURA TRELIÇADA DE COBERTURA, TIPO ARCO, COM LIGAÇÕES PARAFUSADAS, INCLUSOS PERFIS METÁLICOS, CHAPAS METÁLICAS, MÃO DE OBRA E TRANSPORTE COM GUINDASTE - FORNECIMENTO E INSTALAÇÃO. AF_01/2020_P</t>
  </si>
  <si>
    <t xml:space="preserve">20,06</t>
  </si>
  <si>
    <t xml:space="preserve">ESTRUTURA TRELIÇADA DE COBERTURA, TIPO SHED, COM LIGAÇÕES PARAFUSADAS, INCLUSOS PERFIS METÁLICOS, CHAPAS METÁLICAS, MÃO DE OBRA E TRANSPORTE COM GUINDASTE - FORNECIMENTO E INSTALAÇÃO. AF_01/2020_P</t>
  </si>
  <si>
    <t xml:space="preserve">14,44</t>
  </si>
  <si>
    <t xml:space="preserve">ESTRUTURA TRELIÇADA DE COBERTURA, TIPO FINK, COM LIGAÇÕES PARAFUSADAS, INCLUSOS PERFIS METÁLICOS, CHAPAS METÁLICAS, MÃO DE OBRA E TRANSPORTE COM GUINDASTE - FORNECIMENTO E INSTALAÇÃO. AF_01/2020_P</t>
  </si>
  <si>
    <t xml:space="preserve">10,76</t>
  </si>
  <si>
    <t xml:space="preserve">IMPERMEABILIZACOES E PROTECOES DIVERSAS</t>
  </si>
  <si>
    <t xml:space="preserve">IMPE</t>
  </si>
  <si>
    <t xml:space="preserve">IMPERMEABILIZACAO COM ARGAMASSA</t>
  </si>
  <si>
    <t xml:space="preserve">0138</t>
  </si>
  <si>
    <t xml:space="preserve">IMPERMEABILIZAÇÃO DE PISO COM ARGAMASSA DE CIMENTO E AREIA, COM ADITIVO IMPERMEABILIZANTE, E = 2CM. AF_06/2018</t>
  </si>
  <si>
    <t xml:space="preserve">45,62</t>
  </si>
  <si>
    <t xml:space="preserve">IMPERMEABILIZAÇÃO DE PAREDES COM ARGAMASSA DE CIMENTO E AREIA, COM ADITIVO IMPERMEABILIZANTE, E = 2CM. AF_06/2018</t>
  </si>
  <si>
    <t xml:space="preserve">40,82</t>
  </si>
  <si>
    <t xml:space="preserve">IMPERMEABILIZAÇÃO DE FLOREIRA OU VIGA BALDRAME COM ARGAMASSA DE CIMENTO E AREIA, COM ADITIVO IMPERMEABILIZANTE, E = 2 CM. AF_06/2018</t>
  </si>
  <si>
    <t xml:space="preserve">39,76</t>
  </si>
  <si>
    <t xml:space="preserve">IMPERMEABILIZACAO COM ADITIVO</t>
  </si>
  <si>
    <t xml:space="preserve">0140</t>
  </si>
  <si>
    <t xml:space="preserve">IMPERMEABILIZAÇÃO DE SUPERFÍCIE COM ARGAMASSA POLIMÉRICA / MEMBRANA ACRÍLICA, 3 DEMÃOS. AF_06/2018</t>
  </si>
  <si>
    <t xml:space="preserve">27,19</t>
  </si>
  <si>
    <t xml:space="preserve">IMPERMEABILIZAÇÃO DE SUPERFÍCIE COM ARGAMASSA POLIMÉRICA / MEMBRANA ACRÍLICA, 4 DEMÃOS, REFORÇADA COM VÉU DE POLIÉSTER (MAV). AF_06/2018</t>
  </si>
  <si>
    <t xml:space="preserve">50,31</t>
  </si>
  <si>
    <t xml:space="preserve">TRATAMENTO DE RALO OU PONTO EMERGENTE COM ARGAMASSA POLIMÉRICA / MEMBRANA ACRÍLICA REFORÇADO COM VÉU DE POLIÉSTER (MAV). AF_06/2018</t>
  </si>
  <si>
    <t xml:space="preserve">7,64</t>
  </si>
  <si>
    <t xml:space="preserve">TRATAMENTO DE RODAPÉ COM VÉU DE POLIÉSTER. AF_06/2018</t>
  </si>
  <si>
    <t xml:space="preserve">4,46</t>
  </si>
  <si>
    <t xml:space="preserve">IMPERMEABILIZACAO COM MANTA</t>
  </si>
  <si>
    <t xml:space="preserve">0141</t>
  </si>
  <si>
    <t xml:space="preserve">IMPERMEABILIZAÇÃO DE SUPERFÍCIE COM MANTA ASFÁLTICA, UMA CAMADA, INCLUSIVE APLICAÇÃO DE PRIMER ASFÁLTICO, E=3MM. AF_06/2018</t>
  </si>
  <si>
    <t xml:space="preserve">98,74</t>
  </si>
  <si>
    <t xml:space="preserve">IMPERMEABILIZAÇÃO DE SUPERFÍCIE COM MANTA ASFÁLTICA, DUAS CAMADAS, INCLUSIVE APLICAÇÃO DE PRIMER ASFÁLTICO, E=3MM E E=4MM. AF_06/2018</t>
  </si>
  <si>
    <t xml:space="preserve">182,51</t>
  </si>
  <si>
    <t xml:space="preserve">IMPERMEABILIZAÇÃO DE SUPERFÍCIE COM MEMBRANA À BASE DE POLIURETANO, 2 DEMÃOS. AF_06/2018</t>
  </si>
  <si>
    <t xml:space="preserve">127,27</t>
  </si>
  <si>
    <t xml:space="preserve">IMPERMEABILIZAÇÃO DE SUPERFÍCIE COM MEMBRANA À BASE DE RESINA ACRÍLICA, 3 DEMÃOS. AF_06/2018</t>
  </si>
  <si>
    <t xml:space="preserve">44,81</t>
  </si>
  <si>
    <t xml:space="preserve">IMPERMEABILIZACAO BETUMINOSA C/EMULSAO ASFALTICA E ACRILICA</t>
  </si>
  <si>
    <t xml:space="preserve">0145</t>
  </si>
  <si>
    <t xml:space="preserve">IMPERMEABILIZAÇÃO DE SUPERFÍCIE COM EMULSÃO ASFÁLTICA, 2 DEMÃOS AF_06/2018</t>
  </si>
  <si>
    <t xml:space="preserve">41,64</t>
  </si>
  <si>
    <t xml:space="preserve">PROTECAO DE SUPERFICIE COM ARGAMASSA</t>
  </si>
  <si>
    <t xml:space="preserve">0150</t>
  </si>
  <si>
    <t xml:space="preserve">PROTEÇÃO MECÂNICA DE SUPERFÍCIE HORIZONTAL COM ARGAMASSA DE CIMENTO E AREIA, TRAÇO 1:3, E=2CM. AF_06/2018</t>
  </si>
  <si>
    <t xml:space="preserve">31,98</t>
  </si>
  <si>
    <t xml:space="preserve">PROTEÇÃO MECÂNICA DE SUPERFÍCIE VERTICAL COM ARGAMASSA DE CIMENTO E AREIA, TRAÇO 1:3, E=2CM. AF_06/2018</t>
  </si>
  <si>
    <t xml:space="preserve">45,52</t>
  </si>
  <si>
    <t xml:space="preserve">PROTEÇÃO MECÂNICA DE SUPERFICIE HORIZONTAL COM ARGAMASSA DE CIMENTO E AREIA, TRAÇO 1:3, E=3CM. AF_06/2018</t>
  </si>
  <si>
    <t xml:space="preserve">46,28</t>
  </si>
  <si>
    <t xml:space="preserve">PROTEÇÃO MECÂNICA DE SUPERFÍCIE VERTICAL COM ARGAMASSA DE CIMENTO E AREIA, TRAÇO 1:3, E=3CM. AF_06/2018</t>
  </si>
  <si>
    <t xml:space="preserve">59,81</t>
  </si>
  <si>
    <t xml:space="preserve">PROTEÇÃO MECÂNICA DE SUPERFICIE HORIZONTAL COM ARGAMASSA DE CIMENTO E AREIA, TRAÇO 1:3, E=4CM. AF_06/2018</t>
  </si>
  <si>
    <t xml:space="preserve">59,91</t>
  </si>
  <si>
    <t xml:space="preserve">PROTEÇÃO MECÂNICA DE SUPERFÍCIE VERTICAL COM ARGAMASSA DE CIMENTO E AREIA, TRAÇO 1:3, E=4CM. AF_06/2018</t>
  </si>
  <si>
    <t xml:space="preserve">73,42</t>
  </si>
  <si>
    <t xml:space="preserve">PROTEÇÃO MECÂNICA DE SUPERFICIE HORIZONTAL COM ARGAMASSA DE CIMENTO E AREIA, TRAÇO 1:3, E=5CM. AF_06/2018</t>
  </si>
  <si>
    <t xml:space="preserve">74,18</t>
  </si>
  <si>
    <t xml:space="preserve">PROTEÇÃO MECÂNICA DE SUPERFÍCIE VERTICAL COM ARGAMASSA DE CIMENTO E AREIA, TRAÇO 1:3, E=5CM. AF_06/2018</t>
  </si>
  <si>
    <t xml:space="preserve">87,74</t>
  </si>
  <si>
    <t xml:space="preserve">PROTEÇÃO MECÂNICA DE SUPERFICIE HORIZONTAL COM CONCRETO 15 MPA, E=4CM. AF_06/2018</t>
  </si>
  <si>
    <t xml:space="preserve">36,03</t>
  </si>
  <si>
    <t xml:space="preserve">PROTEÇÃO MECÂNICA DE SUPERFICIE HORIZONTAL COM CONCRETO 15 MPA, E=5CM. AF_06/2018</t>
  </si>
  <si>
    <t xml:space="preserve">44,52</t>
  </si>
  <si>
    <t xml:space="preserve">PROTEÇÃO MECÂNICA DE SUPERFÍCIE VERTICAL COM CONCRETO 15 MPA, E=5CM. AF_06/2018</t>
  </si>
  <si>
    <t xml:space="preserve">57,64</t>
  </si>
  <si>
    <t xml:space="preserve">INSTALACAO ELETRICA/ELETRIFICACAO E ILUMINACAO EXTERNA</t>
  </si>
  <si>
    <t xml:space="preserve">INEL</t>
  </si>
  <si>
    <t xml:space="preserve">ELETRODUTOS/CALHAS PARA LEITO DE CABOS</t>
  </si>
  <si>
    <t xml:space="preserve">0165</t>
  </si>
  <si>
    <t xml:space="preserve">ELETRODUTO FLEXÍVEL CORRUGADO, PVC, DN 20 MM (1/2"), PARA CIRCUITOS TERMINAIS, INSTALADO EM FORRO - FORNECIMENTO E INSTALAÇÃO. AF_12/2015</t>
  </si>
  <si>
    <t xml:space="preserve">8,36</t>
  </si>
  <si>
    <t xml:space="preserve">ELETRODUTO FLEXÍVEL CORRUGADO REFORÇADO, PVC, DN 20 MM (1/2"), PARA CIRCUITOS TERMINAIS, INSTALADO EM FORRO - FORNECIMENTO E INSTALAÇÃO. AF_12/2015</t>
  </si>
  <si>
    <t xml:space="preserve">8,94</t>
  </si>
  <si>
    <t xml:space="preserve">ELETRODUTO FLEXÍVEL CORRUGADO, PVC, DN 25 MM (3/4"), PARA CIRCUITOS TERMINAIS, INSTALADO EM FORRO - FORNECIMENTO E INSTALAÇÃO. AF_12/2015</t>
  </si>
  <si>
    <t xml:space="preserve">9,34</t>
  </si>
  <si>
    <t xml:space="preserve">ELETRODUTO FLEXÍVEL CORRUGADO REFORÇADO, PVC, DN 25 MM (3/4"), PARA CIRCUITOS TERMINAIS, INSTALADO EM FORRO - FORNECIMENTO E INSTALAÇÃO. AF_12/2015</t>
  </si>
  <si>
    <t xml:space="preserve">10,84</t>
  </si>
  <si>
    <t xml:space="preserve">ELETRODUTO FLEXÍVEL CORRUGADO, PVC, DN 32 MM (1"), PARA CIRCUITOS TERMINAIS, INSTALADO EM FORRO - FORNECIMENTO E INSTALAÇÃO. AF_12/2015</t>
  </si>
  <si>
    <t xml:space="preserve">12,38</t>
  </si>
  <si>
    <t xml:space="preserve">ELETRODUTO FLEXÍVEL CORRUGADO REFORÇADO, PVC, DN 32 MM (1"), PARA CIRCUITOS TERMINAIS, INSTALADO EM FORRO - FORNECIMENTO E INSTALAÇÃO. AF_12/2015</t>
  </si>
  <si>
    <t xml:space="preserve">15,90</t>
  </si>
  <si>
    <t xml:space="preserve">ELETRODUTO FLEXÍVEL LISO, PEAD, DN 32 MM (1"), PARA CIRCUITOS TERMINAIS, INSTALADO EM FORRO - FORNECIMENTO E INSTALAÇÃO. AF_12/2015</t>
  </si>
  <si>
    <t xml:space="preserve">ELETRODUTO FLEXÍVEL CORRUGADO, PEAD, DN 40 MM (1 1/4"), PARA CIRCUITOS TERMINAIS, INSTALADO EM FORRO - FORNECIMENTO E INSTALAÇÃO. AF_12/2015</t>
  </si>
  <si>
    <t xml:space="preserve">ELETRODUTO FLEXÍVEL LISO, PEAD, DN 40 MM (1 1/4"), PARA CIRCUITOS TERMINAIS, INSTALADO EM FORRO - FORNECIMENTO E INSTALAÇÃO. AF_12/2015</t>
  </si>
  <si>
    <t xml:space="preserve">12,22</t>
  </si>
  <si>
    <t xml:space="preserve">ELETRODUTO FLEXÍVEL CORRUGADO, PVC, DN 20 MM (1/2"), PARA CIRCUITOS TERMINAIS, INSTALADO EM LAJE - FORNECIMENTO E INSTALAÇÃO. AF_12/2015</t>
  </si>
  <si>
    <t xml:space="preserve">ELETRODUTO FLEXÍVEL CORRUGADO REFORÇADO, PVC, DN 20 MM (1/2"), PARA CIRCUITOS TERMINAIS, INSTALADO EM LAJE - FORNECIMENTO E INSTALAÇÃO. AF_12/2015</t>
  </si>
  <si>
    <t xml:space="preserve">6,86</t>
  </si>
  <si>
    <t xml:space="preserve">ELETRODUTO FLEXÍVEL CORRUGADO, PVC, DN 25 MM (3/4"), PARA CIRCUITOS TERMINAIS, INSTALADO EM LAJE - FORNECIMENTO E INSTALAÇÃO. AF_12/2015</t>
  </si>
  <si>
    <t xml:space="preserve">7,24</t>
  </si>
  <si>
    <t xml:space="preserve">ELETRODUTO FLEXÍVEL CORRUGADO REFORÇADO, PVC, DN 25 MM (3/4"), PARA CIRCUITOS TERMINAIS, INSTALADO EM LAJE - FORNECIMENTO E INSTALAÇÃO. AF_12/2015</t>
  </si>
  <si>
    <t xml:space="preserve">ELETRODUTO FLEXÍVEL CORRUGADO, PVC, DN 32 MM (1"), PARA CIRCUITOS TERMINAIS, INSTALADO EM LAJE - FORNECIMENTO E INSTALAÇÃO. AF_12/2015</t>
  </si>
  <si>
    <t xml:space="preserve">10,30</t>
  </si>
  <si>
    <t xml:space="preserve">ELETRODUTO FLEXÍVEL CORRUGADO REFORÇADO, PVC, DN 32 MM (1"), PARA CIRCUITOS TERMINAIS, INSTALADO EM LAJE - FORNECIMENTO E INSTALAÇÃO. AF_12/2015</t>
  </si>
  <si>
    <t xml:space="preserve">13,82</t>
  </si>
  <si>
    <t xml:space="preserve">ELETRODUTO FLEXÍVEL LISO, PEAD, DN 32 MM (1"), PARA CIRCUITOS TERMINAIS, INSTALADO EM LAJE - FORNECIMENTO E INSTALAÇÃO. AF_12/2015</t>
  </si>
  <si>
    <t xml:space="preserve">8,19</t>
  </si>
  <si>
    <t xml:space="preserve">ELETRODUTO FLEXÍVEL CORRUGADO, PEAD, DN 40 MM (1 1/4"), PARA CIRCUITOS TERMINAIS, INSTALADO EM LAJE - FORNECIMENTO E INSTALAÇÃO. AF_12/2015</t>
  </si>
  <si>
    <t xml:space="preserve">10,83</t>
  </si>
  <si>
    <t xml:space="preserve">ELETRODUTO FLEXÍVEL LISO, PEAD, DN 40 MM (1 1/4"), PARA CIRCUITOS TERMINAIS, INSTALADO EM LAJE - FORNECIMENTO E INSTALAÇÃO. AF_12/2015</t>
  </si>
  <si>
    <t xml:space="preserve">10,18</t>
  </si>
  <si>
    <t xml:space="preserve">ELETRODUTO FLEXÍVEL CORRUGADO, PVC, DN 20 MM (1/2"), PARA CIRCUITOS TERMINAIS, INSTALADO EM PAREDE - FORNECIMENTO E INSTALAÇÃO. AF_12/2015</t>
  </si>
  <si>
    <t xml:space="preserve">8,90</t>
  </si>
  <si>
    <t xml:space="preserve">ELETRODUTO FLEXÍVEL CORRUGADO REFORÇADO, PVC, DN 20 MM (1/2"), PARA CIRCUITOS TERMINAIS, INSTALADO EM PAREDE - FORNECIMENTO E INSTALAÇÃO. AF_12/2015</t>
  </si>
  <si>
    <t xml:space="preserve">9,44</t>
  </si>
  <si>
    <t xml:space="preserve">ELETRODUTO FLEXÍVEL CORRUGADO, PVC, DN 25 MM (3/4"), PARA CIRCUITOS TERMINAIS, INSTALADO EM PAREDE - FORNECIMENTO E INSTALAÇÃO. AF_12/2015</t>
  </si>
  <si>
    <t xml:space="preserve">9,85</t>
  </si>
  <si>
    <t xml:space="preserve">ELETRODUTO FLEXÍVEL CORRUGADO REFORÇADO, PVC, DN 25 MM (3/4"), PARA CIRCUITOS TERMINAIS, INSTALADO EM PAREDE - FORNECIMENTO E INSTALAÇÃO. AF_12/2015</t>
  </si>
  <si>
    <t xml:space="preserve">ELETRODUTO FLEXÍVEL CORRUGADO, PVC, DN 32 MM (1"), PARA CIRCUITOS TERMINAIS, INSTALADO EM PAREDE - FORNECIMENTO E INSTALAÇÃO. AF_12/2015</t>
  </si>
  <si>
    <t xml:space="preserve">ELETRODUTO FLEXÍVEL CORRUGADO REFORÇADO, PVC, DN 32 MM (1"), PARA CIRCUITOS TERMINAIS, INSTALADO EM PAREDE - FORNECIMENTO E INSTALAÇÃO. AF_12/2015</t>
  </si>
  <si>
    <t xml:space="preserve">15,99</t>
  </si>
  <si>
    <t xml:space="preserve">ELETRODUTO FLEXÍVEL LISO, PEAD, DN 32 MM (1"), PARA CIRCUITOS TERMINAIS, INSTALADO EM PAREDE - FORNECIMENTO E INSTALAÇÃO. AF_12/2015</t>
  </si>
  <si>
    <t xml:space="preserve">10,78</t>
  </si>
  <si>
    <t xml:space="preserve">ELETRODUTO FLEXÍVEL CORRUGADO, PEAD, DN 40 MM (1 1/4"), PARA CIRCUITOS TERMINAIS, INSTALADO EM PAREDE - FORNECIMENTO E INSTALAÇÃO. AF_12/2015</t>
  </si>
  <si>
    <t xml:space="preserve">ELETRODUTO FLEXÍVEL LISO, PEAD, DN 40 MM (1 1/4"), PARA CIRCUITOS TERMINAIS, INSTALADO EM PAREDE - FORNECIMENTO E INSTALAÇÃO. AF_12/2015</t>
  </si>
  <si>
    <t xml:space="preserve">ELETRODUTO RÍGIDO ROSCÁVEL, PVC, DN 20 MM (1/2"), PARA CIRCUITOS TERMINAIS, INSTALADO EM FORRO - FORNECIMENTO E INSTALAÇÃO. AF_12/2015</t>
  </si>
  <si>
    <t xml:space="preserve">ELETRODUTO RÍGIDO ROSCÁVEL, PVC, DN 25 MM (3/4"), PARA CIRCUITOS TERMINAIS, INSTALADO EM FORRO - FORNECIMENTO E INSTALAÇÃO. AF_12/2015</t>
  </si>
  <si>
    <t xml:space="preserve">ELETRODUTO RÍGIDO ROSCÁVEL, PVC, DN 32 MM (1"), PARA CIRCUITOS TERMINAIS, INSTALADO EM FORRO - FORNECIMENTO E INSTALAÇÃO. AF_12/2015</t>
  </si>
  <si>
    <t xml:space="preserve">ELETRODUTO RÍGIDO ROSCÁVEL, PVC, DN 40 MM (1 1/4"), PARA CIRCUITOS TERMINAIS, INSTALADO EM FORRO - FORNECIMENTO E INSTALAÇÃO. AF_12/2015</t>
  </si>
  <si>
    <t xml:space="preserve">20,19</t>
  </si>
  <si>
    <t xml:space="preserve">ELETRODUTO RÍGIDO ROSCÁVEL, PVC, DN 20 MM (1/2"), PARA CIRCUITOS TERMINAIS, INSTALADO EM LAJE - FORNECIMENTO E INSTALAÇÃO. AF_12/2015</t>
  </si>
  <si>
    <t xml:space="preserve">8,33</t>
  </si>
  <si>
    <t xml:space="preserve">ELETRODUTO RÍGIDO ROSCÁVEL, PVC, DN 25 MM (3/4"), PARA CIRCUITOS TERMINAIS, INSTALADO EM LAJE - FORNECIMENTO E INSTALAÇÃO. AF_12/2015</t>
  </si>
  <si>
    <t xml:space="preserve">ELETRODUTO RÍGIDO ROSCÁVEL, PVC, DN 32 MM (1"), PARA CIRCUITOS TERMINAIS, INSTALADO EM LAJE - FORNECIMENTO E INSTALAÇÃO. AF_12/2015</t>
  </si>
  <si>
    <t xml:space="preserve">14,23</t>
  </si>
  <si>
    <t xml:space="preserve">ELETRODUTO RÍGIDO ROSCÁVEL, PVC, DN 40 MM (1 1/4"), PARA CIRCUITOS TERMINAIS, INSTALADO EM LAJE - FORNECIMENTO E INSTALAÇÃO. AF_12/2015</t>
  </si>
  <si>
    <t xml:space="preserve">18,25</t>
  </si>
  <si>
    <t xml:space="preserve">ELETRODUTO RÍGIDO ROSCÁVEL, PVC, DN 20 MM (1/2"), PARA CIRCUITOS TERMINAIS, INSTALADO EM PAREDE - FORNECIMENTO E INSTALAÇÃO. AF_12/2015</t>
  </si>
  <si>
    <t xml:space="preserve">11,65</t>
  </si>
  <si>
    <t xml:space="preserve">ELETRODUTO RÍGIDO ROSCÁVEL, PVC, DN 25 MM (3/4"), PARA CIRCUITOS TERMINAIS, INSTALADO EM PAREDE - FORNECIMENTO E INSTALAÇÃO. AF_12/2015</t>
  </si>
  <si>
    <t xml:space="preserve">13,54</t>
  </si>
  <si>
    <t xml:space="preserve">ELETRODUTO RÍGIDO ROSCÁVEL, PVC, DN 32 MM (1"), PARA CIRCUITOS TERMINAIS, INSTALADO EM PAREDE - FORNECIMENTO E INSTALAÇÃO. AF_12/2015</t>
  </si>
  <si>
    <t xml:space="preserve">17,60</t>
  </si>
  <si>
    <t xml:space="preserve">ELETRODUTO RÍGIDO ROSCÁVEL, PVC, DN 40 MM (1 1/4"), PARA CIRCUITOS TERMINAIS, INSTALADO EM PAREDE - FORNECIMENTO E INSTALAÇÃO. AF_12/2015</t>
  </si>
  <si>
    <t xml:space="preserve">21,57</t>
  </si>
  <si>
    <t xml:space="preserve">ELETRODUTO RÍGIDO ROSCÁVEL, PVC, DN 50 MM (1 1/2"), PARA REDE ENTERRADA DE DISTRIBUIÇÃO DE ENERGIA ELÉTRICA - FORNECIMENTO E INSTALAÇÃO. AF_12/2021</t>
  </si>
  <si>
    <t xml:space="preserve">18,11</t>
  </si>
  <si>
    <t xml:space="preserve">ELETRODUTO RÍGIDO ROSCÁVEL, PVC, DN 60 MM (2"), PARA REDE ENTERRADA DE DISTRIBUIÇÃO DE ENERGIA ELÉTRICA - FORNECIMENTO E INSTALAÇÃO. AF_12/2021</t>
  </si>
  <si>
    <t xml:space="preserve">26,91</t>
  </si>
  <si>
    <t xml:space="preserve">ELETRODUTO RÍGIDO ROSCÁVEL, PVC, DN 75 MM (2 1/2"), PARA REDE ENTERRADA DE DISTRIBUIÇÃO DE ENERGIA ELÉTRICA - FORNECIMENTO E INSTALAÇÃO. AF_12/2021</t>
  </si>
  <si>
    <t xml:space="preserve">37,56</t>
  </si>
  <si>
    <t xml:space="preserve">ELETRODUTO RÍGIDO ROSCÁVEL, PVC, DN 85 MM (3"), PARA REDE ENTERRADA DE DISTRIBUIÇÃO DE ENERGIA ELÉTRICA - FORNECIMENTO E INSTALAÇÃO. AF_12/2021</t>
  </si>
  <si>
    <t xml:space="preserve">45,98</t>
  </si>
  <si>
    <t xml:space="preserve">ELETRODUTO RÍGIDO ROSCÁVEL, PVC, DN 110 MM (4"), PARA REDE ENTERRADA DE DISTRIBUIÇÃO DE ENERGIA ELÉTRICA - FORNECIMENTO E INSTALAÇÃO. AF_12/2021</t>
  </si>
  <si>
    <t xml:space="preserve">69,65</t>
  </si>
  <si>
    <t xml:space="preserve">ELETRODUTO RÍGIDO SOLDÁVEL, PVC, DN 20 MM (½), APARENTE, INSTALADO EM TETO - FORNECIMENTO E INSTALAÇÃO. AF_11/2016_P</t>
  </si>
  <si>
    <t xml:space="preserve">6,94</t>
  </si>
  <si>
    <t xml:space="preserve">ELETRODUTO RÍGIDO SOLDÁVEL, PVC, DN 25 MM (3/4), APARENTE, INSTALADO EM TETO - FORNECIMENTO E INSTALAÇÃO. AF_11/2016_P</t>
  </si>
  <si>
    <t xml:space="preserve">7,96</t>
  </si>
  <si>
    <t xml:space="preserve">ELETRODUTO RÍGIDO SOLDÁVEL, PVC, DN 32 MM (1), APARENTE, INSTALADO EM TETO - FORNECIMENTO E INSTALAÇÃO. AF_11/2016_P</t>
  </si>
  <si>
    <t xml:space="preserve">ELETRODUTO RÍGIDO SOLDÁVEL, PVC, DN 20 MM (½), APARENTE, INSTALADO EM PAREDE - FORNECIMENTO E INSTALAÇÃO. AF_11/2016_P</t>
  </si>
  <si>
    <t xml:space="preserve">9,04</t>
  </si>
  <si>
    <t xml:space="preserve">ELETRODUTO RÍGIDO SOLDÁVEL, PVC, DN 25 MM (3/4), APARENTE, INSTALADO EM PAREDE - FORNECIMENTO E INSTALAÇÃO. AF_11/2016_P</t>
  </si>
  <si>
    <t xml:space="preserve">10,06</t>
  </si>
  <si>
    <t xml:space="preserve">ELETRODUTO RÍGIDO SOLDÁVEL, PVC, DN 32 MM (1), APARENTE, INSTALADO EM PAREDE - FORNECIMENTO E INSTALAÇÃO. AF_11/2016_P</t>
  </si>
  <si>
    <t xml:space="preserve">12,29</t>
  </si>
  <si>
    <t xml:space="preserve">LUVA PARA ELETRODUTO, PVC, SOLDÁVEL, DN 20 MM (1/2), APARENTE, INSTALADA EM TETO - FORNECIMENTO E INSTALAÇÃO. AF_11/2016_P</t>
  </si>
  <si>
    <t xml:space="preserve">ELETRODUTO DE AÇO GALVANIZADO, CLASSE LEVE, DN 20 MM (3/4), APARENTE, INSTALADO EM TETO - FORNECIMENTO E INSTALAÇÃO. AF_11/2016_P</t>
  </si>
  <si>
    <t xml:space="preserve">ELETRODUTO DE AÇO GALVANIZADO, CLASSE LEVE, DN 25 MM (1), APARENTE, INSTALADO EM TETO - FORNECIMENTO E INSTALAÇÃO. AF_11/2016_P</t>
  </si>
  <si>
    <t xml:space="preserve">29,34</t>
  </si>
  <si>
    <t xml:space="preserve">ELETRODUTO DE AÇO GALVANIZADO, CLASSE SEMI PESADO, DN 32 MM (1 1/4), APARENTE, INSTALADO EM TETO - FORNECIMENTO E INSTALAÇÃO. AF_11/2016_P</t>
  </si>
  <si>
    <t xml:space="preserve">ELETRODUTO DE AÇO GALVANIZADO, CLASSE SEMI PESADO, DN 40 MM (1 1/2 ), APARENTE, INSTALADO EM TETO - FORNECIMENTO E INSTALAÇÃO. AF_11/2016_P</t>
  </si>
  <si>
    <t xml:space="preserve">52,78</t>
  </si>
  <si>
    <t xml:space="preserve">ELETRODUTO DE AÇO GALVANIZADO, CLASSE LEVE, DN 20 MM (3/4), APARENTE, INSTALADO EM PAREDE - FORNECIMENTO E INSTALAÇÃO. AF_11/2016_P</t>
  </si>
  <si>
    <t xml:space="preserve">30,45</t>
  </si>
  <si>
    <t xml:space="preserve">ELETRODUTO DE AÇO GALVANIZADO, CLASSE LEVE, DN 25 MM (1), APARENTE, INSTALADO EM PAREDE - FORNECIMENTO E INSTALAÇÃO. AF_11/2016_P</t>
  </si>
  <si>
    <t xml:space="preserve">36,08</t>
  </si>
  <si>
    <t xml:space="preserve">ELETRODUTO DE AÇO GALVANIZADO, CLASSE SEMI PESADO, DN 32 MM (1 1/4), APARENTE, INSTALADO EM PAREDE - FORNECIMENTO E INSTALAÇÃO. AF_11/2016_P</t>
  </si>
  <si>
    <t xml:space="preserve">ELETRODUTO DE AÇO GALVANIZADO, CLASSE SEMI PESADO, DN 40 MM (1 1/2  ), APARENTE, INSTALADO EM PAREDE - FORNECIMENTO E INSTALAÇÃO. AF_11/2016_P</t>
  </si>
  <si>
    <t xml:space="preserve">ELETRODUTO FLEXÍVEL CORRUGADO, PEAD, DN 50 (1 1/2"), PARA REDE ENTERRADA DE DISTRIBUIÇÃO DE ENERGIA ELÉTRICA - FORNECIMENTO E INSTALAÇÃO. AF_12/2021</t>
  </si>
  <si>
    <t xml:space="preserve">8,25</t>
  </si>
  <si>
    <t xml:space="preserve">ELETRODUTO FLEXÍVEL CORRUGADO, PEAD, DN 63 (2"), PARA REDE ENTERRADA DE DISTRIBUIÇÃO DE ENERGIA ELÉTRICA - FORNECIMENTO E INSTALAÇÃO. AF_12/2021</t>
  </si>
  <si>
    <t xml:space="preserve">11,76</t>
  </si>
  <si>
    <t xml:space="preserve">ELETRODUTO FLEXÍVEL CORRUGADO, PEAD, DN 90 (3"), PARA REDE ENTERRADA DE DISTRIBUIÇÃO DE ENERGIA ELÉTRICA - FORNECIMENTO E INSTALAÇÃO. AF_12/2021</t>
  </si>
  <si>
    <t xml:space="preserve">ELETRODUTO FLEXÍVEL CORRUGADO, PEAD, DN 100 (4"), PARA REDE ENTERRADA DE DISTRIBUIÇÃO DE ENERGIA ELÉTRICA - FORNECIMENTO E INSTALAÇÃO. AF_12/2021</t>
  </si>
  <si>
    <t xml:space="preserve">CONEXOES</t>
  </si>
  <si>
    <t xml:space="preserve">0166</t>
  </si>
  <si>
    <t xml:space="preserve">LUVA PARA ELETRODUTO, PVC, ROSCÁVEL, DN 20 MM (1/2"), PARA CIRCUITOS TERMINAIS, INSTALADA EM FORRO - FORNECIMENTO E INSTALAÇÃO. AF_12/2015</t>
  </si>
  <si>
    <t xml:space="preserve">5,05</t>
  </si>
  <si>
    <t xml:space="preserve">LUVA PARA ELETRODUTO, PVC, ROSCÁVEL, DN 25 MM (3/4"), PARA CIRCUITOS TERMINAIS, INSTALADA EM FORRO - FORNECIMENTO E INSTALAÇÃO. AF_12/2015</t>
  </si>
  <si>
    <t xml:space="preserve">6,68</t>
  </si>
  <si>
    <t xml:space="preserve">LUVA PARA ELETRODUTO, PVC, ROSCÁVEL, DN 32 MM (1"), PARA CIRCUITOS TERMINAIS, INSTALADA EM FORRO - FORNECIMENTO E INSTALAÇÃO. AF_12/2015</t>
  </si>
  <si>
    <t xml:space="preserve">8,82</t>
  </si>
  <si>
    <t xml:space="preserve">LUVA PARA ELETRODUTO, PVC, ROSCÁVEL, DN 40 MM (1 1/4"), PARA CIRCUITOS TERMINAIS, INSTALADA EM FORRO - FORNECIMENTO E INSTALAÇÃO. AF_12/2015</t>
  </si>
  <si>
    <t xml:space="preserve">11,69</t>
  </si>
  <si>
    <t xml:space="preserve">LUVA PARA ELETRODUTO, PVC, ROSCÁVEL, DN 20 MM (1/2"), PARA CIRCUITOS TERMINAIS, INSTALADA EM LAJE - FORNECIMENTO E INSTALAÇÃO. AF_12/2015</t>
  </si>
  <si>
    <t xml:space="preserve">LUVA PARA ELETRODUTO, PVC, ROSCÁVEL, DN 25 MM (3/4"), PARA CIRCUITOS TERMINAIS, INSTALADA EM LAJE - FORNECIMENTO E INSTALAÇÃO. AF_12/2015</t>
  </si>
  <si>
    <t xml:space="preserve">8,08</t>
  </si>
  <si>
    <t xml:space="preserve">LUVA PARA ELETRODUTO, PVC, ROSCÁVEL, DN 32 MM (1"), PARA CIRCUITOS TERMINAIS, INSTALADA EM LAJE - FORNECIMENTO E INSTALAÇÃO. AF_12/2015</t>
  </si>
  <si>
    <t xml:space="preserve">LUVA PARA ELETRODUTO, PVC, ROSCÁVEL, DN 40 MM (1 1/4"), PARA CIRCUITOS TERMINAIS, INSTALADA EM LAJE - FORNECIMENTO E INSTALAÇÃO. AF_12/2015</t>
  </si>
  <si>
    <t xml:space="preserve">LUVA PARA ELETRODUTO, PVC, ROSCÁVEL, DN 20 MM (1/2"), PARA CIRCUITOS TERMINAIS, INSTALADA EM PAREDE - FORNECIMENTO E INSTALAÇÃO. AF_12/2015</t>
  </si>
  <si>
    <t xml:space="preserve">8,04</t>
  </si>
  <si>
    <t xml:space="preserve">LUVA PARA ELETRODUTO, PVC, ROSCÁVEL, DN 25 MM (3/4"), PARA CIRCUITOS TERMINAIS, INSTALADA EM PAREDE - FORNECIMENTO E INSTALAÇÃO. AF_12/2015</t>
  </si>
  <si>
    <t xml:space="preserve">9,27</t>
  </si>
  <si>
    <t xml:space="preserve">LUVA PARA ELETRODUTO, PVC, ROSCÁVEL, DN 32 MM (1"), PARA CIRCUITOS TERMINAIS, INSTALADA EM PAREDE - FORNECIMENTO E INSTALAÇÃO. AF_12/2015</t>
  </si>
  <si>
    <t xml:space="preserve">10,96</t>
  </si>
  <si>
    <t xml:space="preserve">LUVA PARA ELETRODUTO, PVC, ROSCÁVEL, DN 40 MM (1 1/4"), PARA CIRCUITOS TERMINAIS, INSTALADA EM PAREDE - FORNECIMENTO E INSTALAÇÃO. AF_12/2015</t>
  </si>
  <si>
    <t xml:space="preserve">CURVA 90 GRAUS PARA ELETRODUTO, PVC, ROSCÁVEL, DN 20 MM (1/2"), PARA CIRCUITOS TERMINAIS, INSTALADA EM FORRO - FORNECIMENTO E INSTALAÇÃO. AF_12/2015</t>
  </si>
  <si>
    <t xml:space="preserve">9,30</t>
  </si>
  <si>
    <t xml:space="preserve">CURVA 180 GRAUS PARA ELETRODUTO, PVC, ROSCÁVEL, DN 20 MM (1/2"), PARA CIRCUITOS TERMINAIS, INSTALADA EM FORRO - FORNECIMENTO E INSTALAÇÃO. AF_12/2015</t>
  </si>
  <si>
    <t xml:space="preserve">8,97</t>
  </si>
  <si>
    <t xml:space="preserve">CURVA 90 GRAUS PARA ELETRODUTO, PVC, ROSCÁVEL, DN 25 MM (3/4"), PARA CIRCUITOS TERMINAIS, INSTALADA EM FORRO - FORNECIMENTO E INSTALAÇÃO. AF_12/2015</t>
  </si>
  <si>
    <t xml:space="preserve">11,08</t>
  </si>
  <si>
    <t xml:space="preserve">CURVA 180 GRAUS PARA ELETRODUTO, PVC, ROSCÁVEL, DN 25 MM (3/4"), PARA CIRCUITOS TERMINAIS, INSTALADA EM FORRO - FORNECIMENTO E INSTALAÇÃO. AF_12/2015</t>
  </si>
  <si>
    <t xml:space="preserve">13,30</t>
  </si>
  <si>
    <t xml:space="preserve">CURVA 90 GRAUS PARA ELETRODUTO, PVC, ROSCÁVEL, DN 32 MM (1"), PARA CIRCUITOS TERMINAIS, INSTALADA EM FORRO - FORNECIMENTO E INSTALAÇÃO. AF_12/2015</t>
  </si>
  <si>
    <t xml:space="preserve">15,13</t>
  </si>
  <si>
    <t xml:space="preserve">CURVA 180 GRAUS PARA ELETRODUTO, PVC, ROSCÁVEL, DN 32 MM (1"), PARA CIRCUITOS TERMINAIS, INSTALADA EM FORRO - FORNECIMENTO E INSTALAÇÃO. AF_12/2015</t>
  </si>
  <si>
    <t xml:space="preserve">CURVA 90 GRAUS PARA ELETRODUTO, PVC, ROSCÁVEL, DN 40 MM (1 1/4"), PARA CIRCUITOS TERMINAIS, INSTALADA EM FORRO - FORNECIMENTO E INSTALAÇÃO. AF_12/2015</t>
  </si>
  <si>
    <t xml:space="preserve">18,48</t>
  </si>
  <si>
    <t xml:space="preserve">CURVA 180 GRAUS PARA ELETRODUTO, PVC, ROSCÁVEL, DN 40 MM (1 1/4"), PARA CIRCUITOS TERMINAIS, INSTALADA EM FORRO - FORNECIMENTO E INSTALAÇÃO. AF_12/2015</t>
  </si>
  <si>
    <t xml:space="preserve">20,89</t>
  </si>
  <si>
    <t xml:space="preserve">CURVA 90 GRAUS PARA ELETRODUTO, PVC, ROSCÁVEL, DN 20 MM (1/2"), PARA CIRCUITOS TERMINAIS, INSTALADA EM LAJE - FORNECIMENTO E INSTALAÇÃO. AF_12/2015</t>
  </si>
  <si>
    <t xml:space="preserve">11,40</t>
  </si>
  <si>
    <t xml:space="preserve">CURVA 180 GRAUS PARA ELETRODUTO, PVC, ROSCÁVEL, DN 20 MM (1/2"), PARA CIRCUITOS TERMINAIS, INSTALADA EM LAJE - FORNECIMENTO E INSTALAÇÃO. AF_12/2015</t>
  </si>
  <si>
    <t xml:space="preserve">11,07</t>
  </si>
  <si>
    <t xml:space="preserve">CURVA 90 GRAUS PARA ELETRODUTO, PVC, ROSCÁVEL, DN 25 MM (3/4"), PARA CIRCUITOS TERMINAIS, INSTALADA EM LAJE - FORNECIMENTO E INSTALAÇÃO. AF_12/2015</t>
  </si>
  <si>
    <t xml:space="preserve">13,18</t>
  </si>
  <si>
    <t xml:space="preserve">CURVA 180 GRAUS PARA ELETRODUTO, PVC, ROSCÁVEL, DN 25 MM (3/4"), PARA CIRCUITOS TERMINAIS, INSTALADA EM LAJE - FORNECIMENTO E INSTALAÇÃO. AF_12/2015</t>
  </si>
  <si>
    <t xml:space="preserve">CURVA 90 GRAUS PARA ELETRODUTO, PVC, ROSCÁVEL, DN 32 MM (1"), PARA CIRCUITOS TERMINAIS, INSTALADA EM LAJE - FORNECIMENTO E INSTALAÇÃO. AF_12/2015</t>
  </si>
  <si>
    <t xml:space="preserve">17,23</t>
  </si>
  <si>
    <t xml:space="preserve">CURVA 180 GRAUS PARA ELETRODUTO, PVC, ROSCÁVEL, DN 32 MM (1), PARA CIRCUITOS TERMINAIS, INSTALADA EM LAJE - FORNECIMENTO E INSTALAÇÃO. AF_12/2015</t>
  </si>
  <si>
    <t xml:space="preserve">19,48</t>
  </si>
  <si>
    <t xml:space="preserve">CURVA 90 GRAUS PARA ELETRODUTO, PVC, ROSCÁVEL, DN 40 MM (1 1/4"), PARA CIRCUITOS TERMINAIS, INSTALADA EM LAJE - FORNECIMENTO E INSTALAÇÃO. AF_12/2015</t>
  </si>
  <si>
    <t xml:space="preserve">20,63</t>
  </si>
  <si>
    <t xml:space="preserve">CURVA 180 GRAUS PARA ELETRODUTO, PVC, ROSCÁVEL, DN 40 MM (1 1/4"), PARA CIRCUITOS TERMINAIS, INSTALADA EM LAJE - FORNECIMENTO E INSTALAÇÃO. AF_12/2015</t>
  </si>
  <si>
    <t xml:space="preserve">23,04</t>
  </si>
  <si>
    <t xml:space="preserve">CURVA 90 GRAUS PARA ELETRODUTO, PVC, ROSCÁVEL, DN 20 MM (1/2"), PARA CIRCUITOS TERMINAIS, INSTALADA EM PAREDE - FORNECIMENTO E INSTALAÇÃO. AF_12/2015</t>
  </si>
  <si>
    <t xml:space="preserve">13,79</t>
  </si>
  <si>
    <t xml:space="preserve">CURVA 180 GRAUS PARA ELETRODUTO, PVC, ROSCÁVEL, DN 20 MM (1/2"), PARA CIRCUITOS TERMINAIS, INSTALADA EM PAREDE - FORNECIMENTO E INSTALAÇÃO. AF_12/2015</t>
  </si>
  <si>
    <t xml:space="preserve">13,46</t>
  </si>
  <si>
    <t xml:space="preserve">CURVA 90 GRAUS PARA ELETRODUTO, PVC, ROSCÁVEL, DN 25 MM (3/4"), PARA CIRCUITOS TERMINAIS, INSTALADA EM PAREDE - FORNECIMENTO E INSTALAÇÃO. AF_12/2015</t>
  </si>
  <si>
    <t xml:space="preserve">CURVA 180 GRAUS PARA ELETRODUTO, PVC, ROSCÁVEL, DN 25 MM (3/4"), PARA CIRCUITOS TERMINAIS, INSTALADA EM PAREDE - FORNECIMENTO E INSTALAÇÃO. AF_12/2015</t>
  </si>
  <si>
    <t xml:space="preserve">17,26</t>
  </si>
  <si>
    <t xml:space="preserve">CURVA 90 GRAUS PARA ELETRODUTO, PVC, ROSCÁVEL, DN 32 MM (1"), PARA CIRCUITOS TERMINAIS, INSTALADA EM PAREDE - FORNECIMENTO E INSTALAÇÃO. AF_12/2015</t>
  </si>
  <si>
    <t xml:space="preserve">CURVA 180 GRAUS PARA ELETRODUTO, PVC, ROSCÁVEL, DN 32 MM (1), PARA CIRCUITOS TERMINAIS, INSTALADA EM PAREDE - FORNECIMENTO E INSTALAÇÃO. AF_12/2015</t>
  </si>
  <si>
    <t xml:space="preserve">20,58</t>
  </si>
  <si>
    <t xml:space="preserve">CURVA 90 GRAUS PARA ELETRODUTO, PVC, ROSCÁVEL, DN 40 MM (1 1/4"), PARA CIRCUITOS TERMINAIS, INSTALADA EM PAREDE - FORNECIMENTO E INSTALAÇÃO. AF_12/2015</t>
  </si>
  <si>
    <t xml:space="preserve">20,88</t>
  </si>
  <si>
    <t xml:space="preserve">CURVA 180 GRAUS PARA ELETRODUTO, PVC, ROSCÁVEL, DN 40 MM (1 1/4"), PARA CIRCUITOS TERMINAIS, INSTALADA EM PAREDE - FORNECIMENTO E INSTALAÇÃO. AF_12/2015</t>
  </si>
  <si>
    <t xml:space="preserve">23,29</t>
  </si>
  <si>
    <t xml:space="preserve">LUVA PARA ELETRODUTO, PVC, ROSCÁVEL, DN 50 MM (1 1/2"), PARA REDE ENTERRADA DE DISTRIBUIÇÃO DE ENERGIA ELÉTRICA - FORNECIMENTO E INSTALAÇÃO. AF_12/2021</t>
  </si>
  <si>
    <t xml:space="preserve">15,20</t>
  </si>
  <si>
    <t xml:space="preserve">LUVA PARA ELETRODUTO, PVC, ROSCÁVEL, DN 60 MM (2"), PARA REDE ENTERRADA DE DISTRIBUIÇÃO DE ENERGIA ELÉTRICA - FORNECIMENTO E INSTALAÇÃO. AF_12/2021</t>
  </si>
  <si>
    <t xml:space="preserve">18,68</t>
  </si>
  <si>
    <t xml:space="preserve">LUVA PARA ELETRODUTO, PVC, ROSCÁVEL, DN 75 MM (2 1/2"), PARA REDE ENTERRADA DE DISTRIBUIÇÃO DE ENERGIA ELÉTRICA - FORNECIMENTO E INSTALAÇÃO. AF_12/2021</t>
  </si>
  <si>
    <t xml:space="preserve">28,29</t>
  </si>
  <si>
    <t xml:space="preserve">LUVA PARA ELETRODUTO, PVC, ROSCÁVEL, DN 85 MM (3"), PARA REDE ENTERRADA DE DISTRIBUIÇÃO DE ENERGIA ELÉTRICA - FORNECIMENTO E INSTALAÇÃO. AF_12/2021</t>
  </si>
  <si>
    <t xml:space="preserve">LUVA PARA ELETRODUTO, PVC, ROSCÁVEL, DN 110 MM (4"), PARA REDE ENTERRADA DE DISTRIBUIÇÃO DE ENERGIA ELÉTRICA - FORNECIMENTO E INSTALAÇÃO. AF_12/2021</t>
  </si>
  <si>
    <t xml:space="preserve">51,70</t>
  </si>
  <si>
    <t xml:space="preserve">CURVA 90 GRAUS PARA ELETRODUTO, PVC, ROSCÁVEL, DN 50 MM (1 1/2"), PARA REDE ENTERRADA DE DISTRIBUIÇÃO DE ENERGIA ELÉTRICA - FORNECIMENTO E INSTALAÇÃO. AF_12/2021</t>
  </si>
  <si>
    <t xml:space="preserve">23,22</t>
  </si>
  <si>
    <t xml:space="preserve">CURVA 90 GRAUS PARA ELETRODUTO, PVC, ROSCÁVEL, DN 60 MM (2"), PARA REDE ENTERRADA DE DISTRIBUIÇÃO DE ENERGIA ELÉTRICA - FORNECIMENTO E INSTALAÇÃO. AF_12/2021</t>
  </si>
  <si>
    <t xml:space="preserve">29,75</t>
  </si>
  <si>
    <t xml:space="preserve">CURVA 90 GRAUS PARA ELETRODUTO, PVC, ROSCÁVEL, DN 75 MM (2 1/2"), PARA REDE ENTERRADA DE DISTRIBUIÇÃO DE ENERGIA ELÉTRICA - FORNECIMENTO E INSTALAÇÃO. AF_12/2021</t>
  </si>
  <si>
    <t xml:space="preserve">49,70</t>
  </si>
  <si>
    <t xml:space="preserve">CURVA 90 GRAUS PARA ELETRODUTO, PVC, ROSCÁVEL, DN 85 MM (3"), PARA REDE ENTERRADA DE DISTRIBUIÇÃO DE ENERGIA ELÉTRICA - FORNECIMENTO E INSTALAÇÃO. AF_12/2021</t>
  </si>
  <si>
    <t xml:space="preserve">52,26</t>
  </si>
  <si>
    <t xml:space="preserve">CURVA 90 GRAUS PARA ELETRODUTO, PVC, ROSCÁVEL, DN 110 MM (4"), PARA REDE ENTERRADA DE DISTRIBUIÇÃO DE ENERGIA ELÉTRICA - FORNECIMENTO E INSTALAÇÃO. AF_12/2021</t>
  </si>
  <si>
    <t xml:space="preserve">85,44</t>
  </si>
  <si>
    <t xml:space="preserve">LUVA PARA ELETRODUTO, PVC, SOLDÁVEL, DN 25 MM (3/4), APARENTE, INSTALADA EM TETO - FORNECIMENTO E INSTALAÇÃO. AF_11/2016_P</t>
  </si>
  <si>
    <t xml:space="preserve">5,90</t>
  </si>
  <si>
    <t xml:space="preserve">LUVA PARA ELETRODUTO, PVC, SOLDÁVEL, DN 32 MM (1), APARENTE, INSTALADA EM TETO - FORNECIMENTO E INSTALAÇÃO. AF_11/2016_P</t>
  </si>
  <si>
    <t xml:space="preserve">7,87</t>
  </si>
  <si>
    <t xml:space="preserve">LUVA PARA ELETRODUTO, PVC, SOLDÁVEL, DN 20 MM (1/2), APARENTE, INSTALADA EM PAREDE - FORNECIMENTO E INSTALAÇÃO. AF_11/2016_P</t>
  </si>
  <si>
    <t xml:space="preserve">6,72</t>
  </si>
  <si>
    <t xml:space="preserve">LUVA PARA ELETRODUTO, PVC, SOLDÁVEL, DN 25 MM (3/4), APARENTE, INSTALADA EM PAREDE - FORNECIMENTO E INSTALAÇÃO. AF_11/2016_P</t>
  </si>
  <si>
    <t xml:space="preserve">7,86</t>
  </si>
  <si>
    <t xml:space="preserve">LUVA PARA ELETRODUTO, PVC, SOLDÁVEL, DN 32 MM (1), APARENTE, INSTALADA EM PAREDE - FORNECIMENTO E INSTALAÇÃO. AF_11/2016_P</t>
  </si>
  <si>
    <t xml:space="preserve">9,46</t>
  </si>
  <si>
    <t xml:space="preserve">LUVA DE EMENDA PARA ELETRODUTO, AÇO GALVANIZADO, DN 20 MM (3/4  ), APARENTE, INSTALADA EM TETO - FORNECIMENTO E INSTALAÇÃO. AF_11/2016_P</t>
  </si>
  <si>
    <t xml:space="preserve">7,71</t>
  </si>
  <si>
    <t xml:space="preserve">LUVA DE EMENDA PARA ELETRODUTO, AÇO GALVANIZADO, DN 25 MM (1''), APARENTE, INSTALADA EM TETO - FORNECIMENTO E INSTALAÇÃO. AF_11/2016_P</t>
  </si>
  <si>
    <t xml:space="preserve">9,60</t>
  </si>
  <si>
    <t xml:space="preserve">LUVA DE EMENDA PARA ELETRODUTO, AÇO GALVANIZADO, DN 32 MM (1 1/4''), APARENTE, INSTALADA EM TETO - FORNECIMENTO E INSTALAÇÃO. AF_11/2016_P</t>
  </si>
  <si>
    <t xml:space="preserve">13,87</t>
  </si>
  <si>
    <t xml:space="preserve">LUVA DE EMENDA PARA ELETRODUTO, AÇO GALVANIZADO, DN 40 MM (1 1/2''), APARENTE, INSTALADA EM TETO - FORNECIMENTO E INSTALAÇÃO. AF_11/2016_P</t>
  </si>
  <si>
    <t xml:space="preserve">18,50</t>
  </si>
  <si>
    <t xml:space="preserve">LUVA DE EMENDA PARA ELETRODUTO, AÇO GALVANIZADO, DN 20 MM (3/4''), APARENTE, INSTALADA EM PAREDE - FORNECIMENTO E INSTALAÇÃO. AF_11/2016_P</t>
  </si>
  <si>
    <t xml:space="preserve">11,56</t>
  </si>
  <si>
    <t xml:space="preserve">LUVA DE EMENDA PARA ELETRODUTO, AÇO GALVANIZADO, DN 25 MM (1''), APARENTE, INSTALADA EM PAREDE - FORNECIMENTO E INSTALAÇÃO. AF_11/2016_P</t>
  </si>
  <si>
    <t xml:space="preserve">LUVA DE EMENDA PARA ELETRODUTO, AÇO GALVANIZADO, DN 32 MM (1 1/4''), APARENTE, INSTALADA EM PAREDE - FORNECIMENTO E INSTALAÇÃO. AF_11/2016_P</t>
  </si>
  <si>
    <t xml:space="preserve">LUVA DE EMENDA PARA ELETRODUTO, AÇO GALVANIZADO, DN 40 MM (1 1/2''), APARENTE, INSTALADA EM PAREDE - FORNECIMENTO E INSTALAÇÃO. AF_11/2016_P</t>
  </si>
  <si>
    <t xml:space="preserve">20,53</t>
  </si>
  <si>
    <t xml:space="preserve">CURVA 135 GRAUS PARA ELETRODUTO, PVC, ROSCÁVEL, DN 25 MM (3/4), PARA CIRCUITOS TERMINAIS, INSTALADA EM FORRO - FORNECIMENTO E INSTALAÇÃO. AF_12/2015</t>
  </si>
  <si>
    <t xml:space="preserve">CURVA 135 GRAUS PARA ELETRODUTO, PVC, ROSCÁVEL, DN 25 MM (3/4), PARA CIRCUITOS TERMINAIS, INSTALADA EM LAJE - FORNECIMENTO E INSTALAÇÃO. AF_12/2015</t>
  </si>
  <si>
    <t xml:space="preserve">CURVA 135 GRAUS PARA ELETRODUTO, PVC, ROSCÁVEL, DN 25 MM (3/4), PARA CIRCUITOS TERMINAIS, INSTALADA EM PAREDE - FORNECIMENTO E INSTALAÇÃO. AF_12/2015</t>
  </si>
  <si>
    <t xml:space="preserve">14,79</t>
  </si>
  <si>
    <t xml:space="preserve">FIOS/CABOS</t>
  </si>
  <si>
    <t xml:space="preserve">0167</t>
  </si>
  <si>
    <t xml:space="preserve">CABO DE COBRE FLEXÍVEL ISOLADO, 1,5 MM², ANTI-CHAMA 450/750 V, PARA CIRCUITOS TERMINAIS - FORNECIMENTO E INSTALAÇÃO. AF_12/2015</t>
  </si>
  <si>
    <t xml:space="preserve">2,76</t>
  </si>
  <si>
    <t xml:space="preserve">CABO DE COBRE FLEXÍVEL ISOLADO, 1,5 MM², ANTI-CHAMA 0,6/1,0 KV, PARA CIRCUITOS TERMINAIS - FORNECIMENTO E INSTALAÇÃO. AF_12/2015</t>
  </si>
  <si>
    <t xml:space="preserve">3,83</t>
  </si>
  <si>
    <t xml:space="preserve">CABO DE COBRE FLEXÍVEL ISOLADO, 2,5 MM², ANTI-CHAMA 450/750 V, PARA CIRCUITOS TERMINAIS - FORNECIMENTO E INSTALAÇÃO. AF_12/2015</t>
  </si>
  <si>
    <t xml:space="preserve">CABO DE COBRE FLEXÍVEL ISOLADO, 2,5 MM², ANTI-CHAMA 0,6/1,0 KV, PARA CIRCUITOS TERMINAIS - FORNECIMENTO E INSTALAÇÃO. AF_12/2015</t>
  </si>
  <si>
    <t xml:space="preserve">CABO DE COBRE FLEXÍVEL ISOLADO, 4 MM², ANTI-CHAMA 450/750 V, PARA CIRCUITOS TERMINAIS - FORNECIMENTO E INSTALAÇÃO. AF_12/2015</t>
  </si>
  <si>
    <t xml:space="preserve">CABO DE COBRE FLEXÍVEL ISOLADO, 4 MM², ANTI-CHAMA 0,6/1,0 KV, PARA CIRCUITOS TERMINAIS - FORNECIMENTO E INSTALAÇÃO. AF_12/2015</t>
  </si>
  <si>
    <t xml:space="preserve">7,21</t>
  </si>
  <si>
    <t xml:space="preserve">CABO DE COBRE FLEXÍVEL ISOLADO, 6 MM², ANTI-CHAMA 450/750 V, PARA CIRCUITOS TERMINAIS - FORNECIMENTO E INSTALAÇÃO. AF_12/2015</t>
  </si>
  <si>
    <t xml:space="preserve">8,70</t>
  </si>
  <si>
    <t xml:space="preserve">CABO DE COBRE FLEXÍVEL ISOLADO, 6 MM², ANTI-CHAMA 0,6/1,0 KV, PARA CIRCUITOS TERMINAIS - FORNECIMENTO E INSTALAÇÃO. AF_12/2015</t>
  </si>
  <si>
    <t xml:space="preserve">CABO DE COBRE FLEXÍVEL ISOLADO, 10 MM², ANTI-CHAMA 450/750 V, PARA CIRCUITOS TERMINAIS - FORNECIMENTO E INSTALAÇÃO. AF_12/2015</t>
  </si>
  <si>
    <t xml:space="preserve">14,26</t>
  </si>
  <si>
    <t xml:space="preserve">CABO DE COBRE FLEXÍVEL ISOLADO, 10 MM², ANTI-CHAMA 0,6/1,0 KV, PARA CIRCUITOS TERMINAIS - FORNECIMENTO E INSTALAÇÃO. AF_12/2015</t>
  </si>
  <si>
    <t xml:space="preserve">15,19</t>
  </si>
  <si>
    <t xml:space="preserve">CABO DE COBRE FLEXÍVEL ISOLADO, 16 MM², ANTI-CHAMA 450/750 V, PARA CIRCUITOS TERMINAIS - FORNECIMENTO E INSTALAÇÃO. AF_12/2015</t>
  </si>
  <si>
    <t xml:space="preserve">21,77</t>
  </si>
  <si>
    <t xml:space="preserve">CABO DE COBRE FLEXÍVEL ISOLADO, 16 MM², ANTI-CHAMA 0,6/1,0 KV, PARA CIRCUITOS TERMINAIS - FORNECIMENTO E INSTALAÇÃO. AF_12/2015</t>
  </si>
  <si>
    <t xml:space="preserve">23,14</t>
  </si>
  <si>
    <t xml:space="preserve">CABO DE COBRE FLEXÍVEL ISOLADO, 10 MM², ANTI-CHAMA 450/750 V, PARA DISTRIBUIÇÃO - FORNECIMENTO E INSTALAÇÃO. AF_12/2015</t>
  </si>
  <si>
    <t xml:space="preserve">9,45</t>
  </si>
  <si>
    <t xml:space="preserve">CABO DE COBRE FLEXÍVEL ISOLADO, 10 MM², ANTI-CHAMA 0,6/1,0 KV, PARA DISTRIBUIÇÃO - FORNECIMENTO E INSTALAÇÃO. AF_12/2015</t>
  </si>
  <si>
    <t xml:space="preserve">10,25</t>
  </si>
  <si>
    <t xml:space="preserve">CABO DE COBRE FLEXÍVEL ISOLADO, 16 MM², ANTI-CHAMA 450/750 V, PARA DISTRIBUIÇÃO - FORNECIMENTO E INSTALAÇÃO. AF_12/2015</t>
  </si>
  <si>
    <t xml:space="preserve">14,49</t>
  </si>
  <si>
    <t xml:space="preserve">CABO DE COBRE FLEXÍVEL ISOLADO, 16 MM², ANTI-CHAMA 0,6/1,0 KV, PARA DISTRIBUIÇÃO - FORNECIMENTO E INSTALAÇÃO. AF_12/2015</t>
  </si>
  <si>
    <t xml:space="preserve">15,67</t>
  </si>
  <si>
    <t xml:space="preserve">CABO DE COBRE FLEXÍVEL ISOLADO, 25 MM², ANTI-CHAMA 0,6/1,0 KV, PARA REDE ENTERRADA DE DISTRIBUIÇÃO DE ENERGIA ELÉTRICA - FORNECIMENTO E INSTALAÇÃO. AF_12/2021</t>
  </si>
  <si>
    <t xml:space="preserve">25,63</t>
  </si>
  <si>
    <t xml:space="preserve">CABO DE COBRE FLEXÍVEL ISOLADO, 35 MM², ANTI-CHAMA 0,6/1,0 KV, PARA REDE ENTERRADA DE DISTRIBUIÇÃO DE ENERGIA ELÉTRICA - FORNECIMENTO E INSTALAÇÃO. AF_12/2021</t>
  </si>
  <si>
    <t xml:space="preserve">34,61</t>
  </si>
  <si>
    <t xml:space="preserve">CABO DE COBRE FLEXÍVEL ISOLADO, 50 MM², ANTI-CHAMA 0,6/1,0 KV, PARA REDE ENTERRADA DE DISTRIBUIÇÃO DE ENERGIA ELÉTRICA - FORNECIMENTO E INSTALAÇÃO. AF_12/2021</t>
  </si>
  <si>
    <t xml:space="preserve">48,49</t>
  </si>
  <si>
    <t xml:space="preserve">CABO DE COBRE FLEXÍVEL ISOLADO, 70 MM², ANTI-CHAMA 0,6/1,0 KV, PARA REDE ENTERRADA DE DISTRIBUIÇÃO DE ENERGIA ELÉTRICA - FORNECIMENTO E INSTALAÇÃO. AF_12/2021</t>
  </si>
  <si>
    <t xml:space="preserve">66,44</t>
  </si>
  <si>
    <t xml:space="preserve">CABO DE COBRE FLEXÍVEL ISOLADO, 95 MM², ANTI-CHAMA 0,6/1,0 KV, PARA REDE ENTERRADA DE DISTRIBUIÇÃO DE ENERGIA ELÉTRICA - FORNECIMENTO E INSTALAÇÃO. AF_12/2021</t>
  </si>
  <si>
    <t xml:space="preserve">87,69</t>
  </si>
  <si>
    <t xml:space="preserve">CABO DE COBRE FLEXÍVEL ISOLADO, 120 MM², ANTI-CHAMA 0,6/1,0 KV, PARA REDE ENTERRADA DE DISTRIBUIÇÃO DE ENERGIA ELÉTRICA - FORNECIMENTO E INSTALAÇÃO. AF_12/2021</t>
  </si>
  <si>
    <t xml:space="preserve">113,41</t>
  </si>
  <si>
    <t xml:space="preserve">CABO DE COBRE FLEXÍVEL ISOLADO, 150 MM², ANTI-CHAMA 0,6/1,0 KV, PARA REDE ENTERRADA DE DISTRIBUIÇÃO DE ENERGIA ELÉTRICA - FORNECIMENTO E INSTALAÇÃO. AF_12/2021</t>
  </si>
  <si>
    <t xml:space="preserve">140,10</t>
  </si>
  <si>
    <t xml:space="preserve">CABO DE COBRE FLEXÍVEL ISOLADO, 185 MM², ANTI-CHAMA 0,6/1,0 KV, PARA REDE ENTERRADA DE DISTRIBUIÇÃO DE ENERGIA ELÉTRICA - FORNECIMENTO E INSTALAÇÃO. AF_12/2021</t>
  </si>
  <si>
    <t xml:space="preserve">171,35</t>
  </si>
  <si>
    <t xml:space="preserve">CABO DE COBRE FLEXÍVEL ISOLADO, 240 MM², ANTI-CHAMA 0,6/1,0 KV, PARA REDE ENTERRADA DE DISTRIBUIÇÃO DE ENERGIA ELÉTRICA - FORNECIMENTO E INSTALAÇÃO. AF_12/2021</t>
  </si>
  <si>
    <t xml:space="preserve">224,84</t>
  </si>
  <si>
    <t xml:space="preserve">CABO DE COBRE FLEXÍVEL ISOLADO, 300 MM², ANTI-CHAMA 0,6/1,0 KV, PARA REDE ENTERRADA DE DISTRIBUIÇÃO DE ENERGIA ELÉTRICA - FORNECIMENTO E INSTALAÇÃO. AF_12/2021</t>
  </si>
  <si>
    <t xml:space="preserve">280,88</t>
  </si>
  <si>
    <t xml:space="preserve">CABO DE COBRE ISOLADO, 10 MM², ANTI-CHAMA 450/750 V, INSTALADO EM ELETROCALHA OU PERFILADO - FORNECIMENTO E INSTALAÇÃO. AF_10/2020</t>
  </si>
  <si>
    <t xml:space="preserve">9,19</t>
  </si>
  <si>
    <t xml:space="preserve">CABO DE COBRE ISOLADO, 10 MM², ANTI-CHAMA 0,6/1 KV, INSTALADO EM ELETROCALHA OU PERFILADO - FORNECIMENTO E INSTALAÇÃO. AF_10/2020</t>
  </si>
  <si>
    <t xml:space="preserve">9,99</t>
  </si>
  <si>
    <t xml:space="preserve">CABO DE COBRE ISOLADO, 16 MM², ANTI-CHAMA 450/750 V, INSTALADO EM ELETROCALHA OU PERFILADO - FORNECIMENTO E INSTALAÇÃO. AF_10/2020</t>
  </si>
  <si>
    <t xml:space="preserve">14,19</t>
  </si>
  <si>
    <t xml:space="preserve">CABO DE COBRE ISOLADO, 16 MM², ANTI-CHAMA 0,6/1 KV, INSTALADO EM ELETROCALHA OU PERFILADO - FORNECIMENTO E INSTALAÇÃO. AF_10/2020</t>
  </si>
  <si>
    <t xml:space="preserve">CABO DE COBRE ISOLADO, 25 MM², ANTI-CHAMA 450/750 V, INSTALADO EM ELETROCALHA OU PERFILADO - FORNECIMENTO E INSTALAÇÃO. AF_10/2020</t>
  </si>
  <si>
    <t xml:space="preserve">CABO DE COBRE ISOLADO, 25 MM², ANTI-CHAMA 0,6/1 KV, INSTALADO EM ELETROCALHA OU PERFILADO - FORNECIMENTO E INSTALAÇÃO. AF_10/2020</t>
  </si>
  <si>
    <t xml:space="preserve">23,44</t>
  </si>
  <si>
    <t xml:space="preserve">CAIXAS</t>
  </si>
  <si>
    <t xml:space="preserve">0168</t>
  </si>
  <si>
    <t xml:space="preserve">CAIXA OCTOGONAL 4" X 4", PVC, INSTALADA EM LAJE - FORNECIMENTO E INSTALAÇÃO. AF_12/2015</t>
  </si>
  <si>
    <t xml:space="preserve">14,04</t>
  </si>
  <si>
    <t xml:space="preserve">CAIXA OCTOGONAL 3" X 3", PVC, INSTALADA EM LAJE - FORNECIMENTO E INSTALAÇÃO. AF_12/2015</t>
  </si>
  <si>
    <t xml:space="preserve">CAIXA RETANGULAR 4" X 2" ALTA (2,00 M DO PISO), PVC, INSTALADA EM PAREDE - FORNECIMENTO E INSTALAÇÃO. AF_12/2015</t>
  </si>
  <si>
    <t xml:space="preserve">29,07</t>
  </si>
  <si>
    <t xml:space="preserve">CAIXA RETANGULAR 4" X 2" MÉDIA (1,30 M DO PISO), PVC, INSTALADA EM PAREDE - FORNECIMENTO E INSTALAÇÃO. AF_12/2015</t>
  </si>
  <si>
    <t xml:space="preserve">15,48</t>
  </si>
  <si>
    <t xml:space="preserve">CAIXA RETANGULAR 4" X 2" BAIXA (0,30 M DO PISO), PVC, INSTALADA EM PAREDE - FORNECIMENTO E INSTALAÇÃO. AF_12/2015</t>
  </si>
  <si>
    <t xml:space="preserve">10,39</t>
  </si>
  <si>
    <t xml:space="preserve">CAIXA RETANGULAR 4" X 4" ALTA (2,00 M DO PISO), PVC, INSTALADA EM PAREDE - FORNECIMENTO E INSTALAÇÃO. AF_12/2015</t>
  </si>
  <si>
    <t xml:space="preserve">35,74</t>
  </si>
  <si>
    <t xml:space="preserve">CAIXA RETANGULAR 4" X 4" MÉDIA (1,30 M DO PISO), PVC, INSTALADA EM PAREDE - FORNECIMENTO E INSTALAÇÃO. AF_12/2015</t>
  </si>
  <si>
    <t xml:space="preserve">CAIXA RETANGULAR 4" X 4" BAIXA (0,30 M DO PISO), PVC, INSTALADA EM PAREDE - FORNECIMENTO E INSTALAÇÃO. AF_12/2015</t>
  </si>
  <si>
    <t xml:space="preserve">CAIXA OCTOGONAL 4" X 4", METÁLICA, INSTALADA EM LAJE - FORNECIMENTO E INSTALAÇÃO. AF_12/2015</t>
  </si>
  <si>
    <t xml:space="preserve">12,13</t>
  </si>
  <si>
    <t xml:space="preserve">CAIXA SEXTAVADA 3" X 3", METÁLICA, INSTALADA EM LAJE - FORNECIMENTO E INSTALAÇÃO. AF_12/2015</t>
  </si>
  <si>
    <t xml:space="preserve">9,42</t>
  </si>
  <si>
    <t xml:space="preserve">CAIXA RETANGULAR 4" X 2" ALTA (2,00 M DO PISO), METÁLICA, INSTALADA EM PAREDE - FORNECIMENTO E INSTALAÇÃO. AF_12/2015</t>
  </si>
  <si>
    <t xml:space="preserve">28,77</t>
  </si>
  <si>
    <t xml:space="preserve">CAIXA RETANGULAR 4" X 2" MÉDIA (1,30 M DO PISO), METÁLICA, INSTALADA EM PAREDE - FORNECIMENTO E INSTALAÇÃO. AF_12/2015</t>
  </si>
  <si>
    <t xml:space="preserve">CAIXA RETANGULAR 4" X 2" BAIXA (0,30 M DO PISO), METÁLICA, INSTALADA EM PAREDE - FORNECIMENTO E INSTALAÇÃO. AF_12/2015</t>
  </si>
  <si>
    <t xml:space="preserve">10,09</t>
  </si>
  <si>
    <t xml:space="preserve">CAIXA RETANGULAR 4" X 4" ALTA (2,00 M DO PISO), METÁLICA, INSTALADA EM PAREDE - FORNECIMENTO E INSTALAÇÃO. AF_12/2015</t>
  </si>
  <si>
    <t xml:space="preserve">35,42</t>
  </si>
  <si>
    <t xml:space="preserve">CAIXA RETANGULAR 4" X 4" MÉDIA (1,30 M DO PISO), METÁLICA, INSTALADA EM PAREDE - FORNECIMENTO E INSTALAÇÃO. AF_12/2015</t>
  </si>
  <si>
    <t xml:space="preserve">19,78</t>
  </si>
  <si>
    <t xml:space="preserve">CAIXA RETANGULAR 4" X 4" BAIXA (0,30 M DO PISO), METÁLICA, INSTALADA EM PAREDE - FORNECIMENTO E INSTALAÇÃO. AF_12/2015</t>
  </si>
  <si>
    <t xml:space="preserve">13,94</t>
  </si>
  <si>
    <t xml:space="preserve">CONDULETE DE ALUMÍNIO, TIPO B, PARA ELETRODUTO DE AÇO GALVANIZADO DN 20 MM (3/4''), APARENTE - FORNECIMENTO E INSTALAÇÃO. AF_11/2016_P</t>
  </si>
  <si>
    <t xml:space="preserve">29,71</t>
  </si>
  <si>
    <t xml:space="preserve">CONDULETE DE ALUMÍNIO, TIPO C, PARA ELETRODUTO DE AÇO GALVANIZADO DN 20 MM (3/4''), APARENTE - FORNECIMENTO E INSTALAÇÃO. AF_11/2016_P</t>
  </si>
  <si>
    <t xml:space="preserve">30,44</t>
  </si>
  <si>
    <t xml:space="preserve">CONDULETE DE ALUMÍNIO, TIPO E, PARA ELETRODUTO DE AÇO GALVANIZADO DN 20 MM (3/4''), APARENTE - FORNECIMENTO E INSTALAÇÃO. AF_11/2016_P</t>
  </si>
  <si>
    <t xml:space="preserve">27,98</t>
  </si>
  <si>
    <t xml:space="preserve">CONDULETE DE ALUMÍNIO, TIPO B, PARA ELETRODUTO DE AÇO GALVANIZADO DN 25 MM (1''), APARENTE - FORNECIMENTO E INSTALAÇÃO. AF_11/2016_P</t>
  </si>
  <si>
    <t xml:space="preserve">33,81</t>
  </si>
  <si>
    <t xml:space="preserve">CONDULETE DE ALUMÍNIO, TIPO C, PARA ELETRODUTO DE AÇO GALVANIZADO DN 25 MM (1''), APARENTE - FORNECIMENTO E INSTALAÇÃO. AF_11/2016_P</t>
  </si>
  <si>
    <t xml:space="preserve">34,36</t>
  </si>
  <si>
    <t xml:space="preserve">CONDULETE DE ALUMÍNIO, TIPO E, ELETRODUTO DE AÇO GALVANIZADO DN 25 MM (1''), APARENTE - FORNECIMENTO E INSTALAÇÃO. AF_11/2016_P</t>
  </si>
  <si>
    <t xml:space="preserve">35,78</t>
  </si>
  <si>
    <t xml:space="preserve">CONDULETE DE ALUMÍNIO, TIPO E, PARA ELETRODUTO DE AÇO GALVANIZADO DN 32 MM (1 1/4''), APARENTE - FORNECIMENTO E INSTALAÇÃO. AF_11/2016_P</t>
  </si>
  <si>
    <t xml:space="preserve">40,72</t>
  </si>
  <si>
    <t xml:space="preserve">CONDULETE DE ALUMÍNIO, TIPO LR, PARA ELETRODUTO DE AÇO GALVANIZADO DN 20 MM (3/4''), APARENTE - FORNECIMENTO E INSTALAÇÃO. AF_11/2016_P</t>
  </si>
  <si>
    <t xml:space="preserve">30,01</t>
  </si>
  <si>
    <t xml:space="preserve">CONDULETE DE ALUMÍNIO, TIPO LR, PARA ELETRODUTO DE AÇO GALVANIZADO DN 25 MM (1''), APARENTE - FORNECIMENTO E INSTALAÇÃO. AF_11/2016_P</t>
  </si>
  <si>
    <t xml:space="preserve">37,24</t>
  </si>
  <si>
    <t xml:space="preserve">CONDULETE DE ALUMÍNIO, TIPO LR, PARA ELETRODUTO DE AÇO GALVANIZADO DN 32 MM (1 1/4''), APARENTE - FORNECIMENTO E INSTALAÇÃO. AF_11/2016_P</t>
  </si>
  <si>
    <t xml:space="preserve">48,03</t>
  </si>
  <si>
    <t xml:space="preserve">CONDULETE DE ALUMÍNIO, TIPO T, PARA ELETRODUTO DE AÇO GALVANIZADO DN 20 MM (3/4''), APARENTE - FORNECIMENTO E INSTALAÇÃO. AF_11/2016_P</t>
  </si>
  <si>
    <t xml:space="preserve">34,66</t>
  </si>
  <si>
    <t xml:space="preserve">CONDULETE DE ALUMÍNIO, TIPO T, PARA ELETRODUTO DE AÇO GALVANIZADO DN 25 MM (1''), APARENTE - FORNECIMENTO E INSTALAÇÃO. AF_11/2016_P</t>
  </si>
  <si>
    <t xml:space="preserve">43,85</t>
  </si>
  <si>
    <t xml:space="preserve">CONDULETE DE ALUMÍNIO, TIPO T, PARA ELETRODUTO DE AÇO GALVANIZADO DN 32 MM (1 1/4''), APARENTE - FORNECIMENTO E INSTALAÇÃO. AF_11/2016_P</t>
  </si>
  <si>
    <t xml:space="preserve">55,80</t>
  </si>
  <si>
    <t xml:space="preserve">CONDULETE DE ALUMÍNIO, TIPO X, PARA ELETRODUTO DE AÇO GALVANIZADO DN 20 MM (3/4''), APARENTE - FORNECIMENTO E INSTALAÇÃO. AF_11/2016_P</t>
  </si>
  <si>
    <t xml:space="preserve">41,65</t>
  </si>
  <si>
    <t xml:space="preserve">CONDULETE DE ALUMÍNIO, TIPO X, PARA ELETRODUTO DE AÇO GALVANIZADO DN 25 MM (1''), APARENTE - FORNECIMENTO E INSTALAÇÃO. AF_11/2016_P</t>
  </si>
  <si>
    <t xml:space="preserve">46,50</t>
  </si>
  <si>
    <t xml:space="preserve">CONDULETE DE ALUMÍNIO, TIPO X, PARA ELETRODUTO DE AÇO GALVANIZADO DN 32 MM (1 1/4''), APARENTE - FORNECIMENTO E INSTALAÇÃO. AF_11/2016_P</t>
  </si>
  <si>
    <t xml:space="preserve">61,77</t>
  </si>
  <si>
    <t xml:space="preserve">CONDULETE DE PVC, TIPO B, PARA ELETRODUTO DE PVC SOLDÁVEL DN 20 MM (1/2''), APARENTE - FORNECIMENTO E INSTALAÇÃO. AF_11/2016</t>
  </si>
  <si>
    <t xml:space="preserve">25,79</t>
  </si>
  <si>
    <t xml:space="preserve">CONDULETE DE PVC, TIPO B, PARA ELETRODUTO DE PVC SOLDÁVEL DN 25 MM (3/4''), APARENTE - FORNECIMENTO E INSTALAÇÃO. AF_11/2016</t>
  </si>
  <si>
    <t xml:space="preserve">26,03</t>
  </si>
  <si>
    <t xml:space="preserve">CONDULETE DE PVC, TIPO B, PARA ELETRODUTO DE PVC SOLDÁVEL DN 32 MM (1''), APARENTE - FORNECIMENTO E INSTALAÇÃO. AF_11/2016</t>
  </si>
  <si>
    <t xml:space="preserve">26,88</t>
  </si>
  <si>
    <t xml:space="preserve">CONDULETE DE PVC, TIPO LL, PARA ELETRODUTO DE PVC SOLDÁVEL DN 20 MM (1/2''), APARENTE - FORNECIMENTO E INSTALAÇÃO. AF_11/2016</t>
  </si>
  <si>
    <t xml:space="preserve">29,64</t>
  </si>
  <si>
    <t xml:space="preserve">CONDULETE DE PVC, TIPO LL, PARA ELETRODUTO DE PVC SOLDÁVEL DN 25 MM (3/4''), APARENTE - FORNECIMENTO E INSTALAÇÃO. AF_11/2016</t>
  </si>
  <si>
    <t xml:space="preserve">30,35</t>
  </si>
  <si>
    <t xml:space="preserve">CONDULETE DE PVC, TIPO LL, PARA ELETRODUTO DE PVC SOLDÁVEL DN 32 MM (1''), APARENTE - FORNECIMENTO E INSTALAÇÃO. AF_11/2016</t>
  </si>
  <si>
    <t xml:space="preserve">33,37</t>
  </si>
  <si>
    <t xml:space="preserve">CONDULETE DE PVC, TIPO LB, PARA ELETRODUTO DE PVC SOLDÁVEL DN 20 MM (1/2''), APARENTE - FORNECIMENTO E INSTALAÇÃO. AF_11/2016</t>
  </si>
  <si>
    <t xml:space="preserve">16,43</t>
  </si>
  <si>
    <t xml:space="preserve">CONDULETE DE PVC, TIPO LB, PARA ELETRODUTO DE PVC SOLDÁVEL DN 25 MM (3/4''), APARENTE - FORNECIMENTO E INSTALAÇÃO. AF_11/2016</t>
  </si>
  <si>
    <t xml:space="preserve">17,14</t>
  </si>
  <si>
    <t xml:space="preserve">CONDULETE DE PVC, TIPO LB, PARA ELETRODUTO DE PVC SOLDÁVEL DN 32 MM (1''), APARENTE - FORNECIMENTO E INSTALAÇÃO. AF_11/2016</t>
  </si>
  <si>
    <t xml:space="preserve">20,15</t>
  </si>
  <si>
    <t xml:space="preserve">CONDULETE DE PVC, TIPO TB, PARA ELETRODUTO DE PVC SOLDÁVEL DN 20 MM (1/2''), APARENTE - FORNECIMENTO E INSTALAÇÃO. AF_11/2016</t>
  </si>
  <si>
    <t xml:space="preserve">19,73</t>
  </si>
  <si>
    <t xml:space="preserve">CONDULETE DE PVC, TIPO TB, PARA ELETRODUTO DE PVC SOLDÁVEL DN 25 MM (3/4''), APARENTE - FORNECIMENTO E INSTALAÇÃO. AF_11/2016</t>
  </si>
  <si>
    <t xml:space="preserve">20,79</t>
  </si>
  <si>
    <t xml:space="preserve">CONDULETE DE PVC, TIPO TB, PARA ELETRODUTO DE PVC SOLDÁVEL DN 32 MM (1''), APARENTE - FORNECIMENTO E INSTALAÇÃO. AF_11/2016</t>
  </si>
  <si>
    <t xml:space="preserve">26,63</t>
  </si>
  <si>
    <t xml:space="preserve">CONDULETE DE PVC, TIPO X, PARA ELETRODUTO DE PVC SOLDÁVEL DN 20 MM (1/2''), APARENTE - FORNECIMENTO E INSTALAÇÃO. AF_11/2016</t>
  </si>
  <si>
    <t xml:space="preserve">36,52</t>
  </si>
  <si>
    <t xml:space="preserve">CONDULETE DE PVC, TIPO X, PARA ELETRODUTO DE PVC SOLDÁVEL DN 25 MM (3/4''), APARENTE - FORNECIMENTO E INSTALAÇÃO. AF_11/2016</t>
  </si>
  <si>
    <t xml:space="preserve">37,43</t>
  </si>
  <si>
    <t xml:space="preserve">CONDULETE DE PVC, TIPO X, PARA ELETRODUTO DE PVC SOLDÁVEL DN 32 MM (1''), APARENTE - FORNECIMENTO E INSTALAÇÃO. AF_11/2016</t>
  </si>
  <si>
    <t xml:space="preserve">45,28</t>
  </si>
  <si>
    <t xml:space="preserve">CAIXA ENTERRADA ELÉTRICA RETANGULAR, EM CONCRETO PRÉ-MOLDADO, FUNDO COM BRITA, DIMENSÕES INTERNAS: 0,3X0,3X0,3 M. AF_12/2020</t>
  </si>
  <si>
    <t xml:space="preserve">121,45</t>
  </si>
  <si>
    <t xml:space="preserve">CAIXA ENTERRADA ELÉTRICA RETANGULAR, EM CONCRETO PRÉ-MOLDADO, FUNDO COM BRITA, DIMENSÕES INTERNAS: 0,4X0,4X0,4 M. AF_12/2020</t>
  </si>
  <si>
    <t xml:space="preserve">189,62</t>
  </si>
  <si>
    <t xml:space="preserve">CAIXA ENTERRADA ELÉTRICA RETANGULAR, EM CONCRETO PRÉ-MOLDADO, FUNDO COM BRITA, DIMENSÕES INTERNAS: 0,6X0,6X0,5 M. AF_12/2020</t>
  </si>
  <si>
    <t xml:space="preserve">360,89</t>
  </si>
  <si>
    <t xml:space="preserve">CAIXA ENTERRADA ELÉTRICA RETANGULAR, EM CONCRETO PRÉ-MOLDADO, FUNDO COM BRITA, DIMENSÕES INTERNAS: 0,8X0,8X0,5 M. AF_12/2020</t>
  </si>
  <si>
    <t xml:space="preserve">700,60</t>
  </si>
  <si>
    <t xml:space="preserve">CAIXA ENTERRADA ELÉTRICA RETANGULAR, EM CONCRETO PRÉ-MOLDADO, FUNDO COM BRITA, DIMENSÕES INTERNAS: 1X1X0,5 M. AF_12/2020</t>
  </si>
  <si>
    <t xml:space="preserve">1.083,31</t>
  </si>
  <si>
    <t xml:space="preserve">CAIXA ENTERRADA ELÉTRICA RETANGULAR, EM ALVENARIA COM TIJOLOS CERÂMICOS MACIÇOS, FUNDO COM BRITA, DIMENSÕES INTERNAS: 0,3X0,3X0,3 M. AF_12/2020</t>
  </si>
  <si>
    <t xml:space="preserve">180,94</t>
  </si>
  <si>
    <t xml:space="preserve">CAIXA ENTERRADA ELÉTRICA RETANGULAR, EM ALVENARIA COM TIJOLOS CERÂMICOS MACIÇOS, FUNDO COM BRITA, DIMENSÕES INTERNAS: 0,4X0,4X0,4 M. AF_12/2020</t>
  </si>
  <si>
    <t xml:space="preserve">286,32</t>
  </si>
  <si>
    <t xml:space="preserve">CAIXA ENTERRADA ELÉTRICA RETANGULAR, EM ALVENARIA COM TIJOLOS CERÂMICOS MACIÇOS, FUNDO COM BRITA, DIMENSÕES INTERNAS: 0,6X0,6X0,6 M. AF_12/2020</t>
  </si>
  <si>
    <t xml:space="preserve">553,39</t>
  </si>
  <si>
    <t xml:space="preserve">CAIXA ENTERRADA ELÉTRICA RETANGULAR, EM ALVENARIA COM TIJOLOS CERÂMICOS MACIÇOS, FUNDO COM BRITA, DIMENSÕES INTERNAS: 0,8X0,8X0,6 M. AF_12/2020</t>
  </si>
  <si>
    <t xml:space="preserve">739,76</t>
  </si>
  <si>
    <t xml:space="preserve">CAIXA ENTERRADA ELÉTRICA RETANGULAR, EM ALVENARIA COM TIJOLOS CERÂMICOS MACIÇOS, FUNDO COM BRITA, DIMENSÕES INTERNAS: 1X1X0,6 M. AF_12/2020</t>
  </si>
  <si>
    <t xml:space="preserve">847,95</t>
  </si>
  <si>
    <t xml:space="preserve">CAIXA ENTERRADA ELÉTRICA RETANGULAR, EM ALVENARIA COM BLOCOS DE CONCRETO, FUNDO COM BRITA, DIMENSÕES INTERNAS: 0,4X0,4X0,4 M. AF_12/2020</t>
  </si>
  <si>
    <t xml:space="preserve">204,65</t>
  </si>
  <si>
    <t xml:space="preserve">CAIXA ENTERRADA ELÉTRICA RETANGULAR, EM ALVENARIA COM BLOCOS DE CONCRETO, FUNDO COM BRITA, DIMENSÕES INTERNAS: 0,6X0,6X0,6 M. AF_12/2020</t>
  </si>
  <si>
    <t xml:space="preserve">380,67</t>
  </si>
  <si>
    <t xml:space="preserve">CAIXA ENTERRADA ELÉTRICA RETANGULAR, EM ALVENARIA COM BLOCOS DE CONCRETO, FUNDO COM BRITA, DIMENSÕES INTERNAS: 0,8X0,8X0,6 M. AF_12/2020</t>
  </si>
  <si>
    <t xml:space="preserve">519,51</t>
  </si>
  <si>
    <t xml:space="preserve">CAIXA ENTERRADA ELÉTRICA RETANGULAR, EM ALVENARIA COM BLOCOS DE CONCRETO, FUNDO COM BRITA, DIMENSÕES INTERNAS: 1X1X0,6 M. AF_12/2020</t>
  </si>
  <si>
    <t xml:space="preserve">581,06</t>
  </si>
  <si>
    <t xml:space="preserve">QUADROS/DISJUNTORES</t>
  </si>
  <si>
    <t xml:space="preserve">0169</t>
  </si>
  <si>
    <t xml:space="preserve">DISJUNTOR MONOPOLAR TIPO DIN, CORRENTE NOMINAL DE 10A - FORNECIMENTO E INSTALAÇÃO. AF_10/2020</t>
  </si>
  <si>
    <t xml:space="preserve">DISJUNTOR MONOPOLAR TIPO DIN, CORRENTE NOMINAL DE 16A - FORNECIMENTO E INSTALAÇÃO. AF_10/2020</t>
  </si>
  <si>
    <t xml:space="preserve">12,52</t>
  </si>
  <si>
    <t xml:space="preserve">DISJUNTOR MONOPOLAR TIPO DIN, CORRENTE NOMINAL DE 20A - FORNECIMENTO E INSTALAÇÃO. AF_10/2020</t>
  </si>
  <si>
    <t xml:space="preserve">DISJUNTOR MONOPOLAR TIPO DIN, CORRENTE NOMINAL DE 25A - FORNECIMENTO E INSTALAÇÃO. AF_10/2020</t>
  </si>
  <si>
    <t xml:space="preserve">DISJUNTOR MONOPOLAR TIPO DIN, CORRENTE NOMINAL DE 32A - FORNECIMENTO E INSTALAÇÃO. AF_10/2020</t>
  </si>
  <si>
    <t xml:space="preserve">15,31</t>
  </si>
  <si>
    <t xml:space="preserve">DISJUNTOR MONOPOLAR TIPO DIN, CORRENTE NOMINAL DE 40A - FORNECIMENTO E INSTALAÇÃO. AF_10/2020</t>
  </si>
  <si>
    <t xml:space="preserve">22,01</t>
  </si>
  <si>
    <t xml:space="preserve">DISJUNTOR MONOPOLAR TIPO DIN, CORRENTE NOMINAL DE 50A - FORNECIMENTO E INSTALAÇÃO. AF_10/2020</t>
  </si>
  <si>
    <t xml:space="preserve">25,06</t>
  </si>
  <si>
    <t xml:space="preserve">DISJUNTOR BIPOLAR TIPO DIN, CORRENTE NOMINAL DE 10A - FORNECIMENTO E INSTALAÇÃO. AF_10/2020</t>
  </si>
  <si>
    <t xml:space="preserve">57,52</t>
  </si>
  <si>
    <t xml:space="preserve">DISJUNTOR BIPOLAR TIPO DIN, CORRENTE NOMINAL DE 16A - FORNECIMENTO E INSTALAÇÃO. AF_10/2020</t>
  </si>
  <si>
    <t xml:space="preserve">58,77</t>
  </si>
  <si>
    <t xml:space="preserve">DISJUNTOR BIPOLAR TIPO DIN, CORRENTE NOMINAL DE 20A - FORNECIMENTO E INSTALAÇÃO. AF_10/2020</t>
  </si>
  <si>
    <t xml:space="preserve">61,31</t>
  </si>
  <si>
    <t xml:space="preserve">DISJUNTOR BIPOLAR TIPO DIN, CORRENTE NOMINAL DE 25A - FORNECIMENTO E INSTALAÇÃO. AF_10/2020</t>
  </si>
  <si>
    <t xml:space="preserve">DISJUNTOR BIPOLAR TIPO DIN, CORRENTE NOMINAL DE 32A - FORNECIMENTO E INSTALAÇÃO. AF_10/2020</t>
  </si>
  <si>
    <t xml:space="preserve">64,36</t>
  </si>
  <si>
    <t xml:space="preserve">DISJUNTOR BIPOLAR TIPO DIN, CORRENTE NOMINAL DE 40A - FORNECIMENTO E INSTALAÇÃO. AF_10/2020</t>
  </si>
  <si>
    <t xml:space="preserve">68,25</t>
  </si>
  <si>
    <t xml:space="preserve">DISJUNTOR BIPOLAR TIPO DIN, CORRENTE NOMINAL DE 50A - FORNECIMENTO E INSTALAÇÃO. AF_10/2020</t>
  </si>
  <si>
    <t xml:space="preserve">74,35</t>
  </si>
  <si>
    <t xml:space="preserve">DISJUNTOR TRIPOLAR TIPO DIN, CORRENTE NOMINAL DE 10A - FORNECIMENTO E INSTALAÇÃO. AF_10/2020</t>
  </si>
  <si>
    <t xml:space="preserve">72,07</t>
  </si>
  <si>
    <t xml:space="preserve">DISJUNTOR TRIPOLAR TIPO DIN, CORRENTE NOMINAL DE 16A - FORNECIMENTO E INSTALAÇÃO. AF_10/2020</t>
  </si>
  <si>
    <t xml:space="preserve">73,93</t>
  </si>
  <si>
    <t xml:space="preserve">DISJUNTOR TRIPOLAR TIPO DIN, CORRENTE NOMINAL DE 20A - FORNECIMENTO E INSTALAÇÃO. AF_10/2020</t>
  </si>
  <si>
    <t xml:space="preserve">77,74</t>
  </si>
  <si>
    <t xml:space="preserve">DISJUNTOR TRIPOLAR TIPO DIN, CORRENTE NOMINAL DE 25A - FORNECIMENTO E INSTALAÇÃO. AF_10/2020</t>
  </si>
  <si>
    <t xml:space="preserve">DISJUNTOR TRIPOLAR TIPO DIN, CORRENTE NOMINAL DE 32A - FORNECIMENTO E INSTALAÇÃO. AF_10/2020</t>
  </si>
  <si>
    <t xml:space="preserve">82,31</t>
  </si>
  <si>
    <t xml:space="preserve">DISJUNTOR TRIPOLAR TIPO DIN, CORRENTE NOMINAL DE 40A - FORNECIMENTO E INSTALAÇÃO. AF_10/2020</t>
  </si>
  <si>
    <t xml:space="preserve">89,34</t>
  </si>
  <si>
    <t xml:space="preserve">DISJUNTOR TRIPOLAR TIPO DIN, CORRENTE NOMINAL DE 50A - FORNECIMENTO E INSTALAÇÃO. AF_10/2020</t>
  </si>
  <si>
    <t xml:space="preserve">98,49</t>
  </si>
  <si>
    <t xml:space="preserve">QUADRO DE MEDIÇÃO GERAL DE ENERGIA COM 8 MEDIDORES - FORNECIMENTO E INSTALAÇÃO. AF_10/2020</t>
  </si>
  <si>
    <t xml:space="preserve">2.700,29</t>
  </si>
  <si>
    <t xml:space="preserve">QUADRO DE MEDIÇÃO GERAL DE ENERGIA COM 12 MEDIDORES - FORNECIMENTO E INSTALAÇÃO. AF_10/2020</t>
  </si>
  <si>
    <t xml:space="preserve">5.183,28</t>
  </si>
  <si>
    <t xml:space="preserve">QUADRO DE MEDIÇÃO GERAL DE ENERGIA COM 16 MEDIDORES - FORNECIMENTO E INSTALAÇÃO. AF_10/2020</t>
  </si>
  <si>
    <t xml:space="preserve">6.911,05</t>
  </si>
  <si>
    <t xml:space="preserve">QUADRO DE MEDIÇÃO GERAL DE ENERGIA PARA BARRAMENTO BLINDADO COM 4 MEDIDORES - FORNECIMENTO E INSTALAÇÃO. AF_10/2020</t>
  </si>
  <si>
    <t xml:space="preserve">2.686,62</t>
  </si>
  <si>
    <t xml:space="preserve">QUADRO DE DISTRIBUIÇÃO DE ENERGIA EM CHAPA DE AÇO GALVANIZADO, DE EMBUTIR, COM BARRAMENTO TRIFÁSICO, PARA 12 DISJUNTORES DIN 100A - FORNECIMENTO E INSTALAÇÃO. AF_10/2020</t>
  </si>
  <si>
    <t xml:space="preserve">566,33</t>
  </si>
  <si>
    <t xml:space="preserve">QUADRO DE DISTRIBUIÇÃO DE ENERGIA EM PVC, DE EMBUTIR, SEM BARRAMENTO, PARA 6 DISJUNTORES - FORNECIMENTO E INSTALAÇÃO. AF_10/2020</t>
  </si>
  <si>
    <t xml:space="preserve">64,28</t>
  </si>
  <si>
    <t xml:space="preserve">QUADRO DE DISTRIBUIÇÃO DE ENERGIA EM PVC, DE EMBUTIR, SEM BARRAMENTO, PARA 3 DISJUNTORES - FORNECIMENTO E INSTALAÇÃO. AF_10/2020</t>
  </si>
  <si>
    <t xml:space="preserve">45,29</t>
  </si>
  <si>
    <t xml:space="preserve">QUADRO DE DISTRIBUIÇÃO DE ENERGIA EM CHAPA DE AÇO GALVANIZADO, DE SOBREPOR, COM BARRAMENTO TRIFÁSICO, PARA 18 DISJUNTORES DIN 100A - FORNECIMENTO E INSTALAÇÃO. AF_10/2020</t>
  </si>
  <si>
    <t xml:space="preserve">770,96</t>
  </si>
  <si>
    <t xml:space="preserve">QUADRO DE DISTRIBUIÇÃO DE ENERGIA EM CHAPA DE AÇO GALVANIZADO, DE EMBUTIR, COM BARRAMENTO TRIFÁSICO, PARA 24 DISJUNTORES DIN 100A - FORNECIMENTO E INSTALAÇÃO. AF_10/2020</t>
  </si>
  <si>
    <t xml:space="preserve">823,77</t>
  </si>
  <si>
    <t xml:space="preserve">QUADRO DE DISTRIBUIÇÃO DE ENERGIA EM CHAPA DE AÇO GALVANIZADO, DE EMBUTIR, COM BARRAMENTO TRIFÁSICO, PARA 30 DISJUNTORES DIN 150A - FORNECIMENTO E INSTALAÇÃO. AF_10/2020</t>
  </si>
  <si>
    <t xml:space="preserve">947,25</t>
  </si>
  <si>
    <t xml:space="preserve">QUADRO DE DISTRIBUIÇÃO DE ENERGIA EM CHAPA DE AÇO GALVANIZADO, DE EMBUTIR, COM BARRAMENTO TRIFÁSICO, PARA 40 DISJUNTORES DIN 100A - FORNECIMENTO E INSTALAÇÃO. AF_10/2020</t>
  </si>
  <si>
    <t xml:space="preserve">1.370,17</t>
  </si>
  <si>
    <t xml:space="preserve">QUADRO DE DISTRIBUIÇÃO DE ENERGIA EM CHAPA DE AÇO GALVANIZADO, DE EMBUTIR, COM BARRAMENTO TRIFÁSICO, PARA 30 DISJUNTORES DIN 225A - FORNECIMENTO E INSTALAÇÃO. AF_10/2020</t>
  </si>
  <si>
    <t xml:space="preserve">1.952,93</t>
  </si>
  <si>
    <t xml:space="preserve">QUADRO DE DISTRIBUIÇÃO DE ENERGIA EM CHAPA DE AÇO GALVANIZADO, DE EMBUTIR, COM BARRAMENTO TRIFÁSICO, PARA 18 DISJUNTORES DIN 100A - FORNECIMENTO E INSTALAÇÃO. AF_10/2020</t>
  </si>
  <si>
    <t xml:space="preserve">784,95</t>
  </si>
  <si>
    <t xml:space="preserve">DISJUNTOR MONOPOLAR TIPO NEMA, CORRENTE NOMINAL DE 10 ATÉ 30A - FORNECIMENTO E INSTALAÇÃO. AF_10/2020</t>
  </si>
  <si>
    <t xml:space="preserve">16,46</t>
  </si>
  <si>
    <t xml:space="preserve">DISJUNTOR MONOPOLAR TIPO NEMA, CORRENTE NOMINAL DE 35 ATÉ 50A - FORNECIMENTO E INSTALAÇÃO. AF_10/2020</t>
  </si>
  <si>
    <t xml:space="preserve">DISJUNTOR BIPOLAR TIPO NEMA, CORRENTE NOMINAL DE 10 ATÉ 50A - FORNECIMENTO E INSTALAÇÃO. AF_10/2020</t>
  </si>
  <si>
    <t xml:space="preserve">72,50</t>
  </si>
  <si>
    <t xml:space="preserve">DISJUNTOR TRIPOLAR TIPO NEMA, CORRENTE NOMINAL DE 10 ATÉ 50A - FORNECIMENTO E INSTALAÇÃO. AF_10/2020</t>
  </si>
  <si>
    <t xml:space="preserve">92,84</t>
  </si>
  <si>
    <t xml:space="preserve">DISJUNTOR TRIPOLAR TIPO NEMA, CORRENTE NOMINAL DE 60 ATÉ 100A - FORNECIMENTO E INSTALAÇÃO. AF_10/2020</t>
  </si>
  <si>
    <t xml:space="preserve">159,03</t>
  </si>
  <si>
    <t xml:space="preserve">DISJUNTOR TERMOMAGNÉTICO TRIPOLAR , CORRENTE NOMINAL DE 125A - FORNECIMENTO E INSTALAÇÃO. AF_10/2020</t>
  </si>
  <si>
    <t xml:space="preserve">430,26</t>
  </si>
  <si>
    <t xml:space="preserve">DISJUNTOR TERMOMAGNÉTICO TRIPOLAR , CORRENTE NOMINAL DE 200A - FORNECIMENTO E INSTALAÇÃO. AF_10/2020</t>
  </si>
  <si>
    <t xml:space="preserve">644,88</t>
  </si>
  <si>
    <t xml:space="preserve">DISJUNTOR TERMOMAGNÉTICO TRIPOLAR , CORRENTE NOMINAL DE 250A - FORNECIMENTO E INSTALAÇÃO. AF_10/2020</t>
  </si>
  <si>
    <t xml:space="preserve">1.027,86</t>
  </si>
  <si>
    <t xml:space="preserve">DISJUNTOR TERMOMAGNÉTICO TRIPOLAR , CORRENTE NOMINAL DE 400A - FORNECIMENTO E INSTALAÇÃO. AF_10/2020</t>
  </si>
  <si>
    <t xml:space="preserve">1.372,60</t>
  </si>
  <si>
    <t xml:space="preserve">DISJUNTOR TERMOMAGNÉTICO TRIPOLAR , CORRENTE NOMINAL DE 600A - FORNECIMENTO E INSTALAÇÃO. AF_10/2020</t>
  </si>
  <si>
    <t xml:space="preserve">2.192,59</t>
  </si>
  <si>
    <t xml:space="preserve">DISJUNTOR BAIXA TENSÃO TRIPOLAR A SECO  800A/600V - FORNECIMENTO E INSTALAÇÃO. AF_10/2020</t>
  </si>
  <si>
    <t xml:space="preserve">4.567,67</t>
  </si>
  <si>
    <t xml:space="preserve">CONTATOR TRIPOLAR I NOMINAL 12A - FORNECIMENTO E INSTALAÇÃO. AF_10/2020</t>
  </si>
  <si>
    <t xml:space="preserve">127,29</t>
  </si>
  <si>
    <t xml:space="preserve">CONTATOR TRIPOLAR I NOMINAL 22A - FORNECIMENTO E INSTALAÇÃO. AF_10/2020</t>
  </si>
  <si>
    <t xml:space="preserve">157,52</t>
  </si>
  <si>
    <t xml:space="preserve">CONTATOR TRIPOLAR I NOMINAL 38A - FORNECIMENTO E INSTALAÇÃO. AF_10/2020</t>
  </si>
  <si>
    <t xml:space="preserve">327,61</t>
  </si>
  <si>
    <t xml:space="preserve">CONTATOR TRIPOLAR I NOMIMAL 95A - FORNECIMENTO E INSTALAÇÃO. AF_10/2020</t>
  </si>
  <si>
    <t xml:space="preserve">1.196,03</t>
  </si>
  <si>
    <t xml:space="preserve">CAIXA DE PROTEÇÃO PARA MEDIDOR MONOFÁSICO DE EMBUTIR - FORNECIMENTO E INSTALAÇÃO. AF_10/2020</t>
  </si>
  <si>
    <t xml:space="preserve">85,90</t>
  </si>
  <si>
    <t xml:space="preserve">QUADRO DE MEDIÇÃO GERAL DE ENERGIA PARA 1 MEDIDOR DE SOBREPOR - FORNECIMENTO E INSTALAÇÃO. AF_10/2020</t>
  </si>
  <si>
    <t xml:space="preserve">138,19</t>
  </si>
  <si>
    <t xml:space="preserve">INTERRUPTOR/TOMADA</t>
  </si>
  <si>
    <t xml:space="preserve">0170</t>
  </si>
  <si>
    <t xml:space="preserve">SUPORTE PARAFUSADO COM PLACA DE ENCAIXE 4" X 2" ALTO (2,00 M DO PISO) PARA PONTO ELÉTRICO - FORNECIMENTO E INSTALAÇÃO. AF_12/2015</t>
  </si>
  <si>
    <t xml:space="preserve">9,57</t>
  </si>
  <si>
    <t xml:space="preserve">SUPORTE PARAFUSADO COM PLACA DE ENCAIXE 4" X 2" MÉDIO (1,30 M DO PISO) PARA PONTO ELÉTRICO - FORNECIMENTO E INSTALAÇÃO. AF_12/2015</t>
  </si>
  <si>
    <t xml:space="preserve">SUPORTE PARAFUSADO COM PLACA DE ENCAIXE 4" X 2" BAIXO (0,30 M DO PISO) PARA PONTO ELÉTRICO - FORNECIMENTO E INSTALAÇÃO. AF_12/2015</t>
  </si>
  <si>
    <t xml:space="preserve">6,92</t>
  </si>
  <si>
    <t xml:space="preserve">SUPORTE PARAFUSADO COM PLACA DE ENCAIXE 4" X 4" ALTO (2,00 M DO PISO) PARA PONTO ELÉTRICO - FORNECIMENTO E INSTALAÇÃO. AF_12/2015</t>
  </si>
  <si>
    <t xml:space="preserve">14,53</t>
  </si>
  <si>
    <t xml:space="preserve">SUPORTE PARAFUSADO COM PLACA DE ENCAIXE 4" X 4" MÉDIO (1,30 M DO PISO) PARA PONTO ELÉTRICO - FORNECIMENTO E INSTALAÇÃO. AF_12/2015</t>
  </si>
  <si>
    <t xml:space="preserve">12,56</t>
  </si>
  <si>
    <t xml:space="preserve">SUPORTE PARAFUSADO COM PLACA DE ENCAIXE 4" X 4" BAIXO (0,30 M DO PISO) PARA PONTO ELÉTRICO - FORNECIMENTO E INSTALAÇÃO. AF_12/2015</t>
  </si>
  <si>
    <t xml:space="preserve">11,37</t>
  </si>
  <si>
    <t xml:space="preserve">INTERRUPTOR SIMPLES (1 MÓDULO), 10A/250V, SEM SUPORTE E SEM PLACA - FORNECIMENTO E INSTALAÇÃO. AF_12/2015</t>
  </si>
  <si>
    <t xml:space="preserve">18,15</t>
  </si>
  <si>
    <t xml:space="preserve">INTERRUPTOR SIMPLES (1 MÓDULO), 10A/250V, INCLUINDO SUPORTE E PLACA - FORNECIMENTO E INSTALAÇÃO. AF_12/2015</t>
  </si>
  <si>
    <t xml:space="preserve">26,09</t>
  </si>
  <si>
    <t xml:space="preserve">INTERRUPTOR PARALELO (1 MÓDULO), 10A/250V, SEM SUPORTE E SEM PLACA - FORNECIMENTO E INSTALAÇÃO. AF_12/2015</t>
  </si>
  <si>
    <t xml:space="preserve">INTERRUPTOR PARALELO (1 MÓDULO), 10A/250V, INCLUINDO SUPORTE E PLACA - FORNECIMENTO E INSTALAÇÃO. AF_12/2015</t>
  </si>
  <si>
    <t xml:space="preserve">32,34</t>
  </si>
  <si>
    <t xml:space="preserve">INTERRUPTOR SIMPLES (1 MÓDULO) COM INTERRUPTOR PARALELO (1 MÓDULO), 10A/250V, SEM SUPORTE E SEM PLACA - FORNECIMENTO E INSTALAÇÃO. AF_12/2015</t>
  </si>
  <si>
    <t xml:space="preserve">39,52</t>
  </si>
  <si>
    <t xml:space="preserve">INTERRUPTOR SIMPLES (1 MÓDULO) COM INTERRUPTOR PARALELO (1 MÓDULO), 10A/250V, INCLUINDO SUPORTE E PLACA - FORNECIMENTO E INSTALAÇÃO. AF_12/2015</t>
  </si>
  <si>
    <t xml:space="preserve">INTERRUPTOR SIMPLES (2 MÓDULOS), 10A/250V, SEM SUPORTE E SEM PLACA - FORNECIMENTO E INSTALAÇÃO. AF_12/2015</t>
  </si>
  <si>
    <t xml:space="preserve">33,32</t>
  </si>
  <si>
    <t xml:space="preserve">INTERRUPTOR SIMPLES (2 MÓDULOS), 10A/250V, INCLUINDO SUPORTE E PLACA - FORNECIMENTO E INSTALAÇÃO. AF_12/2015</t>
  </si>
  <si>
    <t xml:space="preserve">41,26</t>
  </si>
  <si>
    <t xml:space="preserve">INTERRUPTOR PARALELO (2 MÓDULOS), 10A/250V, SEM SUPORTE E SEM PLACA - FORNECIMENTO E INSTALAÇÃO. AF_12/2015</t>
  </si>
  <si>
    <t xml:space="preserve">45,76</t>
  </si>
  <si>
    <t xml:space="preserve">INTERRUPTOR PARALELO (2 MÓDULOS), 10A/250V, INCLUINDO SUPORTE E PLACA - FORNECIMENTO E INSTALAÇÃO. AF_12/2015</t>
  </si>
  <si>
    <t xml:space="preserve">53,70</t>
  </si>
  <si>
    <t xml:space="preserve">INTERRUPTOR SIMPLES (1 MÓDULO) COM INTERRUPTOR PARALELO (2 MÓDULOS), 10A/250V, SEM SUPORTE E SEM PLACA - FORNECIMENTO E INSTALAÇÃO. AF_12/2015</t>
  </si>
  <si>
    <t xml:space="preserve">60,93</t>
  </si>
  <si>
    <t xml:space="preserve">INTERRUPTOR SIMPLES (1 MÓDULO) COM INTERRUPTOR PARALELO (2 MÓDULOS), 10A/250V, INCLUINDO SUPORTE E PLACA - FORNECIMENTO E INSTALAÇÃO. AF_12/2015</t>
  </si>
  <si>
    <t xml:space="preserve">68,87</t>
  </si>
  <si>
    <t xml:space="preserve">INTERRUPTOR SIMPLES (2 MÓDULOS) COM INTERRUPTOR PARALELO (1 MÓDULO), 10A/250V, SEM SUPORTE E SEM PLACA - FORNECIMENTO E INSTALAÇÃO. AF_12/2015</t>
  </si>
  <si>
    <t xml:space="preserve">INTERRUPTOR SIMPLES (2 MÓDULOS) COM INTERRUPTOR PARALELO (1 MÓDULO), 10A/250V, INCLUINDO SUPORTE E PLACA - FORNECIMENTO E INSTALAÇÃO. AF_12/2015</t>
  </si>
  <si>
    <t xml:space="preserve">62,62</t>
  </si>
  <si>
    <t xml:space="preserve">INTERRUPTOR SIMPLES (3 MÓDULOS), 10A/250V, SEM SUPORTE E SEM PLACA - FORNECIMENTO E INSTALAÇÃO. AF_12/2015</t>
  </si>
  <si>
    <t xml:space="preserve">48,48</t>
  </si>
  <si>
    <t xml:space="preserve">INTERRUPTOR SIMPLES (3 MÓDULOS), 10A/250V, INCLUINDO SUPORTE E PLACA - FORNECIMENTO E INSTALAÇÃO. AF_12/2015</t>
  </si>
  <si>
    <t xml:space="preserve">56,42</t>
  </si>
  <si>
    <t xml:space="preserve">INTERRUPTOR PARALELO (3 MÓDULOS), 10A/250V, SEM SUPORTE E SEM PLACA - FORNECIMENTO E INSTALAÇÃO. AF_12/2015</t>
  </si>
  <si>
    <t xml:space="preserve">67,13</t>
  </si>
  <si>
    <t xml:space="preserve">INTERRUPTOR PARALELO (3 MÓDULOS), 10A/250V, INCLUINDO SUPORTE E PLACA - FORNECIMENTO E INSTALAÇÃO. AF_12/2015</t>
  </si>
  <si>
    <t xml:space="preserve">75,07</t>
  </si>
  <si>
    <t xml:space="preserve">INTERRUPTOR SIMPLES (3 MÓDULOS) COM INTERRUPTOR PARALELO (1 MÓDULO), 10A/250V, SEM SUPORTE E SEM PLACA - FORNECIMENTO E INSTALAÇÃO. AF_12/2015</t>
  </si>
  <si>
    <t xml:space="preserve">70,20</t>
  </si>
  <si>
    <t xml:space="preserve">INTERRUPTOR SIMPLES (3 MÓDULOS) COM INTERRUPTOR PARALELO (1 MÓDULO), 10A/250V, INCLUINDO SUPORTE E PLACA - FORNECIMENTO E INSTALAÇÃO. AF_12/2015</t>
  </si>
  <si>
    <t xml:space="preserve">82,76</t>
  </si>
  <si>
    <t xml:space="preserve">INTERRUPTOR SIMPLES (2 MÓDULOS) COM INTERRUPTOR PARALELO (2 MÓDULOS), 10A/250V, SEM SUPORTE E SEM PLACA - FORNECIMENTO E INSTALAÇÃO. AF_12/2015</t>
  </si>
  <si>
    <t xml:space="preserve">76,44</t>
  </si>
  <si>
    <t xml:space="preserve">INTERRUPTOR SIMPLES (2 MÓDULOS) COM INTERRUPTOR PARALELO (2 MÓDULOS), 10A/250V, INCLUINDO SUPORTE E PLACA - FORNECIMENTO E INSTALAÇÃO. AF_12/2015</t>
  </si>
  <si>
    <t xml:space="preserve">89,00</t>
  </si>
  <si>
    <t xml:space="preserve">INTERRUPTOR SIMPLES (4 MÓDULOS), 10A/250V, SEM SUPORTE E SEM PLACA - FORNECIMENTO E INSTALAÇÃO. AF_12/2015</t>
  </si>
  <si>
    <t xml:space="preserve">63,95</t>
  </si>
  <si>
    <t xml:space="preserve">INTERRUPTOR SIMPLES (4 MÓDULOS), 10A/250V, INCLUINDO SUPORTE E PLACA - FORNECIMENTO E INSTALAÇÃO. AF_12/2015</t>
  </si>
  <si>
    <t xml:space="preserve">76,51</t>
  </si>
  <si>
    <t xml:space="preserve">INTERRUPTOR SIMPLES (6 MÓDULOS), 10A/250V, SEM SUPORTE E SEM PLACA - FORNECIMENTO E INSTALAÇÃO. AF_12/2015</t>
  </si>
  <si>
    <t xml:space="preserve">94,38</t>
  </si>
  <si>
    <t xml:space="preserve">INTERRUPTOR SIMPLES (6 MÓDULOS), 10A/250V, INCLUINDO SUPORTE E PLACA - FORNECIMENTO E INSTALAÇÃO. AF_12/2015</t>
  </si>
  <si>
    <t xml:space="preserve">106,94</t>
  </si>
  <si>
    <t xml:space="preserve">INTERRUPTOR INTERMEDIÁRIO (1 MÓDULO), 10A/250V, SEM SUPORTE E SEM PLACA - FORNECIMENTO E INSTALAÇÃO. AF_09/2017</t>
  </si>
  <si>
    <t xml:space="preserve">INTERRUPTOR INTERMEDIÁRIO (1 MÓDULO), 10A/250V, INCLUINDO SUPORTE E PLACA - FORNECIMENTO E INSTALAÇÃO. AF_09/2017</t>
  </si>
  <si>
    <t xml:space="preserve">46,58</t>
  </si>
  <si>
    <t xml:space="preserve">INTERRUPTOR BIPOLAR (1 MÓDULO), 10A/250V, SEM SUPORTE E SEM PLACA - FORNECIMENTO E INSTALAÇÃO. AF_09/2017</t>
  </si>
  <si>
    <t xml:space="preserve">37,42</t>
  </si>
  <si>
    <t xml:space="preserve">INTERRUPTOR BIPOLAR (1 MÓDULO), 10A/250V, INCLUINDO SUPORTE E PLACA - FORNECIMENTO E INSTALAÇÃO. AF_09/2017</t>
  </si>
  <si>
    <t xml:space="preserve">45,36</t>
  </si>
  <si>
    <t xml:space="preserve">DIMMER ROTATIVO (1 MÓDULO), 220V/600W, SEM SUPORTE E SEM PLACA - FORNECIMENTO E INSTALAÇÃO. AF_09/2017</t>
  </si>
  <si>
    <t xml:space="preserve">88,30</t>
  </si>
  <si>
    <t xml:space="preserve">DIMMER ROTATIVO (1 MÓDULO), 220V/600W, INCLUINDO SUPORTE E PLACA - FORNECIMENTO E INSTALAÇÃO. AF_09/2017</t>
  </si>
  <si>
    <t xml:space="preserve">96,24</t>
  </si>
  <si>
    <t xml:space="preserve">INTERRUPTOR PULSADOR CAMPAINHA (1 MÓDULO), 10A/250V, SEM SUPORTE E SEM PLACA - FORNECIMENTO E INSTALAÇÃO. AF_09/2017</t>
  </si>
  <si>
    <t xml:space="preserve">17,03</t>
  </si>
  <si>
    <t xml:space="preserve">INTERRUPTOR PULSADOR CAMPAINHA (1 MÓDULO), 10A/250V, INCLUINDO SUPORTE E PLACA - FORNECIMENTO E INSTALAÇÃO. AF_09/2017</t>
  </si>
  <si>
    <t xml:space="preserve">24,97</t>
  </si>
  <si>
    <t xml:space="preserve">CAMPAINHA CIGARRA (1 MÓDULO), 10A/250V, SEM SUPORTE E SEM PLACA - FORNECIMENTO E INSTALAÇÃO. AF_09/2017</t>
  </si>
  <si>
    <t xml:space="preserve">CAMPAINHA CIGARRA (1 MÓDULO), 10A/250V, INCLUINDO SUPORTE E PLACA - FORNECIMENTO E INSTALAÇÃO. AF_09/2017</t>
  </si>
  <si>
    <t xml:space="preserve">44,02</t>
  </si>
  <si>
    <t xml:space="preserve">INTERRUPTOR PULSADOR MINUTERIA (1 MÓDULO), 10A/250V, SEM SUPORTE E SEM PLACA - FORNECIMENTO E INSTALAÇÃO. AF_09/2017</t>
  </si>
  <si>
    <t xml:space="preserve">21,11</t>
  </si>
  <si>
    <t xml:space="preserve">INTERRUPTOR PULSADOR MINUTERIA (1 MÓDULO), 10A/250V, INCLUINDO SUPORTE E PLACA - FORNECIMENTO E INSTALAÇÃO. AF_09/2017</t>
  </si>
  <si>
    <t xml:space="preserve">29,05</t>
  </si>
  <si>
    <t xml:space="preserve">TOMADA ALTA DE EMBUTIR (1 MÓDULO), 2P+T 10 A, SEM SUPORTE E SEM PLACA - FORNECIMENTO E INSTALAÇÃO. AF_12/2015</t>
  </si>
  <si>
    <t xml:space="preserve">32,65</t>
  </si>
  <si>
    <t xml:space="preserve">TOMADA ALTA DE EMBUTIR (1 MÓDULO), 2P+T 20 A, SEM SUPORTE E SEM PLACA - FORNECIMENTO E INSTALAÇÃO. AF_12/2015</t>
  </si>
  <si>
    <t xml:space="preserve">34,85</t>
  </si>
  <si>
    <t xml:space="preserve">TOMADA ALTA DE EMBUTIR (1 MÓDULO), 2P+T 10 A, INCLUINDO SUPORTE E PLACA - FORNECIMENTO E INSTALAÇÃO. AF_12/2015</t>
  </si>
  <si>
    <t xml:space="preserve">40,59</t>
  </si>
  <si>
    <t xml:space="preserve">TOMADA ALTA DE EMBUTIR (1 MÓDULO), 2P+T 20 A, INCLUINDO SUPORTE E PLACA - FORNECIMENTO E INSTALAÇÃO. AF_12/2015</t>
  </si>
  <si>
    <t xml:space="preserve">42,79</t>
  </si>
  <si>
    <t xml:space="preserve">TOMADA MÉDIA DE EMBUTIR (1 MÓDULO), 2P+T 10 A, SEM SUPORTE E SEM PLACA - FORNECIMENTO E INSTALAÇÃO. AF_12/2015</t>
  </si>
  <si>
    <t xml:space="preserve">23,26</t>
  </si>
  <si>
    <t xml:space="preserve">TOMADA MÉDIA DE EMBUTIR (1 MÓDULO), 2P+T 20 A, SEM SUPORTE E SEM PLACA - FORNECIMENTO E INSTALAÇÃO. AF_12/2015</t>
  </si>
  <si>
    <t xml:space="preserve">25,46</t>
  </si>
  <si>
    <t xml:space="preserve">TOMADA MÉDIA DE EMBUTIR (1 MÓDULO), 2P+T 10 A, INCLUINDO SUPORTE E PLACA - FORNECIMENTO E INSTALAÇÃO. AF_12/2015</t>
  </si>
  <si>
    <t xml:space="preserve">31,20</t>
  </si>
  <si>
    <t xml:space="preserve">TOMADA MÉDIA DE EMBUTIR (1 MÓDULO), 2P+T 20 A, INCLUINDO SUPORTE E PLACA - FORNECIMENTO E INSTALAÇÃO. AF_12/2015</t>
  </si>
  <si>
    <t xml:space="preserve">33,40</t>
  </si>
  <si>
    <t xml:space="preserve">TOMADA BAIXA DE EMBUTIR (1 MÓDULO), 2P+T 10 A, SEM SUPORTE E SEM PLACA - FORNECIMENTO E INSTALAÇÃO. AF_12/2015</t>
  </si>
  <si>
    <t xml:space="preserve">19,61</t>
  </si>
  <si>
    <t xml:space="preserve">TOMADA BAIXA DE EMBUTIR (1 MÓDULO), 2P+T 20 A, SEM SUPORTE E SEM PLACA - FORNECIMENTO E INSTALAÇÃO. AF_12/2015</t>
  </si>
  <si>
    <t xml:space="preserve">21,81</t>
  </si>
  <si>
    <t xml:space="preserve">TOMADA BAIXA DE EMBUTIR (1 MÓDULO), 2P+T 10 A, INCLUINDO SUPORTE E PLACA - FORNECIMENTO E INSTALAÇÃO. AF_12/2015</t>
  </si>
  <si>
    <t xml:space="preserve">27,55</t>
  </si>
  <si>
    <t xml:space="preserve">TOMADA BAIXA DE EMBUTIR (1 MÓDULO), 2P+T 20 A, INCLUINDO SUPORTE E PLACA - FORNECIMENTO E INSTALAÇÃO. AF_12/2015</t>
  </si>
  <si>
    <t xml:space="preserve">TOMADA MÉDIA DE EMBUTIR (2 MÓDULOS), 2P+T 10 A, SEM SUPORTE E SEM PLACA - FORNECIMENTO E INSTALAÇÃO. AF_12/2015</t>
  </si>
  <si>
    <t xml:space="preserve">43,48</t>
  </si>
  <si>
    <t xml:space="preserve">TOMADA MÉDIA DE EMBUTIR (2 MÓDULOS), 2P+T 20 A, SEM SUPORTE E SEM PLACA - FORNECIMENTO E INSTALAÇÃO. AF_12/2015</t>
  </si>
  <si>
    <t xml:space="preserve">47,88</t>
  </si>
  <si>
    <t xml:space="preserve">TOMADA MÉDIA DE EMBUTIR (2 MÓDULOS), 2P+T 10 A, INCLUINDO SUPORTE E PLACA - FORNECIMENTO E INSTALAÇÃO. AF_12/2015</t>
  </si>
  <si>
    <t xml:space="preserve">51,42</t>
  </si>
  <si>
    <t xml:space="preserve">TOMADA MÉDIA DE EMBUTIR (2 MÓDULOS), 2P+T 20 A, INCLUINDO SUPORTE E PLACA - FORNECIMENTO E INSTALAÇÃO. AF_12/2015</t>
  </si>
  <si>
    <t xml:space="preserve">55,82</t>
  </si>
  <si>
    <t xml:space="preserve">TOMADA BAIXA DE EMBUTIR (2 MÓDULOS), 2P+T 10 A, SEM SUPORTE E SEM PLACA - FORNECIMENTO E INSTALAÇÃO. AF_12/2015</t>
  </si>
  <si>
    <t xml:space="preserve">36,19</t>
  </si>
  <si>
    <t xml:space="preserve">TOMADA BAIXA DE EMBUTIR (2 MÓDULOS), 2P+T 20 A, SEM SUPORTE E SEM PLACA - FORNECIMENTO E INSTALAÇÃO. AF_12/2015</t>
  </si>
  <si>
    <t xml:space="preserve">TOMADA BAIXA DE EMBUTIR (2 MÓDULOS), 2P+T 10 A, INCLUINDO SUPORTE E PLACA - FORNECIMENTO E INSTALAÇÃO. AF_12/2015</t>
  </si>
  <si>
    <t xml:space="preserve">44,13</t>
  </si>
  <si>
    <t xml:space="preserve">TOMADA BAIXA DE EMBUTIR (2 MÓDULOS), 2P+T 20 A, INCLUINDO SUPORTE E PLACA - FORNECIMENTO E INSTALAÇÃO. AF_12/2015</t>
  </si>
  <si>
    <t xml:space="preserve">48,53</t>
  </si>
  <si>
    <t xml:space="preserve">TOMADA MÉDIA DE EMBUTIR (3 MÓDULOS), 2P+T 10 A, SEM SUPORTE E SEM PLACA - FORNECIMENTO E INSTALAÇÃO. AF_12/2015</t>
  </si>
  <si>
    <t xml:space="preserve">63,71</t>
  </si>
  <si>
    <t xml:space="preserve">TOMADA MÉDIA DE EMBUTIR (3 MÓDULOS), 2P+T 20 A, SEM SUPORTE E SEM PLACA - FORNECIMENTO E INSTALAÇÃO. AF_12/2015</t>
  </si>
  <si>
    <t xml:space="preserve">70,31</t>
  </si>
  <si>
    <t xml:space="preserve">TOMADA MÉDIA DE EMBUTIR (3 MÓDULOS), 2P+T 10 A, INCLUINDO SUPORTE E PLACA - FORNECIMENTO E INSTALAÇÃO. AF_12/2015</t>
  </si>
  <si>
    <t xml:space="preserve">71,65</t>
  </si>
  <si>
    <t xml:space="preserve">TOMADA MÉDIA DE EMBUTIR (3 MÓDULOS), 2P+T 20 A, INCLUINDO SUPORTE E PLACA - FORNECIMENTO E INSTALAÇÃO. AF_12/2015</t>
  </si>
  <si>
    <t xml:space="preserve">78,25</t>
  </si>
  <si>
    <t xml:space="preserve">TOMADA BAIXA DE EMBUTIR (3 MÓDULOS), 2P+T 10 A, SEM SUPORTE E SEM PLACA - FORNECIMENTO E INSTALAÇÃO. AF_12/2015</t>
  </si>
  <si>
    <t xml:space="preserve">52,76</t>
  </si>
  <si>
    <t xml:space="preserve">TOMADA BAIXA DE EMBUTIR (3 MÓDULOS), 2P+T 20 A, SEM SUPORTE E SEM PLACA - FORNECIMENTO E INSTALAÇÃO. AF_12/2015</t>
  </si>
  <si>
    <t xml:space="preserve">59,36</t>
  </si>
  <si>
    <t xml:space="preserve">TOMADA BAIXA DE EMBUTIR (3 MÓDULOS), 2P+T 10 A, INCLUINDO SUPORTE E PLACA - FORNECIMENTO E INSTALAÇÃO. AF_12/2015</t>
  </si>
  <si>
    <t xml:space="preserve">60,70</t>
  </si>
  <si>
    <t xml:space="preserve">TOMADA BAIXA DE EMBUTIR (3 MÓDULOS), 2P+T 20 A, INCLUINDO SUPORTE E PLACA - FORNECIMENTO E INSTALAÇÃO. AF_12/2015</t>
  </si>
  <si>
    <t xml:space="preserve">67,30</t>
  </si>
  <si>
    <t xml:space="preserve">TOMADA BAIXA DE EMBUTIR (4 MÓDULOS), 2P+T 10 A, SEM SUPORTE E SEM PLACA - FORNECIMENTO E INSTALAÇÃO. AF_12/2015</t>
  </si>
  <si>
    <t xml:space="preserve">TOMADA BAIXA DE EMBUTIR (4 MÓDULOS), 2P+T 10 A, INCLUINDO SUPORTE E PLACA - FORNECIMENTO E INSTALAÇÃO. AF_12/2015</t>
  </si>
  <si>
    <t xml:space="preserve">82,39</t>
  </si>
  <si>
    <t xml:space="preserve">TOMADA BAIXA DE EMBUTIR (6 MÓDULOS), 2P+T 10 A, SEM SUPORTE E SEM PLACA - FORNECIMENTO E INSTALAÇÃO. AF_12/2015</t>
  </si>
  <si>
    <t xml:space="preserve">103,23</t>
  </si>
  <si>
    <t xml:space="preserve">TOMADA BAIXA DE EMBUTIR (6 MÓDULOS), 2P+T 10 A, INCLUINDO SUPORTE E PLACA - FORNECIMENTO E INSTALAÇÃO. AF_12/2015</t>
  </si>
  <si>
    <t xml:space="preserve">115,79</t>
  </si>
  <si>
    <t xml:space="preserve">INTERRUPTOR SIMPLES (1 MÓDULO) COM 1 TOMADA DE EMBUTIR 2P+T 10 A,  SEM SUPORTE E SEM PLACA - FORNECIMENTO E INSTALAÇÃO. AF_12/2015</t>
  </si>
  <si>
    <t xml:space="preserve">38,38</t>
  </si>
  <si>
    <t xml:space="preserve">INTERRUPTOR SIMPLES (1 MÓDULO) COM 1 TOMADA DE EMBUTIR 2P+T 10 A,  INCLUINDO SUPORTE E PLACA - FORNECIMENTO E INSTALAÇÃO. AF_12/2015</t>
  </si>
  <si>
    <t xml:space="preserve">46,32</t>
  </si>
  <si>
    <t xml:space="preserve">INTERRUPTOR SIMPLES (1 MÓDULO) COM 2 TOMADAS DE EMBUTIR 2P+T 10 A,  SEM SUPORTE E SEM PLACA - FORNECIMENTO E INSTALAÇÃO. AF_12/2015</t>
  </si>
  <si>
    <t xml:space="preserve">58,65</t>
  </si>
  <si>
    <t xml:space="preserve">INTERRUPTOR SIMPLES (1 MÓDULO) COM 2 TOMADAS DE EMBUTIR 2P+T 10 A,  INCLUINDO SUPORTE E PLACA - FORNECIMENTO E INSTALAÇÃO. AF_12/2015</t>
  </si>
  <si>
    <t xml:space="preserve">66,59</t>
  </si>
  <si>
    <t xml:space="preserve">INTERRUPTOR SIMPLES (2 MÓDULOS) COM 1 TOMADA DE EMBUTIR 2P+T 10 A,  SEM SUPORTE E SEM PLACA - FORNECIMENTO E INSTALAÇÃO. AF_12/2015</t>
  </si>
  <si>
    <t xml:space="preserve">53,54</t>
  </si>
  <si>
    <t xml:space="preserve">INTERRUPTOR SIMPLES (2 MÓDULOS) COM 1 TOMADA DE EMBUTIR 2P+T 10 A,  INCLUINDO SUPORTE E PLACA - FORNECIMENTO E INSTALAÇÃO. AF_12/2015</t>
  </si>
  <si>
    <t xml:space="preserve">61,48</t>
  </si>
  <si>
    <t xml:space="preserve">INTERRUPTOR PARALELO (1 MÓDULO) COM 1 TOMADA DE EMBUTIR 2P+T 10 A,  SEM SUPORTE E SEM PLACA - FORNECIMENTO E INSTALAÇÃO. AF_12/2015</t>
  </si>
  <si>
    <t xml:space="preserve">44,62</t>
  </si>
  <si>
    <t xml:space="preserve">INTERRUPTOR PARALELO (1 MÓDULO) COM 1 TOMADA DE EMBUTIR 2P+T 10 A,  INCLUINDO SUPORTE E PLACA - FORNECIMENTO E INSTALAÇÃO. AF_12/2015</t>
  </si>
  <si>
    <t xml:space="preserve">52,56</t>
  </si>
  <si>
    <t xml:space="preserve">INTERRUPTOR PARALELO (1 MÓDULO) COM 2 TOMADAS DE EMBUTIR 2P+T 10 A,  SEM SUPORTE E SEM PLACA - FORNECIMENTO E INSTALAÇÃO. AF_12/2015</t>
  </si>
  <si>
    <t xml:space="preserve">64,85</t>
  </si>
  <si>
    <t xml:space="preserve">INTERRUPTOR PARALELO (1 MÓDULO) COM 2 TOMADAS DE EMBUTIR 2P+T 10 A,  INCLUINDO SUPORTE E PLACA - FORNECIMENTO E INSTALAÇÃO. AF_12/2015</t>
  </si>
  <si>
    <t xml:space="preserve">72,79</t>
  </si>
  <si>
    <t xml:space="preserve">INTERRUPTOR PARALELO (2 MÓDULOS) COM 1 TOMADA DE EMBUTIR 2P+T 10 A,  SEM SUPORTE E SEM PLACA - FORNECIMENTO E INSTALAÇÃO. AF_12/2015</t>
  </si>
  <si>
    <t xml:space="preserve">65,99</t>
  </si>
  <si>
    <t xml:space="preserve">INTERRUPTOR PARALELO (2 MÓDULOS) COM 1 TOMADA DE EMBUTIR 2P+T 10 A,  INCLUINDO SUPORTE E PLACA - FORNECIMENTO E INSTALAÇÃO. AF_12/2015</t>
  </si>
  <si>
    <t xml:space="preserve">INTERRUPTOR SIMPLES (1 MÓDULO), INTERRUPTOR PARALELO (1 MÓDULO) E 1 TOMADA DE EMBUTIR 2P+T 10 A,  SEM SUPORTE E SEM PLACA - FORNECIMENTO E INSTALAÇÃO. AF_12/2015</t>
  </si>
  <si>
    <t xml:space="preserve">59,79</t>
  </si>
  <si>
    <t xml:space="preserve">INTERRUPTOR SIMPLES (1 MÓDULO), INTERRUPTOR PARALELO (1 MÓDULO) E 1 TOMADA DE EMBUTIR 2P+T 10 A,  INCLUINDO SUPORTE E PLACA - FORNECIMENTO E INSTALAÇÃO. AF_12/2015</t>
  </si>
  <si>
    <t xml:space="preserve">67,73</t>
  </si>
  <si>
    <t xml:space="preserve">LUMINARIA INTERNA/BOCAL/LAMPADAS</t>
  </si>
  <si>
    <t xml:space="preserve">0171</t>
  </si>
  <si>
    <t xml:space="preserve">LUMINÁRIA TIPO CALHA, DE SOBREPOR, COM 1 LÂMPADA TUBULAR FLUORESCENTE DE 18 W, COM REATOR DE PARTIDA RÁPIDA - FORNECIMENTO E INSTALAÇÃO. AF_02/2020</t>
  </si>
  <si>
    <t xml:space="preserve">101,68</t>
  </si>
  <si>
    <t xml:space="preserve">LUMINÁRIA TIPO CALHA, DE SOBREPOR, COM 1 LÂMPADA TUBULAR FLUORESCENTE DE 36 W, COM REATOR DE PARTIDA RÁPIDA - FORNECIMENTO E INSTALAÇÃO. AF_02/2020</t>
  </si>
  <si>
    <t xml:space="preserve">143,57</t>
  </si>
  <si>
    <t xml:space="preserve">LUMINÁRIA TIPO CALHA, DE SOBREPOR, COM 2 LÂMPADAS TUBULARES FLUORESCENTES DE 18 W, COM REATOR DE PARTIDA RÁPIDA - FORNECIMENTO E INSTALAÇÃO. AF_02/2020</t>
  </si>
  <si>
    <t xml:space="preserve">137,53</t>
  </si>
  <si>
    <t xml:space="preserve">LUMINÁRIA TIPO CALHA, DE SOBREPOR, COM 2 LÂMPADAS TUBULARES FLUORESCENTES DE 36 W, COM REATOR DE PARTIDA RÁPIDA - FORNECIMENTO E INSTALAÇÃO. AF_02/2020</t>
  </si>
  <si>
    <t xml:space="preserve">188,11</t>
  </si>
  <si>
    <t xml:space="preserve">LUMINÁRIA TIPO CALHA, DE EMBUTIR, COM 2 LÂMPADAS FLUORESCENTES DE 14 W, COM REATOR DE PARTIDA RÁPIDA - FORNECIMENTO E INSTALAÇÃO. AF_02/2020</t>
  </si>
  <si>
    <t xml:space="preserve">346,92</t>
  </si>
  <si>
    <t xml:space="preserve">LUMINÁRIA TIPO PLAFON EM PLÁSTICO, DE SOBREPOR, COM 1 LÂMPADA FLUORESCENTE DE 15 W, SEM REATOR - FORNECIMENTO E INSTALAÇÃO. AF_02/2020</t>
  </si>
  <si>
    <t xml:space="preserve">43,75</t>
  </si>
  <si>
    <t xml:space="preserve">LUMINÁRIA TIPO PLAFON REDONDO COM VIDRO FOSCO, DE SOBREPOR, COM 1 LÂMPADA FLUORESCENTE DE 15 W, SEM REATOR - FORNECIMENTO E INSTALAÇÃO. AF_02/2020</t>
  </si>
  <si>
    <t xml:space="preserve">113,65</t>
  </si>
  <si>
    <t xml:space="preserve">LUMINÁRIA TIPO PLAFON REDONDO COM VIDRO FOSCO, DE SOBREPOR, COM 2 LÂMPADAS FLUORESCENTES DE 15 W, SEM REATOR - FORNECIMENTO E INSTALAÇÃO. AF_02/2020</t>
  </si>
  <si>
    <t xml:space="preserve">147,35</t>
  </si>
  <si>
    <t xml:space="preserve">LUMINÁRIA TIPO PLAFON, DE SOBREPOR, COM 1 LÂMPADA LED DE 12/13 W, SEM REATOR - FORNECIMENTO E INSTALAÇÃO. AF_02/2020</t>
  </si>
  <si>
    <t xml:space="preserve">LUMINÁRIA TIPO SPOT, DE SOBREPOR, COM 1 LÂMPADA FLUORESCENTE DE 15 W, SEM REATOR - FORNECIMENTO E INSTALAÇÃO. AF_02/2020</t>
  </si>
  <si>
    <t xml:space="preserve">168,03</t>
  </si>
  <si>
    <t xml:space="preserve">LUMINÁRIA TIPO SPOT, DE SOBREPOR, COM 2 LÂMPADAS FLUORESCENTES DE 15 W, SEM REATOR - FORNECIMENTO E INSTALAÇÃO. AF_02/2020</t>
  </si>
  <si>
    <t xml:space="preserve">SENSOR DE PRESENÇA COM FOTOCÉLULA, FIXAÇÃO EM PAREDE - FORNECIMENTO E INSTALAÇÃO. AF_02/2020</t>
  </si>
  <si>
    <t xml:space="preserve">119,97</t>
  </si>
  <si>
    <t xml:space="preserve">SENSOR DE PRESENÇA SEM FOTOCÉLULA, FIXAÇÃO EM PAREDE - FORNECIMENTO E INSTALAÇÃO. AF_02/2020</t>
  </si>
  <si>
    <t xml:space="preserve">82,21</t>
  </si>
  <si>
    <t xml:space="preserve">SENSOR DE PRESENÇA COM FOTOCÉLULA, FIXAÇÃO EM TETO - FORNECIMENTO E INSTALAÇÃO. AF_02/2020</t>
  </si>
  <si>
    <t xml:space="preserve">82,87</t>
  </si>
  <si>
    <t xml:space="preserve">SENSOR DE PRESENÇA SEM FOTOCÉLULA, FIXAÇÃO EM TETO - FORNECIMENTO E INSTALAÇÃO. AF_02/2020</t>
  </si>
  <si>
    <t xml:space="preserve">78,05</t>
  </si>
  <si>
    <t xml:space="preserve">LUMINÁRIA DE EMERGÊNCIA, COM 30 LÂMPADAS LED DE 2 W, SEM REATOR - FORNECIMENTO E INSTALAÇÃO. AF_02/2020</t>
  </si>
  <si>
    <t xml:space="preserve">30,54</t>
  </si>
  <si>
    <t xml:space="preserve">LÂMPADA COMPACTA DE LED 6 W, BASE E27 - FORNECIMENTO E INSTALAÇÃO. AF_02/2020</t>
  </si>
  <si>
    <t xml:space="preserve">19,56</t>
  </si>
  <si>
    <t xml:space="preserve">LÂMPADA COMPACTA DE LED 10 W, BASE E27 - FORNECIMENTO E INSTALAÇÃO. AF_02/2020</t>
  </si>
  <si>
    <t xml:space="preserve">20,81</t>
  </si>
  <si>
    <t xml:space="preserve">LÂMPADA COMPACTA FLUORESCENTE DE 15 W, BASE E27 - FORNECIMENTO E INSTALAÇÃO. AF_02/2020</t>
  </si>
  <si>
    <t xml:space="preserve">26,84</t>
  </si>
  <si>
    <t xml:space="preserve">LÂMPADA COMPACTA FLUORESCENTE DE 20 W, BASE E27 - FORNECIMENTO E INSTALAÇÃO. AF_02/2020</t>
  </si>
  <si>
    <t xml:space="preserve">29,03</t>
  </si>
  <si>
    <t xml:space="preserve">LÂMPADA COMPACTA DE VAPOR MERCURIO 125 W, BASE E27 - FORNECIMENTO E INSTALAÇÃO. AF_02/2020</t>
  </si>
  <si>
    <t xml:space="preserve">36,30</t>
  </si>
  <si>
    <t xml:space="preserve">LÂMPADA COMPACTA DE VAPOR METÁLICO OVOIDE 150 W, BASE E27 - FORNECIMENTO E INSTALAÇÃO. AF_02/2020</t>
  </si>
  <si>
    <t xml:space="preserve">LÂMPADA TUBULAR FLUORESCENTE T8 DE 16/18 W, BASE G13 - FORNECIMENTO E INSTALAÇÃO. AF_02/2020_P</t>
  </si>
  <si>
    <t xml:space="preserve">65,03</t>
  </si>
  <si>
    <t xml:space="preserve">LÂMPADA TUBULAR FLUORESCENTE T8 DE 32/36 W, BASE G13 - FORNECIMENTO E INSTALAÇÃO. AF_02/2020_P</t>
  </si>
  <si>
    <t xml:space="preserve">LÂMPADA TUBULAR FLUORESCENTE T10 DE 20/40 W, BASE G13 - FORNECIMENTO E INSTALAÇÃO. AF_02/2020_P</t>
  </si>
  <si>
    <t xml:space="preserve">74,28</t>
  </si>
  <si>
    <t xml:space="preserve">LÂMPADA TUBULAR FLUORESCENTE T5 DE 14 W, BASE G13 - FORNECIMENTO E INSTALAÇÃO. AF_02/2020_P</t>
  </si>
  <si>
    <t xml:space="preserve">68,11</t>
  </si>
  <si>
    <t xml:space="preserve">LÂMPADA TUBULAR LED DE 9/10 W, BASE G13 - FORNECIMENTO E INSTALAÇÃO. AF_02/2020_P</t>
  </si>
  <si>
    <t xml:space="preserve">32,22</t>
  </si>
  <si>
    <t xml:space="preserve">LÂMPADA TUBULAR LED DE 18/20 W, BASE G13 - FORNECIMENTO E INSTALAÇÃO. AF_02/2020_P</t>
  </si>
  <si>
    <t xml:space="preserve">37,73</t>
  </si>
  <si>
    <t xml:space="preserve">LUMINÁRIA TIPO CALHA, DE SOBREPOR, COM 1 LÂMPADA TUBULAR FLUORESCENTE DE 20 W, COM REATOR DE PARTIDA CONVENCIONAL - FORNECIMENTO E INSTALAÇÃO. AF_02/2020</t>
  </si>
  <si>
    <t xml:space="preserve">LUMINÁRIA DUPLA TIPO CALHA, DE SOBREPOR, COM 4 LÂMPADAS TUBULARES FLUORESCENTES DE 18 W,COM REATORES DE PARTIDA RÁPIDA - FORNECIMENTO E INSTALAÇÃO. AF_02/2020</t>
  </si>
  <si>
    <t xml:space="preserve">275,08</t>
  </si>
  <si>
    <t xml:space="preserve">LUMINÁRIA DUPLA TIPO CALHA, DE SOBREPOR, COM 4 LÂMPADAS TUBULARES FLUORESCENTES DE 36 W, COM REATORES DE PARTIDA RÁPIDA -FORNECIMENTO E INSTALAÇÃO. AF_02/2020</t>
  </si>
  <si>
    <t xml:space="preserve">376,24</t>
  </si>
  <si>
    <t xml:space="preserve">LÂMPADA FLUORESCENTE ESPIRAL BRANCA 45 W, BASE E27 - FORNECIMENTO E INSTALAÇÃO. AF_02/2020</t>
  </si>
  <si>
    <t xml:space="preserve">LÂMPADA FLUORESCENTE ESPIRAL BRANCA 65 W, BASE E27 - FORNECIMENTO E INSTALAÇÃO. AF_02/2020</t>
  </si>
  <si>
    <t xml:space="preserve">119,57</t>
  </si>
  <si>
    <t xml:space="preserve">REATOR DE PARTIDA RÁPIDA PARA LÂMPADA FLUORESCENTE 2X40W - FORNECIMENTO E INSTALAÇÃO. AF_02/2020</t>
  </si>
  <si>
    <t xml:space="preserve">REATOR DE PARTIDA RÁPIDA PARA LÂMPADA FLUORESCENTE 1X20W - FORNECIMENTO E INSTALAÇÃO. AF_02/2020</t>
  </si>
  <si>
    <t xml:space="preserve">53,91</t>
  </si>
  <si>
    <t xml:space="preserve">REATOR DE PARTIDA RÁPIDA PARA LÂMPADA FLUORESCENTE 1X40W - FORNECIMENTO E INSTALAÇÃO. AF_02/2020</t>
  </si>
  <si>
    <t xml:space="preserve">62,94</t>
  </si>
  <si>
    <t xml:space="preserve">FORNECIMENTO DE MAT/MO P/ELETRIFICACAO E ILUMINACAO PUBLICA</t>
  </si>
  <si>
    <t xml:space="preserve">0172</t>
  </si>
  <si>
    <t xml:space="preserve">ENTRADA DE ENERGIA ELÉTRICA, AÉREA, MONOFÁSICA, COM CAIXA DE SOBREPOR, CABO DE 10 MM2 E DISJUNTOR DIN 50A (NÃO INCLUSO O POSTE DE CONCRETO). AF_07/2020_P</t>
  </si>
  <si>
    <t xml:space="preserve">1.333,17</t>
  </si>
  <si>
    <t xml:space="preserve">ENTRADA DE ENERGIA ELÉTRICA, AÉREA, MONOFÁSICA, COM CAIXA DE SOBREPOR, CABO DE 16 MM2 E DISJUNTOR DIN 50A (NÃO INCLUSO O POSTE DE CONCRETO). AF_07/2020_P</t>
  </si>
  <si>
    <t xml:space="preserve">1.420,62</t>
  </si>
  <si>
    <t xml:space="preserve">ENTRADA DE ENERGIA ELÉTRICA, AÉREA, MONOFÁSICA, COM CAIXA DE SOBREPOR, CABO DE 25 MM2 E DISJUNTOR DIN 50A (NÃO INCLUSO O POSTE DE CONCRETO). AF_07/2020_P</t>
  </si>
  <si>
    <t xml:space="preserve">1.448,01</t>
  </si>
  <si>
    <t xml:space="preserve">ENTRADA DE ENERGIA ELÉTRICA, AÉREA, MONOFÁSICA, COM CAIXA DE SOBREPOR, CABO DE 35 MM2 E DISJUNTOR DIN 50A (NÃO INCLUSO O POSTE DE CONCRETO). AF_07/2020_P</t>
  </si>
  <si>
    <t xml:space="preserve">1.578,39</t>
  </si>
  <si>
    <t xml:space="preserve">ENTRADA DE ENERGIA ELÉTRICA, AÉREA, MONOFÁSICA, COM CAIXA DE EMBUTIR, CABO DE 10 MM2 E DISJUNTOR DIN 50A (NÃO INCLUSO O POSTE DE CONCRETO). AF_07/2020_P</t>
  </si>
  <si>
    <t xml:space="preserve">1.316,72</t>
  </si>
  <si>
    <t xml:space="preserve">ENTRADA DE ENERGIA ELÉTRICA, AÉREA, MONOFÁSICA, COM CAIXA DE EMBUTIR, CABO DE 16 MM2 E DISJUNTOR DIN 50A (NÃO INCLUSO O POSTE DE CONCRETO). AF_07/2020_P</t>
  </si>
  <si>
    <t xml:space="preserve">1.404,17</t>
  </si>
  <si>
    <t xml:space="preserve">ENTRADA DE ENERGIA ELÉTRICA, AÉREA, MONOFÁSICA, COM CAIXA DE EMBUTIR, CABO DE 25 MM2 E DISJUNTOR DIN 50A (NÃO INCLUSO O POSTE DE CONCRETO). AF_07/2020_P</t>
  </si>
  <si>
    <t xml:space="preserve">1.431,56</t>
  </si>
  <si>
    <t xml:space="preserve">ENTRADA DE ENERGIA ELÉTRICA, AÉREA, MONOFÁSICA, COM CAIXA DE EMBUTIR, CABO DE 35 MM2 E DISJUNTOR DIN 50A (NÃO INCLUSO O POSTE DE CONCRETO). AF_07/2020_P</t>
  </si>
  <si>
    <t xml:space="preserve">1.561,94</t>
  </si>
  <si>
    <t xml:space="preserve">ENTRADA DE ENERGIA ELÉTRICA, AÉREA, BIFÁSICA, COM CAIXA DE SOBREPOR, CABO DE 10 MM2 E DISJUNTOR DIN 50A (NÃO INCLUSO O POSTE DE CONCRETO). AF_07/2020_P</t>
  </si>
  <si>
    <t xml:space="preserve">1.552,45</t>
  </si>
  <si>
    <t xml:space="preserve">ENTRADA DE ENERGIA ELÉTRICA, AÉREA, BIFÁSICA, COM CAIXA DE SOBREPOR, CABO DE 16 MM2 E DISJUNTOR DIN 50A (NÃO INCLUSO O POSTE DE CONCRETO). AF_07/2020_P</t>
  </si>
  <si>
    <t xml:space="preserve">1.684,82</t>
  </si>
  <si>
    <t xml:space="preserve">ENTRADA DE ENERGIA ELÉTRICA, AÉREA, BIFÁSICA, COM CAIXA DE SOBREPOR, CABO DE 25 MM2 E DISJUNTOR DIN 50A (NÃO INCLUSO O POSTE DE CONCRETO). AF_07/2020_P</t>
  </si>
  <si>
    <t xml:space="preserve">1.726,27</t>
  </si>
  <si>
    <t xml:space="preserve">ENTRADA DE ENERGIA ELÉTRICA, AÉREA, BIFÁSICA, COM CAIXA DE SOBREPOR, CABO DE 35 MM2 E DISJUNTOR DIN 50A (NÃO INCLUSO O POSTE DE CONCRETO). AF_07/2020_P</t>
  </si>
  <si>
    <t xml:space="preserve">1.907,39</t>
  </si>
  <si>
    <t xml:space="preserve">ENTRADA DE ENERGIA ELÉTRICA, AÉREA, BIFÁSICA, COM CAIXA DE EMBUTIR, CABO DE 10 MM2 E DISJUNTOR DIN 50A (NÃO INCLUSO O POSTE DE CONCRETO). AF_07/2020_P</t>
  </si>
  <si>
    <t xml:space="preserve">1.542,79</t>
  </si>
  <si>
    <t xml:space="preserve">ENTRADA DE ENERGIA ELÉTRICA, AÉREA, BIFÁSICA, COM CAIXA DE EMBUTIR, CABO DE 16 MM2 E DISJUNTOR DIN 50A (NÃO INCLUSO O POSTE DE CONCRETO). AF_07/2020_P</t>
  </si>
  <si>
    <t xml:space="preserve">1.675,16</t>
  </si>
  <si>
    <t xml:space="preserve">ENTRADA DE ENERGIA ELÉTRICA, AÉREA, BIFÁSICA, COM CAIXA DE EMBUTIR, CABO DE 25 MM2 E DISJUNTOR DIN 50A (NÃO INCLUSO O POSTE DE CONCRETO). AF_07/2020_P</t>
  </si>
  <si>
    <t xml:space="preserve">1.716,61</t>
  </si>
  <si>
    <t xml:space="preserve">ENTRADA DE ENERGIA ELÉTRICA, AÉREA, BIFÁSICA, COM CAIXA DE EMBUTIR, CABO DE 35 MM2 E DISJUNTOR DIN 50A (NÃO INCLUSO O POSTE DE CONCRETO). AF_07/2020_P</t>
  </si>
  <si>
    <t xml:space="preserve">1.897,73</t>
  </si>
  <si>
    <t xml:space="preserve">ENTRADA DE ENERGIA ELÉTRICA, AÉREA, TRIFÁSICA, COM CAIXA DE SOBREPOR, CABO DE 10 MM2 E DISJUNTOR DIN 50A (NÃO INCLUSO O POSTE DE CONCRETO). AF_07/2020_P</t>
  </si>
  <si>
    <t xml:space="preserve">1.660,89</t>
  </si>
  <si>
    <t xml:space="preserve">ENTRADA DE ENERGIA ELÉTRICA, AÉREA, TRIFÁSICA, COM CAIXA DE SOBREPOR, CABO DE 16 MM2 E DISJUNTOR DIN 50A (NÃO INCLUSO O POSTE DE CONCRETO). AF_07/2020_P</t>
  </si>
  <si>
    <t xml:space="preserve">1.837,38</t>
  </si>
  <si>
    <t xml:space="preserve">ENTRADA DE ENERGIA ELÉTRICA, AÉREA, TRIFÁSICA, COM CAIXA DE SOBREPOR, CABO DE 25 MM2 E DISJUNTOR DIN 50A (NÃO INCLUSO O POSTE DE CONCRETO). AF_07/2020_P</t>
  </si>
  <si>
    <t xml:space="preserve">1.892,66</t>
  </si>
  <si>
    <t xml:space="preserve">ENTRADA DE ENERGIA ELÉTRICA, AÉREA, TRIFÁSICA, COM CAIXA DE SOBREPOR, CABO DE 35 MM2 E DISJUNTOR DIN 50A (NÃO INCLUSO O POSTE DE CONCRETO). AF_07/2020_P</t>
  </si>
  <si>
    <t xml:space="preserve">2.123,62</t>
  </si>
  <si>
    <t xml:space="preserve">ENTRADA DE ENERGIA ELÉTRICA, AÉREA, TRIFÁSICA, COM CAIXA DE EMBUTIR, CABO DE 10 MM2 E DISJUNTOR DIN 50A (NÃO INCLUSO O POSTE DE CONCRETO). AF_07/2020</t>
  </si>
  <si>
    <t xml:space="preserve">1.908,16</t>
  </si>
  <si>
    <t xml:space="preserve">ENTRADA DE ENERGIA ELÉTRICA, AÉREA, TRIFÁSICA, COM CAIXA DE EMBUTIR, CABO DE 16 MM2 E DISJUNTOR DIN 50A (NÃO INCLUSO O POSTE DE CONCRETO). AF_07/2020</t>
  </si>
  <si>
    <t xml:space="preserve">2.084,65</t>
  </si>
  <si>
    <t xml:space="preserve">ENTRADA DE ENERGIA ELÉTRICA, AÉREA, TRIFÁSICA, COM CAIXA DE EMBUTIR, CABO DE 25 MM2 E DISJUNTOR DIN 50A (NÃO INCLUSO O POSTE DE CONCRETO). AF_07/2020</t>
  </si>
  <si>
    <t xml:space="preserve">2.139,93</t>
  </si>
  <si>
    <t xml:space="preserve">ENTRADA DE ENERGIA ELÉTRICA, AÉREA, TRIFÁSICA, COM CAIXA DE EMBUTIR, CABO DE 35 MM2 E DISJUNTOR DIN 50A (NÃO INCLUSO O POSTE DE CONCRETO). AF_07/2020</t>
  </si>
  <si>
    <t xml:space="preserve">2.370,89</t>
  </si>
  <si>
    <t xml:space="preserve">ENTRADA DE ENERGIA ELÉTRICA, SUBTERRÂNEA, MONOFÁSICA, COM CAIXA DE SOBREPOR, CABO DE 10 MM2 E DISJUNTOR DIN 50A (NÃO INCLUSA MURETA DE ALVENARIA). AF_07/2020_P</t>
  </si>
  <si>
    <t xml:space="preserve">761,09</t>
  </si>
  <si>
    <t xml:space="preserve">ENTRADA DE ENERGIA ELÉTRICA, SUBTERRÂNEA, MONOFÁSICA, COM CAIXA DE SOBREPOR, CABO DE 16 MM2 E DISJUNTOR DIN 50A (NÃO INCLUSA MURETA DE ALVENARIA). AF_07/2020_P</t>
  </si>
  <si>
    <t xml:space="preserve">866,03</t>
  </si>
  <si>
    <t xml:space="preserve">ENTRADA DE ENERGIA ELÉTRICA, SUBTERRÂNEA, MONOFÁSICA, COM CAIXA DE SOBREPOR, CABO DE 25 MM2 E DISJUNTOR DIN 50A (NÃO INCLUSA MURETA DE ALVENARIA). AF_07/2020_P</t>
  </si>
  <si>
    <t xml:space="preserve">898,90</t>
  </si>
  <si>
    <t xml:space="preserve">ENTRADA DE ENERGIA ELÉTRICA, SUBTERRÂNEA, MONOFÁSICA, COM CAIXA DE SOBREPOR, CABO DE 35 MM2 E DISJUNTOR DIN 50A (NÃO INCLUSA MURETA DE ALVENARIA). AF_07/2020_P</t>
  </si>
  <si>
    <t xml:space="preserve">1.017,44</t>
  </si>
  <si>
    <t xml:space="preserve">ENTRADA DE ENERGIA ELÉTRICA, SUBTERRÂNEA, MONOFÁSICA, COM CAIXA DE EMBUTIR, CABO DE 10 MM2 E DISJUNTOR DIN 50A (NÃO INCLUSA MURETA DE ALVENARIA). AF_07/2020_P</t>
  </si>
  <si>
    <t xml:space="preserve">744,63</t>
  </si>
  <si>
    <t xml:space="preserve">ENTRADA DE ENERGIA ELÉTRICA, SUBTERRÂNEA, MONOFÁSICA, COM CAIXA DE EMBUTIR, CABO DE 16 MM2 E DISJUNTOR DIN 50A (NÃO INCLUSA MURETA DE ALVENARIA). AF_07/2020_P</t>
  </si>
  <si>
    <t xml:space="preserve">849,57</t>
  </si>
  <si>
    <t xml:space="preserve">ENTRADA DE ENERGIA ELÉTRICA, SUBTERRÂNEA, MONOFÁSICA, COM CAIXA DE EMBUTIR, CABO DE 25 MM2 E DISJUNTOR DIN 50A (NÃO INCLUSA MURETA DE ALVENARIA). AF_07/2020_P</t>
  </si>
  <si>
    <t xml:space="preserve">882,44</t>
  </si>
  <si>
    <t xml:space="preserve">ENTRADA DE ENERGIA ELÉTRICA, SUBTERRÂNEA, MONOFÁSICA, COM CAIXA DE EMBUTIR, CABO DE 35 MM2 E DISJUNTOR DIN 50A (NÃO INCLUSA MURETA DE ALVENARIA). AF_07/2020_P</t>
  </si>
  <si>
    <t xml:space="preserve">1.000,98</t>
  </si>
  <si>
    <t xml:space="preserve">ENTRADA DE ENERGIA ELÉTRICA, SUBTERRÂNEA, BIFÁSICA, COM CAIXA DE SOBREPOR, CABO DE 10 MM2 E DISJUNTOR DIN 50A (NÃO INCLUSA MURETA DE ALVENARIA). AF_07/2020_P</t>
  </si>
  <si>
    <t xml:space="preserve">994,81</t>
  </si>
  <si>
    <t xml:space="preserve">ENTRADA DE ENERGIA ELÉTRICA, SUBTERRÂNEA, BIFÁSICA, COM CAIXA DE SOBREPOR, CABO DE 16 MM2 E DISJUNTOR DIN 50A (NÃO INCLUSA MURETA DE ALVENARIA). AF_07/2020_P</t>
  </si>
  <si>
    <t xml:space="preserve">1.152,22</t>
  </si>
  <si>
    <t xml:space="preserve">ENTRADA DE ENERGIA ELÉTRICA, SUBTERRÂNEA, BIFÁSICA, COM CAIXA DE SOBREPOR, CABO DE 25 MM2 E DISJUNTOR DIN 50A (NÃO INCLUSA MURETA DE ALVENARIA). AF_07/2020_P</t>
  </si>
  <si>
    <t xml:space="preserve">1.201,52</t>
  </si>
  <si>
    <t xml:space="preserve">ENTRADA DE ENERGIA ELÉTRICA, SUBTERRÂNEA, BIFÁSICA, COM CAIXA DE SOBREPOR, CABO DE 35 MM2 E DISJUNTOR DIN 50A (NÃO INCLUSA MURETA DE ALVENARIA). AF_07/2020_P</t>
  </si>
  <si>
    <t xml:space="preserve">1.379,32</t>
  </si>
  <si>
    <t xml:space="preserve">ENTRADA DE ENERGIA ELÉTRICA, SUBTERRÂNEA, BIFÁSICA, COM CAIXA DE EMBUTIR, CABO DE 10 MM2 E DISJUNTOR DIN 50A (NÃO INCLUSA MURETA DE ALVENARIA). AF_07/2020_P</t>
  </si>
  <si>
    <t xml:space="preserve">985,14</t>
  </si>
  <si>
    <t xml:space="preserve">ENTRADA DE ENERGIA ELÉTRICA, SUBTERRÂNEA, BIFÁSICA, COM CAIXA DE EMBUTIR, CABO DE 16 MM2 E DISJUNTOR DIN 50A (NÃO INCLUSA MURETA DE ALVENARIA). AF_07/2020_P</t>
  </si>
  <si>
    <t xml:space="preserve">1.142,55</t>
  </si>
  <si>
    <t xml:space="preserve">ENTRADA DE ENERGIA ELÉTRICA, SUBTERRÂNEA, BIFÁSICA, COM CAIXA DE EMBUTIR, CABO DE 25 MM2 E DISJUNTOR DIN 50A (NÃO INCLUSA MURETA DE ALVENARIA). AF_07/2020_P</t>
  </si>
  <si>
    <t xml:space="preserve">1.191,85</t>
  </si>
  <si>
    <t xml:space="preserve">ENTRADA DE ENERGIA ELÉTRICA, SUBTERRÂNEA, BIFÁSICA, COM CAIXA DE EMBUTIR, CABO DE 35 MM2 E DISJUNTOR DIN 50A (NÃO INCLUSA MURETA DE ALVENARIA). AF_07/2020_P</t>
  </si>
  <si>
    <t xml:space="preserve">1.369,65</t>
  </si>
  <si>
    <t xml:space="preserve">ENTRADA DE ENERGIA ELÉTRICA, SUBTERRÂNEA, TRIFÁSICA, COM CAIXA DE SOBREPOR, CABO DE 10 MM2 E DISJUNTOR DIN 50A (NÃO INCLUSA MURETA DE ALVENARIA). AF_07/2020_P</t>
  </si>
  <si>
    <t xml:space="preserve">1.119,20</t>
  </si>
  <si>
    <t xml:space="preserve">ENTRADA DE ENERGIA ELÉTRICA, SUBTERRÂNEA, TRIFÁSICA, COM CAIXA DE SOBREPOR, CABO DE 16 MM2 E DISJUNTOR DIN 50A (NÃO INCLUSA MURETA DE ALVENARIA). AF_07/2020_P</t>
  </si>
  <si>
    <t xml:space="preserve">1.329,08</t>
  </si>
  <si>
    <t xml:space="preserve">ENTRADA DE ENERGIA ELÉTRICA, SUBTERRÂNEA, TRIFÁSICA, COM CAIXA DE SOBREPOR, CABO DE 25 MM2 E DISJUNTOR DIN 50A (NÃO INCLUSA MURETA DE ALVENARIA). AF_07/2020_P</t>
  </si>
  <si>
    <t xml:space="preserve">1.394,82</t>
  </si>
  <si>
    <t xml:space="preserve">ENTRADA DE ENERGIA ELÉTRICA, SUBTERRÂNEA, TRIFÁSICA, COM CAIXA DE SOBREPOR, CABO DE 35 MM2 E DISJUNTOR DIN 50A (NÃO INCLUSA MURETA DE ALVENARIA). AF_07/2020_P</t>
  </si>
  <si>
    <t xml:space="preserve">1.631,89</t>
  </si>
  <si>
    <t xml:space="preserve">ENTRADA DE ENERGIA ELÉTRICA, SUBTERRÂNEA, TRIFÁSICA, COM CAIXA DE EMBUTIR, CABO DE 10 MM2 E DISJUNTOR DIN 50A (NÃO INCLUSA MURETA DE ALVENARIA). AF_07/2020</t>
  </si>
  <si>
    <t xml:space="preserve">1.366,46</t>
  </si>
  <si>
    <t xml:space="preserve">ENTRADA DE ENERGIA ELÉTRICA, SUBTERRÂNEA, TRIFÁSICA, COM CAIXA DE EMBUTIR, CABO DE 16 MM2 E DISJUNTOR DIN 50A (NÃO INCLUSA MURETA DE ALVENARIA). AF_07/2020</t>
  </si>
  <si>
    <t xml:space="preserve">1.576,34</t>
  </si>
  <si>
    <t xml:space="preserve">ENTRADA DE ENERGIA ELÉTRICA, SUBTERRÂNEA, TRIFÁSICA, COM CAIXA DE EMBUTIR, CABO DE 25 MM2 E DISJUNTOR DIN 50A (NÃO INCLUSA MURETA DE ALVENARIA). AF_07/2020</t>
  </si>
  <si>
    <t xml:space="preserve">1.642,08</t>
  </si>
  <si>
    <t xml:space="preserve">ENTRADA DE ENERGIA ELÉTRICA, SUBTERRÂNEA, TRIFÁSICA, COM CAIXA DE EMBUTIR, CABO DE 35 MM2 E DISJUNTOR DIN 50A (NÃO INCLUSA MURETA DE ALVENARIA). AF_07/2020</t>
  </si>
  <si>
    <t xml:space="preserve">1.879,15</t>
  </si>
  <si>
    <t xml:space="preserve">APARELHO SINALIZADOR DE SAÍDA DE GARAGEM, COM CÉLULA FOTOELÉTRICA - FORNECIMENTO E INSTALAÇÃO. AF_07/2020</t>
  </si>
  <si>
    <t xml:space="preserve">145,75</t>
  </si>
  <si>
    <t xml:space="preserve">ARMAÇÃO SECUNDÁRIA, COM 1 ESTRIBO E 1 ISOLADOR - FORNECIMENTO E INSTALAÇÃO. AF_07/2020</t>
  </si>
  <si>
    <t xml:space="preserve">ARMAÇÃO SECUNDÁRIA, COM 2 ESTRIBOS E 2 ISOLADORES - FORNECIMENTO E INSTALAÇÃO. AF_07/2020</t>
  </si>
  <si>
    <t xml:space="preserve">79,39</t>
  </si>
  <si>
    <t xml:space="preserve">ARMAÇÃO SECUNDÁRIA, COM 3 ESTRIBOS E 3 ISOLADORES - FORNECIMENTO E INSTALAÇÃO. AF_07/2020</t>
  </si>
  <si>
    <t xml:space="preserve">134,74</t>
  </si>
  <si>
    <t xml:space="preserve">ARMAÇÃO SECUNDÁRIA, COM 4 ESTRIBOS E 4 ISOLADORES - FORNECIMENTO E INSTALAÇÃO. AF_07/2020</t>
  </si>
  <si>
    <t xml:space="preserve">175,52</t>
  </si>
  <si>
    <t xml:space="preserve">ARMAÇÃO SECUNDÁRIA, COM 1 ESTRIBO, SEM ISOLADOR - FORNECIMENTO E INSTALAÇÃO. AF_07/2020</t>
  </si>
  <si>
    <t xml:space="preserve">ARMAÇÃO SECUNDÁRIA, COM 2 ESTRIBOS, SEM ISOLADOR - FORNECIMENTO E INSTALAÇÃO. AF_07/2020</t>
  </si>
  <si>
    <t xml:space="preserve">64,09</t>
  </si>
  <si>
    <t xml:space="preserve">ARMAÇÃO SECUNDÁRIA, COM 3 ESTRIBOS, SEM ISOLADOR - FORNECIMENTO E INSTALAÇÃO. AF_07/2020</t>
  </si>
  <si>
    <t xml:space="preserve">102,93</t>
  </si>
  <si>
    <t xml:space="preserve">ARMAÇÃO SECUNDÁRIA, COM 4 ESTRIBOS, SEM ISOLADOR - FORNECIMENTO E INSTALAÇÃO. AF_07/2020</t>
  </si>
  <si>
    <t xml:space="preserve">150,04</t>
  </si>
  <si>
    <t xml:space="preserve">ISOLADOR, TIPO PINO, PARA TENSÃO 15 KV - FORNECIMENTO E INSTALAÇÃO. AF_07/2020</t>
  </si>
  <si>
    <t xml:space="preserve">31,68</t>
  </si>
  <si>
    <t xml:space="preserve">ISOLADOR, TIPO DISCO, PARA TENSÃO 15 KV - FORNECIMENTO E INSTALAÇÃO. AF_07/2020</t>
  </si>
  <si>
    <t xml:space="preserve">99,23</t>
  </si>
  <si>
    <t xml:space="preserve">ISOLADOR, TIPO ROLDANA, PARA BAIXA TENSÃO - FORNECIMENTO E INSTALAÇÃO. AF_07/2020</t>
  </si>
  <si>
    <t xml:space="preserve">7,85</t>
  </si>
  <si>
    <t xml:space="preserve">GRAMPO PARALELO METÁLICO, PARA REDES AÉREAS DE DISTRIBUIÇÃO DE ENERGIA ELÉTRICA DE BAIXA TENSÃO - FORNECIMENTO E INSTALAÇÃO. AF_07/2020</t>
  </si>
  <si>
    <t xml:space="preserve">22,24</t>
  </si>
  <si>
    <t xml:space="preserve">ALÇA PREFORMADA DE DISTRIBUIÇÃO, EM  AÇO GALVANIZADO, AWG 1 - FORNECIMENTO E INSTALAÇÃO. AF_07/2020</t>
  </si>
  <si>
    <t xml:space="preserve">ALÇA PREFORMADA DE DISTRIBUIÇÃO, EM  AÇO GALVANIZADO, AWG 2 - FORNECIMENTO E INSTALAÇÃO. AF_07/2020</t>
  </si>
  <si>
    <t xml:space="preserve">12,39</t>
  </si>
  <si>
    <t xml:space="preserve">ALÇA PREFORMADA DE DISTRIBUIÇÃO, EM  AÇO GALVANIZADO, AWG 4 - FORNECIMENTO E INSTALAÇÃO. AF_07/2020</t>
  </si>
  <si>
    <t xml:space="preserve">7,84</t>
  </si>
  <si>
    <t xml:space="preserve">ALÇA PREFORMADA DE DISTRIBUIÇÃO, EM  AÇO GALVANIZADO, AWG 6 - FORNECIMENTO E INSTALAÇÃO. AF_07/2020</t>
  </si>
  <si>
    <t xml:space="preserve">7,12</t>
  </si>
  <si>
    <t xml:space="preserve">CABO DE COBRE FLEXÍVEL ISOLADO, 10 MM², 0,6/1,0 KV, PARA REDE AÉREA DE DISTRIBUIÇÃO DE ENERGIA ELÉTRICA DE BAIXA TENSÃO - FORNECIMENTO E INSTALAÇÃO. AF_07/2020</t>
  </si>
  <si>
    <t xml:space="preserve">CABO DE COBRE FLEXÍVEL ISOLADO, 16 MM², 0,6/1,0 KV, PARA REDE AÉREA DE DISTRIBUIÇÃO DE ENERGIA ELÉTRICA DE BAIXA TENSÃO - FORNECIMENTO E INSTALAÇÃO. AF_07/2020</t>
  </si>
  <si>
    <t xml:space="preserve">15,25</t>
  </si>
  <si>
    <t xml:space="preserve">CABO DE COBRE FLEXÍVEL ISOLADO, 25 MM², 0,6/1,0 KV, PARA REDE AÉREA DE DISTRIBUIÇÃO DE ENERGIA ELÉTRICA DE BAIXA TENSÃO - FORNECIMENTO E INSTALAÇÃO. AF_07/2020</t>
  </si>
  <si>
    <t xml:space="preserve">23,19</t>
  </si>
  <si>
    <t xml:space="preserve">CABO DE COBRE FLEXÍVEL ISOLADO, 35 MM², 0,6/1,0 KV, PARA REDE AÉREA DE DISTRIBUIÇÃO DE ENERGIA ELÉTRICA DE BAIXA TENSÃO - FORNECIMENTO E INSTALAÇÃO. AF_07/2020</t>
  </si>
  <si>
    <t xml:space="preserve">31,93</t>
  </si>
  <si>
    <t xml:space="preserve">CABO DE COBRE FLEXÍVEL ISOLADO, 50 MM², 0,6/1,0 KV, PARA REDE AÉREA DE DISTRIBUIÇÃO DE ENERGIA ELÉTRICA DE BAIXA TENSÃO - FORNECIMENTO E INSTALAÇÃO. AF_07/2020</t>
  </si>
  <si>
    <t xml:space="preserve">45,48</t>
  </si>
  <si>
    <t xml:space="preserve">CABO DE COBRE FLEXÍVEL ISOLADO, 70 MM², 0,6/1,0 KV, PARA REDE AÉREA DE DISTRIBUIÇÃO DE ENERGIA ELÉTRICA DE BAIXA TENSÃO - FORNECIMENTO E INSTALAÇÃO. AF_07/2020</t>
  </si>
  <si>
    <t xml:space="preserve">62,97</t>
  </si>
  <si>
    <t xml:space="preserve">CABO DE COBRE FLEXÍVEL ISOLADO, 95 MM², 0,6/1,0 KV, PARA REDE AÉREA DE DISTRIBUIÇÃO DE ENERGIA ELÉTRICA DE BAIXA TENSÃO - FORNECIMENTO E INSTALAÇÃO. AF_07/2020</t>
  </si>
  <si>
    <t xml:space="preserve">83,63</t>
  </si>
  <si>
    <t xml:space="preserve">CABO DE COBRE FLEXÍVEL ISOLADO, 120 MM², 0,6/1,0 KV, PARA REDE AÉREA DE DISTRIBUIÇÃO DE ENERGIA ELÉTRICA DE BAIXA TENSÃO - FORNECIMENTO E INSTALAÇÃO. AF_07/2020</t>
  </si>
  <si>
    <t xml:space="preserve">108,84</t>
  </si>
  <si>
    <t xml:space="preserve">REATOR PARA LÂMPADA VAPOR DE MERCÚRIO 400 W, USO EXTERNO - FORNECIMENTO E INSTALAÇÃO. AF_08/2020</t>
  </si>
  <si>
    <t xml:space="preserve">204,59</t>
  </si>
  <si>
    <t xml:space="preserve">REATOR PARA LÂMPADA VAPOR DE SÓDIO 250 W, USO EXTERNO - FORNECIMENTO E INSTALAÇÃO. AF_08/2020</t>
  </si>
  <si>
    <t xml:space="preserve">319,13</t>
  </si>
  <si>
    <t xml:space="preserve">REATOR PARA LÂMPADA VAPOR DE MERCÚRIO 125 W, USO EXTERNO - FORNECIMENTO E INSTALAÇÃO. AF_08/2020</t>
  </si>
  <si>
    <t xml:space="preserve">151,60</t>
  </si>
  <si>
    <t xml:space="preserve">REATOR PARA LÂMPADA VAPOR DE MERCÚRIO 250 W, USO EXTERNO - FORNECIMENTO E INSTALAÇÃO. AF_08/2020</t>
  </si>
  <si>
    <t xml:space="preserve">178,89</t>
  </si>
  <si>
    <t xml:space="preserve">SUBSTITUIÇÃO DE REATOR PARA ILUMINAÇÃO PÚBLICA (NÃO INCLUI FORNECIMENTO). AF_08/2020</t>
  </si>
  <si>
    <t xml:space="preserve">66,42</t>
  </si>
  <si>
    <t xml:space="preserve">IGNITOR PARA PARTIDA LÂMPADA VAPOR SÓDIO / VAPOR METÁLICO ATÉ 400 W - FORNECIMENTO E INSTALAÇÃO. AF_08/2020</t>
  </si>
  <si>
    <t xml:space="preserve">23,82</t>
  </si>
  <si>
    <t xml:space="preserve">RELÉ FOTOELÉTRICO PARA COMANDO DE ILUMINAÇÃO EXTERNA 1000 W - FORNECIMENTO E INSTALAÇÃO. AF_08/2020</t>
  </si>
  <si>
    <t xml:space="preserve">45,75</t>
  </si>
  <si>
    <t xml:space="preserve">SUBSTITUIÇÃO DE RELÉ FOTOELÉTRICO PARA COMANDO DE ILUMINAÇÃO EXTERNA 1000 W - FORNECIMENTO E INSTALAÇÃO. AF_08/2020</t>
  </si>
  <si>
    <t xml:space="preserve">99,15</t>
  </si>
  <si>
    <t xml:space="preserve">BRAÇO PARA ILUMINAÇÃO PÚBLICA, EM TUBO DE AÇO GALVANIZADO, COMPRIMENTO DE 1,50 M, PARA FIXAÇÃO EM POSTE DE CONCRETO - FORNECIMENTO E INSTALAÇÃO. AF_08/2020</t>
  </si>
  <si>
    <t xml:space="preserve">150,60</t>
  </si>
  <si>
    <t xml:space="preserve">BRAÇO PARA ILUMINAÇÃO PÚBLICA, EM TUBO DE AÇO GALVANIZADO, COMPRIMENTO DE 1,50 M, PARA FIXAÇÃO EM POSTE METÁLICO - FORNECIMENTO E INSTALAÇÃO. AF_08/2020</t>
  </si>
  <si>
    <t xml:space="preserve">144,54</t>
  </si>
  <si>
    <t xml:space="preserve">LÂMPADA VAPOR METÁLICO 400 W - FORNECIMENTO E INSTALAÇÃO. AF_08/2020</t>
  </si>
  <si>
    <t xml:space="preserve">101,65</t>
  </si>
  <si>
    <t xml:space="preserve">LÂMPADA VAPOR METÁLICO 150 W - FORNECIMENTO E INSTALAÇÃO. AF_08/2020</t>
  </si>
  <si>
    <t xml:space="preserve">52,61</t>
  </si>
  <si>
    <t xml:space="preserve">LÂMPADA VAPOR DE MERCÚRIO 125 W - FORNECIMENTO E INSTALAÇÃO. AF_08/2020</t>
  </si>
  <si>
    <t xml:space="preserve">26,35</t>
  </si>
  <si>
    <t xml:space="preserve">LÂMPADA VAPOR DE MERCÚRIO 250 W - FORNECIMENTO E INSTALAÇÃO. AF_08/2020</t>
  </si>
  <si>
    <t xml:space="preserve">LÂMPADA VAPOR DE MERCÚRIO 400 W - FORNECIMENTO E INSTALAÇÃO. AF_08/2020</t>
  </si>
  <si>
    <t xml:space="preserve">62,16</t>
  </si>
  <si>
    <t xml:space="preserve">LÂMPADA MISTA 160 W - FORNECIMENTO E INSTALAÇÃO. AF_08/2020</t>
  </si>
  <si>
    <t xml:space="preserve">29,39</t>
  </si>
  <si>
    <t xml:space="preserve">LÂMPADA MISTA 250 W - FORNECIMENTO E INSTALAÇÃO. AF_08/2020</t>
  </si>
  <si>
    <t xml:space="preserve">39,04</t>
  </si>
  <si>
    <t xml:space="preserve">LÂMPADA MISTA 500 W - FORNECIMENTO E INSTALAÇÃO. AF_08/2020</t>
  </si>
  <si>
    <t xml:space="preserve">71,78</t>
  </si>
  <si>
    <t xml:space="preserve">LÂMPADA VAPOR DE SÓDIO 150 W - FORNECIMENTO E INSTALAÇÃO. AF_08/2020</t>
  </si>
  <si>
    <t xml:space="preserve">55,50</t>
  </si>
  <si>
    <t xml:space="preserve">LÂMPADA VAPOR DE SÓDIO 250 W - FORNECIMENTO E INSTALAÇÃO. AF_08/2020</t>
  </si>
  <si>
    <t xml:space="preserve">63,96</t>
  </si>
  <si>
    <t xml:space="preserve">LÂMPADA VAPOR DE SÓDIO 400 W - FORNECIMENTO E INSTALAÇÃO. AF_08/2020</t>
  </si>
  <si>
    <t xml:space="preserve">74,36</t>
  </si>
  <si>
    <t xml:space="preserve">SUBSTITUIÇÃO DE LÂMPADA PARA ILUMINAÇÃO PÚBLICA (NÃO INCLUI FORNECIMENTO). AF_08/2020</t>
  </si>
  <si>
    <t xml:space="preserve">LUMINÁRIA FECHADA, PARA ILUMINAÇÃO PÚBLICA, PARA LÂMPADA DE VAPOR - FORNECIMENTO E INSTALAÇÃO (EXCLUSIVE LÂMPADA E REATOR). AF_08/2020</t>
  </si>
  <si>
    <t xml:space="preserve">585,84</t>
  </si>
  <si>
    <t xml:space="preserve">LUMINÁRIA ABERTA PARA ILUMINAÇÃO PÚBLICA, PARA LÂMPADA VAPOR DE MERCÚRIO ATÉ 400 W E MISTA ATÉ 500 W, COM BRAÇO EM TUBO DE AÇO GALV 1", COMPRIMENTO DE 1,50 M, PARA POSTE DE CONCRETO - FORNECIMENTO E INSTALAÇÃO (EXCLUSIVE LÂMPADA E REATOR). AF_08/2020</t>
  </si>
  <si>
    <t xml:space="preserve">296,78</t>
  </si>
  <si>
    <t xml:space="preserve">LUMINÁRIA DE LED PARA ILUMINAÇÃO PÚBLICA, DE 33 W ATÉ 50 W - FORNECIMENTO E INSTALAÇÃO. AF_08/2020</t>
  </si>
  <si>
    <t xml:space="preserve">309,34</t>
  </si>
  <si>
    <t xml:space="preserve">LUMINÁRIA DE LED PARA ILUMINAÇÃO PÚBLICA, DE 51 W ATÉ 67 W - FORNECIMENTO E INSTALAÇÃO. AF_08/2020</t>
  </si>
  <si>
    <t xml:space="preserve">516,28</t>
  </si>
  <si>
    <t xml:space="preserve">LUMINÁRIA DE LED PARA ILUMINAÇÃO PÚBLICA, DE 68 W ATÉ 97 W - FORNECIMENTO E INSTALAÇÃO. AF_08/2020</t>
  </si>
  <si>
    <t xml:space="preserve">564,59</t>
  </si>
  <si>
    <t xml:space="preserve">LUMINÁRIA DE LED PARA ILUMINAÇÃO PÚBLICA, DE 98 W ATÉ 137 W - FORNECIMENTO E INSTALAÇÃO. AF_08/2020</t>
  </si>
  <si>
    <t xml:space="preserve">667,51</t>
  </si>
  <si>
    <t xml:space="preserve">LUMINÁRIA DE LED PARA ILUMINAÇÃO PÚBLICA, DE 138 W ATÉ 180 W - FORNECIMENTO E INSTALAÇÃO. AF_08/2020</t>
  </si>
  <si>
    <t xml:space="preserve">879,14</t>
  </si>
  <si>
    <t xml:space="preserve">LUMINÁRIA DE LED PARA ILUMINAÇÃO PÚBLICA, DE 181 W ATÉ 239 W - FORNECIMENTO E INSTALAÇÃO. AF_08/2020</t>
  </si>
  <si>
    <t xml:space="preserve">1.010,76</t>
  </si>
  <si>
    <t xml:space="preserve">LUMINÁRIA DE LED PARA ILUMINAÇÃO PÚBLICA, DE 240 W ATÉ 350 W - FORNECIMENTO E INSTALAÇÃO. AF_08/2020</t>
  </si>
  <si>
    <t xml:space="preserve">1.632,11</t>
  </si>
  <si>
    <t xml:space="preserve">SUBSTITUIÇÃO DE LUMINÁRIA DE VAPOR DE MERCÚRIO/VAPOR DE SÓDIO POR LUMINÁRIA DE LED PARA ILUMINAÇÃO PÚBLICA (NÃO INCLUI FORNECIMENTO). AF_08/2020</t>
  </si>
  <si>
    <t xml:space="preserve">104,96</t>
  </si>
  <si>
    <t xml:space="preserve">LUMINÁRIA FECHADA PARA ILUMINAÇÃO PÚBLICA, COM REATOR DE PARTIDA RÁPIDA, COM LÂMPADA VAPOR DE MERCÚRIO 250 W - FORNECIMENTO E INSTALAÇÃO. AF_08/2020</t>
  </si>
  <si>
    <t xml:space="preserve">810,67</t>
  </si>
  <si>
    <t xml:space="preserve">ABRAÇADEIRA DE FIXAÇÃO DE BRAÇOS DE LUMINÁRIAS DE 2" - FORNECIMENTO E INSTALAÇÃO. AF_08/2020</t>
  </si>
  <si>
    <t xml:space="preserve">25,69</t>
  </si>
  <si>
    <t xml:space="preserve">ABRAÇADEIRA DE FIXAÇÃO DE BRAÇOS DE LUMINÁRIAS DE 3" - FORNECIMENTO E INSTALAÇÃO. AF_08/2020</t>
  </si>
  <si>
    <t xml:space="preserve">26,76</t>
  </si>
  <si>
    <t xml:space="preserve">ABRAÇADEIRA DE FIXAÇÃO DE BRAÇOS DE LUMINÁRIAS DE 4" - FORNECIMENTO E INSTALAÇÃO. AF_08/2020</t>
  </si>
  <si>
    <t xml:space="preserve">31,36</t>
  </si>
  <si>
    <t xml:space="preserve">REFLETOR RETANGULAR FECHADO, COM LÂMPADA VAPOR METÁLICO 400 W - FORNECIMENTO E INSTALAÇÃO. AF_08/2020</t>
  </si>
  <si>
    <t xml:space="preserve">461,12</t>
  </si>
  <si>
    <t xml:space="preserve">LUMINÁRIA ESTANQUE COM PROTEÇÃO CONTRA ÁGUA, POEIRA OU IMPACTOS - FORNECIMENTO E INSTALAÇÃO. AF_08/2020</t>
  </si>
  <si>
    <t xml:space="preserve">234,07</t>
  </si>
  <si>
    <t xml:space="preserve">POSTE DE CONCRETO</t>
  </si>
  <si>
    <t xml:space="preserve">0173</t>
  </si>
  <si>
    <t xml:space="preserve">ASSENTAMENTO DE POSTE DE CONCRETO COM COMPRIMENTO NOMINAL DE 9 M, CARGA NOMINAL MENOR OU IGUAL A 1000 DAN, ENGASTAMENTO SIMPLES COM 1,5 M DE SOLO (NÃO INCLUI FORNECIMENTO). AF_11/2019</t>
  </si>
  <si>
    <t xml:space="preserve">433,17</t>
  </si>
  <si>
    <t xml:space="preserve">ASSENTAMENTO DE POSTE DE CONCRETO COM COMPRIMENTO NOMINAL DE 10 M, CARGA NOMINAL MENOR OU IGUAL A 1000 DAN, ENGASTAMENTO SIMPLES COM 1,6 M DE SOLO (NÃO INCLUI FORNECIMENTO). AF_11/2019</t>
  </si>
  <si>
    <t xml:space="preserve">474,72</t>
  </si>
  <si>
    <t xml:space="preserve">ASSENTAMENTO DE POSTE DE CONCRETO COM COMPRIMENTO NOMINAL DE 10 M, CARGA NOMINAL MAIOR QUE 1000 DAN, ENGASTAMENTO SIMPLES COM 1,6 M DE SOLO (NÃO INCLUI FORNECIMENTO). AF_11/2019</t>
  </si>
  <si>
    <t xml:space="preserve">522,92</t>
  </si>
  <si>
    <t xml:space="preserve">ASSENTAMENTO DE POSTE DE CONCRETO COM COMPRIMENTO NOMINAL DE 10,5 M, CARGA NOMINAL MENOR OU IGUAL A 1000 DAN, ENGASTAMENTO SIMPLES COM 1,65 M DE SOLO (NÃO INCLUI FORNECIMENTO). AF_11/2019</t>
  </si>
  <si>
    <t xml:space="preserve">495,30</t>
  </si>
  <si>
    <t xml:space="preserve">ASSENTAMENTO DE POSTE DE CONCRETO COM COMPRIMENTO NOMINAL DE 10,5 M, CARGA NOMINAL MAIOR QUE 1000 DAN, ENGASTAMENTO SIMPLES COM 1,65 M DE SOLO (NÃO INCLUI FORNECIMENTO). AF_11/2019</t>
  </si>
  <si>
    <t xml:space="preserve">582,24</t>
  </si>
  <si>
    <t xml:space="preserve">ASSENTAMENTO DE POSTE DE CONCRETO COM COMPRIMENTO NOMINAL DE 11 M, CARGA NOMINAL MENOR OU IGUAL A 1000 DAN, ENGASTAMENTO SIMPLES COM 1,7 M DE SOLO (NÃO INCLUI FORNECIMENTO). AF_11/2019</t>
  </si>
  <si>
    <t xml:space="preserve">517,45</t>
  </si>
  <si>
    <t xml:space="preserve">ASSENTAMENTO DE POSTE DE CONCRETO COM COMPRIMENTO NOMINAL DE 11 M, CARGA NOMINAL MAIOR QUE 1000 DAN, ENGASTAMENTO SIMPLES COM 1,7 M DE SOLO (NÃO INCLUI FORNECIMENTO). AF_11/2019</t>
  </si>
  <si>
    <t xml:space="preserve">569,69</t>
  </si>
  <si>
    <t xml:space="preserve">ASSENTAMENTO DE POSTE DE CONCRETO COM COMPRIMENTO NOMINAL DE 12 M, CARGA NOMINAL MENOR OU IGUAL A 1000 DAN, ENGASTAMENTO SIMPLES COM 1,8 M DE SOLO (NÃO INCLUI FORNECIMENTO). AF_11/2019</t>
  </si>
  <si>
    <t xml:space="preserve">560,41</t>
  </si>
  <si>
    <t xml:space="preserve">ASSENTAMENTO DE POSTE DE CONCRETO COM COMPRIMENTO NOMINAL DE 12 M, CARGA NOMINAL MAIOR QUE 1000 DAN, ENGASTAMENTO SIMPLES COM 1,8 M DE SOLO (NÃO INCLUI FORNECIMENTO). AF_11/2019</t>
  </si>
  <si>
    <t xml:space="preserve">643,61</t>
  </si>
  <si>
    <t xml:space="preserve">ASSENTAMENTO DE POSTE DE CONCRETO COM COMPRIMENTO NOMINAL DE 13 M, CARGA NOMINAL MENOR OU IGUAL A 1000 DAN, ENGASTAMENTO SIMPLES COM 1,9 M DE SOLO (NÃO INCLUI FORNECIMENTO). AF_11/2019</t>
  </si>
  <si>
    <t xml:space="preserve">605,03</t>
  </si>
  <si>
    <t xml:space="preserve">ASSENTAMENTO DE POSTE DE CONCRETO COM COMPRIMENTO NOMINAL DE 13 M, CARGA NOMINAL MAIOR QUE 1000 DAN, ENGASTAMENTO SIMPLES COM 1,9 M DE SOLO (NÃO INCLUI FORNECIMENTO). AF_11/2019</t>
  </si>
  <si>
    <t xml:space="preserve">669,70</t>
  </si>
  <si>
    <t xml:space="preserve">ASSENTAMENTO DE POSTE DE CONCRETO COM COMPRIMENTO NOMINAL DE 13,5 M, CARGA NOMINAL MENOR OU IGUAL A 1000 DAN, ENGASTAMENTO SIMPLES COM 1,95 M DE SOLO (NÃO INCLUI FORNECIMENTO). AF_11/2019</t>
  </si>
  <si>
    <t xml:space="preserve">672,33</t>
  </si>
  <si>
    <t xml:space="preserve">ASSENTAMENTO DE POSTE DE CONCRETO COM COMPRIMENTO NOMINAL DE 13,5 M, CARGA NOMINAL MAIOR QUE 1000 DAN, ENGASTAMENTO SIMPLES COM 1,95 M DE SOLO (NÃO INCLUI FORNECIMENTO). AF_11/2019</t>
  </si>
  <si>
    <t xml:space="preserve">736,35</t>
  </si>
  <si>
    <t xml:space="preserve">ASSENTAMENTO DE POSTE DE CONCRETO COM COMPRIMENTO NOMINAL DE 14 M, CARGA NOMINAL MENOR OU IGUAL A 1000 DAN, ENGASTAMENTO SIMPLES COM 2 M DE SOLO (NÃO INCLUI FORNECIMENTO). AF_11/2019</t>
  </si>
  <si>
    <t xml:space="preserve">666,55</t>
  </si>
  <si>
    <t xml:space="preserve">ASSENTAMENTO DE POSTE DE CONCRETO COM COMPRIMENTO NOMINAL DE 14 M, CARGA NOMINAL MAIOR QUE 1000 DAN, ENGASTAMENTO SIMPLES COM 2 M DE SOLO (NÃO INCLUI FORNECIMENTO). AF_11/2019</t>
  </si>
  <si>
    <t xml:space="preserve">719,58</t>
  </si>
  <si>
    <t xml:space="preserve">ASSENTAMENTO DE POSTE DE CONCRETO COM COMPRIMENTO NOMINAL DE 15 M, CARGA NOMINAL MENOR OU IGUAL A 1000 DAN, ENGASTAMENTO SIMPLES COM 2,1 M DE SOLO (NÃO INCLUI FORNECIMENTO). AF_11/2019</t>
  </si>
  <si>
    <t xml:space="preserve">714,06</t>
  </si>
  <si>
    <t xml:space="preserve">ASSENTAMENTO DE POSTE DE CONCRETO COM COMPRIMENTO NOMINAL DE 15 M, CARGA NOMINAL MAIOR QUE 1000 DAN, ENGASTAMENTO SIMPLES COM 2,1 M DE SOLO (NÃO INCLUI FORNECIMENTO). AF_11/2019</t>
  </si>
  <si>
    <t xml:space="preserve">803,87</t>
  </si>
  <si>
    <t xml:space="preserve">ASSENTAMENTO DE POSTE DE CONCRETO COM COMPRIMENTO NOMINAL DE 18 M, CARGA NOMINAL MENOR OU IGUAL A 1000 DAN, ENGASTAMENTO SIMPLES COM 2,4 M DE SOLO (NÃO INCLUI FORNECIMENTO). AF_11/2019</t>
  </si>
  <si>
    <t xml:space="preserve">856,64</t>
  </si>
  <si>
    <t xml:space="preserve">ASSENTAMENTO DE POSTE DE CONCRETO COM COMPRIMENTO NOMINAL DE 18 M, CARGA NOMINAL MAIOR QUE 1000 DAN, ENGASTAMENTO SIMPLES COM 2,4 M DE SOLO (NÃO INCLUI FORNECIMENTO). AF_11/2019</t>
  </si>
  <si>
    <t xml:space="preserve">977,72</t>
  </si>
  <si>
    <t xml:space="preserve">ASSENTAMENTO DE POSTE DE CONCRETO COM COMPRIMENTO NOMINAL DE 20 M, CARGA NOMINAL MENOR OU IGUAL A 1000 DAN, ENGASTAMENTO SIMPLES COM 2,6 M DE SOLO (NÃO INCLUI FORNECIMENTO). AF_11/2019</t>
  </si>
  <si>
    <t xml:space="preserve">992,91</t>
  </si>
  <si>
    <t xml:space="preserve">ASSENTAMENTO DE POSTE DE CONCRETO COM COMPRIMENTO NOMINAL DE 20 M, CARGA NOMINAL MAIOR QUE 1000, ENGASTAMENTO SIMPLES COM 2,6 M DE SOLO (NÃO INCLUI FORNECIMENTO). AF_11/2019</t>
  </si>
  <si>
    <t xml:space="preserve">1.092,73</t>
  </si>
  <si>
    <t xml:space="preserve">ASSENTAMENTO DE POSTE DE CONCRETO COM COMPRIMENTO NOMINAL DE 9 M, CARGA NOMINAL DE 150 DAN, ENGASTAMENTO BASE CONCRETADA COM 1 M DE CONCRETO E 0,5 M DE SOLO (NÃO INCLUI FORNECIMENTO). AF_11/2019</t>
  </si>
  <si>
    <t xml:space="preserve">441,63</t>
  </si>
  <si>
    <t xml:space="preserve">ASSENTAMENTO DE POSTE DE CONCRETO COM COMPRIMENTO NOMINAL DE 9 M, CARGA NOMINAL DE 300 DAN, ENGASTAMENTO BASE CONCRETADA COM 1 M DE CONCRETO E 0,5 M DE SOLO (NÃO INCLUI FORNECIMENTO). AF_11/2019</t>
  </si>
  <si>
    <t xml:space="preserve">524,65</t>
  </si>
  <si>
    <t xml:space="preserve">ASSENTAMENTO DE POSTE DE CONCRETO COM COMPRIMENTO NOMINAL DE 9 M, CARGA NOMINAL DE 400 DAN, ENGASTAMENTO BASE CONCRETADA COM 1 M DE CONCRETO E 0,5 M DE SOLO (NÃO INCLUI FORNECIMENTO). AF_11/2019</t>
  </si>
  <si>
    <t xml:space="preserve">662,81</t>
  </si>
  <si>
    <t xml:space="preserve">ASSENTAMENTO DE POSTE DE CONCRETO COM COMPRIMENTO NOMINAL DE 9 M, CARGA NOMINAL DE 600 DAN, ENGASTAMENTO BASE CONCRETADA COM 1 M DE CONCRETO E 0,5 M DE SOLO (NÃO INCLUI FORNECIMENTO). AF_11/2019</t>
  </si>
  <si>
    <t xml:space="preserve">835,18</t>
  </si>
  <si>
    <t xml:space="preserve">ASSENTAMENTO DE POSTE DE CONCRETO COM COMPRIMENTO NOMINAL DE 9 M, CARGA NOMINAL DE 1000 DAN, ENGASTAMENTO BASE CONCRETADA COM 1 M DE CONCRETO E 0,5 M DE SOLO (NÃO INCLUI FORNECIMENTO). AF_11/2019</t>
  </si>
  <si>
    <t xml:space="preserve">1.279,33</t>
  </si>
  <si>
    <t xml:space="preserve">ASSENTAMENTO DE POSTE DE CONCRETO COM COMPRIMENTO NOMINAL DE 10 M, CARGA NOMINAL DE 300 DAN, ENGASTAMENTO BASE CONCRETADA COM 1 M DE CONCRETO E 0,6 M DE SOLO (NÃO INCLUI FORNECIMENTO). AF_11/2019</t>
  </si>
  <si>
    <t xml:space="preserve">557,84</t>
  </si>
  <si>
    <t xml:space="preserve">ASSENTAMENTO DE POSTE DE CONCRETO COM COMPRIMENTO NOMINAL DE 10 M, CARGA NOMINAL DE 600 DAN, ENGASTAMENTO BASE CONCRETADA COM 1 M DE CONCRETO E 0,6 M DE SOLO (NÃO INCLUI FORNECIMENTO). AF_11/2019</t>
  </si>
  <si>
    <t xml:space="preserve">877,26</t>
  </si>
  <si>
    <t xml:space="preserve">ASSENTAMENTO DE POSTE DE CONCRETO COM COMPRIMENTO NOMINAL DE 10 M, CARGA NOMINAL DE 1000 DAN, ENGASTAMENTO BASE CONCRETADA COM 1 M DE CONCRETO E 0,6 M DE SOLO (NÃO INCLUI FORNECIMENTO). AF_11/2019</t>
  </si>
  <si>
    <t xml:space="preserve">1.332,98</t>
  </si>
  <si>
    <t xml:space="preserve">ASSENTAMENTO DE POSTE DE CONCRETO COM COMPRIMENTO NOMINAL DE 10,5 M, CARGA NOMINAL DE 300 DAN, ENGASTAMENTO BASE CONCRETADA COM 1 M DE CONCRETO E 0,65 M DE SOLO (NÃO INCLUI FORNECIMENTO). AF_11/2019</t>
  </si>
  <si>
    <t xml:space="preserve">573,70</t>
  </si>
  <si>
    <t xml:space="preserve">ASSENTAMENTO DE POSTE DE CONCRETO COM COMPRIMENTO NOMINAL DE 10,5 M, CARGA NOMINAL DE 600 DAN, ENGASTAMENTO BASE CONCRETADA COM 1 M DE CONCRETO E 0,65 M DE SOLO (NÃO INCLUI FORNECIMENTO). AF_11/2019</t>
  </si>
  <si>
    <t xml:space="preserve">898,04</t>
  </si>
  <si>
    <t xml:space="preserve">ASSENTAMENTO DE POSTE DE CONCRETO COM COMPRIMENTO NOMINAL DE 10,5 M, CARGA NOMINAL DE 1000 DAN, ENGASTAMENTO BASE CONCRETADA COM 1 M DE CONCRETO E 0,65 M DE SOLO (NÃO INCLUI FORNECIMENTO). AF_11/2019</t>
  </si>
  <si>
    <t xml:space="preserve">1.361,70</t>
  </si>
  <si>
    <t xml:space="preserve">ASSENTAMENTO DE POSTE DE CONCRETO COM COMPRIMENTO NOMINAL DE 11 M, CARGA NOMINAL DE 300 DAN, ENGASTAMENTO BASE CONCRETADA COM 1 M DE CONCRETO E 0,7 M DE SOLO (NÃO INCLUI FORNECIMENTO). AF_11/2019</t>
  </si>
  <si>
    <t xml:space="preserve">589,44</t>
  </si>
  <si>
    <t xml:space="preserve">ASSENTAMENTO DE POSTE DE CONCRETO COM COMPRIMENTO NOMINAL DE 11 M, CARGA NOMINAL DE 400 DAN, ENGASTAMENTO BASE CONCRETADA COM 1 M DE CONCRETO E 0,7 M DE SOLO (NÃO INCLUI FORNECIMENTO). AF_11/2019</t>
  </si>
  <si>
    <t xml:space="preserve">735,48</t>
  </si>
  <si>
    <t xml:space="preserve">ASSENTAMENTO DE POSTE DE CONCRETO COM COMPRIMENTO NOMINAL DE 11 M, CARGA NOMINAL DE 600 DAN, ENGASTAMENTO BASE CONCRETADA COM 1 M DE CONCRETO E 0,7 M DE SOLO (NÃO INCLUI FORNECIMENTO). AF_11/2019</t>
  </si>
  <si>
    <t xml:space="preserve">918,42</t>
  </si>
  <si>
    <t xml:space="preserve">ASSENTAMENTO DE POSTE DE CONCRETO COM COMPRIMENTO NOMINAL DE 11 M, CARGA NOMINAL DE 1000 DAN, ENGASTAMENTO BASE CONCRETADA COM 1 M DE CONCRETO E 0,7 M DE SOLO (NÃO INCLUI FORNECIMENTO). AF_11/2019</t>
  </si>
  <si>
    <t xml:space="preserve">1.389,82</t>
  </si>
  <si>
    <t xml:space="preserve">ASSENTAMENTO DE POSTE DE CONCRETO COM COMPRIMENTO NOMINAL DE 12 M, CARGA NOMINAL DE 400 DAN, ENGASTAMENTO BASE CONCRETADA COM 1 M DE CONCRETO E 0,8 M DE SOLO (NÃO INCLUI FORNECIMENTO). AF_11/2019</t>
  </si>
  <si>
    <t xml:space="preserve">771,17</t>
  </si>
  <si>
    <t xml:space="preserve">ASSENTAMENTO DE POSTE DE CONCRETO COM COMPRIMENTO NOMINAL DE 12 M, CARGA NOMINAL DE 600 DAN, ENGASTAMENTO BASE CONCRETADA COM 1 M DE CONCRETO E 0,8 M DE SOLO (NÃO INCLUI FORNECIMENTO). AF_11/2019</t>
  </si>
  <si>
    <t xml:space="preserve">958,92</t>
  </si>
  <si>
    <t xml:space="preserve">ASSENTAMENTO DE POSTE DE CONCRETO COM COMPRIMENTO NOMINAL DE 12 M, CARGA NOMINAL DE 1000 DAN, ENGASTAMENTO BASE CONCRETADA COM 1 M DE CONCRETO E 0,8 M DE SOLO (NÃO INCLUI FORNECIMENTO). AF_11/2019</t>
  </si>
  <si>
    <t xml:space="preserve">1.448,99</t>
  </si>
  <si>
    <t xml:space="preserve">ASSENTAMENTO DE POSTE DE CONCRETO COM COMPRIMENTO NOMINAL DE 13 M, CARGA NOMINAL DE 600 DAN, ENGASTAMENTO BASE CONCRETADA COM 1 M DE CONCRETO E 0,9 M DE SOLO (NÃO INCLUI FORNECIMENTO). AF_11/2019</t>
  </si>
  <si>
    <t xml:space="preserve">999,32</t>
  </si>
  <si>
    <t xml:space="preserve">ASSENTAMENTO DE POSTE DE CONCRETO COM COMPRIMENTO NOMINAL DE 13 M, CARGA NOMINAL DE 1000 DAN, ENGASTAMENTO BASE CONCRETADA COM 1 M DE CONCRETO E 0,9 M DE SOLO - SOMENTE INSTALAÇÃO, SEM FORNECIMENTO. AF_11/2019</t>
  </si>
  <si>
    <t xml:space="preserve">1.511,40</t>
  </si>
  <si>
    <t xml:space="preserve">POSTE METALICO</t>
  </si>
  <si>
    <t xml:space="preserve">0174</t>
  </si>
  <si>
    <t xml:space="preserve">POSTE DECORATIVO PARA JARDIM EM AÇO TUBULAR, H = *2,5* M, SEM LUMINÁRIA - FORNECIMENTO E INSTALAÇÃO. AF_11/2019</t>
  </si>
  <si>
    <t xml:space="preserve">629,55</t>
  </si>
  <si>
    <t xml:space="preserve">POSTE DE AÇO CONICO CONTÍNUO CURVO SIMPLES, FLANGEADO, H=9M, INCLUSIVE LUMINÁRIA, SEM LÂMPADA - FORNECIMENTO E INSTALACAO. AF_11/2019</t>
  </si>
  <si>
    <t xml:space="preserve">3.840,72</t>
  </si>
  <si>
    <t xml:space="preserve">POSTE DE AÇO CONICO CONTÍNUO CURVO DUPLO, FLANGEADO, H=9M, INCLUSIVE LUMINÁRIAS, SEM LÂMPADAS - FORNECIMENTO E INSTALACAO. AF_11/2019</t>
  </si>
  <si>
    <t xml:space="preserve">4.397,24</t>
  </si>
  <si>
    <t xml:space="preserve">POSTE DE AÇO CONICO CONTÍNUO CURVO SIMPLES, ENGASTADO, H=9M, INCLUSIVE LUMINÁRIA, SEM LÂMPADA - FORNECIMENTO E INSTALACAO. AF_11/2019</t>
  </si>
  <si>
    <t xml:space="preserve">2.892,75</t>
  </si>
  <si>
    <t xml:space="preserve">POSTE DE AÇO CONICO CONTÍNUO CURVO DUPLO, ENGASTADO, H=9M, INCLUSIVE LUMINÁRIAS, SEM LÂMPADAS - FORNECIMENTO E INSTALACAO. AF_11/2019</t>
  </si>
  <si>
    <t xml:space="preserve">3.112,53</t>
  </si>
  <si>
    <t xml:space="preserve">LUMINARIA EXTERNA</t>
  </si>
  <si>
    <t xml:space="preserve">0175</t>
  </si>
  <si>
    <t xml:space="preserve">REFLETOR EM ALUMÍNIO, DE SUPORTE E ALÇA, COM 1 LÂMPADA VAPOR DE MERCÚRIO DE 125 W, COM REATOR ALTO FATOR DE POTÊNCIA - FORNECIMENTO E INSTALAÇÃO. AF_02/2020</t>
  </si>
  <si>
    <t xml:space="preserve">336,38</t>
  </si>
  <si>
    <t xml:space="preserve">REFLETOR EM ALUMÍNIO, DE SUPORTE E ALÇA, COM LÂMPADA VAPOR DE MERCÚRIO DE 250 W, COM REATOR ALTO FATOR DE POTÊNCIA - FORNECIMENTO E INSTALAÇÃO. AF_02/2020</t>
  </si>
  <si>
    <t xml:space="preserve">355,94</t>
  </si>
  <si>
    <t xml:space="preserve">LUMINÁRIA ARANDELA TIPO MEIA LUA, DE SOBREPOR, COM 1 LÂMPADA LED DE 6 W, SEM REATOR - FORNECIMENTO E INSTALAÇÃO. AF_02/2020</t>
  </si>
  <si>
    <t xml:space="preserve">108,33</t>
  </si>
  <si>
    <t xml:space="preserve">LUMINÁRIA ARANDELA TIPO MEIA LUA, DE SOBREPOR, COM 1 LÂMPADA FLUORESCENTE DE 15 W, SEM REATOR - FORNECIMENTO E INSTALAÇÃO. AF_02/2020</t>
  </si>
  <si>
    <t xml:space="preserve">115,61</t>
  </si>
  <si>
    <t xml:space="preserve">LUMINÁRIA ARANDELA TIPO TARTARUGA, DE SOBREPOR, COM 1 LÂMPADA LED DE 6 W, SEM REATOR - FORNECIMENTO E INSTALAÇÃO. AF_02/2020</t>
  </si>
  <si>
    <t xml:space="preserve">130,85</t>
  </si>
  <si>
    <t xml:space="preserve">LUMINÁRIA ARANDELA TIPO TARTARUGA, COM GRADE, DE SOBREPOR, COM 1 LÂMPADA FLUORESCENTE DE 15 W, SEM REATOR - FORNECIMENTO E INSTALAÇÃO. AF_02/2020</t>
  </si>
  <si>
    <t xml:space="preserve">138,13</t>
  </si>
  <si>
    <t xml:space="preserve">TRANSFORMADORES</t>
  </si>
  <si>
    <t xml:space="preserve">0176</t>
  </si>
  <si>
    <t xml:space="preserve">TRANSFORMADOR DE DISTRIBUIÇÃO, 30 KVA, TRIFÁSICO, 60 HZ, CLASSE 15 KV, IMERSO EM ÓLEO MINERAL, INSTALAÇÃO EM POSTE (NÃO INCLUSO SUPORTE) - FORNECIMENTO E INSTALAÇÃO. AF_12/2020</t>
  </si>
  <si>
    <t xml:space="preserve">8.604,20</t>
  </si>
  <si>
    <t xml:space="preserve">TRANSFORMADOR DE DISTRIBUIÇÃO, 45 KVA, TRIFÁSICO, 60 HZ, CLASSE 15 KV, IMERSO EM ÓLEO MINERAL, INSTALAÇÃO EM POSTE (NÃO INCLUSO SUPORTE) - FORNECIMENTO E INSTALAÇÃO. AF_12/2020</t>
  </si>
  <si>
    <t xml:space="preserve">9.567,49</t>
  </si>
  <si>
    <t xml:space="preserve">TRANSFORMADOR DE DISTRIBUIÇÃO, 75 KVA, TRIFÁSICO, 60 HZ, CLASSE 15 KV, IMERSO EM ÓLEO MINERAL, INSTALAÇÃO EM POSTE (NÃO INCLUSO SUPORTE) - FORNECIMENTO E INSTALAÇÃO. AF_12/2020</t>
  </si>
  <si>
    <t xml:space="preserve">12.251,78</t>
  </si>
  <si>
    <t xml:space="preserve">TRANSFORMADOR DE DISTRIBUIÇÃO, 112,5 KVA, TRIFÁSICO, 60 HZ, CLASSE 15 KV, IMERSO EM ÓLEO MINERAL, INSTALAÇÃO EM POSTE (NÃO INCLUSO SUPORTE) - FORNECIMENTO E INSTALAÇÃO. AF_12/2020</t>
  </si>
  <si>
    <t xml:space="preserve">15.040,77</t>
  </si>
  <si>
    <t xml:space="preserve">TRANSFORMADOR DE DISTRIBUIÇÃO, 150 KVA, TRIFÁSICO, 60 HZ, CLASSE 15 KV, IMERSO EM ÓLEO MINERAL, INSTALAÇÃO EM POSTE (NÃO INCLUSO SUPORTE) - FORNECIMENTO E INSTALAÇÃO. AF_12/2020</t>
  </si>
  <si>
    <t xml:space="preserve">18.845,45</t>
  </si>
  <si>
    <t xml:space="preserve">TRANSFORMADOR DE DISTRIBUIÇÃO, 225 KVA, TRIFÁSICO, 60 HZ, CLASSE 15 KV, IMERSO EM ÓLEO MINERAL, INSTALAÇÃO EM POSTE (NÃO INCLUSO SUPORTE) - FORNECIMENTO E INSTALAÇÃO. AF_12/2020</t>
  </si>
  <si>
    <t xml:space="preserve">26.266,34</t>
  </si>
  <si>
    <t xml:space="preserve">TRANSFORMADOR DE DISTRIBUIÇÃO, 300 KVA, TRIFÁSICO, 60 HZ, CLASSE 15 KV, IMERSO EM ÓLEO MINERAL, INSTALAÇÃO EM POSTE (NÃO INCLUSO SUPORTE) - FORNECIMENTO E INSTALAÇÃO. AF_12/2020</t>
  </si>
  <si>
    <t xml:space="preserve">30.574,85</t>
  </si>
  <si>
    <t xml:space="preserve">SUPORTE PARA TRANSFORMADOR EM POSTE DE CONCRETO CIRCULAR - FORNECIMENTO E INSTALAÇÃO. AF_12/2020</t>
  </si>
  <si>
    <t xml:space="preserve">64,72</t>
  </si>
  <si>
    <t xml:space="preserve">SUPORTE PARA TRANSFORMADOR EM POSTE DE CONCRETO DUPLO T - FORNECIMENTO E INSTALAÇÃO. AF_12/2020</t>
  </si>
  <si>
    <t xml:space="preserve">207,74</t>
  </si>
  <si>
    <t xml:space="preserve">PONTOS DE LUZ/TOMADAS ANTENA TV/CAMPAINHAS/INTERRUPTORES</t>
  </si>
  <si>
    <t xml:space="preserve">0177</t>
  </si>
  <si>
    <t xml:space="preserve">PONTO DE ILUMINAÇÃO RESIDENCIAL INCLUINDO INTERRUPTOR SIMPLES, CAIXA ELÉTRICA, ELETRODUTO, CABO, RASGO, QUEBRA E CHUMBAMENTO (EXCLUINDO LUMINÁRIA E LÂMPADA). AF_01/2016</t>
  </si>
  <si>
    <t xml:space="preserve">151,43</t>
  </si>
  <si>
    <t xml:space="preserve">PONTO DE ILUMINAÇÃO RESIDENCIAL INCLUINDO INTERRUPTOR SIMPLES (2 MÓDULOS), CAIXA ELÉTRICA, ELETRODUTO, CABO, RASGO, QUEBRA E CHUMBAMENTO (EXCLUINDO LUMINÁRIA E LÂMPADA). AF_01/2016</t>
  </si>
  <si>
    <t xml:space="preserve">178,19</t>
  </si>
  <si>
    <t xml:space="preserve">PONTO DE ILUMINAÇÃO RESIDENCIAL INCLUINDO INTERRUPTOR PARALELO, CAIXA ELÉTRICA, ELETRODUTO, CABO, RASGO, QUEBRA E CHUMBAMENTO (EXCLUINDO LUMINÁRIA E LÂMPADA). AF_01/2016</t>
  </si>
  <si>
    <t xml:space="preserve">169,27</t>
  </si>
  <si>
    <t xml:space="preserve">PONTO DE ILUMINAÇÃO RESIDENCIAL INCLUINDO INTERRUPTOR PARALELO (2 MÓDULOS), CAIXA ELÉTRICA, ELETRODUTO, CABO, RASGO, QUEBRA E CHUMBAMENTO (EXCLUINDO LUMINÁRIA E LÂMPADA). AF_01/2016</t>
  </si>
  <si>
    <t xml:space="preserve">213,82</t>
  </si>
  <si>
    <t xml:space="preserve">PONTO DE ILUMINAÇÃO RESIDENCIAL INCLUINDO INTERRUPTOR SIMPLES CONJUGADO COM PARALELO, CAIXA ELÉTRICA, ELETRODUTO, CABO, RASGO, QUEBRA E CHUMBAMENTO (EXCLUINDO LUMINÁRIA E LÂMPADA). AF_01/2016</t>
  </si>
  <si>
    <t xml:space="preserve">201,78</t>
  </si>
  <si>
    <t xml:space="preserve">PONTO DE TOMADA RESIDENCIAL INCLUINDO TOMADA 10A/250V, CAIXA ELÉTRICA, ELETRODUTO, CABO, RASGO, QUEBRA E CHUMBAMENTO. AF_01/2016</t>
  </si>
  <si>
    <t xml:space="preserve">183,25</t>
  </si>
  <si>
    <t xml:space="preserve">PONTO DE TOMADA RESIDENCIAL INCLUINDO TOMADA (2 MÓDULOS) 10A/250V, CAIXA ELÉTRICA, ELETRODUTO, CABO, RASGO, QUEBRA E CHUMBAMENTO. AF_01/2016</t>
  </si>
  <si>
    <t xml:space="preserve">203,47</t>
  </si>
  <si>
    <t xml:space="preserve">PONTO DE TOMADA RESIDENCIAL INCLUINDO TOMADA 20A/250V, CAIXA ELÉTRICA, ELETRODUTO, CABO, RASGO, QUEBRA E CHUMBAMENTO. AF_01/2016</t>
  </si>
  <si>
    <t xml:space="preserve">185,45</t>
  </si>
  <si>
    <t xml:space="preserve">PONTO DE UTILIZAÇÃO DE EQUIPAMENTOS ELÉTRICOS, RESIDENCIAL, INCLUINDO SUPORTE E PLACA, CAIXA ELÉTRICA, ELETRODUTO, CABO, RASGO, QUEBRA E CHUMBAMENTO. AF_01/2016</t>
  </si>
  <si>
    <t xml:space="preserve">239,13</t>
  </si>
  <si>
    <t xml:space="preserve">PONTO DE ILUMINAÇÃO E TOMADA, RESIDENCIAL, INCLUINDO INTERRUPTOR SIMPLES E TOMADA 10A/250V, CAIXA ELÉTRICA, ELETRODUTO, CABO, RASGO, QUEBRA E CHUMBAMENTO (EXCLUINDO LUMINÁRIA E LÂMPADA). AF_01/2016</t>
  </si>
  <si>
    <t xml:space="preserve">221,55</t>
  </si>
  <si>
    <t xml:space="preserve">PONTO DE ILUMINAÇÃO E TOMADA, RESIDENCIAL, INCLUINDO INTERRUPTOR PARALELO E TOMADA 10A/250V, CAIXA ELÉTRICA, ELETRODUTO, CABO, RASGO, QUEBRA E CHUMBAMENTO (EXCLUINDO LUMINÁRIA E LÂMPADA). AF_01/2016</t>
  </si>
  <si>
    <t xml:space="preserve">239,38</t>
  </si>
  <si>
    <t xml:space="preserve">PONTO DE ILUMINAÇÃO E TOMADA, RESIDENCIAL, INCLUINDO INTERRUPTOR SIMPLES, INTERRUPTOR PARALELO E TOMADA 10A/250V, CAIXA ELÉTRICA, ELETRODUTO, CABO, RASGO, QUEBRA E CHUMBAMENTO (EXCLUINDO LUMINÁRIA E LÂMPADA). AF_01/2016</t>
  </si>
  <si>
    <t xml:space="preserve">271,94</t>
  </si>
  <si>
    <t xml:space="preserve">SISTEMAS DE PROTECAO/ATERRAMENTO</t>
  </si>
  <si>
    <t xml:space="preserve">0243</t>
  </si>
  <si>
    <t xml:space="preserve">CORDOALHA DE COBRE NU 16 MM², NÃO ENTERRADA, COM ISOLADOR - FORNECIMENTO E INSTALAÇÃO. AF_12/2017</t>
  </si>
  <si>
    <t xml:space="preserve">32,02</t>
  </si>
  <si>
    <t xml:space="preserve">CORDOALHA DE COBRE NU 25 MM², NÃO ENTERRADA, COM ISOLADOR - FORNECIMENTO E INSTALAÇÃO. AF_12/2017</t>
  </si>
  <si>
    <t xml:space="preserve">44,74</t>
  </si>
  <si>
    <t xml:space="preserve">CORDOALHA DE COBRE NU 35 MM², NÃO ENTERRADA, COM ISOLADOR - FORNECIMENTO E INSTALAÇÃO. AF_12/2017</t>
  </si>
  <si>
    <t xml:space="preserve">57,03</t>
  </si>
  <si>
    <t xml:space="preserve">CORDOALHA DE COBRE NU 50 MM², NÃO ENTERRADA, COM ISOLADOR - FORNECIMENTO E INSTALAÇÃO. AF_12/2017</t>
  </si>
  <si>
    <t xml:space="preserve">CORDOALHA DE COBRE NU 70 MM², NÃO ENTERRADA, COM ISOLADOR - FORNECIMENTO E INSTALAÇÃO. AF_12/2017</t>
  </si>
  <si>
    <t xml:space="preserve">95,04</t>
  </si>
  <si>
    <t xml:space="preserve">CORDOALHA DE COBRE NU 95 MM², NÃO ENTERRADA, COM ISOLADOR - FORNECIMENTO E INSTALAÇÃO. AF_12/2017</t>
  </si>
  <si>
    <t xml:space="preserve">123,97</t>
  </si>
  <si>
    <t xml:space="preserve">CORDOALHA DE COBRE NU 50 MM², ENTERRADA, SEM ISOLADOR - FORNECIMENTO E INSTALAÇÃO. AF_12/2017</t>
  </si>
  <si>
    <t xml:space="preserve">48,73</t>
  </si>
  <si>
    <t xml:space="preserve">CORDOALHA DE COBRE NU 70 MM², ENTERRADA, SEM ISOLADOR - FORNECIMENTO E INSTALAÇÃO. AF_12/2017</t>
  </si>
  <si>
    <t xml:space="preserve">CORDOALHA DE COBRE NU 95 MM², ENTERRADA, SEM ISOLADOR - FORNECIMENTO E INSTALAÇÃO. AF_12/2017</t>
  </si>
  <si>
    <t xml:space="preserve">95,74</t>
  </si>
  <si>
    <t xml:space="preserve">ELETRODUTO PVC 40MM (1 ¼ ) PARA SPDA - FORNECIMENTO E INSTALAÇÃO. AF_12/2017</t>
  </si>
  <si>
    <t xml:space="preserve">61,35</t>
  </si>
  <si>
    <t xml:space="preserve">HASTE DE ATERRAMENTO 5/8  PARA SPDA - FORNECIMENTO E INSTALAÇÃO. AF_12/2017</t>
  </si>
  <si>
    <t xml:space="preserve">95,47</t>
  </si>
  <si>
    <t xml:space="preserve">HASTE DE ATERRAMENTO 3/4  PARA SPDA - FORNECIMENTO E INSTALAÇÃO. AF_12/2017</t>
  </si>
  <si>
    <t xml:space="preserve">142,30</t>
  </si>
  <si>
    <t xml:space="preserve">BASE METÁLICA PARA MASTRO 1 ½  PARA SPDA - FORNECIMENTO E INSTALAÇÃO. AF_12/2017</t>
  </si>
  <si>
    <t xml:space="preserve">111,84</t>
  </si>
  <si>
    <t xml:space="preserve">MASTRO 1 ½  PARA SPDA - FORNECIMENTO E INSTALAÇÃO. AF_12/2017</t>
  </si>
  <si>
    <t xml:space="preserve">171,16</t>
  </si>
  <si>
    <t xml:space="preserve">CAPTOR TIPO FRANKLIN PARA SPDA - FORNECIMENTO E INSTALAÇÃO. AF_12/2017</t>
  </si>
  <si>
    <t xml:space="preserve">143,22</t>
  </si>
  <si>
    <t xml:space="preserve">SUPORTE ISOLADOR PARA CORDOALHA DE COBRE - FORNECIMENTO E INSTALAÇÃO. AF_12/2017</t>
  </si>
  <si>
    <t xml:space="preserve">24,26</t>
  </si>
  <si>
    <t xml:space="preserve">SERVICOS DIVERSOS</t>
  </si>
  <si>
    <t xml:space="preserve">0244</t>
  </si>
  <si>
    <t xml:space="preserve">PLACA DE CONCRETO PRÉ-MOLDADO COMO PROTEÇÃO MECÂNICA ADICIONAL NO REATERRO PARA REDE ENTERRADA DE DISTRIBUIÇÃO DE ENERGIA ELÉTRICA - FORNECIMENTO E INSTALAÇÃO. AF_12/2021</t>
  </si>
  <si>
    <t xml:space="preserve">3.110,30</t>
  </si>
  <si>
    <t xml:space="preserve">CONCRETAGEM COMO PROTEÇÃO MECÂNICA ADICIONAL NO REATERRO PARA REDE ENTERRADA DE DISTRIBUIÇÃO DE ENERGIA ELÉTRICA - FORNECIMENTO E INSTALAÇÃO. AF_12/2021</t>
  </si>
  <si>
    <t xml:space="preserve">712,51</t>
  </si>
  <si>
    <t xml:space="preserve">INSTALACOES ESPECIAIS</t>
  </si>
  <si>
    <t xml:space="preserve">INES</t>
  </si>
  <si>
    <t xml:space="preserve">INCENDIO</t>
  </si>
  <si>
    <t xml:space="preserve">0186</t>
  </si>
  <si>
    <t xml:space="preserve">ABRIGO PARA HIDRANTE, 90X60X17CM, COM REGISTRO GLOBO ANGULAR 45 GRAUS 2 1/2", ADAPTADOR STORZ 2 1/2", MANGUEIRA DE INCÊNDIO 20M, REDUÇÃO 2 1/2" X 1 1/2" E ESGUICHO EM LATÃO 1 1/2" - FORNECIMENTO E INSTALAÇÃO. AF_10/2020</t>
  </si>
  <si>
    <t xml:space="preserve">1.622,93</t>
  </si>
  <si>
    <t xml:space="preserve">EXTINTOR DE INCÊNDIO PORTÁTIL COM CARGA DE ÁGUA PRESSURIZADA DE 10 L, CLASSE A - FORNECIMENTO E INSTALAÇÃO. AF_10/2020_P</t>
  </si>
  <si>
    <t xml:space="preserve">183,79</t>
  </si>
  <si>
    <t xml:space="preserve">EXTINTOR DE INCÊNDIO PORTÁTIL COM CARGA DE CO2 DE 4 KG, CLASSE BC - FORNECIMENTO E INSTALAÇÃO. AF_10/2020_P</t>
  </si>
  <si>
    <t xml:space="preserve">529,49</t>
  </si>
  <si>
    <t xml:space="preserve">EXTINTOR DE INCÊNDIO PORTÁTIL COM CARGA DE CO2 DE 6 KG, CLASSE BC - FORNECIMENTO E INSTALAÇÃO. AF_10/2020_P</t>
  </si>
  <si>
    <t xml:space="preserve">571,61</t>
  </si>
  <si>
    <t xml:space="preserve">EXTINTOR DE INCÊNDIO PORTÁTIL COM CARGA DE PQS DE 4 KG, CLASSE BC - FORNECIMENTO E INSTALAÇÃO. AF_10/2020_P</t>
  </si>
  <si>
    <t xml:space="preserve">178,53</t>
  </si>
  <si>
    <t xml:space="preserve">EXTINTOR DE INCÊNDIO PORTÁTIL COM CARGA DE PQS DE 6 KG, CLASSE BC - FORNECIMENTO E INSTALAÇÃO. AF_10/2020_P</t>
  </si>
  <si>
    <t xml:space="preserve">206,61</t>
  </si>
  <si>
    <t xml:space="preserve">EXTINTOR DE INCÊNDIO PORTÁTIL COM CARGA DE PQS DE 8 KG, CLASSE BC - FORNECIMENTO E INSTALAÇÃO. AF_10/2020_P</t>
  </si>
  <si>
    <t xml:space="preserve">241,70</t>
  </si>
  <si>
    <t xml:space="preserve">EXTINTOR DE INCÊNDIO PORTÁTIL COM CARGA DE PQS DE 12 KG, CLASSE BC - FORNECIMENTO E INSTALAÇÃO. AF_10/2020_P</t>
  </si>
  <si>
    <t xml:space="preserve">276,80</t>
  </si>
  <si>
    <t xml:space="preserve">ABRIGO PARA HIDRANTE, 75X45X17CM, COM REGISTRO GLOBO ANGULAR 45 GRAUS 2 1/2", ADAPTADOR STORZ 2 1/2", MANGUEIRA DE INCÊNDIO 15M 2 1/2" E ESGUICHO EM LATÃO 2 1/2" - FORNECIMENTO E INSTALAÇÃO. AF_10/2020</t>
  </si>
  <si>
    <t xml:space="preserve">1.977,37</t>
  </si>
  <si>
    <t xml:space="preserve">CAIXA DE INCÊNDIO 45X75X17CM - FORNECIMENTO E INSTALAÇÃO. AF_10/2020</t>
  </si>
  <si>
    <t xml:space="preserve">540,68</t>
  </si>
  <si>
    <t xml:space="preserve">CAIXA DE INCÊNDIO 60X90X17CM - FORNECIMENTO E INSTALAÇÃO. AF_10/2020</t>
  </si>
  <si>
    <t xml:space="preserve">497,67</t>
  </si>
  <si>
    <t xml:space="preserve">CONJUNTO DE MANGUEIRA PARA COMBATE A INCÊNDIO EM FIBRA DE POLIESTER PURA, COM 1.1/2", REVESTIDA INTERNAMENTE, COMPRIMENTO DE 15M - FORNECIMENTO E INSTALAÇÃO. AF_10/2020</t>
  </si>
  <si>
    <t xml:space="preserve">347,09</t>
  </si>
  <si>
    <t xml:space="preserve">HIDRANTE SUBTERRÂNEO PREDIAL (COM CURVA LONGA E CAIXA), DN 75 MM - FORNECIMENTO E INSTALAÇÃO. AF_10/2020</t>
  </si>
  <si>
    <t xml:space="preserve">3.180,15</t>
  </si>
  <si>
    <t xml:space="preserve">MANÔMETRO 0 A 200 PSI (0 A 14 KGF/CM2), D = 50MM - FORNECIMENTO E INSTALAÇÃO. AF_10/2020</t>
  </si>
  <si>
    <t xml:space="preserve">132,76</t>
  </si>
  <si>
    <t xml:space="preserve">TELEFONE</t>
  </si>
  <si>
    <t xml:space="preserve">0187</t>
  </si>
  <si>
    <t xml:space="preserve">CABO TELEFÔNICO CCI-50 1 PAR, INSTALADO EM ENTRADA DE EDIFICAÇÃO - FORNECIMENTO E INSTALAÇÃO. AF_11/2019</t>
  </si>
  <si>
    <t xml:space="preserve">4,05</t>
  </si>
  <si>
    <t xml:space="preserve">CABO TELEFÔNICO CCI-50 2 PARES, SEM BLINDAGEM, INSTALADO EM ENTRADA DE EDIFICAÇÃO - FORNECIMENTO E INSTALAÇÃO. AF_11/2019</t>
  </si>
  <si>
    <t xml:space="preserve">4,94</t>
  </si>
  <si>
    <t xml:space="preserve">CABO TELEFÔNICO CCI-50 3 PARES, SEM BLINDAGEM, INSTALADO EM ENTRADA DE EDIFICAÇÃO - FORNECIMENTO E INSTALAÇÃO. AF_11/2019</t>
  </si>
  <si>
    <t xml:space="preserve">6,02</t>
  </si>
  <si>
    <t xml:space="preserve">CABO TELEFÔNICO CCI-50 4 PARES, SEM BLINDAGEM, INSTALADO EM ENTRADA DE EDIFICAÇÃO - FORNECIMENTO E INSTALAÇÃO. AF_11/2019</t>
  </si>
  <si>
    <t xml:space="preserve">6,87</t>
  </si>
  <si>
    <t xml:space="preserve">CABO TELEFÔNICO CCI-50 5 PARES, SEM BLINDAGEM, INSTALADO EM ENTRADA DE EDIFICAÇÃO - FORNECIMENTO E INSTALAÇÃO. AF_11/2019</t>
  </si>
  <si>
    <t xml:space="preserve">8,15</t>
  </si>
  <si>
    <t xml:space="preserve">CABO TELEFÔNICO CCI-50 6 PARES, SEM BLINDAGEM, INSTALADO EM ENTRADA DE EDIFICAÇÃO - FORNECIMENTO E INSTALAÇÃO. AF_11/2019</t>
  </si>
  <si>
    <t xml:space="preserve">8,89</t>
  </si>
  <si>
    <t xml:space="preserve">CABO TELEFÔNICO CI-50 10 PARES INSTALADO EM ENTRADA DE EDIFICAÇÃO - FORNECIMENTO E INSTALAÇÃO. AF_11/2019</t>
  </si>
  <si>
    <t xml:space="preserve">15,08</t>
  </si>
  <si>
    <t xml:space="preserve">CABO TELEFÔNICO CI-50 20 PARES INSTALADO EM ENTRADA DE EDIFICAÇÃO - FORNECIMENTO E INSTALAÇÃO. AF_11/2019</t>
  </si>
  <si>
    <t xml:space="preserve">25,53</t>
  </si>
  <si>
    <t xml:space="preserve">CABO TELEFÔNICO CI-50 30 PARES INSTALADO EM ENTRADA DE EDIFICAÇÃO - FORNECIMENTO E INSTALAÇÃO. AF_11/2019</t>
  </si>
  <si>
    <t xml:space="preserve">33,38</t>
  </si>
  <si>
    <t xml:space="preserve">CABO TELEFÔNICO CI-50 50 PARES INSTALADO EM ENTRADA DE EDIFICAÇÃO - FORNECIMENTO E INSTALAÇÃO. AF_11/2019</t>
  </si>
  <si>
    <t xml:space="preserve">55,48</t>
  </si>
  <si>
    <t xml:space="preserve">CABO TELEFÔNICO CI-50 75 PARES INSTALADO EM ENTRADA DE EDIFICAÇÃO - FORNECIMENTO E INSTALAÇÃO. AF_11/2019</t>
  </si>
  <si>
    <t xml:space="preserve">87,22</t>
  </si>
  <si>
    <t xml:space="preserve">CABO TELEFÔNICO CI-50 200 PARES INSTALADO EM ENTRADA DE EDIFICAÇÃO - FORNECIMENTO E INSTALAÇÃO. AF_11/2019</t>
  </si>
  <si>
    <t xml:space="preserve">207,27</t>
  </si>
  <si>
    <t xml:space="preserve">CABO TELEFÔNICO CCI-50 4 PARES, SEM BLINDAGEM, INSTALADO EM PRUMADA - FORNECIMENTO E INSTALAÇÃO. AF_11/2019</t>
  </si>
  <si>
    <t xml:space="preserve">3,86</t>
  </si>
  <si>
    <t xml:space="preserve">CABO TELEFÔNICO CCI-50 5 PARES, SEM BLINDAGEM, INSTALADO EM PRUMADA - FORNECIMENTO E INSTALAÇÃO. AF_11/2019</t>
  </si>
  <si>
    <t xml:space="preserve">CABO TELEFÔNICO CCI-50 6 PARES, SEM BLINDAGEM, INSTALADO EM PRUMADA - FORNECIMENTO E INSTALAÇÃO. AF_11/2019</t>
  </si>
  <si>
    <t xml:space="preserve">5,87</t>
  </si>
  <si>
    <t xml:space="preserve">CABO TELEFÔNICO CI-50 10 PARES INSTALADO EM PRUMADA - FORNECIMENTO E INSTALAÇÃO. AF_11/2019</t>
  </si>
  <si>
    <t xml:space="preserve">12,06</t>
  </si>
  <si>
    <t xml:space="preserve">CABO TELEFÔNICO CI-50 20 PARES INSTALADO EM PRUMADA - FORNECIMENTO E INSTALAÇÃO. AF_11/2019</t>
  </si>
  <si>
    <t xml:space="preserve">22,51</t>
  </si>
  <si>
    <t xml:space="preserve">CABO TELEFÔNICO CI-50 30 PARES INSTALADO EM PRUMADA - FORNECIMENTO E INSTALAÇÃO. AF_11/2019</t>
  </si>
  <si>
    <t xml:space="preserve">30,37</t>
  </si>
  <si>
    <t xml:space="preserve">CABO TELEFÔNICO CI-50 50 PARES INSTALADO EM PRUMADA - FORNECIMENTO E INSTALAÇÃO. AF_11/2019</t>
  </si>
  <si>
    <t xml:space="preserve">52,46</t>
  </si>
  <si>
    <t xml:space="preserve">CABO TELEFÔNICO CCI-50 1 PAR, SEM BLINDAGEM, INSTALADO EM DISTRIBUIÇÃO DE EDIFICAÇÃO RESIDENCIAL - FORNECIMENTO E INSTALAÇÃO. AF_11/2019</t>
  </si>
  <si>
    <t xml:space="preserve">7,92</t>
  </si>
  <si>
    <t xml:space="preserve">CABO TELEFÔNICO CCI-50 2 PARES, SEM BLINDAGEM, INSTALADO EM DISTRIBUIÇÃO DE EDIFICAÇÃO RESIDENCIAL - FORNECIMENTO E INSTALAÇÃO. AF_11/2019</t>
  </si>
  <si>
    <t xml:space="preserve">8,81</t>
  </si>
  <si>
    <t xml:space="preserve">CABO TELEFÔNICO CCI-50 3 PARES, SEM BLINDAGEM, INSTALADO EM DISTRIBUIÇÃO DE EDIFICAÇÃO RESIDENCIAL - FORNECIMENTO E INSTALAÇÃO. AF_11/2019</t>
  </si>
  <si>
    <t xml:space="preserve">9,89</t>
  </si>
  <si>
    <t xml:space="preserve">CABO TELEFÔNICO CCI-50 4 PARES, SEM BLINDAGEM, INSTALADO EM DISTRIBUIÇÃO DE EDIFICAÇÃO RESIDENCIAL - FORNECIMENTO E INSTALAÇÃO. AF_11/2019</t>
  </si>
  <si>
    <t xml:space="preserve">10,74</t>
  </si>
  <si>
    <t xml:space="preserve">CABO TELEFÔNICO CCI-50 5 PARES, SEM BLINDAGEM, INSTALADO EM DISTRIBUIÇÃO DE EDIFICAÇÃO RESIDENCIAL - FORNECIMENTO E INSTALAÇÃO. AF_11/2019</t>
  </si>
  <si>
    <t xml:space="preserve">12,02</t>
  </si>
  <si>
    <t xml:space="preserve">CABO TELEFÔNICO CCI-50 6 PARES, SEM BLINDAGEM, INSTALADO EM DISTRIBUIÇÃO DE EDIFICAÇÃO RESIDENCIAL - FORNECIMENTO E INSTALAÇÃO. AF_11/2019</t>
  </si>
  <si>
    <t xml:space="preserve">12,76</t>
  </si>
  <si>
    <t xml:space="preserve">CABO TELEFÔNICO CI-50 10 PARES INSTALADO EM DISTRIBUIÇÃO DE EDIFICAÇÃO RESIDENCIAL - FORNECIMENTO E INSTALAÇÃO. AF_11/2019</t>
  </si>
  <si>
    <t xml:space="preserve">18,96</t>
  </si>
  <si>
    <t xml:space="preserve">CABO TELEFÔNICO CCI-50 1 PAR, SEM BLINDAGEM, INSTALADO EM DISTRIBUIÇÃO DE EDIFICAÇÃO INSTITUCIONAL - FORNECIMENTO E INSTALAÇÃO. AF_11/2019</t>
  </si>
  <si>
    <t xml:space="preserve">1,73</t>
  </si>
  <si>
    <t xml:space="preserve">CABO TELEFÔNICO CCI-50 2 PARES, SEM BLINDAGEM, INSTALADO EM DISTRIBUIÇÃO DE EDIFICAÇÃO INSTITUCIONAL - FORNECIMENTO E INSTALAÇÃO. AF_11/2019</t>
  </si>
  <si>
    <t xml:space="preserve">2,62</t>
  </si>
  <si>
    <t xml:space="preserve">CABO TELEFÔNICO CCI-50 3 PARES, SEM BLINDAGEM, INSTALADO EM DISTRIBUIÇÃO DE EDIFICAÇÃO INSTITUCIONAL - FORNECIMENTO E INSTALAÇÃO. AF_11/2019</t>
  </si>
  <si>
    <t xml:space="preserve">CABO TELEFÔNICO CCI-50 4 PARES, SEM BLINDAGEM, INSTALADO EM DISTRIBUIÇÃO DE EDIFICAÇÃO INSTITUCIONAL - FORNECIMENTO E INSTALAÇÃO. AF_11/2019</t>
  </si>
  <si>
    <t xml:space="preserve">CABO TELEFÔNICO CCI-50 5 PARES, SEM BLINDAGEM, INSTALADO EM DISTRIBUIÇÃO DE EDIFICAÇÃO INSTITUCIONAL - FORNECIMENTO E INSTALAÇÃO. AF_11/2019</t>
  </si>
  <si>
    <t xml:space="preserve">CABO TELEFÔNICO CCI-50 6 PARES, SEM BLINDAGEM, INSTALADO EM DISTRIBUIÇÃO DE EDIFICAÇÃO INSTITUCIONAL - FORNECIMENTO E INSTALAÇÃO. AF_11/2019</t>
  </si>
  <si>
    <t xml:space="preserve">6,56</t>
  </si>
  <si>
    <t xml:space="preserve">CABO TELEFÔNICO CI-50 10 PARES INSTALADO EM DISTRIBUIÇÃO DE EDIFICAÇÃO INSTITUCIONAL - FORNECIMENTO E INSTALAÇÃO. AF_11/2019</t>
  </si>
  <si>
    <t xml:space="preserve">CABO TELEFÔNICO CTP-APL-50 10 PARES INSTALADO EM ENTRADA DE EDIFICAÇÃO - FORNECIMENTO E INSTALAÇÃO. AF_11/2019</t>
  </si>
  <si>
    <t xml:space="preserve">CABO TELEFÔNICO CTP-APL-50 20 PARES INSTALADO EM ENTRADA DE EDIFICAÇÃO - FORNECIMENTO E INSTALAÇÃO. AF_11/2019</t>
  </si>
  <si>
    <t xml:space="preserve">28,91</t>
  </si>
  <si>
    <t xml:space="preserve">CABO TELEFÔNICO CTP-APL-50 30 PARES INSTALADO EM ENTRADA DE EDIFICAÇÃO - FORNECIMENTO E INSTALAÇÃO. AF_11/2019</t>
  </si>
  <si>
    <t xml:space="preserve">37,87</t>
  </si>
  <si>
    <t xml:space="preserve">CAIXA DE PASSAGEM PARA TELEFONE 15X15X10CM (SOBREPOR), FORNECIMENTO E INSTALACAO. AF_11/2019</t>
  </si>
  <si>
    <t xml:space="preserve">50,97</t>
  </si>
  <si>
    <t xml:space="preserve">CAIXA DE PASSAGEM PARA TELEFONE 80X80X15CM (SOBREPOR) FORNECIMENTO E INSTALACAO. AF_11/2019</t>
  </si>
  <si>
    <t xml:space="preserve">681,10</t>
  </si>
  <si>
    <t xml:space="preserve">QUADRO DE DISTRIBUIÇÃO PARA TELEFONE N.2, 20X20X12CM EM CHAPA METALICA, DE EMBUTIR, SEM ACESSORIOS, PADRÃO TELEBRAS, FORNECIMENTO E INSTALAÇÃO. AF_11/2019</t>
  </si>
  <si>
    <t xml:space="preserve">137,96</t>
  </si>
  <si>
    <t xml:space="preserve">QUADRO DE DISTRIBUICAO PARA TELEFONE N.3, 40X40X12CM EM CHAPA METALICA, DE EMBUTIR, SEM ACESSORIOS, PADRAO TELEBRAS, FORNECIMENTO E INSTALAÇÃO. AF_11/2019</t>
  </si>
  <si>
    <t xml:space="preserve">258,91</t>
  </si>
  <si>
    <t xml:space="preserve">QUADRO DE DISTRIBUICAO PARA TELEFONE N.4, 60X60X12CM EM CHAPA METALICA, DE EMBUTIR, SEM ACESSORIOS, PADRAO TELEBRAS, FORNECIMENTO E INSTALAÇÃO. AF_11/2019</t>
  </si>
  <si>
    <t xml:space="preserve">404,59</t>
  </si>
  <si>
    <t xml:space="preserve">QUADRO DE DISTRIBUIÇÃO PARA TELEFONE N.5, 80X80X12CM EM CHAPA METALICA, SEM ACESSORIOS, PADRAO TELEBRAS, FORNECIMENTO E INSTALAÇÃO. AF_11/2019</t>
  </si>
  <si>
    <t xml:space="preserve">586,07</t>
  </si>
  <si>
    <t xml:space="preserve">CAIXA ENTERRADA PARA INSTALAÇÕES TELEFÔNICAS TIPO R1, EM ALVENARIA COM BLOCOS DE CONCRETO, DIMENSÕES INTERNAS: 0,35X0,60X0,60 M, EXCLUINDO TAMPÃO. AF_12/2020</t>
  </si>
  <si>
    <t xml:space="preserve">517,26</t>
  </si>
  <si>
    <t xml:space="preserve">TAMPA PARA CAIXA TIPO R1, EM FERRO FUNDIDO, DIMENSÕES INTERNAS: 0,40 X 0,60 M - FORNECIMENTO E INSTALAÇÃO. AF_12/2020</t>
  </si>
  <si>
    <t xml:space="preserve">385,21</t>
  </si>
  <si>
    <t xml:space="preserve">TAMPA PARA CAIXA TIPO R2 E R3, EM FERRO FUNDIDO, DIMENSÕES INTERNAS: 0,55 X 1,10 M - FORNECIMENTO E INSTALAÇÃO. AF_12/2020</t>
  </si>
  <si>
    <t xml:space="preserve">935,18</t>
  </si>
  <si>
    <t xml:space="preserve">AR CONDICIONADO</t>
  </si>
  <si>
    <t xml:space="preserve">0190</t>
  </si>
  <si>
    <t xml:space="preserve">PINTURA ANTICORROSIVA DE DUTO METÁLICO. AF_04/2018</t>
  </si>
  <si>
    <t xml:space="preserve">11,96</t>
  </si>
  <si>
    <t xml:space="preserve">AR CONDICIONADO SPLIT INVERTER, HI-WALL (PAREDE), 9000 BTU/H, CICLO FRIO - FORNECIMENTO E INSTALAÇÃO. AF_11/2021_P</t>
  </si>
  <si>
    <t xml:space="preserve">2.001,30</t>
  </si>
  <si>
    <t xml:space="preserve">AR CONDICIONADO SPLIT ON/OFF, HI-WALL (PAREDE), 9000 BTUS/H, CICLO FRIO - FORNECIMENTO E INSTALAÇÃO. AF_11/2021_P</t>
  </si>
  <si>
    <t xml:space="preserve">1.588,82</t>
  </si>
  <si>
    <t xml:space="preserve">AR CONDICIONADO SPLIT ON/OFF, HI-WALL (PAREDE), 9000 BTUS/H, CICLO QUENTE/FRIO - FORNECIMENTO E INSTALAÇÃO. AF_11/2021_P</t>
  </si>
  <si>
    <t xml:space="preserve">1.728,31</t>
  </si>
  <si>
    <t xml:space="preserve">AR CONDICIONADO SPLIT INVERTER, HI-WALL (PAREDE), 12000 BTU/H, CICLO FRIO - FORNECIMENTO E INSTALAÇÃO. AF_11/2021_P</t>
  </si>
  <si>
    <t xml:space="preserve">2.215,84</t>
  </si>
  <si>
    <t xml:space="preserve">AR CONDICIONADO SPLIT ON/OFF, HI-WALL (PAREDE), 12000 BTUS/H, CICLO FRIO - FORNECIMENTO E INSTALAÇÃO. AF_11/2021_P</t>
  </si>
  <si>
    <t xml:space="preserve">1.819,65</t>
  </si>
  <si>
    <t xml:space="preserve">AR CONDICIONADO SPLIT ON/OFF, HI-WALL (PAREDE), 12000 BTUS/H, CICLO QUENTE/FRIO - FORNECIMENTO E INSTALAÇÃO. AF_11/2021_P</t>
  </si>
  <si>
    <t xml:space="preserve">1.951,30</t>
  </si>
  <si>
    <t xml:space="preserve">AR CONDICIONADO SPLIT INVERTER, HI-WALL (PAREDE), 18000 BTU/H, CICLO FRIO - FORNECIMENTO E INSTALAÇÃO. AF_11/2021_P</t>
  </si>
  <si>
    <t xml:space="preserve">3.199,13</t>
  </si>
  <si>
    <t xml:space="preserve">AR CONDICIONADO SPLIT ON/OFF, HI-WALL (PAREDE), 18000 BTUS/H, CICLO FRIO - FORNECIMENTO E INSTALAÇÃO. AF_11/2021_P</t>
  </si>
  <si>
    <t xml:space="preserve">2.537,42</t>
  </si>
  <si>
    <t xml:space="preserve">AR CONDICIONADO SPLIT ON/OFF, HI-WALL (PAREDE), 18000 BTUS/H, CICLO QUENTE/FRIO - FORNECIMENTO E INSTALAÇÃO. AF_11/2021_P</t>
  </si>
  <si>
    <t xml:space="preserve">2.804,27</t>
  </si>
  <si>
    <t xml:space="preserve">AR CONDICIONADO SPLIT INVERTER, HI-WALL (PAREDE), 24000 BTU/H, CICLO FRIO - FORNECIMENTO E INSTALAÇÃO. AF_11/2021_P</t>
  </si>
  <si>
    <t xml:space="preserve">4.343,80</t>
  </si>
  <si>
    <t xml:space="preserve">AR CONDICIONADO SPLIT ON/OFF, HI-WALL (PAREDE), 24000 BTUS/H, CICLO FRIO - FORNECIMENTO E INSTALAÇÃO. AF_11/2021_P</t>
  </si>
  <si>
    <t xml:space="preserve">3.261,99</t>
  </si>
  <si>
    <t xml:space="preserve">AR CONDICIONADO SPLIT ON/OFF, HI-WALL (PAREDE), 24000 BTUS/H, CICLO QUENTE/FRIO - FORNECIMENTO E INSTALAÇÃO. AF_11/2021_P</t>
  </si>
  <si>
    <t xml:space="preserve">3.643,68</t>
  </si>
  <si>
    <t xml:space="preserve">AR CONDICIONADO SPLIT INVERTER, PISO TETO, 18000 BTU/H, CICLO FRIO - FORNECIMENTO E INSTALAÇÃO. AF_11/2021_P</t>
  </si>
  <si>
    <t xml:space="preserve">8.036,71</t>
  </si>
  <si>
    <t xml:space="preserve">AR CONDICIONADO SPLIT ON/OFF, PISO TETO, 18.000 BTU/H, CICLO FRIO - FORNECIMENTO E INSTALAÇÃO. AF_11/2021_P</t>
  </si>
  <si>
    <t xml:space="preserve">4.621,05</t>
  </si>
  <si>
    <t xml:space="preserve">AR CONDICIONADO SPLIT INVERTER, PISO TETO, 24000 BTU/H, CICLO FRIO - FORNECIMENTO E INSTALAÇÃO. AF_11/2021_P</t>
  </si>
  <si>
    <t xml:space="preserve">8.978,12</t>
  </si>
  <si>
    <t xml:space="preserve">AR CONDICIONADO SPLIT ON/OFF, PISO TETO, 24.000 BTU/H, CICLO FRIO - FORNECIMENTO E INSTALAÇÃO. AF_11/2021_P</t>
  </si>
  <si>
    <t xml:space="preserve">4.870,68</t>
  </si>
  <si>
    <t xml:space="preserve">AR CONDICIONADO SPLIT INVERTER, PISO TETO, 24000 BTU/H, QUENTE/FRIO - FORNECIMENTO E INSTALAÇÃO. AF_11/2021_P</t>
  </si>
  <si>
    <t xml:space="preserve">5.001,39</t>
  </si>
  <si>
    <t xml:space="preserve">AR CONDICIONADO SPLIT INVERTER, PISO TETO, 36000 BTU/H, CICLO FRIO - FORNECIMENTO E INSTALAÇÃO. AF_11/2021_P</t>
  </si>
  <si>
    <t xml:space="preserve">10.124,79</t>
  </si>
  <si>
    <t xml:space="preserve">AR CONDICIONADO SPLIT ON/OFF, PISO TETO, 36.000 BTU/H, CICLO FRIO - FORNECIMENTO E INSTALAÇÃO. AF_11/2021_P</t>
  </si>
  <si>
    <t xml:space="preserve">6.382,36</t>
  </si>
  <si>
    <t xml:space="preserve">AR CONDICIONADO SPLIT INVERTER, PISO TETO, 48000 BTU/H, CICLO FRIO - FORNECIMENTO E INSTALAÇÃO. AF_11/2021_P</t>
  </si>
  <si>
    <t xml:space="preserve">14.009,46</t>
  </si>
  <si>
    <t xml:space="preserve">AR CONDICIONADO SPLIT ON/OFF, PISO TETO, 48.000 BTU/H, CICLO FRIO - FORNECIMENTO E INSTALAÇÃO. AF_11/2021_P</t>
  </si>
  <si>
    <t xml:space="preserve">7.882,03</t>
  </si>
  <si>
    <t xml:space="preserve">AR CONDICIONADO SPLIT INVERTER, PISO TETO, APRESENTANDO ENTRE 54000 E 58000 BTU/H, CICLO FRIO - FORNECIMENTO E INSTALAÇÃO. AF_11/2021_P</t>
  </si>
  <si>
    <t xml:space="preserve">16.877,60</t>
  </si>
  <si>
    <t xml:space="preserve">AR CONDICIONADO SPLIT ON/OFF, PISO TETO, 60.000 BTU/H, CICLO FRIO - FORNECIMENTO E INSTALAÇÃO. AF_11/2021_P</t>
  </si>
  <si>
    <t xml:space="preserve">8.796,03</t>
  </si>
  <si>
    <t xml:space="preserve">AR CONDICIONADO SPLIT ON/OFF, CASSETE (TETO), FRIO 4 VIAS 18000 BTU/H - FORNECIMENTO E INSTALAÇÃO. AF_11/2021_P</t>
  </si>
  <si>
    <t xml:space="preserve">5.050,37</t>
  </si>
  <si>
    <t xml:space="preserve">AR CONDICIONADO SPLIT ON/OFF, CASSETE (TETO), 18000 BTU/H, CICLO QUENTE/FRIO - FORNECIMENTO E INSTALAÇÃO. AF_11/2021_P</t>
  </si>
  <si>
    <t xml:space="preserve">5.981,36</t>
  </si>
  <si>
    <t xml:space="preserve">AR CONDICIONADO SPLIT ON/OFF, CASSETE (TETO), FRIO 4 VIAS 24000 BTU/H - FORNECIMENTO E INSTALAÇÃO. AF_11/2021_P</t>
  </si>
  <si>
    <t xml:space="preserve">6.193,01</t>
  </si>
  <si>
    <t xml:space="preserve">AR CONDICIONADO SPLIT ON/OFF, CASSETE (TETO), 24000 BTU/H, CICLO QUENTE/FRIO - FORNECIMENTO E INSTALAÇÃO. AF_11/2021_P</t>
  </si>
  <si>
    <t xml:space="preserve">6.425,59</t>
  </si>
  <si>
    <t xml:space="preserve">AR CONDICIONADO SPLIT ON/OFF, CASSETE (TETO), FRIO 4 VIAS 36000 BTU/H - FORNECIMENTO E INSTALAÇÃO. AF_11/2021_P</t>
  </si>
  <si>
    <t xml:space="preserve">9.081,46</t>
  </si>
  <si>
    <t xml:space="preserve">AR CONDICIONADO SPLIT ON/OFF, CASSETE (TETO), 36000 BTU/H, CICLO QUENTE/FRIO - FORNECIMENTO E INSTALAÇÃO. AF_11/2021_P</t>
  </si>
  <si>
    <t xml:space="preserve">9.377,22</t>
  </si>
  <si>
    <t xml:space="preserve">AR CONDICIONADO SPLIT ON/OFF, CASSETE (TETO), FRIO 4 VIAS 48000 BTU/H - FORNECIMENTO E INSTALAÇÃO. AF_11/2021_P</t>
  </si>
  <si>
    <t xml:space="preserve">9.624,36</t>
  </si>
  <si>
    <t xml:space="preserve">AR CONDICIONADO SPLIT ON/OFF, CASSETE (TETO), 48000 BTU/H, CICLO QUENTE/FRIO - FORNECIMENTO E INSTALAÇÃO. AF_11/2021_P</t>
  </si>
  <si>
    <t xml:space="preserve">11.015,36</t>
  </si>
  <si>
    <t xml:space="preserve">AR CONDICIONADO SPLIT ON/OFF, CASSETE (TETO), FRIO 4 VIAS 60000 BTU/H - FORNECIMENTO E INSTALAÇÃO. AF_11/2021_P</t>
  </si>
  <si>
    <t xml:space="preserve">10.958,57</t>
  </si>
  <si>
    <t xml:space="preserve">AR CONDICIONADO SPLIT ON/OFF, CASSETE (TETO), 60000 BTU/H, CICLO QUENTE/FRIO - FORNECIMENTO E INSTALAÇÃO. AF_11/2021_P</t>
  </si>
  <si>
    <t xml:space="preserve">11.496,57</t>
  </si>
  <si>
    <t xml:space="preserve">AR CONDICIONADO SPLITÃO 10 TR - FORNECIMENTO E INSTALAÇÃO. AF_11/2021_P</t>
  </si>
  <si>
    <t xml:space="preserve">21.168,21</t>
  </si>
  <si>
    <t xml:space="preserve">AR CONDICIONADO SPLITÃO 15 TR - FORNECIMENTO E INSTALAÇÃO. AF_11/2021_P</t>
  </si>
  <si>
    <t xml:space="preserve">27.081,72</t>
  </si>
  <si>
    <t xml:space="preserve">RASGO E CHUMBAMENTO EM ALVENARIA PARA TUBOS DE SPLIT PAREDE DE 9000 A 24000 BTUS/H. AF_11/2021</t>
  </si>
  <si>
    <t xml:space="preserve">18,24</t>
  </si>
  <si>
    <t xml:space="preserve">TUBO EM COBRE FLEXÍVEL, DN 1/4", COM ISOLAMENTO, INSTALADO EM FORRO, PARA RAMAL DE ALIMENTAÇÃO DE AR CONDICIONADO, INCLUSO FIXADOR. AF_11/2021</t>
  </si>
  <si>
    <t xml:space="preserve">37,38</t>
  </si>
  <si>
    <t xml:space="preserve">TUBO EM COBRE FLEXÍVEL, DN 3/8", COM ISOLAMENTO, INSTALADO EM FORRO, PARA RAMAL DE ALIMENTAÇÃO DE AR CONDICIONADO, INCLUSO FIXADOR. AF_11/2021</t>
  </si>
  <si>
    <t xml:space="preserve">TUBO EM COBRE FLEXÍVEL, DN 1/2", COM ISOLAMENTO, INSTALADO EM FORRO, PARA RAMAL DE ALIMENTAÇÃO DE AR CONDICIONADO, INCLUSO FIXADOR. AF_11/2021</t>
  </si>
  <si>
    <t xml:space="preserve">76,15</t>
  </si>
  <si>
    <t xml:space="preserve">TUBO EM COBRE FLEXÍVEL, DN 5/8", COM ISOLAMENTO, INSTALADO EM FORRO, PARA RAMAL DE ALIMENTAÇÃO DE AR CONDICIONADO, INCLUSO FIXADOR. AF_11/2021</t>
  </si>
  <si>
    <t xml:space="preserve">92,07</t>
  </si>
  <si>
    <t xml:space="preserve">GAS</t>
  </si>
  <si>
    <t xml:space="preserve">0274</t>
  </si>
  <si>
    <t xml:space="preserve">INSTALAÇÃO DE TUBOS E CONEXÕES, EM AÇO/FERRO GALVANIZADO, PARA O CENTRO DE MEDIÇÃO DE GÁS DE EDIFÍCIO RESIDENCIAL, COM 4 PAVIMENTOS, 16 UNIDADES HABITACIONAIS, DN 32 (1 1/4) - FORNECIMENTO E INSTALAÇÃO. AF_10/2020</t>
  </si>
  <si>
    <t xml:space="preserve">7.490,53</t>
  </si>
  <si>
    <t xml:space="preserve">INSTALAÇÃO DE TUBOS E CONEXÕES, EM AÇO/FERRO GALVANIZADO, PARA O CENTRO DE MEDIÇÃO DE GÁS DE EDIFÍCIO RESIDENCIAL, COM 4 PAVIMENTOS, 16 UNIDADES HABITACIONAIS, DN 50 (2) - FORNECIMENTO E INSTALAÇÃO. AF_10/2020</t>
  </si>
  <si>
    <t xml:space="preserve">13.775,05</t>
  </si>
  <si>
    <t xml:space="preserve">INSTALACAO DE LOGICA</t>
  </si>
  <si>
    <t xml:space="preserve">0313</t>
  </si>
  <si>
    <t xml:space="preserve">CABO ELETRÔNICO CATEGORIA 5E, INSTALADO EM EDIFICAÇÃO RESIDENCIAL - FORNECIMENTO E INSTALAÇÃO. AF_11/2019</t>
  </si>
  <si>
    <t xml:space="preserve">CABO ELETRÔNICO CATEGORIA 5E, INSTALADO EM EDIFICAÇÃO INSTITUCIONAL - FORNECIMENTO E INSTALAÇÃO. AF_11/2019</t>
  </si>
  <si>
    <t xml:space="preserve">CABO ELETRÔNICO CATEGORIA 6, INSTALADO EM EDIFICAÇÃO RESIDENCIAL - FORNECIMENTO E INSTALAÇÃO. AF_11/2019</t>
  </si>
  <si>
    <t xml:space="preserve">4,61</t>
  </si>
  <si>
    <t xml:space="preserve">CABO ELETRÔNICO CATEGORIA 6, INSTALADO EM EDIFICAÇÃO INSTITUCIONAL - FORNECIMENTO E INSTALAÇÃO. AF_11/2019</t>
  </si>
  <si>
    <t xml:space="preserve">3,49</t>
  </si>
  <si>
    <t xml:space="preserve">PATCH PANEL 24 PORTAS, CATEGORIA 5E - FORNECIMENTO E INSTALAÇÃO. AF_11/2019</t>
  </si>
  <si>
    <t xml:space="preserve">644,84</t>
  </si>
  <si>
    <t xml:space="preserve">PATCH PANEL 24 PORTAS, CATEGORIA 6 - FORNECIMENTO E INSTALAÇÃO. AF_11/2019</t>
  </si>
  <si>
    <t xml:space="preserve">893,73</t>
  </si>
  <si>
    <t xml:space="preserve">PATCH PANEL 48 PORTAS, CATEGORIA 6 - FORNECIMENTO E INSTALAÇÃO. AF_11/2019</t>
  </si>
  <si>
    <t xml:space="preserve">1.403,20</t>
  </si>
  <si>
    <t xml:space="preserve">TOMADA DE REDE RJ45 - FORNECIMENTO E INSTALAÇÃO. AF_11/2019</t>
  </si>
  <si>
    <t xml:space="preserve">46,31</t>
  </si>
  <si>
    <t xml:space="preserve">TOMADA PARA TELEFONE RJ11 - FORNECIMENTO E INSTALAÇÃO. AF_11/2019</t>
  </si>
  <si>
    <t xml:space="preserve">30,70</t>
  </si>
  <si>
    <t xml:space="preserve">PATCH PANEL 48 PORTAS, CATEGORIA 5E - FORNECIMENTO E INSTALAÇÃO. AF_11/2019</t>
  </si>
  <si>
    <t xml:space="preserve">1.105,93</t>
  </si>
  <si>
    <t xml:space="preserve">INSTALACOES HIDRO SANITARIAS</t>
  </si>
  <si>
    <t xml:space="preserve">INHI</t>
  </si>
  <si>
    <t xml:space="preserve">FORNEC. E ASSENTAMENTO DE TUBOS P/INSTALACAO DOMICILIAR</t>
  </si>
  <si>
    <t xml:space="preserve">0179</t>
  </si>
  <si>
    <t xml:space="preserve">TUBO, PVC, SOLDÁVEL, DN 20MM, INSTALADO EM RAMAL OU SUB-RAMAL DE ÁGUA - FORNECIMENTO E INSTALAÇÃO. AF_12/2014</t>
  </si>
  <si>
    <t xml:space="preserve">20,46</t>
  </si>
  <si>
    <t xml:space="preserve">TUBO, PVC, SOLDÁVEL, DN 25MM, INSTALADO EM RAMAL OU SUB-RAMAL DE ÁGUA - FORNECIMENTO E INSTALAÇÃO. AF_12/2014</t>
  </si>
  <si>
    <t xml:space="preserve">24,22</t>
  </si>
  <si>
    <t xml:space="preserve">TUBO, PVC, SOLDÁVEL, DN 32MM, INSTALADO EM RAMAL OU SUB-RAMAL DE ÁGUA - FORNECIMENTO E INSTALAÇÃO. AF_12/2014</t>
  </si>
  <si>
    <t xml:space="preserve">34,65</t>
  </si>
  <si>
    <t xml:space="preserve">TUBO, PVC, SOLDÁVEL, DN 20MM, INSTALADO EM RAMAL DE DISTRIBUIÇÃO DE ÁGUA - FORNECIMENTO E INSTALAÇÃO. AF_12/2014</t>
  </si>
  <si>
    <t xml:space="preserve">9,18</t>
  </si>
  <si>
    <t xml:space="preserve">TUBO, PVC, SOLDÁVEL, DN 25MM, INSTALADO EM RAMAL DE DISTRIBUIÇÃO DE ÁGUA - FORNECIMENTO E INSTALAÇÃO. AF_12/2014</t>
  </si>
  <si>
    <t xml:space="preserve">11,20</t>
  </si>
  <si>
    <t xml:space="preserve">TUBO, PVC, SOLDÁVEL, DN 32MM, INSTALADO EM RAMAL DE DISTRIBUIÇÃO DE ÁGUA - FORNECIMENTO E INSTALAÇÃO. AF_12/2014</t>
  </si>
  <si>
    <t xml:space="preserve">19,09</t>
  </si>
  <si>
    <t xml:space="preserve">TUBO, PVC, SOLDÁVEL, DN 25MM, INSTALADO EM PRUMADA DE ÁGUA - FORNECIMENTO E INSTALAÇÃO. AF_12/2014</t>
  </si>
  <si>
    <t xml:space="preserve">6,26</t>
  </si>
  <si>
    <t xml:space="preserve">TUBO, PVC, SOLDÁVEL, DN 32MM, INSTALADO EM PRUMADA DE ÁGUA - FORNECIMENTO E INSTALAÇÃO. AF_12/2014</t>
  </si>
  <si>
    <t xml:space="preserve">13,28</t>
  </si>
  <si>
    <t xml:space="preserve">TUBO, PVC, SOLDÁVEL, DN 40MM, INSTALADO EM PRUMADA DE ÁGUA - FORNECIMENTO E INSTALAÇÃO. AF_12/2014</t>
  </si>
  <si>
    <t xml:space="preserve">TUBO, PVC, SOLDÁVEL, DN 50MM, INSTALADO EM PRUMADA DE ÁGUA - FORNECIMENTO E INSTALAÇÃO. AF_12/2014</t>
  </si>
  <si>
    <t xml:space="preserve">TUBO, PVC, SOLDÁVEL, DN 60MM, INSTALADO EM PRUMADA DE ÁGUA - FORNECIMENTO E INSTALAÇÃO. AF_12/2014</t>
  </si>
  <si>
    <t xml:space="preserve">TUBO, PVC, SOLDÁVEL, DN 75MM, INSTALADO EM PRUMADA DE ÁGUA - FORNECIMENTO E INSTALAÇÃO. AF_12/2014</t>
  </si>
  <si>
    <t xml:space="preserve">60,06</t>
  </si>
  <si>
    <t xml:space="preserve">TUBO, PVC, SOLDÁVEL, DN 85MM, INSTALADO EM PRUMADA DE ÁGUA - FORNECIMENTO E INSTALAÇÃO. AF_12/2014</t>
  </si>
  <si>
    <t xml:space="preserve">74,77</t>
  </si>
  <si>
    <t xml:space="preserve">TUBO PVC, SÉRIE R, ÁGUA PLUVIAL, DN 40 MM, FORNECIDO E INSTALADO EM RAMAL DE ENCAMINHAMENTO. AF_12/2014</t>
  </si>
  <si>
    <t xml:space="preserve">26,20</t>
  </si>
  <si>
    <t xml:space="preserve">TUBO PVC, SÉRIE R, ÁGUA PLUVIAL, DN 50 MM, FORNECIDO E INSTALADO EM RAMAL DE ENCAMINHAMENTO. AF_12/2014</t>
  </si>
  <si>
    <t xml:space="preserve">34,98</t>
  </si>
  <si>
    <t xml:space="preserve">TUBO PVC, SÉRIE R, ÁGUA PLUVIAL, DN 75 MM, FORNECIDO E INSTALADO EM RAMAL DE ENCAMINHAMENTO. AF_12/2014</t>
  </si>
  <si>
    <t xml:space="preserve">TUBO PVC, SÉRIE R, ÁGUA PLUVIAL, DN 100 MM, FORNECIDO E INSTALADO EM RAMAL DE ENCAMINHAMENTO. AF_12/2014</t>
  </si>
  <si>
    <t xml:space="preserve">81,28</t>
  </si>
  <si>
    <t xml:space="preserve">TUBO PVC, SÉRIE R, ÁGUA PLUVIAL, DN 75 MM, FORNECIDO E INSTALADO EM CONDUTORES VERTICAIS DE ÁGUAS PLUVIAIS. AF_12/2014</t>
  </si>
  <si>
    <t xml:space="preserve">33,27</t>
  </si>
  <si>
    <t xml:space="preserve">TUBO PVC, SÉRIE R, ÁGUA PLUVIAL, DN 100 MM, FORNECIDO E INSTALADO EM CONDUTORES VERTICAIS DE ÁGUAS PLUVIAIS. AF_12/2014</t>
  </si>
  <si>
    <t xml:space="preserve">57,57</t>
  </si>
  <si>
    <t xml:space="preserve">TUBO PVC, SÉRIE R, ÁGUA PLUVIAL, DN 150 MM, FORNECIDO E INSTALADO EM CONDUTORES VERTICAIS DE ÁGUAS PLUVIAIS. AF_12/2014</t>
  </si>
  <si>
    <t xml:space="preserve">114,14</t>
  </si>
  <si>
    <t xml:space="preserve">TUBO, CPVC, SOLDÁVEL, DN 15MM, INSTALADO EM RAMAL OU SUB-RAMAL DE ÁGUA - FORNECIMENTO E INSTALAÇÃO. AF_12/2014</t>
  </si>
  <si>
    <t xml:space="preserve">TUBO, CPVC, SOLDÁVEL, DN 22MM, INSTALADO EM RAMAL OU SUB-RAMAL DE ÁGUA - FORNECIMENTO E INSTALAÇÃO. AF_12/2014</t>
  </si>
  <si>
    <t xml:space="preserve">37,63</t>
  </si>
  <si>
    <t xml:space="preserve">TUBO, CPVC, SOLDÁVEL, DN 28MM, INSTALADO EM RAMAL OU SUB-RAMAL DE ÁGUA - FORNECIMENTO E INSTALAÇÃO. AF_12/2014</t>
  </si>
  <si>
    <t xml:space="preserve">53,18</t>
  </si>
  <si>
    <t xml:space="preserve">TUBO, CPVC, SOLDÁVEL, DN 35MM, INSTALADO EM RAMAL OU SUB-RAMAL DE ÁGUA  FORNECIMENTO E INSTALAÇÃO. AF_12/2014</t>
  </si>
  <si>
    <t xml:space="preserve">64,64</t>
  </si>
  <si>
    <t xml:space="preserve">TUBO PVC, SERIE NORMAL, ESGOTO PREDIAL, DN 40 MM, FORNECIDO E INSTALADO EM RAMAL DE DESCARGA OU RAMAL DE ESGOTO SANITÁRIO. AF_12/2014</t>
  </si>
  <si>
    <t xml:space="preserve">22,79</t>
  </si>
  <si>
    <t xml:space="preserve">TUBO PVC, SERIE NORMAL, ESGOTO PREDIAL, DN 50 MM, FORNECIDO E INSTALADO EM RAMAL DE DESCARGA OU RAMAL DE ESGOTO SANITÁRIO. AF_12/2014</t>
  </si>
  <si>
    <t xml:space="preserve">33,94</t>
  </si>
  <si>
    <t xml:space="preserve">TUBO PVC, SERIE NORMAL, ESGOTO PREDIAL, DN 75 MM, FORNECIDO E INSTALADO EM RAMAL DE DESCARGA OU RAMAL DE ESGOTO SANITÁRIO. AF_12/2014</t>
  </si>
  <si>
    <t xml:space="preserve">51,21</t>
  </si>
  <si>
    <t xml:space="preserve">TUBO PVC, SERIE NORMAL, ESGOTO PREDIAL, DN 100 MM, FORNECIDO E INSTALADO EM RAMAL DE DESCARGA OU RAMAL DE ESGOTO SANITÁRIO. AF_12/2014</t>
  </si>
  <si>
    <t xml:space="preserve">64,90</t>
  </si>
  <si>
    <t xml:space="preserve">TUBO, CPVC, SOLDÁVEL, DN 22MM, INSTALADO EM RAMAL DE DISTRIBUIÇÃO DE ÁGUA - FORNECIMENTO E INSTALAÇÃO. AF_12/2014</t>
  </si>
  <si>
    <t xml:space="preserve">25,80</t>
  </si>
  <si>
    <t xml:space="preserve">TUBO, CPVC, SOLDÁVEL, DN 28MM, INSTALADO EM RAMAL DE DISTRIBUIÇÃO DE ÁGUA - FORNECIMENTO E INSTALAÇÃO. AF_12/2014</t>
  </si>
  <si>
    <t xml:space="preserve">39,25</t>
  </si>
  <si>
    <t xml:space="preserve">TUBO, CPVC, SOLDÁVEL, DN 35MM, INSTALADO EM PRUMADA DE ÁGUA  FORNECIMENTO E INSTALAÇÃO. AF_12/2014</t>
  </si>
  <si>
    <t xml:space="preserve">42,09</t>
  </si>
  <si>
    <t xml:space="preserve">TUBO, CPVC, SOLDÁVEL, DN 42MM, INSTALADO EM PRUMADA DE ÁGUA  FORNECIMENTO E INSTALAÇÃO. AF_12/2014</t>
  </si>
  <si>
    <t xml:space="preserve">57,49</t>
  </si>
  <si>
    <t xml:space="preserve">TUBO, CPVC, SOLDÁVEL, DN 73MM, INSTALADO EM PRUMADA DE ÁGUA  FORNECIMENTO E INSTALAÇÃO. AF_12/2014</t>
  </si>
  <si>
    <t xml:space="preserve">133,76</t>
  </si>
  <si>
    <t xml:space="preserve">TUBO, CPVC, SOLDÁVEL, DN 89MM, INSTALADO EM PRUMADA DE ÁGUA  FORNECIMENTO E INSTALAÇÃO. AF_12/2014</t>
  </si>
  <si>
    <t xml:space="preserve">211,19</t>
  </si>
  <si>
    <t xml:space="preserve">TUBO PVC, SERIE NORMAL, ESGOTO PREDIAL, DN 50 MM, FORNECIDO E INSTALADO EM PRUMADA DE ESGOTO SANITÁRIO OU VENTILAÇÃO. AF_12/2014</t>
  </si>
  <si>
    <t xml:space="preserve">15,91</t>
  </si>
  <si>
    <t xml:space="preserve">TUBO PVC, SERIE NORMAL, ESGOTO PREDIAL, DN 75 MM, FORNECIDO E INSTALADO EM PRUMADA DE ESGOTO SANITÁRIO OU VENTILAÇÃO. AF_12/2014</t>
  </si>
  <si>
    <t xml:space="preserve">TUBO PVC, SERIE NORMAL, ESGOTO PREDIAL, DN 100 MM, FORNECIDO E INSTALADO EM PRUMADA DE ESGOTO SANITÁRIO OU VENTILAÇÃO. AF_12/2014</t>
  </si>
  <si>
    <t xml:space="preserve">31,08</t>
  </si>
  <si>
    <t xml:space="preserve">TUBO PVC, SERIE NORMAL, ESGOTO PREDIAL, DN 100 MM, FORNECIDO E INSTALADO EM SUBCOLETOR AÉREO DE ESGOTO SANITÁRIO. AF_12/2014</t>
  </si>
  <si>
    <t xml:space="preserve">37,04</t>
  </si>
  <si>
    <t xml:space="preserve">TUBO PVC, SERIE NORMAL, ESGOTO PREDIAL, DN 150 MM, FORNECIDO E INSTALADO EM SUBCOLETOR AÉREO DE ESGOTO SANITÁRIO. AF_12/2014</t>
  </si>
  <si>
    <t xml:space="preserve">75,33</t>
  </si>
  <si>
    <t xml:space="preserve">TUBO, PVC, SOLDÁVEL, DN 25MM, INSTALADO EM DRENO DE AR-CONDICIONADO - FORNECIMENTO E INSTALAÇÃO. AF_12/2014</t>
  </si>
  <si>
    <t xml:space="preserve">15,06</t>
  </si>
  <si>
    <t xml:space="preserve">(COMPOSIÇÃO REPRESENTATIVA) DO SERVIÇO DE INSTALAÇÃO DE TUBOS DE PVC, SOLDÁVEL, ÁGUA FRIA, DN 20 MM (INSTALADO EM RAMAL, SUB-RAMAL OU RAMAL DE DISTRIBUIÇÃO), INCLUSIVE CONEXÕES, CORTES E FIXAÇÕES, PARA PRÉDIOS. AF_10/2015</t>
  </si>
  <si>
    <t xml:space="preserve">48,15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</si>
  <si>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</si>
  <si>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47,84</t>
  </si>
  <si>
    <t xml:space="preserve">(COMPOSIÇÃO REPRESENTATIVA) DO SERVIÇO DE INSTALAÇÃO TUBOS DE PVC, SOLDÁVEL, ÁGUA FRIA, DN 32 MM (INSTALADO EM RAMAL, SUB-RAMAL, RAMAL DE DISTRIBUIÇÃO OU PRUMADA), INCLUSIVE CONEXÕES, CORTES E FIXAÇÕES, PARA PRÉDIOS. AF_10/2015</t>
  </si>
  <si>
    <t xml:space="preserve">34,20</t>
  </si>
  <si>
    <t xml:space="preserve">(COMPOSIÇÃO REPRESENTATIVA) DO SERVIÇO DE INSTALAÇÃO DE TUBOS DE PVC, SOLDÁVEL, ÁGUA FRIA, DN 40 MM (INSTALADO EM PRUMADA), INCLUSIVE CONEXÕES, CORTES E FIXAÇÕES, PARA PRÉDIOS. AF_10/2015</t>
  </si>
  <si>
    <t xml:space="preserve">39,55</t>
  </si>
  <si>
    <t xml:space="preserve">(COMPOSIÇÃO REPRESENTATIVA) DO SERVIÇO DE INSTALAÇÃO DE TUBOS DE PVC, SOLDÁVEL, ÁGUA FRIA, DN 50 MM (INSTALADO EM PRUMADA), INCLUSIVE CONEXÕES, CORTES E FIXAÇÕES, PARA PRÉDIOS. AF_10/2015</t>
  </si>
  <si>
    <t xml:space="preserve">50,12</t>
  </si>
  <si>
    <t xml:space="preserve">(COMPOSIÇÃO REPRESENTATIVA) DO SERVIÇO DE INSTALAÇÃO DE TUBOS DE PVC, SÉRIE R, ÁGUA PLUVIAL, DN 75 MM (INSTALADO EM RAMAL DE ENCAMINHAMENTO, OU CONDUTORES VERTICAIS), INCLUSIVE CONEXÕES, CORTE E FIXAÇÕES, PARA PRÉDIOS. AF_10/2015</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</si>
  <si>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</si>
  <si>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86,92</t>
  </si>
  <si>
    <t xml:space="preserve">(COMPOSIÇÃO REPRESENTATIVA) DO SERVIÇO DE INSTALAÇÃO DE TUBOS DE PVC, SÉRIE R, ÁGUA PLUVIAL, DN 150 MM (INSTALADO EM CONDUTORES VERTICAIS), INCLUSIVE CONEXÕES, CORTES E FIXAÇÕES, PARA PRÉDIOS. AF_10/2015</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</si>
  <si>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</si>
  <si>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65,02</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</si>
  <si>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</si>
  <si>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97,58</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</si>
  <si>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</si>
  <si>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48,92</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</si>
  <si>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</si>
  <si>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80,62</t>
  </si>
  <si>
    <t xml:space="preserve">(COMPOSIÇÃO REPRESENTATIVA) DO SERVIÇO DE INSTALAÇÃO DE TUBO DE PVC, SÉRIE NORMAL, ESGOTO PREDIAL, DN 150 MM (INSTALADO EM SUB-COLETOR AÉREO), INCLUSIVE CONEXÕES, CORTES E FIXAÇÕES, PARA PRÉDIOS. AF_10/2015</t>
  </si>
  <si>
    <t xml:space="preserve">90,74</t>
  </si>
  <si>
    <t xml:space="preserve">TUBO EM COBRE RÍGIDO, DN 22 MM, CLASSE E, SEM ISOLAMENTO, INSTALADO EM PRUMADA  FORNECIMENTO E INSTALAÇÃO. AF_12/2015</t>
  </si>
  <si>
    <t xml:space="preserve">65,01</t>
  </si>
  <si>
    <t xml:space="preserve">TUBO EM COBRE RÍGIDO, DN 28 MM, CLASSE E, SEM ISOLAMENTO, INSTALADO EM PRUMADA  FORNECIMENTO E INSTALAÇÃO. AF_12/2015</t>
  </si>
  <si>
    <t xml:space="preserve">82,34</t>
  </si>
  <si>
    <t xml:space="preserve">TUBO EM COBRE RÍGIDO, DN 35 MM, CLASSE E, SEM ISOLAMENTO, INSTALADO EM PRUMADA  FORNECIMENTO E INSTALAÇÃO. AF_12/2015</t>
  </si>
  <si>
    <t xml:space="preserve">118,80</t>
  </si>
  <si>
    <t xml:space="preserve">TUBO EM COBRE RÍGIDO, DN 42 MM, CLASSE E, SEM ISOLAMENTO, INSTALADO EM PRUMADA  FORNECIMENTO E INSTALAÇÃO. AF_12/2015</t>
  </si>
  <si>
    <t xml:space="preserve">159,77</t>
  </si>
  <si>
    <t xml:space="preserve">TUBO EM COBRE RÍGIDO, DN 54 MM, CLASSE E, SEM ISOLAMENTO, INSTALADO EM PRUMADA  FORNECIMENTO E INSTALAÇÃO. AF_12/2015</t>
  </si>
  <si>
    <t xml:space="preserve">230,90</t>
  </si>
  <si>
    <t xml:space="preserve">TUBO EM COBRE RÍGIDO, DN 66 MM, CLASSE E, SEM ISOLAMENTO, INSTALADO EM PRUMADA  FORNECIMENTO E INSTALAÇÃO. AF_12/2015</t>
  </si>
  <si>
    <t xml:space="preserve">324,23</t>
  </si>
  <si>
    <t xml:space="preserve">TUBO EM COBRE RÍGIDO, DN 22 MM, CLASSE E, COM ISOLAMENTO, INSTALADO EM PRUMADA  FORNECIMENTO E INSTALAÇÃO. AF_12/2015</t>
  </si>
  <si>
    <t xml:space="preserve">167,90</t>
  </si>
  <si>
    <t xml:space="preserve">TUBO EM COBRE RÍGIDO, DN 28 MM, CLASSE E, COM ISOLAMENTO, INSTALADO EM PRUMADA  FORNECIMENTO E INSTALAÇÃO. AF_12/2015</t>
  </si>
  <si>
    <t xml:space="preserve">189,39</t>
  </si>
  <si>
    <t xml:space="preserve">TUBO EM COBRE RÍGIDO, DN 35 MM, CLASSE E, COM ISOLAMENTO, INSTALADO EM PRUMADA  FORNECIMENTO E INSTALAÇÃO. AF_12/2015</t>
  </si>
  <si>
    <t xml:space="preserve">254,15</t>
  </si>
  <si>
    <t xml:space="preserve">TUBO EM COBRE RÍGIDO, DN 42 MM, CLASSE E, COM ISOLAMENTO, INSTALADO EM PRUMADA  FORNECIMENTO E INSTALAÇÃO. AF_12/2015</t>
  </si>
  <si>
    <t xml:space="preserve">314,16</t>
  </si>
  <si>
    <t xml:space="preserve">TUBO EM COBRE RÍGIDO, DN 54 MM, CLASSE E, COM ISOLAMENTO, INSTALADO EM PRUMADA  FORNECIMENTO E INSTALAÇÃO. AF_12/2015</t>
  </si>
  <si>
    <t xml:space="preserve">415,39</t>
  </si>
  <si>
    <t xml:space="preserve">TUBO EM COBRE RÍGIDO, DN 66 MM, CLASSE E, COM ISOLAMENTO, INSTALADO EM PRUMADA  FORNECIMENTO E INSTALAÇÃO. AF_12/2015</t>
  </si>
  <si>
    <t xml:space="preserve">511,31</t>
  </si>
  <si>
    <t xml:space="preserve">TUBO EM COBRE RÍGIDO, DN 15 MM, CLASSE E, SEM ISOLAMENTO, INSTALADO EM RAMAL DE DISTRIBUIÇÃO  FORNECIMENTO E INSTALAÇÃO. AF_12/2015</t>
  </si>
  <si>
    <t xml:space="preserve">42,69</t>
  </si>
  <si>
    <t xml:space="preserve">TUBO EM COBRE RÍGIDO, DN 22 MM, CLASSE E, SEM ISOLAMENTO, INSTALADO EM RAMAL DE DISTRIBUIÇÃO  FORNECIMENTO E INSTALAÇÃO. AF_12/2015</t>
  </si>
  <si>
    <t xml:space="preserve">69,88</t>
  </si>
  <si>
    <t xml:space="preserve">TUBO EM COBRE RÍGIDO, DN 28 MM, CLASSE E, SEM ISOLAMENTO, INSTALADO EM RAMAL DE DISTRIBUIÇÃO  FORNECIMENTO E INSTALAÇÃO. AF_12/2015</t>
  </si>
  <si>
    <t xml:space="preserve">87,55</t>
  </si>
  <si>
    <t xml:space="preserve">TUBO EM COBRE RÍGIDO, DN 15 MM, CLASSE E, COM ISOLAMENTO, INSTALADO EM RAMAL DE DISTRIBUIÇÃO  FORNECIMENTO E INSTALAÇÃO. AF_12/2015</t>
  </si>
  <si>
    <t xml:space="preserve">66,80</t>
  </si>
  <si>
    <t xml:space="preserve">TUBO EM COBRE RÍGIDO, DN 22 MM, CLASSE E, COM ISOLAMENTO, INSTALADO EM RAMAL DE DISTRIBUIÇÃO  FORNECIMENTO E INSTALAÇÃO. AF_12/2015</t>
  </si>
  <si>
    <t xml:space="preserve">175,21</t>
  </si>
  <si>
    <t xml:space="preserve">TUBO EM COBRE RÍGIDO, DN 28 MM, CLASSE E, COM ISOLAMENTO, INSTALADO EM RAMAL DE DISTRIBUIÇÃO  FORNECIMENTO E INSTALAÇÃO. AF_12/2015</t>
  </si>
  <si>
    <t xml:space="preserve">197,11</t>
  </si>
  <si>
    <t xml:space="preserve">TUBO EM COBRE RÍGIDO, DN 15 MM, CLASSE E, SEM ISOLAMENTO, INSTALADO EM RAMAL E SUB-RAMAL  FORNECIMENTO E INSTALAÇÃO. AF_12/2015</t>
  </si>
  <si>
    <t xml:space="preserve">53,36</t>
  </si>
  <si>
    <t xml:space="preserve">TUBO EM COBRE RÍGIDO, DN 22 MM, CLASSE E, SEM ISOLAMENTO, INSTALADO EM RAMAL E SUB-RAMAL  FORNECIMENTO E INSTALAÇÃO. AF_12/2015</t>
  </si>
  <si>
    <t xml:space="preserve">88,21</t>
  </si>
  <si>
    <t xml:space="preserve">TUBO EM COBRE RÍGIDO, DN 28 MM, CLASSE E, SEM ISOLAMENTO, INSTALADO EM RAMAL E SUB-RAMAL  FORNECIMENTO E INSTALAÇÃO. AF_12/2015</t>
  </si>
  <si>
    <t xml:space="preserve">112,55</t>
  </si>
  <si>
    <t xml:space="preserve">TUBO EM COBRE RÍGIDO, DN 15 MM, CLASSE E, COM ISOLAMENTO, INSTALADO EM RAMAL E SUB-RAMAL  FORNECIMENTO E INSTALAÇÃO. AF_12/2015</t>
  </si>
  <si>
    <t xml:space="preserve">74,92</t>
  </si>
  <si>
    <t xml:space="preserve">TUBO EM COBRE RÍGIDO, DN 22 MM, CLASSE E, COM ISOLAMENTO, INSTALADO EM RAMAL E SUB-RAMAL  FORNECIMENTO E INSTALAÇÃO. AF_12/2015</t>
  </si>
  <si>
    <t xml:space="preserve">191,00</t>
  </si>
  <si>
    <t xml:space="preserve">TUBO EM COBRE RÍGIDO, DN 28 MM, CLASSE E, COM ISOLAMENTO, INSTALADO EM RAMAL E SUB-RAMAL  FORNECIMENTO E INSTALAÇÃO. AF_12/2015</t>
  </si>
  <si>
    <t xml:space="preserve">219,50</t>
  </si>
  <si>
    <t xml:space="preserve">TUBO DE AÇO GALVANIZADO COM COSTURA, CLASSE MÉDIA, CONEXÃO RANHURADA, DN 50 (2"), INSTALADO EM PRUMADAS - FORNECIMENTO E INSTALAÇÃO. AF_10/2020</t>
  </si>
  <si>
    <t xml:space="preserve">114,65</t>
  </si>
  <si>
    <t xml:space="preserve">TUBO DE AÇO GALVANIZADO COM COSTURA, CLASSE MÉDIA, CONEXÃO RANHURADA, DN 65 (2 1/2"), INSTALADO EM PRUMADAS - FORNECIMENTO E INSTALAÇÃO. AF_10/2020</t>
  </si>
  <si>
    <t xml:space="preserve">141,11</t>
  </si>
  <si>
    <t xml:space="preserve">TUBO DE AÇO GALVANIZADO COM COSTURA, CLASSE MÉDIA, CONEXÃO RANHURADA, DN 80 (3"), INSTALADO EM PRUMADAS - FORNECIMENTO E INSTALAÇÃO. AF_10/2020</t>
  </si>
  <si>
    <t xml:space="preserve">186,59</t>
  </si>
  <si>
    <t xml:space="preserve">TUBO DE AÇO PRETO SEM COSTURA, CONEXÃO SOLDADA, DN 50 (2"), INSTALADO EM PRUMADAS - FORNECIMENTO E INSTALAÇÃO. AF_10/2020</t>
  </si>
  <si>
    <t xml:space="preserve">128,11</t>
  </si>
  <si>
    <t xml:space="preserve">TUBO DE AÇO PRETO SEM COSTURA, CONEXÃO SOLDADA, DN 65 (2 1/2"), INSTALADO EM PRUMADAS - FORNECIMENTO E INSTALAÇÃO. AF_10/2020</t>
  </si>
  <si>
    <t xml:space="preserve">192,02</t>
  </si>
  <si>
    <t xml:space="preserve">TUBO DE AÇO GALVANIZADO COM COSTURA, CLASSE MÉDIA, DN 50 (2"), CONEXÃO ROSQUEADA, INSTALADO EM PRUMADAS - FORNECIMENTO E INSTALAÇÃO. AF_10/2020</t>
  </si>
  <si>
    <t xml:space="preserve">125,29</t>
  </si>
  <si>
    <t xml:space="preserve">TUBO DE AÇO GALVANIZADO COM COSTURA, CLASSE MÉDIA, DN 65 (2 1/2"), CONEXÃO ROSQUEADA, INSTALADO EM PRUMADAS - FORNECIMENTO E INSTALAÇÃO. AF_10/2020</t>
  </si>
  <si>
    <t xml:space="preserve">151,83</t>
  </si>
  <si>
    <t xml:space="preserve">TUBO DE AÇO GALVANIZADO COM COSTURA, CLASSE MÉDIA, DN 80 (3"), CONEXÃO ROSQUEADA, INSTALADO EM PRUMADAS - FORNECIMENTO E INSTALAÇÃO. AF_10/2020</t>
  </si>
  <si>
    <t xml:space="preserve">197,41</t>
  </si>
  <si>
    <t xml:space="preserve">TUBO DE AÇO PRETO SEM COSTURA, CONEXÃO SOLDADA, DN 25 (1"), INSTALADO EM REDE DE ALIMENTAÇÃO PARA HIDRANTE - FORNECIMENTO E INSTALAÇÃO. AF_10/2020</t>
  </si>
  <si>
    <t xml:space="preserve">58,53</t>
  </si>
  <si>
    <t xml:space="preserve">TUBO DE AÇO PRETO SEM COSTURA, CONEXÃO SOLDADA, DN 32 (1 1/4"), INSTALADO EM REDE DE ALIMENTAÇÃO PARA HIDRANTE - FORNECIMENTO E INSTALAÇÃO. AF_10/2020</t>
  </si>
  <si>
    <t xml:space="preserve">78,20</t>
  </si>
  <si>
    <t xml:space="preserve">TUBO DE AÇO PRETO SEM COSTURA, CONEXÃO SOLDADA, DN 50 (2"), INSTALADO EM REDE DE ALIMENTAÇÃO PARA HIDRANTE - FORNECIMENTO E INSTALAÇÃO. AF_10/2020</t>
  </si>
  <si>
    <t xml:space="preserve">105,74</t>
  </si>
  <si>
    <t xml:space="preserve">TUBO DE AÇO PRETO SEM COSTURA, CONEXÃO SOLDADA, DN 65 (2 1/2"), INSTALADO EM REDE DE ALIMENTAÇÃO PARA HIDRANTE - FORNECIMENTO E INSTALAÇÃO. AF_10/2020</t>
  </si>
  <si>
    <t xml:space="preserve">168,76</t>
  </si>
  <si>
    <t xml:space="preserve">TUBO DE AÇO GALVANIZADO COM COSTURA, CLASSE MÉDIA, DN 32 (1 1/4"), CONEXÃO ROSQUEADA, INSTALADO EM REDE DE ALIMENTAÇÃO PARA HIDRANTE - FORNECIMENTO E INSTALAÇÃO. AF_10/2020</t>
  </si>
  <si>
    <t xml:space="preserve">69,41</t>
  </si>
  <si>
    <t xml:space="preserve">TUBO DE AÇO GALVANIZADO COM COSTURA, CLASSE MÉDIA, DN 40 (1 1/2"), CONEXÃO ROSQUEADA, INSTALADO EM REDE DE ALIMENTAÇÃO PARA HIDRANTE - FORNECIMENTO E INSTALAÇÃO. AF_10/2020</t>
  </si>
  <si>
    <t xml:space="preserve">79,99</t>
  </si>
  <si>
    <t xml:space="preserve">TUBO DE AÇO GALVANIZADO COM COSTURA, CLASSE MÉDIA, DN 50 (2"), CONEXÃO ROSQUEADA, INSTALADO EM REDE DE ALIMENTAÇÃO PARA HIDRANTE - FORNECIMENTO E INSTALAÇÃO. AF_10/2020</t>
  </si>
  <si>
    <t xml:space="preserve">112,11</t>
  </si>
  <si>
    <t xml:space="preserve">TUBO DE AÇO GALVANIZADO COM COSTURA, CLASSE MÉDIA, DN 65 (2 1/2"), CONEXÃO ROSQUEADA, INSTALADO EM REDE DE ALIMENTAÇÃO PARA HIDRANTE - FORNECIMENTO E INSTALAÇÃO. AF_10/2020</t>
  </si>
  <si>
    <t xml:space="preserve">138,05</t>
  </si>
  <si>
    <t xml:space="preserve">TUBO DE AÇO GALVANIZADO COM COSTURA, CLASSE MÉDIA, DN 80 (3"), CONEXÃO ROSQUEADA, INSTALADO EM REDE DE ALIMENTAÇÃO PARA HIDRANTE - FORNECIMENTO E INSTALAÇÃO. AF_10/2020</t>
  </si>
  <si>
    <t xml:space="preserve">183,08</t>
  </si>
  <si>
    <t xml:space="preserve">TUBO DE AÇO PRETO SEM COSTURA, CONEXÃO SOLDADA, DN 25 (1"), INSTALADO EM REDE DE ALIMENTAÇÃO PARA SPRINKLER - FORNECIMENTO E INSTALAÇÃO. AF_10/2020</t>
  </si>
  <si>
    <t xml:space="preserve">62,55</t>
  </si>
  <si>
    <t xml:space="preserve">TUBO DE AÇO PRETO SEM COSTURA, CONEXÃO SOLDADA, DN 32 (1 1/4"), INSTALADO EM REDE DE ALIMENTAÇÃO PARA SPRINKLER - FORNECIMENTO E INSTALAÇÃO. AF_10/2020</t>
  </si>
  <si>
    <t xml:space="preserve">82,22</t>
  </si>
  <si>
    <t xml:space="preserve">TUBO DE AÇO PRETO SEM COSTURA, CONEXÃO SOLDADA, DN 40 (1 1/2"), INSTALADO EM REDE DE ALIMENTAÇÃO PARA SPRINKLER - FORNECIMENTO E INSTALAÇÃO. AF_10/2020</t>
  </si>
  <si>
    <t xml:space="preserve">90,06</t>
  </si>
  <si>
    <t xml:space="preserve">TUBO DE AÇO PRETO SEM COSTURA, CONEXÃO SOLDADA, DN 50 (2"), INSTALADO EM REDE DE ALIMENTAÇÃO PARA SPRINKLER - FORNECIMENTO E INSTALAÇÃO. AF_10/2020</t>
  </si>
  <si>
    <t xml:space="preserve">109,77</t>
  </si>
  <si>
    <t xml:space="preserve">TUBO DE AÇO PRETO SEM COSTURA, CONEXÃO SOLDADA, DN 65 (2 1/2"), INSTALADO EM REDE DE ALIMENTAÇÃO PARA SPRINKLER - FORNECIMENTO E INSTALAÇÃO. AF_10/2020</t>
  </si>
  <si>
    <t xml:space="preserve">172,79</t>
  </si>
  <si>
    <t xml:space="preserve">TUBO DE AÇO GALVANIZADO COM COSTURA, CLASSE MÉDIA, CONEXÃO ROSQUEADA, DN 32 (1 1/4"), INSTALADO EM REDE DE ALIMENTAÇÃO PARA SPRINKLER - FORNECIMENTO E INSTALAÇÃO. AF_10/2020</t>
  </si>
  <si>
    <t xml:space="preserve">74,27</t>
  </si>
  <si>
    <t xml:space="preserve">TUBO DE AÇO GALVANIZADO COM COSTURA, CLASSE MÉDIA, CONEXÃO ROSQUEADA, DN 40 (1 1/2"), INSTALADO EM REDE DE ALIMENTAÇÃO PARA SPRINKLER - FORNECIMENTO E INSTALAÇÃO. AF_10/2020</t>
  </si>
  <si>
    <t xml:space="preserve">84,90</t>
  </si>
  <si>
    <t xml:space="preserve">TUBO DE AÇO GALVANIZADO COM COSTURA, CLASSE MÉDIA, CONEXÃO ROSQUEADA, DN 50 (2"), INSTALADO EM REDE DE ALIMENTAÇÃO PARA SPRINKLER - FORNECIMENTO E INSTALAÇÃO. AF_10/2020</t>
  </si>
  <si>
    <t xml:space="preserve">117,02</t>
  </si>
  <si>
    <t xml:space="preserve">TUBO DE AÇO GALVANIZADO COM COSTURA, CLASSE MÉDIA, CONEXÃO ROSQUEADA, DN 65 (2 1/2"), INSTALADO EM REDE DE ALIMENTAÇÃO PARA SPRINKLER - FORNECIMENTO E INSTALAÇÃO. AF_10/2020</t>
  </si>
  <si>
    <t xml:space="preserve">143,06</t>
  </si>
  <si>
    <t xml:space="preserve">TUBO DE AÇO GALVANIZADO COM COSTURA, CLASSE MÉDIA, CONEXÃO ROSQUEADA, DN 80 (3"), INSTALADO EM REDE DE ALIMENTAÇÃO PARA SPRINKLER - FORNECIMENTO E INSTALAÇÃO. AF_10/2020</t>
  </si>
  <si>
    <t xml:space="preserve">188,09</t>
  </si>
  <si>
    <t xml:space="preserve">TUBO DE AÇO GALVANIZADO COM COSTURA, CLASSE MÉDIA, CONEXÃO ROSQUEADA, DN 15 (1/2"), INSTALADO EM RAMAIS E SUB-RAMAIS DE GÁS - FORNECIMENTO E INSTALAÇÃO. AF_10/2020</t>
  </si>
  <si>
    <t xml:space="preserve">34,21</t>
  </si>
  <si>
    <t xml:space="preserve">TUBO DE AÇO GALVANIZADO COM COSTURA, CLASSE MÉDIA, CONEXÃO ROSQUEADA, DN 20 (3/4"), INSTALADO EM RAMAIS E SUB-RAMAIS DE GÁS - FORNECIMENTO E INSTALAÇÃO. AF_10/2020</t>
  </si>
  <si>
    <t xml:space="preserve">47,20</t>
  </si>
  <si>
    <t xml:space="preserve">TUBO DE AÇO PRETO SEM COSTURA, CLASSE MÉDIA, CONEXÃO SOLDADA, DN 15 (1/2"), INSTALADO EM RAMAIS E SUB-RAMAIS DE GÁS - FORNECIMENTO E INSTALAÇÃO. AF_10/2020</t>
  </si>
  <si>
    <t xml:space="preserve">44,66</t>
  </si>
  <si>
    <t xml:space="preserve">TUBO DE AÇO PRETO SEM COSTURA, CLASSE MÉDIA, CONEXÃO SOLDADA, DN 20 (3/4"), INSTALADO EM RAMAIS E SUB-RAMAIS DE GÁS - FORNECIMENTO E INSTALAÇÃO. AF_10/2020</t>
  </si>
  <si>
    <t xml:space="preserve">64,20</t>
  </si>
  <si>
    <t xml:space="preserve">TUBO DE AÇO PRETO SEM COSTURA, CLASSE MÉDIA, CONEXÃO SOLDADA, DN 25 (1"), INSTALADO EM RAMAIS  E SUB-RAMAIS DE GÁS - FORNECIMENTO E INSTALAÇÃO. AF_10/2020</t>
  </si>
  <si>
    <t xml:space="preserve">85,24</t>
  </si>
  <si>
    <t xml:space="preserve">TUBO DE AÇO GALVANIZADO COM COSTURA, CLASSE MÉDIA, DN 50 (2), CONEXÃO ROSQUEADA, INSTALADO EM RESERVAÇÃO DE ÁGUA DE EDIFICAÇÃO QUE POSSUA RESERVATÓRIO DE FIBRA/FIBROCIMENTO  FORNECIMENTO E INSTALAÇÃO. AF_06/2016</t>
  </si>
  <si>
    <t xml:space="preserve">122,50</t>
  </si>
  <si>
    <t xml:space="preserve">TUBO DE AÇO GALVANIZADO COM COSTURA, CLASSE MÉDIA, DN 65 (2 1/2), CONEXÃO ROSQUEADA, INSTALADO EM RESERVAÇÃO DE ÁGUA DE EDIFICAÇÃO QUE POSSUA RESERVATÓRIO DE FIBRA/FIBROCIMENTO  FORNECIMENTO E INSTALAÇÃO. AF_06/2016</t>
  </si>
  <si>
    <t xml:space="preserve">145,02</t>
  </si>
  <si>
    <t xml:space="preserve">TUBO DE AÇO GALVANIZADO COM COSTURA, CLASSE MÉDIA, DN 80 (3), CONEXÃO ROSQUEADA, INSTALADO EM RESERVAÇÃO DE ÁGUA DE EDIFICAÇÃO QUE POSSUA RESERVATÓRIO DE FIBRA/FIBROCIMENTO  FORNECIMENTO E INSTALAÇÃO. AF_06/2016</t>
  </si>
  <si>
    <t xml:space="preserve">205,58</t>
  </si>
  <si>
    <t xml:space="preserve">TUBO EM COBRE RÍGIDO, DN 54 MM, CLASSE E, SEM ISOLAMENTO, INSTALADO EM RESERVAÇÃO DE ÁGUA DE EDIFICAÇÃO QUE POSSUA RESERVATÓRIO DE FIBRA/FIBROCIMENTO  FORNECIMENTO E INSTALAÇÃO. AF_06/2016</t>
  </si>
  <si>
    <t xml:space="preserve">245,06</t>
  </si>
  <si>
    <t xml:space="preserve">TUBO EM COBRE RÍGIDO, DN 66 MM, CLASSE E, SEM ISOLAMENTO, INSTALADO EM RESERVAÇÃO DE ÁGUA DE EDIFICAÇÃO QUE POSSUA RESERVATÓRIO DE FIBRA/FIBROCIMENTO  FORNECIMENTO E INSTALAÇÃO. AF_06/2016</t>
  </si>
  <si>
    <t xml:space="preserve">331,28</t>
  </si>
  <si>
    <t xml:space="preserve">TUBO EM COBRE RÍGIDO, DN 79 MM, CLASSE E, SEM ISOLAMENTO, INSTALADO EM RESERVAÇÃO DE ÁGUA DE EDIFICAÇÃO QUE POSSUA RESERVATÓRIO DE FIBRA/FIBROCIMENTO  FORNECIMENTO E INSTALAÇÃO. AF_06/2016</t>
  </si>
  <si>
    <t xml:space="preserve">454,22</t>
  </si>
  <si>
    <t xml:space="preserve">TUBO EM COBRE RÍGIDO, DN 104 MM, CLASSE E, SEM ISOLAMENTO, INSTALADO EM RESERVAÇÃO DE ÁGUA DE EDIFICAÇÃO QUE POSSUA RESERVATÓRIO DE FIBRA/FIBROCIMENTO  FORNECIMENTO E INSTALAÇÃO. AF_06/2016</t>
  </si>
  <si>
    <t xml:space="preserve">652,11</t>
  </si>
  <si>
    <t xml:space="preserve">TUBO, PVC, SOLDÁVEL, DN  25 MM, INSTALADO EM RESERVAÇÃO DE ÁGUA DE EDIFICAÇÃO QUE POSSUA RESERVATÓRIO DE FIBRA/FIBROCIMENTO   FORNECIMENTO E INSTALAÇÃO. AF_06/2016</t>
  </si>
  <si>
    <t xml:space="preserve">12,03</t>
  </si>
  <si>
    <t xml:space="preserve">TUBO, PVC, SOLDÁVEL, DN 32 MM, INSTALADO EM RESERVAÇÃO DE ÁGUA DE EDIFICAÇÃO QUE POSSUA RESERVATÓRIO DE FIBRA/FIBROCIMENTO   FORNECIMENTO E INSTALAÇÃO. AF_06/2016</t>
  </si>
  <si>
    <t xml:space="preserve">18,73</t>
  </si>
  <si>
    <t xml:space="preserve">TUBO, PVC, SOLDÁVEL, DN 40 MM, INSTALADO EM RESERVAÇÃO DE ÁGUA DE EDIFICAÇÃO QUE POSSUA RESERVATÓRIO DE FIBRA/FIBROCIMENTO   FORNECIMENTO E INSTALAÇÃO. AF_06/2016</t>
  </si>
  <si>
    <t xml:space="preserve">26,80</t>
  </si>
  <si>
    <t xml:space="preserve">TUBO, PVC, SOLDÁVEL, DN 50 MM, INSTALADO EM RESERVAÇÃO DE ÁGUA DE EDIFICAÇÃO QUE POSSUA RESERVATÓRIO DE FIBRA/FIBROCIMENTO   FORNECIMENTO E INSTALAÇÃO. AF_06/2016</t>
  </si>
  <si>
    <t xml:space="preserve">29,32</t>
  </si>
  <si>
    <t xml:space="preserve">TUBO, PVC, SOLDÁVEL, DN 60 MM, INSTALADO EM RESERVAÇÃO DE ÁGUA DE EDIFICAÇÃO QUE POSSUA RESERVATÓRIO DE FIBRA/FIBROCIMENTO   FORNECIMENTO E INSTALAÇÃO. AF_06/2016</t>
  </si>
  <si>
    <t xml:space="preserve">47,70</t>
  </si>
  <si>
    <t xml:space="preserve">TUBO, PVC, SOLDÁVEL, DN 75 MM, INSTALADO EM RESERVAÇÃO DE ÁGUA DE EDIFICAÇÃO QUE POSSUA RESERVATÓRIO DE FIBRA/FIBROCIMENTO   FORNECIMENTO E INSTALAÇÃO. AF_06/2016</t>
  </si>
  <si>
    <t xml:space="preserve">69,51</t>
  </si>
  <si>
    <t xml:space="preserve">TUBO, PVC, SOLDÁVEL, DN 85 MM, INSTALADO EM RESERVAÇÃO DE ÁGUA DE EDIFICAÇÃO QUE POSSUA RESERVATÓRIO DE FIBRA/FIBROCIMENTO   FORNECIMENTO E INSTALAÇÃO. AF_06/2016</t>
  </si>
  <si>
    <t xml:space="preserve">91,28</t>
  </si>
  <si>
    <t xml:space="preserve">TUBO, PVC, SOLDÁVEL, DN 110 MM, INSTALADO EM RESERVAÇÃO DE ÁGUA DE EDIFICAÇÃO QUE POSSUA RESERVATÓRIO DE FIBRA/FIBROCIMENTO   FORNECIMENTO E INSTALAÇÃO. AF_06/2016</t>
  </si>
  <si>
    <t xml:space="preserve">130,12</t>
  </si>
  <si>
    <t xml:space="preserve">TUBO, CPVC, SOLDÁVEL, DN 22 MM, INSTALADO EM RESERVAÇÃO DE ÁGUA DE EDIFICAÇÃO QUE POSSUA RESERVATÓRIO DE FIBRA/FIBROCIMENTO  FORNECIMENTO E INSTALAÇÃO. AF_06/2016</t>
  </si>
  <si>
    <t xml:space="preserve">26,19</t>
  </si>
  <si>
    <t xml:space="preserve">TUBO, CPVC, SOLDÁVEL, DN 28 MM, INSTALADO EM RESERVAÇÃO DE ÁGUA DE EDIFICAÇÃO QUE POSSUA RESERVATÓRIO DE FIBRA/FIBROCIMENTO  FORNECIMENTO E INSTALAÇÃO. AF_06/2016</t>
  </si>
  <si>
    <t xml:space="preserve">38,29</t>
  </si>
  <si>
    <t xml:space="preserve">TUBO, CPVC, SOLDÁVEL, DN 35 MM, INSTALADO EM RESERVAÇÃO DE ÁGUA DE EDIFICAÇÃO QUE POSSUA RESERVATÓRIO DE FIBRA/FIBROCIMENTO  FORNECIMENTO E INSTALAÇÃO. AF_06/2016</t>
  </si>
  <si>
    <t xml:space="preserve">47,40</t>
  </si>
  <si>
    <t xml:space="preserve">TUBO, CPVC, SOLDÁVEL, DN 42 MM, INSTALADO EM RESERVAÇÃO DE ÁGUA DE EDIFICAÇÃO QUE POSSUA RESERVATÓRIO DE FIBRA/FIBROCIMENTO  FORNECIMENTO E INSTALAÇÃO. AF_06/2016</t>
  </si>
  <si>
    <t xml:space="preserve">61,91</t>
  </si>
  <si>
    <t xml:space="preserve">TUBO, CPVC, SOLDÁVEL, DN 54 MM, INSTALADO EM RESERVAÇÃO DE ÁGUA DE EDIFICAÇÃO QUE POSSUA RESERVATÓRIO DE FIBRA/FIBROCIMENTO  FORNECIMENTO E INSTALAÇÃO. AF_06/2016</t>
  </si>
  <si>
    <t xml:space="preserve">TUBO, CPVC, SOLDÁVEL, DN 73 MM, INSTALADO EM RESERVAÇÃO DE ÁGUA DE EDIFICAÇÃO QUE POSSUA RESERVATÓRIO DE FIBRA/FIBROCIMENTO  FORNECIMENTO E INSTALAÇÃO. AF_06/2016</t>
  </si>
  <si>
    <t xml:space="preserve">136,13</t>
  </si>
  <si>
    <t xml:space="preserve">TUBO, CPVC, SOLDÁVEL, DN 89 MM, INSTALADO EM RESERVAÇÃO DE ÁGUA DE EDIFICAÇÃO QUE POSSUA RESERVATÓRIO DE FIBRA/FIBROCIMENTO  FORNECIMENTO E INSTALAÇÃO. AF_06/2016</t>
  </si>
  <si>
    <t xml:space="preserve">237,54</t>
  </si>
  <si>
    <t xml:space="preserve">TUBO DE AÇO PRETO SEM COSTURA, CONEXÃO SOLDADA, DN 40 (1 1/2"), INSTALADO EM REDE DE ALIMENTAÇÃO PARA HIDRANTE - FORNECIMENTO E INSTALAÇÃO. AF_10/2020</t>
  </si>
  <si>
    <t xml:space="preserve">86,04</t>
  </si>
  <si>
    <t xml:space="preserve">TUBO, PPR, DN 25, CLASSE PN 20,  INSTALADO EM RAMAL OU SUB-RAMAL DE ÁGUA  FORNECIMENTO E INSTALAÇÃO. AF_06/2015</t>
  </si>
  <si>
    <t xml:space="preserve">34,86</t>
  </si>
  <si>
    <t xml:space="preserve">TUBO, PPR, DN 25, CLASSE PN 25 INSTALADO EM RAMAL OU SUB-RAMAL DE ÁGUA  FORNECIMENTO E INSTALAÇÃO. AF_06/2015</t>
  </si>
  <si>
    <t xml:space="preserve">36,67</t>
  </si>
  <si>
    <t xml:space="preserve">TUBO, PPR, DN 25, CLASSE PN 20,  INSTALADO EM RAMAL DE DISTRIBUIÇÃO DE ÁGUA  FORNECIMENTO E INSTALAÇÃO. AF_06/2015</t>
  </si>
  <si>
    <t xml:space="preserve">TUBO, PPR, DN 32, CLASSE PN 12,  INSTALADO EM RAMAL DE DISTRIBUIÇÃO DE ÁGUA  FORNECIMENTO E INSTALAÇÃO. AF_06/2015</t>
  </si>
  <si>
    <t xml:space="preserve">30,68</t>
  </si>
  <si>
    <t xml:space="preserve">TUBO, PPR, DN 40, CLASSE PN 12,  INSTALADO EM RAMAL DE DISTRIBUIÇÃO DE ÁGUA  FORNECIMENTO E INSTALAÇÃO. AF_06/2015</t>
  </si>
  <si>
    <t xml:space="preserve">47,47</t>
  </si>
  <si>
    <t xml:space="preserve">TUBO, PPR, DN 25, CLASSE PN 25,  INSTALADO EM RAMAL DE DISTRIBUIÇÃO DE ÁGUA  FORNECIMENTO E INSTALAÇÃO. AF_06/2015</t>
  </si>
  <si>
    <t xml:space="preserve">21,78</t>
  </si>
  <si>
    <t xml:space="preserve">TUBO, PPR, DN 32, CLASSE PN 25,  INSTALADO EM RAMAL DE DISTRIBUIÇÃO DE ÁGUA  FORNECIMENTO E INSTALAÇÃO. AF_06/2015</t>
  </si>
  <si>
    <t xml:space="preserve">39,21</t>
  </si>
  <si>
    <t xml:space="preserve">TUBO, PPR, DN 40, CLASSE PN 25,  INSTALADO EM RAMAL DE DISTRIBUIÇÃO DE ÁGUA  FORNECIMENTO E INSTALAÇÃO. AF_06/2015</t>
  </si>
  <si>
    <t xml:space="preserve">57,34</t>
  </si>
  <si>
    <t xml:space="preserve">TUBO, PPR, DN 25, CLASSE PN 20,  INSTALADO EM PRUMADA DE ÁGUA  FORNECIMENTO E INSTALAÇÃO. AF_06/2015</t>
  </si>
  <si>
    <t xml:space="preserve">16,07</t>
  </si>
  <si>
    <t xml:space="preserve">TUBO, PPR, DN 32, CLASSE PN 12,  INSTALADO EM PRUMADA DE ÁGUA  FORNECIMENTO E INSTALAÇÃO. AF_06/2015</t>
  </si>
  <si>
    <t xml:space="preserve">20,01</t>
  </si>
  <si>
    <t xml:space="preserve">TUBO, PPR, DN 40, CLASSE PN 12,  INSTALADO EM PRUMADA DE ÁGUA  FORNECIMENTO E INSTALAÇÃO. AF_06/2015</t>
  </si>
  <si>
    <t xml:space="preserve">TUBO, PPR, DN 50, CLASSE PN 12,  INSTALADO EM PRUMADA DE ÁGUA  FORNECIMENTO E INSTALAÇÃO. AF_06/2015</t>
  </si>
  <si>
    <t xml:space="preserve">40,61</t>
  </si>
  <si>
    <t xml:space="preserve">TUBO, PPR, DN 63, CLASSE PN 12,  INSTALADO EM PRUMADA DE ÁGUA  FORNECIMENTO E INSTALAÇÃO. AF_06/2015</t>
  </si>
  <si>
    <t xml:space="preserve">59,53</t>
  </si>
  <si>
    <t xml:space="preserve">TUBO, PPR, DN 75, CLASSE PN 12,  INSTALADO EM PRUMADA DE ÁGUA  FORNECIMENTO E INSTALAÇÃO. AF_06/2015</t>
  </si>
  <si>
    <t xml:space="preserve">97,57</t>
  </si>
  <si>
    <t xml:space="preserve">TUBO, PPR, DN 90, CLASSE PN 12,  INSTALADO EM PRUMADA DE ÁGUA  FORNECIMENTO E INSTALAÇÃO. AF_06/2015</t>
  </si>
  <si>
    <t xml:space="preserve">137,02</t>
  </si>
  <si>
    <t xml:space="preserve">TUBO, PPR, DN 110, CLASSE PN 12,  INSTALADO EM PRUMADA DE ÁGUA  FORNECIMENTO E INSTALAÇÃO. AF_06/2015</t>
  </si>
  <si>
    <t xml:space="preserve">238,79</t>
  </si>
  <si>
    <t xml:space="preserve">TUBO, PPR, DN 25, CLASSE PN 25,  INSTALADO EM PRUMADA DE ÁGUA  FORNECIMENTO E INSTALAÇÃO. AF_06/2015</t>
  </si>
  <si>
    <t xml:space="preserve">16,02</t>
  </si>
  <si>
    <t xml:space="preserve">TUBO, PPR, DN 32, CLASSE PN 25,  INSTALADO EM PRUMADA DE ÁGUA  FORNECIMENTO E INSTALAÇÃO. AF_06/2015</t>
  </si>
  <si>
    <t xml:space="preserve">26,49</t>
  </si>
  <si>
    <t xml:space="preserve">TUBO, PPR, DN 40, CLASSE PN 25,  INSTALADO EM PRUMADA DE ÁGUA  FORNECIMENTO E INSTALAÇÃO. AF_06/2015</t>
  </si>
  <si>
    <t xml:space="preserve">36,79</t>
  </si>
  <si>
    <t xml:space="preserve">TUBO, PPR, DN 50, CLASSE PN 25,  INSTALADO EM PRUMADA DE ÁGUA  FORNECIMENTO E INSTALAÇÃO. AF_06/2015</t>
  </si>
  <si>
    <t xml:space="preserve">53,65</t>
  </si>
  <si>
    <t xml:space="preserve">TUBO, PPR, DN 63, CLASSE PN 25,  INSTALADO EM PRUMADA DE ÁGUA  FORNECIMENTO E INSTALAÇÃO. AF_06/2015</t>
  </si>
  <si>
    <t xml:space="preserve">72,12</t>
  </si>
  <si>
    <t xml:space="preserve">TUBO, PPR, DN 75, CLASSE PN 25,  INSTALADO EM PRUMADA DE ÁGUA  FORNECIMENTO E INSTALAÇÃO. AF_06/2015</t>
  </si>
  <si>
    <t xml:space="preserve">135,26</t>
  </si>
  <si>
    <t xml:space="preserve">TUBO, PPR, DN 90, CLASSE PN 25,  INSTALADO EM PRUMADA DE ÁGUA  FORNECIMENTO E INSTALAÇÃO. AF_06/2015</t>
  </si>
  <si>
    <t xml:space="preserve">199,61</t>
  </si>
  <si>
    <t xml:space="preserve">TUBO, PPR, DN 110, CLASSE PN 25,  INSTALADO EM PRUMADA DE ÁGUA  FORNECIMENTO E INSTALAÇÃO. AF_06/2015</t>
  </si>
  <si>
    <t xml:space="preserve">272,91</t>
  </si>
  <si>
    <t xml:space="preserve">TUBO, PPR, DN 20, CLASSE PN 20,  INSTALADO EM RESERVAÇÃO DE ÁGUA DE EDIFICAÇÃO QUE POSSUA RESERVATÓRIO DE FIBRA/FIBROCIMENTO  FORNECIMENTO E INSTALAÇÃO. AF_06/2016</t>
  </si>
  <si>
    <t xml:space="preserve">10,68</t>
  </si>
  <si>
    <t xml:space="preserve">TUBO, PPR, DN 25, CLASSE PN 20,  INSTALADO EM RESERVAÇÃO DE ÁGUA DE EDIFICAÇÃO QUE POSSUA RESERVATÓRIO DE FIBRA/FIBROCIMENTO  FORNECIMENTO E INSTALAÇÃO. AF_06/2016</t>
  </si>
  <si>
    <t xml:space="preserve">20,59</t>
  </si>
  <si>
    <t xml:space="preserve">TUBO, PPR, DN 32, CLASSE PN 12,  INSTALADO EM RESERVAÇÃO DE ÁGUA DE EDIFICAÇÃO QUE POSSUA RESERVATÓRIO DE FIBRA/FIBROCIMENTO  FORNECIMENTO E INSTALAÇÃO. AF_06/2016</t>
  </si>
  <si>
    <t xml:space="preserve">25,07</t>
  </si>
  <si>
    <t xml:space="preserve">TUBO, PPR, DN 40, CLASSE PN 12,  INSTALADO EM RESERVAÇÃO DE ÁGUA DE EDIFICAÇÃO QUE POSSUA RESERVATÓRIO DE FIBRA/FIBROCIMENTO  FORNECIMENTO E INSTALAÇÃO. AF_06/2016</t>
  </si>
  <si>
    <t xml:space="preserve">34,17</t>
  </si>
  <si>
    <t xml:space="preserve">TUBO, PPR, DN 50, CLASSE PN 12,  INSTALADO EM RESERVAÇÃO DE ÁGUA DE EDIFICAÇÃO QUE POSSUA RESERVATÓRIO DE FIBRA/FIBROCIMENTO  FORNECIMENTO E INSTALAÇÃO. AF_06/2016</t>
  </si>
  <si>
    <t xml:space="preserve">46,44</t>
  </si>
  <si>
    <t xml:space="preserve">TUBO, PPR, DN 63, CLASSE PN 12,  INSTALADO EM RESERVAÇÃO DE ÁGUA DE EDIFICAÇÃO QUE POSSUA RESERVATÓRIO DE FIBRA/FIBROCIMENTO  FORNECIMENTO E INSTALAÇÃO. AF_06/2016</t>
  </si>
  <si>
    <t xml:space="preserve">TUBO, PPR, DN 75, CLASSE PN 12,  INSTALADO EM RESERVAÇÃO DE ÁGUA DE EDIFICAÇÃO QUE POSSUA RESERVATÓRIO DE FIBRA/FIBROCIMENTO  FORNECIMENTO E INSTALAÇÃO. AF_06/2016</t>
  </si>
  <si>
    <t xml:space="preserve">101,82</t>
  </si>
  <si>
    <t xml:space="preserve">TUBO, PPR, DN 90, CLASSE PN 12,  INSTALADO EM RESERVAÇÃO DE ÁGUA DE EDIFICAÇÃO QUE POSSUA RESERVATÓRIO DE FIBRA/FIBROCIMENTO  FORNECIMENTO E INSTALAÇÃO. AF_06/2016</t>
  </si>
  <si>
    <t xml:space="preserve">135,06</t>
  </si>
  <si>
    <t xml:space="preserve">TUBO, PPR, DN 110, CLASSE PN 12,  INSTALADO EM RESERVAÇÃO DE ÁGUA DE EDIFICAÇÃO QUE POSSUA RESERVATÓRIO DE FIBRA/FIBROCIMENTO  FORNECIMENTO E INSTALAÇÃO. AF_06/2016</t>
  </si>
  <si>
    <t xml:space="preserve">220,42</t>
  </si>
  <si>
    <t xml:space="preserve">TUBO, PPR, DN 20, CLASSE PN 25,  INSTALADO EM RESERVAÇÃO DE ÁGUA DE EDIFICAÇÃO QUE POSSUA RESERVATÓRIO DE FIBRA/FIBROCIMENTO  FORNECIMENTO E INSTALAÇÃO. AF_06/2016</t>
  </si>
  <si>
    <t xml:space="preserve">17,50</t>
  </si>
  <si>
    <t xml:space="preserve">TUBO, PPR, DN 25, CLASSE PN 25,  INSTALADO EM RESERVAÇÃO DE ÁGUA DE EDIFICAÇÃO QUE POSSUA RESERVATÓRIO DE FIBRA/FIBROCIMENTO  FORNECIMENTO E INSTALAÇÃO. AF_06/2016</t>
  </si>
  <si>
    <t xml:space="preserve">TUBO, PPR, DN 32, CLASSE PN 25,  INSTALADO EM RESERVAÇÃO DE ÁGUA DE EDIFICAÇÃO QUE POSSUA RESERVATÓRIO DE FIBRA/FIBROCIMENTO  FORNECIMENTO E INSTALAÇÃO. AF_06/2016</t>
  </si>
  <si>
    <t xml:space="preserve">32,38</t>
  </si>
  <si>
    <t xml:space="preserve">TUBO, PPR, DN 40, CLASSE PN 25,  INSTALADO EM RESERVAÇÃO DE ÁGUA DE EDIFICAÇÃO QUE POSSUA RESERVATÓRIO DE FIBRA/FIBROCIMENTO  FORNECIMENTO E INSTALAÇÃO. AF_06/2016</t>
  </si>
  <si>
    <t xml:space="preserve">41,31</t>
  </si>
  <si>
    <t xml:space="preserve">TUBO, PPR, DN 50, CLASSE PN 25,  INSTALADO EM RESERVAÇÃO DE ÁGUA DE EDIFICAÇÃO QUE POSSUA RESERVATÓRIO DE FIBRA/FIBROCIMENTO  FORNECIMENTO E INSTALAÇÃO. AF_06/2016</t>
  </si>
  <si>
    <t xml:space="preserve">60,35</t>
  </si>
  <si>
    <t xml:space="preserve">TUBO, PPR, DN 63, CLASSE PN 25,  INSTALADO EM RESERVAÇÃO DE ÁGUA DE EDIFICAÇÃO QUE POSSUA RESERVATÓRIO DE FIBRA/FIBROCIMENTO  FORNECIMENTO E INSTALAÇÃO. AF_06/2016</t>
  </si>
  <si>
    <t xml:space="preserve">75,46</t>
  </si>
  <si>
    <t xml:space="preserve">TUBO, PPR, DN 75, CLASSE PN 25,  INSTALADO EM RESERVAÇÃO DE ÁGUA DE EDIFICAÇÃO QUE POSSUA RESERVATÓRIO DE FIBRA/FIBROCIMENTO  FORNECIMENTO E INSTALAÇÃO. AF_06/2016</t>
  </si>
  <si>
    <t xml:space="preserve">139,00</t>
  </si>
  <si>
    <t xml:space="preserve">TUBO, PPR, DN 90, CLASSE PN 25,  INSTALADO EM RESERVAÇÃO DE ÁGUA DE EDIFICAÇÃO QUE POSSUA RESERVATÓRIO DE FIBRA/FIBROCIMENTO  FORNECIMENTO E INSTALAÇÃO. AF_06/2016</t>
  </si>
  <si>
    <t xml:space="preserve">194,68</t>
  </si>
  <si>
    <t xml:space="preserve">TUBO, PPR, DN 110, CLASSE PN 25,  INSTALADO EM RESERVAÇÃO DE ÁGUA DE EDIFICAÇÃO QUE POSSUA RESERVATÓRIO DE FIBRA/FIBROCIMENTO  FORNECIMENTO E INSTALAÇÃO. AF_06/2016</t>
  </si>
  <si>
    <t xml:space="preserve">252,78</t>
  </si>
  <si>
    <t xml:space="preserve">TUBO, PEX, MONOCAMADA, DN 16, INSTALADO EM RAMAL OU SUB-RAMAL DE ÁGUA  FORNECIMENTO E INSTALAÇÃO. AF_06/2015</t>
  </si>
  <si>
    <t xml:space="preserve">9,67</t>
  </si>
  <si>
    <t xml:space="preserve">TUBO, PEX, MONOCAMADA, DN 20, INSTALADO EM RAMAL OU SUB-RAMAL DE ÁGUA  FORNECIMENTO E INSTALAÇÃO. AF_06/2015</t>
  </si>
  <si>
    <t xml:space="preserve">TUBO, PEX, MONOCAMADA, DN 25, INSTALADO EM RAMAL OU SUB-RAMAL DE ÁGUA  FORNECIMENTO E INSTALAÇÃO. AF_06/2015</t>
  </si>
  <si>
    <t xml:space="preserve">17,17</t>
  </si>
  <si>
    <t xml:space="preserve">TUBO, PEX, MONOCAMADA, DN 32, INSTALADO EM RAMAL OU SUB-RAMAL DE ÁGUA  FORNECIMENTO E INSTALAÇÃO. AF_06/2015</t>
  </si>
  <si>
    <t xml:space="preserve">25,89</t>
  </si>
  <si>
    <t xml:space="preserve">TUBO, PEX, MONOCAMADA, DN 16, INSTALADO EM RAMAL DE DISTRIBUIÇÃO DE ÁGUA  FORNECIMENTO E INSTALAÇÃO. AF_06/2015</t>
  </si>
  <si>
    <t xml:space="preserve">9,83</t>
  </si>
  <si>
    <t xml:space="preserve">TUBO, PEX, MONOCAMADA, DN 20, INSTALADO EM RAMAL DE DISTRIBUIÇÃO DE ÁGUA  FORNECIMENTO E INSTALAÇÃO. AF_06/2015</t>
  </si>
  <si>
    <t xml:space="preserve">TUBO, PEX, MONOCAMADA, DN 25, INSTALADO EM RAMAL DE DISTRIBUIÇÃO DE ÁGUA  FORNECIMENTO E INSTALAÇÃO. AF_06/2015</t>
  </si>
  <si>
    <t xml:space="preserve">18,98</t>
  </si>
  <si>
    <t xml:space="preserve">TUBO, PEX, MONOCAMADA, DN 32, INSTALADO EM RAMAL DE DISTRIBUIÇÃO DE ÁGUA  FORNECIMENTO E INSTALAÇÃO. AF_06/2015</t>
  </si>
  <si>
    <t xml:space="preserve">29,01</t>
  </si>
  <si>
    <t xml:space="preserve">TUBO EM COBRE FLEXÍVEL, DN 1/4, COM ISOLAMENTO, INSTALADO EM RAMAL DE ALIMENTAÇÃO DE AR CONDICIONADO COM CONDENSADORA INDIVIDUAL   FORNECIMENTO E INSTALAÇÃO. AF_12/2015</t>
  </si>
  <si>
    <t xml:space="preserve">33,05</t>
  </si>
  <si>
    <t xml:space="preserve">TUBO EM COBRE FLEXÍVEL, DN 3/8", COM ISOLAMENTO, INSTALADO EM RAMAL DE ALIMENTAÇÃO DE AR CONDICIONADO COM CONDENSADORA INDIVIDUAL  FORNECIMENTO E INSTALAÇÃO. AF_12/2015</t>
  </si>
  <si>
    <t xml:space="preserve">56,99</t>
  </si>
  <si>
    <t xml:space="preserve">TUBO EM COBRE FLEXÍVEL, DN 1/2", COM ISOLAMENTO, INSTALADO EM RAMAL DE ALIMENTAÇÃO DE AR CONDICIONADO COM CONDENSADORA INDIVIDUAL  FORNECIMENTO E INSTALAÇÃO. AF_12/2015</t>
  </si>
  <si>
    <t xml:space="preserve">71,66</t>
  </si>
  <si>
    <t xml:space="preserve">TUBO EM COBRE FLEXÍVEL, DN 5/8", COM ISOLAMENTO, INSTALADO EM RAMAL DE ALIMENTAÇÃO DE AR CONDICIONADO COM CONDENSADORA INDIVIDUAL  FORNECIMENTO E INSTALAÇÃO. AF_12/2015</t>
  </si>
  <si>
    <t xml:space="preserve">87,52</t>
  </si>
  <si>
    <t xml:space="preserve">TUBO EM COBRE FLEXÍVEL, DN 1/4", COM ISOLAMENTO, INSTALADO EM RAMAL DE ALIMENTAÇÃO DE AR CONDICIONADO COM CONDENSADORA CENTRAL  FORNECIMENTO E INSTALAÇÃO. AF_12/2015</t>
  </si>
  <si>
    <t xml:space="preserve">33,39</t>
  </si>
  <si>
    <t xml:space="preserve">TUBO EM COBRE FLEXÍVEL, DN 3/8", COM ISOLAMENTO, INSTALADO EM RAMAL DE ALIMENTAÇÃO DE AR CONDICIONADO COM CONDENSADORA CENTRAL  FORNECIMENTO E INSTALAÇÃO. AF_12/2015</t>
  </si>
  <si>
    <t xml:space="preserve">57,38</t>
  </si>
  <si>
    <t xml:space="preserve">TUBO EM COBRE FLEXÍVEL, DN 1/2", COM ISOLAMENTO, INSTALADO EM RAMAL DE ALIMENTAÇÃO DE AR CONDICIONADO COM CONDENSADORA CENTRAL  FORNECIMENTO E INSTALAÇÃO. AF_12/2015</t>
  </si>
  <si>
    <t xml:space="preserve">72,16</t>
  </si>
  <si>
    <t xml:space="preserve">TUBO EM COBRE FLEXÍVEL, DN 5/8, COM ISOLAMENTO, INSTALADO EM RAMAL DE ALIMENTAÇÃO DE AR CONDICIONADO COM CONDENSADORA CENTRAL   FORNECIMENTO E INSTALAÇÃO. AF_12/2015</t>
  </si>
  <si>
    <t xml:space="preserve">88,08</t>
  </si>
  <si>
    <t xml:space="preserve">TUBO EM COBRE RÍGIDO, DN 22 MM, CLASSE A, SEM ISOLAMENTO, INSTALADO EM PRUMADA  FORNECIMENTO E INSTALAÇÃO. AF_12/2015</t>
  </si>
  <si>
    <t xml:space="preserve">93,60</t>
  </si>
  <si>
    <t xml:space="preserve">TUBO EM COBRE RÍGIDO, DN 28 MM, CLASSE A, SEM ISOLAMENTO, INSTALADO EM PRUMADA  FORNECIMENTO E INSTALAÇÃO. AF_12/2015</t>
  </si>
  <si>
    <t xml:space="preserve">118,90</t>
  </si>
  <si>
    <t xml:space="preserve">TUBO EM COBRE RÍGIDO, DN 35 MM, CLASSE A, SEM ISOLAMENTO, INSTALADO EM PRUMADA  FORNECIMENTO E INSTALAÇÃO. AF_12/2015</t>
  </si>
  <si>
    <t xml:space="preserve">178,66</t>
  </si>
  <si>
    <t xml:space="preserve">TUBO EM COBRE RÍGIDO, DN 42 MM, CLASSE A, SEM ISOLAMENTO, INSTALADO EM PRUMADA  FORNECIMENTO E INSTALAÇÃO. AF_12/2015</t>
  </si>
  <si>
    <t xml:space="preserve">214,76</t>
  </si>
  <si>
    <t xml:space="preserve">TUBO EM COBRE RÍGIDO, DN 54 MM, CLASSE A, SEM ISOLAMENTO, INSTALADO EM PRUMADA  FORNECIMENTO E INSTALAÇÃO. AF_12/2015</t>
  </si>
  <si>
    <t xml:space="preserve">TUBO EM COBRE RÍGIDO, DN 66 MM, CLASSE A, SEM ISOLAMENTO, INSTALADO EM PRUMADA  FORNECIMENTO E INSTALAÇÃO. AF_12/2015</t>
  </si>
  <si>
    <t xml:space="preserve">231,75</t>
  </si>
  <si>
    <t xml:space="preserve">TUBO EM COBRE RÍGIDO, DN 15 MM, CLASSE A, SEM ISOLAMENTO, INSTALADO EM RAMAL DE DISTRIBUIÇÃO  FORNECIMENTO E INSTALAÇÃO. AF_12/2015</t>
  </si>
  <si>
    <t xml:space="preserve">62,66</t>
  </si>
  <si>
    <t xml:space="preserve">TUBO EM COBRE RÍGIDO, DN 22 MM, CLASSE A, SEM ISOLAMENTO, INSTALADO EM RAMAL DE DISTRIBUIÇÃO FORNECIMENTO E INSTALAÇÃO. AF_12/2015</t>
  </si>
  <si>
    <t xml:space="preserve">98,47</t>
  </si>
  <si>
    <t xml:space="preserve">TUBO EM COBRE RÍGIDO, DN 28 MM, CLASSE A, SEM ISOLAMENTO, INSTALADO EM RAMAL DE DISTRIBUIÇÃO FORNECIMENTO E INSTALAÇÃO. AF_12/2015</t>
  </si>
  <si>
    <t xml:space="preserve">124,11</t>
  </si>
  <si>
    <t xml:space="preserve">TUBO EM COBRE RÍGIDO, DN 15 MM, CLASSE A, SEM ISOLAMENTO, INSTALADO EM RAMAL E SUB-RAMAL  FORNECIMENTO E INSTALAÇÃO. AF_12/2015</t>
  </si>
  <si>
    <t xml:space="preserve">73,33</t>
  </si>
  <si>
    <t xml:space="preserve">TUBO EM COBRE RÍGIDO, DN 22 MM, CLASSE A, SEM ISOLAMENTO, INSTALADO EM RAMAL E SUB-RAMAL  FORNECIMENTO E INSTALAÇÃO. AF_12/2015</t>
  </si>
  <si>
    <t xml:space="preserve">116,80</t>
  </si>
  <si>
    <t xml:space="preserve">TUBO EM COBRE RÍGIDO, DN 28 MM, CLASSE A, SEM ISOLAMENTO, INSTALADO EM RAMAL E SUB-RAMAL  FORNECIMENTO E INSTALAÇÃO. AF_12/2015</t>
  </si>
  <si>
    <t xml:space="preserve">149,11</t>
  </si>
  <si>
    <t xml:space="preserve">TUBO EM COBRE RÍGIDO, DN 22 MM, CLASSE I, SEM ISOLAMENTO, INSTALADO EM PRUMADA  FORNECIMENTO E INSTALAÇÃO. AF_12/2015</t>
  </si>
  <si>
    <t xml:space="preserve">112,78</t>
  </si>
  <si>
    <t xml:space="preserve">TUBO EM COBRE RÍGIDO, DN 28 MM, CLASSE I, SEM ISOLAMENTO, INSTALADO EM PRUMADA  FORNECIMENTO E INSTALAÇÃO. AF_12/2015</t>
  </si>
  <si>
    <t xml:space="preserve">155,81</t>
  </si>
  <si>
    <t xml:space="preserve">TUBO EM COBRE RÍGIDO, DN 35 MM, CLASSE I, SEM ISOLAMENTO, INSTALADO EM PRUMADA  FORNECIMENTO E INSTALAÇÃO. AF_12/2015</t>
  </si>
  <si>
    <t xml:space="preserve">224,61</t>
  </si>
  <si>
    <t xml:space="preserve">TUBO EM COBRE RÍGIDO, DN 42 MM, CLASSE I, SEM ISOLAMENTO, INSTALADO EM PRUMADA  FORNECIMENTO E INSTALAÇÃO. AF_12/2015</t>
  </si>
  <si>
    <t xml:space="preserve">272,71</t>
  </si>
  <si>
    <t xml:space="preserve">TUBO EM COBRE RÍGIDO, DN 54 MM, CLASSE I, SEM ISOLAMENTO, INSTALADO EM PRUMADA  FORNECIMENTO E INSTALAÇÃO. AF_12/2015</t>
  </si>
  <si>
    <t xml:space="preserve">377,11</t>
  </si>
  <si>
    <t xml:space="preserve">TUBO EM COBRE RÍGIDO, DN 66 MM, CLASSE I, SEM ISOLAMENTO, INSTALADO EM PRUMADA  FORNECIMENTO E INSTALAÇÃO. AF_12/2015</t>
  </si>
  <si>
    <t xml:space="preserve">488,74</t>
  </si>
  <si>
    <t xml:space="preserve">TUBO EM COBRE RÍGIDO, DN 15 MM, CLASSE I, SEM ISOLAMENTO, INSTALADO EM RAMAL DE DISTRIBUIÇÃO  FORNECIMENTO E INSTALAÇÃO. AF_12/2015</t>
  </si>
  <si>
    <t xml:space="preserve">74,02</t>
  </si>
  <si>
    <t xml:space="preserve">TUBO EM COBRE RÍGIDO, DN 22 MM, CLASSE I, SEM ISOLAMENTO, INSTALADO EM RAMAL DE DISTRIBUIÇÃO FORNECIMENTO E INSTALAÇÃO. AF_12/2015</t>
  </si>
  <si>
    <t xml:space="preserve">117,65</t>
  </si>
  <si>
    <t xml:space="preserve">TUBO EM COBRE RÍGIDO, DN 28 MM, CLASSE I, SEM ISOLAMENTO, INSTALADO EM RAMAL DE DISTRIBUIÇÃO FORNECIMENTO E INSTALAÇÃO. AF_12/2015</t>
  </si>
  <si>
    <t xml:space="preserve">161,02</t>
  </si>
  <si>
    <t xml:space="preserve">TUBO EM COBRE RÍGIDO, DN 15 MM, CLASSE I, SEM ISOLAMENTO, INSTALADO EM RAMAL E SUB-RAMAL  FORNECIMENTO E INSTALAÇÃO. AF_12/2015</t>
  </si>
  <si>
    <t xml:space="preserve">84,69</t>
  </si>
  <si>
    <t xml:space="preserve">TUBO EM COBRE RÍGIDO, DN 22 MM, CLASSE I, SEM ISOLAMENTO, INSTALADO EM RAMAL E SUB-RAMAL  FORNECIMENTO E INSTALAÇÃO. AF_12/2015</t>
  </si>
  <si>
    <t xml:space="preserve">135,98</t>
  </si>
  <si>
    <t xml:space="preserve">TUBO EM COBRE RÍGIDO, DN 28 MM, CLASSE I, SEM ISOLAMENTO, INSTALADO EM RAMAL E SUB-RAMAL  FORNECIMENTO E INSTALAÇÃO. AF_12/2015</t>
  </si>
  <si>
    <t xml:space="preserve">186,02</t>
  </si>
  <si>
    <t xml:space="preserve">TUBO DE AÇO GALVANIZADO COM COSTURA, CLASSE MÉDIA, DN 25 (1"), CONEXÃO ROSQUEADA, INSTALADO EM REDE DE ALIMENTAÇÃO PARA HIDRANTE - FORNECIMENTO E INSTALAÇÃO. AF_10/2020</t>
  </si>
  <si>
    <t xml:space="preserve">56,13</t>
  </si>
  <si>
    <t xml:space="preserve">TUBO DE AÇO GALVANIZADO COM COSTURA, CLASSE MÉDIA, CONEXÃO ROSQUEADA, DN 25 (1"), INSTALADO EM REDE DE ALIMENTAÇÃO PARA SPRINKLER - FORNECIMENTO E INSTALAÇÃO. AF_10/2020</t>
  </si>
  <si>
    <t xml:space="preserve">61,00</t>
  </si>
  <si>
    <t xml:space="preserve">TUBO DE AÇO GALVANIZADO COM COSTURA, CLASSE MÉDIA, CONEXÃO ROSQUEADA, DN 25 (1"), INSTALADO EM RAMAIS  E SUB-RAMAIS DE GÁS - FORNECIMENTO E INSTALAÇÃO. AF_10/2020</t>
  </si>
  <si>
    <t xml:space="preserve">72,17</t>
  </si>
  <si>
    <t xml:space="preserve">KIT CAVALETE PARA GÁS - SEM MEDIDOR OU REGULADOR - ENTRADA INDIVIDUAL PRINCIPAL, EM AÇO GALVANIZADO DN 15 E 25 MM (1/2" E 1") - FORNECIMENTO E INSTALAÇÃO. AF_01/2020</t>
  </si>
  <si>
    <t xml:space="preserve">602,73</t>
  </si>
  <si>
    <t xml:space="preserve">TUBO, PEX, MULTICAMADA, DN 16, INSTALADO EM IMPLANTAÇÃO DE INSTALAÇÕES DE GÁS - FORNECIMENTO E INSTALAÇÃO. AF_01/2020</t>
  </si>
  <si>
    <t xml:space="preserve">20,23</t>
  </si>
  <si>
    <t xml:space="preserve">TUBO, PEX, MULTICAMADA, DN 20, INSTALADO EM IMPLANTAÇÃO DE INSTALAÇÕES DE GÁS - FORNECIMENTO E INSTALAÇÃO. AF_01/2020</t>
  </si>
  <si>
    <t xml:space="preserve">TUBO, PEX, MULTICAMADA, DN 26, INSTALADO EM IMPLANTAÇÃO DE INSTALAÇÕES DE GÁS - FORNECIMENTO E INSTALAÇÃO. AF_01/2020</t>
  </si>
  <si>
    <t xml:space="preserve">39,14</t>
  </si>
  <si>
    <t xml:space="preserve">TUBO, PEX, MULTICAMADA, DN 32, INSTALADO EM IMPLANTAÇÃO DE INSTALAÇÕES DE GÁS - FORNECIMENTO E INSTALAÇÃO. AF_01/2020</t>
  </si>
  <si>
    <t xml:space="preserve">52,73</t>
  </si>
  <si>
    <t xml:space="preserve">TUBO, PEX, MULTICAMADA, COM TUBO LUVA, DN 16, INSTALADO EM IMPLANTAÇÃO DE INSTALAÇÕES DE GÁS - FORNECIMENTO E INSTALAÇÃO. AF_01/2020</t>
  </si>
  <si>
    <t xml:space="preserve">20,74</t>
  </si>
  <si>
    <t xml:space="preserve">TUBO, PEX, MULTICAMADA, COM TUBO LUVA, DN 20, INSTALADO EM IMPLANTAÇÃO DE INSTALAÇÕES DE GÁS - FORNECIMENTO E INSTALAÇÃO. AF_01/2020</t>
  </si>
  <si>
    <t xml:space="preserve">TUBO, PEX, MULTICAMADA, COM TUBO LUVA, DN 26, INSTALADO EM IMPLANTAÇÃO DE INSTALAÇÕES DE GÁS - FORNECIMENTO E INSTALAÇÃO. AF_01/2020</t>
  </si>
  <si>
    <t xml:space="preserve">39,64</t>
  </si>
  <si>
    <t xml:space="preserve">TUBO, PEX, MULTICAMADA, COM TUBO LUVA, DN 32, INSTALADO EM IMPLANTAÇÃO DE INSTALAÇÕES DE GÁS - FORNECIMENTO E INSTALAÇÃO. AF_01/2020</t>
  </si>
  <si>
    <t xml:space="preserve">53,24</t>
  </si>
  <si>
    <t xml:space="preserve">TUBO, PEX, MULTICAMADA, DN 16, INSTALADO EM RAMAL INTERNO DE INSTALAÇÕES DE GÁS - FORNECIMENTO E INSTALAÇÃO. AF_01/2020</t>
  </si>
  <si>
    <t xml:space="preserve">19,20</t>
  </si>
  <si>
    <t xml:space="preserve">TUBO, PEX, MULTICAMADA, DN 20, INSTALADO EM RAMAL INTERNO DE INSTALAÇÕES DE GÁS - FORNECIMENTO E INSTALAÇÃO. AF_01/2020</t>
  </si>
  <si>
    <t xml:space="preserve">28,33</t>
  </si>
  <si>
    <t xml:space="preserve">TUBO, PEX, MULTICAMADA, DN 26, INSTALADO EM RAMAL INTERNO DE INSTALAÇÕES DE GÁS - FORNECIMENTO E INSTALAÇÃO. AF_01/2020</t>
  </si>
  <si>
    <t xml:space="preserve">37,68</t>
  </si>
  <si>
    <t xml:space="preserve">TUBO, PEX, MULTICAMADA, DN 32, INSTALADO EM RAMAL INTERNO DE INSTALAÇÕES DE GÁS - FORNECIMENTO E INSTALAÇÃO. AF_01/2020</t>
  </si>
  <si>
    <t xml:space="preserve">50,93</t>
  </si>
  <si>
    <t xml:space="preserve">TUBO, PEX, MULTICAMADA, COM TUBO LUVA, DN 16, INSTALADO EM RAMAL INTERNO DE INSTALAÇÕES DE GÁS - FORNECIMENTO E INSTALAÇÃO. AF_01/2020</t>
  </si>
  <si>
    <t xml:space="preserve">26,61</t>
  </si>
  <si>
    <t xml:space="preserve">TUBO, PEX, MULTICAMADA, COM TUBO LUVA, DN 20, INSTALADO EM RAMAL INTERNO DE INSTALAÇÕES DE GÁS - FORNECIMENTO E INSTALAÇÃO. AF_01/2020</t>
  </si>
  <si>
    <t xml:space="preserve">37,02</t>
  </si>
  <si>
    <t xml:space="preserve">TUBO, PEX, MULTICAMADA, COM TUBO LUVA, DN 26, INSTALADO EM RAMAL INTERNO DE INSTALAÇÕES DE GÁS - FORNECIMENTO E INSTALAÇÃO. AF_01/2020</t>
  </si>
  <si>
    <t xml:space="preserve">47,98</t>
  </si>
  <si>
    <t xml:space="preserve">TUBO, PEX, MULTICAMADA, COM TUBO LUVA, DN 32, INSTALADO EM RAMAL INTERNO DE INSTALAÇÕES DE GÁS - FORNECIMENTO E INSTALAÇÃO. AF_01/2020</t>
  </si>
  <si>
    <t xml:space="preserve">63,49</t>
  </si>
  <si>
    <t xml:space="preserve">TUBO DE AÇO GALVANIZADO COM COSTURA, CLASSE MÉDIA, DN 100 (4"), CONEXÃO ROSQUEADA, INSTALADO EM PRUMADAS - FORNECIMENTO E INSTALAÇÃO. AF_10/2020</t>
  </si>
  <si>
    <t xml:space="preserve">264,25</t>
  </si>
  <si>
    <t xml:space="preserve">UNIÃO, EM FERRO GALVANIZADO, 4", CONEXÃO ROSQUEADA, INSTALADO EM PRUMADAS - FORNECIMENTO E INSTALAÇÃO. AF_10/2020</t>
  </si>
  <si>
    <t xml:space="preserve">371,82</t>
  </si>
  <si>
    <t xml:space="preserve">LUVA, EM FERRO GALVANIZADO, 4", CONEXÃO ROSQUEADA, INSTALADO EM PRUMADAS - FORNECIMENTO E INSTALAÇÃO. AF_10/2020</t>
  </si>
  <si>
    <t xml:space="preserve">179,70</t>
  </si>
  <si>
    <t xml:space="preserve">LUVA DE REDUÇÃO, EM FERRO GALVANIZADO, 4" X 2 1/2", CONEXÃO ROSQUEADA, INSTALADO EM PRUMADAS - FORNECIMENTO E INSTALAÇÃO. AF_10/2020</t>
  </si>
  <si>
    <t xml:space="preserve">204,44</t>
  </si>
  <si>
    <t xml:space="preserve">LUVA DE REDUÇÃO, EM FERRO GALVANIZADO, 4" X 2", CONEXÃO ROSQUEADA, INSTALADO EM PRUMADAS - FORNECIMENTO E INSTALAÇÃO. AF_10/2020</t>
  </si>
  <si>
    <t xml:space="preserve">LUVA DE REDUÇÃO, EM FERRO GALVANIZADO, 4" X 3", CONEXÃO ROSQUEADA, INSTALADO EM PRUMADAS - FORNECIMENTO E INSTALAÇÃO. AF_10/2020</t>
  </si>
  <si>
    <t xml:space="preserve">NIPLE, EM FERRO GALVANIZADO, 4", CONEXÃO ROSQUEADA, INSTALADO EM PRUMADAS - FORNECIMENTO E INSTALAÇÃO. AF_10/2020</t>
  </si>
  <si>
    <t xml:space="preserve">169,35</t>
  </si>
  <si>
    <t xml:space="preserve">JOELHO 90°, EM FERRO GALVANIZADO, 4", CONEXÃO ROSQUEADA, INSTALADO EM PRUMADAS - FORNECIMENTO E INSTALAÇÃO. AF_10/2020</t>
  </si>
  <si>
    <t xml:space="preserve">282,51</t>
  </si>
  <si>
    <t xml:space="preserve">TÊ, EM FERRO GALVANIZADO, 4", CONEXÃO ROSQUEADA, INSTALADO EM PRUMADAS - FORNECIMENTO E INSTALAÇÃO. AF_10/2020</t>
  </si>
  <si>
    <t xml:space="preserve">364,51</t>
  </si>
  <si>
    <t xml:space="preserve">TUBO DE AÇO GALVANIZADO COM COSTURA, CLASSE MÉDIA, DN 100 (4"), CONEXÃO ROSQUEADA, INSTALADO EM REDE DE ALIMENTAÇÃO PARA HIDRANTE - FORNECIMENTO E INSTALAÇÃO. AF_10/2020</t>
  </si>
  <si>
    <t xml:space="preserve">249,10</t>
  </si>
  <si>
    <t xml:space="preserve">UNIÃO, EM FERRO GALVANIZADO, 4", CONEXÃO ROSQUEADA, INSTALADO EM REDE DE ALIMENTAÇÃO PARA HIDRANTE - FORNECIMENTO E INSTALAÇÃO. AF_10/2020</t>
  </si>
  <si>
    <t xml:space="preserve">377,62</t>
  </si>
  <si>
    <t xml:space="preserve">LUVA, EM FERRO GALVANIZADO, 4", CONEXÃO ROSQUEADA, INSTALADO EM REDE DE ALIMENTAÇÃO PARA HIDRANTE - FORNECIMENTO E INSTALAÇÃO. AF_10/2020</t>
  </si>
  <si>
    <t xml:space="preserve">185,50</t>
  </si>
  <si>
    <t xml:space="preserve">LUVA DE REDUÇÃO, EM FERRO GALVANIZADO, 4" X 2 1/2", CONEXÃO ROSQUEADA, INSTALADO EM REDE DE ALIMENTAÇÃO PARA HIDRANTE - FORNECIMENTO E INSTALAÇÃO. AF_10/2020</t>
  </si>
  <si>
    <t xml:space="preserve">210,24</t>
  </si>
  <si>
    <t xml:space="preserve">LUVA DE REDUÇÃO, EM FERRO GALVANIZADO, 4" X 2", CONEXÃO ROSQUEADA, INSTALADO EM REDE DE ALIMENTAÇÃO PARA HIDRANTE - FORNECIMENTO E INSTALAÇÃO. AF_10/2020</t>
  </si>
  <si>
    <t xml:space="preserve">LUVA DE REDUÇÃO, EM FERRO GALVANIZADO, 4" X 3", CONEXÃO ROSQUEADA, INSTALADO EM REDE DE ALIMENTAÇÃO PARA HIDRANTE - FORNECIMENTO E INSTALAÇÃO. AF_10/2020</t>
  </si>
  <si>
    <t xml:space="preserve">NIPLE, EM FERRO GALVANIZADO, 4", CONEXÃO ROSQUEADA, INSTALADO EM REDE DE ALIMENTAÇÃO PARA HIDRANTE - FORNECIMENTO E INSTALAÇÃO. AF_10/2020</t>
  </si>
  <si>
    <t xml:space="preserve">175,15</t>
  </si>
  <si>
    <t xml:space="preserve">JOELHO 90°, EM FERRO GALVANIZADO, 4", CONEXÃO ROSQUEADA, INSTALADO EM REDE DE ALIMENTAÇÃO PARA HIDRANTE - FORNECIMENTO E INSTALAÇÃO. AF_10/2020</t>
  </si>
  <si>
    <t xml:space="preserve">291,22</t>
  </si>
  <si>
    <t xml:space="preserve">TÊ, EM FERRO GALVANIZADO, 4", CONEXÃO ROSQUEADA, INSTALADO EM REDE DE ALIMENTAÇÃO PARA HIDRANTE - FORNECIMENTO E INSTALAÇÃO. AF_10/2020</t>
  </si>
  <si>
    <t xml:space="preserve">376,12</t>
  </si>
  <si>
    <t xml:space="preserve">0180</t>
  </si>
  <si>
    <t xml:space="preserve">JOELHO 90 GRAUS, PVC, SOLDÁVEL, DN 20MM, INSTALADO EM RAMAL OU SUB-RAMAL DE ÁGUA - FORNECIMENTO E INSTALAÇÃO. AF_12/2014</t>
  </si>
  <si>
    <t xml:space="preserve">8,05</t>
  </si>
  <si>
    <t xml:space="preserve">JOELHO 45 GRAUS, PVC, SOLDÁVEL, DN 20MM, INSTALADO EM RAMAL OU SUB-RAMAL DE ÁGUA - FORNECIMENTO E INSTALAÇÃO. AF_12/2014</t>
  </si>
  <si>
    <t xml:space="preserve">8,54</t>
  </si>
  <si>
    <t xml:space="preserve">CURVA 90 GRAUS, PVC, SOLDÁVEL, DN 20MM, INSTALADO EM RAMAL OU SUB-RAMAL DE ÁGUA - FORNECIMENTO E INSTALAÇÃO. AF_12/2014</t>
  </si>
  <si>
    <t xml:space="preserve">10,62</t>
  </si>
  <si>
    <t xml:space="preserve">CURVA 45 GRAUS, PVC, SOLDÁVEL, DN 20MM, INSTALADO EM RAMAL OU SUB-RAMAL DE ÁGUA - FORNECIMENTO E INSTALAÇÃO. AF_12/2014</t>
  </si>
  <si>
    <t xml:space="preserve">9,81</t>
  </si>
  <si>
    <t xml:space="preserve">JOELHO 90 GRAUS, PVC, SOLDÁVEL, DN 25MM, INSTALADO EM RAMAL OU SUB-RAMAL DE ÁGUA - FORNECIMENTO E INSTALAÇÃO. AF_12/2014</t>
  </si>
  <si>
    <t xml:space="preserve">9,62</t>
  </si>
  <si>
    <t xml:space="preserve">JOELHO 45 GRAUS, PVC, SOLDÁVEL, DN 25MM, INSTALADO EM RAMAL OU SUB-RAMAL DE ÁGUA - FORNECIMENTO E INSTALAÇÃO. AF_12/2014</t>
  </si>
  <si>
    <t xml:space="preserve">CURVA 90 GRAUS, PVC, SOLDÁVEL, DN 25MM, INSTALADO EM RAMAL OU SUB-RAMAL DE ÁGUA - FORNECIMENTO E INSTALAÇÃO. AF_12/2014</t>
  </si>
  <si>
    <t xml:space="preserve">CURVA 45 GRAUS, PVC, SOLDÁVEL, DN 25MM, INSTALADO EM RAMAL OU SUB-RAMAL DE ÁGUA - FORNECIMENTO E INSTALAÇÃO. AF_12/2014</t>
  </si>
  <si>
    <t xml:space="preserve">11,89</t>
  </si>
  <si>
    <t xml:space="preserve">JOELHO 90 GRAUS COM BUCHA DE LATÃO, PVC, SOLDÁVEL, DN 25MM, X 3/4 INSTALADO EM RAMAL OU SUB-RAMAL DE ÁGUA - FORNECIMENTO E INSTALAÇÃO. AF_12/2014</t>
  </si>
  <si>
    <t xml:space="preserve">JOELHO 90 GRAUS, PVC, SOLDÁVEL, DN 32MM, INSTALADO EM RAMAL OU SUB-RAMAL DE ÁGUA - FORNECIMENTO E INSTALAÇÃO. AF_12/2014</t>
  </si>
  <si>
    <t xml:space="preserve">13,44</t>
  </si>
  <si>
    <t xml:space="preserve">JOELHO 45 GRAUS, PVC, SOLDÁVEL, DN 32MM, INSTALADO EM RAMAL OU SUB-RAMAL DE ÁGUA - FORNECIMENTO E INSTALAÇÃO. AF_12/2014</t>
  </si>
  <si>
    <t xml:space="preserve">16,42</t>
  </si>
  <si>
    <t xml:space="preserve">CURVA 90 GRAUS, PVC, SOLDÁVEL, DN 32MM, INSTALADO EM RAMAL OU SUB-RAMAL DE ÁGUA - FORNECIMENTO E INSTALAÇÃO. AF_12/2014</t>
  </si>
  <si>
    <t xml:space="preserve">CURVA 45 GRAUS, PVC, SOLDÁVEL, DN 32MM, INSTALADO EM RAMAL OU SUB-RAMAL DE ÁGUA - FORNECIMENTO E INSTALAÇÃO. AF_12/2014</t>
  </si>
  <si>
    <t xml:space="preserve">15,79</t>
  </si>
  <si>
    <t xml:space="preserve">LUVA, PVC, SOLDÁVEL, DN 20MM, INSTALADO EM RAMAL OU SUB-RAMAL DE ÁGUA - FORNECIMENTO E INSTALAÇÃO. AF_12/2014</t>
  </si>
  <si>
    <t xml:space="preserve">6,05</t>
  </si>
  <si>
    <t xml:space="preserve">LUVA DE CORRER, PVC, SOLDÁVEL, DN 20MM, INSTALADO EM RAMAL OU SUB-RAMAL DE ÁGUA - FORNECIMENTO E INSTALAÇÃO. AF_12/2014</t>
  </si>
  <si>
    <t xml:space="preserve">LUVA DE REDUÇÃO, PVC, SOLDÁVEL, DN 25MM X 20MM, INSTALADO EM RAMAL OU SUB-RAMAL DE ÁGUA - FORNECIMENTO E INSTALAÇÃO. AF_12/2014</t>
  </si>
  <si>
    <t xml:space="preserve">6,95</t>
  </si>
  <si>
    <t xml:space="preserve">LUVA COM BUCHA DE LATÃO, PVC, SOLDÁVEL, DN 20MM X 1/2, INSTALADO EM RAMAL OU SUB-RAMAL DE ÁGUA - FORNECIMENTO E INSTALAÇÃO. AF_12/2014</t>
  </si>
  <si>
    <t xml:space="preserve">12,27</t>
  </si>
  <si>
    <t xml:space="preserve">UNIÃO, PVC, SOLDÁVEL, DN 20MM, INSTALADO EM RAMAL OU SUB-RAMAL DE ÁGUA - FORNECIMENTO E INSTALAÇÃO. AF_12/2014</t>
  </si>
  <si>
    <t xml:space="preserve">15,49</t>
  </si>
  <si>
    <t xml:space="preserve">ADAPTADOR CURTO COM BOLSA E ROSCA PARA REGISTRO, PVC, SOLDÁVEL, DN 20MM X 1/2, INSTALADO EM RAMAL OU SUB-RAMAL DE ÁGUA - FORNECIMENTO E INSTALAÇÃO. AF_12/2014</t>
  </si>
  <si>
    <t xml:space="preserve">6,15</t>
  </si>
  <si>
    <t xml:space="preserve">CURVA DE TRANSPOSIÇÃO, PVC, SOLDÁVEL, DN 20MM, INSTALADO EM RAMAL OU SUB-RAMAL DE ÁGUA - FORNECIMENTO E INSTALAÇÃO. AF_12/2014</t>
  </si>
  <si>
    <t xml:space="preserve">10,90</t>
  </si>
  <si>
    <t xml:space="preserve">LUVA, PVC, SOLDÁVEL, DN 25MM, INSTALADO EM RAMAL OU SUB-RAMAL DE ÁGUA - FORNECIMENTO E INSTALAÇÃO. AF_12/2014</t>
  </si>
  <si>
    <t xml:space="preserve">7,18</t>
  </si>
  <si>
    <t xml:space="preserve">LUVA DE CORRER, PVC, SOLDÁVEL, DN 25MM, INSTALADO EM RAMAL OU SUB-RAMAL DE ÁGUA - FORNECIMENTO E INSTALAÇÃO. AF_12/2014</t>
  </si>
  <si>
    <t xml:space="preserve">20,28</t>
  </si>
  <si>
    <t xml:space="preserve">LUVA DE REDUÇÃO, PVC, SOLDÁVEL, DN 32MM X 25MM, INSTALADO EM RAMAL OU SUB-RAMAL DE ÁGUA - FORNECIMENTO E INSTALAÇÃO. AF_12/2014</t>
  </si>
  <si>
    <t xml:space="preserve">LUVA COM BUCHA DE LATÃO, PVC, SOLDÁVEL, DN 25MM X 3/4, INSTALADO EM RAMAL OU SUB-RAMAL DE ÁGUA - FORNECIMENTO E INSTALAÇÃO. AF_12/2014</t>
  </si>
  <si>
    <t xml:space="preserve">UNIÃO, PVC, SOLDÁVEL, DN 25MM, INSTALADO EM RAMAL OU SUB-RAMAL DE ÁGUA - FORNECIMENTO E INSTALAÇÃO. AF_12/2014</t>
  </si>
  <si>
    <t xml:space="preserve">18,47</t>
  </si>
  <si>
    <t xml:space="preserve">ADAPTADOR CURTO COM BOLSA E ROSCA PARA REGISTRO, PVC, SOLDÁVEL, DN 25MM X 3/4, INSTALADO EM RAMAL OU SUB-RAMAL DE ÁGUA - FORNECIMENTO E INSTALAÇÃO. AF_12/2014</t>
  </si>
  <si>
    <t xml:space="preserve">7,31</t>
  </si>
  <si>
    <t xml:space="preserve">CURVA DE TRANSPOSIÇÃO, PVC, SOLDÁVEL, DN 25MM, INSTALADO EM RAMAL OU SUB-RAMAL DE ÁGUA   FORNECIMENTO E INSTALAÇÃO. AF_12/2014</t>
  </si>
  <si>
    <t xml:space="preserve">15,68</t>
  </si>
  <si>
    <t xml:space="preserve">LUVA SOLDÁVEL E COM ROSCA, PVC, SOLDÁVEL, DN 25MM X 3/4, INSTALADO EM RAMAL OU SUB-RAMAL DE ÁGUA - FORNECIMENTO E INSTALAÇÃO. AF_12/2014</t>
  </si>
  <si>
    <t xml:space="preserve">8,35</t>
  </si>
  <si>
    <t xml:space="preserve">LUVA, PVC, SOLDÁVEL, DN 32MM, INSTALADO EM RAMAL OU SUB-RAMAL DE ÁGUA - FORNECIMENTO E INSTALAÇÃO. AF_12/2014</t>
  </si>
  <si>
    <t xml:space="preserve">LUVA DE CORRER, PVC, SOLDÁVEL, DN 32MM, INSTALADO EM RAMAL OU SUB-RAMAL DE ÁGUA   FORNECIMENTO E INSTALAÇÃO. AF_12/2014</t>
  </si>
  <si>
    <t xml:space="preserve">41,33</t>
  </si>
  <si>
    <t xml:space="preserve">LUVA DE REDUÇÃO, PVC, SOLDÁVEL, DN 40MM X 32MM, INSTALADO EM RAMAL OU SUB-RAMAL DE ÁGUA - FORNECIMENTO E INSTALAÇÃO. AF_12/2014</t>
  </si>
  <si>
    <t xml:space="preserve">13,60</t>
  </si>
  <si>
    <t xml:space="preserve">LUVA SOLDÁVEL E COM ROSCA, PVC, SOLDÁVEL, DN 32MM X 1, INSTALADO EM RAMAL OU SUB-RAMAL DE ÁGUA - FORNECIMENTO E INSTALAÇÃO. AF_12/2014</t>
  </si>
  <si>
    <t xml:space="preserve">14,81</t>
  </si>
  <si>
    <t xml:space="preserve">UNIÃO, PVC, SOLDÁVEL, DN 32MM, INSTALADO EM RAMAL OU SUB-RAMAL DE ÁGUA - FORNECIMENTO E INSTALAÇÃO. AF_12/2014</t>
  </si>
  <si>
    <t xml:space="preserve">27,69</t>
  </si>
  <si>
    <t xml:space="preserve">ADAPTADOR CURTO COM BOLSA E ROSCA PARA REGISTRO, PVC, SOLDÁVEL, DN 32MM X 1, INSTALADO EM RAMAL OU SUB-RAMAL DE ÁGUA - FORNECIMENTO E INSTALAÇÃO. AF_12/2014</t>
  </si>
  <si>
    <t xml:space="preserve">CURVA DE TRANSPOSIÇÃO, PVC, SOLDÁVEL, DN 32MM, INSTALADO EM RAMAL OU SUB-RAMAL DE ÁGUA   FORNECIMENTO E INSTALAÇÃO. AF_12/2014</t>
  </si>
  <si>
    <t xml:space="preserve">33,08</t>
  </si>
  <si>
    <t xml:space="preserve">TE, PVC, SOLDÁVEL, DN 20MM, INSTALADO EM RAMAL OU SUB-RAMAL DE ÁGUA - FORNECIMENTO E INSTALAÇÃO. AF_12/2014</t>
  </si>
  <si>
    <t xml:space="preserve">11,23</t>
  </si>
  <si>
    <t xml:space="preserve">TÊ COM BUCHA DE LATÃO NA BOLSA CENTRAL, PVC, SOLDÁVEL, DN 20MM X 1/2, INSTALADO EM RAMAL OU SUB-RAMAL DE ÁGUA - FORNECIMENTO E INSTALAÇÃO. AF_12/2014</t>
  </si>
  <si>
    <t xml:space="preserve">23,50</t>
  </si>
  <si>
    <t xml:space="preserve">TE, PVC, SOLDÁVEL, DN 25MM, INSTALADO EM RAMAL OU SUB-RAMAL DE ÁGUA - FORNECIMENTO E INSTALAÇÃO. AF_12/2014</t>
  </si>
  <si>
    <t xml:space="preserve">13,39</t>
  </si>
  <si>
    <t xml:space="preserve">TÊ COM BUCHA DE LATÃO NA BOLSA CENTRAL, PVC, SOLDÁVEL, DN 25MM X 1/2, INSTALADO EM RAMAL OU SUB-RAMAL DE ÁGUA - FORNECIMENTO E INSTALAÇÃO. AF_12/2014</t>
  </si>
  <si>
    <t xml:space="preserve">TÊ DE REDUÇÃO, PVC, SOLDÁVEL, DN 25MM X 20MM, INSTALADO EM RAMAL OU SUB-RAMAL DE ÁGUA - FORNECIMENTO E INSTALAÇÃO. AF_12/2014</t>
  </si>
  <si>
    <t xml:space="preserve">TE, PVC, SOLDÁVEL, DN 32MM, INSTALADO EM RAMAL OU SUB-RAMAL DE ÁGUA - FORNECIMENTO E INSTALAÇÃO. AF_12/2014</t>
  </si>
  <si>
    <t xml:space="preserve">19,89</t>
  </si>
  <si>
    <t xml:space="preserve">TÊ COM BUCHA DE LATÃO NA BOLSA CENTRAL, PVC, SOLDÁVEL, DN 32MM X 3/4, INSTALADO EM RAMAL OU SUB-RAMAL DE ÁGUA - FORNECIMENTO E INSTALAÇÃO. AF_12/2014</t>
  </si>
  <si>
    <t xml:space="preserve">37,71</t>
  </si>
  <si>
    <t xml:space="preserve">TÊ DE REDUÇÃO, PVC, SOLDÁVEL, DN 32MM X 25MM, INSTALADO EM RAMAL OU SUB-RAMAL DE ÁGUA - FORNECIMENTO E INSTALAÇÃO. AF_12/2014</t>
  </si>
  <si>
    <t xml:space="preserve">22,67</t>
  </si>
  <si>
    <t xml:space="preserve">JOELHO 90 GRAUS, PVC, SOLDÁVEL, DN 20MM, INSTALADO EM RAMAL DE DISTRIBUIÇÃO DE ÁGUA - FORNECIMENTO E INSTALAÇÃO. AF_12/2014</t>
  </si>
  <si>
    <t xml:space="preserve">5,41</t>
  </si>
  <si>
    <t xml:space="preserve">JOELHO 45 GRAUS, PVC, SOLDÁVEL, DN 20MM, INSTALADO EM RAMAL DE DISTRIBUIÇÃO DE ÁGUA - FORNECIMENTO E INSTALAÇÃO. AF_12/2014</t>
  </si>
  <si>
    <t xml:space="preserve">CURVA 90 GRAUS, PVC, SOLDÁVEL, DN 20MM, INSTALADO EM RAMAL DE DISTRIBUIÇÃO DE ÁGUA - FORNECIMENTO E INSTALAÇÃO. AF_12/2014</t>
  </si>
  <si>
    <t xml:space="preserve">CURVA 45 GRAUS, PVC, SOLDÁVEL, DN 20MM, INSTALADO EM RAMAL DE DISTRIBUIÇÃO DE ÁGUA - FORNECIMENTO E INSTALAÇÃO. AF_12/2014</t>
  </si>
  <si>
    <t xml:space="preserve">7,17</t>
  </si>
  <si>
    <t xml:space="preserve">JOELHO 90 GRAUS, PVC, SOLDÁVEL, DN 25MM, INSTALADO EM RAMAL DE DISTRIBUIÇÃO DE ÁGUA - FORNECIMENTO E INSTALAÇÃO. AF_12/2014</t>
  </si>
  <si>
    <t xml:space="preserve">JOELHO 45 GRAUS, PVC, SOLDÁVEL, DN 25MM, INSTALADO EM RAMAL DE DISTRIBUIÇÃO DE ÁGUA - FORNECIMENTO E INSTALAÇÃO. AF_12/2014</t>
  </si>
  <si>
    <t xml:space="preserve">7,62</t>
  </si>
  <si>
    <t xml:space="preserve">CURVA 90 GRAUS, PVC, SOLDÁVEL, DN 25MM, INSTALADO EM RAMAL DE DISTRIBUIÇÃO DE ÁGUA - FORNECIMENTO E INSTALAÇÃO. AF_12/2014</t>
  </si>
  <si>
    <t xml:space="preserve">CURVA 45 GRAUS, PVC, SOLDÁVEL, DN 25MM, INSTALADO EM RAMAL DE DISTRIBUIÇÃO DE ÁGUA - FORNECIMENTO E INSTALAÇÃO. AF_12/2014</t>
  </si>
  <si>
    <t xml:space="preserve">8,83</t>
  </si>
  <si>
    <t xml:space="preserve">JOELHO 90 GRAUS, PVC, SOLDÁVEL, DN 25MM, X 3/4 INSTALADO EM RAMAL DE DISTRIBUIÇÃO DE ÁGUA - FORNECIMENTO E INSTALAÇÃO. AF_12/2014</t>
  </si>
  <si>
    <t xml:space="preserve">10,17</t>
  </si>
  <si>
    <t xml:space="preserve">JOELHO 90 GRAUS, PVC, SOLDÁVEL, DN 32MM, INSTALADO EM RAMAL DE DISTRIBUIÇÃO DE ÁGUA - FORNECIMENTO E INSTALAÇÃO. AF_12/2014</t>
  </si>
  <si>
    <t xml:space="preserve">9,78</t>
  </si>
  <si>
    <t xml:space="preserve">JOELHO 45 GRAUS, PVC, SOLDÁVEL, DN 32MM, INSTALADO EM RAMAL DE DISTRIBUIÇÃO DE ÁGUA - FORNECIMENTO E INSTALAÇÃO. AF_12/2014</t>
  </si>
  <si>
    <t xml:space="preserve">CURVA 90 GRAUS, PVC, SOLDÁVEL, DN 32MM, INSTALADO EM RAMAL DE DISTRIBUIÇÃO DE ÁGUA - FORNECIMENTO E INSTALAÇÃO. AF_12/2014</t>
  </si>
  <si>
    <t xml:space="preserve">CURVA 45 GRAUS, PVC, SOLDÁVEL, DN 32MM, INSTALADO EM RAMAL DE DISTRIBUIÇÃO DE ÁGUA - FORNECIMENTO E INSTALAÇÃO. AF_12/2014</t>
  </si>
  <si>
    <t xml:space="preserve">LUVA, PVC, SOLDÁVEL, DN 20MM, INSTALADO EM RAMAL DE DISTRIBUIÇÃO DE ÁGUA - FORNECIMENTO E INSTALAÇÃO. AF_12/2014</t>
  </si>
  <si>
    <t xml:space="preserve">4,31</t>
  </si>
  <si>
    <t xml:space="preserve">LUVA DE CORRER, PVC, SOLDÁVEL, DN 20MM, INSTALADO EM RAMAL DE DISTRIBUIÇÃO DE ÁGUA - FORNECIMENTO E INSTALAÇÃO. AF_12/2014</t>
  </si>
  <si>
    <t xml:space="preserve">14,14</t>
  </si>
  <si>
    <t xml:space="preserve">LUVA DE REDUÇÃO, PVC, SOLDÁVEL, DN 25MM X 20MM, INSTALADO EM RAMAL DE DISTRIBUIÇÃO DE ÁGUA - FORNECIMENTO E INSTALAÇÃO. AF_12/2014</t>
  </si>
  <si>
    <t xml:space="preserve">5,21</t>
  </si>
  <si>
    <t xml:space="preserve">LUVA COM BUCHA DE LATÃO, PVC, SOLDÁVEL, DN 20MM X 1/2, INSTALADO EM RAMAL DE DISTRIBUIÇÃO DE ÁGUA - FORNECIMENTO E INSTALAÇÃO. AF_12/2014</t>
  </si>
  <si>
    <t xml:space="preserve">10,53</t>
  </si>
  <si>
    <t xml:space="preserve">UNIÃO, PVC, SOLDÁVEL, DN 20MM, INSTALADO EM RAMAL DE DISTRIBUIÇÃO DE ÁGUA - FORNECIMENTO E INSTALAÇÃO. AF_12/2014</t>
  </si>
  <si>
    <t xml:space="preserve">ADAPTADOR CURTO COM BOLSA E ROSCA PARA REGISTRO, PVC, SOLDÁVEL, DN 20MM X 1/2, INSTALADO EM RAMAL DE DISTRIBUIÇÃO DE ÁGUA - FORNECIMENTO E INSTALAÇÃO. AF_12/2014</t>
  </si>
  <si>
    <t xml:space="preserve">4,41</t>
  </si>
  <si>
    <t xml:space="preserve">CURVA DE TRANSPOSIÇÃO, PVC, SOLDÁVEL, DN 20MM, INSTALADO EM RAMAL DE DISTRIBUIÇÃO DE ÁGUA   FORNECIMENTO E INSTALAÇÃO. AF_12/2014</t>
  </si>
  <si>
    <t xml:space="preserve">9,69</t>
  </si>
  <si>
    <t xml:space="preserve">LUVA, PVC, SOLDÁVEL, DN 25MM, INSTALADO EM RAMAL DE DISTRIBUIÇÃO DE ÁGUA - FORNECIMENTO E INSTALAÇÃO. AF_12/2014</t>
  </si>
  <si>
    <t xml:space="preserve">5,13</t>
  </si>
  <si>
    <t xml:space="preserve">LUVA DE CORRER, PVC, SOLDÁVEL, DN 25MM, INSTALADO EM RAMAL DE DISTRIBUIÇÃO DE ÁGUA - FORNECIMENTO E INSTALAÇÃO. AF_12/2014</t>
  </si>
  <si>
    <t xml:space="preserve">18,23</t>
  </si>
  <si>
    <t xml:space="preserve">LUVA DE REDUÇÃO, PVC, SOLDÁVEL, DN 32MM X 25MM, INSTALADO EM RAMAL DE DISTRIBUIÇÃO DE ÁGUA - FORNECIMENTO E INSTALAÇÃO. AF_12/2014</t>
  </si>
  <si>
    <t xml:space="preserve">9,15</t>
  </si>
  <si>
    <t xml:space="preserve">LUVA COM BUCHA DE LATÃO, PVC, SOLDÁVEL, DN 25MM X 3/4, INSTALADO EM RAMAL DE DISTRIBUIÇÃO DE ÁGUA - FORNECIMENTO E INSTALAÇÃO. AF_12/2014</t>
  </si>
  <si>
    <t xml:space="preserve">13,42</t>
  </si>
  <si>
    <t xml:space="preserve">UNIÃO, PVC, SOLDÁVEL, DN 25MM, INSTALADO EM RAMAL DE DISTRIBUIÇÃO DE ÁGUA - FORNECIMENTO E INSTALAÇÃO. AF_12/2014</t>
  </si>
  <si>
    <t xml:space="preserve">ADAPTADOR CURTO COM BOLSA E ROSCA PARA REGISTRO, PVC, SOLDÁVEL, DN 25MM X 3/4, INSTALADO EM RAMAL DE DISTRIBUIÇÃO DE ÁGUA - FORNECIMENTO E INSTALAÇÃO. AF_12/2014</t>
  </si>
  <si>
    <t xml:space="preserve">5,26</t>
  </si>
  <si>
    <t xml:space="preserve">CURVA DE TRANSPOSIÇÃO, PVC, SOLDÁVEL, DN 25MM, INSTALADO EM RAMAL DE DISTRIBUIÇÃO DE ÁGUA   FORNECIMENTO E INSTALAÇÃO. AF_12/2014</t>
  </si>
  <si>
    <t xml:space="preserve">13,63</t>
  </si>
  <si>
    <t xml:space="preserve">LUVA, PVC, SOLDÁVEL, DN 32MM, INSTALADO EM RAMAL DE DISTRIBUIÇÃO DE ÁGUA - FORNECIMENTO E INSTALAÇÃO. AF_12/2014</t>
  </si>
  <si>
    <t xml:space="preserve">7,61</t>
  </si>
  <si>
    <t xml:space="preserve">LUVA DE CORRER, PVC, SOLDÁVEL, DN 32MM, INSTALADO EM RAMAL DE DISTRIBUIÇÃO DE ÁGUA   FORNECIMENTO E INSTALAÇÃO. AF_12/2014</t>
  </si>
  <si>
    <t xml:space="preserve">LUVA DE REDUÇÃO, PVC, SOLDÁVEL, DN 40MM X 32MM, INSTALADO EM RAMAL DE DISTRIBUIÇÃO DE ÁGUA - FORNECIMENTO E INSTALAÇÃO. AF_12/2014</t>
  </si>
  <si>
    <t xml:space="preserve">11,15</t>
  </si>
  <si>
    <t xml:space="preserve">LUVA SOLDÁVEL E COM ROSCA, PVC, SOLDÁVEL, DN 32MM X 1, INSTALADO EM RAMAL DE DISTRIBUIÇÃO DE ÁGUA - FORNECIMENTO E INSTALAÇÃO. AF_12/2014</t>
  </si>
  <si>
    <t xml:space="preserve">12,36</t>
  </si>
  <si>
    <t xml:space="preserve">UNIÃO, PVC, SOLDÁVEL, DN 32MM, INSTALADO EM RAMAL DE DISTRIBUIÇÃO DE ÁGUA - FORNECIMENTO E INSTALAÇÃO. AF_12/2014</t>
  </si>
  <si>
    <t xml:space="preserve">25,24</t>
  </si>
  <si>
    <t xml:space="preserve">ADAPTADOR CURTO COM BOLSA E ROSCA PARA REGISTRO, PVC, SOLDÁVEL, DN 32MM X 1, INSTALADO EM RAMAL DE DISTRIBUIÇÃO DE ÁGUA - FORNECIMENTO E INSTALAÇÃO. AF_12/2014</t>
  </si>
  <si>
    <t xml:space="preserve">7,47</t>
  </si>
  <si>
    <t xml:space="preserve">CURVA DE TRANSPOSIÇÃO, PVC, SOLDÁVEL, DN 32MM, INSTALADO EM RAMAL DE DISTRIBUIÇÃO DE ÁGUA   FORNECIMENTO E INSTALAÇÃO. AF_12/2014</t>
  </si>
  <si>
    <t xml:space="preserve">30,63</t>
  </si>
  <si>
    <t xml:space="preserve">TE, PVC, SOLDÁVEL, DN 20MM, INSTALADO EM RAMAL DE DISTRIBUIÇÃO DE ÁGUA - FORNECIMENTO E INSTALAÇÃO. AF_12/2014</t>
  </si>
  <si>
    <t xml:space="preserve">TÊ SOLDÁVEL E COM ROSCA NA BOLSA CENTRAL, PVC, SOLDÁVEL, DN 20MM X 1/2, INSTALADO EM RAMAL DE DISTRIBUIÇÃO DE ÁGUA - FORNECIMENTO E INSTALAÇÃO. AF_12/2014</t>
  </si>
  <si>
    <t xml:space="preserve">TE, PVC, SOLDÁVEL, DN 25MM, INSTALADO EM RAMAL DE DISTRIBUIÇÃO DE ÁGUA - FORNECIMENTO E INSTALAÇÃO. AF_12/2014</t>
  </si>
  <si>
    <t xml:space="preserve">9,33</t>
  </si>
  <si>
    <t xml:space="preserve">TÊ COM BUCHA DE LATÃO NA BOLSA CENTRAL, PVC, SOLDÁVEL, DN 25MM X 1/2, INSTALADO EM RAMAL DE DISTRIBUIÇÃO DE ÁGUA - FORNECIMENTO E INSTALAÇÃO. AF_12/2014</t>
  </si>
  <si>
    <t xml:space="preserve">19,83</t>
  </si>
  <si>
    <t xml:space="preserve">TÊ DE REDUÇÃO, PVC, SOLDÁVEL, DN 25MM X 20MM, INSTALADO EM RAMAL DE DISTRIBUIÇÃO DE ÁGUA - FORNECIMENTO E INSTALAÇÃO. AF_12/2014</t>
  </si>
  <si>
    <t xml:space="preserve">12,14</t>
  </si>
  <si>
    <t xml:space="preserve">TE, PVC, SOLDÁVEL, DN 32MM, INSTALADO EM RAMAL DE DISTRIBUIÇÃO DE ÁGUA - FORNECIMENTO E INSTALAÇÃO. AF_12/2014</t>
  </si>
  <si>
    <t xml:space="preserve">TÊ COM BUCHA DE LATÃO NA BOLSA CENTRAL, PVC, SOLDÁVEL, DN 32MM X 3/4, INSTALADO EM RAMAL DE DISTRIBUIÇÃO DE ÁGUA - FORNECIMENTO E INSTALAÇÃO. AF_12/2014</t>
  </si>
  <si>
    <t xml:space="preserve">32,87</t>
  </si>
  <si>
    <t xml:space="preserve">TÊ DE REDUÇÃO, PVC, SOLDÁVEL, DN 32MM X 25MM, INSTALADO EM RAMAL DE DISTRIBUIÇÃO DE ÁGUA - FORNECIMENTO E INSTALAÇÃO. AF_12/2014</t>
  </si>
  <si>
    <t xml:space="preserve">17,83</t>
  </si>
  <si>
    <t xml:space="preserve">JOELHO 90 GRAUS, PVC, SOLDÁVEL, DN 25MM, INSTALADO EM PRUMADA DE ÁGUA - FORNECIMENTO E INSTALAÇÃO. AF_12/2014</t>
  </si>
  <si>
    <t xml:space="preserve">JOELHO 45 GRAUS, PVC, SOLDÁVEL, DN 25MM, INSTALADO EM PRUMADA DE ÁGUA - FORNECIMENTO E INSTALAÇÃO. AF_12/2014</t>
  </si>
  <si>
    <t xml:space="preserve">6,08</t>
  </si>
  <si>
    <t xml:space="preserve">CURVA 90 GRAUS, PVC, SOLDÁVEL, DN 25MM, INSTALADO EM PRUMADA DE ÁGUA - FORNECIMENTO E INSTALAÇÃO. AF_12/2014</t>
  </si>
  <si>
    <t xml:space="preserve">8,27</t>
  </si>
  <si>
    <t xml:space="preserve">CURVA 45 GRAUS, PVC, SOLDÁVEL, DN 25MM, INSTALADO EM PRUMADA DE ÁGUA - FORNECIMENTO E INSTALAÇÃO. AF_12/2014</t>
  </si>
  <si>
    <t xml:space="preserve">7,29</t>
  </si>
  <si>
    <t xml:space="preserve">JOELHO 90 GRAUS, PVC, SOLDÁVEL, DN 32MM, INSTALADO EM PRUMADA DE ÁGUA - FORNECIMENTO E INSTALAÇÃO. AF_12/2014</t>
  </si>
  <si>
    <t xml:space="preserve">8,03</t>
  </si>
  <si>
    <t xml:space="preserve">JOELHO 45 GRAUS, PVC, SOLDÁVEL, DN 32MM, INSTALADO EM PRUMADA DE ÁGUA - FORNECIMENTO E INSTALAÇÃO. AF_12/2014</t>
  </si>
  <si>
    <t xml:space="preserve">CURVA 90 GRAUS, PVC, SOLDÁVEL, DN 32MM, INSTALADO EM PRUMADA DE ÁGUA - FORNECIMENTO E INSTALAÇÃO. AF_12/2014</t>
  </si>
  <si>
    <t xml:space="preserve">14,70</t>
  </si>
  <si>
    <t xml:space="preserve">CURVA 45 GRAUS, PVC, SOLDÁVEL, DN 32MM, INSTALADO EM PRUMADA DE ÁGUA - FORNECIMENTO E INSTALAÇÃO. AF_12/2014</t>
  </si>
  <si>
    <t xml:space="preserve">10,38</t>
  </si>
  <si>
    <t xml:space="preserve">JOELHO 90 GRAUS, PVC, SOLDÁVEL, DN 40MM, INSTALADO EM PRUMADA DE ÁGUA - FORNECIMENTO E INSTALAÇÃO. AF_12/2014</t>
  </si>
  <si>
    <t xml:space="preserve">JOELHO 45 GRAUS, PVC, SOLDÁVEL, DN 40MM, INSTALADO EM PRUMADA DE ÁGUA - FORNECIMENTO E INSTALAÇÃO. AF_12/2014</t>
  </si>
  <si>
    <t xml:space="preserve">14,75</t>
  </si>
  <si>
    <t xml:space="preserve">CURVA 90 GRAUS, PVC, SOLDÁVEL, DN 40MM, INSTALADO EM PRUMADA DE ÁGUA - FORNECIMENTO E INSTALAÇÃO. AF_12/2014</t>
  </si>
  <si>
    <t xml:space="preserve">23,43</t>
  </si>
  <si>
    <t xml:space="preserve">CURVA 45 GRAUS, PVC, SOLDÁVEL, DN 40MM, INSTALADO EM PRUMADA DE ÁGUA - FORNECIMENTO E INSTALAÇÃO. AF_12/2014</t>
  </si>
  <si>
    <t xml:space="preserve">15,02</t>
  </si>
  <si>
    <t xml:space="preserve">JOELHO 90 GRAUS, PVC, SOLDÁVEL, DN 50MM, INSTALADO EM PRUMADA DE ÁGUA - FORNECIMENTO E INSTALAÇÃO. AF_12/2014</t>
  </si>
  <si>
    <t xml:space="preserve">JOELHO 45 GRAUS, PVC, SOLDÁVEL, DN 50MM, INSTALADO EM PRUMADA DE ÁGUA - FORNECIMENTO E INSTALAÇÃO. AF_12/2014</t>
  </si>
  <si>
    <t xml:space="preserve">CURVA 90 GRAUS, PVC, SOLDÁVEL, DN 50MM, INSTALADO EM PRUMADA DE ÁGUA - FORNECIMENTO E INSTALAÇÃO. AF_12/2014</t>
  </si>
  <si>
    <t xml:space="preserve">CURVA 45 GRAUS, PVC, SOLDÁVEL, DN 50MM, INSTALADO EM PRUMADA DE ÁGUA - FORNECIMENTO E INSTALAÇÃO. AF_12/2014</t>
  </si>
  <si>
    <t xml:space="preserve">JOELHO 90 GRAUS, PVC, SOLDÁVEL, DN 60MM, INSTALADO EM PRUMADA DE ÁGUA - FORNECIMENTO E INSTALAÇÃO. AF_12/2014</t>
  </si>
  <si>
    <t xml:space="preserve">JOELHO 45 GRAUS, PVC, SOLDÁVEL, DN 60MM, INSTALADO EM PRUMADA DE ÁGUA - FORNECIMENTO E INSTALAÇÃO. AF_12/2014</t>
  </si>
  <si>
    <t xml:space="preserve">CURVA 90 GRAUS, PVC, SOLDÁVEL, DN 60MM, INSTALADO EM PRUMADA DE ÁGUA - FORNECIMENTO E INSTALAÇÃO. AF_12/2014</t>
  </si>
  <si>
    <t xml:space="preserve">CURVA 45 GRAUS, PVC, SOLDÁVEL, DN 60MM, INSTALADO EM PRUMADA DE ÁGUA - FORNECIMENTO E INSTALAÇÃO. AF_12/2014</t>
  </si>
  <si>
    <t xml:space="preserve">39,51</t>
  </si>
  <si>
    <t xml:space="preserve">JOELHO 90 GRAUS, PVC, SOLDÁVEL, DN 75MM, INSTALADO EM PRUMADA DE ÁGUA - FORNECIMENTO E INSTALAÇÃO. AF_12/2014</t>
  </si>
  <si>
    <t xml:space="preserve">141,03</t>
  </si>
  <si>
    <t xml:space="preserve">JOELHO 90 GRAUS, PVC, SERIE R, ÁGUA PLUVIAL, DN 40 MM, JUNTA SOLDÁVEL, FORNECIDO E INSTALADO EM RAMAL DE ENCAMINHAMENTO. AF_12/2014</t>
  </si>
  <si>
    <t xml:space="preserve">12,23</t>
  </si>
  <si>
    <t xml:space="preserve">JOELHO 45 GRAUS, PVC, SOLDÁVEL, DN 75MM, INSTALADO EM PRUMADA DE ÁGUA - FORNECIMENTO E INSTALAÇÃO. AF_12/2014</t>
  </si>
  <si>
    <t xml:space="preserve">105,25</t>
  </si>
  <si>
    <t xml:space="preserve">JOELHO 45 GRAUS, PVC, SERIE R, ÁGUA PLUVIAL, DN 40 MM, JUNTA SOLDÁVEL, FORNECIDO E INSTALADO EM RAMAL DE ENCAMINHAMENTO. AF_12/2014</t>
  </si>
  <si>
    <t xml:space="preserve">10,44</t>
  </si>
  <si>
    <t xml:space="preserve">CURVA 90 GRAUS, PVC, SOLDÁVEL, DN 75MM, INSTALADO EM PRUMADA DE ÁGUA - FORNECIMENTO E INSTALAÇÃO. AF_12/2014</t>
  </si>
  <si>
    <t xml:space="preserve">87,85</t>
  </si>
  <si>
    <t xml:space="preserve">JOELHO 90 GRAUS, PVC, SERIE R, ÁGUA PLUVIAL, DN 50 MM, JUNTA ELÁSTICA, FORNECIDO E INSTALADO EM RAMAL DE ENCAMINHAMENTO. AF_12/2014</t>
  </si>
  <si>
    <t xml:space="preserve">18,06</t>
  </si>
  <si>
    <t xml:space="preserve">CURVA 45 GRAUS, PVC, SOLDÁVEL, DN 75MM, INSTALADO EM PRUMADA DE ÁGUA - FORNECIMENTO E INSTALAÇÃO. AF_12/2014</t>
  </si>
  <si>
    <t xml:space="preserve">57,81</t>
  </si>
  <si>
    <t xml:space="preserve">JOELHO 45 GRAUS, PVC, SERIE R, ÁGUA PLUVIAL, DN 50 MM, JUNTA ELÁSTICA, FORNECIDO E INSTALADO EM RAMAL DE ENCAMINHAMENTO. AF_12/2014</t>
  </si>
  <si>
    <t xml:space="preserve">15,70</t>
  </si>
  <si>
    <t xml:space="preserve">JOELHO 90 GRAUS, PVC, SOLDÁVEL, DN 85MM, INSTALADO EM PRUMADA DE ÁGUA - FORNECIMENTO E INSTALAÇÃO. AF_12/2014</t>
  </si>
  <si>
    <t xml:space="preserve">166,34</t>
  </si>
  <si>
    <t xml:space="preserve">JOELHO 90 GRAUS, PVC, SERIE R, ÁGUA PLUVIAL, DN 75 MM, JUNTA ELÁSTICA, FORNECIDO E INSTALADO EM RAMAL DE ENCAMINHAMENTO. AF_12/2014</t>
  </si>
  <si>
    <t xml:space="preserve">35,61</t>
  </si>
  <si>
    <t xml:space="preserve">JOELHO 45 GRAUS, PVC, SOLDÁVEL, DN 85MM, INSTALADO EM PRUMADA DE ÁGUA - FORNECIMENTO E INSTALAÇÃO. AF_12/2014</t>
  </si>
  <si>
    <t xml:space="preserve">124,21</t>
  </si>
  <si>
    <t xml:space="preserve">JOELHO 45 GRAUS, PVC, SERIE R, ÁGUA PLUVIAL, DN 75 MM, JUNTA ELÁSTICA, FORNECIDO E INSTALADO EM RAMAL DE ENCAMINHAMENTO. AF_12/2014</t>
  </si>
  <si>
    <t xml:space="preserve">31,10</t>
  </si>
  <si>
    <t xml:space="preserve">CURVA 90 GRAUS, PVC, SOLDÁVEL, DN 85MM, INSTALADO EM PRUMADA DE ÁGUA - FORNECIMENTO E INSTALAÇÃO. AF_12/2014</t>
  </si>
  <si>
    <t xml:space="preserve">122,08</t>
  </si>
  <si>
    <t xml:space="preserve">CURVA 87 GRAUS E 30 MINUTOS, PVC, SERIE R, ÁGUA PLUVIAL, DN 75 MM, JUNTA ELÁSTICA, FORNECIDO E INSTALADO EM RAMAL DE ENCAMINHAMENTO. AF_12/2014</t>
  </si>
  <si>
    <t xml:space="preserve">47,55</t>
  </si>
  <si>
    <t xml:space="preserve">CURVA 45 GRAUS, PVC, SOLDÁVEL, DN 85MM, INSTALADO EM PRUMADA DE ÁGUA - FORNECIMENTO E INSTALAÇÃO. AF_12/2014</t>
  </si>
  <si>
    <t xml:space="preserve">92,52</t>
  </si>
  <si>
    <t xml:space="preserve">LUVA, PVC, SOLDÁVEL, DN 25MM, INSTALADO EM PRUMADA DE ÁGUA - FORNECIMENTO E INSTALAÇÃO. AF_12/2014</t>
  </si>
  <si>
    <t xml:space="preserve">4,09</t>
  </si>
  <si>
    <t xml:space="preserve">JOELHO 90 GRAUS, PVC, SERIE R, ÁGUA PLUVIAL, DN 100 MM, JUNTA ELÁSTICA, FORNECIDO E INSTALADO EM RAMAL DE ENCAMINHAMENTO. AF_12/2014</t>
  </si>
  <si>
    <t xml:space="preserve">53,64</t>
  </si>
  <si>
    <t xml:space="preserve">LUVA DE CORRER, PVC, SOLDÁVEL, DN 25MM, INSTALADO EM PRUMADA DE ÁGUA - FORNECIMENTO E INSTALAÇÃO. AF_12/2014</t>
  </si>
  <si>
    <t xml:space="preserve">17,19</t>
  </si>
  <si>
    <t xml:space="preserve">JOELHO 45 GRAUS, PVC, SERIE R, ÁGUA PLUVIAL, DN 100 MM, JUNTA ELÁSTICA, FORNECIDO E INSTALADO EM RAMAL DE ENCAMINHAMENTO. AF_12/2014</t>
  </si>
  <si>
    <t xml:space="preserve">42,67</t>
  </si>
  <si>
    <t xml:space="preserve">LUVA DE REDUÇÃO, PVC, SOLDÁVEL, DN 32MM X 25MM, INSTALADO EM PRUMADA DE ÁGUA - FORNECIMENTO E INSTALAÇÃO. AF_12/2014</t>
  </si>
  <si>
    <t xml:space="preserve">8,11</t>
  </si>
  <si>
    <t xml:space="preserve">JOELHO 45 GRAUS PARA PÉ DE COLUNA, PVC, SERIE R, ÁGUA PLUVIAL, DN 100 MM, JUNTA ELÁSTICA, FORNECIDO E INSTALADO EM RAMAL DE ENCAMINHAMENTO. AF_12/2014</t>
  </si>
  <si>
    <t xml:space="preserve">LUVA SOLDÁVEL E COM ROSCA, PVC, SOLDÁVEL, DN 25MM X 3/4, INSTALADO EM PRUMADA DE ÁGUA - FORNECIMENTO E INSTALAÇÃO. AF_12/2014</t>
  </si>
  <si>
    <t xml:space="preserve">CURVA 87 GRAUS E 30 MINUTOS, PVC, SERIE R, ÁGUA PLUVIAL, DN 100 MM, JUNTA ELÁSTICA, FORNECIDO E INSTALADO EM RAMAL DE ENCAMINHAMENTO. AF_12/2014</t>
  </si>
  <si>
    <t xml:space="preserve">70,86</t>
  </si>
  <si>
    <t xml:space="preserve">UNIÃO, PVC, SOLDÁVEL, DN 25MM, INSTALADO EM PRUMADA DE ÁGUA - FORNECIMENTO E INSTALAÇÃO. AF_12/2014</t>
  </si>
  <si>
    <t xml:space="preserve">15,38</t>
  </si>
  <si>
    <t xml:space="preserve">ADAPTADOR CURTO COM BOLSA E ROSCA PARA REGISTRO, PVC, SOLDÁVEL, DN 25MM X 3/4, INSTALADO EM PRUMADA DE ÁGUA - FORNECIMENTO E INSTALAÇÃO. AF_12/2014</t>
  </si>
  <si>
    <t xml:space="preserve">4,22</t>
  </si>
  <si>
    <t xml:space="preserve">CURVAR 45 GRAUS, PVC, SERIE R, ÁGUA PLUVIAL, DN 100 MM, JUNTA ELÁSTICA, FORNECIDO E INSTALADO EM RAMAL DE ENCAMINHAMENTO. AF_12/2014</t>
  </si>
  <si>
    <t xml:space="preserve">45,72</t>
  </si>
  <si>
    <t xml:space="preserve">CURVA DE TRANSPOSIÇÃO, PVC, SOLDÁVEL, DN 25MM, INSTALADO EM PRUMADA DE ÁGUA  - FORNECIMENTO E INSTALAÇÃO. AF_12/2014</t>
  </si>
  <si>
    <t xml:space="preserve">12,59</t>
  </si>
  <si>
    <t xml:space="preserve">LUVA, PVC, SOLDÁVEL, DN 32MM, INSTALADO EM PRUMADA DE ÁGUA - FORNECIMENTO E INSTALAÇÃO. AF_12/2014</t>
  </si>
  <si>
    <t xml:space="preserve">LUVA DE CORRER, PVC, SOLDÁVEL, DN 32MM, INSTALADO EM PRUMADA DE ÁGUA - FORNECIMENTO E INSTALAÇÃO. AF_12/2014</t>
  </si>
  <si>
    <t xml:space="preserve">LUVA SIMPLES, PVC, SERIE R, ÁGUA PLUVIAL, DN 40 MM, JUNTA SOLDÁVEL, FORNECIDO E INSTALADO EM RAMAL DE ENCAMINHAMENTO. AF_12/2014</t>
  </si>
  <si>
    <t xml:space="preserve">LUVA SIMPLES, PVC, SERIE R, ÁGUA PLUVIAL, DN 50 MM, JUNTA ELÁSTICA, FORNECIDO E INSTALADO EM RAMAL DE ENCAMINHAMENTO. AF_12/2014</t>
  </si>
  <si>
    <t xml:space="preserve">BUCHA DE REDUÇÃO LONGA, PVC, SERIE R, ÁGUA PLUVIAL, DN 50 X 40 MM, JUNTA ELÁSTICA, FORNECIDO E INSTALADO EM RAMAL DE ENCAMINHAMENTO. AF_12/2014</t>
  </si>
  <si>
    <t xml:space="preserve">LUVA SIMPLES, PVC, SERIE R, ÁGUA PLUVIAL, DN 75 MM, JUNTA ELÁSTICA, FORNECIDO E INSTALADO EM RAMAL DE ENCAMINHAMENTO. AF_12/2014</t>
  </si>
  <si>
    <t xml:space="preserve">23,34</t>
  </si>
  <si>
    <t xml:space="preserve">LUVA DE CORRER, PVC, SERIE R, ÁGUA PLUVIAL, DN 75 MM, JUNTA ELÁSTICA, FORNECIDO E INSTALADO EM RAMAL DE ENCAMINHAMENTO. AF_12/2014</t>
  </si>
  <si>
    <t xml:space="preserve">REDUÇÃO EXCÊNTRICA, PVC, SERIE R, ÁGUA PLUVIAL, DN 75 X 50 MM, JUNTA ELÁSTICA, FORNECIDO E INSTALADO EM RAMAL DE ENCAMINHAMENTO. AF_12/2014</t>
  </si>
  <si>
    <t xml:space="preserve">17,32</t>
  </si>
  <si>
    <t xml:space="preserve">TÊ DE INSPEÇÃO, PVC, SERIE R, ÁGUA PLUVIAL, DN 75 MM, JUNTA ELÁSTICA, FORNECIDO E INSTALADO EM RAMAL DE ENCAMINHAMENTO. AF_12/2014</t>
  </si>
  <si>
    <t xml:space="preserve">47,97</t>
  </si>
  <si>
    <t xml:space="preserve">LUVA SOLDÁVEL E COM ROSCA, PVC, SOLDÁVEL, DN 32MM X 1, INSTALADO EM PRUMADA DE ÁGUA - FORNECIMENTO E INSTALAÇÃO. AF_12/2014</t>
  </si>
  <si>
    <t xml:space="preserve">11,21</t>
  </si>
  <si>
    <t xml:space="preserve">UNIÃO, PVC, SOLDÁVEL, DN 32MM, INSTALADO EM PRUMADA DE ÁGUA - FORNECIMENTO E INSTALAÇÃO. AF_12/2014</t>
  </si>
  <si>
    <t xml:space="preserve">24,09</t>
  </si>
  <si>
    <t xml:space="preserve">ADAPTADOR CURTO COM BOLSA E ROSCA PARA REGISTRO, PVC, SOLDÁVEL, DN 32MM X 1, INSTALADO EM PRUMADA DE ÁGUA - FORNECIMENTO E INSTALAÇÃO. AF_12/2014</t>
  </si>
  <si>
    <t xml:space="preserve">LUVA SIMPLES, PVC, SERIE R, ÁGUA PLUVIAL, DN 100 MM, JUNTA ELÁSTICA, FORNECIDO E INSTALADO EM RAMAL DE ENCAMINHAMENTO. AF_12/2014</t>
  </si>
  <si>
    <t xml:space="preserve">28,76</t>
  </si>
  <si>
    <t xml:space="preserve">CURVA DE TRANSPOSIÇÃO, PVC, SOLDÁVEL, DN 32MM, INSTALADO EM PRUMADA DE ÁGUA   FORNECIMENTO E INSTALAÇÃO. AF_12/2014</t>
  </si>
  <si>
    <t xml:space="preserve">29,48</t>
  </si>
  <si>
    <t xml:space="preserve">LUVA DE CORRER, PVC, SERIE R, ÁGUA PLUVIAL, DN 100 MM, JUNTA ELÁSTICA, FORNECIDO E INSTALADO EM RAMAL DE ENCAMINHAMENTO. AF_12/2014</t>
  </si>
  <si>
    <t xml:space="preserve">44,12</t>
  </si>
  <si>
    <t xml:space="preserve">REDUÇÃO EXCÊNTRICA, PVC, SERIE R, ÁGUA PLUVIAL, DN 100 X 75 MM, JUNTA ELÁSTICA, FORNECIDO E INSTALADO EM RAMAL DE ENCAMINHAMENTO. AF_12/2014</t>
  </si>
  <si>
    <t xml:space="preserve">34,03</t>
  </si>
  <si>
    <t xml:space="preserve">LUVA, PVC, SOLDÁVEL, DN 40MM, INSTALADO EM PRUMADA DE ÁGUA - FORNECIMENTO E INSTALAÇÃO. AF_12/2014</t>
  </si>
  <si>
    <t xml:space="preserve">10,13</t>
  </si>
  <si>
    <t xml:space="preserve">TÊ DE INSPEÇÃO, PVC, SERIE R, ÁGUA PLUVIAL, DN 100 MM, JUNTA ELÁSTICA, FORNECIDO E INSTALADO EM RAMAL DE ENCAMINHAMENTO. AF_12/2014</t>
  </si>
  <si>
    <t xml:space="preserve">80,72</t>
  </si>
  <si>
    <t xml:space="preserve">JUNÇÃO SIMPLES, PVC, SERIE R, ÁGUA PLUVIAL, DN 40 MM, JUNTA SOLDÁVEL, FORNECIDO E INSTALADO EM RAMAL DE ENCAMINHAMENTO. AF_12/2014</t>
  </si>
  <si>
    <t xml:space="preserve">LUVA DE REDUÇÃO, PVC, SOLDÁVEL, DN 40MM X 32MM, INSTALADO EM PRUMADA DE ÁGUA - FORNECIMENTO E INSTALAÇÃO. AF_12/2014</t>
  </si>
  <si>
    <t xml:space="preserve">10,89</t>
  </si>
  <si>
    <t xml:space="preserve">JUNÇÃO SIMPLES, PVC, SERIE R, ÁGUA PLUVIAL, DN 50 MM, JUNTA ELÁSTICA, FORNECIDO E INSTALADO EM RAMAL DE ENCAMINHAMENTO. AF_12/2014</t>
  </si>
  <si>
    <t xml:space="preserve">LUVA COM ROSCA, PVC, SOLDÁVEL, DN 40MM X 1.1/4, INSTALADO EM PRUMADA DE ÁGUA - FORNECIMENTO E INSTALAÇÃO. AF_12/2014</t>
  </si>
  <si>
    <t xml:space="preserve">21,10</t>
  </si>
  <si>
    <t xml:space="preserve">JUNÇÃO SIMPLES, PVC, SERIE R, ÁGUA PLUVIAL, DN 75 X 75 MM, JUNTA ELÁSTICA, FORNECIDO E INSTALADO EM RAMAL DE ENCAMINHAMENTO. AF_12/2014</t>
  </si>
  <si>
    <t xml:space="preserve">64,89</t>
  </si>
  <si>
    <t xml:space="preserve">TÊ, PVC, SERIE R, ÁGUA PLUVIAL, DN 75 MM, JUNTA ELÁSTICA, FORNECIDO E INSTALADO EM RAMAL DE ENCAMINHAMENTO. AF_12/2014</t>
  </si>
  <si>
    <t xml:space="preserve">55,15</t>
  </si>
  <si>
    <t xml:space="preserve">JUNÇÃO SIMPLES, PVC, SERIE R, ÁGUA PLUVIAL, DN 100 X 100 MM, JUNTA ELÁSTICA, FORNECIDO E INSTALADO EM RAMAL DE ENCAMINHAMENTO. AF_12/2014</t>
  </si>
  <si>
    <t xml:space="preserve">97,65</t>
  </si>
  <si>
    <t xml:space="preserve">UNIÃO, PVC, SOLDÁVEL, DN 40MM, INSTALADO EM PRUMADA DE ÁGUA - FORNECIMENTO E INSTALAÇÃO. AF_12/2014</t>
  </si>
  <si>
    <t xml:space="preserve">JUNÇÃO SIMPLES, PVC, SERIE R, ÁGUA PLUVIAL, DN 100 X 75 MM, JUNTA ELÁSTICA, FORNECIDO E INSTALADO EM RAMAL DE ENCAMINHAMENTO. AF_12/2014</t>
  </si>
  <si>
    <t xml:space="preserve">ADAPTADOR CURTO COM BOLSA E ROSCA PARA REGISTRO, PVC, SOLDÁVEL, DN 40MM X 1.1/2, INSTALADO EM PRUMADA DE ÁGUA - FORNECIMENTO E INSTALAÇÃO. AF_12/2014</t>
  </si>
  <si>
    <t xml:space="preserve">14,46</t>
  </si>
  <si>
    <t xml:space="preserve">TÊ, PVC, SERIE R, ÁGUA PLUVIAL, DN 100 X 100 MM, JUNTA ELÁSTICA, FORNECIDO E INSTALADO EM RAMAL DE ENCAMINHAMENTO. AF_12/2014</t>
  </si>
  <si>
    <t xml:space="preserve">89,12</t>
  </si>
  <si>
    <t xml:space="preserve">ADAPTADOR CURTO COM BOLSA E ROSCA PARA REGISTRO, PVC, SOLDÁVEL, DN 40MM X 1.1/4, INSTALADO EM PRUMADA DE ÁGUA - FORNECIMENTO E INSTALAÇÃO. AF_12/2014</t>
  </si>
  <si>
    <t xml:space="preserve">9,50</t>
  </si>
  <si>
    <t xml:space="preserve">TÊ, PVC, SERIE R, ÁGUA PLUVIAL, DN 100 X 75 MM, JUNTA ELÁSTICA, FORNECIDO E INSTALADO EM RAMAL DE ENCAMINHAMENTO. AF_12/2014</t>
  </si>
  <si>
    <t xml:space="preserve">80,52</t>
  </si>
  <si>
    <t xml:space="preserve">JUNÇÃO DUPLA, PVC, SERIE R, ÁGUA PLUVIAL, DN 100 X 100 X 100 MM, JUNTA ELÁSTICA, FORNECIDO E INSTALADO EM RAMAL DE ENCAMINHAMENTO. AF_12/2014</t>
  </si>
  <si>
    <t xml:space="preserve">161,27</t>
  </si>
  <si>
    <t xml:space="preserve">LUVA, PVC, SOLDÁVEL, DN 50MM, INSTALADO EM PRUMADA DE ÁGUA - FORNECIMENTO E INSTALAÇÃO. AF_12/2014</t>
  </si>
  <si>
    <t xml:space="preserve">12,67</t>
  </si>
  <si>
    <t xml:space="preserve">LUVA DE CORRER, PVC, SOLDÁVEL, DN 50MM, INSTALADO EM PRUMADA DE ÁGUA - FORNECIMENTO E INSTALAÇÃO. AF_12/2014</t>
  </si>
  <si>
    <t xml:space="preserve">44,80</t>
  </si>
  <si>
    <t xml:space="preserve">LUVA DE REDUÇÃO, PVC, SOLDÁVEL, DN 50MM X 25MM, INSTALADO EM PRUMADA DE ÁGUA   FORNECIMENTO E INSTALAÇÃO. AF_12/2014</t>
  </si>
  <si>
    <t xml:space="preserve">13,03</t>
  </si>
  <si>
    <t xml:space="preserve">JOELHO 90 GRAUS, PVC, SERIE R, ÁGUA PLUVIAL, DN 75 MM, JUNTA ELÁSTICA, FORNECIDO E INSTALADO EM CONDUTORES VERTICAIS DE ÁGUAS PLUVIAIS. AF_12/2014</t>
  </si>
  <si>
    <t xml:space="preserve">33,61</t>
  </si>
  <si>
    <t xml:space="preserve">JOELHO 45 GRAUS, PVC, SERIE R, ÁGUA PLUVIAL, DN 75 MM, JUNTA ELÁSTICA, FORNECIDO E INSTALADO EM CONDUTORES VERTICAIS DE ÁGUAS PLUVIAIS. AF_12/2014</t>
  </si>
  <si>
    <t xml:space="preserve">CURVA 87 GRAUS E 30 MINUTOS, PVC, SERIE R, ÁGUA PLUVIAL, DN 75 MM, JUNTA ELÁSTICA, FORNECIDO E INSTALADO EM CONDUTORES VERTICAIS DE ÁGUAS PLUVIAIS. AF_12/2014</t>
  </si>
  <si>
    <t xml:space="preserve">45,55</t>
  </si>
  <si>
    <t xml:space="preserve">JOELHO 90 GRAUS, PVC, SERIE R, ÁGUA PLUVIAL, DN 100 MM, JUNTA ELÁSTICA, FORNECIDO E INSTALADO EM CONDUTORES VERTICAIS DE ÁGUAS PLUVIAIS. AF_12/2014</t>
  </si>
  <si>
    <t xml:space="preserve">51,64</t>
  </si>
  <si>
    <t xml:space="preserve">JOELHO 45 GRAUS, PVC, SERIE R, ÁGUA PLUVIAL, DN 100 MM, JUNTA ELÁSTICA, FORNECIDO E INSTALADO EM CONDUTORES VERTICAIS DE ÁGUAS PLUVIAIS. AF_12/2014</t>
  </si>
  <si>
    <t xml:space="preserve">40,67</t>
  </si>
  <si>
    <t xml:space="preserve">JOELHO 45 GRAUS PARA PÉ DE COLUNA, PVC, SERIE R, ÁGUA PLUVIAL, DN 100 MM, JUNTA ELÁSTICA, FORNECIDO E INSTALADO EM CONDUTORES VERTICAIS DE ÁGUAS PLUVIAIS. AF_12/2014</t>
  </si>
  <si>
    <t xml:space="preserve">CURVA 87 GRAUS E 30 MINUTOS, PVC, SERIE R, ÁGUA PLUVIAL, DN 100 MM, JUNTA ELÁSTICA, FORNECIDO E INSTALADO EM CONDUTORES VERTICAIS DE ÁGUAS PLUVIAIS. AF_12/2014</t>
  </si>
  <si>
    <t xml:space="preserve">68,86</t>
  </si>
  <si>
    <t xml:space="preserve">CURVAR 45 GRAUS, PVC, SERIE R, ÁGUA PLUVIAL, DN 100 MM, JUNTA ELÁSTICA, FORNECIDO E INSTALADO EM CONDUTORES VERTICAIS DE ÁGUAS PLUVIAIS. AF_12/2014</t>
  </si>
  <si>
    <t xml:space="preserve">43,72</t>
  </si>
  <si>
    <t xml:space="preserve">JOELHO 90 GRAUS, PVC, SERIE R, ÁGUA PLUVIAL, DN 150 MM, JUNTA ELÁSTICA, FORNECIDO E INSTALADO EM CONDUTORES VERTICAIS DE ÁGUAS PLUVIAIS. AF_12/2014</t>
  </si>
  <si>
    <t xml:space="preserve">163,66</t>
  </si>
  <si>
    <t xml:space="preserve">JOELHO 45 GRAUS, PVC, SERIE R, ÁGUA PLUVIAL, DN 150 MM, JUNTA ELÁSTICA, FORNECIDO E INSTALADO EM CONDUTORES VERTICAIS DE ÁGUAS PLUVIAIS. AF_12/2014</t>
  </si>
  <si>
    <t xml:space="preserve">132,13</t>
  </si>
  <si>
    <t xml:space="preserve">CURVA 87 GRAUS E 30 MINUTOS, PVC, SERIE R, ÁGUA PLUVIAL, DN 150 MM, JUNTA ELÁSTICA, FORNECIDO E INSTALADO EM CONDUTORES VERTICAIS DE ÁGUAS PLUVIAIS. AF_12/2014</t>
  </si>
  <si>
    <t xml:space="preserve">223,80</t>
  </si>
  <si>
    <t xml:space="preserve">LUVA COM ROSCA, PVC, SOLDÁVEL, DN 50MM X 1.1/2, INSTALADO EM PRUMADA DE ÁGUA - FORNECIMENTO E INSTALAÇÃO. AF_12/2014</t>
  </si>
  <si>
    <t xml:space="preserve">UNIÃO, PVC, SOLDÁVEL, DN 50MM, INSTALADO EM PRUMADA DE ÁGUA - FORNECIMENTO E INSTALAÇÃO. AF_12/2014</t>
  </si>
  <si>
    <t xml:space="preserve">49,11</t>
  </si>
  <si>
    <t xml:space="preserve">ADAPTADOR CURTO COM BOLSA E ROSCA PARA REGISTRO, PVC, SOLDÁVEL, DN 50MM X 1.1/4, INSTALADO EM PRUMADA DE ÁGUA - FORNECIMENTO E INSTALAÇÃO. AF_12/2014</t>
  </si>
  <si>
    <t xml:space="preserve">17,56</t>
  </si>
  <si>
    <t xml:space="preserve">ADAPTADOR CURTO COM BOLSA E ROSCA PARA REGISTRO, PVC, SOLDÁVEL, DN 50MM X 1.1/2, INSTALADO EM PRUMADA DE ÁGUA - FORNECIMENTO E INSTALAÇÃO. AF_12/2014</t>
  </si>
  <si>
    <t xml:space="preserve">12,42</t>
  </si>
  <si>
    <t xml:space="preserve">LUVA, PVC, SOLDÁVEL, DN 60MM, INSTALADO EM PRUMADA DE ÁGUA - FORNECIMENTO E INSTALAÇÃO. AF_12/2014</t>
  </si>
  <si>
    <t xml:space="preserve">24,50</t>
  </si>
  <si>
    <t xml:space="preserve">LUVA DE CORRER, PVC, SOLDÁVEL, DN 60MM, INSTALADO EM PRUMADA DE ÁGUA   FORNECIMENTO E INSTALAÇÃO. AF_12/2014</t>
  </si>
  <si>
    <t xml:space="preserve">68,03</t>
  </si>
  <si>
    <t xml:space="preserve">LUVA SIMPLES, PVC, SERIE R, ÁGUA PLUVIAL, DN 75 MM, JUNTA ELÁSTICA, FORNECIDO E INSTALADO EM CONDUTORES VERTICAIS DE ÁGUAS PLUVIAIS. AF_12/2014</t>
  </si>
  <si>
    <t xml:space="preserve">21,85</t>
  </si>
  <si>
    <t xml:space="preserve">LUVA DE CORRER, PVC, SERIE R, ÁGUA PLUVIAL, DN 75 MM, JUNTA ELÁSTICA, FORNECIDO E INSTALADO EM CONDUTORES VERTICAIS DE ÁGUAS PLUVIAIS. AF_12/2014</t>
  </si>
  <si>
    <t xml:space="preserve">LUVA DE REDUÇÃO, PVC, SOLDÁVEL, DN 60MM X 50MM, INSTALADO EM PRUMADA DE ÁGUA - FORNECIMENTO E INSTALAÇÃO. AF_12/2014</t>
  </si>
  <si>
    <t xml:space="preserve">23,86</t>
  </si>
  <si>
    <t xml:space="preserve">UNIÃO, PVC, SOLDÁVEL, DN 60MM, INSTALADO EM PRUMADA DE ÁGUA - FORNECIMENTO E INSTALAÇÃO. AF_12/2014</t>
  </si>
  <si>
    <t xml:space="preserve">115,67</t>
  </si>
  <si>
    <t xml:space="preserve">ADAPTADOR CURTO COM BOLSA E ROSCA PARA REGISTRO, PVC, SOLDÁVEL, DN 60MM X 2, INSTALADO EM PRUMADA DE ÁGUA - FORNECIMENTO E INSTALAÇÃO. AF_12/2014</t>
  </si>
  <si>
    <t xml:space="preserve">24,52</t>
  </si>
  <si>
    <t xml:space="preserve">LUVA, PVC, SOLDÁVEL, DN 75MM, INSTALADO EM PRUMADA DE ÁGUA - FORNECIMENTO E INSTALAÇÃO. AF_12/2014</t>
  </si>
  <si>
    <t xml:space="preserve">40,30</t>
  </si>
  <si>
    <t xml:space="preserve">UNIÃO, PVC, SOLDÁVEL, DN 75MM, INSTALADO EM PRUMADA DE ÁGUA - FORNECIMENTO E INSTALAÇÃO. AF_12/2014</t>
  </si>
  <si>
    <t xml:space="preserve">228,90</t>
  </si>
  <si>
    <t xml:space="preserve">ADAPTADOR CURTO COM BOLSA E ROSCA PARA REGISTRO, PVC, SOLDÁVEL, DN 75MM X 2.1/2, INSTALADO EM PRUMADA DE ÁGUA - FORNECIMENTO E INSTALAÇÃO. AF_12/2014</t>
  </si>
  <si>
    <t xml:space="preserve">35,59</t>
  </si>
  <si>
    <t xml:space="preserve">LUVA, PVC, SOLDÁVEL, DN 85MM, INSTALADO EM PRUMADA DE ÁGUA - FORNECIMENTO E INSTALAÇÃO. AF_12/2014</t>
  </si>
  <si>
    <t xml:space="preserve">79,24</t>
  </si>
  <si>
    <t xml:space="preserve">UNIÃO, PVC, SOLDÁVEL, DN 85MM, INSTALADO EM PRUMADA DE ÁGUA - FORNECIMENTO E INSTALAÇÃO. AF_12/2014</t>
  </si>
  <si>
    <t xml:space="preserve">347,48</t>
  </si>
  <si>
    <t xml:space="preserve">ADAPTADOR CURTO COM BOLSA E ROSCA PARA REGISTRO, PVC, SOLDÁVEL, DN 85MM X 3, INSTALADO EM PRUMADA DE ÁGUA - FORNECIMENTO E INSTALAÇÃO. AF_12/2014</t>
  </si>
  <si>
    <t xml:space="preserve">TE, PVC, SOLDÁVEL, DN 25MM, INSTALADO EM PRUMADA DE ÁGUA - FORNECIMENTO E INSTALAÇÃO. AF_12/2014</t>
  </si>
  <si>
    <t xml:space="preserve">7,26</t>
  </si>
  <si>
    <t xml:space="preserve">TÊ COM BUCHA DE LATÃO NA BOLSA CENTRAL, PVC, SOLDÁVEL, DN 25MM X 1/2, INSTALADO EM PRUMADA DE ÁGUA - FORNECIMENTO E INSTALAÇÃO. AF_12/2014</t>
  </si>
  <si>
    <t xml:space="preserve">17,76</t>
  </si>
  <si>
    <t xml:space="preserve">TÊ DE REDUÇÃO, PVC, SOLDÁVEL, DN 25MM X 20MM, INSTALADO EM PRUMADA DE ÁGUA - FORNECIMENTO E INSTALAÇÃO. AF_12/2014</t>
  </si>
  <si>
    <t xml:space="preserve">TE, PVC, SOLDÁVEL, DN 32MM, INSTALADO EM PRUMADA DE ÁGUA - FORNECIMENTO E INSTALAÇÃO. AF_12/2014</t>
  </si>
  <si>
    <t xml:space="preserve">TÊ COM BUCHA DE LATÃO NA BOLSA CENTRAL, PVC, SOLDÁVEL, DN 32MM X 3/4, INSTALADO EM PRUMADA DE ÁGUA - FORNECIMENTO E INSTALAÇÃO. AF_12/2014</t>
  </si>
  <si>
    <t xml:space="preserve">30,56</t>
  </si>
  <si>
    <t xml:space="preserve">TÊ DE REDUÇÃO, PVC, SOLDÁVEL, DN 32MM X 25MM, INSTALADO EM PRUMADA DE ÁGUA - FORNECIMENTO E INSTALAÇÃO. AF_12/2014</t>
  </si>
  <si>
    <t xml:space="preserve">15,52</t>
  </si>
  <si>
    <t xml:space="preserve">TE, PVC, SOLDÁVEL, DN 40MM, INSTALADO EM PRUMADA DE ÁGUA - FORNECIMENTO E INSTALAÇÃO. AF_12/2014</t>
  </si>
  <si>
    <t xml:space="preserve">TÊ DE REDUÇÃO, PVC, SOLDÁVEL, DN 40MM X 32MM, INSTALADO EM PRUMADA DE ÁGUA - FORNECIMENTO E INSTALAÇÃO. AF_12/2014</t>
  </si>
  <si>
    <t xml:space="preserve">22,53</t>
  </si>
  <si>
    <t xml:space="preserve">TE, PVC, SOLDÁVEL, DN 50MM, INSTALADO EM PRUMADA DE ÁGUA - FORNECIMENTO E INSTALAÇÃO. AF_12/2014</t>
  </si>
  <si>
    <t xml:space="preserve">25,21</t>
  </si>
  <si>
    <t xml:space="preserve">TÊ DE REDUÇÃO, PVC, SOLDÁVEL, DN 50MM X 40MM, INSTALADO EM PRUMADA DE ÁGUA - FORNECIMENTO E INSTALAÇÃO. AF_12/2014</t>
  </si>
  <si>
    <t xml:space="preserve">36,01</t>
  </si>
  <si>
    <t xml:space="preserve">TÊ DE REDUÇÃO, PVC, SOLDÁVEL, DN 50MM X 25MM, INSTALADO EM PRUMADA DE ÁGUA - FORNECIMENTO E INSTALAÇÃO. AF_12/2014</t>
  </si>
  <si>
    <t xml:space="preserve">23,59</t>
  </si>
  <si>
    <t xml:space="preserve">TE, PVC, SOLDÁVEL, DN 60MM, INSTALADO EM PRUMADA DE ÁGUA - FORNECIMENTO E INSTALAÇÃO. AF_12/2014</t>
  </si>
  <si>
    <t xml:space="preserve">55,72</t>
  </si>
  <si>
    <t xml:space="preserve">TE, PVC, SOLDÁVEL, DN 75MM, INSTALADO EM PRUMADA DE ÁGUA - FORNECIMENTO E INSTALAÇÃO. AF_12/2014</t>
  </si>
  <si>
    <t xml:space="preserve">103,37</t>
  </si>
  <si>
    <t xml:space="preserve">TE DE REDUÇÃO, PVC, SOLDÁVEL, DN 75MM X 50MM, INSTALADO EM PRUMADA DE ÁGUA - FORNECIMENTO E INSTALAÇÃO. AF_12/2014</t>
  </si>
  <si>
    <t xml:space="preserve">88,66</t>
  </si>
  <si>
    <t xml:space="preserve">TE, PVC, SOLDÁVEL, DN 85MM, INSTALADO EM PRUMADA DE ÁGUA - FORNECIMENTO E INSTALAÇÃO. AF_12/2014</t>
  </si>
  <si>
    <t xml:space="preserve">159,78</t>
  </si>
  <si>
    <t xml:space="preserve">TE DE REDUÇÃO, PVC, SOLDÁVEL, DN 85MM X 60MM, INSTALADO EM PRUMADA DE ÁGUA - FORNECIMENTO E INSTALAÇÃO. AF_12/2014</t>
  </si>
  <si>
    <t xml:space="preserve">129,66</t>
  </si>
  <si>
    <t xml:space="preserve">JOELHO 90 GRAUS, CPVC, SOLDÁVEL, DN 15MM, INSTALADO EM RAMAL OU SUB-RAMAL DE ÁGUA - FORNECIMENTO E INSTALAÇÃO. AF_12/2014</t>
  </si>
  <si>
    <t xml:space="preserve">9,76</t>
  </si>
  <si>
    <t xml:space="preserve">JOELHO 45 GRAUS, CPVC, SOLDÁVEL, DN 15MM, INSTALADO EM RAMAL OU SUB-RAMAL DE ÁGUA - FORNECIMENTO E INSTALAÇÃO. AF_12/2014</t>
  </si>
  <si>
    <t xml:space="preserve">10,61</t>
  </si>
  <si>
    <t xml:space="preserve">CURVA 90 GRAUS, CPVC, SOLDÁVEL, DN 15MM, INSTALADO EM RAMAL OU SUB-RAMAL DE ÁGUA - FORNECIMENTO E INSTALAÇÃO. AF_12/2014</t>
  </si>
  <si>
    <t xml:space="preserve">JOELHO DE TRANSIÇÃO, 90 GRAUS, CPVC, SOLDÁVEL, DN 15MM X 1/2", INSTALADO EM RAMAL OU SUB-RAMAL DE ÁGUA - FORNECIMENTO E INSTALAÇÃO. AF_12/2014</t>
  </si>
  <si>
    <t xml:space="preserve">16,01</t>
  </si>
  <si>
    <t xml:space="preserve">JOELHO 90 GRAUS, CPVC, SOLDÁVEL, DN 22MM, INSTALADO EM RAMAL OU SUB-RAMAL DE ÁGUA - FORNECIMENTO E INSTALAÇÃO. AF_12/2014</t>
  </si>
  <si>
    <t xml:space="preserve">JOELHO 45 GRAUS, CPVC, SOLDÁVEL, DN 22MM, INSTALADO EM RAMAL OU SUB-RAMAL DE ÁGUA - FORNECIMENTO E INSTALAÇÃO. AF_12/2014</t>
  </si>
  <si>
    <t xml:space="preserve">15,23</t>
  </si>
  <si>
    <t xml:space="preserve">CURVA 90 GRAUS, CPVC, SOLDÁVEL, DN 22MM, INSTALADO EM RAMAL OU SUB-RAMAL DE ÁGUA - FORNECIMENTO E INSTALAÇÃO. AF_12/2014</t>
  </si>
  <si>
    <t xml:space="preserve">15,77</t>
  </si>
  <si>
    <t xml:space="preserve">JOELHO DE TRANSIÇÃO, 90 GRAUS, CPVC, SOLDÁVEL, DN 22MM X 1/2", INSTALADO EM RAMAL OU SUB-RAMAL DE ÁGUA - FORNECIMENTO E INSTALAÇÃO. AF_12/2014</t>
  </si>
  <si>
    <t xml:space="preserve">JOELHO DE TRANSIÇÃO, 90 GRAUS, CPVC, SOLDÁVEL, DN 22MM X 3/4", INSTALADO EM RAMAL OU SUB-RAMAL DE ÁGUA - FORNECIMENTO E INSTALAÇÃO. AF_12/2014</t>
  </si>
  <si>
    <t xml:space="preserve">25,11</t>
  </si>
  <si>
    <t xml:space="preserve">JOELHO 90 GRAUS, CPVC, SOLDÁVEL, DN 28MM, INSTALADO EM RAMAL OU SUB-RAMAL DE ÁGUA - FORNECIMENTO E INSTALAÇÃO. AF_12/2014</t>
  </si>
  <si>
    <t xml:space="preserve">20,26</t>
  </si>
  <si>
    <t xml:space="preserve">JOELHO 45 GRAUS, CPVC, SOLDÁVEL, DN 28MM, INSTALADO EM RAMAL OU SUB-RAMAL DE ÁGUA  FORNECIMENTO E INSTALAÇÃO. AF_12/2014</t>
  </si>
  <si>
    <t xml:space="preserve">19,88</t>
  </si>
  <si>
    <t xml:space="preserve">CURVA 90 GRAUS, CPVC, SOLDÁVEL, DN 28MM, INSTALADO EM RAMAL OU SUB-RAMAL DE ÁGUA  FORNECIMENTO E INSTALAÇÃO. AF_12/2014</t>
  </si>
  <si>
    <t xml:space="preserve">21,63</t>
  </si>
  <si>
    <t xml:space="preserve">JOELHO 90 GRAUS, CPVC, SOLDÁVEL, DN 35MM, INSTALADO EM RAMAL OU SUB-RAMAL DE ÁGUA  FORNECIMENTO E INSTALAÇÃO. AF_12/2014</t>
  </si>
  <si>
    <t xml:space="preserve">JOELHO 45 GRAUS, CPVC, SOLDÁVEL, DN 35MM, INSTALADO EM RAMAL OU SUB-RAMAL DE ÁGUA  FORNECIMENTO E INSTALAÇÃO. AF_12/2014</t>
  </si>
  <si>
    <t xml:space="preserve">LUVA, CPVC, SOLDÁVEL, DN 15MM, INSTALADO EM RAMAL OU SUB-RAMAL DE ÁGUA - FORNECIMENTO E INSTALAÇÃO. AF_12/2014</t>
  </si>
  <si>
    <t xml:space="preserve">6,88</t>
  </si>
  <si>
    <t xml:space="preserve">LUVA DE CORRER, CPVC, SOLDÁVEL, DN 15MM, INSTALADO EM RAMAL OU SUB-RAMAL DE ÁGUA  FORNECIMENTO E INSTALAÇÃO. AF_12/2014</t>
  </si>
  <si>
    <t xml:space="preserve">LUVA DE TRANSIÇÃO, CPVC, SOLDÁVEL, DN15MM X 1/2", INSTALADO EM RAMAL OU SUB-RAMAL DE ÁGUA - FORNECIMENTO E INSTALAÇÃO. AF_12/2014</t>
  </si>
  <si>
    <t xml:space="preserve">16,38</t>
  </si>
  <si>
    <t xml:space="preserve">UNIÃO, CPVC, SOLDÁVEL, DN15MM, INSTALADO EM RAMAL OU SUB-RAMAL DE ÁGUA  FORNECIMENTO E INSTALAÇÃO. AF_12/2014</t>
  </si>
  <si>
    <t xml:space="preserve">CONECTOR, CPVC, SOLDÁVEL, DN 15MM X 1/2, INSTALADO EM RAMAL OU SUB-RAMAL DE ÁGUA  FORNECIMENTO E INSTALAÇÃO. AF_12/2014</t>
  </si>
  <si>
    <t xml:space="preserve">ADAPTADOR, CPVC, SOLDÁVEL, DN15MM, INSTALADO EM RAMAL OU SUB-RAMAL DE ÁGUA  FORNECIMENTO E INSTALAÇÃO. AF_12/2014</t>
  </si>
  <si>
    <t xml:space="preserve">CURVA DE TRANSPOSIÇÃO, CPVC, SOLDÁVEL, DN15MM, INSTALADO EM RAMAL OU SUB-RAMAL DE ÁGUA  FORNECIMENTO E INSTALAÇÃO. AF_12/2014</t>
  </si>
  <si>
    <t xml:space="preserve">LUVA, CPVC, SOLDÁVEL, DN 22MM, INSTALADO EM RAMAL OU SUB-RAMAL DE ÁGUA  FORNECIMENTO E INSTALAÇÃO. AF_12/2014</t>
  </si>
  <si>
    <t xml:space="preserve">LUVA DE CORRER, CPVC, SOLDÁVEL, DN 22MM, INSTALADO EM RAMAL OU SUB-RAMAL DE ÁGUA  FORNECIMENTO E INSTALAÇÃO. AF_12/2014</t>
  </si>
  <si>
    <t xml:space="preserve">15,17</t>
  </si>
  <si>
    <t xml:space="preserve">LUVA DE TRANSIÇÃO, CPVC, SOLDÁVEL, DN22MM X 25MM, INSTALADO EM RAMAL OU SUB-RAMAL DE ÁGUA - FORNECIMENTO E INSTALAÇÃO. AF_12/2014</t>
  </si>
  <si>
    <t xml:space="preserve">UNIÃO, CPVC, SOLDÁVEL, DN22MM, INSTALADO EM RAMAL OU SUB-RAMAL DE ÁGUA  FORNECIMENTO E INSTALAÇÃO. AF_12/2014</t>
  </si>
  <si>
    <t xml:space="preserve">19,53</t>
  </si>
  <si>
    <t xml:space="preserve">CONECTOR, CPVC, SOLDÁVEL, DN 22MM X 1/2, INSTALADO EM RAMAL OU SUB-RAMAL DE ÁGUA  FORNECIMENTO E INSTALAÇÃO. AF_12/2014</t>
  </si>
  <si>
    <t xml:space="preserve">28,87</t>
  </si>
  <si>
    <t xml:space="preserve">ADAPTADOR, CPVC, SOLDÁVEL, DN22MM, INSTALADO EM RAMAL OU SUB-RAMAL DE ÁGUA  FORNECIMENTO E INSTALAÇÃO. AF_12/2014</t>
  </si>
  <si>
    <t xml:space="preserve">13,23</t>
  </si>
  <si>
    <t xml:space="preserve">CURVA DE TRANSPOSIÇÃO, CPVC, SOLDÁVEL, DN22MM, INSTALADO EM RAMAL OU SUB-RAMAL DE ÁGUA  FORNECIMENTO E INSTALAÇÃO. AF_12/2014</t>
  </si>
  <si>
    <t xml:space="preserve">REDUÇÃO EXCÊNTRICA, PVC, SERIE R, ÁGUA PLUVIAL, DN 75 X 50 MM, JUNTA ELÁSTICA, FORNECIDO E INSTALADO EM CONDUTORES VERTICAIS DE ÁGUAS PLUVIAIS. AF_12/2014</t>
  </si>
  <si>
    <t xml:space="preserve">15,83</t>
  </si>
  <si>
    <t xml:space="preserve">BUCHA DE REDUÇÃO, CPVC, SOLDÁVEL, DN22MM X 15MM, INSTALADO EM RAMAL OU SUB-RAMAL DE ÁGUA  FORNECIMENTO E INSTALAÇÃO. AF_12/2014</t>
  </si>
  <si>
    <t xml:space="preserve">8,09</t>
  </si>
  <si>
    <t xml:space="preserve">TÊ DE INSPEÇÃO, PVC, SERIE R, ÁGUA PLUVIAL, DN 75 MM, JUNTA ELÁSTICA, FORNECIDO E INSTALADO EM CONDUTORES VERTICAIS DE ÁGUAS PLUVIAIS. AF_12/2014</t>
  </si>
  <si>
    <t xml:space="preserve">46,48</t>
  </si>
  <si>
    <t xml:space="preserve">CONECTOR, CPVC, SOLDÁVEL, DN22MM X 3/4", INSTALADO EM RAMAL OU SUB-RAMAL DE ÁGUA - FORNECIMENTO E INSTALAÇÃO. AF_12/2014</t>
  </si>
  <si>
    <t xml:space="preserve">27,49</t>
  </si>
  <si>
    <t xml:space="preserve">LUVA SIMPLES, PVC, SERIE R, ÁGUA PLUVIAL, DN 100 MM, JUNTA ELÁSTICA, FORNECIDO E INSTALADO EM CONDUTORES VERTICAIS DE ÁGUAS PLUVIAIS. AF_12/2014</t>
  </si>
  <si>
    <t xml:space="preserve">LUVA, CPVC, SOLDÁVEL, DN 28MM, INSTALADO EM RAMAL OU SUB-RAMAL DE ÁGUA  FORNECIMENTO E INSTALAÇÃO. AF_12/2014</t>
  </si>
  <si>
    <t xml:space="preserve">13,48</t>
  </si>
  <si>
    <t xml:space="preserve">LUVA DE CORRER, PVC, SERIE R, ÁGUA PLUVIAL, DN 100 MM, JUNTA ELÁSTICA, FORNECIDO E INSTALADO EM CONDUTORES VERTICAIS DE ÁGUAS PLUVIAIS. AF_12/2014</t>
  </si>
  <si>
    <t xml:space="preserve">42,86</t>
  </si>
  <si>
    <t xml:space="preserve">LUVA DE CORRER, CPVC, SOLDÁVEL, DN 28MM, INSTALADO EM RAMAL OU SUB-RAMAL DE ÁGUA  FORNECIMENTO E INSTALAÇÃO. AF_12/2014</t>
  </si>
  <si>
    <t xml:space="preserve">REDUÇÃO EXCÊNTRICA, PVC, SERIE R, ÁGUA PLUVIAL, DN 100 X 75 MM, JUNTA ELÁSTICA, FORNECIDO E INSTALADO EM CONDUTORES VERTICAIS DE ÁGUAS PLUVIAIS. AF_12/2014</t>
  </si>
  <si>
    <t xml:space="preserve">32,77</t>
  </si>
  <si>
    <t xml:space="preserve">UNIÃO, CPVC, SOLDÁVEL, DN28MM, INSTALADO EM RAMAL OU SUB-RAMAL DE ÁGUA  FORNECIMENTO E INSTALAÇÃO. AF_12/2014</t>
  </si>
  <si>
    <t xml:space="preserve">TÊ DE INSPEÇÃO, PVC, SERIE R, ÁGUA PLUVIAL, DN 100 MM, JUNTA ELÁSTICA, FORNECIDO E INSTALADO EM CONDUTORES VERTICAIS DE ÁGUAS PLUVIAIS. AF_12/2014</t>
  </si>
  <si>
    <t xml:space="preserve">79,46</t>
  </si>
  <si>
    <t xml:space="preserve">CONECTOR, CPVC, SOLDÁVEL, DN 28MM X 1, INSTALADO EM RAMAL OU SUB-RAMAL DE ÁGUA  FORNECIMENTO E INSTALAÇÃO. AF_12/2014</t>
  </si>
  <si>
    <t xml:space="preserve">42,05</t>
  </si>
  <si>
    <t xml:space="preserve">LUVA SIMPLES, PVC, SERIE R, ÁGUA PLUVIAL, DN 150 MM, JUNTA ELÁSTICA, FORNECIDO E INSTALADO EM CONDUTORES VERTICAIS DE ÁGUAS PLUVIAIS. AF_12/2014</t>
  </si>
  <si>
    <t xml:space="preserve">78,49</t>
  </si>
  <si>
    <t xml:space="preserve">BUCHA DE REDUÇÃO, CPVC, SOLDÁVEL, DN28MM X 22MM, INSTALADO EM RAMAL OU SUB-RAMAL DE ÁGUA  FORNECIMENTO E INSTALAÇÃO. AF_12/2014</t>
  </si>
  <si>
    <t xml:space="preserve">10,57</t>
  </si>
  <si>
    <t xml:space="preserve">LUVA DE CORRER, PVC, SERIE R, ÁGUA PLUVIAL, DN 150 MM, JUNTA ELÁSTICA, FORNECIDO E INSTALADO EM CONDUTORES VERTICAIS DE ÁGUAS PLUVIAIS. AF_12/2014</t>
  </si>
  <si>
    <t xml:space="preserve">133,30</t>
  </si>
  <si>
    <t xml:space="preserve">LUVA, CPVC, SOLDÁVEL, DN 35MM, INSTALADO EM RAMAL OU SUB-RAMAL DE ÁGUA  FORNECIMENTO E INSTALAÇÃO. AF_12/2014</t>
  </si>
  <si>
    <t xml:space="preserve">20,21</t>
  </si>
  <si>
    <t xml:space="preserve">REDUÇÃO EXCÊNTRICA, PVC, SERIE R, ÁGUA PLUVIAL, DN 150 X 100 MM, JUNTA ELÁSTICA, FORNECIDO E INSTALADO EM CONDUTORES VERTICAIS DE ÁGUAS PLUVIAIS. AF_12/2014</t>
  </si>
  <si>
    <t xml:space="preserve">88,19</t>
  </si>
  <si>
    <t xml:space="preserve">LUVA DE CORRER, CPVC, SOLDÁVEL, DN 35MM, INSTALADO EM RAMAL OU SUB-RAMAL DE ÁGUA  FORNECIMENTO E INSTALAÇÃO. AF_12/2014</t>
  </si>
  <si>
    <t xml:space="preserve">30,02</t>
  </si>
  <si>
    <t xml:space="preserve">TÊ DE INSPEÇÃO, PVC, SERIE R, ÁGUA PLUVIAL, DN 150 X 100 MM, JUNTA ELÁSTICA, FORNECIDO E INSTALADO EM CONDUTORES VERTICAIS DE ÁGUAS PLUVIAIS. AF_12/2014</t>
  </si>
  <si>
    <t xml:space="preserve">356,84</t>
  </si>
  <si>
    <t xml:space="preserve">UNIÃO, CPVC, SOLDÁVEL, DN35MM, INSTALADO EM RAMAL OU SUB-RAMAL DE ÁGUA  FORNECIMENTO E INSTALAÇÃO. AF_12/2014</t>
  </si>
  <si>
    <t xml:space="preserve">40,54</t>
  </si>
  <si>
    <t xml:space="preserve">JUNÇÃO SIMPLES, PVC, SERIE R, ÁGUA PLUVIAL, DN 75 X 75 MM, JUNTA ELÁSTICA, FORNECIDO E INSTALADO EM CONDUTORES VERTICAIS DE ÁGUAS PLUVIAIS. AF_12/2014</t>
  </si>
  <si>
    <t xml:space="preserve">62,14</t>
  </si>
  <si>
    <t xml:space="preserve">CONECTOR, CPVC, SOLDÁVEL, DN 35MM X 1 1/4, INSTALADO EM RAMAL OU SUB-RAMAL DE ÁGUA  FORNECIMENTO E INSTALAÇÃO. AF_12/2014</t>
  </si>
  <si>
    <t xml:space="preserve">144,60</t>
  </si>
  <si>
    <t xml:space="preserve">TÊ, PVC, SERIE R, ÁGUA PLUVIAL, DN 75 X 75 MM, JUNTA ELÁSTICA, FORNECIDO E INSTALADO EM CONDUTORES VERTICAIS DE ÁGUAS PLUVIAIS. AF_12/2014</t>
  </si>
  <si>
    <t xml:space="preserve">52,40</t>
  </si>
  <si>
    <t xml:space="preserve">BUCHA DE REDUÇÃO, CPVC, SOLDÁVEL, DN35MM X 28MM, INSTALADO EM RAMAL OU SUB-RAMAL DE ÁGUA  FORNECIMENTO E INSTALAÇÃO. AF_12/2014</t>
  </si>
  <si>
    <t xml:space="preserve">32,13</t>
  </si>
  <si>
    <t xml:space="preserve">JUNÇÃO SIMPLES, PVC, SERIE R, ÁGUA PLUVIAL, DN 100 X 100 MM, JUNTA ELÁSTICA, FORNECIDO E INSTALADO EM CONDUTORES VERTICAIS DE ÁGUAS PLUVIAIS. AF_12/2014</t>
  </si>
  <si>
    <t xml:space="preserve">94,89</t>
  </si>
  <si>
    <t xml:space="preserve">TE, CPVC, SOLDÁVEL, DN 15MM, INSTALADO EM RAMAL OU SUB-RAMAL DE ÁGUA - FORNECIMENTO E INSTALAÇÃO. AF_12/2014</t>
  </si>
  <si>
    <t xml:space="preserve">JUNÇÃO SIMPLES, PVC, SERIE R, ÁGUA PLUVIAL, DN 100 X 75 MM, JUNTA ELÁSTICA, FORNECIDO E INSTALADO EM CONDUTORES VERTICAIS DE ÁGUAS PLUVIAIS. AF_12/2014</t>
  </si>
  <si>
    <t xml:space="preserve">89,31</t>
  </si>
  <si>
    <t xml:space="preserve">TÊ, PVC, SERIE R, ÁGUA PLUVIAL, DN 100 X 100 MM, JUNTA ELÁSTICA, FORNECIDO E INSTALADO EM CONDUTORES VERTICAIS DE ÁGUAS PLUVIAIS. AF_12/2014</t>
  </si>
  <si>
    <t xml:space="preserve">86,36</t>
  </si>
  <si>
    <t xml:space="preserve">TE DE TRANSIÇÃO, CPVC, SOLDÁVEL, DN 15MM X 1/2, INSTALADO EM RAMAL OU SUB-RAMAL DE ÁGUA  FORNECIMENTO E INSTALAÇÃO. AF_12/2014</t>
  </si>
  <si>
    <t xml:space="preserve">19,17</t>
  </si>
  <si>
    <t xml:space="preserve">TÊ MISTURADOR, CPVC, SOLDÁVEL, DN15MM, INSTALADO EM RAMAL OU SUB-RAMAL DE ÁGUA  FORNECIMENTO E INSTALAÇÃO. AF_12/2014</t>
  </si>
  <si>
    <t xml:space="preserve">17,96</t>
  </si>
  <si>
    <t xml:space="preserve">TÊ, PVC, SERIE R, ÁGUA PLUVIAL, DN 100 X 75 MM, JUNTA ELÁSTICA, FORNECIDO E INSTALADO EM CONDUTORES VERTICAIS DE ÁGUAS PLUVIAIS. AF_12/2014</t>
  </si>
  <si>
    <t xml:space="preserve">77,76</t>
  </si>
  <si>
    <t xml:space="preserve">TE, CPVC, SOLDÁVEL, DN 22MM, INSTALADO EM RAMAL OU SUB-RAMAL DE ÁGUA - FORNECIMENTO E INSTALAÇÃO. AF_12/2014</t>
  </si>
  <si>
    <t xml:space="preserve">JUNÇÃO SIMPLES, PVC, SERIE R, ÁGUA PLUVIAL, DN 150 X 150 MM, JUNTA ELÁSTICA, FORNECIDO E INSTALADO EM CONDUTORES VERTICAIS DE ÁGUAS PLUVIAIS. AF_12/2014</t>
  </si>
  <si>
    <t xml:space="preserve">278,84</t>
  </si>
  <si>
    <t xml:space="preserve">JUNÇÃO SIMPLES, PVC, SERIE R, ÁGUA PLUVIAL, DN 150 X 100 MM, JUNTA ELÁSTICA, FORNECIDO E INSTALADO EM CONDUTORES VERTICAIS DE ÁGUAS PLUVIAIS. AF_12/2014</t>
  </si>
  <si>
    <t xml:space="preserve">242,42</t>
  </si>
  <si>
    <t xml:space="preserve">TE DE TRANSIÇÃO, CPVC, SOLDÁVEL, DN 22MM X 1/2, INSTALADO EM RAMAL OU SUB-RAMAL DE ÁGUA  FORNECIMENTO E INSTALAÇÃO. AF_12/2014</t>
  </si>
  <si>
    <t xml:space="preserve">19,90</t>
  </si>
  <si>
    <t xml:space="preserve">TÊ, PVC, SERIE R, ÁGUA PLUVIAL, DN 150 X 150 MM, JUNTA ELÁSTICA, FORNECIDO E INSTALADO EM CONDUTORES VERTICAIS DE ÁGUAS PLUVIAIS. AF_12/2014</t>
  </si>
  <si>
    <t xml:space="preserve">211,96</t>
  </si>
  <si>
    <t xml:space="preserve">TÊ MISTURADOR, CPVC, SOLDÁVEL, DN22MM, INSTALADO EM RAMAL OU SUB-RAMAL DE ÁGUA  FORNECIMENTO E INSTALAÇÃO. AF_12/2014</t>
  </si>
  <si>
    <t xml:space="preserve">TE MISTURADOR DE TRANSIÇÃO, CPVC, SOLDÁVEL, DN 22MM X 3/4", INSTALADO EM RAMAL OU SUB-RAMAL DE ÁGUA - FORNECIMENTO E INSTALAÇÃO. AF_12/2014</t>
  </si>
  <si>
    <t xml:space="preserve">42,22</t>
  </si>
  <si>
    <t xml:space="preserve">TÊ, PVC, SERIE R, ÁGUA PLUVIAL, DN 150 X 100 MM, JUNTA ELÁSTICA, FORNECIDO E INSTALADO EM CONDUTORES VERTICAIS DE ÁGUAS PLUVIAIS. AF_12/2014</t>
  </si>
  <si>
    <t xml:space="preserve">146,53</t>
  </si>
  <si>
    <t xml:space="preserve">TÊ, CPVC, SOLDÁVEL, DN28MM, INSTALADO EM RAMAL OU SUB-RAMAL DE ÁGUA   FORNECIMENTO E INSTALAÇÃO. AF_12/2014</t>
  </si>
  <si>
    <t xml:space="preserve">24,85</t>
  </si>
  <si>
    <t xml:space="preserve">TÊ, CPVC, SOLDÁVEL, DN35MM, INSTALADO EM RAMAL OU SUB-RAMAL DE ÁGUA  FORNECIMENTO E INSTALAÇÃO. AF_12/2014</t>
  </si>
  <si>
    <t xml:space="preserve">49,81</t>
  </si>
  <si>
    <t xml:space="preserve">TUBO, CPVC, SOLDÁVEL, DN 35MM, INSTALADO EM RAMAL DE DISTRIBUIÇÃO DE ÁGUA   FORNECIMENTO E INSTALAÇÃO. AF_12/2014</t>
  </si>
  <si>
    <t xml:space="preserve">48,26</t>
  </si>
  <si>
    <t xml:space="preserve">JOELHO 90 GRAUS, CPVC, SOLDÁVEL, DN 22MM, INSTALADO EM RAMAL DE DISTRIBUIÇÃO DE ÁGUA   FORNECIMENTO E INSTALAÇÃO. AF_12/2014</t>
  </si>
  <si>
    <t xml:space="preserve">10,79</t>
  </si>
  <si>
    <t xml:space="preserve">JOELHO 45 GRAUS, CPVC, SOLDÁVEL, DN 22MM, INSTALADO EM RAMAL DE DISTRIBUIÇÃO DE ÁGUA   FORNECIMENTO E INSTALAÇÃO. AF_12/2014</t>
  </si>
  <si>
    <t xml:space="preserve">CURVA 90 GRAUS, CPVC, SOLDÁVEL, DN 22MM, INSTALADO EM RAMAL DE DISTRIBUIÇÃO DE ÁGUA - FORNECIMENTO E INSTALAÇÃO. AF_12/2014</t>
  </si>
  <si>
    <t xml:space="preserve">JOELHO DE TRANSIÇÃO, 90 GRAUS, CPVC, SOLDÁVEL, DN 22MM X 1/2", INSTALADO EM RAMAL DE ALIMENTAÇAÕ DE ÁGUA - FORNECIMENTO E INSTALAÇÃO. AF_12/2014</t>
  </si>
  <si>
    <t xml:space="preserve">20,69</t>
  </si>
  <si>
    <t xml:space="preserve">JOELHO 90 GRAUS, CPVC, SOLDÁVEL, DN 28MM, INSTALADO EM RAMAL DE DISTRIBUIÇÃO DE ÁGUA   FORNECIMENTO E INSTALAÇÃO. AF_12/2014</t>
  </si>
  <si>
    <t xml:space="preserve">JOELHO 90 GRAUS, PVC, SERIE NORMAL, ESGOTO PREDIAL, DN 40 MM, JUNTA SOLDÁVEL, FORNECIDO E INSTALADO EM RAMAL DE DESCARGA OU RAMAL DE ESGOTO SANITÁRIO. AF_12/2014</t>
  </si>
  <si>
    <t xml:space="preserve">11,66</t>
  </si>
  <si>
    <t xml:space="preserve">JOELHO 45 GRAUS, CPVC, SOLDÁVEL, DN 28MM, INSTALADO EM RAMAL DE DISTRIBUIÇÃO DE ÁGUA   FORNECIMENTO E INSTALAÇÃO. AF_12/2014</t>
  </si>
  <si>
    <t xml:space="preserve">16,63</t>
  </si>
  <si>
    <t xml:space="preserve">JOELHO 45 GRAUS, PVC, SERIE NORMAL, ESGOTO PREDIAL, DN 40 MM, JUNTA SOLDÁVEL, FORNECIDO E INSTALADO EM RAMAL DE DESCARGA OU RAMAL DE ESGOTO SANITÁRIO. AF_12/2014</t>
  </si>
  <si>
    <t xml:space="preserve">CURVA 90 GRAUS, CPVC, SOLDÁVEL, DN 28MM, INSTALADO EM RAMAL DE DISTRIBUIÇÃO DE ÁGUA   FORNECIMENTO E INSTALAÇÃO. AF_12/2014</t>
  </si>
  <si>
    <t xml:space="preserve">18,38</t>
  </si>
  <si>
    <t xml:space="preserve">CURVA CURTA 90 GRAUS, PVC, SERIE NORMAL, ESGOTO PREDIAL, DN 40 MM, JUNTA SOLDÁVEL, FORNECIDO E INSTALADO EM RAMAL DE DESCARGA OU RAMAL DE ESGOTO SANITÁRIO. AF_12/2014</t>
  </si>
  <si>
    <t xml:space="preserve">12,54</t>
  </si>
  <si>
    <t xml:space="preserve">JOELHO 90 GRAUS, CPVC, SOLDÁVEL, DN 35MM, INSTALADO EM RAMAL DE DISTRIBUIÇÃO DE ÁGUA   FORNECIMENTO E INSTALAÇÃO. AF_12/2014</t>
  </si>
  <si>
    <t xml:space="preserve">CURVA LONGA 90 GRAUS, PVC, SERIE NORMAL, ESGOTO PREDIAL, DN 40 MM, JUNTA SOLDÁVEL, FORNECIDO E INSTALADO EM RAMAL DE DESCARGA OU RAMAL DE ESGOTO SANITÁRIO. AF_12/2014</t>
  </si>
  <si>
    <t xml:space="preserve">13,70</t>
  </si>
  <si>
    <t xml:space="preserve">JOELHO 90 GRAUS, PVC, SERIE NORMAL, ESGOTO PREDIAL, DN 50 MM, JUNTA ELÁSTICA, FORNECIDO E INSTALADO EM RAMAL DE DESCARGA OU RAMAL DE ESGOTO SANITÁRIO. AF_12/2014</t>
  </si>
  <si>
    <t xml:space="preserve">12,16</t>
  </si>
  <si>
    <t xml:space="preserve">JOELHO 45 GRAUS, PVC, SERIE NORMAL, ESGOTO PREDIAL, DN 50 MM, JUNTA ELÁSTICA, FORNECIDO E INSTALADO EM RAMAL DE DESCARGA OU RAMAL DE ESGOTO SANITÁRIO. AF_12/2014</t>
  </si>
  <si>
    <t xml:space="preserve">CURVA CURTA 90 GRAUS, PVC, SERIE NORMAL, ESGOTO PREDIAL, DN 50 MM, JUNTA ELÁSTICA, FORNECIDO E INSTALADO EM RAMAL DE DESCARGA OU RAMAL DE ESGOTO SANITÁRIO. AF_12/2014</t>
  </si>
  <si>
    <t xml:space="preserve">22,06</t>
  </si>
  <si>
    <t xml:space="preserve">JOELHO 45 GRAUS, CPVC, SOLDÁVEL, DN 35MM, INSTALADO EM RAMAL DE DISTRIBUIÇÃO DE ÁGUA   FORNECIMENTO E INSTALAÇÃO. AF_12/2014</t>
  </si>
  <si>
    <t xml:space="preserve">CURVA LONGA 90 GRAUS, PVC, SERIE NORMAL, ESGOTO PREDIAL, DN 50 MM, JUNTA ELÁSTICA, FORNECIDO E INSTALADO EM RAMAL DE DESCARGA OU RAMAL DE ESGOTO SANITÁRIO. AF_12/2014</t>
  </si>
  <si>
    <t xml:space="preserve">LUVA, CPVC, SOLDÁVEL, DN 22MM, INSTALADO EM RAMAL DE DISTRIBUIÇÃO DE ÁGUA   FORNECIMENTO E INSTALAÇÃO. AF_12/2014</t>
  </si>
  <si>
    <t xml:space="preserve">7,59</t>
  </si>
  <si>
    <t xml:space="preserve">JOELHO 90 GRAUS, PVC, SERIE NORMAL, ESGOTO PREDIAL, DN 75 MM, JUNTA ELÁSTICA, FORNECIDO E INSTALADO EM RAMAL DE DESCARGA OU RAMAL DE ESGOTO SANITÁRIO. AF_12/2014</t>
  </si>
  <si>
    <t xml:space="preserve">21,73</t>
  </si>
  <si>
    <t xml:space="preserve">LUVA DE CORRER, CPVC, SOLDÁVEL, DN 22MM, INSTALADO EM RAMAL DE DISTRIBUIÇÃO DE ÁGUA   FORNECIMENTO E INSTALAÇÃO. AF_12/2014</t>
  </si>
  <si>
    <t xml:space="preserve">JOELHO 45 GRAUS, PVC, SERIE NORMAL, ESGOTO PREDIAL, DN 75 MM, JUNTA ELÁSTICA, FORNECIDO E INSTALADO EM RAMAL DE DESCARGA OU RAMAL DE ESGOTO SANITÁRIO. AF_12/2014</t>
  </si>
  <si>
    <t xml:space="preserve">22,93</t>
  </si>
  <si>
    <t xml:space="preserve">LUVA DE TRANSIÇÃO, CPVC, SOLDÁVEL, DN 22MM X 25MM, INSTALADO EM RAMAL DE DISTRIBUIÇÃO DE ÁGUA   FORNECIMENTO E INSTALAÇÃO. AF_12/2014</t>
  </si>
  <si>
    <t xml:space="preserve">UNIÃO, CPVC, SOLDÁVEL, DN 22MM, INSTALADO EM RAMAL DE DISTRIBUIÇÃO DE ÁGUA   FORNECIMENTO E INSTALAÇÃO. AF_12/2014</t>
  </si>
  <si>
    <t xml:space="preserve">17,68</t>
  </si>
  <si>
    <t xml:space="preserve">CURVA CURTA 90 GRAUS, PVC, SERIE NORMAL, ESGOTO PREDIAL, DN 75 MM, JUNTA ELÁSTICA, FORNECIDO E INSTALADO EM RAMAL DE DESCARGA OU RAMAL DE ESGOTO SANITÁRIO. AF_12/2014</t>
  </si>
  <si>
    <t xml:space="preserve">38,89</t>
  </si>
  <si>
    <t xml:space="preserve">CURVA LONGA 90 GRAUS, PVC, SERIE NORMAL, ESGOTO PREDIAL, DN 75 MM, JUNTA ELÁSTICA, FORNECIDO E INSTALADO EM RAMAL DE DESCARGA OU RAMAL DE ESGOTO SANITÁRIO. AF_12/2014</t>
  </si>
  <si>
    <t xml:space="preserve">56,11</t>
  </si>
  <si>
    <t xml:space="preserve">JOELHO 90 GRAUS, PVC, SERIE NORMAL, ESGOTO PREDIAL, DN 100 MM, JUNTA ELÁSTICA, FORNECIDO E INSTALADO EM RAMAL DE DESCARGA OU RAMAL DE ESGOTO SANITÁRIO. AF_12/2014</t>
  </si>
  <si>
    <t xml:space="preserve">28,08</t>
  </si>
  <si>
    <t xml:space="preserve">CONECTOR, CPVC, SOLDÁVEL, DN 22MM X 1/2 , INSTALADO EM RAMAL DE DISTRIBUIÇÃO DE ÁGUA   FORNECIMENTO E INSTALAÇÃO. AF_12/2014</t>
  </si>
  <si>
    <t xml:space="preserve">27,02</t>
  </si>
  <si>
    <t xml:space="preserve">JOELHO 45 GRAUS, PVC, SERIE NORMAL, ESGOTO PREDIAL, DN 100 MM, JUNTA ELÁSTICA, FORNECIDO E INSTALADO EM RAMAL DE DESCARGA OU RAMAL DE ESGOTO SANITÁRIO. AF_12/2014</t>
  </si>
  <si>
    <t xml:space="preserve">28,00</t>
  </si>
  <si>
    <t xml:space="preserve">ADAPTADOR, CPVC, SOLDÁVEL, DN 22MM, INSTALADO EM RAMAL DE DISTRIBUIÇÃO DE ÁGUA   FORNECIMENTO E INSTALAÇÃO. AF_12/2014</t>
  </si>
  <si>
    <t xml:space="preserve">CURVA CURTA 90 GRAUS, PVC, SERIE NORMAL, ESGOTO PREDIAL, DN 100 MM, JUNTA ELÁSTICA, FORNECIDO E INSTALADO EM RAMAL DE DESCARGA OU RAMAL DE ESGOTO SANITÁRIO. AF_12/2014</t>
  </si>
  <si>
    <t xml:space="preserve">CURVA DE TRANSPOSIÇÃO, CPVC, SOLDÁVEL, DN 22MM, INSTALADO EM RAMAL DE DISTRIBUIÇÃO DE ÁGUA   FORNECIMENTO E INSTALAÇÃO. AF_12/2014</t>
  </si>
  <si>
    <t xml:space="preserve">CURVA LONGA 90 GRAUS, PVC, SERIE NORMAL, ESGOTO PREDIAL, DN 100 MM, JUNTA ELÁSTICA, FORNECIDO E INSTALADO EM RAMAL DE DESCARGA OU RAMAL DE ESGOTO SANITÁRIO. AF_12/2014</t>
  </si>
  <si>
    <t xml:space="preserve">79,87</t>
  </si>
  <si>
    <t xml:space="preserve">BUCHA DE REDUÇÃO, CPVC, SOLDÁVEL, DN 22MM X 15MM, INSTALADO EM RAMAL DE DISTRIBUIÇÃO DE ÁGUA   FORNECIMENTO E INSTALAÇÃO. AF_12/2014</t>
  </si>
  <si>
    <t xml:space="preserve">6,24</t>
  </si>
  <si>
    <t xml:space="preserve">LUVA SIMPLES, PVC, SERIE NORMAL, ESGOTO PREDIAL, DN 40 MM, JUNTA SOLDÁVEL, FORNECIDO E INSTALADO EM RAMAL DE DESCARGA OU RAMAL DE ESGOTO SANITÁRIO. AF_12/2014</t>
  </si>
  <si>
    <t xml:space="preserve">LUVA SIMPLES, PVC, SERIE NORMAL, ESGOTO PREDIAL, DN 50 MM, JUNTA ELÁSTICA, FORNECIDO E INSTALADO EM RAMAL DE DESCARGA OU RAMAL DE ESGOTO SANITÁRIO. AF_12/2014</t>
  </si>
  <si>
    <t xml:space="preserve">LUVA DE CORRER, PVC, SERIE NORMAL, ESGOTO PREDIAL, DN 50 MM, JUNTA ELÁSTICA, FORNECIDO E INSTALADO EM RAMAL DE DESCARGA OU RAMAL DE ESGOTO SANITÁRIO. AF_12/2014</t>
  </si>
  <si>
    <t xml:space="preserve">20,22</t>
  </si>
  <si>
    <t xml:space="preserve">LUVA, CPVC, SOLDÁVEL, DN 28MM, INSTALADO EM RAMAL DE DISTRIBUIÇÃO DE ÁGUA   FORNECIMENTO E INSTALAÇÃO. AF_12/2014</t>
  </si>
  <si>
    <t xml:space="preserve">11,32</t>
  </si>
  <si>
    <t xml:space="preserve">LUVA DE CORRER, CPVC, SOLDÁVEL, DN 28MM, INSTALADO EM RAMAL DE DISTRIBUIÇÃO DE ÁGUA   FORNECIMENTO E INSTALAÇÃO. AF_12/2014</t>
  </si>
  <si>
    <t xml:space="preserve">17,88</t>
  </si>
  <si>
    <t xml:space="preserve">UNIÃO, CPVC, SOLDÁVEL, DN 28MM, INSTALADO EM RAMAL DE DISTRIBUIÇÃO DE ÁGUA   FORNECIMENTO E INSTALAÇÃO. AF_12/2014</t>
  </si>
  <si>
    <t xml:space="preserve">26,25</t>
  </si>
  <si>
    <t xml:space="preserve">CONECTOR, CPVC, SOLDÁVEL, DN 28MM X 1 , INSTALADO EM RAMAL DE DISTRIBUIÇÃO DE ÁGUA   FORNECIMENTO E INSTALAÇÃO. AF_12/2014</t>
  </si>
  <si>
    <t xml:space="preserve">39,89</t>
  </si>
  <si>
    <t xml:space="preserve">BUCHA DE REDUÇÃO, CPVC, SOLDÁVEL, DN 28MM X 22MM, INSTALADO EM RAMAL DE DISTRIBUIÇÃO DE ÁGUA - FORNECIMENTO E INSTALAÇÃO. AF_12/2014</t>
  </si>
  <si>
    <t xml:space="preserve">LUVA, CPVC, SOLDÁVEL, DN 35MM, INSTALADO EM RAMAL DE DISTRIBUIÇÃO DE ÁGUA - FORNECIMENTO E INSTALAÇÃO. AF_12/2014</t>
  </si>
  <si>
    <t xml:space="preserve">LUVA DE CORRER, CPVC, SOLDÁVEL, DN 35MM, INSTALADO EM RAMAL DE DISTRIBUIÇÃO DE ÁGUA - FORNECIMENTO E INSTALAÇÃO. AF_12/2014</t>
  </si>
  <si>
    <t xml:space="preserve">27,45</t>
  </si>
  <si>
    <t xml:space="preserve">UNIÃO, CPVC, SOLDÁVEL, DN35MM, INSTALADO EM RAMAL DE DISTRIBUIÇÃO DE ÁGUA - FORNECIMENTO E INSTALAÇÃO. AF_12/2014</t>
  </si>
  <si>
    <t xml:space="preserve">37,97</t>
  </si>
  <si>
    <t xml:space="preserve">CONECTOR, CPVC, SOLDÁVEL, DN 35MM X 1 1/4 , INSTALADO EM RAMAL DE DISTRIBUIÇÃO DE ÁGUA - FORNECIMENTO E INSTALAÇÃO. AF_12/2014</t>
  </si>
  <si>
    <t xml:space="preserve">142,03</t>
  </si>
  <si>
    <t xml:space="preserve">BUCHA DE REDUÇÃO, CPVC, SOLDÁVEL, DN35MM X 28MM, INSTALADO EM RAMAL DE DISTRIBUIÇÃO DE ÁGUA - FORNECIMENTO E INSTALAÇÃO. AF_12/2014</t>
  </si>
  <si>
    <t xml:space="preserve">29,56</t>
  </si>
  <si>
    <t xml:space="preserve">TE, CPVC, SOLDÁVEL, DN 22MM, INSTALADO EM RAMAL DE DISTRIBUIÇÃO DE ÁGUA - FORNECIMENTO E INSTALAÇÃO. AF_12/2014</t>
  </si>
  <si>
    <t xml:space="preserve">14,16</t>
  </si>
  <si>
    <t xml:space="preserve">TE DE TRANSIÇÃO, CPVC, SOLDÁVEL, DN 22MM X 1/2 , INSTALADO EM RAMAL DE DISTRIBUIÇÃO DE ÁGUA   FORNECIMENTO E INSTALAÇÃO. AF_12/2014</t>
  </si>
  <si>
    <t xml:space="preserve">19,65</t>
  </si>
  <si>
    <t xml:space="preserve">TÊ MISTURADOR, CPVC, SOLDÁVEL, DN 22MM, INSTALADO EM RAMAL DE DISTRIBUIÇÃO DE ÁGUA - FORNECIMENTO E INSTALAÇÃO. AF_12/2014</t>
  </si>
  <si>
    <t xml:space="preserve">TÊ, CPVC, SOLDÁVEL, DN 28MM, INSTALADO EM RAMAL DE DISTRIBUIÇÃO DE ÁGUA - FORNECIMENTO E INSTALAÇÃO. AF_12/2014</t>
  </si>
  <si>
    <t xml:space="preserve">20,49</t>
  </si>
  <si>
    <t xml:space="preserve">TÊ, CPVC, SOLDÁVEL, DN35MM, INSTALADO EM RAMAL DE DISTRIBUIÇÃO DE ÁGUA - FORNECIMENTO E INSTALAÇÃO. AF_12/2014</t>
  </si>
  <si>
    <t xml:space="preserve">44,65</t>
  </si>
  <si>
    <t xml:space="preserve">TUBO, CPVC, SOLDÁVEL, DN 54MM, INSTALADO EM PRUMADA DE ÁGUA  FORNECIMENTO E INSTALAÇÃO. AF_12/2014</t>
  </si>
  <si>
    <t xml:space="preserve">87,30</t>
  </si>
  <si>
    <t xml:space="preserve">LUVA SIMPLES, PVC, SERIE NORMAL, ESGOTO PREDIAL, DN 75 MM, JUNTA ELÁSTICA, FORNECIDO E INSTALADO EM RAMAL DE DESCARGA OU RAMAL DE ESGOTO SANITÁRIO. AF_12/2014</t>
  </si>
  <si>
    <t xml:space="preserve">LUVA DE CORRER, PVC, SERIE NORMAL, ESGOTO PREDIAL, DN 75 MM, JUNTA ELÁSTICA, FORNECIDO E INSTALADO EM RAMAL DE DESCARGA OU RAMAL DE ESGOTO SANITÁRIO. AF_12/2014</t>
  </si>
  <si>
    <t xml:space="preserve">25,03</t>
  </si>
  <si>
    <t xml:space="preserve">JOELHO 90 GRAUS, CPVC, SOLDÁVEL, DN 35MM, INSTALADO EM PRUMADA DE ÁGUA  FORNECIMENTO E INSTALAÇÃO. AF_12/2014</t>
  </si>
  <si>
    <t xml:space="preserve">23,37</t>
  </si>
  <si>
    <t xml:space="preserve">LUVA SIMPLES, PVC, SERIE NORMAL, ESGOTO PREDIAL, DN 100 MM, JUNTA ELÁSTICA, FORNECIDO E INSTALADO EM RAMAL DE DESCARGA OU RAMAL DE ESGOTO SANITÁRIO. AF_12/2014</t>
  </si>
  <si>
    <t xml:space="preserve">21,38</t>
  </si>
  <si>
    <t xml:space="preserve">LUVA DE CORRER, PVC, SERIE NORMAL, ESGOTO PREDIAL, DN 100 MM, JUNTA ELÁSTICA, FORNECIDO E INSTALADO EM RAMAL DE DESCARGA OU RAMAL DE ESGOTO SANITÁRIO. AF_12/2014</t>
  </si>
  <si>
    <t xml:space="preserve">JOELHO 45 GRAUS, CPVC, SOLDÁVEL, DN 35MM, INSTALADO EM PRUMADA DE ÁGUA - FORNECIMENTO E INSTALAÇÃO. AF_12/2014</t>
  </si>
  <si>
    <t xml:space="preserve">JOELHO 90 GRAUS, CPVC, SOLDÁVEL, DN 42MM, INSTALADO EM PRUMADA DE ÁGUA  FORNECIMENTO E INSTALAÇÃO. AF_12/2014</t>
  </si>
  <si>
    <t xml:space="preserve">34,11</t>
  </si>
  <si>
    <t xml:space="preserve">TE, PVC, SERIE NORMAL, ESGOTO PREDIAL, DN 40 X 40 MM, JUNTA SOLDÁVEL, FORNECIDO E INSTALADO EM RAMAL DE DESCARGA OU RAMAL DE ESGOTO SANITÁRIO. AF_12/2014</t>
  </si>
  <si>
    <t xml:space="preserve">13,67</t>
  </si>
  <si>
    <t xml:space="preserve">JUNÇÃO SIMPLES, PVC, SERIE NORMAL, ESGOTO PREDIAL, DN 40 MM, JUNTA SOLDÁVEL, FORNECIDO E INSTALADO EM RAMAL DE DESCARGA OU RAMAL DE ESGOTO SANITÁRIO. AF_12/2014</t>
  </si>
  <si>
    <t xml:space="preserve">TE, PVC, SERIE NORMAL, ESGOTO PREDIAL, DN 50 X 50 MM, JUNTA ELÁSTICA, FORNECIDO E INSTALADO EM RAMAL DE DESCARGA OU RAMAL DE ESGOTO SANITÁRIO. AF_12/2014</t>
  </si>
  <si>
    <t xml:space="preserve">22,65</t>
  </si>
  <si>
    <t xml:space="preserve">JUNÇÃO SIMPLES, PVC, SERIE NORMAL, ESGOTO PREDIAL, DN 50 X 50 MM, JUNTA ELÁSTICA, FORNECIDO E INSTALADO EM RAMAL DE DESCARGA OU RAMAL DE ESGOTO SANITÁRIO. AF_12/2014</t>
  </si>
  <si>
    <t xml:space="preserve">25,04</t>
  </si>
  <si>
    <t xml:space="preserve">TE, PVC, SERIE NORMAL, ESGOTO PREDIAL, DN 75 X 75 MM, JUNTA ELÁSTICA, FORNECIDO E INSTALADO EM RAMAL DE DESCARGA OU RAMAL DE ESGOTO SANITÁRIO. AF_12/2014</t>
  </si>
  <si>
    <t xml:space="preserve">JOELHO 45 GRAUS, CPVC, SOLDÁVEL, DN 42MM, INSTALADO EM PRUMADA DE ÁGUA  FORNECIMENTO E INSTALAÇÃO. AF_12/2014</t>
  </si>
  <si>
    <t xml:space="preserve">JOELHO 90 GRAUS, CPVC, SOLDÁVEL, DN 54MM, INSTALADO EM PRUMADA DE ÁGUA  FORNECIMENTO E INSTALAÇÃO. AF_12/2014</t>
  </si>
  <si>
    <t xml:space="preserve">64,70</t>
  </si>
  <si>
    <t xml:space="preserve">JOELHO 45 GRAUS, CPVC, SOLDÁVEL, DN 54MM, INSTALADO EM PRUMADA DE ÁGUA  FORNECIMENTO E INSTALAÇÃO. AF_12/2014</t>
  </si>
  <si>
    <t xml:space="preserve">65,67</t>
  </si>
  <si>
    <t xml:space="preserve">JOELHO 90 GRAUS, CPVC, SOLDÁVEL, DN 73MM, INSTALADO EM PRUMADA DE ÁGUA  FORNECIMENTO E INSTALAÇÃO. AF_12/2014</t>
  </si>
  <si>
    <t xml:space="preserve">156,44</t>
  </si>
  <si>
    <t xml:space="preserve">JOELHO 45 GRAUS, CPVC, SOLDÁVEL, DN 73MM, INSTALADO EM PRUMADA DE ÁGUA  FORNECIMENTO E INSTALAÇÃO. AF_12/2014</t>
  </si>
  <si>
    <t xml:space="preserve">159,99</t>
  </si>
  <si>
    <t xml:space="preserve">JOELHO 90 GRAUS, CPVC, SOLDÁVEL, DN 89MM, INSTALADO EM PRUMADA DE ÁGUA  FORNECIMENTO E INSTALAÇÃO. AF_12/2014</t>
  </si>
  <si>
    <t xml:space="preserve">184,81</t>
  </si>
  <si>
    <t xml:space="preserve">JOELHO 45 GRAUS, CPVC, SOLDÁVEL, DN 89MM, INSTALADO EM PRUMADA DE ÁGUA  FORNECIMENTO E INSTALAÇÃO. AF_12/2014</t>
  </si>
  <si>
    <t xml:space="preserve">189,60</t>
  </si>
  <si>
    <t xml:space="preserve">LUVA, CPVC, SOLDÁVEL, DN 35MM, INSTALADO EM PRUMADA DE ÁGUA  FORNECIMENTO E INSTALAÇÃO. AF_12/2014</t>
  </si>
  <si>
    <t xml:space="preserve">JUNÇÃO SIMPLES, PVC, SERIE NORMAL, ESGOTO PREDIAL, DN 75 X 75 MM, JUNTA ELÁSTICA, FORNECIDO E INSTALADO EM RAMAL DE DESCARGA OU RAMAL DE ESGOTO SANITÁRIO. AF_12/2014</t>
  </si>
  <si>
    <t xml:space="preserve">41,73</t>
  </si>
  <si>
    <t xml:space="preserve">TE, PVC, SERIE NORMAL, ESGOTO PREDIAL, DN 100 X 100 MM, JUNTA ELÁSTICA, FORNECIDO E INSTALADO EM RAMAL DE DESCARGA OU RAMAL DE ESGOTO SANITÁRIO. AF_12/2014</t>
  </si>
  <si>
    <t xml:space="preserve">JUNÇÃO SIMPLES, PVC, SERIE NORMAL, ESGOTO PREDIAL, DN 100 X 100 MM, JUNTA ELÁSTICA, FORNECIDO E INSTALADO EM RAMAL DE DESCARGA OU RAMAL DE ESGOTO SANITÁRIO. AF_12/2014</t>
  </si>
  <si>
    <t xml:space="preserve">54,47</t>
  </si>
  <si>
    <t xml:space="preserve">JOELHO 90 GRAUS, PVC, SERIE NORMAL, ESGOTO PREDIAL, DN 50 MM, JUNTA ELÁSTICA, FORNECIDO E INSTALADO EM PRUMADA DE ESGOTO SANITÁRIO OU VENTILAÇÃO. AF_12/2014</t>
  </si>
  <si>
    <t xml:space="preserve">7,66</t>
  </si>
  <si>
    <t xml:space="preserve">JOELHO 45 GRAUS, PVC, SERIE NORMAL, ESGOTO PREDIAL, DN 50 MM, JUNTA ELÁSTICA, FORNECIDO E INSTALADO EM PRUMADA DE ESGOTO SANITÁRIO OU VENTILAÇÃO. AF_12/2014</t>
  </si>
  <si>
    <t xml:space="preserve">8,50</t>
  </si>
  <si>
    <t xml:space="preserve">CURVA CURTA 90 GRAUS, PVC, SERIE NORMAL, ESGOTO PREDIAL, DN 50 MM, JUNTA ELÁSTICA, FORNECIDO E INSTALADO EM PRUMADA DE ESGOTO SANITÁRIO OU VENTILAÇÃO. AF_12/2014</t>
  </si>
  <si>
    <t xml:space="preserve">CURVA LONGA 90 GRAUS, PVC, SERIE NORMAL, ESGOTO PREDIAL, DN 50 MM, JUNTA ELÁSTICA, FORNECIDO E INSTALADO EM PRUMADA DE ESGOTO SANITÁRIO OU VENTILAÇÃO. AF_12/2014</t>
  </si>
  <si>
    <t xml:space="preserve">18,94</t>
  </si>
  <si>
    <t xml:space="preserve">JOELHO 90 GRAUS, PVC, SERIE NORMAL, ESGOTO PREDIAL, DN 75 MM, JUNTA ELÁSTICA, FORNECIDO E INSTALADO EM PRUMADA DE ESGOTO SANITÁRIO OU VENTILAÇÃO. AF_12/2014</t>
  </si>
  <si>
    <t xml:space="preserve">16,22</t>
  </si>
  <si>
    <t xml:space="preserve">JOELHO 45 GRAUS, PVC, SERIE NORMAL, ESGOTO PREDIAL, DN 75 MM, JUNTA ELÁSTICA, FORNECIDO E INSTALADO EM PRUMADA DE ESGOTO SANITÁRIO OU VENTILAÇÃO. AF_12/2014</t>
  </si>
  <si>
    <t xml:space="preserve">17,42</t>
  </si>
  <si>
    <t xml:space="preserve">CURVA CURTA 90 GRAUS, PVC, SERIE NORMAL, ESGOTO PREDIAL, DN 75 MM, JUNTA ELÁSTICA, FORNECIDO E INSTALADO EM PRUMADA DE ESGOTO SANITÁRIO OU VENTILAÇÃO. AF_12/2014</t>
  </si>
  <si>
    <t xml:space="preserve">CURVA LONGA 90 GRAUS, PVC, SERIE NORMAL, ESGOTO PREDIAL, DN 75 MM, JUNTA ELÁSTICA, FORNECIDO E INSTALADO EM PRUMADA DE ESGOTO SANITÁRIO OU VENTILAÇÃO. AF_12/2014</t>
  </si>
  <si>
    <t xml:space="preserve">50,60</t>
  </si>
  <si>
    <t xml:space="preserve">JOELHO 90 GRAUS, PVC, SERIE NORMAL, ESGOTO PREDIAL, DN 100 MM, JUNTA ELÁSTICA, FORNECIDO E INSTALADO EM PRUMADA DE ESGOTO SANITÁRIO OU VENTILAÇÃO. AF_12/2014</t>
  </si>
  <si>
    <t xml:space="preserve">JOELHO 45 GRAUS, PVC, SERIE NORMAL, ESGOTO PREDIAL, DN 100 MM, JUNTA ELÁSTICA, FORNECIDO E INSTALADO EM PRUMADA DE ESGOTO SANITÁRIO OU VENTILAÇÃO. AF_12/2014</t>
  </si>
  <si>
    <t xml:space="preserve">21,49</t>
  </si>
  <si>
    <t xml:space="preserve">CURVA CURTA 90 GRAUS, PVC, SERIE NORMAL, ESGOTO PREDIAL, DN 100 MM, JUNTA ELÁSTICA, FORNECIDO E INSTALADO EM PRUMADA DE ESGOTO SANITÁRIO OU VENTILAÇÃO. AF_12/2014</t>
  </si>
  <si>
    <t xml:space="preserve">40,24</t>
  </si>
  <si>
    <t xml:space="preserve">CURVA LONGA 90 GRAUS, PVC, SERIE NORMAL, ESGOTO PREDIAL, DN 100 MM, JUNTA ELÁSTICA, FORNECIDO E INSTALADO EM PRUMADA DE ESGOTO SANITÁRIO OU VENTILAÇÃO. AF_12/2014</t>
  </si>
  <si>
    <t xml:space="preserve">73,36</t>
  </si>
  <si>
    <t xml:space="preserve">LUVA SIMPLES, PVC, SERIE NORMAL, ESGOTO PREDIAL, DN 50 MM, JUNTA ELÁSTICA, FORNECIDO E INSTALADO EM PRUMADA DE ESGOTO SANITÁRIO OU VENTILAÇÃO. AF_12/2014</t>
  </si>
  <si>
    <t xml:space="preserve">LUVA DE CORRER, PVC, SERIE NORMAL, ESGOTO PREDIAL, DN 50 MM, JUNTA ELÁSTICA, FORNECIDO E INSTALADO EM PRUMADA DE ESGOTO SANITÁRIO OU VENTILAÇÃO. AF_12/2014</t>
  </si>
  <si>
    <t xml:space="preserve">17,71</t>
  </si>
  <si>
    <t xml:space="preserve">LUVA DE CORRER, CPVC, SOLDÁVEL, DN 35MM, INSTALADO EM PRUMADA DE ÁGUA  FORNECIMENTO E INSTALAÇÃO. AF_12/2014</t>
  </si>
  <si>
    <t xml:space="preserve">26,30</t>
  </si>
  <si>
    <t xml:space="preserve">UNIÃO, CPVC, SOLDÁVEL, DN35MM, INSTALADO EM PRUMADA DE ÁGUA  FORNECIMENTO E INSTALAÇÃO. AF_12/2014</t>
  </si>
  <si>
    <t xml:space="preserve">36,82</t>
  </si>
  <si>
    <t xml:space="preserve">LUVA SIMPLES, PVC, SERIE NORMAL, ESGOTO PREDIAL, DN 75 MM, JUNTA ELÁSTICA, FORNECIDO E INSTALADO EM PRUMADA DE ESGOTO SANITÁRIO OU VENTILAÇÃO. AF_12/2014</t>
  </si>
  <si>
    <t xml:space="preserve">13,76</t>
  </si>
  <si>
    <t xml:space="preserve">CONECTOR, CPVC, SOLDÁVEL, DN 35MM X 1 1/4, INSTALADO EM PRUMADA DE ÁGUA  FORNECIMENTO E INSTALAÇÃO. AF_12/2014</t>
  </si>
  <si>
    <t xml:space="preserve">140,88</t>
  </si>
  <si>
    <t xml:space="preserve">LUVA DE CORRER, PVC, SERIE NORMAL, ESGOTO PREDIAL, DN 75 MM, JUNTA ELÁSTICA, FORNECIDO E INSTALADO EM PRUMADA DE ESGOTO SANITÁRIO OU VENTILAÇÃO. AF_12/2014</t>
  </si>
  <si>
    <t xml:space="preserve">21,53</t>
  </si>
  <si>
    <t xml:space="preserve">BUCHA DE REDUÇÃO, CPVC, SOLDÁVEL, DN35MM X 28MM, INSTALADO EM PRUMADA DE ÁGUA  FORNECIMENTO E INSTALAÇÃO. AF_12/2014</t>
  </si>
  <si>
    <t xml:space="preserve">LUVA SIMPLES, PVC, SERIE NORMAL, ESGOTO PREDIAL, DN 100 MM, JUNTA ELÁSTICA, FORNECIDO E INSTALADO EM PRUMADA DE ESGOTO SANITÁRIO OU VENTILAÇÃO. AF_12/2014</t>
  </si>
  <si>
    <t xml:space="preserve">16,87</t>
  </si>
  <si>
    <t xml:space="preserve">LUVA, CPVC, SOLDÁVEL, DN 42MM, INSTALADO EM PRUMADA DE ÁGUA  FORNECIMENTO E INSTALAÇÃO. AF_12/2014</t>
  </si>
  <si>
    <t xml:space="preserve">21,43</t>
  </si>
  <si>
    <t xml:space="preserve">LUVA DE CORRER, PVC, SERIE NORMAL, ESGOTO PREDIAL, DN 100 MM, JUNTA ELÁSTICA, FORNECIDO E INSTALADO EM PRUMADA DE ESGOTO SANITÁRIO OU VENTILAÇÃO. AF_12/2014</t>
  </si>
  <si>
    <t xml:space="preserve">31,26</t>
  </si>
  <si>
    <t xml:space="preserve">LUVA DE CORRER, CPVC, SOLDÁVEL, DN 42MM, INSTALADO EM PRUMADA DE ÁGUA  FORNECIMENTO E INSTALAÇÃO. AF_12/2014</t>
  </si>
  <si>
    <t xml:space="preserve">35,41</t>
  </si>
  <si>
    <t xml:space="preserve">TE, PVC, SERIE NORMAL, ESGOTO PREDIAL, DN 50 X 50 MM, JUNTA ELÁSTICA, FORNECIDO E INSTALADO EM PRUMADA DE ESGOTO SANITÁRIO OU VENTILAÇÃO. AF_12/2014</t>
  </si>
  <si>
    <t xml:space="preserve">LUVA DE TRANSIÇÃO, CPVC, SOLDÁVEL, DN42MM X 1.1/2, INSTALADO EM PRUMADA DE ÁGUA  FORNECIMENTO E INSTALAÇÃO. AF_12/2014</t>
  </si>
  <si>
    <t xml:space="preserve">144,23</t>
  </si>
  <si>
    <t xml:space="preserve">JUNÇÃO SIMPLES, PVC, SERIE NORMAL, ESGOTO PREDIAL, DN 50 X 50 MM, JUNTA ELÁSTICA, FORNECIDO E INSTALADO EM PRUMADA DE ESGOTO SANITÁRIO OU VENTILAÇÃO. AF_12/2014</t>
  </si>
  <si>
    <t xml:space="preserve">UNIÃO, CPVC, SOLDÁVEL, DN42MM, INSTALADO EM PRUMADA DE ÁGUA  FORNECIMENTO E INSTALAÇÃO. AF_12/2014</t>
  </si>
  <si>
    <t xml:space="preserve">52,66</t>
  </si>
  <si>
    <t xml:space="preserve">TE, PVC, SERIE NORMAL, ESGOTO PREDIAL, DN 75 X 75 MM, JUNTA ELÁSTICA, FORNECIDO E INSTALADO EM PRUMADA DE ESGOTO SANITÁRIO OU VENTILAÇÃO. AF_12/2014</t>
  </si>
  <si>
    <t xml:space="preserve">31,42</t>
  </si>
  <si>
    <t xml:space="preserve">JUNÇÃO SIMPLES, PVC, SERIE NORMAL, ESGOTO PREDIAL, DN 75 X 75 MM, JUNTA ELÁSTICA, FORNECIDO E INSTALADO EM PRUMADA DE ESGOTO SANITÁRIO OU VENTILAÇÃO. AF_12/2014</t>
  </si>
  <si>
    <t xml:space="preserve">CONECTOR, CPVC, SOLDÁVEL, DN 42MM X 1.1/2, INSTALADO EM PRUMADA DE ÁGUA  FORNECIMENTO E INSTALAÇÃO. AF_12/2014</t>
  </si>
  <si>
    <t xml:space="preserve">171,98</t>
  </si>
  <si>
    <t xml:space="preserve">BUCHA DE REDUÇÃO, CPVC, SOLDÁVEL, DN 42MM X 22MM, INSTALADO EM RAMAL DE DISTRIBUIÇÃO DE ÁGUA - FORNECIMENTO E INSTALAÇÃO. AF_12/2014</t>
  </si>
  <si>
    <t xml:space="preserve">36,99</t>
  </si>
  <si>
    <t xml:space="preserve">TE, PVC, SERIE NORMAL, ESGOTO PREDIAL, DN 100 X 100 MM, JUNTA ELÁSTICA, FORNECIDO E INSTALADO EM PRUMADA DE ESGOTO SANITÁRIO OU VENTILAÇÃO. AF_12/2014</t>
  </si>
  <si>
    <t xml:space="preserve">JUNÇÃO SIMPLES, PVC, SERIE NORMAL, ESGOTO PREDIAL, DN 100 X 100 MM, JUNTA ELÁSTICA, FORNECIDO E INSTALADO EM PRUMADA DE ESGOTO SANITÁRIO OU VENTILAÇÃO. AF_12/2014</t>
  </si>
  <si>
    <t xml:space="preserve">LUVA, CPVC, SOLDÁVEL, DN 54MM, INSTALADO EM PRUMADA DE ÁGUA  FORNECIMENTO E INSTALAÇÃO. AF_12/2014</t>
  </si>
  <si>
    <t xml:space="preserve">37,08</t>
  </si>
  <si>
    <t xml:space="preserve">LUVA DE TRANSIÇÃO, CPVC, SOLDÁVEL, DN 54MM X 2, INSTALADO EM PRUMADA DE ÁGUA  FORNECIMENTO E INSTALAÇÃO. AF_12/2014</t>
  </si>
  <si>
    <t xml:space="preserve">232,13</t>
  </si>
  <si>
    <t xml:space="preserve">UNIÃO, CPVC, SOLDÁVEL, DN 54MM, INSTALADO EM PRUMADA DE ÁGUA  FORNECIMENTO E INSTALAÇÃO. AF_12/2014</t>
  </si>
  <si>
    <t xml:space="preserve">117,12</t>
  </si>
  <si>
    <t xml:space="preserve">LUVA, CPVC, SOLDÁVEL, DN 73MM, INSTALADO EM PRUMADA DE ÁGUA  FORNECIMENTO E INSTALAÇÃO. AF_12/2014</t>
  </si>
  <si>
    <t xml:space="preserve">128,38</t>
  </si>
  <si>
    <t xml:space="preserve">UNIÃO, CPVC, SOLDÁVEL, DN 73MM, INSTALADO EM PRUMADA DE ÁGUA  FORNECIMENTO E INSTALAÇÃO. AF_12/2014</t>
  </si>
  <si>
    <t xml:space="preserve">169,59</t>
  </si>
  <si>
    <t xml:space="preserve">LUVA, CPVC, SOLDÁVEL, DN 89MM, INSTALADO EM PRUMADA DE ÁGUA  FORNECIMENTO E INSTALAÇÃO. AF_12/2014</t>
  </si>
  <si>
    <t xml:space="preserve">149,65</t>
  </si>
  <si>
    <t xml:space="preserve">UNIÃO, CPVC, SOLDÁVEL, DN 89MM, INSTALADO EM PRUMADA DE ÁGUA  FORNECIMENTO E INSTALAÇÃO. AF_12/2014</t>
  </si>
  <si>
    <t xml:space="preserve">248,52</t>
  </si>
  <si>
    <t xml:space="preserve">TÊ, CPVC, SOLDÁVEL, DN 35MM, INSTALADO EM PRUMADA DE ÁGUA  FORNECIMENTO E INSTALAÇÃO. AF_12/2014</t>
  </si>
  <si>
    <t xml:space="preserve">42,35</t>
  </si>
  <si>
    <t xml:space="preserve">TE, CPVC, SOLDÁVEL, DN  42MM, INSTALADO EM PRUMADA DE ÁGUA  FORNECIMENTO E INSTALAÇÃO. AF_12/2014</t>
  </si>
  <si>
    <t xml:space="preserve">53,68</t>
  </si>
  <si>
    <t xml:space="preserve">TÊ, CPVC, SOLDÁVEL, DN 54 MM, INSTALADO EM PRUMADA DE ÁGUA  FORNECIMENTO E INSTALAÇÃO. AF_12/2014</t>
  </si>
  <si>
    <t xml:space="preserve">82,17</t>
  </si>
  <si>
    <t xml:space="preserve">TÊ, CPVC, SOLDÁVEL, DN 73MM, INSTALADO EM PRUMADA DE ÁGUA  FORNECIMENTO E INSTALAÇÃO. AF_12/2014</t>
  </si>
  <si>
    <t xml:space="preserve">TÊ, CPVC, SOLDÁVEL, DN 89MM, INSTALADO EM PRUMADA DE ÁGUA  FORNECIMENTO E INSTALAÇÃO. AF_12/2014</t>
  </si>
  <si>
    <t xml:space="preserve">223,31</t>
  </si>
  <si>
    <t xml:space="preserve">JOELHO 90 GRAUS, PVC, SERIE NORMAL, ESGOTO PREDIAL, DN 100 MM, JUNTA ELÁSTICA, FORNECIDO E INSTALADO EM SUBCOLETOR AÉREO DE ESGOTO SANITÁRIO. AF_12/2014</t>
  </si>
  <si>
    <t xml:space="preserve">27,58</t>
  </si>
  <si>
    <t xml:space="preserve">JOELHO 45 GRAUS, PVC, SERIE NORMAL, ESGOTO PREDIAL, DN 100 MM, JUNTA ELÁSTICA, FORNECIDO E INSTALADO EM SUBCOLETOR AÉREO DE ESGOTO SANITÁRIO. AF_12/2014</t>
  </si>
  <si>
    <t xml:space="preserve">CURVA CURTA 90 GRAUS, PVC, SERIE NORMAL, ESGOTO PREDIAL, DN 100 MM, JUNTA ELÁSTICA, FORNECIDO E INSTALADO EM SUBCOLETOR AÉREO DE ESGOTO SANITÁRIO. AF_12/2014</t>
  </si>
  <si>
    <t xml:space="preserve">46,25</t>
  </si>
  <si>
    <t xml:space="preserve">CURVA LONGA 90 GRAUS, PVC, SERIE NORMAL, ESGOTO PREDIAL, DN 100 MM, JUNTA ELÁSTICA, FORNECIDO E INSTALADO EM SUBCOLETOR AÉREO DE ESGOTO SANITÁRIO. AF_12/2014</t>
  </si>
  <si>
    <t xml:space="preserve">79,37</t>
  </si>
  <si>
    <t xml:space="preserve">JOELHO 90 GRAUS, PVC, SERIE NORMAL, ESGOTO PREDIAL, DN 150 MM, JUNTA ELÁSTICA, FORNECIDO E INSTALADO EM SUBCOLETOR AÉREO DE ESGOTO SANITÁRIO. AF_12/2014</t>
  </si>
  <si>
    <t xml:space="preserve">98,80</t>
  </si>
  <si>
    <t xml:space="preserve">JOELHO 45 GRAUS, PVC, SERIE NORMAL, ESGOTO PREDIAL, DN 150 MM, JUNTA ELÁSTICA, FORNECIDO E INSTALADO EM SUBCOLETOR AÉREO DE ESGOTO SANITÁRIO. AF_12/2014</t>
  </si>
  <si>
    <t xml:space="preserve">105,47</t>
  </si>
  <si>
    <t xml:space="preserve">LUVA SIMPLES, PVC, SERIE NORMAL, ESGOTO PREDIAL, DN 100 MM, JUNTA ELÁSTICA, FORNECIDO E INSTALADO EM SUBCOLETOR AÉREO DE ESGOTO SANITÁRIO. AF_12/2014</t>
  </si>
  <si>
    <t xml:space="preserve">LUVA DE CORRER, PVC, SERIE NORMAL, ESGOTO PREDIAL, DN 100 MM, JUNTA ELÁSTICA, FORNECIDO E INSTALADO EM SUBCOLETOR AÉREO DE ESGOTO SANITÁRIO. AF_12/2014</t>
  </si>
  <si>
    <t xml:space="preserve">35,27</t>
  </si>
  <si>
    <t xml:space="preserve">LUVA DE CORRER, PVC, SERIE NORMAL, ESGOTO PREDIAL, DN 150 MM, JUNTA ELÁSTICA, FORNECIDO E INSTALADO EM SUBCOLETOR AÉREO DE ESGOTO SANITÁRIO. AF_12/2014</t>
  </si>
  <si>
    <t xml:space="preserve">115,27</t>
  </si>
  <si>
    <t xml:space="preserve">TE, PVC, SERIE NORMAL, ESGOTO PREDIAL, DN 100 X 100 MM, JUNTA ELÁSTICA, FORNECIDO E INSTALADO EM SUBCOLETOR AÉREO DE ESGOTO SANITÁRIO. AF_12/2014</t>
  </si>
  <si>
    <t xml:space="preserve">JUNÇÃO SIMPLES, PVC, SERIE NORMAL, ESGOTO PREDIAL, DN 100 X 100 MM, JUNTA ELÁSTICA, FORNECIDO E INSTALADO EM SUBCOLETOR AÉREO DE ESGOTO SANITÁRIO. AF_12/2014</t>
  </si>
  <si>
    <t xml:space="preserve">53,97</t>
  </si>
  <si>
    <t xml:space="preserve">TE, PVC, SERIE NORMAL, ESGOTO PREDIAL, DN 150 X 150 MM, JUNTA ELÁSTICA, FORNECIDO E INSTALADO EM SUBCOLETOR AÉREO DE ESGOTO SANITÁRIO. AF_12/2014</t>
  </si>
  <si>
    <t xml:space="preserve">100,01</t>
  </si>
  <si>
    <t xml:space="preserve">JUNÇÃO SIMPLES, PVC, SERIE NORMAL, ESGOTO PREDIAL, DN 150 X 150 MM, JUNTA ELÁSTICA, FORNECIDO E INSTALADO EM SUBCOLETOR AÉREO DE ESGOTO SANITÁRIO. AF_12/2014</t>
  </si>
  <si>
    <t xml:space="preserve">228,93</t>
  </si>
  <si>
    <t xml:space="preserve">JOELHO 90 GRAUS, PVC, SOLDÁVEL, DN 25MM, INSTALADO EM DRENO DE AR-CONDICIONADO - FORNECIMENTO E INSTALAÇÃO. AF_12/2014</t>
  </si>
  <si>
    <t xml:space="preserve">5,53</t>
  </si>
  <si>
    <t xml:space="preserve">JOELHO 45 GRAUS, PVC, SOLDÁVEL, DN 25MM, INSTALADO EM DRENO DE AR-CONDICIONADO - FORNECIMENTO E INSTALAÇÃO. AF_12/2014</t>
  </si>
  <si>
    <t xml:space="preserve">6,59</t>
  </si>
  <si>
    <t xml:space="preserve">LUVA, PVC, SOLDÁVEL, DN 25MM, INSTALADO EM DRENO DE AR-CONDICIONADO - FORNECIMENTO E INSTALAÇÃO. AF_12/2014</t>
  </si>
  <si>
    <t xml:space="preserve">4,11</t>
  </si>
  <si>
    <t xml:space="preserve">TE, PVC, SOLDÁVEL, DN 25MM, INSTALADO EM DRENO DE AR-CONDICIONADO - FORNECIMENTO E INSTALAÇÃO. AF_12/2014</t>
  </si>
  <si>
    <t xml:space="preserve">8,75</t>
  </si>
  <si>
    <t xml:space="preserve">LUVA COM BUCHA DE LATÃO, PVC, SOLDÁVEL, DN 32MM X 1 , INSTALADO EM RAMAL OU SUB-RAMAL DE ÁGUA   FORNECIMENTO E INSTALAÇÃO. AF_12/2014</t>
  </si>
  <si>
    <t xml:space="preserve">32,91</t>
  </si>
  <si>
    <t xml:space="preserve">LUVA COM BUCHA DE LATÃO, PVC, SOLDÁVEL, DN 25MM X 3/4, INSTALADO EM PRUMADA DE ÁGUA - FORNECIMENTO E INSTALAÇÃO. AF_12/2014</t>
  </si>
  <si>
    <t xml:space="preserve">LUVA SOLDÁVEL E COM BUCHA DE LATÃO, PVC, SOLDÁVEL, DN 32MM X 1 , INSTALADO EM PRUMADA DE ÁGUA   FORNECIMENTO E INSTALAÇÃO. AF_12/2014</t>
  </si>
  <si>
    <t xml:space="preserve">29,31</t>
  </si>
  <si>
    <t xml:space="preserve">JOELHO 90 GRAUS COM BUCHA DE LATÃO, PVC, SOLDÁVEL, DN 25MM, X 1/2 INSTALADO EM RAMAL OU SUB-RAMAL DE ÁGUA - FORNECIMENTO E INSTALAÇÃO. AF_12/2014</t>
  </si>
  <si>
    <t xml:space="preserve">17,10</t>
  </si>
  <si>
    <t xml:space="preserve">TÊ COM BUCHA DE LATÃO NA BOLSA CENTRAL, PVC, SOLDÁVEL, DN 25MM X 3/4, INSTALADO EM RAMAL OU SUB-RAMAL DE ÁGUA - FORNECIMENTO E INSTALAÇÃO. AF_03/2015</t>
  </si>
  <si>
    <t xml:space="preserve">26,95</t>
  </si>
  <si>
    <t xml:space="preserve">BUCHA DE REDUÇÃO, PVC, SOLDÁVEL, DN 40MM X 32MM, INSTALADO EM RAMAL OU SUB-RAMAL DE ÁGUA - FORNECIMENTO E INSTALAÇÃO. AF_03/2015</t>
  </si>
  <si>
    <t xml:space="preserve">10,11</t>
  </si>
  <si>
    <t xml:space="preserve">COTOVELO EM COBRE, DN 22 MM, 90 GRAUS, SEM ANEL DE SOLDA, INSTALADO EM PRUMADA   FORNECIMENTO E INSTALAÇÃO. AF_12/2015</t>
  </si>
  <si>
    <t xml:space="preserve">20,41</t>
  </si>
  <si>
    <t xml:space="preserve">COTOVELO EM COBRE, DN 28 MM, 90 GRAUS, SEM ANEL DE SOLDA, INSTALADO EM PRUMADA  FORNECIMENTO E INSTALAÇÃO. AF_12/2015</t>
  </si>
  <si>
    <t xml:space="preserve">31,70</t>
  </si>
  <si>
    <t xml:space="preserve">COTOVELO EM COBRE, DN 35 MM, 90 GRAUS, SEM ANEL DE SOLDA, INSTALADO EM PRUMADA  FORNECIMENTO E INSTALAÇÃO. AF_12/2015</t>
  </si>
  <si>
    <t xml:space="preserve">55,99</t>
  </si>
  <si>
    <t xml:space="preserve">COTOVELO EM COBRE, DN 42 MM, 90 GRAUS, SEM ANEL DE SOLDA, INSTALADO EM PRUMADA  FORNECIMENTO E INSTALAÇÃO. AF_12/2015</t>
  </si>
  <si>
    <t xml:space="preserve">85,34</t>
  </si>
  <si>
    <t xml:space="preserve">COTOVELO EM COBRE, DN 54 MM, 90 GRAUS, SEM ANEL DE SOLDA, INSTALADO EM PRUMADA  FORNECIMENTO E INSTALAÇÃO. AF_12/2015</t>
  </si>
  <si>
    <t xml:space="preserve">130,98</t>
  </si>
  <si>
    <t xml:space="preserve">COTOVELO EM COBRE, DN 66 MM, 90 GRAUS, SEM ANEL DE SOLDA, INSTALADO EM PRUMADA  FORNECIMENTO E INSTALAÇÃO. AF_12/2015</t>
  </si>
  <si>
    <t xml:space="preserve">411,21</t>
  </si>
  <si>
    <t xml:space="preserve">LUVA EM COBRE, DN 22 MM, SEM ANEL DE SOLDA, INSTALADO EM PRUMADA  FORNECIMENTO E INSTALAÇÃO. AF_12/2015</t>
  </si>
  <si>
    <t xml:space="preserve">11,67</t>
  </si>
  <si>
    <t xml:space="preserve">LUVA EM COBRE, DN 28 MM, SEM ANEL DE SOLDA, INSTALADO EM PRUMADA  FORNECIMENTO E INSTALAÇÃO. AF_12/2015</t>
  </si>
  <si>
    <t xml:space="preserve">19,41</t>
  </si>
  <si>
    <t xml:space="preserve">LUVA EM COBRE, DN 35 MM, SEM ANEL DE SOLDA, INSTALADO EM PRUMADA  FORNECIMENTO E INSTALAÇÃO. AF_12/2015</t>
  </si>
  <si>
    <t xml:space="preserve">36,44</t>
  </si>
  <si>
    <t xml:space="preserve">LUVA EM COBRE, DN 42 MM, SEM ANEL DE SOLDA, INSTALADO EM PRUMADA  FORNECIMENTO E INSTALAÇÃO. AF_12/2015</t>
  </si>
  <si>
    <t xml:space="preserve">48,62</t>
  </si>
  <si>
    <t xml:space="preserve">LUVA EM COBRE, DN 54 MM, SEM ANEL DE SOLDA, INSTALADO EM PRUMADA  FORNECIMENTO E INSTALAÇÃO. AF_12/2015</t>
  </si>
  <si>
    <t xml:space="preserve">75,34</t>
  </si>
  <si>
    <t xml:space="preserve">LUVA EM COBRE, DN 66 MM, SEM ANEL DE SOLDA, INSTALADO EM PRUMADA  FORNECIMENTO E INSTALAÇÃO. AF_12/2015</t>
  </si>
  <si>
    <t xml:space="preserve">212,65</t>
  </si>
  <si>
    <t xml:space="preserve">TE EM COBRE, DN 22 MM, SEM ANEL DE SOLDA, INSTALADO EM PRUMADA  FORNECIMENTO E INSTALAÇÃO. AF_12/2015</t>
  </si>
  <si>
    <t xml:space="preserve">TE EM COBRE, DN 28 MM, SEM ANEL DE SOLDA, INSTALADO EM PRUMADA  FORNECIMENTO E INSTALAÇÃO. AF_12/2015</t>
  </si>
  <si>
    <t xml:space="preserve">40,35</t>
  </si>
  <si>
    <t xml:space="preserve">TE EM COBRE, DN 35 MM, SEM ANEL DE SOLDA, INSTALADO EM PRUMADA  FORNECIMENTO E INSTALAÇÃO. AF_12/2015</t>
  </si>
  <si>
    <t xml:space="preserve">79,74</t>
  </si>
  <si>
    <t xml:space="preserve">TE EM COBRE, DN 42 MM, SEM ANEL DE SOLDA, INSTALADO EM PRUMADA  FORNECIMENTO E INSTALAÇÃO. AF_12/2015</t>
  </si>
  <si>
    <t xml:space="preserve">105,72</t>
  </si>
  <si>
    <t xml:space="preserve">TE EM COBRE, DN 54 MM, SEM ANEL DE SOLDA, INSTALADO EM PRUMADA  FORNECIMENTO E INSTALAÇÃO. AF_12/2015</t>
  </si>
  <si>
    <t xml:space="preserve">194,33</t>
  </si>
  <si>
    <t xml:space="preserve">TE EM COBRE, DN 66 MM, SEM ANEL DE SOLDA, INSTALADO EM PRUMADA  FORNECIMENTO E INSTALAÇÃO. AF_12/2015</t>
  </si>
  <si>
    <t xml:space="preserve">507,34</t>
  </si>
  <si>
    <t xml:space="preserve">COTOVELO EM COBRE, DN 15 MM, 90 GRAUS, SEM ANEL DE SOLDA, INSTALADO EM RAMAL DE DISTRIBUIÇÃO  FORNECIMENTO E INSTALAÇÃO. AF_12/2015</t>
  </si>
  <si>
    <t xml:space="preserve">14,12</t>
  </si>
  <si>
    <t xml:space="preserve">COTOVELO EM COBRE, DN 22 MM, 90 GRAUS, SEM ANEL DE SOLDA, INSTALADO EM RAMAL DE DISTRIBUIÇÃO  FORNECIMENTO E INSTALAÇÃO. AF_12/2015</t>
  </si>
  <si>
    <t xml:space="preserve">COTOVELO EM COBRE, DN 28 MM, 90 GRAUS, SEM ANEL DE SOLDA, INSTALADO EM RAMAL DE DISTRIBUIÇÃO  FORNECIMENTO E INSTALAÇÃO. AF_12/2015</t>
  </si>
  <si>
    <t xml:space="preserve">LUVA EM COBRE, DN 15 MM, SEM ANEL DE SOLDA, INSTALADO EM RAMAL DE DISTRIBUIÇÃO  FORNECIMENTO E INSTALAÇÃO. AF_12/2015</t>
  </si>
  <si>
    <t xml:space="preserve">LUVA EM COBRE, DN 22 MM, SEM ANEL DE SOLDA, INSTALADO EM RAMAL DE DISTRIBUIÇÃO  FORNECIMENTO E INSTALAÇÃO. AF_12/2015</t>
  </si>
  <si>
    <t xml:space="preserve">13,80</t>
  </si>
  <si>
    <t xml:space="preserve">LUVA EM COBRE, DN 28 MM, SEM ANEL DE SOLDA, INSTALADO EM RAMAL DE DISTRIBUIÇÃO  FORNECIMENTO E INSTALAÇÃO. AF_12/2015</t>
  </si>
  <si>
    <t xml:space="preserve">21,54</t>
  </si>
  <si>
    <t xml:space="preserve">TE EM COBRE, DN 15 MM, SEM ANEL DE SOLDA, INSTALADO EM RAMAL DE DISTRIBUIÇÃO  FORNECIMENTO E INSTALAÇÃO. AF_12/2015</t>
  </si>
  <si>
    <t xml:space="preserve">19,21</t>
  </si>
  <si>
    <t xml:space="preserve">TE EM COBRE, DN 22 MM, SEM ANEL DE SOLDA, INSTALADO EM RAMAL DE DISTRIBUIÇÃO  FORNECIMENTO E INSTALAÇÃO. AF_12/2015</t>
  </si>
  <si>
    <t xml:space="preserve">TE EM COBRE, DN 28 MM, SEM ANEL DE SOLDA, INSTALADO EM RAMAL DE DISTRIBUIÇÃO  FORNECIMENTO E INSTALAÇÃO. AF_12/2015</t>
  </si>
  <si>
    <t xml:space="preserve">44,54</t>
  </si>
  <si>
    <t xml:space="preserve">COTOVELO EM COBRE, DN 15 MM, 90 GRAUS, SEM ANEL DE SOLDA, INSTALADO EM RAMAL E SUB-RAMAL  FORNECIMENTO E INSTALAÇÃO. AF_12/2015</t>
  </si>
  <si>
    <t xml:space="preserve">COTOVELO EM COBRE, DN 22 MM, 90 GRAUS, SEM ANEL DE SOLDA, INSTALADO EM RAMAL E SUB-RAMAL  FORNECIMENTO E INSTALAÇÃO. AF_12/2015</t>
  </si>
  <si>
    <t xml:space="preserve">26,44</t>
  </si>
  <si>
    <t xml:space="preserve">COTOVELO EM COBRE, DN 28 MM, 90 GRAUS, SEM ANEL DE SOLDA, INSTALADO EM RAMAL E SUB-RAMAL  FORNECIMENTO E INSTALAÇÃO. AF_12/2015</t>
  </si>
  <si>
    <t xml:space="preserve">39,96</t>
  </si>
  <si>
    <t xml:space="preserve">LUVA EM COBRE, DN 15 MM, SEM ANEL DE SOLDA, INSTALADO EM RAMAL E SUB-RAMAL  FORNECIMENTO E INSTALAÇÃO. AF_12/2015</t>
  </si>
  <si>
    <t xml:space="preserve">9,35</t>
  </si>
  <si>
    <t xml:space="preserve">LUVA EM COBRE, DN 22 MM, SEM ANEL DE SOLDA, INSTALADO EM RAMAL E SUB-RAMAL  FORNECIMENTO E INSTALAÇÃO. AF_12/2015</t>
  </si>
  <si>
    <t xml:space="preserve">15,71</t>
  </si>
  <si>
    <t xml:space="preserve">LUVA EM COBRE, DN 28 MM, SEM ANEL DE SOLDA, INSTALADO EM RAMAL E SUB-RAMAL  FORNECIMENTO E INSTALAÇÃO. AF_12/2015</t>
  </si>
  <si>
    <t xml:space="preserve">TE EM COBRE, DN 15 MM, SEM ANEL DE SOLDA, INSTALADO EM RAMAL E SUB-RAMAL  FORNECIMENTO E INSTALAÇÃO. AF_12/2015</t>
  </si>
  <si>
    <t xml:space="preserve">19,52</t>
  </si>
  <si>
    <t xml:space="preserve">TE EM COBRE, DN 22 MM, SEM ANEL DE SOLDA, INSTALADO EM RAMAL E SUB-RAMAL  FORNECIMENTO E INSTALAÇÃO. AF_12/2015</t>
  </si>
  <si>
    <t xml:space="preserve">TE EM COBRE, DN 28 MM, SEM ANEL DE SOLDA, INSTALADO EM RAMAL E SUB-RAMAL  FORNECIMENTO E INSTALAÇÃO. AF_12/2015</t>
  </si>
  <si>
    <t xml:space="preserve">51,37</t>
  </si>
  <si>
    <t xml:space="preserve">NIPLE, EM FERRO GALVANIZADO, DN 50 (2"), CONEXÃO ROSQUEADA, INSTALADO EM PRUMADAS - FORNECIMENTO E INSTALAÇÃO. AF_10/2020</t>
  </si>
  <si>
    <t xml:space="preserve">64,34</t>
  </si>
  <si>
    <t xml:space="preserve">LUVA, EM FERRO GALVANIZADO, DN 50 (2"), CONEXÃO ROSQUEADA, INSTALADO EM PRUMADAS - FORNECIMENTO E INSTALAÇÃO. AF_10/2020</t>
  </si>
  <si>
    <t xml:space="preserve">64,31</t>
  </si>
  <si>
    <t xml:space="preserve">NIPLE, EM FERRO GALVANIZADO, DN 65 (2 1/2"), CONEXÃO ROSQUEADA, INSTALADO EM PRUMADAS - FORNECIMENTO E INSTALAÇÃO. AF_10/2020</t>
  </si>
  <si>
    <t xml:space="preserve">84,03</t>
  </si>
  <si>
    <t xml:space="preserve">LUVA, EM FERRO GALVANIZADO, DN 65 (2 1/2"), CONEXÃO ROSQUEADA, INSTALADO EM PRUMADAS - FORNECIMENTO E INSTALAÇÃO. AF_10/2020</t>
  </si>
  <si>
    <t xml:space="preserve">93,26</t>
  </si>
  <si>
    <t xml:space="preserve">NIPLE, EM FERRO GALVANIZADO, DN 80 (3"), CONEXÃO ROSQUEADA, INSTALADO EM PRUMADAS - FORNECIMENTO E INSTALAÇÃO. AF_10/2020</t>
  </si>
  <si>
    <t xml:space="preserve">117,18</t>
  </si>
  <si>
    <t xml:space="preserve">LUVA, EM FERRO GALVANIZADO, DN 80 (3"), CONEXÃO ROSQUEADA, INSTALADO EM PRUMADAS - FORNECIMENTO E INSTALAÇÃO. AF_10/2020</t>
  </si>
  <si>
    <t xml:space="preserve">125,39</t>
  </si>
  <si>
    <t xml:space="preserve">JOELHO 45 GRAUS, EM FERRO GALVANIZADO, DN 50 (2"), CONEXÃO ROSQUEADA, INSTALADO EM PRUMADAS - FORNECIMENTO E INSTALAÇÃO. AF_10/2020</t>
  </si>
  <si>
    <t xml:space="preserve">95,75</t>
  </si>
  <si>
    <t xml:space="preserve">JOELHO 90 GRAUS, EM FERRO GALVANIZADO, DN 50 (2"), CONEXÃO ROSQUEADA, INSTALADO EM PRUMADAS - FORNECIMENTO E INSTALAÇÃO. AF_10/2020</t>
  </si>
  <si>
    <t xml:space="preserve">93,70</t>
  </si>
  <si>
    <t xml:space="preserve">JOELHO 45 GRAUS, EM FERRO GALVANIZADO, DN 65 (2 1/2"), CONEXÃO ROSQUEADA, INSTALADO EM PRUMADAS - FORNECIMENTO E INSTALAÇÃO. AF_10/2020</t>
  </si>
  <si>
    <t xml:space="preserve">143,81</t>
  </si>
  <si>
    <t xml:space="preserve">JOELHO 90 GRAUS, EM FERRO GALVANIZADO, DN 65 (2 1/2"), CONEXÃO ROSQUEADA, INSTALADO EM PRUMADAS - FORNECIMENTO E INSTALAÇÃO. AF_10/2020</t>
  </si>
  <si>
    <t xml:space="preserve">134,79</t>
  </si>
  <si>
    <t xml:space="preserve">JOELHO 45 GRAUS, EM FERRO GALVANIZADO, DN 80 (3"), CONEXÃO ROSQUEADA, INSTALADO EM PRUMADAS - FORNECIMENTO E INSTALAÇÃO. AF_10/2020</t>
  </si>
  <si>
    <t xml:space="preserve">189,98</t>
  </si>
  <si>
    <t xml:space="preserve">JOELHO 90 GRAUS, EM FERRO GALVANIZADO, DN 80 (3"), CONEXÃO ROSQUEADA, INSTALADO EM PRUMADAS - FORNECIMENTO E INSTALAÇÃO. AF_10/2020</t>
  </si>
  <si>
    <t xml:space="preserve">172,59</t>
  </si>
  <si>
    <t xml:space="preserve">TÊ, EM FERRO GALVANIZADO, DN 50 (2"), CONEXÃO ROSQUEADA, INSTALADO EM PRUMADAS - FORNECIMENTO E INSTALAÇÃO. AF_10/2020</t>
  </si>
  <si>
    <t xml:space="preserve">TÊ, EM FERRO GALVANIZADO, DN 65 (2 1/2"), CONEXÃO ROSQUEADA, INSTALADO EM PRUMADAS - FORNECIMENTO E INSTALAÇÃO. AF_10/2020</t>
  </si>
  <si>
    <t xml:space="preserve">184,24</t>
  </si>
  <si>
    <t xml:space="preserve">TÊ, EM FERRO GALVANIZADO, DN 80 (3"), CONEXÃO ROSQUEADA, INSTALADO EM PRUMADAS - FORNECIMENTO E INSTALAÇÃO. AF_10/2020</t>
  </si>
  <si>
    <t xml:space="preserve">228,41</t>
  </si>
  <si>
    <t xml:space="preserve">NIPLE, EM FERRO GALVANIZADO, DN 25 (1"), CONEXÃO ROSQUEADA, INSTALADO EM REDE DE ALIMENTAÇÃO PARA HIDRANTE - FORNECIMENTO E INSTALAÇÃO. AF_10/2020</t>
  </si>
  <si>
    <t xml:space="preserve">35,16</t>
  </si>
  <si>
    <t xml:space="preserve">LUVA, EM FERRO GALVANIZADO, DN 25 (1"), CONEXÃO ROSQUEADA, INSTALADO EM REDE DE ALIMENTAÇÃO PARA HIDRANTE - FORNECIMENTO E INSTALAÇÃO. AF_10/2020</t>
  </si>
  <si>
    <t xml:space="preserve">NIPLE, EM FERRO GALVANIZADO, DN 32 (1 1/4"), CONEXÃO ROSQUEADA, INSTALADO EM REDE DE ALIMENTAÇÃO PARA HIDRANTE - FORNECIMENTO E INSTALAÇÃO. AF_10/2020</t>
  </si>
  <si>
    <t xml:space="preserve">42,30</t>
  </si>
  <si>
    <t xml:space="preserve">LUVA, EM FERRO GALVANIZADO, DN 32 (1 1/4"), CONEXÃO ROSQUEADA, INSTALADO EM REDE DE ALIMENTAÇÃO PARA HIDRANTE - FORNECIMENTO E INSTALAÇÃO. AF_10/2020</t>
  </si>
  <si>
    <t xml:space="preserve">43,84</t>
  </si>
  <si>
    <t xml:space="preserve">NIPLE, EM FERRO GALVANIZADO, DN 40 (1 1/2"), CONEXÃO ROSQUEADA, INSTALADO EM REDE DE ALIMENTAÇÃO PARA HIDRANTE - FORNECIMENTO E INSTALAÇÃO. AF_10/2020</t>
  </si>
  <si>
    <t xml:space="preserve">49,82</t>
  </si>
  <si>
    <t xml:space="preserve">LUVA, EM FERRO GALVANIZADO, DN 40 (1 1/2"), CONEXÃO ROSQUEADA, INSTALADO EM REDE DE ALIMENTAÇÃO PARA HIDRANTE - FORNECIMENTO E INSTALAÇÃO. AF_10/2020</t>
  </si>
  <si>
    <t xml:space="preserve">NIPLE, EM FERRO GALVANIZADO, DN 50 (2"), CONEXÃO ROSQUEADA, INSTALADO EM REDE DE ALIMENTAÇÃO PARA HIDRANTE - FORNECIMENTO E INSTALAÇÃO. AF_10/2020</t>
  </si>
  <si>
    <t xml:space="preserve">64,29</t>
  </si>
  <si>
    <t xml:space="preserve">LUVA, EM FERRO GALVANIZADO, DN 50 (2"), CONEXÃO ROSQUEADA, INSTALADO EM REDE DE ALIMENTAÇÃO PARA HIDRANTE - FORNECIMENTO E INSTALAÇÃO. AF_10/2020</t>
  </si>
  <si>
    <t xml:space="preserve">64,26</t>
  </si>
  <si>
    <t xml:space="preserve">NIPLE, EM FERRO GALVANIZADO, DN 65 (2 1/2"), CONEXÃO ROSQUEADA, INSTALADO EM REDE DE ALIMENTAÇÃO PARA HIDRANTE - FORNECIMENTO E INSTALAÇÃO. AF_10/2020</t>
  </si>
  <si>
    <t xml:space="preserve">85,73</t>
  </si>
  <si>
    <t xml:space="preserve">LUVA, EM FERRO GALVANIZADO, DN 65 (2 1/2"), CONEXÃO ROSQUEADA, INSTALADO EM REDE DE ALIMENTAÇÃO PARA HIDRANTE - FORNECIMENTO E INSTALAÇÃO. AF_10/2020</t>
  </si>
  <si>
    <t xml:space="preserve">94,96</t>
  </si>
  <si>
    <t xml:space="preserve">NIPLE, EM FERRO GALVANIZADO, DN 80 (3"), CONEXÃO ROSQUEADA, INSTALADO EM REDE DE ALIMENTAÇÃO PARA HIDRANTE - FORNECIMENTO E INSTALAÇÃO. AF_10/2020</t>
  </si>
  <si>
    <t xml:space="preserve">120,69</t>
  </si>
  <si>
    <t xml:space="preserve">LUVA, EM FERRO GALVANIZADO, DN 80 (3"), CONEXÃO ROSQUEADA, INSTALADO EM REDE DE ALIMENTAÇÃO PARA HIDRANTE - FORNECIMENTO E INSTALAÇÃO. AF_10/2020</t>
  </si>
  <si>
    <t xml:space="preserve">128,90</t>
  </si>
  <si>
    <t xml:space="preserve">JOELHO 45 GRAUS, EM FERRO GALVANIZADO, DN 25 (1"), CONEXÃO ROSQUEADA, INSTALADO EM REDE DE ALIMENTAÇÃO PARA HIDRANTE - FORNECIMENTO E INSTALAÇÃO. AF_10/2020</t>
  </si>
  <si>
    <t xml:space="preserve">JOELHO 90 GRAUS, EM FERRO GALVANIZADO, DN 25 (1"), CONEXÃO ROSQUEADA, INSTALADO EM REDE DE ALIMENTAÇÃO PARA HIDRANTE - FORNECIMENTO E INSTALAÇÃO. AF_10/2020</t>
  </si>
  <si>
    <t xml:space="preserve">51,04</t>
  </si>
  <si>
    <t xml:space="preserve">JOELHO 45 GRAUS, EM FERRO GALVANIZADO, DN 32 (1 1/4"), CONEXÃO ROSQUEADA, INSTALADO EM REDE DE ALIMENTAÇÃO PARA HIDRANTE - FORNECIMENTO E INSTALAÇÃO. AF_10/2020</t>
  </si>
  <si>
    <t xml:space="preserve">66,65</t>
  </si>
  <si>
    <t xml:space="preserve">JOELHO 90 GRAUS, EM FERRO GALVANIZADO, DN 32 (1 1/4"), CONEXÃO ROSQUEADA, INSTALADO EM REDE DE ALIMENTAÇÃO PARA HIDRANTE - FORNECIMENTO E INSTALAÇÃO. AF_10/2020</t>
  </si>
  <si>
    <t xml:space="preserve">62,27</t>
  </si>
  <si>
    <t xml:space="preserve">JOELHO 45 GRAUS, EM FERRO GALVANIZADO, DN 40 (1 1/2"), CONEXÃO ROSQUEADA, INSTALADO EM REDE DE ALIMENTAÇÃO PARA HIDRANTE - FORNECIMENTO E INSTALAÇÃO. AF_10/2020</t>
  </si>
  <si>
    <t xml:space="preserve">76,26</t>
  </si>
  <si>
    <t xml:space="preserve">JOELHO 90 GRAUS, EM FERRO GALVANIZADO, DN 40 (1 1/2"), CONEXÃO ROSQUEADA, INSTALADO EM REDE DE ALIMENTAÇÃO PARA HIDRANTE - FORNECIMENTO E INSTALAÇÃO. AF_10/2020</t>
  </si>
  <si>
    <t xml:space="preserve">73,24</t>
  </si>
  <si>
    <t xml:space="preserve">JOELHO 45 GRAUS, EM FERRO GALVANIZADO, DN 50 (2"), CONEXÃO ROSQUEADA, INSTALADO EM REDE DE ALIMENTAÇÃO PARA HIDRANTE - FORNECIMENTO E INSTALAÇÃO. AF_10/2020</t>
  </si>
  <si>
    <t xml:space="preserve">95,66</t>
  </si>
  <si>
    <t xml:space="preserve">JOELHO 90 GRAUS, EM FERRO GALVANIZADO, DN 50 (2"), CONEXÃO ROSQUEADA, INSTALADO EM REDE DE ALIMENTAÇÃO PARA HIDRANTE - FORNECIMENTO E INSTALAÇÃO. AF_10/2020</t>
  </si>
  <si>
    <t xml:space="preserve">93,61</t>
  </si>
  <si>
    <t xml:space="preserve">JOELHO 45 GRAUS, EM FERRO GALVANIZADO, DN 65 (2 1/2"), CONEXÃO ROSQUEADA, INSTALADO EM REDE DE ALIMENTAÇÃO PARA HIDRANTE - FORNECIMENTO E INSTALAÇÃO. AF_10/2020</t>
  </si>
  <si>
    <t xml:space="preserve">146,42</t>
  </si>
  <si>
    <t xml:space="preserve">JOELHO 90 GRAUS, EM FERRO GALVANIZADO, DN 65 (2 1/2"), CONEXÃO ROSQUEADA, INSTALADO EM REDE DE ALIMENTAÇÃO PARA HIDRANTE - FORNECIMENTO E INSTALAÇÃO. AF_10/2020</t>
  </si>
  <si>
    <t xml:space="preserve">137,40</t>
  </si>
  <si>
    <t xml:space="preserve">JOELHO 45 GRAUS, EM FERRO GALVANIZADO, CONEXÃO ROSQUEADA, DN 80 (3"), INSTALADO EM REDE DE ALIMENTAÇÃO PARA HIDRANTE - FORNECIMENTO E INSTALAÇÃO. AF_10/2020</t>
  </si>
  <si>
    <t xml:space="preserve">JOELHO 90 GRAUS, EM FERRO GALVANIZADO, CONEXÃO ROSQUEADA, DN 80 (3"), INSTALADO EM REDE DE ALIMENTAÇÃO PARA HIDRANTE - FORNECIMENTO E INSTALAÇÃO. AF_10/2020</t>
  </si>
  <si>
    <t xml:space="preserve">177,85</t>
  </si>
  <si>
    <t xml:space="preserve">TÊ, EM FERRO GALVANIZADO, CONEXÃO ROSQUEADA, DN 25 (1"), INSTALADO EM REDE DE ALIMENTAÇÃO PARA HIDRANTE - FORNECIMENTO E INSTALAÇÃO. AF_10/2020</t>
  </si>
  <si>
    <t xml:space="preserve">TÊ, EM FERRO GALVANIZADO, CONEXÃO ROSQUEADA, DN 32 (1 1/4"), INSTALADO EM REDE DE ALIMENTAÇÃO PARA HIDRANTE - FORNECIMENTO E INSTALAÇÃO. AF_10/2020</t>
  </si>
  <si>
    <t xml:space="preserve">83,57</t>
  </si>
  <si>
    <t xml:space="preserve">TÊ, EM FERRO GALVANIZADO, CONEXÃO ROSQUEADA, DN 40 (1 1/2"), INSTALADO EM REDE DE ALIMENTAÇÃO PARA HIDRANTE - FORNECIMENTO E INSTALAÇÃO. AF_10/2020</t>
  </si>
  <si>
    <t xml:space="preserve">96,48</t>
  </si>
  <si>
    <t xml:space="preserve">TÊ, EM FERRO GALVANIZADO, CONEXÃO ROSQUEADA, DN 50 (2"), INSTALADO EM REDE DE ALIMENTAÇÃO PARA HIDRANTE - FORNECIMENTO E INSTALAÇÃO. AF_10/2020</t>
  </si>
  <si>
    <t xml:space="preserve">124,74</t>
  </si>
  <si>
    <t xml:space="preserve">TÊ, EM FERRO GALVANIZADO, CONEXÃO ROSQUEADA, DN 65 (2 1/2"), INSTALADO EM REDE DE ALIMENTAÇÃO PARA HIDRANTE - FORNECIMENTO E INSTALAÇÃO. AF_10/2020</t>
  </si>
  <si>
    <t xml:space="preserve">187,64</t>
  </si>
  <si>
    <t xml:space="preserve">TÊ, EM FERRO GALVANIZADO, CONEXÃO ROSQUEADA, DN 80 (3"), INSTALADO EM REDE DE ALIMENTAÇÃO PARA HIDRANTE - FORNECIMENTO E INSTALAÇÃO. AF_10/2020</t>
  </si>
  <si>
    <t xml:space="preserve">235,43</t>
  </si>
  <si>
    <t xml:space="preserve">NIPLE, EM FERRO GALVANIZADO, CONEXÃO ROSQUEADA, DN 25 (1"), INSTALADO EM REDE DE ALIMENTAÇÃO PARA SPRINKLER - FORNECIMENTO E INSTALAÇÃO. AF_10/2020</t>
  </si>
  <si>
    <t xml:space="preserve">25,68</t>
  </si>
  <si>
    <t xml:space="preserve">LUVA, EM FERRO GALVANIZADO, CONEXÃO ROSQUEADA, DN 25 (1"), INSTALADO EM REDE DE ALIMENTAÇÃO PARA SPRINKLER - FORNECIMENTO E INSTALAÇÃO. AF_10/2020</t>
  </si>
  <si>
    <t xml:space="preserve">27,34</t>
  </si>
  <si>
    <t xml:space="preserve">NIPLE, EM FERRO GALVANIZADO, CONEXÃO ROSQUEADA, DN 32 (1 1/4"), INSTALADO EM REDE DE ALIMENTAÇÃO PARA SPRINKLER - FORNECIMENTO E INSTALAÇÃO. AF_10/2020</t>
  </si>
  <si>
    <t xml:space="preserve">31,52</t>
  </si>
  <si>
    <t xml:space="preserve">LUVA, EM FERRO GALVANIZADO, CONEXÃO ROSQUEADA, DN 32 (1 1/4"), INSTALADO EM REDE DE ALIMENTAÇÃO PARA SPRINKLER - FORNECIMENTO E INSTALAÇÃO. AF_10/2020</t>
  </si>
  <si>
    <t xml:space="preserve">33,06</t>
  </si>
  <si>
    <t xml:space="preserve">NIPLE, EM FERRO GALVANIZADO, CONEXÃO ROSQUEADA, DN 40 (1 1/2"), INSTALADO EM REDE DE ALIMENTAÇÃO PARA SPRINKLER - FORNECIMENTO E INSTALAÇÃO. AF_10/2020</t>
  </si>
  <si>
    <t xml:space="preserve">LUVA, EM FERRO GALVANIZADO, CONEXÃO ROSQUEADA, DN 40 (1 1/2"), INSTALADO EM REDE DE ALIMENTAÇÃO PARA SPRINKLER - FORNECIMENTO E INSTALAÇÃO. AF_10/2020</t>
  </si>
  <si>
    <t xml:space="preserve">37,84</t>
  </si>
  <si>
    <t xml:space="preserve">NIPLE, EM FERRO GALVANIZADO, CONEXÃO ROSQUEADA, DN 50 (2"), INSTALADO EM REDE DE ALIMENTAÇÃO PARA SPRINKLER - FORNECIMENTO E INSTALAÇÃO. AF_10/2020</t>
  </si>
  <si>
    <t xml:space="preserve">50,16</t>
  </si>
  <si>
    <t xml:space="preserve">LUVA, EM FERRO GALVANIZADO, CONEXÃO ROSQUEADA, DN 50 (2"), INSTALADO EM REDE DE ALIMENTAÇÃO PARA SPRINKLER - FORNECIMENTO E INSTALAÇÃO. AF_10/2020</t>
  </si>
  <si>
    <t xml:space="preserve">NIPLE, EM FERRO GALVANIZADO, CONEXÃO ROSQUEADA, DN 65 (2 1/2"), INSTALADO EM REDE DE ALIMENTAÇÃO PARA SPRINKLER - FORNECIMENTO E INSTALAÇÃO. AF_10/2020</t>
  </si>
  <si>
    <t xml:space="preserve">LUVA, EM FERRO GALVANIZADO, CONEXÃO ROSQUEADA, DN 65 (2 1/2"), INSTALADO EM REDE DE ALIMENTAÇÃO PARA SPRINKLER - FORNECIMENTO E INSTALAÇÃO. AF_10/2020</t>
  </si>
  <si>
    <t xml:space="preserve">78,03</t>
  </si>
  <si>
    <t xml:space="preserve">NIPLE, EM FERRO GALVANIZADO, CONEXÃO ROSQUEADA, DN 80 (3"), INSTALADO EM REDE DE ALIMENTAÇÃO PARA SPRINKLER - FORNECIMENTO E INSTALAÇÃO. AF_10/2020</t>
  </si>
  <si>
    <t xml:space="preserve">101,00</t>
  </si>
  <si>
    <t xml:space="preserve">LUVA, EM FERRO GALVANIZADO, CONEXÃO ROSQUEADA, DN 80 (3"), INSTALADO EM REDE DE ALIMENTAÇÃO PARA SPRINKLER - FORNECIMENTO E INSTALAÇÃO. AF_10/2020</t>
  </si>
  <si>
    <t xml:space="preserve">109,21</t>
  </si>
  <si>
    <t xml:space="preserve">JOELHO 45 GRAUS, EM FERRO GALVANIZADO, CONEXÃO ROSQUEADA, DN 25 (1"), INSTALADO EM REDE DE ALIMENTAÇÃO PARA SPRINKLER - FORNECIMENTO E INSTALAÇÃO. AF_10/2020</t>
  </si>
  <si>
    <t xml:space="preserve">39,00</t>
  </si>
  <si>
    <t xml:space="preserve">JOELHO 90 GRAUS, EM FERRO GALVANIZADO, CONEXÃO ROSQUEADA, DN 25 (1"), INSTALADO EM REDE DE ALIMENTAÇÃO PARA SPRINKLER - FORNECIMENTO E INSTALAÇÃO. AF_10/2020</t>
  </si>
  <si>
    <t xml:space="preserve">36,80</t>
  </si>
  <si>
    <t xml:space="preserve">JOELHO 45 GRAUS, EM FERRO GALVANIZADO, CONEXÃO ROSQUEADA, DN 32 (1 1/4"), INSTALADO EM REDE DE ALIMENTAÇÃO PARA SPRINKLER - FORNECIMENTO E INSTALAÇÃO. AF_10/2020</t>
  </si>
  <si>
    <t xml:space="preserve">50,51</t>
  </si>
  <si>
    <t xml:space="preserve">JOELHO 90 GRAUS, EM FERRO GALVANIZADO, CONEXÃO ROSQUEADA, DN 32 (1 1/4"), INSTALADO EM REDE DE ALIMENTAÇÃO PARA SPRINKLER - FORNECIMENTO E INSTALAÇÃO. AF_10/2020</t>
  </si>
  <si>
    <t xml:space="preserve">46,13</t>
  </si>
  <si>
    <t xml:space="preserve">JOELHO 45 GRAUS, EM FERRO GALVANIZADO, CONEXÃO ROSQUEADA, DN 40 (1 1/2"), INSTALADO EM REDE DE ALIMENTAÇÃO PARA SPRINKLER - FORNECIMENTO E INSTALAÇÃO. AF_10/2020</t>
  </si>
  <si>
    <t xml:space="preserve">57,88</t>
  </si>
  <si>
    <t xml:space="preserve">JOELHO 90 GRAUS, EM FERRO GALVANIZADO, CONEXÃO ROSQUEADA, DN 40 (1 1/2"), INSTALADO EM REDE DE ALIMENTAÇÃO PARA SPRINKLER - FORNECIMENTO E INSTALAÇÃO. AF_10/2020</t>
  </si>
  <si>
    <t xml:space="preserve">54,86</t>
  </si>
  <si>
    <t xml:space="preserve">JOELHO 45 GRAUS, EM FERRO GALVANIZADO, CONEXÃO ROSQUEADA, DN 50 (2"), INSTALADO EM REDE DE ALIMENTAÇÃO PARA SPRINKLER - FORNECIMENTO E INSTALAÇÃO. AF_10/2020</t>
  </si>
  <si>
    <t xml:space="preserve">74,51</t>
  </si>
  <si>
    <t xml:space="preserve">JOELHO 90 GRAUS, EM FERRO GALVANIZADO, CONEXÃO ROSQUEADA, DN 50 (2"), INSTALADO EM REDE DE ALIMENTAÇÃO PARA SPRINKLER - FORNECIMENTO E INSTALAÇÃO. AF_10/2020</t>
  </si>
  <si>
    <t xml:space="preserve">72,46</t>
  </si>
  <si>
    <t xml:space="preserve">JOELHO 45 GRAUS, EM FERRO GALVANIZADO, CONEXÃO ROSQUEADA, DN 65 (2 1/2"), INSTALADO EM REDE DE ALIMENTAÇÃO PARA SPRINKLER - FORNECIMENTO E INSTALAÇÃO. AF_10/2020</t>
  </si>
  <si>
    <t xml:space="preserve">JOELHO 90 GRAUS, EM FERRO GALVANIZADO, CONEXÃO ROSQUEADA, DN 65 (2 1/2"), INSTALADO EM REDE DE ALIMENTAÇÃO PARA SPRINKLER - FORNECIMENTO E INSTALAÇÃO. AF_10/2020</t>
  </si>
  <si>
    <t xml:space="preserve">112,04</t>
  </si>
  <si>
    <t xml:space="preserve">JOELHO 45 GRAUS, EM FERRO GALVANIZADO, CONEXÃO ROSQUEADA, DN 80 (3"), INSTALADO EM REDE DE ALIMENTAÇÃO PARA SPRINKLER - FORNECIMENTO E INSTALAÇÃO. AF_10/2020</t>
  </si>
  <si>
    <t xml:space="preserve">165,73</t>
  </si>
  <si>
    <t xml:space="preserve">JOELHO 90 GRAUS, EM FERRO GALVANIZADO, CONEXÃO ROSQUEADA, DN 80 (3"), INSTALADO EM REDE DE ALIMENTAÇÃO PARA SPRINKLER - FORNECIMENTO E INSTALAÇÃO. AF_10/2020</t>
  </si>
  <si>
    <t xml:space="preserve">148,34</t>
  </si>
  <si>
    <t xml:space="preserve">TÊ, EM FERRO GALVANIZADO, CONEXÃO ROSQUEADA, DN 25 (1"), INSTALADO EM REDE DE ALIMENTAÇÃO PARA SPRINKLER - FORNECIMENTO E INSTALAÇÃO. AF_10/2020</t>
  </si>
  <si>
    <t xml:space="preserve">49,88</t>
  </si>
  <si>
    <t xml:space="preserve">TÊ, EM FERRO GALVANIZADO, CONEXÃO ROSQUEADA, DN 32 (1 1/4"), INSTALADO EM REDE DE ALIMENTAÇÃO PARA SPRINKLER - FORNECIMENTO E INSTALAÇÃO. AF_10/2020</t>
  </si>
  <si>
    <t xml:space="preserve">TÊ, EM FERRO GALVANIZADO, CONEXÃO ROSQUEADA, DN 40 (1 1/2"), INSTALADO EM REDE DE ALIMENTAÇÃO PARA SPRINKLER - FORNECIMENTO E INSTALAÇÃO. AF_10/2020</t>
  </si>
  <si>
    <t xml:space="preserve">71,98</t>
  </si>
  <si>
    <t xml:space="preserve">TÊ, EM FERRO GALVANIZADO, CONEXÃO ROSQUEADA, DN 50 (2"), INSTALADO EM REDE DE ALIMENTAÇÃO PARA SPRINKLER - FORNECIMENTO E INSTALAÇÃO. AF_10/2020</t>
  </si>
  <si>
    <t xml:space="preserve">96,53</t>
  </si>
  <si>
    <t xml:space="preserve">TÊ, EM FERRO GALVANIZADO, CONEXÃO ROSQUEADA, DN 65 (2 1/2"), INSTALADO EM REDE DE ALIMENTAÇÃO PARA SPRINKLER - FORNECIMENTO E INSTALAÇÃO. AF_10/2020</t>
  </si>
  <si>
    <t xml:space="preserve">153,87</t>
  </si>
  <si>
    <t xml:space="preserve">TÊ, EM FERRO GALVANIZADO, CONEXÃO ROSQUEADA, DN 80 (3"), INSTALADO EM REDE DE ALIMENTAÇÃO PARA SPRINKLER - FORNECIMENTO E INSTALAÇÃO. AF_10/2020</t>
  </si>
  <si>
    <t xml:space="preserve">196,05</t>
  </si>
  <si>
    <t xml:space="preserve">NIPLE, EM FERRO GALVANIZADO, CONEXÃO ROSQUEADA, DN 15 (1/2"), INSTALADO EM RAMAIS E SUB-RAMAIS DE GÁS - FORNECIMENTO E INSTALAÇÃO. AF_10/2020</t>
  </si>
  <si>
    <t xml:space="preserve">LUVA, EM FERRO GALVANIZADO, CONEXÃO ROSQUEADA, DN 15 (1/2"), INSTALADO EM RAMAIS E SUB-RAMAIS DE GÁS - FORNECIMENTO E INSTALAÇÃO. AF_10/2020</t>
  </si>
  <si>
    <t xml:space="preserve">NIPLE, EM FERRO GALVANIZADO, CONEXÃO ROSQUEADA, DN 20 (3/4"), INSTALADO EM RAMAIS E SUB-RAMAIS DE GÁS - FORNECIMENTO E INSTALAÇÃO. AF_10/2020</t>
  </si>
  <si>
    <t xml:space="preserve">22,12</t>
  </si>
  <si>
    <t xml:space="preserve">LUVA, EM FERRO GALVANIZADO, CONEXÃO ROSQUEADA, DN 20 (3/4"), INSTALADO EM RAMAIS E SUB-RAMAIS DE GÁS - FORNECIMENTO E INSTALAÇÃO. AF_10/2020</t>
  </si>
  <si>
    <t xml:space="preserve">22,49</t>
  </si>
  <si>
    <t xml:space="preserve">NIPLE, EM FERRO GALVANIZADO, CONEXÃO ROSQUEADA, DN 25 (1"), INSTALADO EM RAMAIS E SUB-RAMAIS DE GÁS - FORNECIMENTO E INSTALAÇÃO. AF_10/2020</t>
  </si>
  <si>
    <t xml:space="preserve">34,75</t>
  </si>
  <si>
    <t xml:space="preserve">LUVA, EM FERRO GALVANIZADO, CONEXÃO ROSQUEADA, DN 25 (1"), INSTALADO EM RAMAIS E SUB-RAMAIS DE GÁS - FORNECIMENTO E INSTALAÇÃO. AF_10/2020</t>
  </si>
  <si>
    <t xml:space="preserve">36,41</t>
  </si>
  <si>
    <t xml:space="preserve">JOELHO 45 GRAUS, EM FERRO GALVANIZADO, CONEXÃO ROSQUEADA, DN 15 (1/2"), INSTALADO EM RAMAIS E SUB-RAMAIS DE GÁS - FORNECIMENTO E INSTALAÇÃO. AF_10/2020</t>
  </si>
  <si>
    <t xml:space="preserve">20,55</t>
  </si>
  <si>
    <t xml:space="preserve">JOELHO 90 GRAUS, EM FERRO GALVANIZADO, CONEXÃO ROSQUEADA, DN 15 (1/2"), INSTALADO EM RAMAIS E SUB-RAMAIS DE GÁS - FORNECIMENTO E INSTALAÇÃO. AF_10/2020</t>
  </si>
  <si>
    <t xml:space="preserve">19,35</t>
  </si>
  <si>
    <t xml:space="preserve">JOELHO 45 GRAUS, EM FERRO GALVANIZADO, CONEXÃO ROSQUEADA, DN 20 (3/4"), INSTALADO EM RAMAIS E SUB-RAMAIS DE GÁS - FORNECIMENTO E INSTALAÇÃO. AF_10/2020</t>
  </si>
  <si>
    <t xml:space="preserve">JOELHO 90 GRAUS, EM FERRO GALVANIZADO, CONEXÃO ROSQUEADA, DN 20 (3/4"), INSTALADO EM RAMAIS E SUB-RAMAIS DE GÁS - FORNECIMENTO E INSTALAÇÃO. AF_10/2020</t>
  </si>
  <si>
    <t xml:space="preserve">31,82</t>
  </si>
  <si>
    <t xml:space="preserve">JOELHO 45 GRAUS, EM FERRO GALVANIZADO, CONEXÃO ROSQUEADA, DN 25 (1"), INSTALADO EM RAMAIS E SUB-RAMAIS DE GÁS - FORNECIMENTO E INSTALAÇÃO. AF_10/2020</t>
  </si>
  <si>
    <t xml:space="preserve">52,69</t>
  </si>
  <si>
    <t xml:space="preserve">JOELHO 90 GRAUS, EM FERRO GALVANIZADO, CONEXÃO ROSQUEADA, DN 25 (1"), INSTALADO EM RAMAIS E SUB-RAMAIS DE GÁS - FORNECIMENTO E INSTALAÇÃO. AF_10/2020</t>
  </si>
  <si>
    <t xml:space="preserve">50,49</t>
  </si>
  <si>
    <t xml:space="preserve">TÊ, EM FERRO GALVANIZADO, CONEXÃO ROSQUEADA, DN 15 (1/2"), INSTALADO EM RAMAIS E SUB-RAMAIS DE GÁS - FORNECIMENTO E INSTALAÇÃO. AF_10/2020</t>
  </si>
  <si>
    <t xml:space="preserve">TÊ, EM FERRO GALVANIZADO, CONEXÃO ROSQUEADA, DN 20 (3/4"), INSTALADO EM RAMAIS E SUB-RAMAIS DE GÁS - FORNECIMENTO E INSTALAÇÃO. AF_10/2020</t>
  </si>
  <si>
    <t xml:space="preserve">42,07</t>
  </si>
  <si>
    <t xml:space="preserve">TÊ, EM FERRO GALVANIZADO, CONEXÃO ROSQUEADA, DN 25 (1"), INSTALADO EM RAMAIS E SUB-RAMAIS DE GÁS - FORNECIMENTO E INSTALAÇÃO. AF_10/2020</t>
  </si>
  <si>
    <t xml:space="preserve">68,12</t>
  </si>
  <si>
    <t xml:space="preserve">UNIÃO, EM FERRO GALVANIZADO, DN 50 (2"), CONEXÃO ROSQUEADA, INSTALADO EM PRUMADAS - FORNECIMENTO E INSTALAÇÃO. AF_10/2020</t>
  </si>
  <si>
    <t xml:space="preserve">124,20</t>
  </si>
  <si>
    <t xml:space="preserve">UNIÃO, EM FERRO GALVANIZADO, DN 65 (2 1/2"), CONEXÃO ROSQUEADA, INSTALADO EM PRUMADAS - FORNECIMENTO E INSTALAÇÃO. AF_10/2020</t>
  </si>
  <si>
    <t xml:space="preserve">186,99</t>
  </si>
  <si>
    <t xml:space="preserve">UNIÃO, EM FERRO GALVANIZADO, DN 80 (3"), CONEXÃO ROSQUEADA, INSTALADO EM PRUMADAS - FORNECIMENTO E INSTALAÇÃO. AF_10/2020</t>
  </si>
  <si>
    <t xml:space="preserve">272,94</t>
  </si>
  <si>
    <t xml:space="preserve">UNIÃO, EM FERRO GALVANIZADO, DN 25 (1"), CONEXÃO ROSQUEADA, INSTALADO EM REDE DE ALIMENTAÇÃO PARA HIDRANTE - FORNECIMENTO E INSTALAÇÃO. AF_10/2020</t>
  </si>
  <si>
    <t xml:space="preserve">54,64</t>
  </si>
  <si>
    <t xml:space="preserve">UNIÃO, EM FERRO GALVANIZADO, DN 32 (1 1/4"), CONEXÃO ROSQUEADA, INSTALADO EM REDE DE ALIMENTAÇÃO PARA HIDRANTE - FORNECIMENTO E INSTALAÇÃO. AF_10/2020</t>
  </si>
  <si>
    <t xml:space="preserve">76,97</t>
  </si>
  <si>
    <t xml:space="preserve">UNIÃO, EM FERRO GALVANIZADO, DN 40 (1 1/2"), CONEXÃO ROSQUEADA, INSTALADO EM REDE DE ALIMENTAÇÃO PARA HIDRANTE - FORNECIMENTO E INSTALAÇÃO. AF_10/2020</t>
  </si>
  <si>
    <t xml:space="preserve">91,70</t>
  </si>
  <si>
    <t xml:space="preserve">UNIÃO, EM FERRO GALVANIZADO, DN 50 (2"), CONEXÃO ROSQUEADA, INSTALADO EM REDE DE ALIMENTAÇÃO PARA HIDRANTE - FORNECIMENTO E INSTALAÇÃO. AF_10/2020</t>
  </si>
  <si>
    <t xml:space="preserve">124,15</t>
  </si>
  <si>
    <t xml:space="preserve">UNIÃO, EM FERRO GALVANIZADO, DN 65 (2 1/2"), CONEXÃO ROSQUEADA, INSTALADO EM REDE DE ALIMENTAÇÃO PARA HIDRANTE - FORNECIMENTO E INSTALAÇÃO. AF_10/2020</t>
  </si>
  <si>
    <t xml:space="preserve">188,69</t>
  </si>
  <si>
    <t xml:space="preserve">UNIÃO, EM FERRO GALVANIZADO, DN 80 (3"), CONEXÃO ROSQUEADA, INSTALADO EM REDE DE ALIMENTAÇÃO PARA HIDRANTE - FORNECIMENTO E INSTALAÇÃO. AF_10/2020</t>
  </si>
  <si>
    <t xml:space="preserve">276,45</t>
  </si>
  <si>
    <t xml:space="preserve">UNIÃO, EM FERRO GALVANIZADO, CONEXÃO ROSQUEADA, DN 25 (1"), INSTALADO EM REDE DE ALIMENTAÇÃO PARA SPRINKLER - FORNECIMENTO E INSTALAÇÃO. AF_10/2020</t>
  </si>
  <si>
    <t xml:space="preserve">45,16</t>
  </si>
  <si>
    <t xml:space="preserve">UNIÃO, EM FERRO GALVANIZADO, CONEXÃO ROSQUEADA, DN 32 (1 1/4"), INSTALADO EM REDE DE ALIMENTAÇÃO PARA SPRINKLER - FORNECIMENTO E INSTALAÇÃO. AF_10/2020</t>
  </si>
  <si>
    <t xml:space="preserve">UNIÃO, EM FERRO GALVANIZADO, CONEXÃO ROSQUEADA, DN 40 (1 1/2"), INSTALADO EM REDE DE ALIMENTAÇÃO PARA SPRINKLER - FORNECIMENTO E INSTALAÇÃO. AF_10/2020</t>
  </si>
  <si>
    <t xml:space="preserve">79,42</t>
  </si>
  <si>
    <t xml:space="preserve">UNIÃO, EM FERRO GALVANIZADO, CONEXÃO ROSQUEADA, DN 50 (2"), INSTALADO EM REDE DE ALIMENTAÇÃO PARA SPRINKLER - FORNECIMENTO E INSTALAÇÃO. AF_10/2020</t>
  </si>
  <si>
    <t xml:space="preserve">110,02</t>
  </si>
  <si>
    <t xml:space="preserve">UNIÃO, EM FERRO GALVANIZADO, CONEXÃO ROSQUEADA, DN 65 (2 1/2"), INSTALADO EM REDE DE ALIMENTAÇÃO PARA SPRINKLER - FORNECIMENTO E INSTALAÇÃO. AF_10/2020</t>
  </si>
  <si>
    <t xml:space="preserve">171,76</t>
  </si>
  <si>
    <t xml:space="preserve">UNIÃO, EM FERRO GALVANIZADO, CONEXÃO ROSQUEADA, DN 80 (3"), INSTALADO EM REDE DE ALIMENTAÇÃO PARA SPRINKLER - FORNECIMENTO E INSTALAÇÃO. AF_10/2020</t>
  </si>
  <si>
    <t xml:space="preserve">256,76</t>
  </si>
  <si>
    <t xml:space="preserve">UNIÃO, EM FERRO GALVANIZADO, CONEXÃO ROSQUEADA, DN 15 (1/2"), INSTALADO EM RAMAIS E SUB-RAMAIS DE GÁS - FORNECIMENTO E INSTALAÇÃO. AF_10/2020</t>
  </si>
  <si>
    <t xml:space="preserve">UNIÃO, EM FERRO GALVANIZADO, CONEXÃO ROSQUEADA, DN 20 (3/4"), INSTALADO EM RAMAIS E SUB-RAMAIS DE GÁS - FORNECIMENTO E INSTALAÇÃO. AF_10/2020</t>
  </si>
  <si>
    <t xml:space="preserve">43,95</t>
  </si>
  <si>
    <t xml:space="preserve">UNIÃO, EM FERRO GALVANIZADO, CONEXÃO ROSQUEADA, DN 25 (1"), INSTALADO EM RAMAIS E SUB-RAMAIS DE GÁS - FORNECIMENTO E INSTALAÇÃO. AF_10/2020</t>
  </si>
  <si>
    <t xml:space="preserve">54,23</t>
  </si>
  <si>
    <t xml:space="preserve">LUVA DE REDUÇÃO, EM FERRO GALVANIZADO, 2" X 1 1/2", CONEXÃO ROSQUEADA, INSTALADO EM PRUMADAS - FORNECIMENTO E INSTALAÇÃO. AF_10/2020</t>
  </si>
  <si>
    <t xml:space="preserve">67,79</t>
  </si>
  <si>
    <t xml:space="preserve">LUVA DE REDUÇÃO, EM FERRO GALVANIZADO, 2" X 1 1/4", CONEXÃO ROSQUEADA, INSTALADO EM PRUMADAS - FORNECIMENTO E INSTALAÇÃO. AF_10/2020</t>
  </si>
  <si>
    <t xml:space="preserve">LUVA DE REDUÇÃO, EM FERRO GALVANIZADO, 2" X 1", CONEXÃO ROSQUEADA, INSTALADO EM PRUMADAS - FORNECIMENTO E INSTALAÇÃO. AF_10/2020</t>
  </si>
  <si>
    <t xml:space="preserve">LUVA DE REDUÇÃO, EM FERRO GALVANIZADO, 2 1/2" X 1 1/2", CONEXÃO ROSQUEADA, INSTALADO EM PRUMADAS - FORNECIMENTO E INSTALAÇÃO. AF_10/2020</t>
  </si>
  <si>
    <t xml:space="preserve">97,15</t>
  </si>
  <si>
    <t xml:space="preserve">LUVA DE REDUÇÃO, EM FERRO GALVANIZADO, 2 1/2" X 2", CONEXÃO ROSQUEADA, INSTALADO EM PRUMADAS - FORNECIMENTO E INSTALAÇÃO. AF_10/2020</t>
  </si>
  <si>
    <t xml:space="preserve">LUVA DE REDUÇÃO, EM FERRO GALVANIZADO, 3" X 1 1/2", CONEXÃO ROSQUEADA, INSTALADO EM PRUMADAS - FORNECIMENTO E INSTALAÇÃO. AF_10/2020</t>
  </si>
  <si>
    <t xml:space="preserve">129,30</t>
  </si>
  <si>
    <t xml:space="preserve">LUVA DE REDUÇÃO, EM FERRO GALVANIZADO, 3" X 2 1/2", CONEXÃO ROSQUEADA, INSTALADO EM PRUMADAS - FORNECIMENTO E INSTALAÇÃO. AF_10/2020</t>
  </si>
  <si>
    <t xml:space="preserve">132,19</t>
  </si>
  <si>
    <t xml:space="preserve">LUVA DE REDUÇÃO, EM FERRO GALVANIZADO, 3" X 2", CONEXÃO ROSQUEADA, INSTALADO EM PRUMADAS - FORNECIMENTO E INSTALAÇÃO. AF_10/2020</t>
  </si>
  <si>
    <t xml:space="preserve">LUVA DE REDUÇÃO, EM FERRO GALVANIZADO, 1" X 1/2", CONEXÃO ROSQUEADA, INSTALADO EM REDE DE ALIMENTAÇÃO PARA HIDRANTE - FORNECIMENTO E INSTALAÇÃO. AF_10/2020</t>
  </si>
  <si>
    <t xml:space="preserve">LUVA DE REDUÇÃO, EM FERRO GALVANIZADO, 1" X 3/4", CONEXÃO ROSQUEADA, INSTALADO EM REDE DE ALIMENTAÇÃO PARA HIDRANTE - FORNECIMENTO E INSTALAÇÃO. AF_10/2020</t>
  </si>
  <si>
    <t xml:space="preserve">36,91</t>
  </si>
  <si>
    <t xml:space="preserve">LUVA DE REDUÇÃO, EM FERRO GALVANIZADO, 1 1/4" X 1", CONEXÃO ROSQUEADA, INSTALADO EM REDE DE ALIMENTAÇÃO PARA HIDRANTE - FORNECIMENTO E INSTALAÇÃO. AF_10/2020</t>
  </si>
  <si>
    <t xml:space="preserve">45,08</t>
  </si>
  <si>
    <t xml:space="preserve">LUVA DE REDUÇÃO, EM FERRO GALVANIZADO, 1 1/4" X 1/2", CONEXÃO ROSQUEADA, INSTALADO EM REDE DE ALIMENTAÇÃO PARA HIDRANTE - FORNECIMENTO E INSTALAÇÃO. AF_10/2020</t>
  </si>
  <si>
    <t xml:space="preserve">45,07</t>
  </si>
  <si>
    <t xml:space="preserve">LUVA DE REDUÇÃO, EM FERRO GALVANIZADO, 1 1/4" X 3/4", CONEXÃO ROSQUEADA, INSTALADO EM REDE DE ALIMENTAÇÃO PARA HIDRANTE - FORNECIMENTO E INSTALAÇÃO. AF_10/2020</t>
  </si>
  <si>
    <t xml:space="preserve">LUVA DE REDUÇÃO, EM FERRO GALVANIZADO, 1 1/2" X 1 1/4", CONEXÃO ROSQUEADA, INSTALADO EM REDE DE ALIMENTAÇÃO PARA HIDRANTE - FORNECIMENTO E INSTALAÇÃO. AF_10/2020</t>
  </si>
  <si>
    <t xml:space="preserve">51,40</t>
  </si>
  <si>
    <t xml:space="preserve">LUVA DE REDUÇÃO, EM FERRO GALVANIZADO, 1 1/2" X 1", CONEXÃO ROSQUEADA, INSTALADO EM REDE DE ALIMENTAÇÃO PARA HIDRANTE - FORNECIMENTO E INSTALAÇÃO. AF_10/2020</t>
  </si>
  <si>
    <t xml:space="preserve">LUVA DE REDUÇÃO, EM FERRO GALVANIZADO, 1 1/2" X 3/4", CONEXÃO ROSQUEADA, INSTALADO EM REDE DE ALIMENTAÇÃO PARA HIDRANTE - FORNECIMENTO E INSTALAÇÃO. AF_10/2020</t>
  </si>
  <si>
    <t xml:space="preserve">LUVA DE REDUÇÃO, EM FERRO GALVANIZADO, 2" X 1 1/2", CONEXÃO ROSQUEADA, INSTALADO EM REDE DE ALIMENTAÇÃO PARA HIDRANTE - FORNECIMENTO E INSTALAÇÃO. AF_10/2020</t>
  </si>
  <si>
    <t xml:space="preserve">67,74</t>
  </si>
  <si>
    <t xml:space="preserve">LUVA DE REDUÇÃO, EM FERRO GALVANIZADO, 2" X 1 1/4", CONEXÃO ROSQUEADA, INSTALADO EM REDE DE ALIMENTAÇÃO PARA HIDRANTE - FORNECIMENTO E INSTALAÇÃO. AF_10/2020</t>
  </si>
  <si>
    <t xml:space="preserve">LUVA DE REDUÇÃO, EM FERRO GALVANIZADO, 2" X 1", CONEXÃO ROSQUEADA, INSTALADO EM REDE DE ALIMENTAÇÃO PARA HIDRANTE - FORNECIMENTO E INSTALAÇÃO. AF_10/2020</t>
  </si>
  <si>
    <t xml:space="preserve">LUVA DE REDUÇÃO, EM FERRO GALVANIZADO, 2 1/2" X 1 1/2", CONEXÃO ROSQUEADA, INSTALADO EM REDE DE ALIMENTAÇÃO PARA HIDRANTE - FORNECIMENTO E INSTALAÇÃO. AF_10/2020</t>
  </si>
  <si>
    <t xml:space="preserve">98,85</t>
  </si>
  <si>
    <t xml:space="preserve">LUVA DE REDUÇÃO, EM FERRO GALVANIZADO, 2 1/2" X 2", CONEXÃO ROSQUEADA, INSTALADO EM REDE DE ALIMENTAÇÃO PARA HIDRANTE - FORNECIMENTO E INSTALAÇÃO. AF_10/2020</t>
  </si>
  <si>
    <t xml:space="preserve">LUVA DE REDUÇÃO, EM FERRO GALVANIZADO, 3" X 2 1/2", CONEXÃO ROSQUEADA, INSTALADO EM REDE DE ALIMENTAÇÃO PARA HIDRANTE - FORNECIMENTO E INSTALAÇÃO. AF_10/2020</t>
  </si>
  <si>
    <t xml:space="preserve">135,70</t>
  </si>
  <si>
    <t xml:space="preserve">LUVA DE REDUÇÃO, EM FERRO GALVANIZADO, 3" X 2", CONEXÃO ROSQUEADA, INSTALADO EM REDE DE ALIMENTAÇÃO PARA HIDRANTE - FORNECIMENTO E INSTALAÇÃO. AF_10/2020</t>
  </si>
  <si>
    <t xml:space="preserve">LUVA DE REDUÇÃO, EM FERRO GALVANIZADO, 1" X 1/2", CONEXÃO ROSQUEADA, INSTALADO EM REDE DE ALIMENTAÇÃO PARA SPRINKLER - FORNECIMENTO E INSTALAÇÃO. AF_10/2020</t>
  </si>
  <si>
    <t xml:space="preserve">27,20</t>
  </si>
  <si>
    <t xml:space="preserve">LUVA DE REDUÇÃO, EM FERRO GALVANIZADO, 1" X 3/4", CONEXÃO ROSQUEADA, INSTALADO EM REDE DE ALIMENTAÇÃO PARA SPRINKLER - FORNECIMENTO E INSTALAÇÃO. AF_10/2020</t>
  </si>
  <si>
    <t xml:space="preserve">27,43</t>
  </si>
  <si>
    <t xml:space="preserve">LUVA DE REDUÇÃO, EM FERRO GALVANIZADO, 1 1/4" X 1", CONEXÃO ROSQUEADA, INSTALADO EM REDE DE ALIMENTAÇÃO PARA SPRINKLER - FORNECIMENTO E INSTALAÇÃO. AF_10/2020</t>
  </si>
  <si>
    <t xml:space="preserve">34,30</t>
  </si>
  <si>
    <t xml:space="preserve">LUVA DE REDUÇÃO, EM FERRO GALVANIZADO, 1 1/4" X 1/2", CONEXÃO ROSQUEADA, INSTALADO EM REDE DE ALIMENTAÇÃO PARA SPRINKLER - FORNECIMENTO E INSTALAÇÃO. AF_10/2020</t>
  </si>
  <si>
    <t xml:space="preserve">34,29</t>
  </si>
  <si>
    <t xml:space="preserve">LUVA DE REDUÇÃO, EM FERRO GALVANIZADO, 1 1/4" X 3/4", CONEXÃO ROSQUEADA, INSTALADO EM REDE DE ALIMENTAÇÃO PARA SPRINKLER - FORNECIMENTO E INSTALAÇÃO. AF_10/2020</t>
  </si>
  <si>
    <t xml:space="preserve">LUVA DE REDUÇÃO, EM FERRO GALVANIZADO, 1 1/2" X 1 1/4", CONEXÃO ROSQUEADA, INSTALADO EM REDE DE ALIMENTAÇÃO PARA SPRINKLER - FORNECIMENTO E INSTALAÇÃO. AF_10/2020</t>
  </si>
  <si>
    <t xml:space="preserve">39,12</t>
  </si>
  <si>
    <t xml:space="preserve">LUVA DE REDUÇÃO, EM FERRO GALVANIZADO, 1 1/2" X 1", CONEXÃO ROSQUEADA, INSTALADO EM REDE DE ALIMENTAÇÃO PARA SPRINKLER - FORNECIMENTO E INSTALAÇÃO. AF_10/2020</t>
  </si>
  <si>
    <t xml:space="preserve">LUVA DE REDUÇÃO, EM FERRO GALVANIZADO, 1 1/2" X 3/4", CONEXÃO ROSQUEADA, INSTALADO EM REDE DE ALIMENTAÇÃO PARA SPRINKLER - FORNECIMENTO E INSTALAÇÃO. AF_10/2020</t>
  </si>
  <si>
    <t xml:space="preserve">LUVA DE REDUÇÃO, EM FERRO GALVANIZADO, 2" X 1 1/2", CONEXÃO ROSQUEADA, INSTALADO EM REDE DE ALIMENTAÇÃO PARA SPRINKLER - FORNECIMENTO E INSTALAÇÃO. AF_10/2020</t>
  </si>
  <si>
    <t xml:space="preserve">53,61</t>
  </si>
  <si>
    <t xml:space="preserve">LUVA DE REDUÇÃO, EM FERRO GALVANIZADO, 2" X 1 1/4", CONEXÃO ROSQUEADA, INSTALADO EM REDE DE ALIMENTAÇÃO PARA SPRINKLER - FORNECIMENTO E INSTALAÇÃO. AF_10/2020</t>
  </si>
  <si>
    <t xml:space="preserve">LUVA DE REDUÇÃO, EM FERRO GALVANIZADO, 2" X 1", CONEXÃO ROSQUEADA, INSTALADO EM REDE DE ALIMENTAÇÃO PARA SPRINKLER - FORNECIMENTO E INSTALAÇÃO. AF_10/2020</t>
  </si>
  <si>
    <t xml:space="preserve">LUVA DE REDUÇÃO, EM FERRO GALVANIZADO, 2 1/2" X 1 1/2", CONEXÃO ROSQUEADA, INSTALADO EM REDE DE ALIMENTAÇÃO PARA SPRINKLER - FORNECIMENTO E INSTALAÇÃO. AF_10/2020</t>
  </si>
  <si>
    <t xml:space="preserve">81,92</t>
  </si>
  <si>
    <t xml:space="preserve">LUVA DE REDUÇÃO, EM FERRO GALVANIZADO, 2 1/2" X 2", CONEXÃO ROSQUEADA, INSTALADO EM REDE DE ALIMENTAÇÃO PARA SPRINKLER - FORNECIMENTO E INSTALAÇÃO. AF_10/2020</t>
  </si>
  <si>
    <t xml:space="preserve">LUVA DE REDUÇÃO, EM FERRO GALVANIZADO, 3" X 2 1/2", CONEXÃO ROSQUEADA, INSTALADO EM REDE DE ALIMENTAÇÃO PARA SPRINKLER - FORNECIMENTO E INSTALAÇÃO. AF_10/2020</t>
  </si>
  <si>
    <t xml:space="preserve">116,01</t>
  </si>
  <si>
    <t xml:space="preserve">LUVA DE REDUÇÃO, EM FERRO GALVANIZADO, 3" X 2", CONEXÃO ROSQUEADA, INSTALADO EM REDE DE ALIMENTAÇÃO PARA SPRINKLER - FORNECIMENTO E INSTALAÇÃO. AF_10/2020</t>
  </si>
  <si>
    <t xml:space="preserve">LUVA DE REDUÇÃO, EM FERRO GALVANIZADO, 3/4" X 1/2", CONEXÃO ROSQUEADA, INSTALADO EM RAMAIS E SUB-RAMAIS DE GÁS - FORNECIMENTO E INSTALAÇÃO. AF_10/2020</t>
  </si>
  <si>
    <t xml:space="preserve">23,68</t>
  </si>
  <si>
    <t xml:space="preserve">LUVA PASSANTE EM COBRE, DN 22 MM, SEM ANEL DE SOLDA, INSTALADO EM PRUMADA  FORNECIMENTO E INSTALAÇÃO. AF_01/2016</t>
  </si>
  <si>
    <t xml:space="preserve">13,21</t>
  </si>
  <si>
    <t xml:space="preserve">BUCHA DE REDUÇÃO EM COBRE, DN 22 MM X 15 MM, SEM ANEL DE SOLDA, BOLSA X BOLSA, INSTALADO EM PRUMADA  FORNECIMENTO E INSTALAÇÃO. AF_01/2016</t>
  </si>
  <si>
    <t xml:space="preserve">JUNTA DE EXPANSÃO EM COBRE, DN 22 MM, PONTA X PONTA, INSTALADO EM PRUMADA  FORNECIMENTO E INSTALAÇÃO. AF_01/2016</t>
  </si>
  <si>
    <t xml:space="preserve">604,67</t>
  </si>
  <si>
    <t xml:space="preserve">CONECTOR EM BRONZE/LATÃO, DN 22 MM X 3/4", SEM ANEL DE SOLDA, BOLSA X ROSCA F, INSTALADO EM PRUMADA  FORNECIMENTO E INSTALAÇÃO. AF_01/2016</t>
  </si>
  <si>
    <t xml:space="preserve">25,54</t>
  </si>
  <si>
    <t xml:space="preserve">CURVA DE TRANSPOSIÇÃO EM BRONZE/LATÃO, DN 22 MM, SEM ANEL DE SOLDA, BOLSA X BOLSA, INSTALADO EM PRUMADA  FORNECIMENTO E INSTALAÇÃO. AF_01/2016</t>
  </si>
  <si>
    <t xml:space="preserve">52,38</t>
  </si>
  <si>
    <t xml:space="preserve">LUVA PASSANTE EM COBRE, DN 28 MM, SEM ANEL DE SOLDA, INSTALADO EM PRUMADA  FORNECIMENTO E INSTALAÇÃO. AF_01/2016</t>
  </si>
  <si>
    <t xml:space="preserve">BUCHA DE REDUÇÃO EM COBRE, DN 28 MM X 22 MM, SEM ANEL DE SOLDA, PONTA X BOLSA, INSTALADO EM PRUMADA  FORNECIMENTO E INSTALAÇÃO. AF_01/2016</t>
  </si>
  <si>
    <t xml:space="preserve">16,90</t>
  </si>
  <si>
    <t xml:space="preserve">JUNTA DE EXPANSÃO EM COBRE, DN 28 MM, PONTA X PONTA, INSTALADO EM PRUMADA  FORNECIMENTO E INSTALAÇÃO. AF_01/2016</t>
  </si>
  <si>
    <t xml:space="preserve">664,92</t>
  </si>
  <si>
    <t xml:space="preserve">CONECTOR EM BRONZE/LATÃO, DN 28 MM X 1/2", SEM ANEL DE SOLDA, BOLSA X ROSCA F, INSTALADO EM PRUMADA  FORNECIMENTO E INSTALAÇÃO. AF_01/2016</t>
  </si>
  <si>
    <t xml:space="preserve">35,14</t>
  </si>
  <si>
    <t xml:space="preserve">CURVA DE TRANSPOSIÇÃO EM BRONZE/LATÃO, DN 28 MM, SEM ANEL DE SOLDA, BOLSA X BOLSA, INSTALADO EM PRUMADA  FORNECIMENTO E INSTALAÇÃO. AF_01/2016</t>
  </si>
  <si>
    <t xml:space="preserve">91,44</t>
  </si>
  <si>
    <t xml:space="preserve">LUVA PASSANTE EM COBRE, DN 35 MM, SEM ANEL DE SOLDA, INSTALADO EM PRUMADA  FORNECIMENTO E INSTALAÇÃO. AF_01/2016</t>
  </si>
  <si>
    <t xml:space="preserve">36,59</t>
  </si>
  <si>
    <t xml:space="preserve">BUCHA DE REDUÇÃO EM COBRE, DN 35 MM X 28 MM, SEM ANEL DE SOLDA, PONTA X BOLSA, INSTALADO EM PRUMADA  FORNECIMENTO E INSTALAÇÃO. AF_01/2016</t>
  </si>
  <si>
    <t xml:space="preserve">31,72</t>
  </si>
  <si>
    <t xml:space="preserve">JUNTA DE EXPANSÃO EM BRONZE/LATÃO, DN 35 MM, PONTA X PONTA, INSTALADO EM PRUMADA  FORNECIMENTO E INSTALAÇÃO. AF_01/2016</t>
  </si>
  <si>
    <t xml:space="preserve">761,60</t>
  </si>
  <si>
    <t xml:space="preserve">LUVA PASSANTE EM COBRE, DN 42 MM, SEM ANEL DE SOLDA, INSTALADO EM PRUMADA  FORNECIMENTO E INSTALAÇÃO. AF_01/2016</t>
  </si>
  <si>
    <t xml:space="preserve">56,60</t>
  </si>
  <si>
    <t xml:space="preserve">BUCHA DE REDUÇÃO EM COBRE, DN 42 MM X 35 MM, SEM ANEL DE SOLDA, PONTA X BOLSA, INSTALADO EM PRUMADA  FORNECIMENTO E INSTALAÇÃO. AF_01/2016</t>
  </si>
  <si>
    <t xml:space="preserve">53,00</t>
  </si>
  <si>
    <t xml:space="preserve">JUNTA DE EXPANSÃO EM BRONZE/LATÃO, DN 42 MM, PONTA X PONTA, INSTALADO EM PRUMADA  FORNECIMENTO E INSTALAÇÃO. AF_01/2016</t>
  </si>
  <si>
    <t xml:space="preserve">956,06</t>
  </si>
  <si>
    <t xml:space="preserve">LUVA PASSANTE EM COBRE, DN 54 MM, SEM ANEL DE SOLDA, INSTALADO EM PRUMADA  FORNECIMENTO E INSTALAÇÃO. AF_01/2016</t>
  </si>
  <si>
    <t xml:space="preserve">BUCHA DE REDUÇÃO EM COBRE, DN 54 MM X 42 MM, SEM ANEL DE SOLDA, PONTA X BOLSA, INSTALADO EM PRUMADA  FORNECIMENTO E INSTALAÇÃO. AF_01/2016</t>
  </si>
  <si>
    <t xml:space="preserve">73,48</t>
  </si>
  <si>
    <t xml:space="preserve">JUNTA DE EXPANSÃO EM BRONZE/LATÃO, DN 54 MM, PONTA X PONTA, INSTALADO EM PRUMADA  FORNECIMENTO E INSTALAÇÃO. AF_01/2016</t>
  </si>
  <si>
    <t xml:space="preserve">1.325,06</t>
  </si>
  <si>
    <t xml:space="preserve">LUVA PASSANTE EM COBRE, DN 66 MM, SEM ANEL DE SOLDA, INSTALADO EM PRUMADA  FORNECIMENTO E INSTALAÇÃO. AF_01/2016</t>
  </si>
  <si>
    <t xml:space="preserve">BUCHA DE REDUÇÃO EM COBRE, DN 66 MM X 54 MM, SEM ANEL DE SOLDA, PONTA X BOLSA, INSTALADO EM PRUMADA  FORNECIMENTO E INSTALAÇÃO. AF_01/2016</t>
  </si>
  <si>
    <t xml:space="preserve">197,43</t>
  </si>
  <si>
    <t xml:space="preserve">JUNTA DE EXPANSÃO EM BRONZE/LATÃO, DN 66 MM, PONTA X PONTA, INSTALADO EM PRUMADA  FORNECIMENTO E INSTALAÇÃO. AF_01/2016</t>
  </si>
  <si>
    <t xml:space="preserve">1.748,33</t>
  </si>
  <si>
    <t xml:space="preserve">TE DUPLA CURVA EM BRONZE/LATÃO, DN 3/4" X 22 MM X 3/4", SEM ANEL DE SOLDA, ROSCA F X BOLSA X ROSCA F, INSTALADO EM PRUMADA  FORNECIMENTO E INSTALAÇÃO. AF_01/2016</t>
  </si>
  <si>
    <t xml:space="preserve">95,78</t>
  </si>
  <si>
    <t xml:space="preserve">CURVA EM COBRE, DN 15 MM, 45 GRAUS, SEM ANEL DE SOLDA, BOLSA X BOLSA, INSTALADO EM RAMAL DE DISTRIBUIÇÃO  FORNECIMENTO E INSTALAÇÃO. AF_01/2016</t>
  </si>
  <si>
    <t xml:space="preserve">14,08</t>
  </si>
  <si>
    <t xml:space="preserve">COTOVELO EM BRONZE/LATÃO, DN 15 MM X 1/2", 90 GRAUS, SEM ANEL DE SOLDA, BOLSA X ROSCA F, INSTALADO EM RAMAL DE DISTRIBUIÇÃO  FORNECIMENTO E INSTALAÇÃO. AF_01/2016</t>
  </si>
  <si>
    <t xml:space="preserve">24,13</t>
  </si>
  <si>
    <t xml:space="preserve">CURVA EM COBRE, DN 22 MM, 45 GRAUS, SEM ANEL DE SOLDA, BOLSA X BOLSA, INSTALADO EM RAMAL DE DISTRIBUIÇÃO  FORNECIMENTO E INSTALAÇÃO. AF_01/2016</t>
  </si>
  <si>
    <t xml:space="preserve">23,20</t>
  </si>
  <si>
    <t xml:space="preserve">COTOVELO EM BRONZE/LATÃO, DN 22 MM X 1/2", 90 GRAUS, SEM ANEL DE SOLDA, BOLSA X ROSCA F, INSTALADO EM RAMAL DE DISTRIBUIÇÃO  FORNECIMENTO E INSTALAÇÃO. AF_01/2016</t>
  </si>
  <si>
    <t xml:space="preserve">34,48</t>
  </si>
  <si>
    <t xml:space="preserve">COTOVELO EM BRONZE/LATÃO, DN 22 MM X 3/4", 90 GRAUS, SEM ANEL DE SOLDA, BOLSA X ROSCA F, INSTALADO EM RAMAL DE DISTRIBUIÇÃO  FORNECIMENTO E INSTALAÇÃO. AF_01/2016</t>
  </si>
  <si>
    <t xml:space="preserve">CURVA EM COBRE, DN 28 MM, 45 GRAUS, SEM ANEL DE SOLDA, BOLSA X BOLSA, INSTALADO EM RAMAL DE DISTRIBUIÇÃO  FORNECIMENTO E INSTALAÇÃO. AF_01/2016</t>
  </si>
  <si>
    <t xml:space="preserve">LUVA PASSANTE EM COBRE, DN 15 MM, SEM ANEL DE SOLDA, INSTALADO EM RAMAL DE DISTRIBUIÇÃO  FORNECIMENTO E INSTALAÇÃO. AF_01/2016</t>
  </si>
  <si>
    <t xml:space="preserve">CONECTOR EM BRONZE/LATÃO, DN 15 MM X 1/2", SEM ANEL DE SOLDA, BOLSA X ROSCA F, INSTALADO EM RAMAL DE DISTRIBUIÇÃO  FORNECIMENTO E INSTALAÇÃO. AF_01/2016</t>
  </si>
  <si>
    <t xml:space="preserve">21,93</t>
  </si>
  <si>
    <t xml:space="preserve">CURVA DE TRANSPOSIÇÃO EM BRONZE/LATÃO, DN 15 MM, SEM ANEL DE SOLDA, BOLSA X BOLSA, INSTALADO EM RAMAL DE DISTRIBUIÇÃO  FORNECIMENTO E INSTALAÇÃO. AF_01/2016</t>
  </si>
  <si>
    <t xml:space="preserve">27,01</t>
  </si>
  <si>
    <t xml:space="preserve">JUNTA DE EXPANSÃO EM COBRE, DN 15 MM, PONTA X PONTA, INSTALADO EM RAMAL DE DISTRIBUIÇÃO  FORNECIMENTO E INSTALAÇÃO. AF_01/2016</t>
  </si>
  <si>
    <t xml:space="preserve">522,57</t>
  </si>
  <si>
    <t xml:space="preserve">LUVA PASSANTE EM COBRE, DN 22 MM, SEM ANEL DE SOLDA, INSTALADO EM RAMAL DE DISTRIBUIÇÃO  FORNECIMENTO E INSTALAÇÃO. AF_01/2016</t>
  </si>
  <si>
    <t xml:space="preserve">15,34</t>
  </si>
  <si>
    <t xml:space="preserve">BUCHA DE REDUÇÃO EM COBRE, DN 22 MM X 15 MM, SEM ANEL DE SOLDA, PONTA X BOLSA, INSTALADO EM RAMAL DE DISTRIBUIÇÃO  FORNECIMENTO E INSTALAÇÃO. AF_01/2016</t>
  </si>
  <si>
    <t xml:space="preserve">14,29</t>
  </si>
  <si>
    <t xml:space="preserve">JUNTA DE EXPANSÃO EM COBRE, DN 22 MM, PONTA X PONTA, INSTALADO EM RAMAL DE DISTRIBUIÇÃO  FORNECIMENTO E INSTALAÇÃO. AF_01/2016</t>
  </si>
  <si>
    <t xml:space="preserve">606,80</t>
  </si>
  <si>
    <t xml:space="preserve">CONECTOR EM BRONZE/LATÃO, DN 22 MM X 1/2", SEM ANEL DE SOLDA, BOLSA X ROSCA F, INSTALADO EM RAMAL DE DISTRIBUIÇÃO  FORNECIMENTO E INSTALAÇÃO. AF_01/2016</t>
  </si>
  <si>
    <t xml:space="preserve">23,74</t>
  </si>
  <si>
    <t xml:space="preserve">CONECTOR EM BRONZE/LATÃO, DN 22 MM X 3/4", SEM ANEL DE SOLDA, BOLSA X ROSCA F, INSTALADO EM RAMAL DE DISTRIBUIÇÃO  FORNECIMENTO E INSTALAÇÃO. AF_01/2016</t>
  </si>
  <si>
    <t xml:space="preserve">27,82</t>
  </si>
  <si>
    <t xml:space="preserve">CURVA DE TRANSPOSIÇÃO EM BRONZE/LATÃO, DN 22 MM, SEM ANEL DE SOLDA, BOLSA X BOLSA, INSTALADO EM RAMAL DE DISTRIBUIÇÃO  FORNECIMENTO E INSTALAÇÃO. AF_01/2016</t>
  </si>
  <si>
    <t xml:space="preserve">LUVA PASSANTE EM COBRE, DN 28 MM, SEM ANEL DE SOLDA, INSTALADO EM RAMAL DE DISTRIBUIÇÃO  FORNECIMENTO E INSTALAÇÃO. AF_01/2016</t>
  </si>
  <si>
    <t xml:space="preserve">BUCHA DE REDUÇÃO EM COBRE, DN 28 MM X 22 MM, SEM ANEL DE SOLDA, INSTALADO EM RAMAL DE DISTRIBUIÇÃO  FORNECIMENTO E INSTALAÇÃO. AF_01/2016</t>
  </si>
  <si>
    <t xml:space="preserve">19,03</t>
  </si>
  <si>
    <t xml:space="preserve">JUNTA DE EXPANSÃO EM COBRE, DN 28 MM, PONTA X PONTA, INSTALADO EM RAMAL DE DISTRIBUIÇÃO  FORNECIMENTO E INSTALAÇÃO. AF_01/2016</t>
  </si>
  <si>
    <t xml:space="preserve">667,05</t>
  </si>
  <si>
    <t xml:space="preserve">CONECTOR EM BRONZE/LATÃO, DN 28 MM X 1/2", SEM ANEL DE SOLDA, BOLSA X ROSCA F, INSTALADO EM RAMAL DE DISTRIBUIÇÃO  FORNECIMENTO E INSTALAÇÃO. AF_01/2016</t>
  </si>
  <si>
    <t xml:space="preserve">37,27</t>
  </si>
  <si>
    <t xml:space="preserve">CURVA DE TRANSPOSIÇÃO EM BRONZE/LATÃO, DN 28 MM, SEM ANEL DE SOLDA, BOLSA X BOLSA, INSTALADO EM RAMAL DE DISTRIBUIÇÃO  FORNECIMENTO E INSTALAÇÃO. AF_01/2016</t>
  </si>
  <si>
    <t xml:space="preserve">93,57</t>
  </si>
  <si>
    <t xml:space="preserve">TE DUPLA CURVA EM BRONZE/LATÃO, DN 1/2" X 15 MM X 1/2", SEM ANEL DE SOLDA, ROSCA F X BOLSA X ROSCA F, INSTALADO EM RAMAL DE DISTRIBUIÇÃO  FORNECIMENTO E INSTALAÇÃO. AF_01/2016</t>
  </si>
  <si>
    <t xml:space="preserve">69,90</t>
  </si>
  <si>
    <t xml:space="preserve">TE DUPLA CURVA EM BRONZE/LATÃO, DN 3/4" X 22 MM X 3/4", SEM ANEL DE SOLDA, ROSCA F X BOLSA X ROSCA F, INSTALADO EM RAMAL DE DISTRIBUIÇÃO  FORNECIMENTO E INSTALAÇÃO. AF_01/2016</t>
  </si>
  <si>
    <t xml:space="preserve">99,97</t>
  </si>
  <si>
    <t xml:space="preserve">CURVA EM COBRE, DN 15 MM, 45 GRAUS, SEM ANEL DE SOLDA, BOLSA X BOLSA, INSTALADO EM RAMAL E SUB-RAMAL  FORNECIMENTO E INSTALAÇÃO. AF_01/2016</t>
  </si>
  <si>
    <t xml:space="preserve">14,33</t>
  </si>
  <si>
    <t xml:space="preserve">COTOVELO EM BRONZE/LATÃO, DN 15 MM X 1/2", 90 GRAUS, SEM ANEL DE SOLDA, BOLSA X ROSCA F, INSTALADO EM RAMAL E SUB-RAMAL  FORNECIMENTO E INSTALAÇÃO. AF_01/2016</t>
  </si>
  <si>
    <t xml:space="preserve">24,38</t>
  </si>
  <si>
    <t xml:space="preserve">CURVA EM COBRE, DN 22 MM, 45 GRAUS, SEM ANEL DE SOLDA, BOLSA X BOLSA, INSTALADO EM RAMAL E SUB-RAMAL  FORNECIMENTO E INSTALAÇÃO. AF_01/2016</t>
  </si>
  <si>
    <t xml:space="preserve">26,10</t>
  </si>
  <si>
    <t xml:space="preserve">COTOVELO EM BRONZE/LATÃO, DN 22 MM X 1/2", 90 GRAUS, SEM ANEL DE SOLDA, BOLSA X ROSCA F, INSTALADO EM RAMAL E SUB-RAMAL  FORNECIMENTO E INSTALAÇÃO. AF_01/2016</t>
  </si>
  <si>
    <t xml:space="preserve">COTOVELO EM BRONZE/LATÃO, DN 22 MM X 3/4", 90 GRAUS, SEM ANEL DE SOLDA, BOLSA X ROSCA F, INSTALADO EM RAMAL E SUB-RAMAL  FORNECIMENTO E INSTALAÇÃO. AF_01/2016</t>
  </si>
  <si>
    <t xml:space="preserve">40,34</t>
  </si>
  <si>
    <t xml:space="preserve">CURVA EM COBRE, DN 28 MM, 45 GRAUS, SEM ANEL DE SOLDA, BOLSA X BOLSA, INSTALADO EM RAMAL E SUB-RAMAL  FORNECIMENTO E INSTALAÇÃO. AF_01/2016</t>
  </si>
  <si>
    <t xml:space="preserve">35,39</t>
  </si>
  <si>
    <t xml:space="preserve">LUVA PASSANTE EM COBRE, DN 15 MM, SEM ANEL DE SOLDA, INSTALADO EM RAMAL E SUB-RAMAL  FORNECIMENTO E INSTALAÇÃO. AF_01/2016</t>
  </si>
  <si>
    <t xml:space="preserve">9,39</t>
  </si>
  <si>
    <t xml:space="preserve">CONECTOR EM BRONZE/LATÃO, DN 15 MM X 1/2", SEM ANEL DE SOLDA, BOLSA X ROSCA F, INSTALADO EM RAMAL E SUB-RAMAL  FORNECIMENTO E INSTALAÇÃO. AF_01/2016</t>
  </si>
  <si>
    <t xml:space="preserve">CURVA DE TRANSPOSIÇÃO EM BRONZE/LATÃO, DN 15 MM, SEM ANEL DE SOLDA, BOLSA X BOLSA, INSTALADO EM RAMAL E SUB-RAMAL  FORNECIMENTO E INSTALAÇÃO. AF_01/2016</t>
  </si>
  <si>
    <t xml:space="preserve">JUNTA DE EXPANSÃO EM COBRE, DN 15 MM, PONTA X PONTA, INSTALADO EM RAMAL E SUB-RAMAL  FORNECIMENTO E INSTALAÇÃO. AF_01/2016</t>
  </si>
  <si>
    <t xml:space="preserve">522,77</t>
  </si>
  <si>
    <t xml:space="preserve">LUVA PASSANTE EM COBRE, DN 22 MM, SEM ANEL DE SOLDA, INSTALADO EM RAMAL E SUB-RAMAL  FORNECIMENTO E INSTALAÇÃO. AF_01/2016</t>
  </si>
  <si>
    <t xml:space="preserve">17,25</t>
  </si>
  <si>
    <t xml:space="preserve">BUCHA DE REDUÇÃO EM COBRE, DN 22 MM X 15 MM, SEM ANEL DE SOLDA, PONTA X BOLSA, INSTALADO EM RAMAL E SUB-RAMAL  FORNECIMENTO E INSTALAÇÃO. AF_01/2016</t>
  </si>
  <si>
    <t xml:space="preserve">JUNTA DE EXPANSÃO EM COBRE, DN 22 MM, PONTA X PONTA, INSTALADO EM RAMAL E SUB-RAMAL  FORNECIMENTO E INSTALAÇÃO. AF_01/2016</t>
  </si>
  <si>
    <t xml:space="preserve">608,71</t>
  </si>
  <si>
    <t xml:space="preserve">CONECTOR EM BRONZE/LATÃO, DN 22 MM X 1/2", SEM ANEL DE SOLDA, BOLSA X ROSCA F, INSTALADO EM RAMAL E SUB-RAMAL  FORNECIMENTO E INSTALAÇÃO. AF_01/2016</t>
  </si>
  <si>
    <t xml:space="preserve">25,65</t>
  </si>
  <si>
    <t xml:space="preserve">CONECTOR EM BRONZE/LATÃO, DN 22 MM X 3/4", SEM ANEL DE SOLDA, BOLSA X ROSCA F, INSTALADO EM RAMAL E SUB-RAMAL  FORNECIMENTO E INSTALAÇÃO. AF_01/2016</t>
  </si>
  <si>
    <t xml:space="preserve">29,58</t>
  </si>
  <si>
    <t xml:space="preserve">CURVA DE TRANSPOSIÇÃO EM BRONZE/LATÃO, DN 22 MM, SEM ANEL DE SOLDA, BOLSA X BOLSA, INSTALADO EM RAMAL E SUB-RAMAL  FORNECIMENTO E INSTALAÇÃO. AF_01/2016</t>
  </si>
  <si>
    <t xml:space="preserve">LUVA PASSANTE EM COBRE, DN 28 MM, SEM ANEL DE SOLDA, INSTALADO EM RAMAL E SUB-RAMAL  FORNECIMENTO E INSTALAÇÃO. AF_01/2016</t>
  </si>
  <si>
    <t xml:space="preserve">CONECTOR EM BRONZE/LATÃO, DN 28 MM X 1/2", SEM ANEL DE SOLDA, BOLSA X ROSCA F, INSTALADO EM RAMAL E SUB-RAMAL  FORNECIMENTO E INSTALAÇÃO. AF_01/2016</t>
  </si>
  <si>
    <t xml:space="preserve">40,70</t>
  </si>
  <si>
    <t xml:space="preserve">CURVA DE TRANSPOSIÇÃO EM BRONZE/LATÃO, DN 28 MM, SEM ANEL DE SOLDA, BOLSA X BOLSA, INSTALADO EM RAMAL E SUB-RAMAL  FORNECIMENTO E INSTALAÇÃO. AF_01/2016</t>
  </si>
  <si>
    <t xml:space="preserve">97,00</t>
  </si>
  <si>
    <t xml:space="preserve">JUNTA DE EXPANSÃO EM COBRE, DN 28 MM, PONTA X PONTA, INSTALADO EM RAMAL E SUB-RAMAL  FORNECIMENTO E INSTALAÇÃO. AF_01/2016</t>
  </si>
  <si>
    <t xml:space="preserve">670,48</t>
  </si>
  <si>
    <t xml:space="preserve">TE DUPLA CURVA EM BRONZE/LATÃO, DN 1/2" X 15 MM X 1/2", SEM ANEL DE SOLDA, ROSCA F X BOLSA X ROSCA F, INSTALADO EM RAMAL E SUB-RAMAL  FORNECIMENTO E INSTALAÇÃO. AF_01/2016</t>
  </si>
  <si>
    <t xml:space="preserve">70,21</t>
  </si>
  <si>
    <t xml:space="preserve">TE DUPLA CURVA EM BRONZE/LATÃO, DN 3/4" X 22 MM X 3/4", SEM ANEL DE SOLDA, ROSCA F X BOLSA X ROSCA F, INSTALADO EM RAMAL E SUB-RAMAL  FORNECIMENTO E INSTALAÇÃO. AF_01/2016</t>
  </si>
  <si>
    <t xml:space="preserve">103,80</t>
  </si>
  <si>
    <t xml:space="preserve">CURVA EM COBRE, DN 22 MM, 45 GRAUS, SEM ANEL DE SOLDA, BOLSA X BOLSA, INSTALADO EM PRUMADA  FORNECIMENTO E INSTALAÇÃO. AF_01/2016</t>
  </si>
  <si>
    <t xml:space="preserve">COTOVELO EM BRONZE/LATÃO, DN 22 MM X 1/2", 90 GRAUS, SEM ANEL DE SOLDA, BOLSA X ROSCA F, INSTALADO EM PRUMADA  FORNECIMENTO E INSTALAÇÃO. AF_01/2016</t>
  </si>
  <si>
    <t xml:space="preserve">COTOVELO EM BRONZE/LATÃO, DN 22 MM X 3/4", 90 GRAUS, SEM ANEL DE SOLDA, BOLSA X ROSCA F, INSTALADO EM PRUMADA  FORNECIMENTO E INSTALAÇÃO. AF_01/2016</t>
  </si>
  <si>
    <t xml:space="preserve">CURVA EM COBRE, DN 28 MM, 45 GRAUS, SEM ANEL DE SOLDA, BOLSA X BOLSA, INSTALADO EM PRUMADA  FORNECIMENTO E INSTALAÇÃO. AF_01/2016</t>
  </si>
  <si>
    <t xml:space="preserve">CURVA EM COBRE, DN 35 MM, 45 GRAUS, SEM ANEL DE SOLDA, BOLSA X BOLSA, INSTALADO EM PRUMADA  FORNECIMENTO E INSTALAÇÃO. AF_01/2016</t>
  </si>
  <si>
    <t xml:space="preserve">66,09</t>
  </si>
  <si>
    <t xml:space="preserve">CURVA EM COBRE, DN 42 MM, 45 GRAUS, SEM ANEL DE SOLDA, BOLSA X BOLSA, INSTALADO EM PRUMADA  FORNECIMENTO E INSTALAÇÃO. AF_01/2016</t>
  </si>
  <si>
    <t xml:space="preserve">104,30</t>
  </si>
  <si>
    <t xml:space="preserve">CURVA EM COBRE, DN 54 MM, 45 GRAUS, SEM ANEL DE SOLDA, BOLSA X BOLSA, INSTALADO EM PRUMADA  FORNECIMENTO E INSTALAÇÃO. AF_01/2016</t>
  </si>
  <si>
    <t xml:space="preserve">151,99</t>
  </si>
  <si>
    <t xml:space="preserve">CURVA EM COBRE, DN 66 MM, 45 GRAUS, SEM ANEL DE SOLDA, BOLSA X BOLSA, INSTALADO EM PRUMADA  FORNECIMENTO E INSTALAÇÃO. AF_01/2016</t>
  </si>
  <si>
    <t xml:space="preserve">338,15</t>
  </si>
  <si>
    <t xml:space="preserve">BUCHA DE REDUÇÃO EM COBRE, DN 28 MM X 22 MM, SEM ANEL DE SOLDA, INSTALADO EM RAMAL E SUB-RAMAL  FORNECIMENTO E INSTALAÇÃO. AF_01/2016</t>
  </si>
  <si>
    <t xml:space="preserve">22,46</t>
  </si>
  <si>
    <t xml:space="preserve">LUVA, EM FERRO GALVANIZADO, CONEXÃO ROSQUEADA, DN 50 (2), INSTALADO EM RESERVAÇÃO DE ÁGUA DE EDIFICAÇÃO QUE POSSUA RESERVATÓRIO DE FIBRA/FIBROCIMENTO  FORNECIMENTO E INSTALAÇÃO. AF_06/2016</t>
  </si>
  <si>
    <t xml:space="preserve">49,35</t>
  </si>
  <si>
    <t xml:space="preserve">NIPLE, EM FERRO GALVANIZADO, CONEXÃO ROSQUEADA, DN 50 (2), INSTALADO EM RESERVAÇÃO DE ÁGUA DE EDIFICAÇÃO QUE POSSUA RESERVATÓRIO DE FIBRA/FIBROCIMENTO  FORNECIMENTO E INSTALAÇÃO. AF_06/2016</t>
  </si>
  <si>
    <t xml:space="preserve">49,38</t>
  </si>
  <si>
    <t xml:space="preserve">LUVA, EM FERRO GALVANIZADO, CONEXÃO ROSQUEADA, DN 65 (2 1/2), INSTALADO EM RESERVAÇÃO DE ÁGUA DE EDIFICAÇÃO QUE POSSUA RESERVATÓRIO DE FIBRA/FIBROCIMENTO  FORNECIMENTO E INSTALAÇÃO. AF_06/2016</t>
  </si>
  <si>
    <t xml:space="preserve">NIPLE, EM FERRO GALVANIZADO, CONEXÃO ROSQUEADA, DN 65 (2 1/2), INSTALADO EM RESERVAÇÃO DE ÁGUA DE EDIFICAÇÃO QUE POSSUA RESERVATÓRIO DE FIBRA/FIBROCIMENTO  FORNECIMENTO E INSTALAÇÃO. AF_06/2016</t>
  </si>
  <si>
    <t xml:space="preserve">66,11</t>
  </si>
  <si>
    <t xml:space="preserve">LUVA, EM FERRO GALVANIZADO, CONEXÃO ROSQUEADA, DN 80 (3), INSTALADO EM RESERVAÇÃO DE ÁGUA DE EDIFICAÇÃO QUE POSSUA RESERVATÓRIO DE FIBRA/FIBROCIMENTO  FORNECIMENTO E INSTALAÇÃO. AF_06/2016</t>
  </si>
  <si>
    <t xml:space="preserve">109,07</t>
  </si>
  <si>
    <t xml:space="preserve">NIPLE, EM FERRO GALVANIZADO, CONEXÃO ROSQUEADA, DN 80 (3), INSTALADO EM RESERVAÇÃO DE ÁGUA DE EDIFICAÇÃO QUE POSSUA RESERVATÓRIO DE FIBRA/FIBROCIMENTO  FORNECIMENTO E INSTALAÇÃO. AF_06/2016</t>
  </si>
  <si>
    <t xml:space="preserve">100,86</t>
  </si>
  <si>
    <t xml:space="preserve">COTOVELO 90 GRAUS, EM FERRO GALVANIZADO, CONEXÃO ROSQUEADA, DN 50 (2), INSTALADO EM RESERVAÇÃO DE ÁGUA DE EDIFICAÇÃO QUE POSSUA RESERVATÓRIO DE FIBRA/FIBROCIMENTO  FORNECIMENTO E INSTALAÇÃO. AF_06/2016</t>
  </si>
  <si>
    <t xml:space="preserve">71,33</t>
  </si>
  <si>
    <t xml:space="preserve">COTOVELO 45 GRAUS, EM FERRO GALVANIZADO, CONEXÃO ROSQUEADA, DN 50 (2), INSTALADO EM RESERVAÇÃO DE ÁGUA DE EDIFICAÇÃO QUE POSSUA RESERVATÓRIO DE FIBRA/FIBROCIMENTO  FORNECIMENTO E INSTALAÇÃO. AF_06/2016</t>
  </si>
  <si>
    <t xml:space="preserve">73,38</t>
  </si>
  <si>
    <t xml:space="preserve">COTOVELO 90 GRAUS, EM FERRO GALVANIZADO, CONEXÃO ROSQUEADA, DN 65 (2 1/2), INSTALADO EM RESERVAÇÃO DE ÁGUA DE EDIFICAÇÃO QUE POSSUA RESERVATÓRIO DE FIBRA/FIBROCIMENTO  FORNECIMENTO E INSTALAÇÃO. AF_06/2016</t>
  </si>
  <si>
    <t xml:space="preserve">108,05</t>
  </si>
  <si>
    <t xml:space="preserve">COTOVELO 45 GRAUS, EM FERRO GALVANIZADO, CONEXÃO ROSQUEADA, DN 65 (2 1/2), INSTALADO EM RESERVAÇÃO DE ÁGUA DE EDIFICAÇÃO QUE POSSUA RESERVATÓRIO DE FIBRA/FIBROCIMENTO  FORNECIMENTO E INSTALAÇÃO. AF_06/2016</t>
  </si>
  <si>
    <t xml:space="preserve">117,07</t>
  </si>
  <si>
    <t xml:space="preserve">COTOVELO 90 GRAUS, EM FERRO GALVANIZADO, CONEXÃO ROSQUEADA, DN 80 (3), INSTALADO EM RESERVAÇÃO DE ÁGUA DE EDIFICAÇÃO QUE POSSUA RESERVATÓRIO DE FIBRA/FIBROCIMENTO  FORNECIMENTO E INSTALAÇÃO. AF_06/2016</t>
  </si>
  <si>
    <t xml:space="preserve">148,14</t>
  </si>
  <si>
    <t xml:space="preserve">COTOVELO 45 GRAUS, EM FERRO GALVANIZADO, CONEXÃO ROSQUEADA, DN 80 (3), INSTALADO EM RESERVAÇÃO DE ÁGUA DE EDIFICAÇÃO QUE POSSUA RESERVATÓRIO DE FIBRA/FIBROCIMENTO  FORNECIMENTO E INSTALAÇÃO. AF_06/2016</t>
  </si>
  <si>
    <t xml:space="preserve">165,53</t>
  </si>
  <si>
    <t xml:space="preserve">TÊ, EM FERRO GALVANIZADO, CONEXÃO ROSQUEADA, DN 50 (2), INSTALADO EM RESERVAÇÃO DE ÁGUA DE EDIFICAÇÃO QUE POSSUA RESERVATÓRIO DE FIBRA/FIBROCIMENTO  FORNECIMENTO E INSTALAÇÃO. AF_06/2016</t>
  </si>
  <si>
    <t xml:space="preserve">94,91</t>
  </si>
  <si>
    <t xml:space="preserve">TÊ, EM FERRO GALVANIZADO, CONEXÃO ROSQUEADA, DN 65 (2 1/2), INSTALADO EM RESERVAÇÃO DE ÁGUA DE EDIFICAÇÃO QUE POSSUA RESERVATÓRIO DE FIBRA/FIBROCIMENTO  FORNECIMENTO E INSTALAÇÃO. AF_06/2016</t>
  </si>
  <si>
    <t xml:space="preserve">TÊ, EM FERRO GALVANIZADO, CONEXÃO ROSQUEADA, DN 80 (3), INSTALADO EM RESERVAÇÃO DE ÁGUA DE EDIFICAÇÃO QUE POSSUA RESERVATÓRIO DE FIBRA/FIBROCIMENTO  FORNECIMENTO E INSTALAÇÃO. AF_06/2016</t>
  </si>
  <si>
    <t xml:space="preserve">195,67</t>
  </si>
  <si>
    <t xml:space="preserve">LUVA EM COBRE, DN 54 MM, SEM ANEL DE SOLDA, INSTALADO EM RESERVAÇÃO DE ÁGUA DE EDIFICAÇÃO QUE POSSUA RESERVATÓRIO DE FIBRA/FIBROCIMENTO  FORNECIMENTO E INSTALAÇÃO. AF_06/2016</t>
  </si>
  <si>
    <t xml:space="preserve">90,49</t>
  </si>
  <si>
    <t xml:space="preserve">LUVA EM COBRE, DN 66 MM, SEM ANEL DE SOLDA, INSTALADO EM RESERVAÇÃO DE ÁGUA DE EDIFICAÇÃO QUE POSSUA RESERVATÓRIO DE FIBRA/FIBROCIMENTO  FORNECIMENTO E INSTALAÇÃO. AF_06/2016</t>
  </si>
  <si>
    <t xml:space="preserve">224,34</t>
  </si>
  <si>
    <t xml:space="preserve">LUVA EM COBRE, DN 79 MM, SEM ANEL DE SOLDA, INSTALADO EM RESERVAÇÃO DE ÁGUA DE EDIFICAÇÃO QUE POSSUA RESERVATÓRIO DE FIBRA/FIBROCIMENTO  FORNECIMENTO E INSTALAÇÃO. AF_06/2016</t>
  </si>
  <si>
    <t xml:space="preserve">333,77</t>
  </si>
  <si>
    <t xml:space="preserve">LUVA DE COBRE, DN 104 MM, SEM ANEL DE SOLDA, INSTALADO EM RESERVAÇÃO DE ÁGUA DE EDIFICAÇÃO QUE POSSUA RESERVATÓRIO DE FIBRA/FIBROCIMENTO  FORNECIMENTO E INSTALAÇÃO. AF_06/2016</t>
  </si>
  <si>
    <t xml:space="preserve">468,90</t>
  </si>
  <si>
    <t xml:space="preserve">COTOVELO EM COBRE, DN 54 MM, 90 GRAUS, SEM ANEL DE SOLDA, INSTALADO EM RESERVAÇÃO DE ÁGUA DE EDIFICAÇÃO QUE POSSUA RESERVATÓRIO DE FIBRA/FIBROCIMENTO  FORNECIMENTO E INSTALAÇÃO. AF_06/2016</t>
  </si>
  <si>
    <t xml:space="preserve">153,28</t>
  </si>
  <si>
    <t xml:space="preserve">CURVA EM COBRE, DN 54 MM, 45 GRAUS, SEM ANEL DE SOLDA, BOLSA X BOLSA, INSTALADO EM RESERVAÇÃO DE ÁGUA DE EDIFICAÇÃO QUE POSSUA RESERVATÓRIO DE FIBRA/FIBROCIMENTO  FORNECIMENTO E INSTALAÇÃO. AF_06/2016</t>
  </si>
  <si>
    <t xml:space="preserve">174,29</t>
  </si>
  <si>
    <t xml:space="preserve">COTOVELO EM COBRE, DN 66 MM, 90 GRAUS, SEM ANEL DE SOLDA, INSTALADO EM RESERVAÇÃO DE ÁGUA DE EDIFICAÇÃO QUE POSSUA RESERVATÓRIO DE FIBRA/FIBROCIMENTO  FORNECIMENTO E INSTALAÇÃO. AF_06/2016</t>
  </si>
  <si>
    <t xml:space="preserve">429,44</t>
  </si>
  <si>
    <t xml:space="preserve">CURVA EM COBRE, DN 66 MM, 45 GRAUS, SEM ANEL DE SOLDA, BOLSA X BOLSA, INSTALADO EM RESERVAÇÃO DE ÁGUA DE EDIFICAÇÃO QUE POSSUA RESERVATÓRIO DE FIBRA/FIBROCIMENTO  FORNECIMENTO E INSTALAÇÃO. AF_06/2016</t>
  </si>
  <si>
    <t xml:space="preserve">356,38</t>
  </si>
  <si>
    <t xml:space="preserve">COTOVELO EM COBRE, DN 79 MM, 90 GRAUS, SEM ANEL DE SOLDA, INSTALADO EM RESERVAÇÃO DE ÁGUA DE EDIFICAÇÃO QUE POSSUA RESERVATÓRIO DE FIBRA/FIBROCIMENTO  FORNECIMENTO E INSTALAÇÃO. AF_06/2016</t>
  </si>
  <si>
    <t xml:space="preserve">421,54</t>
  </si>
  <si>
    <t xml:space="preserve">COTOVELO EM COBRE, DN 104 MM, 90 GRAUS, SEM ANEL DE SOLDA, INSTALADO EM RESERVAÇÃO DE ÁGUA DE EDIFICAÇÃO QUE POSSUA RESERVATÓRIO DE FIBRA/FIBROCIMENTO  FORNECIMENTO E INSTALAÇÃO. AF_06/2016</t>
  </si>
  <si>
    <t xml:space="preserve">968,02</t>
  </si>
  <si>
    <t xml:space="preserve">TE EM COBRE, DN 54 MM, SEM ANEL DE SOLDA, INSTALADO EM RESERVAÇÃO DE ÁGUA DE EDIFICAÇÃO QUE POSSUA RESERVATÓRIO DE FIBRA/FIBROCIMENTO  FORNECIMENTO E INSTALAÇÃO. AF_06/2016</t>
  </si>
  <si>
    <t xml:space="preserve">224,51</t>
  </si>
  <si>
    <t xml:space="preserve">TE EM COBRE, DN 66 MM, SEM ANEL DE SOLDA, INSTALADO EM RESERVAÇÃO DE ÁGUA DE EDIFICAÇÃO QUE POSSUA RESERVATÓRIO DE FIBRA/FIBROCIMENTO  FORNECIMENTO E INSTALAÇÃO. AF_06/2016</t>
  </si>
  <si>
    <t xml:space="preserve">531,69</t>
  </si>
  <si>
    <t xml:space="preserve">TE EM COBRE, DN 79 MM, SEM ANEL DE SOLDA, INSTALADO EM RESERVAÇÃO DE ÁGUA DE EDIFICAÇÃO QUE POSSUA RESERVATÓRIO DE FIBRA/FIBROCIMENTO  FORNECIMENTO E INSTALAÇÃO. AF_06/2016</t>
  </si>
  <si>
    <t xml:space="preserve">810,24</t>
  </si>
  <si>
    <t xml:space="preserve">TE EM COBRE, DN 104 MM, SEM ANEL DE SOLDA, INSTALADO EM RESERVAÇÃO DE ÁGUA DE EDIFICAÇÃO QUE POSSUA RESERVATÓRIO DE FIBRA/FIBROCIMENTO  FORNECIMENTO E INSTALAÇÃO. AF_06/2016</t>
  </si>
  <si>
    <t xml:space="preserve">1.689,21</t>
  </si>
  <si>
    <t xml:space="preserve">ADAPTADOR CURTO COM BOLSA E ROSCA PARA REGISTRO, PVC, SOLDÁVEL, DN  25 MM X 3/4 , INSTALADO EM RESERVAÇÃO DE ÁGUA DE EDIFICAÇÃO QUE POSSUA RESERVATÓRIO DE FIBRA/FIBROCIMENTO   FORNECIMENTO E INSTALAÇÃO. AF_06/2016</t>
  </si>
  <si>
    <t xml:space="preserve">LUVA PVC, SOLDÁVEL, DN  25 MM, INSTALADA EM RESERVAÇÃO DE ÁGUA DE EDIFICAÇÃO QUE POSSUA RESERVATÓRIO DE FIBRA/FIBROCIMENTO   FORNECIMENTO E INSTALAÇÃO. AF_06/2016</t>
  </si>
  <si>
    <t xml:space="preserve">ADAPTADOR CURTO COM BOLSA E ROSCA PARA REGISTRO, PVC, SOLDÁVEL, DN 32 MM X 1 , INSTALADO EM RESERVAÇÃO DE ÁGUA DE EDIFICAÇÃO QUE POSSUA RESERVATÓRIO DE FIBRA/FIBROCIMENTO   FORNECIMENTO E INSTALAÇÃO. AF_06/2016</t>
  </si>
  <si>
    <t xml:space="preserve">LUVA PVC, SOLDÁVEL, DN 32 MM, INSTALADA EM RESERVAÇÃO DE ÁGUA DE EDIFICAÇÃO QUE POSSUA RESERVATÓRIO DE FIBRA/FIBROCIMENTO   FORNECIMENTO E INSTALAÇÃO. AF_06/2016</t>
  </si>
  <si>
    <t xml:space="preserve">8,17</t>
  </si>
  <si>
    <t xml:space="preserve">ADAPTADOR CURTO COM BOLSA E ROSCA PARA REGISTRO, PVC, SOLDÁVEL, DN 40 MM X 1 1/4 , INSTALADO EM RESERVAÇÃO DE ÁGUA DE EDIFICAÇÃO QUE POSSUA RESERVATÓRIO DE FIBRA/FIBROCIMENTO   FORNECIMENTO E INSTALAÇÃO. AF_06/2016</t>
  </si>
  <si>
    <t xml:space="preserve">LUVA, PVC, SOLDÁVEL, DN 40 MM, INSTALADO EM RESERVAÇÃO DE ÁGUA DE EDIFICAÇÃO QUE POSSUA RESERVATÓRIO DE FIBRA/FIBROCIMENTO   FORNECIMENTO E INSTALAÇÃO. AF_06/2016</t>
  </si>
  <si>
    <t xml:space="preserve">13,84</t>
  </si>
  <si>
    <t xml:space="preserve">ADAPTADOR CURTO COM BOLSA E ROSCA PARA REGISTRO, PVC, SOLDÁVEL, DN 50 MM X 1 1/2 , INSTALADO EM RESERVAÇÃO DE ÁGUA DE EDIFICAÇÃO QUE POSSUA RESERVATÓRIO DE FIBRA/FIBROCIMENTO   FORNECIMENTO E INSTALAÇÃO. AF_06/2016</t>
  </si>
  <si>
    <t xml:space="preserve">LUVA, PVC, SOLDÁVEL, DN 50 MM, INSTALADO EM RESERVAÇÃO DE ÁGUA DE EDIFICAÇÃO QUE POSSUA RESERVATÓRIO DE FIBRA/FIBROCIMENTO   FORNECIMENTO E INSTALAÇÃO. AF_06/2016</t>
  </si>
  <si>
    <t xml:space="preserve">ADAPTADOR CURTO COM BOLSA E ROSCA PARA REGISTRO, PVC, SOLDÁVEL, DN 60 MM X 2 , INSTALADO EM RESERVAÇÃO DE ÁGUA DE EDIFICAÇÃO QUE POSSUA RESERVATÓRIO DE FIBRA/FIBROCIMENTO   FORNECIMENTO E INSTALAÇÃO. AF_06/2016</t>
  </si>
  <si>
    <t xml:space="preserve">31,84</t>
  </si>
  <si>
    <t xml:space="preserve">LUVA, PVC, SOLDÁVEL, DN 60 MM, INSTALADO EM RESERVAÇÃO DE ÁGUA DE EDIFICAÇÃO QUE POSSUA RESERVATÓRIO DE FIBRA/FIBROCIMENTO   FORNECIMENTO E INSTALAÇÃO. AF_06/2016</t>
  </si>
  <si>
    <t xml:space="preserve">ADAPTADOR CURTO COM BOLSA E ROSCA PARA REGISTRO, PVC, SOLDÁVEL, DN 75 MM X 2 1/2 , INSTALADO EM RESERVAÇÃO DE ÁGUA DE EDIFICAÇÃO QUE POSSUA RESERVATÓRIO DE FIBRA/FIBROCIMENTO   FORNECIMENTO E INSTALAÇÃO. AF_06/2016</t>
  </si>
  <si>
    <t xml:space="preserve">39,42</t>
  </si>
  <si>
    <t xml:space="preserve">LUVA, PVC, SOLDÁVEL, DN 75 MM, INSTALADO EM RESERVAÇÃO DE ÁGUA DE EDIFICAÇÃO QUE POSSUA RESERVATÓRIO DE FIBRA/FIBROCIMENTO   FORNECIMENTO E INSTALAÇÃO. AF_06/2016</t>
  </si>
  <si>
    <t xml:space="preserve">ADAPTADOR CURTO COM BOLSA E ROSCA PARA REGISTRO, PVC, SOLDÁVEL, DN 85 MM X 3 , INSTALADO EM RESERVAÇÃO DE ÁGUA DE EDIFICAÇÃO QUE POSSUA RESERVATÓRIO DE FIBRA/FIBROCIMENTO   FORNECIMENTO E INSTALAÇÃO. AF_06/2016</t>
  </si>
  <si>
    <t xml:space="preserve">67,12</t>
  </si>
  <si>
    <t xml:space="preserve">LUVA, PVC, SOLDÁVEL, DN 85 MM, INSTALADO EM RESERVAÇÃO DE ÁGUA DE EDIFICAÇÃO QUE POSSUA RESERVATÓRIO DE FIBRA/FIBROCIMENTO   FORNECIMENTO E INSTALAÇÃO. AF_06/2016</t>
  </si>
  <si>
    <t xml:space="preserve">ADAPTADOR CURTO COM BOLSA E ROSCA PARA REGISTRO, PVC, SOLDÁVEL, DN 110 MM X 4 , INSTALADO EM RESERVAÇÃO DE ÁGUA DE EDIFICAÇÃO QUE POSSUA RESERVATÓRIO DE FIBRA/FIBROCIMENTO   FORNECIMENTO E INSTALAÇÃO. AF_06/2016</t>
  </si>
  <si>
    <t xml:space="preserve">90,69</t>
  </si>
  <si>
    <t xml:space="preserve">LUVA, PVC, SOLDÁVEL, DN 110 MM, INSTALADO EM RESERVAÇÃO DE ÁGUA DE EDIFICAÇÃO QUE POSSUA RESERVATÓRIO DE FIBRA/FIBROCIMENTO   FORNECIMENTO E INSTALAÇÃO. AF_06/2016</t>
  </si>
  <si>
    <t xml:space="preserve">134,82</t>
  </si>
  <si>
    <t xml:space="preserve">JOELHO 90 GRAUS COM BUCHA DE LATÃO, PVC, SOLDÁVEL, DN  25 MM, X 3/4 INSTALADO EM RESERVAÇÃO DE ÁGUA DE EDIFICAÇÃO QUE POSSUA RESERVATÓRIO DE FIBRA/FIBROCIMENTO   FORNECIMENTO E INSTALAÇÃO. AF_06/2016</t>
  </si>
  <si>
    <t xml:space="preserve">12,15</t>
  </si>
  <si>
    <t xml:space="preserve">CURVA 90 GRAUS, PVC, SOLDÁVEL, DN  25 MM, INSTALADO EM RESERVAÇÃO DE ÁGUA DE EDIFICAÇÃO QUE POSSUA RESERVATÓRIO DE FIBRA/FIBROCIMENTO   FORNECIMENTO E INSTALAÇÃO. AF_06/2016</t>
  </si>
  <si>
    <t xml:space="preserve">11,79</t>
  </si>
  <si>
    <t xml:space="preserve">JOELHO 90 GRAUS, PVC, SOLDÁVEL, DN 32 MM INSTALADO EM RESERVAÇÃO DE ÁGUA DE EDIFICAÇÃO QUE POSSUA RESERVATÓRIO DE FIBRA/FIBROCIMENTO   FORNECIMENTO E INSTALAÇÃO. AF_06/2016</t>
  </si>
  <si>
    <t xml:space="preserve">10,56</t>
  </si>
  <si>
    <t xml:space="preserve">CURVA 90 GRAUS, PVC, SOLDÁVEL, DN 32 MM, INSTALADO EM RESERVAÇÃO DE ÁGUA DE EDIFICAÇÃO QUE POSSUA RESERVATÓRIO DE FIBRA/FIBROCIMENTO   FORNECIMENTO E INSTALAÇÃO. AF_06/2016</t>
  </si>
  <si>
    <t xml:space="preserve">JOELHO 90 GRAUS, PVC, SOLDÁVEL, DN 40 MM INSTALADO EM RESERVAÇÃO DE ÁGUA DE EDIFICAÇÃO QUE POSSUA RESERVATÓRIO DE FIBRA/FIBROCIMENTO   FORNECIMENTO E INSTALAÇÃO. AF_06/2016</t>
  </si>
  <si>
    <t xml:space="preserve">CURVA 90 GRAUS, PVC, SOLDÁVEL, DN 40 MM, INSTALADO EM RESERVAÇÃO DE ÁGUA DE EDIFICAÇÃO QUE POSSUA RESERVATÓRIO DE FIBRA/FIBROCIMENTO   FORNECIMENTO E INSTALAÇÃO. AF_06/2016</t>
  </si>
  <si>
    <t xml:space="preserve">28,50</t>
  </si>
  <si>
    <t xml:space="preserve">JOELHO 90 GRAUS, PVC, SOLDÁVEL, DN 50 MM INSTALADO EM RESERVAÇÃO DE ÁGUA DE EDIFICAÇÃO QUE POSSUA RESERVATÓRIO DE FIBRA/FIBROCIMENTO   FORNECIMENTO E INSTALAÇÃO. AF_06/2016</t>
  </si>
  <si>
    <t xml:space="preserve">19,06</t>
  </si>
  <si>
    <t xml:space="preserve">CURVA 90 GRAUS, PVC, SOLDÁVEL, DN 50 MM, INSTALADO EM RESERVAÇÃO DE ÁGUA DE EDIFICAÇÃO QUE POSSUA RESERVATÓRIO DE FIBRA/FIBROCIMENTO   FORNECIMENTO E INSTALAÇÃO. AF_06/2016</t>
  </si>
  <si>
    <t xml:space="preserve">32,28</t>
  </si>
  <si>
    <t xml:space="preserve">JOELHO 90 GRAUS, PVC, SOLDÁVEL, DN 60 MM INSTALADO EM RESERVAÇÃO DE ÁGUA DE EDIFICAÇÃO QUE POSSUA RESERVATÓRIO DE FIBRA/FIBROCIMENTO   FORNECIMENTO E INSTALAÇÃO. AF_06/2016</t>
  </si>
  <si>
    <t xml:space="preserve">CURVA 90 GRAUS, PVC, SOLDÁVEL, DN 60 MM, INSTALADO EM RESERVAÇÃO DE ÁGUA DE EDIFICAÇÃO QUE POSSUA RESERVATÓRIO DE FIBRA/FIBROCIMENTO   FORNECIMENTO E INSTALAÇÃO. AF_06/2016</t>
  </si>
  <si>
    <t xml:space="preserve">71,76</t>
  </si>
  <si>
    <t xml:space="preserve">JOELHO 90 GRAUS, PVC, SOLDÁVEL, DN 75 MM INSTALADO EM RESERVAÇÃO DE ÁGUA DE EDIFICAÇÃO QUE POSSUA RESERVATÓRIO DE FIBRA/FIBROCIMENTO   FORNECIMENTO E INSTALAÇÃO. AF_06/2016</t>
  </si>
  <si>
    <t xml:space="preserve">146,85</t>
  </si>
  <si>
    <t xml:space="preserve">CURVA 90 GRAUS, PVC, SOLDÁVEL, DN 75 MM, INSTALADO EM RESERVAÇÃO DE ÁGUA DE EDIFICAÇÃO QUE POSSUA RESERVATÓRIO DE FIBRA/FIBROCIMENTO   FORNECIMENTO E INSTALAÇÃO. AF_06/2016</t>
  </si>
  <si>
    <t xml:space="preserve">93,67</t>
  </si>
  <si>
    <t xml:space="preserve">JOELHO 90 GRAUS, PVC, SOLDÁVEL, DN 85 MM INSTALADO EM RESERVAÇÃO DE ÁGUA DE EDIFICAÇÃO QUE POSSUA RESERVATÓRIO DE FIBRA/FIBROCIMENTO   FORNECIMENTO E INSTALAÇÃO. AF_06/2016</t>
  </si>
  <si>
    <t xml:space="preserve">CURVA 90 GRAUS, PVC, SOLDÁVEL, DN 85 MM, INSTALADO EM RESERVAÇÃO DE ÁGUA DE EDIFICAÇÃO QUE POSSUA RESERVATÓRIO DE FIBRA/FIBROCIMENTO   FORNECIMENTO E INSTALAÇÃO. AF_06/2016</t>
  </si>
  <si>
    <t xml:space="preserve">141,62</t>
  </si>
  <si>
    <t xml:space="preserve">JOELHO 90 GRAUS, PVC, SOLDÁVEL, DN 110 MM INSTALADO EM RESERVAÇÃO DE ÁGUA DE EDIFICAÇÃO QUE POSSUA RESERVATÓRIO DE FIBRA/FIBROCIMENTO   FORNECIMENTO E INSTALAÇÃO. AF_06/2016</t>
  </si>
  <si>
    <t xml:space="preserve">352,76</t>
  </si>
  <si>
    <t xml:space="preserve">CURVA 90 GRAUS, PVC, SOLDÁVEL, DN 110 MM, INSTALADO EM RESERVAÇÃO DE ÁGUA DE EDIFICAÇÃO QUE POSSUA RESERVATÓRIO DE FIBRA/FIBROCIMENTO   FORNECIMENTO E INSTALAÇÃO. AF_06/2016</t>
  </si>
  <si>
    <t xml:space="preserve">286,03</t>
  </si>
  <si>
    <t xml:space="preserve">TÊ, PVC, SOLDÁVEL, DN  25 MM INSTALADO EM RESERVAÇÃO DE ÁGUA DE EDIFICAÇÃO QUE POSSUA RESERVATÓRIO DE FIBRA/FIBROCIMENTO   FORNECIMENTO E INSTALAÇÃO. AF_06/2016</t>
  </si>
  <si>
    <t xml:space="preserve">TÊ COM BUCHA DE LATÃO NA BOLSA CENTRAL, PVC, SOLDÁVEL, DN  25 MM X 3/4 , INSTALADO EM RESERVAÇÃO DE ÁGUA DE EDIFICAÇÃO QUE POSSUA RESERVATÓRIO DE FIBRA/FIBROCIMENTO   FORNECIMENTO E INSTALAÇÃO. AF_06/2016</t>
  </si>
  <si>
    <t xml:space="preserve">16,70</t>
  </si>
  <si>
    <t xml:space="preserve">TÊ, PVC, SOLDÁVEL, DN 32 MM INSTALADO EM RESERVAÇÃO DE ÁGUA DE EDIFICAÇÃO QUE POSSUA RESERVATÓRIO DE FIBRA/FIBROCIMENTO   FORNECIMENTO E INSTALAÇÃO. AF_06/2016</t>
  </si>
  <si>
    <t xml:space="preserve">15,92</t>
  </si>
  <si>
    <t xml:space="preserve">TÊ DE REDUÇÃO, PVC, SOLDÁVEL, DN 32 MM X  25 MM, INSTALADO EM RESERVAÇÃO DE ÁGUA DE EDIFICAÇÃO QUE POSSUA RESERVATÓRIO DE FIBRA/FIBROCIMENTO   FORNECIMENTO E INSTALAÇÃO. AF_06/2016</t>
  </si>
  <si>
    <t xml:space="preserve">TÊ, PVC, SOLDÁVEL, DN 40 MM INSTALADO EM RESERVAÇÃO DE ÁGUA DE EDIFICAÇÃO QUE POSSUA RESERVATÓRIO DE FIBRA/FIBROCIMENTO   FORNECIMENTO E INSTALAÇÃO. AF_06/2016</t>
  </si>
  <si>
    <t xml:space="preserve">TÊ DE REDUÇÃO, PVC, SOLDÁVEL, DN 40 MM X 32 MM, INSTALADO EM RESERVAÇÃO DE ÁGUA DE EDIFICAÇÃO QUE POSSUA RESERVATÓRIO DE FIBRA/FIBROCIMENTO   FORNECIMENTO E INSTALAÇÃO. AF_06/2016</t>
  </si>
  <si>
    <t xml:space="preserve">29,41</t>
  </si>
  <si>
    <t xml:space="preserve">TÊ, PVC, SOLDÁVEL, DN 50 MM INSTALADO EM RESERVAÇÃO DE ÁGUA DE EDIFICAÇÃO QUE POSSUA RESERVATÓRIO DE FIBRA/FIBROCIMENTO   FORNECIMENTO E INSTALAÇÃO. AF_06/2016</t>
  </si>
  <si>
    <t xml:space="preserve">29,49</t>
  </si>
  <si>
    <t xml:space="preserve">TÊ DE REDUÇÃO, PVC, SOLDÁVEL, DN 50 MM X 40 MM, INSTALADO EM RESERVAÇÃO DE ÁGUA DE EDIFICAÇÃO QUE POSSUA RESERVATÓRIO DE FIBRA/FIBROCIMENTO   FORNECIMENTO E INSTALAÇÃO. AF_06/2016</t>
  </si>
  <si>
    <t xml:space="preserve">40,29</t>
  </si>
  <si>
    <t xml:space="preserve">TÊ, PVC, SOLDÁVEL, DN 60 MM INSTALADO EM RESERVAÇÃO DE ÁGUA DE EDIFICAÇÃO QUE POSSUA RESERVATÓRIO DE FIBRA/FIBROCIMENTO   FORNECIMENTO E INSTALAÇÃO. AF_06/2016</t>
  </si>
  <si>
    <t xml:space="preserve">69,33</t>
  </si>
  <si>
    <t xml:space="preserve">TÊ, PVC, SOLDÁVEL, DN 75 MM INSTALADO EM RESERVAÇÃO DE ÁGUA DE EDIFICAÇÃO QUE POSSUA RESERVATÓRIO DE FIBRA/FIBROCIMENTO   FORNECIMENTO E INSTALAÇÃO. AF_06/2016</t>
  </si>
  <si>
    <t xml:space="preserve">111,18</t>
  </si>
  <si>
    <t xml:space="preserve">TÊ DE REDUÇÃO, PVC, SOLDÁVEL, DN 75 MM X 50 MM, INSTALADO EM RESERVAÇÃO DE ÁGUA DE EDIFICAÇÃO QUE POSSUA RESERVATÓRIO DE FIBRA/FIBROCIMENTO   FORNECIMENTO E INSTALAÇÃO. AF_06/2016</t>
  </si>
  <si>
    <t xml:space="preserve">96,47</t>
  </si>
  <si>
    <t xml:space="preserve">TÊ, PVC, SOLDÁVEL, DN 85 MM INSTALADO EM RESERVAÇÃO DE ÁGUA DE EDIFICAÇÃO QUE POSSUA RESERVATÓRIO DE FIBRA/FIBROCIMENTO   FORNECIMENTO E INSTALAÇÃO. AF_06/2016</t>
  </si>
  <si>
    <t xml:space="preserve">186,45</t>
  </si>
  <si>
    <t xml:space="preserve">TÊ DE REDUÇÃO, PVC, SOLDÁVEL, DN 85 MM X 60 MM, INSTALADO EM RESERVAÇÃO DE ÁGUA DE EDIFICAÇÃO QUE POSSUA RESERVATÓRIO DE FIBRA/FIBROCIMENTO   FORNECIMENTO E INSTALAÇÃO. AF_06/2016</t>
  </si>
  <si>
    <t xml:space="preserve">156,33</t>
  </si>
  <si>
    <t xml:space="preserve">TÊ, PVC, SOLDÁVEL, DN 110 MM INSTALADO EM RESERVAÇÃO DE ÁGUA DE EDIFICAÇÃO QUE POSSUA RESERVATÓRIO DE FIBRA/FIBROCIMENTO   FORNECIMENTO E INSTALAÇÃO. AF_06/2016</t>
  </si>
  <si>
    <t xml:space="preserve">281,97</t>
  </si>
  <si>
    <t xml:space="preserve">TÊ DE REDUÇÃO, PVC, SOLDÁVEL, DN 110 MM X 60 MM, INSTALADO EM RESERVAÇÃO DE ÁGUA DE EDIFICAÇÃO QUE POSSUA RESERVATÓRIO DE FIBRA/FIBROCIMENTO   FORNECIMENTO E INSTALAÇÃO. AF_06/2016</t>
  </si>
  <si>
    <t xml:space="preserve">266,56</t>
  </si>
  <si>
    <t xml:space="preserve">ADAPTADOR COM FLANGE E ANEL DE VEDAÇÃO, PVC, SOLDÁVEL, DN  25 MM X 3/4 , INSTALADO EM RESERVAÇÃO DE ÁGUA DE EDIFICAÇÃO QUE POSSUA RESERVATÓRIO DE FIBRA/FIBROCIMENTO   FORNECIMENTO E INSTALAÇÃO. AF_06/2016</t>
  </si>
  <si>
    <t xml:space="preserve">24,01</t>
  </si>
  <si>
    <t xml:space="preserve">ADAPTADOR COM FLANGE E ANEL DE VEDAÇÃO, PVC, SOLDÁVEL, DN 32 MM X 1 , INSTALADO EM RESERVAÇÃO DE ÁGUA DE EDIFICAÇÃO QUE POSSUA RESERVATÓRIO DE FIBRA/FIBROCIMENTO   FORNECIMENTO E INSTALAÇÃO. AF_06/2016</t>
  </si>
  <si>
    <t xml:space="preserve">28,63</t>
  </si>
  <si>
    <t xml:space="preserve">ADAPTADOR COM FLANGE E ANEL DE VEDAÇÃO, PVC, SOLDÁVEL, DN 40 MM X 1 1/4 , INSTALADO EM RESERVAÇÃO DE ÁGUA DE EDIFICAÇÃO QUE POSSUA RESERVATÓRIO DE FIBRA/FIBROCIMENTO   FORNECIMENTO E INSTALAÇÃO. AF_06/2016</t>
  </si>
  <si>
    <t xml:space="preserve">35,63</t>
  </si>
  <si>
    <t xml:space="preserve">ADAPTADOR COM FLANGE E ANEL DE VEDAÇÃO, PVC, SOLDÁVEL, DN 50 MM X 1 1/2 , INSTALADO EM RESERVAÇÃO DE ÁGUA DE EDIFICAÇÃO QUE POSSUA RESERVATÓRIO DE FIBRA/FIBROCIMENTO   FORNECIMENTO E INSTALAÇÃO. AF_06/2016</t>
  </si>
  <si>
    <t xml:space="preserve">49,49</t>
  </si>
  <si>
    <t xml:space="preserve">ADAPTADOR COM FLANGE E ANEL DE VEDAÇÃO, PVC, SOLDÁVEL, DN 60 MM X 2 , INSTALADO EM RESERVAÇÃO DE ÁGUA DE EDIFICAÇÃO QUE POSSUA RESERVATÓRIO DE FIBRA/FIBROCIMENTO   FORNECIMENTO E INSTALAÇÃO. AF_06/2016</t>
  </si>
  <si>
    <t xml:space="preserve">62,48</t>
  </si>
  <si>
    <t xml:space="preserve">ADAPTADOR COM FLANGES LIVRES, PVC, SOLDÁVEL, DN  25 MM X 3/4 , INSTALADO EM RESERVAÇÃO DE ÁGUA DE EDIFICAÇÃO QUE POSSUA RESERVATÓRIO DE FIBRA/FIBROCIMENTO   FORNECIMENTO E INSTALAÇÃO. AF_06/2016</t>
  </si>
  <si>
    <t xml:space="preserve">ADAPTADOR COM FLANGES LIVRES, PVC, SOLDÁVEL, DN 32 MM X 1 , INSTALADO EM RESERVAÇÃO DE ÁGUA DE EDIFICAÇÃO QUE POSSUA RESERVATÓRIO DE FIBRA/FIBROCIMENTO   FORNECIMENTO E INSTALAÇÃO. AF_06/2016</t>
  </si>
  <si>
    <t xml:space="preserve">39,94</t>
  </si>
  <si>
    <t xml:space="preserve">ADAPTADOR COM FLANGES LIVRES, PVC, SOLDÁVEL, DN 40 MM X 1 1/4 , INSTALADO EM RESERVAÇÃO DE ÁGUA DE EDIFICAÇÃO QUE POSSUA RESERVATÓRIO DE FIBRA/FIBROCIMENTO   FORNECIMENTO E INSTALAÇÃO. AF_06/2016</t>
  </si>
  <si>
    <t xml:space="preserve">62,82</t>
  </si>
  <si>
    <t xml:space="preserve">ADAPTADOR COM FLANGES LIVRES, PVC, SOLDÁVEL, DN 50 MM X 1 1/2 , INSTALADO EM RESERVAÇÃO DE ÁGUA DE EDIFICAÇÃO QUE POSSUA RESERVATÓRIO DE FIBRA/FIBROCIMENTO   FORNECIMENTO E INSTALAÇÃO. AF_06/2016</t>
  </si>
  <si>
    <t xml:space="preserve">72,70</t>
  </si>
  <si>
    <t xml:space="preserve">ADAPTADOR COM FLANGES LIVRES, PVC, SOLDÁVEL, DN 60 MM X 2 , INSTALADO EM RESERVAÇÃO DE ÁGUA DE EDIFICAÇÃO QUE POSSUA RESERVATÓRIO DE FIBRA/FIBROCIMENTO   FORNECIMENTO E INSTALAÇÃO. AF_06/2016</t>
  </si>
  <si>
    <t xml:space="preserve">98,96</t>
  </si>
  <si>
    <t xml:space="preserve">ADAPTADOR COM FLANGES LIVRES, PVC, SOLDÁVEL, DN 75 MM X 2 1/2 , INSTALADO EM RESERVAÇÃO DE ÁGUA DE EDIFICAÇÃO QUE POSSUA RESERVATÓRIO DE FIBRA/FIBROCIMENTO   FORNECIMENTO E INSTALAÇÃO. AF_06/2016</t>
  </si>
  <si>
    <t xml:space="preserve">265,61</t>
  </si>
  <si>
    <t xml:space="preserve">ADAPTADOR COM FLANGES LIVRES, PVC, SOLDÁVEL, DN 85 MM X 3 , INSTALADO EM RESERVAÇÃO DE ÁGUA DE EDIFICAÇÃO QUE POSSUA RESERVATÓRIO DE FIBRA/FIBROCIMENTO   FORNECIMENTO E INSTALAÇÃO. AF_06/2016</t>
  </si>
  <si>
    <t xml:space="preserve">361,71</t>
  </si>
  <si>
    <t xml:space="preserve">ADAPTADOR COM FLANGES LIVRES, PVC, SOLDÁVEL, DN 110 MM X 4 , INSTALADO EM RESERVAÇÃO DE ÁGUA DE EDIFICAÇÃO QUE POSSUA RESERVATÓRIO DE FIBRA/FIBROCIMENTO   FORNECIMENTO E INSTALAÇÃO. AF_06/2016</t>
  </si>
  <si>
    <t xml:space="preserve">501,05</t>
  </si>
  <si>
    <t xml:space="preserve">CONECTOR, CPVC, SOLDÁVEL, DN 22 MM X 3/4, INSTALADO EM RESERVAÇÃO DE ÁGUA DE EDIFICAÇÃO QUE POSSUA RESERVATÓRIO DE FIBRA/FIBROCIMENTO  FORNECIMENTO E INSTALAÇÃO. AF_06/2016</t>
  </si>
  <si>
    <t xml:space="preserve">24,61</t>
  </si>
  <si>
    <t xml:space="preserve">LUVA, CPVC, SOLDÁVEL, DN 22 MM, INSTALADO EM RESERVAÇÃO DE ÁGUA DE EDIFICAÇÃO QUE POSSUA RESERVATÓRIO DE FIBRA/FIBROCIMENTO  FORNECIMENTO E INSTALAÇÃO. AF_06/2016</t>
  </si>
  <si>
    <t xml:space="preserve">CONECTOR, CPVC, SOLDÁVEL, DN 28 MM X 1, INSTALADO EM RESERVAÇÃO DE ÁGUA DE EDIFICAÇÃO QUE POSSUA RESERVATÓRIO DE FIBRA/FIBROCIMENTO  FORNECIMENTO E INSTALAÇÃO. AF_06/2016</t>
  </si>
  <si>
    <t xml:space="preserve">37,52</t>
  </si>
  <si>
    <t xml:space="preserve">LUVA, CPVC, SOLDÁVEL, DN 28 MM, INSTALADO EM RESERVAÇÃO DE ÁGUA DE EDIFICAÇÃO QUE POSSUA RESERVATÓRIO DE FIBRA/FIBROCIMENTO  FORNECIMENTO E INSTALAÇÃO. AF_06/2016</t>
  </si>
  <si>
    <t xml:space="preserve">8,95</t>
  </si>
  <si>
    <t xml:space="preserve">CONECTOR, CPVC, SOLDÁVEL, DN 35 MM X 1 1/4, INSTALADO EM RESERVAÇÃO DE ÁGUA DE EDIFICAÇÃO QUE POSSUA RESERVATÓRIO DE FIBRA/FIBROCIMENTO  FORNECIMENTO E INSTALAÇÃO. AF_06/2016</t>
  </si>
  <si>
    <t xml:space="preserve">139,79</t>
  </si>
  <si>
    <t xml:space="preserve">LUVA, CPVC, SOLDÁVEL, DN 35 MM, INSTALADO EM RESERVAÇÃO DE ÁGUA DE EDIFICAÇÃO QUE POSSUA RESERVATÓRIO DE FIBRA/FIBROCIMENTO  FORNECIMENTO E INSTALAÇÃO. AF_06/2016</t>
  </si>
  <si>
    <t xml:space="preserve">CONECTOR, CPVC, SOLDÁVEL, DN 42 MM X 1 1/2, INSTALADO EM RESERVAÇÃO DE ÁGUA DE EDIFICAÇÃO QUE POSSUA RESERVATÓRIO DE FIBRA/FIBROCIMENTO  FORNECIMENTO E INSTALAÇÃO. AF_06/2016</t>
  </si>
  <si>
    <t xml:space="preserve">169,58</t>
  </si>
  <si>
    <t xml:space="preserve">LUVA, CPVC, SOLDÁVEL, DN 42 MM, INSTALADO EM RESERVAÇÃO DE ÁGUA DE EDIFICAÇÃO QUE POSSUA RESERVATÓRIO DE FIBRA/FIBROCIMENTO  FORNECIMENTO E INSTALAÇÃO. AF_06/2016</t>
  </si>
  <si>
    <t xml:space="preserve">LUVA, CPVC, SOLDÁVEL, DN 54 MM, INSTALADO EM RESERVAÇÃO DE ÁGUA DE EDIFICAÇÃO QUE POSSUA RESERVATÓRIO DE FIBRA/FIBROCIMENTO  FORNECIMENTO E INSTALAÇÃO. AF_06/2016</t>
  </si>
  <si>
    <t xml:space="preserve">36,65</t>
  </si>
  <si>
    <t xml:space="preserve">LUVA, CPVC, SOLDÁVEL, DN 89 MM, INSTALADO EM RESERVAÇÃO DE ÁGUA DE EDIFICAÇÃO QUE POSSUA RESERVATÓRIO DE FIBRA/FIBROCIMENTO  FORNECIMENTO E INSTALAÇÃO. AF_06/2016</t>
  </si>
  <si>
    <t xml:space="preserve">148,92</t>
  </si>
  <si>
    <t xml:space="preserve">JOELHO 90 GRAUS, CPVC, SOLDÁVEL, DN 22 MM, INSTALADO EM RESERVAÇÃO DE ÁGUA DE EDIFICAÇÃO QUE POSSUA RESERVATÓRIO DE FIBRA/FIBROCIMENTO  FORNECIMENTO E INSTALAÇÃO. AF_06/2016</t>
  </si>
  <si>
    <t xml:space="preserve">CURVA 90 GRAUS, CPVC, SOLDÁVEL, DN 22 MM, INSTALADO EM RESERVAÇÃO DE ÁGUA DE EDIFICAÇÃO QUE POSSUA RESERVATÓRIO DE FIBRA/FIBROCIMENTO  FORNECIMENTO E INSTALAÇÃO. AF_06/2016</t>
  </si>
  <si>
    <t xml:space="preserve">12,43</t>
  </si>
  <si>
    <t xml:space="preserve">JOELHO 90 GRAUS, CPVC, SOLDÁVEL, DN 28 MM, INSTALADO EM RESERVAÇÃO DE ÁGUA DE EDIFICAÇÃO QUE POSSUA RESERVATÓRIO DE FIBRA/FIBROCIMENTO  FORNECIMENTO E INSTALAÇÃO. AF_06/2016</t>
  </si>
  <si>
    <t xml:space="preserve">14,88</t>
  </si>
  <si>
    <t xml:space="preserve">CURVA 90 GRAUS, CPVC, SOLDÁVEL, DN 28 MM, INSTALADO EM RESERVAÇÃO DE ÁGUA DE EDIFICAÇÃO QUE POSSUA RESERVATÓRIO DE FIBRA/FIBROCIMENTO  FORNECIMENTO E INSTALAÇÃO. AF_06/2016</t>
  </si>
  <si>
    <t xml:space="preserve">16,25</t>
  </si>
  <si>
    <t xml:space="preserve">JOELHO 90 GRAUS, CPVC, SOLDÁVEL, DN 35 MM, INSTALADO EM RESERVAÇÃO DE ÁGUA DE EDIFICAÇÃO QUE POSSUA RESERVATÓRIO DE FIBRA/FIBROCIMENTO  FORNECIMENTO E INSTALAÇÃO. AF_06/2016</t>
  </si>
  <si>
    <t xml:space="preserve">JOELHO 90 GRAUS, CPVC, SOLDÁVEL, DN 42 MM, INSTALADO EM RESERVAÇÃO DE ÁGUA DE EDIFICAÇÃO QUE POSSUA RESERVATÓRIO DE FIBRA/FIBROCIMENTO  FORNECIMENTO E INSTALAÇÃO. AF_06/2016</t>
  </si>
  <si>
    <t xml:space="preserve">32,57</t>
  </si>
  <si>
    <t xml:space="preserve">JOELHO 90 GRAUS, CPVC, SOLDÁVEL, DN 54 MM, INSTALADO EM RESERVAÇÃO DE ÁGUA DE EDIFICAÇÃO QUE POSSUA RESERVATÓRIO DE FIBRA/FIBROCIMENTO  FORNECIMENTO E INSTALAÇÃO. AF_06/2016</t>
  </si>
  <si>
    <t xml:space="preserve">JOELHO 90 GRAUS, CPVC, SOLDÁVEL, DN 73 MM, INSTALADO EM RESERVAÇÃO DE ÁGUA DE EDIFICAÇÃO QUE POSSUA RESERVATÓRIO DE FIBRA/FIBROCIMENTO  FORNECIMENTO E INSTALAÇÃO. AF_06/2016</t>
  </si>
  <si>
    <t xml:space="preserve">153,53</t>
  </si>
  <si>
    <t xml:space="preserve">JOELHO 90 GRAUS, CPVC, SOLDÁVEL, DN 89 MM, INSTALADO EM RESERVAÇÃO DE ÁGUA DE EDIFICAÇÃO QUE POSSUA RESERVATÓRIO DE FIBRA/FIBROCIMENTO  FORNECIMENTO E INSTALAÇÃO. AF_06/2016</t>
  </si>
  <si>
    <t xml:space="preserve">189,69</t>
  </si>
  <si>
    <t xml:space="preserve">TE, CPVC, SOLDÁVEL, DN 22 MM, INSTALADO EM RESERVAÇÃO DE ÁGUA DE EDIFICAÇÃO QUE POSSUA RESERVATÓRIO DE FIBRA/FIBROCIMENTO  FORNECIMENTO E INSTALAÇÃO. AF_06/2016</t>
  </si>
  <si>
    <t xml:space="preserve">13,07</t>
  </si>
  <si>
    <t xml:space="preserve">TE, CPVC, SOLDÁVEL, DN 28 MM, INSTALADO EM RESERVAÇÃO DE ÁGUA DE EDIFICAÇÃO QUE POSSUA RESERVATÓRIO DE FIBRA/FIBROCIMENTO  FORNECIMENTO E INSTALAÇÃO. AF_06/2016</t>
  </si>
  <si>
    <t xml:space="preserve">TE, CPVC, SOLDÁVEL, DN 35 MM, INSTALADO EM RESERVAÇÃO DE ÁGUA DE EDIFICAÇÃO QUE POSSUA RESERVATÓRIO DE FIBRA/FIBROCIMENTO  FORNECIMENTO E INSTALAÇÃO. AF_06/2016</t>
  </si>
  <si>
    <t xml:space="preserve">TE, CPVC, SOLDÁVEL, DN 42 MM, INSTALADO EM RESERVAÇÃO DE ÁGUA DE EDIFICAÇÃO QUE POSSUA RESERVATÓRIO DE FIBRA/FIBROCIMENTO  FORNECIMENTO E INSTALAÇÃO. AF_06/2016</t>
  </si>
  <si>
    <t xml:space="preserve">50,90</t>
  </si>
  <si>
    <t xml:space="preserve">TE, CPVC, SOLDÁVEL, DN 54 MM, INSTALADO EM RESERVAÇÃO DE ÁGUA DE EDIFICAÇÃO QUE POSSUA RESERVATÓRIO DE FIBRA/FIBROCIMENTO  FORNECIMENTO E INSTALAÇÃO. AF_06/2016</t>
  </si>
  <si>
    <t xml:space="preserve">83,82</t>
  </si>
  <si>
    <t xml:space="preserve">TE, CPVC, SOLDÁVEL, DN 73 MM, INSTALADO EM RESERVAÇÃO DE ÁGUA DE EDIFICAÇÃO QUE POSSUA RESERVATÓRIO DE FIBRA/FIBROCIMENTO  FORNECIMENTO E INSTALAÇÃO. AF_06/2016</t>
  </si>
  <si>
    <t xml:space="preserve">175,73</t>
  </si>
  <si>
    <t xml:space="preserve">TE, CPVC, SOLDÁVEL, DN 89 MM, INSTALADO EM RESERVAÇÃO DE ÁGUA DE EDIFICAÇÃO QUE POSSUA RESERVATÓRIO DE FIBRA/FIBROCIMENTO  FORNECIMENTO E INSTALAÇÃO. AF_06/2016</t>
  </si>
  <si>
    <t xml:space="preserve">227,88</t>
  </si>
  <si>
    <t xml:space="preserve">ADAPTADOR COM FLANGE E ANEL DE VEDAÇÃO, PVC, SOLDÁVEL, DN  20 MM X 1/2 , INSTALADO EM RESERVAÇÃO DE ÁGUA DE EDIFICAÇÃO QUE POSSUA RESERVATÓRIO DE FIBRA/FIBROCIMENTO   FORNECIMENTO E INSTALAÇÃO. AF_06/2016</t>
  </si>
  <si>
    <t xml:space="preserve">21,99</t>
  </si>
  <si>
    <t xml:space="preserve">ADAPTADOR COM FLANGES LIVRES, PVC, SOLDÁVEL LONGO, DN 32 MM X 1 , INSTALADO EM RESERVAÇÃO DE ÁGUA DE EDIFICAÇÃO QUE POSSUA RESERVATÓRIO DE FIBRA/FIBROCIMENTO   FORNECIMENTO E INSTALAÇÃO. AF_06/2016</t>
  </si>
  <si>
    <t xml:space="preserve">ADAPTADOR COM FLANGES LIVRES, PVC, SOLDÁVEL LONGO, DN 40 MM X 1 1/4 , INSTALADO EM RESERVAÇÃO DE ÁGUA DE EDIFICAÇÃO QUE POSSUA RESERVATÓRIO DE FIBRA/FIBROCIMENTO   FORNECIMENTO E INSTALAÇÃO. AF_06/2016</t>
  </si>
  <si>
    <t xml:space="preserve">53,66</t>
  </si>
  <si>
    <t xml:space="preserve">ADAPTADOR COM FLANGES LIVRES, PVC, SOLDÁVEL LONGO, DN 50 MM X 1 1/2 , INSTALADO EM RESERVAÇÃO DE ÁGUA DE EDIFICAÇÃO QUE POSSUA RESERVATÓRIO DE FIBRA/FIBROCIMENTO   FORNECIMENTO E INSTALAÇÃO. AF_06/2016</t>
  </si>
  <si>
    <t xml:space="preserve">69,24</t>
  </si>
  <si>
    <t xml:space="preserve">ADAPTADOR COM FLANGES LIVRES, PVC, SOLDÁVEL LONGO, DN 60 MM X 2 , INSTALADO EM RESERVAÇÃO DE ÁGUA DE EDIFICAÇÃO QUE POSSUA RESERVATÓRIO DE FIBRA/FIBROCIMENTO   FORNECIMENTO E INSTALAÇÃO. AF_06/2016</t>
  </si>
  <si>
    <t xml:space="preserve">102,09</t>
  </si>
  <si>
    <t xml:space="preserve">ADAPTADOR COM FLANGES LIVRES, PVC, SOLDÁVEL LONGO, DN 75 MM X 2 1/2 , INSTALADO EM RESERVAÇÃO DE ÁGUA DE EDIFICAÇÃO QUE POSSUA RESERVATÓRIO DE FIBRA/FIBROCIMENTO   FORNECIMENTO E INSTALAÇÃO. AF_06/2016</t>
  </si>
  <si>
    <t xml:space="preserve">330,02</t>
  </si>
  <si>
    <t xml:space="preserve">ADAPTADOR COM FLANGES LIVRES, PVC, SOLDÁVEL LONGO, DN 85 MM X 3 , INSTALADO EM RESERVAÇÃO DE ÁGUA DE EDIFICAÇÃO QUE POSSUA RESERVATÓRIO DE FIBRA/FIBROCIMENTO   FORNECIMENTO E INSTALAÇÃO. AF_06/2016</t>
  </si>
  <si>
    <t xml:space="preserve">382,44</t>
  </si>
  <si>
    <t xml:space="preserve">ADAPTADOR COM FLANGES LIVRES, PVC, SOLDÁVEL LONGO, DN 110 MM X 4 , INSTALADO EM RESERVAÇÃO DE ÁGUA DE EDIFICAÇÃO QUE POSSUA RESERVATÓRIO DE FIBRA/FIBROCIMENTO   FORNECIMENTO E INSTALAÇÃO. AF_06/2016</t>
  </si>
  <si>
    <t xml:space="preserve">537,55</t>
  </si>
  <si>
    <t xml:space="preserve">LUVA, CPVC, SOLDÁVEL, DN 73 MM, INSTALADO EM RESERVAÇÃO DE ÁGUA DE EDIFICAÇÃO QUE POSSUA RESERVATÓRIO DE FIBRA/FIBROCIMENTO  FORNECIMENTO E INSTALAÇÃO. AF_06/2016</t>
  </si>
  <si>
    <t xml:space="preserve">125,44</t>
  </si>
  <si>
    <t xml:space="preserve">ADAPTADOR COM FLANGES LIVRES, PVC, SOLDÁVEL LONGO, DN  25 MM X 3/4 , INSTALADO EM RESERVAÇÃO DE ÁGUA DE EDIFICAÇÃO QUE POSSUA RESERVATÓRIO DE FIBRA/FIBROCIMENTO    FORNECIMENTO E INSTALAÇÃO. AF_06/2016</t>
  </si>
  <si>
    <t xml:space="preserve">37,76</t>
  </si>
  <si>
    <t xml:space="preserve">LUVA COM BUCHA DE LATÃO, PVC, SOLDÁVEL, DN 32MM X 1 , INSTALADO EM RAMAL DE DISTRIBUIÇÃO DE ÁGUA   FORNECIMENTO E INSTALAÇÃO. AF_12/2014</t>
  </si>
  <si>
    <t xml:space="preserve">30,46</t>
  </si>
  <si>
    <t xml:space="preserve">LUVA SIMPLES, PVC, SÉRIE NORMAL, ESGOTO PREDIAL, DN 150 MM, JUNTA ELÁSTICA, FORNECIDO E INSTALADO EM SUBCOLETOR AÉREO DE ESGOTO SANITÁRIO. AF_12/2014</t>
  </si>
  <si>
    <t xml:space="preserve">63,69</t>
  </si>
  <si>
    <t xml:space="preserve">CURVA 90 GRAUS, PVC, SERIE R, ÁGUA PLUVIAL, DN 100 MM, JUNTA ELÁSTICA, FORNECIDO E INSTALADO EM RAMAL DE ENCAMINHAMENTO. AF_12/2014</t>
  </si>
  <si>
    <t xml:space="preserve">89,47</t>
  </si>
  <si>
    <t xml:space="preserve">CURVA 90 GRAUS, PVC, SERIE R, ÁGUA PLUVIAL, DN 100 MM, JUNTA ELÁSTICA, FORNECIDO E INSTALADO EM CONDUTORES VERTICAIS DE ÁGUAS PLUVIAIS. AF_12/2014</t>
  </si>
  <si>
    <t xml:space="preserve">87,47</t>
  </si>
  <si>
    <t xml:space="preserve">SPRINKLER TIPO PENDENTE, 68 °C, UNIÃO POR ROSCA DN 15 (1/2") - FORNECIMENTO E INSTALAÇÃO. AF_10/2020</t>
  </si>
  <si>
    <t xml:space="preserve">JOELHO 90 GRAUS, PPR, DN 25 MM, CLASSE PN 25, INSTALADO EM RAMAL OU SUB-RAMAL DE ÁGUA  FORNECIMENTO E INSTALAÇÃO . AF_06/2015</t>
  </si>
  <si>
    <t xml:space="preserve">JOELHO 45 GRAUS, PPR, DN 25 MM, CLASSE PN 25, INSTALADO EM RAMAL OU SUB-RAMAL DE ÁGUA  FORNECIMENTO E INSTALAÇÃO . AF_06/2015</t>
  </si>
  <si>
    <t xml:space="preserve">LUVA, PPR, DN 25 MM, CLASSE PN 25, INSTALADO EM RAMAL OU SUB-RAMAL DE ÁGUA  FORNECIMENTO E INSTALAÇÃO . AF_06/2015</t>
  </si>
  <si>
    <t xml:space="preserve">CONECTOR MACHO, PPR, 25 X 1/2'', CLASSE PN 25, INSTALADO EM RAMAL OU SUB-RAMAL DE ÁGUA   FORNECIMENTO E INSTALAÇÃO . AF_06/2015</t>
  </si>
  <si>
    <t xml:space="preserve">30,22</t>
  </si>
  <si>
    <t xml:space="preserve">CONECTOR FÊMEA, PPR, 25 X 1/2'', CLASSE PN 25, INSTALADO EM RAMAL OU SUB-RAMAL DE ÁGUA   FORNECIMENTO E INSTALAÇÃO . AF_06/2015</t>
  </si>
  <si>
    <t xml:space="preserve">TÊ NORMAL, PPR, DN 25 MM, CLASSE PN 25, INSTALADO EM RAMAL OU SUB-RAMAL DE ÁGUA  FORNECIMENTO E INSTALAÇÃO . AF_06/2015</t>
  </si>
  <si>
    <t xml:space="preserve">TÊ MISTURADOR, PPR, 25 X 3/4'' , CLASSE PN 25, INSTALADO EM RAMAL OU SUB-RAMAL DE ÁGUA  FORNECIMENTO E INSTALAÇÃO . AF_06/2015</t>
  </si>
  <si>
    <t xml:space="preserve">60,94</t>
  </si>
  <si>
    <t xml:space="preserve">JOELHO 90 GRAUS, PPR, DN 25 MM, CLASSE PN 25, INSTALADO EM RAMAL DE DISTRIBUIÇÃO  FORNECIMENTO E INSTALAÇÃO . AF_06/2015</t>
  </si>
  <si>
    <t xml:space="preserve">JOELHO 45 GRAUS, PPR, DN 25 MM, CLASSE PN 25, INSTALADO EM RAMAL DE DISTRIBUIÇÃO DE ÁGUA  FORNECIMENTO E INSTALAÇÃO . AF_06/2015</t>
  </si>
  <si>
    <t xml:space="preserve">JOELHO 90 GRAUS, PPR, DN 32 MM, CLASSE PN 25, INSTALADO EM RAMAL DE DISTRIBUIÇÃO  FORNECIMENTO E INSTALAÇÃO . AF_06/2015</t>
  </si>
  <si>
    <t xml:space="preserve">22,18</t>
  </si>
  <si>
    <t xml:space="preserve">JOELHO 45 GRAUS, PPR, DN 32 MM, CLASSE PN 25, INSTALADO EM RAMAL DE DISTRIBUIÇÃO DE ÁGUA  FORNECIMENTO E INSTALAÇÃO . AF_06/2015</t>
  </si>
  <si>
    <t xml:space="preserve">22,11</t>
  </si>
  <si>
    <t xml:space="preserve">JOELHO 90 GRAUS, PPR, DN 40 MM, CLASSE PN 25, INSTALADO EM RAMAL DE DISTRIBUIÇÃO  FORNECIMENTO E INSTALAÇÃO . AF_06/2015</t>
  </si>
  <si>
    <t xml:space="preserve">36,97</t>
  </si>
  <si>
    <t xml:space="preserve">JOELHO 45 GRAUS, PPR, DN 40 MM, CLASSE PN 25, INSTALADO EM RAMAL DE DISTRIBUIÇÃO DE ÁGUA  FORNECIMENTO E INSTALAÇÃO . AF_06/2015</t>
  </si>
  <si>
    <t xml:space="preserve">36,21</t>
  </si>
  <si>
    <t xml:space="preserve">LUVA, PPR, DN 25 MM, CLASSE PN 25, INSTALADO EM RAMAL DE DISTRIBUIÇÃO DE ÁGUA  FORNECIMENTO E INSTALAÇÃO . AF_06/2015</t>
  </si>
  <si>
    <t xml:space="preserve">8,44</t>
  </si>
  <si>
    <t xml:space="preserve">CONECTOR MACHO, PPR, 25 X 1/2, CLASSE PN 25, INSTALADO EM RAMAL DE DISTRIBUIÇÃO DE ÁGUA  FORNECIMENTO E INSTALAÇÃO . AF_06/2015</t>
  </si>
  <si>
    <t xml:space="preserve">27,72</t>
  </si>
  <si>
    <t xml:space="preserve">CONECTOR FÊMEA, PPR, 25 X 1/2'', CLASSE PN 25, INSTALADO EM RAMAL DE DISTRIBUIÇÃO DE ÁGUA   FORNECIMENTO E INSTALAÇÃO . AF_06/2015</t>
  </si>
  <si>
    <t xml:space="preserve">20,83</t>
  </si>
  <si>
    <t xml:space="preserve">LUVA, PPR, DN 32 MM, CLASSE PN 25, INSTALADO EM RAMAL DE DISTRIBUIÇÃO DE ÁGUA  FORNECIMENTO E INSTALAÇÃO. AF_06/2015</t>
  </si>
  <si>
    <t xml:space="preserve">15,03</t>
  </si>
  <si>
    <t xml:space="preserve">CONECTOR MACHO, PPR, 32 X 3/4'', CLASSE PN 25, INSTALADO EM RAMAL DE DISTRIBUIÇÃO DE ÁGUA   FORNECIMENTO E INSTALAÇÃO. AF_06/2015</t>
  </si>
  <si>
    <t xml:space="preserve">47,17</t>
  </si>
  <si>
    <t xml:space="preserve">CONECTOR FÊMEA, PPR, 32 X 3/4'', CLASSE PN 25, INSTALADO EM RAMAL DE DISTRIBUIÇÃO DE ÁGUA   FORNECIMENTO E INSTALAÇÃO . AF_06/2015</t>
  </si>
  <si>
    <t xml:space="preserve">BUCHA DE REDUÇÃO, PPR, 32 X 25, CLASSE PN 25, INSTALADO EM RAMAL DE DISTRIBUIÇÃO DE ÁGUA  FORNECIMENTO E INSTALAÇÃO . AF_06/2015</t>
  </si>
  <si>
    <t xml:space="preserve">15,39</t>
  </si>
  <si>
    <t xml:space="preserve">LUVA, PPR, DN 40 MM, CLASSE PN 25, INSTALADO EM RAMAL DE DISTRIBUIÇÃO DE ÁGUA  FORNECIMENTO E INSTALAÇÃO. AF_06/2015</t>
  </si>
  <si>
    <t xml:space="preserve">27,70</t>
  </si>
  <si>
    <t xml:space="preserve">BUCHA DE REDUÇÃO, PPR, 40 X 25, CLASSE PN 25, INSTALADO EM RAMAL DE DISTRIBUIÇÃO DE ÁGUA  FORNECIMENTO E INSTALAÇÃO . AF_06/2015</t>
  </si>
  <si>
    <t xml:space="preserve">29,97</t>
  </si>
  <si>
    <t xml:space="preserve">TÊ NORMAL, PPR, DN 25 MM, CLASSE PN 25, INSTALADO EM RAMAL DE DISTRIBUIÇÃO DE ÁGUA  FORNECIMENTO E INSTALAÇÃO . AF_06/2015</t>
  </si>
  <si>
    <t xml:space="preserve">TÊ NORMAL, PPR, DN 32 MM, CLASSE PN 25, INSTALADO EM RAMAL DE DISTRIBUIÇÃO DE ÁGUA  FORNECIMENTO E INSTALAÇÃO . AF_06/2015</t>
  </si>
  <si>
    <t xml:space="preserve">29,73</t>
  </si>
  <si>
    <t xml:space="preserve">TÊ NORMAL, PPR, DN 40 MM, CLASSE PN 25, INSTALADO EM RAMAL DE DISTRIBUIÇÃO DE ÁGUA  FORNECIMENTO E INSTALAÇÃO . AF_06/2015</t>
  </si>
  <si>
    <t xml:space="preserve">52,42</t>
  </si>
  <si>
    <t xml:space="preserve">JOELHO 90 GRAUS, PPR, DN 25 MM, CLASSE PN 25, INSTALADO EM PRUMADA DE ÁGUA  FORNECIMENTO E INSTALAÇÃO . AF_06/2015</t>
  </si>
  <si>
    <t xml:space="preserve">JOELHO 45 GRAUS, PPR, DN 25 MM, CLASSE PN 25, INSTALADO EM PRUMADA DE ÁGUA  FORNECIMENTO E INSTALAÇÃO . AF_06/2015</t>
  </si>
  <si>
    <t xml:space="preserve">JOELHO 90 GRAUS, PPR, DN 32 MM, CLASSE PN 25, INSTALADO EM PRUMADA DE ÁGUA  FORNECIMENTO E INSTALAÇÃO . AF_06/2015</t>
  </si>
  <si>
    <t xml:space="preserve">9,10</t>
  </si>
  <si>
    <t xml:space="preserve">JOELHO 45 GRAUS, PPR, DN 32 MM, CLASSE PN 25, INSTALADO EM PRUMADA DE ÁGUA  FORNECIMENTO E INSTALAÇÃO . AF_06/2015</t>
  </si>
  <si>
    <t xml:space="preserve">9,03</t>
  </si>
  <si>
    <t xml:space="preserve">JOELHO 90 GRAUS, PPR, DN 40 MM, CLASSE PN 25, INSTALADO EM PRUMADA DE ÁGUA  FORNECIMENTO E INSTALAÇÃO . AF_06/2015</t>
  </si>
  <si>
    <t xml:space="preserve">JOELHO 45 GRAUS, PPR, DN 40 MM, CLASSE PN 25, INSTALADO EM PRUMADA DE ÁGUA  FORNECIMENTO E INSTALAÇÃO . AF_06/2015</t>
  </si>
  <si>
    <t xml:space="preserve">15,07</t>
  </si>
  <si>
    <t xml:space="preserve">JOELHO 90 GRAUS, PPR, DN 50 MM, CLASSE PN 25, INSTALADO EM PRUMADA DE ÁGUA  FORNECIMENTO E INSTALAÇÃO . AF_06/2015</t>
  </si>
  <si>
    <t xml:space="preserve">29,82</t>
  </si>
  <si>
    <t xml:space="preserve">JOELHO 45 GRAUS, PPR, DN 50 MM, CLASSE PN 25, INSTALADO EM PRUMADA DE ÁGUA  FORNECIMENTO E INSTALAÇÃO . AF_06/2015</t>
  </si>
  <si>
    <t xml:space="preserve">30,85</t>
  </si>
  <si>
    <t xml:space="preserve">JOELHO 90 GRAUS, PPR, DN 63 MM, CLASSE PN 25, INSTALADO EM PRUMADA DE ÁGUA  FORNECIMENTO E INSTALAÇÃO . AF_06/2015</t>
  </si>
  <si>
    <t xml:space="preserve">45,06</t>
  </si>
  <si>
    <t xml:space="preserve">JOELHO 45 GRAUS, PPR, DN 63 MM, CLASSE PN 25, INSTALADO EM PRUMADA DE ÁGUA  FORNECIMENTO E INSTALAÇÃO . AF_06/2015</t>
  </si>
  <si>
    <t xml:space="preserve">42,53</t>
  </si>
  <si>
    <t xml:space="preserve">JOELHO 90 GRAUS, PPR, DN 75 MM, CLASSE PN 25, INSTALADO EM PRUMADA DE ÁGUA  FORNECIMENTO E INSTALAÇÃO . AF_06/2015</t>
  </si>
  <si>
    <t xml:space="preserve">101,17</t>
  </si>
  <si>
    <t xml:space="preserve">JOELHO 45 GRAUS, PPR, DN 75 MM, CLASSE PN 25, INSTALADO EM PRUMADA DE ÁGUA  FORNECIMENTO E INSTALAÇÃO . AF_06/2015</t>
  </si>
  <si>
    <t xml:space="preserve">98,20</t>
  </si>
  <si>
    <t xml:space="preserve">JOELHO 90 GRAUS, PPR, DN 90 MM, CLASSE PN 25, INSTALADO EM PRUMADA DE ÁGUA  FORNECIMENTO E INSTALAÇÃO . AF_06/2015</t>
  </si>
  <si>
    <t xml:space="preserve">152,63</t>
  </si>
  <si>
    <t xml:space="preserve">JOELHO 90 GRAUS, PPR, DN 110 MM, CLASSE PN 25, INSTALADO EM PRUMADA DE ÁGUA  FORNECIMENTO E INSTALAÇÃO . AF_06/2015</t>
  </si>
  <si>
    <t xml:space="preserve">228,43</t>
  </si>
  <si>
    <t xml:space="preserve">LUVA, PPR, DN 25 MM, CLASSE PN 25, INSTALADO EM PRUMADA DE ÁGUA  FORNECIMENTO E INSTALAÇÃO . AF_06/2015</t>
  </si>
  <si>
    <t xml:space="preserve">4,63</t>
  </si>
  <si>
    <t xml:space="preserve">CONECTOR MACHO, PPR, 25 X 1/2'', CLASSE PN 25, INSTALADO EM PRUMADA DE ÁGUA   FORNECIMENTO E INSTALAÇÃO . AF_06/2015</t>
  </si>
  <si>
    <t xml:space="preserve">CONECTOR FÊMEA, PPR, 25 X 1/2'', CLASSE PN 25, INSTALADO EM PRUMADA DE ÁGUA   FORNECIMENTO E INSTALAÇÃO . AF_06/2015</t>
  </si>
  <si>
    <t xml:space="preserve">LUVA, PPR, DN 32 MM, CLASSE PN 25, INSTALADO EM PRUMADA DE ÁGUA  FORNECIMENTO E INSTALAÇÃO. AF_06/2015</t>
  </si>
  <si>
    <t xml:space="preserve">6,31</t>
  </si>
  <si>
    <t xml:space="preserve">BUCHA DE REDUÇÃO, PPR, 32 X 25, CLASSE PN 25, INSTALADO EM PRUMADA DE ÁGUA  FORNECIMENTO E INSTALAÇÃO . AF_06/2015</t>
  </si>
  <si>
    <t xml:space="preserve">6,67</t>
  </si>
  <si>
    <t xml:space="preserve">LUVA, PPR, DN 40 MM, CLASSE PN 25, INSTALADO EM PRUMADA DE ÁGUA  FORNECIMENTO E INSTALAÇÃO. AF_06/2015</t>
  </si>
  <si>
    <t xml:space="preserve">13,57</t>
  </si>
  <si>
    <t xml:space="preserve">BUCHA DE REDUÇÃO, PPR, 40 X 25, CLASSE PN 25, INSTALADO EM PRUMADA DE ÁGUA  FORNECIMENTO E INSTALAÇÃO . AF_06/2015</t>
  </si>
  <si>
    <t xml:space="preserve">15,84</t>
  </si>
  <si>
    <t xml:space="preserve">LUVA, PPR, DN 50 MM, CLASSE PN 25, INSTALADO EM PRUMADA DE ÁGUA  FORNECIMENTO E INSTALAÇÃO. AF_06/2015</t>
  </si>
  <si>
    <t xml:space="preserve">LUVA, PPR, DN 63 MM, CLASSE PN 25, INSTALADO EM PRUMADA DE ÁGUA  FORNECIMENTO E INSTALAÇÃO. AF_06/2015</t>
  </si>
  <si>
    <t xml:space="preserve">30,69</t>
  </si>
  <si>
    <t xml:space="preserve">LUVA, PPR, DN 75 MM, CLASSE PN 25, INSTALADO EM PRUMADA DE ÁGUA  FORNECIMENTO E INSTALAÇÃO. AF_06/2015</t>
  </si>
  <si>
    <t xml:space="preserve">64,93</t>
  </si>
  <si>
    <t xml:space="preserve">LUVA, PPR, DN 90 MM, CLASSE PN 25, INSTALADO EM PRUMADA DE ÁGUA  FORNECIMENTO E INSTALAÇÃO. AF_06/2015</t>
  </si>
  <si>
    <t xml:space="preserve">LUVA, PPR, DN 110 MM, CLASSE PN 25, INSTALADO EM PRUMADA DE ÁGUA  FORNECIMENTO E INSTALAÇÃO. AF_06/2015</t>
  </si>
  <si>
    <t xml:space="preserve">162,70</t>
  </si>
  <si>
    <t xml:space="preserve">TÊ NORMAL, PPR, DN 25 MM, CLASSE PN 25, INSTALADO EM PRUMADA DE ÁGUA  FORNECIMENTO E INSTALAÇÃO . AF_06/2015</t>
  </si>
  <si>
    <t xml:space="preserve">7,91</t>
  </si>
  <si>
    <t xml:space="preserve">TÊ NORMAL, PPR, DN 32 MM, CLASSE PN 25, INSTALADO EM PRUMADA DE ÁGUA  FORNECIMENTO E INSTALAÇÃO . AF_06/2015</t>
  </si>
  <si>
    <t xml:space="preserve">12,34</t>
  </si>
  <si>
    <t xml:space="preserve">TÊ NORMAL, PPR, DN 40 MM, CLASSE PN 25, INSTALADO EM PRUMADA DE ÁGUA  FORNECIMENTO E INSTALAÇÃO . AF_06/2015</t>
  </si>
  <si>
    <t xml:space="preserve">24,16</t>
  </si>
  <si>
    <t xml:space="preserve">TÊ NORMAL, PPR, DN 50 MM, CLASSE PN 25, INSTALADO EM PRUMADA DE ÁGUA  FORNECIMENTO E INSTALAÇÃO . AF_06/2015</t>
  </si>
  <si>
    <t xml:space="preserve">TÊ NORMAL, PPR, DN 63 MM, CLASSE PN 25, INSTALADO EM PRUMADA DE ÁGUA  FORNECIMENTO E INSTALAÇÃO . AF_06/2015</t>
  </si>
  <si>
    <t xml:space="preserve">56,64</t>
  </si>
  <si>
    <t xml:space="preserve">TÊ NORMAL, PPR, DN 75 MM, CLASSE PN 25, INSTALADO EM PRUMADA DE ÁGUA  FORNECIMENTO E INSTALAÇÃO . AF_06/2015</t>
  </si>
  <si>
    <t xml:space="preserve">107,99</t>
  </si>
  <si>
    <t xml:space="preserve">TÊ NORMAL, PPR, DN 90 MM, CLASSE PN 25, INSTALADO EM PRUMADA DE ÁGUA  FORNECIMENTO E INSTALAÇÃO . AF_06/2015</t>
  </si>
  <si>
    <t xml:space="preserve">162,56</t>
  </si>
  <si>
    <t xml:space="preserve">TÊ NORMAL, PPR, DN 110 MM, CLASSE PN 25, INSTALADO EM PRUMADA DE ÁGUA  FORNECIMENTO E INSTALAÇÃO . AF_06/2015</t>
  </si>
  <si>
    <t xml:space="preserve">256,59</t>
  </si>
  <si>
    <t xml:space="preserve">LUVA, PPR, DN 20 MM, CLASSE PN 25, INSTALADO EM RESERVAÇÃO DE ÁGUA DE EDIFICAÇÃO QUE POSSUA RESERVATÓRIO DE FIBRA/FIBROCIMENTO  FORNECIMENTO E INSTALAÇÃO. AF_06/2016</t>
  </si>
  <si>
    <t xml:space="preserve">6,34</t>
  </si>
  <si>
    <t xml:space="preserve">LUVA, PPR, DN 25 MM, CLASSE PN 25, INSTALADO EM RESERVAÇÃO DE ÁGUA DE EDIFICAÇÃO QUE POSSUA RESERVATÓRIO DE FIBRA/FIBROCIMENTO  FORNECIMENTO E INSTALAÇÃO. AF_06/2016</t>
  </si>
  <si>
    <t xml:space="preserve">7,39</t>
  </si>
  <si>
    <t xml:space="preserve">CONECTOR MACHO, PPR, 25 X 1/2'', CLASSE PN 25,  INSTALADO EM RESERVAÇÃO DE ÁGUA DE EDIFICAÇÃO QUE POSSUA RESERVATÓRIO DE FIBRA/FIBROCIMENTO   FORNECIMENTO E INSTALAÇÃO. AF_06/2016</t>
  </si>
  <si>
    <t xml:space="preserve">26,67</t>
  </si>
  <si>
    <t xml:space="preserve">LUVA, PPR, DN 32 MM, CLASSE PN 25, INSTALADO EM RESERVAÇÃO DE ÁGUA DE EDIFICAÇÃO QUE POSSUA RESERVATÓRIO DE FIBRA/FIBROCIMENTO  FORNECIMENTO E INSTALAÇÃO. AF_06/2016</t>
  </si>
  <si>
    <t xml:space="preserve">9,56</t>
  </si>
  <si>
    <t xml:space="preserve">CONECTOR MACHO, PPR, 32 X 3/4'', CLASSE PN 25,  INSTALADO EM RESERVAÇÃO DE ÁGUA DE EDIFICAÇÃO QUE POSSUA RESERVATÓRIO DE FIBRA/FIBROCIMENTO   FORNECIMENTO E INSTALAÇÃO. AF_06/2016</t>
  </si>
  <si>
    <t xml:space="preserve">41,70</t>
  </si>
  <si>
    <t xml:space="preserve">LUVA, PPR, DN 40 MM, CLASSE PN 25, INSTALADO EM RESERVAÇÃO DE ÁGUA DE EDIFICAÇÃO QUE POSSUA RESERVATÓRIO DE FIBRA/FIBROCIMENTO  FORNECIMENTO E INSTALAÇÃO. AF_06/2016</t>
  </si>
  <si>
    <t xml:space="preserve">LUVA, PPR, DN 50 MM, CLASSE PN 25, INSTALADO EM RESERVAÇÃO DE ÁGUA DE EDIFICAÇÃO QUE POSSUA RESERVATÓRIO DE FIBRA/FIBROCIMENTO  FORNECIMENTO E INSTALAÇÃO. AF_06/2016</t>
  </si>
  <si>
    <t xml:space="preserve">LUVA, PPR, DN 63 MM, CLASSE PN 25, INSTALADO EM RESERVAÇÃO DE ÁGUA DE EDIFICAÇÃO QUE POSSUA RESERVATÓRIO DE FIBRA/FIBROCIMENTO  FORNECIMENTO E INSTALAÇÃO. AF_06/2016</t>
  </si>
  <si>
    <t xml:space="preserve">LUVA, PPR, DN 75 MM, CLASSE PN 25, INSTALADO EM RESERVAÇÃO DE ÁGUA DE EDIFICAÇÃO QUE POSSUA RESERVATÓRIO DE FIBRA/FIBROCIMENTO  FORNECIMENTO E INSTALAÇÃO. AF_06/2016</t>
  </si>
  <si>
    <t xml:space="preserve">68,43</t>
  </si>
  <si>
    <t xml:space="preserve">LUVA, PPR, DN 90 MM, CLASSE PN 25, INSTALADO EM RESERVAÇÃO DE ÁGUA DE EDIFICAÇÃO QUE POSSUA RESERVATÓRIO DE FIBRA/FIBROCIMENTO  FORNECIMENTO E INSTALAÇÃO. AF_06/2016</t>
  </si>
  <si>
    <t xml:space="preserve">101,93</t>
  </si>
  <si>
    <t xml:space="preserve">LUVA, PPR, DN 110 MM, CLASSE PN 25, INSTALADO EM RESERVAÇÃO DE ÁGUA DE EDIFICAÇÃO QUE POSSUA RESERVATÓRIO DE FIBRA/FIBROCIMENTO  FORNECIMENTO E INSTALAÇÃO. AF_06/2016</t>
  </si>
  <si>
    <t xml:space="preserve">162,64</t>
  </si>
  <si>
    <t xml:space="preserve">JOELHO 90 GRAUS, PPR, DN 20 MM, CLASSE PN 25,  INSTALADO EM RESERVAÇÃO DE ÁGUA DE EDIFICAÇÃO QUE POSSUA RESERVATÓRIO DE FIBRA/FIBROCIMENTO  FORNECIMENTO E INSTALAÇÃO. AF_06/2016</t>
  </si>
  <si>
    <t xml:space="preserve">8,88</t>
  </si>
  <si>
    <t xml:space="preserve">JOELHO 90 GRAUS, PPR, DN 25 MM, CLASSE PN 25,  INSTALADO EM RESERVAÇÃO DE ÁGUA DE EDIFICAÇÃO QUE POSSUA RESERVATÓRIO DE FIBRA/FIBROCIMENTO  FORNECIMENTO E INSTALAÇÃO. AF_06/2016</t>
  </si>
  <si>
    <t xml:space="preserve">10,20</t>
  </si>
  <si>
    <t xml:space="preserve">JOELHO 90 GRAUS, PPR, DN 32 MM, CLASSE PN 25,  INSTALADO EM RESERVAÇÃO DE ÁGUA DE EDIFICAÇÃO QUE POSSUA RESERVATÓRIO DE FIBRA/FIBROCIMENTO  FORNECIMENTO E INSTALAÇÃO. AF_06/2016</t>
  </si>
  <si>
    <t xml:space="preserve">14,01</t>
  </si>
  <si>
    <t xml:space="preserve">JOELHO 90 GRAUS, PPR, DN 40 MM, CLASSE PN 25,  INSTALADO EM RESERVAÇÃO DE ÁGUA DE EDIFICAÇÃO QUE POSSUA RESERVATÓRIO DE FIBRA/FIBROCIMENTO  FORNECIMENTO E INSTALAÇÃO. AF_06/2016</t>
  </si>
  <si>
    <t xml:space="preserve">19,18</t>
  </si>
  <si>
    <t xml:space="preserve">JOELHO 90 GRAUS, PPR, DN 50 MM, CLASSE PN 25,  INSTALADO EM RESERVAÇÃO DE ÁGUA DE EDIFICAÇÃO QUE POSSUA RESERVATÓRIO DE FIBRA/FIBROCIMENTO  FORNECIMENTO E INSTALAÇÃO. AF_06/2016</t>
  </si>
  <si>
    <t xml:space="preserve">JOELHO 90 GRAUS, PPR, DN 63 MM, CLASSE PN 25,  INSTALADO EM RESERVAÇÃO DE ÁGUA DE EDIFICAÇÃO QUE POSSUA RESERVATÓRIO DE FIBRA/FIBROCIMENTO  FORNECIMENTO E INSTALAÇÃO. AF_06/2016</t>
  </si>
  <si>
    <t xml:space="preserve">46,46</t>
  </si>
  <si>
    <t xml:space="preserve">JOELHO 90 GRAUS, PPR, DN 75 MM, CLASSE PN 25,  INSTALADO EM RESERVAÇÃO DE ÁGUA DE EDIFICAÇÃO QUE POSSUA RESERVATÓRIO DE FIBRA/FIBROCIMENTO  FORNECIMENTO E INSTALAÇÃO. AF_06/2016</t>
  </si>
  <si>
    <t xml:space="preserve">106,43</t>
  </si>
  <si>
    <t xml:space="preserve">JOELHO 90 GRAUS, PPR, DN 90 MM, CLASSE PN 25,  INSTALADO EM RESERVAÇÃO DE ÁGUA DE EDIFICAÇÃO QUE POSSUA RESERVATÓRIO DE FIBRA/FIBROCIMENTO  FORNECIMENTO E INSTALAÇÃO. AF_06/2016</t>
  </si>
  <si>
    <t xml:space="preserve">151,33</t>
  </si>
  <si>
    <t xml:space="preserve">JOELHO 90 GRAUS, PPR, DN 110 MM, CLASSE PN 25,  INSTALADO EM RESERVAÇÃO DE ÁGUA DE EDIFICAÇÃO QUE POSSUA RESERVATÓRIO DE FIBRA/FIBROCIMENTO  FORNECIMENTO E INSTALAÇÃO. AF_06/2016</t>
  </si>
  <si>
    <t xml:space="preserve">228,38</t>
  </si>
  <si>
    <t xml:space="preserve">TÊ MISTURADOR, PPR, DN 20 MM, CLASSE PN 25,  INSTALADO EM RESERVAÇÃO DE ÁGUA DE EDIFICAÇÃO QUE POSSUA RESERVATÓRIO DE FIBRA/FIBROCIMENTO  FORNECIMENTO E INSTALAÇÃO. AF_06/2016</t>
  </si>
  <si>
    <t xml:space="preserve">16,85</t>
  </si>
  <si>
    <t xml:space="preserve">TÊ MISTURADOR, PPR, DN 25 MM, CLASSE PN 25,  INSTALADO EM RESERVAÇÃO DE ÁGUA DE EDIFICAÇÃO QUE POSSUA RESERVATÓRIO DE FIBRA/FIBROCIMENTO  FORNECIMENTO E INSTALAÇÃO. AF_06/2016</t>
  </si>
  <si>
    <t xml:space="preserve">16,15</t>
  </si>
  <si>
    <t xml:space="preserve">TÊ, PPR, DN 32 MM, CLASSE PN 25,  INSTALADO EM RESERVAÇÃO DE ÁGUA DE EDIFICAÇÃO QUE POSSUA RESERVATÓRIO DE FIBRA/FIBROCIMENTO  FORNECIMENTO E INSTALAÇÃO. AF_06/2016</t>
  </si>
  <si>
    <t xml:space="preserve">TÊ, PPR, DN 40 MM, CLASSE PN 25,  INSTALADO EM RESERVAÇÃO DE ÁGUA DE EDIFICAÇÃO QUE POSSUA RESERVATÓRIO DE FIBRA/FIBROCIMENTO  FORNECIMENTO E INSTALAÇÃO. AF_06/2016</t>
  </si>
  <si>
    <t xml:space="preserve">28,67</t>
  </si>
  <si>
    <t xml:space="preserve">TÊ, PPR, DN 50 MM, CLASSE PN 25,  INSTALADO EM RESERVAÇÃO DE ÁGUA DE EDIFICAÇÃO QUE POSSUA RESERVATÓRIO DE FIBRA/FIBROCIMENTO  FORNECIMENTO E INSTALAÇÃO. AF_06/2016</t>
  </si>
  <si>
    <t xml:space="preserve">40,45</t>
  </si>
  <si>
    <t xml:space="preserve">TÊ, PPR, DN 63 MM, CLASSE PN 25,  INSTALADO EM RESERVAÇÃO DE ÁGUA DE EDIFICAÇÃO QUE POSSUA RESERVATÓRIO DE FIBRA/FIBROCIMENTO  FORNECIMENTO E INSTALAÇÃO. AF_06/2016</t>
  </si>
  <si>
    <t xml:space="preserve">58,55</t>
  </si>
  <si>
    <t xml:space="preserve">TÊ, PPR, DN 75 MM, CLASSE PN 25,  INSTALADO EM RESERVAÇÃO DE ÁGUA DE EDIFICAÇÃO QUE POSSUA RESERVATÓRIO DE FIBRA/FIBROCIMENTO  FORNECIMENTO E INSTALAÇÃO. AF_06/2016</t>
  </si>
  <si>
    <t xml:space="preserve">114,95</t>
  </si>
  <si>
    <t xml:space="preserve">TÊ, PPR, DN 90 MM, CLASSE PN 25,  INSTALADO EM RESERVAÇÃO DE ÁGUA DE EDIFICAÇÃO QUE POSSUA RESERVATÓRIO DE FIBRA/FIBROCIMENTO  FORNECIMENTO E INSTALAÇÃO. AF_06/2016</t>
  </si>
  <si>
    <t xml:space="preserve">160,80</t>
  </si>
  <si>
    <t xml:space="preserve">TÊ, PPR, DN 110 MM, CLASSE PN 25,  INSTALADO EM RESERVAÇÃO DE ÁGUA DE EDIFICAÇÃO QUE POSSUA RESERVATÓRIO DE FIBRA/FIBROCIMENTO  FORNECIMENTO E INSTALAÇÃO. AF_06/2016</t>
  </si>
  <si>
    <t xml:space="preserve">256,48</t>
  </si>
  <si>
    <t xml:space="preserve">KIT CHASSI PEX, PRÉ-FABRICADO, PARA CHUVEIRO COM REGISTROS DE PRESSÃO E CONEXÕES POR CRIMPAGEM  FORNECIMENTO E INSTALAÇÃO. AF_06/2015</t>
  </si>
  <si>
    <t xml:space="preserve">309,62</t>
  </si>
  <si>
    <t xml:space="preserve">KIT CHASSI PEX, PRÉ-FABRICADO, PARA COZINHA COM CUBA SIMPLES E CONEXÕES POR CRIMPAGEM  FORNECIMENTO E INSTALAÇÃO. AF_06/2015</t>
  </si>
  <si>
    <t xml:space="preserve">158,83</t>
  </si>
  <si>
    <t xml:space="preserve">KIT CHASSI PEX, PRÉ-FABRICADO, PARA ÁREA DE SERVIÇO COM TANQUE E MÁQUINA DE LAVAR ROUPA, E CONEXÕES POR CRIMPAGEM  FORNECIMENTO E INSTALAÇÃO. AF_06/2015</t>
  </si>
  <si>
    <t xml:space="preserve">283,77</t>
  </si>
  <si>
    <t xml:space="preserve">KIT CHASSI PEX, PRÉ-FABRICADO, PARA CHUVEIRO COM REGISTROS DE PRESSÃO E CONEXÕES POR ANEL DESLIZANTE  FORNECIMENTO E INSTALAÇÃO. AF_06/2015</t>
  </si>
  <si>
    <t xml:space="preserve">319,36</t>
  </si>
  <si>
    <t xml:space="preserve">KIT CHASSI PEX, PRÉ-FABRICADO, PARA COZINHA COM CUBA SIMPLES E CONEXÕES POR ANEL DESLIZANTE  FORNECIMENTO E INSTALAÇÃO. AF_06/2015</t>
  </si>
  <si>
    <t xml:space="preserve">154,61</t>
  </si>
  <si>
    <t xml:space="preserve">KIT CHASSI PEX, PRÉ-FABRICADO, PARA ÁREA DE SERVIÇO COM TANQUE E MÁQUINA DE LAVAR ROUPA, E CONEXÕES POR ANEL DESLIZANTE  FORNECIMENTO E INSTALAÇÃO. AF_06/2015</t>
  </si>
  <si>
    <t xml:space="preserve">257,48</t>
  </si>
  <si>
    <t xml:space="preserve">UNIÃO METÁLICA PARA INSTALAÇÕES EM PEX, DN 16 MM, FIXAÇÃO DAS CONEXÕES POR ANEL DESLIZANTE  FORNECIMENTO E INSTALAÇÃO . AF_06/2015</t>
  </si>
  <si>
    <t xml:space="preserve">14,39</t>
  </si>
  <si>
    <t xml:space="preserve">CONEXÃO FIXA, ROSCA FÊMEA, METÁLICA, PARA INSTALAÇÕES EM PEX, DN 16 MM X 1/2", COM ANEL DESLIZANTE. FORNECIMENTO E INSTALAÇÃO. AF_06/2015</t>
  </si>
  <si>
    <t xml:space="preserve">CONEXÃO MÓVEL, ROSCA FÊMEA, METÁLICA, PARA INSTALAÇÕES EM PEX, DN 16 MM X 3/4", COM ANEL DESLIZANTE. FORNECIMENTO E INSTALAÇÃO. AF_06/2015</t>
  </si>
  <si>
    <t xml:space="preserve">UNIÃO METÁLICA PARA INSTALAÇÕES EM PEX, DN 20 MM, FIXAÇÃO DAS CONEXÕES POR ANEL DESLIZANTE  FORNECIMENTO E INSTALAÇÃO . AF_06/2015</t>
  </si>
  <si>
    <t xml:space="preserve">19,23</t>
  </si>
  <si>
    <t xml:space="preserve">CONEXÃO FIXA, ROSCA FÊMEA, METÁLICA, PARA INSTALAÇÕES EM PEX, DN 20 MM X 1/2", COM ANEL DESLIZANTE. FORNECIMENTO E INSTALAÇÃO. AF_06/2015</t>
  </si>
  <si>
    <t xml:space="preserve">18,49</t>
  </si>
  <si>
    <t xml:space="preserve">CONEXÃO FIXA, ROSCA FÊMEA, METÁLICA, PARA INSTALAÇÕES EM PEX, DN 20 MM X 3/4", COM ANEL DESLIZANTE. FORNECIMENTO E INSTALAÇÃO. AF_06/2015</t>
  </si>
  <si>
    <t xml:space="preserve">21,30</t>
  </si>
  <si>
    <t xml:space="preserve">UNIÃO DE REDUÇÃO, METÁLICA, PARA INSTALAÇÕES EM PEX, DN 20 X 16 MM, CONEXÃO POR ANEL DESLIZANTE  FORNECIMENTO E INSTALAÇÃO. AF_06/2015</t>
  </si>
  <si>
    <t xml:space="preserve">18,01</t>
  </si>
  <si>
    <t xml:space="preserve">UNIÃO METÁLICA PARA INSTALAÇÕES EM PEX, DN 25 MM, FIXAÇÃO DAS CONEXÕES POR ANEL DESLIZANTE   FORNECIMENTO E INSTALAÇÃO. AF_06/2015</t>
  </si>
  <si>
    <t xml:space="preserve">30,36</t>
  </si>
  <si>
    <t xml:space="preserve">CONEXÃO FIXA, ROSCA FÊMEA, METÁLICA, PARA INSTALAÇÕES EM PEX, DN 25 MM X 3/4", COM ANEL DESLIZANTE. FORNECIMENTO E INSTALAÇÃO. AF_06/2015</t>
  </si>
  <si>
    <t xml:space="preserve">25,00</t>
  </si>
  <si>
    <t xml:space="preserve">CONEXÃO FIXA, ROSCA FÊMEA, METÁLICA, PARA INSTALAÇÕES EM PEX, DN 25 MM X 1", COM ANEL DESLIZANTE. FORNECIMENTO E INSTALAÇÃO. AF_06/2015</t>
  </si>
  <si>
    <t xml:space="preserve">UNIÃO DE REDUÇÃO, METÁLICA, PEX, DN 25 X 16 MM, CONEXÃO POR ANEL DESLIZANTE  FORNECIMENTO E INSTALAÇÃO. AF_06/2015</t>
  </si>
  <si>
    <t xml:space="preserve">26,47</t>
  </si>
  <si>
    <t xml:space="preserve">UNIÃO DE REDUÇÃO, METÁLICA, PEX, DN 25 X 20 MM, CONEXÃO POR ANEL DESLIZANTE  FORNECIMENTO E INSTALAÇÃO. AF_06/2015</t>
  </si>
  <si>
    <t xml:space="preserve">UNIÃO METÁLICA PARA INSTALAÇÕES EM PEX, DN 32 MM, FIXAÇÃO DAS CONEXÕES POR ANEL DESLIZANTE   FORNECIMENTO E INSTALAÇÃO. AF_06/2015</t>
  </si>
  <si>
    <t xml:space="preserve">48,09</t>
  </si>
  <si>
    <t xml:space="preserve">CONEXÃO FIXA, ROSCA FÊMEA, METÁLICA, PARA INSTALAÇÕES EM PEX, DN 32 MM X 1", COM ANEL DESLIZANTE  FORNECIMENTO E INSTALAÇÃO. AF_06/2015</t>
  </si>
  <si>
    <t xml:space="preserve">40,98</t>
  </si>
  <si>
    <t xml:space="preserve">UNIÃO DE REDUÇÃO, METÁLICA, PEX, DN 32 X 25 MM, CONEXÃO POR ANEL DESLIZANTE  FORNECIMENTO E INSTALAÇÃO. AF_06/2015</t>
  </si>
  <si>
    <t xml:space="preserve">41,53</t>
  </si>
  <si>
    <t xml:space="preserve">LUVA PARA INSTALAÇÕES EM PEX, DN 16 MM, CONEXÃO POR CRIMPAGEM  FORNECIMENTO E INSTALAÇÃO . AF_06/2015</t>
  </si>
  <si>
    <t xml:space="preserve">17,12</t>
  </si>
  <si>
    <t xml:space="preserve">CONEXÃO FIXA, ROSCA FÊMEA, PARA INSTALAÇÕES EM PEX, DN 16MM X 1/2", CONEXÃO POR CRIMPAGEM  FORNECIMENTO E INSTALAÇÃO. AF_06/2015</t>
  </si>
  <si>
    <t xml:space="preserve">19,31</t>
  </si>
  <si>
    <t xml:space="preserve">CONEXÃO FIXA, ROSCA FÊMEA, PARA INSTALAÇÕES EM PEX, DN 16MM X 3/4", CONEXÃO POR CRIMPAGEM  FORNECIMENTO E INSTALAÇÃO. AF_06/2015</t>
  </si>
  <si>
    <t xml:space="preserve">LUVA PARA INSTALAÇÕES EM PEX, DN 20 MM, CONEXÃO POR CRIMPAGEM   FORNECIMENTO E INSTALAÇÃO. AF_06/2015</t>
  </si>
  <si>
    <t xml:space="preserve">CONEXÃO FIXA, ROSCA FÊMEA, PARA INSTALAÇÕES EM PEX, DN 20MM X 1/2", CONEXÃO POR CRIMPAGEM  FORNECIMENTO E INSTALAÇÃO. AF_06/2015</t>
  </si>
  <si>
    <t xml:space="preserve">24,62</t>
  </si>
  <si>
    <t xml:space="preserve">CONEXÃO FIXA, ROSCA FÊMEA, PARA INSTALAÇÕES EM PEX, DN 20MM X 3/4", CONEXÃO POR CRIMPAGEM  FORNECIMENTO E INSTALAÇÃO. AF_06/2015</t>
  </si>
  <si>
    <t xml:space="preserve">30,89</t>
  </si>
  <si>
    <t xml:space="preserve">LUVA DE REDUÇÃO PARA INSTALAÇÕES EM PEX, DN 20 X 16 MM, CONEXÃO POR CRIMPAGEM  FORNECIMENTO E INSTALAÇÃO. AF_06/2015</t>
  </si>
  <si>
    <t xml:space="preserve">23,70</t>
  </si>
  <si>
    <t xml:space="preserve">LUVA PARA INSTALAÇÕES EM PEX, DN 25 MM, CONEXÃO POR CRIMPAGEM   FORNECIMENTO E INSTALAÇÃO. AF_06/2015</t>
  </si>
  <si>
    <t xml:space="preserve">34,41</t>
  </si>
  <si>
    <t xml:space="preserve">CONEXÃO FIXA, ROSCA FÊMEA, PARA INSTALAÇÕES EM PEX, DN 25MM X 1/2", CONEXÃO POR CRIMPAGEM  FORNECIMENTO E INSTALAÇÃO. AF_06/2015</t>
  </si>
  <si>
    <t xml:space="preserve">28,07</t>
  </si>
  <si>
    <t xml:space="preserve">CONEXÃO FIXA, ROSCA FÊMEA, PARA INSTALAÇÕES EM PEX, DN 25MM X 3/4", CONEXÃO POR CRIMPAGEM  FORNECIMENTO E INSTALAÇÃO. AF_06/2015</t>
  </si>
  <si>
    <t xml:space="preserve">32,43</t>
  </si>
  <si>
    <t xml:space="preserve">LUVA DE REDUÇÃO PARA INSTALAÇÕES EM PEX, DN 25 X 16 MM, CONEXÃO POR CRIMPAGEM  FORNECIMENTO E INSTALAÇÃO. AF_06/2015</t>
  </si>
  <si>
    <t xml:space="preserve">LUVA PARA INSTALAÇÕES EM PEX, DN 32 MM, CONEXÃO POR CRIMPAGEM  FORNECIMENTO E INSTALAÇÃO . AF_06/2015</t>
  </si>
  <si>
    <t xml:space="preserve">CONEXÃO FIXA, ROSCA FÊMEA, PARA INSTALAÇÕES EM PEX, DN 32 MM X 3/4", CONEXÃO POR CRIMPAGEM  FORNECIMENTO E INSTALAÇÃO. AF_06/2015</t>
  </si>
  <si>
    <t xml:space="preserve">43,38</t>
  </si>
  <si>
    <t xml:space="preserve">LUVA DE REDUÇÃO PARA INSTALAÇÕES EM PEX, DN 32 X 25 MM, CONEXÃO POR CRIMPAGEM  FORNECIMENTO E INSTALAÇÃO. AF_06/2015</t>
  </si>
  <si>
    <t xml:space="preserve">46,19</t>
  </si>
  <si>
    <t xml:space="preserve">JOELHO 90 GRAUS, METÁLICO, PARA INSTALAÇÕES EM PEX, DN 16 MM, CONEXÃO POR ANEL DESLIZANTE   FORNECIMENTO E INSTALAÇÃO. AF_06/2015</t>
  </si>
  <si>
    <t xml:space="preserve">JOELHO 90 GRAUS, ROSCA FÊMEA TERMINAL, METÁLICO, PARA INSTALAÇÕES EM PEX, DN 16MM X 1/2", CONEXÃO POR ANEL DESLIZANTE  FORNECIMENTO E INSTALAÇÃO. AF_06/2015</t>
  </si>
  <si>
    <t xml:space="preserve">23,09</t>
  </si>
  <si>
    <t xml:space="preserve">JOELHO, ROSCA FÊMEA, COM BASE FIXA, METÁLICO, PARA INSTALAÇÕES EM PEX, DN 16MM X 1/2", CONEXÃO POR ANEL DESLIZANTE  FORNECIMENTO E INSTALAÇÃO. AF_06/2015</t>
  </si>
  <si>
    <t xml:space="preserve">22,73</t>
  </si>
  <si>
    <t xml:space="preserve">JOELHO 90 GRAUS, METÁLICO, PARA INSTALAÇÕES EM PEX, DN 20 MM, CONEXÃO POR ANEL DESLIZANTE  FORNECIMENTO E INSTALAÇÃO . AF_06/2015</t>
  </si>
  <si>
    <t xml:space="preserve">29,35</t>
  </si>
  <si>
    <t xml:space="preserve">JOELHO 90 GRAUS, ROSCA FÊMEA TERMINAL, METÁLICO, PARA INSTALAÇÕES EM PEX, DN 20 MM X 1/2", CONEXÃO POR ANEL DESLIZANTE  FORNECIMENTO E INSTALAÇÃO. AF_06/2015</t>
  </si>
  <si>
    <t xml:space="preserve">25,71</t>
  </si>
  <si>
    <t xml:space="preserve">JOELHO 90 GRAUS, ROSCA FÊMEA TERMINAL, METÁLICO, PARA INSTALAÇÕES EM PEX, DN 20 MM X 3/4", CONEXÃO POR ANEL DESLIZANTE  FORNECIMENTO E INSTALAÇÃO. AF_06/2015</t>
  </si>
  <si>
    <t xml:space="preserve">32,68</t>
  </si>
  <si>
    <t xml:space="preserve">JOELHO ROSCA FÊMEA, COM BASE FIXA, METÁLICO, PARA INSTALAÇÕES EM PEX, DN 20MM X 1/2", CONEXÃO POR ANEL DESLIZANTE  FORNECIMENTO E INSTALAÇÃO. AF_06/2015</t>
  </si>
  <si>
    <t xml:space="preserve">31,43</t>
  </si>
  <si>
    <t xml:space="preserve">JOELHO ROSCA FÊMEA, MÓVEL, METÁLICO, PARA INSTALAÇÕES EM PEX, DN 20MM X 3/4", CONEXÃO POR ANEL DESLIZANTE  FORNECIMENTO E INSTALAÇÃO. AF_06/2015</t>
  </si>
  <si>
    <t xml:space="preserve">42,80</t>
  </si>
  <si>
    <t xml:space="preserve">JOELHO 90 GRAUS, METÁLICO, PARA INSTALAÇÕES EM PEX, DN 25 MM, CONEXÃO POR ANEL DESLIZANTE   FORNECIMENTO E INSTALAÇÃO. AF_06/2015</t>
  </si>
  <si>
    <t xml:space="preserve">45,85</t>
  </si>
  <si>
    <t xml:space="preserve">JOELHO 90 GRAUS, ROSCA FÊMEA TERMINAL, METÁLICO, PARA INSTALAÇÕES EM PEX, DN 25 MM X 3/4", CONEXÃO POR ANEL DESLIZANTE  FORNECIMENTO E INSTALAÇÃO. AF_06/2015</t>
  </si>
  <si>
    <t xml:space="preserve">36,13</t>
  </si>
  <si>
    <t xml:space="preserve">JOELHO ROSCA FÊMEA, COM BASE FIXA, METÁLICO, PARA INSTALAÇÕES EM PEX, DN 25MM X 3/4", CONEXÃO POR ANEL DESLIZANTE  FORNECIMENTO E INSTALAÇÃO. AF_06/2015</t>
  </si>
  <si>
    <t xml:space="preserve">39,70</t>
  </si>
  <si>
    <t xml:space="preserve">JOELHO 90 GRAUS, METÁLICO, PARA INSTALAÇÕES EM PEX, DN 32 MM, CONEXÃO POR ANEL DESLIZANTE  FORNECIMENTO E INSTALAÇÃO . AF_06/2015</t>
  </si>
  <si>
    <t xml:space="preserve">59,44</t>
  </si>
  <si>
    <t xml:space="preserve">JOELHO 90 GRAUS, PARA INSTALAÇÕES EM PEX, DN 16 MM, CONEXÃO POR CRIMPAGEM   FORNECIMENTO E INSTALAÇÃO. AF_06/2015</t>
  </si>
  <si>
    <t xml:space="preserve">21,60</t>
  </si>
  <si>
    <t xml:space="preserve">JOELHO 90 GRAUS, ROSCA FÊMEA TERMINAL, PARA INSTALAÇÕES EM PEX, DN 16MM X 1/2", CONEXÃO POR CRIMPAGEM  FORNECIMENTO E INSTALAÇÃO. AF_06/2015</t>
  </si>
  <si>
    <t xml:space="preserve">JOELHO 90 GRAUS, ROSCA FÊMEA TERMINAL, PARA INSTALAÇÕES EM PEX, DN 16MM X 3/4", CONEXÃO POR CRIMPAGEM  FORNECIMENTO E INSTALAÇÃO. AF_06/2015</t>
  </si>
  <si>
    <t xml:space="preserve">JOELHO 90 GRAUS, PARA INSTALAÇÕES EM PEX, DN 20 MM, CONEXÃO POR CRIMPAGEM   FORNECIMENTO E INSTALAÇÃO. AF_06/2015</t>
  </si>
  <si>
    <t xml:space="preserve">28,72</t>
  </si>
  <si>
    <t xml:space="preserve">JOELHO 90 GRAUS, ROSCA FÊMEA TERMINAL, PARA INSTALAÇÕES EM PEX, DN 20MM X 1/2", CONEXÃO POR CRIMPAGEM  FORNECIMENTO E INSTALAÇÃO. AF_06/2015</t>
  </si>
  <si>
    <t xml:space="preserve">32,27</t>
  </si>
  <si>
    <t xml:space="preserve">JOELHO 90 GRAUS, ROSCA FÊMEA TERMINAL, PARA INSTALAÇÕES EM PEX, DN 20MM X 3/4", CONEXÃO POR CRIMPAGEM  FORNECIMENTO E INSTALAÇÃO. AF_06/2015</t>
  </si>
  <si>
    <t xml:space="preserve">38,56</t>
  </si>
  <si>
    <t xml:space="preserve">JOELHO 90 GRAUS, PARA INSTALAÇÕES EM PEX, DN 25 MM, CONEXÃO POR CRIMPAGEM   FORNECIMENTO E INSTALAÇÃO. AF_06/2015</t>
  </si>
  <si>
    <t xml:space="preserve">35,64</t>
  </si>
  <si>
    <t xml:space="preserve">JOELHO 90 GRAUS, ROSCA FÊMEA TERMINAL, PARA INSTALAÇÕES EM PEX, DN 25MM X 1/2", CONEXÃO POR CRIMPAGEM  FORNECIMENTO E INSTALAÇÃO. AF_06/2015</t>
  </si>
  <si>
    <t xml:space="preserve">36,16</t>
  </si>
  <si>
    <t xml:space="preserve">JOELHO 90 GRAUS, ROSCA FÊMEA TERMINAL, PARA INSTALAÇÕES EM PEX, DN 25MM X 1, CONEXÃO POR CRIMPAGEM  FORNECIMENTO E INSTALAÇÃO. AF_06/2015</t>
  </si>
  <si>
    <t xml:space="preserve">JOELHO 90 GRAUS, PARA INSTALAÇÕES EM PEX, DN 32 MM, CONEXÃO POR CRIMPAGEM   FORNECIMENTO E INSTALAÇÃO. AF_06/2015</t>
  </si>
  <si>
    <t xml:space="preserve">58,14</t>
  </si>
  <si>
    <t xml:space="preserve">JOELHO 90 GRAUS, ROSCA FÊMEA TERMINAL, PARA INSTALAÇÕES EM PEX, DN 32 MM X 1", CONEXÃO POR CRIMPAGEM  FORNECIMENTO E INSTALAÇÃO. AF_06/2015</t>
  </si>
  <si>
    <t xml:space="preserve">71,97</t>
  </si>
  <si>
    <t xml:space="preserve">TÊ, METÁLICO, PARA INSTALAÇÕES EM PEX, DN 16 MM, CONEXÃO POR ANEL DESLIZANTE  FORNECIMENTO E INSTALAÇÃO. AF_06/2015</t>
  </si>
  <si>
    <t xml:space="preserve">TÊ, ROSCA FÊMEA, METÁLICO, PARA INSTALAÇÕES EM PEX, DN 16 MM X ½, CONEXÃO POR ANEL DESLIZANTE   FORNECIMENTO E INSTALAÇÃO. AF_06/2015</t>
  </si>
  <si>
    <t xml:space="preserve">TÊ, METÁLICO, PARA INSTALAÇÕES EM PEX, DN 20 MM, CONEXÃO POR ANEL DESLIZANTE  FORNECIMENTO E INSTALAÇÃO. AF_06/2015</t>
  </si>
  <si>
    <t xml:space="preserve">35,18</t>
  </si>
  <si>
    <t xml:space="preserve">TÊ, ROSCA FÊMEA, METÁLICO, PARA INSTALAÇÕES EM PEX, DN 20 MM X ½, CONEXÃO POR ANEL DESLIZANTE   FORNECIMENTO E INSTALAÇÃO. AF_06/2015</t>
  </si>
  <si>
    <t xml:space="preserve">34,80</t>
  </si>
  <si>
    <t xml:space="preserve">TÊ, METÁLICO, PARA INSTALAÇÕES EM PEX, DN 25 MM, CONEXÃO POR ANEL DESLIZANTE  FORNECIMENTO E INSTALAÇÃO. AF_06/2015</t>
  </si>
  <si>
    <t xml:space="preserve">54,96</t>
  </si>
  <si>
    <t xml:space="preserve">TÊ, ROSCA FÊMEA, METÁLICO, PARA INSTALAÇÕES EM PEX, DN 25 MM X 3/4", CONEXÃO POR ANEL DESLIZANTE  FORNECIMENTO E INSTALAÇÃO. AF_06/2015</t>
  </si>
  <si>
    <t xml:space="preserve">53,84</t>
  </si>
  <si>
    <t xml:space="preserve">TÊ, METÁLICO, PARA INSTALAÇÕES EM PEX, DN 32 MM, CONEXÃO POR ANEL DESLIZANTE  FORNECIMENTO E INSTALAÇÃO. AF_06/2015</t>
  </si>
  <si>
    <t xml:space="preserve">72,21</t>
  </si>
  <si>
    <t xml:space="preserve">TÊ, ROSCA MACHO, METÁLICO, PARA INSTALAÇÕES EM PEX, DN 32 MM X 1", CONEXÃO POR ANEL DESLIZANTE  FORNECIMENTO E INSTALAÇÃO. AF_06/2015</t>
  </si>
  <si>
    <t xml:space="preserve">TÊ, PARA INSTALAÇÕES EM PEX, DN 16 MM, CONEXÃO POR CRIMPAGEM  FORNECIMENTO E INSTALAÇÃO. AF_06/2015</t>
  </si>
  <si>
    <t xml:space="preserve">33,43</t>
  </si>
  <si>
    <t xml:space="preserve">TÊ, PARA INSTALAÇÕES EM PEX, DN 20 MM, CONEXÃO POR CRIMPAGEM  FORNECIMENTO E INSTALAÇÃO. AF_06/2015</t>
  </si>
  <si>
    <t xml:space="preserve">TÊ, PEX, DN 25 MM, CONEXÃO POR CRIMPAGEM  FORNECIMENTO E INSTALAÇÃO. AF_06/2015</t>
  </si>
  <si>
    <t xml:space="preserve">TÊ, PARA INSTALAÇÕES EM PEX, DN 32 MM, CONEXÃO POR CRIMPAGEM  FORNECIMENTO E INSTALAÇÃO. AF_06/2015</t>
  </si>
  <si>
    <t xml:space="preserve">91,20</t>
  </si>
  <si>
    <t xml:space="preserve">DISTRIBUIDOR 2 SAÍDAS, METÁLICO, PARA INSTALAÇÕES EM PEX, ENTRADA DE 3/4" X 2 SAÍDAS DE 1/2", CONEXÃO POR ANEL DESLIZANTE  FORNECIMENTO E INSTALAÇÃO. AF_06/2015</t>
  </si>
  <si>
    <t xml:space="preserve">81,87</t>
  </si>
  <si>
    <t xml:space="preserve">DISTRIBUIDOR 2 SAÍDAS, METÁLICO, PARA INSTALAÇÕES EM PEX, ENTRADA DE 1" X 2 SAÍDAS DE 1/2", CONEXÃO POR ANEL DESLIZANTE  FORNECIMENTO E INSTALAÇÃO. AF_06/2015</t>
  </si>
  <si>
    <t xml:space="preserve">94,66</t>
  </si>
  <si>
    <t xml:space="preserve">DISTRIBUIDOR 3 SAÍDAS, METÁLICO, PARA INSTALAÇÕES EM PEX, ENTRADA DE 3/4" X 3 SAÍDAS DE 1/2", CONEXÃO POR ANEL DESLIZANTE  FORNECIMENTO E INSTALAÇÃO . AF_06/2015</t>
  </si>
  <si>
    <t xml:space="preserve">100,22</t>
  </si>
  <si>
    <t xml:space="preserve">DISTRIBUIDOR 3 SAÍDAS, METÁLICO, PARA INSTALAÇÕES EM PEX, ENTRADA DE 1 X 3 SAÍDAS DE 1/2, CONEXÃO POR ANEL DESLIZANTE   FORNECIMENTO E INSTALAÇÃO. AF_06/2015</t>
  </si>
  <si>
    <t xml:space="preserve">120,81</t>
  </si>
  <si>
    <t xml:space="preserve">DISTRIBUIDOR 2 SAÍDAS, PARA INSTALAÇÕES EM PEX, ENTRADA DE 32 MM X 2 SAÍDAS DE 16 MM, CONEXÃO POR CRIMPAGEM FORNECIMENTO E INSTALAÇÃO. AF_06/2015</t>
  </si>
  <si>
    <t xml:space="preserve">214,88</t>
  </si>
  <si>
    <t xml:space="preserve">DISTRIBUIDOR 2 SAÍDAS, PARA INSTALAÇÕES EM PEX, ENTRADA DE 32 MM X 2 SAÍDAS DE 20 MM, CONEXÃO POR CRIMPAGEM  FORNECIMENTO E INSTALAÇÃO. AF_06/2015</t>
  </si>
  <si>
    <t xml:space="preserve">229,83</t>
  </si>
  <si>
    <t xml:space="preserve">DISTRIBUIDOR 2 SAÍDAS, PARA INSTALAÇÕES EM PEX, ENTRADA DE 32 MM X 2 SAÍDAS DE 25 MM, CONEXÃO POR CRIMPAGEM  FORNECIMENTO E INSTALAÇÃO. AF_06/2015</t>
  </si>
  <si>
    <t xml:space="preserve">232,63</t>
  </si>
  <si>
    <t xml:space="preserve">DISTRIBUIDOR 3 SAÍDAS, PARA INSTALAÇÕES EM PEX, ENTRADA DE 32 MM X 3 SAÍDAS DE 16 MM, CONEXÃO POR CRIMPAGEM  FORNECIMENTO E INSTALAÇÃO. AF_06/2015</t>
  </si>
  <si>
    <t xml:space="preserve">233,73</t>
  </si>
  <si>
    <t xml:space="preserve">DISTRIBUIDOR 3 SAÍDAS, PARA INSTALAÇÕES EM PEX, ENTRADA DE 32 MM X 3 SAÍDAS DE 20 MM, CONEXÃO POR CRIMPAGEM  FORNECIMENTO E INSTALAÇÃO. AF_06/2015</t>
  </si>
  <si>
    <t xml:space="preserve">267,21</t>
  </si>
  <si>
    <t xml:space="preserve">DISTRIBUIDOR 3 SAÍDAS, PARA INSTALAÇÕES EM PEX, ENTRADA DE 32 MM X 3 SAÍDAS DE 25 MM, CONEXÃO POR CRIMPAGEM  FORNECIMENTO E INSTALAÇÃO. AF_06/2015</t>
  </si>
  <si>
    <t xml:space="preserve">282,37</t>
  </si>
  <si>
    <t xml:space="preserve">FLANGE EM AÇO, DN 15 MM X 1/2'', INSTALADO EM RESERVAÇÃO DE ÁGUA DE EDIFICAÇÃO QUE POSSUA RESERVATÓRIO DE FIBRA/FIBROCIMENTO - FORNECIMENTO E INSTALAÇÃO. AF_06/2016</t>
  </si>
  <si>
    <t xml:space="preserve">29,83</t>
  </si>
  <si>
    <t xml:space="preserve">FLANGE EM AÇO, DN 20 MM X 3/4'', INSTALADO EM RESERVAÇÃO DE ÁGUA DE EDIFICAÇÃO QUE POSSUA RESERVATÓRIO DE FIBRA/FIBROCIMENTO - FORNECIMENTO E INSTALAÇÃO. AF_06/2016</t>
  </si>
  <si>
    <t xml:space="preserve">35,87</t>
  </si>
  <si>
    <t xml:space="preserve">FLANGE EM AÇO, DN 25 MM X 1'', INSTALADO EM RESERVAÇÃO DE ÁGUA DE EDIFICAÇÃO QUE POSSUA RESERVATÓRIO DE FIBRA/FIBROCIMENTO - FORNECIMENTO E INSTALAÇÃO. AF_06/2016</t>
  </si>
  <si>
    <t xml:space="preserve">40,44</t>
  </si>
  <si>
    <t xml:space="preserve">FLANGE EM AÇO, DN 32 MM X 1 1/4'', INSTALADO EM RESERVAÇÃO DE ÁGUA DE EDIFICAÇÃO QUE POSSUA RESERVATÓRIO DE FIBRA/FIBROCIMENTO - FORNECIMENTO E INSTALAÇÃO. AF_06/2016</t>
  </si>
  <si>
    <t xml:space="preserve">51,03</t>
  </si>
  <si>
    <t xml:space="preserve">FLANGE EM AÇO, DN 40 MM X 1 1/2'', INSTALADO EM RESERVAÇÃO DE ÁGUA DE EDIFICAÇÃO QUE POSSUA RESERVATÓRIO DE FIBRA/FIBROCIMENTO - FORNECIMENTO E INSTALAÇÃO. AF_06/2016</t>
  </si>
  <si>
    <t xml:space="preserve">60,78</t>
  </si>
  <si>
    <t xml:space="preserve">ACOPLAMENTO RÍGIDO EM AÇO, CONEXÃO RANHURADA, DN 50 (2"), INSTALADO EM PRUMADAS - FORNECIMENTO E INSTALAÇÃO. AF_10/2020</t>
  </si>
  <si>
    <t xml:space="preserve">49,37</t>
  </si>
  <si>
    <t xml:space="preserve">ACOPLAMENTO RÍGIDO EM AÇO, CONEXÃO RANHURADA, DN 65 (2 1/2"), INSTALADO EM PRUMADAS - FORNECIMENTO E INSTALAÇÃO. AF_10/2020</t>
  </si>
  <si>
    <t xml:space="preserve">54,83</t>
  </si>
  <si>
    <t xml:space="preserve">ACOPLAMENTO RÍGIDO EM AÇO, CONEXÃO RANHURADA, DN 80 (3"), INSTALADO EM PRUMADAS - FORNECIMENTO E INSTALAÇÃO. AF_10/2020</t>
  </si>
  <si>
    <t xml:space="preserve">61,82</t>
  </si>
  <si>
    <t xml:space="preserve">CURVA 45 GRAUS, EM AÇO, CONEXÃO RANHURADA, DN 50 (2"), INSTALADO EM PRUMADAS - FORNECIMENTO E INSTALAÇÃO. AF_10/2020</t>
  </si>
  <si>
    <t xml:space="preserve">117,15</t>
  </si>
  <si>
    <t xml:space="preserve">CURVA 90 GRAUS, EM AÇO, CONEXÃO RANHURADA, DN 50 (2"), INSTALADO EM PRUMADAS - FORNECIMENTO E INSTALAÇÃO. AF_10/2020</t>
  </si>
  <si>
    <t xml:space="preserve">119,52</t>
  </si>
  <si>
    <t xml:space="preserve">CURVA 45 GRAUS, EM AÇO, CONEXÃO RANHURADA, DN 65 (2 1/2"), INSTALADO EM PRUMADAS - FORNECIMENTO E INSTALAÇÃO. AF_10/2020</t>
  </si>
  <si>
    <t xml:space="preserve">137,15</t>
  </si>
  <si>
    <t xml:space="preserve">CURVA 90 GRAUS, EM AÇO, CONEXÃO RANHURADA, DN 65 (2 1/2"), INSTALADO EM PRUMADAS - FORNECIMENTO E INSTALAÇÃO. AF_10/2020</t>
  </si>
  <si>
    <t xml:space="preserve">141,69</t>
  </si>
  <si>
    <t xml:space="preserve">CURVA 45 GRAUS, EM AÇO, CONEXÃO RANHURADA, DN 80 (3), INSTALADO EM PRUMADAS - FORNECIMENTO E INSTALAÇÃO. AF_10/2020</t>
  </si>
  <si>
    <t xml:space="preserve">157,04</t>
  </si>
  <si>
    <t xml:space="preserve">CURVA 90 GRAUS, EM AÇO, CONEXÃO RANHURADA, DN 80 (3"), INSTALADO EM PRUMADAS - FORNECIMENTO E INSTALAÇÃO. AF_10/2020</t>
  </si>
  <si>
    <t xml:space="preserve">161,90</t>
  </si>
  <si>
    <t xml:space="preserve">TÊ, EM AÇO, CONEXÃO RANHURADA, DN 50 (2"), INSTALADO EM PRUMADAS - FORNECIMENTO E INSTALAÇÃO. AF_10/2020</t>
  </si>
  <si>
    <t xml:space="preserve">178,84</t>
  </si>
  <si>
    <t xml:space="preserve">TÊ, EM AÇO, CONEXÃO RANHURADA, DN 65 (2 1/2"), INSTALADO EM PRUMADAS - FORNECIMENTO E INSTALAÇÃO. AF_10/2020</t>
  </si>
  <si>
    <t xml:space="preserve">214,87</t>
  </si>
  <si>
    <t xml:space="preserve">TÊ, EM AÇO, CONEXÃO RANHURADA, DN 80 (3"), INSTALADO EM PRUMADAS - FORNECIMENTO E INSTALAÇÃO. AF_10/2020</t>
  </si>
  <si>
    <t xml:space="preserve">237,14</t>
  </si>
  <si>
    <t xml:space="preserve">LUVA, EM AÇO, CONEXÃO SOLDADA, DN 50 (2"), INSTALADO EM PRUMADAS - FORNECIMENTO E INSTALAÇÃO. AF_10/2020</t>
  </si>
  <si>
    <t xml:space="preserve">114,20</t>
  </si>
  <si>
    <t xml:space="preserve">LUVA COM REDUÇÃO, EM AÇO, CONEXÃO SOLDADA, DN 50 X 40 MM (2  X 1 1/2"), INSTALADO EM PRUMADAS - FORNECIMENTO E INSTALAÇÃO. AF_10/2020</t>
  </si>
  <si>
    <t xml:space="preserve">134,49</t>
  </si>
  <si>
    <t xml:space="preserve">LUVA, EM AÇO, CONEXÃO SOLDADA, DN 65 (2 1/2"), INSTALADO EM PRUMADAS - FORNECIMENTO E INSTALAÇÃO. AF_10/2020</t>
  </si>
  <si>
    <t xml:space="preserve">232,95</t>
  </si>
  <si>
    <t xml:space="preserve">LUVA COM REDUÇÃO, EM AÇO, CONEXÃO SOLDADA, DN 65 X 50 MM (2 1/2" X 2"), INSTALADO EM PRUMADAS - FORNECIMENTO E INSTALAÇÃO. AF_10/2020</t>
  </si>
  <si>
    <t xml:space="preserve">LUVA, EM AÇO, CONEXÃO SOLDADA, DN 80 (3"), INSTALADO EM PRUMADAS - FORNECIMENTO E INSTALAÇÃO. AF_10/2020</t>
  </si>
  <si>
    <t xml:space="preserve">248,11</t>
  </si>
  <si>
    <t xml:space="preserve">LUVA COM REDUÇÃO, EM AÇO, CONEXÃO SOLDADA, DN 80 X 65 MM (3" X 2 1/2"), INSTALADO EM PRUMADAS - FORNECIMENTO E INSTALAÇÃO. AF_10/2020</t>
  </si>
  <si>
    <t xml:space="preserve">303,38</t>
  </si>
  <si>
    <t xml:space="preserve">CURVA 45 GRAUS, EM AÇO, CONEXÃO SOLDADA, DN 50 (2"), INSTALADO EM PRUMADAS - FORNECIMENTO E INSTALAÇÃO. AF_10/2020</t>
  </si>
  <si>
    <t xml:space="preserve">187,89</t>
  </si>
  <si>
    <t xml:space="preserve">CURVA 90 GRAUS, EM AÇO, CONEXÃO SOLDADA, DN 50 (2"), INSTALADO EM PRUMADAS - FORNECIMENTO E INSTALAÇÃO. AF_10/2020</t>
  </si>
  <si>
    <t xml:space="preserve">199,47</t>
  </si>
  <si>
    <t xml:space="preserve">CURVA 45 GRAUS, EM AÇO, CONEXÃO SOLDADA, DN 65 (2 1/2"), INSTALADO EM PRUMADAS - FORNECIMENTO E INSTALAÇÃO. AF_10/2020</t>
  </si>
  <si>
    <t xml:space="preserve">320,13</t>
  </si>
  <si>
    <t xml:space="preserve">CURVA 90 GRAUS, EM AÇO, CONEXÃO SOLDADA, DN 65 (2 1/2"), INSTALADO EM PRUMADAS - FORNECIMENTO E INSTALAÇÃO. AF_10/2020</t>
  </si>
  <si>
    <t xml:space="preserve">338,66</t>
  </si>
  <si>
    <t xml:space="preserve">CURVA 45 GRAUS, EM AÇO, CONEXÃO SOLDADA, DN 80 (3"), INSTALADO EM PRUMADAS - FORNECIMENTO E INSTALAÇÃO. AF_10/2020</t>
  </si>
  <si>
    <t xml:space="preserve">725,69</t>
  </si>
  <si>
    <t xml:space="preserve">CURVA 90 GRAUS, EM AÇO, CONEXÃO SOLDADA, DN 80 (3"), INSTALADO EM PRUMADAS - FORNECIMENTO E INSTALAÇÃO. AF_10/2020</t>
  </si>
  <si>
    <t xml:space="preserve">642,57</t>
  </si>
  <si>
    <t xml:space="preserve">TÊ, EM AÇO, CONEXÃO SOLDADA, DN 50 (2"), INSTALADO EM PRUMADAS - FORNECIMENTO E INSTALAÇÃO. AF_10/2020</t>
  </si>
  <si>
    <t xml:space="preserve">297,08</t>
  </si>
  <si>
    <t xml:space="preserve">TÊ, EM AÇO, CONEXÃO SOLDADA, DN 65 (2 1/2"), INSTALADO EM PRUMADAS - FORNECIMENTO E INSTALAÇÃO. AF_10/2020</t>
  </si>
  <si>
    <t xml:space="preserve">510,07</t>
  </si>
  <si>
    <t xml:space="preserve">TÊ, EM AÇO, CONEXÃO SOLDADA, DN 80 (3"), INSTALADO EM PRUMADAS - FORNECIMENTO E INSTALAÇÃO. AF_10/2020</t>
  </si>
  <si>
    <t xml:space="preserve">784,24</t>
  </si>
  <si>
    <t xml:space="preserve">LUVA, EM AÇO, CONEXÃO SOLDADA, DN 25 (1"), INSTALADO EM REDE DE ALIMENTAÇÃO PARA HIDRANTE - FORNECIMENTO E INSTALAÇÃO. AF_10/2020</t>
  </si>
  <si>
    <t xml:space="preserve">LUVA COM REDUÇÃO, EM AÇO, CONEXÃO SOLDADA, DN 25 X 20 MM (1  X 3/4"), INSTALADO EM REDE DE ALIMENTAÇÃO PARA HIDRANTE - FORNECIMENTO E INSTALAÇÃO. AF_10/2020</t>
  </si>
  <si>
    <t xml:space="preserve">30,08</t>
  </si>
  <si>
    <t xml:space="preserve">LUVA, EM AÇO, CONEXÃO SOLDADA, DN 32 (1 1/4"), INSTALADO EM REDE DE ALIMENTAÇÃO PARA HIDRANTE - FORNECIMENTO E INSTALAÇÃO. AF_10/2020</t>
  </si>
  <si>
    <t xml:space="preserve">51,87</t>
  </si>
  <si>
    <t xml:space="preserve">LUVA COM REDUÇÃO, EM AÇO, CONEXÃO SOLDADA, DN 32 X 25 MM (1 1/4"  X 1"), INSTALADO EM REDE DE ALIMENTAÇÃO PARA HIDRANTE - FORNECIMENTO E INSTALAÇÃO. AF_10/2020</t>
  </si>
  <si>
    <t xml:space="preserve">61,90</t>
  </si>
  <si>
    <t xml:space="preserve">LUVA, EM AÇO, CONEXÃO SOLDADA, DN 40 (1 1/2"), INSTALADO EM REDE DE ALIMENTAÇÃO PARA HIDRANTE - FORNECIMENTO E INSTALAÇÃO. AF_10/2020</t>
  </si>
  <si>
    <t xml:space="preserve">65,83</t>
  </si>
  <si>
    <t xml:space="preserve">LUVA COM REDUÇÃO, EM AÇO, CONEXÃO SOLDADA, DN 40  X 32 MM (1 1/2" X 1 1/4"), INSTALADO EM REDE DE ALIMENTAÇÃO PARA HIDRANTE - FORNECIMENTO E INSTALAÇÃO. AF_10/2020</t>
  </si>
  <si>
    <t xml:space="preserve">78,66</t>
  </si>
  <si>
    <t xml:space="preserve">LUVA, EM AÇO, CONEXÃO SOLDADA, DN 50 (2"), INSTALADO EM REDE DE ALIMENTAÇÃO PARA HIDRANTE - FORNECIMENTO E INSTALAÇÃO. AF_10/2020</t>
  </si>
  <si>
    <t xml:space="preserve">97,23</t>
  </si>
  <si>
    <t xml:space="preserve">LUVA COM REDUÇÃO, EM AÇO, CONEXÃO SOLDADA, DN 50 X 40 MM (2" X 1 1/2"), INSTALADO EM REDE DE ALIMENTAÇÃO PARA HIDRANTE - FORNECIMENTO E INSTALAÇÃO. AF_10/2020</t>
  </si>
  <si>
    <t xml:space="preserve">117,52</t>
  </si>
  <si>
    <t xml:space="preserve">LUVA, EM AÇO, CONEXÃO SOLDADA, DN 65 (2 1/2"), INSTALADO EM REDE DE ALIMENTAÇÃO PARA HIDRANTE - FORNECIMENTO E INSTALAÇÃO. AF_10/2020</t>
  </si>
  <si>
    <t xml:space="preserve">LUVA COM REDUÇÃO, EM AÇO, CONEXÃO SOLDADA, DN 65 X 50 MM (2 1/2" X 2"), INSTALADO EM REDE DE ALIMENTAÇÃO PARA HIDRANTE - FORNECIMENTO E INSTALAÇÃO. AF_10/2020</t>
  </si>
  <si>
    <t xml:space="preserve">218,87</t>
  </si>
  <si>
    <t xml:space="preserve">LUVA, EM AÇO, CONEXÃO SOLDADA, DN 80 (3"), INSTALADO EM REDE DE ALIMENTAÇÃO PARA HIDRANTE - FORNECIMENTO E INSTALAÇÃO. AF_10/2020</t>
  </si>
  <si>
    <t xml:space="preserve">236,92</t>
  </si>
  <si>
    <t xml:space="preserve">LUVA COM REDUÇÃO, EM AÇO, CONEXÃO SOLDADA, DN 80 X 65 MM (3" X 2 1/2"), INSTALADO EM REDE DE ALIMENTAÇÃO PARA HIDRANTE - FORNECIMENTO E INSTALAÇÃO. AF_10/2020</t>
  </si>
  <si>
    <t xml:space="preserve">292,19</t>
  </si>
  <si>
    <t xml:space="preserve">CURVA 45 GRAUS, EM AÇO, CONEXÃO SOLDADA, DN 25 (1"), INSTALADO EM REDE DE ALIMENTAÇÃO PARA HIDRANTE - FORNECIMENTO E INSTALAÇÃO. AF_10/2020</t>
  </si>
  <si>
    <t xml:space="preserve">58,07</t>
  </si>
  <si>
    <t xml:space="preserve">CURVA 90 GRAUS, EM AÇO, CONEXÃO SOLDADA, DN 25 (1"), INSTALADO EM REDE DE ALIMENTAÇÃO PARA HIDRANTE - FORNECIMENTO E INSTALAÇÃO. AF_10/2020</t>
  </si>
  <si>
    <t xml:space="preserve">CURVA 45 GRAUS, EM AÇO, CONEXÃO SOLDADA, DN 32 (1 1/4"), INSTALADO EM REDE DE ALIMENTAÇÃO PARA HIDRANTE - FORNECIMENTO E INSTALAÇÃO. AF_10/2020</t>
  </si>
  <si>
    <t xml:space="preserve">84,15</t>
  </si>
  <si>
    <t xml:space="preserve">CURVA 90 GRAUS, EM AÇO, CONEXÃO SOLDADA, DN 32 (1 1/4"), INSTALADO EM REDE DE ALIMENTAÇÃO PARA HIDRANTE - FORNECIMENTO E INSTALAÇÃO. AF_10/2020</t>
  </si>
  <si>
    <t xml:space="preserve">CURVA 45 GRAUS, EM AÇO, CONEXÃO SOLDADA, DN 40 (1 1/2"), INSTALADO EM REDE DE ALIMENTAÇÃO PARA HIDRANTE - FORNECIMENTO E INSTALAÇÃO. AF_10/2020</t>
  </si>
  <si>
    <t xml:space="preserve">117,82</t>
  </si>
  <si>
    <t xml:space="preserve">CURVA 90 GRAUS, EM AÇO, CONEXÃO SOLDADA, DN 40 (1 1/2"), INSTALADO EM REDE DE ALIMENTAÇÃO PARA HIDRANTE - FORNECIMENTO E INSTALAÇÃO. AF_10/2020</t>
  </si>
  <si>
    <t xml:space="preserve">CURVA 45 GRAUS, EM AÇO, CONEXÃO SOLDADA, DN 50 (2"), INSTALADO EM REDE DE ALIMENTAÇÃO PARA HIDRANTE - FORNECIMENTO E INSTALAÇÃO. AF_10/2020</t>
  </si>
  <si>
    <t xml:space="preserve">162,47</t>
  </si>
  <si>
    <t xml:space="preserve">CURVA 90 GRAUS, EM AÇO, CONEXÃO SOLDADA, DN 50 (2"), INSTALADO EM REDE DE ALIMENTAÇÃO PARA HIDRANTE - FORNECIMENTO E INSTALAÇÃO. AF_10/2020</t>
  </si>
  <si>
    <t xml:space="preserve">174,05</t>
  </si>
  <si>
    <t xml:space="preserve">CURVA 45 GRAUS, EM AÇO, CONEXÃO SOLDADA, DN 65 (2 1/2"), INSTALADO EM REDE DE ALIMENTAÇÃO PARA HIDRANTE - FORNECIMENTO E INSTALAÇÃO. AF_10/2020</t>
  </si>
  <si>
    <t xml:space="preserve">299,04</t>
  </si>
  <si>
    <t xml:space="preserve">CURVA 90 GRAUS, EM AÇO, CONEXÃO SOLDADA, DN 65 (2 1/2"), INSTALADO EM REDE DE ALIMENTAÇÃO PARA HIDRANTE - FORNECIMENTO E INSTALAÇÃO. AF_10/2020</t>
  </si>
  <si>
    <t xml:space="preserve">317,57</t>
  </si>
  <si>
    <t xml:space="preserve">CURVA 45 GRAUS, EM AÇO, CONEXÃO SOLDADA, DN 80 (3"), INSTALADO EM REDE DE ALIMENTAÇÃO PARA HIDRANTE - FORNECIMENTO E INSTALAÇÃO. AF_10/2020</t>
  </si>
  <si>
    <t xml:space="preserve">708,87</t>
  </si>
  <si>
    <t xml:space="preserve">CURVA 90 GRAUS, EM AÇO, CONEXÃO SOLDADA, DN 80 (3"), INSTALADO EM REDE DE ALIMENTAÇÃO PARA HIDRANTE - FORNECIMENTO E INSTALAÇÃO. AF_10/2020</t>
  </si>
  <si>
    <t xml:space="preserve">625,75</t>
  </si>
  <si>
    <t xml:space="preserve">TÊ, EM AÇO, CONEXÃO SOLDADA, DN 25 (1"), INSTALADO EM REDE DE ALIMENTAÇÃO PARA HIDRANTE - FORNECIMENTO E INSTALAÇÃO. AF_10/2020</t>
  </si>
  <si>
    <t xml:space="preserve">89,71</t>
  </si>
  <si>
    <t xml:space="preserve">TÊ, EM AÇO, CONEXÃO SOLDADA, DN 32 (1 1/4"), INSTALADO EM REDE DE ALIMENTAÇÃO PARA HIDRANTE - FORNECIMENTO E INSTALAÇÃO. AF_10/2020</t>
  </si>
  <si>
    <t xml:space="preserve">131,57</t>
  </si>
  <si>
    <t xml:space="preserve">TÊ, EM AÇO, CONEXÃO SOLDADA, DN 40 (1 1/2"), INSTALADO EM REDE DE ALIMENTAÇÃO PARA HIDRANTE - FORNECIMENTO E INSTALAÇÃO. AF_10/2020</t>
  </si>
  <si>
    <t xml:space="preserve">169,66</t>
  </si>
  <si>
    <t xml:space="preserve">TÊ, EM AÇO, CONEXÃO SOLDADA, DN 50 (2"), INSTALADO EM REDE DE ALIMENTAÇÃO PARA HIDRANTE - FORNECIMENTO E INSTALAÇÃO. AF_10/2020</t>
  </si>
  <si>
    <t xml:space="preserve">263,13</t>
  </si>
  <si>
    <t xml:space="preserve">TÊ, EM AÇO, CONEXÃO SOLDADA, DN 65 (2 1/2"), INSTALADO EM REDE DE ALIMENTAÇÃO PARA HIDRANTE - FORNECIMENTO E INSTALAÇÃO. AF_10/2020</t>
  </si>
  <si>
    <t xml:space="preserve">481,90</t>
  </si>
  <si>
    <t xml:space="preserve">TÊ, EM AÇO, CONEXÃO SOLDADA, DN 80 (3"), INSTALADO EM REDE DE ALIMENTAÇÃO PARA HIDRANTE - FORNECIMENTO E INSTALAÇÃO. AF_10/2020</t>
  </si>
  <si>
    <t xml:space="preserve">761,87</t>
  </si>
  <si>
    <t xml:space="preserve">LUVA, EM AÇO, CONEXÃO SOLDADA, DN 25 (1"), INSTALADO EM REDE DE ALIMENTAÇÃO PARA SPRINKLER - FORNECIMENTO E INSTALAÇÃO. AF_10/2020</t>
  </si>
  <si>
    <t xml:space="preserve">LUVA COM REDUÇÃO, EM AÇO, CONEXÃO SOLDADA, DN 25 X 20 MM (1" X 3/4"), INSTALADO EM REDE DE ALIMENTAÇÃO PARA SPRINKLER - FORNECIMENTO E INSTALAÇÃO. AF_10/2020</t>
  </si>
  <si>
    <t xml:space="preserve">LUVA, EM AÇO, CONEXÃO SOLDADA, DN 32 (1 1/4"), INSTALADO EM REDE DE ALIMENTAÇÃO PARA SPRINKLER - FORNECIMENTO E INSTALAÇÃO. AF_10/2020</t>
  </si>
  <si>
    <t xml:space="preserve">46,79</t>
  </si>
  <si>
    <t xml:space="preserve">LUVA COM REDUÇÃO, EM AÇO, CONEXÃO SOLDADA, DN 32 X 25 MM (1 1/4"  X 1"), INSTALADO EM REDE DE ALIMENTAÇÃO PARA SPRINKLER - FORNECIMENTO E INSTALAÇÃO. AF_10/2020</t>
  </si>
  <si>
    <t xml:space="preserve">57,08</t>
  </si>
  <si>
    <t xml:space="preserve">LUVA, EM AÇO, CONEXÃO SOLDADA, DN 40 (1 1/2"), INSTALADO EM REDE DE ALIMENTAÇÃO PARA SPRINKLER - FORNECIMENTO E INSTALAÇÃO. AF_10/2020</t>
  </si>
  <si>
    <t xml:space="preserve">58,66</t>
  </si>
  <si>
    <t xml:space="preserve">LUVA COM REDUÇÃO, EM AÇO, CONEXÃO SOLDADA, DN 40  X 32 MM (1 1/2" X 1 1/4"), INSTALADO EM REDE DE ALIMENTAÇÃO PARA SPRINKLER - FORNECIMENTO E INSTALAÇÃO. AF_10/2020</t>
  </si>
  <si>
    <t xml:space="preserve">71,49</t>
  </si>
  <si>
    <t xml:space="preserve">LUVA, EM AÇO, CONEXÃO SOLDADA, DN 50 (2"), INSTALADO EM REDE DE ALIMENTAÇÃO PARA SPRINKLER - FORNECIMENTO E INSTALAÇÃO. AF_10/2020</t>
  </si>
  <si>
    <t xml:space="preserve">87,09</t>
  </si>
  <si>
    <t xml:space="preserve">LUVA COM REDUÇÃO, EM AÇO, CONEXÃO SOLDADA, DN 50 X 40 MM (2" X 1 1/2"), INSTALADO EM REDE DE ALIMENTAÇÃO PARA SPRINKLER - FORNECIMENTO E INSTALAÇÃO. AF_10/2020</t>
  </si>
  <si>
    <t xml:space="preserve">107,38</t>
  </si>
  <si>
    <t xml:space="preserve">LUVA, EM AÇO, CONEXÃO SOLDADA, DN 65 (2 1/2"), INSTALADO EM REDE DE ALIMENTAÇÃO PARA SPRINKLER - FORNECIMENTO E INSTALAÇÃO. AF_10/2020</t>
  </si>
  <si>
    <t xml:space="preserve">163,29</t>
  </si>
  <si>
    <t xml:space="preserve">LUVA COM REDUÇÃO, EM AÇO, CONEXÃO SOLDADA, DN 65 X 50 MM (2 1/2" X 2"), INSTALADO EM REDE DE ALIMENTAÇÃO PARA SPRINKLER - FORNECIMENTO E INSTALAÇÃO. AF_10/2020</t>
  </si>
  <si>
    <t xml:space="preserve">204,31</t>
  </si>
  <si>
    <t xml:space="preserve">LUVA, EM AÇO, CONEXÃO SOLDADA, DN 80 (3"), INSTALADO EM REDE DE ALIMENTAÇÃO PARA SPRINKLER - FORNECIMENTO E INSTALAÇÃO. AF_10/2020</t>
  </si>
  <si>
    <t xml:space="preserve">217,77</t>
  </si>
  <si>
    <t xml:space="preserve">LUVA COM REDUÇÃO, EM AÇO, CONEXÃO SOLDADA, DN 80 X 65 MM (3" X 2 1/2"), INSTALADO EM REDE DE ALIMENTAÇÃO PARA SPRINKLER - FORNECIMENTO E INSTALAÇÃO. AF_10/2020</t>
  </si>
  <si>
    <t xml:space="preserve">273,04</t>
  </si>
  <si>
    <t xml:space="preserve">CURVA 45 GRAUS, EM AÇO, CONEXÃO SOLDADA, DN 25 (1"), INSTALADO EM REDE DE ALIMENTAÇÃO PARA SPRINKLER - FORNECIMENTO E INSTALAÇÃO. AF_10/2020</t>
  </si>
  <si>
    <t xml:space="preserve">CURVA 90 GRAUS, EM AÇO, CONEXÃO SOLDADA, DN 25 (1"), INSTALADO EM REDE DE ALIMENTAÇÃO PARA SPRINKLER - FORNECIMENTO E INSTALAÇÃO. AF_10/2020</t>
  </si>
  <si>
    <t xml:space="preserve">CURVA 45 GRAUS, EM AÇO, CONEXÃO SOLDADA, DN 32 (1 1/4"), INSTALADO EM REDE DE ALIMENTAÇÃO PARA SPRINKLER - FORNECIMENTO E INSTALAÇÃO. AF_10/2020</t>
  </si>
  <si>
    <t xml:space="preserve">76,90</t>
  </si>
  <si>
    <t xml:space="preserve">CURVA 90 GRAUS, EM AÇO, CONEXÃO SOLDADA, DN 32 (1 1/4"), INSTALADO EM REDE DE ALIMENTAÇÃO PARA SPRINKLER - FORNECIMENTO E INSTALAÇÃO. AF_10/2020</t>
  </si>
  <si>
    <t xml:space="preserve">CURVA 45 GRAUS, EM AÇO, CONEXÃO SOLDADA, DN 40 (1 1/2"), INSTALADO EM REDE DE ALIMENTAÇÃO PARA SPRINKLER - FORNECIMENTO E INSTALAÇÃO. AF_10/2020</t>
  </si>
  <si>
    <t xml:space="preserve">107,03</t>
  </si>
  <si>
    <t xml:space="preserve">CURVA 90 GRAUS, EM AÇO, CONEXÃO SOLDADA, DN 40 (1 1/2"), INSTALADO EM REDE DE ALIMENTAÇÃO PARA SPRINKLER - FORNECIMENTO E INSTALAÇÃO. AF_10/2020</t>
  </si>
  <si>
    <t xml:space="preserve">CURVA 45 GRAUS, EM AÇO, CONEXÃO SOLDADA, DN 50 (2"), INSTALADO EM REDE DE ALIMENTAÇÃO PARA SPRINKLER - FORNECIMENTO E INSTALAÇÃO. AF_10/2020</t>
  </si>
  <si>
    <t xml:space="preserve">147,27</t>
  </si>
  <si>
    <t xml:space="preserve">CURVA 90 GRAUS, EM AÇO, CONEXÃO SOLDADA, DN 50 (2"), INSTALADO EM REDE DE ALIMENTAÇÃO PARA SPRINKLER - FORNECIMENTO E INSTALAÇÃO. AF_10/2020</t>
  </si>
  <si>
    <t xml:space="preserve">158,85</t>
  </si>
  <si>
    <t xml:space="preserve">CURVA 45 GRAUS, EM AÇO, CONEXÃO SOLDADA, DN 65 (2 1/2"), INSTALADO EM REDE DE ALIMENTAÇÃO PARA SPRINKLER - FORNECIMENTO E INSTALAÇÃO. AF_10/2020</t>
  </si>
  <si>
    <t xml:space="preserve">277,07</t>
  </si>
  <si>
    <t xml:space="preserve">CURVA 90 GRAUS, EM AÇO, CONEXÃO SOLDADA, DN 65 (2 1/2"), INSTALADO EM REDE DE ALIMENTAÇÃO PARA SPRINKLER - FORNECIMENTO E INSTALAÇÃO. AF_10/2020</t>
  </si>
  <si>
    <t xml:space="preserve">295,60</t>
  </si>
  <si>
    <t xml:space="preserve">CURVA 45 GRAUS, EM AÇO, CONEXÃO SOLDADA, DN 80 (3"), INSTALADO EM REDE DE ALIMENTAÇÃO PARA SPRINKLER - FORNECIMENTO E INSTALAÇÃO. AF_10/2020</t>
  </si>
  <si>
    <t xml:space="preserve">680,22</t>
  </si>
  <si>
    <t xml:space="preserve">CURVA 90 GRAUS, EM AÇO, CONEXÃO SOLDADA, DN 80 (3"), INSTALADO EM REDE DE ALIMENTAÇÃO PARA SPRINKLER - FORNECIMENTO E INSTALAÇÃO. AF_10/2020</t>
  </si>
  <si>
    <t xml:space="preserve">597,10</t>
  </si>
  <si>
    <t xml:space="preserve">TÊ, EM AÇO, CONEXÃO SOLDADA, DN 25 (1"), INSTALADO EM REDE DE ALIMENTAÇÃO PARA SPRINKLER - FORNECIMENTO E INSTALAÇÃO. AF_10/2020</t>
  </si>
  <si>
    <t xml:space="preserve">84,31</t>
  </si>
  <si>
    <t xml:space="preserve">TÊ, EM AÇO, CONEXÃO SOLDADA, DN 32 (1 1/4"), INSTALADO EM REDE DE ALIMENTAÇÃO PARA SPRINKLER - FORNECIMENTO E INSTALAÇÃO. AF_10/2020</t>
  </si>
  <si>
    <t xml:space="preserve">121,92</t>
  </si>
  <si>
    <t xml:space="preserve">TÊ, EM AÇO, CONEXÃO SOLDADA, DN 40 (1 1/2"), INSTALADO EM REDE DE ALIMENTAÇÃO PARA SPRINKLER - FORNECIMENTO E INSTALAÇÃO. AF_10/2020</t>
  </si>
  <si>
    <t xml:space="preserve">155,26</t>
  </si>
  <si>
    <t xml:space="preserve">TÊ, EM AÇO, CONEXÃO SOLDADA, DN 50 (2"), INSTALADO EM REDE DE ALIMENTAÇÃO PARA SPRINKLER - FORNECIMENTO E INSTALAÇÃO. AF_10/2020</t>
  </si>
  <si>
    <t xml:space="preserve">242,85</t>
  </si>
  <si>
    <t xml:space="preserve">TÊ, EM AÇO, CONEXÃO SOLDADA, DN 65 (2 1/2"), INSTALADO EM REDE DE ALIMENTAÇÃO PARA SPRINKLER - FORNECIMENTO E INSTALAÇÃO. AF_10/2020</t>
  </si>
  <si>
    <t xml:space="preserve">456,96</t>
  </si>
  <si>
    <t xml:space="preserve">TÊ, EM AÇO, CONEXÃO SOLDADA, DN 80 (3"), INSTALADO EM REDE DE ALIMENTAÇÃO PARA SPRINKLER - FORNECIMENTO E INSTALAÇÃO. AF_10/2020</t>
  </si>
  <si>
    <t xml:space="preserve">723,65</t>
  </si>
  <si>
    <t xml:space="preserve">LUVA, EM AÇO, CONEXÃO SOLDADA, DN 15 (1/2"), INSTALADO EM RAMAIS E SUB-RAMAIS DE GÁS - FORNECIMENTO E INSTALAÇÃO. AF_10/2020</t>
  </si>
  <si>
    <t xml:space="preserve">24,96</t>
  </si>
  <si>
    <t xml:space="preserve">LUVA, EM AÇO, CONEXÃO SOLDADA, DN 20 (3/4"), INSTALADO EM RAMAIS E SUB-RAMAIS DE GÁS - FORNECIMENTO E INSTALAÇÃO. AF_10/2020</t>
  </si>
  <si>
    <t xml:space="preserve">33,57</t>
  </si>
  <si>
    <t xml:space="preserve">LUVA COM REDUÇÃO, EM AÇO, CONEXÃO SOLDADA, DN 20 X 15 MM (3/4" X 1/2"), INSTALADO EM RAMAIS E SUB-RAMAIS DE GÁS - FORNECIMENTO E INSTALAÇÃO. AF_10/2020</t>
  </si>
  <si>
    <t xml:space="preserve">28,64</t>
  </si>
  <si>
    <t xml:space="preserve">LUVA, EM AÇO, CONEXÃO SOLDADA, DN 25 (1"), INSTALADO EM RAMAIS E SUB-RAMAIS DE GÁS - FORNECIMENTO E INSTALAÇÃO. AF_10/2020</t>
  </si>
  <si>
    <t xml:space="preserve">54,62</t>
  </si>
  <si>
    <t xml:space="preserve">LUVA COM REDUÇÃO, EM AÇO, CONEXÃO SOLDADA, DN 25 X 20 MM (1" X 3/4"), INSTALADO EM RAMAIS E SUB-RAMAIS DE GÁS - FORNECIMENTO E INSTALAÇÃO. AF_10/2020</t>
  </si>
  <si>
    <t xml:space="preserve">48,67</t>
  </si>
  <si>
    <t xml:space="preserve">CURVA 45 GRAUS, EM AÇO, CONEXÃO SOLDADA, DN 15 (1/2"), INSTALADO EM RAMAIS E SUB-RAMAIS DE GÁS - FORNECIMENTO E INSTALAÇÃO. AF_10/2020</t>
  </si>
  <si>
    <t xml:space="preserve">CURVA 90 GRAUS, EM AÇO, CONEXÃO SOLDADA, DN 15 (1/2"), INSTALADO EM RAMAIS E SUB-RAMAIS DE GÁS - FORNECIMENTO E INSTALAÇÃO. AF_10/2020</t>
  </si>
  <si>
    <t xml:space="preserve">CURVA 45 GRAUS, EM AÇO, CONEXÃO SOLDADA, DN 20 (3/4"), INSTALADO EM RAMAIS E SUB-RAMAIS DE GÁS - FORNECIMENTO E INSTALAÇÃO. AF_10/2020</t>
  </si>
  <si>
    <t xml:space="preserve">51,80</t>
  </si>
  <si>
    <t xml:space="preserve">CURVA 90 GRAUS, EM AÇO, CONEXÃO SOLDADA, DN 20 (3/4"), INSTALADO EM RAMAIS E SUB-RAMAIS DE GÁS - FORNECIMENTO E INSTALAÇÃO. AF_10/2020</t>
  </si>
  <si>
    <t xml:space="preserve">CURVA 45 GRAUS, EM AÇO, CONEXÃO SOLDADA, DN 25 (1"), INSTALADO EM RAMAIS E SUB-RAMAIS DE GÁS - FORNECIMENTO E INSTALAÇÃO. AF_10/2020</t>
  </si>
  <si>
    <t xml:space="preserve">86,00</t>
  </si>
  <si>
    <t xml:space="preserve">CURVA 90 GRAUS, EM AÇO, CONEXÃO SOLDADA, DN 25 (1"), INSTALADO EM RAMAIS E SUB-RAMAIS DE GÁS - FORNECIMENTO E INSTALAÇÃO. AF_10/2020</t>
  </si>
  <si>
    <t xml:space="preserve">TÊ, EM AÇO, CONEXÃO SOLDADA, DN 15 (1/2"), INSTALADO EM RAMAIS E SUB-RAMAIS DE GÁS - FORNECIMENTO E INSTALAÇÃO. AF_10/2020</t>
  </si>
  <si>
    <t xml:space="preserve">50,89</t>
  </si>
  <si>
    <t xml:space="preserve">TÊ, EM AÇO, CONEXÃO SOLDADA, DN 20 (3/4"), INSTALADO EM RAMAIS E SUB-RAMAIS DE GÁS - FORNECIMENTO E INSTALAÇÃO. AF_10/2020</t>
  </si>
  <si>
    <t xml:space="preserve">TÊ, EM AÇO, CONEXÃO SOLDADA, DN 25 (1"), INSTALADO EM RAMAIS E SUB-RAMAIS DE GÁS - FORNECIMENTO E INSTALAÇÃO. AF_10/2020</t>
  </si>
  <si>
    <t xml:space="preserve">127,04</t>
  </si>
  <si>
    <t xml:space="preserve">CONECTOR EM BRONZE/LATÃO, DN 22 MM X 1/2", SEM ANEL DE SOLDA, BOLSA X ROSCA F, INSTALADO EM PRUMADA  FORNECIMENTO E INSTALAÇÃO. AF_01/2016</t>
  </si>
  <si>
    <t xml:space="preserve">21,61</t>
  </si>
  <si>
    <t xml:space="preserve">CAIXAS D'DAGUA, DE INSPECAO E DE GORDURA</t>
  </si>
  <si>
    <t xml:space="preserve">0181</t>
  </si>
  <si>
    <t xml:space="preserve">CAIXA ENTERRADA HIDRÁULICA RETANGULAR, EM CONCRETO PRÉ-MOLDADO, DIMENSÕES INTERNAS: 0,3X0,3X0,3 M. AF_12/2020</t>
  </si>
  <si>
    <t xml:space="preserve">158,39</t>
  </si>
  <si>
    <t xml:space="preserve">CAIXA ENTERRADA HIDRÁULICA RETANGULAR, EM CONCRETO PRÉ-MOLDADO, DIMENSÕES INTERNAS: 0,4X0,4X0,4 M. AF_12/2020</t>
  </si>
  <si>
    <t xml:space="preserve">292,03</t>
  </si>
  <si>
    <t xml:space="preserve">CAIXA ENTERRADA HIDRÁULICA RETANGULAR, EM CONCRETO PRÉ-MOLDADO, DIMENSÕES INTERNAS: 0,6X0,6X0,5 M. AF_12/2020</t>
  </si>
  <si>
    <t xml:space="preserve">379,21</t>
  </si>
  <si>
    <t xml:space="preserve">CAIXA ENTERRADA HIDRÁULICA RETANGULAR, EM CONCRETO PRÉ-MOLDADO, DIMENSÕES INTERNAS: 0,8X0,8X0,5 M. AF_12/2020</t>
  </si>
  <si>
    <t xml:space="preserve">748,88</t>
  </si>
  <si>
    <t xml:space="preserve">CAIXA ENTERRADA HIDRÁULICA RETANGULAR EM ALVENARIA COM TIJOLOS CERÂMICOS MACIÇOS, DIMENSÕES INTERNAS: 0,3X0,3X0,3 M PARA REDE DE ESGOTO. AF_12/2020</t>
  </si>
  <si>
    <t xml:space="preserve">198,01</t>
  </si>
  <si>
    <t xml:space="preserve">CAIXA ENTERRADA HIDRÁULICA RETANGULAR EM ALVENARIA COM TIJOLOS CERÂMICOS MACIÇOS, DIMENSÕES INTERNAS: 0,4X0,4X0,4 M PARA REDE DE ESGOTO. AF_12/2020</t>
  </si>
  <si>
    <t xml:space="preserve">314,87</t>
  </si>
  <si>
    <t xml:space="preserve">CAIXA ENTERRADA HIDRÁULICA RETANGULAR EM ALVENARIA COM TIJOLOS CERÂMICOS MACIÇOS, DIMENSÕES INTERNAS: 0,6X0,6X0,6 M PARA REDE DE ESGOTO. AF_12/2020</t>
  </si>
  <si>
    <t xml:space="preserve">622,00</t>
  </si>
  <si>
    <t xml:space="preserve">CAIXA ENTERRADA HIDRÁULICA RETANGULAR EM ALVENARIA COM TIJOLOS CERÂMICOS MACIÇOS, DIMENSÕES INTERNAS: 0,8X0,8X0,6 M PARA REDE DE ESGOTO. AF_12/2020</t>
  </si>
  <si>
    <t xml:space="preserve">854,81</t>
  </si>
  <si>
    <t xml:space="preserve">CAIXA ENTERRADA HIDRÁULICA RETANGULAR EM ALVENARIA COM TIJOLOS CERÂMICOS MACIÇOS, DIMENSÕES INTERNAS: 1X1X0,6 M PARA REDE DE ESGOTO. AF_12/2020</t>
  </si>
  <si>
    <t xml:space="preserve">1.005,58</t>
  </si>
  <si>
    <t xml:space="preserve">CAIXA ENTERRADA HIDRÁULICA RETANGULAR, EM ALVENARIA COM BLOCOS DE CONCRETO, DIMENSÕES INTERNAS: 0,4X0,4X0,4 M PARA REDE DE ESGOTO. AF_12/2020</t>
  </si>
  <si>
    <t xml:space="preserve">240,37</t>
  </si>
  <si>
    <t xml:space="preserve">CAIXA ENTERRADA HIDRÁULICA RETANGULAR, EM ALVENARIA COM BLOCOS DE CONCRETO, DIMENSÕES INTERNAS: 0,6X0,6X0,6 M PARA REDE DE ESGOTO. AF_12/2020</t>
  </si>
  <si>
    <t xml:space="preserve">447,00</t>
  </si>
  <si>
    <t xml:space="preserve">CAIXA ENTERRADA HIDRÁULICA RETANGULAR, EM ALVENARIA COM BLOCOS DE CONCRETO, DIMENSÕES INTERNAS: 0,8X0,8X0,6 M PARA REDE DE ESGOTO. AF_12/2020</t>
  </si>
  <si>
    <t xml:space="preserve">631,50</t>
  </si>
  <si>
    <t xml:space="preserve">CAIXA ENTERRADA HIDRÁULICA RETANGULAR, EM ALVENARIA COM BLOCOS DE CONCRETO, DIMENSÕES INTERNAS: 1X1X0,6 M PARA REDE DE ESGOTO. AF_12/2020</t>
  </si>
  <si>
    <t xml:space="preserve">741,34</t>
  </si>
  <si>
    <t xml:space="preserve">CAIXA DE GORDURA SIMPLES, CIRCULAR, EM CONCRETO PRÉ-MOLDADO, DIÂMETRO INTERNO = 0,4 M, ALTURA INTERNA = 0,4 M. AF_12/2020</t>
  </si>
  <si>
    <t xml:space="preserve">150,40</t>
  </si>
  <si>
    <t xml:space="preserve">CAIXA DE GORDURA SIMPLES (CAPACIDADE: 36L), RETANGULAR, EM ALVENARIA COM TIJOLOS CERÂMICOS MACIÇOS, DIMENSÕES INTERNAS = 0,2X0,4 M, ALTURA INTERNA = 0,8 M. AF_12/2020</t>
  </si>
  <si>
    <t xml:space="preserve">423,73</t>
  </si>
  <si>
    <t xml:space="preserve">CAIXA DE GORDURA DUPLA (CAPACIDADE: 126 L), RETANGULAR, EM ALVENARIA COM TIJOLOS CERÂMICOS MACIÇOS, DIMENSÕES INTERNAS = 0,4X0,7 M, ALTURA INTERNA = 0,8 M. AF_12/2020</t>
  </si>
  <si>
    <t xml:space="preserve">730,17</t>
  </si>
  <si>
    <t xml:space="preserve">CAIXA DE GORDURA ESPECIAL (CAPACIDADE: 312 L - PARA ATÉ 146 PESSOAS SERVIDAS NO PICO), RETANGULAR, EM ALVENARIA COM TIJOLOS CERÂMICOS MACIÇOS, DIMENSÕES INTERNAS = 0,4X1,2 M, ALTURA INTERNA = 1 M. AF_12/2020</t>
  </si>
  <si>
    <t xml:space="preserve">1.209,52</t>
  </si>
  <si>
    <t xml:space="preserve">CAIXA DE GORDURA SIMPLES (CAPACIDADE: 36 L), RETANGULAR, EM ALVENARIA COM BLOCOS DE CONCRETO, DIMENSÕES INTERNAS = 0,2X0,4 M, ALTURA INTERNA = 0,8 M. AF_12/2020</t>
  </si>
  <si>
    <t xml:space="preserve">287,53</t>
  </si>
  <si>
    <t xml:space="preserve">CAIXA DE GORDURA DUPLA (CAPACIDADE: 126 L), RETANGULAR, EM ALVENARIA COM BLOCOS DE CONCRETO, DIMENSÕES INTERNAS = 0,4X0,7 M, ALTURA INTERNA = 0,8 M. AF_12/2020</t>
  </si>
  <si>
    <t xml:space="preserve">510,64</t>
  </si>
  <si>
    <t xml:space="preserve">CAIXA ENTERRADA HIDRÁULICA RETANGULAR EM ALVENARIA COM TIJOLOS CERÂMICOS MACIÇOS, DIMENSÕES INTERNAS: 0,3X0,3X0,3 M PARA REDE DE DRENAGEM. AF_12/2020</t>
  </si>
  <si>
    <t xml:space="preserve">193,78</t>
  </si>
  <si>
    <t xml:space="preserve">CAIXA ENTERRADA HIDRÁULICA RETANGULAR EM ALVENARIA COM TIJOLOS CERÂMICOS MACIÇOS, DIMENSÕES INTERNAS: 0,4X0,4X0,4 M PARA REDE DE DRENAGEM. AF_12/2020</t>
  </si>
  <si>
    <t xml:space="preserve">307,61</t>
  </si>
  <si>
    <t xml:space="preserve">CAIXA ENTERRADA HIDRÁULICA RETANGULAR EM ALVENARIA COM TIJOLOS CERÂMICOS MACIÇOS, DIMENSÕES INTERNAS: 0,6X0,6X0,6 M PARA REDE DE DRENAGEM. AF_12/2020</t>
  </si>
  <si>
    <t xml:space="preserve">605,71</t>
  </si>
  <si>
    <t xml:space="preserve">CAIXA ENTERRADA HIDRÁULICA RETANGULAR EM ALVENARIA COM TIJOLOS CERÂMICOS MACIÇOS, DIMENSÕES INTERNAS: 0,8X0,8X0,6 M PARA REDE DE DRENAGEM. AF_12/2020</t>
  </si>
  <si>
    <t xml:space="preserve">832,47</t>
  </si>
  <si>
    <t xml:space="preserve">CAIXA ENTERRADA HIDRÁULICA RETANGULAR EM ALVENARIA COM TIJOLOS CERÂMICOS MACIÇOS, DIMENSÕES INTERNAS: 1X1X0,6 M PARA REDE DE DRENAGEM. AF_12/2020</t>
  </si>
  <si>
    <t xml:space="preserve">976,69</t>
  </si>
  <si>
    <t xml:space="preserve">CAIXA ENTERRADA HIDRÁULICA RETANGULAR, EM ALVENARIA COM BLOCOS DE CONCRETO, DIMENSÕES INTERNAS: 0,4X0,4X0,4 M PARA REDE DE DRENAGEM. AF_12/2020</t>
  </si>
  <si>
    <t xml:space="preserve">234,38</t>
  </si>
  <si>
    <t xml:space="preserve">CAIXA ENTERRADA HIDRÁULICA RETANGULAR, EM ALVENARIA COM BLOCOS DE CONCRETO, DIMENSÕES INTERNAS: 0,6X0,6X0,6 M PARA REDE DE DRENAGEM. AF_12/2020</t>
  </si>
  <si>
    <t xml:space="preserve">436,74</t>
  </si>
  <si>
    <t xml:space="preserve">CAIXA ENTERRADA HIDRÁULICA RETANGULAR, EM ALVENARIA COM BLOCOS DE CONCRETO, DIMENSÕES INTERNAS: 0,8X0,8X0,6 M PARA REDE DE DRENAGEM. AF_12/2020</t>
  </si>
  <si>
    <t xml:space="preserve">616,86</t>
  </si>
  <si>
    <t xml:space="preserve">CAIXA ENTERRADA HIDRÁULICA RETANGULAR, EM ALVENARIA COM BLOCOS DE CONCRETO, DIMENSÕES INTERNAS: 1X1X0,6 M PARA REDE DE DRENAGEM. AF_12/2020</t>
  </si>
  <si>
    <t xml:space="preserve">721,55</t>
  </si>
  <si>
    <t xml:space="preserve">FURO EM CAIXA D'ÁGUA COM ESPESSURA DE 2 ATÉ 5 MM E DIÂMETRO DE 15 MM. AF_06/2021</t>
  </si>
  <si>
    <t xml:space="preserve">FURO EM CAIXA D'ÁGUA COM ESPESSURA DE 6 ATÉ 8 MM E DIÂMETRO DE 15 MM. AF_06/2021</t>
  </si>
  <si>
    <t xml:space="preserve">FURO EM CAIXA D'ÁGUA COM ESPESSURA DE 2 ATÉ 5 MM E DIÂMETRO DE 20 MM. AF_06/2021</t>
  </si>
  <si>
    <t xml:space="preserve">3,88</t>
  </si>
  <si>
    <t xml:space="preserve">FURO EM CAIXA D'ÁGUA COM ESPESSURA DE 6 ATÉ 8 MM E DIÂMETRO DE 20 MM. AF_06/2021</t>
  </si>
  <si>
    <t xml:space="preserve">FURO EM CAIXA D'ÁGUA COM ESPESSURA DE 2 ATÉ 5 MM E DIÂMETRO DE 25 MM. AF_06/2021</t>
  </si>
  <si>
    <t xml:space="preserve">FURO EM CAIXA D'ÁGUA COM ESPESSURA DE 6 ATÉ 8 MM E DIÂMETRO DE 25 MM. AF_06/2021</t>
  </si>
  <si>
    <t xml:space="preserve">5,85</t>
  </si>
  <si>
    <t xml:space="preserve">FURO EM CAIXA D'ÁGUA COM ESPESSURA DE 2 ATÉ 5 MM E DIÂMETRO DE 32 MM. AF_06/2021</t>
  </si>
  <si>
    <t xml:space="preserve">FURO EM CAIXA D'ÁGUA COM ESPESSURA DE 6 ATÉ 8 MM E DIÂMETRO DE 32 MM. AF_06/2021</t>
  </si>
  <si>
    <t xml:space="preserve">6,40</t>
  </si>
  <si>
    <t xml:space="preserve">FURO EM CAIXA D'ÁGUA COM ESPESSURA DE 2 ATÉ 5 MM E DIÂMETRO DE 40 MM. AF_06/2021</t>
  </si>
  <si>
    <t xml:space="preserve">FURO EM CAIXA D'ÁGUA COM ESPESSURA DE 6 ATÉ 8 MM E DIÂMETRO DE 40 MM. AF_06/2021</t>
  </si>
  <si>
    <t xml:space="preserve">7,04</t>
  </si>
  <si>
    <t xml:space="preserve">FURO EM CAIXA D'ÁGUA COM ESPESSURA DE 2 ATÉ 5 MM E DIÂMETRO DE 50 MM. AF_06/2021</t>
  </si>
  <si>
    <t xml:space="preserve">FURO EM CAIXA D'ÁGUA COM ESPESSURA DE 6 ATÉ 8 MM E DIÂMETRO DE 50 MM. AF_06/2021</t>
  </si>
  <si>
    <t xml:space="preserve">7,82</t>
  </si>
  <si>
    <t xml:space="preserve">FURO EM CAIXA D'ÁGUA COM ESPESSURA DE 2 ATÉ 5 MM E DIÂMETRO DE 60 MM. AF_06/2021</t>
  </si>
  <si>
    <t xml:space="preserve">7,05</t>
  </si>
  <si>
    <t xml:space="preserve">FURO EM CAIXA D'ÁGUA COM ESPESSURA DE 6 ATÉ 8 MM E DIÂMETRO DE 60 MM. AF_06/2021</t>
  </si>
  <si>
    <t xml:space="preserve">8,61</t>
  </si>
  <si>
    <t xml:space="preserve">FURO EM CAIXA D'ÁGUA COM ESPESSURA DE 2 ATÉ 5 MM E DIÂMETRO DE 75 MM. AF_06/2021</t>
  </si>
  <si>
    <t xml:space="preserve">8,24</t>
  </si>
  <si>
    <t xml:space="preserve">FURO EM CAIXA D'ÁGUA COM ESPESSURA DE 6 ATÉ 8 MM E DIÂMETRO DE 75 MM. AF_06/2021</t>
  </si>
  <si>
    <t xml:space="preserve">9,80</t>
  </si>
  <si>
    <t xml:space="preserve">FURO EM CAIXA D'ÁGUA COM ESPESSURA DE 2 ATÉ 5 MM E DIÂMETRO DE 100 MM. AF_06/2021</t>
  </si>
  <si>
    <t xml:space="preserve">10,21</t>
  </si>
  <si>
    <t xml:space="preserve">FURO EM CAIXA D'ÁGUA COM ESPESSURA DE 6 ATÉ 8 MM E DIÂMETRO DE 100 MM. AF_06/2021</t>
  </si>
  <si>
    <t xml:space="preserve">CAIXA D´ÁGUA EM POLIETILENO, 500 LITROS - FORNECIMENTO E INSTALAÇÃO. AF_06/2021</t>
  </si>
  <si>
    <t xml:space="preserve">244,36</t>
  </si>
  <si>
    <t xml:space="preserve">CAIXA D´ÁGUA EM POLIETILENO, 750 LITROS - FORNECIMENTO E INSTALAÇÃO. AF_06/2021</t>
  </si>
  <si>
    <t xml:space="preserve">416,52</t>
  </si>
  <si>
    <t xml:space="preserve">CAIXA D´ÁGUA EM POLIETILENO, 1000 LITROS - FORNECIMENTO E INSTALAÇÃO. AF_06/2021</t>
  </si>
  <si>
    <t xml:space="preserve">424,00</t>
  </si>
  <si>
    <t xml:space="preserve">CAIXA D´ÁGUA EM POLIETILENO, 1500 LITROS - FORNECIMENTO E INSTALAÇÃO. AF_06/2021</t>
  </si>
  <si>
    <t xml:space="preserve">855,85</t>
  </si>
  <si>
    <t xml:space="preserve">CAIXA D´ÁGUA EM POLIETILENO, 2000 LITROS - FORNECIMENTO E INSTALAÇÃO. AF_06/2021</t>
  </si>
  <si>
    <t xml:space="preserve">963,51</t>
  </si>
  <si>
    <t xml:space="preserve">CAIXA D´ÁGUA EM POLIÉSTER REFORÇADO COM FIBRA DE VIDRO, 500 LITROS - FORNECIMENTO E INSTALAÇÃO. AF_06/2021</t>
  </si>
  <si>
    <t xml:space="preserve">380,76</t>
  </si>
  <si>
    <t xml:space="preserve">CAIXA D´ÁGUA EM POLIÉSTER REFORÇADO COM FIBRA DE VIDRO, 1000 LITROS - FORNECIMENTO E INSTALAÇÃO. AF_06/2021</t>
  </si>
  <si>
    <t xml:space="preserve">523,08</t>
  </si>
  <si>
    <t xml:space="preserve">CAIXA D´ÁGUA EM POLIÉSTER REFORÇADO COM FIBRA DE VIDRO, 1500 LITROS - FORNECIMENTO E INSTALAÇÃO. AF_06/2021</t>
  </si>
  <si>
    <t xml:space="preserve">CAIXA D´ÁGUA EM POLIÉSTER REFORÇADO COM FIBRA DE VIDRO, 2000 LITROS - FORNECIMENTO E INSTALAÇÃO. AF_06/2021</t>
  </si>
  <si>
    <t xml:space="preserve">1.090,31</t>
  </si>
  <si>
    <t xml:space="preserve">CAIXA D´ÁGUA EM POLIÉSTER REFORÇADO COM FIBRA DE VIDRO, 5000 LITROS - FORNECIMENTO E INSTALAÇÃO. AF_06/2021</t>
  </si>
  <si>
    <t xml:space="preserve">2.873,27</t>
  </si>
  <si>
    <t xml:space="preserve">CAIXA D´ÁGUA EM POLIÉSTER REFORÇADO COM FIBRA DE VIDRO, 10000 LITROS - FORNECIMENTO E INSTALAÇÃO. AF_06/2021</t>
  </si>
  <si>
    <t xml:space="preserve">5.450,61</t>
  </si>
  <si>
    <t xml:space="preserve">CAIXA D´ÁGUA EM POLIETILENO, 500 LITROS (INCLUSOS TUBOS, CONEXÕES E TORNEIRA DE BÓIA) - FORNECIMENTO E INSTALAÇÃO. AF_06/2021</t>
  </si>
  <si>
    <t xml:space="preserve">664,83</t>
  </si>
  <si>
    <t xml:space="preserve">CAIXA D´ÁGUA EM POLIETILENO, 1000 LITROS (INCLUSOS TUBOS, CONEXÕES E TORNEIRA DE BÓIA) - FORNECIMENTO E INSTALAÇÃO. AF_06/2021</t>
  </si>
  <si>
    <t xml:space="preserve">906,36</t>
  </si>
  <si>
    <t xml:space="preserve">RALOS/CAIXA SIFONADA</t>
  </si>
  <si>
    <t xml:space="preserve">0182</t>
  </si>
  <si>
    <t xml:space="preserve">CAIXA SIFONADA, PVC, DN 100 X 100 X 50 MM, FORNECIDA E INSTALADA EM RAMAIS DE ENCAMINHAMENTO DE ÁGUA PLUVIAL. AF_12/2014</t>
  </si>
  <si>
    <t xml:space="preserve">36,20</t>
  </si>
  <si>
    <t xml:space="preserve">CAIXA SIFONADA, PVC, DN 150 X 185 X 75 MM, FORNECIDA E INSTALADA EM RAMAIS DE ENCAMINHAMENTO DE ÁGUA PLUVIAL. AF_12/2014</t>
  </si>
  <si>
    <t xml:space="preserve">85,72</t>
  </si>
  <si>
    <t xml:space="preserve">RALO SIFONADO, PVC, DN 100 X 40 MM, JUNTA SOLDÁVEL, FORNECIDO E INSTALADO EM RAMAIS DE ENCAMINHAMENTO DE ÁGUA PLUVIAL. AF_12/2014</t>
  </si>
  <si>
    <t xml:space="preserve">14,68</t>
  </si>
  <si>
    <t xml:space="preserve">CAIXA SIFONADA, PVC, DN 100 X 100 X 50 MM, JUNTA ELÁSTICA, FORNECIDA E INSTALADA EM RAMAL DE DESCARGA OU EM RAMAL DE ESGOTO SANITÁRIO. AF_12/2014</t>
  </si>
  <si>
    <t xml:space="preserve">41,48</t>
  </si>
  <si>
    <t xml:space="preserve">CAIXA SIFONADA, PVC, DN 150 X 185 X 75 MM, JUNTA ELÁSTICA, FORNECIDA E INSTALADA EM RAMAL DE DESCARGA OU EM RAMAL DE ESGOTO SANITÁRIO. AF_12/2014</t>
  </si>
  <si>
    <t xml:space="preserve">94,06</t>
  </si>
  <si>
    <t xml:space="preserve">RALO SIFONADO, PVC, DN 100 X 40 MM, JUNTA SOLDÁVEL, FORNECIDO E INSTALADO EM RAMAL DE DESCARGA OU EM RAMAL DE ESGOTO SANITÁRIO. AF_12/2014</t>
  </si>
  <si>
    <t xml:space="preserve">16,44</t>
  </si>
  <si>
    <t xml:space="preserve">RALO SECO, PVC, DN 100 X 40 MM, JUNTA SOLDÁVEL, FORNECIDO E INSTALADO EM RAMAL DE DESCARGA OU EM RAMAL DE ESGOTO SANITÁRIO. AF_12/2014</t>
  </si>
  <si>
    <t xml:space="preserve">APARELHOS SANITARIOS, LOUCAS, METAIS E OUTROS</t>
  </si>
  <si>
    <t xml:space="preserve">0183</t>
  </si>
  <si>
    <t xml:space="preserve">TANQUE DE LOUÇA BRANCA COM COLUNA, 30L OU EQUIVALENTE - FORNECIMENTO E INSTALAÇÃO. AF_01/2020</t>
  </si>
  <si>
    <t xml:space="preserve">564,60</t>
  </si>
  <si>
    <t xml:space="preserve">TANQUE DE LOUÇA BRANCA SUSPENSO, 18L OU EQUIVALENTE - FORNECIMENTO E INSTALAÇÃO. AF_01/2020</t>
  </si>
  <si>
    <t xml:space="preserve">389,54</t>
  </si>
  <si>
    <t xml:space="preserve">TANQUE DE MÁRMORE SINTÉTICO COM COLUNA, 22L OU EQUIVALENTE   FORNECIMENTO E INSTALAÇÃO. AF_01/2020</t>
  </si>
  <si>
    <t xml:space="preserve">491,83</t>
  </si>
  <si>
    <t xml:space="preserve">TANQUE DE MÁRMORE SINTÉTICO SUSPENSO, 22L OU EQUIVALENTE - FORNECIMENTO E INSTALAÇÃO. AF_01/2020</t>
  </si>
  <si>
    <t xml:space="preserve">281,92</t>
  </si>
  <si>
    <t xml:space="preserve">VÁLVULA EM METAL CROMADO 1.1/2 X 1.1/2 PARA TANQUE OU LAVATÓRIO, COM OU SEM LADRÃO - FORNECIMENTO E INSTALAÇÃO. AF_01/2020</t>
  </si>
  <si>
    <t xml:space="preserve">54,18</t>
  </si>
  <si>
    <t xml:space="preserve">VÁLVULA EM METAL CROMADO TIPO AMERICANA 3.1/2 X 1.1/2 PARA PIA - FORNECIMENTO E INSTALAÇÃO. AF_01/2020</t>
  </si>
  <si>
    <t xml:space="preserve">58,28</t>
  </si>
  <si>
    <t xml:space="preserve">VÁLVULA EM PLÁSTICO 1 PARA PIA, TANQUE OU LAVATÓRIO, COM OU SEM LADRÃO - FORNECIMENTO E INSTALAÇÃO. AF_01/2020</t>
  </si>
  <si>
    <t xml:space="preserve">8,80</t>
  </si>
  <si>
    <t xml:space="preserve">VÁLVULA EM PLÁSTICO CROMADO TIPO AMERICANA 3.1/2 X 1.1/2 SEM ADAPTADOR PARA PIA - FORNECIMENTO E INSTALAÇÃO. AF_01/2020</t>
  </si>
  <si>
    <t xml:space="preserve">25,85</t>
  </si>
  <si>
    <t xml:space="preserve">SIFÃO DO TIPO GARRAFA EM METAL CROMADO 1 X 1.1/2 - FORNECIMENTO E INSTALAÇÃO. AF_01/2020</t>
  </si>
  <si>
    <t xml:space="preserve">161,95</t>
  </si>
  <si>
    <t xml:space="preserve">SIFÃO DO TIPO GARRAFA/COPO EM PVC 1.1/4  X 1.1/2 - FORNECIMENTO E INSTALAÇÃO. AF_01/2020</t>
  </si>
  <si>
    <t xml:space="preserve">SIFÃO DO TIPO FLEXÍVEL EM PVC 1  X 1.1/2  - FORNECIMENTO E INSTALAÇÃO. AF_01/2020</t>
  </si>
  <si>
    <t xml:space="preserve">15,09</t>
  </si>
  <si>
    <t xml:space="preserve">ENGATE FLEXÍVEL EM PLÁSTICO BRANCO, 1/2 X 30CM - FORNECIMENTO E INSTALAÇÃO. AF_01/2020</t>
  </si>
  <si>
    <t xml:space="preserve">ENGATE FLEXÍVEL EM PLÁSTICO BRANCO, 1/2 X 40CM - FORNECIMENTO E INSTALAÇÃO. AF_01/2020</t>
  </si>
  <si>
    <t xml:space="preserve">ENGATE FLEXÍVEL EM INOX, 1/2  X 30CM - FORNECIMENTO E INSTALAÇÃO. AF_01/2020</t>
  </si>
  <si>
    <t xml:space="preserve">40,37</t>
  </si>
  <si>
    <t xml:space="preserve">ENGATE FLEXÍVEL EM INOX, 1/2  X 40CM - FORNECIMENTO E INSTALAÇÃO. AF_01/2020</t>
  </si>
  <si>
    <t xml:space="preserve">43,67</t>
  </si>
  <si>
    <t xml:space="preserve">VASO SANITÁRIO SIFONADO COM CAIXA ACOPLADA LOUÇA BRANCA - FORNECIMENTO E INSTALAÇÃO. AF_01/2020</t>
  </si>
  <si>
    <t xml:space="preserve">378,41</t>
  </si>
  <si>
    <t xml:space="preserve">BANCADA DE GRANITO CINZA POLIDO, DE 1,50 X 0,60 M, PARA PIA DE COZINHA - FORNECIMENTO E INSTALAÇÃO. AF_01/2020</t>
  </si>
  <si>
    <t xml:space="preserve">683,37</t>
  </si>
  <si>
    <t xml:space="preserve">BANCADA DE MÁRMORE BRANCO POLIDO, DE 1,50 X 0,60 M, PARA PIA DE COZINHA - FORNECIMENTO E INSTALAÇÃO. AF_01/2020</t>
  </si>
  <si>
    <t xml:space="preserve">644,98</t>
  </si>
  <si>
    <t xml:space="preserve">BANCADA DE MÁRMORE SINTÉTICO, DE 120 X 60CM, COM CUBA INTEGRADA - FORNECIMENTO E INSTALAÇÃO. AF_01/2020</t>
  </si>
  <si>
    <t xml:space="preserve">291,13</t>
  </si>
  <si>
    <t xml:space="preserve">BANCADA DE GRANITO CINZA POLIDO, DE 0,50 X 0,60 M, PARA LAVATÓRIO - FORNECIMENTO E INSTALAÇÃO. AF_01/2020</t>
  </si>
  <si>
    <t xml:space="preserve">339,47</t>
  </si>
  <si>
    <t xml:space="preserve">BANCADA DE MÁRMORE BRANCO POLIDO, DE 0,50 X 0,60 M, PARA LAVATÓRIO - FORNECIMENTO E INSTALAÇÃO. AF_01/2020</t>
  </si>
  <si>
    <t xml:space="preserve">325,07</t>
  </si>
  <si>
    <t xml:space="preserve">CUBA DE EMBUTIR RETANGULAR DE AÇO INOXIDÁVEL, 46 X 30 X 12 CM - FORNECIMENTO E INSTALAÇÃO. AF_01/2020</t>
  </si>
  <si>
    <t xml:space="preserve">174,75</t>
  </si>
  <si>
    <t xml:space="preserve">CUBA DE EMBUTIR OVAL EM LOUÇA BRANCA, 35 X 50CM OU EQUIVALENTE - FORNECIMENTO E INSTALAÇÃO. AF_01/2020</t>
  </si>
  <si>
    <t xml:space="preserve">120,79</t>
  </si>
  <si>
    <t xml:space="preserve">LAVATÓRIO LOUÇA BRANCA COM COLUNA, *44 X 35,5* CM, PADRÃO POPULAR - FORNECIMENTO E INSTALAÇÃO. AF_01/2020</t>
  </si>
  <si>
    <t xml:space="preserve">257,51</t>
  </si>
  <si>
    <t xml:space="preserve">LAVATÓRIO LOUÇA BRANCA COM COLUNA, 45 X 55CM OU EQUIVALENTE, PADRÃO MÉDIO - FORNECIMENTO E INSTALAÇÃO. AF_01/2020</t>
  </si>
  <si>
    <t xml:space="preserve">294,34</t>
  </si>
  <si>
    <t xml:space="preserve">LAVATÓRIO LOUÇA BRANCA SUSPENSO, 29,5 X 39CM OU EQUIVALENTE, PADRÃO POPULAR - FORNECIMENTO E INSTALAÇÃO. AF_01/2020</t>
  </si>
  <si>
    <t xml:space="preserve">118,35</t>
  </si>
  <si>
    <t xml:space="preserve">APARELHO MISTURADOR DE MESA PARA LAVATÓRIO, PADRÃO MÉDIO - FORNECIMENTO E INSTALAÇÃO. AF_01/2020</t>
  </si>
  <si>
    <t xml:space="preserve">315,75</t>
  </si>
  <si>
    <t xml:space="preserve">TORNEIRA CROMADA DE MESA, 1/2 OU 3/4, PARA LAVATÓRIO, PADRÃO POPULAR - FORNECIMENTO E INSTALAÇÃO. AF_01/2020</t>
  </si>
  <si>
    <t xml:space="preserve">58,52</t>
  </si>
  <si>
    <t xml:space="preserve">APARELHO MISTURADOR DE MESA PARA PIA DE COZINHA, PADRÃO MÉDIO - FORNECIMENTO E INSTALAÇÃO. AF_01/2020</t>
  </si>
  <si>
    <t xml:space="preserve">374,58</t>
  </si>
  <si>
    <t xml:space="preserve">TORNEIRA CROMADA TUBO MÓVEL, DE MESA, 1/2 OU 3/4, PARA PIA DE COZINHA, PADRÃO ALTO - FORNECIMENTO E INSTALAÇÃO. AF_01/2020</t>
  </si>
  <si>
    <t xml:space="preserve">101,63</t>
  </si>
  <si>
    <t xml:space="preserve">TORNEIRA CROMADA TUBO MÓVEL, DE PAREDE, 1/2 OU 3/4, PARA PIA DE COZINHA, PADRÃO MÉDIO - FORNECIMENTO E INSTALAÇÃO. AF_01/2020</t>
  </si>
  <si>
    <t xml:space="preserve">99,54</t>
  </si>
  <si>
    <t xml:space="preserve">TORNEIRA CROMADA LONGA, DE PAREDE, 1/2 OU 3/4, PARA PIA DE COZINHA, PADRÃO POPULAR - FORNECIMENTO E INSTALAÇÃO. AF_01/2020</t>
  </si>
  <si>
    <t xml:space="preserve">68,53</t>
  </si>
  <si>
    <t xml:space="preserve">TORNEIRA CROMADA 1/2 OU 3/4 PARA TANQUE, PADRÃO POPULAR - FORNECIMENTO E INSTALAÇÃO. AF_01/2020</t>
  </si>
  <si>
    <t xml:space="preserve">43,78</t>
  </si>
  <si>
    <t xml:space="preserve">TORNEIRA CROMADA 1/2 OU 3/4 PARA TANQUE, PADRÃO MÉDIO - FORNECIMENTO E INSTALAÇÃO. AF_01/2020</t>
  </si>
  <si>
    <t xml:space="preserve">77,19</t>
  </si>
  <si>
    <t xml:space="preserve">TORNEIRA CROMADA DE MESA, 1/2 OU 3/4, PARA LAVATÓRIO, PADRÃO MÉDIO - FORNECIMENTO E INSTALAÇÃO. AF_01/2020</t>
  </si>
  <si>
    <t xml:space="preserve">111,08</t>
  </si>
  <si>
    <t xml:space="preserve">TORNEIRA PLÁSTICA 3/4 PARA TANQUE - FORNECIMENTO E INSTALAÇÃO. AF_01/2020</t>
  </si>
  <si>
    <t xml:space="preserve">50,06</t>
  </si>
  <si>
    <t xml:space="preserve">TANQUE DE LOUÇA BRANCA COM COLUNA, 30L OU EQUIVALENTE, INCLUSO SIFÃO FLEXÍVEL EM PVC, VÁLVULA METÁLICA E TORNEIRA DE METAL CROMADO PADRÃO MÉDIO - FORNECIMENTO E INSTALAÇÃO. AF_01/2020</t>
  </si>
  <si>
    <t xml:space="preserve">711,06</t>
  </si>
  <si>
    <t xml:space="preserve">TANQUE DE LOUÇA BRANCA COM COLUNA, 30L OU EQUIVALENTE, INCLUSO SIFÃO FLEXÍVEL EM PVC, VÁLVULA PLÁSTICA E TORNEIRA DE METAL CROMADO PADRÃO POPULAR - FORNECIMENTO E INSTALAÇÃO. AF_01/2020</t>
  </si>
  <si>
    <t xml:space="preserve">632,27</t>
  </si>
  <si>
    <t xml:space="preserve">TANQUE DE LOUÇA BRANCA COM COLUNA, 30L OU EQUIVALENTE, INCLUSO SIFÃO FLEXÍVEL EM PVC, VÁLVULA PLÁSTICA E TORNEIRA DE PLÁSTICO - FORNECIMENTO E INSTALAÇÃO. AF_01/2020</t>
  </si>
  <si>
    <t xml:space="preserve">638,55</t>
  </si>
  <si>
    <t xml:space="preserve">TANQUE DE LOUÇA BRANCA SUSPENSO, 18L OU EQUIVALENTE, INCLUSO SIFÃO TIPO GARRAFA EM METAL CROMADO, VÁLVULA METÁLICA E TORNEIRA DE METAL CROMADO PADRÃO MÉDIO - FORNECIMENTO E INSTALAÇÃO. AF_01/2020</t>
  </si>
  <si>
    <t xml:space="preserve">682,86</t>
  </si>
  <si>
    <t xml:space="preserve">TANQUE DE LOUÇA BRANCA SUSPENSO, 18L OU EQUIVALENTE, INCLUSO SIFÃO TIPO GARRAFA EM PVC, VÁLVULA PLÁSTICA E TORNEIRA DE METAL CROMADO PADRÃO POPULAR - FORNECIMENTO E INSTALAÇÃO. AF_01/2020</t>
  </si>
  <si>
    <t xml:space="preserve">468,61</t>
  </si>
  <si>
    <t xml:space="preserve">TANQUE DE LOUÇA BRANCA SUSPENSO, 18L OU EQUIVALENTE, INCLUSO SIFÃO TIPO GARRAFA EM PVC, VÁLVULA PLÁSTICA E TORNEIRA DE PLÁSTICO - FORNECIMENTO E INSTALAÇÃO. AF_01/2020</t>
  </si>
  <si>
    <t xml:space="preserve">474,89</t>
  </si>
  <si>
    <t xml:space="preserve">TANQUE DE MÁRMORE SINTÉTICO COM COLUNA, 22L OU EQUIVALENTE, INCLUSO SIFÃO FLEXÍVEL EM PVC, VÁLVULA PLÁSTICA E TORNEIRA DE METAL CROMADO PADRÃO POPULAR - FORNECIMENTO E INSTALAÇÃO. AF_01/2020</t>
  </si>
  <si>
    <t xml:space="preserve">559,50</t>
  </si>
  <si>
    <t xml:space="preserve">TANQUE DE MÁRMORE SINTÉTICO COM COLUNA, 22L OU EQUIVALENTE, INCLUSO SIFÃO FLEXÍVEL EM PVC, VÁLVULA PLÁSTICA E TORNEIRA DE PLÁSTICO - FORNECIMENTO E INSTALAÇÃO. AF_01/2020</t>
  </si>
  <si>
    <t xml:space="preserve">565,78</t>
  </si>
  <si>
    <t xml:space="preserve">TANQUE DE MÁRMORE SINTÉTICO SUSPENSO, 22L OU EQUIVALENTE, INCLUSO SIFÃO TIPO GARRAFA EM PVC, VÁLVULA PLÁSTICA E TORNEIRA DE METAL CROMADO PADRÃO POPULAR - FORNEC. E INSTALAÇÃO. AF_01/2020</t>
  </si>
  <si>
    <t xml:space="preserve">360,99</t>
  </si>
  <si>
    <t xml:space="preserve">TANQUE DE MÁRMORE SINTÉTICO SUSPENSO, 22L OU EQUIVALENTE, INCLUSO SIFÃO TIPO GARRAFA EM PVC, VÁLVULA PLÁSTICA E TORNEIRA DE PLÁSTICO - FORNECIMENTO E INSTALAÇÃO. AF_01/2020</t>
  </si>
  <si>
    <t xml:space="preserve">367,27</t>
  </si>
  <si>
    <t xml:space="preserve">TANQUE DE MÁRMORE SINTÉTICO SUSPENSO, 22L OU EQUIVALENTE, INCLUSO SIFÃO FLEXÍVEL EM PVC, VÁLVULA PLÁSTICA E TORNEIRA DE METAL CROMADO PADRÃO POPULAR - FORNECIMENTO E INSTALAÇÃO. AF_01/2020</t>
  </si>
  <si>
    <t xml:space="preserve">349,59</t>
  </si>
  <si>
    <t xml:space="preserve">TANQUE DE MÁRMORE SINTÉTICO SUSPENSO, 22L OU EQUIVALENTE, INCLUSO SIFÃO FLEXÍVEL EM PVC, VÁLVULA PLÁSTICA E TORNEIRA DE PLÁSTICO - FORNECIMENTO E INSTALAÇÃO. AF_01/2020</t>
  </si>
  <si>
    <t xml:space="preserve">355,87</t>
  </si>
  <si>
    <t xml:space="preserve">VASO SANITÁRIO SIFONADO COM CAIXA ACOPLADA LOUÇA BRANCA, INCLUSO ENGATE FLEXÍVEL EM PLÁSTICO BRANCO, 1/2  X 40CM - FORNECIMENTO E INSTALAÇÃO. AF_01/2020</t>
  </si>
  <si>
    <t xml:space="preserve">VASO SANITÁRIO SIFONADO COM CAIXA ACOPLADA LOUÇA BRANCA - PADRÃO MÉDIO, INCLUSO ENGATE FLEXÍVEL EM METAL CROMADO, 1/2  X 40CM - FORNECIMENTO E INSTALAÇÃO. AF_01/2020</t>
  </si>
  <si>
    <t xml:space="preserve">422,08</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</si>
  <si>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</si>
  <si>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412,00</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</si>
  <si>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</si>
  <si>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400,60</t>
  </si>
  <si>
    <t xml:space="preserve">CUBA DE EMBUTIR DE AÇO INOXIDÁVEL MÉDIA, INCLUSO VÁLVULA TIPO AMERICANA EM METAL CROMADO E SIFÃO FLEXÍVEL EM PVC - FORNECIMENTO E INSTALAÇÃO. AF_01/2020</t>
  </si>
  <si>
    <t xml:space="preserve">248,12</t>
  </si>
  <si>
    <t xml:space="preserve">CUBA DE EMBUTIR DE AÇO INOXIDÁVEL MÉDIA, INCLUSO VÁLVULA TIPO AMERICANA E SIFÃO TIPO GARRAFA EM METAL CROMADO - FORNECIMENTO E INSTALAÇÃO. AF_01/2020</t>
  </si>
  <si>
    <t xml:space="preserve">394,98</t>
  </si>
  <si>
    <t xml:space="preserve">CUBA DE EMBUTIR OVAL EM LOUÇA BRANCA, 35 X 50CM OU EQUIVALENTE, INCLUSO VÁLVULA EM METAL CROMADO E SIFÃO FLEXÍVEL EM PVC - FORNECIMENTO E INSTALAÇÃO. AF_01/2020</t>
  </si>
  <si>
    <t xml:space="preserve">190,06</t>
  </si>
  <si>
    <t xml:space="preserve">CUBA DE EMBUTIR OVAL EM LOUÇA BRANCA, 35 X 50CM OU EQUIVALENTE, INCLUSO VÁLVULA E SIFÃO TIPO GARRAFA EM METAL CROMADO - FORNECIMENTO E INSTALAÇÃO. AF_01/2020</t>
  </si>
  <si>
    <t xml:space="preserve">336,92</t>
  </si>
  <si>
    <t xml:space="preserve">LAVATÓRIO LOUÇA BRANCA COM COLUNA, *44 X 35,5* CM, PADRÃO POPULAR, INCLUSO SIFÃO FLEXÍVEL EM PVC, VÁLVULA E ENGATE FLEXÍVEL 30CM EM PLÁSTICO E COM TORNEIRA CROMADA PADRÃO POPULAR - FORNECIMENTO E INSTALAÇÃO. AF_01/2020</t>
  </si>
  <si>
    <t xml:space="preserve">350,81</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</si>
  <si>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</si>
  <si>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913,56</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</si>
  <si>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</si>
  <si>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665,22</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</si>
  <si>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</si>
  <si>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223,05</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</si>
  <si>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</si>
  <si>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211,65</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</si>
  <si>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</si>
  <si>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1.065,08</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</si>
  <si>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</si>
  <si>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598,94</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</si>
  <si>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</si>
  <si>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1.010,91</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</si>
  <si>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</si>
  <si>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1.152,48</t>
  </si>
  <si>
    <t xml:space="preserve">VASO SANITARIO SIFONADO CONVENCIONAL COM  LOUÇA BRANCA - FORNECIMENTO E INSTALAÇÃO. AF_01/2020</t>
  </si>
  <si>
    <t xml:space="preserve">235,84</t>
  </si>
  <si>
    <t xml:space="preserve">VASO SANITARIO SIFONADO CONVENCIONAL COM LOUÇA BRANCA, INCLUSO CONJUNTO DE LIGAÇÃO PARA BACIA SANITÁRIA AJUSTÁVEL - FORNECIMENTO E INSTALAÇÃO. AF_10/2016</t>
  </si>
  <si>
    <t xml:space="preserve">245,29</t>
  </si>
  <si>
    <t xml:space="preserve">VASO SANITARIO SIFONADO CONVENCIONAL PARA PCD SEM FURO FRONTAL COM  LOUÇA BRANCA SEM ASSENTO -  FORNECIMENTO E INSTALAÇÃO. AF_01/2020</t>
  </si>
  <si>
    <t xml:space="preserve">586,43</t>
  </si>
  <si>
    <t xml:space="preserve">VASO SANITARIO SIFONADO CONVENCIONAL PARA PCD SEM FURO FRONTAL COM LOUÇA BRANCA SEM ASSENTO, INCLUSO CONJUNTO DE LIGAÇÃO PARA BACIA SANITÁRIA AJUSTÁVEL - FORNECIMENTO E INSTALAÇÃO. AF_01/2020</t>
  </si>
  <si>
    <t xml:space="preserve">595,88</t>
  </si>
  <si>
    <t xml:space="preserve">PORTA TOALHA ROSTO EM METAL CROMADO, TIPO ARGOLA, INCLUSO FIXAÇÃO. AF_01/2020</t>
  </si>
  <si>
    <t xml:space="preserve">45,23</t>
  </si>
  <si>
    <t xml:space="preserve">PORTA TOALHA BANHO EM METAL CROMADO, TIPO BARRA, INCLUSO FIXAÇÃO. AF_01/2020</t>
  </si>
  <si>
    <t xml:space="preserve">75,43</t>
  </si>
  <si>
    <t xml:space="preserve">PAPELEIRA DE PAREDE EM METAL CROMADO SEM TAMPA, INCLUSO FIXAÇÃO. AF_01/2020</t>
  </si>
  <si>
    <t xml:space="preserve">55,73</t>
  </si>
  <si>
    <t xml:space="preserve">SABONETEIRA DE PAREDE EM METAL CROMADO, INCLUSO FIXAÇÃO. AF_01/2020</t>
  </si>
  <si>
    <t xml:space="preserve">54,61</t>
  </si>
  <si>
    <t xml:space="preserve">KIT DE ACESSORIOS PARA BANHEIRO EM METAL CROMADO, 5 PECAS, INCLUSO FIXAÇÃO. AF_01/2020</t>
  </si>
  <si>
    <t xml:space="preserve">181,88</t>
  </si>
  <si>
    <t xml:space="preserve">SABONETEIRA PLASTICA TIPO DISPENSER PARA SABONETE LIQUIDO COM RESERVATORIO 800 A 1500 ML, INCLUSO FIXAÇÃO. AF_01/2020</t>
  </si>
  <si>
    <t xml:space="preserve">72,95</t>
  </si>
  <si>
    <t xml:space="preserve">VASO SANITÁRIO INFANTIL LOUÇA BRANCA - FORNECIMENTO E INSTALACAO. AF_01/2020</t>
  </si>
  <si>
    <t xml:space="preserve">421,18</t>
  </si>
  <si>
    <t xml:space="preserve">ASSENTO SANITÁRIO CONVENCIONAL - FORNECIMENTO E INSTALACAO. AF_01/2020</t>
  </si>
  <si>
    <t xml:space="preserve">46,36</t>
  </si>
  <si>
    <t xml:space="preserve">ASSENTO SANITÁRIO INFANTIL - FORNECIMENTO E INSTALACAO. AF_01/2020</t>
  </si>
  <si>
    <t xml:space="preserve">92,48</t>
  </si>
  <si>
    <t xml:space="preserve">CUBA DE EMBUTIR RETANGULAR DE AÇO INOXIDÁVEL, 56 X 33 X 12 CM - FORNECIMENTO E INSTALAÇÃO. AF_01/2020</t>
  </si>
  <si>
    <t xml:space="preserve">191,23</t>
  </si>
  <si>
    <t xml:space="preserve">TORNEIRA CROMADA DE MESA PARA LAVATORIO, TIPO MONOCOMANDO. AF_01/2020</t>
  </si>
  <si>
    <t xml:space="preserve">269,08</t>
  </si>
  <si>
    <t xml:space="preserve">TORNEIRA CROMADA DE MESA PARA LAVATÓRIO COM SENSOR DE PRESENCA. AF_01/2020</t>
  </si>
  <si>
    <t xml:space="preserve">1.383,60</t>
  </si>
  <si>
    <t xml:space="preserve">SABONETEIRA DE PAREDE EM PLASTICO ABS COM ACABAMENTO CROMADO E ACRILICO, INCLUSO FIXAÇÃO. AF_01/2020</t>
  </si>
  <si>
    <t xml:space="preserve">MANOPLA E CANOPLA CROMADA  FORNECIMENTO E INSTALAÇÃO. AF_01/2020</t>
  </si>
  <si>
    <t xml:space="preserve">30,19</t>
  </si>
  <si>
    <t xml:space="preserve">ACABAMENTO MONOCOMANDO PARA CHUVEIRO  FORNECIMENTO E INSTALAÇÃO. AF_01/2020</t>
  </si>
  <si>
    <t xml:space="preserve">407,17</t>
  </si>
  <si>
    <t xml:space="preserve">MICTÓRIO SIFONADO LOUÇA BRANCA  PADRÃO MÉDIO  FORNECIMENTO E INSTALAÇÃO. AF_01/2020</t>
  </si>
  <si>
    <t xml:space="preserve">609,27</t>
  </si>
  <si>
    <t xml:space="preserve">MICTÓRIO SIFONADO LOUÇA BRANCA PARA ENTRADA DE ÁGUA EMBUTIDA  PADRÃO ALTO  FORNECIMENTO E INSTALAÇÃO. AF_01/2020</t>
  </si>
  <si>
    <t xml:space="preserve">771,25</t>
  </si>
  <si>
    <t xml:space="preserve">CHUVEIRO ELÉTRICO COMUM CORPO PLÁSTICO, TIPO DUCHA  FORNECIMENTO E INSTALAÇÃO. AF_01/2020</t>
  </si>
  <si>
    <t xml:space="preserve">95,87</t>
  </si>
  <si>
    <t xml:space="preserve">SUPORTE MÃO FRANCESA EM AÇO, ABAS IGUAIS 30 CM, CAPACIDADE MINIMA 60 KG, BRANCO - FORNECIMENTO E INSTALAÇÃO. AF_01/2020</t>
  </si>
  <si>
    <t xml:space="preserve">39,03</t>
  </si>
  <si>
    <t xml:space="preserve">SUPORTE MÃO FRANCESA EM ACO, ABAS IGUAIS 40 CM, CAPACIDADE MINIMA 70 KG, BRANCO - FORNECIMENTO E INSTALAÇÃO. AF_01/2020</t>
  </si>
  <si>
    <t xml:space="preserve">43,16</t>
  </si>
  <si>
    <t xml:space="preserve">BARRA DE APOIO EM "L", EM ACO INOX POLIDO 70 X 70 CM, FIXADA NA PAREDE - FORNECIMENTO E INSTALACAO. AF_01/2020</t>
  </si>
  <si>
    <t xml:space="preserve">551,29</t>
  </si>
  <si>
    <t xml:space="preserve">BARRA DE APOIO EM "L", EM ACO INOX POLIDO 80 X 80 CM, FIXADA NA PAREDE - FORNECIMENTO E INSTALACAO. AF_01/2020</t>
  </si>
  <si>
    <t xml:space="preserve">604,22</t>
  </si>
  <si>
    <t xml:space="preserve">BARRA DE APOIO LATERAL ARTICULADA, COM TRAVA, EM ACO INOX POLIDO, FIXADA NA PAREDE - FORNECIMENTO E INSTALAÇÃO. AF_01/2020</t>
  </si>
  <si>
    <t xml:space="preserve">530,81</t>
  </si>
  <si>
    <t xml:space="preserve">BARRA DE APOIO RETA, EM ACO INOX POLIDO, COMPRIMENTO 60CM, FIXADA NA PAREDE - FORNECIMENTO E INSTALAÇÃO. AF_01/2020</t>
  </si>
  <si>
    <t xml:space="preserve">286,36</t>
  </si>
  <si>
    <t xml:space="preserve">BARRA DE APOIO RETA, EM ACO INOX POLIDO, COMPRIMENTO 70 CM,  FIXADA NA PAREDE - FORNECIMENTO E INSTALAÇÃO. AF_01/2020</t>
  </si>
  <si>
    <t xml:space="preserve">303,82</t>
  </si>
  <si>
    <t xml:space="preserve">BARRA DE APOIO RETA, EM ACO INOX POLIDO, COMPRIMENTO 80 CM,  FIXADA NA PAREDE - FORNECIMENTO E INSTALAÇÃO. AF_01/2020</t>
  </si>
  <si>
    <t xml:space="preserve">315,43</t>
  </si>
  <si>
    <t xml:space="preserve">BARRA DE APOIO RETA, EM ACO INOX POLIDO, COMPRIMENTO 90 CM,  FIXADA NA PAREDE - FORNECIMENTO E INSTALAÇÃO. AF_01/2020</t>
  </si>
  <si>
    <t xml:space="preserve">324,34</t>
  </si>
  <si>
    <t xml:space="preserve">BARRA DE APOIO RETA, EM ALUMINIO, COMPRIMENTO 60 CM,  FIXADA NA PAREDE - FORNECIMENTO E INSTALAÇÃO. AF_01/2020</t>
  </si>
  <si>
    <t xml:space="preserve">264,80</t>
  </si>
  <si>
    <t xml:space="preserve">BARRA DE APOIO RETA, EM ALUMINIO, COMPRIMENTO 70 CM,  FIXADA NA PAREDE - FORNECIMENTO E INSTALAÇÃO. AF_01/2020</t>
  </si>
  <si>
    <t xml:space="preserve">284,78</t>
  </si>
  <si>
    <t xml:space="preserve">BARRA DE APOIO RETA, EM ALUMINIO, COMPRIMENTO 80 CM,  FIXADA NA PAREDE - FORNECIMENTO E INSTALAÇÃO. AF_01/2020</t>
  </si>
  <si>
    <t xml:space="preserve">297,54</t>
  </si>
  <si>
    <t xml:space="preserve">BARRA DE APOIO RETA, EM ALUMINIO, COMPRIMENTO 90 CM,  FIXADA NA PAREDE - FORNECIMENTO E INSTALAÇÃO. AF_01/2020</t>
  </si>
  <si>
    <t xml:space="preserve">305,51</t>
  </si>
  <si>
    <t xml:space="preserve">PUXADOR PARA PCD, FIXADO NA PORTA - FORNECIMENTO E INSTALAÇÃO. AF_01/2020</t>
  </si>
  <si>
    <t xml:space="preserve">BANCO ARTICULADO, EM ACO INOX, PARA PCD, FIXADO NA PAREDE - FORNECIMENTO E INSTALAÇÃO. AF_01/2020</t>
  </si>
  <si>
    <t xml:space="preserve">980,71</t>
  </si>
  <si>
    <t xml:space="preserve">VASO SANITÁRIO SIFONADO COM CAIXA ACOPLADA, LOUÇA BRANCA - PADRÃO ALTO - FORNECIMENTO E INSTALAÇÃO. AF_01/2020</t>
  </si>
  <si>
    <t xml:space="preserve">506,90</t>
  </si>
  <si>
    <t xml:space="preserve">FOSSAS/SUMIDOUROS</t>
  </si>
  <si>
    <t xml:space="preserve">0184</t>
  </si>
  <si>
    <t xml:space="preserve">TANQUE SÉPTICO CIRCULAR, EM CONCRETO PRÉ-MOLDADO, DIÂMETRO INTERNO = 1,10 M, ALTURA INTERNA = 2,50 M, VOLUME ÚTIL: 2138,2 L (PARA 5 CONTRIBUINTES). AF_12/2020</t>
  </si>
  <si>
    <t xml:space="preserve">1.962,71</t>
  </si>
  <si>
    <t xml:space="preserve">TANQUE SÉPTICO CIRCULAR, EM CONCRETO PRÉ-MOLDADO, DIÂMETRO INTERNO = 1,40 M, ALTURA INTERNA = 2,50 M, VOLUME ÚTIL: 3463,6 L (PARA 13 CONTRIBUINTES). AF_12/2020</t>
  </si>
  <si>
    <t xml:space="preserve">2.681,11</t>
  </si>
  <si>
    <t xml:space="preserve">TANQUE SÉPTICO CIRCULAR, EM CONCRETO PRÉ-MOLDADO, DIÂMETRO INTERNO = 1,88 M, ALTURA INTERNA = 2,50 M, VOLUME ÚTIL: 6245,8 L (PARA 32 CONTRIBUINTES). AF_12/2020</t>
  </si>
  <si>
    <t xml:space="preserve">4.266,59</t>
  </si>
  <si>
    <t xml:space="preserve">TANQUE SÉPTICO CIRCULAR, EM CONCRETO PRÉ-MOLDADO, DIÂMETRO INTERNO = 2,38 M, ALTURA INTERNA = 2,50 M, VOLUME ÚTIL: 10009,8 L (PARA 69 CONTRIBUINTES). AF_12/2020</t>
  </si>
  <si>
    <t xml:space="preserve">5.769,53</t>
  </si>
  <si>
    <t xml:space="preserve">TANQUE SÉPTICO CIRCULAR, EM CONCRETO PRÉ-MOLDADO, DIÂMETRO INTERNO = 2,38 M, ALTURA INTERNA = 3,0 M, VOLUME ÚTIL: 12234,2 L (PARA 86 CONTRIBUINTES). AF_12/2020</t>
  </si>
  <si>
    <t xml:space="preserve">6.722,03</t>
  </si>
  <si>
    <t xml:space="preserve">TANQUE SÉPTICO CIRCULAR, EM CONCRETO PRÉ-MOLDADO, DIÂMETRO INTERNO = 2,88 M, ALTURA INTERNA = 2,50 M, VOLUME ÚTIL: 14657,4 L (PARA 105 CONTRIBUINTES). AF_12/2020</t>
  </si>
  <si>
    <t xml:space="preserve">7.937,64</t>
  </si>
  <si>
    <t xml:space="preserve">FILTRO ANAERÓBIO CIRCULAR, EM CONCRETO PRÉ-MOLDADO, DIÂMETRO INTERNO = 1,10 M, ALTURA INTERNA = 1,50 M, VOLUME ÚTIL: 1140,4 L (PARA 5 CONTRIBUINTES). AF_12/2020</t>
  </si>
  <si>
    <t xml:space="preserve">1.676,83</t>
  </si>
  <si>
    <t xml:space="preserve">FILTRO ANAERÓBIO CIRCULAR, EM CONCRETO PRÉ-MOLDADO, DIÂMETRO INTERNO = 1,88 M, ALTURA INTERNA = 1,50 M, VOLUME ÚTIL: 3331,1 L (PARA 19 CONTRIBUINTES). AF_12/2020</t>
  </si>
  <si>
    <t xml:space="preserve">3.518,71</t>
  </si>
  <si>
    <t xml:space="preserve">FILTRO ANAERÓBIO CIRCULAR, EM CONCRETO PRÉ-MOLDADO, DIÂMETRO INTERNO = 2,38 M, ALTURA INTERNA = 1,50 M, VOLUME ÚTIL: 5338,6 L (PARA 34 CONTRIBUINTES). AF_12/2020</t>
  </si>
  <si>
    <t xml:space="preserve">4.882,64</t>
  </si>
  <si>
    <t xml:space="preserve">FILTRO ANAERÓBIO CIRCULAR, EM CONCRETO PRÉ-MOLDADO, DIÂMETRO INTERNO = 2,88 M, ALTURA INTERNA = 1,50 M, VOLUME ÚTIL: 7817,3 L (PARA 75 CONTRIBUINTES). AF_12/2020</t>
  </si>
  <si>
    <t xml:space="preserve">6.750,65</t>
  </si>
  <si>
    <t xml:space="preserve">SUMIDOURO CIRCULAR, EM CONCRETO PRÉ-MOLDADO, DIÂMETRO INTERNO = 1,88 M, ALTURA INTERNA = 2,00 M, ÁREA DE INFILTRAÇÃO: 13,1 M² (PARA 5 CONTRIBUINTES). AF_12/2020</t>
  </si>
  <si>
    <t xml:space="preserve">2.711,64</t>
  </si>
  <si>
    <t xml:space="preserve">SUMIDOURO CIRCULAR, EM CONCRETO PRÉ-MOLDADO, DIÂMETRO INTERNO = 2,38 M, ALTURA INTERNA = 2,50 M, ÁREA DE INFILTRAÇÃO: 21,3 M² (PARA 8 CONTRIBUINTES). AF_12/2020</t>
  </si>
  <si>
    <t xml:space="preserve">4.123,65</t>
  </si>
  <si>
    <t xml:space="preserve">SUMIDOURO CIRCULAR, EM CONCRETO PRÉ-MOLDADO, DIÂMETRO INTERNO = 2,38 M, ALTURA INTERNA = 3,0 M, ÁREA DE INFILTRAÇÃO: 25 M² (PARA 10 CONTRIBUINTES). AF_12/2020</t>
  </si>
  <si>
    <t xml:space="preserve">4.750,90</t>
  </si>
  <si>
    <t xml:space="preserve">SUMIDOURO CIRCULAR, EM CONCRETO PRÉ-MOLDADO, DIÂMETRO INTERNO = 2,88 M, ALTURA INTERNA = 3,0 M, ÁREA DE INFILTRAÇÃO: 31,4 M² (PARA 12 CONTRIBUINTES). AF_12/2020</t>
  </si>
  <si>
    <t xml:space="preserve">6.572,21</t>
  </si>
  <si>
    <t xml:space="preserve">TANQUE SÉPTICO RETANGULAR, EM ALVENARIA COM TIJOLOS CERÂMICOS MACIÇOS, DIMENSÕES INTERNAS: 1,0 X 2,0 X 1,4 M, VOLUME ÚTIL: 2000 L (PARA 5 CONTRIBUINTES). AF_12/2020</t>
  </si>
  <si>
    <t xml:space="preserve">5.403,25</t>
  </si>
  <si>
    <t xml:space="preserve">TANQUE SÉPTICO RETANGULAR, EM ALVENARIA COM TIJOLOS CERÂMICOS MACIÇOS, DIMENSÕES INTERNAS: 1,2 X 2,4 X 1,6 M, VOLUME ÚTIL: 3456 L (PARA 13 CONTRIBUINTES). AF_12/2020</t>
  </si>
  <si>
    <t xml:space="preserve">7.221,15</t>
  </si>
  <si>
    <t xml:space="preserve">TANQUE SÉPTICO RETANGULAR, EM ALVENARIA COM TIJOLOS CERÂMICOS MACIÇOS, DIMENSÕES INTERNAS: 1,4 X 3,2 X 1,8 M, VOLUME ÚTIL: 6272 L (PARA 32 CONTRIBUINTES). AF_12/2020</t>
  </si>
  <si>
    <t xml:space="preserve">10.206,63</t>
  </si>
  <si>
    <t xml:space="preserve">TANQUE SÉPTICO RETANGULAR, EM ALVENARIA COM TIJOLOS CERÂMICOS MACIÇOS, DIMENSÕES INTERNAS: 1,6 X 4,4 X 1,8 M, VOLUME ÚTIL: 9856 L (PARA 68 CONTRIBUINTES). AF_12/2020</t>
  </si>
  <si>
    <t xml:space="preserve">13.642,91</t>
  </si>
  <si>
    <t xml:space="preserve">TANQUE SÉPTICO RETANGULAR, EM ALVENARIA COM TIJOLOS CERÂMICOS MACIÇOS, DIMENSÕES INTERNAS: 1,6 X 4,8 X 2,0 M, VOLUME ÚTIL: 12288 L (PARA 86 CONTRIBUINTES). AF_12/2020</t>
  </si>
  <si>
    <t xml:space="preserve">15.663,16</t>
  </si>
  <si>
    <t xml:space="preserve">TANQUE SÉPTICO RETANGULAR, EM ALVENARIA COM TIJOLOS CERÂMICOS MACIÇOS, DIMENSÕES INTERNAS: 1,6 X 4,6 X 2,4 M, VOLUME ÚTIL: 14720 L (PARA 105 CONTRIBUINTES). AF_12/2020</t>
  </si>
  <si>
    <t xml:space="preserve">17.256,42</t>
  </si>
  <si>
    <t xml:space="preserve">FILTRO ANAERÓBIO RETANGULAR, EM ALVENARIA COM TIJOLOS CERÂMICOS MACIÇOS, DIMENSÕES INTERNAS: 0,8 X 1,2 X 1,67 M, VOLUME ÚTIL: 1152 L (PARA 5 CONTRIBUINTES). AF_12/2020</t>
  </si>
  <si>
    <t xml:space="preserve">4.483,05</t>
  </si>
  <si>
    <t xml:space="preserve">FILTRO ANAERÓBIO RETANGULAR, EM ALVENARIA COM TIJOLOS CERÂMICOS MACIÇOS, DIMENSÕES INTERNAS: 1,2 X 1,8 X 1,67 M, VOLUME ÚTIL: 2592 L (PARA 13 CONTRIBUINTES). AF_12/2020</t>
  </si>
  <si>
    <t xml:space="preserve">6.933,21</t>
  </si>
  <si>
    <t xml:space="preserve">FILTRO ANAERÓBIO RETANGULAR, EM ALVENARIA COM TIJOLOS CERÂMICOS MACIÇOS, DIMENSÕES INTERNAS: 1,4 X 3,0 X 1,67 M, VOLUME ÚTIL: 5040 L (PARA 32 CONTRIBUINTES). AF_12/2020</t>
  </si>
  <si>
    <t xml:space="preserve">10.658,47</t>
  </si>
  <si>
    <t xml:space="preserve">FILTRO ANAERÓBIO RETANGULAR, EM ALVENARIA COM TIJOLOS CERÂMICOS MACIÇOS, DIMENSÕES INTERNAS: 1,4 X 4,2 X 1,67 M, VOLUME ÚTIL: 7056 L (PARA 67 CONTRIBUINTES). AF_12/2020</t>
  </si>
  <si>
    <t xml:space="preserve">13.802,99</t>
  </si>
  <si>
    <t xml:space="preserve">FILTRO ANAERÓBIO RETANGULAR, EM ALVENARIA COM TIJOLOS CERÂMICOS MACIÇOS, DIMENSÕES INTERNAS: 1,6 X 4,6 X 1,67 M, VOLUME ÚTIL: 8832 L (PARA 84 CONTRIBUINTES). AF_12/2020</t>
  </si>
  <si>
    <t xml:space="preserve">15.839,86</t>
  </si>
  <si>
    <t xml:space="preserve">FILTRO ANAERÓBIO RETANGULAR, EM ALVENARIA COM TIJOLOS CERÂMICOS MACIÇOS, DIMENSÕES INTERNAS: 1,6 X 5,6 X 1,67 M, VOLUME ÚTIL: 10752 L (PARA 103 CONTRIBUINTES). AF_12/2020</t>
  </si>
  <si>
    <t xml:space="preserve">18.608,77</t>
  </si>
  <si>
    <t xml:space="preserve">SUMIDOURO RETANGULAR, EM ALVENARIA COM TIJOLOS CERÂMICOS MACIÇOS, DIMENSÕES INTERNAS: 0,8 X 1,4 X 3,0 M, ÁREA DE INFILTRAÇÃO: 13,2 M² (PARA 5 CONTRIBUINTES). AF_12/2020</t>
  </si>
  <si>
    <t xml:space="preserve">4.725,52</t>
  </si>
  <si>
    <t xml:space="preserve">SUMIDOURO RETANGULAR, EM ALVENARIA COM TIJOLOS CERÂMICOS MACIÇOS, DIMENSÕES INTERNAS: 1,0 X 3,0 X 3,0 M, ÁREA DE INFILTRAÇÃO: 25 M² (PARA 10 CONTRIBUINTES). AF_12/2020</t>
  </si>
  <si>
    <t xml:space="preserve">8.238,98</t>
  </si>
  <si>
    <t xml:space="preserve">SUMIDOURO RETANGULAR, EM ALVENARIA COM TIJOLOS CERÂMICOS MACIÇOS, DIMENSÕES INTERNAS: 1,6 X 3,4 X 3,0 M, ÁREA DE INFILTRAÇÃO: 32,9 M² (PARA 13 CONTRIBUINTES). AF_12/2020</t>
  </si>
  <si>
    <t xml:space="preserve">10.530,93</t>
  </si>
  <si>
    <t xml:space="preserve">SUMIDOURO RETANGULAR, EM ALVENARIA COM TIJOLOS CERÂMICOS MACIÇOS, DIMENSÕES INTERNAS: 1,6 X 5,8 X 3,0 M, ÁREA DE INFILTRAÇÃO: 50 M² (PARA 20 CONTRIBUINTES). AF_12/2020</t>
  </si>
  <si>
    <t xml:space="preserve">15.551,81</t>
  </si>
  <si>
    <t xml:space="preserve">TANQUE SÉPTICO RETANGULAR, EM ALVENARIA COM BLOCOS DE CONCRETO, DIMENSÕES INTERNAS: 1,0 X 2,0 X 1,4 M, VOLUME ÚTIL: 2000 L (PARA 5 CONTRIBUINTES). AF_12/2020</t>
  </si>
  <si>
    <t xml:space="preserve">3.886,52</t>
  </si>
  <si>
    <t xml:space="preserve">TANQUE SÉPTICO RETANGULAR, EM ALVENARIA COM BLOCOS DE CONCRETO, DIMENSÕES INTERNAS: 1,2 X 2,4 X 1,6 M, VOLUME ÚTIL: 3456 L (PARA 13 CONTRIBUINTES). AF_12/2020</t>
  </si>
  <si>
    <t xml:space="preserve">5.136,17</t>
  </si>
  <si>
    <t xml:space="preserve">TANQUE SÉPTICO RETANGULAR, EM ALVENARIA COM BLOCOS DE CONCRETO, DIMENSÕES INTERNAS: 1,4 X 3,2 X 1,8 M, VOLUME ÚTIL: 6272 L (PARA 32 CONTRIBUINTES). AF_12/2020</t>
  </si>
  <si>
    <t xml:space="preserve">7.212,46</t>
  </si>
  <si>
    <t xml:space="preserve">TANQUE SÉPTICO RETANGULAR, EM ALVENARIA COM BLOCOS DE CONCRETO, DIMENSÕES INTERNAS: 1,6 X 4,4 X 1,8 M, VOLUME ÚTIL: 9856 L (PARA 68 CONTRIBUINTES). AF_12/2020</t>
  </si>
  <si>
    <t xml:space="preserve">9.771,49</t>
  </si>
  <si>
    <t xml:space="preserve">TANQUE SÉPTICO RETANGULAR, EM ALVENARIA COM BLOCOS DE CONCRETO, DIMENSÕES INTERNAS: 1,6 X 4,8 X 2,0 M, VOLUME ÚTIL: 12288 L (PARA 86 CONTRIBUINTES). AF_12/2020</t>
  </si>
  <si>
    <t xml:space="preserve">11.049,73</t>
  </si>
  <si>
    <t xml:space="preserve">TANQUE SÉPTICO RETANGULAR, EM ALVENARIA COM BLOCOS DE CONCRETO, DIMENSÕES INTERNAS: 1,6 X 4,6 X 2,4 M, VOLUME ÚTIL: 14720 L (PARA 105 CONTRIBUINTES). AF_12/2020</t>
  </si>
  <si>
    <t xml:space="preserve">11.832,11</t>
  </si>
  <si>
    <t xml:space="preserve">FILTRO ANAERÓBIO RETANGULAR, EM ALVENARIA COM BLOCOS DE CONCRETO, DIMENSÕES INTERNAS: 0,8 X 1,2 X 1,67 M, VOLUME ÚTIL: 1152 L (PARA 5 CONTRIBUINTES). AF_12/2020</t>
  </si>
  <si>
    <t xml:space="preserve">3.310,43</t>
  </si>
  <si>
    <t xml:space="preserve">FILTRO ANAERÓBIO RETANGULAR, EM ALVENARIA COM BLOCOS DE CONCRETO, DIMENSÕES INTERNAS: 1,2 X 1,8 X 1,67 M, VOLUME ÚTIL: 2592 L (PARA 13 CONTRIBUINTES). AF_12/2020</t>
  </si>
  <si>
    <t xml:space="preserve">5.209,54</t>
  </si>
  <si>
    <t xml:space="preserve">FILTRO ANAERÓBIO RETANGULAR, EM ALVENARIA COM BLOCOS DE CONCRETO, DIMENSÕES INTERNAS: 1,4 X 3,0 X 1,67 M, VOLUME ÚTIL: 5040 L (PARA 32 CONTRIBUINTES). AF_12/2020</t>
  </si>
  <si>
    <t xml:space="preserve">8.146,97</t>
  </si>
  <si>
    <t xml:space="preserve">FILTRO ANAERÓBIO RETANGULAR, EM ALVENARIA COM BLOCOS DE CONCRETO, DIMENSÕES INTERNAS: 1,4 X 4,2 X 1,67 M, VOLUME ÚTIL: 7056 L (PARA 67 CONTRIBUINTES). AF_12/2020</t>
  </si>
  <si>
    <t xml:space="preserve">10.493,99</t>
  </si>
  <si>
    <t xml:space="preserve">FILTRO ANAERÓBIO RETANGULAR, EM ALVENARIA COM BLOCOS DE CONCRETO, DIMENSÕES INTERNAS: 1,6 X 4,6 X 1,67 M, VOLUME ÚTIL: 8832 L (PARA 84 CONTRIBUINTES). AF_12/2020</t>
  </si>
  <si>
    <t xml:space="preserve">12.314,47</t>
  </si>
  <si>
    <t xml:space="preserve">FILTRO ANAERÓBIO RETANGULAR, EM ALVENARIA COM BLOCOS DE CONCRETO, DIMENSÕES INTERNAS: 1,6 X 5,6 X 1,67 M, VOLUME ÚTIL: 10752 L (PARA 103 CONTRIBUINTES). AF_12/2020</t>
  </si>
  <si>
    <t xml:space="preserve">14.522,24</t>
  </si>
  <si>
    <t xml:space="preserve">SUMIDOURO RETANGULAR, EM ALVENARIA COM BLOCOS DE CONCRETO, DIMENSÕES INTERNAS: 0,8 X 1,4 X 3,0 M, ÁREA DE INFILTRAÇÃO: 13,2 M² (PARA 5 CONTRIBUINTES). AF_12/2020</t>
  </si>
  <si>
    <t xml:space="preserve">2.729,93</t>
  </si>
  <si>
    <t xml:space="preserve">SUMIDOURO RETANGULAR, EM ALVENARIA COM BLOCOS DE CONCRETO, DIMENSÕES INTERNAS: 1,0 X 3,0 X 3,0 M, ÁREA DE INFILTRAÇÃO: 25 M² (PARA 10 CONTRIBUINTES). AF_12/2020</t>
  </si>
  <si>
    <t xml:space="preserve">4.659,22</t>
  </si>
  <si>
    <t xml:space="preserve">SUMIDOURO RETANGULAR, EM ALVENARIA COM BLOCOS DE CONCRETO, DIMENSÕES INTERNAS: 1,6 X 3,4 X 3,0 M, ÁREA DE INFILTRAÇÃO: 32,9 M² (PARA 13 CONTRIBUINTES). . AF_12/2020</t>
  </si>
  <si>
    <t xml:space="preserve">6.071,00</t>
  </si>
  <si>
    <t xml:space="preserve">SUMIDOURO RETANGULAR, EM ALVENARIA COM BLOCOS DE CONCRETO, DIMENSÕES INTERNAS: 1,6 X 5,8 X 3,0 M, ÁREA DE INFILTRAÇÃO: 50 M² (PARA 20 CONTRIBUINTES). . AF_12/2020</t>
  </si>
  <si>
    <t xml:space="preserve">8.960,66</t>
  </si>
  <si>
    <t xml:space="preserve">CAIXA DE GORDURA ESPECIAL (CAPACIDADE: 312 L - PARA ATÉ 146 PESSOAS SERVIDAS NO PICO), RETANGULAR, EM ALVENARIA COM BLOCOS DE CONCRETO, DIMENSÕES INTERNAS = 0,4X1,2 M, ALTURA INTERNA = 1 M. AF_12/2020</t>
  </si>
  <si>
    <t xml:space="preserve">830,72</t>
  </si>
  <si>
    <t xml:space="preserve">CAIXA DE GORDURA PEQUENA (CAPACIDADE: 19 L), CIRCULAR, EM PVC, DIÂMETRO INTERNO= 0,3 M. AF_12/2020</t>
  </si>
  <si>
    <t xml:space="preserve">401,48</t>
  </si>
  <si>
    <t xml:space="preserve">CAIXA DE INSPEÇÃO PARA ATERRAMENTO, CIRCULAR, EM POLIETILENO, DIÂMETRO INTERNO = 0,3 M. AF_12/2020</t>
  </si>
  <si>
    <t xml:space="preserve">TIL (TUBO DE INSPEÇÃO E LIMPEZA) CONDOMINIAL PARA ESGOTO, EM PVC, DN 100 X 100 MM. AF_12/2020</t>
  </si>
  <si>
    <t xml:space="preserve">137,54</t>
  </si>
  <si>
    <t xml:space="preserve">TAMPA CIRCULAR PARA ESGOTO E DRENAGEM, EM FERRO FUNDIDO, DIÂMETRO INTERNO = 0,6 M. AF_12/2020</t>
  </si>
  <si>
    <t xml:space="preserve">741,02</t>
  </si>
  <si>
    <t xml:space="preserve">TAMPA CIRCULAR PARA ESGOTO E DRENAGEM, EM CONCRETO PRÉ-MOLDADO, DIÂMETRO INTERNO = 0,6 M. AF_12/2020</t>
  </si>
  <si>
    <t xml:space="preserve">137,89</t>
  </si>
  <si>
    <t xml:space="preserve">PONTOS DE AGUA/ESGOTO</t>
  </si>
  <si>
    <t xml:space="preserve">0185</t>
  </si>
  <si>
    <t xml:space="preserve">PONTO DE CONSUMO TERMINAL DE ÁGUA FRIA (SUBRAMAL) COM TUBULAÇÃO DE PVC, DN 25 MM, INSTALADO EM RAMAL DE ÁGUA, INCLUSOS RASGO E CHUMBAMENTO EM ALVENARIA. AF_12/2014</t>
  </si>
  <si>
    <t xml:space="preserve">153,84</t>
  </si>
  <si>
    <t xml:space="preserve">PONTO DE CONSUMO TERMINAL DE ÁGUA QUENTE (SUBRAMAL) COM TUBULAÇÃO DE CPVC, DN 22 MM, INSTALADO EM RAMAL DE ÁGUA, INCLUSOS RASGO E CHUMBAMENTO EM ALVENARIA. AF_12/2014</t>
  </si>
  <si>
    <t xml:space="preserve">240,34</t>
  </si>
  <si>
    <t xml:space="preserve">REGISTROS/VALVULAS</t>
  </si>
  <si>
    <t xml:space="preserve">0271</t>
  </si>
  <si>
    <t xml:space="preserve">REGISTRO DE PRESSÃO BRUTO, LATÃO, ROSCÁVEL, 1/2" - FORNECIMENTO E INSTALAÇÃO. AF_08/2021</t>
  </si>
  <si>
    <t xml:space="preserve">19,63</t>
  </si>
  <si>
    <t xml:space="preserve">REGISTRO DE PRESSÃO BRUTO, LATÃO,  ROSCÁVEL, 3/4'' - FORNECIMENTO E INSTALAÇÃO. AF_08/2021</t>
  </si>
  <si>
    <t xml:space="preserve">24,65</t>
  </si>
  <si>
    <t xml:space="preserve">REGISTRO DE GAVETA BRUTO, LATÃO, ROSCÁVEL, 1/2" - FORNECIMENTO E INSTALAÇÃO. AF_08/2021</t>
  </si>
  <si>
    <t xml:space="preserve">REGISTRO DE GAVETA BRUTO, LATÃO, ROSCÁVEL, 3/4" - FORNECIMENTO E INSTALAÇÃO. AF_08/2021</t>
  </si>
  <si>
    <t xml:space="preserve">MISTURADOR MONOCOMANDO PARA CHUVEIRO, BASE BRUTA E ACABAMENTO CROMADO - FORNECIMENTO E INSTALAÇÃO. AF_08/2021</t>
  </si>
  <si>
    <t xml:space="preserve">426,12</t>
  </si>
  <si>
    <t xml:space="preserve">KIT DE REGISTRO DE PRESSÃO BRUTO DE LATÃO ½", INCLUSIVE CONEXÕES,  ROSCÁVEL, INSTALADO EM RAMAL DE ÁGUA FRIA - FORNECIMENTO E INSTALAÇÃO. AF_12/2014</t>
  </si>
  <si>
    <t xml:space="preserve">36,31</t>
  </si>
  <si>
    <t xml:space="preserve">KIT DE REGISTRO DE PRESSÃO BRUTO DE LATÃO ¾", INCLUSIVE CONEXÕES, ROSCÁVEL, INSTALADO EM RAMAL DE ÁGUA FRIA - FORNECIMENTO E INSTALAÇÃO. AF_12/2014</t>
  </si>
  <si>
    <t xml:space="preserve">40,31</t>
  </si>
  <si>
    <t xml:space="preserve">KIT DE REGISTRO DE GAVETA BRUTO DE LATÃO ½", INCLUSIVE CONEXÕES, ROSCÁVEL, INSTALADO EM RAMAL DE ÁGUA FRIA - FORNECIMENTO E INSTALAÇÃO. AF_12/2014</t>
  </si>
  <si>
    <t xml:space="preserve">38,49</t>
  </si>
  <si>
    <t xml:space="preserve">KIT DE REGISTRO DE GAVETA BRUTO DE LATÃO ¾", INCLUSIVE CONEXÕES, ROSCÁVEL, INSTALADO EM RAMAL DE ÁGUA FRIA - FORNECIMENTO E INSTALAÇÃO. AF_12/2014</t>
  </si>
  <si>
    <t xml:space="preserve">43,97</t>
  </si>
  <si>
    <t xml:space="preserve">KIT DE MISTURADOR BASE BRUTA DE LATÃO ¾" MONOCOMANDO PARA CHUVEIRO, INCLUSIVE CONEXÕES, INSTALADO EM RAMAL DE ÁGUA - FORNECIMENTO E INSTALAÇÃO. AF_12/2014</t>
  </si>
  <si>
    <t xml:space="preserve">KIT DE TÊ MISTURADOR EM CPVC ¾" COM DUPLO COMANDO PARA CHUVEIRO, INCLUSIVE CONEXÕES, INSTALADO EM RAMAL DE ÁGUA - FORNECIMENTO E INSTALAÇÃO. AF_12/2014</t>
  </si>
  <si>
    <t xml:space="preserve">269,41</t>
  </si>
  <si>
    <t xml:space="preserve">REGISTRO DE PRESSÃO BRUTO, LATÃO, ROSCÁVEL, 1/2", COM ACABAMENTO E CANOPLA CROMADOS - FORNECIMENTO E INSTALAÇÃO. AF_08/2021</t>
  </si>
  <si>
    <t xml:space="preserve">62,08</t>
  </si>
  <si>
    <t xml:space="preserve">REGISTRO DE PRESSÃO BRUTO, LATÃO, ROSCÁVEL, 3/4", COM ACABAMENTO E CANOPLA CROMADOS - FORNECIMENTO E INSTALAÇÃO. AF_08/2021</t>
  </si>
  <si>
    <t xml:space="preserve">65,80</t>
  </si>
  <si>
    <t xml:space="preserve">REGISTRO DE GAVETA BRUTO, LATÃO, ROSCÁVEL, 1/2", COM ACABAMENTO E CANOPLA CROMADOS - FORNECIMENTO E INSTALAÇÃO. AF_08/2021</t>
  </si>
  <si>
    <t xml:space="preserve">60,57</t>
  </si>
  <si>
    <t xml:space="preserve">REGISTRO DE GAVETA BRUTO, LATÃO, ROSCÁVEL, 3/4", COM ACABAMENTO E CANOPLA CROMADOS - FORNECIMENTO E INSTALAÇÃO. AF_08/2021</t>
  </si>
  <si>
    <t xml:space="preserve">69,09</t>
  </si>
  <si>
    <t xml:space="preserve">REGISTRO DE ESFERA, PVC, ROSCÁVEL, COM VOLANTE, 3/4" - FORNECIMENTO E INSTALAÇÃO. AF_08/2021</t>
  </si>
  <si>
    <t xml:space="preserve">36,90</t>
  </si>
  <si>
    <t xml:space="preserve">REGISTRO DE ESFERA, PVC, SOLDÁVEL, COM VOLANTE, DN  25 MM - FORNECIMENTO E INSTALAÇÃO. AF_08/2021</t>
  </si>
  <si>
    <t xml:space="preserve">37,16</t>
  </si>
  <si>
    <t xml:space="preserve">REGISTRO DE ESFERA, PVC, SOLDÁVEL, COM VOLANTE, DN  32 MM - FORNECIMENTO E INSTALAÇÃO. AF_08/2021</t>
  </si>
  <si>
    <t xml:space="preserve">55,81</t>
  </si>
  <si>
    <t xml:space="preserve">REGISTRO DE ESFERA, PVC, SOLDÁVEL, COM VOLANTE, DN  40 MM - FORNECIMENTO E INSTALAÇÃO. AF_08/2021</t>
  </si>
  <si>
    <t xml:space="preserve">75,73</t>
  </si>
  <si>
    <t xml:space="preserve">REGISTRO DE ESFERA, PVC, SOLDÁVEL, COM VOLANTE, DN  50 MM - FORNECIMENTO E INSTALAÇÃO. AF_08/2021</t>
  </si>
  <si>
    <t xml:space="preserve">77,94</t>
  </si>
  <si>
    <t xml:space="preserve">REGISTRO DE ESFERA, PVC, SOLDÁVEL, COM VOLANTE, DN  60 MM - FORNECIMENTO E INSTALAÇÃO. AF_08/2021</t>
  </si>
  <si>
    <t xml:space="preserve">142,59</t>
  </si>
  <si>
    <t xml:space="preserve">REGISTRO DE GAVETA BRUTO, LATÃO, ROSCÁVEL, 1" - FORNECIMENTO E INSTALAÇÃO. AF_08/2021</t>
  </si>
  <si>
    <t xml:space="preserve">REGISTRO DE GAVETA BRUTO, LATÃO, ROSCÁVEL, 1 1/4" - FORNECIMENTO E INSTALAÇÃO. AF_08/2021</t>
  </si>
  <si>
    <t xml:space="preserve">61,36</t>
  </si>
  <si>
    <t xml:space="preserve">REGISTRO DE GAVETA BRUTO, LATÃO, ROSCÁVEL, 1 1/2" - FORNECIMENTO E INSTALAÇÃO. AF_08/2021</t>
  </si>
  <si>
    <t xml:space="preserve">77,86</t>
  </si>
  <si>
    <t xml:space="preserve">REGISTRO DE GAVETA BRUTO, LATÃO, ROSCÁVEL, 2" - FORNECIMENTO E INSTALAÇÃO. AF_08/2021</t>
  </si>
  <si>
    <t xml:space="preserve">107,07</t>
  </si>
  <si>
    <t xml:space="preserve">REGISTRO DE GAVETA BRUTO, LATÃO, ROSCÁVEL, 2 1/2" - FORNECIMENTO E INSTALAÇÃO. AF_08/2021</t>
  </si>
  <si>
    <t xml:space="preserve">209,31</t>
  </si>
  <si>
    <t xml:space="preserve">REGISTRO DE GAVETA BRUTO, LATÃO, ROSCÁVEL, 3" - FORNECIMENTO E INSTALAÇÃO. AF_08/2021</t>
  </si>
  <si>
    <t xml:space="preserve">254,34</t>
  </si>
  <si>
    <t xml:space="preserve">REGISTRO DE GAVETA BRUTO, LATÃO, ROSCÁVEL, 4" - FORNECIMENTO E INSTALAÇÃO. AF_08/2021</t>
  </si>
  <si>
    <t xml:space="preserve">506,40</t>
  </si>
  <si>
    <t xml:space="preserve">REGISTRO DE GAVETA BRUTO, LATÃO, ROSCÁVEL, 1", COM ACABAMENTO E CANOPLA CROMADOS - FORNECIMENTO E INSTALAÇÃO. AF_08/2021</t>
  </si>
  <si>
    <t xml:space="preserve">84,00</t>
  </si>
  <si>
    <t xml:space="preserve">REGISTRO DE GAVETA BRUTO, LATÃO, ROSCÁVEL, 1 1/4", COM ACABAMENTO E CANOPLA CROMADOS - FORNECIMENTO E INSTALAÇÃO. AF_08/2021</t>
  </si>
  <si>
    <t xml:space="preserve">114,41</t>
  </si>
  <si>
    <t xml:space="preserve">REGISTRO DE GAVETA BRUTO, LATÃO, ROSCÁVEL, 1 1/2", COM ACABAMENTO E CANOPLA CROMADOS - FORNECIMENTO E INSTALAÇÃO. AF_08/2021</t>
  </si>
  <si>
    <t xml:space="preserve">TORNEIRA DE BOIA PARA CAIXA D'ÁGUA, ROSCÁVEL, 1/2" - FORNECIMENTO E INSTALAÇÃO. AF_08/2021</t>
  </si>
  <si>
    <t xml:space="preserve">68,26</t>
  </si>
  <si>
    <t xml:space="preserve">TORNEIRA DE BOIA PARA CAIXA D'ÁGUA, ROSCÁVEL, 3/4" - FORNECIMENTO E INSTALAÇÃO. AF_08/2021</t>
  </si>
  <si>
    <t xml:space="preserve">76,53</t>
  </si>
  <si>
    <t xml:space="preserve">TORNEIRA DE BOIA PARA CAIXA D'ÁGUA, ROSCÁVEL, 1" - FORNECIMENTO E INSTALAÇÃO. AF_08/2021</t>
  </si>
  <si>
    <t xml:space="preserve">163,53</t>
  </si>
  <si>
    <t xml:space="preserve">TORNEIRA DE BOIA PARA CAIXA D'ÁGUA, ROSCÁVEL, 1 1/4" - FORNECIMENTO E INSTALAÇÃO. AF_08/2021</t>
  </si>
  <si>
    <t xml:space="preserve">274,08</t>
  </si>
  <si>
    <t xml:space="preserve">TORNEIRA DE BOIA PARA CAIXA D'ÁGUA, ROSCÁVEL, 1 1/2" - FORNECIMENTO E INSTALAÇÃO. AF_08/2021</t>
  </si>
  <si>
    <t xml:space="preserve">335,53</t>
  </si>
  <si>
    <t xml:space="preserve">TORNEIRA DE BOIA PARA CAIXA D'ÁGUA, ROSCÁVEL, 2" - FORNECIMENTO E INSTALAÇÃO. AF_08/2021</t>
  </si>
  <si>
    <t xml:space="preserve">430,69</t>
  </si>
  <si>
    <t xml:space="preserve">VÁLVULA DE ESFERA BRUTA, BRONZE, ROSCÁVEL, 1/2" - FORNECIMENTO E INSTALAÇÃO. AF_08/2021</t>
  </si>
  <si>
    <t xml:space="preserve">VÁLVULA DE ESFERA BRUTA, BRONZE, ROSCÁVEL, 3/4'' - FORNECIMENTO E INSTALAÇÃO. AF_08/2021</t>
  </si>
  <si>
    <t xml:space="preserve">44,55</t>
  </si>
  <si>
    <t xml:space="preserve">VÁLVULA DE ESFERA BRUTA, BRONZE, ROSCÁVEL, 1'' - FORNECIMENTO E INSTALAÇÃO. AF_08/2021</t>
  </si>
  <si>
    <t xml:space="preserve">60,13</t>
  </si>
  <si>
    <t xml:space="preserve">VÁLVULA DE ESFERA BRUTA, BRONZE, ROSCÁVEL, 1 1/4'' - FORNECIMENTO E INSTALAÇÃO. AF_08/2021</t>
  </si>
  <si>
    <t xml:space="preserve">88,65</t>
  </si>
  <si>
    <t xml:space="preserve">VÁLVULA DE ESFERA BRUTA, BRONZE, ROSCÁVEL, 1 1/2'' - FORNECIMENTO E INSTALAÇÃO. AF_08/2021</t>
  </si>
  <si>
    <t xml:space="preserve">107,80</t>
  </si>
  <si>
    <t xml:space="preserve">VÁLVULA DE ESFERA BRUTA, BRONZE, ROSCÁVEL, 2'' - FORNECIMENTO E INSTALAÇÃO. AF_08/2021</t>
  </si>
  <si>
    <t xml:space="preserve">162,85</t>
  </si>
  <si>
    <t xml:space="preserve">VÁLVULA DE RETENÇÃO HORIZONTAL, DE BRONZE, ROSCÁVEL, 3/4" - FORNECIMENTO E INSTALAÇÃO. AF_08/2021</t>
  </si>
  <si>
    <t xml:space="preserve">99,47</t>
  </si>
  <si>
    <t xml:space="preserve">VÁLVULA DE RETENÇÃO HORIZONTAL, DE BRONZE, ROSCÁVEL, 1" - FORNECIMENTO E INSTALAÇÃO. AF_08/2021</t>
  </si>
  <si>
    <t xml:space="preserve">135,13</t>
  </si>
  <si>
    <t xml:space="preserve">VÁLVULA DE RETENÇÃO HORIZONTAL, DE BRONZE, ROSCÁVEL, 1 1/4" - FORNECIMENTO E INSTALAÇÃO. AF_08/2021</t>
  </si>
  <si>
    <t xml:space="preserve">201,27</t>
  </si>
  <si>
    <t xml:space="preserve">VÁLVULA DE RETENÇÃO HORIZONTAL, DE BRONZE, ROSCÁVEL, 1 1/2"  - FORNECIMENTO E INSTALAÇÃO. AF_08/2021</t>
  </si>
  <si>
    <t xml:space="preserve">226,81</t>
  </si>
  <si>
    <t xml:space="preserve">VÁLVULA DE RETENÇÃO HORIZONTAL, DE BRONZE, ROSCÁVEL, 2"  - FORNECIMENTO E INSTALAÇÃO. AF_08/2021</t>
  </si>
  <si>
    <t xml:space="preserve">316,28</t>
  </si>
  <si>
    <t xml:space="preserve">VÁLVULA DE RETENÇÃO HORIZONTAL, DE BRONZE, ROSCÁVEL, 2 1/2" - FORNECIMENTO E INSTALAÇÃO. AF_08/2021</t>
  </si>
  <si>
    <t xml:space="preserve">450,68</t>
  </si>
  <si>
    <t xml:space="preserve">VÁLVULA DE RETENÇÃO HORIZONTAL, DE BRONZE, ROSCÁVEL, 3" - FORNECIMENTO E INSTALAÇÃO. AF_08/2021</t>
  </si>
  <si>
    <t xml:space="preserve">619,48</t>
  </si>
  <si>
    <t xml:space="preserve">VÁLVULA DE RETENÇÃO HORIZONTAL, DE BRONZE, ROSCÁVEL, 4" - FORNECIMENTO E INSTALAÇÃO. AF_08/2021</t>
  </si>
  <si>
    <t xml:space="preserve">952,67</t>
  </si>
  <si>
    <t xml:space="preserve">VÁLVULA DE RETENÇÃO VERTICAL, DE BRONZE, ROSCÁVEL, 1/2" - FORNECIMENTO E INSTALAÇÃO. AF_08/2021</t>
  </si>
  <si>
    <t xml:space="preserve">60,07</t>
  </si>
  <si>
    <t xml:space="preserve">VÁLVULA DE RETENÇÃO VERTICAL, DE BRONZE, ROSCÁVEL, 3/4" - FORNECIMENTO E INSTALAÇÃO. AF_08/2021</t>
  </si>
  <si>
    <t xml:space="preserve">65,78</t>
  </si>
  <si>
    <t xml:space="preserve">VÁLVULA DE RETENÇÃO VERTICAL, DE BRONZE, ROSCÁVEL, 1" - FORNECIMENTO E INSTALAÇÃO. AF_08/2021</t>
  </si>
  <si>
    <t xml:space="preserve">73,30</t>
  </si>
  <si>
    <t xml:space="preserve">VÁLVULA DE RETENÇÃO VERTICAL, DE BRONZE, ROSCÁVEL, 1 1/4" - FORNECIMENTO E INSTALAÇÃO. AF_08/2021</t>
  </si>
  <si>
    <t xml:space="preserve">108,93</t>
  </si>
  <si>
    <t xml:space="preserve">VÁLVULA DE RETENÇÃO VERTICAL, DE BRONZE, ROSCÁVEL, 1 1/2" - FORNECIMENTO E INSTALAÇÃO. AF_08/2021</t>
  </si>
  <si>
    <t xml:space="preserve">127,01</t>
  </si>
  <si>
    <t xml:space="preserve">VÁLVULA DE RETENÇÃO VERTICAL, DE BRONZE, ROSCÁVEL, 2" - FORNECIMENTO E INSTALAÇÃO. AF_08/2021</t>
  </si>
  <si>
    <t xml:space="preserve">182,83</t>
  </si>
  <si>
    <t xml:space="preserve">VÁLVULA DE RETENÇÃO VERTICAL, DE BRONZE, ROSCÁVEL, 3" - FORNECIMENTO E INSTALAÇÃO. AF_08/2021</t>
  </si>
  <si>
    <t xml:space="preserve">391,16</t>
  </si>
  <si>
    <t xml:space="preserve">VÁLVULA DE RETENÇÃO VERTICAL, DE BRONZE, ROSCÁVEL, 4" - FORNECIMENTO E INSTALAÇÃO. AF_08/2021</t>
  </si>
  <si>
    <t xml:space="preserve">665,39</t>
  </si>
  <si>
    <t xml:space="preserve">VÁLVULA DE DESCARGA METÁLICA, BASE 1 1/2", ACABAMENTO METALICO CROMADO - FORNECIMENTO E INSTALAÇÃO. AF_08/2021</t>
  </si>
  <si>
    <t xml:space="preserve">356,44</t>
  </si>
  <si>
    <t xml:space="preserve">VÁLVULA DE RETENÇÃO HORIZONTAL, DE BRONZE, ROSCÁVEL, 1/2" - FORNECIMENTO E INSTALAÇÃO. AF_08/2021</t>
  </si>
  <si>
    <t xml:space="preserve">81,13</t>
  </si>
  <si>
    <t xml:space="preserve">VÁLVULA DE RETENÇÃO VERTICAL, DE BRONZE, ROSCÁVEL, 2 1/2" - FORNECIMENTO E INSTALAÇÃO. AF_08/2021</t>
  </si>
  <si>
    <t xml:space="preserve">288,38</t>
  </si>
  <si>
    <t xml:space="preserve">VÁLVULA DE RETENÇÃO, DE BRONZE, PÉ COM CRIVOS, ROSCÁVEL, 3/4" - FORNECIMENTO E INSTALAÇÃO. AF_08/2021</t>
  </si>
  <si>
    <t xml:space="preserve">61,52</t>
  </si>
  <si>
    <t xml:space="preserve">VÁLVULA DE RETENÇÃO, DE BRONZE, PÉ COM CRIVOS, ROSCÁVEL, 1" - FORNECIMENTO E INSTALAÇÃO. AF_08/2021</t>
  </si>
  <si>
    <t xml:space="preserve">68,71</t>
  </si>
  <si>
    <t xml:space="preserve">VÁLVULA DE RETENÇÃO, DE BRONZE, PÉ COM CRIVOS, ROSCÁVEL, 1 1/4" - FORNECIMENTO E INSTALAÇÃO. AF_08/2021</t>
  </si>
  <si>
    <t xml:space="preserve">108,21</t>
  </si>
  <si>
    <t xml:space="preserve">VÁLVULA DE RETENÇÃO, DE BRONZE, PÉ COM CRIVOS, ROSCÁVEL, 1 1/2" - FORNECIMENTO E INSTALAÇÃO. AF_08/2021</t>
  </si>
  <si>
    <t xml:space="preserve">116,68</t>
  </si>
  <si>
    <t xml:space="preserve">VÁLVULA DE RETENÇÃO, DE BRONZE, PÉ COM CRIVOS, ROSCÁVEL, 2" - FORNECIMENTO E INSTALAÇÃO. AF_08/2021</t>
  </si>
  <si>
    <t xml:space="preserve">175,25</t>
  </si>
  <si>
    <t xml:space="preserve">VÁLVULA DE RETENÇÃO, DE BRONZE, PÉ COM CRIVOS, ROSCÁVEL, 2 1/2" - FORNECIMENTO E INSTALAÇÃO. AF_08/2021</t>
  </si>
  <si>
    <t xml:space="preserve">309,29</t>
  </si>
  <si>
    <t xml:space="preserve">VÁLVULA DE RETENÇÃO, DE BRONZE, PÉ COM CRIVOS, ROSCÁVEL, 3" - FORNECIMENTO E INSTALAÇÃO. AF_08/2021</t>
  </si>
  <si>
    <t xml:space="preserve">422,62</t>
  </si>
  <si>
    <t xml:space="preserve">VÁLVULA DE RETENÇÃO, DE BRONZE, PÉ COM CRIVOS, ROSCÁVEL, 4" - FORNECIMENTO E INSTALAÇÃO. AF_08/2021</t>
  </si>
  <si>
    <t xml:space="preserve">736,70</t>
  </si>
  <si>
    <t xml:space="preserve">VÁLVULA DE DESCARGA METÁLICA, BASE 1 1/4", ACABAMENTO METALICO CROMADO - FORNECIMENTO E INSTALAÇÃO. AF_08/2021</t>
  </si>
  <si>
    <t xml:space="preserve">291,44</t>
  </si>
  <si>
    <t xml:space="preserve">REGISTRO OU VÁLVULA GLOBO ANGULAR EM LATÃO, PARA HIDRANTES EM INSTALAÇÃO PREDIAL DE INCÊNDIO, 45 GRAUS, 2 1/2" - FORNECIMENTO E INSTALAÇÃO. AF_08/2021</t>
  </si>
  <si>
    <t xml:space="preserve">264,11</t>
  </si>
  <si>
    <t xml:space="preserve">REGISTRO OU REGULADOR DE GÁS DE COZINHA - FORNECIMENTO E INSTALAÇÃO. AF_08/2021</t>
  </si>
  <si>
    <t xml:space="preserve">REGISTRO DE ESFERA, PVC, ROSCÁVEL, COM VOLANTE, 1/2" - FORNECIMENTO E INSTALAÇÃO. AF_08/2021</t>
  </si>
  <si>
    <t xml:space="preserve">29,80</t>
  </si>
  <si>
    <t xml:space="preserve">REGISTRO DE ESFERA, PVC, ROSCÁVEL, COM VOLANTE, 1" - FORNECIMENTO E INSTALAÇÃO. AF_08/2021</t>
  </si>
  <si>
    <t xml:space="preserve">58,61</t>
  </si>
  <si>
    <t xml:space="preserve">REGISTRO DE ESFERA, PVC, ROSCÁVEL, COM VOLANTE, 1 1/4" - FORNECIMENTO E INSTALAÇÃO. AF_08/2021</t>
  </si>
  <si>
    <t xml:space="preserve">78,47</t>
  </si>
  <si>
    <t xml:space="preserve">REGISTRO DE ESFERA, PVC, ROSCÁVEL, COM VOLANTE, 1 1/2" - FORNECIMENTO E INSTALAÇÃO. AF_08/2021</t>
  </si>
  <si>
    <t xml:space="preserve">REGISTRO DE ESFERA, PVC, ROSCÁVEL, COM VOLANTE, 2" - FORNECIMENTO E INSTALAÇÃO. AF_08/2021</t>
  </si>
  <si>
    <t xml:space="preserve">126,82</t>
  </si>
  <si>
    <t xml:space="preserve">REGISTRO DE ESFERA, PVC, ROSCÁVEL, COM BORBOLETA, 1/2" - FORNECIMENTO E INSTALAÇÃO. AF_08/2021</t>
  </si>
  <si>
    <t xml:space="preserve">24,71</t>
  </si>
  <si>
    <t xml:space="preserve">REGISTRO DE ESFERA, PVC, ROSCÁVEL, COM BORBOLETA, 3/4" - FORNECIMENTO E INSTALAÇÃO. AF_08/2021</t>
  </si>
  <si>
    <t xml:space="preserve">30,32</t>
  </si>
  <si>
    <t xml:space="preserve">REGISTRO DE ESFERA, PVC, ROSCÁVEL, COM CABEÇA QUADRADA, 1/2" - FORNECIMENTO E INSTALAÇÃO. AF_08/2021</t>
  </si>
  <si>
    <t xml:space="preserve">28,65</t>
  </si>
  <si>
    <t xml:space="preserve">REGISTRO DE ESFERA, PVC, ROSCÁVEL, COM CABEÇA QUADRADA, 3/4" - FORNECIMENTO E INSTALAÇÃO. AF_08/2021</t>
  </si>
  <si>
    <t xml:space="preserve">38,52</t>
  </si>
  <si>
    <t xml:space="preserve">REGISTRO DE PRESSÃO, PVC, ROSCÁVEL, VOLANTE SIMPLES, 1/2" - FORNECIMENTO E INSTALAÇÃO. AF_08/2021</t>
  </si>
  <si>
    <t xml:space="preserve">REGISTRO DE PRESSÃO, PVC, ROSCÁVEL, VOLANTE SIMPLES, 3/4" - FORNECIMENTO E INSTALAÇÃO. AF_08/2021</t>
  </si>
  <si>
    <t xml:space="preserve">REGISTRO DE ESFERA, PVC, SOLDÁVEL, COM VOLANTE, DN  20 MM - FORNECIMENTO E INSTALAÇÃO. AF_08/2021</t>
  </si>
  <si>
    <t xml:space="preserve">REGISTRO DE PRESSÃO, PVC, SOLDÁVEL, VOLANTE SIMPLES, DN  20 MM - FORNECIMENTO E INSTALAÇÃO. AF_08/2021</t>
  </si>
  <si>
    <t xml:space="preserve">REGISTRO DE PRESSÃO, PVC, SOLDÁVEL, VOLANTE SIMPLES, DN  25 MM - FORNECIMENTO E INSTALAÇÃO. AF_08/2021</t>
  </si>
  <si>
    <t xml:space="preserve">24,14</t>
  </si>
  <si>
    <t xml:space="preserve">SUBSTITUIÇÃO DE REGISTRO OU VÁLVULA, ROSCÁVEL, DN  20 MM. AF_08/2021</t>
  </si>
  <si>
    <t xml:space="preserve">26,01</t>
  </si>
  <si>
    <t xml:space="preserve">SUBSTITUIÇÃO DE REGISTRO OU VÁLVULA, ROSCÁVEL, DN  25 MM. AF_08/2021</t>
  </si>
  <si>
    <t xml:space="preserve">31,79</t>
  </si>
  <si>
    <t xml:space="preserve">SUBSTITUIÇÃO DE REGISTRO OU VÁLVULA, ROSCÁVEL, DN  32 MM. AF_08/2021</t>
  </si>
  <si>
    <t xml:space="preserve">HIDROMETRO</t>
  </si>
  <si>
    <t xml:space="preserve">0272</t>
  </si>
  <si>
    <t xml:space="preserve">KIT CAVALETE PARA MEDIÇÃO DE ÁGUA - ENTRADA PRINCIPAL, EM PVC SOLDÁVEL DN 20 (½")   FORNECIMENTO E INSTALAÇÃO (EXCLUSIVE HIDRÔMETRO). AF_11/2016</t>
  </si>
  <si>
    <t xml:space="preserve">191,21</t>
  </si>
  <si>
    <t xml:space="preserve">KIT CAVALETE PARA MEDIÇÃO DE ÁGUA - ENTRADA PRINCIPAL, EM PVC SOLDÁVEL DN 25 (¾")   FORNECIMENTO E INSTALAÇÃO (EXCLUSIVE HIDRÔMETRO). AF_11/2016</t>
  </si>
  <si>
    <t xml:space="preserve">205,06</t>
  </si>
  <si>
    <t xml:space="preserve">KIT CAVALETE PARA MEDIÇÃO DE ÁGUA - ENTRADA PRINCIPAL, EM AÇO GALVANIZADO DN 25 (1 )   FORNECIMENTO E INSTALAÇÃO (EXCLUSIVE HIDRÔMETRO). AF_11/2016</t>
  </si>
  <si>
    <t xml:space="preserve">353,04</t>
  </si>
  <si>
    <t xml:space="preserve">KIT CAVALETE PARA MEDIÇÃO DE ÁGUA - ENTRADA PRINCIPAL, EM AÇO GALVANIZADO DN 32 (1 ¼)  FORNECIMENTO E INSTALAÇÃO (EXCLUSIVE HIDRÔMETRO). AF_11/2016</t>
  </si>
  <si>
    <t xml:space="preserve">549,89</t>
  </si>
  <si>
    <t xml:space="preserve">KIT CAVALETE PARA MEDIÇÃO DE ÁGUA - ENTRADA PRINCIPAL, EM AÇO GALVANIZADO DN 40 (1 ½)  FORNECIMENTO E INSTALAÇÃO (EXCLUSIVE HIDRÔMETRO). AF_11/2016</t>
  </si>
  <si>
    <t xml:space="preserve">664,56</t>
  </si>
  <si>
    <t xml:space="preserve">KIT CAVALETE PARA MEDIÇÃO DE ÁGUA - ENTRADA PRINCIPAL, EM AÇO GALVANIZADO DN 50 (2)  FORNECIMENTO E INSTALAÇÃO (EXCLUSIVE HIDRÔMETRO). AF_11/2016</t>
  </si>
  <si>
    <t xml:space="preserve">841,36</t>
  </si>
  <si>
    <t xml:space="preserve">KIT CAVALETE PARA MEDIÇÃO DE ÁGUA - ENTRADA INDIVIDUALIZADA, EM PVC DN 25 (¾), PARA 2 MEDIDORES  FORNECIMENTO E INSTALAÇÃO (EXCLUSIVE HIDRÔMETRO). AF_11/2016</t>
  </si>
  <si>
    <t xml:space="preserve">307,52</t>
  </si>
  <si>
    <t xml:space="preserve">KIT CAVALETE PARA MEDIÇÃO DE ÁGUA - ENTRADA INDIVIDUALIZADA, EM PVC DN 25 (¾), PARA 3 MEDIDORES  FORNECIMENTO E INSTALAÇÃO (EXCLUSIVE HIDRÔMETRO). AF_11/2016</t>
  </si>
  <si>
    <t xml:space="preserve">453,88</t>
  </si>
  <si>
    <t xml:space="preserve">KIT CAVALETE PARA MEDIÇÃO DE ÁGUA - ENTRADA INDIVIDUALIZADA, EM PVC DN 25 (¾), PARA 4 MEDIDORES  FORNECIMENTO E INSTALAÇÃO (EXCLUSIVE HIDRÔMETRO). AF_11/2016</t>
  </si>
  <si>
    <t xml:space="preserve">592,90</t>
  </si>
  <si>
    <t xml:space="preserve">KIT CAVALETE PARA MEDIÇÃO DE ÁGUA - ENTRADA INDIVIDUALIZADA, EM PVC DN 32 (1), PARA 1 MEDIDOR  FORNECIMENTO E INSTALAÇÃO (EXCLUSIVE HIDRÔMETRO). AF_11/2016</t>
  </si>
  <si>
    <t xml:space="preserve">225,97</t>
  </si>
  <si>
    <t xml:space="preserve">KIT CAVALETE PARA MEDIÇÃO DE ÁGUA - ENTRADA INDIVIDUALIZADA, EM PVC DN 32 (1), PARA 2 MEDIDORES  FORNECIMENTO E INSTALAÇÃO (EXCLUSIVE HIDRÔMETRO). AF_11/2016</t>
  </si>
  <si>
    <t xml:space="preserve">410,36</t>
  </si>
  <si>
    <t xml:space="preserve">KIT CAVALETE PARA MEDIÇÃO DE ÁGUA - ENTRADA INDIVIDUALIZADA, EM PVC DN 32 (1), PARA 3 MEDIDORES  FORNECIMENTO E INSTALAÇÃO (EXCLUSIVE HIDRÔMETRO). AF_11/2016</t>
  </si>
  <si>
    <t xml:space="preserve">611,25</t>
  </si>
  <si>
    <t xml:space="preserve">KIT CAVALETE PARA MEDIÇÃO DE ÁGUA - ENTRADA INDIVIDUALIZADA, EM PVC DN 32 (1), PARA 4 MEDIDORES  FORNECIMENTO E INSTALAÇÃO (EXCLUSIVE HIDRÔMETRO). AF_11/2016</t>
  </si>
  <si>
    <t xml:space="preserve">800,23</t>
  </si>
  <si>
    <t xml:space="preserve">HIDRÔMETRO DN 20 (½), 1,5 M³/H  FORNECIMENTO E INSTALAÇÃO. AF_11/2016</t>
  </si>
  <si>
    <t xml:space="preserve">118,94</t>
  </si>
  <si>
    <t xml:space="preserve">HIDRÔMETRO DN 20 (½), 3,0 M³/H  FORNECIMENTO E INSTALAÇÃO. AF_11/2016</t>
  </si>
  <si>
    <t xml:space="preserve">125,99</t>
  </si>
  <si>
    <t xml:space="preserve">HIDRÔMETRO DN 25 (¾ ), 5,0 M³/H FORNECIMENTO E INSTALAÇÃO. AF_11/2016</t>
  </si>
  <si>
    <t xml:space="preserve">153,61</t>
  </si>
  <si>
    <t xml:space="preserve">CAIXA EM CONCRETO PRÉ-MOLDADO PARA ABRIGO DE HIDRÔMETRO COM DN 20 (½)  FORNECIMENTO E INSTALAÇÃO. AF_11/2016</t>
  </si>
  <si>
    <t xml:space="preserve">110,81</t>
  </si>
  <si>
    <t xml:space="preserve">KIT CAVALETE PARA MEDIÇÃO DE ÁGUA - ENTRADA INDIVIDUALIZADA, EM PVC DN 25 (¾), PARA 1 MEDIDOR  FORNECIMENTO E INSTALAÇÃO (EXCLUSIVE HIDRÔMETRO). AF_11/2016</t>
  </si>
  <si>
    <t xml:space="preserve">173,93</t>
  </si>
  <si>
    <t xml:space="preserve">0297</t>
  </si>
  <si>
    <t xml:space="preserve">FURO EM ALVENARIA PARA DIÂMETROS MENORES OU IGUAIS A 40 MM. AF_05/2015</t>
  </si>
  <si>
    <t xml:space="preserve">15,64</t>
  </si>
  <si>
    <t xml:space="preserve">FURO EM ALVENARIA PARA DIÂMETROS MAIORES QUE 40 MM E MENORES OU IGUAIS A 75 MM. AF_05/2015</t>
  </si>
  <si>
    <t xml:space="preserve">38,00</t>
  </si>
  <si>
    <t xml:space="preserve">FURO EM ALVENARIA PARA DIÂMETROS MAIORES QUE 75 MM. AF_05/2015</t>
  </si>
  <si>
    <t xml:space="preserve">54,46</t>
  </si>
  <si>
    <t xml:space="preserve">FURO EM CONCRETO PARA DIÂMETROS MENORES OU IGUAIS A 40 MM. AF_05/2015</t>
  </si>
  <si>
    <t xml:space="preserve">67,03</t>
  </si>
  <si>
    <t xml:space="preserve">FURO EM CONCRETO PARA DIÂMETROS MAIORES QUE 40 MM E MENORES OU IGUAIS A 75 MM. AF_05/2015</t>
  </si>
  <si>
    <t xml:space="preserve">107,35</t>
  </si>
  <si>
    <t xml:space="preserve">FURO EM CONCRETO PARA DIÂMETROS MAIORES QUE 75 MM. AF_05/2015</t>
  </si>
  <si>
    <t xml:space="preserve">137,12</t>
  </si>
  <si>
    <t xml:space="preserve">RASGO EM ALVENARIA PARA RAMAIS/ DISTRIBUIÇÃO COM DIAMETROS MENORES OU IGUAIS A 40 MM. AF_05/2015</t>
  </si>
  <si>
    <t xml:space="preserve">RASGO EM CONTRAPISO PARA RAMAIS/ DISTRIBUIÇÃO COM DIÂMETROS MENORES OU IGUAIS A 40 MM. AF_05/2015</t>
  </si>
  <si>
    <t xml:space="preserve">RASGO EM CONTRAPISO PARA RAMAIS/ DISTRIBUIÇÃO COM DIÂMETROS MAIORES QUE 40 MM E MENORES OU IGUAIS A 75 MM. AF_05/2015</t>
  </si>
  <si>
    <t xml:space="preserve">RASGO EM CONTRAPISO PARA RAMAIS/ DISTRIBUIÇÃO COM DIÂMETROS MAIORES QUE 75 MM. AF_05/2015</t>
  </si>
  <si>
    <t xml:space="preserve">33,36</t>
  </si>
  <si>
    <t xml:space="preserve">RASGO EM ALVENARIA PARA ELETRODUTOS COM DIAMETROS MENORES OU IGUAIS A 40 MM. AF_05/2015</t>
  </si>
  <si>
    <t xml:space="preserve">6,82</t>
  </si>
  <si>
    <t xml:space="preserve">PASSANTE TIPO PEÇA EM POLIESTIRENO PARA ABERTURA PARA PASSAGEM DE 1 TUBO, FIXADO EM LAJE. AF_05/2015</t>
  </si>
  <si>
    <t xml:space="preserve">PASSANTE TIPO PEÇA EM POLIESTIRENO PARA ABERTURA PARA PASSAGEM DE MAIS DE 1 TUBO, FIXADO EM LAJE. AF_05/2015</t>
  </si>
  <si>
    <t xml:space="preserve">17,81</t>
  </si>
  <si>
    <t xml:space="preserve">PASSANTE TIPO TUBO DE DIÂMETRO MENOR OU IGUAL A 40 MM, FIXADO EM LAJE. AF_05/2015</t>
  </si>
  <si>
    <t xml:space="preserve">3,24</t>
  </si>
  <si>
    <t xml:space="preserve">PASSANTE TIPO TUBO DE DIÂMETRO MAIORES QUE 40 MM E MENORES OU IGUAIS A 75 MM, FIXADO EM LAJE. AF_05/2015</t>
  </si>
  <si>
    <t xml:space="preserve">PASSANTE TIPO TUBO DE DIÂMETRO MAIOR QUE 75 MM, FIXADO EM LAJE. AF_05/2015</t>
  </si>
  <si>
    <t xml:space="preserve">7,73</t>
  </si>
  <si>
    <t xml:space="preserve">QUEBRA EM ALVENARIA PARA INSTALAÇÃO DE CAIXA DE TOMADA (4X4 OU 4X2). AF_05/2015</t>
  </si>
  <si>
    <t xml:space="preserve">4,57</t>
  </si>
  <si>
    <t xml:space="preserve">QUEBRA EM ALVENARIA PARA INSTALAÇÃO DE QUADRO DISTRIBUIÇÃO PEQUENO (19X25 CM). AF_05/2015</t>
  </si>
  <si>
    <t xml:space="preserve">QUEBRA EM ALVENARIA PARA INSTALAÇÃO DE QUADRO DISTRIBUIÇÃO GRANDE (76X40 CM). AF_05/2015</t>
  </si>
  <si>
    <t xml:space="preserve">29,52</t>
  </si>
  <si>
    <t xml:space="preserve">QUEBRA EM ALVENARIA PARA INSTALAÇÃO DE ABRIGO PARA MANGUEIRAS (90X60 CM). AF_05/2015</t>
  </si>
  <si>
    <t xml:space="preserve">SUPORTE PARA ATÉ 3 TUBOS HORIZONTAIS, ESPAÇADO A CADA 1 M, EM PERFILADO DE SEÇÃO 38X76 MM, POR METRO DE TUBULAÇÃO FIXADA. AF_05/2015</t>
  </si>
  <si>
    <t xml:space="preserve">10,02</t>
  </si>
  <si>
    <t xml:space="preserve">SUPORTE PARA MAIS DE 3 TUBOS HORIZONTAIS, ESPAÇADO A CADA 1 M, EM PERFILADO DE SEÇÃO 38X76 MM, POR METRO DE TUBULAÇÃO FIXADA. AF_05/2015</t>
  </si>
  <si>
    <t xml:space="preserve">6,70</t>
  </si>
  <si>
    <t xml:space="preserve">SUPORTE PARA ATÉ 3 TUBOS VERTICAIS, ESPAÇADO A CADA 3 M, EM PERFILADO DE SEÇÃO 38X38 MM, POR METRO DE TUBULAÇÃO FIXADA. AF_05/2015</t>
  </si>
  <si>
    <t xml:space="preserve">SUPORTE PARA MAIS DE 3 TUBOS VERTICAIS, ESPAÇADO A CADA 3 M, EM PERFILADO DE SEÇÃO 38X38 MM, POR METRO DE TUBULAÇÃO FIXADA. AF_05/2015</t>
  </si>
  <si>
    <t xml:space="preserve">CHUMBAMENTO LINEAR EM ALVENARIA PARA RAMAIS/DISTRIBUIÇÃO COM DIÂMETROS MENORES OU IGUAIS A 40 MM. AF_05/2015</t>
  </si>
  <si>
    <t xml:space="preserve">CHUMBAMENTO LINEAR EM ALVENARIA PARA RAMAIS/DISTRIBUIÇÃO COM DIÂMETROS MAIORES QUE 40 MM E MENORES OU IGUAIS A 75 MM. AF_05/2015</t>
  </si>
  <si>
    <t xml:space="preserve">21,89</t>
  </si>
  <si>
    <t xml:space="preserve">CHUMBAMENTO LINEAR EM CONTRAPISO PARA RAMAIS/DISTRIBUIÇÃO COM DIÂMETROS MENORES OU IGUAIS A 40 MM. AF_05/2015</t>
  </si>
  <si>
    <t xml:space="preserve">CHUMBAMENTO LINEAR EM CONTRAPISO PARA RAMAIS/DISTRIBUIÇÃO COM DIÂMETROS MAIORES QUE 40 MM E MENORES OU IGUAIS A 75 MM. AF_05/2015</t>
  </si>
  <si>
    <t xml:space="preserve">CHUMBAMENTO LINEAR EM CONTRAPISO PARA RAMAIS/DISTRIBUIÇÃO COM DIÂMETROS MAIORES QUE 75 MM. AF_05/2015</t>
  </si>
  <si>
    <t xml:space="preserve">12,83</t>
  </si>
  <si>
    <t xml:space="preserve">FIXAÇÃO DE TUBOS HORIZONTAIS DE PEX DIAMETROS IGUAIS OU INFERIORES A 40 MM COM ABRAÇADEIRA PLÁSTICA 390 MM, FIXADA EM LAJE. AF_05/2015</t>
  </si>
  <si>
    <t xml:space="preserve">FIXAÇÃO DE TUBOS HORIZONTAIS DE PPR DIÂMETROS MENORES OU IGUAIS A 40 MM COM ABRAÇADEIRA METÁLICA RÍGIDA TIPO D 1/2", FIXADA EM PERFILADO EM LAJE. AF_05/2015</t>
  </si>
  <si>
    <t xml:space="preserve">FIXAÇÃO DE TUBOS HORIZONTAIS DE PPR DIÂMETROS MAIORES QUE 40 MM E MENORES OU IGUAIS A 75 MM COM ABRAÇADEIRA METÁLICA RÍGIDA TIPO D 1 1/2", FIXADA EM PERFILADO EM LAJE. AF_05/2015</t>
  </si>
  <si>
    <t xml:space="preserve">8,69</t>
  </si>
  <si>
    <t xml:space="preserve">FIXAÇÃO DE TUBOS HORIZONTAIS DE PPR DIÂMETROS MAIORES QUE 75 MM COM ABRAÇADEIRA METÁLICA RÍGIDA TIPO D 3", FIXADA EM PERFILADO EM LAJE. AF_05/2015</t>
  </si>
  <si>
    <t xml:space="preserve">FIXAÇÃO DE TUBOS HORIZONTAIS DE PVC, CPVC OU COBRE DIÂMETROS MENORES OU IGUAIS A 40 MM OU ELETROCALHAS ATÉ 150MM DE LARGURA, COM ABRAÇADEIRA METÁLICA RÍGIDA TIPO D 1/2, FIXADA EM PERFILADO EM LAJE. AF_05/2015</t>
  </si>
  <si>
    <t xml:space="preserve">FIXAÇÃO DE TUBOS HORIZONTAIS DE PVC, CPVC OU COBRE DIÂMETROS MAIORES QUE 40 MM E MENORES OU IGUAIS A 75 MM COM ABRAÇADEIRA METÁLICA RÍGIDA TIPO D 1 1/2", FIXADA EM PERFILADO EM LAJE. AF_05/2015</t>
  </si>
  <si>
    <t xml:space="preserve">FIXAÇÃO DE TUBOS HORIZONTAIS DE PVC, CPVC OU COBRE DIÂMETROS MAIORES QUE 75 MM COM ABRAÇADEIRA METÁLICA RÍGIDA TIPO D 3", FIXADA EM PERFILADO EM LAJE. AF_05/2015</t>
  </si>
  <si>
    <t xml:space="preserve">5,45</t>
  </si>
  <si>
    <t xml:space="preserve">FIXAÇÃO DE TUBOS VERTICAIS DE PPR DIÂMETROS MENORES OU IGUAIS A 40 MM COM ABRAÇADEIRA METÁLICA RÍGIDA TIPO D 1/2", FIXADA EM PERFILADO EM ALVENARIA. AF_05/2015</t>
  </si>
  <si>
    <t xml:space="preserve">1,49</t>
  </si>
  <si>
    <t xml:space="preserve">FIXAÇÃO DE TUBOS VERTICAIS DE PPR DIÂMETROS MAIORES QUE 40 MM E MENORES OU IGUAIS A 75 MM COM ABRAÇADEIRA METÁLICA RÍGIDA TIPO D 1 1/2", FIXADA EM PERFILADO EM ALVENARIA. AF_05/2015</t>
  </si>
  <si>
    <t xml:space="preserve">2,93</t>
  </si>
  <si>
    <t xml:space="preserve">FIXAÇÃO DE TUBOS VERTICAIS DE PPR DIÂMETROS MAIORES QUE 75 MM COM ABRAÇADEIRA METÁLICA RÍGIDA TIPO D 3", FIXADA EM PERFILADO EM ALVENARIA. AF_05/2015</t>
  </si>
  <si>
    <t xml:space="preserve">FIXAÇÃO DE TUBOS HORIZONTAIS DE PPR DIÂMETROS MENORES OU IGUAIS A 40 MM COM ABRAÇADEIRA METÁLICA RÍGIDA TIPO  D  1/2" , FIXADA DIRETAMENTE NA LAJE. AF_05/2015</t>
  </si>
  <si>
    <t xml:space="preserve">26,93</t>
  </si>
  <si>
    <t xml:space="preserve">FIXAÇÃO DE TUBOS HORIZONTAIS DE PPR DIÂMETROS MAIORES QUE 40 MM E MENORES OU IGUAIS A 75 MM COM ABRAÇADEIRA METÁLICA RÍGIDA TIPO  D  1 1/2" , FIXADA DIRETAMENTE NA LAJE. AF_05/2015</t>
  </si>
  <si>
    <t xml:space="preserve">13,35</t>
  </si>
  <si>
    <t xml:space="preserve">FIXAÇÃO DE TUBOS HORIZONTAIS DE PPR DIÂMETROS MAIORES QUE 75 MM COM ABRAÇADEIRA METÁLICA RÍGIDA TIPO  D  3" , FIXADA DIRETAMENTE NA LAJE. AF_05/2015</t>
  </si>
  <si>
    <t xml:space="preserve">14,66</t>
  </si>
  <si>
    <t xml:space="preserve">FIXAÇÃO DE TUBOS HORIZONTAIS DE PVC, CPVC OU COBRE DIÂMETROS MENORES OU IGUAIS A 40 MM COM ABRAÇADEIRA METÁLICA RÍGIDA TIPO  D  1/2" , FIXADA DIRETAMENTE NA LAJE. AF_05/2015</t>
  </si>
  <si>
    <t xml:space="preserve">FIXAÇÃO DE TUBOS HORIZONTAIS DE PVC, CPVC OU COBRE DIÂMETROS MAIORES QUE 40 MM E MENORES OU IGUAIS A 75 MM COM ABRAÇADEIRA METÁLICA RÍGIDA TIPO D 1 1/2, FIXADA DIRETAMENTE NA LAJE. AF_05/2015</t>
  </si>
  <si>
    <t xml:space="preserve">FIXAÇÃO DE TUBOS HORIZONTAIS DE PVC, CPVC OU COBRE DIÂMETROS MAIORES QUE 75 MM COM ABRAÇADEIRA METÁLICA RÍGIDA TIPO  D  3" , FIXADA DIRETAMENTE NA LAJE. AF_05/2015</t>
  </si>
  <si>
    <t xml:space="preserve">FIXAÇÃO DE TUBOS HORIZONTAIS DE PPR DIÂMETROS MENORES OU IGUAIS A 40 MM COM ABRAÇADEIRA METÁLICA FLEXÍVEL 18 MM, FIXADA DIRETAMENTE NA LAJE. AF_05/2015</t>
  </si>
  <si>
    <t xml:space="preserve">29,76</t>
  </si>
  <si>
    <t xml:space="preserve">FIXAÇÃO DE TUBOS HORIZONTAIS DE PPR DIÂMETROS MAIORES QUE 40 MM E MENORES OU IGUAIS A 75 MM COM ABRAÇADEIRA METÁLICA FLEXÍVEL 18 MM, FIXADA DIRETAMENTE NA LAJE. AF_05/2015</t>
  </si>
  <si>
    <t xml:space="preserve">14,64</t>
  </si>
  <si>
    <t xml:space="preserve">FIXAÇÃO DE TUBOS HORIZONTAIS DE PPR DIÂMETROS MAIORES QUE 75 MM COM ABRAÇADEIRA METÁLICA FLEXÍVEL 18 MM, FIXADA DIRETAMENTE NA LAJE. AF_05/2015</t>
  </si>
  <si>
    <t xml:space="preserve">13,68</t>
  </si>
  <si>
    <t xml:space="preserve">FIXAÇÃO DE TUBOS HORIZONTAIS DE PVC, CPVC OU COBRE DIÂMETROS MENORES OU IGUAIS A 40 MM COM ABRAÇADEIRA METÁLICA FLEXÍVEL 18 MM, FIXADA DIRETAMENTE NA LAJE. AF_05/2015</t>
  </si>
  <si>
    <t xml:space="preserve">FIXAÇÃO DE TUBOS HORIZONTAIS DE PVC, CPVC OU COBRE DIÂMETROS MAIORES QUE 40 MM E MENORES OU IGUAIS A 75 MM COM ABRAÇADEIRA METÁLICA FLEXÍVEL 18 MM, FIXADA DIRETAMENTE NA LAJE. AF_05/2015</t>
  </si>
  <si>
    <t xml:space="preserve">FIXAÇÃO DE TUBOS HORIZONTAIS DE PVC, CPVC OU COBRE DIÂMETROS MAIORES QUE 75 MM COM ABRAÇADEIRA METÁLICA FLEXÍVEL 18 MM, FIXADA DIRETAMENTE NA LAJE. AF_05/2015</t>
  </si>
  <si>
    <t xml:space="preserve">7,23</t>
  </si>
  <si>
    <t xml:space="preserve">CHUMBAMENTO PONTUAL DE ABERTURA EM LAJE COM PASSAGEM DE 1 TUBO DE DIAMETRO EQUIVALENTE IGUAL À  50 MM. AF_05/2015</t>
  </si>
  <si>
    <t xml:space="preserve">CHUMBAMENTO PONTUAL DE ABERTURA EM LAJE COM PASSAGEM DE MAIS DE 1 TUBO DE  DIAMETRO EQUIVALENTE IGUAL À  50 MM. AF_05/2015</t>
  </si>
  <si>
    <t xml:space="preserve">51,39</t>
  </si>
  <si>
    <t xml:space="preserve">CHUMBAMENTO PONTUAL EM PASSAGEM DE TUBO COM DIÂMETRO MENOR OU IGUAL A 40 MM. AF_05/2015</t>
  </si>
  <si>
    <t xml:space="preserve">5,40</t>
  </si>
  <si>
    <t xml:space="preserve">CHUMBAMENTO PONTUAL EM PASSAGEM DE TUBO COM DIÂMETROS ENTRE 40 MM E 75 MM. AF_05/2015</t>
  </si>
  <si>
    <t xml:space="preserve">CHUMBAMENTO PONTUAL EM PASSAGEM DE TUBO COM DIÂMETRO MAIOR QUE 75 MM. AF_05/2015</t>
  </si>
  <si>
    <t xml:space="preserve">RASGO EM ALVENARIA PARA RAMAIS/ DISTRIBUIÇÃO COM DIÂMETROS MAIORES QUE 40 MM E MENORES OU IGUAIS A 75 MM. AF_05/2015</t>
  </si>
  <si>
    <t xml:space="preserve">15,30</t>
  </si>
  <si>
    <t xml:space="preserve">CONJUNTO HIDRÁULICO PARA INSTALAÇÃO DE BOMBA EM AÇO ROSCÁVEL, DN SUCÇÃO 65 (2½) E DN RECALQUE 50 (2), PARA EDIFICAÇÃO ENTRE 12 E 18 PAVIMENTOS  FORNECIMENTO E INSTALAÇÃO. AF_06/2016</t>
  </si>
  <si>
    <t xml:space="preserve">2.544,80</t>
  </si>
  <si>
    <t xml:space="preserve">CONJUNTO HIDRÁULICO PARA INSTALAÇÃO DE BOMBA EM AÇO ROSCÁVEL, DN SUCÇÃO 50 (2) E DN RECALQUE 40 (1 1/2), PARA EDIFICAÇÃO ENTRE 8 E 12 PAVIMENTOS  FORNECIMENTO E INSTALAÇÃO. AF_06/2016</t>
  </si>
  <si>
    <t xml:space="preserve">1.821,65</t>
  </si>
  <si>
    <t xml:space="preserve">CONJUNTO HIDRÁULICO PARA INSTALAÇÃO DE BOMBA EM AÇO ROSCÁVEL, DN SUCÇÃO 40 (1 1/2) E DN RECALQUE 32 (1 1/4), PARA EDIFICAÇÃO ENTRE 4 E 8 PAVIMENTOS  FORNECIMENTO E INSTALAÇÃO. AF_06/2016</t>
  </si>
  <si>
    <t xml:space="preserve">1.453,30</t>
  </si>
  <si>
    <t xml:space="preserve">CONJUNTO HIDRÁULICO PARA INSTALAÇÃO DE BOMBA EM AÇO ROSCÁVEL, DN SUCÇÃO 32 (1 1/4) E DN RECALQUE 25 (1), PARA EDIFICAÇÃO ATÉ 4 PAVIMENTOS  FORNECIMENTO E INSTALAÇÃO. AF_06/2016</t>
  </si>
  <si>
    <t xml:space="preserve">1.232,98</t>
  </si>
  <si>
    <t xml:space="preserve">FIXAÇÃO UTILIZANDO PARAFUSO E BUCHA DE NYLON, SOMENTE MÃO DE OBRA. AF_10/2016</t>
  </si>
  <si>
    <t xml:space="preserve">SUPORTE PARA DUTO EM CHAPA GALVANIZADA BITOLA 26, ESPAÇADO A CADA 1 M, EM PERFILADO DE SEÇÃO 38X76 MM, POR ÁREA DE DUTO FIXADO. AF_07/2017</t>
  </si>
  <si>
    <t xml:space="preserve">27,83</t>
  </si>
  <si>
    <t xml:space="preserve">SUPORTE PARA DUTO EM CHAPA GALVANIZADA BITOLA 24, ESPAÇADO A CADA 1 M, EM PERFILADO DE SEÇÃO 38X76 MM, POR ÁREA DE DUTO FIXADO. AF_07/2017</t>
  </si>
  <si>
    <t xml:space="preserve">19,42</t>
  </si>
  <si>
    <t xml:space="preserve">SUPORTE PARA DUTO EM CHAPA GALVANIZADA BITOLA 22, ESPAÇADO A CADA 1 M, EM PERFILADO DE SEÇÃO 38X76 MM, POR ÁREA DE DUTO FIXADO. AF_07/2017</t>
  </si>
  <si>
    <t xml:space="preserve">14,32</t>
  </si>
  <si>
    <t xml:space="preserve">SUPORTE PARA ELETROCALHA LISA OU PERFURADA EM AÇO GALVANIZADO, LARGURA 200 OU 400 MM E ALTURA 50 MM, ESPAÇADO A CADA 1,5 M, EM PERFILADO DE SEÇÃO 38X76 MM, POR METRO DE ELETRECOLHA FIXADA. AF_07/2017</t>
  </si>
  <si>
    <t xml:space="preserve">18,00</t>
  </si>
  <si>
    <t xml:space="preserve">SUPORTE PARA ELETROCALHA LISA OU PERFURADA EM AÇO GALVANIZADO, LARGURA 500 OU 800 MM E ALTURA 50 MM, ESPAÇADO A CADA 1,5 M, EM PERFILADO DE SEÇÃO 38X76 MM, POR METRO DE ELETROCALHA FIXADA. AF_07/2017</t>
  </si>
  <si>
    <t xml:space="preserve">22,80</t>
  </si>
  <si>
    <t xml:space="preserve">CAIXA ENTERRADA RETENTORA DE AREIA RETANGULAR, EM ALVENARIA COM BLOCOS DE CONCRETO, DIMENSÕES INTERNAS: 1,00 X 1,00 X 1,20 M, EXCLUINDO TAMPÃO. AF_12/2020</t>
  </si>
  <si>
    <t xml:space="preserve">1.474,53</t>
  </si>
  <si>
    <t xml:space="preserve">CAIXA ENTERRADA SEPARADORA DE ÓLEO RETANGULAR, EM ALVENARIA COM BLOCOS DE CONCRETO, DIMENSÕES INTERNAS: 0,6 X 0,6 X 1,00 M, EXCLUINDO TAMPÃO. AF_12/2020</t>
  </si>
  <si>
    <t xml:space="preserve">925,59</t>
  </si>
  <si>
    <t xml:space="preserve">CAIXA ENTERRADA SEPARADORA DE ÓLEO RETANGULAR, EM ALVENARIA COM BLOCOS DE CONCRETO, DIMENSÕES INTERNAS: 0,8 X 0,8 X 1,00 M, EXCLUINDO TAMPÃO. AF_12/2020</t>
  </si>
  <si>
    <t xml:space="preserve">1.154,91</t>
  </si>
  <si>
    <t xml:space="preserve">CAIXA ENTERRADA SEPARADORA DE ÓLEO RETANGULAR, EM ALVENARIA COM BLOCOS DE CONCRETO, DIMENSÕES INTERNAS: 1,00 X 1,00 X 1,00 M, EXCLUINDO TAMPÃO. AF_12/2020</t>
  </si>
  <si>
    <t xml:space="preserve">1.473,59</t>
  </si>
  <si>
    <t xml:space="preserve">BOMBA CENTRÍFUGA, MONOFÁSICA, 0,5 CV OU 0,49 HP, HM 6 A 20 M, Q 1,2 A 8,3 M3/H - FORNECIMENTO E INSTALAÇÃO. AF_12/2020</t>
  </si>
  <si>
    <t xml:space="preserve">983,86</t>
  </si>
  <si>
    <t xml:space="preserve">BOMBA CENTRÍFUGA, MONOFÁSICA, 0,5 CV OU 0,49 HP, HM 6 A 20 M, Q 1,2 A 8,3 M3/H (NÃO INCLUI O FORNECIMENTO DA BOMBA). AF_12/2020</t>
  </si>
  <si>
    <t xml:space="preserve">139,08</t>
  </si>
  <si>
    <t xml:space="preserve">BOMBA CENTRÍFUGA, TRIFÁSICA, 1 CV OU 0,99 HP, HM 14 A 40 M, Q 0,6 A 8,4 M3/H - FORNECIMENTO E INSTALAÇÃO. AF_12/2020</t>
  </si>
  <si>
    <t xml:space="preserve">1.566,70</t>
  </si>
  <si>
    <t xml:space="preserve">BOMBA CENTRÍFUGA, TRIFÁSICA, 1 CV OU 0,99 HP, HM 14 A 40 M, Q 0,6 A 8,4 M3/H (NÃO INCLUI O FORNECIMENTO DA BOMBA). AF_12/2020</t>
  </si>
  <si>
    <t xml:space="preserve">142,69</t>
  </si>
  <si>
    <t xml:space="preserve">BOMBA CENTRÍFUGA, TRIFÁSICA, 1,5 CV OU 1,48 HP, HM 10 A 70 M, Q 1,8 A 5,3 M3/H - FORNECIMENTO E INSTALAÇÃO. AF_12/2020</t>
  </si>
  <si>
    <t xml:space="preserve">2.734,80</t>
  </si>
  <si>
    <t xml:space="preserve">BOMBA CENTRÍFUGA, TRIFÁSICA, 1,5 CV OU 1,48 HP, HM 10 A 24 M, Q 6,1 A 21,9 M3/H - FORNECIMENTO E INSTALAÇÃO. AF_12/2020</t>
  </si>
  <si>
    <t xml:space="preserve">1.673,62</t>
  </si>
  <si>
    <t xml:space="preserve">BOMBA CENTRÍFUGA, TRIFÁSICA, 1,5 CV OU 1,48 HP (NÃO INCLUI O FORNECIMENTO DA BOMBA). AF_12/2020</t>
  </si>
  <si>
    <t xml:space="preserve">147,08</t>
  </si>
  <si>
    <t xml:space="preserve">BOMBA CENTRÍFUGA, TRIFÁSICA, 3 CV OU 2,96 HP, HM 34 A 40 M, Q 8,6 A 14,8 M3/H - FORNECIMENTO E INSTALAÇÃO. AF_12/2020</t>
  </si>
  <si>
    <t xml:space="preserve">2.280,85</t>
  </si>
  <si>
    <t xml:space="preserve">BOMBA CENTRÍFUGA, TRIFÁSICA, 3 CV OU 2,96 HP, HM 34 A 40 M, Q 8,6 A 14,8 M3/H (NÃO INCLUI O FORNECIMENTO DA BOMBA). AF_12/2020</t>
  </si>
  <si>
    <t xml:space="preserve">150,85</t>
  </si>
  <si>
    <t xml:space="preserve">MOTO BOMBA HORIZONTAL ATÉ 10 CV, HM 75 A 80 M, Q 25,4 A 48 (NÃO INCLUI O FORNECIMENTO DA BOMBA). AF_12/2020</t>
  </si>
  <si>
    <t xml:space="preserve">190,30</t>
  </si>
  <si>
    <t xml:space="preserve">BOMBA CENTRÍFUGA, TRIFÁSICA, 10 CV OU 9,86 HP, HM 85 A 140 M, Q 4,2 A 14,9 M3/H - FORNECIMENTO E INSTALAÇÃO. AF_12/2020</t>
  </si>
  <si>
    <t xml:space="preserve">7.713,76</t>
  </si>
  <si>
    <t xml:space="preserve">BOMBA CENTRÍFUGA, TRIFÁSICA, 10 CV OU 9,86 HP, HM 85 A 140 M, Q 4,2 A 14,9 M3/H (NÃO INCLUI O FORNECIMENTO DA BOMBA). AF_12/2020</t>
  </si>
  <si>
    <t xml:space="preserve">201,55</t>
  </si>
  <si>
    <t xml:space="preserve">INSTALAÇÃO DE QUADRO ELÉTRICO PARA BOMBAS TRIFÁSICAS ATÉ 25 CV (NÃO INCLUI O FORNECIMENTO DO QUADRO). AF_12/2020</t>
  </si>
  <si>
    <t xml:space="preserve">70,85</t>
  </si>
  <si>
    <t xml:space="preserve">CHAVE DE BOIA AUTOMÁTICA SUPERIOR/INFERIOR 15A/250V - FORNECIMENTO E INSTALAÇÃO. AF_12/2020</t>
  </si>
  <si>
    <t xml:space="preserve">MOTO BOMBA HORIZONTAL DE 12,5 A 25 CV, HM 140 M (NÃO INCLUI O FORNECIMENTO DA BOMBA). AF_12/2020</t>
  </si>
  <si>
    <t xml:space="preserve">219,84</t>
  </si>
  <si>
    <t xml:space="preserve">AQUECEDOR SOLAR COMPACTO, KIT PARA 1 COLETOR SOLAR EM VIDRO TEMPERADO E SERPENTINA EM TUBO DE COBRE COM SUPORTE, RESERVATÓRIO, FIXAÇÕES E TUBOS - FORNECIMENTO E INSTALAÇÃO. AF_12/2021</t>
  </si>
  <si>
    <t xml:space="preserve">3.339,62</t>
  </si>
  <si>
    <t xml:space="preserve">BLOCO CONCRETADO NO LOCAL, 20X20X15CM, PARA BASE DE FIXAÇÃO DA ESTRUTURA SOLAR PARA LAJE DE CONCRETO - FORNECIMENTO E INSTALAÇÃO. AF_12/2021</t>
  </si>
  <si>
    <t xml:space="preserve">RESERVATÓRIO TÉRMICO/BOILER SOLAR EM AÇO INOX 400 L COM 2 PLACAS COLETORAS EM VIDRO TEMPERADO COM SERPENTINA EM TUBO DE COBRE 2 X 1 M - FORNECIMENTO E INSTALAÇÃO. AF_12/2021</t>
  </si>
  <si>
    <t xml:space="preserve">5.500,44</t>
  </si>
  <si>
    <t xml:space="preserve">RESERVATÓRIO TÉRMICO/BOILER SOLAR EM AÇO INOX 600 L COM 3 PLACAS COLETORAS EM VIDRO TEMPERADO COM SERPENTINA EM TUBO DE COBRE 2 X 1 M - FORNECIMENTO E INSTALAÇÃO. AF_12/2021</t>
  </si>
  <si>
    <t xml:space="preserve">7.303,60</t>
  </si>
  <si>
    <t xml:space="preserve">RESERVATÓRIO TÉRMICO/BOILER SOLAR EM AÇO INOX 800 L COM 4 PLACAS COLETORAS EM VIDRO TEMPERADO COM SERPENTINA EM TUBO DE COBRE 2 X 1 M - FORNECIMENTO E INSTALAÇÃO. AF_12/2021</t>
  </si>
  <si>
    <t xml:space="preserve">7.301,20</t>
  </si>
  <si>
    <t xml:space="preserve">RESERVATÓRIO TÉRMICO/BOILER SOLAR EM AÇO INOX 1000 L COM 5 PLACAS COLETORAS EM VIDRO TEMPERADO COM SERPENTINA EM TUBO DE COBRE 2 X 1 M - FORNECIMENTO E INSTALAÇÃO. AF_12/2021</t>
  </si>
  <si>
    <t xml:space="preserve">11.017,32</t>
  </si>
  <si>
    <t xml:space="preserve">LIGACOES PREDIAIS AGUA/ESGOTO/ENERGIA/TELEFONE</t>
  </si>
  <si>
    <t xml:space="preserve">LIPR</t>
  </si>
  <si>
    <t xml:space="preserve">LIGACOES PREDIAIS DE ESGOTO</t>
  </si>
  <si>
    <t xml:space="preserve">0059</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</si>
  <si>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</si>
  <si>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1.293,40</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</si>
  <si>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</si>
  <si>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1.059,49</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</si>
  <si>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</si>
  <si>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827,30</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</si>
  <si>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</si>
  <si>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599,99</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</si>
  <si>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</si>
  <si>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872,72</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</si>
  <si>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</si>
  <si>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727,90</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</si>
  <si>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</si>
  <si>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582,32</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</si>
  <si>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</si>
  <si>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439,14</t>
  </si>
  <si>
    <t xml:space="preserve">MOVIMENTO DE TERRA</t>
  </si>
  <si>
    <t xml:space="preserve">MOVT</t>
  </si>
  <si>
    <t xml:space="preserve">CORTE/ESCAVACAO EM JAZIDAS OU CAMPO ABERTO</t>
  </si>
  <si>
    <t xml:space="preserve">0018</t>
  </si>
  <si>
    <t xml:space="preserve">ESCAVAÇÃO MECANIZADA PARA BLOCO DE COROAMENTO OU SAPATA COM RETROESCAVADEIRA (SEM ESCAVAÇÃO PARA COLOCAÇÃO DE FÔRMAS). AF_06/2017</t>
  </si>
  <si>
    <t xml:space="preserve">97,35</t>
  </si>
  <si>
    <t xml:space="preserve">ESCAVAÇÃO MECANIZADA PARA BLOCO DE COROAMENTO OU SAPATA COM RETROESCAVADEIRA (INCLUINDO ESCAVAÇÃO PARA COLOCAÇÃO DE FÔRMAS). AF_06/2017</t>
  </si>
  <si>
    <t xml:space="preserve">ESCAVAÇÃO MANUAL PARA BLOCO DE COROAMENTO OU SAPATA (SEM ESCAVAÇÃO PARA COLOCAÇÃO DE FÔRMAS). AF_06/2017</t>
  </si>
  <si>
    <t xml:space="preserve">160,51</t>
  </si>
  <si>
    <t xml:space="preserve">ESCAVAÇÃO MANUAL PARA BLOCO DE COROAMENTO OU SAPATA (INCLUINDO ESCAVAÇÃO PARA COLOCAÇÃO DE FÔRMAS). AF_06/2017</t>
  </si>
  <si>
    <t xml:space="preserve">103,41</t>
  </si>
  <si>
    <t xml:space="preserve">ESCAVAÇÃO MECANIZADA PARA VIGA BALDRAME COM MINI-ESCAVADEIRA (SEM ESCAVAÇÃO PARA COLOCAÇÃO DE FÔRMAS). AF_06/2017</t>
  </si>
  <si>
    <t xml:space="preserve">ESCAVAÇÃO MECANIZADA PARA VIGA BALDRAME COM MINI-ESCAVADEIRA (INCLUINDO ESCAVAÇÃO PARA COLOCAÇÃO DE FÔRMAS). AF_06/2017</t>
  </si>
  <si>
    <t xml:space="preserve">ESCAVAÇÃO MANUAL DE VALA PARA VIGA BALDRAME (SEM ESCAVAÇÃO PARA COLOCAÇÃO DE FÔRMAS). AF_06/2017</t>
  </si>
  <si>
    <t xml:space="preserve">323,09</t>
  </si>
  <si>
    <t xml:space="preserve">ESCAVAÇÃO MANUAL DE VALA PARA VIGA BALDRAME (INCLUINDO ESCAVAÇÃO PARA COLOCAÇÃO DE FÔRMAS). AF_06/2017</t>
  </si>
  <si>
    <t xml:space="preserve">136,05</t>
  </si>
  <si>
    <t xml:space="preserve">FABRICAÇÃO, MONTAGEM E DESMONTAGEM DE FÔRMA PARA BLOCO DE COROAMENTO, EM MADEIRA SERRADA, E=25 MM, 1 UTILIZAÇÃO. AF_06/2017</t>
  </si>
  <si>
    <t xml:space="preserve">211,41</t>
  </si>
  <si>
    <t xml:space="preserve">ESCAVAÇÃO HORIZONTAL EM SOLO DE 1A CATEGORIA COM TRATOR DE ESTEIRAS (100HP/LÂMINA: 2,19M3). AF_07/2020</t>
  </si>
  <si>
    <t xml:space="preserve">3,81</t>
  </si>
  <si>
    <t xml:space="preserve">ESCAVAÇÃO HORIZONTAL EM SOLO DE 1A CATEGORIA COM TRATOR DE ESTEIRAS (150HP/LÂMINA: 3,18M3). AF_07/2020</t>
  </si>
  <si>
    <t xml:space="preserve">3,15</t>
  </si>
  <si>
    <t xml:space="preserve">ESCAVAÇÃO HORIZONTAL EM SOLO DE 1A CATEGORIA COM TRATOR DE ESTEIRAS (170HP/LÂMINA: 5,20M3). AF_07/2020</t>
  </si>
  <si>
    <t xml:space="preserve">1,96</t>
  </si>
  <si>
    <t xml:space="preserve">ESCAVAÇÃO HORIZONTAL EM SOLO DE 1A CATEGORIA COM TRATOR DE ESTEIRAS (347HP/LÂMINA: 8,70M3). AF_07/2020</t>
  </si>
  <si>
    <t xml:space="preserve">ESCAVAÇÃO HORIZONTAL EM SOLO DE 1A CATEGORIA COM TRATOR DE ESTEIRAS (125HP/LÂMINA: 2,70M3). AF_07/2020</t>
  </si>
  <si>
    <t xml:space="preserve">3,27</t>
  </si>
  <si>
    <t xml:space="preserve">ESCAVAÇÃO HORIZONTAL, INCLUINDO ESCARIFICAÇÃO EM SOLO DE 2A CATEGORIA COM TRATOR DE ESTEIRAS (100HP/LÂMINA: 2,19M3). AF_07/2020</t>
  </si>
  <si>
    <t xml:space="preserve">7,28</t>
  </si>
  <si>
    <t xml:space="preserve">ESCAVAÇÃO HORIZONTAL, INCLUINDO ESCARIFICAÇÃO EM SOLO DE 2A CATEGORIA COM TRATOR DE ESTEIRAS (150HP/LÂMINA: 3,18M3). AF_07/2020</t>
  </si>
  <si>
    <t xml:space="preserve">6,03</t>
  </si>
  <si>
    <t xml:space="preserve">ESCAVAÇÃO HORIZONTAL, INCLUINDO ESCARIFICAÇÃO EM SOLO DE 2A CATEGORIA COM TRATOR DE ESTEIRAS (170HP/LÂMINA: 5,20M3). AF_07/2020</t>
  </si>
  <si>
    <t xml:space="preserve">3,78</t>
  </si>
  <si>
    <t xml:space="preserve">ESCAVAÇÃO HORIZONTAL, INCLUINDO ESCARIFICAÇÃO EM SOLO DE 2A CATEGORIA COM TRATOR DE ESTEIRAS (347HP/LÂMINA: 8,70M3). AF_07/2020</t>
  </si>
  <si>
    <t xml:space="preserve">4,98</t>
  </si>
  <si>
    <t xml:space="preserve">ESCAVAÇÃO HORIZONTAL, INCLUINDO ESCARIFICAÇÃO EM SOLO DE 2A CATEGORIA COM TRATOR DE ESTEIRAS (125HP/LÂMINA: 2,70M3). AF_07/2020</t>
  </si>
  <si>
    <t xml:space="preserve">ESCAVAÇÃO HORIZONTAL, INCLUINDO CARGA E DESCARGA EM SOLO DE 1A CATEGORIA COM TRATOR DE ESTEIRAS (100HP/LÂMINA: 2,19M3). AF_07/2020</t>
  </si>
  <si>
    <t xml:space="preserve">11,78</t>
  </si>
  <si>
    <t xml:space="preserve">ESCAVAÇÃO HORIZONTAL, INCLUINDO CARGA E DESCARGA EM SOLO DE 1A CATEGORIA COM TRATOR DE ESTEIRAS (150HP/LÂMINA: 3,18M3). AF_07/2020</t>
  </si>
  <si>
    <t xml:space="preserve">11,12</t>
  </si>
  <si>
    <t xml:space="preserve">ESCAVAÇÃO HORIZONTAL, INCLUINDO CARGA E DESCARGA EM SOLO DE 1A CATEGORIA COM TRATOR DE ESTEIRAS (170HP/LÂMINA: 5,20M3). AF_07/2020</t>
  </si>
  <si>
    <t xml:space="preserve">ESCAVAÇÃO HORIZONTAL, INCLUINDO CARGA E DESCARGA EM SOLO DE 1A CATEGORIA COM TRATOR DE ESTEIRAS (347HP/LÂMINA: 8,70M3). AF_07/2020</t>
  </si>
  <si>
    <t xml:space="preserve">10,59</t>
  </si>
  <si>
    <t xml:space="preserve">ESCAVAÇÃO HORIZONTAL, INCLUINDO CARGA E DESCARGA EM SOLO DE 1A CATEGORIA COM TRATOR DE ESTEIRAS (125HP/LÂMINA: 2,70M3). AF_07/2020</t>
  </si>
  <si>
    <t xml:space="preserve">ESCAVAÇÃO HORIZONTAL, INCLUINDO ESCARIFICAÇÃO, CARGA E DESCARGA EM SOLO DE 2A CATEGORIA COM TRATOR DE ESTEIRAS (100HP/LÂMINA: 2,19M3). AF_07/2020</t>
  </si>
  <si>
    <t xml:space="preserve">ESCAVAÇÃO HORIZONTAL, INCLUINDO ESCARIFICAÇÃO, CARGA E DESCARGA EM SOLO DE 2A CATEGORIA COM TRATOR DE ESTEIRAS (150HP/LÂMINA: 3,18M3). AF_07/2020</t>
  </si>
  <si>
    <t xml:space="preserve">ESCAVAÇÃO HORIZONTAL, INCLUINDO ESCARIFICAÇÃO, CARGA E DESCARGA EM SOLO DE 2A CATEGORIA COM TRATOR DE ESTEIRAS (170HP/LÂMINA: 5,20M3). AF_07/2020</t>
  </si>
  <si>
    <t xml:space="preserve">ESCAVAÇÃO HORIZONTAL, INCLUINDO ESCARIFICAÇÃO, CARGA E DESCARGA EM SOLO DE 2A CATEGORIA COM TRATOR DE ESTEIRAS (347HP/LÂMINA: 8,70M3). AF_07/2020</t>
  </si>
  <si>
    <t xml:space="preserve">13,27</t>
  </si>
  <si>
    <t xml:space="preserve">ESCAVAÇÃO HORIZONTAL, INCLUINDO ESCARIFICAÇÃO, CARGA E DESCARGA EM SOLO DE 2A CATEGORIA COM TRATOR DE ESTEIRAS (125HP/LÂMINA: 2,70M3). AF_07/2020</t>
  </si>
  <si>
    <t xml:space="preserve">ESCAVAÇÃO HORIZONTAL, INCLUINDO CARGA, DESCARGA E TRANSPORTE EM SOLO DE 1A CATEGORIA COM TRATOR DE ESTEIRAS (100HP/LÂMINA: 2,19M3) E CAMINHÃO BASCULANTE DE 10M3, DMT ATÉ 200M. AF_07/2020</t>
  </si>
  <si>
    <t xml:space="preserve">12,24</t>
  </si>
  <si>
    <t xml:space="preserve">ESCAVAÇÃO HORIZONTAL, INCLUINDO CARGA, DESCARGA E TRANSPORTE EM SOLO DE 1A CATEGORIA COM TRATOR DE ESTEIRAS (150HP/LÂMINA: 3,18M3) E CAMINHÃO BASCULANTE DE 10M3, DMT ATÉ 200M AF_07/2020</t>
  </si>
  <si>
    <t xml:space="preserve">11,58</t>
  </si>
  <si>
    <t xml:space="preserve">ESCAVAÇÃO HORIZONTAL, INCLUINDO CARGA, DESCARGA E TRANSPORTE EM SOLO DE 1A CATEGORIA COM TRATOR DE ESTEIRAS (170HP/LÂMINA: 5,20M3) E CAMINHÃO BASCULANTE DE 10M3, DMT ATÉ 200M. AF_07/2020</t>
  </si>
  <si>
    <t xml:space="preserve">ESCAVAÇÃO HORIZONTAL, INCLUINDO CARGA, DESCARGA E TRANSPORTE EM SOLO DE 1A CATEGORIA COM TRATOR DE ESTEIRAS (347HP/LÂMINA: 8,70M3) E CAMINHÃO BASCULANTE DE 10M3, DMT ATÉ 200M. AF_07/2020</t>
  </si>
  <si>
    <t xml:space="preserve">11,05</t>
  </si>
  <si>
    <t xml:space="preserve">ESCAVAÇÃO HORIZONTAL, INCLUINDO CARGA, DESCARGA E TRANSPORTE EM SOLO DE 1A CATEGORIA COM TRATOR DE ESTEIRAS (125HP/LÂMINA: 2,70M3) E CAMINHÃO BASCULANTE DE 10M3, DMT ATÉ 200M. AF_07/2020</t>
  </si>
  <si>
    <t xml:space="preserve">ESCAVAÇÃO HORIZONTAL, INCLUINDO  ESCARIFICAÇÃO, CARGA, DESCARGA E TRANSPORTE EM SOLO DE 2A CATEGORIA COM TRATOR DE ESTEIRAS (100HP/LÂMINA: 2,19M3) E CAMINHÃO BASCULANTE DE 10M3, DMT ATÉ 200M. AF_07/2020</t>
  </si>
  <si>
    <t xml:space="preserve">ESCAVAÇÃO HORIZONTAL, INCLUINDO ESCARIFICAÇÃO, CARGA, DESCARGA E TRANSPORTE EM SOLO DE 2A CATEGORIA COM TRATOR DE ESTEIRAS (150HP/LÂMINA: 3,18M3) E CAMINHÃO BASCULANTE DE 10M3, DMT ATÉ 200M. AF_07/2020</t>
  </si>
  <si>
    <t xml:space="preserve">14,80</t>
  </si>
  <si>
    <t xml:space="preserve">ESCAVAÇÃO HORIZONTAL, INCLUINDO ESCARIFICAÇÃO, CARGA, DESCARGA E TRANSPORTE EM SOLO DE 2A CATEGORIA COM TRATOR DE ESTEIRAS (170HP/LÂMINA: 5,20M3) E CAMINHÃO BASCULANTE DE 10M3, DMT ATÉ 200M. AF_07/2020</t>
  </si>
  <si>
    <t xml:space="preserve">12,55</t>
  </si>
  <si>
    <t xml:space="preserve">ESCAVAÇÃO HORIZONTAL, INCLUINDO ESCARIFICAÇÃO, CARGA, DESCARGA E TRANSPORTE EM SOLO DE 2A CATEGORIA COM TRATOR DE ESTEIRAS (347HP/LÂMINA: 8,70M3) E CAMINHÃO BASCULANTE DE 10M3, DMT ATÉ 200M. AF_07/2020</t>
  </si>
  <si>
    <t xml:space="preserve">ESCAVAÇÃO HORIZONTAL, INCLUINDO ESCARIFICAÇÃO, CARGA, DESCARGA E TRANSPORTE EM SOLO DE 2A CATEGORIA COM TRATOR DE ESTEIRAS (125HP/LÂMINA: 2,70M3) E CAMINHÃO BASCULANTE DE 10M3, DMT ATÉ 200M. AF_07/2020</t>
  </si>
  <si>
    <t xml:space="preserve">ESCAVAÇÃO HORIZONTAL, INCLUINDO CARGA, DESCARGA E TRANSPORTE EM SOLO DE 1A CATEGORIA COM TRATOR DE ESTEIRAS (100HP/LÂMINA: 2,19M3) E CAMINHÃO BASCULANTE DE 14M3, DMT ATÉ 200M. AF_07/2020</t>
  </si>
  <si>
    <t xml:space="preserve">13,41</t>
  </si>
  <si>
    <t xml:space="preserve">ESCAVAÇÃO HORIZONTAL, INCLUINDO CARGA, DESCARGA E TRANSPORTE EM SOLO DE 1A CATEGORIA COM TRATOR DE ESTEIRAS (150HP/LÂMINA: 3,18M3) E CAMINHÃO BASCULANTE DE 14M3, DMT ATÉ 200M. AF_07/2020</t>
  </si>
  <si>
    <t xml:space="preserve">ESCAVAÇÃO HORIZONTAL, INCLUINDO CARGA, DESCARGA E TRANSPORTE EM SOLO DE 1A CATEGORIA COM TRATOR DE ESTEIRAS (170HP/LÂMINA: 5,20M3) E CAMINHÃO BASCULANTE DE 14M3, DMT ATÉ 200M. AF_07/2020</t>
  </si>
  <si>
    <t xml:space="preserve">ESCAVAÇÃO HORIZONTAL, INCLUINDO CARGA, DESCARGA E TRANSPORTE EM SOLO DE 1A CATEGORIA COM TRATOR DE ESTEIRAS (347HP/LÂMINA: 8,70M3) E CAMINHÃO BASCULANTE DE 14M3, DMT ATÉ 200M. AF_07/2020</t>
  </si>
  <si>
    <t xml:space="preserve">ESCAVAÇÃO HORIZONTAL, INCLUINDO CARGA, DESCARGA E TRANSPORTE EM SOLO DE 1A CATEGORIA COM TRATOR DE ESTEIRAS (125HP/LÂMINA: 2,70M3) E CAMINHÃO BASCULANTE DE 14M3, DMT ATÉ 200M. AF_07/2020</t>
  </si>
  <si>
    <t xml:space="preserve">ESCAVAÇÃO HORIZONTAL, INCLUINDO ESCARIFICAÇÃO, CARGA, DESCARGA E TRANSPORTE EM SOLO DE 2A CATEGORIA COM TRATOR DE ESTEIRAS (100HP/LÂMINA: 2,19M3) E CAMINHÃO BASCULANTE DE 14M3, DMT ATÉ 200M. AF_07/2020</t>
  </si>
  <si>
    <t xml:space="preserve">ESCAVAÇÃO HORIZONTAL, INCLUINDO ESCARIFICAÇÃO, CARGA, DESCARGA E TRANSPORTE EM SOLO DE 2A CATEGORIA COM TRATOR DE ESTEIRAS (150HP/LÂMINA: 3,18M3) E CAMINHÃO BASCULANTE DE 14M3, DMT ATÉ 200M. AF_07/2020</t>
  </si>
  <si>
    <t xml:space="preserve">ESCAVAÇÃO HORIZONTAL, INCLUINDO ESCARIFICAÇÃO, CARGA, DESCARGA E TRANSPORTE EM SOLO DE 2A CATEGORIA COM TRATOR DE ESTEIRAS (170HP/LÂMINA: 5,20M3) E CAMINHÃO BASCULANTE DE 14M3, DMT ATÉ 200M. AF_07/2020</t>
  </si>
  <si>
    <t xml:space="preserve">ESCAVAÇÃO HORIZONTAL, INCLUINDO ESCARIFICAÇÃO, CARGA, DESCARGA E TRANSPORTE EM SOLO DE 2A CATEGORIA COM TRATOR DE ESTEIRAS (347HP/LÂMINA: 8,70M3) E CAMINHÃO BASCULANTE DE 14M3, DMT ATÉ 200M. AF_07/2020</t>
  </si>
  <si>
    <t xml:space="preserve">14,96</t>
  </si>
  <si>
    <t xml:space="preserve">ESCAVAÇÃO HORIZONTAL, INCLUINDO ESCARIFICAÇÃO, CARGA, DESCARGA E TRANSPORTE EM SOLO DE 2A CATEGORIA COM TRATOR DE ESTEIRAS (125HP/LÂMINA: 2,70M3) E CAMINHÃO BASCULANTE DE 14M3, DMT ATÉ 200M. AF_07/2020</t>
  </si>
  <si>
    <t xml:space="preserve">16,23</t>
  </si>
  <si>
    <t xml:space="preserve">ESCAVAÇÃO VERTICAL A CÉU ABERTO, EM OBRAS DE EDIFICAÇÃO, INCLUINDO CARGA, DESCARGA E TRANSPORTE, EM SOLO DE 1ª CATEGORIA COM ESCAVADEIRA HIDRÁULICA (CAÇAMBA: 0,8 M³ / 111 HP), FROTA DE 3 CAMINHÕES BASCULANTES DE 14 M³, DMT ATÉ 1 KM E VELOCIDADE MÉDIA 14KM/H. AF_05/2020</t>
  </si>
  <si>
    <t xml:space="preserve">10,69</t>
  </si>
  <si>
    <t xml:space="preserve">ESCAVAÇÃO VERTICAL A CÉU ABERTO, EMOBRAS DE EDIFICAÇÃO  INCLUINDO CARGA, DESCARGA E TRANSPORTE, EM SOLO DE 1ª CATEGORIA COM ESCAVADEIRA HIDRÁULICA (CAÇAMBA: 0,8 M³ / 111 HP), FROTA DE 2 CAMINHÕES BASCULANTES DE 18 M³, DMT ATÉ 1 KM E VELOCIDADE MÉDIA 14 KM/H. AF_05/2020</t>
  </si>
  <si>
    <t xml:space="preserve">ESCAVAÇÃO VERTICAL A CÉU ABERTO, EM OBRAS DE EDIFICAÇÃO, INCLUINDO CARGA, DESCARGA E TRANSPORTE, EM SOLO DE 1ª CATEGORIA COM ESCAVADEIRA HIDRÁULICA (CAÇAMBA: 1,2 M³ / 155 HP), FROTA DE 3 CAMINHÕES BASCULANTES DE 14 M³, DMT ATÉ 1 KM E VELOCIDADE MÉDIA 14KM/H. AF_05/2020</t>
  </si>
  <si>
    <t xml:space="preserve">ESCAVAÇÃO VERTICAL A CÉU ABERTO, EM OBRAS DE EDIFICAÇÃO, INCLUINDO CARGA, DESCARGA E TRANSPORTE, EM SOLO DE 1ª CATEGORIA COM ESCAVADEIRA HIDRÁULICA (CAÇAMBA: 1,2 M³ / 155 HP), FROTA DE 3 CAMINHÕES BASCULANTES DE 18 M³, DMT ATÉ 1 KM E VELOCIDADE MÉDIA 14KM/H. AF_05/2020</t>
  </si>
  <si>
    <t xml:space="preserve">8,39</t>
  </si>
  <si>
    <t xml:space="preserve">ESCAVAÇÃO VERTICAL A CÉU ABERTO, EM OBRAS DE EDIFICAÇÃO, INCLUINDO CARGA, DESCARGA E TRANSPORTE, EM SOLO DE 1ª CATEGORIA COM ESCAVADEIRA HIDRÁULICA (CAÇAMBA: 0,8 M³ / 111 HP), FROTA DE 4 CAMINHÕES BASCULANTES DE 14 M³, DMT DE 1,5 KM E VELOCIDADE MÉDIA 18KM/H. AF_05/2020</t>
  </si>
  <si>
    <t xml:space="preserve">14,94</t>
  </si>
  <si>
    <t xml:space="preserve">ESCAVAÇÃO VERTICAL A CÉU ABERTO, EM OBRAS DE EDIFICAÇÃO, INCLUINDO CARGA, DESCARGA E TRANSPORTE, EM SOLO DE 1ª CATEGORIA COM ESCAVADEIRA HIDRÁULICA (CAÇAMBA: 0,8 M³ / 111 HP), FROTA DE 4 CAMINHÕES BASCULANTES DE 14 M³, DMT DE 2 KM E VELOCIDADE MÉDIA 19KM/H. AF_05/2020</t>
  </si>
  <si>
    <t xml:space="preserve">ESCAVAÇÃO VERTICAL A CÉU ABERTO, EM OBRAS DE EDIFICAÇÃO, INCLUINDO CARGA, DESCARGA E TRANSPORTE, EM SOLO DE 1ª CATEGORIA COM ESCAVADEIRA HIDRÁULICA (CAÇAMBA: 0,8 M³ / 111 HP), FROTA DE 5 CAMINHÕES BASCULANTES DE 14 M³, DMT DE 3 KM E VELOCIDADE MÉDIA 20KM/H. AF_05/2020</t>
  </si>
  <si>
    <t xml:space="preserve">ESCAVAÇÃO VERTICAL A CÉU ABERTO, EM OBRAS DE EDIFICAÇÃO, INCLUINDO CARGA, DESCARGA E TRANSPORTE, EM SOLO DE 1ª CATEGORIA COM ESCAVADEIRA HIDRÁULICA (CAÇAMBA: 0,8 M³ / 111 HP), FROTA DE 6 CAMINHÕES BASCULANTES DE 14 M³, DMT DE 4 KM E VELOCIDADE MÉDIA 22KM/H. AF_05/2020</t>
  </si>
  <si>
    <t xml:space="preserve">20,84</t>
  </si>
  <si>
    <t xml:space="preserve">ESCAVAÇÃO VERTICAL A CÉU ABERTO, EM OBRAS DE EDIFICAÇÃO, INCLUINDO CARGA, DESCARGA E TRANSPORTE, EM SOLO DE 1ª CATEGORIA COM ESCAVADEIRA HIDRÁULICA (CAÇAMBA: 0,8 M³ / 111 HP), FROTA DE 7 CAMINHÕES BASCULANTES DE 14 M³, DMT DE 6 KM E VELOCIDADE MÉDIA 22KM/H. AF_05/2020</t>
  </si>
  <si>
    <t xml:space="preserve">25,19</t>
  </si>
  <si>
    <t xml:space="preserve">ESCAVAÇÃO VERTICAL A CÉU ABERTO, EM OBRAS DE EDIFICAÇÃO, INCLUINDO CARGA, DESCARGA E TRANSPORTE, EM SOLO DE 1ª CATEGORIA COM ESCAVADEIRA HIDRÁULICA (CAÇAMBA: 0,8 M³ / 111 HP), FROTA DE 4 CAMINHÕES BASCULANTES DE 18 M³, DMT DE 1,5 KM E VELOCIDADE MÉDIA 18KM/H. AF_05/2020</t>
  </si>
  <si>
    <t xml:space="preserve">14,36</t>
  </si>
  <si>
    <t xml:space="preserve">ESCAVAÇÃO VERTICAL A CÉU ABERTO, EM OBRAS DE EDIFICAÇÃO, INCLUINDO CARGA, DESCARGA E TRANSPORTE, EM SOLO DE 1ª CATEGORIA COM ESCAVADEIRA HIDRÁULICA (CAÇAMBA: 0,8 M³ / 111 HP), FROTA DE 4 CAMINHÕES BASCULANTES DE 18 M³, DMT DE 2 KM E VELOCIDADE MÉDIA 19KM/H. AF_05/2020</t>
  </si>
  <si>
    <t xml:space="preserve">ESCAVAÇÃO VERTICAL A CÉU ABERTO, EM OBRAS DE EDIFICAÇÃO, INCLUINDO CARGA, DESCARGA E TRANSPORTE, EM SOLO DE 1ª CATEGORIA COM ESCAVADEIRA HIDRÁULICA (CAÇAMBA: 0,8 M³ / 111 HP), FROTA DE 5 CAMINHÕES BASCULANTES DE 18 M³, DMT DE 3 KM E VELOCIDADE MÉDIA 20KM/H. AF_05/2020</t>
  </si>
  <si>
    <t xml:space="preserve">ESCAVAÇÃO VERTICAL A CÉU ABERTO, EM OBRAS DE EDIFICAÇÃO, INCLUINDO CARGA, DESCARGA E TRANSPORTE, EM SOLO DE 1ª CATEGORIA COM ESCAVADEIRA HIDRÁULICA (CAÇAMBA: 0,8 M³ / 111 HP), FROTA DE 5 CAMINHÕES BASCULANTES DE 18 M³, DMT DE 4 KM E VELOCIDADE MÉDIA 22KM/H. AF_05/2020</t>
  </si>
  <si>
    <t xml:space="preserve">18,56</t>
  </si>
  <si>
    <t xml:space="preserve">ESCAVAÇÃO VERTICAL A CÉU ABERTO, EM OBRAS DE EDIFICAÇÃO, INCLUINDO CARGA, DESCARGA E TRANSPORTE, EM SOLO DE 1ª CATEGORIA COM ESCAVADEIRA HIDRÁULICA (CAÇAMBA: 0,8 M³ / 111 HP), FROTA DE 6 CAMINHÕES BASCULANTES DE 18 M³, DMT DE 6 KM E VELOCIDADE MÉDIA 22KM/H. AF_05/2020</t>
  </si>
  <si>
    <t xml:space="preserve">ESCAVAÇÃO VERTICAL A CÉU ABERTO, EM OBRAS DE EDIFICAÇÃO, INCLUINDO CARGA, DESCARGA E TRANSPORTE, EM SOLO DE 1ª CATEGORIA COM ESCAVADEIRA HIDRÁULICA (CAÇAMBA: 1,2 M³ / 155 HP), FROTA DE 5 CAMINHÕES BASCULANTES DE 14 M³, DMT DE 1,5 KM E VELOCIDADE MÉDIA 18KM/H. AF_05/2020</t>
  </si>
  <si>
    <t xml:space="preserve">14,05</t>
  </si>
  <si>
    <t xml:space="preserve">ESCAVAÇÃO VERTICAL A CÉU ABERTO, EM OBRAS DE EDIFICAÇÃO, INCLUINDO CARGA, DESCARGA E TRANSPORTE, EM SOLO DE 1ª CATEGORIA COM ESCAVADEIRA HIDRÁULICA (CAÇAMBA: 1,2 M³ / 155 HP), FROTA DE 5 CAMINHÕES BASCULANTES DE 14 M³, DMT DE 2 KM E VELOCIDADE MÉDIA 19KM/H. AF_05/2020</t>
  </si>
  <si>
    <t xml:space="preserve">14,87</t>
  </si>
  <si>
    <t xml:space="preserve">ESCAVAÇÃO VERTICAL A CÉU ABERTO, EM OBRAS DE EDIFICAÇÃO, INCLUINDO CARGA, DESCARGA E TRANSPORTE, EM SOLO DE 1ª CATEGORIA COM ESCAVADEIRA HIDRÁULICA (CAÇAMBA: 1,2 M³ / 155 HP), FROTA DE 6 CAMINHÕES BASCULANTES DE 14 M³, DMT DE 3 KM E VELOCIDADE MÉDIA 20KM/H. AF_05/2020</t>
  </si>
  <si>
    <t xml:space="preserve">17,27</t>
  </si>
  <si>
    <t xml:space="preserve">ESCAVAÇÃO VERTICAL A CÉU ABERTO, EM OBRAS DE EDIFICAÇÃO, INCLUINDO CARGA, DESCARGA E TRANSPORTE, EM SOLO DE 1ª CATEGORIA COM ESCAVADEIRA HIDRÁULICA (CAÇAMBA: 1,2 M³ / 155 HP), FROTA DE 7 CAMINHÕES BASCULANTES DE 14 M³, DMT DE 4 KM E VELOCIDADE MÉDIA 22KM/H. AF_05/2020</t>
  </si>
  <si>
    <t xml:space="preserve">19,19</t>
  </si>
  <si>
    <t xml:space="preserve">ESCAVAÇÃO VERTICAL A CÉU ABERTO, EM OBRAS DE EDIFICAÇÃO, INCLUINDO CARGA, DESCARGA E TRANSPORTE, EM SOLO DE 1ª CATEGORIA COM ESCAVADEIRA HIDRÁULICA (CAÇAMBA: 1,2 M³ / 155 HP), FROTA DE 9 CAMINHÕES BASCULANTES DE 14 M³, DMT DE 6 KM E VELOCIDADE MÉDIA 22KM/H. AF_05/2020</t>
  </si>
  <si>
    <t xml:space="preserve">24,06</t>
  </si>
  <si>
    <t xml:space="preserve">ESCAVAÇÃO VERTICAL A CÉU ABERTO, EM OBRAS DE EDIFICAÇÃO, INCLUINDO CARGA, DESCARGA E TRANSPORTE, EM SOLO DE 1ª CATEGORIA COM ESCAVADEIRA HIDRÁULICA (CAÇAMBA: 1,2 M³ / 155 HP), FROTA DE 5 CAMINHÕES BASCULANTES DE 18 M³, DMT DE 1,5 KM E VELOCIDADE MÉDIA 18KM/H. AF_05/2020</t>
  </si>
  <si>
    <t xml:space="preserve">12,92</t>
  </si>
  <si>
    <t xml:space="preserve">ESCAVAÇÃO VERTICAL A CÉU ABERTO, EM OBRAS DE EDIFICAÇÃO, INCLUINDO CARGA, DESCARGA E TRANSPORTE, EM SOLO DE 1ª CATEGORIA COM ESCAVADEIRA HIDRÁULICA (CAÇAMBA: 1,2 M³ / 155 HP), FROTA DE 5 CAMINHÕES BASCULANTES DE 18 M³, DMT DE 2 KM E VELOCIDADE MÉDIA 19KM/H. AF_05/2020</t>
  </si>
  <si>
    <t xml:space="preserve">ESCAVAÇÃO VERTICAL A CÉU ABERTO, EM OBRAS DE EDIFICAÇÃO, INCLUINDO CARGA, DESCARGA E TRANSPORTE, EM SOLO DE 1ª CATEGORIA COM ESCAVADEIRA HIDRÁULICA (CAÇAMBA: 1,2 M³ / 155 HP), FROTA DE 6 CAMINHÕES BASCULANTES DE 18 M³, DMT DE 3 KM E VELOCIDADE MÉDIA 20KM/H. AF_05/2020</t>
  </si>
  <si>
    <t xml:space="preserve">ESCAVAÇÃO VERTICAL A CÉU ABERTO, EM OBRAS DE EDIFICAÇÃO, INCLUINDO CARGA, DESCARGA E TRANSPORTE, EM SOLO DE 1ª CATEGORIA COM ESCAVADEIRA HIDRÁULICA (CAÇAMBA: 1,2 M³ / 155 HP), FROTA DE 6 CAMINHÕES BASCULANTES DE 18 M³, DMT DE 4 KM E VELOCIDADE MÉDIA 22KM/H. AF_05/2020</t>
  </si>
  <si>
    <t xml:space="preserve">16,86</t>
  </si>
  <si>
    <t xml:space="preserve">ESCAVAÇÃO VERTICAL A CÉU ABERTO, EM OBRAS DE EDIFICAÇÃO, INCLUINDO CARGA, DESCARGA E TRANSPORTE, EM SOLO DE 1ª CATEGORIA COM ESCAVADEIRA HIDRÁULICA (CAÇAMBA: 1,2 M³ / 155 HP), FROTA DE 8 CAMINHÕES BASCULANTES DE 18 M³, DMT DE 6 KM E VELOCIDADE MÉDIA 22KM/H. AF_05/2020</t>
  </si>
  <si>
    <t xml:space="preserve">21,23</t>
  </si>
  <si>
    <t xml:space="preserve">ESCAVAÇÃO VERTICAL A CÉU ABERTO, EM OBRAS DE INFRAESTRUTURA, INCLUINDO CARGA, DESCARGA E TRANSPORTE, EM SOLO DE 1ª CATEGORIA COM ESCAVADEIRA HIDRÁULICA (CAÇAMBA: 0,8 M³ / 111 HP), FROTA DE 3 CAMINHÕES BASCULANTES DE 14 M³, DMT ATÉ 1 KM E VELOCIDADE MÉDIA14KM/H. AF_05/2020</t>
  </si>
  <si>
    <t xml:space="preserve">9,43</t>
  </si>
  <si>
    <t xml:space="preserve">ESCAVAÇÃO VERTICAL A CÉU ABERTO, EM OBRAS DE INFRAESTRUTURA, INCLUINDO CARGA, DESCARGA E TRANSPORTE, EM SOLO DE 1ª CATEGORIA COM ESCAVADEIRA HIDRÁULICA (CAÇAMBA: 0,8 M³ / 111 HP), FROTA DE 3 CAMINHÕES BASCULANTES DE 18 M³, DMT ATÉ 1 KM E VELOCIDADE MÉDIA14KM/H. AF_05/2020</t>
  </si>
  <si>
    <t xml:space="preserve">ESCAVAÇÃO VERTICAL A CÉU ABERTO, EM OBRAS DE INFRAESTRUTURA, INCLUINDO CARGA, DESCARGA E TRANSPORTE, EM SOLO DE 1ª CATEGORIA COM ESCAVADEIRA HIDRÁULICA (CAÇAMBA: 1,2 M³ / 155 HP), FROTA DE 3 CAMINHÕES BASCULANTES DE 14 M³, DMT ATÉ 1 KM E VELOCIDADE MÉDIA14KM/H. AF_05/2020</t>
  </si>
  <si>
    <t xml:space="preserve">8,07</t>
  </si>
  <si>
    <t xml:space="preserve">ESCAVAÇÃO VERTICAL A CÉU ABERTO, EM OBRAS DE INFRAESTRUTURA, INCLUINDO CARGA, DESCARGA E TRANSPORTE, EM SOLO DE 1ª CATEGORIA COM ESCAVADEIRA HIDRÁULICA (CAÇAMBA: 1,2 M³ / 155 HP), FROTA DE 3 CAMINHÕES BASCULANTES DE 18 M³, DMT ATÉ 1 KM E VELOCIDADE MÉDIA14KM/H. AF_05/2020</t>
  </si>
  <si>
    <t xml:space="preserve">7,46</t>
  </si>
  <si>
    <t xml:space="preserve">ESCAVAÇÃO VERTICAL A CÉU ABERTO, EM OBRAS DE INFRAESTRUTURA, INCLUINDO CARGA, DESCARGA E TRANSPORTE, EM SOLO DE 1ª CATEGORIA COM ESCAVADEIRA HIDRÁULICA (CAÇAMBA: 0,8 M³ / 111HP), FROTA DE 5 CAMINHÕES BASCULANTES DE 14 M³, DMT DE 1,5 KM E VELOCIDADE MÉDIA18KM/H. AF_05/2020</t>
  </si>
  <si>
    <t xml:space="preserve">ESCAVAÇÃO VERTICAL A CÉU ABERTO, EM OBRAS DE INFRAESTRUTURA, INCLUINDO CARGA, DESCARGA E TRANSPORTE, EM SOLO DE 1ª CATEGORIA COM ESCAVADEIRA HIDRÁULICA (CAÇAMBA: 0,8 M³ / 111HP), FROTA DE 5 CAMINHÕES BASCULANTES DE 14 M³, DMT DE 2 KM E VELOCIDADE MÉDIA 19KM/H. AF_05/2020</t>
  </si>
  <si>
    <t xml:space="preserve">ESCAVAÇÃO VERTICAL A CÉU ABERTO, EM OBRAS DE INFRAESTRUTURA, INCLUINDO CARGA, DESCARGA E TRANSPORTE, EM SOLO DE 1ª CATEGORIA COM ESCAVADEIRA HIDRÁULICA (CAÇAMBA: 0,8 M³ / 111HP), FROTA DE 6 CAMINHÕES BASCULANTES DE 14 M³, DMT DE 3 KM E VELOCIDADE MÉDIA 20KM/H. AF_05/2020</t>
  </si>
  <si>
    <t xml:space="preserve">ESCAVAÇÃO VERTICAL A CÉU ABERTO, EM OBRAS DE INFRAESTRUTURA, INCLUINDO CARGA, DESCARGA E TRANSPORTE, EM SOLO DE 1ª CATEGORIA COM ESCAVADEIRA HIDRÁULICA (CAÇAMBA: 0,8 M³ / 111HP), FROTA DE 6 CAMINHÕES BASCULANTES DE 14 M³, DMT DE 4 KM E VELOCIDADE MÉDIA 22KM/H. AF_05/2020</t>
  </si>
  <si>
    <t xml:space="preserve">19,10</t>
  </si>
  <si>
    <t xml:space="preserve">ESCAVAÇÃO VERTICAL A CÉU ABERTO, EM OBRAS DE INFRAESTRUTURA, INCLUINDO CARGA, DESCARGA E TRANSPORTE, EM SOLO DE 1ª CATEGORIA COM ESCAVADEIRA HIDRÁULICA (CAÇAMBA: 0,8 M³ / 111HP), FROTA DE 8 CAMINHÕES BASCULANTES DE 14 M³, DMT DE 6 KM E VELOCIDADE MÉDIA 22KM/H. AF_05/2020</t>
  </si>
  <si>
    <t xml:space="preserve">ESCAVAÇÃO VERTICAL A CÉU ABERTO, EM OBRAS DE INFRAESTRUTURA, INCLUINDO CARGA, DESCARGA E TRANSPORTE, EM SOLO DE 1ª CATEGORIA COM ESCAVADEIRA HIDRÁULICA (CAÇAMBA: 0,8 M³ / 111HP), FROTA DE 4 CAMINHÕES BASCULANTES DE 18 M³, DMT DE 1,5 KM E VELOCIDADE MÉDIA18KM/H. AF_05/2020</t>
  </si>
  <si>
    <t xml:space="preserve">12,88</t>
  </si>
  <si>
    <t xml:space="preserve">ESCAVAÇÃO VERTICAL A CÉU ABERTO, EM OBRAS DE INFRAESTRUTURA, INCLUINDO CARGA, DESCARGA E TRANSPORTE, EM SOLO DE 1ª CATEGORIA COM ESCAVADEIRA HIDRÁULICA (CAÇAMBA: 0,8 M³ / 111HP), FROTA DE 4 CAMINHÕES BASCULANTES DE 18 M³, DMT DE 2 KM E VELOCIDADE MÉDIA 19KM/H. AF_05/2020</t>
  </si>
  <si>
    <t xml:space="preserve">13,61</t>
  </si>
  <si>
    <t xml:space="preserve">ESCAVAÇÃO VERTICAL A CÉU ABERTO, EM OBRAS DE INFRAESTRUTURA, INCLUINDO CARGA, DESCARGA E TRANSPORTE, EM SOLO DE 1ª CATEGORIA COM ESCAVADEIRA HIDRÁULICA (CAÇAMBA: 0,8 M³ / 111HP), FROTA DE 5 CAMINHÕES BASCULANTES DE 18 M³, DMT DE 3 KM E VELOCIDADE MÉDIA 20KM/H. AF_05/2020</t>
  </si>
  <si>
    <t xml:space="preserve">15,89</t>
  </si>
  <si>
    <t xml:space="preserve">ESCAVAÇÃO VERTICAL A CÉU ABERTO, EM OBRAS DE INFRAESTRUTURA, INCLUINDO CARGA, DESCARGA E TRANSPORTE, EM SOLO DE 1ª CATEGORIA COM ESCAVADEIRA HIDRÁULICA (CAÇAMBA: 0,8 M³ / 111HP), FROTA DE 6 CAMINHÕES BASCULANTES DE 18 M³, DMT DE 4 KM E VELOCIDADE MÉDIA 22KM/H. AF_05/2020</t>
  </si>
  <si>
    <t xml:space="preserve">ESCAVAÇÃO VERTICAL A CÉU ABERTO, EM OBRAS DE INFRAESTRUTURA, INCLUINDO CARGA, DESCARGA E TRANSPORTE, EM SOLO DE 1ª CATEGORIA COM ESCAVADEIRA HIDRÁULICA (CAÇAMBA: 0,8 M³ / 111HP), FROTA DE 7 CAMINHÕES BASCULANTES DE 18 M³, DMT DE 6 KM E VELOCIDADE MÉDIA 22KM/H. AF_05/2020</t>
  </si>
  <si>
    <t xml:space="preserve">21,50</t>
  </si>
  <si>
    <t xml:space="preserve">ESCAVAÇÃO VERTICAL A CÉU ABERTO, EM OBRAS DE INFRAESTRUTURA, INCLUINDO CARGA, DESCARGA E TRANSPORTE, EM SOLO DE 1ª CATEGORIA COM ESCAVADEIRA HIDRÁULICA (CAÇAMBA: 1,2M³ / 155HP), FROTA DE 6 CAMINHÕES BASCULANTES DE 14 M³, DMT DE 1,5 KM E VELOCIDADE MÉDIA18KM/H. AF_05/2020</t>
  </si>
  <si>
    <t xml:space="preserve">ESCAVAÇÃO VERTICAL A CÉU ABERTO, EM OBRAS DE INFRAESTRUTURA, INCLUINDO CARGA, DESCARGA E TRANSPORTE, EM SOLO DE 1ª CATEGORIA COM ESCAVADEIRA HIDRÁULICA (CAÇAMBA: 1,2 M³ / 155HP), FROTA DE 6 CAMINHÕES BASCULANTES DE 14 M³, DMT DE 2 KM E VELOCIDADE MÉDIA 19KM/H. AF_05/2020</t>
  </si>
  <si>
    <t xml:space="preserve">ESCAVAÇÃO VERTICAL A CÉU ABERTO, EM OBRAS DE INFRAESTRUTURA, INCLUINDO CARGA, DESCARGA E TRANSPORTE, EM SOLO DE 1ª CATEGORIA COM ESCAVADEIRA HIDRÁULICA (CAÇAMBA: 1,2 M³ / 155HP), FROTA DE 7 CAMINHÕES BASCULANTES DE 14 M³, DMT DE 3 KM E VELOCIDADE MÉDIA 20KM/H. AF_05/2020</t>
  </si>
  <si>
    <t xml:space="preserve">16,59</t>
  </si>
  <si>
    <t xml:space="preserve">ESCAVAÇÃO VERTICAL A CÉU ABERTO, EM OBRAS DE INFRAESTRUTURA, INCLUINDO CARGA, DESCARGA E TRANSPORTE, EM SOLO DE 1ª CATEGORIA COM ESCAVADEIRA HIDRÁULICA (CAÇAMBA: 1,2 M³ / 155HP), FROTA DE 8 CAMINHÕES BASCULANTES DE 14 M³, DMT DE 4 KM E VELOCIDADE MÉDIA 22KM/H. AF_05/2020</t>
  </si>
  <si>
    <t xml:space="preserve">18,40</t>
  </si>
  <si>
    <t xml:space="preserve">ESCAVAÇÃO VERTICAL A CÉU ABERTO, EM OBRAS DE INFRAESTRUTURA, INCLUINDO CARGA, DESCARGA E TRANSPORTE, EM SOLO DE 1ª CATEGORIA COM ESCAVADEIRA HIDRÁULICA (CAÇAMBA: 1,2 M³ / 155HP), FROTA DE 10 CAMINHÕES BASCULANTES DE 14 M³, DMT DE 6 KM E VELOCIDADE MÉDIA22KM/H. AF_05/2020</t>
  </si>
  <si>
    <t xml:space="preserve">ESCAVAÇÃO VERTICAL A CÉU ABERTO, EM OBRAS DE INFRAESTRUTURA, INCLUINDO CARGA, DESCARGA E TRANSPORTE, EM SOLO DE 1ª CATEGORIA COM ESCAVADEIRA HIDRÁULICA (CAÇAMBA: 1,2 M³ / 155HP), FROTA DE 5 CAMINHÕES BASCULANTES DE 18 M³, DMT DE 1,5 KM E VELOCIDADE MÉDIA18KM/H. AF_05/2020</t>
  </si>
  <si>
    <t xml:space="preserve">ESCAVAÇÃO VERTICAL A CÉU ABERTO, EM OBRAS DE INFRAESTRUTURA, INCLUINDO CARGA, DESCARGA E TRANSPORTE, EM SOLO DE 1ª CATEGORIA COM ESCAVADEIRA HIDRÁULICA (CAÇAMBA: 1,2 M³ / 155HP), FROTA DE 6 CAMINHÕES BASCULANTES DE 18 M³, DMT DE 2 KM E VELOCIDADE MÉDIA 19KM/H. AF_05/2020</t>
  </si>
  <si>
    <t xml:space="preserve">ESCAVAÇÃO VERTICAL A CÉU ABERTO, EM OBRAS DE INFRAESTRUTURA, INCLUINDO CARGA, DESCARGA E TRANSPORTE, EM SOLO DE 1ª CATEGORIA COM ESCAVADEIRA HIDRÁULICA (CAÇAMBA: 1,2 M³ / 155HP), FROTA DE 6 CAMINHÕES BASCULANTES DE 18 M³, DMT DE 3 KM E VELOCIDADE MÉDIA 20KM/H. AF_05/2020</t>
  </si>
  <si>
    <t xml:space="preserve">14,90</t>
  </si>
  <si>
    <t xml:space="preserve">ESCAVAÇÃO VERTICAL A CÉU ABERTO, EM OBRAS DE INFRAESTRUTURA, INCLUINDO CARGA, DESCARGA E TRANSPORTE, EM SOLO DE 1ª CATEGORIA COM ESCAVADEIRA HIDRÁULICA (CAÇAMBA: 1,2 M³ / 155HP), FROTA DE 7 CAMINHÕES BASCULANTES DE 18 M³, DMT DE 4 KM E VELOCIDADE MÉDIA 22KM/H. AF_05/2020</t>
  </si>
  <si>
    <t xml:space="preserve">16,16</t>
  </si>
  <si>
    <t xml:space="preserve">ESCAVAÇÃO VERTICAL A CÉU ABERTO, EM OBRAS DE INFRAESTRUTURA, INCLUINDO CARGA, DESCARGA E TRANSPORTE, EM SOLO DE 1ª CATEGORIA COM ESCAVADEIRA HIDRÁULICA (CAÇAMBA: 1,2 M³ / 155HP), FROTA DE 9 CAMINHÕES BASCULANTES DE 18 M³, DMT DE 6 KM E VELOCIDADE MÉDIA 22KM/H. AF_05/2020</t>
  </si>
  <si>
    <t xml:space="preserve">20,34</t>
  </si>
  <si>
    <t xml:space="preserve">ESCAVAÇÃO VERTICAL A CÉU ABERTO, EM OBRAS DE EDIFICAÇÃO, INCLUINDO CARGA, DESCARGA E TRANSPORTE, EM SOLO DE 1ª CATEGORIA COM ESCAVADEIRA HIDRÁULICA (CAÇAMBA: 0,8 M³ / 111HP), FROTA DE 3 CAMINHÕES BASCULANTES DE 10 M³, DMT ATÉ 1 KM E VELOCIDADE MÉDIA 14KM/H. AF_05/2020</t>
  </si>
  <si>
    <t xml:space="preserve">9,53</t>
  </si>
  <si>
    <t xml:space="preserve">ESCAVAÇÃO VERTICAL A CÉU ABERTO, EM OBRAS DE EDIFICAÇÃO, INCLUINDO CARGA, DESCARGA E TRANSPORTE, EM SOLO DE 1ª CATEGORIA COM ESCAVADEIRA HIDRÁULICA (CAÇAMBA: 1,2 M³ / 155HP), FROTA DE 3 CAMINHÕES BASCULANTES DE 10 M³, DMT ATÉ 1 KM E VELOCIDADE MÉDIA 14KM/H. AF_05/2020</t>
  </si>
  <si>
    <t xml:space="preserve">ESCAVAÇÃO VERTICAL A CÉU ABERTO, EM OBRAS DE EDIFICAÇÃO, INCLUINDO CARGA, DESCARGA E TRANSPORTE, EM SOLO DE 1ª CATEGORIA COM ESCAVADEIRA HIDRÁULICA (CAÇAMBA: 0,8 M³ / 111HP), FROTA DE 5 CAMINHÕES BASCULANTES DE 10 M³, DMT DE 1,5 KM E VELOCIDADE MÉDIA 18KM/H. AF_05/2020</t>
  </si>
  <si>
    <t xml:space="preserve">14,35</t>
  </si>
  <si>
    <t xml:space="preserve">ESCAVAÇÃO VERTICAL A CÉU ABERTO, EM OBRAS DE EDIFICAÇÃO, INCLUINDO CARGA, DESCARGA E TRANSPORTE, EM SOLO DE 1ª CATEGORIA COM ESCAVADEIRA HIDRÁULICA (CAÇAMBA: 0,8 M³ / 111HP), FROTA DE 5 CAMINHÕES BASCULANTES DE 10 M³, DMT DE 2 KM E VELOCIDADE MÉDIA 19KM/H. AF_05/2020</t>
  </si>
  <si>
    <t xml:space="preserve">ESCAVAÇÃO VERTICAL A CÉU ABERTO, EM OBRAS DE EDIFICAÇÃO, INCLUINDO CARGA, DESCARGA E TRANSPORTE, EM SOLO DE 1ª CATEGORIA COM ESCAVADEIRA HIDRÁULICA (CAÇAMBA: 0,8 M³ / 111HP), FROTA DE 6 CAMINHÕES BASCULANTES DE 10 M³, DMT DE 3 KM E VELOCIDADE MÉDIA 20KM/H. AF_05/2020</t>
  </si>
  <si>
    <t xml:space="preserve">17,36</t>
  </si>
  <si>
    <t xml:space="preserve">ESCAVAÇÃO VERTICAL A CÉU ABERTO, EM OBRAS DE EDIFICAÇÃO, INCLUINDO CARGA, DESCARGA E TRANSPORTE, EM SOLO DE 1ª CATEGORIA COM ESCAVADEIRA HIDRÁULICA (CAÇAMBA: 0,8 M³ / 111HP), FROTA DE 7 CAMINHÕES BASCULANTES DE 10 M³, DMT DE 4 KM E VELOCIDADE MÉDIA 22KM/H. AF_05/2020</t>
  </si>
  <si>
    <t xml:space="preserve">19,25</t>
  </si>
  <si>
    <t xml:space="preserve">ESCAVAÇÃO VERTICAL A CÉU ABERTO, EM OBRAS DE EDIFICAÇÃO, INCLUINDO CARGA, DESCARGA E TRANSPORTE, EM SOLO DE 1ª CATEGORIA COM ESCAVADEIRA HIDRÁULICA (CAÇAMBA: 0,8 M³ / 111HP), FROTA DE 9 CAMINHÕES BASCULANTES DE 10 M³, DMT DE 6 KM E VELOCIDADE MÉDIA 22KM/H. AF_05/2020</t>
  </si>
  <si>
    <t xml:space="preserve">ESCAVAÇÃO VERTICAL A CÉU ABERTO, EM OBRAS DE EDIFICAÇÃO, INCLUINDO CARGA, DESCARGA E TRANSPORTE, EM SOLO DE 1ª CATEGORIA COM ESCAVADEIRA HIDRÁULICA (CAÇAMBA: 1,2 M³ / 155HP), FROTA DE 6 CAMINHÕES BASCULANTES DE 10 M³, DMT DE 1,5 KM E VELOCIDADE MÉDIA 18KM/H. AF_05/2020</t>
  </si>
  <si>
    <t xml:space="preserve">ESCAVAÇÃO VERTICAL A CÉU ABERTO, EM OBRAS DE EDIFICAÇÃO, INCLUINDO CARGA, DESCARGA E TRANSPORTE, EM SOLO DE 1ª CATEGORIA COM ESCAVADEIRA HIDRÁULICA (CAÇAMBA: 1,2 M³ / 155HP), FROTA DE 6 CAMINHÕES BASCULANTES DE 10 M³, DMT DE 2 KM E VELOCIDADE MÉDIA 19KM/H. AF_05/2020</t>
  </si>
  <si>
    <t xml:space="preserve">ESCAVAÇÃO VERTICAL A CÉU ABERTO, EM OBRAS DE EDIFICAÇÃO, INCLUINDO CARGA, DESCARGA E TRANSPORTE, EM SOLO DE 1ª CATEGORIA COM ESCAVADEIRA HIDRÁULICA (CAÇAMBA: 1,2 M³ / 155HP), FROTA DE 7 CAMINHÕES BASCULANTES DE 10 M³, DMT DE 3 KM E VELOCIDADE MÉDIA 20KM/H. AF_05/2020</t>
  </si>
  <si>
    <t xml:space="preserve">ESCAVAÇÃO VERTICAL A CÉU ABERTO, EM OBRAS DE EDIFICAÇÃO, INCLUINDO CARGA, DESCARGA E TRANSPORTE, EM SOLO DE 1ª CATEGORIA COM ESCAVADEIRA HIDRÁULICA (CAÇAMBA: 1,2 M³ / 155HP), FROTA DE 8 CAMINHÕES BASCULANTES DE 10 M³, DMT DE 4 KM E VELOCIDADE MÉDIA 22KM/H. AF_05/2020</t>
  </si>
  <si>
    <t xml:space="preserve">18,09</t>
  </si>
  <si>
    <t xml:space="preserve">ESCAVAÇÃO VERTICAL A CÉU ABERTO, EM OBRAS DE EDIFICAÇÃO, INCLUINDO CARGA, DESCARGA E TRANSPORTE, EM SOLO DE 1ª CATEGORIA COM ESCAVADEIRA HIDRÁULICA (CAÇAMBA: 1,2 M³ / 155HP), FROTA DE 10 CAMINHÕES BASCULANTES DE 10 M³, DMT DE 6 KM E VELOCIDADE MÉDIA 22KM/H. AF_05/2020</t>
  </si>
  <si>
    <t xml:space="preserve">22,39</t>
  </si>
  <si>
    <t xml:space="preserve">ESCAVAÇÃO VERTICAL A CÉU ABERTO, EM OBRAS DE INFRAESTRUTURA, INCLUINDO CARGA, DESCARGA E TRANSPORTE, EM SOLO DE 1ª CATEGORIA COM ESCAVADEIRA HIDRÁULICA (CAÇAMBA: 0,8 M³ / 111HP), FROTA DE 3 CAMINHÕES BASCULANTES DE 10 M³, DMT ATÉ 1 KM E VELOCIDADE MÉDIA14KM/H. AF_05/2020</t>
  </si>
  <si>
    <t xml:space="preserve">ESCAVAÇÃO VERTICAL A CÉU ABERTO, EM OBRAS DE INFRAESTRUTURA, INCLUINDO CARGA, DESCARGA E TRANSPORTE, EM SOLO DE 1ª CATEGORIA COM ESCAVADEIRA HIDRÁULICA (CAÇAMBA: 1,2 M³ / 155HP), FROTA DE 4 CAMINHÕES BASCULANTES DE 10 M³, DMT ATÉ 1 KM E VELOCIDADE MÉDIA14KM/H. AF_05/2020</t>
  </si>
  <si>
    <t xml:space="preserve">ESCAVAÇÃO VERTICAL A CÉU ABERTO, EM OBRAS DE INFRAESTRUTURA, INCLUINDO CARGA, DESCARGA E TRANSPORTE, EM SOLO DE 1ª CATEGORIA COM ESCAVADEIRA HIDRÁULICA (CAÇAMBA: 0,8 M³ / 111HP), FROTA DE 5 CAMINHÕES BASCULANTES DE 10 M³, DMT DE 1,5 KM E VELOCIDADE MÉDIA18KM/H. AF_05/2020</t>
  </si>
  <si>
    <t xml:space="preserve">ESCAVAÇÃO VERTICAL A CÉU ABERTO, EM OBRAS DE INFRAESTRUTURA, INCLUINDO CARGA, DESCARGA E TRANSPORTE, EM SOLO DE 1ª CATEGORIA COM ESCAVADEIRA HIDRÁULICA (CAÇAMBA: 0,8 M³ / 111HP), FROTA DE 6 CAMINHÕES BASCULANTES DE 10 M³, DMT DE 2 KM E VELOCIDADE MÉDIA 19KM/H. AF_05/2020</t>
  </si>
  <si>
    <t xml:space="preserve">ESCAVAÇÃO VERTICAL A CÉU ABERTO, EM OBRAS DE INFRAESTRUTURA, INCLUINDO CARGA, DESCARGA E TRANSPORTE, EM SOLO DE 1ª CATEGORIA COM ESCAVADEIRA HIDRÁULICA (CAÇAMBA: 0,8 M³ / 111HP), FROTA DE 7 CAMINHÕES BASCULANTES DE 10 M³, DMT DE 3 KM E VELOCIDADE MÉDIA 20KM/H. AF_05/2020</t>
  </si>
  <si>
    <t xml:space="preserve">ESCAVAÇÃO VERTICAL A CÉU ABERTO, EM OBRAS DE INFRAESTRUTURA, INCLUINDO CARGA, DESCARGA E TRANSPORTE, EM SOLO DE 1ª CATEGORIA COM ESCAVADEIRA HIDRÁULICA (CAÇAMBA: 0,8 M³ / 111HP), FROTA DE 8 CAMINHÕES BASCULANTES DE 10 M³, DMT DE 4 KM E VELOCIDADE MÉDIA 22KM/H. AF_05/2020</t>
  </si>
  <si>
    <t xml:space="preserve">ESCAVAÇÃO VERTICAL A CÉU ABERTO, EM OBRAS DE INFRAESTRUTURA, INCLUINDO CARGA, DESCARGA E TRANSPORTE, EM SOLO DE 1ª CATEGORIA COM ESCAVADEIRA HIDRÁULICA (CAÇAMBA: 0,8 M³ / 111HP), FROTA DE 10 CAMINHÕES BASCULANTES DE 10 M³, DMT DE 6 KM E VELOCIDADE MÉDIA22KM/H. AF_05/2020</t>
  </si>
  <si>
    <t xml:space="preserve">22,74</t>
  </si>
  <si>
    <t xml:space="preserve">ESCAVAÇÃO VERTICAL A CÉU ABERTO, EM OBRAS DE INFRAESTRUTURA, INCLUINDO CARGA, DESCARGA E TRANSPORTE, EM SOLO DE 1ª CATEGORIA COM ESCAVADEIRA HIDRÁULICA (CAÇAMBA: 1,2 M³ / 155HP), FROTA DE 6 CAMINHÕES BASCULANTES DE 10 M³, DMT DE 1,5 KM E VELOCIDADE MÉDIA18KM/H. AF_05/2020</t>
  </si>
  <si>
    <t xml:space="preserve">ESCAVAÇÃO VERTICAL A CÉU ABERTO, EM OBRAS DE INFRAESTRUTURA, INCLUINDO CARGA, DESCARGA E TRANSPORTE, EM SOLO DE 1ª CATEGORIA COM ESCAVADEIRA HIDRÁULICA (CAÇAMBA: 1,2 M³ / 155HP), FROTA DE 7 CAMINHÕES BASCULANTES DE 10 M³, DMT DE 2 KM E VELOCIDADE MÉDIA 19KM/H. AF_05/2020</t>
  </si>
  <si>
    <t xml:space="preserve">ESCAVAÇÃO VERTICAL A CÉU ABERTO, EM OBRAS DE INFRAESTRUTURA, INCLUINDO CARGA, DESCARGA E TRANSPORTE, EM SOLO DE 1ª CATEGORIA COM ESCAVADEIRA HIDRÁULICA (CAÇAMBA: 1,2 M³ / 155HP), FROTA DE 8 CAMINHÕES BASCULANTES DE 10 M³, DMT DE 3 KM E VELOCIDADE MÉDIA 20KM/H. AF_05/2020</t>
  </si>
  <si>
    <t xml:space="preserve">15,69</t>
  </si>
  <si>
    <t xml:space="preserve">ESCAVAÇÃO VERTICAL A CÉU ABERTO, EM OBRAS DE INFRAESTRUTURA, INCLUINDO CARGA, DESCARGA E TRANSPORTE, EM SOLO DE 1ª CATEGORIA COM ESCAVADEIRA HIDRÁULICA (CAÇAMBA: 1,2 M³ / 155HP), FROTA DE 9 CAMINHÕES BASCULANTES DE 10 M³, DMT DE 4 KM E VELOCIDADE MÉDIA 22KM/H. AF_05/2020</t>
  </si>
  <si>
    <t xml:space="preserve">ESCAVAÇÃO VERTICAL A CÉU ABERTO, EM OBRAS DE INFRAESTRUTURA, INCLUINDO CARGA, DESCARGA E TRANSPORTE, EM SOLO DE 1ª CATEGORIA COM ESCAVADEIRA HIDRÁULICA (CAÇAMBA: 1,2 M³ / 155HP), FROTA DE 12 CAMINHÕES BASCULANTES DE 10 M³, DMT DE 6 KM E VELOCIDADE MÉDIA22KM/H. AF_05/2020</t>
  </si>
  <si>
    <t xml:space="preserve">21,98</t>
  </si>
  <si>
    <t xml:space="preserve">DESMONTE DE MATERIAL DE 3ª CATEGORIA (BLOCOS DE ROCHAS OU MATACOS), COM MARTELETE PNEUMÁTICO MANUAL  EXCLUSIVE CARGA E TRANSPORTE. AF_03/2021</t>
  </si>
  <si>
    <t xml:space="preserve">138,09</t>
  </si>
  <si>
    <t xml:space="preserve">DESMONTE DE MATERIAL DE 3ª CATEGORIA (BLOCOS DE ROCHAS OU MATACOS), EM VALA, COM MARTELETE PNEUMÁTICO MANUAL   EXCLUSIVE RETIRADA, CARGA E TRANSPORTE. AF_03/2021</t>
  </si>
  <si>
    <t xml:space="preserve">162,92</t>
  </si>
  <si>
    <t xml:space="preserve">RETIRADA DE MATERIAL DE 3ª CATEGORIA (APÓS ESCAVAÇÃO/DESMONTE) EM VALAS, COM ESCAVADEIRA HIDRÁULICA - EXCLUSIVE CARGA E TRANSPORTE. AF_03/2021</t>
  </si>
  <si>
    <t xml:space="preserve">RETIRADA DE MATERIAL DE 3ª CATEGORIA (APÓS ESCAVAÇÃO/DESMONTE) EM VALAS, COM RETROESCAVADEIRA - EXCLUSIVE CARGA E TRANSPORTE. AF_03/2021</t>
  </si>
  <si>
    <t xml:space="preserve">ESCAVACAO DE VALAS</t>
  </si>
  <si>
    <t xml:space="preserve">0019</t>
  </si>
  <si>
    <t xml:space="preserve">ESCAVAÇÃO MECANIZADA DE VALA COM PROF. ATÉ 1,5 M (MÉDIA MONTANTE E JUSANTE/UMA COMPOSIÇÃO POR TRECHO), ESCAVADEIRA (0,8 M3), LARG. DE 1,5 M A 2,5 M, EM SOLO DE 1A CATEGORIA, EM LOCAIS COM ALTO NÍVEL DE INTERFERÊNCIA. AF_02/2021</t>
  </si>
  <si>
    <t xml:space="preserve">ESCAVAÇÃO MECANIZADA DE VALA COM PROF. MAIOR QUE 1,5 M ATÉ 3,0 M (MÉDIA MONTANTE E JUSANTE/UMA COMPOSIÇÃO POR TRECHO), ESCAVADEIRA (0,8 M3), LARGURA ATÉ 1,5 M, EM SOLO DE 1A CATEGORIA, EM LOCAIS COM ALTO NÍVEL DE INTERFERÊNCIA. AF_02/2021</t>
  </si>
  <si>
    <t xml:space="preserve">ESCAVAÇÃO MECANIZADA DE VALA COM PROF. MAIOR QUE 3,0 M ATÉ 4,5 M(MÉDIA MONTANTE E JUSANTE/UMA COMPOSIÇÃO POR TRECHO), ESCAVADEIRA (0,8 M3), LARG. MENOR QUE 1,5 M, EM SOLO DE 1A CATEGORIA, EM LOCAIS COM ALTO NÍVEL DE INTERFERÊNCIA. AF_02/2021</t>
  </si>
  <si>
    <t xml:space="preserve">ESCAVAÇÃO MECANIZADA DE VALA COM PROF. DE 3,0 M ATÉ 4,5 M(MÉDIA MONTANTE E JUSANTE/UMA COMPOSIÇÃO POR TRECHO), ESCAVADEIRA (1,2 M3), LARG. DE 1,5 M A 2,5 M, EM SOLO DE 1A CATEGORIA, EM LOCAIS COM ALTO NÍVEL DE INTERFERÊNCIA. AF_02/2021</t>
  </si>
  <si>
    <t xml:space="preserve">ESCAVAÇÃO MECANIZADA DE VALA COM PROF. MAIOR QUE 4,5 M ATÉ 6,0 M(MÉDIA MONTANTE E JUSANTE/UMA COMPOSIÇÃO POR TRECHO), ESCAVADEIRA (1,2 M3), LARG. DE 1,5 M A 2,5 M, EM SOLO DE 1A CATEGORIA, EM LOCAIS COM ALTO NÍVEL DE INTERFERÊNCIA. AF_02/2021</t>
  </si>
  <si>
    <t xml:space="preserve">8,22</t>
  </si>
  <si>
    <t xml:space="preserve">ESCAVAÇÃO MECANIZADA DE VALA COM PROF. ATÉ 1,5 M (MÉDIA MONTANTE E JUSANTE/UMA COMPOSIÇÃO POR TRECHO), ESCAVADEIRA (0,8 M3), LARG. DE 1,5 M A 2,5 M, EM SOLO DE 1A CATEGORIA, LOCAIS COM BAIXO NÍVEL DE INTERFERÊNCIA. AF_02/2021</t>
  </si>
  <si>
    <t xml:space="preserve">5,48</t>
  </si>
  <si>
    <t xml:space="preserve">ESCAVAÇÃO MECANIZADA DE VALA COM PROF. MAIOR QUE 1,5 M E ATÉ 3,0 M(MÉDIA MONTANTE E JUSANTE/UMA COMPOSIÇÃO POR TRECHO), ESCAVADEIRA (0,8 M3), LARG. MENOR QUE 1,5 M, EM SOLO DE 1A CATEGORIA, LOCAIS COM BAIXO NÍVEL DE INTERFERÊNCIA. AF_02/2021</t>
  </si>
  <si>
    <t xml:space="preserve">ESCAVAÇÃO MECANIZADA DE VALA COM PROF. MAIOR QUE 3,0 M ATÉ 4,5 M (MÉDIA MONTANTE E JUSANTE/UMA COMPOSIÇÃO POR TRECHO), ESCAVADEIRA (0,8 M3), LARG. MENOR QUE 1,5 M, EM SOLO DE 1A CATEGORIA, LOCAIS COM BAIXO NÍVEL DE INTERFERÊNCIA. AF_02/2021</t>
  </si>
  <si>
    <t xml:space="preserve">5,12</t>
  </si>
  <si>
    <t xml:space="preserve">ESCAVAÇÃO MECANIZADA DE VALA COM PROF. MAIOR QUE 3,0 M ATÉ 4,5 M (MÉDIA MONTANTE E JUSANTE/UMA COMPOSIÇÃO POR TRECHO), ESCAVADEIRA (1,2 M3), LARG. DE 1,5 M A 2,5 M, EM SOLO DE 1A CATEGORIA, LOCAIS COM BAIXO NÍVEL DE INTERFERÊNCIA. AF_02/2021</t>
  </si>
  <si>
    <t xml:space="preserve">ESCAVAÇÃO MECANIZADA DE VALA COM PROF. MAIOR QUE 4,5 M ATÉ 6,0 M (MÉDIA MONTANTE E JUSANTE/UMA COMPOSIÇÃO POR TRECHO), ESCAVADEIRA (1,2 M3), LARG. DE 1,5 M A 2,5 M, EM SOLO DE 1A CATEGORIA, LOCAIS COM BAIXO NÍVEL DE INTERFERÊNCIA. AF_02/2021</t>
  </si>
  <si>
    <t xml:space="preserve">4,54</t>
  </si>
  <si>
    <t xml:space="preserve">ESCAVAÇÃO MECANIZADA DE VALA COM PROF. ATÉ 1,5 M (MÉDIA MONTANTE E JUSANTE/UMA COMPOSIÇÃO POR TRECHO), RETROESCAV. (0,26 M3), LARG. MENOR QUE 0,8 M, EM SOLO DE 1A CATEGORIA, EM LOCAIS COM ALTO NÍVEL DE INTERFERÊNCIA. AF_02/2021</t>
  </si>
  <si>
    <t xml:space="preserve">ESCAVAÇÃO MECANIZADA DE VALA COM PROF. ATÉ 1,5 M (MÉDIA MONTANTE E JUSANTE/UMA COMPOSIÇÃO POR TRECHO), RETROESCAV. (0,26 M3), LARG. DE 0,8 M A 1,5 M, EM SOLO DE 1A CATEGORIA, EM LOCAIS COM ALTO NÍVEL DE INTERFERÊNCIA. AF_02/2021</t>
  </si>
  <si>
    <t xml:space="preserve">ESCAVAÇÃO MECANIZADA DE VALA COM PROF. MAIOR QUE 1,5 M ATÉ 3,0 M (MÉDIA MONTANTE E JUSANTE/UMA COMPOSIÇÃO POR TRECHO), RETROESCAV. (0,26 M3), LARG. MENOR QUE 0,8 M, EM SOLO DE 1A CATEGORIA, EM LOCAIS COM ALTO NÍVEL DE INTERFERÊNCIA. AF_02/2021</t>
  </si>
  <si>
    <t xml:space="preserve">ESCAVAÇÃO MECANIZADA DE VALA COM PROF. MAIOR QUE 1,5 M ATÉ 3,0 M (MÉDIA MONTANTE E JUSANTE/UMA COMPOSIÇÃO POR TRECHO), RETROESCAV. (0,26 M3), LARGURA DE 0,8 M A 1,5 M, EM SOLO DE 1A CATEGORIA, EM LOCAIS COM ALTO NÍVEL DE INTERFERÊNCIA. AF_02/2021</t>
  </si>
  <si>
    <t xml:space="preserve">ESCAVAÇÃO MECANIZADA DE VALA COM PROFUNDIDADE ATÉ 1,5 M (MÉDIA MONTANTE E JUSANTE/UMA COMPOSIÇÃO POR TRECHO), RETROESCAV. (0,26 M3), LARGURA MENOR QUE 0,8 M, EM SOLO DE 1A CATEGORIA, LOCAIS COM BAIXO NÍVEL DE INTERFERÊNCIA. AF_02/2021</t>
  </si>
  <si>
    <t xml:space="preserve">7,80</t>
  </si>
  <si>
    <t xml:space="preserve">ESCAVAÇÃO MECANIZADA DE VALA COM PROFUNDIDADE ATÉ 1,5 M (MÉDIA MONTANTE E JUSANTE/UMA COMPOSIÇÃO POR TRECHO), RETROESCAV. (0,26 M3), LARGURA DE 0,8 M A 1,5 M, EM SOLO DE 1A CATEGORIA, LOCAIS COM BAIXO NÍVEL DE INTERFERÊNCIA. AF_02/2021</t>
  </si>
  <si>
    <t xml:space="preserve">6,63</t>
  </si>
  <si>
    <t xml:space="preserve">ESCAVAÇÃO MECANIZADA DE VALA COM PROFUNDIDADE MAIOR QUE 1,5 M ATÉ 3,0 M (MÉDIA MONTANTE E JUSANTE/UMA COMPOSIÇÃO POR TRECHO), RETROESCAV. (0,26 M3), LARGURA MENOR QUE 0,8 M, EM SOLO DE 1A CATEGORIA, LOCAIS COM BAIXO NÍVEL DE INTERFERÊNCIA. AF_02/2021</t>
  </si>
  <si>
    <t xml:space="preserve">ESCAVAÇÃO MECANIZADA DE VALA COM PROFUNDIDADE MAIOR QUE 1,5 M ATÉ 3,0 M (MÉDIA MONTANTE E JUSANTE/UMA COMPOSIÇÃO POR TRECHO), RETROESCAV (0,26 M3), LARGURA DE 0,8 M A 1,5 M, EM SOLO DE 1A CATEGORIA, LOCAIS COM BAIXO NÍVEL DE INTERFERÊNCIA. AF_02/2021</t>
  </si>
  <si>
    <t xml:space="preserve">ESCAVAÇÃO MANUAL DE VALA COM PROFUNDIDADE MENOR OU IGUAL A 1,30 M. AF_02/2021</t>
  </si>
  <si>
    <t xml:space="preserve">92,57</t>
  </si>
  <si>
    <t xml:space="preserve">ESCAVAÇÃO MECANIZADA DE VALA COM PROF. ATÉ 1,5 M (MÉDIA MONTANTE E JUSANTE/UMA COMPOSIÇÃO POR TRECHO), ESCAVADEIRA (0,8 M3), LARG. MENOR QUE 1,5 M, EM SOLO DE 1A CATEGORIA, EM LOCAIS COM ALTO NÍVEL DE INTERFERÊNCIA. AF_02/2021</t>
  </si>
  <si>
    <t xml:space="preserve">11,39</t>
  </si>
  <si>
    <t xml:space="preserve">ESCAVAÇÃO MECANIZADA DE VALA COM PROF. MAIOR QUE  4,5 M ATÉ 6,0 M (MÉDIA MONTANTE E JUSANTE/UMA COMPOSIÇÃO POR TRECHO), ESCAVADEIRA (0,8 M3), LARG. MENOR QUE 1,5 M, EM SOLO DE 1A CATEGORIA, EM LOCAIS COM ALTO NÍVEL DE INTERFERÊNCIA. AF_02/2021</t>
  </si>
  <si>
    <t xml:space="preserve">ESCAVAÇÃO MECANIZADA DE VALA COM PROF. MAIOR QUE 1,50 M ATÉ 3,0 M (MÉDIA MONTANTE E JUSANTE/UMA COMPOSIÇÃO POR TRECHO), ESCAVADEIRA (1,2 M3), LARG. DE 1,5 M A 2,5 M, EM SOLO DE 1A CATEGORIA, EM LOCAIS COM ALTO NÍVEL DE INTERFERÊNCIA. AF_02/2021</t>
  </si>
  <si>
    <t xml:space="preserve">8,76</t>
  </si>
  <si>
    <t xml:space="preserve">ESCAVAÇÃO MECANIZADA DE VALA COM PROF. ATÉ 1,5 M (MÉDIA MONTANTE E JUSANTE/UMA COMPOSIÇÃO POR TRECHO), ESCAVADEIRA (0,8 M3),LARG. MENOR QUE 1,5 M, EM SOLO DE 1A CATEGORIA, LOCAIS COM BAIXO NÍVEL DE INTERFERÊNCIA. AF_02/2021</t>
  </si>
  <si>
    <t xml:space="preserve">ESCAVAÇÃO MECANIZADA DE VALA COM PROF. MAIOR QUE 4,5 M ATÉ 6,0 M (MÉDIA MONTANTE E JUSANTE/UMA COMPOSIÇÃO POR TRECHO),COM ESCAVADEIRA (0,8 M3), LARG. MENOR QUE 1,5 M, EM SOLO DE 1A CATEGORIA, LOCAIS COM BAIXO NÍVEL DE INTERFERÊNCIA. AF_02/2021</t>
  </si>
  <si>
    <t xml:space="preserve">4,97</t>
  </si>
  <si>
    <t xml:space="preserve">ESCAVAÇÃO MECANIZADA DE VALA COM PROF. MAIOR QUE 1,5 M ATÉ 3,0 M (MÉDIA MONTANTE E JUSANTE/UMA COMPOSIÇÃO POR TRECHO),COM ESCAVADEIRA (1,2 M3),LARG. DE 1,5 M A 2,5 M, EM SOLO DE 1A CATEGORIA, LOCAIS COM BAIXO NÍVEL DE INTERFERÊNCIA. AF_02/2021</t>
  </si>
  <si>
    <t xml:space="preserve">ESCAVAÇÃO MECANIZADA DE VALA COM PROF. ATÉ 1,5 M (MÉDIA MONTANTE E JUSANTE/UMA COMPOSIÇÃO POR TRECHO), ESCAVADEIRA (0,8 M3),LARG. MENOR QUE 1,5 M, EM SOLO DE MOLE, EM LOCAIS COM ALTO NÍVEL DE INTERFERÊNCIA. AF_02/2021</t>
  </si>
  <si>
    <t xml:space="preserve">12,65</t>
  </si>
  <si>
    <t xml:space="preserve">ESCAVAÇÃO MECANIZADA DE VALA COM PROF. ATÉ 1,5 M (MÉDIA MONTANTE E JUSANTE/UMA COMPOSIÇÃO POR TRECHO), ESCAVADEIRA (0,8 M3), LARG. DE 1,5 M A 2,5 M, EM SOLO MOLE, EM LOCAIS COM ALTO NÍVEL DE INTERFERÊNCIA. AF_02/2021</t>
  </si>
  <si>
    <t xml:space="preserve">ESCAVAÇÃO MECANIZADA DE VALA COM PROF. MAIOR QUE 1,5 M ATÉ 3,0 M (MÉDIA MONTANTE E JUSANTE/UMA COMPOSIÇÃO POR TRECHO), ESCAVADEIRA (0,8 M3), LARGURA ATÉ 1,5 M, EM SOLO MOLE, EM LOCAIS COM ALTO NÍVEL DE INTERFERÊNCIA. AF_02/2021</t>
  </si>
  <si>
    <t xml:space="preserve">ESCAVAÇÃO MECANIZADA DE VALA COM PROF. MAIOR QUE 3,0 M ATÉ 4,5 M (MÉDIA MONTANTE E JUSANTE/UMA COMPOSIÇÃO POR TRECHO), ESCAVADEIRA (0,8 M3), LARG. MENOR QUE 1,5 M, EM SOLO  MOLE, EM LOCAIS COM ALTO NÍVEL DE INTERFERÊNCIA. AF_02/2021</t>
  </si>
  <si>
    <t xml:space="preserve">10,29</t>
  </si>
  <si>
    <t xml:space="preserve">ESCAVAÇÃO MECANIZADA DE VALA COM PROF. MAIOR QUE 4,5 M ATÉ 6,0 M (MÉDIA MONTANTE E JUSANTE/UMA COMPOSIÇÃO POR TRECHO), ESCAVADEIRA (0,8 M3),LARG. MENOR QUE 1,5 M, EM SOLO DE MOLE, EM LOCAIS COM ALTO NÍVEL DE INTERFERÊNCIA. AF_02/2021</t>
  </si>
  <si>
    <t xml:space="preserve">10,01</t>
  </si>
  <si>
    <t xml:space="preserve">ESCAVAÇÃO MECANIZADA DE VALA COM PROF. MAIOR QUE 1,5 M ATÉ 3,0 M (MÉDIA MONTANTE E JUSANTE/UMA COMPOSIÇÃO POR TRECHO),COM ESCAVADEIRA (1,2 M3),LARG. DE 1,5 M A 2,5 M, EM SOLO MOLE, EM LOCAIS COM ALTO NÍVEL DE INTERFERÊNCIA. AF_02/2021</t>
  </si>
  <si>
    <t xml:space="preserve">9,74</t>
  </si>
  <si>
    <t xml:space="preserve">ESCAVAÇÃO MECANIZADA DE VALA COM PROF. DE 3,0 M ATÉ 4,5 M (MÉDIA MONTANTE E JUSANTE/UMA COMPOSIÇÃO POR TRECHO), ESCAVADEIRA (1,2 M3), LARG. DE 1,5 M A 2,5 M, EM SOLO MOLE, EM LOCAIS COM ALTO NÍVEL DE INTERFERÊNCIA. AF_02/2021</t>
  </si>
  <si>
    <t xml:space="preserve">ESCAVAÇÃO MECANIZADA DE VALA COM PROF. MAIOR QUE 4,5 M ATÉ 6,0 M (MÉDIA MONTANTE E JUSANTE/UMA COMPOSIÇÃO POR TRECHO), ESCAVADEIRA (1,2 M3), LARG. DE 1,5 M A 2,5 M, EM SOLO MOLE, EM LOCAIS COM ALTO NÍVEL DE INTERFERÊNCIA. AF_02/2021</t>
  </si>
  <si>
    <t xml:space="preserve">ESCAVAÇÃO MECANIZADA DE VALA COM PROF. ATÉ 1,5 M (MÉDIA MONTANTE E JUSANTE/UMA COMPOSIÇÃO POR TRECHO), ESCAVADEIRA (0,8 M3),LARG. MENOR QUE 1,5 M, EM SOLO MOLE, LOCAIS COM BAIXO NÍVEL DE INTERFERÊNCIA. AF_02/2021</t>
  </si>
  <si>
    <t xml:space="preserve">ESCAVAÇÃO MECANIZADA DE VALA COM PROF. ATÉ 1,5 M (MÉDIA MONTANTE E JUSANTE/UMA COMPOSIÇÃO POR TRECHO), ESCAVADEIRA (0,8 M3), LARG. DE 1,5 M A 2,5 M, EM SOLO MOLE, LOCAIS COM BAIXO NÍVEL DE INTERFERÊNCIA. AF_02/2021</t>
  </si>
  <si>
    <t xml:space="preserve">ESCAVAÇÃO MECANIZADA DE VALA COM PROF. MAIOR QUE 1,5 M E ATÉ 3,0 M (MÉDIA MONTANTE E JUSANTE/UMA COMPOSIÇÃO POR TRECHO), ESCAVADEIRA (0,8 M3), LARG. MENOR QUE 1,5 M, EM SOLO MOLE, LOCAIS COM BAIXO NÍVEL DE INTERFERÊNCIA. AF_02/2021</t>
  </si>
  <si>
    <t xml:space="preserve">ESCAVAÇÃO MECANIZADA DE VALA COM PROF.MAIOR QUE 3,0 M ATÉ 4,5 M (MÉDIA MONTANTE E JUSANTE/UMA COMPOSIÇÃO POR TRECHO), ESCAVADEIRA (0,8 M3), LARG. MENOR QUE 1,5 M, EM SOLO MOLE, LOCAIS COM BAIXO NÍVEL DE INTERFERÊNCIA. AF_02/2021</t>
  </si>
  <si>
    <t xml:space="preserve">5,69</t>
  </si>
  <si>
    <t xml:space="preserve">ESCAVAÇÃO MECANIZADA DE VALA COM PROF. MAIOR QUE 4,5 M ATÉ 6,0 M (MÉDIA MONTANTE E JUSANTE/UMA COMPOSIÇÃO POR TRECHO),COM ESCAVADEIRA (0,8 M3), LARG. MENOR QUE 1,5 M, EM SOLO MOLE, LOCAIS COM BAIXO NÍVEL DE INTERFERÊNCIA. AF_02/2021</t>
  </si>
  <si>
    <t xml:space="preserve">5,52</t>
  </si>
  <si>
    <t xml:space="preserve">ESCAVAÇÃO MECANIZADA DE VALA COM PROF. MAIOR QUE 1,5 M ATÉ 3,0 M (MÉDIA MONTANTE E JUSANTE/UMA COMPOSIÇÃO POR TRECHO),COM ESCAVADEIRA (1,2 M3), LARG. DE 1,5 M A 2,5 M, EM SOLO MOLE, LOCAIS COM BAIXO NÍVEL DE INTERFERÊNCIA. AF_02/2021</t>
  </si>
  <si>
    <t xml:space="preserve">ESCAVAÇÃO MECANIZADA DE VALA COM PROF. MAIOR QUE 3,0 M ATÉ 4,5 M (MÉDIA MONTANTE E JUSANTE/UMA COMPOSIÇÃO POR TRECHO), ESCAVADEIRA (1,2 M3), LARG. DE 1,5 M A 2,5 M, EM SOLO MOLE, LOCAIS COM BAIXO NÍVEL DE INTERFERÊNCIA. AF_02/2021</t>
  </si>
  <si>
    <t xml:space="preserve">5,15</t>
  </si>
  <si>
    <t xml:space="preserve">ESCAVAÇÃO MECANIZADA DE VALA COM PROF. MAIOR QUE 4,5 M ATÉ 6,0 M (MÉDIA MONTANTE E JUSANTE/UMA COMPOSIÇÃO POR TRECHO), ESCAVADEIRA (1,2 M3), LARG. DE 1,5 M A 2,5 M, EM SOLO MOLE, LOCAIS COM BAIXO NÍVEL DE INTERFERÊNCIA. AF_02/2021</t>
  </si>
  <si>
    <t xml:space="preserve">5,03</t>
  </si>
  <si>
    <t xml:space="preserve">ESCAVAÇÃO MECANIZADA DE VALA COM PROF. ATÉ 1,5 M (MÉDIA MONTANTE E JUSANTE/UMA COMPOSIÇÃO POR TRECHO), RETROESCAV. (0,26 M3), LARG. MENOR QUE 0,8 M, EM SOLO MOLE, EM LOCAIS COM ALTO NÍVEL DE INTERFERÊNCIA. AF_02/2021</t>
  </si>
  <si>
    <t xml:space="preserve">ESCAVAÇÃO MECANIZADA DE VALA COM PROF. ATÉ 1,5 M (MÉDIA MONTANTE E JUSANTE/UMA COMPOSIÇÃO POR TRECHO), RETROESCAV. (0,26 M3), LARG. DE 0,8 M A 1,5 M, EM SOLO MOLE, EM LOCAIS COM ALTO NÍVEL DE INTERFERÊNCIA. AF_02/2021</t>
  </si>
  <si>
    <t xml:space="preserve">ESCAVAÇÃO MECANIZADA DE VALA COM PROF. MAIOR QUE 1,5 M ATÉ 3,0 M (MÉDIA MONTANTE E JUSANTE/UMA COMPOSIÇÃO POR TRECHO), RETROESCAV. (0,26 M3), LARG. MENOR QUE 0,8 M, EM SOLO MOLE, EM LOCAIS COM ALTO NÍVEL DE INTERFERÊNCIA. AF_02/2021</t>
  </si>
  <si>
    <t xml:space="preserve">ESCAVAÇÃO MECANIZADA DE VALA COM PROF. MAIOR QUE 1,5 M ATÉ 3,0 M (MÉDIA MONTANTE E JUSANTE/UMA COMPOSIÇÃO POR TRECHO), RETROESCAV. (0,26 M3), LARG. DE 0,8 M A 1,5 M, EM SOLO MOLE, EM LOCAIS COM ALTO NÍVEL DE INTERFERÊNCIA. AF_02/2021</t>
  </si>
  <si>
    <t xml:space="preserve">ESCAVAÇÃO MECANIZADA DE VALA COM PROF. ATÉ 1,5 M (MÉDIA MONTANTE E JUSANTE/UMA COMPOSIÇÃO POR TRECHO), RETROESCAV. (0,26 M3), LARG. MENOR  QUE 0,8 M, EM SOLO MOLE, LOCAIS COM BAIXO NÍVEL DE NTERFERÊNCIA.  AF_02/2021</t>
  </si>
  <si>
    <t xml:space="preserve">8,67</t>
  </si>
  <si>
    <t xml:space="preserve">ESCAVAÇÃO MECANIZADA DE VALA COM PROF. ATÉ 1,5 M (MÉDIA MONTANTE E JUSANTE/UMA COMPOSIÇÃO POR TRECHO), RETROESCAV. (0,26 M3), LARG. DE 0,8 M A 1,5 M, EM SOLO MOLE, LOCAIS COM BAIXO NÍVEL DE INTERFERÊNCIA. AF_02/2021</t>
  </si>
  <si>
    <t xml:space="preserve">ESCAVAÇÃO MECANIZADA DE VALA COM PROF. MAIOR QUE 1,5 M ATÉ 3,0 M (MÉDIA MONTANTE E JUSANTE/UMA COMPOSIÇÃO POR TRECHO), RETROESCAV. (0,26 M3 ),LARG. MENOR QUE 0,8 M, EM SOLO MOLE, LOCAIS COM BAIXO NÍVEL DE INTERFERÊNCIA. AF_02/2021</t>
  </si>
  <si>
    <t xml:space="preserve">7,27</t>
  </si>
  <si>
    <t xml:space="preserve">ESCAVAÇÃO MECANIZADA DE VALA COM PROF. MAIOR QUE 1,5 M ATÉ 3,0 M (MÉDIA MONTANTE E JUSANTE/UMA COMPOSIÇÃO POR TRECHO), RETROESCAV. (0,26 M3), LARG. DE 0,8 M A 1,5 M, EM SOLO MOLE, LOCAIS COM BAIXO NÍVEL DE INTERFERÊNCIA. AF_02/2021</t>
  </si>
  <si>
    <t xml:space="preserve">6,62</t>
  </si>
  <si>
    <t xml:space="preserve">ESCAVAÇÃO MECANIZADA DE VALA COM PROF. ATÉ 1,5 M (MÉDIA MONTANTE E JUSANTE/UMA COMPOSIÇÃO POR TRECHO), ESCAVADEIRA (0,8 M3),LARG. ATÉ 1,5 M, EM SOLO DE 2A CATEGORIA, EM LOCAIS COM ALTO NÍVEL DE INTERFERÊNCIA.  AF_02/2021</t>
  </si>
  <si>
    <t xml:space="preserve">ESCAVAÇÃO MECANIZADA DE VALA COM PROF. ATÉ 1,5 M (MÉDIA MONTANTE E JUSANTE/UMA COMPOSIÇÃO POR TRECHO), ESCAVADEIRA (0,8 M3), LARG. DE 1,5 M A 2,5 M, EM SOLO DE 2A CATEGORIA, EM LOCAIS COM ALTO NÍVEL DE INTERFERÊNCIA. AF_02/2021</t>
  </si>
  <si>
    <t xml:space="preserve">ESCAVAÇÃO MECANIZADA DE VALA COM PROF. MAIOR QUE 1,5 M ATÉ 3,0 M (MÉDIA MONTANTE E JUSANTE/UMA COMPOSIÇÃO POR TRECHO), ESCAVADEIRA (0,8 M3), LARG. ATÉ 1,5 M, EM SOLO DE 2A CATEGORIA, EM LOCAIS COM ALTO NÍVEL DE INTERFERÊNCIA. AF_02/2021</t>
  </si>
  <si>
    <t xml:space="preserve">ESCAVAÇÃO MECANIZADA DE VALA COM PROF. MAIOR QUE 3,0 M ATÉ 4,5 M (MÉDIA MONTANTE E JUSANTE/UMA COMPOSIÇÃO POR TRECHO), ESCAVADEIRA (0,8 M3), LARG. MENOR QUE 1,5 M, EM SOLO DE 2A CATEGORIA, EM LOCAIS COM ALTO NÍVEL DE INTERFERÊNCIA. AF_02/2021</t>
  </si>
  <si>
    <t xml:space="preserve">11,60</t>
  </si>
  <si>
    <t xml:space="preserve">ESCAVAÇÃO MECANIZADA DE VALA COM PROF.MAIOR QUE 4,5 M ATÉ 6,0 M (MÉDIA MONTANTE E JUSANTE/UMA COMPOSIÇÃO POR TRECHO),COM ESCAVADEIRA (0,8 M3), LARG. MENOR QUE 1,5 M, EM SOLO DE 2A CATEGORIA, EM LOCAIS COM ALTO NÍVEL DE INTERFERÊNCIA. AF_02/2021</t>
  </si>
  <si>
    <t xml:space="preserve">11,26</t>
  </si>
  <si>
    <t xml:space="preserve">ESCAVAÇÃO MECANIZADA DE VALA COM PROF. MAIOR QUE 1,5 M ATÉ 3,0 M (MÉDIA MONTANTE E JUSANTE/UMA COMPOSIÇÃO POR TRECHO),COM ESCAVADEIRA (1,2 M3),LARG. DE 1,5 M A 2,5 M, EM SOLO DE 2A CATEGORIA, EM LOCAIS COM ALTO NÍVEL DE INTERFERÊNCIA. AF_02/2021</t>
  </si>
  <si>
    <t xml:space="preserve">ESCAVAÇÃO MECANIZADA DE VALA COM PROF. DE 3,0 M ATÉ 4,5 M (MÉDIA MONTANTE E JUSANTE/UMA COMPOSIÇÃO POR TRECHO), ESCAVADEIRA (1,2 M3), LARG. DE 1,5 M A 2,5 M, EM SOLO DE 2A CATEGORIA, EM LOCAIS COM ALTO NÍVEL DE INTERFERÊNCIA. AF_02/2021</t>
  </si>
  <si>
    <t xml:space="preserve">10,52</t>
  </si>
  <si>
    <t xml:space="preserve">ESCAVAÇÃO MECANIZADA DE VALA COM PROF. MAIOR QUE 4,5 M ATÉ 6,0 M (MÉDIA MONTANTE E JUSANTE/UMA COMPOSIÇÃO POR TRECHO), ESCAVADEIRA (1,2 M3), LARG. DE 1,5 M A 2,5 M, EM SOLO DE 2A CATEGORIA, EM LOCAIS COM ALTO NÍVEL DE INTERFERÊNCIA. AF_02/2021</t>
  </si>
  <si>
    <t xml:space="preserve">ESCAVAÇÃO MECANIZADA DE VALA COM PROF. ATÉ 1,5 M (MÉDIA MONTANTE E JUSANTE/UMA COMPOSIÇÃO POR TRECHO),COM ESCAVADEIRA (0,8 M3), LARG. MENOR QUE 1,5 M, EM SOLO DE 2A CATEGORIA, LOCAIS COM BAIXO NÍVEL DE INTERFERÊNCIA. AF_02/2021</t>
  </si>
  <si>
    <t xml:space="preserve">ESCAVAÇÃO MECANIZADA DE VALA COM PROF. ATÉ 1,5 M (MÉDIA MONTANTE E JUSANTE/UMA COMPOSIÇÃO POR TRECHO), ESCAVADEIRA (0,8 M3), LARG. DE 1,5 M A 2,5 M, EM SOLO DE 2A CATEGORIA, LOCAIS COM BAIXO NÍVEL DE INTERFERÊNCIA. AF_02/2021</t>
  </si>
  <si>
    <t xml:space="preserve">ESCAVAÇÃO MECANIZADA DE VALA COM PROF. MAIOR QUE 1,5 M E ATÉ 3,0 M (MÉDIA MONTANTE E JUSANTE/UMA COMPOSIÇÃO POR TRECHO), ESCAVADEIRA (0,8 M3), LARG. MENOR QUE 1,5 M, EM SOLO DE 2A CATEGORIA, LOCAIS COM BAIXO NÍVEL DE INTERFERÊNCIA. AF_02/2021</t>
  </si>
  <si>
    <t xml:space="preserve">6,76</t>
  </si>
  <si>
    <t xml:space="preserve">ESCAVAÇÃO MECANIZADA DE VALA COM PROF.MAIOR QUE 3,0 M ATÉ 4,5 M (MÉDIA MONTANTE E JUSANTE/UMA COMPOSIÇÃO POR TRECHO), ESCAVADEIRA (0,8 M3), LARG. MENOR QUE 1,5 M, EM SOLO DE 2A CATEGORIA, LOCAIS COM BAIXO NÍVEL DE INTERFERÊNCIA. AF_02/2021</t>
  </si>
  <si>
    <t xml:space="preserve">ESCAVAÇÃO MECANIZADA DE VALA COM PROF.MAIOR QUE 4,5 M ATÉ 6,0 M (MÉDIA MONTANTE E JUSANTE/UMA COMPOSIÇÃO POR TRECHO),COM ESCAVADEIRA (0,8 M3), LARG. MENOR QUE 1,5 M, EM SOLO DE 2A CATEGORIA, EM LOCAIS COM BAIXO NÍVEL DE INTERFERÊNCIA. AF_02/2021</t>
  </si>
  <si>
    <t xml:space="preserve">6,22</t>
  </si>
  <si>
    <t xml:space="preserve">ESCAVAÇÃO MECANIZADA DE VALA COM PROF. MAIOR QUE 1,5 M ATÉ 3,0 M (MÉDIA MONTANTE E JUSANTE/UMA COMPOSIÇÃO POR TRECHO),COM ESCAVADEIRA (1,2 M3),LARG. DE 1,5 M A 2,5 M, EM SOLO DE 2A CATEGORIA, LOCAIS COM BAIXO NÍVEL DE INTERFERÊNCIA. AF_02/2021</t>
  </si>
  <si>
    <t xml:space="preserve">ESCAVAÇÃO MECANIZADA DE VALA COM PROF. MAIOR QUE 3,0 M ATÉ 4,5 M (MÉDIA MONTANTE E JUSANTE/UMA COMPOSIÇÃO POR TRECHO), ESCAVADEIRA (1,2 M3), LARG. DE 1,5 M A 2,5 M, EM SOLO DE 2A CATEGORIA, LOCAIS COM BAIXO NÍVEL DE INTERFERÊNCIA. AF_02/2021</t>
  </si>
  <si>
    <t xml:space="preserve">5,79</t>
  </si>
  <si>
    <t xml:space="preserve">ESCAVAÇÃO MECANIZADA DE VALA COM PROF. MAIOR QUE 4,5 M ATÉ 6,0 M (MÉDIA MONTANTE E JUSANTE/UMA COMPOSIÇÃO POR TRECHO), ESCAVADEIRA (1,2 M3), LARG. DE 1,5 M A 2,5 M, EM SOLO DE 2A CATEGORIA, LOCAIS COM BAIXO NÍVEL DE INTERFERÊNCIA. AF_02/2021</t>
  </si>
  <si>
    <t xml:space="preserve">ESCAVAÇÃO MECANIZADA DE VALA COM PROF. ATÉ 1,5 M (MÉDIA MONTANTE E JUSANTE/UMA COMPOSIÇÃO POR TRECHO), RETROESCAV. (0,26 M3), LARG. MENOR QUE 0,8 M, EM SOLO DE 2A CATEGORIA, EM LOCAIS COM ALTO NÍVEL DE INTERFERÊNCIA. AF_02/2021</t>
  </si>
  <si>
    <t xml:space="preserve">17,69</t>
  </si>
  <si>
    <t xml:space="preserve">ESCAVAÇÃO MECANIZADA DE VALA COM PROF. ATÉ 1,5 M (MÉDIA MONTANTE E JUSANTE/UMA COMPOSIÇÃO POR TRECHO), RETROESCAV. (0,26 M3), LARG. DE 0,8 M A 1,5 M, EM SOLO DE 2A CATEGORIA, EM LOCAIS COM ALTO NÍVEL DE INTERFERÊNCIA. AF_02/2021</t>
  </si>
  <si>
    <t xml:space="preserve">15,01</t>
  </si>
  <si>
    <t xml:space="preserve">ESCAVAÇÃO MECANIZADA DE VALA COM PROF. MAIOR QUE 1,5 M ATÉ 3,0 M (MÉDIA MONTANTE E JUSANTE/UMA COMPOSIÇÃO POR TRECHO), RETROESCAV. (0,26 M3), LARG. MENOR QUE 0,8 M, EM SOLO DE 2A CATEGORIA, EM LOCAIS COM ALTO NÍVEL DE INTERFERÊNCIA. AF_02/2021</t>
  </si>
  <si>
    <t xml:space="preserve">14,84</t>
  </si>
  <si>
    <t xml:space="preserve">ESCAVAÇÃO MECANIZADA DE VALA COM PROF. MAIOR QUE 1,5 M ATÉ 3,0 M (MÉDIA MONTANTE E JUSANTE/UMA COMPOSIÇÃO POR TRECHO), RETROESCAV. (0,26 M3), LARG. DE 0,8 M A 1,5 M, EM SOLO DE 2A CATEGORIA, EM LOCAIS COM ALTO NÍVEL DE INTERFERÊNCIA. AF_02/2021</t>
  </si>
  <si>
    <t xml:space="preserve">13,50</t>
  </si>
  <si>
    <t xml:space="preserve">ESCAVAÇÃO MECANIZADA DE VALA COM PROF. ATÉ 1,5 M (MÉDIA MONTANTE E JUSANTE/UMA COMPOSIÇÃO POR TRECHO), RETROESCAV. (0,26 M3), LARGURA MENOR  QUE 0,8 M, EM SOLO DE 2A CATEGORIA, EM LOCAIS COM BAIXO NÍVEL DE NTERFERÊNCIA. AF_02/2021</t>
  </si>
  <si>
    <t xml:space="preserve">ESCAVAÇÃO MECANIZADA DE VALA COM PROF. ATÉ 1,5 M (MÉDIA MONTANTE E JUSANTE/UMA COMPOSIÇÃO POR TRECHO), RETROESCAV. (0,26 M3 ), LARG. DE 0,8 M A 1,5 M, EM SOLO DE 2A CATEGORIA, EM LOCAIS COM BAIXO NÍVEL DE INTERFERÊNCIA. AF_02/2021</t>
  </si>
  <si>
    <t xml:space="preserve">8,30</t>
  </si>
  <si>
    <t xml:space="preserve">ESCAVAÇÃO MECANIZADA DE VALA COM PROF. MAIOR QUE 1,5 M ATÉ 3,0 M (MÉDIA MONTANTE E JUSANTE/UMA COMPOSIÇÃO POR TRECHO), RETROESCAV. (0,26 M3),LARG. MENOR QUE 0,8 M, EM SOLO DE 2A CATEGORIA, EM LOCAIS COM BAIXO NÍVEL DE INTERFERÊNCIA. AF_02/2021</t>
  </si>
  <si>
    <t xml:space="preserve">8,18</t>
  </si>
  <si>
    <t xml:space="preserve">ESCAVAÇÃO MECANIZADA DE VALA COM PROF. MAIOR QUE 1,5 M ATÉ 3,0 M (MÉDIA MONTANTE E JUSANTE/UMA COMPOSIÇÃO POR TRECHO), RETROESCAV. (0,26 M3), LARG. DE 0,8 M A 1,5 M, EM SOLO DE 2A CATEGORIA, EM LOCAIS COM BAIXO NÍVEL DE INTERFERÊNCIA. AF_02/2021</t>
  </si>
  <si>
    <t xml:space="preserve">ATERRO COM OU S/COMPACTACAO</t>
  </si>
  <si>
    <t xml:space="preserve">0020</t>
  </si>
  <si>
    <t xml:space="preserve">ATERRO MECANIZADO DE VALA COM ESCAVADEIRA HIDRÁULICA (CAPACIDADE DA CAÇAMBA: 0,8 M³ / POTÊNCIA: 111 HP), LARGURA DE 1,5 A 2,5 M, PROFUNDIDADE ATÉ 1,5 M, COM SOLO ARGILO-ARENOSO. AF_05/2016</t>
  </si>
  <si>
    <t xml:space="preserve">32,39</t>
  </si>
  <si>
    <t xml:space="preserve">ATERRO MECANIZADO DE VALA COM ESCAVADEIRA HIDRÁULICA (CAPACIDADE DA CAÇAMBA: 0,8 M³ / POTÊNCIA: 111 HP), LARGURA ATÉ 1,5 M, PROFUNDIDADE DE 1,5 A 3,0 M, COM SOLO ARGILO-ARENOSO. AF_05/2016</t>
  </si>
  <si>
    <t xml:space="preserve">28,54</t>
  </si>
  <si>
    <t xml:space="preserve">ATERRO MECANIZADO DE VALA COM ESCAVADEIRA HIDRÁULICA (CAPACIDADE DA CAÇAMBA: 0,8 M³ / POTÊNCIA: 111 HP), LARGURA DE 1,5 A 2,5 M, PROFUNDIDADE DE 1,5 A 3,0 M, COM SOLO ARGILO-ARENOSO. AF_05/2016</t>
  </si>
  <si>
    <t xml:space="preserve">23,65</t>
  </si>
  <si>
    <t xml:space="preserve">ATERRO MECANIZADO DE VALA COM ESCAVADEIRA HIDRÁULICA (CAPACIDADE DA CAÇAMBA: 0,8 M³ / POTÊNCIA: 111 HP), LARGURA ATÉ 1,5 M, PROFUNDIDADE DE 3,0 A 4,5 M, COM SOLO ARGILO-ARENOSO. AF_05/2016</t>
  </si>
  <si>
    <t xml:space="preserve">24,76</t>
  </si>
  <si>
    <t xml:space="preserve">ATERRO MECANIZADO DE VALA COM ESCAVADEIRA HIDRÁULICA (CAPACIDADE DA CAÇAMBA: 0,8 M³ / POTÊNCIA: 111 HP), LARGURA DE 1,5 A 2,5 M, PROFUNDIDADE DE 3,0 A 4,5 M, COM SOLO ARGILO-ARENOSO. AF_05/2016</t>
  </si>
  <si>
    <t xml:space="preserve">21,82</t>
  </si>
  <si>
    <t xml:space="preserve">ATERRO MECANIZADO DE VALA COM ESCAVADEIRA HIDRÁULICA (CAPACIDADE DA CAÇAMBA: 0,8 M³ / POTÊNCIA: 111 HP), LARGURA ATÉ 1,5 M, PROFUNDIDADE DE 4,5 A 6,0 M, COM SOLO ARGILO-ARENOSO. AF_05/2016</t>
  </si>
  <si>
    <t xml:space="preserve">ATERRO MECANIZADO DE VALA COM ESCAVADEIRA HIDRÁULICA (CAPACIDADE DA CAÇAMBA: 0,8 M³ / POTÊNCIA: 111 HP), LARGURA DE 1,5 A 2,5 M, PROFUNDIDADE DE 4,5 A 6,0 M, COM SOLO ARGILO-ARENOSO. AF_05/2016</t>
  </si>
  <si>
    <t xml:space="preserve">ATERRO MECANIZADO DE VALA COM RETROESCAVADEIRA (CAPACIDADE DA CAÇAMBA DA RETRO: 0,26 M³ / POTÊNCIA: 88 HP), LARGURA ATÉ 0,8 M, PROFUNDIDADE ATÉ 1,5 M, COM SOLO ARGILO-ARENOSO. AF_05/2016</t>
  </si>
  <si>
    <t xml:space="preserve">40,73</t>
  </si>
  <si>
    <t xml:space="preserve">ATERRO MECANIZADO DE VALA COM RETROESCAVADEIRA (CAPACIDADE DA CAÇAMBA DA RETRO: 0,26 M³ / POTÊNCIA: 88 HP), LARGURA DE 0,8 A 1,5 M, PROFUNDIDADE ATÉ 1,5 M, COM SOLO ARGILO-ARENOSO. AF_05/2016</t>
  </si>
  <si>
    <t xml:space="preserve">ATERRO MECANIZADO DE VALA COM RETROESCAVADEIRA (CAPACIDADE DA CAÇAMBA DA RETRO: 0,26 M³ / POTÊNCIA: 88 HP), LARGURA ATÉ 0,8 M, PROFUNDIDADE DE 1,5 A 3,0 M, COM SOLO ARGILO-ARENOSO. AF_05/2016</t>
  </si>
  <si>
    <t xml:space="preserve">27,59</t>
  </si>
  <si>
    <t xml:space="preserve">ATERRO MECANIZADO DE VALA COM RETROESCAVADEIRA (CAPACIDADE DA CAÇAMBA DA RETRO: 0,26 M³ / POTÊNCIA: 88 HP), LARGURA DE 0,8 A 1,5 M, PROFUNDIDADE DE 1,5 A 3,0 M, COM SOLO ARGILO-ARENOSO. AF_05/2016</t>
  </si>
  <si>
    <t xml:space="preserve">22,38</t>
  </si>
  <si>
    <t xml:space="preserve">ATERRO MANUAL DE VALAS COM SOLO ARGILO-ARENOSO E COMPACTAÇÃO MECANIZADA. AF_05/2016</t>
  </si>
  <si>
    <t xml:space="preserve">46,95</t>
  </si>
  <si>
    <t xml:space="preserve">ATERRO MECANIZADO DE VALA COM ESCAVADEIRA HIDRÁULICA (CAPACIDADE DA CAÇAMBA: 0,8 M³ / POTÊNCIA: 111 HP), LARGURA DE 1,5 A 2,5 M, PROFUNDIDADE ATÉ 1,5 M, COM AREIA PARA ATERRO. AF_05/2016</t>
  </si>
  <si>
    <t xml:space="preserve">87,02</t>
  </si>
  <si>
    <t xml:space="preserve">ATERRO MECANIZADO DE VALA COM ESCAVADEIRA HIDRÁULICA (CAPACIDADE DA CAÇAMBA: 0,8 M³ / POTÊNCIA: 111 HP), LARGURA ATÉ 1,5 M, PROFUNDIDADE DE 1,5 A 3,0 M, COM AREIA PARA ATERRO. AF_05/2016</t>
  </si>
  <si>
    <t xml:space="preserve">83,17</t>
  </si>
  <si>
    <t xml:space="preserve">ATERRO MECANIZADO DE VALA COM ESCAVADEIRA HIDRÁULICA (CAPACIDADE DA CAÇAMBA: 0,8 M³ / POTÊNCIA: 111 HP), LARGURA DE 1,5 A 2,5 M, PROFUNDIDADE DE 1,5 A 3,0 M, COM AREIA PARA ATERRO. AF_05/2016</t>
  </si>
  <si>
    <t xml:space="preserve">78,28</t>
  </si>
  <si>
    <t xml:space="preserve">ATERRO MECANIZADO DE VALA COM ESCAVADEIRA HIDRÁULICA (CAPACIDADE DA CAÇAMBA: 0,8 M³ / POTÊNCIA: 111 HP), LARGURA ATÉ 1,5 M, PROFUNDIDADE DE 3,0 A 4,5 M, COM AREIA PARA ATERRO. AF_05/2016</t>
  </si>
  <si>
    <t xml:space="preserve">ATERRO MECANIZADO DE VALA COM ESCAVADEIRA HIDRÁULICA (CAPACIDADE DA CAÇAMBA: 0,8 M³ / POTÊNCIA: 111 HP), LARGURA DE 1,5 A 2,5 M, PROFUNDIDADE DE 3,0 A 4,5 M, COM AREIA PARA ATERRO. AF_05/2016</t>
  </si>
  <si>
    <t xml:space="preserve">ATERRO MECANIZADO DE VALA COM ESCAVADEIRA HIDRÁULICA (CAPACIDADE DA CAÇAMBA: 0,8 M³ / POTÊNCIA: 111 HP), LARGURA ATÉ 1,5 M, PROFUNDIDADE DE 4,5 A 6,0 M, COM AREIA PARA ATERRO. AF_05/2016</t>
  </si>
  <si>
    <t xml:space="preserve">77,77</t>
  </si>
  <si>
    <t xml:space="preserve">ATERRO MECANIZADO DE VALA COM ESCAVADEIRA HIDRÁULICA (CAPACIDADE DA CAÇAMBA: 0,8 M³ / POTÊNCIA: 111 HP), LARGURA DE 1,5 A 2,5 M, PROFUNDIDADE DE 4,5 A 6,0 M, COM AREIA PARA ATERRO. AF_05/2016</t>
  </si>
  <si>
    <t xml:space="preserve">75,54</t>
  </si>
  <si>
    <t xml:space="preserve">ATERRO MECANIZADO DE VALA COM RETROESCAVADEIRA (CAPACIDADE DA CAÇAMBA DA RETRO: 0,26 M³ / POTÊNCIA: 88 HP), LARGURA ATÉ 0,8 M, PROFUNDIDADE ATÉ 1,5 M, COM AREIA PARA ATERRO. AF_05/2016</t>
  </si>
  <si>
    <t xml:space="preserve">95,36</t>
  </si>
  <si>
    <t xml:space="preserve">ATERRO MECANIZADO DE VALA COM RETROESCAVADEIRA (CAPACIDADE DA CAÇAMBA DA RETRO: 0,26 M³ / POTÊNCIA: 88 HP), LARGURA DE 0,8 A 1,5 M, PROFUNDIDADE ATÉ 1,5 M, COM AREIA PARA ATERRO. AF_05/2016</t>
  </si>
  <si>
    <t xml:space="preserve">86,26</t>
  </si>
  <si>
    <t xml:space="preserve">ATERRO MECANIZADO DE VALA COM RETROESCAVADEIRA (CAPACIDADE DA CAÇAMBA DA RETRO: 0,26 M³ / POTÊNCIA: 88 HP), LARGURA ATÉ 0,8 M, PROFUNDIDADE DE 1,5 A 3,0 M, COM AREIA PARA ATERRO. AF_05/2016</t>
  </si>
  <si>
    <t xml:space="preserve">ATERRO MECANIZADO DE VALA COM RETROESCAVADEIRA (CAPACIDADE DA CAÇAMBA DA RETRO: 0,26 M³ / POTÊNCIA: 88 HP), LARGURA DE 0,8 A 1,5 M, PROFUNDIDADE DE 1,5 A 3,0 M, COM AREIA PARA ATERRO. AF_05/2016</t>
  </si>
  <si>
    <t xml:space="preserve">77,01</t>
  </si>
  <si>
    <t xml:space="preserve">ATERRO MANUAL DE VALAS COM AREIA PARA ATERRO E COMPACTAÇÃO MECANIZADA. AF_05/2016</t>
  </si>
  <si>
    <t xml:space="preserve">101,58</t>
  </si>
  <si>
    <t xml:space="preserve">EXECUÇÃO E COMPACTAÇÃO DE ATERRO COM SOLO PREDOMINANTEMENTE ARGILOSO - EXCLUSIVE SOLO, ESCAVAÇÃO, CARGA E TRANSPORTE. AF_11/2019</t>
  </si>
  <si>
    <t xml:space="preserve">EXECUÇÃO E COMPACTAÇÃO DE ATERRO COM SOLO PREDOMINANTEMENTE ARENOSO - EXCLUSIVE SOLO, ESCAVAÇÃO, CARGA E TRANSPORTE. AF_11/2019</t>
  </si>
  <si>
    <t xml:space="preserve">ATERRO/REATERRO DE VALAS COM OU S/COMPACTACAO</t>
  </si>
  <si>
    <t xml:space="preserve">0021</t>
  </si>
  <si>
    <t xml:space="preserve">REATERRO MECANIZADO DE VALA COM ESCAVADEIRA HIDRÁULICA (CAPACIDADE DA CAÇAMBA: 0,8 M³ / POTÊNCIA: 111 HP), LARGURA DE 1,5 A 2,5 M, PROFUNDIDADE ATÉ 1,5 M, COM SOLO DE 1ª CATEGORIA EM LOCAIS COM ALTO NÍVEL DE INTERFERÊNCIA. AF_04/2016</t>
  </si>
  <si>
    <t xml:space="preserve">REATERRO MECANIZADO DE VALA COM ESCAVADEIRA HIDRÁULICA (CAPACIDADE DA CAÇAMBA: 0,8 M³ / POTÊNCIA: 111 HP), LARGURA ATÉ 1,5 M, PROFUNDIDADE DE 1,5 A 3,0 M, COM SOLO DE 1ª CATEGORIA EM LOCAIS COM ALTO NÍVEL DE INTERFERÊNCIA. AF_04/2016</t>
  </si>
  <si>
    <t xml:space="preserve">17,37</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</si>
  <si>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</si>
  <si>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12,41</t>
  </si>
  <si>
    <t xml:space="preserve">REATERRO MECANIZADO DE VALA COM ESCAVADEIRA HIDRÁULICA (CAPACIDADE DA CAÇAMBA: 0,8 M³ / POTÊNCIA: 111 HP), LARGURA ATÉ 1,5 M, PROFUNDIDADE DE 3,0 A 4,5 M COM SOLO DE 1ª CATEGORIA EM LOCAIS COM ALTO NÍVEL DE INTERFERÊNCIA. AF_04/2016</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</si>
  <si>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</si>
  <si>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REATERRO MECANIZADO DE VALA COM ESCAVADEIRA HIDRÁULICA (CAPACIDADE DA CAÇAMBA: 0,8 M³ / POTÊNCIA: 111 HP), LARGURA ATÉ 1,5 M, PROFUNDIDADE DE 4,5 A 6,0 M, COM SOLO DE 1ª CATEGORIA EM LOCAIS COM ALTO NÍVEL DE INTERFERÊNCIA. AF_04/2016</t>
  </si>
  <si>
    <t xml:space="preserve">11,81</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</si>
  <si>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</si>
  <si>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9,68</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</si>
  <si>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</si>
  <si>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</si>
  <si>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15,97</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</si>
  <si>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</si>
  <si>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</si>
  <si>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12,19</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</si>
  <si>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</si>
  <si>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9,25</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</si>
  <si>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</si>
  <si>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</si>
  <si>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</si>
  <si>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25,30</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</si>
  <si>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</si>
  <si>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19,51</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</si>
  <si>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</si>
  <si>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</si>
  <si>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10,45</t>
  </si>
  <si>
    <t xml:space="preserve">REATERRO MECANIZADO DE VALA COM RETROESCAVADEIRA (CAPACIDADE DA CAÇAMBA DA RETRO: 0,26 M³ / POTÊNCIA: 88 HP), LARGURA ATÉ 0,8 M, PROFUNDIDADE ATÉ 1,5 M, COM SOLO DE 1ª CATEGORIA EM LOCAIS COM BAIXO NÍVEL DE INTERFERÊNCIA. AF_04/2016</t>
  </si>
  <si>
    <t xml:space="preserve">23,80</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</si>
  <si>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</si>
  <si>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</si>
  <si>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15,00</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</si>
  <si>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</si>
  <si>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REATERRO MANUAL DE VALAS COM COMPACTAÇÃO MECANIZADA. AF_04/2016</t>
  </si>
  <si>
    <t xml:space="preserve">REATERRO MANUAL APILOADO COM SOQUETE. AF_10/2017</t>
  </si>
  <si>
    <t xml:space="preserve">56,12</t>
  </si>
  <si>
    <t xml:space="preserve">CARGA, DESCARGA E/OU TRANSPORTE DE MATERIAIS</t>
  </si>
  <si>
    <t xml:space="preserve">0022</t>
  </si>
  <si>
    <t xml:space="preserve">TRANSPORTE COM CAMINHÃO BASCULANTE DE 6 M³, EM VIA URBANA EM LEITO NATURAL (UNIDADE: TXKM). AF_07/2020</t>
  </si>
  <si>
    <t xml:space="preserve">TXKM</t>
  </si>
  <si>
    <t xml:space="preserve">2,06</t>
  </si>
  <si>
    <t xml:space="preserve">TRANSPORTE COM CAMINHÃO BASCULANTE DE 6 M³, EM VIA URBANA EM REVESTIMENTO PRIMÁRIO (UNIDADE: TXKM). AF_07/2020</t>
  </si>
  <si>
    <t xml:space="preserve">1,77</t>
  </si>
  <si>
    <t xml:space="preserve">TRANSPORTE COM CAMINHÃO BASCULANTE DE 6 M³, EM VIA URBANA PAVIMENTADA, DMT ATÉ 30 KM (UNIDADE: TXKM). AF_07/2020</t>
  </si>
  <si>
    <t xml:space="preserve">1,64</t>
  </si>
  <si>
    <t xml:space="preserve">TRANSPORTE COM CAMINHÃO BASCULANTE DE 6 M³, EM VIA URBANA PAVIMENTADA, ADICIONAL PARA DMT EXCEDENTE A 30 KM (UNIDADE: TXKM). AF_07/2020</t>
  </si>
  <si>
    <t xml:space="preserve">0,65</t>
  </si>
  <si>
    <t xml:space="preserve">REGULARIZACAO E APILOAMENTO DE FUNDO DE VALAS</t>
  </si>
  <si>
    <t xml:space="preserve">0225</t>
  </si>
  <si>
    <t xml:space="preserve">PREPARO DE FUNDO DE VALA COM LARGURA MENOR QUE 1,5 M (ACERTO DO SOLO NATURAL). AF_08/2020</t>
  </si>
  <si>
    <t xml:space="preserve">6,55</t>
  </si>
  <si>
    <t xml:space="preserve">PREPARO DE FUNDO DE VALA COM LARGURA MAIOR OU IGUAL A 1,5 M E MENOR QUE 2,5 M (ACERTO DO SOLO NATURAL). AF_08/2020</t>
  </si>
  <si>
    <t xml:space="preserve">3,22</t>
  </si>
  <si>
    <t xml:space="preserve">PREPARO DE FUNDO DE VALA COM LARGURA MENOR QUE 1,5 M, COM CAMADA DE AREIA, LANÇAMENTO MANUAL. AF_08/2020</t>
  </si>
  <si>
    <t xml:space="preserve">202,70</t>
  </si>
  <si>
    <t xml:space="preserve">PREPARO DE FUNDO DE VALA COM LARGURA MENOR QUE 1,5 M, COM CAMADA DE BRITA, LANÇAMENTO MANUAL. AF_08/2020</t>
  </si>
  <si>
    <t xml:space="preserve">241,83</t>
  </si>
  <si>
    <t xml:space="preserve">PREPARO DE FUNDO DE VALA COM LARGURA MAIOR OU IGUAL A 1,5 M E MENOR QUE 2,5 M, COM CAMADA DE AREIA, LANÇAMENTO MANUAL. AF_08/2020</t>
  </si>
  <si>
    <t xml:space="preserve">176,40</t>
  </si>
  <si>
    <t xml:space="preserve">PREPARO DE FUNDO DE VALA COM LARGURA MAIOR OU IGUAL A 1,5 M E MENOR QUE 2,5 M, COM CAMADA DE BRITA, LANÇAMENTO MANUAL. AF_08/2020</t>
  </si>
  <si>
    <t xml:space="preserve">215,52</t>
  </si>
  <si>
    <t xml:space="preserve">PREPARO DE FUNDO DE VALA COM LARGURA MENOR QUE 1,5 M, COM CAMADA DE AREIA, LANÇAMENTO MECANIZADO. AF_08/2020</t>
  </si>
  <si>
    <t xml:space="preserve">164,68</t>
  </si>
  <si>
    <t xml:space="preserve">PREPARO DE FUNDO DE VALA COM LARGURA MENOR QUE 1,5 M, COM CAMADA DE BRITA, LANÇAMENTO MECANIZADO. AF_08/2020</t>
  </si>
  <si>
    <t xml:space="preserve">194,94</t>
  </si>
  <si>
    <t xml:space="preserve">PREPARO DE FUNDO DE VALA COM LARGURA MAIOR OU IGUAL A 1,5 M E MENOR QUE 2,5 M, COM CAMADA DE BRITA, LANÇAMENTO MECANIZADO. AF_08/2020</t>
  </si>
  <si>
    <t xml:space="preserve">151,62</t>
  </si>
  <si>
    <t xml:space="preserve">PREPARO DE FUNDO DE VALA COM LARGURA MAIOR OU IGUAL A 1,5 M E MENOR QUE 2,5 M, COM CAMADA DE AREIA, LANÇAMENTO MECANIZADO. AF_08/2020</t>
  </si>
  <si>
    <t xml:space="preserve">126,80</t>
  </si>
  <si>
    <t xml:space="preserve">COMPACTACAO OU APILOAMENTO</t>
  </si>
  <si>
    <t xml:space="preserve">0283</t>
  </si>
  <si>
    <t xml:space="preserve">UMIDIFICAÇÃO DE MATERIAL PARA VALAS COM CAMINHÃO PIPA 10000L. AF_11/2016</t>
  </si>
  <si>
    <t xml:space="preserve">1,97</t>
  </si>
  <si>
    <t xml:space="preserve">PAREDES/PAINEIS</t>
  </si>
  <si>
    <t xml:space="preserve">PARE</t>
  </si>
  <si>
    <t xml:space="preserve">ALVENARIA DE TIJOLOS CERAMICOS</t>
  </si>
  <si>
    <t xml:space="preserve">0063</t>
  </si>
  <si>
    <t xml:space="preserve">ALVENARIA DE VEDAÇÃO DE BLOCOS CERÂMICOS MACIÇOS DE 5X10X20CM (ESPESSURA 10CM) E ARGAMASSA DE ASSENTAMENTO COM PREPARO EM BETONEIRA. AF_05/2020</t>
  </si>
  <si>
    <t xml:space="preserve">133,43</t>
  </si>
  <si>
    <t xml:space="preserve">ALVENARIA DE VEDAÇÃO DE BLOCOS CERÂMICOS FURADOS NA VERTICAL DE 9X19X39 CM (ESPESSURA 9 CM) E ARGAMASSA DE ASSENTAMENTO COM PREPARO EM BETONEIRA. AF_12/2021</t>
  </si>
  <si>
    <t xml:space="preserve">ALVENARIA DE VEDAÇÃO DE BLOCOS CERÂMICOS FURADOS NA VERTICAL DE 9X19X39 CM (ESPESSURA 9 CM) E ARGAMASSA DE ASSENTAMENTO COM PREPARO MANUAL. AF_12/2021</t>
  </si>
  <si>
    <t xml:space="preserve">ALVENARIA DE VEDAÇÃO DE BLOCOS CERÂMICOS FURADOS NA VERTICAL DE 14X19X39 CM (ESPESSURA 14 CM) E ARGAMASSA DE ASSENTAMENTO COM PREPARO EM BETONEIRA. AF_12/2021</t>
  </si>
  <si>
    <t xml:space="preserve">74,01</t>
  </si>
  <si>
    <t xml:space="preserve">ALVENARIA DE VEDAÇÃO DE BLOCOS CERÂMICOS FURADOS NA VERTICAL DE 14X19X39 CM (ESPESSURA 14 CM) E ARGAMASSA DE ASSENTAMENTO COM PREPARO MANUAL. AF_12/2021</t>
  </si>
  <si>
    <t xml:space="preserve">75,67</t>
  </si>
  <si>
    <t xml:space="preserve">ALVENARIA DE VEDAÇÃO DE BLOCOS CERÂMICOS FURADOS NA VERTICAL DE 19X19X39 CM (ESPESSURA 19 CM) E ARGAMASSA DE ASSENTAMENTO COM PREPARO EM BETONEIRA. AF_12/2021</t>
  </si>
  <si>
    <t xml:space="preserve">89,35</t>
  </si>
  <si>
    <t xml:space="preserve">ALVENARIA DE VEDAÇÃO DE BLOCOS CERÂMICOS FURADOS NA VERTICAL DE 19X19X39 CM (ESPESSURA 19 CM) E ARGAMASSA DE ASSENTAMENTO COM PREPARO MANUAL. AF_12/2021</t>
  </si>
  <si>
    <t xml:space="preserve">91,29</t>
  </si>
  <si>
    <t xml:space="preserve">ALVENARIA DE VEDAÇÃO DE BLOCOS CERÂMICOS FURADOS NA HORIZONTAL DE 9X19X19 CM (ESPESSURA 9 CM) E ARGAMASSA DE ASSENTAMENTO COM PREPARO EM BETONEIRA. AF_12/2021</t>
  </si>
  <si>
    <t xml:space="preserve">88,63</t>
  </si>
  <si>
    <t xml:space="preserve">ALVENARIA DE VEDAÇÃO DE BLOCOS CERÂMICOS FURADOS NA HORIZONTAL DE 9X19X19 CM (ESPESSURA 9 CM) E ARGAMASSA DE ASSENTAMENTO COM PREPARO MANUAL. AF_12/2021</t>
  </si>
  <si>
    <t xml:space="preserve">89,91</t>
  </si>
  <si>
    <t xml:space="preserve">ALVENARIA DE VEDAÇÃO DE BLOCOS CERÂMICOS FURADOS NA HORIZONTAL DE 11,5X19X19 CM (ESPESSURA 11,5 CM) E ARGAMASSA DE ASSENTAMENTO COM PREPARO EM BETONEIRA. AF_12/2021</t>
  </si>
  <si>
    <t xml:space="preserve">80,76</t>
  </si>
  <si>
    <t xml:space="preserve">ALVENARIA DE VEDAÇÃO DE BLOCOS CERÂMICOS FURADOS NA HORIZONTAL DE 11,5X19X19 CM (ESPESSURA 11,5 CM) E ARGAMASSA DE ASSENTAMENTO COM PREPARO MANUAL. AF_12/2021</t>
  </si>
  <si>
    <t xml:space="preserve">82,14</t>
  </si>
  <si>
    <t xml:space="preserve">ALVENARIA DE VEDAÇÃO DE BLOCOS CERÂMICOS FURADOS NA HORIZONTAL DE 9X14X19 CM (ESPESSURA 9 CM) E ARGAMASSA DE ASSENTAMENTO COM PREPARO EM BETONEIRA. AF_12/2021</t>
  </si>
  <si>
    <t xml:space="preserve">116,99</t>
  </si>
  <si>
    <t xml:space="preserve">ALVENARIA DE VEDAÇÃO DE BLOCOS CERÂMICOS FURADOS NA HORIZONTAL DE 9X14X19 CM (ESPESSURA 9 CM) E ARGAMASSA DE ASSENTAMENTO COM PREPARO MANUAL. AF_12/2021</t>
  </si>
  <si>
    <t xml:space="preserve">ALVENARIA DE VEDAÇÃO DE BLOCOS CERÂMICOS FURADOS NA HORIZONTAL DE 14X9X19 CM (ESPESSURA 14 CM, BLOCO DEITADO) E ARGAMASSA DE ASSENTAMENTO COM PREPARO EM BETONEIRA. AF_12/2021</t>
  </si>
  <si>
    <t xml:space="preserve">140,38</t>
  </si>
  <si>
    <t xml:space="preserve">ALVENARIA DE VEDAÇÃO DE BLOCOS CERÂMICOS FURADOS NA HORIZONTAL DE 14X9X19 CM (ESPESSURA 14 CM, BLOCO DEITADO) E ARGAMASSA DE ASSENTAMENTO COM PREPARO MANUAL. AF_12/2021</t>
  </si>
  <si>
    <t xml:space="preserve">142,95</t>
  </si>
  <si>
    <t xml:space="preserve">ALVENARIA DE VEDAÇÃO DE BLOCOS CERÂMICOS FURADOS NA HORIZONTAL DE 9X9X19 CM (ESPESSURA 9 CM) E ARGAMASSA DE ASSENTAMENTO COM PREPARO EM BETONEIRA. AF_12/2021</t>
  </si>
  <si>
    <t xml:space="preserve">174,07</t>
  </si>
  <si>
    <t xml:space="preserve">ALVENARIA DE VEDAÇÃO DE BLOCOS CERÂMICOS FURADOS NA HORIZONTAL DE 9X9X19 CM (ESPESSURA 9 CM) E ARGAMASSA DE ASSENTAMENTO COM PREPARO MANUAL. AF_12/2021</t>
  </si>
  <si>
    <t xml:space="preserve">175,95</t>
  </si>
  <si>
    <t xml:space="preserve">ALVENARIA DE VEDAÇÃO DE BLOCOS CERÂMICOS FURADOS NA HORIZONTAL DE 9X19X29 CM (ESPESSURA 9 CM) E ARGAMASSA DE ASSENTAMENTO COM PREPARO EM BETONEIRA. AF_12/2021</t>
  </si>
  <si>
    <t xml:space="preserve">54,02</t>
  </si>
  <si>
    <t xml:space="preserve">ALVENARIA DE VEDAÇÃO DE BLOCOS CERÂMICOS FURADOS NA HORIZONTAL DE 9X19X29 CM (ESPESSURA 9 CM) E ARGAMASSA DE ASSENTAMENTO COM PREPARO MANUAL. AF_12/2021</t>
  </si>
  <si>
    <t xml:space="preserve">55,10</t>
  </si>
  <si>
    <t xml:space="preserve">ALVENARIA DE ELEMENTOS VAZADOS CERAMICOS</t>
  </si>
  <si>
    <t xml:space="preserve">0064</t>
  </si>
  <si>
    <t xml:space="preserve">ALVENARIA ESTRUTURAL DE BLOCOS CERÂMICOS 14X19X39, (ESPESSURA DE 14 CM), PARA PAREDES COM ÁREA LÍQUIDA MENOR QUE 6M², SEM VÃOS, UTILIZANDO PALHETA E ARGAMASSA DE ASSENTAMENTO COM PREPARO EM BETONEIRA. AF_12/2014</t>
  </si>
  <si>
    <t xml:space="preserve">71,99</t>
  </si>
  <si>
    <t xml:space="preserve">ALVENARIA ESTRUTURAL DE BLOCOS CERÂMICOS 14X19X39, (ESPESSURA DE 14 CM), PARA PAREDES COM ÁREA LÍQUIDA MENOR QUE 6M², SEM VÃOS, UTILIZANDO PALHETA E ARGAMASSA DE ASSENTAMENTO COM PREPARO MANUAL. AF_12/2014</t>
  </si>
  <si>
    <t xml:space="preserve">73,64</t>
  </si>
  <si>
    <t xml:space="preserve">ALVENARIA ESTRUTURAL DE BLOCOS CERÂMICOS 14X19X39, (ESPESSURA DE 14 CM), PARA PAREDES COM ÁREA LÍQUIDA MAIOR OU IGUAL QUE 6M², SEM VÃOS, UTILIZANDO PALHETA E ARGAMASSA DE ASSENTAMENTO COM PREPARO EM BETONEIRA. AF_12/2014</t>
  </si>
  <si>
    <t xml:space="preserve">65,12</t>
  </si>
  <si>
    <t xml:space="preserve">ALVENARIA ESTRUTURAL DE BLOCOS CERÂMICOS 14X19X39, (ESPESSURA DE 14 CM), PARA PAREDES COM ÁREA LÍQUIDA MAIOR OU IGUAL QUE 6M², SEM VÃOS, UTILIZANDO PALHETA E ARGAMASSA DE ASSENTAMENTO COM PREPARO MANUAL. AF_12/2014</t>
  </si>
  <si>
    <t xml:space="preserve">66,77</t>
  </si>
  <si>
    <t xml:space="preserve">ALVENARIA ESTRUTURAL DE BLOCOS CERÂMICOS 14X19X39, (ESPESSURA DE 14 CM), PARA PAREDES COM ÁREA LÍQUIDA MENOR QUE 6M², COM VÃOS, UTILIZANDO PALHETA E ARGAMASSA DE ASSENTAMENTO COM PREPARO EM BETONEIRA. AF_12/2014</t>
  </si>
  <si>
    <t xml:space="preserve">77,30</t>
  </si>
  <si>
    <t xml:space="preserve">ALVENARIA ESTRUTURAL DE BLOCOS CERÂMICOS 14X19X39, (ESPESSURA DE 14 CM), PARA PAREDES COM ÁREA LÍQUIDA MENOR QUE 6M², COM VÃOS, UTILIZANDO PALHETA E ARGAMASSA DE ASSENTAMENTO COM PREPARO MANUAL. AF_12/2014</t>
  </si>
  <si>
    <t xml:space="preserve">78,95</t>
  </si>
  <si>
    <t xml:space="preserve">ALVENARIA ESTRUTURAL DE BLOCOS CERÂMICOS 14X19X39, (ESPESSURA DE 14 CM), PARA PAREDES COM ÁREA LÍQUIDA MAIOR OU IGUAL A 6M², COM VÃOS, UTILIZANDO PALHETA E ARGAMASSA DE ASSENTAMENTO COM PREPARO EM BETONEIRA. AF_12/2014</t>
  </si>
  <si>
    <t xml:space="preserve">68,01</t>
  </si>
  <si>
    <t xml:space="preserve">ALVENARIA ESTRUTURAL DE BLOCOS CERÂMICOS 14X19X39, (ESPESSURA DE 14 CM), PARA PAREDES COM ÁREA LÍQUIDA MAIOR OU IGUAL A 6M², COM VÃOS, UTILIZANDO PALHETA E ARGAMASSA DE ASSENTAMENTO COM PREPARO MANUAL. AF_12/2014</t>
  </si>
  <si>
    <t xml:space="preserve">69,66</t>
  </si>
  <si>
    <t xml:space="preserve">ALVENARIA ESTRUTURAL DE BLOCOS CERÂMICOS 14X19X29, (ESPESSURA DE 14 CM), PARA PAREDES COM ÁREA LÍQUIDA MENOR QUE 6M², SEM VÃOS, UTILIZANDO PALHETA E ARGAMASSA DE ASSENTAMENTO COM PREPARO EM BETONEIRA. AF_12/2014</t>
  </si>
  <si>
    <t xml:space="preserve">83,26</t>
  </si>
  <si>
    <t xml:space="preserve">ALVENARIA ESTRUTURAL DE BLOCOS CERÂMICOS 14X19X29, (ESPESSURA DE 14 CM), PARA PAREDES COM ÁREA LÍQUIDA MENOR QUE 6M², SEM VÃOS, UTILIZANDO PALHETA E ARGAMASSA DE ASSENTAMENTO COM PREPARO MANUAL. AF_12/2014</t>
  </si>
  <si>
    <t xml:space="preserve">85,09</t>
  </si>
  <si>
    <t xml:space="preserve">ALVENARIA ESTRUTURAL DE BLOCOS CERÂMICOS 14X19X29, (ESPESSURA DE 14 CM), PARA PAREDES COM ÁREA LÍQUIDA MAIOR OU IGUAL A 6M², SEM VÃOS, UTILIZANDO PALHETA E ARGAMASSA DE ASSENTAMENTO COM PREPARO EM BETONEIRA. AF_12/2014</t>
  </si>
  <si>
    <t xml:space="preserve">76,38</t>
  </si>
  <si>
    <t xml:space="preserve">ALVENARIA ESTRUTURAL DE BLOCOS CERÂMICOS 14X19X29, (ESPESSURA DE 14 CM), PARA PAREDES COM ÁREA LÍQUIDA MAIOR OU IGUAL A 6M2, SEM VÃOS, UTILIZANDO PALHETA E ARGAMASSA DE ASSENTAMENTO COM PREPARO MANUAL. AF_12/2014</t>
  </si>
  <si>
    <t xml:space="preserve">78,21</t>
  </si>
  <si>
    <t xml:space="preserve">ALVENARIA ESTRUTURAL DE BLOCOS CERÂMICOS 14X19X29, (ESPESSURA DE 14 CM), PARA PAREDES COM ÁREA LÍQUIDA MENOR QUE 6M², COM VÃOS, UTILIZANDO PALHETA E ARGAMASSA DE ASSENTAMENTO COM PREPARO EM BETONEIRA. AF_12/2014</t>
  </si>
  <si>
    <t xml:space="preserve">91,02</t>
  </si>
  <si>
    <t xml:space="preserve">ALVENARIA ESTRUTURAL DE BLOCOS CERÂMICOS 14X19X29, (ESPESSURA DE 14 CM), PARA PAREDES COM ÁREA LÍQUIDA MENOR QUE 6M², COM VÃOS, UTILIZANDO PALHETA E ARGAMASSA DE ASSENTAMENTO COM PREPARO MANUAL. AF_12/2014</t>
  </si>
  <si>
    <t xml:space="preserve">92,85</t>
  </si>
  <si>
    <t xml:space="preserve">ALVENARIA ESTRUTURAL DE BLOCOS CERÂMICOS 14X19X29, (ESPESSURA DE 14 CM), PARA PAREDES COM ÁREA LÍQUIDA MAIOR OU IGUAL A 6M², COM VÃOS, UTILIZANDO PALHETA E ARGAMASSA DE ASSENTAMENTO COM PREPARO EM BETONEIRA. AF_12/2014</t>
  </si>
  <si>
    <t xml:space="preserve">80,53</t>
  </si>
  <si>
    <t xml:space="preserve">ALVENARIA ESTRUTURAL DE BLOCOS CERÂMICOS 14X19X29, (ESPESSURA DE 14 CM), PARA PAREDES COM ÁREA LÍQUIDA MAIOR OU IGUAL A 6M², COM VÃOS, UTILIZANDO PALHETA E ARGAMASSA DE ASSENTAMENTO COM PREPARO MANUAL. AF_12/2014</t>
  </si>
  <si>
    <t xml:space="preserve">82,36</t>
  </si>
  <si>
    <t xml:space="preserve">ALVENARIA ESTRUTURAL DE BLOCOS CERÂMICOS 14X19X39, (ESPESSURA DE 14 CM), PARA PAREDES COM ÁREA LÍQUIDA MENOR QUE 6M², SEM VÃOS, UTILIZANDO COLHER DE PEDREIRO E ARGAMASSA DE ASSENTAMENTO COM PREPARO EM BETONEIRA. AF_12/2014</t>
  </si>
  <si>
    <t xml:space="preserve">85,35</t>
  </si>
  <si>
    <t xml:space="preserve">ALVENARIA ESTRUTURAL DE BLOCOS CERÂMICOS 14X19X39, (ESPESSURA DE 14 CM), PARA PAREDES COM ÁREA LÍQUIDA MENOR QUE 6M², SEM VÃOS, UTILIZANDO COLHER DE PEDREIRO E ARGAMASSA DE ASSENTAMENTO COM PREPARO MANUAL. AF_12/2014</t>
  </si>
  <si>
    <t xml:space="preserve">ALVENARIA ESTRUTURAL DE BLOCOS CERÂMICOS 14X19X39, (ESPESSURA DE 14 CM), PARA PAREDES COM ÁREA LÍQUIDA MAIOR OU IGUAL A 6M², SEM VÃOS, UTILIZANDO COLHER DE PEDREIRO E ARGAMASSA DE ASSENTAMENTO COM PREPARO EM BETONEIRA. AF_12/2014</t>
  </si>
  <si>
    <t xml:space="preserve">78,48</t>
  </si>
  <si>
    <t xml:space="preserve">ALVENARIA ESTRUTURAL DE BLOCOS CERÂMICOS 14X19X39, (ESPESSURA DE 14 CM), PARA PAREDES COM ÁREA LÍQUIDA MAIOR OU IGUAL A 6M², SEM VÃOS, UTILIZANDO COLHER DE PEDREIRO E ARGAMASSA DE ASSENTAMENTO COM PREPARO MANUAL. AF_12/2014</t>
  </si>
  <si>
    <t xml:space="preserve">80,82</t>
  </si>
  <si>
    <t xml:space="preserve">ALVENARIA ESTRUTURAL DE BLOCOS CERÂMICOS 14X19X39, (ESPESSURA DE 14 CM), PARA PAREDES COM ÁREA LÍQUIDA MENOR QUE 6M², COM VÃOS, UTILIZANDO COLHER DE PEDREIRO E ARGAMASSA DE ASSENTAMENTO COM PREPARO EM BETONEIRA. AF_12/2014</t>
  </si>
  <si>
    <t xml:space="preserve">94,76</t>
  </si>
  <si>
    <t xml:space="preserve">ALVENARIA ESTRUTURAL DE BLOCOS CERÂMICOS 14X19X39, (ESPESSURA DE 14 CM), PARA PAREDES COM ÁREA LÍQUIDA MENOR QUE 6M², COM VÃOS, UTILIZANDO COLHER DE PEDREIRO E ARGAMASSA DE ASSENTAMENTO COM PREPARO MANUAL. AF_12/2014</t>
  </si>
  <si>
    <t xml:space="preserve">ALVENARIA ESTRUTURAL DE BLOCOS CERÂMICOS 14X19X39, (ESPESSURA DE 14 CM), PARA PAREDES COM ÁREA LÍQUIDA MAIOR OU IGUAL A 6M², COM VÃOS, UTILIZANDO COLHER DE PEDREIRO E ARGAMASSA DE ASSENTAMENTO COM PREPARO EM BETONEIRA. AF_12/2014</t>
  </si>
  <si>
    <t xml:space="preserve">83,92</t>
  </si>
  <si>
    <t xml:space="preserve">ALVENARIA ESTRUTURAL DE BLOCOS CERÂMICOS 14X19X39, (ESPESSURA DE 14 CM), PARA PAREDES COM ÁREA LÍQUIDA MAIOR OU IGUAL A 6M², COM VÃOS, UTILIZANDO COLHER DE PEDREIRO E ARGAMASSA DE ASSENTAMENTO COM PREPARO MANUAL. AF_12/2014</t>
  </si>
  <si>
    <t xml:space="preserve">ALVENARIA ESTRUTURAL DE BLOCOS CERÂMICOS 14X19X29, (ESPESSURA DE 14 CM), PARA PAREDES COM ÁREA LÍQUIDA MENOR QUE 6M², SEM VÃOS, UTILIZANDO COLHER DE PEDREIRO E ARGAMASSA DE ASSENTAMENTO COM PREPARO EM BETONEIRA. AF_12/2014</t>
  </si>
  <si>
    <t xml:space="preserve">96,89</t>
  </si>
  <si>
    <t xml:space="preserve">ALVENARIA ESTRUTURAL DE BLOCOS CERÂMICOS 14X19X29, (ESPESSURA DE 14 CM), PARA PAREDES COM ÁREA LÍQUIDA MENOR QUE 6M², SEM VÃOS, UTILIZANDO COLHER DE PEDREIRO E ARGAMASSA DE ASSENTAMENTO COM PREPARO MANUAL. AF_12/2014</t>
  </si>
  <si>
    <t xml:space="preserve">99,48</t>
  </si>
  <si>
    <t xml:space="preserve">ALVENARIA ESTRUTURAL DE BLOCOS CERÂMICOS 14X19X29, (ESPESSURA DE 14 CM), PARA PAREDES COM ÁREA LÍQUIDA MAIOR OU IGUAL A 6M², SEM VÃOS, UTILIZANDO COLHER DE PEDREIRO E ARGAMASSA DE ASSENTAMENTO COM PREPARO EM BETONEIRA. AF_12/2014</t>
  </si>
  <si>
    <t xml:space="preserve">90,00</t>
  </si>
  <si>
    <t xml:space="preserve">ALVENARIA ESTRUTURAL DE BLOCOS CERÂMICOS 14X19X29, (ESPESSURA DE 14 CM), PARA PAREDES COM ÁREA LÍQUIDA MAIOR OU IGUAL A 6M², SEM VÃOS, UTILIZANDO COLHER DE PEDREIRO E ARGAMASSA DE ASSENTAMENTO COM PREPARO MANUAL. AF_12/2014</t>
  </si>
  <si>
    <t xml:space="preserve">92,59</t>
  </si>
  <si>
    <t xml:space="preserve">ALVENARIA ESTRUTURAL DE BLOCOS CERÂMICOS 14X19X29, (ESPESSURA DE 14 CM), PARA PAREDES COM ÁREA LÍQUIDA MENOR QUE 6M², COM VÃOS, UTILIZANDO COLHER DE PEDREIRO E ARGAMASSA DE ASSENTAMENTO COM PREPARO EM BETONEIRA. AF_12/2014</t>
  </si>
  <si>
    <t xml:space="preserve">111,51</t>
  </si>
  <si>
    <t xml:space="preserve">ALVENARIA ESTRUTURAL DE BLOCOS CERÂMICOS 14X19X29, (ESPESSURA DE 14 CM), PARA PAREDES COM ÁREA LÍQUIDA MENOR QUE 6M², COM VÃOS, UTILIZANDO COLHER DE PEDREIRO E ARGAMASSA DE ASSENTAMENTO COM PREPARO MANUAL. AF_12/2014</t>
  </si>
  <si>
    <t xml:space="preserve">114,10</t>
  </si>
  <si>
    <t xml:space="preserve">ALVENARIA ESTRUTURAL DE BLOCOS CERÂMICOS 14X19X29, (ESPESSURA DE 14 CM), PARA PAREDES COM ÁREA LÍQUIDA MAIOR OU IGUAL A 6M², COM VÃOS, UTILIZANDO COLHER DE PEDREIRO E ARGAMASSA DE ASSENTAMENTO COM PREPARO EM BETONEIRA. AF_12/2014</t>
  </si>
  <si>
    <t xml:space="preserve">96,70</t>
  </si>
  <si>
    <t xml:space="preserve">ALVENARIA ESTRUTURAL DE BLOCOS CERÂMICOS 14X19X29, (ESPESSURA DE 14 CM), PARA PAREDES COM ÁREA LÍQUIDA MAIOR OU IGUAL A 6M², COM VÃOS, UTILIZANDO COLHER DE PEDREIRO E ARGAMASSA DE ASSENTAMENTO COM PREPARO MANUAL. AF_12/2014</t>
  </si>
  <si>
    <t xml:space="preserve">99,29</t>
  </si>
  <si>
    <t xml:space="preserve">ALVENARIA DE VEDAÇÃO DE BLOCOS DE GESSO DE 7X50X66CM (ESPESSURA 7CM). AF_05/2020</t>
  </si>
  <si>
    <t xml:space="preserve">53,63</t>
  </si>
  <si>
    <t xml:space="preserve">ALVENARIA DE VEDAÇÃO DE BLOCOS DE GESSO DE 10X50X66CM (ESPESSURA 10CM). AF_05/2020</t>
  </si>
  <si>
    <t xml:space="preserve">69,55</t>
  </si>
  <si>
    <t xml:space="preserve">ALVENARIA DE VEDAÇÃO COM ELEMENTO VAZADO DE CERÂMICA (COBOGÓ) DE 7X20X20CM E ARGAMASSA DE ASSENTAMENTO COM PREPARO EM BETONEIRA. AF_05/2020</t>
  </si>
  <si>
    <t xml:space="preserve">150,16</t>
  </si>
  <si>
    <t xml:space="preserve">ALVENARIA DE BLOCOS DE CONCRETO</t>
  </si>
  <si>
    <t xml:space="preserve">0065</t>
  </si>
  <si>
    <t xml:space="preserve">ALVENARIA DE VEDAÇÃO DE BLOCOS VAZADOS DE CONCRETO DE 9X19X39 CM (ESPESSURA 9 CM) E ARGAMASSA DE ASSENTAMENTO COM PREPARO EM BETONEIRA. AF_12/2021</t>
  </si>
  <si>
    <t xml:space="preserve">63,32</t>
  </si>
  <si>
    <t xml:space="preserve">ALVENARIA DE VEDAÇÃO DE BLOCOS VAZADOS DE CONCRETO DE 9X19X39 CM (ESPESSURA 9 CM) E ARGAMASSA DE ASSENTAMENTO COM PREPARO MANUAL. AF_12/2021</t>
  </si>
  <si>
    <t xml:space="preserve">64,55</t>
  </si>
  <si>
    <t xml:space="preserve">ALVENARIA DE VEDAÇÃO DE BLOCOS VAZADOS DE CONCRETO DE 14X19X39 CM (ESPESSURA 14 CM)  E ARGAMASSA DE ASSENTAMENTO COM PREPARO EM BETONEIRA. AF_12/2021</t>
  </si>
  <si>
    <t xml:space="preserve">82,83</t>
  </si>
  <si>
    <t xml:space="preserve">ALVENARIA DE VEDAÇÃO DE BLOCOS VAZADOS DE CONCRETO DE 14X19X39 CM (ESPESSURA 14 CM) E ARGAMASSA DE ASSENTAMENTO COM PREPARO MANUAL. AF_12/2021</t>
  </si>
  <si>
    <t xml:space="preserve">84,27</t>
  </si>
  <si>
    <t xml:space="preserve">ALVENARIA DE VEDAÇÃO DE BLOCOS VAZADOS DE CONCRETO DE 19X19X39 CM (ESPESSURA 19 CM) E ARGAMASSA DE ASSENTAMENTO COM PREPARO EM BETONEIRA. AF_12/2021</t>
  </si>
  <si>
    <t xml:space="preserve">99,24</t>
  </si>
  <si>
    <t xml:space="preserve">ALVENARIA DE VEDAÇÃO DE BLOCOS VAZADOS DE CONCRETO DE 19X19X39 CM (ESPESSURA 19 CM) E ARGAMASSA DE ASSENTAMENTO COM PREPARO MANUAL. AF_12/2021</t>
  </si>
  <si>
    <t xml:space="preserve">101,04</t>
  </si>
  <si>
    <t xml:space="preserve">ALVENARIA DE VEDAÇÃO DE BLOCOS  VAZADOS DE CONCRETO APARENTE DE 9X19X39 CM (ESPESSURA 9 CM) E ARGAMASSA DE ASSENTAMENTO COM PREPARO EM BETONEIRA. AF_12/2021</t>
  </si>
  <si>
    <t xml:space="preserve">72,36</t>
  </si>
  <si>
    <t xml:space="preserve">ALVENARIA DE VEDAÇÃO DE BLOCOS  VAZADOS DE CONCRETO APARENTE DE 9X19X39 CM (ESPESSURA 9 CM) E ARGAMASSA DE ASSENTAMENTO COM PREPARO MANUAL. AF_12/2021</t>
  </si>
  <si>
    <t xml:space="preserve">73,59</t>
  </si>
  <si>
    <t xml:space="preserve">ALVENARIA DE VEDAÇÃO DE BLOCOS  VAZADOS DE CONCRETO APARENTE DE 14X19X39 CM (ESPESSURA 14 CM) E ARGAMASSA DE ASSENTAMENTO COM PREPARO EM BETONEIRA. AF_12/2021</t>
  </si>
  <si>
    <t xml:space="preserve">95,90</t>
  </si>
  <si>
    <t xml:space="preserve">ALVENARIA DE VEDAÇÃO DE BLOCOS  VAZADOS DE CONCRETO APARENTE DE 14X19X39 CM (ESPESSURA 14 CM) E ARGAMASSA DE ASSENTAMENTO COM PREPARO MANUAL. AF_12/2021</t>
  </si>
  <si>
    <t xml:space="preserve">97,34</t>
  </si>
  <si>
    <t xml:space="preserve">ALVENARIA DE VEDAÇÃO DE BLOCOS  VAZADOS DE CONCRETO APARENTE DE 19X19X39 CM (ESPESSURA 19 CM) E ARGAMASSA DE ASSENTAMENTO COM PREPARO EM BETONEIRA. AF_12/2021</t>
  </si>
  <si>
    <t xml:space="preserve">115,34</t>
  </si>
  <si>
    <t xml:space="preserve">ALVENARIA DE VEDAÇÃO DE BLOCOS  VAZADOS DE CONCRETO APARENTE DE 19X19X39 CM (ESPESSURA 19 CM) E ARGAMASSA DE ASSENTAMENTO COM PREPARO MANUAL. AF_12/2021</t>
  </si>
  <si>
    <t xml:space="preserve">117,14</t>
  </si>
  <si>
    <t xml:space="preserve">ALVENARIA DE VEDAÇÃO DE BLOCOS  VAZADOS DE CONCRETO DE 14X19X29 CM (ESPESSURA 14 CM) E ARGAMASSA DE ASSENTAMENTO COM PREPARO EM BETONEIRA. AF_12/2021</t>
  </si>
  <si>
    <t xml:space="preserve">96,30</t>
  </si>
  <si>
    <t xml:space="preserve">ALVENARIA DE VEDAÇÃO DE BLOCOS  VAZADOS DE CONCRETO DE 14X19X29 CM (ESPESSURA 14 CM) E ARGAMASSA DE ASSENTAMENTO COM PREPARO MANUAL. AF_12/2021</t>
  </si>
  <si>
    <t xml:space="preserve">97,89</t>
  </si>
  <si>
    <t xml:space="preserve">ALVENARIA DE ELEMENTOS VAZADOS DE CONCRETO</t>
  </si>
  <si>
    <t xml:space="preserve">0066</t>
  </si>
  <si>
    <t xml:space="preserve">ALVENARIA DE BLOCOS DE CONCRETO ESTRUTURAL 14X19X39 CM, (ESPESSURA 14 CM), FBK = 4,5 MPA, PARA PAREDES COM ÁREA LÍQUIDA MENOR QUE 6M², SEM VÃOS, UTILIZANDO PALHETA. AF_12/2014</t>
  </si>
  <si>
    <t xml:space="preserve">72,67</t>
  </si>
  <si>
    <t xml:space="preserve">ALVENARIA DE BLOCOS DE CONCRETO ESTRUTURAL 14X19X39 CM, (ESPESSURA 14 CM), FBK = 4,5 MPA, PARA PAREDES COM ÁREA LÍQUIDA MAIOR OU IGUAL A 6M², SEM VÃOS, UTILIZANDO PALHETA. AF_12/2014</t>
  </si>
  <si>
    <t xml:space="preserve">68,70</t>
  </si>
  <si>
    <t xml:space="preserve">ALVENARIA DE BLOCOS DE CONCRETO ESTRUTURAL 14X19X39 CM, (ESPESSURA 14 CM) FBK = 14,0 MPA, PARA PAREDES COM ÁREA LÍQUIDA MENOR QUE 6M², SEM VÃOS, UTILIZANDO PALHETA. AF_12/2014</t>
  </si>
  <si>
    <t xml:space="preserve">89,88</t>
  </si>
  <si>
    <t xml:space="preserve">ALVENARIA DE BLOCOS DE CONCRETO ESTRUTURAL 14X19X39 CM, (ESPESSURA 14 CM) FBK = 14,0 MPA, PARA PAREDES COM ÁREA LÍQUIDA MAIOR OU IGUAL A 6M², SEM VÃOS, UTILIZANDO PALHETA. AF_12/2014</t>
  </si>
  <si>
    <t xml:space="preserve">85,31</t>
  </si>
  <si>
    <t xml:space="preserve">ALVENARIA DE BLOCOS DE CONCRETO ESTRUTURAL 14X19X39 CM, (ESPESSURA 14 CM), FBK = 4,5 MPA, PARA PAREDES COM ÁREA LÍQUIDA MENOR QUE 6M², COM VÃOS, UTILIZANDO PALHETA. AF_12/2014</t>
  </si>
  <si>
    <t xml:space="preserve">77,43</t>
  </si>
  <si>
    <t xml:space="preserve">ALVENARIA DE BLOCOS DE CONCRETO ESTRUTURAL 14X19X39 CM, (ESPESSURA 14 CM), FBK = 4,5 MPA, PARA PAREDES COM ÁREA LÍQUIDA MAIOR OU IGUAL A 6M², COM VÃOS, UTILIZANDO PALHETA. AF_12/2014</t>
  </si>
  <si>
    <t xml:space="preserve">71,43</t>
  </si>
  <si>
    <t xml:space="preserve">ALVENARIA DE BLOCOS DE CONCRETO ESTRUTURAL 14X19X39 CM, (ESPESSURA 14 CM) FBK = 14,0 MPA, PARA PAREDES COM ÁREA LÍQUIDA MENOR QUE 6M², COM VÃOS, UTILIZANDO PALHETA. AF_12/2014</t>
  </si>
  <si>
    <t xml:space="preserve">ALVENARIA DE BLOCOS DE CONCRETO ESTRUTURAL 14X19X39 CM, (ESPESSURA 14 CM) FBK = 14,0 MPA, PARA PAREDES COM ÁREA LÍQUIDA MAIOR OU IGUAL A 6M², COM VÃOS, UTILIZANDO PALHETA. AF_12/2014</t>
  </si>
  <si>
    <t xml:space="preserve">88,50</t>
  </si>
  <si>
    <t xml:space="preserve">ALVENARIA DE BLOCOS DE CONCRETO ESTRUTURAL 14X19X29 CM, (ESPESSURA 14 CM), FBK = 4,5 MPA, PARA PAREDES COM ÁREA LÍQUIDA MENOR QUE 6M², SEM VÃOS, UTILIZANDO PALHETA. AF_12/2014</t>
  </si>
  <si>
    <t xml:space="preserve">ALVENARIA DE BLOCOS DE CONCRETO ESTRUTURAL 14X19X29 CM, (ESPESSURA 14 CM), FBK = 4,5 MPA, PARA PAREDES COM ÁREA LÍQUIDA MAIOR OU IGUAL A 6M², SEM VÃOS, UTILIZANDO PALHETA. AF_12/2014</t>
  </si>
  <si>
    <t xml:space="preserve">82,97</t>
  </si>
  <si>
    <t xml:space="preserve">ALVENARIA DE BLOCOS DE CONCRETO ESTRUTURAL 14X19X29 CM, (ESPESSURA 14 CM) FBK = 14,0 MPA, PARA PAREDES COM ÁREA LÍQUIDA MENOR QUE 6M², SEM VÃOS, UTILIZANDO PALHETA. AF_12/2014</t>
  </si>
  <si>
    <t xml:space="preserve">104,38</t>
  </si>
  <si>
    <t xml:space="preserve">ALVENARIA DE BLOCOS DE CONCRETO ESTRUTURAL 14X19X29 CM, (ESPESSURA 14 CM) FBK = 14,0 MPA, PARA PAREDES COM ÁREA LÍQUIDA MAIOR OU IGUAL A 6M², SEM VÃOS, UTILIZANDO PALHETA. AF_12/2014</t>
  </si>
  <si>
    <t xml:space="preserve">ALVENARIA DE BLOCOS DE CONCRETO ESTRUTURAL 14X19X29 CM, (ESPESSURA 14 CM), FBK = 4,5 MPA, PARA PAREDES COM ÁREA LÍQUIDA MENOR QUE 6M², COM VÃOS, UTILIZANDO PALHETA. AF_12/2014</t>
  </si>
  <si>
    <t xml:space="preserve">93,58</t>
  </si>
  <si>
    <t xml:space="preserve">ALVENARIA DE BLOCOS DE CONCRETO ESTRUTURAL 14X19X29 CM, (ESPESSURA 14 CM), FBK = 4,5 MPA, PARA PAREDES COM ÁREA LÍQUIDA MAIOR OU IGUAL A 6M², COM VÃOS, UTILIZANDO PALHETA. AF_12/2014</t>
  </si>
  <si>
    <t xml:space="preserve">86,79</t>
  </si>
  <si>
    <t xml:space="preserve">ALVENARIA DE BLOCOS DE CONCRETO ESTRUTURAL 14X19X29 CM, (ESPESSURA 14 CM) FBK = 14,0 MPA, PARA PAREDES COM ÁREA LÍQUIDA MENOR QUE 6M², COM VÃOS, UTILIZANDO PALHETA. AF_12/2014</t>
  </si>
  <si>
    <t xml:space="preserve">111,26</t>
  </si>
  <si>
    <t xml:space="preserve">ALVENARIA DE BLOCOS DE CONCRETO ESTRUTURAL 14X19X29 CM, (ESPESSURA 14 CM) FBK = 14,0 MPA, PARA PAREDES COM ÁREA LÍQUIDA MAIOR OU IGUAL A 6M², COM VÃOS, UTILIZANDO PALHETA. AF_12/2014</t>
  </si>
  <si>
    <t xml:space="preserve">104,13</t>
  </si>
  <si>
    <t xml:space="preserve">ALVENARIA DE BLOCOS DE CONCRETO ESTRUTURAL 14X19X39 CM, (ESPESSURA 14 CM), FBK = 4,5 MPA, PARA PAREDES COM ÁREA LÍQUIDA MENOR QUE 6M², SEM VÃOS, UTILIZANDO COLHER DE PEDREIRO. AF_12/2014</t>
  </si>
  <si>
    <t xml:space="preserve">88,23</t>
  </si>
  <si>
    <t xml:space="preserve">ALVENARIA DE BLOCOS DE CONCRETO ESTRUTURAL 14X19X39 CM, (ESPESSURA 14 CM), FBK = 4,5 MPA, PARA PAREDES COM ÁREA LÍQUIDA MAIOR OU IGUAL A 6M², SEM VÃOS, UTILIZANDO COLHER DE PEDREIRO. AF_12/2014</t>
  </si>
  <si>
    <t xml:space="preserve">84,25</t>
  </si>
  <si>
    <t xml:space="preserve">ALVENARIA DE BLOCOS DE CONCRETO ESTRUTURAL 14X19X39 CM, (ESPESSURA 14 CM) FBK = 14,0 MPA, PARA PAREDES COM ÁREA LÍQUIDA MENOR QUE 6M², SEM VÃOS, UTILIZANDO COLHER DE PEDREIRO. AF_12/2014</t>
  </si>
  <si>
    <t xml:space="preserve">105,30</t>
  </si>
  <si>
    <t xml:space="preserve">ALVENARIA DE BLOCOS DE CONCRETO ESTRUTURAL 14X19X39 CM, (ESPESSURA 14 CM) FBK = 14,0 MPA, PARA PAREDES COM ÁREA LÍQUIDA MAIOR OU IGUAL A 6M², SEM VÃOS, UTILIZANDO COLHER DE PEDREIRO. AF_12/2014</t>
  </si>
  <si>
    <t xml:space="preserve">101,01</t>
  </si>
  <si>
    <t xml:space="preserve">ALVENARIA DE BLOCOS DE CONCRETO ESTRUTURAL 14X19X39 CM, (ESPESSURA 14 CM), FBK = 4,5 MPA, PARA PAREDES COM ÁREA LÍQUIDA MENOR QUE 6M², COM VÃOS, UTILIZANDO COLHER DE PEDREIRO. AF_12/2014</t>
  </si>
  <si>
    <t xml:space="preserve">97,55</t>
  </si>
  <si>
    <t xml:space="preserve">ALVENARIA DE BLOCOS DE CONCRETO ESTRUTURAL 14X19X39 CM, (ESPESSURA 14 CM), FBK = 4,5 MPA, PARA PAREDES COM ÁREA LÍQUIDA MAIOR OU IGUAL A 6M², COM VÃOS, UTILIZANDO COLHER DE PEDREIRO. AF_12/2014</t>
  </si>
  <si>
    <t xml:space="preserve">89,50</t>
  </si>
  <si>
    <t xml:space="preserve">ALVENARIA DE BLOCOS DE CONCRETO ESTRUTURAL 14X19X39 CM, (ESPESSURA 14 CM) FBK = 14,0 MPA, PARA PAREDES COM ÁREA LÍQUIDA MENOR QUE 6M², COM VÃOS, UTILIZANDO COLHER DE PEDREIRO. AF_12/2014</t>
  </si>
  <si>
    <t xml:space="preserve">115,37</t>
  </si>
  <si>
    <t xml:space="preserve">ALVENARIA DE BLOCOS DE CONCRETO ESTRUTURAL 14X19X39 CM, (ESPESSURA 14 CM) FBK = 14,0 MPA, PARA PAREDES COM ÁREA LÍQUIDA MAIOR OU IGUAL A 6M², COM VÃOS, UTILIZANDO COLHER DE PEDREIRO. AF_12/2014</t>
  </si>
  <si>
    <t xml:space="preserve">106,98</t>
  </si>
  <si>
    <t xml:space="preserve">ALVENARIA DE BLOCOS DE CONCRETO ESTRUTURAL 14X19X29 CM, (ESPESSURA 14 CM), FBK = 4,5 MPA, PARA PAREDES COM ÁREA LÍQUIDA MENOR QUE 6M², SEM VÃOS, UTILIZANDO COLHER DE PEDREIRO. AF_12/2014</t>
  </si>
  <si>
    <t xml:space="preserve">102,81</t>
  </si>
  <si>
    <t xml:space="preserve">ALVENARIA DE BLOCOS DE CONCRETO ESTRUTURAL 14X19X29 CM, (ESPESSURA 14 CM), FBK = 4,5 MPA, PARA PAREDES COM ÁREA LÍQUIDA MAIOR OU IGUAL A 6M², SEM VÃOS, UTILIZANDO COLHER DE PEDREIRO. AF_12/2014</t>
  </si>
  <si>
    <t xml:space="preserve">98,77</t>
  </si>
  <si>
    <t xml:space="preserve">ALVENARIA DE BLOCOS DE CONCRETO ESTRUTURAL 14X19X29 CM, (ESPESSURA 14 CM) FBK = 14,0 MPA, PARA PAREDES COM ÁREA LÍQUIDA MENOR QUE 6M², SEM VÃOS, UTILIZANDO COLHER DE PEDREIRO. AF_12/2014</t>
  </si>
  <si>
    <t xml:space="preserve">120,05</t>
  </si>
  <si>
    <t xml:space="preserve">ALVENARIA DE BLOCOS DE CONCRETO ESTRUTURAL 14X19X29 CM, (ESPESSURA 14 CM) FBK = 14,0 MPA, PARA PAREDES COM ÁREA LÍQUIDA MAIOR OU IGUAL A 6M², SEM VÃOS, UTILIZANDO COLHER DE PEDREIRO. AF_12/2014</t>
  </si>
  <si>
    <t xml:space="preserve">115,91</t>
  </si>
  <si>
    <t xml:space="preserve">ALVENARIA DE BLOCOS DE CONCRETO ESTRUTURAL 14X19X29 CM, (ESPESSURA 14 CM), FBK = 4,5 MPA, PARA PAREDES COM ÁREA LÍQUIDA MENOR QUE 6M², COM VÃOS, UTILIZANDO COLHER DE PEDREIRO. AF_12/2014</t>
  </si>
  <si>
    <t xml:space="preserve">113,93</t>
  </si>
  <si>
    <t xml:space="preserve">ALVENARIA DE BLOCOS DE CONCRETO ESTRUTURAL 14X19X29 CM, (ESPESSURA 14 CM), FBK = 4,5 MPA, PARA PAREDES COM ÁREA LÍQUIDA MAIOR OU IGUAL A 6M², COM VÃOS, UTILIZANDO COLHER DE PEDREIRO. AF_12/2014</t>
  </si>
  <si>
    <t xml:space="preserve">105,37</t>
  </si>
  <si>
    <t xml:space="preserve">ALVENARIA DE BLOCOS DE CONCRETO ESTRUTURAL 14X19X29 CM, (ESPESSURA 14 CM) FBK = 14,0 MPA, PARA PAREDES COM ÁREA LÍQUIDA MENOR QUE 6M², COM VÃOS, UTILIZANDO COLHER DE PEDREIRO. AF_12/2014</t>
  </si>
  <si>
    <t xml:space="preserve">131,76</t>
  </si>
  <si>
    <t xml:space="preserve">ALVENARIA DE BLOCOS DE CONCRETO ESTRUTURAL 14X19X29 CM, (ESPESSURA 14 CM) FBK = 14,0 MPA, PARA PAREDES COM ÁREA LÍQUIDA MAIOR OU IGUAL A 6M², COM VÃOS, UTILIZANDO COLHER DE PEDREIRO. AF_12/2014</t>
  </si>
  <si>
    <t xml:space="preserve">122,85</t>
  </si>
  <si>
    <t xml:space="preserve">(COMPOSIÇÃO REPRESENTATIVA) DE ALVENARIA DE BLOCOS DE CONCRETO ESTRUTURAL 14X19X39 CM, (ESPESSURA 14 CM), FBK = 4,5 MPA, UTILIZANDO PALHETA, PARA EDIFICAÇÃO HABITACIONAL. AF_10/2015</t>
  </si>
  <si>
    <t xml:space="preserve">72,43</t>
  </si>
  <si>
    <t xml:space="preserve">COMPOSIÇÃO REPRESENTATIVA DE SERVIÇOS DE ALVENARIA DE BLOCOS DE CONCRETO ESTRUTURAL 14X19X29 CM, (ESPESSURA 14 CM), FBK = 4,5 MPA, UTILIZANDO PALHETA, PARA EDIFICAÇÃO HABITACIONAL. AF_10/2015</t>
  </si>
  <si>
    <t xml:space="preserve">87,34</t>
  </si>
  <si>
    <t xml:space="preserve">ALVENARIA DE VEDAÇÃO COM ELEMENTO VAZADO DE CONCRETO (COBOGÓ) DE 7X50X50CM E ARGAMASSA DE ASSENTAMENTO COM PREPARO EM BETONEIRA. AF_05/2020</t>
  </si>
  <si>
    <t xml:space="preserve">185,96</t>
  </si>
  <si>
    <t xml:space="preserve">ALVENARIA DE BLOCOS DE VIDRO</t>
  </si>
  <si>
    <t xml:space="preserve">0067</t>
  </si>
  <si>
    <t xml:space="preserve">ALVENARIA DE VEDAÇÃO COM BLOCO DE VIDRO VAZADO, TIPO VENEZIANA, DE 6X20X20CM E ARGAMASSA DE ASSENTAMENTO COM PREPARO EM BETONEIRA. AF_05/2020</t>
  </si>
  <si>
    <t xml:space="preserve">634,59</t>
  </si>
  <si>
    <t xml:space="preserve">ALVENARIA DE VEDAÇÃO COM BLOCO DE VIDRO, TIPO CANELADO, DE 8X19X19CM E ARGAMASSA DE ASSENTAMENTO COM PREPARO EM BETONEIRA. AF_05/2020</t>
  </si>
  <si>
    <t xml:space="preserve">643,14</t>
  </si>
  <si>
    <t xml:space="preserve">DIVISORIAS/MARMORE/GRANITO/MARMORITE/CONCRETO/MAD.AGLOM.</t>
  </si>
  <si>
    <t xml:space="preserve">0070</t>
  </si>
  <si>
    <t xml:space="preserve">PAREDE COM PLACAS DE GESSO ACARTONADO (DRYWALL), PARA USO INTERNO, COM DUAS FACES SIMPLES E ESTRUTURA METÁLICA COM GUIAS SIMPLES, SEM VÃOS. AF_06/2017_P</t>
  </si>
  <si>
    <t xml:space="preserve">84,36</t>
  </si>
  <si>
    <t xml:space="preserve">PAREDE COM PLACAS DE GESSO ACARTONADO (DRYWALL), PARA USO INTERNO, COM DUAS FACES SIMPLES E ESTRUTURA METÁLICA COM GUIAS SIMPLES, COM VÃOS AF_06/2017_P</t>
  </si>
  <si>
    <t xml:space="preserve">97,29</t>
  </si>
  <si>
    <t xml:space="preserve">PAREDE COM PLACAS DE GESSO ACARTONADO (DRYWALL), PARA USO INTERNO, COM DUAS FACES SIMPLES E ESTRUTURA METÁLICA COM GUIAS DUPLAS, SEM VÃOS. AF_06/2017_P</t>
  </si>
  <si>
    <t xml:space="preserve">117,32</t>
  </si>
  <si>
    <t xml:space="preserve">PAREDE COM PLACAS DE GESSO ACARTONADO (DRYWALL), PARA USO INTERNO, COM DUAS FACES SIMPLES E ESTRUTURA METÁLICA COM GUIAS DUPLAS, COM VÃOS. AF_06/2017_P</t>
  </si>
  <si>
    <t xml:space="preserve">142,56</t>
  </si>
  <si>
    <t xml:space="preserve">PAREDE COM PLACAS DE GESSO ACARTONADO (DRYWALL), PARA USO INTERNO, COM UMA FACE SIMPLES E OUTRA FACE DUPLA E ESTRUTURA METÁLICA COM GUIAS SIMPLES, SEM VÃOS. AF_06/2017_P</t>
  </si>
  <si>
    <t xml:space="preserve">106,37</t>
  </si>
  <si>
    <t xml:space="preserve">PAREDE COM PLACAS DE GESSO ACARTONADO (DRYWALL), PARA USO INTERNO, COM UMA FACE SIMPLES E OUTRA FACE DUPLA E ESTRUTURA METÁLICA COM GUIAS SIMPLES, COM VÃOS. AF_06/2017_P</t>
  </si>
  <si>
    <t xml:space="preserve">119,72</t>
  </si>
  <si>
    <t xml:space="preserve">PAREDE COM PLACAS DE GESSO ACARTONADO (DRYWALL), PARA USO INTERNO COM UMA FACE SIMPLES E OUTRA FACE DUPLA E ESTRUTURA METÁLICA COM GUIAS DUPLAS, SEM VÃOS. AF_06/2017_P</t>
  </si>
  <si>
    <t xml:space="preserve">139,33</t>
  </si>
  <si>
    <t xml:space="preserve">PAREDE COM PLACAS DE GESSO ACARTONADO (DRYWALL), PARA USO INTERNO, COM UMA FACE SIMPLES E OUTRA FACE DUPLA E   ESTRUTURA METÁLICA COM GUIAS DUPLAS, COM VÃOS. AF_06/2017_P</t>
  </si>
  <si>
    <t xml:space="preserve">164,97</t>
  </si>
  <si>
    <t xml:space="preserve">PAREDE COM PLACAS DE GESSO ACARTONADO (DRYWALL), PARA USO INTERNO, COM DUAS FACES DUPLAS E ESTRUTURA METÁLICA COM GUIAS SIMPLES, SEM VÃOS. AF_06/2017_P</t>
  </si>
  <si>
    <t xml:space="preserve">128,39</t>
  </si>
  <si>
    <t xml:space="preserve">PAREDE COM PLACAS DE GESSO ACARTONADO (DRYWALL), PARA USO INTERNO, COM DUAS FACES DUPLAS E ESTRUTURA METÁLICA COM GUIAS SIMPLES, COM VÃOS. AF_06/2017_P</t>
  </si>
  <si>
    <t xml:space="preserve">142,11</t>
  </si>
  <si>
    <t xml:space="preserve">PAREDE COM PLACAS DE GESSO ACARTONADO (DRYWALL), PARA USO INTERNO COM DUAS FACES DUPLAS E ESTRUTURA METÁLICA COM GUIAS DUPLAS, SEM VÃOS. AF_06/2017</t>
  </si>
  <si>
    <t xml:space="preserve">161,35</t>
  </si>
  <si>
    <t xml:space="preserve">PAREDE COM PLACAS DE GESSO ACARTONADO (DRYWALL), PARA USO INTERNO, COM DUAS FACES DUPLAS E ESTRUTURA METÁLICA COM GUIAS DUPLAS, COM VÃOS. AF_06/2017_P</t>
  </si>
  <si>
    <t xml:space="preserve">187,39</t>
  </si>
  <si>
    <t xml:space="preserve">PAREDE COM PLACAS DE GESSO ACARTONADO (DRYWALL), PARA USO INTERNO, COM UMA FACE SIMPLES E ESTRUTURA METÁLICA COM GUIAS SIMPLES, SEM VÃOS. AF_06/2017_P</t>
  </si>
  <si>
    <t xml:space="preserve">59,29</t>
  </si>
  <si>
    <t xml:space="preserve">PAREDE COM PLACAS DE GESSO ACARTONADO (DRYWALL), PARA USO INTERNO, COM UMA FACE SIMPLES E ESTRUTURA METÁLICA COM GUIAS SIMPLES, COM VÃOS. AF_06/2017_P</t>
  </si>
  <si>
    <t xml:space="preserve">INSTALAÇÃO DE REFORÇO METÁLICO EM PAREDE DRYWALL. AF_06/2017</t>
  </si>
  <si>
    <t xml:space="preserve">INSTALAÇÃO DE REFORÇO DE MADEIRA EM PAREDE DRYWALL. AF_06/2017</t>
  </si>
  <si>
    <t xml:space="preserve">DIVISÓRIA FIXA EM VIDRO TEMPERADO 10 MM, SEM ABERTURA. AF_01/2021</t>
  </si>
  <si>
    <t xml:space="preserve">443,15</t>
  </si>
  <si>
    <t xml:space="preserve">DIVISORIA SANITÁRIA, TIPO CABINE, EM GRANITO CINZA POLIDO, ESP = 3CM, ASSENTADO COM ARGAMASSA COLANTE AC III-E, EXCLUSIVE FERRAGENS. AF_01/2021</t>
  </si>
  <si>
    <t xml:space="preserve">750,60</t>
  </si>
  <si>
    <t xml:space="preserve">DIVISORIA SANITÁRIA, TIPO CABINE, EM MÁRMORE BRANCO POLIDO, ESP = 3CM, ASSENTADO COM ARGAMASSA COLANTE AC III-E, EXCLUSIVE FERRAGENS. AF_01/2021</t>
  </si>
  <si>
    <t xml:space="preserve">790,44</t>
  </si>
  <si>
    <t xml:space="preserve">TAPA VISTA DE MICTÓRIO EM GRANITO CINZA POLIDO, ESP = 3CM, ASSENTADO COM ARGAMASSA COLANTE AC III-E . AF_01/2021</t>
  </si>
  <si>
    <t xml:space="preserve">785,04</t>
  </si>
  <si>
    <t xml:space="preserve">TAPA VISTA DE MICTÓRIO EM MÁRMORE BRANCO POLIDO, ESP = 3CM, ASSENTADO COM ARGAMASSA COLANTE AC III-E . AF_01/2021</t>
  </si>
  <si>
    <t xml:space="preserve">932,58</t>
  </si>
  <si>
    <t xml:space="preserve">DIVISORIA SANITÁRIA, TIPO CABINE, EM PAINEL DE GRANILITE, ESP = 3CM, ASSENTADO COM ARGAMASSA COLANTE AC III-E, EXCLUSIVE FERRAGENS. AF_01/2021</t>
  </si>
  <si>
    <t xml:space="preserve">283,65</t>
  </si>
  <si>
    <t xml:space="preserve">TAPA VISTA DE MICTÓRIO EM PAINEL DE GRANILITE, ESP = 3CM, ASSENTADO COM ARGAMASSA COLANTE AC III-E . AF_01/2021</t>
  </si>
  <si>
    <t xml:space="preserve">332,61</t>
  </si>
  <si>
    <t xml:space="preserve">ALVENARIA DE BLOCO-CONCRETO CELULAR</t>
  </si>
  <si>
    <t xml:space="preserve">0251</t>
  </si>
  <si>
    <t xml:space="preserve">ALVENARIA DE VEDAÇÃO DE BLOCOS DE CONCRETO CELULAR DE 10X30X60CM (ESPESSURA 10CM) E ARGAMASSA DE ASSENTAMENTO COM PREPARO EM BETONEIRA. AF_05/2020</t>
  </si>
  <si>
    <t xml:space="preserve">109,04</t>
  </si>
  <si>
    <t xml:space="preserve">ALVENARIA DE VEDAÇÃO DE BLOCOS DE CONCRETO CELULAR DE 15X30X60CM (ESPESSURA 15CM) E ARGAMASSA DE ASSENTAMENTO COM PREPARO EM BETONEIRA. AF_05/2020</t>
  </si>
  <si>
    <t xml:space="preserve">153,20</t>
  </si>
  <si>
    <t xml:space="preserve">ALVENARIA DE VEDAÇÃO DE BLOCOS DE CONCRETO CELULAR DE 20X30X60CM (ESPESSURA 20CM) E ARGAMASSA DE ASSENTAMENTO COM PREPARO EM BETONEIRA. AF_05/2020</t>
  </si>
  <si>
    <t xml:space="preserve">224,20</t>
  </si>
  <si>
    <t xml:space="preserve">PAVIMENTACAO</t>
  </si>
  <si>
    <t xml:space="preserve">PAVI</t>
  </si>
  <si>
    <t xml:space="preserve">RECOMPOSICAO DE PAVIMENTACAO</t>
  </si>
  <si>
    <t xml:space="preserve">0054</t>
  </si>
  <si>
    <t xml:space="preserve">EXECUÇÃO DE TAPA BURACO COM APLICAÇÃO DE CONCRETO ASFÁLTICO (USINAGEM PRÓPRIA) E PINTURA DE LIGAÇÃO. AF_12/2020</t>
  </si>
  <si>
    <t xml:space="preserve">1.472,36</t>
  </si>
  <si>
    <t xml:space="preserve">EXECUÇÃO DE TAPA BURACO COM APLICAÇÃO DE PRÉ MISTURADO A FRIO (USINAGEM PRÓPRIA) E PINTURA DE LIGAÇÃO. AF_12/2020</t>
  </si>
  <si>
    <t xml:space="preserve">1.275,08</t>
  </si>
  <si>
    <t xml:space="preserve">RECOMPOSIÇÃO DE REVESTIMENTO EM CONCRETO ASFÁLTICO (USINAGEM PRÓPRIA), PARA O FECHAMENTO DE VALAS - INCLUSO DEMOLIÇÃO DO PAVIMENTO. AF_12/2020</t>
  </si>
  <si>
    <t xml:space="preserve">1.562,08</t>
  </si>
  <si>
    <t xml:space="preserve">RECOMPOSIÇÃO DE REVESTIMENTO EM PRÉ MISTURADO A FRIO (USINAGEM PRÓPRIA), PARA FECHAMENTO DE VALAS - INCLUSO DEMOLIÇÃO DO PAVIMENTO. AF_12/2020</t>
  </si>
  <si>
    <t xml:space="preserve">1.364,80</t>
  </si>
  <si>
    <t xml:space="preserve">RECOMPOSIÇÃO DE PAVIMENTOS EM PEDRA POLIÉDRICA, REJUNTAMENTO COM PÓ DE PEDRA, COM REAPROVEITAMENTO DAS PEDRAS POLIÉDRICAS PARA O FECHAMENTO DE VALAS - INCLUSO RETIRADA E COLOCAÇÃO DO MATERIAL. AF_12/2020</t>
  </si>
  <si>
    <t xml:space="preserve">43,80</t>
  </si>
  <si>
    <t xml:space="preserve">RECOMPOSIÇÃO DE PAVIMENTO EM PEDRAS POLIÉDRICAS, REJUNTAMENTO COM PEDRISCO E EMULSÃO ASFÁLTICA COM REAPROVEITAMENTO DAS PEDRAS POLIÉDRICAS, PARA O FECHAMENTO DE VALAS - INCLUSO RETIRADA E COLOCAÇÃO DO MATERIAL. AF_12/2020</t>
  </si>
  <si>
    <t xml:space="preserve">83,22</t>
  </si>
  <si>
    <t xml:space="preserve">RECOMPOSIÇÃO DE PAVIMENTO EM PEDRAS POLIÉDRICAS, REJUNTAMENTO COM ARGAMASSA, COM REAPROVEITAMENTO DAS PEDRAS POLIÉDRICAS, PARA O FECHAMENTO DE VALAS - INCLUSO RETIRADA E COLOCAÇÃO DO MATERIAL. AF_12/2020</t>
  </si>
  <si>
    <t xml:space="preserve">64,73</t>
  </si>
  <si>
    <t xml:space="preserve">RECOMPOSIÇÃO DE PAVIMENTO EM PARALELEPÍPEDOS, REJUNTAMENTO COM PÓ DE PEDRA, COM REAPROVEITAMENTO DOS PARALELEPÍPEDOS, PARA O FECHAMENTO DE VALAS - INCLUSO RETIRADA E COLOCAÇÃO DO MATERIAL. AF_12/2020</t>
  </si>
  <si>
    <t xml:space="preserve">49,47</t>
  </si>
  <si>
    <t xml:space="preserve">RECOMPOSIÇÃO DE PAVIMENTO EM PARALELEPÍPEDOS, REJUNTAMENTO COM PEDRISCO E EMULSÃO ASFÁLTICA, COM REAPROVEITAMENTO DOS PARALELEPÍPEDOS, PARA O FECHAMENTO DE VALAS - INCLUSO RETIRADA E COLOCAÇÃO DO MATERIAL. AF_12/2020</t>
  </si>
  <si>
    <t xml:space="preserve">69,35</t>
  </si>
  <si>
    <t xml:space="preserve">RECOMPOSIÇÃO DE PAVIMENTO EM PARALELEPÍPEDOS, REJUNTAMENTO COM ARGAMASSA, COM REAPROVEITAMENTO DOS PARALELEPÍPEDOS, PARA O FECHAMENTO DE VALAS - INCLUSO RETIRADA E COLOCAÇÃO DO MATERIAL. AF_12/2020</t>
  </si>
  <si>
    <t xml:space="preserve">61,75</t>
  </si>
  <si>
    <t xml:space="preserve">RECOMPOSIÇÃO DE PAVIMENTO EM PISO INTERTRAVADO SEXTAVADO, COM REAPROVEITAMENTO DOS BLOCOS SEXTAVADO, PARA O FECHAMENTO DE VALAS - INCLUSO RETIRADA E COLOCAÇÃO DO MATERIAL. AF_12/2020</t>
  </si>
  <si>
    <t xml:space="preserve">41,50</t>
  </si>
  <si>
    <t xml:space="preserve">RECOMPOSIÇÃO DE BASE E OU SUB-BASE PARA REMENDO PROFUNDO DE SOLOS DE COMPORTAMENTO LATERÍTICO (ARENOSO) - INCLUSO RETIRADA E COLOCAÇÃO DO MATERIAL. AF_12/2020</t>
  </si>
  <si>
    <t xml:space="preserve">129,96</t>
  </si>
  <si>
    <t xml:space="preserve">RECOMPOSIÇÃO DE BASE E OU SUB-BASE PARA REMENDO PROFUNDO DE SOLO MELHORADO COM CIMENTO (TEOR DE 2%) - INCLUSO RETIRADA E COLOCAÇÃO DO MATERIAL. AF_12/2020</t>
  </si>
  <si>
    <t xml:space="preserve">RECOMPOSIÇÃO DE BASE E OU SUB-BASE PARA REMENDO PROFUNDO DE SOLO MELHORADO COM CIMENTO (TEOR DE 4%) - INCLUSO RETIRADA E COLOCAÇÃO DO MATERIAL. AF_12/2020</t>
  </si>
  <si>
    <t xml:space="preserve">182,05</t>
  </si>
  <si>
    <t xml:space="preserve">RECOMPOSIÇÃO DE BASE E OU SUB-BASE PARA REMENDO PROFUNDO DE SOLO COM CIMENTO (TEOR DE 6%) - INCLUSO RETIRADA E COLOCAÇÃO DO MATERIAL. AF_12/2020</t>
  </si>
  <si>
    <t xml:space="preserve">206,49</t>
  </si>
  <si>
    <t xml:space="preserve">RECOMPOSIÇÃO DE BASE E OU SUB-BASE PARA REMENDO PROFUNDO DE SOLO COM CIMENTO (TEOR DE 8%) - INCLUSO RETIRADA E COLOCAÇÃO DO MATERIAL. AF_12/2020</t>
  </si>
  <si>
    <t xml:space="preserve">230,60</t>
  </si>
  <si>
    <t xml:space="preserve">RECOMPOSIÇÃO DE BASE E OU SUB-BASE PARA REMENDO PROFUNDO DE SOLO BRITA (40/60) - INCLUSO RETIRADA E COLOCAÇÃO DO MATERIAL. AF_12/2020</t>
  </si>
  <si>
    <t xml:space="preserve">183,73</t>
  </si>
  <si>
    <t xml:space="preserve">RECOMPOSIÇÃO DE BASE E OU SUB-BASE PARA REMENDO PROFUNDO DE SOLO BRITA (50/50) - INCLUSO RETIRADA E COLOCAÇÃO DO MATERIAL. AF_12/2020</t>
  </si>
  <si>
    <t xml:space="preserve">174,77</t>
  </si>
  <si>
    <t xml:space="preserve">RECOMPOSIÇÃO DE BASE E OU SUB-BASE PARA REMENDO PROFUNDO DE SOLO BRITA (40/60) COM CIMENTO (TEOR DE 4%) - INCLUSO RETIRADA E COLOCAÇÃO DO MATERIAL. AF_12/2020</t>
  </si>
  <si>
    <t xml:space="preserve">233,66</t>
  </si>
  <si>
    <t xml:space="preserve">RECOMPOSIÇÃO DE BASE E OU SUB-BASE PARA REMENDO PROFUNDO DE SOLO BRITA (40/60) COM CIMENTO (TEOR DE 6%) - INCLUSO RETIRADA E COLOCAÇÃO DO MATERIAL. AF_12/2020</t>
  </si>
  <si>
    <t xml:space="preserve">257,03</t>
  </si>
  <si>
    <t xml:space="preserve">RECOMPOSIÇÃO DE BASE E OU SUB-BASE PARA REMENDO PROFUNDO DE SOLO BRITA (40/60) COM CIMENTO (TEOR DE 8%) - INCLUSO RETIRADA E COLOCAÇÃO DO MATERIAL. AF_12/2020</t>
  </si>
  <si>
    <t xml:space="preserve">280,06</t>
  </si>
  <si>
    <t xml:space="preserve">RECOMPOSIÇÃO DE BASE E OU SUB-BASE PARA REMENDO PROFUNDO DE SOLO BRITA (50/50) COM CIMENTO (TEOR DE 4%) - INCLUSO RETIRADA E COLOCAÇÃO DO MATERIAL. AF_12/2020</t>
  </si>
  <si>
    <t xml:space="preserve">225,06</t>
  </si>
  <si>
    <t xml:space="preserve">RECOMPOSIÇÃO DE BASE E OU SUB-BASE PARA REMENDO PROFUNDO DE SOLO BRITA (50/50) COM CIMENTO (TEOR DE 6%) - INCLUSO RETIRADA E COLOCAÇÃO DO MATERIAL. AF_12/2020</t>
  </si>
  <si>
    <t xml:space="preserve">248,60</t>
  </si>
  <si>
    <t xml:space="preserve">RECOMPOSIÇÃO DE BASE E OU SUB-BASE PARA REMENDO PROFUNDO DE SOLO BRITA (50/50) COM CIMENTO (TEOR DE 8%) - INCLUSO RETIRADA E COLOCAÇÃO DO MATERIAL. AF_12/2020</t>
  </si>
  <si>
    <t xml:space="preserve">271,82</t>
  </si>
  <si>
    <t xml:space="preserve">RECOMPOSIÇÃO DE BASE E OU SUB-BASE PARA REMENDO PROFUNDO DE BRITA GRADUADA SIMPLES - INCLUSO RETIRADA E COLOCAÇÃO DO MATERIAL. AF_12/2020</t>
  </si>
  <si>
    <t xml:space="preserve">235,10</t>
  </si>
  <si>
    <t xml:space="preserve">RECOMPOSIÇÃO DE BASE E OU SUB-BASE PARA FECHAMENTO DE VALAS DE SOLOS DE COMPORTAMENTO LATERÍTICO (ARENOSO) - INCLUSO RETIRADA E COLOCAÇÃO DO MATERIAL. AF_12/2020</t>
  </si>
  <si>
    <t xml:space="preserve">23,67</t>
  </si>
  <si>
    <t xml:space="preserve">RECOMPOSIÇÃO DE BASE E OU SUB-BASE PARA FECHAMENTO DE VALAS DE SOLO MELHORADO COM CIMENTO (TEOR DE 2%) - INCLUSO RETIRADA E COLOCAÇÃO DO MATERIAL. AF_12/2020</t>
  </si>
  <si>
    <t xml:space="preserve">50,64</t>
  </si>
  <si>
    <t xml:space="preserve">RECOMPOSIÇÃO DE BASE E OU SUB-BASE PARA FECHAMENTO DE VALAS DE SOLO MELHORADO COM CIMENTO (TEOR DE 4%) - INCLUSO RETIRADA E COLOCAÇÃO DO MATERIAL. AF_12/2020</t>
  </si>
  <si>
    <t xml:space="preserve">75,76</t>
  </si>
  <si>
    <t xml:space="preserve">RECOMPOSIÇÃO DE BASE E OU SUB-BASE PARA FECHAMENTO DE VALAS DE SOLO COM CIMENTO (TEOR DE 6%) - INCLUSO RETIRADA E COLOCAÇÃO DO MATERIAL. AF_12/2020</t>
  </si>
  <si>
    <t xml:space="preserve">100,20</t>
  </si>
  <si>
    <t xml:space="preserve">RECOMPOSIÇÃO DE BASE E OU SUB-BASE PARA FECHAMENTO DE VALAS DE SOLO COM CIMENTO (TEOR DE 8%) - INCLUSO RETIRADA E COLOCAÇÃO DO MATERIAL. AF_12/2020</t>
  </si>
  <si>
    <t xml:space="preserve">166,05</t>
  </si>
  <si>
    <t xml:space="preserve">RECOMPOSIÇÃO DE BASE E OU SUB-BASE PARA FECHAMENTO DE VALAS DE SOLO BRITA (40/60) - INCLUSO RETIRADA E COLOCAÇÃO DO MATERIAL. AF_12/2020</t>
  </si>
  <si>
    <t xml:space="preserve">77,44</t>
  </si>
  <si>
    <t xml:space="preserve">RECOMPOSIÇÃO DE BASE E OU SUB-BASE PARA FECHAMENTO DE VALAS DE SOLO BRITA (50/50) - INCLUSO RETIRADA E COLOCAÇÃO DO MATERIAL. AF_12/2020</t>
  </si>
  <si>
    <t xml:space="preserve">68,48</t>
  </si>
  <si>
    <t xml:space="preserve">RECOMPOSIÇÃO DE BASE E OU SUB-BASE PARA FECHAMENTO DE VALAS DE SOLO BRITA (40/60) COM CIMENTO (TEOR DE 4%) - INCLUSO RETIRADA E COLOCAÇÃO DO MATERIAL. AF_12/2020</t>
  </si>
  <si>
    <t xml:space="preserve">127,37</t>
  </si>
  <si>
    <t xml:space="preserve">RECOMPOSIÇÃO DE BASE E OU SUB-BASE PARA FECHAMENTO DE VALAS DE SOLO BRITA (40/60) COM CIMENTO (TEOR DE 6%) - INCLUSO RETIRADA E COLOCAÇÃO DO MATERIAL. AF_12/2020</t>
  </si>
  <si>
    <t xml:space="preserve">150,74</t>
  </si>
  <si>
    <t xml:space="preserve">RECOMPOSIÇÃO DE BASE E OU SUB-BASE PARA FECHAMENTO DE VALAS DE SOLO BRITA (40/60) COM CIMENTO (TEOR DE 8%) - INCLUSO RETIRADA E COLOCAÇÃO DO MATERIAL. AF_12/2020</t>
  </si>
  <si>
    <t xml:space="preserve">173,77</t>
  </si>
  <si>
    <t xml:space="preserve">RECOMPOSIÇÃO DE BASE E OU SUB-BASE PARA FECHAMENTO DE VALAS DE SOLO BRITA (50/50) COM CIMENTO (TEOR DE 4%) - INCLUSO RETIRADA E COLOCAÇÃO DO MATERIAL. AF_12/2020</t>
  </si>
  <si>
    <t xml:space="preserve">118,77</t>
  </si>
  <si>
    <t xml:space="preserve">RECOMPOSIÇÃO DE BASE E OU SUB-BASE PARA FECHAMENTO DE VALAS DE SOLO BRITA (50/50) COM CIMENTO (TEOR DE 6%) - INCLUSO RETIRADA E COLOCAÇÃO DO MATERIAL. AF_12/2020</t>
  </si>
  <si>
    <t xml:space="preserve">142,31</t>
  </si>
  <si>
    <t xml:space="preserve">RECOMPOSIÇÃO DE BASE E OU SUB-BASE PARA FECHAMENTO DE VALAS DE SOLO BRITA (50/50) COM CIMENTO (TEOR DE 8%) - INCLUSO RETIRADA E COLOCAÇÃO DO MATERIAL. AF_12/2020</t>
  </si>
  <si>
    <t xml:space="preserve">RECOMPOSIÇÃO DE BASE E OU SUB-BASE PARA FECHAMENTO DE VALAS DE BRITA GRADUADA SIMPLES - INCLUSO RETIRADA E COLOCAÇÃO DO MATERIAL. AF_12/2020</t>
  </si>
  <si>
    <t xml:space="preserve">128,81</t>
  </si>
  <si>
    <t xml:space="preserve">REASSENTAMENTO DE PARALELEPÍPEDOS, REJUNTAMENTO COM PÓ DE PEDRA, COM REAPROVEITAMENTO DOS PARALELEPÍPEDOS - INCLUSO RETIRADA E COLOCAÇÃO DO MATERIAL. AF_12/2020</t>
  </si>
  <si>
    <t xml:space="preserve">56,59</t>
  </si>
  <si>
    <t xml:space="preserve">REASSENTAMENTO DE PARALELEPÍPEDOS, REJUNTAMENTO COM PEDRISCO E EMULSÃO ASFÁLTICA, COM REAPROVEITAMENTO DOS PARALELEPÍPEDOS - INCLUSO RETIRADA E COLOCAÇÃO DO MATERIAL. AF_12/2020_P</t>
  </si>
  <si>
    <t xml:space="preserve">133,21</t>
  </si>
  <si>
    <t xml:space="preserve">REASSENTAMENTO DE PARALELEPÍPEDOS, REJUNTAMENTO COM ARGAMASSA, COM REAPROVEITAMENTO DOS PARALELEPÍPEDOS - INCLUSO RETIRADA E COLOCAÇÃO DO MATERIAL. AF_12/2020</t>
  </si>
  <si>
    <t xml:space="preserve">69,04</t>
  </si>
  <si>
    <t xml:space="preserve">REASSENTAMENTO DE PEDRAS POLIÉDRICAS, REJUNTAMENTO COM PÓ DE PEDRA, COM REAPROVEITAMENTO DAS PEDRAS POLIÉDRICAS - INCLUSO RETIRADA E COLOCAÇÃO DO MATERIAL.  AF_12/2020</t>
  </si>
  <si>
    <t xml:space="preserve">49,40</t>
  </si>
  <si>
    <t xml:space="preserve">REASSENTAMENTO DE PEDRAS POLIÉDRICAS, REJUNTAMENTO COM PEDRISCO E EMULSÃO ASFÁLTICA, COM REAPROVEITAMENTO DAS PEDRAS POLIÉDRICAS - INCLUSO RETIRADA E COLOCAÇÃO DO MATERIAL. AF_12/2020_P</t>
  </si>
  <si>
    <t xml:space="preserve">135,78</t>
  </si>
  <si>
    <t xml:space="preserve">REASSENTAMENTO DE PEDRAS POLIÉDRICAS, REJUNTAMENTO COM ARGAMASSA, COM REAPROVEITAMENTO DAS PEDRAS POLIÉDRICAS - INCLUSO RETIRADA E COLOCAÇÃO DO MATERIAL. AF_12/2020</t>
  </si>
  <si>
    <t xml:space="preserve">70,42</t>
  </si>
  <si>
    <t xml:space="preserve">REASSENTAMENTO DE BLOCOS PISOGRAMA PARA PISO INTERTRAVADO, COM REAPROVEITAMENTO DOS BLOCOS PISOGRAMA - INCLUSO RETIRADA E COLOCAÇÃO DO MATERIAL. AF_12/2020</t>
  </si>
  <si>
    <t xml:space="preserve">24,70</t>
  </si>
  <si>
    <t xml:space="preserve">REASSENTAMENTO DE BLOCOS SEXTAVADO PARA PISO INTERTRAVADO, ESPESSURA DE 6 CM, EM CALÇADA, COM REAPROVEITAMENTO DOS BLOCOS SEXTAVADOS - INCLUSO RETIRADA E COLOCAÇÃO DO MATERIAL. AF_12/2020</t>
  </si>
  <si>
    <t xml:space="preserve">REASSENTAMENTO DE BLOCOS SEXTAVADO PARA PISO INTERTRAVADO, ESPESSURA DE 6 CM, EM VIA/ESTACIONAMENTO, COM REAPROVEITAMENTO DOS BLOCOS SEXTAVADO - INCLUSO RETIRADA E COLOCAÇÃO DO MATERIAL. AF_12/2020</t>
  </si>
  <si>
    <t xml:space="preserve">REASSENTAMENTO DE BLOCOS SEXTAVADO PARA PISO INTERTRAVADO, ESPESSURA DE 8 CM, EM VIA/ESTACIONAMENTO, COM REAPROVEITAMENTO DOS BLOCOS SEXTAVADO - INCLUSO RETIRADA E COLOCAÇÃO DO MATERIAL. AF_12/2020</t>
  </si>
  <si>
    <t xml:space="preserve">28,31</t>
  </si>
  <si>
    <t xml:space="preserve">REASSENTAMENTO DE BLOCOS SEXTAVADO PARA PISO INTERTRAVADO, ESPESSURA DE 10 CM, EM VIA/ESTACIONAMENTO, COM REAPROVEITAMENTO DOS BLOCOS SEXTAVADO - INCLUSO RETIRADA E COLOCAÇÃO DO MATERIAL. AF_12/2020</t>
  </si>
  <si>
    <t xml:space="preserve">33,04</t>
  </si>
  <si>
    <t xml:space="preserve">REASSENTAMENTO DE BLOCOS RETANGULAR PARA PISO INTERTRAVADO, ESPESSURA DE 4  CM, EM CALÇADA, COM REAPROVEITAMENTO DOS BLOCOS RETANGULAR - INCLUSO RETIRADA E COLOCAÇÃO DO MATERIAL. AF_12/2020</t>
  </si>
  <si>
    <t xml:space="preserve">REASSENTAMENTO DE BLOCOS RETANGULAR PARA PISO INTERTRAVADO, ESPESSURA DE 6 CM, EM CALÇADA, COM REAPROVEITAMENTO DOS BLOCOS RETANGULAR - INCLUSO RETIRADA E COLOCAÇÃO DO MATERIAL. AF_12/2020</t>
  </si>
  <si>
    <t xml:space="preserve">33,75</t>
  </si>
  <si>
    <t xml:space="preserve">REASSENTAMENTO DE BLOCOS RETANGULAR PARA PISO INTERTRAVADO, ESPESSURA DE 6 CM, EM VIA/ESTACIONAMENTO, COM REAPROVEITAMENTO DOS BLOCOS RETANGULAR - INCLUSO RETIRADA E COLOCAÇÃO DO MATERIAL. AF_12/2020</t>
  </si>
  <si>
    <t xml:space="preserve">REASSENTAMENTO DE BLOCOS RETANGULAR PARA PISO INTERTRAVADO, ESPESSURA DE 8 CM, EM VIA/ESTACIONAMENTO, COM REAPROVEITAMENTO DOS BLOCOS RETANGULAR - INCLUSO RETIRADA E COLOCAÇÃO DO MATERIAL. AF_12/2020</t>
  </si>
  <si>
    <t xml:space="preserve">REASSENTAMENTO DE BLOCOS RETANGULAR PARA PISO INTERTRAVADO, ESPESSURA DE 10 CM, EM VIA/ESTACIONAMENTO, COM REAPROVEITAMENTO DOS BLOCOS RETANGULAR - INCLUSO RETIRADA E COLOCAÇÃO DO MATERIAL. AF_12/2020</t>
  </si>
  <si>
    <t xml:space="preserve">35,17</t>
  </si>
  <si>
    <t xml:space="preserve">REASSENTAMENTO DE BLOCOS 16 FACES PARA PISO INTERTRAVADO, ESPESSURA DE 4  CM, EM CALÇADA, COM REAPROVEITAMENTO DOS BLOCOS 16 FACES - INCLUSO RETIRADA E COLOCAÇÃO DO MATERIAL. AF_12/2020</t>
  </si>
  <si>
    <t xml:space="preserve">30,91</t>
  </si>
  <si>
    <t xml:space="preserve">REASSENTAMENTO DE BLOCOS 16 FACES PARA PISO INTERTRAVADO, ESPESSURA DE 6 CM, EM CALÇADA, COM REAPROVEITAMENTO DOS BLOCOS 16 FACES - INCLUSO RETIRADA E COLOCAÇÃO DO MATERIAL. AF_12/2020</t>
  </si>
  <si>
    <t xml:space="preserve">35,65</t>
  </si>
  <si>
    <t xml:space="preserve">REASSENTAMENTO DE BLOCOS 16 FACES PARA PISO INTERTRAVADO, ESPESSURA DE 6 CM, EM VIA/ESTACIONAMENTO, COM REAPROVEITAMENTO DOS BLOCOS 16 FACES - INCLUSO RETIRADA E COLOCAÇÃO DO MATERIAL. AF_12/2020</t>
  </si>
  <si>
    <t xml:space="preserve">27,61</t>
  </si>
  <si>
    <t xml:space="preserve">REASSENTAMENTO DE BLOCOS 16 FACES PARA PISO INTERTRAVADO, ESPESSURA DE 8 CM, EM VIA/ESTACIONAMENTO, COM REAPROVEITAMENTO DOS BLOCOS 16 FACES - INCLUSO RETIRADA E COLOCAÇÃO DO MATERIAL. AF_12/2020</t>
  </si>
  <si>
    <t xml:space="preserve">REASSENTAMENTO DE BLOCOS 16 FACES PARA PISO INTERTRAVADO, ESPESSURA DE 10 CM, EM VIA/ESTACIONAMENTO, COM REAPROVEITAMENTO DOS BLOCOS 16 FACES - INCLUSO RETIRADA E COLOCAÇÃO DO MATERIAL. AF_12/2020</t>
  </si>
  <si>
    <t xml:space="preserve">37,07</t>
  </si>
  <si>
    <t xml:space="preserve">EXECUÇÃO DE TAPA BURACO COM APLICAÇÃO DE CONCRETO ASFÁLTICO (AQUISIÇÃO EM USINA) E PINTURA DE LIGAÇÃO. AF_12/2020</t>
  </si>
  <si>
    <t xml:space="preserve">1.558,87</t>
  </si>
  <si>
    <t xml:space="preserve">RECOMPOSIÇÃO DE REVESTIMENTO EM CONCRETO ASFÁLTICO (AQUISIÇÃO EM USINA), PARA O FECHAMENTO DE VALAS - INCLUSO DEMOLIÇÃO DO PAVIMENTO. AF_12/2020</t>
  </si>
  <si>
    <t xml:space="preserve">1.648,59</t>
  </si>
  <si>
    <t xml:space="preserve">EXECUÇÃO DE PINTURA DE LIGAÇÃO COM EMULSÃO ASFÁLTICA RR-2C, PARA O FECHAMENTO DE VALAS. AF_12/2020</t>
  </si>
  <si>
    <t xml:space="preserve">4,18</t>
  </si>
  <si>
    <t xml:space="preserve">RECOMPOSIÇÃO DE PAVIMENTO EM PISO INTERTRAVADO, COM REAPROVEITAMENTO DOS BLOCOS INTERTRAVADOS, PARA FECHAMENTO DE VALAS - INCLUSO RETIRADA E COLOCAÇÃO DO MATERIAL. AF_12/2020</t>
  </si>
  <si>
    <t xml:space="preserve">56,55</t>
  </si>
  <si>
    <t xml:space="preserve">REGULARIZACAO/REFORCO DE SUBLEITO</t>
  </si>
  <si>
    <t xml:space="preserve">0055</t>
  </si>
  <si>
    <t xml:space="preserve">REGULARIZAÇÃO E COMPACTAÇÃO DE SUBLEITO DE SOLO  PREDOMINANTEMENTE ARGILOSO. AF_11/2019</t>
  </si>
  <si>
    <t xml:space="preserve">REGULARIZAÇÃO E COMPACTAÇÃO DE SUBLEITO DE SOLO PREDOMINANTEMENTE ARENOSO. AF_11/2019</t>
  </si>
  <si>
    <t xml:space="preserve">1,02</t>
  </si>
  <si>
    <t xml:space="preserve">EXECUCAO DE SUB-LEITO, LEITO, SUB-BASE, BASE ETC</t>
  </si>
  <si>
    <t xml:space="preserve">0056</t>
  </si>
  <si>
    <t xml:space="preserve">EXECUÇÃO E COMPACTAÇÃO DE BASE E OU SUB BASE PARA PAVIMENTAÇÃO DE SOLOS DE COMPORTAMENTO LATERÍTICO (ARENOSO) - EXCLUSIVE SOLO, ESCAVAÇÃO, CARGA E TRANSPORTE. AF_11/2019</t>
  </si>
  <si>
    <t xml:space="preserve">10,31</t>
  </si>
  <si>
    <t xml:space="preserve">EXECUÇÃO E COMPACTAÇÃO DE BASE E OU SUB BASE PARA PAVIMENTAÇÃO DE SOLO (PREDOMINANTEMENTE ARENOSO) COM CIMENTO (TEOR DE 2%) - EXCLUSIVE SOLO, ESCAVAÇÃO, CARGA E TRANSPORTE. AF_11/2019</t>
  </si>
  <si>
    <t xml:space="preserve">41,96</t>
  </si>
  <si>
    <t xml:space="preserve">EXECUÇÃO E COMPACTAÇÃO DE BASE E OU SUB BASE PARA PAVIMENTAÇÃO DE SOLO (PREDOMINANTEMENTE ARENOSO) COM CIMENTO (TEOR DE 4%) - EXCLUSIVE SOLO, ESCAVAÇÃO, CARGA E TRANSPORTE. AF_11/2019</t>
  </si>
  <si>
    <t xml:space="preserve">65,49</t>
  </si>
  <si>
    <t xml:space="preserve">EXECUÇÃO E COMPACTAÇÃO DE BASE E OU SUB BASE PARA PAVIMENTAÇÃO DE SOLO (PREDOMINANTEMENTE ARENOSO) COM CIMENTO (TEOR DE 6%) - EXCLUSIVE SOLO, ESCAVAÇÃO, CARGA E TRANSPORTE. AF_11/2019</t>
  </si>
  <si>
    <t xml:space="preserve">90,70</t>
  </si>
  <si>
    <t xml:space="preserve">EXECUÇÃO E COMPACTAÇÃO DE BASE E OU SUB BASE PARA PAVIMENTAÇÃO DE SOLO (PREDOMINANTEMENTE ARENOSO) COM CIMENTO (TEOR DE 8%) - EXCLUSIVE SOLO, ESCAVAÇÃO, CARGA E TRANSPORTE. AF_11/2019</t>
  </si>
  <si>
    <t xml:space="preserve">114,81</t>
  </si>
  <si>
    <t xml:space="preserve">EXECUÇÃO E COMPACTAÇÃO DE BASE E OU SUB BASE PARA PAVIMENTAÇÃO DE BRITA GRADUADA SIMPLES - EXCLUSIVE CARGA E TRANSPORTE. AF_11/2019</t>
  </si>
  <si>
    <t xml:space="preserve">116,66</t>
  </si>
  <si>
    <t xml:space="preserve">EXECUÇÃO E COMPACTAÇÃO DE BASE E OU SUB BASE PARA PAVIMENTAÇÃO DE BRITA GRADUADA SIMPLES TRATADA COM CIMENTO - EXCLUSIVE CARGA E TRANSPORTE. AF_11/2019</t>
  </si>
  <si>
    <t xml:space="preserve">165,36</t>
  </si>
  <si>
    <t xml:space="preserve">EXECUÇÃO E COMPACTAÇÃO DE BASE E OU SUB BASE PARA PAVIMENTAÇÃO DE CONCRETO COMPACTADO COM ROLO - EXCLUSIVE CARGA E TRANSPORTE. AF_11/2019</t>
  </si>
  <si>
    <t xml:space="preserve">229,50</t>
  </si>
  <si>
    <t xml:space="preserve">EXECUÇÃO E COMPACTAÇÃO DE BASE E OU SUB BASE PARA PAVIMENTAÇÃO DE PEDRA RACHÃO  - EXCLUSIVE CARGA E TRANSPORTE. AF_11/2019</t>
  </si>
  <si>
    <t xml:space="preserve">80,87</t>
  </si>
  <si>
    <t xml:space="preserve">EXECUÇÃO E COMPACTAÇÃO DE BASE E OU SUB BASE PARA PAVIMENTAÇÃO DE MACADAME SECO - EXCLUSIVE CARGA E TRANSPORTE. AF_11/2019</t>
  </si>
  <si>
    <t xml:space="preserve">105,05</t>
  </si>
  <si>
    <t xml:space="preserve">EXECUÇÃO DE PINTURA DE LIGAÇÃO COM EMULSÃO ASFÁLTICA RR-2C. AF_11/2019</t>
  </si>
  <si>
    <t xml:space="preserve">EXECUÇÃO E COMPACTAÇÃO DE BASE E OU SUB-BASE PARA PAVIMENTAÇÃO DE SOLO (PREDOMINANTEMENTE ARENOSO) BRITA - 40/60 - EXCLUSIVE SOLO, ESCAVAÇÃO, CARGA E TRANSPORTE. AF_11/2019</t>
  </si>
  <si>
    <t xml:space="preserve">74,26</t>
  </si>
  <si>
    <t xml:space="preserve">EXECUÇÃO E COMPACTAÇÃO DE BASE E OU SUB-BASE PARA PAVIMENTAÇÃO DE SOLO (PREDOMINANTEMENTE ARENOSO) BRITA - 50/50 - EXCLUSIVE SOLO, ESCAVAÇÃO, CARGA E TRANSPORTE. AF_11/2019</t>
  </si>
  <si>
    <t xml:space="preserve">65,34</t>
  </si>
  <si>
    <t xml:space="preserve">EXECUÇÃO E COMPACTAÇÃO DE BASE E OU SUB-BASE PARA PAVIMENTAÇÃO DE SOLO (PREDOMINANTEMENTE ARENOSO) BRITA - 40/60 COM CIMENTO (TEOR DE 4%) - EXCLUSIVE SOLO, ESCAVAÇÃO, CARGA E TRANSPORTE. AF_11/2019</t>
  </si>
  <si>
    <t xml:space="preserve">EXECUÇÃO E COMPACTAÇÃO DE BASE E OU SUB-BASE PARA PAVIMENTAÇÃO DE SOLO (PREDOMINANTEMENTE ARENOSO) BRITA - 40/60 COM CIMENTO (TEOR DE 6%) - EXCLUSIVE SOLO, ESCAVAÇÃO, CARGA E TRANSPORTE. AF_11/2019</t>
  </si>
  <si>
    <t xml:space="preserve">147,60</t>
  </si>
  <si>
    <t xml:space="preserve">EXECUÇÃO E COMPACTAÇÃO DE BASE E OU SUB-BASE PARA PAVIMENTAÇÃO DE SOLO (PREDOMINANTEMENTE ARENOSO) BRITA - 40/60 COM CIMENTO (TEOR DE 8%) - EXCLUSIVE SOLO, ESCAVAÇÃO, CARGA E TRANSPORTE. AF_11/2019</t>
  </si>
  <si>
    <t xml:space="preserve">170,60</t>
  </si>
  <si>
    <t xml:space="preserve">EXECUÇÃO E COMPACTAÇÃO DE BASE E OU SUB-BASE PARA PAVIMENTAÇÃO DE SOLO (PREDOMINANTEMENTE ARENOSO) BRITA - 50/50 COM CIMENTO (TEOR DE 4%)  - EXCLUSIVE SOLO, ESCAVAÇÃO, CARGA E TRANSPORTE. AF_11/2019</t>
  </si>
  <si>
    <t xml:space="preserve">115,60</t>
  </si>
  <si>
    <t xml:space="preserve">EXECUÇÃO E COMPACTAÇÃO DE BASE E OU SUB-BASE PARA PAVIMENTAÇÃO DE SOLO (PREDOMINANTEMENTE ARENOSO) BRITA - 50/50 COM CIMENTO (TEOR DE 6%) - EXCLUSIVE SOLO, ESCAVAÇÃO, CARGA E TRANSPORTE. AF_11/2019</t>
  </si>
  <si>
    <t xml:space="preserve">141,21</t>
  </si>
  <si>
    <t xml:space="preserve">EXECUÇÃO E COMPACTAÇÃO DE BASE E OU SUB-BASE PARA PAVIMENTAÇÃO DE SOLO (PREDOMINANTEMENTE ARENOSO) BRITA - 50/50 COM CIMENTO (TEOR DE 8%) - EXCLUSIVE SOLO, ESCAVAÇÃO, CARGA E TRANSPORTE. AF_11/2019</t>
  </si>
  <si>
    <t xml:space="preserve">162,39</t>
  </si>
  <si>
    <t xml:space="preserve">EXECUÇÃO E COMPACTAÇÃO DE BASE E OU SUB-BASE PARA PAVIMENTAÇÃO DE SOLO (PREDOMINANTEMENTE ARGILOSO) BRITA - 40/60 - EXCLUSIVE SOLO, ESCAVAÇÃO, CARGA E TRANSPORTE. AF_11/2019</t>
  </si>
  <si>
    <t xml:space="preserve">79,41</t>
  </si>
  <si>
    <t xml:space="preserve">EXECUÇÃO E COMPACTAÇÃO DE BASE E OU SUB-BASE PARA PAVIMENTAÇÃO DE SOLO (PREDOMINANTEMENTE ARGILOSO) BRITA - 50/50 - EXCLUSIVE SOLO, ESCAVAÇÃO, CARGA E TRANSPORTE. AF_11/2019</t>
  </si>
  <si>
    <t xml:space="preserve">70,49</t>
  </si>
  <si>
    <t xml:space="preserve">ESPALHAMENTO DE MATERIAL COM TRATOR DE ESTEIRAS. AF_11/2019</t>
  </si>
  <si>
    <t xml:space="preserve">REGULARIZAÇÃO DE SUPERFÍCIES COM MOTONIVELADORA. AF_11/2019</t>
  </si>
  <si>
    <t xml:space="preserve">EXECUÇÃO E COMPACTAÇÃO DE BASE E OU SUB BASE PARA PAVIMENTAÇÃO DE SOLOS ESTABILIZADOS GRANULOMETRICAMENTE COM MISTURA DE SOLOS EM PISTA - EXCLUSIVE SOLO, ESCAVAÇÃO, CARGA E TRANSPORTE. AF_11/2019</t>
  </si>
  <si>
    <t xml:space="preserve">25,61</t>
  </si>
  <si>
    <t xml:space="preserve">EXECUÇÃO E COMPACTAÇÃO DE BASE E OU SUB BASE PARA PAVIMENTAÇÃO DE SOLO ESTABILIZADO GRANULOMETRICAMENTE SEM MISTURA DE SOLOS - EXCLUSIVE SOLO, ESCAVAÇÃO, CARGA E TRANSPORTE. AF_11/2019</t>
  </si>
  <si>
    <t xml:space="preserve">38,35</t>
  </si>
  <si>
    <t xml:space="preserve">EXECUCAO DE PAVIMENTACOES DIVERSAS</t>
  </si>
  <si>
    <t xml:space="preserve">0057</t>
  </si>
  <si>
    <t xml:space="preserve">EXECUÇÃO DE PAVIMENTO EM PISO INTERTRAVADO, COM BLOCO PISOGRAMA DE 35 X 25 CM, ESPESSURA 6 CM. AF_12/2015</t>
  </si>
  <si>
    <t xml:space="preserve">60,31</t>
  </si>
  <si>
    <t xml:space="preserve">EXECUÇÃO DE PAVIMENTO EM PISO INTERTRAVADO, COM BLOCO PISOGRAMA DE 35 X 25 CM, ESPESSURA 8 CM. AF_12/2015</t>
  </si>
  <si>
    <t xml:space="preserve">125,17</t>
  </si>
  <si>
    <t xml:space="preserve">EXECUÇÃO DE PAVIMENTO EM PISO INTERTRAVADO, COM BLOCO SEXTAVADO DE 25 X 25 CM, ESPESSURA 6 CM. AF_12/2015</t>
  </si>
  <si>
    <t xml:space="preserve">60,16</t>
  </si>
  <si>
    <t xml:space="preserve">EXECUÇÃO DE PAVIMENTO EM PISO INTERTRAVADO, COM BLOCO SEXTAVADO DE 25 X 25 CM, ESPESSURA 8 CM. AF_12/2015</t>
  </si>
  <si>
    <t xml:space="preserve">76,04</t>
  </si>
  <si>
    <t xml:space="preserve">EXECUÇÃO DE PAVIMENTO EM PISO INTERTRAVADO, COM BLOCO SEXTAVADO DE 25 X 25 CM, ESPESSURA 10 CM. AF_12/2015</t>
  </si>
  <si>
    <t xml:space="preserve">93,29</t>
  </si>
  <si>
    <t xml:space="preserve">EXECUÇÃO DE PASSEIO EM PISO INTERTRAVADO, COM BLOCO RETANGULAR COR NATURAL DE 20 X 10 CM, ESPESSURA 6 CM. AF_12/2015</t>
  </si>
  <si>
    <t xml:space="preserve">75,50</t>
  </si>
  <si>
    <t xml:space="preserve">EXECUÇÃO DE PÁTIO/ESTACIONAMENTO EM PISO INTERTRAVADO, COM BLOCO RETANGULAR COR NATURAL DE 20 X 10 CM, ESPESSURA 6 CM. AF_12/2015</t>
  </si>
  <si>
    <t xml:space="preserve">60,76</t>
  </si>
  <si>
    <t xml:space="preserve">EXECUÇÃO DE PÁTIO/ESTACIONAMENTO EM PISO INTERTRAVADO, COM BLOCO RETANGULAR COR NATURAL DE 20 X 10 CM, ESPESSURA 8 CM. AF_12/2015</t>
  </si>
  <si>
    <t xml:space="preserve">78,39</t>
  </si>
  <si>
    <t xml:space="preserve">EXECUÇÃO DE VIA EM PISO INTERTRAVADO, COM BLOCO RETANGULAR COR NATURAL DE 20 X 10 CM, ESPESSURA 8 CM. AF_12/2015</t>
  </si>
  <si>
    <t xml:space="preserve">79,97</t>
  </si>
  <si>
    <t xml:space="preserve">EXECUÇÃO DE PÁTIO/ESTACIONAMENTO EM PISO INTERTRAVADO, COM BLOCO RETANGULAR DE 20 X 10 CM, ESPESSURA 10 CM. AF_12/2015</t>
  </si>
  <si>
    <t xml:space="preserve">94,27</t>
  </si>
  <si>
    <t xml:space="preserve">EXECUÇÃO DE VIA EM PISO INTERTRAVADO, COM BLOCO RETANGULAR DE 20 X 10 CM, ESPESSURA 10 CM. AF_12/2015</t>
  </si>
  <si>
    <t xml:space="preserve">95,95</t>
  </si>
  <si>
    <t xml:space="preserve">EXECUÇÃO DE PASSEIO EM PISO INTERTRAVADO, COM BLOCO 16 FACES DE 22 X 11 CM, ESPESSURA 6 CM. AF_12/2015</t>
  </si>
  <si>
    <t xml:space="preserve">77,62</t>
  </si>
  <si>
    <t xml:space="preserve">EXECUÇÃO DE PÁTIO/ESTACIONAMENTO EM PISO INTERTRAVADO, COM BLOCO 16 FACES DE 22 X 11 CM, ESPESSURA 6 CM. AF_12/2015</t>
  </si>
  <si>
    <t xml:space="preserve">62,75</t>
  </si>
  <si>
    <t xml:space="preserve">EXECUÇÃO DE PÁTIO/ESTACIONAMENTO EM PISO INTERTRAVADO, COM BLOCO 16 FACES DE 22 X 11 CM, ESPESSURA 8 CM. AF_12/2015</t>
  </si>
  <si>
    <t xml:space="preserve">80,41</t>
  </si>
  <si>
    <t xml:space="preserve">EXECUÇÃO DE VIA EM PISO INTERTRAVADO, COM BLOCO 16 FACES DE 22 X 11 CM, ESPESSURA 8 CM. AF_12/2015</t>
  </si>
  <si>
    <t xml:space="preserve">81,96</t>
  </si>
  <si>
    <t xml:space="preserve">EXECUÇÃO DE PÁTIO/ESTACIONAMENTO EM PISO INTERTRAVADO, COM BLOCO 16 FACES DE 22 X 11 CM, ESPESSURA 10 CM. AF_12/2015</t>
  </si>
  <si>
    <t xml:space="preserve">EXECUÇÃO DE VIA EM PISO INTERTRAVADO, COM BLOCO 16 FACES DE 22 X 11 CM, ESPESSURA 10 CM. AF_12/2015</t>
  </si>
  <si>
    <t xml:space="preserve">97,93</t>
  </si>
  <si>
    <t xml:space="preserve">EXECUÇÃO DE PASSEIO EM PISO INTERTRAVADO, COM BLOCO RETANGULAR COLORIDO DE 20 X 10 CM, ESPESSURA 6 CM. AF_12/2015</t>
  </si>
  <si>
    <t xml:space="preserve">EXECUÇÃO DE PÁTIO/ESTACIONAMENTO EM PISO INTERTRAVADO, COM BLOCO RETANGULAR COLORIDO DE 20 X 10 CM, ESPESSURA 6 CM. AF_12/2015</t>
  </si>
  <si>
    <t xml:space="preserve">68,44</t>
  </si>
  <si>
    <t xml:space="preserve">EXECUÇÃO DE PÁTIO/ESTACIONAMENTO EM PISO INTERTRAVADO, COM BLOCO RETANGULAR COLORIDO DE 20 X 10 CM, ESPESSURA 8 CM. AF_12/2015</t>
  </si>
  <si>
    <t xml:space="preserve">84,53</t>
  </si>
  <si>
    <t xml:space="preserve">EXECUÇÃO DE VIA EM PISO INTERTRAVADO, COM BLOCO RETANGULAR COLORIDO DE 20 X 10 CM, ESPESSURA 8 CM. AF_12/2015</t>
  </si>
  <si>
    <t xml:space="preserve">86,17</t>
  </si>
  <si>
    <t xml:space="preserve">EXECUÇÃO DE PAVIMENTO DE CONCRETO SIMPLES (PCS), FCK = 40 MPA, CAMADA COM ESPESSURA DE 15,0 CM. AF_11/2017</t>
  </si>
  <si>
    <t xml:space="preserve">101,25</t>
  </si>
  <si>
    <t xml:space="preserve">EXECUÇÃO DE PAVIMENTO DE CONCRETO SIMPLES (PCS), FCK = 40 MPA, CAMADA COM ESPESSURA DE 17,5 CM. AF_11/2017</t>
  </si>
  <si>
    <t xml:space="preserve">118,83</t>
  </si>
  <si>
    <t xml:space="preserve">EXECUÇÃO DE PAVIMENTO DE CONCRETO SIMPLES (PCS), FCK = 40 MPA, CAMADA COM ESPESSURA DE 20,0 CM. AF_11/2017</t>
  </si>
  <si>
    <t xml:space="preserve">129,32</t>
  </si>
  <si>
    <t xml:space="preserve">EXECUÇÃO DE PAVIMENTO DE CONCRETO SIMPLES (PCS), FCK = 40 MPA, CAMADA COM ESPESSURA DE 22,5 CM. AF_11/2017</t>
  </si>
  <si>
    <t xml:space="preserve">139,74</t>
  </si>
  <si>
    <t xml:space="preserve">EXECUÇÃO DE PAVIMENTO DE CONCRETO SIMPLES (PCS), FCK = 40 MPA, CAMADA COM ESPESSURA DE 25,0 CM. AF_11/2017</t>
  </si>
  <si>
    <t xml:space="preserve">164,40</t>
  </si>
  <si>
    <t xml:space="preserve">EXECUÇÃO DE PAVIMENTO DE CONCRETO SIMPLES (PCS), FCK = 40 MPA, CAMADA COM ESPESSURA DE 27,5 CM. AF_11/2017</t>
  </si>
  <si>
    <t xml:space="preserve">EXECUÇÃO DE PAVIMENTO DE CONCRETO ARMADO (PCA), FCK = 40 MPA, CAMADA COM ESPESSURA DE 12,5 CM. AF_11/2017</t>
  </si>
  <si>
    <t xml:space="preserve">156,99</t>
  </si>
  <si>
    <t xml:space="preserve">EXECUÇÃO DE PAVIMENTO DE CONCRETO ARMADO (PCA), FCK = 40 MPA, CAMADA COM ESPESSURA DE 15,0 CM. AF_11/2017</t>
  </si>
  <si>
    <t xml:space="preserve">179,43</t>
  </si>
  <si>
    <t xml:space="preserve">EXECUÇÃO DE PAVIMENTO DE CONCRETO ARMADO (PCA), FCK = 40 MPA, CAMADA COM ESPESSURA DE 17,5 CM. AF_11/2017</t>
  </si>
  <si>
    <t xml:space="preserve">193,17</t>
  </si>
  <si>
    <t xml:space="preserve">APLICAÇÃO DE LONA PLÁSTICA PARA EXECUÇÃO DE PAVIMENTOS DE CONCRETO. AF_11/2017</t>
  </si>
  <si>
    <t xml:space="preserve">EXECUÇÃO DE JUNTAS DE CONTRAÇÃO PARA PAVIMENTOS DE CONCRETO. AF_11/2017</t>
  </si>
  <si>
    <t xml:space="preserve">APLICAÇÃO DE GRAXA EM BARRAS DE TRANSFERÊNCIA PARA EXECUÇÃO DE PAVIMENTO DE CONCRETO. AF_11/2017</t>
  </si>
  <si>
    <t xml:space="preserve">BARRAS DE TRANSFERÊNCIA, AÇO CA-25 DE 16,0 MM, PARA EXECUÇÃO DE PAVIMENTO DE CONCRETO  FORNECIMENTO E INSTALAÇÃO. AF_11/2017</t>
  </si>
  <si>
    <t xml:space="preserve">21,04</t>
  </si>
  <si>
    <t xml:space="preserve">BARRAS DE TRANSFERÊNCIA, AÇO CA-25 DE 20,0 MM, PARA EXECUÇÃO DE PAVIMENTO DE CONCRETO  FORNECIMENTO E INSTALAÇÃO. AF_11/2017</t>
  </si>
  <si>
    <t xml:space="preserve">20,50</t>
  </si>
  <si>
    <t xml:space="preserve">BARRAS DE TRANSFERÊNCIA, AÇO CA-25 DE 25,0 MM, PARA EXECUÇÃO DE PAVIMENTO DE CONCRETO  FORNECIMENTO E INSTALAÇÃO. AF_11/2017</t>
  </si>
  <si>
    <t xml:space="preserve">BARRAS DE TRANSFERÊNCIA, AÇO CA-25 DE 32,0 MM, PARA EXECUÇÃO DE PAVIMENTO DE CONCRETO  FORNECIMENTO E INSTALAÇÃO. AF_11/2017</t>
  </si>
  <si>
    <t xml:space="preserve">BARRAS DE LIGAÇÃO, AÇO CA-50 DE 10 MM, PARA EXECUÇÃO DE PAVIMENTO DE CONCRETO  FORNECIMENTO E INSTALAÇÃO. AF_11/2017</t>
  </si>
  <si>
    <t xml:space="preserve">PAVIMENTO COM TRATAMENTO SUPERFICIAL SIMPLES, COM EMULSÃO ASFÁLTICA RR-2C. AF_01/2020</t>
  </si>
  <si>
    <t xml:space="preserve">7,25</t>
  </si>
  <si>
    <t xml:space="preserve">PAVIMENTO COM TRATAMENTO SUPERFICIAL SIMPLES, COM EMULSÃO ASFÁLTICA RR-2C, COM BANHO DILUÍDO. AF_01/2020</t>
  </si>
  <si>
    <t xml:space="preserve">PAVIMENTO COM TRATAMENTO SUPERFICIAL DUPLO, COM EMULSÃO ASFÁLTICA RR-2C. AF_01/2020</t>
  </si>
  <si>
    <t xml:space="preserve">PAVIMENTO COM TRATAMENTO SUPERFICIAL DUPLO, COM EMULSÃO ASFÁLTICA RR-2C, COM BANHO DILUÍDO. AF_01/2020</t>
  </si>
  <si>
    <t xml:space="preserve">PAVIMENTO COM TRATAMENTO SUPERFICIAL DUPLO, COM EMULSÃO ASFÁLTICA RR-2C, COM CAPA SELANTE. AF_01/2020</t>
  </si>
  <si>
    <t xml:space="preserve">24,84</t>
  </si>
  <si>
    <t xml:space="preserve">PAVIMENTO COM TRATAMENTO SUPERFICIAL TRIPLO, COM EMULSÃO ASFÁLTICA RR-2C. AF_01/2020</t>
  </si>
  <si>
    <t xml:space="preserve">20,13</t>
  </si>
  <si>
    <t xml:space="preserve">PAVIMENTO COM TRATAMENTO SUPERFICIAL TRIPLO, COM EMULSÃO ASFÁLTICA RR-2C, COM BANHO DILUÍDO. AF_01/2020</t>
  </si>
  <si>
    <t xml:space="preserve">21,90</t>
  </si>
  <si>
    <t xml:space="preserve">PAVIMENTO COM TRATAMENTO SUPERFICIAL TRIPLO, COM EMULSÃO ASFÁLTICA RR-2C, COM CAPA SELANTE. AF_01/2020</t>
  </si>
  <si>
    <t xml:space="preserve">24,95</t>
  </si>
  <si>
    <t xml:space="preserve">EXECUÇÃO DE PAVIMENTO EM PARALELEPÍPEDOS, REJUNTAMENTO COM PÓ DE PEDRA. AF_05/2020</t>
  </si>
  <si>
    <t xml:space="preserve">112,92</t>
  </si>
  <si>
    <t xml:space="preserve">EXECUÇÃO DE PAVIMENTO EM PARALELEPÍPEDOS, REJUNTAMENTO COM PEDRISCO E EMULSÃO ASFÁLTICA. AF_05/2020_P</t>
  </si>
  <si>
    <t xml:space="preserve">162,38</t>
  </si>
  <si>
    <t xml:space="preserve">EXECUÇÃO DE PAVIMENTO EM PARALELEPÍPEDOS, REJUNTAMENTO COM ARGAMASSA TRAÇO 1:3 (CIMENTO E AREIA). AF_05/2020</t>
  </si>
  <si>
    <t xml:space="preserve">EXECUÇÃO DE PAVIMENTO EM PEDRAS POLIÉDRICAS, REJUNTAMENTO COM PÓ DE PEDRA. AF_05/2020</t>
  </si>
  <si>
    <t xml:space="preserve">35,02</t>
  </si>
  <si>
    <t xml:space="preserve">EXECUÇÃO DE PAVIMENTO EM PEDRAS POLIÉDRICAS, REJUNTAMENTO COM PEDRISCO E EMULSÃO ASFÁLTICA. AF_05/2020_P</t>
  </si>
  <si>
    <t xml:space="preserve">98,55</t>
  </si>
  <si>
    <t xml:space="preserve">EXECUÇÃO DE PAVIMENTO EM PEDRAS POLIÉDRICAS, REJUNTAMENTO COM ARGAMASSA TRAÇO 1:3 (CIMENTO E AREIA). AF_05/2020</t>
  </si>
  <si>
    <t xml:space="preserve">56,16</t>
  </si>
  <si>
    <t xml:space="preserve">FABRICACAO/EXECUCAO DE CBUQ/PRE-MISTURADOS</t>
  </si>
  <si>
    <t xml:space="preserve">0287</t>
  </si>
  <si>
    <t xml:space="preserve">EXECUÇÃO DE PAVIMENTO COM APLICAÇÃO DE CONCRETO ASFÁLTICO, CAMADA DE ROLAMENTO - EXCLUSIVE CARGA E TRANSPORTE. AF_11/2019</t>
  </si>
  <si>
    <t xml:space="preserve">1.284,56</t>
  </si>
  <si>
    <t xml:space="preserve">EXECUÇÃO DE PAVIMENTO COM APLICAÇÃO DE CONCRETO ASFÁLTICO, CAMADA DE BINDER - EXCLUSIVE CARGA E TRANSPORTE. AF_11/2019</t>
  </si>
  <si>
    <t xml:space="preserve">1.108,25</t>
  </si>
  <si>
    <t xml:space="preserve">FRESAGEM DE PAVIMENTO ASFÁLTICO (PROFUNDIDADE ATÉ 5,0 CM) - EXCLUSIVE TRANSPORTE. AF_11/2019</t>
  </si>
  <si>
    <t xml:space="preserve">USINAGEM DE BRITA GRADUADA SIMPLES. AF_03/2020</t>
  </si>
  <si>
    <t xml:space="preserve">105,14</t>
  </si>
  <si>
    <t xml:space="preserve">USINAGEM DE BRITA GRADUADA TRATADA COM CIMENTO. AF_03/2020</t>
  </si>
  <si>
    <t xml:space="preserve">152,28</t>
  </si>
  <si>
    <t xml:space="preserve">USINAGEM DE CONCRETO PARA COMPACTAÇÃO COM ROLO. AF_03/2020</t>
  </si>
  <si>
    <t xml:space="preserve">217,98</t>
  </si>
  <si>
    <t xml:space="preserve">EXECUÇÃO DE PAVIMENTO COM APLICAÇÃO DE PRÉ-MISTURADO A FRIO, CAMADA DE ROLAMENTO - EXCLUSIVE CARGA E TRANSPORTE. AF_11/2019</t>
  </si>
  <si>
    <t xml:space="preserve">955,93</t>
  </si>
  <si>
    <t xml:space="preserve">EXECUÇÃO DE PAVIMENTO COM APLICAÇÃO DE PRÉ-MISTURADO A FRIO, CAMADA DE BINDER - EXCLUSIVE CARGA E TRANSPORTE. AF_11/2019</t>
  </si>
  <si>
    <t xml:space="preserve">918,83</t>
  </si>
  <si>
    <t xml:space="preserve">USINAGEM DE CONCRETO ASFÁLTICO COM CAP 50/70, PARA CAMADA DE BINDER, PADRÃO DNIT FAIXA B, EM USINA DE ASFALTO CONTÍNUA DE 80 TON/H. AF_03/2020</t>
  </si>
  <si>
    <t xml:space="preserve">417,38</t>
  </si>
  <si>
    <t xml:space="preserve">USINAGEM DE CONCRETO ASFÁLTICO COM CAP 50/70, PARA CAMADA DE ROLAMENTO, PADRÃO DNIT FAIXA C, EM USINA DE ASFALTO CONTÍNUA DE 80 TON/H. AF_03/2020</t>
  </si>
  <si>
    <t xml:space="preserve">454,56</t>
  </si>
  <si>
    <t xml:space="preserve">USINAGEM DE CONCRETO ASFÁLTICO COM CAP 50/70, PARA CAMADA DE BINDER, PADRÃO DNIT FAIXA B, EM USINA DE ASFALTO CONTÍNUA DE 140 TON/H. AF_03/2020_P</t>
  </si>
  <si>
    <t xml:space="preserve">386,46</t>
  </si>
  <si>
    <t xml:space="preserve">USINAGEM DE CONCRETO ASFÁLTICO COM CAP 50/70, PARA CAMADA DE ROLAMENTO, PADRÃO DNIT FAIXA C, EM USINA DE ASFALTO CONTÍNUA DE 140 TON/H. AF_03/2020_P</t>
  </si>
  <si>
    <t xml:space="preserve">423,64</t>
  </si>
  <si>
    <t xml:space="preserve">USINAGEM DE CONCRETO ASFÁLTICO COM CAP 50/70, PARA CAMADA DE BINDER, PADRÃO DNIT FAIXA B, EM USINA DE ASFALTO GRAVIMÉTRICA DE 150 TON/H. AF_03/2020_P</t>
  </si>
  <si>
    <t xml:space="preserve">392,50</t>
  </si>
  <si>
    <t xml:space="preserve">USINAGEM DE CONCRETO ASFÁLTICO COM CAP 50/70 PARA CAMADA DE ROLAMENTO, PADRÃO DNIT FAIXA C, EM USINA DE ASFALTO GRAVIMÉTRICA DE 150 TON/H. AF_03/2020_P</t>
  </si>
  <si>
    <t xml:space="preserve">429,68</t>
  </si>
  <si>
    <t xml:space="preserve">USINAGEM DE PRÉ MISTURADO A FRIO, PARA CAMADA DE BINDER, PADRÃO DNIT FAIXA B. AF_03/2020_P</t>
  </si>
  <si>
    <t xml:space="preserve">354,38</t>
  </si>
  <si>
    <t xml:space="preserve">USINAGEM DE PRÉ MISTURADO A FRIO, PARA CAMADA DE ROLAMENTO, PADRÃO DNIT FAIXA C. AF_03/2020_P</t>
  </si>
  <si>
    <t xml:space="preserve">361,49</t>
  </si>
  <si>
    <t xml:space="preserve">PINTURAS</t>
  </si>
  <si>
    <t xml:space="preserve">PINT</t>
  </si>
  <si>
    <t xml:space="preserve">PINTURA DE PAREDE</t>
  </si>
  <si>
    <t xml:space="preserve">0155</t>
  </si>
  <si>
    <t xml:space="preserve">APLICAÇÃO MANUAL DE FUNDO SELADOR ACRÍLICO EM PANOS COM PRESENÇA DE VÃOS DE EDIFÍCIOS DE MÚLTIPLOS PAVIMENTOS. AF_06/2014</t>
  </si>
  <si>
    <t xml:space="preserve">3,32</t>
  </si>
  <si>
    <t xml:space="preserve">APLICAÇÃO MANUAL DE FUNDO SELADOR ACRÍLICO EM PANOS CEGOS DE FACHADA (SEM PRESENÇA DE VÃOS) DE EDIFÍCIOS DE MÚLTIPLOS PAVIMENTOS. AF_06/2014</t>
  </si>
  <si>
    <t xml:space="preserve">2,49</t>
  </si>
  <si>
    <t xml:space="preserve">APLICAÇÃO MANUAL DE FUNDO SELADOR ACRÍLICO EM SUPERFÍCIES EXTERNAS DE SACADA DE EDIFÍCIOS DE MÚLTIPLOS PAVIMENTOS. AF_06/2014</t>
  </si>
  <si>
    <t xml:space="preserve">4,99</t>
  </si>
  <si>
    <t xml:space="preserve">APLICAÇÃO MANUAL DE FUNDO SELADOR ACRÍLICO EM SUPERFÍCIES INTERNAS DA SACADA DE EDIFÍCIOS DE MÚLTIPLOS PAVIMENTOS. AF_06/2014</t>
  </si>
  <si>
    <t xml:space="preserve">5,54</t>
  </si>
  <si>
    <t xml:space="preserve">APLICAÇÃO MANUAL DE FUNDO SELADOR ACRÍLICO EM PAREDES EXTERNAS DE CASAS. AF_06/2014</t>
  </si>
  <si>
    <t xml:space="preserve">3,58</t>
  </si>
  <si>
    <t xml:space="preserve">APLICAÇÃO MANUAL DE PINTURA COM TINTA TEXTURIZADA ACRÍLICA EM PANOS COM PRESENÇA DE VÃOS DE EDIFÍCIOS DE MÚLTIPLOS PAVIMENTOS, UMA COR. AF_06/2014</t>
  </si>
  <si>
    <t xml:space="preserve">APLICAÇÃO MANUAL DE PINTURA COM TINTA TEXTURIZADA ACRÍLICA EM PANOS CEGOS DE FACHADA (SEM PRESENÇA DE VÃOS) DE EDIFÍCIOS DE MÚLTIPLOS PAVIMENTOS, UMA COR. AF_06/2014</t>
  </si>
  <si>
    <t xml:space="preserve">APLICAÇÃO MANUAL DE PINTURA COM TINTA TEXTURIZADA ACRÍLICA EM SUPERFÍCIES EXTERNAS DE SACADA DE EDIFÍCIOS DE MÚLTIPLOS PAVIMENTOS, UMA COR. AF_06/2014</t>
  </si>
  <si>
    <t xml:space="preserve">22,07</t>
  </si>
  <si>
    <t xml:space="preserve">APLICAÇÃO MANUAL DE PINTURA COM TINTA TEXTURIZADA ACRÍLICA EM SUPERFÍCIES INTERNAS DA SACADA DE EDIFÍCIOS DE MÚLTIPLOS PAVIMENTOS, UMA COR. AF_06/2014</t>
  </si>
  <si>
    <t xml:space="preserve">APLICAÇÃO MANUAL DE PINTURA COM TINTA TEXTURIZADA ACRÍLICA EM PAREDES EXTERNAS DE CASAS, UMA COR. AF_06/2014</t>
  </si>
  <si>
    <t xml:space="preserve">17,00</t>
  </si>
  <si>
    <t xml:space="preserve">APLICAÇÃO MANUAL DE PINTURA COM TINTA TEXTURIZADA ACRÍLICA EM PANOS COM PRESENÇA DE VÃOS DE EDIFÍCIOS DE MÚLTIPLOS PAVIMENTOS, DUAS CORES. AF_06/2014</t>
  </si>
  <si>
    <t xml:space="preserve">APLICAÇÃO MANUAL DE PINTURA COM TINTA TEXTURIZADA ACRÍLICA EM PANOS CEGOS DE FACHADA (SEM PRESENÇA DE VÃOS) DE EDIFÍCIOS DE MÚLTIPLOS PAVIMENTOS, DUAS CORES. AF_06/2014</t>
  </si>
  <si>
    <t xml:space="preserve">APLICAÇÃO MANUAL DE PINTURA COM TINTA TEXTURIZADA ACRÍLICA EM SUPERFÍCIES EXTERNAS DE SACADA DE EDIFÍCIOS DE MÚLTIPLOS PAVIMENTOS, DUAS CORES. AF_06/2014</t>
  </si>
  <si>
    <t xml:space="preserve">APLICAÇÃO MANUAL DE PINTURA COM TINTA TEXTURIZADA ACRÍLICA EM SUPERFÍCIES INTERNAS DA SACADA DE EDIFÍCIOS DE MÚLTIPLOS PAVIMENTOS, DUAS CORES. AF_06/2014</t>
  </si>
  <si>
    <t xml:space="preserve">33,76</t>
  </si>
  <si>
    <t xml:space="preserve">APLICAÇÃO MANUAL DE PINTURA COM TINTA TEXTURIZADA ACRÍLICA EM PAREDES EXTERNAS DE CASAS, DUAS CORES. AF_06/2014</t>
  </si>
  <si>
    <t xml:space="preserve">21,76</t>
  </si>
  <si>
    <t xml:space="preserve">APLICAÇÃO MANUAL DE PINTURA COM TINTA TEXTURIZADA ACRÍLICA EM MOLDURAS DE EPS, PRÉ-FABRICADOS, OU OUTROS. AF_06/2014</t>
  </si>
  <si>
    <t xml:space="preserve">18,19</t>
  </si>
  <si>
    <t xml:space="preserve">APLICAÇÃO DE FUNDO SELADOR ACRÍLICO EM TETO, UMA DEMÃO. AF_06/2014</t>
  </si>
  <si>
    <t xml:space="preserve">3,61</t>
  </si>
  <si>
    <t xml:space="preserve">APLICAÇÃO DE FUNDO SELADOR ACRÍLICO EM PAREDES, UMA DEMÃO. AF_06/2014</t>
  </si>
  <si>
    <t xml:space="preserve">3,11</t>
  </si>
  <si>
    <t xml:space="preserve">APLICAÇÃO MANUAL DE PINTURA COM TINTA LÁTEX ACRÍLICA EM TETO, DUAS DEMÃOS. AF_06/2014</t>
  </si>
  <si>
    <t xml:space="preserve">17,22</t>
  </si>
  <si>
    <t xml:space="preserve">APLICAÇÃO MANUAL DE PINTURA COM TINTA LÁTEX ACRÍLICA EM PAREDES, DUAS DEMÃOS. AF_06/2014</t>
  </si>
  <si>
    <t xml:space="preserve">14,95</t>
  </si>
  <si>
    <t xml:space="preserve">APLICAÇÃO E LIXAMENTO DE MASSA LÁTEX EM TETO, UMA DEMÃO. AF_06/2014</t>
  </si>
  <si>
    <t xml:space="preserve">23,83</t>
  </si>
  <si>
    <t xml:space="preserve">APLICAÇÃO E LIXAMENTO DE MASSA LÁTEX EM PAREDES, UMA DEMÃO. AF_06/2014</t>
  </si>
  <si>
    <t xml:space="preserve">APLICAÇÃO E LIXAMENTO DE MASSA LÁTEX EM TETO, DUAS DEMÃOS. AF_06/2014</t>
  </si>
  <si>
    <t xml:space="preserve">32,37</t>
  </si>
  <si>
    <t xml:space="preserve">APLICAÇÃO E LIXAMENTO DE MASSA LÁTEX EM PAREDES, DUAS DEMÃOS. AF_06/2014</t>
  </si>
  <si>
    <t xml:space="preserve">TEXTURA ACRÍLICA, APLICAÇÃO MANUAL EM PAREDE, UMA DEMÃO. AF_09/2016</t>
  </si>
  <si>
    <t xml:space="preserve">TEXTURA ACRÍLICA, APLICAÇÃO MANUAL EM TETO, UMA DEMÃO. AF_09/2016</t>
  </si>
  <si>
    <t xml:space="preserve">APLICAÇÃO MANUAL DE TINTA LÁTEX ACRÍLICA EM PANOS COM PRESENÇA DE VÃOS DE EDIFÍCIOS DE MÚLTIPLOS PAVIMENTOS, DUAS DEMÃOS. AF_11/2016</t>
  </si>
  <si>
    <t xml:space="preserve">APLICAÇÃO MANUAL DE TINTA LÁTEX ACRÍLICA EM PANOS SEM PRESENÇA DE VÃOS DE EDIFÍCIOS DE MÚLTIPLOS PAVIMENTOS, DUAS DEMÃOS. AF_11/2016</t>
  </si>
  <si>
    <t xml:space="preserve">APLICAÇÃO MANUAL DE TINTA LÁTEX ACRÍLICA EM SUPERFÍCIES EXTERNAS DE SACADA DE EDIFÍCIOS DE MÚLTIPLOS PAVIMENTOS, DUAS DEMÃOS. AF_11/2016</t>
  </si>
  <si>
    <t xml:space="preserve">24,30</t>
  </si>
  <si>
    <t xml:space="preserve">APLICAÇÃO MANUAL DE TINTA LÁTEX ACRÍLICA EM SUPERFÍCIES INTERNAS DE SACADA DE EDIFÍCIOS DE MÚLTIPLOS PAVIMENTOS, DUAS DEMÃOS. AF_11/2016</t>
  </si>
  <si>
    <t xml:space="preserve">APLICAÇÃO MANUAL DE TINTA LÁTEX ACRÍLICA EM PAREDE EXTERNAS DE CASAS, DUAS DEMÃOS. AF_11/2016</t>
  </si>
  <si>
    <t xml:space="preserve">APLICAÇÃO MANUAL DE MASSA ACRÍLICA EM PANOS DE FACHADA COM PRESENÇA DE VÃOS, DE EDIFÍCIOS DE MÚLTIPLOS PAVIMENTOS, UMA DEMÃO. AF_05/2017</t>
  </si>
  <si>
    <t xml:space="preserve">20,86</t>
  </si>
  <si>
    <t xml:space="preserve">APLICAÇÃO MANUAL DE MASSA ACRÍLICA EM PANOS DE FACHADA SEM PRESENÇA DE VÃOS, DE EDIFÍCIOS DE MÚLTIPLOS PAVIMENTOS, UMA DEMÃO. AF_05/2017</t>
  </si>
  <si>
    <t xml:space="preserve">APLICAÇÃO MANUAL DE MASSA ACRÍLICA EM SUPERFÍCIES EXTERNAS DE SACADA DE EDIFÍCIOS DE MÚLTIPLOS PAVIMENTOS, UMA DEMÃO. AF_05/2017</t>
  </si>
  <si>
    <t xml:space="preserve">31,12</t>
  </si>
  <si>
    <t xml:space="preserve">APLICAÇÃO MANUAL DE MASSA ACRÍLICA EM SUPERFÍCIES INTERNAS DE SACADA DE EDIFÍCIOS DE MÚLTIPLOS PAVIMENTOS, UMA DEMÃO. AF_05/2017</t>
  </si>
  <si>
    <t xml:space="preserve">APLICAÇÃO MANUAL DE MASSA ACRÍLICA EM PAREDES EXTERNAS DE CASAS, UMA DEMÃO. AF_05/2017</t>
  </si>
  <si>
    <t xml:space="preserve">APLICAÇÃO MANUAL DE MASSA ACRÍLICA EM PANOS DE FACHADA COM PRESENÇA DE VÃOS, DE EDIFÍCIOS DE MÚLTIPLOS PAVIMENTOS, DUAS DEMÃOS. AF_05/2017</t>
  </si>
  <si>
    <t xml:space="preserve">APLICAÇÃO MANUAL DE MASSA ACRÍLICA EM PANOS DE FACHADA SEM PRESENÇA DE VÃOS, DE EDIFÍCIOS DE MÚLTIPLOS PAVIMENTOS, DUAS DEMÃOS. AF_05/2017</t>
  </si>
  <si>
    <t xml:space="preserve">22,03</t>
  </si>
  <si>
    <t xml:space="preserve">APLICAÇÃO MANUAL DE MASSA ACRÍLICA EM SUPERFÍCIES EXTERNAS DE SACADA DE EDIFÍCIOS DE MÚLTIPLOS PAVIMENTOS, DUAS DEMÃOS. AF_05/2017</t>
  </si>
  <si>
    <t xml:space="preserve">42,41</t>
  </si>
  <si>
    <t xml:space="preserve">APLICAÇÃO MANUAL DE MASSA ACRÍLICA EM SUPERFÍCIES INTERNAS DE SACADA DE EDIFÍCIOS DE MÚLTIPLOS PAVIMENTOS, DUAS DEMÃOS. AF_05/2017</t>
  </si>
  <si>
    <t xml:space="preserve">46,76</t>
  </si>
  <si>
    <t xml:space="preserve">APLICAÇÃO MANUAL DE MASSA ACRÍLICA EM PAREDES EXTERNAS DE CASAS, DUAS DEMÃOS. AF_05/2017</t>
  </si>
  <si>
    <t xml:space="preserve">30,92</t>
  </si>
  <si>
    <t xml:space="preserve">0157</t>
  </si>
  <si>
    <t xml:space="preserve">LIXAMENTO DE MADEIRA PARA APLICAÇÃO DE FUNDO OU PINTURA. AF_01/2021</t>
  </si>
  <si>
    <t xml:space="preserve">LIXAMENTO DE MASSA PARA MADEIRA. AF_01/2021</t>
  </si>
  <si>
    <t xml:space="preserve">PINTURA FUNDO NIVELADOR ALQUÍDICO BRANCO EM MADEIRA. AF_01/2021</t>
  </si>
  <si>
    <t xml:space="preserve">26,26</t>
  </si>
  <si>
    <t xml:space="preserve">APLICAÇÃO MASSA ALQUÍDICA PARA MADEIRA, PARA PINTURA COM TINTA DE ACABAMENTO (PIGMENTADA). AF_01/2021</t>
  </si>
  <si>
    <t xml:space="preserve">21,22</t>
  </si>
  <si>
    <t xml:space="preserve">APLICAÇÃO MASSA EPÓXI PARA MADEIRA, PARA PINTURA COM TINTA PU DE ACABAMENTO (PIGMENTADA). AF_01/2021</t>
  </si>
  <si>
    <t xml:space="preserve">49,57</t>
  </si>
  <si>
    <t xml:space="preserve">PINTURA VERNIZ (INCOLOR) ALQUÍDICO EM MADEIRA, USO INTERNO E EXTERNO, 1 DEMÃO. AF_01/2021</t>
  </si>
  <si>
    <t xml:space="preserve">PINTURA VERNIZ (INCOLOR) ALQUÍDICO EM MADEIRA, USO INTERNO, 1 DEMÃO. AF_01/2021</t>
  </si>
  <si>
    <t xml:space="preserve">PINTURA VERNIZ (INCOLOR) POLIURETÂNICO (RESINA ALQUÍDICA MODIFICADA) EM MADEIRA, 1 DEMÃO. AF_01/2021</t>
  </si>
  <si>
    <t xml:space="preserve">9,61</t>
  </si>
  <si>
    <t xml:space="preserve">PINTURA TINTA DE ACABAMENTO (PIGMENTADA) A ÓLEO EM MADEIRA, 1 DEMÃO. AF_01/2021</t>
  </si>
  <si>
    <t xml:space="preserve">8,64</t>
  </si>
  <si>
    <t xml:space="preserve">PINTURA TINTA DE ACABAMENTO (PIGMENTADA) ESMALTE SINTÉTICO FOSCO EM MADEIRA, 1 DEMÃO. AF_01/2021</t>
  </si>
  <si>
    <t xml:space="preserve">8,29</t>
  </si>
  <si>
    <t xml:space="preserve">PINTURA TINTA DE ACABAMENTO (PIGMENTADA) ESMALTE SINTÉTICO ACETINADO EM MADEIRA, 1 DEMÃO. AF_01/2021</t>
  </si>
  <si>
    <t xml:space="preserve">8,52</t>
  </si>
  <si>
    <t xml:space="preserve">PINTURA TINTA DE ACABAMENTO (PIGMENTADA) ESMALTE SINTÉTICO BRILHANTE EM MADEIRA, 1 DEMÃO. AF_01/2021</t>
  </si>
  <si>
    <t xml:space="preserve">PINTURA VERNIZ (INCOLOR) ALQUÍDICO EM MADEIRA, USO INTERNO E EXTERNO, 2 DEMÃOS. AF_01/2021</t>
  </si>
  <si>
    <t xml:space="preserve">20,32</t>
  </si>
  <si>
    <t xml:space="preserve">PINTURA VERNIZ (INCOLOR) ALQUÍDICO EM MADEIRA, USO INTERNO, 2 DEMÃOS. AF_01/2021</t>
  </si>
  <si>
    <t xml:space="preserve">PINTURA VERNIZ (INCOLOR) POLIURETÂNICO (RESINA ALQUÍDICA MODIFICADA) EM MADEIRA, 2 DEMÃOS. AF_01/2021</t>
  </si>
  <si>
    <t xml:space="preserve">PINTURA TINTA DE ACABAMENTO (PIGMENTADA) A ÓLEO EM MADEIRA, 2 DEMÃOS. AF_01/2021</t>
  </si>
  <si>
    <t xml:space="preserve">17,30</t>
  </si>
  <si>
    <t xml:space="preserve">PINTURA TINTA DE ACABAMENTO (PIGMENTADA) ESMALTE SINTÉTICO FOSCO EM MADEIRA, 2 DEMÃOS. AF_01/2021</t>
  </si>
  <si>
    <t xml:space="preserve">16,60</t>
  </si>
  <si>
    <t xml:space="preserve">PINTURA TINTA DE ACABAMENTO (PIGMENTADA) ESMALTE SINTÉTICO ACETINADO EM MADEIRA, 2 DEMÃOS. AF_01/2021</t>
  </si>
  <si>
    <t xml:space="preserve">17,05</t>
  </si>
  <si>
    <t xml:space="preserve">PINTURA TINTA DE ACABAMENTO (PIGMENTADA) ESMALTE SINTÉTICO BRILHANTE EM MADEIRA, 2 DEMÃOS. AF_01/2021</t>
  </si>
  <si>
    <t xml:space="preserve">PINTURA VERNIZ (INCOLOR) ALQUÍDICO EM MADEIRA, USO INTERNO E EXTERNO, 3 DEMÃOS. AF_01/2021</t>
  </si>
  <si>
    <t xml:space="preserve">30,48</t>
  </si>
  <si>
    <t xml:space="preserve">PINTURA VERNIZ (INCOLOR) ALQUÍDICO EM MADEIRA, USO INTERNO, 3 DEMÃOS. AF_01/2021</t>
  </si>
  <si>
    <t xml:space="preserve">31,23</t>
  </si>
  <si>
    <t xml:space="preserve">PINTURA VERNIZ (INCOLOR) POLIURETÂNICO (RESINA ALQUÍDICA MODIFICADA) EM MADEIRA, 3 DEMÃOS. AF_01/2021</t>
  </si>
  <si>
    <t xml:space="preserve">28,85</t>
  </si>
  <si>
    <t xml:space="preserve">PINTURA TINTA DE ACABAMENTO (PIGMENTADA) A ÓLEO EM MADEIRA, 3 DEMÃOS. AF_01/2021</t>
  </si>
  <si>
    <t xml:space="preserve">25,95</t>
  </si>
  <si>
    <t xml:space="preserve">PINTURA TINTA DE ACABAMENTO (PIGMENTADA) ESMALTE SINTÉTICO FOSCO EM MADEIRA, 3 DEMÃOS. AF_01/2021</t>
  </si>
  <si>
    <t xml:space="preserve">24,93</t>
  </si>
  <si>
    <t xml:space="preserve">PINTURA TINTA DE ACABAMENTO (PIGMENTADA) ESMALTE SINTÉTICO ACETINADO EM MADEIRA, 3 DEMÃOS. AF_01/2021</t>
  </si>
  <si>
    <t xml:space="preserve">25,60</t>
  </si>
  <si>
    <t xml:space="preserve">PINTURA TINTA DE ACABAMENTO (PIGMENTADA) ESMALTE SINTÉTICO BRILHANTE EM MADEIRA, 3 DEMÃOS. AF_01/2021</t>
  </si>
  <si>
    <t xml:space="preserve">24,58</t>
  </si>
  <si>
    <t xml:space="preserve">PINTURA IMUNIZANTE PARA MADEIRA, 1 DEMÃO. AF_01/2021</t>
  </si>
  <si>
    <t xml:space="preserve">11,73</t>
  </si>
  <si>
    <t xml:space="preserve">PINTURA IMUNIZANTE PARA MADEIRA, 2 DEMÃOS. AF_01/2021</t>
  </si>
  <si>
    <t xml:space="preserve">23,47</t>
  </si>
  <si>
    <t xml:space="preserve">PINTURA PARA METAL</t>
  </si>
  <si>
    <t xml:space="preserve">0158</t>
  </si>
  <si>
    <t xml:space="preserve">JATEAMENTO ABRASIVO COM GRANALHA DE AÇO EM PERFIL METÁLICO EM FÁBRICA. AF_01/2020</t>
  </si>
  <si>
    <t xml:space="preserve">LIXAMENTO MANUAL EM SUPERFÍCIES METÁLICAS EM OBRA. AF_01/2020</t>
  </si>
  <si>
    <t xml:space="preserve">COLOCAÇÃO DE FITA PROTETORA PARA PINTURA. AF_01/2020</t>
  </si>
  <si>
    <t xml:space="preserve">1,48</t>
  </si>
  <si>
    <t xml:space="preserve">PINTURA COM TINTA ALQUÍDICA DE FUNDO (TIPO ZARCÃO) PULVERIZADA SOBRE PERFIL METÁLICO EXECUTADO EM FÁBRICA (POR DEMÃO). AF_01/2020_P</t>
  </si>
  <si>
    <t xml:space="preserve">9,79</t>
  </si>
  <si>
    <t xml:space="preserve">PINTURA COM TINTA ALQUÍDICA DE FUNDO (TIPO ZARCÃO) APLICADA A ROLO OU PINCEL SOBRE PERFIL METÁLICO EXECUTADO EM FÁBRICA (POR DEMÃO). AF_01/2020</t>
  </si>
  <si>
    <t xml:space="preserve">PINTURA COM TINTA ALQUÍDICA DE FUNDO (TIPO ZARCÃO) PULVERIZADA SOBRE SUPERFÍCIES METÁLICAS (EXCETO PERFIL) EXECUTADO EM OBRA (POR DEMÃO). AF_01/2020_P</t>
  </si>
  <si>
    <t xml:space="preserve">25,08</t>
  </si>
  <si>
    <t xml:space="preserve">PINTURA COM TINTA ALQUÍDICA DE FUNDO (TIPO ZARCÃO) APLICADA A ROLO OU PINCEL SOBRE SUPERFÍCIES METÁLICAS (EXCETO PERFIL) EXECUTADO EM OBRA (POR DEMÃO). AF_01/2020</t>
  </si>
  <si>
    <t xml:space="preserve">25,52</t>
  </si>
  <si>
    <t xml:space="preserve">PINTURA COM TINTA ALQUÍDICA DE FUNDO E ACABAMENTO (ESMALTE SINTÉTICO GRAFITE) PULVERIZADA SOBRE PERFIL METÁLICO EXECUTADO EM FÁBRICA (POR DEMÃO). AF_01/2020_P</t>
  </si>
  <si>
    <t xml:space="preserve">10,48</t>
  </si>
  <si>
    <t xml:space="preserve">PINTURA COM TINTA ALQUÍDICA DE FUNDO E ACABAMENTO (ESMALTE SINTÉTICO GRAFITE) APLICADA A ROLO OU PINCEL SOBRE PERFIL METÁLICO EXECUTADO EM FÁBRICA (POR DEMÃO). AF_01/2020</t>
  </si>
  <si>
    <t xml:space="preserve">PINTURA COM TINTA ALQUÍDICA DE FUNDO E ACABAMENTO (ESMALTE SINTÉTICO GRAFITE) PULVERIZADA SOBRE SUPERFÍCIES METÁLICAS (EXCETO PERFIL) EXECUTADO EM OBRA (POR DEMÃO). AF_01/2020_P</t>
  </si>
  <si>
    <t xml:space="preserve">25,31</t>
  </si>
  <si>
    <t xml:space="preserve">PINTURA COM TINTA ALQUÍDICA DE FUNDO E ACABAMENTO (ESMALTE SINTÉTICO GRAFITE) APLICADA A ROLO OU PINCEL SOBRE SUPERFÍCIES METÁLICAS (EXCETO PERFIL) EXECUTADO EM OBRA (POR DEMÃO). AF_01/2020</t>
  </si>
  <si>
    <t xml:space="preserve">28,23</t>
  </si>
  <si>
    <t xml:space="preserve">PINTURA COM TINTA EPOXÍDICA DE FUNDO PULVERIZADA SOBRE PERFIL METÁLICO EXECUTADO EM FÁBRICA (POR DEMÃO). AF_01/2020_P</t>
  </si>
  <si>
    <t xml:space="preserve">PINTURA COM TINTA EPOXÍDICA DE FUNDO APLICADA A ROLO OU PINCEL SOBRE PERFIL METÁLICO EXECUTADO EM FÁBRICA (POR DEMÃO). AF_01/2020</t>
  </si>
  <si>
    <t xml:space="preserve">22,52</t>
  </si>
  <si>
    <t xml:space="preserve">PINTURA COM TINTA EPOXÍDICA DE ACABAMENTO PULVERIZADA SOBRE PERFIL METÁLICO EXECUTADO EM FÁBRICA (POR DEMÃO). AF_01/2020_P</t>
  </si>
  <si>
    <t xml:space="preserve">17,92</t>
  </si>
  <si>
    <t xml:space="preserve">PINTURA COM TINTA EPOXÍDICA DE ACABAMENTO APLICADA A ROLO OU PINCEL SOBRE PERFIL METÁLICO EXECUTADO EM FÁBRICA (POR DEMÃO). AF_01/2020</t>
  </si>
  <si>
    <t xml:space="preserve">22,15</t>
  </si>
  <si>
    <t xml:space="preserve">PINTURA COM TINTA ACRÍLICA DE FUNDO PULVERIZADA SOBRE SUPERFÍCIES METÁLICAS (EXCETO PERFIL) EXECUTADO EM OBRA (POR DEMÃO). AF_01/2020_P</t>
  </si>
  <si>
    <t xml:space="preserve">PINTURA COM TINTA ACRÍLICA DE FUNDO APLICADA A ROLO OU PINCEL SOBRE SUPERFÍCIES METÁLICAS (EXCETO PERFIL) EXECUTADO EM OBRA (POR DEMÃO). AF_01/2020</t>
  </si>
  <si>
    <t xml:space="preserve">17,07</t>
  </si>
  <si>
    <t xml:space="preserve">PINTURA COM TINTA ACRÍLICA DE ACABAMENTO PULVERIZADA SOBRE SUPERFÍCIES METÁLICAS (EXCETO PERFIL) EXECUTADO EM OBRA (POR DEMÃO). AF_01/2020_P</t>
  </si>
  <si>
    <t xml:space="preserve">11,62</t>
  </si>
  <si>
    <t xml:space="preserve">PINTURA COM TINTA ACRÍLICA DE ACABAMENTO APLICADA A ROLO OU PINCEL SOBRE SUPERFÍCIES METÁLICAS (EXCETO PERFIL) EXECUTADO EM OBRA (POR DEMÃO). AF_01/2020</t>
  </si>
  <si>
    <t xml:space="preserve">PINTURA COM TINTA ALQUÍDICA DE ACABAMENTO (ESMALTE SINTÉTICO ACETINADO) PULVERIZADA SOBRE PERFIL METÁLICO EXECUTADO EM FÁBRICA (POR DEMÃO). AF_01/2020_P</t>
  </si>
  <si>
    <t xml:space="preserve">9,64</t>
  </si>
  <si>
    <t xml:space="preserve">PINTURA COM TINTA ALQUÍDICA DE ACABAMENTO (ESMALTE SINTÉTICO ACETINADO) APLICADA A ROLO OU PINCEL SOBRE PERFIL METÁLICO EXECUTADO EM FÁBRICA (POR DEMÃO). AF_01/2020</t>
  </si>
  <si>
    <t xml:space="preserve">PINTURA COM TINTA ALQUÍDICA DE ACABAMENTO (ESMALTE SINTÉTICO ACETINADO) PULVERIZADA SOBRE SUPERFÍCIES METÁLICAS (EXCETO PERFIL) EXECUTADO EM OBRA (POR DEMÃO). AF_01/2020_P</t>
  </si>
  <si>
    <t xml:space="preserve">PINTURA COM TINTA ALQUÍDICA DE ACABAMENTO (ESMALTE SINTÉTICO ACETINADO) APLICADA A ROLO OU PINCEL SOBRE SUPERFÍCIES METÁLICAS (EXCETO PERFIL) EXECUTADO EM OBRA (POR DEMÃO). AF_01/2020</t>
  </si>
  <si>
    <t xml:space="preserve">25,99</t>
  </si>
  <si>
    <t xml:space="preserve">PINTURA COM TINTA ALQUÍDICA DE ACABAMENTO (ESMALTE SINTÉTICO BRILHANTE) PULVERIZADA SOBRE PERFIL METÁLICO EXECUTADO EM FÁBRICA  (POR DEMÃO). AF_01/2020_P</t>
  </si>
  <si>
    <t xml:space="preserve">PINTURA COM TINTA ALQUÍDICA DE ACABAMENTO (ESMALTE SINTÉTICO BRILHANTE) APLICADA A ROLO OU PINCEL SOBRE PERFIL METÁLICO EXECUTADO EM FÁBRICA (POR DEMÃO). AF_01/2020</t>
  </si>
  <si>
    <t xml:space="preserve">11,11</t>
  </si>
  <si>
    <t xml:space="preserve">PINTURA COM TINTA ALQUÍDICA DE ACABAMENTO (ESMALTE SINTÉTICO BRILHANTE) PULVERIZADA SOBRE SUPERFÍCIES METÁLICAS (EXCETO PERFIL) EXECUTADO EM OBRA  (POR DEMÃO). AF_01/2020_P</t>
  </si>
  <si>
    <t xml:space="preserve">24,53</t>
  </si>
  <si>
    <t xml:space="preserve">PINTURA COM TINTA ALQUÍDICA DE ACABAMENTO (ESMALTE SINTÉTICO BRILHANTE) APLICADA A ROLO OU PINCEL SOBRE SUPERFÍCIES METÁLICAS (EXCETO PERFIL) EXECUTADO EM OBRA (POR DEMÃO). AF_01/2020</t>
  </si>
  <si>
    <t xml:space="preserve">PINTURA COM TINTA ALQUÍDICA DE ACABAMENTO (ESMALTE SINTÉTICO FOSCO) PULVERIZADA SOBRE PERFIL METÁLICO EXECUTADO EM FÁBRICA (POR DEMÃO). AF_01/2020_P</t>
  </si>
  <si>
    <t xml:space="preserve">9,52</t>
  </si>
  <si>
    <t xml:space="preserve">PINTURA COM TINTA ALQUÍDICA DE ACABAMENTO (ESMALTE SINTÉTICO FOSCO) APLICADA A ROLO OU PINCEL SOBRE PERFIL METÁLICO EXECUTADO EM FÁBRICA (POR DEMÃO). AF_01/2020</t>
  </si>
  <si>
    <t xml:space="preserve">11,16</t>
  </si>
  <si>
    <t xml:space="preserve">PINTURA COM TINTA ALQUÍDICA DE ACABAMENTO (ESMALTE SINTÉTICO FOSCO) PULVERIZADA SOBRE SUPERFÍCIES METÁLICAS (EXCETO PERFIL) EXECUTADO EM OBRA (POR DEMÃO). AF_01/2020_P</t>
  </si>
  <si>
    <t xml:space="preserve">24,63</t>
  </si>
  <si>
    <t xml:space="preserve">PINTURA COM TINTA ALQUÍDICA DE ACABAMENTO (ESMALTE SINTÉTICO FOSCO) APLICADA A ROLO OU PINCEL SOBRE SUPERFÍCIES METÁLICAS (EXCETO PERFIL) EXECUTADO EM OBRA (POR DEMÃO). AF_01/2020</t>
  </si>
  <si>
    <t xml:space="preserve">PINTURA COM TINTA EPOXÍDICA DE ACABAMENTO PULVERIZADA SOBRE PERFIL METÁLICO EXECUTADO EM FÁBRICA (02 DEMÃOS). AF_01/2020_P</t>
  </si>
  <si>
    <t xml:space="preserve">35,83</t>
  </si>
  <si>
    <t xml:space="preserve">PINTURA COM TINTA EPOXÍDICA DE ACABAMENTO APLICADA A ROLO OU PINCEL SOBRE PERFIL METÁLICO EXECUTADO EM FÁBRICA (02 DEMÃOS). AF_01/2020</t>
  </si>
  <si>
    <t xml:space="preserve">44,32</t>
  </si>
  <si>
    <t xml:space="preserve">PINTURA COM TINTA ACRÍLICA DE ACABAMENTO PULVERIZADA SOBRE SUPERFÍCIES METÁLICAS (EXCETO PERFIL) EXECUTADO EM OBRA (02 DEMÃOS). AF_01/2020_P</t>
  </si>
  <si>
    <t xml:space="preserve">23,25</t>
  </si>
  <si>
    <t xml:space="preserve">PINTURA COM TINTA ACRÍLICA DE ACABAMENTO APLICADA A ROLO OU PINCEL SOBRE SUPERFÍCIES METÁLICAS (EXCETO PERFIL) EXECUTADO EM OBRA (02 DEMÃOS). AF_01/2020</t>
  </si>
  <si>
    <t xml:space="preserve">31,55</t>
  </si>
  <si>
    <t xml:space="preserve">PINTURA COM TINTA ALQUÍDICA DE ACABAMENTO (ESMALTE SINTÉTICO ACETINADO) PULVERIZADA SOBRE SUPERFÍCIES METÁLICAS (EXCETO PERFIL) EXECUTADO EM OBRA (02 DEMÃOS). AF_01/2020_P</t>
  </si>
  <si>
    <t xml:space="preserve">PINTURA COM TINTA ALQUÍDICA DE ACABAMENTO (ESMALTE SINTÉTICO ACETINADO) APLICADA A ROLO OU PINCEL SOBRE SUPERFÍCIES METÁLICAS (EXCETO PERFIL) EXECUTADO EM OBRA (02 DEMÃOS). AF_01/2020</t>
  </si>
  <si>
    <t xml:space="preserve">PINTURA COM TINTA ALQUÍDICA DE ACABAMENTO (ESMALTE SINTÉTICO BRILHANTE) PULVERIZADA SOBRE SUPERFÍCIES METÁLICAS (EXCETO PERFIL) EXECUTADO EM OBRA (02 DEMÃOS). AF_01/2020_P</t>
  </si>
  <si>
    <t xml:space="preserve">49,08</t>
  </si>
  <si>
    <t xml:space="preserve">PINTURA COM TINTA ALQUÍDICA DE ACABAMENTO (ESMALTE SINTÉTICO BRILHANTE) APLICADA A ROLO OU PINCEL SOBRE SUPERFÍCIES METÁLICAS (EXCETO PERFIL) EXECUTADO EM OBRA (02 DEMÃOS). AF_01/2020</t>
  </si>
  <si>
    <t xml:space="preserve">51,73</t>
  </si>
  <si>
    <t xml:space="preserve">PINTURA COM TINTA ALQUÍDICA DE ACABAMENTO (ESMALTE SINTÉTICO FOSCO) PULVERIZADA SOBRE SUPERFÍCIES METÁLICAS (EXCETO PERFIL) EXECUTADO EM OBRA (02 DEMÃOS). AF_01/2020_P</t>
  </si>
  <si>
    <t xml:space="preserve">49,27</t>
  </si>
  <si>
    <t xml:space="preserve">PINTURA COM TINTA ALQUÍDICA DE ACABAMENTO (ESMALTE SINTÉTICO FOSCO) APLICADA A ROLO OU PINCEL SOBRE SUPERFÍCIES METÁLICAS (EXCETO PERFIL) EXECUTADO EM OBRA (02 DEMÃOS). AF_01/2020</t>
  </si>
  <si>
    <t xml:space="preserve">PINTURA PARA PISO</t>
  </si>
  <si>
    <t xml:space="preserve">0161</t>
  </si>
  <si>
    <t xml:space="preserve">PREPARO DO PISO CIMENTADO PARA PINTURA - LIXAMENTO E LIMPEZA. AF_05/2021</t>
  </si>
  <si>
    <t xml:space="preserve">3,56</t>
  </si>
  <si>
    <t xml:space="preserve">PINTURA HIDROFUGANTE COM SILICONE, APLICAÇÃO MANUAL, 2 DEMÃOS. AF_05/2021</t>
  </si>
  <si>
    <t xml:space="preserve">28,03</t>
  </si>
  <si>
    <t xml:space="preserve">PINTURA DE PISO COM TINTA ACRÍLICA, APLICAÇÃO MANUAL, 2 DEMÃOS, INCLUSO FUNDO PREPARADOR. AF_05/2021</t>
  </si>
  <si>
    <t xml:space="preserve">PINTURA DE PISO COM TINTA ACRÍLICA, APLICAÇÃO MANUAL, 3 DEMÃOS, INCLUSO FUNDO PREPARADOR. AF_05/2021</t>
  </si>
  <si>
    <t xml:space="preserve">23,18</t>
  </si>
  <si>
    <t xml:space="preserve">PINTURA DE PISO COM TINTA EPÓXI, APLICAÇÃO MANUAL, 2 DEMÃOS, INCLUSO PRIMER EPÓXI. AF_05/2021</t>
  </si>
  <si>
    <t xml:space="preserve">56,74</t>
  </si>
  <si>
    <t xml:space="preserve">PINTURA DE RODAPÉ COM TINTA EPÓXI, APLICAÇÃO MANUAL, 2 DEMÃOS, INCLUSÃO PRIMER EPÓXI. AF_05/2021</t>
  </si>
  <si>
    <t xml:space="preserve">PINTURA DE RODAPÉ EM PEDRA DECORATIVA COM VERNIZ DE POLIURETANO, APLICAÇÃO MANUAL, 3 DEMÃOS. AF_05/2021</t>
  </si>
  <si>
    <t xml:space="preserve">4,90</t>
  </si>
  <si>
    <t xml:space="preserve">PINTURA DE MEIO-FIO COM TINTA BRANCA A BASE DE CAL (CAIAÇÃO). AF_05/2021</t>
  </si>
  <si>
    <t xml:space="preserve">ENCERAMENTO DE PISO EM MADEIRA. AF_05/2021</t>
  </si>
  <si>
    <t xml:space="preserve">PINTURA DE DEMARCAÇÃO DE VAGA COM TINTA ACRÍLICA, E = 10 CM, APLICAÇÃO MANUAL. AF_05/2021</t>
  </si>
  <si>
    <t xml:space="preserve">PINTURA DE FAIXA DE PEDESTRE OU ZEBRADA COM TINTA ACRÍLICA, E  = 30 CM, APLICAÇÃO MANUAL. AF_05/2021</t>
  </si>
  <si>
    <t xml:space="preserve">24,42</t>
  </si>
  <si>
    <t xml:space="preserve">PINTURA DE DEMARCAÇÃO DE QUADRA POLIESPORTIVA COM TINTA ACRÍLICA, E = 5 CM, APLICAÇÃO MANUAL. AF_05/2021</t>
  </si>
  <si>
    <t xml:space="preserve">PINTURA DE DEMARCAÇÃO DE QUADRA POLIESPORTIVA COM BORRACHA CLORADA, E = 5 CM, APLICAÇÃO MANUAL. AF_05/2021</t>
  </si>
  <si>
    <t xml:space="preserve">PINTURA DE DEMARCAÇÃO DE QUADRA POLIESPORTIVA COM TINTA EPÓXI, E = 5 CM, APLICAÇÃO MANUAL. AF_05/2021</t>
  </si>
  <si>
    <t xml:space="preserve">11,46</t>
  </si>
  <si>
    <t xml:space="preserve">PINTURA DE DEMARCAÇÃO DE VAGA COM TINTA EPÓXI, E = 10 CM, APLICAÇÃO MANUAL. AF_05/2021</t>
  </si>
  <si>
    <t xml:space="preserve">PINTURA DE FAIXA DE PEDESTRE OU ZEBRADA COM TINTA EPÓXI, E  = 30 CM, APLICAÇÃO MANUAL. AF_05/2021</t>
  </si>
  <si>
    <t xml:space="preserve">42,47</t>
  </si>
  <si>
    <t xml:space="preserve">PINTURA DE FAIXA DE PEDESTRE OU ZEBRADA TINTA RETRORREFLETIVA A BASE DE RESINA ACRÍLICA COM MICROESFERAS DE VIDRO, E = 30 CM, APLICAÇÃO MANUAL. AF_05/2021</t>
  </si>
  <si>
    <t xml:space="preserve">PINTURA DE EIXO VIÁRIO SOBRE ASFALTO COM TINTA RETRORREFLETIVA A BASE DE RESINA ACRÍLICA COM MICROESFERAS DE VIDRO, APLICAÇÃO MECÂNICA COM DEMARCADORA AUTOPROPELIDA. AF_05/2021</t>
  </si>
  <si>
    <t xml:space="preserve">4,75</t>
  </si>
  <si>
    <t xml:space="preserve">PINTURA DE SÍMBOLOS E TEXTOS COM TINTA ACRÍLICA, DEMARCAÇÃO COM FITA ADESIVA E APLICAÇÃO COM ROLO. AF_05/2021</t>
  </si>
  <si>
    <t xml:space="preserve">PINTURA DE SINALIZAÇÃO VERTICAL DE SEGURANÇA, FAIXAS AMARELA E PRETA, APLICAÇÃO MANUAL, 2 DEMÃOS. AF_05/2021</t>
  </si>
  <si>
    <t xml:space="preserve">84,29</t>
  </si>
  <si>
    <t xml:space="preserve">PISO</t>
  </si>
  <si>
    <t xml:space="preserve">PISO CIMENTADO</t>
  </si>
  <si>
    <t xml:space="preserve">0111</t>
  </si>
  <si>
    <t xml:space="preserve">PISO CIMENTADO, TRAÇO 1:3 (CIMENTO E AREIA), ACABAMENTO LISO, ESPESSURA 4,0 CM, PREPARO MECÂNICO DA ARGAMASSA. AF_09/2020</t>
  </si>
  <si>
    <t xml:space="preserve">PISO CIMENTADO, TRAÇO 1:3 (CIMENTO E AREIA), ACABAMENTO RÚSTICO, ESPESSURA 4,0 CM, PREPARO MECÂNICO DA ARGAMASSA. AF_09/2020</t>
  </si>
  <si>
    <t xml:space="preserve">43,15</t>
  </si>
  <si>
    <t xml:space="preserve">PISO DE MADEIRA</t>
  </si>
  <si>
    <t xml:space="preserve">0112</t>
  </si>
  <si>
    <t xml:space="preserve">PISO EM TACO DE MADEIRA 7X42CM, FIXADO COM COLA BASE DE PVA. AF_09/2020</t>
  </si>
  <si>
    <t xml:space="preserve">214,18</t>
  </si>
  <si>
    <t xml:space="preserve">ASSOALHO DE MADEIRA. AF_09/2020</t>
  </si>
  <si>
    <t xml:space="preserve">328,87</t>
  </si>
  <si>
    <t xml:space="preserve">PISO EM TACO DE MADEIRA 7X21CM, FIXADO COM COLA BASE DE PVA. AF_09/2020</t>
  </si>
  <si>
    <t xml:space="preserve">221,51</t>
  </si>
  <si>
    <t xml:space="preserve">PISO CERAMICO</t>
  </si>
  <si>
    <t xml:space="preserve">0113</t>
  </si>
  <si>
    <t xml:space="preserve">REVESTIMENTO CERÂMICO PARA PISO COM PLACAS TIPO ESMALTADA EXTRA DE DIMENSÕES 35X35 CM APLICADA EM AMBIENTES DE ÁREA MENOR QUE 5 M2. AF_06/2014</t>
  </si>
  <si>
    <t xml:space="preserve">63,24</t>
  </si>
  <si>
    <t xml:space="preserve">REVESTIMENTO CERÂMICO PARA PISO COM PLACAS TIPO ESMALTADA EXTRA DE DIMENSÕES 35X35 CM APLICADA EM AMBIENTES DE ÁREA ENTRE 5 M2 E 10 M2. AF_06/2014</t>
  </si>
  <si>
    <t xml:space="preserve">55,55</t>
  </si>
  <si>
    <t xml:space="preserve">REVESTIMENTO CERÂMICO PARA PISO COM PLACAS TIPO ESMALTADA EXTRA DE DIMENSÕES 35X35 CM APLICADA EM AMBIENTES DE ÁREA MAIOR QUE 10 M2. AF_06/2014</t>
  </si>
  <si>
    <t xml:space="preserve">REVESTIMENTO CERÂMICO PARA PISO COM PLACAS TIPO ESMALTADA EXTRA DE DIMENSÕES 45X45 CM APLICADA EM AMBIENTES DE ÁREA MENOR QUE 5 M2. AF_06/2014</t>
  </si>
  <si>
    <t xml:space="preserve">70,52</t>
  </si>
  <si>
    <t xml:space="preserve">REVESTIMENTO CERÂMICO PARA PISO COM PLACAS TIPO ESMALTADA EXTRA DE DIMENSÕES 45X45 CM APLICADA EM AMBIENTES DE ÁREA ENTRE 5 M2 E 10 M2. AF_06/2014</t>
  </si>
  <si>
    <t xml:space="preserve">58,34</t>
  </si>
  <si>
    <t xml:space="preserve">REVESTIMENTO CERÂMICO PARA PISO COM PLACAS TIPO ESMALTADA EXTRA DE DIMENSÕES 45X45 CM APLICADA EM AMBIENTES DE ÁREA MAIOR QUE 10 M2. AF_06/2014</t>
  </si>
  <si>
    <t xml:space="preserve">50,45</t>
  </si>
  <si>
    <t xml:space="preserve">REVESTIMENTO CERÂMICO PARA PISO COM PLACAS TIPO ESMALTADA EXTRA DE DIMENSÕES 60X60 CM APLICADA EM AMBIENTES DE ÁREA MENOR QUE 5 M2. AF_06/2014</t>
  </si>
  <si>
    <t xml:space="preserve">115,02</t>
  </si>
  <si>
    <t xml:space="preserve">REVESTIMENTO CERÂMICO PARA PISO COM PLACAS TIPO ESMALTADA EXTRA DE DIMENSÕES 60X60 CM APLICADA EM AMBIENTES DE ÁREA ENTRE 5 M2 E 10 M2. AF_06/2014</t>
  </si>
  <si>
    <t xml:space="preserve">100,32</t>
  </si>
  <si>
    <t xml:space="preserve">REVESTIMENTO CERÂMICO PARA PISO COM PLACAS TIPO ESMALTADA EXTRA DE DIMENSÕES 60X60 CM APLICADA EM AMBIENTES DE ÁREA MAIOR QUE 10 M2. AF_06/2014</t>
  </si>
  <si>
    <t xml:space="preserve">91,03</t>
  </si>
  <si>
    <t xml:space="preserve">REVESTIMENTO CERÂMICO PARA PISO COM PLACAS TIPO PORCELANATO DE DIMENSÕES 45X45 CM APLICADA EM AMBIENTES DE ÁREA MENOR QUE 5 M². AF_06/2014</t>
  </si>
  <si>
    <t xml:space="preserve">150,86</t>
  </si>
  <si>
    <t xml:space="preserve">REVESTIMENTO CERÂMICO PARA PISO COM PLACAS TIPO PORCELANATO DE DIMENSÕES 45X45 CM APLICADA EM AMBIENTES DE ÁREA ENTRE 5 M² E 10 M². AF_06/2014</t>
  </si>
  <si>
    <t xml:space="preserve">136,93</t>
  </si>
  <si>
    <t xml:space="preserve">REVESTIMENTO CERÂMICO PARA PISO COM PLACAS TIPO PORCELANATO DE DIMENSÕES 45X45 CM APLICADA EM AMBIENTES DE ÁREA MAIOR QUE 10 M². AF_06/2014</t>
  </si>
  <si>
    <t xml:space="preserve">128,71</t>
  </si>
  <si>
    <t xml:space="preserve">REVESTIMENTO CERÂMICO PARA PISO COM PLACAS TIPO PORCELANATO DE DIMENSÕES 60X60 CM APLICADA EM AMBIENTES DE ÁREA MENOR QUE 5 M². AF_06/2014</t>
  </si>
  <si>
    <t xml:space="preserve">174,31</t>
  </si>
  <si>
    <t xml:space="preserve">REVESTIMENTO CERÂMICO PARA PISO COM PLACAS TIPO PORCELANATO DE DIMENSÕES 60X60 CM APLICADA EM AMBIENTES DE ÁREA ENTRE 5 M² E 10 M². AF_06/2014</t>
  </si>
  <si>
    <t xml:space="preserve">158,05</t>
  </si>
  <si>
    <t xml:space="preserve">REVESTIMENTO CERÂMICO PARA PISO COM PLACAS TIPO PORCELANATO DE DIMENSÕES 60X60 CM APLICADA EM AMBIENTES DE ÁREA MAIOR QUE 10 M². AF_06/2014</t>
  </si>
  <si>
    <t xml:space="preserve">148,38</t>
  </si>
  <si>
    <t xml:space="preserve">(COMPOSIÇÃO REPRESENTATIVA) DO SERVIÇO DE REVESTIMENTO CERÂMICO PARA PISO COM PLACAS TIPO ESMALTADA EXTRA DE DIMENSÕES 35X35 CM, PARA EDIFICAÇÃO HABITACIONAL MULTIFAMILIAR (PRÉDIO). AF_11/2014</t>
  </si>
  <si>
    <t xml:space="preserve">55,21</t>
  </si>
  <si>
    <t xml:space="preserve">(COMPOSIÇÃO REPRESENTATIVA) DO SERVIÇO DE REVESTIMENTO CERÂMICO PARA PISO COM PLACAS TIPO ESMALTADA EXTRA DE DIMENSÕES 35X35 CM, PARA EDIFICAÇÃO HABITACIONAL UNIFAMILIAR (CASA) E EDIFICAÇÃO PÚBLICA PADRÃO. AF_11/2014</t>
  </si>
  <si>
    <t xml:space="preserve">REVESTIMENTO CERÂMICO PARA PISO COM PLACAS TIPO ESMALTADA PADRÃO POPULAR DE DIMENSÕES 35X35 CM APLICADA EM AMBIENTES DE ÁREA MENOR QUE 5 M2. AF_06/2014</t>
  </si>
  <si>
    <t xml:space="preserve">57,10</t>
  </si>
  <si>
    <t xml:space="preserve">REVESTIMENTO CERÂMICO PARA PISO COM PLACAS TIPO ESMALTADA PADRÃO POPULAR DE DIMENSÕES 35X35 CM APLICADA EM AMBIENTES DE ÁREA ENTRE 5 M2 E 10 M2. AF_06/2014</t>
  </si>
  <si>
    <t xml:space="preserve">49,51</t>
  </si>
  <si>
    <t xml:space="preserve">REVESTIMENTO CERÂMICO PARA PISO COM PLACAS TIPO ESMALTADA PADRÃO POPULAR DE DIMENSÕES 35X35 CM APLICADA EM AMBIENTES DE ÁREA MAIOR QUE 10 M2. AF_06/2014</t>
  </si>
  <si>
    <t xml:space="preserve">43,25</t>
  </si>
  <si>
    <t xml:space="preserve">PISO DE PEDRA</t>
  </si>
  <si>
    <t xml:space="preserve">0115</t>
  </si>
  <si>
    <t xml:space="preserve">PISO EM GRANITO APLICADO EM AMBIENTES INTERNOS. AF_09/2020</t>
  </si>
  <si>
    <t xml:space="preserve">378,28</t>
  </si>
  <si>
    <t xml:space="preserve">PISO EM MÁRMORE APLICADO EM AMBIENTES INTERNOS. AF_09/2020</t>
  </si>
  <si>
    <t xml:space="preserve">550,32</t>
  </si>
  <si>
    <t xml:space="preserve">PISO ELEVADO COM ESTRUTURA EM AÇO, COMPOSTO POR PEDESTAIS E LONGARINAS. AF_09/2020</t>
  </si>
  <si>
    <t xml:space="preserve">471,25</t>
  </si>
  <si>
    <t xml:space="preserve">PISO CIMENTADO, TRAÇO 1:3 (CIMENTO E AREIA), ACABAMENTO LISO, ESPESSURA 2,0 CM, PREPARO MECÂNICO DA ARGAMASSA. AF_09/2020</t>
  </si>
  <si>
    <t xml:space="preserve">31,74</t>
  </si>
  <si>
    <t xml:space="preserve">PISO CIMENTADO, TRAÇO 1:3 (CIMENTO E AREIA), ACABAMENTO LISO, ESPESSURA 3,0 CM, PREPARO MECÂNICO DA ARGAMASSA. AF_09/2020</t>
  </si>
  <si>
    <t xml:space="preserve">39,37</t>
  </si>
  <si>
    <t xml:space="preserve">PISO CIMENTADO, TRAÇO 1:3 (CIMENTO E AREIA), ACABAMENTO RÚSTICO, ESPESSURA 2,0 CM, PREPARO MECÂNICO DA ARGAMASSA. AF_09/2020</t>
  </si>
  <si>
    <t xml:space="preserve">29,30</t>
  </si>
  <si>
    <t xml:space="preserve">PISO CIMENTADO, TRAÇO 1:3 (CIMENTO E AREIA), ACABAMENTO RÚSTICO, ESPESSURA 3,0 CM, PREPARO MECÂNICO DA ARGAMASSA. AF_09/2020</t>
  </si>
  <si>
    <t xml:space="preserve">36,92</t>
  </si>
  <si>
    <t xml:space="preserve">RODAPÉ EM GRANITO, ALTURA 10 CM. AF_09/2020</t>
  </si>
  <si>
    <t xml:space="preserve">69,37</t>
  </si>
  <si>
    <t xml:space="preserve">RODAPÉ EM LADRILHO HIDRÁULICO, ALTURA 7 CM. AF_09/2020</t>
  </si>
  <si>
    <t xml:space="preserve">40,71</t>
  </si>
  <si>
    <t xml:space="preserve">RODAPÉ EM POLIESTIRENO, ALTURA 5 CM. AF_09/2020</t>
  </si>
  <si>
    <t xml:space="preserve">62,44</t>
  </si>
  <si>
    <t xml:space="preserve">SOLEIRA EM GRANITO, LARGURA 15 CM, ESPESSURA 2,0 CM. AF_09/2020</t>
  </si>
  <si>
    <t xml:space="preserve">99,39</t>
  </si>
  <si>
    <t xml:space="preserve">PISO EM PEDRA PORTUGUESA ASSENTADO SOBRE ARGAMASSA SECA DE CIMENTO E AREIA, TRAÇO 1:3, REJUNTADO COM CIMENTO COMUM. AF_05/2020</t>
  </si>
  <si>
    <t xml:space="preserve">180,01</t>
  </si>
  <si>
    <t xml:space="preserve">PISO EM LADRILHO HIDRÁULICO APLICADO EM AMBIENTES EXTERNOS. AF_05/2020</t>
  </si>
  <si>
    <t xml:space="preserve">PISO EM LADRILHO HIDRÁULICO APLICADO EM AMBIENTES INTERNOS DE ÁREA MENOR QUE 5 M², INCLUSO APLICAÇÃO DE RESINA. AF_09/2020</t>
  </si>
  <si>
    <t xml:space="preserve">259,92</t>
  </si>
  <si>
    <t xml:space="preserve">PISO EM LADRILHO HIDRÁULICO APLICADO EM AMBIENTES INTERNOS DE ÁREA ENTRE 5 E 15 M², INCLUSO APLICAÇÃO DE RESINA. AF_09/2020</t>
  </si>
  <si>
    <t xml:space="preserve">167,76</t>
  </si>
  <si>
    <t xml:space="preserve">PISO EM PEDRA  ASSENTADO SOBRE ARGAMASSA 1:3 (CIMENTO E AREIA). AF_09/2020</t>
  </si>
  <si>
    <t xml:space="preserve">269,36</t>
  </si>
  <si>
    <t xml:space="preserve">PISO EM PEDRA ARDÓSIA ASSENTADO SOBRE ARGAMASSA 1:3 (CIMENTO E AREIA). AF_09/2020</t>
  </si>
  <si>
    <t xml:space="preserve">85,30</t>
  </si>
  <si>
    <t xml:space="preserve">PISO VINILICO/BORRACHA</t>
  </si>
  <si>
    <t xml:space="preserve">0116</t>
  </si>
  <si>
    <t xml:space="preserve">PISO PODOTÁTIL, DIRECIONAL OU ALERTA, ASSENTADO SOBRE ARGAMASSA. AF_05/2020</t>
  </si>
  <si>
    <t xml:space="preserve">159,91</t>
  </si>
  <si>
    <t xml:space="preserve">PISO VINÍLICO SEMI-FLEXÍVEL EM PLACAS, PADRÃO LISO, ESPESSURA 3,2 MM, FIXADO COM COLA. AF_09/2020</t>
  </si>
  <si>
    <t xml:space="preserve">187,79</t>
  </si>
  <si>
    <t xml:space="preserve">PISO DE BORRACHA PASTILHADO/FRISADO, ESPESSURA 7MM, ASSENTADO COM ARGAMASSA. AF_09/2020</t>
  </si>
  <si>
    <t xml:space="preserve">256,65</t>
  </si>
  <si>
    <t xml:space="preserve">PISO DE BORRACHA PASTILHADO, ESPESSURA 15MM, ASSENTADO COM ARGAMASSA. AF_09/2020</t>
  </si>
  <si>
    <t xml:space="preserve">388,63</t>
  </si>
  <si>
    <t xml:space="preserve">PISO DE BORRACHA ESPORTIVO, ESPESSURA 15MM, ASSENTADO COM ARGAMASSA. AF_09/2020</t>
  </si>
  <si>
    <t xml:space="preserve">398,20</t>
  </si>
  <si>
    <t xml:space="preserve">PISO DE BORRACHA PASTILHADO, ESPESSURA 3,5MM, FIXADO COM ADESIVO ACRÍLICO. AF_09/2020</t>
  </si>
  <si>
    <t xml:space="preserve">101,62</t>
  </si>
  <si>
    <t xml:space="preserve">PISO DE BORRACHA CANELADO, ESPESSURA 3,5MM, FIXADO COM ADESIVO ACRÍLICO. AF_09/2020</t>
  </si>
  <si>
    <t xml:space="preserve">120,57</t>
  </si>
  <si>
    <t xml:space="preserve">PREPARO DE CONTRAPISO COM POLITRIZ. AF_09/2020</t>
  </si>
  <si>
    <t xml:space="preserve">PISO DE MARMORE/GRANITO</t>
  </si>
  <si>
    <t xml:space="preserve">0119</t>
  </si>
  <si>
    <t xml:space="preserve">PISO EM GRANITO APLICADO EM CALÇADAS OU PISOS EXTERNOS. AF_05/2020</t>
  </si>
  <si>
    <t xml:space="preserve">389,34</t>
  </si>
  <si>
    <t xml:space="preserve">PISO EM MÁRMORE APLICADO EM CALÇADAS OU PISOS EXTERNOS. AF_05/2020</t>
  </si>
  <si>
    <t xml:space="preserve">561,38</t>
  </si>
  <si>
    <t xml:space="preserve">SOLEIRA DE MARMORE/GRANITO</t>
  </si>
  <si>
    <t xml:space="preserve">0122</t>
  </si>
  <si>
    <t xml:space="preserve">SOLEIRA EM MÁRMORE, LARGURA 15 CM, ESPESSURA 2,0 CM. AF_09/2020</t>
  </si>
  <si>
    <t xml:space="preserve">98,18</t>
  </si>
  <si>
    <t xml:space="preserve">RODAPÉ EM MÁRMORE, ALTURA 7 CM. AF_09/2020</t>
  </si>
  <si>
    <t xml:space="preserve">RODAPE DE MADEIRA</t>
  </si>
  <si>
    <t xml:space="preserve">0130</t>
  </si>
  <si>
    <t xml:space="preserve">RODAPÉ EM MADEIRA, ALTURA 7CM, FIXADO COM COLA. AF_09/2020</t>
  </si>
  <si>
    <t xml:space="preserve">32,99</t>
  </si>
  <si>
    <t xml:space="preserve">RODAPÉ EM MADEIRA, ALTURA 7CM, FIXADO COM COLA E PARAFUSOS. AF_09/2020</t>
  </si>
  <si>
    <t xml:space="preserve">RODAPE CERAMICO</t>
  </si>
  <si>
    <t xml:space="preserve">0131</t>
  </si>
  <si>
    <t xml:space="preserve">RODAPÉ CERÂMICO DE 7CM DE ALTURA COM PLACAS TIPO ESMALTADA EXTRA  DE DIMENSÕES 35X35CM. AF_06/2014</t>
  </si>
  <si>
    <t xml:space="preserve">7,38</t>
  </si>
  <si>
    <t xml:space="preserve">RODAPÉ CERÂMICO DE 7CM DE ALTURA COM PLACAS TIPO ESMALTADA EXTRA DE DIMENSÕES 45X45CM. AF_06/2014</t>
  </si>
  <si>
    <t xml:space="preserve">RODAPÉ CERÂMICO DE 7CM DE ALTURA COM PLACAS TIPO ESMALTADA EXTRA DE DIMENSÕES 60X60CM. AF_06/2014</t>
  </si>
  <si>
    <t xml:space="preserve">RODAPÉ CERÂMICO DE 7CM DE ALTURA COM PLACAS TIPO ESMALTADA COMERCIAL DE DIMENSÕES 35X35CM (PADRAO POPULAR). AF_06/2017</t>
  </si>
  <si>
    <t xml:space="preserve">RODAPE DE MARMORE,GRANITO,MARMORITE,GRANILITE E OUTROS</t>
  </si>
  <si>
    <t xml:space="preserve">0164</t>
  </si>
  <si>
    <t xml:space="preserve">RODAPÉ EM ARDÓSIA ALTURA 10CM. AF_09/2020</t>
  </si>
  <si>
    <t xml:space="preserve">45,90</t>
  </si>
  <si>
    <t xml:space="preserve">RODAPÉ EM MARMORITE, ALTURA 10CM. AF_09/2020</t>
  </si>
  <si>
    <t xml:space="preserve">23,60</t>
  </si>
  <si>
    <t xml:space="preserve">PISO CONCRETO</t>
  </si>
  <si>
    <t xml:space="preserve">0258</t>
  </si>
  <si>
    <t xml:space="preserve">EXECUÇÃO DE PASSEIO (CALÇADA) OU PISO DE CONCRETO COM CONCRETO MOLDADO IN LOCO, FEITO EM OBRA, ACABAMENTO CONVENCIONAL, NÃO ARMADO. AF_07/2016</t>
  </si>
  <si>
    <t xml:space="preserve">691,27</t>
  </si>
  <si>
    <t xml:space="preserve">EXECUÇÃO DE PASSEIO (CALÇADA) OU PISO DE CONCRETO COM CONCRETO MOLDADO IN LOCO, USINADO, ACABAMENTO CONVENCIONAL, NÃO ARMADO. AF_07/2016</t>
  </si>
  <si>
    <t xml:space="preserve">556,54</t>
  </si>
  <si>
    <t xml:space="preserve">EXECUÇÃO DE PASSEIO (CALÇADA) OU PISO DE CONCRETO COM CONCRETO MOLDADO IN LOCO, FEITO EM OBRA, ACABAMENTO CONVENCIONAL, ESPESSURA 6 CM, ARMADO. AF_07/2016</t>
  </si>
  <si>
    <t xml:space="preserve">EXECUÇÃO DE PASSEIO (CALÇADA) OU PISO DE CONCRETO COM CONCRETO MOLDADO IN LOCO, USINADO, ACABAMENTO CONVENCIONAL, ESPESSURA 6 CM, ARMADO. AF_07/2016</t>
  </si>
  <si>
    <t xml:space="preserve">EXECUÇÃO DE PASSEIO (CALÇADA) OU PISO DE CONCRETO COM CONCRETO MOLDADO IN LOCO, FEITO EM OBRA, ACABAMENTO CONVENCIONAL, ESPESSURA 8 CM, ARMADO. AF_07/2016</t>
  </si>
  <si>
    <t xml:space="preserve">103,09</t>
  </si>
  <si>
    <t xml:space="preserve">EXECUÇÃO DE PASSEIO (CALÇADA) OU PISO DE CONCRETO COM CONCRETO MOLDADO IN LOCO, USINADO, ACABAMENTO CONVENCIONAL, ESPESSURA 8 CM, ARMADO. AF_07/2016</t>
  </si>
  <si>
    <t xml:space="preserve">92,32</t>
  </si>
  <si>
    <t xml:space="preserve">EXECUÇÃO DE PASSEIO (CALÇADA) OU PISO DE CONCRETO COM CONCRETO MOLDADO IN LOCO, FEITO EM OBRA, ACABAMENTO CONVENCIONAL, ESPESSURA 10 CM, ARMADO. AF_07/2016</t>
  </si>
  <si>
    <t xml:space="preserve">117,09</t>
  </si>
  <si>
    <t xml:space="preserve">EXECUÇÃO DE PASSEIO (CALÇADA) OU PISO DE CONCRETO COM CONCRETO MOLDADO IN LOCO, USINADO, ACABAMENTO CONVENCIONAL, ESPESSURA 10 CM, ARMADO. AF_07/2016</t>
  </si>
  <si>
    <t xml:space="preserve">103,61</t>
  </si>
  <si>
    <t xml:space="preserve">EXECUÇÃO DE PASSEIO (CALÇADA) OU PISO DE CONCRETO COM CONCRETO MOLDADO IN LOCO, FEITO EM OBRA, ACABAMENTO CONVENCIONAL, ESPESSURA 12 CM, ARMADO. AF_07/2016</t>
  </si>
  <si>
    <t xml:space="preserve">EXECUÇÃO DE PASSEIO (CALÇADA) OU PISO DE CONCRETO COM CONCRETO MOLDADO IN LOCO, USINADO, ACABAMENTO CONVENCIONAL, ESPESSURA 12 CM, ARMADO. AF_07/2016</t>
  </si>
  <si>
    <t xml:space="preserve">116,02</t>
  </si>
  <si>
    <t xml:space="preserve">PISO EM CONCRETO 20 MPA PREPARO MECÂNICO, ESPESSURA 7CM. AF_09/2020</t>
  </si>
  <si>
    <t xml:space="preserve">64,10</t>
  </si>
  <si>
    <t xml:space="preserve">CARPETE</t>
  </si>
  <si>
    <t xml:space="preserve">0260</t>
  </si>
  <si>
    <t xml:space="preserve">PISO TÊXTIL (CARPETE) EM PLACA. AF_09/2020</t>
  </si>
  <si>
    <t xml:space="preserve">158,98</t>
  </si>
  <si>
    <t xml:space="preserve">PISO TÊXTIL (CARPETE) EM MANTA (ROLO) E = 6 A 7 MM. AF_09/2020</t>
  </si>
  <si>
    <t xml:space="preserve">126,73</t>
  </si>
  <si>
    <t xml:space="preserve">PISO TÊXTIL (CARPETE) EM MANTA (ROLO) E = 9 A 10 MM. AF_09/2020</t>
  </si>
  <si>
    <t xml:space="preserve">155,69</t>
  </si>
  <si>
    <t xml:space="preserve">REGULARIZACAO DE CONTRA-PISOS E OUTRAS SUPERFICIES</t>
  </si>
  <si>
    <t xml:space="preserve">0264</t>
  </si>
  <si>
    <t xml:space="preserve">CONTRAPISO EM ARGAMASSA TRAÇO 1:4 (CIMENTO E AREIA), PREPARO MECÂNICO COM BETONEIRA 400 L, APLICADO EM ÁREAS SECAS SOBRE LAJE, ADERIDO, ACABAMENTO NÃO REFORÇADO, ESPESSURA 2CM. AF_07/2021</t>
  </si>
  <si>
    <t xml:space="preserve">26,27</t>
  </si>
  <si>
    <t xml:space="preserve">CONTRAPISO EM ARGAMASSA TRAÇO 1:4 (CIMENTO E AREIA), PREPARO MANUAL, APLICADO EM ÁREAS SECAS SOBRE LAJE, ADERIDO, ACABAMENTO NÃO REFORÇADO, ESPESSURA 2CM. AF_07/2021</t>
  </si>
  <si>
    <t xml:space="preserve">30,34</t>
  </si>
  <si>
    <t xml:space="preserve">CONTRAPISO EM ARGAMASSA PRONTA, PREPARO MECÂNICO COM MISTURADOR 300 KG, APLICADO EM ÁREAS SECAS SOBRE LAJE, ADERIDO, ACABAMENTO NÃO REFORÇADO, ESPESSURA 2CM. AF_07/2021</t>
  </si>
  <si>
    <t xml:space="preserve">61,53</t>
  </si>
  <si>
    <t xml:space="preserve">68,76</t>
  </si>
  <si>
    <t xml:space="preserve">CONTRAPISO EM ARGAMASSA TRAÇO 1:4 (CIMENTO E AREIA), PREPARO MECÂNICO COM BETONEIRA 400 L, APLICADO EM ÁREAS SECAS SOBRE LAJE, ADERIDO, ACABAMENTO NÃO REFORÇADO, ESPESSURA 3CM. AF_07/2021</t>
  </si>
  <si>
    <t xml:space="preserve">33,16</t>
  </si>
  <si>
    <t xml:space="preserve">CONTRAPISO EM ARGAMASSA TRAÇO 1:4 (CIMENTO E AREIA), PREPARO MANUAL, APLICADO EM ÁREAS SECAS SOBRE LAJE, ADERIDO, ACABAMENTO NÃO REFORÇADO, ESPESSURA 3CM. AF_07/2021</t>
  </si>
  <si>
    <t xml:space="preserve">38,83</t>
  </si>
  <si>
    <t xml:space="preserve">CONTRAPISO EM ARGAMASSA PRONTA, PREPARO MECÂNICO COM MISTURADOR 300 KG, APLICADO EM ÁREAS SECAS SOBRE LAJE, ADERIDO, ACABAMENTO NÃO REFORÇADO, ESPESSURA 3CM. AF_07/2021</t>
  </si>
  <si>
    <t xml:space="preserve">82,19</t>
  </si>
  <si>
    <t xml:space="preserve">CONTRAPISO EM ARGAMASSA PRONTA, PREPARO MANUAL, APLICADO EM ÁREAS SECAS SOBRE LAJE, ADERIDO, ACABAMENTO NÃO REFORÇADO, ESPESSURA 3CM. AF_07/2021</t>
  </si>
  <si>
    <t xml:space="preserve">92,24</t>
  </si>
  <si>
    <t xml:space="preserve">CONTRAPISO EM ARGAMASSA TRAÇO 1:4 (CIMENTO E AREIA), PREPARO MECÂNICO COM BETONEIRA 400 L, APLICADO EM ÁREAS SECAS SOBRE LAJE, ADERIDO, ACABAMENTO NÃO REFORÇADO, ESPESSURA 4CM. AF_07/2021</t>
  </si>
  <si>
    <t xml:space="preserve">CONTRAPISO EM ARGAMASSA TRAÇO 1:4 (CIMENTO E AREIA), PREPARO MANUAL, APLICADO EM ÁREAS SECAS SOBRE LAJE, ADERIDO, ACABAMENTO NÃO REFORÇADO, ESPESSURA 4CM. AF_07/2021</t>
  </si>
  <si>
    <t xml:space="preserve">45,79</t>
  </si>
  <si>
    <t xml:space="preserve">CONTRAPISO EM ARGAMASSA PRONTA, PREPARO MECÂNICO COM MISTURADOR 300 KG, APLICADO EM ÁREAS SECAS SOBRE LAJE, ADERIDO, ACABAMENTO NÃO REFORÇADO, ESPESSURA 4CM. AF_07/2021</t>
  </si>
  <si>
    <t xml:space="preserve">99,12</t>
  </si>
  <si>
    <t xml:space="preserve">CONTRAPISO EM ARGAMASSA PRONTA, PREPARO MANUAL, APLICADO EM ÁREAS SECAS SOBRE LAJE, ADERIDO, ACABAMENTO NÃO REFORÇADO, ESPESSURA 4CM. AF_07/2021</t>
  </si>
  <si>
    <t xml:space="preserve">111,48</t>
  </si>
  <si>
    <t xml:space="preserve">CONTRAPISO EM ARGAMASSA TRAÇO 1:4 (CIMENTO E AREIA), PREPARO MECÂNICO COM BETONEIRA 400 L, APLICADO EM ÁREAS SECAS SOBRE LAJE, NÃO ADERIDO, ACABAMENTO NÃO REFORÇADO, ESPESSURA 4CM. AF_07/2021</t>
  </si>
  <si>
    <t xml:space="preserve">34,49</t>
  </si>
  <si>
    <t xml:space="preserve">CONTRAPISO EM ARGAMASSA TRAÇO 1:4 (CIMENTO E AREIA), PREPARO MANUAL, APLICADO EM ÁREAS SECAS SOBRE LAJE, NÃO ADERIDO, ACABAMENTO NÃO REFORÇADO, ESPESSURA 4CM. AF_07/2021</t>
  </si>
  <si>
    <t xml:space="preserve">41,45</t>
  </si>
  <si>
    <t xml:space="preserve">CONTRAPISO EM ARGAMASSA PRONTA, PREPARO MECÂNICO COM MISTURADOR 300 KG, APLICADO EM ÁREAS SECAS SOBRE LAJE, NÃO ADERIDO, ACABAMENTO NÃO REFORÇADO, ESPESSURA 4CM. AF_07/2021</t>
  </si>
  <si>
    <t xml:space="preserve">94,78</t>
  </si>
  <si>
    <t xml:space="preserve">CONTRAPISO EM ARGAMASSA PRONTA, PREPARO MANUAL, APLICADO EM ÁREAS SECAS SOBRE LAJE, NÃO ADERIDO, ACABAMENTO NÃO REFORÇADO, ESPESSURA 4CM. AF_07/2021</t>
  </si>
  <si>
    <t xml:space="preserve">107,14</t>
  </si>
  <si>
    <t xml:space="preserve">CONTRAPISO EM ARGAMASSA TRAÇO 1:4 (CIMENTO E AREIA), PREPARO MECÂNICO COM BETONEIRA 400 L, APLICADO EM ÁREAS SECAS SOBRE LAJE, NÃO ADERIDO, ACABAMENTO NÃO REFORÇADO, ESPESSURA 5CM. AF_07/2021</t>
  </si>
  <si>
    <t xml:space="preserve">CONTRAPISO EM ARGAMASSA TRAÇO 1:4 (CIMENTO E AREIA), PREPARO MANUAL, APLICADO EM ÁREAS SECAS SOBRE LAJE, NÃO ADERIDO, ACABAMENTO NÃO REFORÇADO, ESPESSURA 5CM. AF_07/2021</t>
  </si>
  <si>
    <t xml:space="preserve">47,51</t>
  </si>
  <si>
    <t xml:space="preserve">CONTRAPISO EM ARGAMASSA PRONTA, PREPARO MECÂNICO COM MISTURADOR 300 KG, APLICADO EM ÁREAS SECAS SOBRE LAJE, NÃO ADERIDO, ESPESSURA 5CM. AF_07/2021</t>
  </si>
  <si>
    <t xml:space="preserve">108,58</t>
  </si>
  <si>
    <t xml:space="preserve">CONTRAPISO EM ARGAMASSA PRONTA, PREPARO MANUAL, APLICADO EM ÁREAS SECAS SOBRE LAJE, NÃO ADERIDO, ACABAMENTO NÃO REFORÇADO, ESPESSURA 5CM. AF_07/2021</t>
  </si>
  <si>
    <t xml:space="preserve">122,74</t>
  </si>
  <si>
    <t xml:space="preserve">CONTRAPISO EM ARGAMASSA TRAÇO 1:4 (CIMENTO E AREIA), PREPARO MECÂNICO COM BETONEIRA 400 L, APLICADO EM ÁREAS SECAS SOBRE LAJE, NÃO ADERIDO, ACABAMENTO NÃO REFORÇADO, ESPESSURA 6CM. AF_07/2021</t>
  </si>
  <si>
    <t xml:space="preserve">42,61</t>
  </si>
  <si>
    <t xml:space="preserve">CONTRAPISO EM ARGAMASSA TRAÇO 1:4 (CIMENTO E AREIA), PREPARO MANUAL, APLICADO EM ÁREAS SECAS SOBRE LAJE, NÃO ADERIDO, ACABAMENTO NÃO REFORÇADO, ESPESSURA 6CM. AF_07/2021</t>
  </si>
  <si>
    <t xml:space="preserve">51,30</t>
  </si>
  <si>
    <t xml:space="preserve">CONTRAPISO EM ARGAMASSA PRONTA, PREPARO MECÂNICO COM MISTURADOR 300 KG, APLICADO EM ÁREAS SECAS SOBRE LAJE, NÃO ADERIDO, ACABAMENTO NÃO REFORÇADO, ESPESSURA 6CM. AF_07/2021</t>
  </si>
  <si>
    <t xml:space="preserve">117,81</t>
  </si>
  <si>
    <t xml:space="preserve">CONTRAPISO EM ARGAMASSA PRONTA, PREPARO MANUAL, APLICADO EM ÁREAS SECAS SOBRE LAJE, NÃO ADERIDO, ACABAMENTO NÃO REFORÇADO, ESPESSURA 6CM. AF_07/2021</t>
  </si>
  <si>
    <t xml:space="preserve">133,22</t>
  </si>
  <si>
    <t xml:space="preserve">CONTRAPISO EM ARGAMASSA TRAÇO 1:4 (CIMENTO E AREIA), PREPARO MECÂNICO COM BETONEIRA 400 L, APLICADO EM ÁREAS MOLHADAS SOBRE LAJE, ADERIDO, ACABAMENTO NÃO REFORÇADO, ESPESSURA 2CM. AF_07/2021</t>
  </si>
  <si>
    <t xml:space="preserve">CONTRAPISO EM ARGAMASSA TRAÇO 1:4 (CIMENTO E AREIA), PREPARO MANUAL, APLICADO EM ÁREAS MOLHADAS SOBRE LAJE, ADERIDO, ACABAMENTO NÃO REFORÇADO, ESPESSURA 2CM. AF_07/2021</t>
  </si>
  <si>
    <t xml:space="preserve">42,51</t>
  </si>
  <si>
    <t xml:space="preserve">CONTRAPISO EM ARGAMASSA PRONTA, PREPARO MECÂNICO COM MISTURADOR 300 KG, APLICADO EM ÁREAS MOLHADAS SOBRE LAJE, ADERIDO, ACABAMENTO NÃO REFORÇADO, ESPESSURA 2CM. AF_07/2021</t>
  </si>
  <si>
    <t xml:space="preserve">73,70</t>
  </si>
  <si>
    <t xml:space="preserve">CONTRAPISO EM ARGAMASSA PRONTA, PREPARO MANUAL, APLICADO EM ÁREAS MOLHADAS SOBRE LAJE, ADERIDO, ACABAMENTO NÃO REFORÇADO, ESPESSURA 2CM. AF_07/2021</t>
  </si>
  <si>
    <t xml:space="preserve">80,93</t>
  </si>
  <si>
    <t xml:space="preserve">CONTRAPISO EM ARGAMASSA TRAÇO 1:4 (CIMENTO E AREIA), PREPARO MECÂNICO COM BETONEIRA 400 L, APLICADO EM ÁREAS MOLHADAS SOBRE LAJE, ADERIDO, ACABAMENTO NÃO REFORÇADO, ESPESSURA 3CM. AF_07/2021</t>
  </si>
  <si>
    <t xml:space="preserve">45,34</t>
  </si>
  <si>
    <t xml:space="preserve">CONTRAPISO EM ARGAMASSA TRAÇO 1:4 (CIMENTO E AREIA), PREPARO MANUAL, APLICADO EM ÁREAS MOLHADAS SOBRE LAJE, ADERIDO, ACABAMENTO NÃO REFORÇADO, ESPESSURA 3CM. AF_07/2021</t>
  </si>
  <si>
    <t xml:space="preserve">51,01</t>
  </si>
  <si>
    <t xml:space="preserve">CONTRAPISO EM ARGAMASSA PRONTA, PREPARO MECÂNICO COM MISTURADOR 300 KG, APLICADO EM ÁREAS MOLHADAS SOBRE LAJE, ADERIDO, ACABAMENTO NÃO REFORÇADO, ESPESSURA 3CM. AF_07/2021</t>
  </si>
  <si>
    <t xml:space="preserve">94,37</t>
  </si>
  <si>
    <t xml:space="preserve">CONTRAPISO EM ARGAMASSA PRONTA, PREPARO MANUAL, APLICADO EM ÁREAS MOLHADAS SOBRE LAJE, ADERIDO, ACABAMENTO NÃO REFORÇADO, ESPESSURA 3CM. AF_07/2021</t>
  </si>
  <si>
    <t xml:space="preserve">104,42</t>
  </si>
  <si>
    <t xml:space="preserve">CONTRAPISO EM ARGAMASSA TRAÇO 1:4 (CIMENTO E AREIA), PREPARO MECÂNICO COM BETONEIRA 400 L, APLICADO EM ÁREAS MOLHADAS SOBRE IMPERMEABILIZAÇÃO, ACABAMENTO NÃO REFORÇADO, ESPESSURA 3CM. AF_07/2021</t>
  </si>
  <si>
    <t xml:space="preserve">CONTRAPISO EM ARGAMASSA TRAÇO 1:4 (CIMENTO E AREIA), PREPARO MANUAL, APLICADO EM ÁREAS MOLHADAS SOBRE IMPERMEABILIZAÇÃO, ACABAMENTO NÃO REFORÇADO, ESPESSURA 3CM. AF_07/2021</t>
  </si>
  <si>
    <t xml:space="preserve">CONTRAPISO EM ARGAMASSA PRONTA, PREPARO MECÂNICO COM MISTURADOR 300 KG, APLICADO EM ÁREAS MOLHADAS SOBRE IMPERMEABILIZAÇÃO, ACABAMENTO NÃO REFORÇADO, ESPESSURA 3CM. AF_07/2021</t>
  </si>
  <si>
    <t xml:space="preserve">92,28</t>
  </si>
  <si>
    <t xml:space="preserve">CONTRAPISO EM ARGAMASSA PRONTA, PREPARO MANUAL, APLICADO EM ÁREAS MOLHADAS SOBRE IMPERMEABILIZAÇÃO, ACABAMENTO NÃO REFORÇADO, ESPESSURA 3CM. AF_07/2021</t>
  </si>
  <si>
    <t xml:space="preserve">102,33</t>
  </si>
  <si>
    <t xml:space="preserve">CONTRAPISO EM ARGAMASSA TRAÇO 1:4 (CIMENTO E AREIA), PREPARO MECÂNICO COM BETONEIRA 400 L, APLICADO EM ÁREAS MOLHADAS SOBRE IMPERMEABILIZAÇÃO, ACABAMENTO NÃO REFORÇADO, ESPESSURA 4CM. AF_07/2021</t>
  </si>
  <si>
    <t xml:space="preserve">48,97</t>
  </si>
  <si>
    <t xml:space="preserve">CONTRAPISO EM ARGAMASSA TRAÇO 1:4 (CIMENTO E AREIA), PREPARO MANUAL, APLICADO EM ÁREAS MOLHADAS SOBRE IMPERMEABILIZAÇÃO, ACABAMENTO NÃO REFORÇADO, ESPESSURA 4CM. AF_07/2021</t>
  </si>
  <si>
    <t xml:space="preserve">55,93</t>
  </si>
  <si>
    <t xml:space="preserve">CONTRAPISO EM ARGAMASSA PRONTA, PREPARO MECÂNICO COM MISTURADOR 300 KG, APLICADO EM ÁREAS MOLHADAS SOBRE IMPERMEABILIZAÇÃO, ACABAMENTO NÃO REFORÇADO, ESPESSURA 4CM. AF_07/2021</t>
  </si>
  <si>
    <t xml:space="preserve">109,26</t>
  </si>
  <si>
    <t xml:space="preserve">CONTRAPISO EM ARGAMASSA PRONTA, PREPARO MANUAL, APLICADO EM ÁREAS MOLHADAS SOBRE IMPERMEABILIZAÇÃO, ACABAMENTO NÃO REFORÇADO, ESPESSURA 4CM. AF_07/2021</t>
  </si>
  <si>
    <t xml:space="preserve">121,62</t>
  </si>
  <si>
    <t xml:space="preserve">CONTRAPISO COM ARGAMASSA AUTONIVELANTE, APLICADO SOBRE LAJE, NÃO ADERIDO, ESPESSURA 3CM. AF_07/2021</t>
  </si>
  <si>
    <t xml:space="preserve">18,69</t>
  </si>
  <si>
    <t xml:space="preserve">CONTRAPISO COM ARGAMASSA AUTONIVELANTE, APLICADO SOBRE LAJE, NÃO ADERIDO, ESPESSURA 4CM. AF_07/2021</t>
  </si>
  <si>
    <t xml:space="preserve">23,52</t>
  </si>
  <si>
    <t xml:space="preserve">CONTRAPISO COM ARGAMASSA AUTONIVELANTE, APLICADO SOBRE LAJE, NÃO ADERIDO, ESPESSURA 5CM. AF_07/2021</t>
  </si>
  <si>
    <t xml:space="preserve">CONTRAPISO COM ARGAMASSA AUTONIVELANTE, APLICADO SOBRE LAJE, ADERIDO, ESPESSURA 2CM. AF_07/2021</t>
  </si>
  <si>
    <t xml:space="preserve">CONTRAPISO COM ARGAMASSA AUTONIVELANTE, APLICADO SOBRE LAJE, ADERIDO, ESPESSURA 3CM. AF_07/2021</t>
  </si>
  <si>
    <t xml:space="preserve">CONTRAPISO COM ARGAMASSA AUTONIVELANTE, APLICADO SOBRE LAJE, ADERIDO, ESPESSURA 4CM. AF_07/2021</t>
  </si>
  <si>
    <t xml:space="preserve">27,56</t>
  </si>
  <si>
    <t xml:space="preserve">CONTRAPISO ACÚSTICO EM ARGAMASSA TRAÇO 1:4 (CIMENTO E AREIA), PREPARO MECÂNICO COM BETONEIRA 400L, APLICADO EM ÁREAS SECAS, ACABAMENTO NÃO REFORÇADO, ESPESSURA 5CM. AF_07/2021</t>
  </si>
  <si>
    <t xml:space="preserve">69,50</t>
  </si>
  <si>
    <t xml:space="preserve">CONTRAPISO ACÚSTICO EM ARGAMASSA TRAÇO 1:4 (CIMENTO E AREIA), PREPARO MANUAL, APLICADO EM ÁREAS SECAS, ACABAMENTO NÃO REFORÇADO, ESPESSURA 5CM. AF_07/2021</t>
  </si>
  <si>
    <t xml:space="preserve">77,48</t>
  </si>
  <si>
    <t xml:space="preserve">CONTRAPISO ACÚSTICO EM ARGAMASSA PRONTA, PREPARO MECÂNICO COM MISTURADOR 300 KG, APLICADO EM ÁREAS SECAS, ACABAMENTO NÃO REFORÇADO, ESPESSURA 5CM. AF_07/2021</t>
  </si>
  <si>
    <t xml:space="preserve">138,55</t>
  </si>
  <si>
    <t xml:space="preserve">CONTRAPISO ACÚSTICO EM ARGAMASSA PRONTA, PREPARO MANUAL, APLICADO EM ÁREAS SECAS, ACABAMENTO NÃO REFORÇADO, ESPESSURA 5CM. AF_07/2021</t>
  </si>
  <si>
    <t xml:space="preserve">152,71</t>
  </si>
  <si>
    <t xml:space="preserve">CONTRAPISO ACÚSTICO EM ARGAMASSA TRAÇO 1:4 (CIMENTO E AREIA), PREPARO MECÂNICO COM BETONEIRA 400L, APLICADO EM ÁREAS SECAS, ACABAMENTO NÃO REFORÇADO, ESPESSURA 6CM. AF_07/2021</t>
  </si>
  <si>
    <t xml:space="preserve">73,89</t>
  </si>
  <si>
    <t xml:space="preserve">CONTRAPISO ACÚSTICO EM ARGAMASSA TRAÇO 1:4 (CIMENTO E AREIA), PREPARO MANUAL, APLICADO EM ÁREAS SECAS, ACABAMENTO NÃO REFORÇADO, ESPESSURA 6CM. AF_07/2021</t>
  </si>
  <si>
    <t xml:space="preserve">CONTRAPISO ACÚSTICO EM ARGAMASSA PRONTA, PREPARO MECÂNICO COM MISTURADOR 300 KG, APLICADO EM ÁREAS SECAS, ACABAMENTO NÃO REFORÇADO, ESPESSURA 6CM. AF_07/2021</t>
  </si>
  <si>
    <t xml:space="preserve">149,09</t>
  </si>
  <si>
    <t xml:space="preserve">CONTRAPISO ACÚSTICO EM ARGAMASSA PRONTA, PREPARO MANUAL, APLICADO EM ÁREAS SECA, ACABAMENTO NÃO REFORÇADO, ESPESSURA 6CM. AF_07/2021</t>
  </si>
  <si>
    <t xml:space="preserve">164,50</t>
  </si>
  <si>
    <t xml:space="preserve">CONTRAPISO ACÚSTICO EM ARGAMASSA TRAÇO 1:4 (CIMENTO E AREIA), PREPARO MECÂNICO COM BETONEIRA 400L, APLICADO EM ÁREAS SECAS, ACABAMENTO NÃO REFORÇADO, ESPESSURA 7CM. AF_07/2021</t>
  </si>
  <si>
    <t xml:space="preserve">CONTRAPISO ACÚSTICO EM ARGAMASSA TRAÇO 1:4 (CIMENTO E AREIA), PREPARO MANUAL, APLICADO EM ÁREAS SECAS, ACABAMENTO NÃO REFORÇADO, ESPESSURA 7CM. AF_07/2021</t>
  </si>
  <si>
    <t xml:space="preserve">91,91</t>
  </si>
  <si>
    <t xml:space="preserve">CONTRAPISO ACÚSTICO EM ARGAMASSA PRONTA, PREPARO MECÂNICO COM MISTURADOR 300 KG, APLICADO EM ÁREAS SECAS, ACABAMENTO NÃO REFORÇADO, ESPESSURA 7CM. AF_07/2021</t>
  </si>
  <si>
    <t xml:space="preserve">168,37</t>
  </si>
  <si>
    <t xml:space="preserve">CONTRAPISO ACÚSTICO EM ARGAMASSA PRONTA, PREPARO MANUAL, APLICADO EM ÁREAS SECAS, ACABAMENTO NÃO REFORÇADO, ESPESSURA 7CM. AF_07/2021</t>
  </si>
  <si>
    <t xml:space="preserve">186,10</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</si>
  <si>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</si>
  <si>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37,20</t>
  </si>
  <si>
    <t xml:space="preserve">(COMPOSIÇÃO REPRESENTATIVA) DO SERVIÇO DE CONTRAPISO EM ARGAMASSA TRAÇO 1:4 (CIM E AREIA), BETONEIRA 400 L, E = 4 CM ÁREAS SECAS E  MOLHADAS SOBRE LAJE , E = 3 CM ÁREAS MOLHADAS SOBRE IMPERMEABILIZAÇÃO, CASA E EDIFICAÇÃO PÚBLICA PADRÃO. AF_11/2014</t>
  </si>
  <si>
    <t xml:space="preserve">41,75</t>
  </si>
  <si>
    <t xml:space="preserve">(COMPOSIÇÃO REPRESENTATIVA) DO SERVIÇO DE CONTRAPISO EM ARGAMASSA TRAÇO 1:4 (CIM E AREIA), EM BETONEIRA 400 L, ESPESSURA 3 CM ÁREAS SECAS E 3 CM ÁREAS MOLHADAS, PARA EDIFICAÇÃO HABITACIONAL MULTIFAMILIAR (PRÉDIO). AF_11/2014</t>
  </si>
  <si>
    <t xml:space="preserve">(COMPOSIÇÃO REPRESENTATIVA) DO SERVIÇO DE CONTRAPISO EM ARGAMASSA TRAÇO 1:4 (CIM E AREIA), BETONEIRA 400 L, E = 4 CM ÁREAS SECAS E  MOLHADAS SOBRE LAJE , E = 3 CM ÁREAS MOLHADAS SOBRE IMPERMEABILIZAÇÃO, PARA EDIFICAÇÃO MULTIFAMILIAR. AF_11/2014</t>
  </si>
  <si>
    <t xml:space="preserve">40,69</t>
  </si>
  <si>
    <t xml:space="preserve">REFORÇO SUPERFICIAL PARA CONTRAPISOS DE ARGAMASSA SEMI-SECA. AF_07/2021</t>
  </si>
  <si>
    <t xml:space="preserve">RODAPE VINILICO/BORRACHA</t>
  </si>
  <si>
    <t xml:space="preserve">0308</t>
  </si>
  <si>
    <t xml:space="preserve">RODAPÉ BORRACHA LISO, ALTURA = 7CM, ESPESSURA = 2 MM, PARA ARGAMASSA. AF_09/2020</t>
  </si>
  <si>
    <t xml:space="preserve">57,86</t>
  </si>
  <si>
    <t xml:space="preserve">REVESTIMENTO E TRATAMENTO DE SUPERFICIES</t>
  </si>
  <si>
    <t xml:space="preserve">REVE</t>
  </si>
  <si>
    <t xml:space="preserve">0106</t>
  </si>
  <si>
    <t xml:space="preserve">CHAPISCO APLICADO SOMENTE EM ESTRUTURAS DE CONCRETO EM ALVENARIAS INTERNAS, COM DESEMPENADEIRA DENTADA. ARGAMASSA INDUSTRIALIZADA COM PREPARO MANUAL. AF_06/2014</t>
  </si>
  <si>
    <t xml:space="preserve">13,59</t>
  </si>
  <si>
    <t xml:space="preserve">CHAPISCO APLICADO SOMENTE EM ESTRUTURAS DE CONCRETO EM ALVENARIAS INTERNAS, COM DESEMPENADEIRA DENTADA.  ARGAMASSA INDUSTRIALIZADA COM PREPARO EM MISTURADOR 300 KG. AF_06/2014</t>
  </si>
  <si>
    <t xml:space="preserve">CHAPISCO APLICADO EM ALVENARIAS E ESTRUTURAS DE CONCRETO INTERNAS, COM ROLO PARA TEXTURA ACRÍLICA.  ARGAMASSA TRAÇO 1:4 E EMULSÃO POLIMÉRICA (ADESIVO) COM PREPARO MANUAL. AF_06/2014</t>
  </si>
  <si>
    <t xml:space="preserve">CHAPISCO APLICADO EM ALVENARIAS E ESTRUTURAS DE CONCRETO INTERNAS, COM ROLO PARA TEXTURA ACRÍLICA.  ARGAMASSA TRAÇO 1:4 E EMULSÃO POLIMÉRICA (ADESIVO) COM PREPARO EM BETONEIRA 400L. AF_06/2014</t>
  </si>
  <si>
    <t xml:space="preserve">CHAPISCO APLICADO EM ALVENARIAS E ESTRUTURAS DE CONCRETO INTERNAS, COM ROLO PARA TEXTURA ACRÍLICA.  ARGAMASSA INDUSTRIALIZADA COM PREPARO MANUAL. AF_06/2014</t>
  </si>
  <si>
    <t xml:space="preserve">CHAPISCO APLICADO EM ALVENARIAS E ESTRUTURAS DE CONCRETO INTERNAS, COM ROLO PARA TEXTURA ACRÍLICA.  ARGAMASSA INDUSTRIALIZADA COM PREPARO EM MISTURADOR 300 KG. AF_06/2014</t>
  </si>
  <si>
    <t xml:space="preserve">CHAPISCO APLICADO EM ALVENARIAS E ESTRUTURAS DE CONCRETO INTERNAS, COM COLHER DE PEDREIRO.  ARGAMASSA TRAÇO 1:3 COM PREPARO MANUAL. AF_06/2014</t>
  </si>
  <si>
    <t xml:space="preserve">CHAPISCO APLICADO EM ALVENARIAS E ESTRUTURAS DE CONCRETO INTERNAS, COM COLHER DE PEDREIRO.  ARGAMASSA TRAÇO 1:3 COM PREPARO EM BETONEIRA 400L. AF_06/2014</t>
  </si>
  <si>
    <t xml:space="preserve">CHAPISCO APLICADO NO TETO, COM ROLO PARA TEXTURA ACRÍLICA. ARGAMASSA TRAÇO 1:4 E EMULSÃO POLIMÉRICA (ADESIVO) COM PREPARO MANUAL. AF_06/2014</t>
  </si>
  <si>
    <t xml:space="preserve">6,04</t>
  </si>
  <si>
    <t xml:space="preserve">CHAPISCO APLICADO NO TETO, COM ROLO PARA TEXTURA ACRÍLICA. ARGAMASSA TRAÇO 1:4 E EMULSÃO POLIMÉRICA (ADESIVO) COM PREPARO EM BETONEIRA 400L. AF_06/2014</t>
  </si>
  <si>
    <t xml:space="preserve">CHAPISCO APLICADO NO TETO, COM ROLO PARA TEXTURA ACRÍLICA. ARGAMASSA INDUSTRIALIZADA COM PREPARO MANUAL. AF_06/2014</t>
  </si>
  <si>
    <t xml:space="preserve">7,93</t>
  </si>
  <si>
    <t xml:space="preserve">CHAPISCO APLICADO NO TETO, COM ROLO PARA TEXTURA ACRÍLICA. ARGAMASSA INDUSTRIALIZADA COM PREPARO EM MISTURADOR 300 KG. AF_06/2014</t>
  </si>
  <si>
    <t xml:space="preserve">7,52</t>
  </si>
  <si>
    <t xml:space="preserve">CHAPISCO APLICADO NO TETO, COM DESEMPENADEIRA DENTADA. ARGAMASSA INDUSTRIALIZADA COM PREPARO MANUAL. AF_06/2014</t>
  </si>
  <si>
    <t xml:space="preserve">CHAPISCO APLICADO NO TETO, COM DESEMPENADEIRA DENTADA. ARGAMASSA INDUSTRIALIZADA COM PREPARO EM MISTURADOR 300 KG. AF_06/2014</t>
  </si>
  <si>
    <t xml:space="preserve">19,84</t>
  </si>
  <si>
    <t xml:space="preserve">CHAPISCO APLICADO EM ALVENARIA (SEM PRESENÇA DE VÃOS) E ESTRUTURAS DE CONCRETO DE FACHADA, COM ROLO PARA TEXTURA ACRÍLICA.  ARGAMASSA TRAÇO 1:4 E EMULSÃO POLIMÉRICA (ADESIVO) COM PREPARO MANUAL. AF_06/2014</t>
  </si>
  <si>
    <t xml:space="preserve">CHAPISCO APLICADO EM ALVENARIA (SEM PRESENÇA DE VÃOS) E ESTRUTURAS DE CONCRETO DE FACHADA, COM ROLO PARA TEXTURA ACRÍLICA.  ARGAMASSA TRAÇO 1:4 E EMULSÃO POLIMÉRICA (ADESIVO) COM PREPARO EM BETONEIRA 400L. AF_06/2014</t>
  </si>
  <si>
    <t xml:space="preserve">CHAPISCO APLICADO EM ALVENARIA (SEM PRESENÇA DE VÃOS) E ESTRUTURAS DE CONCRETO DE FACHADA, COM ROLO PARA TEXTURA ACRÍLICA.  ARGAMASSA INDUSTRIALIZADA COM PREPARO MANUAL. AF_06/2014</t>
  </si>
  <si>
    <t xml:space="preserve">9,63</t>
  </si>
  <si>
    <t xml:space="preserve">CHAPISCO APLICADO EM ALVENARIA (SEM PRESENÇA DE VÃOS) E ESTRUTURAS DE CONCRETO DE FACHADA, COM ROLO PARA TEXTURA ACRÍLICA.  ARGAMASSA INDUSTRIALIZADA COM PREPARO EM MISTURADOR 300 KG. AF_06/2014</t>
  </si>
  <si>
    <t xml:space="preserve">9,22</t>
  </si>
  <si>
    <t xml:space="preserve">CHAPISCO APLICADO EM ALVENARIA (SEM PRESENÇA DE VÃOS) E ESTRUTURAS DE CONCRETO DE FACHADA, COM COLHER DE PEDREIRO.  ARGAMASSA TRAÇO 1:3 COM PREPARO MANUAL. AF_06/2014</t>
  </si>
  <si>
    <t xml:space="preserve">7,14</t>
  </si>
  <si>
    <t xml:space="preserve">CHAPISCO APLICADO EM ALVENARIA (SEM PRESENÇA DE VÃOS) E ESTRUTURAS DE CONCRETO DE FACHADA, COM COLHER DE PEDREIRO.  ARGAMASSA TRAÇO 1:3 COM PREPARO EM BETONEIRA 400L. AF_06/2014</t>
  </si>
  <si>
    <t xml:space="preserve">CHAPISCO APLICADO EM ALVENARIA (SEM PRESENÇA DE VÃOS) E ESTRUTURAS DE CONCRETO DE FACHADA, COM EQUIPAMENTO DE PROJEÇÃO.  ARGAMASSA TRAÇO 1:3 COM PREPARO MANUAL. AF_06/2014</t>
  </si>
  <si>
    <t xml:space="preserve">6,39</t>
  </si>
  <si>
    <t xml:space="preserve">CHAPISCO APLICADO EM ALVENARIA (SEM PRESENÇA DE VÃOS) E ESTRUTURAS DE CONCRETO DE FACHADA, COM EQUIPAMENTO DE PROJEÇÃO.  ARGAMASSA TRAÇO 1:3 COM PREPARO EM BETONEIRA 400 L. AF_06/2014</t>
  </si>
  <si>
    <t xml:space="preserve">5,77</t>
  </si>
  <si>
    <t xml:space="preserve">CHAPISCO APLICADO EM ALVENARIA (COM PRESENÇA DE VÃOS) E ESTRUTURAS DE CONCRETO DE FACHADA, COM ROLO PARA TEXTURA ACRÍLICA.  ARGAMASSA TRAÇO 1:4 E EMULSÃO POLIMÉRICA (ADESIVO) COM PREPARO MANUAL. AF_06/2014</t>
  </si>
  <si>
    <t xml:space="preserve">CHAPISCO APLICADO EM ALVENARIA (COM PRESENÇA DE VÃOS) E ESTRUTURAS DE CONCRETO DE FACHADA, COM ROLO PARA TEXTURA ACRÍLICA.  ARGAMASSA TRAÇO 1:4 E EMULSÃO POLIMÉRICA (ADESIVO) COM PREPARO EM BETONEIRA 400L. AF_06/2014</t>
  </si>
  <si>
    <t xml:space="preserve">8,92</t>
  </si>
  <si>
    <t xml:space="preserve">CHAPISCO APLICADO EM ALVENARIA (COM PRESENÇA DE VÃOS) E ESTRUTURAS DE CONCRETO DE FACHADA, COM ROLO PARA TEXTURA ACRÍLICA.  ARGAMASSA INDUSTRIALIZADA COM PREPARO MANUAL. AF_06/2014</t>
  </si>
  <si>
    <t xml:space="preserve">CHAPISCO APLICADO EM ALVENARIA (COM PRESENÇA DE VÃOS) E ESTRUTURAS DE CONCRETO DE FACHADA, COM ROLO PARA TEXTURA ACRÍLICA.  ARGAMASSA INDUSTRIALIZADA COM PREPARO EM MISTURADOR 300 KG. AF_06/2014</t>
  </si>
  <si>
    <t xml:space="preserve">10,58</t>
  </si>
  <si>
    <t xml:space="preserve">CHAPISCO APLICADO EM ALVENARIA (COM PRESENÇA DE VÃOS) E ESTRUTURAS DE CONCRETO DE FACHADA, COM COLHER DE PEDREIRO.  ARGAMASSA TRAÇO 1:3 COM PREPARO MANUAL. AF_06/2014</t>
  </si>
  <si>
    <t xml:space="preserve">9,40</t>
  </si>
  <si>
    <t xml:space="preserve">CHAPISCO APLICADO EM ALVENARIA (COM PRESENÇA DE VÃOS) E ESTRUTURAS DE CONCRETO DE FACHADA, COM COLHER DE PEDREIRO.  ARGAMASSA TRAÇO 1:3 COM PREPARO EM BETONEIRA 400L. AF_06/2014</t>
  </si>
  <si>
    <t xml:space="preserve">8,78</t>
  </si>
  <si>
    <t xml:space="preserve">CHAPISCO APLICADO EM ALVENARIA (COM PRESENÇA DE VÃOS) E ESTRUTURAS DE CONCRETO DE FACHADA, COM EQUIPAMENTO DE PROJEÇÃO.  ARGAMASSA TRAÇO 1:3 COM PREPARO MANUAL. AF_06/2014</t>
  </si>
  <si>
    <t xml:space="preserve">8,32</t>
  </si>
  <si>
    <t xml:space="preserve">CHAPISCO APLICADO EM ALVENARIA (COM PRESENÇA DE VÃOS) E ESTRUTURAS DE CONCRETO DE FACHADA, COM EQUIPAMENTO DE PROJEÇÃO.  ARGAMASSA TRAÇO 1:3 COM PREPARO EM BETONEIRA 400 L. AF_06/2014</t>
  </si>
  <si>
    <t xml:space="preserve">7,70</t>
  </si>
  <si>
    <t xml:space="preserve">CHAPISCO APLICADO SOMENTE NA ESTRUTURA DE CONCRETO DA FACHADA, COM DESEMPENADEIRA DENTADA. ARGAMASSA INDUSTRIALIZADA COM PREPARO MANUAL. AF_06/2014</t>
  </si>
  <si>
    <t xml:space="preserve">CHAPISCO APLICADO SOMENTE NA ESTRUTURA DE CONCRETO DA FACHADA, COM DESEMPENADEIRA DENTADA. ARGAMASSA INDUSTRIALIZADA COM PREPARO EM MISTURADOR 300 KG. AF_06/2014</t>
  </si>
  <si>
    <t xml:space="preserve">0107</t>
  </si>
  <si>
    <t xml:space="preserve">APLICAÇÃO MANUAL DE GESSO DESEMPENADO (SEM TALISCAS) EM TETO DE AMBIENTES DE ÁREA MAIOR QUE 10M², ESPESSURA DE 0,5CM. AF_06/2014</t>
  </si>
  <si>
    <t xml:space="preserve">15,59</t>
  </si>
  <si>
    <t xml:space="preserve">APLICAÇÃO MANUAL DE GESSO DESEMPENADO (SEM TALISCAS) EM TETO DE AMBIENTES DE ÁREA ENTRE 5M² E 10M², ESPESSURA DE 0,5CM. AF_06/2014</t>
  </si>
  <si>
    <t xml:space="preserve">22,91</t>
  </si>
  <si>
    <t xml:space="preserve">APLICAÇÃO MANUAL DE GESSO DESEMPENADO (SEM TALISCAS) EM TETO DE AMBIENTES DE ÁREA MENOR QUE 5M², ESPESSURA DE 0,5CM. AF_06/2014</t>
  </si>
  <si>
    <t xml:space="preserve">27,08</t>
  </si>
  <si>
    <t xml:space="preserve">APLICAÇÃO MANUAL DE GESSO DESEMPENADO (SEM TALISCAS) EM TETO DE AMBIENTES DE ÁREA MAIOR QUE 10M², ESPESSURA DE 1,0CM. AF_06/2014</t>
  </si>
  <si>
    <t xml:space="preserve">22,72</t>
  </si>
  <si>
    <t xml:space="preserve">APLICAÇÃO MANUAL DE GESSO DESEMPENADO (SEM TALISCAS) EM TETO DE AMBIENTES DE ÁREA ENTRE 5M² E 10M², ESPESSURA DE 1,0CM. AF_06/2014</t>
  </si>
  <si>
    <t xml:space="preserve">APLICAÇÃO MANUAL DE GESSO DESEMPENADO (SEM TALISCAS) EM TETO DE AMBIENTES DE ÁREA MENOR QUE 5M², ESPESSURA DE 1,0CM. AF_06/2014</t>
  </si>
  <si>
    <t xml:space="preserve">34,25</t>
  </si>
  <si>
    <t xml:space="preserve">APLICAÇÃO MANUAL DE GESSO DESEMPENADO (SEM TALISCAS) EM PAREDES DE AMBIENTES DE ÁREA MAIOR QUE 10M², ESPESSURA DE 0,5CM. AF_06/2014</t>
  </si>
  <si>
    <t xml:space="preserve">APLICAÇÃO MANUAL DE GESSO DESEMPENADO (SEM TALISCAS) EM PAREDES DE AMBIENTES DE ÁREA ENTRE 5M² E 10M², ESPESSURA DE 0,5CM. AF_06/2014</t>
  </si>
  <si>
    <t xml:space="preserve">17,15</t>
  </si>
  <si>
    <t xml:space="preserve">APLICAÇÃO MANUAL DE GESSO DESEMPENADO (SEM TALISCAS) EM PAREDES DE AMBIENTES DE ÁREA MENOR QUE 5M², ESPESSURA DE 0,5CM. AF_06/2014</t>
  </si>
  <si>
    <t xml:space="preserve">APLICAÇÃO MANUAL DE GESSO DESEMPENADO (SEM TALISCAS) EM PAREDES DE AMBIENTES DE ÁREA MAIOR QUE 10M², ESPESSURA DE 1,0CM. AF_06/2014</t>
  </si>
  <si>
    <t xml:space="preserve">24,55</t>
  </si>
  <si>
    <t xml:space="preserve">APLICAÇÃO MANUAL DE GESSO DESEMPENADO (SEM TALISCAS) EM PAREDES DE AMBIENTES DE ÁREA ENTRE 5M² E 10M², ESPESSURA DE 1,0CM. AF_06/2014</t>
  </si>
  <si>
    <t xml:space="preserve">25,09</t>
  </si>
  <si>
    <t xml:space="preserve">APLICAÇÃO MANUAL DE GESSO DESEMPENADO (SEM TALISCAS) EM PAREDES DE AMBIENTES DE ÁREA MENOR QUE 5M², ESPESSURA DE 1,0CM. AF_06/2014</t>
  </si>
  <si>
    <t xml:space="preserve">APLICAÇÃO MANUAL DE GESSO SARRAFEADO (COM TALISCAS) EM PAREDES DE AMBIENTES DE ÁREA MAIOR QUE 10M², ESPESSURA DE 1,0CM. AF_06/2014</t>
  </si>
  <si>
    <t xml:space="preserve">33,45</t>
  </si>
  <si>
    <t xml:space="preserve">APLICAÇÃO MANUAL DE GESSO SARRAFEADO (COM TALISCAS) EM PAREDES DE AMBIENTES DE ÁREA ENTRE 5M² E 10M², ESPESSURA DE 1,0CM. AF_06/2014</t>
  </si>
  <si>
    <t xml:space="preserve">APLICAÇÃO MANUAL DE GESSO SARRAFEADO (COM TALISCAS) EM PAREDES DE AMBIENTES DE ÁREA MENOR QUE 5M², ESPESSURA DE 1,0CM. AF_06/2014</t>
  </si>
  <si>
    <t xml:space="preserve">35,55</t>
  </si>
  <si>
    <t xml:space="preserve">APLICAÇÃO MANUAL DE GESSO SARRAFEADO (COM TALISCAS) EM PAREDES DE AMBIENTES DE ÁREA MAIOR QUE 10M², ESPESSURA DE 1,5CM. AF_06/2014</t>
  </si>
  <si>
    <t xml:space="preserve">38,94</t>
  </si>
  <si>
    <t xml:space="preserve">APLICAÇÃO MANUAL DE GESSO SARRAFEADO (COM TALISCAS) EM PAREDES DE AMBIENTES DE ÁREA ENTRE 5M² E 10M², ESPESSURA DE 1,5CM. AF_06/2014</t>
  </si>
  <si>
    <t xml:space="preserve">39,74</t>
  </si>
  <si>
    <t xml:space="preserve">APLICAÇÃO MANUAL DE GESSO SARRAFEADO (COM TALISCAS) EM PAREDES DE AMBIENTES DE ÁREA MENOR QUE 5M², ESPESSURA DE 1,5CM. AF_06/2014</t>
  </si>
  <si>
    <t xml:space="preserve">41,04</t>
  </si>
  <si>
    <t xml:space="preserve">APLICAÇÃO DE GESSO PROJETADO COM EQUIPAMENTO DE PROJEÇÃO EM PAREDES DE AMBIENTES DE ÁREA MAIOR QUE 10M², DESEMPENADO (SEM TALISCAS), ESPESSURA DE 0,5CM. AF_06/2014</t>
  </si>
  <si>
    <t xml:space="preserve">17,54</t>
  </si>
  <si>
    <t xml:space="preserve">APLICAÇÃO DE GESSO PROJETADO COM EQUIPAMENTO DE PROJEÇÃO EM PAREDES DE AMBIENTES DE ÁREA ENTRE 5M² E 10M², DESEMPENADO (SEM TALISCAS), ESPESSURA DE 0,5CM. AF_06/2014</t>
  </si>
  <si>
    <t xml:space="preserve">18,07</t>
  </si>
  <si>
    <t xml:space="preserve">APLICAÇÃO DE GESSO PROJETADO COM EQUIPAMENTO DE PROJEÇÃO EM PAREDES DE AMBIENTES DE ÁREA MENOR QUE 5M², DESEMPENADO (SEM TALISCAS), ESPESSURA DE 0,5CM. AF_06/2014</t>
  </si>
  <si>
    <t xml:space="preserve">APLICAÇÃO DE GESSO PROJETADO COM EQUIPAMENTO DE PROJEÇÃO EM PAREDES DE AMBIENTES DE ÁREA MAIOR QUE 10M², DESEMPENADO (SEM TALISCAS), ESPESSURA DE 1,0CM. AF_06/2014</t>
  </si>
  <si>
    <t xml:space="preserve">24,34</t>
  </si>
  <si>
    <t xml:space="preserve">APLICAÇÃO DE GESSO PROJETADO COM EQUIPAMENTO DE PROJEÇÃO EM PAREDES DE AMBIENTES DE ÁREA ENTRE 5M² E 10M², DESEMPENADO (SEM TALISCAS), ESPESSURA DE 1,0CM. AF_06/2014</t>
  </si>
  <si>
    <t xml:space="preserve">APLICAÇÃO DE GESSO PROJETADO COM EQUIPAMENTO DE PROJEÇÃO EM PAREDES DE AMBIENTES DE ÁREA MENOR QUE 5M², DESEMPENADO (SEM TALISCAS), ESPESSURA DE 1,0CM. AF_06/2014</t>
  </si>
  <si>
    <t xml:space="preserve">26,17</t>
  </si>
  <si>
    <t xml:space="preserve">APLICAÇÃO DE GESSO PROJETADO COM EQUIPAMENTO DE PROJEÇÃO EM PAREDES DE AMBIENTES DE ÁREA MAIOR QUE 10M², SARRAFEADO (COM TALISCAS), ESPESSURA DE 1,0CM. AF_06/2014</t>
  </si>
  <si>
    <t xml:space="preserve">27,75</t>
  </si>
  <si>
    <t xml:space="preserve">APLICAÇÃO DE GESSO PROJETADO COM EQUIPAMENTO DE PROJEÇÃO EM PAREDES DE AMBIENTES DE ÁREA ENTRE 5M² E 10M², SARRAFEADO (COM TALISCAS), ESPESSURA DE 1,0CM. AF_06/2014</t>
  </si>
  <si>
    <t xml:space="preserve">APLICAÇÃO DE GESSO PROJETADO COM EQUIPAMENTO DE PROJEÇÃO EM PAREDES DE AMBIENTES DE ÁREA MENOR QUE 5M², SARRAFEADO (COM TALISCAS), ESPESSURA DE 1,0CM. AF_06/2014</t>
  </si>
  <si>
    <t xml:space="preserve">APLICAÇÃO DE GESSO PROJETADO COM EQUIPAMENTO DE PROJEÇÃO EM PAREDES DE AMBIENTES DE ÁREA MAIOR QUE 10M², SARRAFEADO (COM TALISCAS), ESPESSURA DE 1,5CM. AF_06/2014</t>
  </si>
  <si>
    <t xml:space="preserve">33,80</t>
  </si>
  <si>
    <t xml:space="preserve">APLICAÇÃO DE GESSO PROJETADO COM EQUIPAMENTO DE PROJEÇÃO EM PAREDES DE AMBIENTES DE ÁREA ENTRE 5M² E 10M², SARRAFEADO (COM TALISCAS), ESPESSURA DE 1,5CM. AF_06/2014</t>
  </si>
  <si>
    <t xml:space="preserve">36,14</t>
  </si>
  <si>
    <t xml:space="preserve">APLICAÇÃO DE GESSO PROJETADO COM EQUIPAMENTO DE PROJEÇÃO EM PAREDES DE AMBIENTES DE ÁREA MENOR QUE 5M², SARRAFEADO (COM TALISCAS), ESPESSURA DE 1,5CM. AF_06/2014</t>
  </si>
  <si>
    <t xml:space="preserve">37,21</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</si>
  <si>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</si>
  <si>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36,07</t>
  </si>
  <si>
    <t xml:space="preserve">EMBOÇO, PARA RECEBIMENTO DE CERÂMICA, EM ARGAMASSA TRAÇO 1:2:8, PREPARO MANUAL, APLICADO MANUALMENTE EM FACES INTERNAS DE PAREDES, PARA AMBIENTE COM ÁREA MENOR QUE 5M2, ESPESSURA DE 20MM, COM EXECUÇÃO DE TALISCAS. AF_06/2014</t>
  </si>
  <si>
    <t xml:space="preserve">41,36</t>
  </si>
  <si>
    <t xml:space="preserve">MASSA ÚNICA, PARA RECEBIMENTO DE PINTURA, EM ARGAMASSA TRAÇO 1:2:8, PREPARO MECÂNICO COM BETONEIRA 400L, APLICADA MANUALMENTE EM FACES INTERNAS DE PAREDES, ESPESSURA DE 20MM, COM EXECUÇÃO DE TALISCAS. AF_06/2014</t>
  </si>
  <si>
    <t xml:space="preserve">32,18</t>
  </si>
  <si>
    <t xml:space="preserve">MASSA ÚNICA, PARA RECEBIMENTO DE PINTURA, EM ARGAMASSA TRAÇO 1:2:8, PREPARO MANUAL, APLICADA MANUALMENTE EM FACES INTERNAS DE PAREDES, ESPESSURA DE 20MM, COM EXECUÇÃO DE TALISCAS. AF_06/2014</t>
  </si>
  <si>
    <t xml:space="preserve">37,47</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</si>
  <si>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</si>
  <si>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30,80</t>
  </si>
  <si>
    <t xml:space="preserve">EMBOÇO, PARA RECEBIMENTO DE CERÂMICA, EM ARGAMASSA TRAÇO 1:2:8, PREPARO MANUAL, APLICADO MANUALMENTE EM FACES INTERNAS DE PAREDES, PARA AMBIENTE COM ÁREA  ENTRE 5M2 E 10M2, ESPESSURA DE 20MM, COM EXECUÇÃO DE TALISCAS. AF_06/2014</t>
  </si>
  <si>
    <t xml:space="preserve">36,09</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</si>
  <si>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</si>
  <si>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EMBOÇO, PARA RECEBIMENTO DE CERÂMICA, EM ARGAMASSA TRAÇO 1:2:8, PREPARO MANUAL, APLICADO MANUALMENTE EM FACES INTERNAS DE PAREDES, PARA AMBIENTE COM ÁREA  MAIOR QUE 10M2, ESPESSURA DE 20MM, COM EXECUÇÃO DE TALISCAS. AF_06/2014</t>
  </si>
  <si>
    <t xml:space="preserve">32,20</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</si>
  <si>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</si>
  <si>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69,28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</si>
  <si>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</si>
  <si>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66,00</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</si>
  <si>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</si>
  <si>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64,82</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</si>
  <si>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</si>
  <si>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</si>
  <si>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</si>
  <si>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EMBOÇO, PARA RECEBIMENTO DE CERÂMICA, EM ARGAMASSA TRAÇO 1:2:8, PREPARO MANUAL, APLICADO MANUALMENTE EM FACES INTERNAS DE PAREDES, PARA AMBIENTE COM ÁREA MENOR QUE 5M2, ESPESSURA DE 10MM, COM EXECUÇÃO DE TALISCAS. AF_06/2014</t>
  </si>
  <si>
    <t xml:space="preserve">28,06</t>
  </si>
  <si>
    <t xml:space="preserve">MASSA ÚNICA, PARA RECEBIMENTO DE PINTURA, EM ARGAMASSA TRAÇO 1:2:8, PREPARO MECÂNICO COM BETONEIRA 400L, APLICADA MANUALMENTE EM FACES INTERNAS DE PAREDES, ESPESSURA DE 10MM, COM EXECUÇÃO DE TALISCAS. AF_06/2014</t>
  </si>
  <si>
    <t xml:space="preserve">21,21</t>
  </si>
  <si>
    <t xml:space="preserve">MASSA ÚNICA, PARA RECEBIMENTO DE PINTURA, EM ARGAMASSA TRAÇO 1:2:8, PREPARO MANUAL, APLICADA MANUALMENTE EM FACES INTERNAS DE PAREDES, ESPESSURA DE 10MM, COM EXECUÇÃO DE TALISCAS. AF_06/2014</t>
  </si>
  <si>
    <t xml:space="preserve">24,20</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</si>
  <si>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</si>
  <si>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EMBOÇO, PARA RECEBIMENTO DE CERÂMICA, EM ARGAMASSA TRAÇO 1:2:8, PREPARO MANUAL, APLICADO MANUALMENTE EM FACES INTERNAS DE PAREDES, PARA AMBIENTE COM ÁREA ENTRE 5M2 E 10M2, ESPESSURA DE 10MM, COM EXECUÇÃO DE TALISCAS. AF_06/2014</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</si>
  <si>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</si>
  <si>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EMBOÇO, PARA RECEBIMENTO DE CERÂMICA, EM ARGAMASSA TRAÇO 1:2:8, PREPARO MANUAL, APLICADO MANUALMENTE EM FACES INTERNAS DE PAREDES, PARA AMBIENTE COM ÁREA MAIOR QUE 10M2, ESPESSURA DE 10MM, COM EXECUÇÃO DE TALISCAS. AF_06/2014</t>
  </si>
  <si>
    <t xml:space="preserve">18,90</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</si>
  <si>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</si>
  <si>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42,63</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</si>
  <si>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</si>
  <si>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</si>
  <si>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38,18</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</si>
  <si>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</si>
  <si>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34,89</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</si>
  <si>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</si>
  <si>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38,46</t>
  </si>
  <si>
    <t xml:space="preserve">EMBOÇO OU MASSA ÚNICA EM ARGAMASSA TRAÇO 1:2:8, PREPARO MECÂNICO COM BETONEIRA 400 L, APLICADA MANUALMENTE EM PANOS DE FACHADA COM PRESENÇA DE VÃOS, ESPESSURA DE 25 MM. AF_06/2014</t>
  </si>
  <si>
    <t xml:space="preserve">55,42</t>
  </si>
  <si>
    <t xml:space="preserve">EMBOÇO OU MASSA ÚNICA EM ARGAMASSA TRAÇO 1:2:8, PREPARO MANUAL, APLICADA MANUALMENTE EM PANOS DE FACHADA COM PRESENÇA DE VÃOS, ESPESSURA DE 25 MM. AF_06/2014</t>
  </si>
  <si>
    <t xml:space="preserve">59,83</t>
  </si>
  <si>
    <t xml:space="preserve">EMBOÇO OU MASSA ÚNICA EM ARGAMASSA INDUSTRIALIZADA, PREPARO MECÂNICO E APLICAÇÃO COM EQUIPAMENTO DE MISTURA E PROJEÇÃO DE 1,5 M3/H DE ARGAMASSA EM PANOS DE FACHADA COM PRESENÇA DE VÃOS, ESPESSURA DE 25 MM. AF_06/2014</t>
  </si>
  <si>
    <t xml:space="preserve">80,32</t>
  </si>
  <si>
    <t xml:space="preserve">EMBOÇO OU MASSA ÚNICA EM ARGAMASSA TRAÇO 1:2:8, PREPARO MECÂNICO COM BETONEIRA 400 L, APLICADA MANUALMENTE EM PANOS DE FACHADA COM PRESENÇA DE VÃOS, ESPESSURA DE 35 MM. AF_06/2014</t>
  </si>
  <si>
    <t xml:space="preserve">63,86</t>
  </si>
  <si>
    <t xml:space="preserve">EMBOÇO OU MASSA ÚNICA EM ARGAMASSA TRAÇO 1:2:8, PREPARO MANUAL, APLICADA MANUALMENTE EM PANOS DE FACHADA COM PRESENÇA DE VÃOS, ESPESSURA DE 35 MM. AF_06/2014</t>
  </si>
  <si>
    <t xml:space="preserve">69,78</t>
  </si>
  <si>
    <t xml:space="preserve">EMBOÇO OU MASSA ÚNICA EM ARGAMASSA INDUSTRIALIZADA, PREPARO MECÂNICO E APLICAÇÃO COM EQUIPAMENTO DE MISTURA E PROJEÇÃO DE 1,5 M3/H DE ARGAMASSA EM PANOS DE FACHADA COM PRESENÇA DE VÃOS, ESPESSURA DE 35 MM. AF_06/2014</t>
  </si>
  <si>
    <t xml:space="preserve">EMBOÇO OU MASSA ÚNICA EM ARGAMASSA TRAÇO 1:2:8, PREPARO MECÂNICO COM BETONEIRA 400 L, APLICADA MANUALMENTE EM PANOS DE FACHADA COM PRESENÇA DE VÃOS, ESPESSURA DE 45 MM. AF_06/2014</t>
  </si>
  <si>
    <t xml:space="preserve">72,31</t>
  </si>
  <si>
    <t xml:space="preserve">EMBOÇO OU MASSA ÚNICA EM ARGAMASSA TRAÇO 1:2:8, PREPARO MANUAL, APLICADA MANUALMENTE EM PANOS DE FACHADA COM PRESENÇA DE VÃOS, ESPESSURA DE 45 MM. AF_06/2014</t>
  </si>
  <si>
    <t xml:space="preserve">79,73</t>
  </si>
  <si>
    <t xml:space="preserve">EMBOÇO OU MASSA ÚNICA EM ARGAMASSA INDUSTRIALIZADA, PREPARO MECÂNICO E APLICAÇÃO COM EQUIPAMENTO DE MISTURA E PROJEÇÃO DE 1,5 M3/H DE ARGAMASSA EM PANOS DE FACHADA COM PRESENÇA DE VÃOS, ESPESSURA DE 45 MM. AF_06/2014</t>
  </si>
  <si>
    <t xml:space="preserve">118,65</t>
  </si>
  <si>
    <t xml:space="preserve">EMBOÇO OU MASSA ÚNICA EM ARGAMASSA TRAÇO 1:2:8, PREPARO MECÂNICO COM BETONEIRA 400 L, APLICADA MANUALMENTE EM PANOS DE FACHADA COM PRESENÇA DE VÃOS, ESPESSURA MAIOR OU IGUAL A 50 MM. AF_06/2014</t>
  </si>
  <si>
    <t xml:space="preserve">94,12</t>
  </si>
  <si>
    <t xml:space="preserve">EMBOÇO OU MASSA ÚNICA EM ARGAMASSA TRAÇO 1:2:8, PREPARO MANUAL, APLICADA MANUALMENTE EM PANOS DE FACHADA COM PRESENÇA DE VÃOS, ESPESSURA MAIOR OU IGUAL A 50 MM. AF_06/2014</t>
  </si>
  <si>
    <t xml:space="preserve">102,29</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</si>
  <si>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</si>
  <si>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EMBOÇO OU MASSA ÚNICA EM ARGAMASSA TRAÇO 1:2:8, PREPARO MECÂNICO COM BETONEIRA 400 L, APLICADA MANUALMENTE EM PANOS CEGOS DE FACHADA (SEM PRESENÇA DE VÃOS), ESPESSURA DE 25 MM. AF_06/2014</t>
  </si>
  <si>
    <t xml:space="preserve">35,89</t>
  </si>
  <si>
    <t xml:space="preserve">EMBOÇO OU MASSA ÚNICA EM ARGAMASSA TRAÇO 1:2:8, PREPARO MANUAL, APLICADA MANUALMENTE EM PANOS CEGOS DE FACHADA (SEM PRESENÇA DE VÃOS), ESPESSURA DE 25 MM. AF_06/2014</t>
  </si>
  <si>
    <t xml:space="preserve">40,01</t>
  </si>
  <si>
    <t xml:space="preserve">EMBOÇO OU MASSA ÚNICA EM ARGAMASSA INDUSTRIALIZADA, PREPARO MECÂNICO E APLICAÇÃO COM EQUIPAMENTO DE MISTURA E PROJEÇÃO DE 1,5 M3/H DE ARGAMASSA EM PANOS CEGOS DE FACHADA (SEM PRESENÇA DE VÃOS), ESPESSURA DE 25 MM. AF_06/2014</t>
  </si>
  <si>
    <t xml:space="preserve">58,68</t>
  </si>
  <si>
    <t xml:space="preserve">EMBOÇO OU MASSA ÚNICA EM ARGAMASSA TRAÇO 1:2:8, PREPARO MECÂNICO COM BETONEIRA 400 L, APLICADA MANUALMENTE EM PANOS CEGOS DE FACHADA (SEM PRESENÇA DE VÃOS), ESPESSURA DE 35 MM. AF_06/2014</t>
  </si>
  <si>
    <t xml:space="preserve">44,04</t>
  </si>
  <si>
    <t xml:space="preserve">EMBOÇO OU MASSA ÚNICA EM ARGAMASSA TRAÇO 1:2:8, PREPARO MANUAL, APLICADA MANUALMENTE EM PANOS CEGOS DE FACHADA (SEM PRESENÇA DE VÃOS), ESPESSURA DE 35 MM. AF_06/2014</t>
  </si>
  <si>
    <t xml:space="preserve">EMBOÇO OU MASSA ÚNICA EM ARGAMASSA INDUSTRIALIZADA, PREPARO MECÂNICO E APLICAÇÃO COM EQUIPAMENTO DE MISTURA E PROJEÇÃO DE 1,5 M3/H DE ARGAMASSA EM PANOS CEGOS DE FACHADA (SEM PRESENÇA DE VÃOS), ESPESSURA DE 35 MM. AF_06/2014</t>
  </si>
  <si>
    <t xml:space="preserve">76,86</t>
  </si>
  <si>
    <t xml:space="preserve">EMBOÇO OU MASSA ÚNICA EM ARGAMASSA TRAÇO 1:2:8, PREPARO MECÂNICO COM BETONEIRA 400 L, APLICADA MANUALMENTE EM PANOS CEGOS DE FACHADA (SEM PRESENÇA DE VÃOS), ESPESSURA DE 45 MM. AF_06/2014</t>
  </si>
  <si>
    <t xml:space="preserve">52,20</t>
  </si>
  <si>
    <t xml:space="preserve">EMBOÇO OU MASSA ÚNICA EM ARGAMASSA TRAÇO 1:2:8, PREPARO MANUAL, APLICADA MANUALMENTE EM PANOS CEGOS DE FACHADA (SEM PRESENÇA DE VÃOS), ESPESSURA DE 45 MM. AF_06/2014</t>
  </si>
  <si>
    <t xml:space="preserve">59,13</t>
  </si>
  <si>
    <t xml:space="preserve">EMBOÇO OU MASSA ÚNICA EM ARGAMASSA INDUSTRIALIZADA, PREPARO MECÂNICO E APLICAÇÃO COM EQUIPAMENTO DE MISTURA E PROJEÇÃO DE 1,5 M3/H DE ARGAMASSA EM PANOS CEGOS DE FACHADA (SEM PRESENÇA DE VÃOS), ESPESSURA DE 45 MM. AF_06/2014</t>
  </si>
  <si>
    <t xml:space="preserve">95,03</t>
  </si>
  <si>
    <t xml:space="preserve">EMBOÇO OU MASSA ÚNICA EM ARGAMASSA TRAÇO 1:2:8, PREPARO MECÂNICO COM BETONEIRA 400 L, APLICADA MANUALMENTE EM PANOS CEGOS DE FACHADA (SEM PRESENÇA DE VÃOS), ESPESSURA MAIOR OU IGUAL A 50 MM. AF_06/2014</t>
  </si>
  <si>
    <t xml:space="preserve">EMBOÇO OU MASSA ÚNICA EM ARGAMASSA TRAÇO 1:2:8, PREPARO MANUAL, APLICADA MANUALMENTE EM PANOS CEGOS DE FACHADA (SEM PRESENÇA DE VÃOS), ESPESSURA MAIOR OU IGUAL A 50 MM. AF_06/2014</t>
  </si>
  <si>
    <t xml:space="preserve">67,94</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</si>
  <si>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</si>
  <si>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</si>
  <si>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EMBOÇO OU MASSA ÚNICA EM ARGAMASSA TRAÇO 1:2:8, PREPARO MANUAL, APLICADA MANUALMENTE EM SUPERFÍCIES EXTERNAS DA SACADA, ESPESSURA DE 25 MM, SEM USO DE TELA METÁLICA DE REFORÇO CONTRA FISSURAÇÃO. AF_06/2014</t>
  </si>
  <si>
    <t xml:space="preserve">94,18</t>
  </si>
  <si>
    <t xml:space="preserve">EMBOÇO OU MASSA ÚNICA EM ARGAMASSA INDUSTRIALIZADA, PREPARO MECÂNICO E APLICAÇÃO COM EQUIPAMENTO DE MISTURA E PROJEÇÃO DE 1,5 M3/H EM SUPERFÍCIES EXTERNAS DA SACADA, ESPESSURA 25 MM, SEM USO DE TELA METÁLICA. AF_06/2014</t>
  </si>
  <si>
    <t xml:space="preserve">112,35</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</si>
  <si>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</si>
  <si>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98,22</t>
  </si>
  <si>
    <t xml:space="preserve">EMBOÇO OU MASSA ÚNICA EM ARGAMASSA TRAÇO 1:2:8, PREPARO MANUAL, APLICADA MANUALMENTE EM SUPERFÍCIES EXTERNAS DA SACADA, ESPESSURA DE 35 MM, SEM USO DE TELA METÁLICA DE REFORÇO CONTRA FISSURAÇÃO. AF_06/2014</t>
  </si>
  <si>
    <t xml:space="preserve">103,75</t>
  </si>
  <si>
    <t xml:space="preserve">EMBOÇO OU MASSA ÚNICA EM ARGAMASSA INDUSTRIALIZADA, PREPARO MECÂNICO E APLICAÇÃO COM EQUIPAMENTO DE MISTURA E PROJEÇÃO DE 1,5 M3/H EM SUPERFÍCIES EXTERNAS DA SACADA, ESPESSURA 35 MM, SEM USO DE TELA METÁLICA. AF_06/2014</t>
  </si>
  <si>
    <t xml:space="preserve">130,52</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</si>
  <si>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</si>
  <si>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105,88</t>
  </si>
  <si>
    <t xml:space="preserve">EMBOÇO OU MASSA ÚNICA EM ARGAMASSA TRAÇO 1:2:8, PREPARO MANUAL, APLICADA MANUALMENTE EM SUPERFÍCIES EXTERNAS DA SACADA, ESPESSURA DE 45 MM, SEM USO DE TELA METÁLICA DE REFORÇO CONTRA FISSURAÇÃO. AF_06/2014</t>
  </si>
  <si>
    <t xml:space="preserve">112,81</t>
  </si>
  <si>
    <t xml:space="preserve">EMBOÇO OU MASSA ÚNICA EM ARGAMASSA INDUSTRIALIZADA, PREPARO MECÂNICO E APLICAÇÃO COM EQUIPAMENTO DE MISTURA E PROJEÇÃO DE 1,5 M3/H EM SUPERFÍCIES EXTERNAS DA SACADA, ESPESSURA 45 MM, SEM USO DE TELA METÁLICA. AF_06/2014</t>
  </si>
  <si>
    <t xml:space="preserve">148,69</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</si>
  <si>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</si>
  <si>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154,72</t>
  </si>
  <si>
    <t xml:space="preserve">EMBOÇO OU MASSA ÚNICA EM ARGAMASSA TRAÇO 1:2:8, PREPARO MANUAL, APLICADA MANUALMENTE EM SUPERFÍCIES EXTERNAS DA SACADA, ESPESSURA MAIOR OU IGUAL A 50 MM, SEM USO DE TELA METÁLICA DE REFORÇO CONTRA FISSURAÇÃO. AF_06/2014</t>
  </si>
  <si>
    <t xml:space="preserve">162,35</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</si>
  <si>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</si>
  <si>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197,52</t>
  </si>
  <si>
    <t xml:space="preserve">EMBOÇO OU MASSA ÚNICA EM ARGAMASSA TRAÇO 1:2:8, PREPARO MECÂNICO COM BETONEIRA 400 L, APLICADA MANUALMENTE NAS PAREDES INTERNAS DA SACADA, ESPESSURA DE 25 MM, SEM USO DE TELA METÁLICA DE REFORÇO CONTRA FISSURAÇÃO. AF_06/2014</t>
  </si>
  <si>
    <t xml:space="preserve">EMBOÇO OU MASSA ÚNICA EM ARGAMASSA TRAÇO 1:2:8, PREPARO MANUAL, APLICADA MANUALMENTE NAS PAREDES INTERNAS DA SACADA, ESPESSURA DE 25 MM, SEM USO DE TELA METÁLICA DE REFORÇO CONTRA FISSURAÇÃO. AF_06/2014</t>
  </si>
  <si>
    <t xml:space="preserve">74,70</t>
  </si>
  <si>
    <t xml:space="preserve">EMBOÇO OU MASSA ÚNICA EM ARGAMASSA INDUSTRIALIZADA, PREPARO MECÂNICO E APLICAÇÃO COM EQUIPAMENTO DE MISTURA E PROJEÇÃO DE 1,5 M3/H NAS PAREDES INTERNAS DA SACADA, ESPESSURA 25 MM, SEM USO DE TELA METÁLICA. AF_06/2014</t>
  </si>
  <si>
    <t xml:space="preserve">99,06</t>
  </si>
  <si>
    <t xml:space="preserve">EMBOÇO OU MASSA ÚNICA EM ARGAMASSA TRAÇO 1:2:8, PREPARO MECÂNICO COM BETONEIRA 400 L, APLICADA MANUALMENTE NAS PAREDES INTERNAS DA SACADA, ESPESSURA DE 35 MM, SEM USO DE TELA METÁLICA DE REFORÇO CONTRA FISSURAÇÃO. AF_06/2014</t>
  </si>
  <si>
    <t xml:space="preserve">78,72</t>
  </si>
  <si>
    <t xml:space="preserve">EMBOÇO OU MASSA ÚNICA EM ARGAMASSA TRAÇO 1:2:8, PREPARO MANUAL, APLICADA MANUALMENTE NAS PAREDES INTERNAS DA SACADA, ESPESSURA DE 35 MM, SEM USO DE TELA METÁLICA DE REFORÇO CONTRA FISSURAÇÃO. AF_06/2014</t>
  </si>
  <si>
    <t xml:space="preserve">85,49</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</si>
  <si>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</si>
  <si>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120,35</t>
  </si>
  <si>
    <t xml:space="preserve">REVESTIMENTO DECORATIVO MONOCAMADA APLICADO MANUALMENTE EM PANOS CEGOS DA FACHADA DE UM EDIFÍCIO DE ESTRUTURA CONVENCIONAL, COM ACABAMENTO RASPADO. AF_06/2014</t>
  </si>
  <si>
    <t xml:space="preserve">159,84</t>
  </si>
  <si>
    <t xml:space="preserve">REVESTIMENTO DECORATIVO MONOCAMADA APLICADO MANUALMENTE EM PANOS CEGOS DA FACHADA DE UM EDIFÍCIO DE ALVENARIA ESTRUTURAL, COM ACABAMENTO RASPADO. AF_06/2014</t>
  </si>
  <si>
    <t xml:space="preserve">111,78</t>
  </si>
  <si>
    <t xml:space="preserve">REVESTIMENTO DECORATIVO MONOCAMADA APLICADO COM EQUIPAMENTO DE PROJEÇÃO EM PANOS CEGOS DA FACHADA DE UM EDIFÍCIO DE ESTRUTURA CONVENCIONAL, COM ACABAMENTO RASPADO. AF_06/2014</t>
  </si>
  <si>
    <t xml:space="preserve">151,36</t>
  </si>
  <si>
    <t xml:space="preserve">REVESTIMENTO DECORATIVO MONOCAMADA APLICADO COM EQUIPAMENTO DE PROJEÇÃO EM PANOS CEGOS DA FACHADA DE UM EDIFÍCIO DE ALVENARIA ESTRUTURAL, COM ACABAMENTO RASPADO. AF_06/2014</t>
  </si>
  <si>
    <t xml:space="preserve">104,19</t>
  </si>
  <si>
    <t xml:space="preserve">REVESTIMENTO DECORATIVO MONOCAMADA APLICADO MANUALMENTE EM PANOS DA FACHADA COM PRESENÇA DE VÃOS, DE UM EDIFÍCIO DE ESTRUTURA CONVENCIONAL E ACABAMENTO RASPADO. AF_06/2014</t>
  </si>
  <si>
    <t xml:space="preserve">167,06</t>
  </si>
  <si>
    <t xml:space="preserve">REVESTIMENTO DECORATIVO MONOCAMADA APLICADO MANUALMENTE EM PANOS DA FACHADA COM PRESENÇA DE VÃOS, DE UM EDIFÍCIO DE ALVENARIA ESTRUTURAL E ACABAMENTO RASPADO. AF_06/2014</t>
  </si>
  <si>
    <t xml:space="preserve">117,67</t>
  </si>
  <si>
    <t xml:space="preserve">REVESTIMENTO DECORATIVO MONOCAMADA APLICADO COM EQUIPAMENTO DE PROJEÇÃO EM PANOS DA FACHADA COM PRESENÇA DE VÃOS, DE UM EDIFÍCIO DE ESTRUTURA CONVENCIONAL E ACABAMENTO RASPADO. AF_06/2014</t>
  </si>
  <si>
    <t xml:space="preserve">REVESTIMENTO DECORATIVO MONOCAMADA APLICADO COM EQUIPAMENTO DE PROJEÇÃO EM PANOS DA FACHADA COM PRESENÇA DE VÃOS, DE UM EDIFÍCIO DE ALVENARIA ESTRUTURAL E ACABAMENTO RASPADO. AF_06/2014</t>
  </si>
  <si>
    <t xml:space="preserve">107,92</t>
  </si>
  <si>
    <t xml:space="preserve">REVESTIMENTO DECORATIVO MONOCAMADA APLICADO MANUALMENTE EM SUPERFÍCIES EXTERNAS DA SACADA DE UM EDIFÍCIO DE ESTRUTURA CONVENCIONAL E ACABAMENTO RASPADO. AF_06/2014</t>
  </si>
  <si>
    <t xml:space="preserve">173,59</t>
  </si>
  <si>
    <t xml:space="preserve">REVESTIMENTO DECORATIVO MONOCAMADA APLICADO MANUALMENTE EM SUPERFÍCIES EXTERNAS DA SACADA DE UM EDIFÍCIO DE ALVENARIA ESTRUTURAL E ACABAMENTO RASPADO. AF_06/2014</t>
  </si>
  <si>
    <t xml:space="preserve">129,89</t>
  </si>
  <si>
    <t xml:space="preserve">REVESTIMENTO DECORATIVO MONOCAMADA APLICADO COM EQUIPAMENTO DE PROJEÇÃO EM SUPERFÍCIES EXTERNAS DA SACADA DE UM EDIFÍCIO DE ESTRUTURA CONVENCIONAL E ACABAMENTO RASPADO. AF_06/2014</t>
  </si>
  <si>
    <t xml:space="preserve">157,28</t>
  </si>
  <si>
    <t xml:space="preserve">REVESTIMENTO DECORATIVO MONOCAMADA APLICADO COM EQUIPAMENTO DE PROJEÇÃO EM SUPERFÍCIES EXTERNAS DA SACADA DE UM EDIFÍCIO DE ALVENARIA ESTRUTURAL E ACABAMENTO RASPADO. AF_06/2014</t>
  </si>
  <si>
    <t xml:space="preserve">114,49</t>
  </si>
  <si>
    <t xml:space="preserve">REVESTIMENTO DECORATIVO MONOCAMADA APLICADO MANUALMENTE EM PANOS CEGOS DA FACHADA DE UM EDIFÍCIO DE ESTRUTURA CONVENCIONAL, COM ACABAMENTO TRAVERTINO. AF_06/2014</t>
  </si>
  <si>
    <t xml:space="preserve">174,20</t>
  </si>
  <si>
    <t xml:space="preserve">REVESTIMENTO DECORATIVO MONOCAMADA APLICADO MANUALMENTE EM PANOS CEGOS DA FACHADA DE UM EDIFÍCIO DE ALVENARIA ESTRUTURAL, COM ACABAMENTO TRAVERTINO. AF_06/2014</t>
  </si>
  <si>
    <t xml:space="preserve">126,16</t>
  </si>
  <si>
    <t xml:space="preserve">REVESTIMENTO DECORATIVO MONOCAMADA APLICADO COM EQUIPAMENTO DE PROJEÇÃO EM PANOS CEGOS DA FACHADA DE UM EDIFÍCIO DE ESTRUTURA CONVENCIONAL, COM ACABAMENTO TRAVERTINO. AF_06/2014</t>
  </si>
  <si>
    <t xml:space="preserve">164,10</t>
  </si>
  <si>
    <t xml:space="preserve">REVESTIMENTO DECORATIVO MONOCAMADA APLICADO COM EQUIPAMENTO DE PROJEÇÃO EM PANOS CEGOS DA FACHADA DE UM EDIFÍCIO DE ALVENARIA ESTRUTURAL, COM ACABAMENTO TRAVERTINO. AF_06/2014</t>
  </si>
  <si>
    <t xml:space="preserve">116,94</t>
  </si>
  <si>
    <t xml:space="preserve">REVESTIMENTO DECORATIVO MONOCAMADA APLICADO MANUALMENTE EM PANOS DA FACHADA COM PRESENÇA DE VÃOS, DE UM EDIFÍCIO DE ESTRUTURA CONVENCIONAL E ACABAMENTO TRAVERTINO. AF_06/2014</t>
  </si>
  <si>
    <t xml:space="preserve">181,47</t>
  </si>
  <si>
    <t xml:space="preserve">REVESTIMENTO DECORATIVO MONOCAMADA APLICADO MANUALMENTE EM PANOS DA FACHADA COM PRESENÇA DE VÃOS, DE UM EDIFÍCIO DE ALVENARIA ESTRUTURAL E ACABAMENTO TRAVERTINO. AF_06/2014</t>
  </si>
  <si>
    <t xml:space="preserve">132,08</t>
  </si>
  <si>
    <t xml:space="preserve">REVESTIMENTO DECORATIVO MONOCAMADA APLICADO COM EQUIPAMENTO DE PROJEÇÃO EM PANOS DA FACHADA COM PRESENÇA DE VÃOS, DE UM EDIFÍCIO DE ESTRUTURA CONVENCIONAL E ACABAMENTO TRAVERTINO. AF_06/2014</t>
  </si>
  <si>
    <t xml:space="preserve">169,15</t>
  </si>
  <si>
    <t xml:space="preserve">REVESTIMENTO DECORATIVO MONOCAMADA APLICADO COM EQUIPAMENTO DE PROJEÇÃO EM PANOS DA FACHADA COM PRESENÇA DE VÃOS, DE UM EDIFÍCIO DE ALVENARIA ESTRUTURAL E ACABAMENTO TRAVERTINO. AF_06/2014</t>
  </si>
  <si>
    <t xml:space="preserve">120,63</t>
  </si>
  <si>
    <t xml:space="preserve">REVESTIMENTO DECORATIVO MONOCAMADA APLICADO MANUALMENTE EM SUPERFÍCIES EXTERNAS DA SACADA DE UM EDIFÍCIO DE ESTRUTURA CONVENCIONAL E ACABAMENTO TRAVERTINO. AF_06/2014</t>
  </si>
  <si>
    <t xml:space="preserve">187,97</t>
  </si>
  <si>
    <t xml:space="preserve">REVESTIMENTO DECORATIVO MONOCAMADA APLICADO MANUALMENTE EM SUPERFÍCIES EXTERNAS DA SACADA DE UM EDIFÍCIO DE ALVENARIA ESTRUTURAL E ACABAMENTO TRAVERTINO. AF_06/2014</t>
  </si>
  <si>
    <t xml:space="preserve">144,30</t>
  </si>
  <si>
    <t xml:space="preserve">REVESTIMENTO DECORATIVO MONOCAMADA APLICADO COM EQUIPAMENTO DE PROJEÇÃO EM SUPERFÍCIES EXTERNAS DA SACADA DE UM EDIFÍCIO DE ESTRUTURA CONVENCIONAL E ACABAMENTO TRAVERTINO. AF_06/2014</t>
  </si>
  <si>
    <t xml:space="preserve">170,02</t>
  </si>
  <si>
    <t xml:space="preserve">REVESTIMENTO DECORATIVO MONOCAMADA APLICADO COM EQUIPAMENTO DE PROJEÇÃO EM SUPERFÍCIES EXTERNAS DA SACADA DE UM EDIFÍCIO DE ALVENARIA ESTRUTURAL E ACABAMENTO TRAVERTINO. AF_06/2014</t>
  </si>
  <si>
    <t xml:space="preserve">REVESTIMENTO DECORATIVO MONOCAMADA APLICADO MANUALMENTE NAS PAREDES INTERNAS DA SACADA COM ACABAMENTO RASPADO. AF_06/2014</t>
  </si>
  <si>
    <t xml:space="preserve">123,47</t>
  </si>
  <si>
    <t xml:space="preserve">REVESTIMENTO DECORATIVO MONOCAMADA APLICADO MANUALMENTE NAS PAREDES INTERNAS DA SACADA COM ACABAMENTO TRAVERTINO. AF_06/2014</t>
  </si>
  <si>
    <t xml:space="preserve">144,38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</si>
  <si>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</si>
  <si>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33,00</t>
  </si>
  <si>
    <t xml:space="preserve">(COMPOSIÇÃO REPRESENTATIVA) DO SERVIÇO DE APLICAÇÃO MANUAL DE GESSO DESEMPENADO (SEM TALISCAS) EM TETO, ESPESSURA 0,5 CM, PARA EDIFICAÇÃO HABITACIONAL MULTIFAMILIAR (PRÉDIO). AF_11/2014</t>
  </si>
  <si>
    <t xml:space="preserve">22,28</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</si>
  <si>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</si>
  <si>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MASSA ÚNICA, PARA RECEBIMENTO DE PINTURA, EM ARGAMASSA TRAÇO 1:2:8, PREPARO MECÂNICO COM BETONEIRA 400L, APLICADA MANUALMENTE EM TETO, ESPESSURA DE 20MM, COM EXECUÇÃO DE TALISCAS. AF_03/2015</t>
  </si>
  <si>
    <t xml:space="preserve">43,55</t>
  </si>
  <si>
    <t xml:space="preserve">MASSA ÚNICA, PARA RECEBIMENTO DE PINTURA, EM ARGAMASSA TRAÇO 1:2:8, PREPARO MANUAL, APLICADA MANUALMENTE EM TETO, ESPESSURA DE 20MM, COM EXECUÇÃO DE TALISCAS. AF_03/2015</t>
  </si>
  <si>
    <t xml:space="preserve">MASSA ÚNICA, PARA RECEBIMENTO DE PINTURA, EM ARGAMASSA TRAÇO 1:2:8, PREPARO MECÂNICO COM BETONEIRA 400L, APLICADA MANUALMENTE EM TETO, ESPESSURA DE 10MM, COM EXECUÇÃO DE TALISCAS. AF_03/2015</t>
  </si>
  <si>
    <t xml:space="preserve">32,23</t>
  </si>
  <si>
    <t xml:space="preserve">MASSA ÚNICA, PARA RECEBIMENTO DE PINTURA, EM ARGAMASSA TRAÇO 1:2:8, PREPARO MANUAL, APLICADA MANUALMENTE EM TETO, ESPESSURA DE 10MM, COM EXECUÇÃO DE TALISCAS. AF_03/2015</t>
  </si>
  <si>
    <t xml:space="preserve">35,22</t>
  </si>
  <si>
    <t xml:space="preserve">PASTILHAS,CERAMICAS, PLACAS PRE-MOLDADAS E OUTROS</t>
  </si>
  <si>
    <t xml:space="preserve">0110</t>
  </si>
  <si>
    <t xml:space="preserve">REVESTIMENTO CERÂMICO PARA PAREDES EXTERNAS EM PASTILHAS DE PORCELANA 5 X 5 CM (PLACAS DE 30 X 30 CM), ALINHADAS A PRUMO, APLICADO EM PANOS COM VÃOS. AF_06/2014</t>
  </si>
  <si>
    <t xml:space="preserve">227,67</t>
  </si>
  <si>
    <t xml:space="preserve">REVESTIMENTO CERÂMICO PARA PAREDES EXTERNAS EM PASTILHAS DE PORCELANA 5 X 5 CM (PLACAS DE 30 X 30 CM), ALINHADAS A PRUMO, APLICADO EM PANOS SEM VÃOS. AF_06/2014</t>
  </si>
  <si>
    <t xml:space="preserve">REVESTIMENTO CERÂMICO PARA PAREDES EXTERNAS EM PASTILHAS DE PORCELANA 5 X 5 CM (PLACAS DE 30 X 30 CM), ALINHADAS A PRUMO, APLICADO EM SUPERFÍCIES EXTERNAS DA SACADA. AF_06/2014</t>
  </si>
  <si>
    <t xml:space="preserve">221,33</t>
  </si>
  <si>
    <t xml:space="preserve">REVESTIMENTO CERÂMICO PARA PAREDES EXTERNAS EM PASTILHAS DE PORCELANA 5 X 5 CM (PLACAS DE 30 X 30 CM), ALINHADAS A PRUMO, APLICADO EM SUPERFÍCIES INTERNAS DA SACADA. AF_06/2014</t>
  </si>
  <si>
    <t xml:space="preserve">266,88</t>
  </si>
  <si>
    <t xml:space="preserve">REVESTIMENTO CERÂMICO PARA PAREDES INTERNAS COM PLACAS TIPO ESMALTADA EXTRA DE DIMENSÕES 20X20 CM APLICADAS EM AMBIENTES DE ÁREA MENOR QUE 5 M² NA ALTURA INTEIRA DAS PAREDES. AF_06/2014</t>
  </si>
  <si>
    <t xml:space="preserve">REVESTIMENTO CERÂMICO PARA PAREDES INTERNAS COM PLACAS TIPO ESMALTADA EXTRA DE DIMENSÕES 20X20 CM APLICADAS EM AMBIENTES DE ÁREA MAIOR QUE 5 M² NA ALTURA INTEIRA DAS PAREDES. AF_06/2014</t>
  </si>
  <si>
    <t xml:space="preserve">REVESTIMENTO CERÂMICO PARA PAREDES INTERNAS COM PLACAS TIPO ESMALTADA EXTRA DE DIMENSÕES 20X20 CM APLICADAS EM AMBIENTES DE ÁREA MENOR QUE 5 M² A MEIA ALTURA DAS PAREDES. AF_06/2014</t>
  </si>
  <si>
    <t xml:space="preserve">73,01</t>
  </si>
  <si>
    <t xml:space="preserve">REVESTIMENTO CERÂMICO PARA PAREDES INTERNAS COM PLACAS TIPO ESMALTADA EXTRA DE DIMENSÕES 20X20 CM APLICADAS EM AMBIENTES DE ÁREA MAIOR QUE 5 M² A MEIA ALTURA DAS PAREDES. AF_06/2014</t>
  </si>
  <si>
    <t xml:space="preserve">69,16</t>
  </si>
  <si>
    <t xml:space="preserve">REVESTIMENTO CERÂMICO PARA PAREDES INTERNAS COM PLACAS TIPO ESMALTADA EXTRA DE DIMENSÕES 25X35 CM APLICADAS EM AMBIENTES DE ÁREA MENOR QUE 5 M² NA ALTURA INTEIRA DAS PAREDES. AF_06/2014</t>
  </si>
  <si>
    <t xml:space="preserve">75,29</t>
  </si>
  <si>
    <t xml:space="preserve">REVESTIMENTO CERÂMICO PARA PAREDES INTERNAS COM PLACAS TIPO ESMALTADA EXTRA DE DIMENSÕES 25X35 CM APLICADAS EM AMBIENTES DE ÁREA MAIOR QUE 5 M² NA ALTURA INTEIRA DAS PAREDES. AF_06/2014</t>
  </si>
  <si>
    <t xml:space="preserve">65,91</t>
  </si>
  <si>
    <t xml:space="preserve">REVESTIMENTO CERÂMICO PARA PAREDES INTERNAS COM PLACAS TIPO ESMALTADA EXTRA DE DIMENSÕES 25X35 CM APLICADAS EM AMBIENTES DE ÁREA MENOR QUE 5 M² A MEIA ALTURA DAS PAREDES. AF_06/2014</t>
  </si>
  <si>
    <t xml:space="preserve">77,87</t>
  </si>
  <si>
    <t xml:space="preserve">REVESTIMENTO CERÂMICO PARA PAREDES INTERNAS COM PLACAS TIPO ESMALTADA EXTRA DE DIMENSÕES 25X35 CM APLICADAS EM AMBIENTES DE ÁREA MAIOR QUE 5 M² A MEIA ALTURA DAS PAREDES. AF_06/2014</t>
  </si>
  <si>
    <t xml:space="preserve">73,40</t>
  </si>
  <si>
    <t xml:space="preserve">REVESTIMENTO CERÂMICO PARA PAREDES INTERNAS COM PLACAS TIPO ESMALTADA EXTRA  DE DIMENSÕES 33X45 CM APLICADAS EM AMBIENTES DE ÁREA MENOR QUE 5 M² NA ALTURA INTEIRA DAS PAREDES. AF_06/2014</t>
  </si>
  <si>
    <t xml:space="preserve">80,08</t>
  </si>
  <si>
    <t xml:space="preserve">REVESTIMENTO CERÂMICO PARA PAREDES INTERNAS COM PLACAS TIPO ESMALTADA EXTRA DE DIMENSÕES 33X45 CM APLICADAS EM AMBIENTES DE ÁREA MAIOR QUE 5 M² NA ALTURA INTEIRA DAS PAREDES. AF_06/2014</t>
  </si>
  <si>
    <t xml:space="preserve">68,62</t>
  </si>
  <si>
    <t xml:space="preserve">REVESTIMENTO CERÂMICO PARA PAREDES INTERNAS COM PLACAS TIPO ESMALTADA EXTRA DE DIMENSÕES 33X45 CM APLICADAS EM AMBIENTES DE ÁREA MENOR QUE 5 M² A MEIA ALTURA DAS PAREDES. AF_06/2014</t>
  </si>
  <si>
    <t xml:space="preserve">81,89</t>
  </si>
  <si>
    <t xml:space="preserve">REVESTIMENTO CERÂMICO PARA PAREDES INTERNAS COM PLACAS TIPO ESMALTADA EXTRA  DE DIMENSÕES 33X45 CM APLICADAS EM AMBIENTES DE ÁREA MAIOR QUE 5 M² A MEIA ALTURA DAS PAREDES. AF_06/2014</t>
  </si>
  <si>
    <t xml:space="preserve">78,00</t>
  </si>
  <si>
    <t xml:space="preserve">REVESTIMENTO CERÂMICO PARA PAREDES EXTERNAS EM PASTILHAS DE PORCELANA 2,5 X 2,5 CM (PLACAS DE 30 X 30 CM), ALINHADAS A PRUMO, APLICADO EM PANOS COM VÃOS. AF_10/2014</t>
  </si>
  <si>
    <t xml:space="preserve">321,28</t>
  </si>
  <si>
    <t xml:space="preserve">REVESTIMENTO CERÂMICO PARA PAREDES EXTERNAS EM PASTILHAS DE PORCELANA 2,5 X 2,5 CM (PLACAS DE 30 X 30 CM), ALINHADAS A PRUMO, APLICADO EM PANOS SEM VÃOS. AF_10/2014</t>
  </si>
  <si>
    <t xml:space="preserve">295,99</t>
  </si>
  <si>
    <t xml:space="preserve">REVESTIMENTO CERÂMICO PARA PAREDES EXTERNAS EM PASTILHAS DE PORCELANA 2,5 X 2,5 CM (PLACAS DE 30 X 30 CM), ALINHADAS A PRUMO, APLICADO EM SUPERFÍCIES EXTERNAS DA SACADA. AF_10/2014</t>
  </si>
  <si>
    <t xml:space="preserve">309,58</t>
  </si>
  <si>
    <t xml:space="preserve">REVESTIMENTO CERÂMICO PARA PAREDES EXTERNAS EM PASTILHAS DE PORCELANA 2,5 X 2,5 CM (PLACAS DE 30 X 30 CM), ALINHADAS A PRUMO, APLICADO EM SUPERFÍCIES INTERNAS DA SACADA. AF_10/2014</t>
  </si>
  <si>
    <t xml:space="preserve">373,50</t>
  </si>
  <si>
    <t xml:space="preserve">(COMPOSIÇÃO REPRESENTATIVA) DO SERVIÇO DE REVESTIMENTO CERÂMICO PARA AMBIENTES DE ÁREAS MOLHADAS, MEIA PAREDE OU PAREDE INTEIRA, COM PLACAS TIPO ESMALTADA EXTRA, DIMENSÕES 20X20 CM, PARA EDIFICAÇÃO HABITACIONAL MULTIFAMILIAR (PRÉDIO). AF_11/2014</t>
  </si>
  <si>
    <t xml:space="preserve">69,72</t>
  </si>
  <si>
    <t xml:space="preserve">(COMPOSIÇÃO REPRESENTATIVA) DO SERVIÇO DE REVESTIMENTO CERÂMICO PARA PAREDES INTERNAS, MEIA OU PAREDE INTEIRA, PLACAS TIPO ESMALTADA EXTRA DE 20X20 CM, PARA EDIFICAÇÕES HABITACIONAIS UNIFAMILIAR (CASAS) E EDIFICAÇÕES PÚBLICAS PADRÃO. AF_11/2014</t>
  </si>
  <si>
    <t xml:space="preserve">67,54</t>
  </si>
  <si>
    <t xml:space="preserve">REVESTIMENTO CERÂMICO PARA PAREDES INTERNAS COM PLACAS TIPO ESMALTADA PADRÃO POPULAR DE DIMENSÕES 20X20 CM, ARGAMASSA TIPO AC I, APLICADAS EM AMBIENTES DE ÁREA MENOR QUE 5 M2 NA ALTURA INTEIRA DAS PAREDES. AF_06/2014</t>
  </si>
  <si>
    <t xml:space="preserve">60,02</t>
  </si>
  <si>
    <t xml:space="preserve">REVESTIMENTO CERÂMICO PARA PAREDES INTERNAS COM PLACAS TIPO ESMALTADA PADRÃO POPULAR DE DIMENSÕES 20X20 CM, ARGAMASSA TIPO AC I, APLICADAS EM AMBIENTES DE ÁREA MAIOR QUE 5 M2 NA ALTURA INTEIRA DAS PAREDES. AF_06/2014</t>
  </si>
  <si>
    <t xml:space="preserve">51,50</t>
  </si>
  <si>
    <t xml:space="preserve">REVESTIMENTO CERÂMICO PARA PAREDES INTERNAS COM PLACAS TIPO ESMALTADA PADRÃO POPULAR DE DIMENSÕES 20X20 CM, ARGAMASSA TIPO AC I, APLICADAS EM AMBIENTES DE ÁREA MENOR QUE 5 M2 A MEIA ALTURA DAS PAREDES. AF_06/2014</t>
  </si>
  <si>
    <t xml:space="preserve">63,10</t>
  </si>
  <si>
    <t xml:space="preserve">REVESTIMENTO CERÂMICO PARA PAREDES INTERNAS COM PLACAS TIPO ESMALTADA PADRÃO POPULAR DE DIMENSÕES 20X20 CM, ARGAMASSA TIPO AC I, APLICADAS EM AMBIENTES DE ÁREA MAIOR QUE 5 M2 A MEIA ALTURA DAS PAREDES. AF_06/2014</t>
  </si>
  <si>
    <t xml:space="preserve">59,25</t>
  </si>
  <si>
    <t xml:space="preserve">REVESTIMENTO CERÂMICO PARA PAREDES INTERNAS COM PLACAS TIPO ESMALTADA PADRÃO POPULAR DE DIMENSÕES 20X20 CM, ARGAMASSA TIPO AC III, APLICADAS EM AMBIENTES DE ÁREA MENOR QUE 5 M2 NA ALTURA INTEIRA DAS PAREDES. AF_06/2014</t>
  </si>
  <si>
    <t xml:space="preserve">66,43</t>
  </si>
  <si>
    <t xml:space="preserve">REVESTIMENTO CERÂMICO PARA PAREDES INTERNAS COM PLACAS TIPO ESMALTADA PADRÃO POPULAR DE DIMENSÕES 20X20 CM, ARGAMASSA TIPO AC III, APLICADAS EM AMBIENTES DE ÁREA MAIOR QUE 5 M2 NA ALTURA INTEIRA DAS PAREDES. AF_06/2014</t>
  </si>
  <si>
    <t xml:space="preserve">57,91</t>
  </si>
  <si>
    <t xml:space="preserve">REVESTIMENTO CERÂMICO PARA PAREDES INTERNAS COM PLACAS TIPO ESMALTADA PADRÃO POPULAR DE DIMENSÕES 20X20 CM, ARGAMASSA TIPO AC III, APLICADAS EM AMBIENTES DE ÁREA MENOR QUE 5 M2 A MEIA ALTURA DAS PAREDES. AF_06/2014</t>
  </si>
  <si>
    <t xml:space="preserve">REVESTIMENTO CERÂMICO PARA PAREDES INTERNAS COM PLACAS TIPO ESMALTADA PADRÃO POPULAR DE DIMENSÕES 20X20 CM, ARGAMASSA TIPO AC III, APLICADAS EM AMBIENTES DE ÁREA MAIOR QUE 5 M2 A MEIA ALTURA DAS PAREDES. AF_06/2014</t>
  </si>
  <si>
    <t xml:space="preserve">65,66</t>
  </si>
  <si>
    <t xml:space="preserve">PEITORIL DE MARMORE/GRANITO</t>
  </si>
  <si>
    <t xml:space="preserve">0125</t>
  </si>
  <si>
    <t xml:space="preserve">PEITORIL LINEAR EM GRANITO OU MÁRMORE, L = 15CM, COMPRIMENTO DE ATÉ 2M, ASSENTADO COM ARGAMASSA 1:6 COM ADITIVO. AF_11/2020</t>
  </si>
  <si>
    <t xml:space="preserve">133,11</t>
  </si>
  <si>
    <t xml:space="preserve">CHAPIM</t>
  </si>
  <si>
    <t xml:space="preserve">0132</t>
  </si>
  <si>
    <t xml:space="preserve">CHAPIM SOBRE MUROS LINEARES, EM GRANITO OU MÁRMORE, L = 25 CM, ASSENTADO COM ARGAMASSA 1:6 COM ADITIVO. AF_11/2020</t>
  </si>
  <si>
    <t xml:space="preserve">168,16</t>
  </si>
  <si>
    <t xml:space="preserve">CHAPIM (RUFO CAPA) EM AÇO GALVANIZADO, CORTE 33. AF_11/2020</t>
  </si>
  <si>
    <t xml:space="preserve">59,68</t>
  </si>
  <si>
    <t xml:space="preserve">FORRO DE MADEIRA</t>
  </si>
  <si>
    <t xml:space="preserve">0133</t>
  </si>
  <si>
    <t xml:space="preserve">FORRO EM MADEIRA PINUS, PARA AMBIENTES RESIDENCIAIS, INCLUSIVE ESTRUTURA DE FIXAÇÃO. AF_05/2017</t>
  </si>
  <si>
    <t xml:space="preserve">143,35</t>
  </si>
  <si>
    <t xml:space="preserve">FORRO EM MADEIRA PINUS, PARA AMBIENTES COMERCIAIS, INCLUSIVE ESTRUTURA DE FIXAÇÃO. AF_05/2017</t>
  </si>
  <si>
    <t xml:space="preserve">182,80</t>
  </si>
  <si>
    <t xml:space="preserve">ACABAMENTOS PARA FORRO (RODA-FORRO EM MADEIRA PINUS). AF_05/2017</t>
  </si>
  <si>
    <t xml:space="preserve">44,07</t>
  </si>
  <si>
    <t xml:space="preserve">FORRO DE GESSO</t>
  </si>
  <si>
    <t xml:space="preserve">0134</t>
  </si>
  <si>
    <t xml:space="preserve">FORRO EM PLACAS DE GESSO, PARA AMBIENTES RESIDENCIAIS. AF_05/2017_P</t>
  </si>
  <si>
    <t xml:space="preserve">FORRO EM DRYWALL, PARA AMBIENTES RESIDENCIAIS, INCLUSIVE ESTRUTURA DE FIXAÇÃO. AF_05/2017_P</t>
  </si>
  <si>
    <t xml:space="preserve">66,79</t>
  </si>
  <si>
    <t xml:space="preserve">FORRO EM PLACAS DE GESSO, PARA AMBIENTES COMERCIAIS. AF_05/2017_P</t>
  </si>
  <si>
    <t xml:space="preserve">36,23</t>
  </si>
  <si>
    <t xml:space="preserve">FORRO EM DRYWALL, PARA AMBIENTES COMERCIAIS, INCLUSIVE ESTRUTURA DE FIXAÇÃO. AF_05/2017_P</t>
  </si>
  <si>
    <t xml:space="preserve">69,52</t>
  </si>
  <si>
    <t xml:space="preserve">ACABAMENTOS PARA FORRO (MOLDURA DE GESSO). AF_05/2017</t>
  </si>
  <si>
    <t xml:space="preserve">2,80</t>
  </si>
  <si>
    <t xml:space="preserve">ACABAMENTOS PARA FORRO (MOLDURA EM DRYWALL, COM LARGURA DE 15 CM). AF_05/2017_P</t>
  </si>
  <si>
    <t xml:space="preserve">33,60</t>
  </si>
  <si>
    <t xml:space="preserve">ACABAMENTOS PARA FORRO (SANCA DE GESSO MONTADA NA OBRA). AF_05/2017_P</t>
  </si>
  <si>
    <t xml:space="preserve">53,33</t>
  </si>
  <si>
    <t xml:space="preserve">FORRO METALICO/PVC</t>
  </si>
  <si>
    <t xml:space="preserve">0311</t>
  </si>
  <si>
    <t xml:space="preserve">FORRO EM RÉGUAS DE PVC, FRISADO, PARA AMBIENTES RESIDENCIAIS, INCLUSIVE ESTRUTURA DE FIXAÇÃO. AF_05/2017_P</t>
  </si>
  <si>
    <t xml:space="preserve">FORRO EM RÉGUAS DE PVC, FRISADO, PARA AMBIENTES COMERCIAIS, INCLUSIVE ESTRUTURA DE FIXAÇÃO. AF_05/2017_P</t>
  </si>
  <si>
    <t xml:space="preserve">73,55</t>
  </si>
  <si>
    <t xml:space="preserve">ACABAMENTOS PARA FORRO (RODA-FORRO EM PERFIL METÁLICO E PLÁSTICO). AF_05/2017</t>
  </si>
  <si>
    <t xml:space="preserve">FORRO EM RÉGUAS DE PVC, LISO, PARA AMBIENTES RESIDENCIAIS, INCLUSIVE ESTRUTURA DE FIXAÇÃO. AF_05/2017_P</t>
  </si>
  <si>
    <t xml:space="preserve">FORRO DE PVC, LISO, PARA AMBIENTES COMERCIAIS, INCLUSIVE ESTRUTURA DE FIXAÇÃO. AF_05/2017_P</t>
  </si>
  <si>
    <t xml:space="preserve">85,75</t>
  </si>
  <si>
    <t xml:space="preserve">RESTAURO</t>
  </si>
  <si>
    <t xml:space="preserve">0319</t>
  </si>
  <si>
    <t xml:space="preserve">ESTUCAMENTO DE PANOS DE FACHADA SEM VÃOS DO SISTEMA DE PAREDES DE CONCRETO EM EDIFICAÇÕES DE MÚLTIPLOS PAVIMENTOS. AF_06/2015</t>
  </si>
  <si>
    <t xml:space="preserve">ESTUCAMENTO DE PANOS DE FACHADA COM VÃOS DO SISTEMA DE PAREDES DE CONCRETO EM EDIFICAÇÕES DE MÚLTIPLOS PAVIMENTOS. AF_06/2015</t>
  </si>
  <si>
    <t xml:space="preserve">ESTUCAMENTO DE SUPERFÍCIE EXTERNA DA SACADA DO SISTEMA DE PAREDES DE CONCRETO EM EDIFICAÇÕES DE MÚLTIPLOS PAVIMENTOS. AF_06/2015</t>
  </si>
  <si>
    <t xml:space="preserve">ESTUCAMENTO DE PANOS DE FACHADA SEM VÃOS DO SISTEMA DE PAREDES DE CONCRETO EM EDIFICAÇÕES DE PAVIMENTO ÚNICO. AF_06/2015</t>
  </si>
  <si>
    <t xml:space="preserve">ESTUCAMENTO DE PANOS DE FACHADA COM VÃOS DO SISTEMA DE PAREDES DE CONCRETO EM EDIFICAÇÕES DE PAVIMENTO ÚNICO. AF_06/2015</t>
  </si>
  <si>
    <t xml:space="preserve">17,65</t>
  </si>
  <si>
    <t xml:space="preserve">ESTUCAMENTO DE DENSIDADE BAIXA NAS FACES INTERNAS DE PAREDES DO SISTEMA DE PAREDES DE CONCRETO. AF_06/2015</t>
  </si>
  <si>
    <t xml:space="preserve">2,56</t>
  </si>
  <si>
    <t xml:space="preserve">ESTUCAMENTO, PARA QUALQUER REVESTIMENTO, EM TETO DO SISTEMA DE PAREDES DE CONCRETO. AF_06/2015</t>
  </si>
  <si>
    <t xml:space="preserve">3,09</t>
  </si>
  <si>
    <t xml:space="preserve">ESTUCAMENTO DE DENSIDADE ALTA, NAS FACES INTERNAS DE PAREDES DO SISTEMA DE PAREDES DE CONCRETO. AF_06/2015</t>
  </si>
  <si>
    <t xml:space="preserve">SEDI</t>
  </si>
  <si>
    <t xml:space="preserve">ARGAMASSAS</t>
  </si>
  <si>
    <t xml:space="preserve">0210</t>
  </si>
  <si>
    <t xml:space="preserve">ARGAMASSA TRAÇO 1:7 (EM VOLUME DE CIMENTO E AREIA MÉDIA ÚMIDA) COM ADIÇÃO DE PLASTIFICANTE PARA EMBOÇO/MASSA ÚNICA/ASSENTAMENTO DE ALVENARIA DE VEDAÇÃO, PREPARO MECÂNICO COM BETONEIRA 400 L. AF_08/2019</t>
  </si>
  <si>
    <t xml:space="preserve">346,94</t>
  </si>
  <si>
    <t xml:space="preserve">ARGAMASSA TRAÇO 1:7 (EM VOLUME DE CIMENTO E AREIA MÉDIA ÚMIDA) COM ADIÇÃO DE PLASTIFICANTE PARA EMBOÇO/MASSA ÚNICA/ASSENTAMENTO DE ALVENARIA DE VEDAÇÃO, PREPARO MECÂNICO COM BETONEIRA 600 L. AF_08/2019</t>
  </si>
  <si>
    <t xml:space="preserve">337,15</t>
  </si>
  <si>
    <t xml:space="preserve">ARGAMASSA TRAÇO 1:6 (EM VOLUME DE CIMENTO E AREIA MÉDIA ÚMIDA) COM ADIÇÃO DE PLASTIFICANTE PARA EMBOÇO/MASSA ÚNICA/ASSENTAMENTO DE ALVENARIA DE VEDAÇÃO, PREPARO MECÂNICO COM BETONEIRA 400 L. AF_08/2019</t>
  </si>
  <si>
    <t xml:space="preserve">354,72</t>
  </si>
  <si>
    <t xml:space="preserve">ARGAMASSA TRAÇO 1:6 (EM VOLUME DE CIMENTO E AREIA MÉDIA ÚMIDA) COM ADIÇÃO DE PLASTIFICANTE PARA EMBOÇO/MASSA ÚNICA/ASSENTAMENTO DE ALVENARIA DE VEDAÇÃO, PREPARO MECÂNICO COM BETONEIRA 600 L. AF_08/2019</t>
  </si>
  <si>
    <t xml:space="preserve">344,19</t>
  </si>
  <si>
    <t xml:space="preserve">ARGAMASSA TRAÇO 1:1:6 (EM VOLUME DE CIMENTO, CAL E AREIA MÉDIA ÚMIDA) PARA EMBOÇO/MASSA ÚNICA/ASSENTAMENTO DE ALVENARIA DE VEDAÇÃO, PREPARO MECÂNICO COM BETONEIRA 400 L. AF_08/2019</t>
  </si>
  <si>
    <t xml:space="preserve">432,12</t>
  </si>
  <si>
    <t xml:space="preserve">ARGAMASSA TRAÇO 1:1:6 (EM VOLUME DE CIMENTO, CAL E AREIA MÉDIA ÚMIDA) PARA EMBOÇO/MASSA ÚNICA/ASSENTAMENTO DE ALVENARIA DE VEDAÇÃO, PREPARO MECÂNICO COM BETONEIRA 600 L. AF_08/2019</t>
  </si>
  <si>
    <t xml:space="preserve">407,42</t>
  </si>
  <si>
    <t xml:space="preserve">ARGAMASSA TRAÇO 1:1,5:7,5 (EM VOLUME DE CIMENTO, CAL E AREIA MÉDIA ÚMIDA) PARA EMBOÇO/MASSA ÚNICA/ASSENTAMENTO DE ALVENARIA DE VEDAÇÃO, PREPARO MECÂNICO COM BETONEIRA 400 L. AF_08/2019</t>
  </si>
  <si>
    <t xml:space="preserve">411,74</t>
  </si>
  <si>
    <t xml:space="preserve">ARGAMASSA TRAÇO 1:1,5:7,5 (EM VOLUME DE CIMENTO, CAL E AREIA MÉDIA ÚMIDA) PARA EMBOÇO/MASSA ÚNICA/ASSENTAMENTO DE ALVENARIA DE VEDAÇÃO, PREPARO MECÂNICO COM BETONEIRA 600 L. AF_08/2019</t>
  </si>
  <si>
    <t xml:space="preserve">398,50</t>
  </si>
  <si>
    <t xml:space="preserve">ARGAMASSA TRAÇO 1:2:8 (EM VOLUME DE CIMENTO, CAL E AREIA MÉDIA ÚMIDA) PARA EMBOÇO/MASSA ÚNICA/ASSENTAMENTO DE ALVENARIA DE VEDAÇÃO, PREPARO MECÂNICO COM BETONEIRA 400 L. AF_08/2019</t>
  </si>
  <si>
    <t xml:space="preserve">413,71</t>
  </si>
  <si>
    <t xml:space="preserve">ARGAMASSA TRAÇO 1:2:9 (EM VOLUME DE CIMENTO, CAL E AREIA MÉDIA ÚMIDA) PARA EMBOÇO/MASSA ÚNICA/ASSENTAMENTO DE ALVENARIA DE VEDAÇÃO, PREPARO MECÂNICO COM BETONEIRA 600 L. AF_08/2019</t>
  </si>
  <si>
    <t xml:space="preserve">396,14</t>
  </si>
  <si>
    <t xml:space="preserve">ARGAMASSA TRAÇO 1:3:12 (EM VOLUME DE CIMENTO, CAL E AREIA MÉDIA ÚMIDA) PARA EMBOÇO/MASSA ÚNICA/ASSENTAMENTO DE ALVENARIA DE VEDAÇÃO, PREPARO MECÂNICO COM BETONEIRA 400 L. AF_08/2019</t>
  </si>
  <si>
    <t xml:space="preserve">411,88</t>
  </si>
  <si>
    <t xml:space="preserve">ARGAMASSA TRAÇO 1:3:12 (EM VOLUME DE CIMENTO, CAL E AREIA MÉDIA ÚMIDA) PARA EMBOÇO/MASSA ÚNICA/ASSENTAMENTO DE ALVENARIA DE VEDAÇÃO, PREPARO MECÂNICO COM BETONEIRA 600 L. AF_08/2019</t>
  </si>
  <si>
    <t xml:space="preserve">376,91</t>
  </si>
  <si>
    <t xml:space="preserve">ARGAMASSA TRAÇO 1:3 (EM VOLUME DE CIMENTO E AREIA MÉDIA ÚMIDA) PARA CONTRAPISO, PREPARO MECÂNICO COM BETONEIRA 400 L. AF_08/2019</t>
  </si>
  <si>
    <t xml:space="preserve">517,35</t>
  </si>
  <si>
    <t xml:space="preserve">ARGAMASSA TRAÇO 1:3 (EM VOLUME DE CIMENTO E AREIA MÉDIA ÚMIDA) PARA CONTRAPISO, PREPARO MECÂNICO COM BETONEIRA 600 L. AF_08/2019</t>
  </si>
  <si>
    <t xml:space="preserve">344,33</t>
  </si>
  <si>
    <t xml:space="preserve">ARGAMASSA TRAÇO 1:4 (EM VOLUME DE CIMENTO E AREIA MÉDIA ÚMIDA) PARA CONTRAPISO, PREPARO MECÂNICO COM BETONEIRA 400 L. AF_08/2019</t>
  </si>
  <si>
    <t xml:space="preserve">470,49</t>
  </si>
  <si>
    <t xml:space="preserve">ARGAMASSA TRAÇO 1:4 (EM VOLUME DE CIMENTO E AREIA MÉDIA ÚMIDA) PARA CONTRAPISO, PREPARO MECÂNICO COM BETONEIRA 600 L. AF_08/2019</t>
  </si>
  <si>
    <t xml:space="preserve">457,07</t>
  </si>
  <si>
    <t xml:space="preserve">ARGAMASSA TRAÇO 1:5 (EM VOLUME DE CIMENTO E AREIA MÉDIA ÚMIDA) PARA CONTRAPISO, PREPARO MECÂNICO COM BETONEIRA 400 L. AF_08/2019</t>
  </si>
  <si>
    <t xml:space="preserve">423,05</t>
  </si>
  <si>
    <t xml:space="preserve">ARGAMASSA TRAÇO 1:5 (EM VOLUME DE CIMENTO E AREIA MÉDIA ÚMIDA) PARA CONTRAPISO, PREPARO MECÂNICO COM BETONEIRA 600 L. AF_08/2019</t>
  </si>
  <si>
    <t xml:space="preserve">423,50</t>
  </si>
  <si>
    <t xml:space="preserve">ARGAMASSA TRAÇO 1:6 (EM VOLUME DE CIMENTO E AREIA MÉDIA ÚMIDA) PARA CONTRAPISO, PREPARO MECÂNICO COM BETONEIRA 400 L. AF_08/2019</t>
  </si>
  <si>
    <t xml:space="preserve">407,06</t>
  </si>
  <si>
    <t xml:space="preserve">ARGAMASSA TRAÇO 1:6 (EM VOLUME DE CIMENTO E AREIA MÉDIA ÚMIDA) PARA CONTRAPISO, PREPARO MECÂNICO COM BETONEIRA 600 L. AF_08/2019</t>
  </si>
  <si>
    <t xml:space="preserve">394,45</t>
  </si>
  <si>
    <t xml:space="preserve">ARGAMASSA TRAÇO 1:5 (EM VOLUME DE CIMENTO E AREIA GROSSA ÚMIDA) PARA CHAPISCO CONVENCIONAL, PREPARO MECÂNICO COM BETONEIRA 400 L. AF_08/2019</t>
  </si>
  <si>
    <t xml:space="preserve">347,66</t>
  </si>
  <si>
    <t xml:space="preserve">ARGAMASSA TRAÇO 1:5 (EM VOLUME DE CIMENTO E AREIA GROSSA ÚMIDA) PARA CHAPISCO CONVENCIONAL, PREPARO MECÂNICO COM BETONEIRA 600 L. AF_08/2019</t>
  </si>
  <si>
    <t xml:space="preserve">334,83</t>
  </si>
  <si>
    <t xml:space="preserve">ARGAMASSA TRAÇO 1:3 (EM VOLUME DE CIMENTO E AREIA GROSSA ÚMIDA) PARA CHAPISCO CONVENCIONAL, PREPARO MECÂNICO COM BETONEIRA 400 L. AF_08/2019</t>
  </si>
  <si>
    <t xml:space="preserve">416,38</t>
  </si>
  <si>
    <t xml:space="preserve">ARGAMASSA TRAÇO 1:3 (EM VOLUME DE CIMENTO E AREIA GROSSA ÚMIDA) PARA CHAPISCO CONVENCIONAL, PREPARO MECÂNICO COM BETONEIRA 600 L. AF_08/2019</t>
  </si>
  <si>
    <t xml:space="preserve">404,91</t>
  </si>
  <si>
    <t xml:space="preserve">ARGAMASSA TRAÇO 1:4 (EM VOLUME DE CIMENTO E AREIA GROSSA ÚMIDA) PARA CHAPISCO CONVENCIONAL, PREPARO MECÂNICO COM BETONEIRA 400 L. AF_08/2019</t>
  </si>
  <si>
    <t xml:space="preserve">383,05</t>
  </si>
  <si>
    <t xml:space="preserve">ARGAMASSA TRAÇO 1:4 (EM VOLUME DE CIMENTO E AREIA GROSSA ÚMIDA) PARA CHAPISCO CONVENCIONAL, PREPARO MECÂNICO COM BETONEIRA 600 L. AF_08/2019</t>
  </si>
  <si>
    <t xml:space="preserve">363,60</t>
  </si>
  <si>
    <t xml:space="preserve">ARGAMASSA TRAÇO 1:5 (EM VOLUME DE CIMENTO E AREIA GROSSA ÚMIDA) COM ADIÇÃO DE EMULSÃO POLIMÉRICA PARA CHAPISCO ROLADO, PREPARO MECÂNICO COM BETONEIRA 400 L. AF_08/2019</t>
  </si>
  <si>
    <t xml:space="preserve">3.154,59</t>
  </si>
  <si>
    <t xml:space="preserve">ARGAMASSA TRAÇO 1:5 (EM VOLUME DE CIMENTO E AREIA GROSSA ÚMIDA) COM ADIÇÃO DE EMULSÃO POLIMÉRICA PARA CHAPISCO ROLADO, PREPARO MECÂNICO COM BETONEIRA 600 L. AF_08/2019</t>
  </si>
  <si>
    <t xml:space="preserve">3.155,40</t>
  </si>
  <si>
    <t xml:space="preserve">ARGAMASSA TRAÇO 1:3 (EM VOLUME DE CIMENTO E AREIA GROSSA ÚMIDA) COM ADIÇÃO DE EMULSÃO POLIMÉRICA PARA CHAPISCO ROLADO, PREPARO MECÂNICO COM BETONEIRA 400 L. AF_08/2019</t>
  </si>
  <si>
    <t xml:space="preserve">3.242,61</t>
  </si>
  <si>
    <t xml:space="preserve">ARGAMASSA TRAÇO 1:3 (EM VOLUME DE CIMENTO E AREIA GROSSA ÚMIDA) COM ADIÇÃO DE EMULSÃO POLIMÉRICA PARA CHAPISCO ROLADO, PREPARO MECÂNICO COM BETONEIRA 600 L. AF_08/2019</t>
  </si>
  <si>
    <t xml:space="preserve">3.235,82</t>
  </si>
  <si>
    <t xml:space="preserve">ARGAMASSA TRAÇO 1:4 (EM VOLUME DE CIMENTO E AREIA GROSSA ÚMIDA) COM ADIÇÃO DE EMULSÃO POLIMÉRICA PARA CHAPISCO ROLADO, PREPARO MECÂNICO COM BETONEIRA 400 L. AF_08/2019</t>
  </si>
  <si>
    <t xml:space="preserve">3.177,04</t>
  </si>
  <si>
    <t xml:space="preserve">ARGAMASSA TRAÇO 1:4 (EM VOLUME DE CIMENTO E AREIA GROSSA ÚMIDA) COM ADIÇÃO DE EMULSÃO POLIMÉRICA PARA CHAPISCO ROLADO, PREPARO MECÂNICO COM BETONEIRA 600 L. AF_08/2019</t>
  </si>
  <si>
    <t xml:space="preserve">3.177,30</t>
  </si>
  <si>
    <t xml:space="preserve">ARGAMASSA TRAÇO 1:7 (EM VOLUME DE CIMENTO E AREIA MÉDIA ÚMIDA) COM ADIÇÃO DE PLASTIFICANTE PARA EMBOÇO/MASSA ÚNICA/ASSENTAMENTO DE ALVENARIA DE VEDAÇÃO, PREPARO MECÂNICO COM MISTURADOR DE EIXO HORIZONTAL DE 300 KG. AF_08/2019</t>
  </si>
  <si>
    <t xml:space="preserve">373,66</t>
  </si>
  <si>
    <t xml:space="preserve">ARGAMASSA TRAÇO 1:7 (EM VOLUME DE CIMENTO E AREIA MÉDIA ÚMIDA) COM ADIÇÃO DE PLASTIFICANTE PARA EMBOÇO/MASSA ÚNICA/ASSENTAMENTO DE ALVENARIA DE VEDAÇÃO, PREPARO MECÂNICO COM MISTURADOR DE EIXO HORIZONTAL DE 600 KG. AF_08/2019</t>
  </si>
  <si>
    <t xml:space="preserve">307,01</t>
  </si>
  <si>
    <t xml:space="preserve">ARGAMASSA TRAÇO 1:6 (EM VOLUME DE CIMENTO E AREIA MÉDIA ÚMIDA) COM ADIÇÃO DE PLASTIFICANTE PARA EMBOÇO/MASSA ÚNICA/ASSENTAMENTO DE ALVENARIA DE VEDAÇÃO, PREPARO MECÂNICO COM MISTURADOR DE EIXO HORIZONTAL DE 300 KG. AF_08/2019</t>
  </si>
  <si>
    <t xml:space="preserve">403,07</t>
  </si>
  <si>
    <t xml:space="preserve">ARGAMASSA TRAÇO 1:6 (EM VOLUME DE CIMENTO E AREIA MÉDIA ÚMIDA) COM ADIÇÃO DE PLASTIFICANTE PARA EMBOÇO/MASSA ÚNICA/ASSENTAMENTO DE ALVENARIA DE VEDAÇÃO, PREPARO MECÂNICO COM MISTURADOR DE EIXO HORIZONTAL DE 600 KG. AF_08/2019</t>
  </si>
  <si>
    <t xml:space="preserve">327,76</t>
  </si>
  <si>
    <t xml:space="preserve">ARGAMASSA TRAÇO 1:1:6 (EM VOLUME DE CIMENTO, CAL E AREIA MÉDIA ÚMIDA) PARA EMBOÇO/MASSA ÚNICA/ASSENTAMENTO DE ALVENARIA DE VEDAÇÃO, PREPARO MECÂNICO COM MISTURADOR DE EIXO HORIZONTAL DE 300 KG. AF_08/2019</t>
  </si>
  <si>
    <t xml:space="preserve">458,50</t>
  </si>
  <si>
    <t xml:space="preserve">ARGAMASSA TRAÇO 1:1:6 (EM VOLUME DE CIMENTO, CAL E AREIA MÉDIA ÚMIDA) PARA EMBOÇO/MASSA ÚNICA/ASSENTAMENTO DE ALVENARIA DE VEDAÇÃO, PREPARO MECÂNICO COM MISTURADOR DE EIXO HORIZONTAL DE 600 KG. AF_08/2019</t>
  </si>
  <si>
    <t xml:space="preserve">388,58</t>
  </si>
  <si>
    <t xml:space="preserve">ARGAMASSA TRAÇO 1:1,5:7,5 (EM VOLUME DE CIMENTO, CAL E AREIA MÉDIA ÚMIDA) PARA EMBOÇO/MASSA ÚNICA/ASSENTAMENTO DE ALVENARIA DE VEDAÇÃO, PREPARO MECÂNICO COM MISTURADOR DE EIXO HORIZONTAL DE 300 KG. AF_08/2019</t>
  </si>
  <si>
    <t xml:space="preserve">420,83</t>
  </si>
  <si>
    <t xml:space="preserve">ARGAMASSA TRAÇO 1:1,5:7,5 (EM VOLUME DE CIMENTO, CAL E AREIA MÉDIA ÚMIDA) PARA EMBOÇO/MASSA ÚNICA/ASSENTAMENTO DE ALVENARIA DE VEDAÇÃO, PREPARO MECÂNICO COM MISTURADOR DE EIXO HORIZONTAL DE 600 KG. AF_08/2019</t>
  </si>
  <si>
    <t xml:space="preserve">378,13</t>
  </si>
  <si>
    <t xml:space="preserve">ARGAMASSA TRAÇO 1:2:8 (EM VOLUME DE CIMENTO, CAL E AREIA MÉDIA ÚMIDA) PARA EMBOÇO/MASSA ÚNICA/ASSENTAMENTO DE ALVENARIA DE VEDAÇÃO, PREPARO MECÂNICO COM MISTURADOR DE EIXO HORIZONTAL DE 300 KG. AF_08/2019</t>
  </si>
  <si>
    <t xml:space="preserve">411,83</t>
  </si>
  <si>
    <t xml:space="preserve">ARGAMASSA TRAÇO 1:2:8 (EM VOLUME DE CIMENTO, CAL E AREIA MÉDIA ÚMIDA) PARA EMBOÇO/MASSA ÚNICA/ASSENTAMENTO DE ALVENARIA DE VEDAÇÃO, PREPARO MECÂNICO COM MISTURADOR DE EIXO HORIZONTAL DE 600 KG. AF_08/2019</t>
  </si>
  <si>
    <t xml:space="preserve">385,44</t>
  </si>
  <si>
    <t xml:space="preserve">ARGAMASSA TRAÇO 1:2:9 (EM VOLUME DE CIMENTO, CAL E AREIA MÉDIA ÚMIDA) PARA EMBOÇO/MASSA ÚNICA/ASSENTAMENTO DE ALVENARIA DE VEDAÇÃO, PREPARO MECÂNICO COM MISTURADOR DE EIXO HORIZONTAL DE 300 KG. AF_08/2019</t>
  </si>
  <si>
    <t xml:space="preserve">ARGAMASSA TRAÇO 1:3:12 (EM VOLUME DE CIMENTO, CAL E AREIA MÉDIA ÚMIDA) PARA EMBOÇO/MASSA ÚNICA/ASSENTAMENTO DE ALVENARIA DE VEDAÇÃO, PREPARO MECÂNICO COM MISTURADOR DE EIXO HORIZONTAL DE 600 KG. AF_08/2019</t>
  </si>
  <si>
    <t xml:space="preserve">380,23</t>
  </si>
  <si>
    <t xml:space="preserve">ARGAMASSA TRAÇO 1:3 (EM VOLUME DE CIMENTO E AREIA MÉDIA ÚMIDA) PARA CONTRAPISO, PREPARO MECÂNICO COM MISTURADOR DE EIXO HORIZONTAL DE 160 KG. AF_08/2019</t>
  </si>
  <si>
    <t xml:space="preserve">659,40</t>
  </si>
  <si>
    <t xml:space="preserve">ARGAMASSA TRAÇO 1:3 (EM VOLUME DE CIMENTO E AREIA MÉDIA ÚMIDA) PARA CONTRAPISO, PREPARO MECÂNICO COM MISTURADOR DE EIXO HORIZONTAL DE 300 KG. AF_08/2019</t>
  </si>
  <si>
    <t xml:space="preserve">519,79</t>
  </si>
  <si>
    <t xml:space="preserve">ARGAMASSA TRAÇO 1:3 (EM VOLUME DE CIMENTO E AREIA MÉDIA ÚMIDA) PARA CONTRAPISO, PREPARO MECÂNICO COM MISTURADOR DE EIXO HORIZONTAL DE 600 KG. AF_08/2019</t>
  </si>
  <si>
    <t xml:space="preserve">484,07</t>
  </si>
  <si>
    <t xml:space="preserve">ARGAMASSA TRAÇO 1:4 (EM VOLUME DE CIMENTO E AREIA MÉDIA ÚMIDA) PARA CONTRAPISO, PREPARO MECÂNICO COM MISTURADOR DE EIXO HORIZONTAL DE 160 KG. AF_08/2019</t>
  </si>
  <si>
    <t xml:space="preserve">554,19</t>
  </si>
  <si>
    <t xml:space="preserve">ARGAMASSA TRAÇO 1:4 (EM VOLUME DE CIMENTO E AREIA MÉDIA ÚMIDA) PARA CONTRAPISO, PREPARO MECÂNICO COM MISTURADOR DE EIXO HORIZONTAL DE 300 KG. AF_08/2019</t>
  </si>
  <si>
    <t xml:space="preserve">475,02</t>
  </si>
  <si>
    <t xml:space="preserve">ARGAMASSA TRAÇO 1:4 (EM VOLUME DE CIMENTO E AREIA MÉDIA ÚMIDA) PARA CONTRAPISO, PREPARO MECÂNICO COM MISTURADOR DE EIXO HORIZONTAL DE 600 KG. AF_08/2019</t>
  </si>
  <si>
    <t xml:space="preserve">430,05</t>
  </si>
  <si>
    <t xml:space="preserve">ARGAMASSA TRAÇO 1:5 (EM VOLUME DE CIMENTO E AREIA MÉDIA ÚMIDA) PARA CONTRAPISO, PREPARO MECÂNICO COM MISTURADOR DE EIXO HORIZONTAL DE 160 KG. AF_08/2019</t>
  </si>
  <si>
    <t xml:space="preserve">494,42</t>
  </si>
  <si>
    <t xml:space="preserve">ARGAMASSA TRAÇO 1:5 (EM VOLUME DE CIMENTO E AREIA MÉDIA ÚMIDA) PARA CONTRAPISO, PREPARO MECÂNICO COM MISTURADOR DE EIXO HORIZONTAL DE 300 KG. AF_08/2019</t>
  </si>
  <si>
    <t xml:space="preserve">428,83</t>
  </si>
  <si>
    <t xml:space="preserve">ARGAMASSA TRAÇO 1:5 (EM VOLUME DE CIMENTO E AREIA MÉDIA ÚMIDA) PARA CONTRAPISO, PREPARO MECÂNICO COM MISTURADOR DE EIXO HORIZONTAL DE 600 KG. AF_08/2019</t>
  </si>
  <si>
    <t xml:space="preserve">393,22</t>
  </si>
  <si>
    <t xml:space="preserve">ARGAMASSA TRAÇO 1:6 (EM VOLUME DE CIMENTO E AREIA MÉDIA ÚMIDA) PARA CONTRAPISO, PREPARO MECÂNICO COM MISTURADOR DE EIXO HORIZONTAL DE 160 KG. AF_08/2019</t>
  </si>
  <si>
    <t xml:space="preserve">449,29</t>
  </si>
  <si>
    <t xml:space="preserve">ARGAMASSA TRAÇO 1:6 (EM VOLUME DE CIMENTO E AREIA MÉDIA ÚMIDA) PARA CONTRAPISO, PREPARO MECÂNICO COM MISTURADOR DE EIXO HORIZONTAL DE 600 KG. AF_08/2019</t>
  </si>
  <si>
    <t xml:space="preserve">362,23</t>
  </si>
  <si>
    <t xml:space="preserve">ARGAMASSA TRAÇO 1:5 (EM VOLUME DE CIMENTO E AREIA GROSSA ÚMIDA) PARA CHAPISCO CONVENCIONAL, PREPARO MECÂNICO COM MISTURADOR DE EIXO HORIZONTAL DE 300 KG. AF_08/2019</t>
  </si>
  <si>
    <t xml:space="preserve">400,32</t>
  </si>
  <si>
    <t xml:space="preserve">ARGAMASSA TRAÇO 1:5 (EM VOLUME DE CIMENTO E AREIA GROSSA ÚMIDA) PARA CHAPISCO CONVENCIONAL, PREPARO MECÂNICO COM MISTURADOR DE EIXO HORIZONTAL DE 600 KG. AF_08/2019</t>
  </si>
  <si>
    <t xml:space="preserve">319,76</t>
  </si>
  <si>
    <t xml:space="preserve">ARGAMASSA TRAÇO 1:3 (EM VOLUME DE CIMENTO E AREIA GROSSA ÚMIDA) PARA CHAPISCO CONVENCIONAL, PREPARO MECÂNICO COM MISTURADOR DE EIXO HORIZONTAL DE 160 KG. AF_08/2019</t>
  </si>
  <si>
    <t xml:space="preserve">509,74</t>
  </si>
  <si>
    <t xml:space="preserve">ARGAMASSA TRAÇO 1:3 (EM VOLUME DE CIMENTO E AREIA GROSSA ÚMIDA) PARA CHAPISCO CONVENCIONAL, PREPARO MECÂNICO COM MISTURADOR DE EIXO HORIZONTAL DE 300 KG. AF_08/2019</t>
  </si>
  <si>
    <t xml:space="preserve">424,08</t>
  </si>
  <si>
    <t xml:space="preserve">ARGAMASSA TRAÇO 1:3 (EM VOLUME DE CIMENTO E AREIA GROSSA ÚMIDA) PARA CHAPISCO CONVENCIONAL, PREPARO MECÂNICO COM MISTURADOR DE EIXO HORIZONTAL DE 600 KG. AF_08/2019</t>
  </si>
  <si>
    <t xml:space="preserve">384,08</t>
  </si>
  <si>
    <t xml:space="preserve">ARGAMASSA TRAÇO 1:4 (EM VOLUME DE CIMENTO E AREIA GROSSA ÚMIDA) PARA CHAPISCO CONVENCIONAL, PREPARO MECÂNICO COM MISTURADOR DE EIXO HORIZONTAL DE 160 KG. AF_08/2019</t>
  </si>
  <si>
    <t xml:space="preserve">428,45</t>
  </si>
  <si>
    <t xml:space="preserve">ARGAMASSA TRAÇO 1:4 (EM VOLUME DE CIMENTO E AREIA GROSSA ÚMIDA) PARA CHAPISCO CONVENCIONAL, PREPARO MECÂNICO COM MISTURADOR DE EIXO HORIZONTAL DE 300 KG. AF_08/2019</t>
  </si>
  <si>
    <t xml:space="preserve">369,82</t>
  </si>
  <si>
    <t xml:space="preserve">ARGAMASSA TRAÇO 1:4 (EM VOLUME DE CIMENTO E AREIA GROSSA ÚMIDA) PARA CHAPISCO CONVENCIONAL, PREPARO MECÂNICO COM MISTURADOR DE EIXO HORIZONTAL DE 600 KG. AF_08/2019</t>
  </si>
  <si>
    <t xml:space="preserve">341,03</t>
  </si>
  <si>
    <t xml:space="preserve">ARGAMASSA TRAÇO 1:5 (EM VOLUME DE CIMENTO E AREIA GROSSA ÚMIDA) COM ADIÇÃO DE EMULSÃO POLIMÉRICA PARA CHAPISCO ROLADO, PREPARO MECÂNICO COM MISTURADOR DE EIXO HORIZONTAL DE 300 KG. AF_08/2019</t>
  </si>
  <si>
    <t xml:space="preserve">3.124,79</t>
  </si>
  <si>
    <t xml:space="preserve">ARGAMASSA TRAÇO 1:5 (EM VOLUME DE CIMENTO E AREIA GROSSA ÚMIDA) COM ADIÇÃO DE EMULSÃO POLIMÉRICA PARA CHAPISCO ROLADO, PREPARO MECÂNICO COM MISTURADOR DE EIXO HORIZONTAL DE 600 KG. AF_08/2019</t>
  </si>
  <si>
    <t xml:space="preserve">3.090,45</t>
  </si>
  <si>
    <t xml:space="preserve">ARGAMASSA TRAÇO 1:3 (EM VOLUME DE CIMENTO E AREIA GROSSA ÚMIDA) COM ADIÇÃO DE EMULSÃO POLIMÉRICA PARA CHAPISCO ROLADO, PREPARO MECÂNICO COM MISTURADOR DE EIXO HORIZONTAL DE 160 KG. AF_08/2019</t>
  </si>
  <si>
    <t xml:space="preserve">3.217,08</t>
  </si>
  <si>
    <t xml:space="preserve">ARGAMASSA TRAÇO 1:3 (EM VOLUME DE CIMENTO E AREIA GROSSA ÚMIDA) COM ADIÇÃO DE EMULSÃO POLIMÉRICA PARA CHAPISCO ROLADO, PREPARO MECÂNICO COM MISTURADOR DE EIXO HORIZONTAL DE 300 KG. AF_08/2019</t>
  </si>
  <si>
    <t xml:space="preserve">3.164,04</t>
  </si>
  <si>
    <t xml:space="preserve">ARGAMASSA TRAÇO 1:3 (EM VOLUME DE CIMENTO E AREIA GROSSA ÚMIDA) COM ADIÇÃO DE EMULSÃO POLIMÉRICA PARA CHAPISCO ROLADO, PREPARO MECÂNICO COM MISTURADOR DE EIXO HORIZONTAL DE 600 KG. AF_08/2019</t>
  </si>
  <si>
    <t xml:space="preserve">3.157,40</t>
  </si>
  <si>
    <t xml:space="preserve">ARGAMASSA TRAÇO 1:4 (EM VOLUME DE CIMENTO E AREIA GROSSA ÚMIDA) COM ADIÇÃO DE EMULSÃO POLIMÉRICA PARA CHAPISCO ROLADO, PREPARO MECÂNICO COM MISTURADOR DE EIXO HORIZONTAL DE 300 KG. AF_08/2019</t>
  </si>
  <si>
    <t xml:space="preserve">3.156,36</t>
  </si>
  <si>
    <t xml:space="preserve">ARGAMASSA TRAÇO 1:4 (EM VOLUME DE CIMENTO E AREIA GROSSA ÚMIDA) COM ADIÇÃO DE EMULSÃO POLIMÉRICA PARA CHAPISCO ROLADO, PREPARO MECÂNICO COM MISTURADOR DE EIXO HORIZONTAL DE 600 KG. AF_08/2019</t>
  </si>
  <si>
    <t xml:space="preserve">3.117,95</t>
  </si>
  <si>
    <t xml:space="preserve">ARGAMASSA TRAÇO 1:7 (EM VOLUME DE CIMENTO E AREIA MÉDIA ÚMIDA) COM ADIÇÃO DE PLASTIFICANTE PARA EMBOÇO/MASSA ÚNICA/ASSENTAMENTO DE ALVENARIA DE VEDAÇÃO, PREPARO MANUAL. AF_08/2019</t>
  </si>
  <si>
    <t xml:space="preserve">475,97</t>
  </si>
  <si>
    <t xml:space="preserve">ARGAMASSA TRAÇO 1:6 (EM VOLUME DE CIMENTO E AREIA MÉDIA ÚMIDA) COM ADIÇÃO DE PLASTIFICANTE PARA EMBOÇO/MASSA ÚNICA/ASSENTAMENTO DE ALVENARIA DE VEDAÇÃO, PREPARO MANUAL. AF_08/2019</t>
  </si>
  <si>
    <t xml:space="preserve">501,24</t>
  </si>
  <si>
    <t xml:space="preserve">ARGAMASSA TRAÇO 1:1:6 (EM VOLUME DE CIMENTO, CAL E AREIA MÉDIA ÚMIDA) PARA EMBOÇO/MASSA ÚNICA/ASSENTAMENTO DE ALVENARIA DE VEDAÇÃO, PREPARO MANUAL. AF_08/2019</t>
  </si>
  <si>
    <t xml:space="preserve">561,95</t>
  </si>
  <si>
    <t xml:space="preserve">ARGAMASSA TRAÇO 1:1,5:7,5 (EM VOLUME DE CIMENTO, CAL E AREIA MÉDIA ÚMIDA) PARA EMBOÇO/MASSA ÚNICA/ASSENTAMENTO DE ALVENARIA DE VEDAÇÃO, PREPARO MANUAL. AF_08/2019</t>
  </si>
  <si>
    <t xml:space="preserve">548,35</t>
  </si>
  <si>
    <t xml:space="preserve">ARGAMASSA TRAÇO 1:2:8 (EM VOLUME DE CIMENTO, CAL E AREIA MÉDIA ÚMIDA) PARA EMBOÇO/MASSA ÚNICA/ASSENTAMENTO DE ALVENARIA DE VEDAÇÃO, PREPARO MANUAL. AF_08/2019</t>
  </si>
  <si>
    <t xml:space="preserve">554,31</t>
  </si>
  <si>
    <t xml:space="preserve">ARGAMASSA TRAÇO 1:2:9 (EM VOLUME DE CIMENTO, CAL E AREIA MÉDIA ÚMIDA) PARA EMBOÇO/MASSA ÚNICA/ASSENTAMENTO DE ALVENARIA DE VEDAÇÃO, PREPARO MANUAL. AF_08/2019</t>
  </si>
  <si>
    <t xml:space="preserve">538,38</t>
  </si>
  <si>
    <t xml:space="preserve">ARGAMASSA TRAÇO 1:3:12 (EM VOLUME DE CIMENTO, CAL E AREIA MÉDIA ÚMIDA) PARA EMBOÇO/MASSA ÚNICA/ASSENTAMENTO DE ALVENARIA DE VEDAÇÃO, PREPARO MANUAL. AF_08/2019</t>
  </si>
  <si>
    <t xml:space="preserve">523,79</t>
  </si>
  <si>
    <t xml:space="preserve">ARGAMASSA TRAÇO 1:3 (EM VOLUME DE CIMENTO E AREIA MÉDIA ÚMIDA) PARA CONTRAPISO, PREPARO MANUAL. AF_08/2019</t>
  </si>
  <si>
    <t xml:space="preserve">671,04</t>
  </si>
  <si>
    <t xml:space="preserve">ARGAMASSA TRAÇO 1:4 (EM VOLUME DE CIMENTO E AREIA MÉDIA ÚMIDA) PARA CONTRAPISO, PREPARO MANUAL. AF_08/2019</t>
  </si>
  <si>
    <t xml:space="preserve">601,87</t>
  </si>
  <si>
    <t xml:space="preserve">ARGAMASSA TRAÇO 1:5 (EM VOLUME DE CIMENTO E AREIA MÉDIA ÚMIDA) PARA CONTRAPISO, PREPARO MANUAL. AF_08/2019</t>
  </si>
  <si>
    <t xml:space="preserve">566,46</t>
  </si>
  <si>
    <t xml:space="preserve">ARGAMASSA TRAÇO 1:6 (EM VOLUME DE CIMENTO E AREIA MÉDIA ÚMIDA) PARA CONTRAPISO, PREPARO MANUAL. AF_08/2019</t>
  </si>
  <si>
    <t xml:space="preserve">544,93</t>
  </si>
  <si>
    <t xml:space="preserve">ARGAMASSA TRAÇO 1:5 (EM VOLUME DE CIMENTO E AREIA GROSSA ÚMIDA) PARA CHAPISCO CONVENCIONAL, PREPARO MANUAL. AF_08/2019</t>
  </si>
  <si>
    <t xml:space="preserve">488,29</t>
  </si>
  <si>
    <t xml:space="preserve">ARGAMASSA TRAÇO 1:3 (EM VOLUME DE CIMENTO E AREIA GROSSA ÚMIDA) PARA CHAPISCO CONVENCIONAL, PREPARO MANUAL. AF_08/2019</t>
  </si>
  <si>
    <t xml:space="preserve">561,91</t>
  </si>
  <si>
    <t xml:space="preserve">ARGAMASSA TRAÇO 1:4 (EM VOLUME DE CIMENTO E AREIA GROSSA ÚMIDA) PARA CHAPISCO CONVENCIONAL, PREPARO MANUAL. AF_08/2019</t>
  </si>
  <si>
    <t xml:space="preserve">512,46</t>
  </si>
  <si>
    <t xml:space="preserve">ARGAMASSA TRAÇO 1:5 (EM VOLUME DE CIMENTO E AREIA GROSSA ÚMIDA) COM ADIÇÃO DE EMULSÃO POLIMÉRICA PARA CHAPISCO ROLADO, PREPARO MANUAL. AF_08/2019</t>
  </si>
  <si>
    <t xml:space="preserve">3.274,53</t>
  </si>
  <si>
    <t xml:space="preserve">ARGAMASSA TRAÇO 1:3 (EM VOLUME DE CIMENTO E AREIA GROSSA ÚMIDA) COM ADIÇÃO DE EMULSÃO POLIMÉRICA PARA CHAPISCO ROLADO, PREPARO MANUAL. AF_08/2019</t>
  </si>
  <si>
    <t xml:space="preserve">3.349,12</t>
  </si>
  <si>
    <t xml:space="preserve">ARGAMASSA TRAÇO 1:4 (EM VOLUME DE CIMENTO E AREIA GROSSA ÚMIDA) COM ADIÇÃO DE EMULSÃO POLIMÉRICA PARA CHAPISCO ROLADO, PREPARO MANUAL. AF_08/2019</t>
  </si>
  <si>
    <t xml:space="preserve">3.298,94</t>
  </si>
  <si>
    <t xml:space="preserve">ARGAMASSA INDUSTRIALIZADA MULTIUSO PARA REVESTIMENTOS E ASSENTAMENTO DA ALVENARIA, PREPARO COM MISTURADOR DE EIXO HORIZONTAL DE 160 KG. AF_08/2019</t>
  </si>
  <si>
    <t xml:space="preserve">1.385,67</t>
  </si>
  <si>
    <t xml:space="preserve">ARGAMASSA INDUSTRIALIZADA MULTIUSO PARA REVESTIMENTOS E ASSENTAMENTO DA ALVENARIA, PREPARO COM MISTURADOR DE EIXO HORIZONTAL DE 300 KG. AF_08/2019</t>
  </si>
  <si>
    <t xml:space="preserve">1.374,39</t>
  </si>
  <si>
    <t xml:space="preserve">ARGAMASSA INDUSTRIALIZADA MULTIUSO PARA REVESTIMENTOS E ASSENTAMENTO DA ALVENARIA, PREPARO COM MISTURADOR DE EIXO HORIZONTAL DE 600 KG. AF_08/2019</t>
  </si>
  <si>
    <t xml:space="preserve">1.360,70</t>
  </si>
  <si>
    <t xml:space="preserve">ARGAMASSA PRONTA PARA CONTRAPISO, PREPARO COM MISTURADOR DE EIXO HORIZONTAL DE 160 KG. AF_08/2019</t>
  </si>
  <si>
    <t xml:space="preserve">1.625,86</t>
  </si>
  <si>
    <t xml:space="preserve">ARGAMASSA PRONTA PARA CONTRAPISO, PREPARO COM MISTURADOR DE EIXO HORIZONTAL DE 300 KG. AF_08/2019</t>
  </si>
  <si>
    <t xml:space="preserve">1.608,02</t>
  </si>
  <si>
    <t xml:space="preserve">ARGAMASSA PRONTA PARA CONTRAPISO, PREPARO COM MISTURADOR DE EIXO HORIZONTAL DE 600 KG. AF_08/2019</t>
  </si>
  <si>
    <t xml:space="preserve">1.595,44</t>
  </si>
  <si>
    <t xml:space="preserve">ARGAMASSA PARA REVESTIMENTO DECORATIVO MONOCAMADA (MONOCAPA), PREPARO COM MISTURADOR DE EIXO HORIZONTAL DE 160 KG. AF_08/2019</t>
  </si>
  <si>
    <t xml:space="preserve">3.817,85</t>
  </si>
  <si>
    <t xml:space="preserve">ARGAMASSA PARA REVESTIMENTO DECORATIVO MONOCAMADA (MONOCAPA), PREPARO COM MISTURADOR DE EIXO HORIZONTAL DE 300 KG. AF_08/2019</t>
  </si>
  <si>
    <t xml:space="preserve">3.823,38</t>
  </si>
  <si>
    <t xml:space="preserve">ARGAMASSA PARA REVESTIMENTO DECORATIVO MONOCAMADA (MONOCAPA), PREPARO COM MISTURADOR DE EIXO HORIZONTAL DE 600 KG. AF_08/2019</t>
  </si>
  <si>
    <t xml:space="preserve">3.835,03</t>
  </si>
  <si>
    <t xml:space="preserve">ARGAMASSA INDUSTRIALIZADA PARA CHAPISCO ROLADO, PREPARO COM MISTURADOR DE EIXO HORIZONTAL DE 160 KG. AF_08/2019</t>
  </si>
  <si>
    <t xml:space="preserve">4.257,24</t>
  </si>
  <si>
    <t xml:space="preserve">ARGAMASSA INDUSTRIALIZADA PARA CHAPISCO ROLADO, PREPARO COM MISTURADOR DE EIXO HORIZONTAL DE 300 KG. AF_08/2019</t>
  </si>
  <si>
    <t xml:space="preserve">4.284,86</t>
  </si>
  <si>
    <t xml:space="preserve">ARGAMASSA INDUSTRIALIZADA PARA CHAPISCO ROLADO, PREPARO COM MISTURADOR DE EIXO HORIZONTAL DE 600 KG. AF_08/2019</t>
  </si>
  <si>
    <t xml:space="preserve">4.313,50</t>
  </si>
  <si>
    <t xml:space="preserve">ARGAMASSA INDUSTRIALIZADA PARA CHAPISCO COLANTE, PREPARO COM MISTURADOR DE EIXO HORIZONTAL DE 160 KG. AF_08/2019</t>
  </si>
  <si>
    <t xml:space="preserve">2.693,27</t>
  </si>
  <si>
    <t xml:space="preserve">ARGAMASSA INDUSTRIALIZADA PARA CHAPISCO COLANTE, PREPARO COM MISTURADOR DE EIXO HORIZONTAL DE 300 KG. AF_08/2019</t>
  </si>
  <si>
    <t xml:space="preserve">2.699,87</t>
  </si>
  <si>
    <t xml:space="preserve">ARGAMASSA INDUSTRIALIZADA PARA CHAPISCO COLANTE, PREPARO COM MISTURADOR DE EIXO HORIZONTAL DE 600 KG. AF_08/2019</t>
  </si>
  <si>
    <t xml:space="preserve">2.708,45</t>
  </si>
  <si>
    <t xml:space="preserve">ARGAMASSA INDUSTRIALIZADA MULTIUSO PARA REVESTIMENTOS E ASSENTAMENTO DA ALVENARIA, PREPARO MANUAL. AF_08/2019</t>
  </si>
  <si>
    <t xml:space="preserve">1.598,70</t>
  </si>
  <si>
    <t xml:space="preserve">ARGAMASSA PRONTA PARA CONTRAPISO, PREPARO MANUAL. AF_08/2019</t>
  </si>
  <si>
    <t xml:space="preserve">1.841,20</t>
  </si>
  <si>
    <t xml:space="preserve">ARGAMASSA INDUSTRIALIZADA PARA CHAPISCO ROLADO, PREPARO MANUAL. AF_08/2019</t>
  </si>
  <si>
    <t xml:space="preserve">4.558,75</t>
  </si>
  <si>
    <t xml:space="preserve">ARGAMASSA INDUSTRIALIZADA PARA CHAPISCO COLANTE, PREPARO MANUAL. AF_08/2019</t>
  </si>
  <si>
    <t xml:space="preserve">2.962,75</t>
  </si>
  <si>
    <t xml:space="preserve">ARGAMASSA PARA REVESTIMENTO DECORATIVO MONOCAMADA (MONOCAPA), MISTURA E PROJEÇÃO DE 1,5 M3/H DE ARGAMASSA. AF_08/2019</t>
  </si>
  <si>
    <t xml:space="preserve">3.986,95</t>
  </si>
  <si>
    <t xml:space="preserve">ARGAMASSA PARA REVESTIMENTO DECORATIVO MONOCAMADA (MONOCAPA), MISTURA E PROJEÇÃO DE 2 M3/H DE ARGAMASSA. AF_06/2014</t>
  </si>
  <si>
    <t xml:space="preserve">3.982,53</t>
  </si>
  <si>
    <t xml:space="preserve">ARGAMASSA INDUSTRIALIZADA PARA REVESTIMENTOS, MISTURA E PROJEÇÃO DE 1,5 M³/H DE ARGAMASSA. AF_08/2019</t>
  </si>
  <si>
    <t xml:space="preserve">1.414,99</t>
  </si>
  <si>
    <t xml:space="preserve">ARGAMASSA INDUSTRIALIZADA PARA REVESTIMENTOS, MISTURA E PROJEÇÃO DE 2 M³/H DE ARGAMASSA. AF_06/2014</t>
  </si>
  <si>
    <t xml:space="preserve">1.396,52</t>
  </si>
  <si>
    <t xml:space="preserve">ARGAMASSA À BASE DE GESSO, MISTURA E PROJEÇÃO DE 1,5 M³/H DE ARGAMASSA. AF_08/2019</t>
  </si>
  <si>
    <t xml:space="preserve">731,66</t>
  </si>
  <si>
    <t xml:space="preserve">ARGAMASSA TRAÇO 1:0,5:4,5 (EM VOLUME DE CIMENTO, CAL E AREIA MÉDIA ÚMIDA), PREPARO MECÂNICO COM BETONEIRA 400 L. AF_08/2019</t>
  </si>
  <si>
    <t xml:space="preserve">412,38</t>
  </si>
  <si>
    <t xml:space="preserve">ARGAMASSA TRAÇO 1:0,5:4,5 (EM VOLUME DE CIMENTO, CAL E AREIA MÉDIA ÚMIDA) PARA ASSENTAMENTO DE ALVENARIA, PREPARO MANUAL. AF_08/2019</t>
  </si>
  <si>
    <t xml:space="preserve">519,55</t>
  </si>
  <si>
    <t xml:space="preserve">ARGAMASSA TRAÇO 1:3 (EM VOLUME DE CIMENTO E AREIA MÉDIA ÚMIDA), PREPARO MECÂNICO COM BETONEIRA 400 L. AF_08/2019</t>
  </si>
  <si>
    <t xml:space="preserve">428,41</t>
  </si>
  <si>
    <t xml:space="preserve">ARGAMASSA TRAÇO 1:3 (EM VOLUME DE CIMENTO E AREIA MÉDIA ÚMIDA), PREPARO MANUAL. AF_08/2019</t>
  </si>
  <si>
    <t xml:space="preserve">541,87</t>
  </si>
  <si>
    <t xml:space="preserve">ARGAMASSA TRAÇO 1:4 (CIMENTO E AREIA MÉDIA), PREPARO MECÂNICO COM BETONEIRA 400 L. AF_08/2014</t>
  </si>
  <si>
    <t xml:space="preserve">365,42</t>
  </si>
  <si>
    <t xml:space="preserve">ARGAMASSA TRAÇO 1:4 (EM VOLUME DE CIMENTO E AREIA MÉDIA ÚMIDA), PREPARO MANUAL. AF_08/2019</t>
  </si>
  <si>
    <t xml:space="preserve">488,31</t>
  </si>
  <si>
    <t xml:space="preserve">ARGAMASSA TRAÇO 1:2:9 (EM VOLUME DE CIMENTO, CAL E AREIA MÉDIA ÚMIDA) PARA EMBOÇO/MASSA ÚNICA/ASSENTAMENTO DE ALVENARIA DE VEDAÇÃO, PREPARO MECÂNICO COM BETONEIRA 400 L. AF_08/2019</t>
  </si>
  <si>
    <t xml:space="preserve">390,20</t>
  </si>
  <si>
    <t xml:space="preserve">ARGAMASSA TRAÇO 1:1,93 (EM VOLUME DE CIMENTO E AREIA MÉDIA ÚMIDA), FCK 20 MPA, PREPARO MECÂNICO COM MISTURADOR DUPLO HORIZONTAL DE ALTA TURBULÊNCIA. AF_03/2020</t>
  </si>
  <si>
    <t xml:space="preserve">660,23</t>
  </si>
  <si>
    <t xml:space="preserve">ARGAMASSA TRAÇO 1:0,5:4,5  (EM VOLUME DE CIMENTO, CAL E AREIA MÉDIA ÚMIDA), PREPARO MECÂNICO COM MISTURADOR DE EIXO HORIZONTAL DE 160 KG. AF_08/2019</t>
  </si>
  <si>
    <t xml:space="preserve">444,67</t>
  </si>
  <si>
    <t xml:space="preserve">ARGAMASSA TRAÇO 1:0,5:4,5  (EM VOLUME DE CIMENTO, CAL E AREIA MÉDIA ÚMIDA), PREPARO MECÂNICO COM MISTURADOR DE EIXO HORIZONTAL DE 300 KG. AF_08/2019</t>
  </si>
  <si>
    <t xml:space="preserve">400,66</t>
  </si>
  <si>
    <t xml:space="preserve">ARGAMASSA TRAÇO 1:0,5:4,5  (EM VOLUME DE CIMENTO, CAL E AREIA MÉDIA ÚMIDA), PREPARO MECÂNICO COM MISTURADOR DE EIXO HORIZONTAL DE 600 KG. AF_08/2019</t>
  </si>
  <si>
    <t xml:space="preserve">ARGAMASSA TRAÇO 1:3 (EM VOLUME DE CIMENTO E AREIA MÉDIA ÚMIDA), PREPARO MECÂNICO COM MISTURADOR DE EIXO HORIZONTAL DE 160 KG. AF_08/2019</t>
  </si>
  <si>
    <t xml:space="preserve">549,64</t>
  </si>
  <si>
    <t xml:space="preserve">ARGAMASSA TRAÇO 1:3 (EM VOLUME DE CIMENTO E AREIA MÉDIA ÚMIDA), PREPARO MECÂNICO COM MISTURADOR DE EIXO HORIZONTAL DE 300 KG. AF_08/2019</t>
  </si>
  <si>
    <t xml:space="preserve">420,31</t>
  </si>
  <si>
    <t xml:space="preserve">ARGAMASSA TRAÇO 1:3 (EM VOLUME DE CIMENTO E AREIA MÉDIA ÚMIDA), PREPARO MECÂNICO COM MISTURADOR DE EIXO HORIZONTAL DE 600 KG. AF_08/2019</t>
  </si>
  <si>
    <t xml:space="preserve">376,38</t>
  </si>
  <si>
    <t xml:space="preserve">ARGAMASSA TRAÇO 1:4 (EM VOLUME DE CIMENTO E AREIA MÉDIA ÚMIDA), PREPARO MECÂNICO COM MISTURADOR DE EIXO HORIZONTAL DE 160 KG. AF_08/2019</t>
  </si>
  <si>
    <t xml:space="preserve">436,14</t>
  </si>
  <si>
    <t xml:space="preserve">ARGAMASSA TRAÇO 1:4 (EM VOLUME DE CIMENTO E AREIA MÉDIA ÚMIDA), PREPARO MECÂNICO COM MISTURADOR DE EIXO HORIZONTAL DE 300 KG. AF_08/2019</t>
  </si>
  <si>
    <t xml:space="preserve">381,06</t>
  </si>
  <si>
    <t xml:space="preserve">ARGAMASSA TRAÇO 1:4 (EM VOLUME DE CIMENTO E AREIA MÉDIA ÚMIDA), PREPARO MECÂNICO COM MISTURADOR DE EIXO HORIZONTAL DE 600 KG. AF_08/2019</t>
  </si>
  <si>
    <t xml:space="preserve">355,84</t>
  </si>
  <si>
    <t xml:space="preserve">ARGAMASSA TRAÇO 1:3 (EM VOLUME DE CIMENTO E AREIA MÉDIA ÚMIDA) COM ADIÇÃO DE IMPERMEABILIZANTE, PREPARO MECÂNICO COM BETONEIRA 400 L. AF_08/2019</t>
  </si>
  <si>
    <t xml:space="preserve">569,35</t>
  </si>
  <si>
    <t xml:space="preserve">ARGAMASSA TRAÇO 1:3 (EM VOLUME DE CIMENTO E AREIA MÉDIA ÚMIDA) COM ADIÇÃO DE IMPERMEABILIZANTE, PREPARO MECÂNICO COM MISTURADOR DE EIXO HORIZONTAL DE 160 KG. AF_08/2019</t>
  </si>
  <si>
    <t xml:space="preserve">643,99</t>
  </si>
  <si>
    <t xml:space="preserve">ARGAMASSA TRAÇO 1:3 (EM VOLUME DE CIMENTO E AREIA MÉDIA ÚMIDA) COM ADIÇÃO DE IMPERMEABILIZANTE, PREPARO MECÂNICO COM MISTURADOR DE EIXO HORIZONTAL DE 300 KG. AF_08/2019</t>
  </si>
  <si>
    <t xml:space="preserve">558,01</t>
  </si>
  <si>
    <t xml:space="preserve">ARGAMASSA TRAÇO 1:3 (EM VOLUME DE CIMENTO E AREIA MÉDIA ÚMIDA) COM ADIÇÃO DE IMPERMEABILIZANTE, PREPARO MECÂNICO COM MISTURADOR DE EIXO HORIZONTAL DE 600 KG. AF_08/2019</t>
  </si>
  <si>
    <t xml:space="preserve">539,00</t>
  </si>
  <si>
    <t xml:space="preserve">ARGAMASSA TRAÇO 1:3 (EM VOLUME DE CIMENTO E AREIA MÉDIA ÚMIDA) COM ADIÇÃO DE IMPERMEABILIZANTE, PREPARO MANUAL. AF_08/2019</t>
  </si>
  <si>
    <t xml:space="preserve">681,53</t>
  </si>
  <si>
    <t xml:space="preserve">ARGAMASSA TRAÇO 1:4 (EM VOLUME DE CIMENTO E AREIA MÉDIA ÚMIDA) COM ADIÇÃO DE IMPERMEABILIZANTE, PREPARO MECÂNICO COM BETONEIRA 400 L. AF_08/2019</t>
  </si>
  <si>
    <t xml:space="preserve">489,42</t>
  </si>
  <si>
    <t xml:space="preserve">ARGAMASSA TRAÇO 1:4 (EM VOLUME DE CIMENTO E AREIA MÉDIA ÚMIDA) COM ADIÇÃO DE IMPERMEABILIZANTE, PREPARO MECÂNICO COM MISTURADOR DE EIXO HORIZONTAL DE 160 KG. AF_08/2019</t>
  </si>
  <si>
    <t xml:space="preserve">545,33</t>
  </si>
  <si>
    <t xml:space="preserve">ARGAMASSA TRAÇO 1:4 (EM VOLUME DE CIMENTO E AREIA MÉDIA ÚMIDA) COM ADIÇÃO DE IMPERMEABILIZANTE, PREPARO MECÂNICO COM MISTURADOR DE EIXO HORIZONTAL DE 300 KG. AF_08/2019</t>
  </si>
  <si>
    <t xml:space="preserve">491,13</t>
  </si>
  <si>
    <t xml:space="preserve">ARGAMASSA TRAÇO 1:4 (EM VOLUME DE CIMENTO E AREIA MÉDIA ÚMIDA) COM ADIÇÃO DE IMPERMEABILIZANTE, PREPARO MECÂNICO COM MISTURADOR DE EIXO HORIZONTAL DE 600 KG. AF_08/2019</t>
  </si>
  <si>
    <t xml:space="preserve">467,72</t>
  </si>
  <si>
    <t xml:space="preserve">ARGAMASSA TRAÇO 1:4 (EM VOLUME DE CIMENTO E AREIA MÉDIA ÚMIDA) COM ADIÇÃO DE IMPERMEABILIZANTE, PREPARO MANUAL. AF_08/2019</t>
  </si>
  <si>
    <t xml:space="preserve">604,75</t>
  </si>
  <si>
    <t xml:space="preserve">ARGAMASSA TRAÇO 1:2:9 (EM VOLUME DE CIMENTO, CAL E AREIA MÉDIA ÚMIDA) PARA EMBOÇO/MASSA ÚNICA/ASSENTAMENTO DE ALVENARIA DE VEDAÇÃO, PREPARO MECÂNICO COM MISTURADOR DE EIXO HORIZONTAL DE 600 KG. AF_08/2019</t>
  </si>
  <si>
    <t xml:space="preserve">364,91</t>
  </si>
  <si>
    <t xml:space="preserve">ARGAMASSA TRAÇO 1:0,5:4,5 (EM VOLUME DE CIMENTO, CAL E AREIA MÉDIA ÚMIDA), PREPARO MECÂNICO COM BETONEIRA 600 L. AF_08/2019</t>
  </si>
  <si>
    <t xml:space="preserve">400,34</t>
  </si>
  <si>
    <t xml:space="preserve">ARGAMASSA TRAÇO 1:3 (EM VOLUME DE CIMENTO E AREIA MÉDIA ÚMIDA), PREPARO MECÂNICO COM BETONEIRA 600 L. AF_08/2019</t>
  </si>
  <si>
    <t xml:space="preserve">424,81</t>
  </si>
  <si>
    <t xml:space="preserve">ARGAMASSA TRAÇO 1:4 (EM VOLUME DE CIMENTO E AREIA MÉDIA ÚMIDA), PREPARO MECÂNICO COM BETONEIRA 600 L. AF_08/2019</t>
  </si>
  <si>
    <t xml:space="preserve">373,70</t>
  </si>
  <si>
    <t xml:space="preserve">ARGAMASSA TRAÇO 1:3 (EM VOLUME DE CIMENTO E AREIA MÉDIA ÚMIDA) COM ADIÇÃO DE IMPERMEABILIZANTE, PREPARO MECÂNICO COM BETONEIRA 600 L. AF_08/2019</t>
  </si>
  <si>
    <t xml:space="preserve">566,86</t>
  </si>
  <si>
    <t xml:space="preserve">ARGAMASSA TRAÇO 1:4 (EM VOLUME DE CIMENTO E AREIA MÉDIA ÚMIDA) COM ADIÇÃO DE IMPERMEABILIZANTE, PREPARO MECÂNICO COM BETONEIRA 600 L. AF_08/2019</t>
  </si>
  <si>
    <t xml:space="preserve">487,24</t>
  </si>
  <si>
    <t xml:space="preserve">CARGA, DESCARGA E TRANSPORTE DE MATERIAIS</t>
  </si>
  <si>
    <t xml:space="preserve">0211</t>
  </si>
  <si>
    <t xml:space="preserve">PENEIRAMENTO DE AREIA COM PENEIRA ELÉTRICA. AF_11/2015</t>
  </si>
  <si>
    <t xml:space="preserve">PENEIRAMENTO DE AREIA COM PENEIRA MANUAL. AF_11/2015</t>
  </si>
  <si>
    <t xml:space="preserve">ENSACAMENTO DE AREIA. AF_11/2015</t>
  </si>
  <si>
    <t xml:space="preserve">TRANSPORTE HORIZONTAL MANUAL, DE SACOS DE 50 KG (UNIDADE: KGXKM). AF_07/2019</t>
  </si>
  <si>
    <t xml:space="preserve">KGXKM</t>
  </si>
  <si>
    <t xml:space="preserve">TRANSPORTE HORIZONTAL MANUAL, DE SACOS DE 30 KG (UNIDADE: KGXKM). AF_07/2019</t>
  </si>
  <si>
    <t xml:space="preserve">1,43</t>
  </si>
  <si>
    <t xml:space="preserve">TRANSPORTE HORIZONTAL MANUAL, DE SACOS DE 20 KG (UNIDADE: KGXKM). AF_07/2019</t>
  </si>
  <si>
    <t xml:space="preserve">2,14</t>
  </si>
  <si>
    <t xml:space="preserve">TRANSPORTE HORIZONTAL COM CARRINHO PLATAFORMA, DE SACOS DE 50 KG (UNIDADE: KGXKM). AF_07/2019</t>
  </si>
  <si>
    <t xml:space="preserve">TRANSPORTE HORIZONTAL COM CARRINHO PLATAFORMA, DE SACOS DE 30 KG (UNIDADE: KGXKM). AF_07/2019</t>
  </si>
  <si>
    <t xml:space="preserve">TRANSPORTE HORIZONTAL COM CARRINHO PLATAFORMA, DE SACOS DE 20 KG (UNIDADE: KGXKM). AF_07/2019</t>
  </si>
  <si>
    <t xml:space="preserve">TRANSPORTE HORIZONTAL COM CARRINHO DE MÃO, DE SACOS DE 50 KG (UNIDADE: KGXKM). AF_07/2019</t>
  </si>
  <si>
    <t xml:space="preserve">TRANSPORTE HORIZONTAL COM CARRINHO DE MÃO, DE SACOS DE 30 KG (UNIDADE: KGXKM). AF_07/2019</t>
  </si>
  <si>
    <t xml:space="preserve">TRANSPORTE HORIZONTAL COM CARRINHO DE MÃO, DE SACOS DE 20 KG (UNIDADE: KGXKM). AF_07/2019</t>
  </si>
  <si>
    <t xml:space="preserve">1,20</t>
  </si>
  <si>
    <t xml:space="preserve">TRANSPORTE HORIZONTAL COM MANIPULADOR TELESCÓPICO, DE PÁLETE DE SACOS (UNIDADE: KGXKM). AF_07/2019</t>
  </si>
  <si>
    <t xml:space="preserve">TRANSPORTE HORIZONTAL COM JERICA DE 60 L, DE MASSA/ GRANEL (UNIDADE: M3XKM). AF_07/2019</t>
  </si>
  <si>
    <t xml:space="preserve">1.598,37</t>
  </si>
  <si>
    <t xml:space="preserve">TRANSPORTE HORIZONTAL COM JERICA DE 90 L, DE MASSA/ GRANEL (UNIDADE: M3XKM). AF_07/2019</t>
  </si>
  <si>
    <t xml:space="preserve">1.155,35</t>
  </si>
  <si>
    <t xml:space="preserve">TRANSPORTE HORIZONTAL COM CARREGADEIRA, DE MASSA/ GRANEL (UNIDADE: M3XKM). AF_07/2019</t>
  </si>
  <si>
    <t xml:space="preserve">384,21</t>
  </si>
  <si>
    <t xml:space="preserve">TRANSPORTE HORIZONTAL MANUAL, DE BLOCOS VAZADOS DE CONCRETO OU CERÂMICO DE 19X19X39CM (UNIDADE: BLOCOXKM). AF_07/2019</t>
  </si>
  <si>
    <t xml:space="preserve">UNXKM</t>
  </si>
  <si>
    <t xml:space="preserve">21,14</t>
  </si>
  <si>
    <t xml:space="preserve">TRANSPORTE HORIZONTAL MANUAL, DE BLOCOS CERÂMICOS FURADOS NA HORIZONTAL DE 9X19X19CM (UNIDADE: BLOCOXKM). AF_07/2019</t>
  </si>
  <si>
    <t xml:space="preserve">TRANSPORTE HORIZONTAL COM CARRINHO DE MÃO, DE BLOCOS VAZADOS DE CONCRETO OU CERÂMICO DE 19X19X39CM (UNIDADE: BLOCOXKM). AF_07/2019</t>
  </si>
  <si>
    <t xml:space="preserve">TRANSPORTE HORIZONTAL COM CARRINHO DE MÃO, DE BLOCOS CERÂMICOS FURADOS NA HORIZONTAL DE 9X19X19CM (UNIDADE: BLOCOXKM). AF_07/2019</t>
  </si>
  <si>
    <t xml:space="preserve">7,51</t>
  </si>
  <si>
    <t xml:space="preserve">TRANSPORTE HORIZONTAL COM CARRINHO PLATAFORMA, DE BLOCOS VAZADOS DE CONCRETO OU CERÂMICO DE 19X19X39CM (UNIDADE: BLOCOXKM). AF_07/2019</t>
  </si>
  <si>
    <t xml:space="preserve">TRANSPORTE HORIZONTAL COM CARRINHO PLATAFORMA, DE BLOCOS CERÂMICOS FURADOS NA HORIZONTAL DE 9X19X19CM (UNIDADE: BLOCOXKM). AF_07/2019</t>
  </si>
  <si>
    <t xml:space="preserve">2,98</t>
  </si>
  <si>
    <t xml:space="preserve">TRANSPORTE HORIZONTAL COM CARRINHO MINI PÁLETES, DE BLOCOS VAZADOS DE CONCRETO DE 19X19X39CM (UNIDADE: BLOCOXKM). AF_07/2019</t>
  </si>
  <si>
    <t xml:space="preserve">TRANSPORTE HORIZONTAL COM CARRINHO MINI PÁLETES, DE BLOCOS CERÂMICOS FURADOS NA VERTICAL DE 19X19X39CM (UNIDADE: BLOCOXKM). AF_07/2019</t>
  </si>
  <si>
    <t xml:space="preserve">3,92</t>
  </si>
  <si>
    <t xml:space="preserve">TRANSPORTE HORIZONTAL COM CARRINHO MINI PÁLETES, DE BLOCOS CERÂMICOS FURADOS NA HORIZONTAL DE 9X19X19CM (UNIDADE: BLOCOXKM). AF_07/2019</t>
  </si>
  <si>
    <t xml:space="preserve">1,05</t>
  </si>
  <si>
    <t xml:space="preserve">TRANSPORTE HORIZONTAL COM MANIPULADOR TELESCÓPICO, DE BLOCOS VAZADOS DE CONCRETO DE 19X19X39CM (UNIDADE: BLOCOXKM). AF_07/2019</t>
  </si>
  <si>
    <t xml:space="preserve">TRANSPORTE HORIZONTAL COM MANIPULADOR TELESCÓPICO, DE BLOCOS CERÂMICOS FURADOS NA VERTICAL DE 19X19X39CM (UNIDADE: BLOCOXKM). AF_07/2019</t>
  </si>
  <si>
    <t xml:space="preserve">TRANSPORTE HORIZONTAL COM MANIPULADOR TELESCÓPICO, DE BLOCOS CERÂMICOS FURADOS NA HORIZONTAL DE 9X19X19CM (UNIDADE: BLOCOXKM). AF_07/2019</t>
  </si>
  <si>
    <t xml:space="preserve">TRANSPORTE HORIZONTAL MANUAL, DE CAIXA COM REVESTIMENTO CERÂMICO (UNIDADE: M2XKM). AF_07/2019</t>
  </si>
  <si>
    <t xml:space="preserve">M2XKM</t>
  </si>
  <si>
    <t xml:space="preserve">TRANSPORTE HORIZONTAL COM CARRINHO DE MÃO, DE CAIXA COM REVESTIMENTO CERÂMICO (UNIDADE: M2XKM). AF_07/2019</t>
  </si>
  <si>
    <t xml:space="preserve">34,43</t>
  </si>
  <si>
    <t xml:space="preserve">TRANSPORTE HORIZONTAL COM CARRINHO PLATAFORMA, DE CAIXA COM REVESTIMENTO CERÂMICO (UNIDADE: M2XKM). AF_07/2019</t>
  </si>
  <si>
    <t xml:space="preserve">13,04</t>
  </si>
  <si>
    <t xml:space="preserve">TRANSPORTE HORIZONTAL COM CARRINHO MINI PÁLETES, DE CAIXA COM REVESTIMENTO CERÂMICO (UNIDADE: M2XKM). AF_07/2019</t>
  </si>
  <si>
    <t xml:space="preserve">6,10</t>
  </si>
  <si>
    <t xml:space="preserve">TRANSPORTE HORIZONTAL COM MANIPULADOR TELESCÓPICO, DE CAIXA COM REVESTIMENTO CERÂMICO (UNIDADE: M2XKM). AF_07/2019</t>
  </si>
  <si>
    <t xml:space="preserve">TRANSPORTE HORIZONTAL MANUAL, DE LATA DE 18 LITROS (UNIDADE: LXKM). AF_07/2019</t>
  </si>
  <si>
    <t xml:space="preserve">LXKM</t>
  </si>
  <si>
    <t xml:space="preserve">2,38</t>
  </si>
  <si>
    <t xml:space="preserve">TRANSPORTE HORIZONTAL COM CARRINHO PLATAFORMA, DE LATA DE 18 LITROS (UNIDADE: LXKM). AF_07/2019</t>
  </si>
  <si>
    <t xml:space="preserve">TRANSPORTE HORIZONTAL COM CARRINHO RACIONAL, DE LATA DE 18 LITROS (UNIDADE: LXKM). AF_07/2019</t>
  </si>
  <si>
    <t xml:space="preserve">TRANSPORTE HORIZONTAL COM MANIPULADOR TELESCÓPICO, DE LATA DE 18 LITROS (UNIDADE: LXKM). AF_07/2019</t>
  </si>
  <si>
    <t xml:space="preserve">TRANSPORTE VERTICAL MANUAL, 1 PAVIMENTO, DE SACOS DE 50 KG (UNIDADE: KG). AF_07/2019</t>
  </si>
  <si>
    <t xml:space="preserve">TRANSPORTE VERTICAL MANUAL, 1 PAVIMENTO, DE SACOS DE 30 KG (UNIDADE: KG). AF_07/2019</t>
  </si>
  <si>
    <t xml:space="preserve">TRANSPORTE VERTICAL MANUAL, 1 PAVIMENTO, DE SACOS DE 20 KG (UNIDADE: KG). AF_07/2019</t>
  </si>
  <si>
    <t xml:space="preserve">TRANSPORTE VERTICAL MANUAL, 1 PAVIMENTO, DE BLOCOS VAZADOS DE CONCRETO OU CERÂMICO DE 19X19X39CM (UNIDADE: BLOCO). AF_07/2019</t>
  </si>
  <si>
    <t xml:space="preserve">TRANSPORTE VERTICAL MANUAL, 1 PAVIMENTO, DE BLOCOS CERÂMICOS FURADOS NA HORIZONTAL DE 9X19X19CM (UNIDADE: BLOCO). AF_07/2019</t>
  </si>
  <si>
    <t xml:space="preserve">0,20</t>
  </si>
  <si>
    <t xml:space="preserve">TRANSPORTE VERTICAL MANUAL, 1 PAVIMENTO, DE CAIXA COM REVESTIMENTO CERÂMICO (UNIDADE: M2). AF_07/2019</t>
  </si>
  <si>
    <t xml:space="preserve">TRANSPORTE VERTICAL MANUAL, 1 PAVIMENTO, DE LATA DE 18 LITROS (UNIDADE: L). AF_07/2019</t>
  </si>
  <si>
    <t xml:space="preserve">TRANSPORTE HORIZONTAL MANUAL, DE TUBO DE PVC SOLDÁVEL COM DIÂMETRO MENOR OU IGUAL A 60 MM (UNIDADE: MXKM). AF_07/2019</t>
  </si>
  <si>
    <t xml:space="preserve">MXKM</t>
  </si>
  <si>
    <t xml:space="preserve">3,03</t>
  </si>
  <si>
    <t xml:space="preserve">TRANSPORTE HORIZONTAL MANUAL, DE TUBO DE PVC SOLDÁVEL COM DIÂMETRO MAIOR QUE 60 MM E MENOR OU IGUAL A 85 MM (UNIDADE: MXKM). AF_07/2019</t>
  </si>
  <si>
    <t xml:space="preserve">3,63</t>
  </si>
  <si>
    <t xml:space="preserve">TRANSPORTE HORIZONTAL MANUAL, DE TUBO DE CPVC COM DIÂMETRO MENOR OU IGUAL A 73 MM (UNIDADE: MXKM). AF_07/2019</t>
  </si>
  <si>
    <t xml:space="preserve">5,81</t>
  </si>
  <si>
    <t xml:space="preserve">TRANSPORTE HORIZONTAL MANUAL, DE TUBO DE CPVC COM DIÂMETRO MAIOR QUE 73 MM E MENOR OU IGUAL A 89 MM (UNIDADE: MXKM). AF_07/2019</t>
  </si>
  <si>
    <t xml:space="preserve">TRANSPORTE HORIZONTAL MANUAL, DE TUBO DE PPR - PN12 OU PN25 - COM DIÂMETRO MENOR OU IGUAL A 50 MM (UNIDADE: MXKM). AF_07/2019</t>
  </si>
  <si>
    <t xml:space="preserve">4,35</t>
  </si>
  <si>
    <t xml:space="preserve">TRANSPORTE HORIZONTAL MANUAL, DE TUBO DE PPR - PN12 OU PN25 - COM DIÂMETRO MAIOR QUE 50 MM E MENOR OU IGUAL A 75 MM (UNIDADE: MXKM). AF_07/2019</t>
  </si>
  <si>
    <t xml:space="preserve">TRANSPORTE HORIZONTAL MANUAL, DE TUBO DE PPR - PN12 OU PN25 - COM DIÂMETRO MAIOR QUE 75 MM E MENOR OU IGUAL A 110 MM (UNIDADE: MXKM). AF_07/2019</t>
  </si>
  <si>
    <t xml:space="preserve">21,47</t>
  </si>
  <si>
    <t xml:space="preserve">TRANSPORTE HORIZONTAL MANUAL, DE TUBO DE COBRE - CLASSE E - COM DIÂMETRO MENOR OU IGUAL A 54 MM (UNIDADE: MXKM). AF_07/2019</t>
  </si>
  <si>
    <t xml:space="preserve">3,48</t>
  </si>
  <si>
    <t xml:space="preserve">TRANSPORTE HORIZONTAL MANUAL, DE TUBO DE COBRE - CLASSE E - COM DIÂMETRO MAIOR QUE 54 MM E MENOR OU IGUAL A 79 MM (UNIDADE: MXKM). AF_07/2019</t>
  </si>
  <si>
    <t xml:space="preserve">TRANSPORTE HORIZONTAL MANUAL, DE TUBO DE COBRE - CLASSE E - COM DIÂMETRO MAIOR QUE 79 MM E MENOR OU IGUAL A 104 MM (UNIDADE: MXKM). AF_07/2019</t>
  </si>
  <si>
    <t xml:space="preserve">8,72</t>
  </si>
  <si>
    <t xml:space="preserve">TRANSPORTE HORIZONTAL MANUAL, DE TUBO DE PVC SÉRIE NORMAL - ESGOTO PREDIAL, OU REFORÇADO PARA ESGOTO OU ÁGUAS PLUVIAIS PREDIAL, COM DIÂMETRO MENOR OU IGUAL A 75 MM (UNIDADE: MXKM). AF_07/2019</t>
  </si>
  <si>
    <t xml:space="preserve">2,90</t>
  </si>
  <si>
    <t xml:space="preserve">TRANSPORTE HORIZONTAL MANUAL, DE TUBO DE PVC SÉRIE NORMAL - ESGOTO PREDIAL, OU REFORÇADO PARA ESGOTO OU ÁGUAS PLUVIAIS PREDIAL, COM DIÂMETRO MAIOR QUE 75 MM E MENOR OU IGUAL A 100 MM (UNIDADE: MXKM). AF_07/2019</t>
  </si>
  <si>
    <t xml:space="preserve">TRANSPORTE HORIZONTAL MANUAL, DE TUBO DE PVC SÉRIE NORMAL - ESGOTO PREDIAL, OU REFORÇADO PARA ESGOTO OU ÁGUAS PLUVIAIS PREDIAL, COM DIÂMETRO MAIOR QUE 100 MM E MENOR OU IGUAL A 150 MM (UNIDADE: MXKM). AF_07/2019</t>
  </si>
  <si>
    <t xml:space="preserve">14,31</t>
  </si>
  <si>
    <t xml:space="preserve">TRANSPORTE HORIZONTAL MANUAL, DE TUBO DE AÇO CARBONO LEVE OU MÉDIO, PRETO OU GALVANIZADO, COM DIÂMETRO MENOR OU IGUAL A 20 MM (UNIDADE: MXKM). AF_07/2019</t>
  </si>
  <si>
    <t xml:space="preserve">TRANSPORTE HORIZONTAL MANUAL, DE TUBO DE AÇO CARBONO LEVE OU MÉDIO, PRETO OU GALVANIZADO, COM DIÂMETRO MAIOR QUE 20 MM E MENOR OU IGUAL A 32 MM (UNIDADE: MXKM). AF_07/2019</t>
  </si>
  <si>
    <t xml:space="preserve">TRANSPORTE HORIZONTAL MANUAL, DE TUBO DE AÇO CARBONO LEVE OU MÉDIO, PRETO OU GALVANIZADO, COM DIÂMETRO MAIOR QUE 32 MM E MENOR OU IGUAL A 65 MM (UNIDADE: MXKM). AF_07/2019</t>
  </si>
  <si>
    <t xml:space="preserve">TRANSPORTE HORIZONTAL MANUAL, DE TUBO DE AÇO CARBONO LEVE OU MÉDIO, PRETO OU GALVANIZADO, COM DIÂMETRO MAIOR QUE 65 MM E MENOR OU IGUAL A 90 MM (UNIDADE: MXKM). AF_07/2019</t>
  </si>
  <si>
    <t xml:space="preserve">TRANSPORTE HORIZONTAL MANUAL, DE TUBO DE AÇO CARBONO LEVE OU MÉDIO, PRETO OU GALVANIZADO, COM DIÂMETRO MAIOR QUE 90 MM E MENOR OU IGUAL A 125 MM (UNIDADE: MXKM). AF_07/2019</t>
  </si>
  <si>
    <t xml:space="preserve">TRANSPORTE HORIZONTAL MANUAL, DE TUBO DE AÇO CARBONO LEVE OU MÉDIO, PRETO OU GALVANIZADO, COM DIÂMETRO MAIOR QUE 125 MM E MENOR OU IGUAL A 150 MM (UNIDADE: MXKM). AF_07/2019</t>
  </si>
  <si>
    <t xml:space="preserve">42,94</t>
  </si>
  <si>
    <t xml:space="preserve">TRANSPORTE HORIZONTAL MANUAL, DE TÁBUAS DE MADEIRA COM SEÇÃO TRANSVERSAL DE 2,5 X 25 CM E 2,5 X 30 CM (UNIDADE: MXKM). AF_07/2019</t>
  </si>
  <si>
    <t xml:space="preserve">TRANSPORTE HORIZONTAL MANUAL, DE CAIBROS DE MADEIRA COM SEÇÃO TRANSVERSAL DE 7,5 X 6 CM E 6 X 8 CM (UNIDADE: MXKM). AF_07/2019</t>
  </si>
  <si>
    <t xml:space="preserve">TRANSPORTE HORIZONTAL MANUAL, DE RIPAS DE MADEIRA COM SEÇÃO TRANSVERSAL DE 1 X 5 CM E 2 X 5 CM (UNIDADE: MXKM). AF_07/2019</t>
  </si>
  <si>
    <t xml:space="preserve">TRANSPORTE HORIZONTAL MANUAL, DE VIGAS DE MADEIRA COM SEÇÃO TRANSVERSAL DE 5 X 12 CM (UNIDADE: MXKM). AF_07/2019</t>
  </si>
  <si>
    <t xml:space="preserve">TRANSPORTE HORIZONTAL MANUAL, DE VIGAS DE MADEIRA COM SEÇÃO TRANSVERSAL DE 6 X 16 CM (UNIDADE: MXKM). AF_07/2019</t>
  </si>
  <si>
    <t xml:space="preserve">TRANSPORTE HORIZONTAL MANUAL, DE VERGALHÕES DE AÇO COM DIÂMETRO DE 5 MM (UNIDADE: KGXKM). AF_07/2019</t>
  </si>
  <si>
    <t xml:space="preserve">TRANSPORTE HORIZONTAL MANUAL, DE VERGALHÕES DE AÇO COM DIÂMETRO DE 6,3 MM (UNIDADE: KGXKM). AF_07/2019</t>
  </si>
  <si>
    <t xml:space="preserve">TRANSPORTE HORIZONTAL MANUAL, DE VERGALHÕES DE AÇO COM DIÂMETRO DE 8 MM (UNIDADE: KGXKM). AF_07/2019</t>
  </si>
  <si>
    <t xml:space="preserve">3,67</t>
  </si>
  <si>
    <t xml:space="preserve">TRANSPORTE HORIZONTAL MANUAL, DE VERGALHÕES DE AÇO COM DIÂMETRO DE 10 MM; 12,5 MM; 16 MM; 20 MM; 25 MM OU 32 MM (UNIDADE: KGXKM). AF_07/2019</t>
  </si>
  <si>
    <t xml:space="preserve">2,35</t>
  </si>
  <si>
    <t xml:space="preserve">TRANSPORTE HORIZONTAL MANUAL, DE JANELA (UNIDADE: M2XKM). AF_07/2019</t>
  </si>
  <si>
    <t xml:space="preserve">42,88</t>
  </si>
  <si>
    <t xml:space="preserve">TRANSPORTE VERTICAL MANUAL, 1 PAVIMENTO, DE JANELA (UNIDADE: M2). AF_07/2019</t>
  </si>
  <si>
    <t xml:space="preserve">TRANSPORTE HORIZONTAL MANUAL, DE PORTA (UNIDADE: UNIDXKM). AF_07/2019</t>
  </si>
  <si>
    <t xml:space="preserve">91,13</t>
  </si>
  <si>
    <t xml:space="preserve">TRANSPORTE VERTICAL MANUAL, 1 PAVIMENTO, DE PORTA (UNIDADE: UNID). AF_07/2019</t>
  </si>
  <si>
    <t xml:space="preserve">1,80</t>
  </si>
  <si>
    <t xml:space="preserve">TRANSPORTE HORIZONTAL MANUAL, DE BANCADA DE MÁRMORE OU GRANITO PARA COZINHA/LAVATÓRIO OU MÁRMORE SINTÉTICO COM CUBA INTEGRADA (UNIDADE: UNIDXKM). AF_07/2019</t>
  </si>
  <si>
    <t xml:space="preserve">TRANSPORTE VERTICAL, BANCADA DE MÁRMORE OU GRANITO PARA COZINHA/LAVATÓRIO OU MÁRMORE SINTÉTICO COM CUBA INTEGRADA, MANUAL, 1 PAVIMENTO, (UNIDADE: UNID). AF_07/2019</t>
  </si>
  <si>
    <t xml:space="preserve">TRANSPORTE HORIZONTAL COM CARRINHO PLATAFORMA, DE BANCADA DE MÁRMORE OU GRANITO PARA COZINHA/LAVATÓRIO OU MÁRMORE SINTÉTICO COM CUBA INTEGRADA (UNIDADE: UNIDXKM). AF_07/2019</t>
  </si>
  <si>
    <t xml:space="preserve">TRANSPORTE HORIZONTAL MANUAL, DE VIDRO (UNIDADE: M2XKM). AF_07/2019</t>
  </si>
  <si>
    <t xml:space="preserve">68,35</t>
  </si>
  <si>
    <t xml:space="preserve">TRANSPORTE VERTICAL MANUAL, 1 PAVIMENTO, DE VIDRO (UNIDADE: M2). AF_07/2019</t>
  </si>
  <si>
    <t xml:space="preserve">TRANSPORTE HORIZONTAL MANUAL, DE TELA DE AÇO (UNIDADE: KGXKM). AF_07/2019</t>
  </si>
  <si>
    <t xml:space="preserve">TRANSPORTE HORIZONTAL MANUAL, DE COMPENSADO DE MADEIRA (UNIDADE: M2XKM). AF_07/2019</t>
  </si>
  <si>
    <t xml:space="preserve">30,39</t>
  </si>
  <si>
    <t xml:space="preserve">TRANSPORTE HORIZONTAL MANUAL, DE TELHA TERMOACÚSTICA OU TELHA DE AÇO ZINCADO (UNIDADE: M2XKM). AF_07/2019</t>
  </si>
  <si>
    <t xml:space="preserve">TRANSPORTE HORIZONTAL MANUAL, DE TELHA DE FIBROCIMENTO OU TELHA ESTRUTURAL DE FIBROCIMENTO, CANALETE 90 OU KALHETÃO (UNIDADE: M2XKM). AF_07/2019</t>
  </si>
  <si>
    <t xml:space="preserve">35,86</t>
  </si>
  <si>
    <t xml:space="preserve">TRANSPORTE HORIZONTAL COM MANIPULADOR TELESCÓPICO, DE TELHAS TERMOACÚSTICAS, FIBROCIMENTO, AÇO ZINCADO, FIBROCIMENTO ESTRUTURAL, CANALETE 90 OU KALHETÃO (UNIDADE: M2XKM). AF_07/2019</t>
  </si>
  <si>
    <t xml:space="preserve">TRANSPORTE HORIZONTAL MANUAL, DE BACIA SANITÁRIA, CAIXA ACOPLADA, TANQUE OU PIA (UNIDADE: UNIDXKM). AF_07/2019</t>
  </si>
  <si>
    <t xml:space="preserve">TRANSPORTE VERTICAL MANUAL, 1 PAVIMENTO, DE BACIA SANITÁRIA, CAIXA ACOPLADA, TANQUE OU PIA (UNIDADE: UNID). AF_07/2019</t>
  </si>
  <si>
    <t xml:space="preserve">0,84</t>
  </si>
  <si>
    <t xml:space="preserve">TRANSPORTE HORIZONTAL COM CARRINHO PLATAFORMA, DE BACIA SANITÁRIA, CAIXA ACOPLADA, TANQUE OU PIA (UNIDADE: UNIDXKM). AF_07/2019</t>
  </si>
  <si>
    <t xml:space="preserve">20,02</t>
  </si>
  <si>
    <t xml:space="preserve">TRANSPORTE HORIZONTAL COM MANIPULADOR TELESCÓPICO, DE BACIA SANITÁRIA, CAIXA ACOPLADA, TANQUE OU PIA (UNIDADE: UNIDXKM). AF_07/2019</t>
  </si>
  <si>
    <t xml:space="preserve">3,45</t>
  </si>
  <si>
    <t xml:space="preserve">TRANSPORTE HORIZONTAL MANUAL, DE TELHA DE CONCRETO OU CERÂMICA (UNIDADE: M2XKM). AF_07/2019</t>
  </si>
  <si>
    <t xml:space="preserve">170,74</t>
  </si>
  <si>
    <t xml:space="preserve">TRANSPORTE HORIZONTAL COM CARRINHO PLATAFORMA, DE TELHA DE CONCRETO OU CERÂMICA (UNIDADE: M2XKM). AF_07/2019</t>
  </si>
  <si>
    <t xml:space="preserve">TRANSPORTE HORIZONTAL COM MANIPULADOR TELESCÓPICO, DE TELHA DE CONCRETO OU CERÂMICA (UNIDADE: M2XKM). AF_07/2019</t>
  </si>
  <si>
    <t xml:space="preserve">TRANSPORTE HORIZONTAL MANUAL, DE BARRAMENTO BLINDADO (UNIDADE: MXKM). AF_07/2019</t>
  </si>
  <si>
    <t xml:space="preserve">45,87</t>
  </si>
  <si>
    <t xml:space="preserve">TRANSPORTE HORIZONTAL COM CARRINHO PLATAFORMA, DE BARRAMENTO BLINDADO (UNIDADE: MXKM). AF_07/2019</t>
  </si>
  <si>
    <t xml:space="preserve">TRANSPORTE HORIZONTAL MANUAL, DE CALHA QUADRADA NÚMERO 24  CORTE 33 (UNIDADE: MXKM). AF_07/2019</t>
  </si>
  <si>
    <t xml:space="preserve">LIMPEZA E ARREMATES FINAIS</t>
  </si>
  <si>
    <t xml:space="preserve">0212</t>
  </si>
  <si>
    <t xml:space="preserve">LIMPEZA DE PISO CERÂMICO OU PORCELANATO COM VASSOURA A SECO. AF_04/2019</t>
  </si>
  <si>
    <t xml:space="preserve">LIMPEZA DE PISO CERÂMICO OU PORCELANATO COM PANO ÚMIDO. AF_04/2019</t>
  </si>
  <si>
    <t xml:space="preserve">2,26</t>
  </si>
  <si>
    <t xml:space="preserve">LIMPEZA DE PISO CERÂMICO OU PORCELANATO UTILIZANDO DETERGENTE NEUTRO E ESCOVAÇÃO MANUAL. AF_04/2019</t>
  </si>
  <si>
    <t xml:space="preserve">LIMPEZA DE PISO CERÂMICO OU COM PEDRAS RÚSTICAS UTILIZANDO ÁCIDO MURIÁTICO. AF_04/2019</t>
  </si>
  <si>
    <t xml:space="preserve">LIMPEZA DE REVESTIMENTO CERÂMICO EM PAREDE COM PANO ÚMIDO AF_04/2019</t>
  </si>
  <si>
    <t xml:space="preserve">0,93</t>
  </si>
  <si>
    <t xml:space="preserve">LIMPEZA DE REVESTIMENTO CERÂMICO EM PAREDE UTILIZANDO DETERGENTE NEUTRO E ESCOVAÇÃO MANUAL. AF_04/2019</t>
  </si>
  <si>
    <t xml:space="preserve">1,76</t>
  </si>
  <si>
    <t xml:space="preserve">LIMPEZA DE REVESTIMENTO CERÂMICO EM PAREDE UTILIZANDO ÁCIDO MURIÁTICO. AF_04/2019</t>
  </si>
  <si>
    <t xml:space="preserve">4,14</t>
  </si>
  <si>
    <t xml:space="preserve">LIMPEZA DE PISO DE LADRILHO HIDRÁULICO COM PANO ÚMIDO. AF_04/2019</t>
  </si>
  <si>
    <t xml:space="preserve">6,45</t>
  </si>
  <si>
    <t xml:space="preserve">LIMPEZA DE PISO DE MÁRMORE/GRANITO UTILIZANDO DETERGENTE NEUTRO E ESCOVAÇÃO MANUAL. AF_04/2019</t>
  </si>
  <si>
    <t xml:space="preserve">8,01</t>
  </si>
  <si>
    <t xml:space="preserve">LIMPEZA DE CONTRAPISO COM VASSOURA A SECO. AF_04/2019</t>
  </si>
  <si>
    <t xml:space="preserve">LIMPEZA DE LADRILHO HIDRÁULICO EM PAREDE COM PANO ÚMIDO. AF_04/2019</t>
  </si>
  <si>
    <t xml:space="preserve">1,24</t>
  </si>
  <si>
    <t xml:space="preserve">LIMPEZA DE MÁRMORE/GRANITO EM PAREDE UTILIZANDO DETERGENTE NEUTRO E ESCOVAÇÃO MANUAL. AF_04/2019</t>
  </si>
  <si>
    <t xml:space="preserve">1,04</t>
  </si>
  <si>
    <t xml:space="preserve">LIMPEZA DE SUPERFÍCIE COM JATO DE ALTA PRESSÃO. AF_04/2019</t>
  </si>
  <si>
    <t xml:space="preserve">2,13</t>
  </si>
  <si>
    <t xml:space="preserve">LIMPEZA DE PIA INOX COM BANCADA DE PEDRA, INCLUSIVE METAIS CORRESPONDENTES. AF_04/2019</t>
  </si>
  <si>
    <t xml:space="preserve">LIMPEZA DE TANQUE OU LAVATÓRIO DE LOUÇA ISOLADO, INCLUSIVE METAIS CORRESPONDENTES. AF_04/2019</t>
  </si>
  <si>
    <t xml:space="preserve">LIMPEZA DE LAVATÓRIO DE LOUÇA COM BANCADA DE PEDRA, INCLUSIVE METAIS CORRESPONDENTES. AF_04/2019</t>
  </si>
  <si>
    <t xml:space="preserve">5,27</t>
  </si>
  <si>
    <t xml:space="preserve">LIMPEZA DE BACIA SANITÁRIA, BIDÊ OU MICTÓRIO EM LOUÇA, INCLUSIVE METAIS CORRESPONDENTES. AF_04/2019</t>
  </si>
  <si>
    <t xml:space="preserve">LIMPEZA DE BANCADA DE PEDRA (MÁRMORE OU GRANITO). AF_04/2019</t>
  </si>
  <si>
    <t xml:space="preserve">LIMPEZA DE JANELA INTEIRAMENTE DE VIDRO. AF_04/2019</t>
  </si>
  <si>
    <t xml:space="preserve">LIMPEZA DE JANELA DE VIDRO COM CAIXILHO EM AÇO/ALUMÍNIO/PVC. AF_04/2019</t>
  </si>
  <si>
    <t xml:space="preserve">LIMPEZA DE PORTA DE MADEIRA. AF_04/2019</t>
  </si>
  <si>
    <t xml:space="preserve">LIMPEZA DE PORTA INTEIRAMENTE DE VIDRO. AF_04/2019</t>
  </si>
  <si>
    <t xml:space="preserve">LIMPEZA DE PORTA EM AÇO/ALUMÍNIO. AF_04/2019</t>
  </si>
  <si>
    <t xml:space="preserve">2,61</t>
  </si>
  <si>
    <t xml:space="preserve">LIMPEZA DE PORTA DE VIDRO COM CAIXILHO EM AÇO/ ALUMÍNIO/ PVC. AF_04/2019</t>
  </si>
  <si>
    <t xml:space="preserve">3,60</t>
  </si>
  <si>
    <t xml:space="preserve">LIMPEZA DE FORRO REMOVÍVEL COM PANO ÚMIDO. AF_04/2019</t>
  </si>
  <si>
    <t xml:space="preserve">1,68</t>
  </si>
  <si>
    <t xml:space="preserve">OUTROS</t>
  </si>
  <si>
    <t xml:space="preserve">0318</t>
  </si>
  <si>
    <t xml:space="preserve">GUARDA-CORPO FIXADO EM FÔRMA DE MADEIRA COM TRAVESSÕES EM MADEIRA PREGADA E FECHAMENTO EM TELA DE POLIPROPILENO PARA EDIFICAÇÕES COM ATÉ 2 PAVIMENTOS. AF_11/2017</t>
  </si>
  <si>
    <t xml:space="preserve">68,29</t>
  </si>
  <si>
    <t xml:space="preserve">GUARDA-CORPO FIXADO EM FÔRMA DE MADEIRA COM TRAVESSÕES EM MADEIRA PREGADA E FECHAMENTO EM TELA DE POLIPROPILENO PARA EDIFICAÇÕES COM  3 PAVIMENTOS. AF_11/2017</t>
  </si>
  <si>
    <t xml:space="preserve">52,23</t>
  </si>
  <si>
    <t xml:space="preserve">GUARDA-CORPO FIXADO EM FÔRMA DE MADEIRA COM TRAVESSÕES EM MADEIRA PREGADA E FECHAMENTO EM TELA DE POLIPROPILENO PARA EDIFICAÇÕES COM ALTURA IGUAL OU SUPERIOR A 4 PAVIMENTOS. AF_11/2017</t>
  </si>
  <si>
    <t xml:space="preserve">44,19</t>
  </si>
  <si>
    <t xml:space="preserve">GUARDA-CORPO FIXADO EM FÔRMA DE MADEIRA COM TRAVESSÕES EM MADEIRA PREGADA E FECHAMENTO EM PAINEL COMPENSADO PARA EDIFICAÇÕES COM ATÉ 2 PAVIMENTOS. AF_11/2017</t>
  </si>
  <si>
    <t xml:space="preserve">101,56</t>
  </si>
  <si>
    <t xml:space="preserve">GUARDA-CORPO FIXADO EM FÔRMA DE MADEIRA COM TRAVESSÕES EM MADEIRA PREGADA E FECHAMENTO EM PAINEL COMPENSADO PARA EDIFICAÇÕES COM 3 PAVIMENTOS. AF_11/2017</t>
  </si>
  <si>
    <t xml:space="preserve">74,68</t>
  </si>
  <si>
    <t xml:space="preserve">GUARDA-CORPO FIXADO EM FÔRMA DE MADEIRA COM TRAVESSÕES EM MADEIRA PREGADA E FECHAMENTO EM PAINEL COMPENSADO PARA EDIFICAÇÕES COM ALTURA IGUAL OU SUPERIOR A 4 PAVIMENTOS. AF_11/2017</t>
  </si>
  <si>
    <t xml:space="preserve">61,11</t>
  </si>
  <si>
    <t xml:space="preserve">GUARDA-CORPO FIXADO EM FÔRMA DE MADEIRA COM TRAVESSÕES EM MADEIRA PREGADA PRÉ-MONTADA E ENCAIXE NA FÔRMA. PARA EDIFICAÇÕES COM ATÉ 2 PAVIMENTOS. AF_11/2017</t>
  </si>
  <si>
    <t xml:space="preserve">60,69</t>
  </si>
  <si>
    <t xml:space="preserve">GUARDA-CORPO FIXADO EM FÔRMA DE MADEIRA COM TRAVESSÕES EM MADEIRA PREGADA PRÉ-MONTADA E ENCAIXE NA FÔRMA PARA EDIFICAÇÕES COM 3 PAVIMENTOS. AF_11/2017</t>
  </si>
  <si>
    <t xml:space="preserve">45,38</t>
  </si>
  <si>
    <t xml:space="preserve">GUARDA-CORPO FIXADO EM FÔRMA DE MADEIRA COM TRAVESSÕES EM MADEIRA PREGADA PRÉ-MONTADA E ENCAIXE NA FÔRMA. PARA EDIFICAÇÕES COM ALTURA IGUAL OU SUPERIOR A 4 PAVIMENTOS. AF_11/2017</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</si>
  <si>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</si>
  <si>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95,58</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</si>
  <si>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</si>
  <si>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</si>
  <si>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101,55</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</si>
  <si>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</si>
  <si>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FECHAMENTO REMOVÍVEL DE VÃO DE PORTAS, EM MADEIRA (VÃO DO ELEVADOR)  1 MONTAGEM EM OBRA. AF_11/2017</t>
  </si>
  <si>
    <t xml:space="preserve">FECHAMENTO REMOVÍVEL DE ABERTURA DE CAIXILHO, EM MADEIRA  4 MONTAGENS EM OBRA. AF_11/2017</t>
  </si>
  <si>
    <t xml:space="preserve">16,75</t>
  </si>
  <si>
    <t xml:space="preserve">FECHAMENTO REMOVÍVEL DE ABERTURA NO PISO, EM MADEIRA  1 MONTAGEM EM OBRA. AF_11/2017</t>
  </si>
  <si>
    <t xml:space="preserve">273,87</t>
  </si>
  <si>
    <t xml:space="preserve">PONTEIRAS DE PROTEÇÃO DE VERGALHÕES EXPOSTOS EM FUNDAÇÕES. AF_11/2017</t>
  </si>
  <si>
    <t xml:space="preserve">PONTEIRAS DE PROTEÇÃO DE VERGALHÕES EXPOSTOS EM ESTRUTURAS DE CONCRETO ARMADO CONVENCIONAL. AF_11/2017</t>
  </si>
  <si>
    <t xml:space="preserve">0,14</t>
  </si>
  <si>
    <t xml:space="preserve">PONTEIRAS DE PROTEÇÃO DE VERGALHÕES EXPOSTOS EM ALVENARIA ESTRUTURAL. AF_11/2017</t>
  </si>
  <si>
    <t xml:space="preserve">INSTALAÇÃO DE SINALIZADOR NOTURNO LED. AF_11/2017</t>
  </si>
  <si>
    <t xml:space="preserve">COLOCAÇÃO DE TELA EM ANDAIME FACHADEIRO. AF_11/2017</t>
  </si>
  <si>
    <t xml:space="preserve">6,27</t>
  </si>
  <si>
    <t xml:space="preserve">MONTAGEM E DESMONTAGEM DE ANDAIME MODULAR FACHADEIRO, COM PISO METÁLICO, PARA EDIFICAÇÕES COM MÚLTIPLOS PAVIMENTOS (EXCLUSIVE ANDAIME E LIMPEZA). AF_11/2017</t>
  </si>
  <si>
    <t xml:space="preserve">MONTAGEM E DESMONTAGEM DE ANDAIME TUBULAR TIPO TORRE (EXCLUSIVE ANDAIME E LIMPEZA). AF_11/2017</t>
  </si>
  <si>
    <t xml:space="preserve">19,82</t>
  </si>
  <si>
    <t xml:space="preserve">MONTAGEM E DESMONTAGEM DE ANDAIME MULTIDIRECIONAL (EXCLUSIVE ANDAIME E LIMPEZA). AF_11/2017</t>
  </si>
  <si>
    <t xml:space="preserve">6,97</t>
  </si>
  <si>
    <t xml:space="preserve">COBERTURA PARA PROTEÇÃO DE PEDESTRES SOBRE ESTRUTURA DE ANDAIME, INCLUSIVE MONTAGEM E DESMONTAGEM. AF_11/2017</t>
  </si>
  <si>
    <t xml:space="preserve">107,71</t>
  </si>
  <si>
    <t xml:space="preserve">PLATAFORMA DE PROTEÇÃO PRINCIPAL PARA ALVENARIA ESTRUTURAL PARA SER APOIADA EM ANDAIME, INCLUSIVE MONTAGEM E DESMONTAGEM. AF_11/2017</t>
  </si>
  <si>
    <t xml:space="preserve">734,94</t>
  </si>
  <si>
    <t xml:space="preserve">SERP</t>
  </si>
  <si>
    <t xml:space="preserve">DEMOLICOES/RETIRADAS</t>
  </si>
  <si>
    <t xml:space="preserve">0014</t>
  </si>
  <si>
    <t xml:space="preserve">DEMOLIÇÃO DE ALVENARIA DE BLOCO FURADO, DE FORMA MANUAL, COM REAPROVEITAMENTO. AF_12/2017</t>
  </si>
  <si>
    <t xml:space="preserve">124,02</t>
  </si>
  <si>
    <t xml:space="preserve">DEMOLIÇÃO DE ALVENARIA DE BLOCO FURADO, DE FORMA MANUAL, SEM REAPROVEITAMENTO. AF_12/2017</t>
  </si>
  <si>
    <t xml:space="preserve">60,45</t>
  </si>
  <si>
    <t xml:space="preserve">DEMOLIÇÃO DE ALVENARIA DE TIJOLO MACIÇO, DE FORMA MANUAL, COM REAPROVEITAMENTO. AF_12/2017</t>
  </si>
  <si>
    <t xml:space="preserve">185,15</t>
  </si>
  <si>
    <t xml:space="preserve">DEMOLIÇÃO DE ALVENARIA DE TIJOLO MACIÇO, DE FORMA MANUAL, SEM REAPROVEITAMENTO. AF_12/2017</t>
  </si>
  <si>
    <t xml:space="preserve">113,64</t>
  </si>
  <si>
    <t xml:space="preserve">DEMOLIÇÃO DE ALVENARIA PARA QUALQUER TIPO DE BLOCO, DE FORMA MECANIZADA, SEM REAPROVEITAMENTO. AF_12/2017</t>
  </si>
  <si>
    <t xml:space="preserve">47,31</t>
  </si>
  <si>
    <t xml:space="preserve">DEMOLIÇÃO DE PILARES E VIGAS EM CONCRETO ARMADO, DE FORMA MANUAL, SEM REAPROVEITAMENTO. AF_12/2017</t>
  </si>
  <si>
    <t xml:space="preserve">DEMOLIÇÃO DE PILARES E VIGAS EM CONCRETO ARMADO, DE FORMA MECANIZADA COM MARTELETE, SEM REAPROVEITAMENTO. AF_12/2017</t>
  </si>
  <si>
    <t xml:space="preserve">298,30</t>
  </si>
  <si>
    <t xml:space="preserve">DEMOLIÇÃO DE LAJES, DE FORMA MANUAL, SEM REAPROVEITAMENTO. AF_12/2017</t>
  </si>
  <si>
    <t xml:space="preserve">298,71</t>
  </si>
  <si>
    <t xml:space="preserve">DEMOLIÇÃO DE LAJES, DE FORMA MECANIZADA COM MARTELETE, SEM REAPROVEITAMENTO. AF_12/2017</t>
  </si>
  <si>
    <t xml:space="preserve">134,15</t>
  </si>
  <si>
    <t xml:space="preserve">DEMOLIÇÃO DE ARGAMASSAS, DE FORMA MANUAL, SEM REAPROVEITAMENTO. AF_12/2017</t>
  </si>
  <si>
    <t xml:space="preserve">3,46</t>
  </si>
  <si>
    <t xml:space="preserve">DEMOLIÇÃO DE RODAPÉ CERÂMICO, DE FORMA MANUAL, SEM REAPROVEITAMENTO. AF_12/2017</t>
  </si>
  <si>
    <t xml:space="preserve">2,71</t>
  </si>
  <si>
    <t xml:space="preserve">DEMOLIÇÃO DE REVESTIMENTO CERÂMICO, DE FORMA MANUAL, SEM REAPROVEITAMENTO. AF_12/2017</t>
  </si>
  <si>
    <t xml:space="preserve">DEMOLIÇÃO DE REVESTIMENTO CERÂMICO, DE FORMA MECANIZADA COM MARTELETE, SEM REAPROVEITAMENTO. AF_12/2017</t>
  </si>
  <si>
    <t xml:space="preserve">12,82</t>
  </si>
  <si>
    <t xml:space="preserve">DEMOLIÇÃO DE PAVIMENTO INTERTRAVADO, DE FORMA MANUAL, COM REAPROVEITAMENTO. AF_12/2017</t>
  </si>
  <si>
    <t xml:space="preserve">DEMOLIÇÃO PARCIAL DE PAVIMENTO ASFÁLTICO, DE FORMA MECANIZADA, SEM REAPROVEITAMENTO. AF_12/2017</t>
  </si>
  <si>
    <t xml:space="preserve">REMOÇÃO DE TAPUME/ CHAPAS METÁLICAS E DE MADEIRA, DE FORMA MANUAL, SEM REAPROVEITAMENTO. AF_12/2017</t>
  </si>
  <si>
    <t xml:space="preserve">REMOÇÃO DE CHAPAS E PERFIS DE DRYWALL, DE FORMA MANUAL, SEM REAPROVEITAMENTO. AF_12/2017</t>
  </si>
  <si>
    <t xml:space="preserve">REMOÇÃO DE PLACAS E PILARETES DE CONCRETO, DE FORMA MANUAL, SEM REAPROVEITAMENTO. AF_12/2017</t>
  </si>
  <si>
    <t xml:space="preserve">20,71</t>
  </si>
  <si>
    <t xml:space="preserve">REMOÇÃO DE FORROS DE DRYWALL, PVC E FIBROMINERAL, DE FORMA MANUAL, SEM REAPROVEITAMENTO. AF_12/2017</t>
  </si>
  <si>
    <t xml:space="preserve">REMOÇÃO DE FORRO DE GESSO, DE FORMA MANUAL, SEM REAPROVEITAMENTO. AF_12/2017</t>
  </si>
  <si>
    <t xml:space="preserve">REMOÇÃO DE TRAMA METÁLICA OU DE MADEIRA PARA FORRO, DE FORMA MANUAL, SEM REAPROVEITAMENTO. AF_12/2017</t>
  </si>
  <si>
    <t xml:space="preserve">3,19</t>
  </si>
  <si>
    <t xml:space="preserve">REMOÇÃO DE PISO DE MADEIRA (ASSOALHO E BARROTE), DE FORMA MANUAL, SEM REAPROVEITAMENTO. AF_12/2017</t>
  </si>
  <si>
    <t xml:space="preserve">REMOÇÃO DE PORTAS, DE FORMA MANUAL, SEM REAPROVEITAMENTO. AF_12/2017</t>
  </si>
  <si>
    <t xml:space="preserve">REMOÇÃO DE JANELAS, DE FORMA MANUAL, SEM REAPROVEITAMENTO. AF_12/2017</t>
  </si>
  <si>
    <t xml:space="preserve">32,92</t>
  </si>
  <si>
    <t xml:space="preserve">REMOÇÃO DE TELHAS, DE FIBROCIMENTO, METÁLICA E CERÂMICA, DE FORMA MANUAL, SEM REAPROVEITAMENTO. AF_12/2017</t>
  </si>
  <si>
    <t xml:space="preserve">REMOÇÃO DE PROTEÇÃO TÉRMICA PARA COBERTURA EM EPS, DE FORMA MANUAL, SEM REAPROVEITAMENTO. AF_12/2017</t>
  </si>
  <si>
    <t xml:space="preserve">2,05</t>
  </si>
  <si>
    <t xml:space="preserve">REMOÇÃO DE TELHAS DE FIBROCIMENTO, METÁLICA E CERÂMICA, DE FORMA MECANIZADA, COM USO DE GUINDASTE, SEM REAPROVEITAMENTO. AF_12/2017</t>
  </si>
  <si>
    <t xml:space="preserve">REMOÇÃO DE TRAMA DE MADEIRA PARA COBERTURA, DE FORMA MANUAL, SEM REAPROVEITAMENTO. AF_12/2017</t>
  </si>
  <si>
    <t xml:space="preserve">REMOÇÃO DE TESOURAS DE MADEIRA, COM VÃO MENOR QUE 8M, DE FORMA MANUAL, SEM REAPROVEITAMENTO. AF_12/2017</t>
  </si>
  <si>
    <t xml:space="preserve">85,23</t>
  </si>
  <si>
    <t xml:space="preserve">REMOÇÃO DE TESOURAS DE MADEIRA, COM VÃO MAIOR OU IGUAL A 8M, DE FORMA MANUAL, SEM REAPROVEITAMENTO. AF_12/2017</t>
  </si>
  <si>
    <t xml:space="preserve">193,23</t>
  </si>
  <si>
    <t xml:space="preserve">REMOÇÃO DE TESOURAS DE MADEIRA, COM VÃO MENOR QUE 8M, DE FORMA MECANIZADA, COM REAPROVEITAMENTO. AF_12/2017</t>
  </si>
  <si>
    <t xml:space="preserve">113,43</t>
  </si>
  <si>
    <t xml:space="preserve">REMOÇÃO DE TESOURAS DE MADEIRA, COM VÃO MAIOR OU IGUAL A 8M, DE FORMA MECANIZADA, COM REAPROVEITAMENTO. AF_12/2017</t>
  </si>
  <si>
    <t xml:space="preserve">143,00</t>
  </si>
  <si>
    <t xml:space="preserve">REMOÇÃO DE TRAMA METÁLICA PARA COBERTURA, DE FORMA MANUAL, SEM REAPROVEITAMENTO. AF_12/2017</t>
  </si>
  <si>
    <t xml:space="preserve">21,27</t>
  </si>
  <si>
    <t xml:space="preserve">REMOÇÃO DE TESOURAS METÁLICAS, COM VÃO MENOR QUE 8M, DE FORMA MANUAL, SEM REAPROVEITAMENTO. AF_12/2017</t>
  </si>
  <si>
    <t xml:space="preserve">215,29</t>
  </si>
  <si>
    <t xml:space="preserve">REMOÇÃO DE TESOURAS METÁLICAS, COM VÃO MAIOR OU IGUAL A 8M, DE FORMA MANUAL, SEM REAPROVEITAMENTO. AF_12/2017</t>
  </si>
  <si>
    <t xml:space="preserve">426,70</t>
  </si>
  <si>
    <t xml:space="preserve">REMOÇÃO DE TESOURAS METÁLICAS, COM VÃO MENOR QUE 8M, DE FORMA MECANIZADA, COM REAPROVEITAMENTO. AF_12/2017</t>
  </si>
  <si>
    <t xml:space="preserve">165,61</t>
  </si>
  <si>
    <t xml:space="preserve">REMOÇÃO DE TESOURAS METÁLICAS, COM VÃO MAIOR OU IGUAL A 8M, DE FORMA MECANIZADA, COM REAPROVEITAMENTO. AF_12/2017</t>
  </si>
  <si>
    <t xml:space="preserve">226,88</t>
  </si>
  <si>
    <t xml:space="preserve">REMOÇÃO DE INTERRUPTORES/TOMADAS ELÉTRICAS, DE FORMA MANUAL, SEM REAPROVEITAMENTO. AF_12/2017</t>
  </si>
  <si>
    <t xml:space="preserve">REMOÇÃO DE CABOS ELÉTRICOS, DE FORMA MANUAL, SEM REAPROVEITAMENTO. AF_12/2017</t>
  </si>
  <si>
    <t xml:space="preserve">REMOÇÃO DE TUBULAÇÕES (TUBOS E CONEXÕES) DE ÁGUA FRIA, DE FORMA MANUAL, SEM REAPROVEITAMENTO. AF_12/2017</t>
  </si>
  <si>
    <t xml:space="preserve">0,52</t>
  </si>
  <si>
    <t xml:space="preserve">REMOÇÃO DE LOUÇAS, DE FORMA MANUAL, SEM REAPROVEITAMENTO. AF_12/2017</t>
  </si>
  <si>
    <t xml:space="preserve">13,02</t>
  </si>
  <si>
    <t xml:space="preserve">REMOÇÃO DE ACESSÓRIOS, DE FORMA MANUAL, SEM REAPROVEITAMENTO. AF_12/2017</t>
  </si>
  <si>
    <t xml:space="preserve">REMOÇÃO DE LUMINÁRIAS, DE FORMA MANUAL, SEM REAPROVEITAMENTO. AF_12/2017</t>
  </si>
  <si>
    <t xml:space="preserve">REMOÇÃO DE METAIS SANITÁRIOS, DE FORMA MANUAL, SEM REAPROVEITAMENTO. AF_12/2017</t>
  </si>
  <si>
    <t xml:space="preserve">9,49</t>
  </si>
  <si>
    <t xml:space="preserve">SERT</t>
  </si>
  <si>
    <t xml:space="preserve">CONTROLE TECNOLOGICO</t>
  </si>
  <si>
    <t xml:space="preserve">0006</t>
  </si>
  <si>
    <t xml:space="preserve">SERVIÇOS TÉCNICOS ESPECIALIZADOS PARA ACOMPANHAMENTO DE EXECUÇÃO DE FUNDAÇÕES PROFUNDAS E ESTRUTURAS DE CONTENÇÃO</t>
  </si>
  <si>
    <t xml:space="preserve">146,14</t>
  </si>
  <si>
    <t xml:space="preserve">LOCACAO</t>
  </si>
  <si>
    <t xml:space="preserve">0008</t>
  </si>
  <si>
    <t xml:space="preserve">LOCAÇÃO DE PONTO PARA REFERÊNCIA TOPOGRÁFICA. AF_10/2018</t>
  </si>
  <si>
    <t xml:space="preserve">17,44</t>
  </si>
  <si>
    <t xml:space="preserve">LOCACAO CONVENCIONAL DE OBRA, UTILIZANDO GABARITO DE TÁBUAS CORRIDAS PONTALETADAS A CADA 2,00M -  2 UTILIZAÇÕES. AF_10/2018</t>
  </si>
  <si>
    <t xml:space="preserve">LOCAÇÃO COM CAVALETE COM ALTURA DE 1,00 M - 2 UTILIZAÇÕES. AF_10/2018</t>
  </si>
  <si>
    <t xml:space="preserve">155,55</t>
  </si>
  <si>
    <t xml:space="preserve">LOCAÇÃO COM CAVALETE COM ALTURA DE 0,50 M - 2 UTILIZAÇÕES. AF_10/2018</t>
  </si>
  <si>
    <t xml:space="preserve">MARCAÇÃO DE PONTOS EM GABARITO OU CAVALETE. AF_10/2018</t>
  </si>
  <si>
    <t xml:space="preserve">LOCAÇÃO DE REDE DE ÁGUA OU ESGOTO. AF_10/2018</t>
  </si>
  <si>
    <t xml:space="preserve">LOCAÇÃO DE PAVIMENTAÇÃO. AF_10/2018</t>
  </si>
  <si>
    <t xml:space="preserve">TRANPORTES, CARGAS E DESCARGAS</t>
  </si>
  <si>
    <t xml:space="preserve">TRAN</t>
  </si>
  <si>
    <t xml:space="preserve">TRANSPORTE COMERCIAL</t>
  </si>
  <si>
    <t xml:space="preserve">0332</t>
  </si>
  <si>
    <t xml:space="preserve">TRANSPORTE COM CAMINHÃO BASCULANTE DE 10 M³, EM VIA URBANA EM LEITO NATURAL (UNIDADE: M3XKM). AF_07/2020</t>
  </si>
  <si>
    <t xml:space="preserve">TRANSPORTE COM CAMINHÃO BASCULANTE DE 10 M³, EM VIA URBANA EM REVESTIMENTO PRIMÁRIO (UNIDADE: M3XKM). AF_07/2020</t>
  </si>
  <si>
    <t xml:space="preserve">1,86</t>
  </si>
  <si>
    <t xml:space="preserve">TRANSPORTE COM CAMINHÃO BASCULANTE DE 10 M³, EM VIA URBANA PAVIMENTADA, ADICIONAL PARA DMT EXCEDENTE A 30 KM (UNIDADE: M3XKM). AF_07/2020</t>
  </si>
  <si>
    <t xml:space="preserve">0,67</t>
  </si>
  <si>
    <t xml:space="preserve">TRANSPORTE COM CAMINHÃO BASCULANTE DE 14 M³, EM VIA URBANA EM LEITO NATURAL (UNIDADE: M3XKM). AF_07/2020</t>
  </si>
  <si>
    <t xml:space="preserve">TRANSPORTE COM CAMINHÃO BASCULANTE DE 14 M³, EM VIA URBANA EM REVESTIMENTO PRIMÁRIO (UNIDADE: M3XKM). AF_07/2020</t>
  </si>
  <si>
    <t xml:space="preserve">1,99</t>
  </si>
  <si>
    <t xml:space="preserve">TRANSPORTE COM CAMINHÃO BASCULANTE DE 14 M³, EM VIA URBANA PAVIMENTADA, ADICIONAL PARA DMT EXCEDENTE A 30 KM (UNIDADE: M3XKM). AF_07/2020</t>
  </si>
  <si>
    <t xml:space="preserve">TRANSPORTE COM CAMINHÃO BASCULANTE DE 10 M³, EM VIA URBANA EM LEITO NATURAL (UNIDADE: TXKM). AF_07/2020</t>
  </si>
  <si>
    <t xml:space="preserve">1,44</t>
  </si>
  <si>
    <t xml:space="preserve">TRANSPORTE COM CAMINHÃO BASCULANTE DE 10 M³, EM VIA URBANA EM REVESTIMENTO PRIMÁRIO (UNIDADE: TXKM). AF_07/2020</t>
  </si>
  <si>
    <t xml:space="preserve">1,25</t>
  </si>
  <si>
    <t xml:space="preserve">TRANSPORTE COM CAMINHÃO BASCULANTE DE 10 M³, EM VIA URBANA PAVIMENTADA, ADICIONAL PARA DMT EXCEDENTE A 30 KM (UNIDADE: TXKM). AF_07/2020</t>
  </si>
  <si>
    <t xml:space="preserve">TRANSPORTE COM CAMINHÃO BASCULANTE DE 14 M³, EM VIA URBANA EM LEITO NATURAL (UNIDADE: TXKM). AF_07/2020</t>
  </si>
  <si>
    <t xml:space="preserve">1,52</t>
  </si>
  <si>
    <t xml:space="preserve">TRANSPORTE COM CAMINHÃO BASCULANTE DE 14 M³, EM VIA URBANA EM REVESTIMENTO PRIMÁRIO (UNIDADE: TXKM). AF_07/2020</t>
  </si>
  <si>
    <t xml:space="preserve">TRANSPORTE COM CAMINHÃO BASCULANTE DE 14 M³, EM VIA URBANA PAVIMENTADA, ADICIONAL PARA DMT EXCEDENTE A 30 KM (UNIDADE: TXKM). AF_07/2020</t>
  </si>
  <si>
    <t xml:space="preserve">TRANSPORTE COM CAMINHÃO BASCULANTE DE 18 M³, EM VIA URBANA EM LEITO NATURAL (UNIDADE: M3XKM). AF_07/2020</t>
  </si>
  <si>
    <t xml:space="preserve">1,95</t>
  </si>
  <si>
    <t xml:space="preserve">TRANSPORTE COM CAMINHÃO BASCULANTE DE 18 M³, EM VIA URBANA EM REVESTIMENTO PRIMÁRIO (UNIDADE: M3XKM). AF_07/2020</t>
  </si>
  <si>
    <t xml:space="preserve">TRANSPORTE COM CAMINHÃO BASCULANTE DE 18 M³, EM VIA URBANA PAVIMENTADA, ADICIONAL PARA DMT EXCEDENTE A 30 KM (UNIDADE: M3XKM). AF_07/2020</t>
  </si>
  <si>
    <t xml:space="preserve">TRANSPORTE COM CAMINHÃO BASCULANTE DE 18 M³, EM VIA URBANA EM LEITO NATURAL (UNIDADE: TXKM). AF_07/2020</t>
  </si>
  <si>
    <t xml:space="preserve">1,32</t>
  </si>
  <si>
    <t xml:space="preserve">TRANSPORTE COM CAMINHÃO BASCULANTE DE 18 M³, EM VIA URBANA EM REVESTIMENTO PRIMÁRIO (UNIDADE: TXKM). AF_07/2020</t>
  </si>
  <si>
    <t xml:space="preserve">1,13</t>
  </si>
  <si>
    <t xml:space="preserve">TRANSPORTE COM CAMINHÃO BASCULANTE DE 18 M³, EM VIA URBANA PAVIMENTADA, ADICIONAL PARA DMT EXCEDENTE A 30 KM (UNIDADE: TXKM). AF_07/2020</t>
  </si>
  <si>
    <t xml:space="preserve">TRANSPORTE COM CAMINHÃO BASCULANTE DE 10 M³, EM VIA URBANA PAVIMENTADA, DMT ATÉ 30 KM (UNIDADE: M3XKM). AF_07/2020</t>
  </si>
  <si>
    <t xml:space="preserve">1,71</t>
  </si>
  <si>
    <t xml:space="preserve">TRANSPORTE COM CAMINHÃO BASCULANTE DE 14 M³, EM VIA URBANA PAVIMENTADA, DMT ATÉ 30 KM (UNIDADE: M3XKM). AF_07/2020</t>
  </si>
  <si>
    <t xml:space="preserve">TRANSPORTE COM CAMINHÃO BASCULANTE DE 18 M³, EM VIA URBANA PAVIMENTADA, DMT ATÉ 30 KM (UNIDADE: M3XKM). AF_07/2020</t>
  </si>
  <si>
    <t xml:space="preserve">1,55</t>
  </si>
  <si>
    <t xml:space="preserve">TRANSPORTE COM CAMINHÃO BASCULANTE DE 10 M³, EM VIA URBANA PAVIMENTADA, DMT ATÉ 30 KM (UNIDADE: TXKM). AF_07/2020</t>
  </si>
  <si>
    <t xml:space="preserve">TRANSPORTE COM CAMINHÃO BASCULANTE DE 14 M³, EM VIA URBANA PAVIMENTADA, DMT ATÉ 30 KM (UNIDADE: TXKM). AF_07/2020</t>
  </si>
  <si>
    <t xml:space="preserve">1,21</t>
  </si>
  <si>
    <t xml:space="preserve">TRANSPORTE COM CAMINHÃO BASCULANTE DE 18 M³, EM VIA URBANA PAVIMENTADA, DMT ATÉ 30 KM (UNIDADE: TXKM). AF_07/2020</t>
  </si>
  <si>
    <t xml:space="preserve">TRANSPORTE COM CAMINHÃO BASCULANTE DE 6 M³, EM VIA URBANA EM LEITO NATURAL (UNIDADE: M3XKM). AF_07/2020</t>
  </si>
  <si>
    <t xml:space="preserve">TRANSPORTE COM CAMINHÃO BASCULANTE DE 6 M³, EM VIA URBANA EM REVESTIMENTO PRIMÁRIO (UNIDADE: M3XKM). AF_07/2020</t>
  </si>
  <si>
    <t xml:space="preserve">2,67</t>
  </si>
  <si>
    <t xml:space="preserve">TRANSPORTE COM CAMINHÃO BASCULANTE DE 6 M³, EM VIA URBANA PAVIMENTADA, DMT ATÉ 30 KM (UNIDADE: M3XKM). AF_07/2020</t>
  </si>
  <si>
    <t xml:space="preserve">TRANSPORTE COM CAMINHÃO BASCULANTE DE 6 M³, EM VIA URBANA PAVIMENTADA, ADICIONAL PARA DMT EXCEDENTE A 30 KM (UNIDADE: M3XKM). AF_07/2020</t>
  </si>
  <si>
    <t xml:space="preserve">TRANSPORTE COM CAMINHÃO BASCULANTE DE 6 M³, EM VIA INTERNA (DENTRO DO CANTEIRO - UNIDADE: M3XKM). AF_07/2020</t>
  </si>
  <si>
    <t xml:space="preserve">7,36</t>
  </si>
  <si>
    <t xml:space="preserve">TRANSPORTE COM CAMINHÃO BASCULANTE DE 10 M³, EM VIA INTERNA (DENTRO DO CANTEIRO - UNIDADE: M3XKM). AF_07/2020</t>
  </si>
  <si>
    <t xml:space="preserve">TRANSPORTE COM CAMINHÃO BASCULANTE DE 14 M³, EM VIA INTERNA (DENTRO DO CANTEIRO - UNIDADE:M3XKM). AF_07/2020</t>
  </si>
  <si>
    <t xml:space="preserve">TRANSPORTE COM CAMINHÃO BASCULANTE DE 18 M³, EM VIA INTERNA (DENTRO DO CANTEIRO - UNIDADE: M3XKM). AF_07/2020</t>
  </si>
  <si>
    <t xml:space="preserve">TRANSPORTE COM CAMINHÃO BASCULANTE DE 6 M³, EM VIA INTERNA (DENTRO DO CANTEIRO - UNIDADE: TXKM). AF_07/2020</t>
  </si>
  <si>
    <t xml:space="preserve">TRANSPORTE COM CAMINHÃO BASCULANTE DE 10 M³, EM VIA INTERNA A OBRA (UNIDADE: TXKM). AF_07/2020</t>
  </si>
  <si>
    <t xml:space="preserve">TRANSPORTE COM CAMINHÃO BASCULANTE DE 14 M³, EM VIA INTERNA (DENTRO DO CANTEIRO - UNIDADE: TXKM). AF_07/2020</t>
  </si>
  <si>
    <t xml:space="preserve">TRANSPORTE COM CAMINHÃO BASCULANTE DE 18 M³, EM VIA INTERNA (DENTRO DO CANTEIRO - UNIDADE: TXKM). AF_07/2020</t>
  </si>
  <si>
    <t xml:space="preserve">3,14</t>
  </si>
  <si>
    <t xml:space="preserve">TRANSPORTE COM CAMINHÃO CARROCERIA 9T, EM VIA URBANA EM LEITO NATURAL (UNIDADE: TXKM). AF_07/2020</t>
  </si>
  <si>
    <t xml:space="preserve">2,25</t>
  </si>
  <si>
    <t xml:space="preserve">TRANSPORTE COM CAMINHÃO CARROCERIA 9T, EM VIA URBANA EM REVESTIMENTO PRIMÁRIO (UNIDADE: TXKM). AF_07/2020</t>
  </si>
  <si>
    <t xml:space="preserve">TRANSPORTE COM CAMINHÃO CARROCERIA 9T, EM VIA URBANA PAVIMENTADA, DMT ATÉ 30KM (UNIDADE: TXKM). AF_07/2020</t>
  </si>
  <si>
    <t xml:space="preserve">1,79</t>
  </si>
  <si>
    <t xml:space="preserve">TRANSPORTE COM CAMINHÃO CARROCERIA 9T, EM VIA URBANA PAVIMENTADA, ADICIONAL PARA DMT EXCEDENTE A 30 KM (UNIDADE: TXKM). AF_07/2020</t>
  </si>
  <si>
    <t xml:space="preserve">TRANSPORTE COM CAMINHÃO CARROCERIA 9T, EM VIA INTERNA (DENTRO DO CANTEIRO - UNIDADE: TXKM). AF_07/2020</t>
  </si>
  <si>
    <t xml:space="preserve">TRANSPORTE COM CAMINHÃO CARROCERIA COM GUINDAUTO (MUNCK),  MOMENTO MÁXIMO DE CARGA 11,7 TM, EM VIA URBANA EM LEITO NATURAL (UNIDADE: TXKM). AF_07/2020</t>
  </si>
  <si>
    <t xml:space="preserve">TRANSPORTE COM CAMINHÃO CARROCERIA COM GUINDAUTO (MUNCK),  MOMENTO MÁXIMO DE CARGA 11,7 TM, EM VIA URBANA EM REVESTIMENTO PRIMÁRIO (UNIDADE: TXKM). AF_07/2020</t>
  </si>
  <si>
    <t xml:space="preserve">2,43</t>
  </si>
  <si>
    <t xml:space="preserve">TRANSPORTE COM CAMINHÃO CARROCERIA COM GUINDAUTO (MUNCK),  MOMENTO MÁXIMO DE CARGA 11,7 TM, EM VIA URBANA PAVIMENTADA, DMT ATÉ 30KM (UNIDADE: TXKM). AF_07/2020</t>
  </si>
  <si>
    <t xml:space="preserve">TRANSPORTE COM CAMINHÃO CARROCERIA COM GUINDAUTO (MUNCK),  MOMENTO MÁXIMO DE CARGA 11,7 TM, EM VIA URBANA PAVIMENTADA, ADICIONAL PARA DMT EXCEDENTE A 30 KM (UNIDADE: TXKM). AF_07/2020</t>
  </si>
  <si>
    <t xml:space="preserve">TRANSPORTE COM CAMINHÃO CARROCERIA COM GUINDAUTO (MUNCK),  MOMENTO MÁXIMO DE CARGA 11,7 TM, EM VIA INTERNA (DENTRO DO CANTEIRO - UNIDADE: TXKM). AF_07/2020</t>
  </si>
  <si>
    <t xml:space="preserve">TRANSPORTE COM CAMINHÃO PIPA DE 6 M³, EM VIA URBANA EM LEITO NATURAL (UNIDADE: M3XKM). AF_07/2020</t>
  </si>
  <si>
    <t xml:space="preserve">4,23</t>
  </si>
  <si>
    <t xml:space="preserve">TRANSPORTE COM CAMINHÃO PIPA DE 6 M³, EM VIA URBANA EM REVESTIMENTO PRIMÁRIO (UNIDADE: M3XKM). AF_07/2020</t>
  </si>
  <si>
    <t xml:space="preserve">TRANSPORTE COM CAMINHÃO PIPA DE 6 M³, EM VIA URBANA PAVIMENTADA, DMT ATÉ 30KM (UNIDADE: M3XKM). AF_07/2020</t>
  </si>
  <si>
    <t xml:space="preserve">3,36</t>
  </si>
  <si>
    <t xml:space="preserve">TRANSPORTE COM CAMINHÃO PIPA DE 6 M³, EM VIA URBANA PAVIMENTADA, ADICIONAL PARA DMT EXCEDENTE A 30 KM (UNIDADE: M3XKM). AF_07/2020</t>
  </si>
  <si>
    <t xml:space="preserve">TRANSPORTE COM CAMINHÃO PIPA DE 6 M³, EM VIA INTERNA (DENTRO DO CANTEIRO - UNIDADE: M3XKM). AF_07/2020</t>
  </si>
  <si>
    <t xml:space="preserve">TRANSPORTE COM CAMINHÃO PIPA DE 10 M³, EM VIA URBANA EM LEITO NATURAL (UNIDADE: M3XKM). AF_07/2020</t>
  </si>
  <si>
    <t xml:space="preserve">TRANSPORTE COM CAMINHÃO PIPA DE 10 M³, EM VIA URBANA EM REVESTIMENTO PRIMÁRIO (UNIDADE: M3XKM). AF_07/2020</t>
  </si>
  <si>
    <t xml:space="preserve">TRANSPORTE COM CAMINHÃO PIPA DE 10 M³, EM VIA URBANA PAVIMENTADA, DMT ATÉ 30KM (UNIDADE: M3XKM). AF_07/2020</t>
  </si>
  <si>
    <t xml:space="preserve">2,40</t>
  </si>
  <si>
    <t xml:space="preserve">TRANSPORTE COM CAMINHÃO PIPA DE 10 M³, EM VIA URBANA PAVIMENTADA, ADICIONAL PARA DMT EXCEDENTE A 30 KM (UNIDADE: M3XKM). AF_07/2020</t>
  </si>
  <si>
    <t xml:space="preserve">TRANSPORTE COM CAMINHÃO PIPA DE 10 M³, EM VIA INTERNA (DENTRO DO CANTEIRO - UNIDADE: M3XKM). AF_07/2020</t>
  </si>
  <si>
    <t xml:space="preserve">CARGA, MANOBRA E DESCARGA DE SOLOS E MATERIAIS GRANULARES EM CAMINHÃO BASCULANTE 6 M³ - CARGA COM PÁ CARREGADEIRA (CAÇAMBA DE 1,7 A 2,8 M³ / 128 HP) E DESCARGA LIVRE (UNIDADE: M3). AF_07/2020</t>
  </si>
  <si>
    <t xml:space="preserve">7,43</t>
  </si>
  <si>
    <t xml:space="preserve">CARGA, MANOBRA E DESCARGA DE SOLOS E MATERIAIS GRANULARES EM CAMINHÃO BASCULANTE 10 M³ - CARGA COM PÁ CARREGADEIRA (CAÇAMBA DE 1,7 A 2,8 M³ / 128 HP) E DESCARGA LIVRE (UNIDADE: M3). AF_07/2020</t>
  </si>
  <si>
    <t xml:space="preserve">CARGA, MANOBRA E DESCARGA DE SOLOS E MATERIAIS GRANULARES EM CAMINHÃO BASCULANTE 14 M³ - CARGA COM PÁ CARREGADEIRA (CAÇAMBA DE 1,7 A 2,8 M³ / 128 HP) E DESCARGA LIVRE (UNIDADE: M3). AF_07/2020</t>
  </si>
  <si>
    <t xml:space="preserve">TRANSPORTE MATERIAIS BETUMINOSOS</t>
  </si>
  <si>
    <t xml:space="preserve">0333</t>
  </si>
  <si>
    <t xml:space="preserve">TRANSPORTE COM CAMINHÃO TANQUE DE TRANSPORTE DE MATERIAL ASFÁLTICO DE 30000 L, EM VIA URBANA EM  LEITO NATURAL (UNIDADE: TXKM). AF_07/2020</t>
  </si>
  <si>
    <t xml:space="preserve">1,50</t>
  </si>
  <si>
    <t xml:space="preserve">TRANSPORTE COM CAMINHÃO TANQUE DE TRANSPORTE DE MATERIAL ASFÁLTICO DE 30000 L, EM VIA URBANA EM  REVESTIMENTO PRIMÁRIO (UNIDADE: TXKM). AF_07/2020</t>
  </si>
  <si>
    <t xml:space="preserve">TRANSPORTE COM CAMINHÃO TANQUE DE TRANSPORTE DE MATERIAL ASFÁLTICO DE 20000 L, EM VIA URBANA EM LEITO NATURAL (UNIDADE: TXKM). AF_07/2020</t>
  </si>
  <si>
    <t xml:space="preserve">2,00</t>
  </si>
  <si>
    <t xml:space="preserve">TRANSPORTE COM CAMINHÃO TANQUE DE TRANSPORTE DE MATERIAL ASFÁLTICO DE 20000 L, EM VIA URBANA EM  REVESTIMENTO PRIMÁRIO (UNIDADE: TXKM). AF_07/2020</t>
  </si>
  <si>
    <t xml:space="preserve">1,69</t>
  </si>
  <si>
    <t xml:space="preserve">TRANSPORTE COM CAMINHÃO TANQUE DE TRANSPORTE DE MATERIAL ASFÁLTICO DE 30000 L, EM VIA URBANA PAVIMENTADA, DMT ATÉ 30KM (UNIDADE: TXKM). AF_07/2020</t>
  </si>
  <si>
    <t xml:space="preserve">TRANSPORTE COM CAMINHÃO TANQUE DE TRANSPORTE DE MATERIAL ASFÁLTICO DE 30000 L, EM VIA URBANA PAVIMENTADA, ADICIONAL PARA DMT EXCEDENTE A 30 KM (UNIDADE: TXKM). AF_07/2020</t>
  </si>
  <si>
    <t xml:space="preserve">TRANSPORTE COM CAMINHÃO TANQUE DE TRANSPORTE DE MATERIAL ASFÁLTICO DE 20000 L, EM VIA URBANA PAVIMENTADA, DMT ATÉ 30KM (UNIDADE: TXKM). AF_07/2020</t>
  </si>
  <si>
    <t xml:space="preserve">1,58</t>
  </si>
  <si>
    <t xml:space="preserve">TRANSPORTE COM CAMINHÃO TANQUE DE TRANSPORTE DE MATERIAL ASFÁLTICO DE 20000 L, EM VIA URBANA PAVIMENTADA, ADICIONAL PARA DMT EXCEDENTE A 30 KM (UNIDADE: TXKM). AF_07/2020</t>
  </si>
  <si>
    <t xml:space="preserve">CARGA, MANOBRA E DESCARGA (MANUAL)</t>
  </si>
  <si>
    <t xml:space="preserve">0334</t>
  </si>
  <si>
    <t xml:space="preserve">CARGA, MANOBRA E DESCARGA MANUAL DE TUBOS PLÁSTICOS, DN MENOR OU IGUAL A 100 MM, EM CAMINHÃO CARROCERIA 9T. AF_07/2020</t>
  </si>
  <si>
    <t xml:space="preserve">503,56</t>
  </si>
  <si>
    <t xml:space="preserve">CARGA, MANOBRA E DESCARGA MANUAL DE TUBOS PLÁSTICOS, DN 200 MM, EM CAMINHÃO CARROCERIA 9T. AF_07/2020</t>
  </si>
  <si>
    <t xml:space="preserve">146,71</t>
  </si>
  <si>
    <t xml:space="preserve">CARGA, MANOBRA E DESCARGA MANUAL DE TUBOS PLÁSTICOS, DN 150 MM, EM CAMINHÃO CARROCERIA 9T. AF_06/2021</t>
  </si>
  <si>
    <t xml:space="preserve">249,93</t>
  </si>
  <si>
    <t xml:space="preserve">CARGA, MANOBRA E DESCARGA (MECANICA)</t>
  </si>
  <si>
    <t xml:space="preserve">0335</t>
  </si>
  <si>
    <t xml:space="preserve">CARGA, MANOBRA E DESCARGA DE SOLOS E MATERIAIS GRANULARES EM CAMINHÃO BASCULANTE 18 M³ - CARGA COM PÁ CARREGADEIRA (CAÇAMBA DE 1,7 A 2,8 M³ / 128 HP) E DESCARGA LIVRE (UNIDADE: M3). AF_07/2020</t>
  </si>
  <si>
    <t xml:space="preserve">CARGA, MANOBRA E DESCARGA DE SOLOS E MATERIAIS GRANULARES EM CAMINHÃO BASCULANTE 6 M³ - CARGA COM ESCAVADEIRA HIDRÁULICA (CAÇAMBA DE 1,20 M³ / 155 HP) E DESCARGA LIVRE (UNIDADE: M3). AF_07/2020</t>
  </si>
  <si>
    <t xml:space="preserve">CARGA, MANOBRA E DESCARGA DE SOLOS E MATERIAIS GRANULARES EM CAMINHÃO BASCULANTE 10 M³ - CARGA COM ESCAVADEIRA HIDRÁULICA (CAÇAMBA DE 1,20 M³ / 155 HP) E DESCARGA LIVRE (UNIDADE: M3). AF_07/2020</t>
  </si>
  <si>
    <t xml:space="preserve">CARGA, MANOBRA E DESCARGA DE SOLOS E MATERIAIS GRANULARES EM CAMINHÃO BASCULANTE 14 M³ - CARGA COM ESCAVADEIRA HIDRÁULICA (CAÇAMBA DE 1,20 M³ / 155 HP) E DESCARGA LIVRE (UNIDADE: M3). AF_07/2020</t>
  </si>
  <si>
    <t xml:space="preserve">5,59</t>
  </si>
  <si>
    <t xml:space="preserve">CARGA, MANOBRA E DESCARGA DE SOLOS E MATERIAIS GRANULARES EM CAMINHÃO BASCULANTE 18 M³ - CARGA COM ESCAVADEIRA HIDRÁULICA (CAÇAMBA DE 1,20 M³ / 155 HP) E DESCARGA LIVRE (UNIDADE: M3). AF_07/2020</t>
  </si>
  <si>
    <t xml:space="preserve">5,30</t>
  </si>
  <si>
    <t xml:space="preserve">CARGA, MANOBRA E DESCARGA DE ENTULHO EM CAMINHÃO BASCULANTE 6 M³ - CARGA COM ESCAVADEIRA HIDRÁULICA  (CAÇAMBA DE 0,80 M³ / 111 HP) E DESCARGA LIVRE (UNIDADE: M3). AF_07/2020</t>
  </si>
  <si>
    <t xml:space="preserve">CARGA, MANOBRA E DESCARGA DE ENTULHO EM CAMINHÃO BASCULANTE 10 M³ - CARGA COM ESCAVADEIRA HIDRÁULICA  (CAÇAMBA DE 0,80 M³ / 111 HP) E DESCARGA LIVRE (UNIDADE: M3). AF_07/2020</t>
  </si>
  <si>
    <t xml:space="preserve">CARGA, MANOBRA E DESCARGA DE ENTULHO EM CAMINHÃO BASCULANTE 14 M³ - CARGA COM ESCAVADEIRA HIDRÁULICA  (CAÇAMBA DE 0,80 M³ / 111 HP) E DESCARGA LIVRE (UNIDADE: M3). AF_07/2020</t>
  </si>
  <si>
    <t xml:space="preserve">CARGA, MANOBRA E DESCARGA DE ENTULHO EM CAMINHÃO BASCULANTE 18 M³ - CARGA COM ESCAVADEIRA HIDRÁULICA  (CAÇAMBA DE 0,80 M³ / 111 HP) E DESCARGA LIVRE (UNIDADE: M3). AF_07/2020</t>
  </si>
  <si>
    <t xml:space="preserve">7,45</t>
  </si>
  <si>
    <t xml:space="preserve">CARGA DE MISTURA ASFÁLTICA EM CAMINHÃO BASCULANTE 6 M³ (UNIDADE: M3). AF_07/2020</t>
  </si>
  <si>
    <t xml:space="preserve">CARGA DE MISTURA ASFÁLTICA EM CAMINHÃO BASCULANTE 10 M³ (UNIDADE: M3). AF_07/2020</t>
  </si>
  <si>
    <t xml:space="preserve">6,29</t>
  </si>
  <si>
    <t xml:space="preserve">CARGA DE MISTURA ASFÁLTICA EM CAMINHÃO BASCULANTE 14 M³ (UNIDADE: M3). AF_07/2020</t>
  </si>
  <si>
    <t xml:space="preserve">CARGA DE MISTURA ASFÁLTICA EM CAMINHÃO BASCULANTE 18 M³ (UNIDADE: M3). AF_07/2020</t>
  </si>
  <si>
    <t xml:space="preserve">9,24</t>
  </si>
  <si>
    <t xml:space="preserve">CARGA, MANOBRA E DESCARGA DE SOLOS E MATERIAIS GRANULARES EM CAMINHÃO BASCULANTE 6 M³ - CARGA COM PÁ CARREGADEIRA (CAÇAMBA DE 1,7 A 2,8 M³ / 128 HP) E DESCARGA LIVRE (UNIDADE: T). AF_07/2020</t>
  </si>
  <si>
    <t xml:space="preserve">4,96</t>
  </si>
  <si>
    <t xml:space="preserve">CARGA, MANOBRA E DESCARGA DE SOLOS E MATERIAIS GRANULARES EM CAMINHÃO BASCULANTE 10 M³ - CARGA COM PÁ CARREGADEIRA (CAÇAMBA DE 1,7 A 2,8 M³ / 128 HP) E DESCARGA LIVRE (UNIDADE: T). AF_07/2020</t>
  </si>
  <si>
    <t xml:space="preserve">CARGA, MANOBRA E DESCARGA DE SOLOS E MATERIAIS GRANULARES EM CAMINHÃO BASCULANTE 14 M³ - CARGA COM PÁ CARREGADEIRA (CAÇAMBA DE 1,7 A 2,8 M³ / 128 HP) E DESCARGA LIVRE (UNIDADE: T). AF_07/2020</t>
  </si>
  <si>
    <t xml:space="preserve">4,88</t>
  </si>
  <si>
    <t xml:space="preserve">CARGA, MANOBRA E DESCARGA DE SOLOS E MATERIAIS GRANULARES EM CAMINHÃO BASCULANTE 18 M³ - CARGA COM PÁ CARREGADEIRA (CAÇAMBA DE 1,7 A 2,8 M³ / 128 HP) E DESCARGA LIVRE (UNIDADE: T). AF_07/2020</t>
  </si>
  <si>
    <t xml:space="preserve">CARGA, MANOBRA E DESCARGA DE SOLOS E MATERIAIS GRANULARES EM CAMINHÃO BASCULANTE 6 M³ - CARGA COM ESCAVADEIRA HIDRÁULICA (CAÇAMBA DE 1,20 M³ / 155 HP) E DESCARGA LIVRE (UNIDADE: T). AF_07/2020</t>
  </si>
  <si>
    <t xml:space="preserve">CARGA, MANOBRA E DESCARGA DE SOLOS E MATERIAIS GRANULARES EM CAMINHÃO BASCULANTE 10 M³ - CARGA COM ESCAVADEIRA HIDRÁULICA (CAÇAMBA DE 1,20 M³ / 155 HP) E DESCARGA LIVRE (UNIDADE: T). AF_07/2020</t>
  </si>
  <si>
    <t xml:space="preserve">3,41</t>
  </si>
  <si>
    <t xml:space="preserve">CARGA, MANOBRA E DESCARGA DE SOLOS E MATERIAIS GRANULARES EM CAMINHÃO BASCULANTE 14 M³ - CARGA COM ESCAVADEIRA HIDRÁULICA (CAÇAMBA DE 1,20 M³ / 155 HP) E DESCARGA LIVRE (UNIDADE: T). AF_07/2020</t>
  </si>
  <si>
    <t xml:space="preserve">CARGA, MANOBRA E DESCARGA DE SOLOS E MATERIAIS GRANULARES EM CAMINHÃO BASCULANTE 18 M³ - CARGA COM ESCAVADEIRA HIDRÁULICA (CAÇAMBA DE 1,20 M³ / 155 HP) E DESCARGA LIVRE (UNIDADE: T). AF_07/2020</t>
  </si>
  <si>
    <t xml:space="preserve">3,53</t>
  </si>
  <si>
    <t xml:space="preserve">CARGA, MANOBRA E DESCARGA DE ENTULHO EM CAMINHÃO BASCULANTE 6 M³ - CARGA COM ESCAVADEIRA HIDRÁULICA  (CAÇAMBA DE 0,80 M³ / 111 HP) E DESCARGA LIVRE (UNIDADE: T). AF_07/2020</t>
  </si>
  <si>
    <t xml:space="preserve">5,22</t>
  </si>
  <si>
    <t xml:space="preserve">CARGA, MANOBRA E DESCARGA DE ENTULHO EM CAMINHÃO BASCULANTE 10 M³ - CARGA COM ESCAVADEIRA HIDRÁULICA  (CAÇAMBA DE 0,80 M³ / 111 HP) E DESCARGA LIVRE (UNIDADE: T). AF_07/2020</t>
  </si>
  <si>
    <t xml:space="preserve">4,48</t>
  </si>
  <si>
    <t xml:space="preserve">CARGA, MANOBRA E DESCARGA DE ENTULHO EM CAMINHÃO BASCULANTE 14 M³ - CARGA COM ESCAVADEIRA HIDRÁULICA  (CAÇAMBA DE 0,80 M³ / 111 HP) E DESCARGA LIVRE (UNIDADE: T). AF_07/2020</t>
  </si>
  <si>
    <t xml:space="preserve">CARGA, MANOBRA E DESCARGA DE ENTULHO EM CAMINHÃO BASCULANTE 18 M³ - CARGA COM ESCAVADEIRA HIDRÁULICA  (CAÇAMBA DE 0,80 M³ / 111 HP) E DESCARGA LIVRE (UNIDADE: T). AF_07/2020</t>
  </si>
  <si>
    <t xml:space="preserve">CARGA DE MISTURA ASFÁLTICA EM CAMINHÃO BASCULANTE 6 M³ (UNIDADE: T). AF_07/2020</t>
  </si>
  <si>
    <t xml:space="preserve">4,13</t>
  </si>
  <si>
    <t xml:space="preserve">CARGA DE MISTURA ASFÁLTICA EM CAMINHÃO BASCULANTE 10 M³ (UNIDADE: T). AF_07/2020</t>
  </si>
  <si>
    <t xml:space="preserve">CARGA DE MISTURA ASFÁLTICA EM CAMINHÃO BASCULANTE 14 M³ (UNIDADE: T). AF_07/2020</t>
  </si>
  <si>
    <t xml:space="preserve">CARGA DE MISTURA ASFÁLTICA EM CAMINHÃO BASCULANTE 18 M³ (UNIDADE: T). AF_07/2020</t>
  </si>
  <si>
    <t xml:space="preserve">CARGA, MANOBRA E DESCARGA DE ÁGUA EM CAMINHÃO PIPA 6 M³. AF_07/2020</t>
  </si>
  <si>
    <t xml:space="preserve">16,08</t>
  </si>
  <si>
    <t xml:space="preserve">CARGA, MANOBRA E DESCARGA DE ÁGUA EM CAMINHÃO PIPA 10 M³. AF_07/2020</t>
  </si>
  <si>
    <t xml:space="preserve">CARGA DE ÁGUA EM CAMINHÃO PIPA 6 M³. AF_07/2020</t>
  </si>
  <si>
    <t xml:space="preserve">4,66</t>
  </si>
  <si>
    <t xml:space="preserve">CARGA DE ÁGUA EM CAMINHÃO PIPA 10 M³. AF_07/2020</t>
  </si>
  <si>
    <t xml:space="preserve">CARGA, MANOBRA E DESCARGA DE POSTE DE CONCRETO EM CAMINHÃO CARROCERIA COM GUINDAUTO (MUNCK) 11,7 TM. AF_07/2020</t>
  </si>
  <si>
    <t xml:space="preserve">34,01</t>
  </si>
  <si>
    <t xml:space="preserve">CARGA, MANOBRA E DESCARGA DE PERFIL METÁLICO EM CAMINHÃO CARROCERIA COM GUINDAUTO (MUNCK) 11,7 TM. AF_07/2020</t>
  </si>
  <si>
    <t xml:space="preserve">21,41</t>
  </si>
  <si>
    <t xml:space="preserve">CARGA, MANOBRA E DESCARGA DE TUBOS DE CONCRETO, DN MENOR OU IGUAL A 300 MM, EM CAMINHÃO CARROCERIA COM GUINDAUTO (MUNCK) 11,7 TM. AF_07/2020</t>
  </si>
  <si>
    <t xml:space="preserve">CARGA, MANOBRA E DESCARGA DE TUBOS DE CONCRETO, DN 400 MM, EM CAMINHÃO CARROCERIA COM GUINDAUTO (MUNCK) 11,7 TM. AF_07/2020</t>
  </si>
  <si>
    <t xml:space="preserve">34,74</t>
  </si>
  <si>
    <t xml:space="preserve">CARGA, MANOBRA E DESCARGA DE TUBOS DE CONCRETO, DN 500 MM, EM CAMINHÃO CARROCERIA COM GUINDAUTO (MUNCK) 11,7 TM. AF_07/2020</t>
  </si>
  <si>
    <t xml:space="preserve">CARGA, MANOBRA E DESCARGA DE TUBOS METÁLICOS, DN MENOR OU IGUAL A 150 MM, EM CAMINHÃO CARROCERIA COM GUINDAUTO (MUNCK) 11,7 TM. AF_07/2020</t>
  </si>
  <si>
    <t xml:space="preserve">33,03</t>
  </si>
  <si>
    <t xml:space="preserve">CARGA, MANOBRA E DESCARGA DE TUBOS METÁLICOS, DN 200 MM, EM CAMINHÃO CARROCERIA COM GUINDAUTO (MUNCK) 11,7 TM. AF_07/2020</t>
  </si>
  <si>
    <t xml:space="preserve">25,05</t>
  </si>
  <si>
    <t xml:space="preserve">CARGA, MANOBRA E DESCARGA DE TUBOS METÁLICOS, DN 250 MM, EM CAMINHÃO CARROCERIA COM GUINDAUTO (MUNCK) 11,7 TM. AF_07/2020</t>
  </si>
  <si>
    <t xml:space="preserve">CARGA, MANOBRA E DESCARGA DE TUBOS DE CONCRETO, DN 600 MM, EM CAMINHÃO CARROCERIA COM GUINDAUTO (MUNCK) 11,7 TM. AF_07/2020</t>
  </si>
  <si>
    <t xml:space="preserve">38,04</t>
  </si>
  <si>
    <t xml:space="preserve">CARGA, MANOBRA E DESCARGA DE TUBOS DE CONCRETO, DN 700 MM, EM CAMINHÃO CARROCERIA COM GUINDAUTO (MUNCK) 11,7 TM. AF_07/2020</t>
  </si>
  <si>
    <t xml:space="preserve">29,21</t>
  </si>
  <si>
    <t xml:space="preserve">CARGA, MANOBRA E DESCARGA DE TUBOS DE CONCRETO, DN 800 MM, EM CAMINHÃO CARROCERIA COM GUINDAUTO (MUNCK) 11,7 TM. AF_07/2020</t>
  </si>
  <si>
    <t xml:space="preserve">CARGA, MANOBRA E DESCARGA DE TUBOS DE CONCRETO, DN 900 MM, EM CAMINHÃO CARROCERIA COM GUINDAUTO (MUNCK) 11,7 TM. AF_07/2020</t>
  </si>
  <si>
    <t xml:space="preserve">CARGA, MANOBRA E DESCARGA DE TUBOS DE CONCRETO, DN 1000 MM, EM CAMINHÃO CARROCERIA COM GUINDAUTO (MUNCK) 11,7 TM. AF_07/2020</t>
  </si>
  <si>
    <t xml:space="preserve">CARGA, MANOBRA E DESCARGA DE TUBOS DE CONCRETO, DN 1200 MM, EM CAMINHÃO CARROCERIA COM GUINDAUTO (MUNCK) 11,7 TM. AF_07/2020</t>
  </si>
  <si>
    <t xml:space="preserve">CARGA, MANOBRA E DESCARGA DE TUBOS METÁLICOS, DN 300 MM, EM CAMINHÃO CARROCERIA COM GUINDAUTO (MUNCK) 11,7 TM. AF_07/2020</t>
  </si>
  <si>
    <t xml:space="preserve">CARGA, MANOBRA E DESCARGA DE TUBOS METÁLICOS, DN 350 MM, EM CAMINHÃO CARROCERIA COM GUINDAUTO (MUNCK) 11,7 TM. AF_07/2020</t>
  </si>
  <si>
    <t xml:space="preserve">CARGA, MANOBRA E DESCARGA DE TUBOS METÁLICOS, DN 400 MM, EM CAMINHÃO CARROCERIA COM GUINDAUTO (MUNCK) 11,7 TM. AF_07/2020</t>
  </si>
  <si>
    <t xml:space="preserve">CARGA, MANOBRA E DESCARGA DE TUBOS METÁLICOS, DN 500 MM, EM CAMINHÃO CARROCERIA COM GUINDAUTO (MUNCK) 11,7 TM. AF_07/2020</t>
  </si>
  <si>
    <t xml:space="preserve">CARGA, MANOBRA E DESCARGA DE TUBOS METÁLICOS, DN 600 MM, EM CAMINHÃO CARROCERIA COM GUINDAUTO (MUNCK) 11,7 TM. AF_07/2020</t>
  </si>
  <si>
    <t xml:space="preserve">CARGA, MANOBRA E DESCARGA DE TUBOS METÁLICOS, DN 700 MM, EM CAMINHÃO CARROCERIA COM GUINDAUTO (MUNCK) 11,7 TM. AF_07/2020</t>
  </si>
  <si>
    <t xml:space="preserve">16,99</t>
  </si>
  <si>
    <t xml:space="preserve">CARGA, MANOBRA E DESCARGA DE TUBOS METÁLICOS, DN 800 MM, EM CAMINHÃO CARROCERIA COM GUINDAUTO (MUNCK) 11,7 TM. AF_07/2020</t>
  </si>
  <si>
    <t xml:space="preserve">CARGA, MANOBRA E DESCARGA DE TUBOS METÁLICOS, DN 900 MM, EM CAMINHÃO CARROCERIA COM GUINDAUTO (MUNCK) 11,7 TM. AF_07/2020</t>
  </si>
  <si>
    <t xml:space="preserve">CARGA, MANOBRA E DESCARGA DE TUBOS METÁLICOS, DN 1000 MM, EM CAMINHÃO CARROCERIA COM GUINDAUTO (MUNCK) 11,7 TM. AF_07/2020</t>
  </si>
  <si>
    <t xml:space="preserve">11,00</t>
  </si>
  <si>
    <t xml:space="preserve">CARGA, MANOBRA E DESCARGA DE TUBOS METÁLICOS, DN 1200 MM, EM CAMINHÃO CARROCERIA COM GUINDAUTO (MUNCK) 11,7 TM. AF_07/2020</t>
  </si>
  <si>
    <t xml:space="preserve">9,37</t>
  </si>
  <si>
    <t xml:space="preserve">CARGA, MANOBRA E DESCARGA DE TUBOS PLÁSTICOS, DN 250 MM, EM CAMINHÃO CARROCERIA COM GUINDAUTO (MUNCK) 11,7 TM. AF_07/2020</t>
  </si>
  <si>
    <t xml:space="preserve">55,66</t>
  </si>
  <si>
    <t xml:space="preserve">CARGA, MANOBRA E DESCARGA DE TUBOS PLÁSTICOS, DN 300 MM, EM CAMINHÃO CARROCERIA COM GUINDAUTO (MUNCK) 11,7 TM. AF_07/2020</t>
  </si>
  <si>
    <t xml:space="preserve">40,21</t>
  </si>
  <si>
    <t xml:space="preserve">CARGA, MANOBRA E DESCARGA DE TUBOS PLÁSTICOS, DN 400 MM, EM CAMINHÃO CARROCERIA COM GUINDAUTO (MUNCK) 11,7 TM. AF_07/2020</t>
  </si>
  <si>
    <t xml:space="preserve">30,04</t>
  </si>
  <si>
    <t xml:space="preserve">CARGA, MANOBRA E DESCARGA DE TUBOS PLÁSTICOS, DN 500 MM, EM CAMINHÃO CARROCERIA COM GUINDAUTO (MUNCK) 11,7 TM. AF_07/2020</t>
  </si>
  <si>
    <t xml:space="preserve">31,19</t>
  </si>
  <si>
    <t xml:space="preserve">CARGA, MANOBRA E DESCARGA DE TUBOS PLÁSTICOS, DN 600 MM, EM CAMINHÃO CARROCERIA COM GUINDAUTO (MUNCK) 11,7 TM. AF_07/2020</t>
  </si>
  <si>
    <t xml:space="preserve">161,62</t>
  </si>
  <si>
    <t xml:space="preserve">CARGA, MANOBRA E DESCARGA DE TUBOS PLÁSTICOS, DN 750 MM, EM CAMINHÃO CARROCERIA COM GUINDAUTO (MUNCK) 11,7 TM. AF_07/2020</t>
  </si>
  <si>
    <t xml:space="preserve">124,07</t>
  </si>
  <si>
    <t xml:space="preserve">CARGA, MANOBRA E DESCARGA DE TUBOS PLÁSTICOS, DN 900 MM, EM CAMINHÃO CARROCERIA COM GUINDAUTO (MUNCK) 11,7 TM. AF_07/2020</t>
  </si>
  <si>
    <t xml:space="preserve">111,76</t>
  </si>
  <si>
    <t xml:space="preserve">CARGA, MANOBRA E DESCARGA DE TUBOS PLÁSTICOS, DN 1000 MM, EM CAMINHÃO CARROCERIA COM GUINDAUTO (MUNCK) 11,7 TM. AF_07/2020</t>
  </si>
  <si>
    <t xml:space="preserve">81,83</t>
  </si>
  <si>
    <t xml:space="preserve">CARGA, MANOBRA E DESCARGA DE TUBOS PLÁSTICOS, DN 1200 MM, EM CAMINHÃO CARROCERIA COM GUINDAUTO (MUNCK) 11,7 TM. AF_07/2020</t>
  </si>
  <si>
    <t xml:space="preserve">70,81</t>
  </si>
  <si>
    <t xml:space="preserve">URBANIZACAO</t>
  </si>
  <si>
    <t xml:space="preserve">URBA</t>
  </si>
  <si>
    <t xml:space="preserve">CERCA/PROTETORES</t>
  </si>
  <si>
    <t xml:space="preserve">0202</t>
  </si>
  <si>
    <t xml:space="preserve">RECOMPOSIÇÃO PARCIAL DE ARAME FARPADO Nº 14 CLASSE 250, FIXADO EM CERCA COM MOURÕES DE CONCRETO - FORNECIMENTO E INSTALAÇÃO. AF_05/2020</t>
  </si>
  <si>
    <t xml:space="preserve">CERCA COM MOURÕES DE CONCRETO, RETO, H=3,00 M, ESPAÇAMENTO DE 2,5 M, CRAVADOS 0,5 M, COM 4 FIOS DE ARAME FARPADO Nº 14 CLASSE 250 - FORNECIMENTO E INSTALAÇÃO. AF_05/2020</t>
  </si>
  <si>
    <t xml:space="preserve">58,84</t>
  </si>
  <si>
    <t xml:space="preserve">CERCA COM MOURÕES DE CONCRETO, RETO, H=3,00 M, ESPAÇAMENTO DE 2,5 M, CRAVADOS 0,5 M, COM 4 FIOS DE ARAME DE AÇO OVALADO 15X17 - FORNECIMENTO E INSTALAÇÃO. AF_05/2020</t>
  </si>
  <si>
    <t xml:space="preserve">58,21</t>
  </si>
  <si>
    <t xml:space="preserve">CERCA COM MOURÕES DE CONCRETO, RETO, H=3,00 M, ESPAÇAMENTO DE 2,5 M, CRAVADOS 0,5 M, COM 4 FIOS DE ARAME MISTO - FORNECIMENTO E INSTALAÇÃO. AF_05/2020</t>
  </si>
  <si>
    <t xml:space="preserve">CERCA COM MOURÕES DE CONCRETO, RETO, H=2,30 M, ESPAÇAMENTO DE 2,5 M, CRAVADOS 0,5 M, COM 4 FIOS DE ARAME FARPADO Nº 14 CLASSE 250 - FORNECIMENTO E INSTALAÇÃO. AF_05/2020</t>
  </si>
  <si>
    <t xml:space="preserve">CERCA COM MOURÕES DE CONCRETO, RETO, H=2,30 M, ESPAÇAMENTO DE 2,5 M, CRAVADOS 0,5 M, COM 4 FIOS DE ARAME DE AÇO OVALADO 15X17 - FORNECIMENTO E INSTALAÇÃO. AF_05/2020</t>
  </si>
  <si>
    <t xml:space="preserve">53,87</t>
  </si>
  <si>
    <t xml:space="preserve">CERCA COM MOURÕES DE CONCRETO, RETO, H=2,30 M, ESPAÇAMENTO DE 2,5 M, CRAVADOS 0,5 M, COM 4 FIOS DE ARAME MISTO - FORNECIMENTO E INSTALAÇÃO. AF_05/2020</t>
  </si>
  <si>
    <t xml:space="preserve">CERCA COM MOURÕES DE CONCRETO, SEÇÃO "T" PONTA INCLINADA, 10X10 CM, ESPAÇAMENTO DE 2,5 M, CRAVADOS 0,5 M, COM 11 FIOS DE ARAME FARPADO Nº 14 - FORNECIMENTO E INSTALAÇÃO. AF_05/2020</t>
  </si>
  <si>
    <t xml:space="preserve">108,97</t>
  </si>
  <si>
    <t xml:space="preserve">CERCA COM MOURÕES DE CONCRETO, SEÇÃO "T" PONTA INCLINADA, 10X10 CM, ESPAÇAMENTO DE 2,5 M, CRAVADOS 0,5 M, COM 11 FIOS DE ARAME DE AÇO OVALADO 15X17 - FORNECIMENTO E INSTALAÇÃO. AF_05/2020</t>
  </si>
  <si>
    <t xml:space="preserve">82,62</t>
  </si>
  <si>
    <t xml:space="preserve">CERCA COM MOURÕES DE CONCRETO, SEÇÃO "T" PONTA INCLINADA, 10X10CM, ESPAÇAMENTO DE 2,5M, CRAVADOS 0,5M, COM 11 FIOS DE ARAME MISTO - FORNECIMENTO E INSTALAÇÃO. AF_05/2020</t>
  </si>
  <si>
    <t xml:space="preserve">83,40</t>
  </si>
  <si>
    <t xml:space="preserve">CERCA COM MOURÕES DE MADEIRA, 7,5X7,5 CM, ESPAÇAMENTO DE 2,5 M, ALTURA LIVRE DE 2 M, CRAVADOS 0,5 M, COM 4 FIOS DE ARAME FARPADO Nº 14 CLASSE 250 - FORNECIMENTO E INSTALAÇÃO. AF_05/2020</t>
  </si>
  <si>
    <t xml:space="preserve">CERCA COM MOURÕES DE MADEIRA, 7,5X7,5 CM, ESPAÇAMENTO DE 2,5 M, ALTURA LIVRE DE 2 M, CRAVADOS 0,5 M, COM 8 FIOS DE ARAME FARPADO Nº 14 CLASSE 250 - FORNECIMENTO E INSTALAÇÃO. AF_05/2020</t>
  </si>
  <si>
    <t xml:space="preserve">69,14</t>
  </si>
  <si>
    <t xml:space="preserve">CERCA COM MOURÕES DE MADEIRA ROLIÇA, DIÂMETRO 11 CM, ESPAÇAMENTO DE 2,5 M, ALTURA LIVRE DE 1,7 M, CRAVADOS 0,5 M, COM 5 FIOS DE ARAME FARPADO Nº 14 CLASSE 250 - FORNECIMENTO E INSTALAÇÃO. AF_05/2020</t>
  </si>
  <si>
    <t xml:space="preserve">39,24</t>
  </si>
  <si>
    <t xml:space="preserve">CERCA COM MOURÕES DE MADEIRA ROLIÇA, DIÂMETRO 11 CM, ESPAÇAMENTO DE 2,5 M, ALTURA LIVRE DE 1,7 M, CRAVADOS 0,5 M, COM 5 FIOS DE ARAME DE AÇO OVALADO 15X17 - FORNECIMENTO E INSTALAÇÃO. AF_05/2020</t>
  </si>
  <si>
    <t xml:space="preserve">CERCA COM MOURÕES DE MADEIRA ROLIÇA, DIÂMETRO 11 CM, ESPAÇAMENTO DE 2,5 M, ALTURA LIVRE DE 1,7 M, CRAVADOS 0,5 M, COM 5 FIOS DE ARAME MISTO - FORNECIMENTO E INSTALAÇÃO. AF_05/2020</t>
  </si>
  <si>
    <t xml:space="preserve">38,77</t>
  </si>
  <si>
    <t xml:space="preserve">PORTÃO COM MOURÕES DE MADEIRA ROLIÇA, DIÂMETRO 11 CM, COM 5 FIOS DE ARAME FARPADO Nº 14 CLASSE 250, SEM DOBRADIÇAS - FORNECIMENTO E INSTALAÇÃO. AF_05/2020</t>
  </si>
  <si>
    <t xml:space="preserve">ALAMBRADO</t>
  </si>
  <si>
    <t xml:space="preserve">0204</t>
  </si>
  <si>
    <t xml:space="preserve">ALAMBRADO PARA QUADRA POLIESPORTIVA, ESTRUTURADO POR TUBOS DE ACO GALVANIZADO, (MONTANTES COM DIAMETRO 2", TRAVESSAS E ESCORAS COM DIÂMETRO 1 ¼), COM TELA DE ARAME GALVANIZADO, FIO 14 BWG E MALHA QUADRADA 5X5CM (EXCETO MURETA). AF_03/2021</t>
  </si>
  <si>
    <t xml:space="preserve">189,89</t>
  </si>
  <si>
    <t xml:space="preserve">ALAMBRADO PARA QUADRA POLIESPORTIVA, ESTRUTURADO POR TUBOS DE ACO GALVANIZADO, (MONTANTES COM DIAMETRO 2", TRAVESSAS E ESCORAS COM DIÂMETRO 1 ¼), COM TELA DE ARAME GALVANIZADO, FIO 12 BWG E MALHA QUADRADA 5X5CM (EXCETO MURETA). AF_03/2021</t>
  </si>
  <si>
    <t xml:space="preserve">202,19</t>
  </si>
  <si>
    <t xml:space="preserve">ALAMBRADO PARA QUADRA POLIESPORTIVA, ESTRUTURADO POR TUBOS DE ACO GALVANIZADO, (MONTANTES COM DIAMETRO 2", TRAVESSAS E ESCORAS COM DIÂMETRO 1 ¼), COM TELA DE ARAME GALVANIZADO, FIO 10 BWG E MALHA QUADRADA 5X5CM (EXCETO MURETA). AF_03/2021</t>
  </si>
  <si>
    <t xml:space="preserve">224,74</t>
  </si>
  <si>
    <t xml:space="preserve">ARBORIZACAO, INCLUSIVE PREPARO DO SOLO</t>
  </si>
  <si>
    <t xml:space="preserve">0205</t>
  </si>
  <si>
    <t xml:space="preserve">PLANTIO DE ARBUSTO OU  CERCA VIVA. AF_05/2018</t>
  </si>
  <si>
    <t xml:space="preserve">42,23</t>
  </si>
  <si>
    <t xml:space="preserve">PLANTIO DE ÁRVORE ORNAMENTAL COM ALTURA DE MUDA MENOR OU IGUAL A 2,00 M. AF_05/2018</t>
  </si>
  <si>
    <t xml:space="preserve">68,51</t>
  </si>
  <si>
    <t xml:space="preserve">PLANTIO DE ÁRVORE ORNAMENTAL COM ALTURA DE MUDA MAIOR QUE 2,00 M E MENOR OU IGUAL A 4,00 M. AF_05/2018</t>
  </si>
  <si>
    <t xml:space="preserve">127,17</t>
  </si>
  <si>
    <t xml:space="preserve">PLANTIO DE PALMEIRA COM ALTURA DE MUDA MENOR OU IGUAL A 2,00 M. AF_05/2018</t>
  </si>
  <si>
    <t xml:space="preserve">342,24</t>
  </si>
  <si>
    <t xml:space="preserve">REVOLVIMENTO E LIMPEZA MANUAL DE SOLO. AF_05/2018</t>
  </si>
  <si>
    <t xml:space="preserve">APLICAÇÃO DE ADUBO EM SOLO. AF_05/2018</t>
  </si>
  <si>
    <t xml:space="preserve">APLICAÇÃO DE CALCÁRIO PARA CORREÇÃO DO PH DO SOLO. AF_05/2018</t>
  </si>
  <si>
    <t xml:space="preserve">ALAMBRADO EM MOURÕES DE CONCRETO, COM TELA DE ARAME GALVANIZADO (INCLUSIVE MURETA EM CONCRETO). AF_05/2018</t>
  </si>
  <si>
    <t xml:space="preserve">156,87</t>
  </si>
  <si>
    <t xml:space="preserve">LIMPEZA MANUAL DE VEGETAÇÃO EM TERRENO COM ENXADA.AF_05/2018</t>
  </si>
  <si>
    <t xml:space="preserve">3,54</t>
  </si>
  <si>
    <t xml:space="preserve">GRAMA, INCLUSIVE PREPARO DO SOLO</t>
  </si>
  <si>
    <t xml:space="preserve">0206</t>
  </si>
  <si>
    <t xml:space="preserve">PLANTIO DE GRAMA EM PAVIMENTO CONCREGRAMA. AF_05/2018</t>
  </si>
  <si>
    <t xml:space="preserve">21,69</t>
  </si>
  <si>
    <t xml:space="preserve">PLANTIO DE GRAMA EM PLACAS. AF_05/2018</t>
  </si>
  <si>
    <t xml:space="preserve">14,51</t>
  </si>
  <si>
    <t xml:space="preserve">PLANTIO DE FORRAÇÃO. AF_05/2018</t>
  </si>
  <si>
    <t xml:space="preserve">61,30</t>
  </si>
  <si>
    <t xml:space="preserve">PLAYGROUND/QUADRAS</t>
  </si>
  <si>
    <t xml:space="preserve">0208</t>
  </si>
  <si>
    <t xml:space="preserve">INSTALAÇÃO DE ESQUI TRIPLO, EM TUBO DE AÇO CARBONO - EQUIPAMENTO DE GINÁSTICA PARA ACADEMIA AO AR LIVRE / ACADEMIA DA TERCEIRA IDADE - ATI, INSTALADO SOBRE PISO DE CONCRETO EXISTENTE. AF_10/2021</t>
  </si>
  <si>
    <t xml:space="preserve">5.419,57</t>
  </si>
  <si>
    <t xml:space="preserve">INSTALAÇÃO DE MULTIEXERCITADOR COM SEIS FUNÇÕES, EM TUBO DE AÇO CARBONO - EQUIPAMENTO DE GINÁSTICA PARA ACADEMIA AO AR LIVRE / ACADEMIA DA TERCEIRA IDADE - ATI, INSTALADO SOBRE PISO DE CONCRETO EXISTENTE. AF_10/2021</t>
  </si>
  <si>
    <t xml:space="preserve">5.702,42</t>
  </si>
  <si>
    <t xml:space="preserve">INSTALAÇÃO DE SIMULADOR DE CAMINHADA TRIPLO, EM TUBO DE AÇO CARBONO - EQUIPAMENTO DE GINÁSTICA PARA ACADEMIA AO AR LIVRE / ACADEMIA DA TERCEIRA IDADE - ATI, INSTALADO SOBRE PISO DE CONCRETO EXISTENTE. AF_10/2021</t>
  </si>
  <si>
    <t xml:space="preserve">4.293,53</t>
  </si>
  <si>
    <t xml:space="preserve">INSTALAÇÃO DE SIMULADOR DE CAVALGADA TRIPLO, EM TUBO DE AÇO CARBONO - EQUIPAMENTO DE GINÁSTICA PARA ACADEMIA AO AR LIVRE / ACADEMIA DA TERCEIRA IDADE - ATI, INSTALADO SOBRE PISO DE CONCRETO EXISTENTE. AF_10/2021</t>
  </si>
  <si>
    <t xml:space="preserve">4.612,19</t>
  </si>
  <si>
    <t xml:space="preserve">INSTALAÇÃO DE SIMULADOR DE REMO INDIVIDUAL, EM TUBO DE AÇO CARBONO - EQUIPAMENTO DE GINÁSTICA PARA ACADEMIA AO AR LIVRE / ACADEMIA DA TERCEIRA IDADE - ATI, INSTALADO SOBRE PISO DE CONCRETO EXISTENTE. AF_10/2021</t>
  </si>
  <si>
    <t xml:space="preserve">2.313,60</t>
  </si>
  <si>
    <t xml:space="preserve">INSTALAÇÃO DE PRESSÃO DE PERNAS TRIPLO, EM TUBO DE AÇO CARBONO - EQUIPAMENTO DE GINÁSTICA PARA ACADEMIA AO AR LIVRE / ACADEMIA DA TERCEIRA IDADE - ATI, INSTALADO SOBRE SOLO. AF_10/2021</t>
  </si>
  <si>
    <t xml:space="preserve">3.586,54</t>
  </si>
  <si>
    <t xml:space="preserve">INSTALAÇÃO DE ALONGADOR COM TRÊS ALTURAS, EM TUBO DE AÇO CARBONO - EQUIPAMENTO DE GINASTICA PARA ACADEMIA AO AR LIVRE / ACADEMIA DA TERCEIRA IDADE - ATI, INSTALADO SOBRE SOLO. AF_10/2021</t>
  </si>
  <si>
    <t xml:space="preserve">2.089,29</t>
  </si>
  <si>
    <t xml:space="preserve">INSTALAÇÃO DE ROTAÇÃO DIAGONAL DUPLA, APARELHO TRIPLO, EM TUBO DE AÇO CARBONO - EQUIPAMENTO DE GINÁSTICA PARA ACADEMIA AO AR LIVRE / ACADEMIA DA TERCEIRA IDADE - ATI, INSTALADO SOBRE SOLO. AF_10/2021</t>
  </si>
  <si>
    <t xml:space="preserve">2.224,19</t>
  </si>
  <si>
    <t xml:space="preserve">INSTALAÇÃO DE ROTAÇÃO VERTICAL DUPLO, EM TUBO DE AÇO CARBONO - EQUIPAMENTO DE GINÁSTICA PARA ACADEMIA AO AR LIVRE / ACADEMIA DA TERCEIRA IDADE - ATI, INSTALADO SOBRE SOLO. AF_10/2021</t>
  </si>
  <si>
    <t xml:space="preserve">1.713,82</t>
  </si>
  <si>
    <t xml:space="preserve">INSTALAÇÃO DE SURF DUPLO, EM TUBO DE AÇO CARBONO - EQUIPAMENTO DE GINÁSTICA PARA ACADEMIA AO AR LIVRE / ACADEMIA DA TERCEIRA IDADE - ATI, INSTALADO SOBRE SOLO. AF_10/2021</t>
  </si>
  <si>
    <t xml:space="preserve">2.467,14</t>
  </si>
  <si>
    <t xml:space="preserve">INSTALAÇÃO DE PLACA ORIENTATIVA SOBRE EXERCÍCIOS, 2,00M X 1,00M, EM TUBO DE AÇO CARBONO - PARA ACADEMIA AO AR LIVRE / ACADEMIA DA TERCEIRA IDADE - ATI, INSTALADO SOBRE SOLO. AF_10/2021</t>
  </si>
  <si>
    <t xml:space="preserve">1.927,58</t>
  </si>
  <si>
    <t xml:space="preserve">INSTALAÇÃO DE PRESSÃO DE PERNAS TRIPLO, EM TUBO DE AÇO CARBONO - EQUIPAMENTO DE GINÁSTICA PARA ACADEMIA AO AR LIVRE / ACADEMIA DA TERCEIRA IDADE - ATI, INSTALADO SOBRE PISO DE CONCRETO EXISTENTE. AF_10/2021</t>
  </si>
  <si>
    <t xml:space="preserve">3.603,79</t>
  </si>
  <si>
    <t xml:space="preserve">INSTALAÇÃO DE ALONGADOR COM TRÊS ALTURAS, EM TUBO DE AÇO CARBONO - EQUIPAMENTO DE GINÁSTICA PARA ACADEMIA AO AR LIVRE / ACADEMIA DA TERCEIRA IDADE - ATI, INSTALADO SOBRE PISO DE CONCRETO EXISTENTE. AF_10/2021</t>
  </si>
  <si>
    <t xml:space="preserve">2.106,55</t>
  </si>
  <si>
    <t xml:space="preserve">INSTALAÇÃO DE ROTAÇÃO DIAGONAL DUPLA, APARELHO TRIPLO, EM TUBO DE AÇO CARBONO - EQUIPAMENTO DE GINÁSTICA PARA ACADEMIA AO AR LIVRE / ACADEMIA DA TERCEIRA IDADE - ATI, INSTALADO SOBRE PISO DE CONCRETO EXISTENTE. AF_10/2021</t>
  </si>
  <si>
    <t xml:space="preserve">2.241,45</t>
  </si>
  <si>
    <t xml:space="preserve">INSTALAÇÃO DE ROTAÇÃO VERTICAL DUPLO, EM TUBO DE ACO CARBONO - EQUIPAMENTO DE GINASTICA PARA ACADEMIA AO AR LIVRE / ACADEMIA DA TERCEIRA IDADE - ATI, INSTALADO SOBRE PISO DE CONCRETO EXISTENTE. AF_10/2021</t>
  </si>
  <si>
    <t xml:space="preserve">1.731,08</t>
  </si>
  <si>
    <t xml:space="preserve">INSTALAÇÃO DE SURF DUPLO, EM TUBO DE AÇO CARBONO - EQUIPAMENTO DE GINÁSTICA PARA ACADEMIA AO AR LIVRE / ACADEMIA DA TERCEIRA IDADE - ATI, INSTALADO SOBRE PISO DE CONCRETO EXISTENTE. AF_10/2021</t>
  </si>
  <si>
    <t xml:space="preserve">2.484,40</t>
  </si>
  <si>
    <t xml:space="preserve">INSTALAÇÃO DE PLACA ORIENTATIVA SOBRE EXERCÍCIOS, 2,00M X 1,00M, EM TUBO DE AÇO CARBONO - PARA ACADEMIA AO AR LIVRE / ACADEMIA DA TERCEIRA IDADE - ATI, INSTALADO SOBRE PISO DE CONCRETO EXISTENTE. AF_10/2021</t>
  </si>
  <si>
    <t xml:space="preserve">2.030,91</t>
  </si>
  <si>
    <t xml:space="preserve">INSTALAÇÃO DE BANCO METÁLICO COM ENCOSTO, 1,60 M DE COMPRIMENTO, EM TUBO DE AÇO CARBONO COM PINTURA ELETROSTÁTICA, SOBRE PISO DE CONCRETO EXISTENTE. AF_11/2021</t>
  </si>
  <si>
    <t xml:space="preserve">1.101,71</t>
  </si>
  <si>
    <t xml:space="preserve">INSTALAÇÃO DE LIXEIRA METÁLICA DUPLA, CAPACIDADE DE 60 L, EM TUBO DE AÇO CARBONO E CESTOS EM CHAPA DE AÇO COM PINTURA ELETROSTÁTICA, SOBRE PISO DE CONCRETO EXISTENTE. AF_11/2021</t>
  </si>
  <si>
    <t xml:space="preserve">1.182,10</t>
  </si>
  <si>
    <t xml:space="preserve">INSTALAÇÃO DE LIXEIRA METÁLICA DUPLA, CAPACIDADE DE 60 L, EM TUBO DE AÇO CARBONO E CESTOS EM CHAPA DE AÇO COM PINTURA ELETROSTÁTICA, SOBRE SOLO. AF_11/2021</t>
  </si>
  <si>
    <t xml:space="preserve">1.131,21</t>
  </si>
  <si>
    <t xml:space="preserve">INSTALAÇÃO DE PERGOLADO DE MADEIRA, EM MAÇARANDUBA, ANGELIM OU EQUIVALENTE DA REGIÃO, FIXADO COM CONCRETO SOBRE PISO DE CONCRETO EXISTENTE. AF_11/2021</t>
  </si>
  <si>
    <t xml:space="preserve">269,30</t>
  </si>
  <si>
    <t xml:space="preserve">INSTALAÇÃO DE PERGOLADO DE MADEIRA, EM MAÇARANDUBA, ANGELIM OU EQUIVALENTE DA REGIÃO, FIXADO COM CONCRETO SOBRE SOLO. AF_11/2021</t>
  </si>
  <si>
    <t xml:space="preserve">261,17</t>
  </si>
  <si>
    <t xml:space="preserve">MANUTENCAO E LIMPEZA DE AREAS VERDES</t>
  </si>
  <si>
    <t xml:space="preserve">0277</t>
  </si>
  <si>
    <t xml:space="preserve">LIMPEZA MECANIZADA DE CAMADA VEGETAL, VEGETAÇÃO E PEQUENAS ÁRVORES (DIÂMETRO DE TRONCO MENOR QUE 0,20 M), COM TRATOR DE ESTEIRAS.AF_05/2018</t>
  </si>
  <si>
    <t xml:space="preserve">0,37</t>
  </si>
  <si>
    <t xml:space="preserve">REMOÇÃO DE RAÍZES REMANESCENTES DE TRONCO DE ÁRVORE COM DIÂMETRO MAIOR OU IGUAL A 0,20 M E MENOR QUE 0,40 M.AF_05/2018</t>
  </si>
  <si>
    <t xml:space="preserve">79,54</t>
  </si>
  <si>
    <t xml:space="preserve">REMOÇÃO DE RAÍZES REMANESCENTES DE TRONCO DE ÁRVORE COM DIÂMETRO MAIOR OU IGUAL A 0,40 M E MENOR QUE 0,60 M.AF_05/2018</t>
  </si>
  <si>
    <t xml:space="preserve">171,24</t>
  </si>
  <si>
    <t xml:space="preserve">REMOÇÃO DE RAÍZES REMANESCENTES DE TRONCO DE ÁRVORE COM DIÂMETRO MAIOR OU IGUAL A 0,60 M.AF_05/2018</t>
  </si>
  <si>
    <t xml:space="preserve">250,44</t>
  </si>
  <si>
    <t xml:space="preserve">CORTE RASO E RECORTE DE ÁRVORE COM DIÂMETRO DE TRONCO MAIOR OU IGUAL A 0,20 M E MENOR QUE 0,40 M.AF_05/2018</t>
  </si>
  <si>
    <t xml:space="preserve">CORTE RASO E RECORTE DE ÁRVORE COM DIÂMETRO DE TRONCO MAIOR OU IGUAL A 0,40 M E MENOR QUE 0,60 M.AF_05/2018</t>
  </si>
  <si>
    <t xml:space="preserve">135,87</t>
  </si>
  <si>
    <t xml:space="preserve">CORTE RASO E RECORTE DE ÁRVORE COM DIÂMETRO DE TRONCO MAIOR OU IGUAL A 0,60 M.AF_05/2018</t>
  </si>
  <si>
    <t xml:space="preserve">PODA EM ALTURA DE ÁRVORE COM DIÂMETRO DE TRONCO MENOR QUE 0,20 M.AF_05/2018</t>
  </si>
  <si>
    <t xml:space="preserve">103,83</t>
  </si>
  <si>
    <t xml:space="preserve">PODA EM ALTURA DE ÁRVORE COM DIÂMETRO DE TRONCO MAIOR OU IGUAL A 0,20 M E MENOR QUE 0,40 M.AF_05/2018</t>
  </si>
  <si>
    <t xml:space="preserve">285,13</t>
  </si>
  <si>
    <t xml:space="preserve">PODA EM ALTURA DE ÁRVORE COM DIÂMETRO DE TRONCO MAIOR OU IGUAL A 0,40 M E MENOR QUE 0,60 M.AF_05/2018</t>
  </si>
  <si>
    <t xml:space="preserve">729,58</t>
  </si>
  <si>
    <t xml:space="preserve">PODA EM ALTURA DE ÁRVORE COM DIÂMETRO DE TRONCO MAIOR OU IGUAL A 0,60 M.AF_05/2018</t>
  </si>
  <si>
    <t xml:space="preserve">1.156,28</t>
  </si>
  <si>
    <t xml:space="preserve">AJUDANTE DE ARMADOR COM ENCARGOS COMPLEMENTARES</t>
  </si>
  <si>
    <t xml:space="preserve">20,68</t>
  </si>
  <si>
    <t xml:space="preserve">ENCARGOS COMPLEMENTARES REFERENCIAL</t>
  </si>
  <si>
    <t xml:space="preserve">AJUDANTE DE CARPINTEIRO COM ENCARGOS COMPLEMENTARES</t>
  </si>
  <si>
    <t xml:space="preserve">22,42</t>
  </si>
  <si>
    <t xml:space="preserve">AJUDANTE DE ESTRUTURA METÁLICA COM ENCARGOS COMPLEMENTARES</t>
  </si>
  <si>
    <t xml:space="preserve">20,17</t>
  </si>
  <si>
    <t xml:space="preserve">AJUDANTE DE OPERAÇÃO EM GERAL COM ENCARGOS COMPLEMENTARES</t>
  </si>
  <si>
    <t xml:space="preserve">AJUDANTE DE PEDREIRO COM ENCARGOS COMPLEMENTARES</t>
  </si>
  <si>
    <t xml:space="preserve">AJUDANTE ESPECIALIZADO COM ENCARGOS COMPLEMENTARES</t>
  </si>
  <si>
    <t xml:space="preserve">28,20</t>
  </si>
  <si>
    <t xml:space="preserve">ARMADOR COM ENCARGOS COMPLEMENTARES</t>
  </si>
  <si>
    <t xml:space="preserve">26,74</t>
  </si>
  <si>
    <t xml:space="preserve">ASSENTADOR DE TUBOS COM ENCARGOS COMPLEMENTARES</t>
  </si>
  <si>
    <t xml:space="preserve">25,28</t>
  </si>
  <si>
    <t xml:space="preserve">AUXILIAR DE ELETRICISTA COM ENCARGOS COMPLEMENTARES</t>
  </si>
  <si>
    <t xml:space="preserve">AUXILIAR DE ENCANADOR OU BOMBEIRO HIDRÁULICO COM ENCARGOS COMPLEMENTARES</t>
  </si>
  <si>
    <t xml:space="preserve">AUXILIAR DE LABORATÓRIO COM ENCARGOS COMPLEMENTARES</t>
  </si>
  <si>
    <t xml:space="preserve">30,41</t>
  </si>
  <si>
    <t xml:space="preserve">AUXILIAR DE MECÂNICO COM ENCARGOS COMPLEMENTARES</t>
  </si>
  <si>
    <t xml:space="preserve">22,98</t>
  </si>
  <si>
    <t xml:space="preserve">AUXILIAR DE SERRALHEIRO COM ENCARGOS COMPLEMENTARES</t>
  </si>
  <si>
    <t xml:space="preserve">21,70</t>
  </si>
  <si>
    <t xml:space="preserve">AUXILIAR DE SERVIÇOS GERAIS COM ENCARGOS COMPLEMENTARES</t>
  </si>
  <si>
    <t xml:space="preserve">AUXILIAR DE TOPÓGRAFO COM ENCARGOS COMPLEMENTARES</t>
  </si>
  <si>
    <t xml:space="preserve">24,25</t>
  </si>
  <si>
    <t xml:space="preserve">AUXILIAR TÉCNICO DE ENGENHARIA COM ENCARGOS COMPLEMENTARES</t>
  </si>
  <si>
    <t xml:space="preserve">38,27</t>
  </si>
  <si>
    <t xml:space="preserve">AZULEJISTA OU LADRILHISTA COM ENCARGOS COMPLEMENTARES</t>
  </si>
  <si>
    <t xml:space="preserve">26,79</t>
  </si>
  <si>
    <t xml:space="preserve">BLASTER, DINAMITADOR OU CABO DE FOGO COM ENCARGOS COMPLEMENTARES</t>
  </si>
  <si>
    <t xml:space="preserve">CADASTRISTA DE REDES DE AGUA E ESGOTO COM ENCARGOS COMPLEMENTARES</t>
  </si>
  <si>
    <t xml:space="preserve">16,96</t>
  </si>
  <si>
    <t xml:space="preserve">CALCETEIRO COM ENCARGOS COMPLEMENTARES</t>
  </si>
  <si>
    <t xml:space="preserve">CARPINTEIRO DE ESQUADRIA COM ENCARGOS COMPLEMENTARES</t>
  </si>
  <si>
    <t xml:space="preserve">CARPINTEIRO DE FORMAS COM ENCARGOS COMPLEMENTARES</t>
  </si>
  <si>
    <t xml:space="preserve">CAVOUQUEIRO OU OPERADOR PERFURATRIZ/ROMPEDOR COM ENCARGOS COMPLEMENTARES</t>
  </si>
  <si>
    <t xml:space="preserve">ELETRICISTA COM ENCARGOS COMPLEMENTARES</t>
  </si>
  <si>
    <t xml:space="preserve">28,16</t>
  </si>
  <si>
    <t xml:space="preserve">ELETRICISTA INDUSTRIAL COM ENCARGOS COMPLEMENTARES</t>
  </si>
  <si>
    <t xml:space="preserve">29,24</t>
  </si>
  <si>
    <t xml:space="preserve">ELETROTÉCNICO COM ENCARGOS COMPLEMENTARES</t>
  </si>
  <si>
    <t xml:space="preserve">37,14</t>
  </si>
  <si>
    <t xml:space="preserve">ENCANADOR OU BOMBEIRO HIDRÁULICO COM ENCARGOS COMPLEMENTARES</t>
  </si>
  <si>
    <t xml:space="preserve">28,27</t>
  </si>
  <si>
    <t xml:space="preserve">GESSEIRO COM ENCARGOS COMPLEMENTARES</t>
  </si>
  <si>
    <t xml:space="preserve">IMPERMEABILIZADOR COM ENCARGOS COMPLEMENTARES</t>
  </si>
  <si>
    <t xml:space="preserve">26,89</t>
  </si>
  <si>
    <t xml:space="preserve">MACARIQUEIRO COM ENCARGOS COMPLEMENTARES</t>
  </si>
  <si>
    <t xml:space="preserve">27,30</t>
  </si>
  <si>
    <t xml:space="preserve">MARCENEIRO COM ENCARGOS COMPLEMENTARES</t>
  </si>
  <si>
    <t xml:space="preserve">27,11</t>
  </si>
  <si>
    <t xml:space="preserve">MARMORISTA/GRANITEIRO COM ENCARGOS COMPLEMENTARES</t>
  </si>
  <si>
    <t xml:space="preserve">MECÃNICO DE EQUIPAMENTOS PESADOS COM ENCARGOS COMPLEMENTARES</t>
  </si>
  <si>
    <t xml:space="preserve">35,80</t>
  </si>
  <si>
    <t xml:space="preserve">MONTADOR (TUBO AÇO/EQUIPAMENTOS) COM ENCARGOS COMPLEMENTARES</t>
  </si>
  <si>
    <t xml:space="preserve">27,97</t>
  </si>
  <si>
    <t xml:space="preserve">MONTADOR DE ESTRUTURA METÁLICA COM ENCARGOS COMPLEMENTARES</t>
  </si>
  <si>
    <t xml:space="preserve">23,46</t>
  </si>
  <si>
    <t xml:space="preserve">MONTADOR ELETROMECÃNICO COM ENCARGOS COMPLEMENTARES</t>
  </si>
  <si>
    <t xml:space="preserve">27,88</t>
  </si>
  <si>
    <t xml:space="preserve">MOTORISTA DE BASCULANTE COM ENCARGOS COMPLEMENTARES</t>
  </si>
  <si>
    <t xml:space="preserve">MOTORISTA DE CAMINHÃO COM ENCARGOS COMPLEMENTARES</t>
  </si>
  <si>
    <t xml:space="preserve">27,51</t>
  </si>
  <si>
    <t xml:space="preserve">MOTORISTA DE CAMINHÃO E CARRETA COM ENCARGOS COMPLEMENTARES</t>
  </si>
  <si>
    <t xml:space="preserve">34,82</t>
  </si>
  <si>
    <t xml:space="preserve">MOTORISTA DE VEIÍCULO LEVE COM ENCARGOS COMPLEMENTARES</t>
  </si>
  <si>
    <t xml:space="preserve">24,69</t>
  </si>
  <si>
    <t xml:space="preserve">MOTORISTA DE VEÍCULO PESADO COM ENCARGOS COMPLEMENTARES</t>
  </si>
  <si>
    <t xml:space="preserve">25,23</t>
  </si>
  <si>
    <t xml:space="preserve">MOTORISTA OPERADOR DE MUNCK COM ENCARGOS COMPLEMENTARES</t>
  </si>
  <si>
    <t xml:space="preserve">26,04</t>
  </si>
  <si>
    <t xml:space="preserve">NIVELADOR COM ENCARGOS COMPLEMENTARES</t>
  </si>
  <si>
    <t xml:space="preserve">30,16</t>
  </si>
  <si>
    <t xml:space="preserve">OPERADOR DE BETONEIRA (CAMINHÃO) COM ENCARGOS COMPLEMENTARES</t>
  </si>
  <si>
    <t xml:space="preserve">OPERADOR DE COMPRESSOR OU COMPRESSORISTA COM ENCARGOS COMPLEMENTARES</t>
  </si>
  <si>
    <t xml:space="preserve">24,27</t>
  </si>
  <si>
    <t xml:space="preserve">OPERADOR DE DEMARCADORA DE FAIXAS COM ENCARGOS COMPLEMENTARES</t>
  </si>
  <si>
    <t xml:space="preserve">OPERADOR DE ESCAVADEIRA COM ENCARGOS COMPLEMENTARES</t>
  </si>
  <si>
    <t xml:space="preserve">32,36</t>
  </si>
  <si>
    <t xml:space="preserve">OPERADOR DE GUINCHO COM ENCARGOS COMPLEMENTARES</t>
  </si>
  <si>
    <t xml:space="preserve">OPERADOR DE GUINDASTE COM ENCARGOS COMPLEMENTARES</t>
  </si>
  <si>
    <t xml:space="preserve">OPERADOR DE MÁQUINAS E EQUIPAMENTOS COM ENCARGOS COMPLEMENTARES</t>
  </si>
  <si>
    <t xml:space="preserve">27,93</t>
  </si>
  <si>
    <t xml:space="preserve">OPERADOR DE MARTELETE OU MARTELETEIRO COM ENCARGOS COMPLEMENTARES</t>
  </si>
  <si>
    <t xml:space="preserve">23,97</t>
  </si>
  <si>
    <t xml:space="preserve">OPERADOR DE MOTO-ESCREIPER COM ENCARGOS COMPLEMENTARES</t>
  </si>
  <si>
    <t xml:space="preserve">OPERADOR DE MOTONIVELADORA COM ENCARGOS COMPLEMENTARES</t>
  </si>
  <si>
    <t xml:space="preserve">35,98</t>
  </si>
  <si>
    <t xml:space="preserve">OPERADOR DE PÁ CARREGADEIRA COM ENCARGOS COMPLEMENTARES</t>
  </si>
  <si>
    <t xml:space="preserve">OPERADOR DE PAVIMENTADORA COM ENCARGOS COMPLEMENTARES</t>
  </si>
  <si>
    <t xml:space="preserve">31,16</t>
  </si>
  <si>
    <t xml:space="preserve">OPERADOR DE ROLO COMPACTADOR COM ENCARGOS COMPLEMENTARES</t>
  </si>
  <si>
    <t xml:space="preserve">25,93</t>
  </si>
  <si>
    <t xml:space="preserve">OPERADOR DE USINA DE ASFALTO, DE SOLOS OU DE CONCRETO COM ENCARGOS COMPLEMENTARES</t>
  </si>
  <si>
    <t xml:space="preserve">OPERADOR JATO DE AREIA OU JATISTA COM ENCARGOS COMPLEMENTARES</t>
  </si>
  <si>
    <t xml:space="preserve">OPERADOR PARA BATE ESTACAS COM ENCARGOS COMPLEMENTARES</t>
  </si>
  <si>
    <t xml:space="preserve">27,40</t>
  </si>
  <si>
    <t xml:space="preserve">PASTILHEIRO COM ENCARGOS COMPLEMENTARES</t>
  </si>
  <si>
    <t xml:space="preserve">PEDREIRO COM ENCARGOS COMPLEMENTARES</t>
  </si>
  <si>
    <t xml:space="preserve">PINTOR COM ENCARGOS COMPLEMENTARES</t>
  </si>
  <si>
    <t xml:space="preserve">31,61</t>
  </si>
  <si>
    <t xml:space="preserve">PINTOR DE LETREIROS COM ENCARGOS COMPLEMENTARES</t>
  </si>
  <si>
    <t xml:space="preserve">37,61</t>
  </si>
  <si>
    <t xml:space="preserve">PINTOR PARA TINTA EPÓXI COM ENCARGOS COMPLEMENTARES</t>
  </si>
  <si>
    <t xml:space="preserve">POCEIRO COM ENCARGOS COMPLEMENTARES</t>
  </si>
  <si>
    <t xml:space="preserve">23,57</t>
  </si>
  <si>
    <t xml:space="preserve">RASTELEIRO COM ENCARGOS COMPLEMENTARES</t>
  </si>
  <si>
    <t xml:space="preserve">22,89</t>
  </si>
  <si>
    <t xml:space="preserve">SERRALHEIRO COM ENCARGOS COMPLEMENTARES</t>
  </si>
  <si>
    <t xml:space="preserve">SERVENTE COM ENCARGOS COMPLEMENTARES</t>
  </si>
  <si>
    <t xml:space="preserve">23,40</t>
  </si>
  <si>
    <t xml:space="preserve">SOLDADOR COM ENCARGOS COMPLEMENTARES</t>
  </si>
  <si>
    <t xml:space="preserve">SOLDADOR A (PARA SOLDA A SER TESTADA COM RAIOS "X") COM ENCARGOS COMPLEMENTARES</t>
  </si>
  <si>
    <t xml:space="preserve">TAQUEADOR OU TAQUEIRO COM ENCARGOS COMPLEMENTARES</t>
  </si>
  <si>
    <t xml:space="preserve">31,14</t>
  </si>
  <si>
    <t xml:space="preserve">TÉCNICO DE LABORATÓRIO COM ENCARGOS COMPLEMENTARES</t>
  </si>
  <si>
    <t xml:space="preserve">43,69</t>
  </si>
  <si>
    <t xml:space="preserve">TÉCNICO DE SONDAGEM COM ENCARGOS COMPLEMENTARES</t>
  </si>
  <si>
    <t xml:space="preserve">29,23</t>
  </si>
  <si>
    <t xml:space="preserve">TELHADISTA COM ENCARGOS COMPLEMENTARES</t>
  </si>
  <si>
    <t xml:space="preserve">TRATORISTA COM ENCARGOS COMPLEMENTARES</t>
  </si>
  <si>
    <t xml:space="preserve">VIDRACEIRO COM ENCARGOS COMPLEMENTARES</t>
  </si>
  <si>
    <t xml:space="preserve">VIGIA NOTURNO COM ENCARGOS COMPLEMENTARES</t>
  </si>
  <si>
    <t xml:space="preserve">30,24</t>
  </si>
  <si>
    <t xml:space="preserve">OPERADOR DE BETONEIRA ESTACIONÁRIA/MISTURADOR COM ENCARGOS COMPLEMENTARES</t>
  </si>
  <si>
    <t xml:space="preserve">24,72</t>
  </si>
  <si>
    <t xml:space="preserve">JARDINEIRO COM ENCARGOS COMPLEMENTARES</t>
  </si>
  <si>
    <t xml:space="preserve">DESENHISTA DETALHISTA COM ENCARGOS COMPLEMENTARES</t>
  </si>
  <si>
    <t xml:space="preserve">94,10</t>
  </si>
  <si>
    <t xml:space="preserve">ALMOXARIFE COM ENCARGOS COMPLEMENTARES</t>
  </si>
  <si>
    <t xml:space="preserve">APONTADOR OU APROPRIADOR COM ENCARGOS COMPLEMENTARES</t>
  </si>
  <si>
    <t xml:space="preserve">ARQUITETO DE OBRA JUNIOR COM ENCARGOS COMPLEMENTARES</t>
  </si>
  <si>
    <t xml:space="preserve">73,02</t>
  </si>
  <si>
    <t xml:space="preserve">ARQUITETO DE OBRA PLENO COM ENCARGOS COMPLEMENTARES</t>
  </si>
  <si>
    <t xml:space="preserve">ARQUITETO DE OBRA SENIOR COM ENCARGOS COMPLEMENTARES</t>
  </si>
  <si>
    <t xml:space="preserve">135,80</t>
  </si>
  <si>
    <t xml:space="preserve">AUXILIAR DE DESENHISTA COM ENCARGOS COMPLEMENTARES</t>
  </si>
  <si>
    <t xml:space="preserve">85,07</t>
  </si>
  <si>
    <t xml:space="preserve">AUXILIAR DE ESCRITORIO COM ENCARGOS COMPLEMENTARES</t>
  </si>
  <si>
    <t xml:space="preserve">23,75</t>
  </si>
  <si>
    <t xml:space="preserve">DESENHISTA COPISTA COM ENCARGOS COMPLEMENTARES</t>
  </si>
  <si>
    <t xml:space="preserve">63,14</t>
  </si>
  <si>
    <t xml:space="preserve">DESENHISTA PROJETISTA COM ENCARGOS COMPLEMENTARES</t>
  </si>
  <si>
    <t xml:space="preserve">100,74</t>
  </si>
  <si>
    <t xml:space="preserve">ENCARREGADO GERAL COM ENCARGOS COMPLEMENTARES</t>
  </si>
  <si>
    <t xml:space="preserve">33,63</t>
  </si>
  <si>
    <t xml:space="preserve">ENGENHEIRO CIVIL DE OBRA JUNIOR COM ENCARGOS COMPLEMENTARES</t>
  </si>
  <si>
    <t xml:space="preserve">99,05</t>
  </si>
  <si>
    <t xml:space="preserve">ENGENHEIRO CIVIL DE OBRA PLENO COM ENCARGOS COMPLEMENTARES</t>
  </si>
  <si>
    <t xml:space="preserve">112,51</t>
  </si>
  <si>
    <t xml:space="preserve">ENGENHEIRO CIVIL DE OBRA SENIOR COM ENCARGOS COMPLEMENTARES</t>
  </si>
  <si>
    <t xml:space="preserve">153,25</t>
  </si>
  <si>
    <t xml:space="preserve">MESTRE DE OBRAS COM ENCARGOS COMPLEMENTARES</t>
  </si>
  <si>
    <t xml:space="preserve">49,97</t>
  </si>
  <si>
    <t xml:space="preserve">TOPOGRAFO COM ENCARGOS COMPLEMENTARES</t>
  </si>
  <si>
    <t xml:space="preserve">57,18</t>
  </si>
  <si>
    <t xml:space="preserve">ENGENHEIRO ELETRICISTA COM ENCARGOS COMPLEMENTARES</t>
  </si>
  <si>
    <t xml:space="preserve">98,95</t>
  </si>
  <si>
    <t xml:space="preserve">ENGENHEIRO SANITARISTA COM ENCARGOS COMPLEMENTARES</t>
  </si>
  <si>
    <t xml:space="preserve">95,09</t>
  </si>
  <si>
    <t xml:space="preserve">MOTORISTA DE CAMINHAO COM ENCARGOS COMPLEMENTARES</t>
  </si>
  <si>
    <t xml:space="preserve">MES</t>
  </si>
  <si>
    <t xml:space="preserve">4.903,04</t>
  </si>
  <si>
    <t xml:space="preserve">16.535,30</t>
  </si>
  <si>
    <t xml:space="preserve">11.101,82</t>
  </si>
  <si>
    <t xml:space="preserve">17.699,86</t>
  </si>
  <si>
    <t xml:space="preserve">14.949,97</t>
  </si>
  <si>
    <t xml:space="preserve">4.529,29</t>
  </si>
  <si>
    <t xml:space="preserve">4.558,72</t>
  </si>
  <si>
    <t xml:space="preserve">17.368,64</t>
  </si>
  <si>
    <t xml:space="preserve">4.190,21</t>
  </si>
  <si>
    <t xml:space="preserve">19.729,07</t>
  </si>
  <si>
    <t xml:space="preserve">26.862,82</t>
  </si>
  <si>
    <t xml:space="preserve">ARQUITETO JUNIOR COM ENCARGOS COMPLEMENTARES</t>
  </si>
  <si>
    <t xml:space="preserve">12.828,65</t>
  </si>
  <si>
    <t xml:space="preserve">ARQUITETO PLENO COM ENCARGOS COMPLEMENTARES</t>
  </si>
  <si>
    <t xml:space="preserve">18.100,30</t>
  </si>
  <si>
    <t xml:space="preserve">ARQUITETO SENIOR COM ENCARGOS COMPLEMENTARES</t>
  </si>
  <si>
    <t xml:space="preserve">23.836,93</t>
  </si>
  <si>
    <t xml:space="preserve">ENCARREGADO GERAL DE OBRAS COM ENCARGOS COMPLEMENTARES</t>
  </si>
  <si>
    <t xml:space="preserve">5.910,73</t>
  </si>
  <si>
    <t xml:space="preserve">8.771,31</t>
  </si>
  <si>
    <t xml:space="preserve">10.047,64</t>
  </si>
  <si>
    <t xml:space="preserve">CURSO DE CAPACITAÇÃO PARA AJUDANTE DE ARMADOR (ENCARGOS COMPLEMENTARES) - HORISTA</t>
  </si>
  <si>
    <t xml:space="preserve">CURSO DE CAPACITAÇÃO PARA AJUDANTE DE CARPINTEIRO (ENCARGOS COMPLEMENTARES) - HORISTA</t>
  </si>
  <si>
    <t xml:space="preserve">CURSO DE CAPACITAÇÃO PARA AJUDANTE DE ESTRUTURA METÁLICA (ENCARGOS COMPLEMENTARES) - HORISTA</t>
  </si>
  <si>
    <t xml:space="preserve">0,13</t>
  </si>
  <si>
    <t xml:space="preserve">CURSO DE CAPACITAÇÃO PARA AJUDANTE DE OPERAÇÃO EM GERAL (ENCARGOS COMPLEMENTARES) - HORISTA</t>
  </si>
  <si>
    <t xml:space="preserve">CURSO DE CAPACITAÇÃO PARA AJUDANTE DE PEDREIRO (ENCARGOS COMPLEMENTARES) - HORISTA</t>
  </si>
  <si>
    <t xml:space="preserve">CURSO DE CAPACITAÇÃO PARA AJUDANTE ESPECIALIZADO (ENCARGOS COMPLEMENTARES) - HORISTA</t>
  </si>
  <si>
    <t xml:space="preserve">CURSO DE CAPACITAÇÃO PARA ARMADOR (ENCARGOS COMPLEMENTARES) - HORISTA</t>
  </si>
  <si>
    <t xml:space="preserve">CURSO DE CAPACITAÇÃO PARA ASSENTADOR DE TUBOS (ENCARGOS COMPLEMENTARES) - HORISTA</t>
  </si>
  <si>
    <t xml:space="preserve">CURSO DE CAPACITAÇÃO PARA AUXILIAR DE ELETRICISTA (ENCARGOS COMPLEMENTARES) - HORISTA</t>
  </si>
  <si>
    <t xml:space="preserve">CURSO DE CAPACITAÇÃO PARA AUXILIAR DE ENCANADOR OU BOMBEIRO HIDRÁULICO (ENCARGOS COMPLEMENTARES) - HORISTA</t>
  </si>
  <si>
    <t xml:space="preserve">CURSO DE CAPACITAÇÃO PARA AUXILIAR DE LABORATÓRIO (ENCARGOS COMPLEMENTARES) - HORISTA</t>
  </si>
  <si>
    <t xml:space="preserve">CURSO DE CAPACITAÇÃO PARA AUXILIAR DE MECÂNICO (ENCARGOS COMPLEMENTARES) - HORISTA</t>
  </si>
  <si>
    <t xml:space="preserve">CURSO DE CAPACITAÇÃO PARA AUXILIAR DE SERRALHEIRO (ENCARGOS COMPLEMENTARES) - HORISTA</t>
  </si>
  <si>
    <t xml:space="preserve">CURSO DE CAPACITAÇÃO PARA AUXILIAR DE SERVIÇOS GERAIS (ENCARGOS COMPLEMENTARES) - HORISTA</t>
  </si>
  <si>
    <t xml:space="preserve">CURSO DE CAPACITAÇÃO PARA AUXILIAR DE TOPÓGRAFO (ENCARGOS COMPLEMENTARES) - HORISTA</t>
  </si>
  <si>
    <t xml:space="preserve">CURSO DE CAPACITAÇÃO PARA AUXILIAR TÉCNICO DE ENGENHARIA (ENCARGOS COMPLEMENTARES) - HORISTA</t>
  </si>
  <si>
    <t xml:space="preserve">CURSO DE CAPACITAÇÃO PARA AZULEJISTA OU LADRILHISTA (ENCARGOS COMPLEMENTARES) - HORISTA</t>
  </si>
  <si>
    <t xml:space="preserve">CURSO DE CAPACITAÇÃO PARA BLASTER, DINAMITADOR OU CABO DE FOGO (ENCARGOS COMPLEMENTARES) - HORISTA</t>
  </si>
  <si>
    <t xml:space="preserve">CURSO DE CAPACITAÇÃO PARA CADASTRISTA DE REDES DE AGUA E ESGOTO (ENCARGOS COMPLEMENTARES) - HORISTA</t>
  </si>
  <si>
    <t xml:space="preserve">CURSO DE CAPACITAÇÃO PARA CALCETEIRO (ENCARGOS COMPLEMENTARES) - HORISTA</t>
  </si>
  <si>
    <t xml:space="preserve">CURSO DE CAPACITAÇÃO PARA CARPINTEIRO DE ESQUADRIA (ENCARGOS COMPLEMENTARES) - HORISTA</t>
  </si>
  <si>
    <t xml:space="preserve">CURSO DE CAPACITAÇÃO PARA CARPINTEIRO DE FÔRMAS (ENCARGOS COMPLEMENTARES) - HORISTA</t>
  </si>
  <si>
    <t xml:space="preserve">CURSO DE CAPACITAÇÃO PARA CAVOUQUEIRO OU OPERADOR PERFURATRIZ/ROMPEDOR (ENCARGOS COMPLEMENTARES) - HORISTA</t>
  </si>
  <si>
    <t xml:space="preserve">CURSO DE CAPACITAÇÃO PARA ELETRICISTA (ENCARGOS COMPLEMENTARES) - HORISTA</t>
  </si>
  <si>
    <t xml:space="preserve">0,62</t>
  </si>
  <si>
    <t xml:space="preserve">CURSO DE CAPACITAÇÃO PARA ELETRICISTA INDUSTRIAL (ENCARGOS COMPLEMENTARES) - HORISTA</t>
  </si>
  <si>
    <t xml:space="preserve">CURSO DE CAPACITAÇÃO PARA ELETROTÉCNICO (ENCARGOS COMPLEMENTARES) - HORISTA</t>
  </si>
  <si>
    <t xml:space="preserve">CURSO DE CAPACITAÇÃO PARA ENCANADOR OU BOMBEIRO HIDRÁULICO (ENCARGOS COMPLEMENTARES) - HORISTA</t>
  </si>
  <si>
    <t xml:space="preserve">CURSO DE CAPACITAÇÃO PARA GESSEIRO (ENCARGOS COMPLEMENTARES) - HORISTA</t>
  </si>
  <si>
    <t xml:space="preserve">CURSO DE CAPACITAÇÃO PARA IMPERMEABILIZADOR (ENCARGOS COMPLEMENTARES) - HORISTA</t>
  </si>
  <si>
    <t xml:space="preserve">0,33</t>
  </si>
  <si>
    <t xml:space="preserve">CURSO DE CAPACITAÇÃO PARA MAÇARIQUEIRO (ENCARGOS COMPLEMENTARES) - HORISTA</t>
  </si>
  <si>
    <t xml:space="preserve">CURSO DE CAPACITAÇÃO PARA MARCENEIRO (ENCARGOS COMPLEMENTARES) - HORISTA</t>
  </si>
  <si>
    <t xml:space="preserve">CURSO DE CAPACITAÇÃO PARA MARMORISTA/GRANITEIRO (ENCARGOS COMPLEMENTARES) - HORISTA</t>
  </si>
  <si>
    <t xml:space="preserve">CURSO DE CAPACITAÇÃO PARA MECÂNICO DE EQUIPAMENTOS PESADOS (ENCARGOS COMPLEMENTARES) - HORISTA</t>
  </si>
  <si>
    <t xml:space="preserve">CURSO DE CAPACITAÇÃO PARA MONTADOR  DE TUBO AÇO/EQUIPAMENTOS (ENCARGOS COMPLEMENTARES) - HORISTA</t>
  </si>
  <si>
    <t xml:space="preserve">0,26</t>
  </si>
  <si>
    <t xml:space="preserve">CURSO DE CAPACITAÇÃO PARA MONTADOR DE ESTRUTURA METÁLICA (ENCARGOS COMPLEMENTARES) - HORISTA</t>
  </si>
  <si>
    <t xml:space="preserve">CURSO DE CAPACITAÇÃO PARA MONTADOR ELETROMECÂNICO (ENCARGOS COMPLEMENTARES) - HORISTA</t>
  </si>
  <si>
    <t xml:space="preserve">0,51</t>
  </si>
  <si>
    <t xml:space="preserve">CURSO DE CAPACITAÇÃO PARA MOTORISTA DE BASCULANTE (ENCARGOS COMPLEMENTARES) - HORISTA</t>
  </si>
  <si>
    <t xml:space="preserve">CURSO DE CAPACITAÇÃO PARA MOTORISTA DE CAMINHÃO (ENCARGOS COMPLEMENTARES) - HORISTA</t>
  </si>
  <si>
    <t xml:space="preserve">CURSO DE CAPACITAÇÃO PARA MOTORISTA DE CAMINHÃO E CARRETA (ENCARGOS COMPLEMENTARES) - HORISTA</t>
  </si>
  <si>
    <t xml:space="preserve">CURSO DE CAPACITAÇÃO PARA MOTORISTA DE VEÍCULO LEVE (ENCARGOS COMPLEMENTARES) - HORISTA</t>
  </si>
  <si>
    <t xml:space="preserve">CURSO DE CAPACITAÇÃO PARA MOTORISTA DE VEÍCULO PESADO (ENCARGOS COMPLEMENTARES) - HORISTA</t>
  </si>
  <si>
    <t xml:space="preserve">CURSO DE CAPACITAÇÃO PARA MOTORISTA OPERADOR DE MUNCK (ENCARGOS COMPLEMENTARES) - HORISTA</t>
  </si>
  <si>
    <t xml:space="preserve">CURSO DE CAPACITAÇÃO PARA NIVELADOR (ENCARGOS COMPLEMENTARES) - HORISTA</t>
  </si>
  <si>
    <t xml:space="preserve">CURSO DE CAPACITAÇÃO PARA OPERADOR DE BETONEIRA (CAMINHÃO) (ENCARGOS COMPLEMENTARES) - HORISTA</t>
  </si>
  <si>
    <t xml:space="preserve">CURSO DE CAPACITAÇÃO PARA OPERADOR DE COMPRESSOR OU COMPRESSORISTA (ENCARGOS COMPLEMENTARES) - HORISTA</t>
  </si>
  <si>
    <t xml:space="preserve">CURSO DE CAPACITAÇÃO PARA OPERADOR DE DEMARCADORA DE FAIXAS (ENCARGOS COMPLEMENTARES) - HORISTA</t>
  </si>
  <si>
    <t xml:space="preserve">CURSO DE CAPACITAÇÃO PARA OPERADOR DE ESCAVADEIRA (ENCARGOS COMPLEMENTARES) - HORISTA</t>
  </si>
  <si>
    <t xml:space="preserve">CURSO DE CAPACITAÇÃO PARA OPERADOR DE GUINCHO (ENCARGOS COMPLEMENTARES) - HORISTA</t>
  </si>
  <si>
    <t xml:space="preserve">CURSO DE CAPACITAÇÃO PARA OPERADOR DE GUINDASTE (ENCARGOS COMPLEMENTARES) - HORISTA</t>
  </si>
  <si>
    <t xml:space="preserve">CURSO DE CAPACITAÇÃO PARA OPERADOR DE MÁQUINAS E EQUIPAMENTOS (ENCARGOS COMPLEMENTARES) - HORISTA</t>
  </si>
  <si>
    <t xml:space="preserve">CURSO DE CAPACITAÇÃO PARA OPERADOR DE MARTELETE OU MARTELETEIRO (ENCARGOS COMPLEMENTARES) - HORISTA</t>
  </si>
  <si>
    <t xml:space="preserve">CURSO DE CAPACITAÇÃO PARA OPERADOR DE MOTO-ESCREIPER (ENCARGOS COMPLEMENTARES) - HORISTA</t>
  </si>
  <si>
    <t xml:space="preserve">CURSO DE CAPACITAÇÃO PARA OPERADOR DE MOTONIVELADORA (ENCARGOS COMPLEMENTARES) - HORISTA</t>
  </si>
  <si>
    <t xml:space="preserve">CURSO DE CAPACITAÇÃO PARA OPERADOR DE PÁ CARREGADEIRA (ENCARGOS COMPLEMENTARES) - HORISTA</t>
  </si>
  <si>
    <t xml:space="preserve">CURSO DE CAPACITAÇÃO PARA OPERADOR DE PAVIMENTADORA (ENCARGOS COMPLEMENTARES) - HORISTA</t>
  </si>
  <si>
    <t xml:space="preserve">CURSO DE CAPACITAÇÃO PARA OPERADOR DE ROLO COMPACTADOR (ENCARGOS COMPLEMENTARES) - HORISTA</t>
  </si>
  <si>
    <t xml:space="preserve">CURSO DE CAPACITAÇÃO PARA OPERADOR DE USINA DE ASFALTO, DE SOLOS OU DE CONCRETO (ENCARGOS COMPLEMENTARES) - HORISTA</t>
  </si>
  <si>
    <t xml:space="preserve">CURSO DE CAPACITAÇÃO PARA OPERADOR JATO DE AREIA OU JATISTA (ENCARGOS COMPLEMENTARES) - HORISTA</t>
  </si>
  <si>
    <t xml:space="preserve">CURSO DE CAPACITAÇÃO PARA OPERADOR PARA BATE ESTACAS (ENCARGOS COMPLEMENTARES) - HORISTA</t>
  </si>
  <si>
    <t xml:space="preserve">CURSO DE CAPACITAÇÃO PARA PASTILHEIRO (ENCARGOS COMPLEMENTARES) - HORISTA</t>
  </si>
  <si>
    <t xml:space="preserve">CURSO DE CAPACITAÇÃO PARA PEDREIRO (ENCARGOS COMPLEMENTARES) - HORISTA</t>
  </si>
  <si>
    <t xml:space="preserve">CURSO DE CAPACITAÇÃO PARA PINTOR (ENCARGOS COMPLEMENTARES) - HORISTA</t>
  </si>
  <si>
    <t xml:space="preserve">CURSO DE CAPACITAÇÃO PARA PINTOR DE LETREIROS (ENCARGOS COMPLEMENTARES) - HORISTA</t>
  </si>
  <si>
    <t xml:space="preserve">CURSO DE CAPACITAÇÃO PARA PINTOR PARA TINTA EPÓXI (ENCARGOS COMPLEMENTARES) - HORISTA</t>
  </si>
  <si>
    <t xml:space="preserve">CURSO DE CAPACITAÇÃO PARA POCEIRO (ENCARGOS COMPLEMENTARES) - HORISTA</t>
  </si>
  <si>
    <t xml:space="preserve">CURSO DE CAPACITAÇÃO PARA RASTELEIRO (ENCARGOS COMPLEMENTARES) - HORISTA</t>
  </si>
  <si>
    <t xml:space="preserve">CURSO DE CAPACITAÇÃO PARA SERRALHEIRO (ENCARGOS COMPLEMENTARES) - HORISTA</t>
  </si>
  <si>
    <t xml:space="preserve">CURSO DE CAPACITAÇÃO PARA SERVENTE (ENCARGOS COMPLEMENTARES) - HORISTA</t>
  </si>
  <si>
    <t xml:space="preserve">CURSO DE CAPACITAÇÃO PARA SOLDADOR (ENCARGOS COMPLEMENTARES) - HORISTA</t>
  </si>
  <si>
    <t xml:space="preserve">CURSO DE CAPACITAÇÃO PARA SOLDADOR A (PARA SOLDA A SER TESTADA COM RAIOS  X ) (ENCARGOS COMPLEMENTARES) - HORISTA</t>
  </si>
  <si>
    <t xml:space="preserve">CURSO DE CAPACITAÇÃO PARA TAQUEADOR OU TAQUEIRO (ENCARGOS COMPLEMENTARES) - HORISTA</t>
  </si>
  <si>
    <t xml:space="preserve">CURSO DE CAPACITAÇÃO PARA TÉCNICO DE LABORATÓRIO (ENCARGOS COMPLEMENTARES) - HORISTA</t>
  </si>
  <si>
    <t xml:space="preserve">CURSO DE CAPACITAÇÃO PARA TÉCNICO DE SONDAGEM (ENCARGOS COMPLEMENTARES) - HORISTA</t>
  </si>
  <si>
    <t xml:space="preserve">CURSO DE CAPACITAÇÃO PARA TELHADISTA (ENCARGOS COMPLEMENTARES) - HORISTA</t>
  </si>
  <si>
    <t xml:space="preserve">CURSO DE CAPACITAÇÃO PARA TRATORISTA (ENCARGOS COMPLEMENTARES) - HORISTA</t>
  </si>
  <si>
    <t xml:space="preserve">CURSO DE CAPACITAÇÃO PARA VIDRACEIRO (ENCARGOS COMPLEMENTARES) - HORISTA</t>
  </si>
  <si>
    <t xml:space="preserve">CURSO DE CAPACITAÇÃO PARA VIGIA NOTURNO (ENCARGOS COMPLEMENTARES) - HORISTA</t>
  </si>
  <si>
    <t xml:space="preserve">CURSO DE CAPACITAÇÃO PARA OPERADOR DE BETONEIRA ESTACIONÁRIA/MISTURADOR (ENCARGOS COMPLEMENTARES) - HORISTA</t>
  </si>
  <si>
    <t xml:space="preserve">CURSO DE CAPACITAÇÃO PARA JARDINEIRO (ENCARGOS COMPLEMENTARES) - HORISTA</t>
  </si>
  <si>
    <t xml:space="preserve">CURSO DE CAPACITAÇÃO PARA DESENHISTA DETALHISTA (ENCARGOS COMPLEMENTARES) - HORISTA</t>
  </si>
  <si>
    <t xml:space="preserve">CURSO DE CAPACITAÇÃO PARA ALMOXARIFE (ENCARGOS COMPLEMENTARES) - HORISTA</t>
  </si>
  <si>
    <t xml:space="preserve">CURSO DE CAPACITAÇÃO PARA APONTADOR OU APROPRIADOR (ENCARGOS COMPLEMENTARES) - HORISTA</t>
  </si>
  <si>
    <t xml:space="preserve">0,41</t>
  </si>
  <si>
    <t xml:space="preserve">CURSO DE CAPACITAÇÃO PARA ARQUITETO DE OBRA JÚNIOR (ENCARGOS COMPLEMENTARES) - HORISTA</t>
  </si>
  <si>
    <t xml:space="preserve">CURSO DE CAPACITAÇÃO PARA ARQUITETO DE OBRA PLENO (ENCARGOS COMPLEMENTARES) - HORISTA</t>
  </si>
  <si>
    <t xml:space="preserve">CURSO DE CAPACITAÇÃO PARA ARQUITETO DE OBRA SÊNIOR (ENCARGOS COMPLEMENTARES) - HORISTA</t>
  </si>
  <si>
    <t xml:space="preserve">CURSO DE CAPACITAÇÃO PARA AUXILIAR DE DESENHISTA (ENCARGOS COMPLEMENTARES) - HORISTA</t>
  </si>
  <si>
    <t xml:space="preserve">CURSO DE CAPACITAÇÃO PARA AUXILIAR DE ESCRITÓRIO (ENCARGOS COMPLEMENTARES) - HORISTA</t>
  </si>
  <si>
    <t xml:space="preserve">CURSO DE CAPACITAÇÃO PARA DESENHISTA COPISTA (ENCARGOS COMPLEMENTARES) - HORISTA</t>
  </si>
  <si>
    <t xml:space="preserve">CURSO DE CAPACITAÇÃO PARA DESENHISTA PROJETISTA (ENCARGOS COMPLEMENTARES) - HORISTA</t>
  </si>
  <si>
    <t xml:space="preserve">CURSO DE CAPACITAÇÃO PARA ENCARREGADO GERAL (ENCARGOS COMPLEMENTARES) - HORISTA</t>
  </si>
  <si>
    <t xml:space="preserve">CURSO DE CAPACITAÇÃO PARA ENGENHEIRO CIVIL DE OBRA JÚNIOR (ENCARGOS COMPLEMENTARES) - HORISTA</t>
  </si>
  <si>
    <t xml:space="preserve">CURSO DE CAPACITAÇÃO PARA ENGENHEIRO CIVIL DE OBRA PLENO (ENCARGOS COMPLEMENTARES) - HORISTA</t>
  </si>
  <si>
    <t xml:space="preserve">CURSO DE CAPACITAÇÃO PARA ENGENHEIRO CIVIL DE OBRA SÊNIOR (ENCARGOS COMPLEMENTARES) - HORISTA</t>
  </si>
  <si>
    <t xml:space="preserve">CURSO DE CAPACITAÇÃO PARA MESTRE DE OBRAS (ENCARGOS COMPLEMENTARES) - HORISTA</t>
  </si>
  <si>
    <t xml:space="preserve">0,81</t>
  </si>
  <si>
    <t xml:space="preserve">CURSO DE CAPACITAÇÃO PARA TOPÓGRAFO (ENCARGOS COMPLEMENTARES) - HORISTA</t>
  </si>
  <si>
    <t xml:space="preserve">CURSO DE CAPACITAÇÃO PARA ENGENHEIRO ELETRICISTA (ENCARGOS COMPLEMENTARES) - HORISTA</t>
  </si>
  <si>
    <t xml:space="preserve">CURSO DE CAPACITAÇÃO  PARA MOTORISTA DE CAMINHÃO (ENCARGOS COMPLEMENTARES) - MENSALISTA</t>
  </si>
  <si>
    <t xml:space="preserve">CURSO DE CAPACITAÇÃO PARA DESENHISTA DETALHISTA (ENCARGOS COMPLEMENTARES) - MENSALISTA</t>
  </si>
  <si>
    <t xml:space="preserve">50,19</t>
  </si>
  <si>
    <t xml:space="preserve">CURSO DE CAPACITAÇÃO PARA DESENHISTA COPISTA (ENCARGOS COMPLEMENTARES) - MENSALISTA</t>
  </si>
  <si>
    <t xml:space="preserve">CURSO DE CAPACITAÇÃO PARA DESENHISTA PROJETISTA (ENCARGOS COMPLEMENTARES) - MENSALISTA</t>
  </si>
  <si>
    <t xml:space="preserve">53,78</t>
  </si>
  <si>
    <t xml:space="preserve">CURSO DE CAPACITAÇÃO PARA AUXILIAR DE DESENHISTA (ENCARGOS COMPLEMENTARES) - MENSALISTA</t>
  </si>
  <si>
    <t xml:space="preserve">CURSO DE CAPACITAÇÃO PARA ALMOXARIFE (ENCARGOS COMPLEMENTARES) - MENSALISTA</t>
  </si>
  <si>
    <t xml:space="preserve">CURSO DE CAPACITAÇÃO PARA APONTADOR OU APROPRIADOR (ENCARGOS COMPLEMENTARES) - MENSALISTA</t>
  </si>
  <si>
    <t xml:space="preserve">CURSO DE CAPACITAÇÃO PARA ENGENHEIRO CIVIL DE OBRA JÚNIOR (ENCARGOS COMPLEMENTARES) - MENSALISTA</t>
  </si>
  <si>
    <t xml:space="preserve">154,01</t>
  </si>
  <si>
    <t xml:space="preserve">CURSO DE CAPACITAÇÃO PARA AUXILIAR DE ESCRITÓRIO (ENCARGOS COMPLEMENTARES) - MENSALISTA</t>
  </si>
  <si>
    <t xml:space="preserve">CURSO DE CAPACITAÇÃO PARA ENGENHEIRO CIVIL DE OBRA PLENO (ENCARGOS COMPLEMENTARES) - MENSALISTA</t>
  </si>
  <si>
    <t xml:space="preserve">175,30</t>
  </si>
  <si>
    <t xml:space="preserve">CURSO DE CAPACITAÇÃO PARA ENGENHEIRO CIVIL DE OBRA SÊNIOR (ENCARGOS COMPLEMENTARES) - MENSALISTA</t>
  </si>
  <si>
    <t xml:space="preserve">239,63</t>
  </si>
  <si>
    <t xml:space="preserve">CURSO DE CAPACITAÇÃO PARA ARQUITETO JÚNIOR (ENCARGOS COMPLEMENTARES) - MENSALISTA</t>
  </si>
  <si>
    <t xml:space="preserve">63,62</t>
  </si>
  <si>
    <t xml:space="preserve">CURSO DE CAPACITAÇÃO PARA ARQUITETO PLENO (ENCARGOS COMPLEMENTARES) - MENSALISTA</t>
  </si>
  <si>
    <t xml:space="preserve">90,37</t>
  </si>
  <si>
    <t xml:space="preserve">CURSO DE CAPACITAÇÃO PARA ARQUITETO SÊNIOR (ENCARGOS COMPLEMENTARES) - MENSALISTA</t>
  </si>
  <si>
    <t xml:space="preserve">119,48</t>
  </si>
  <si>
    <t xml:space="preserve">CURSO DE CAPACITAÇÃO PARA ENCARREGADO GERAL DE OBRAS (ENCARGOS COMPLEMENTARES) - MENSALISTA</t>
  </si>
  <si>
    <t xml:space="preserve">71,44</t>
  </si>
  <si>
    <t xml:space="preserve">CURSO DE CAPACITAÇÃO PARA MESTRE DE OBRAS (ENCARGOS COMPLEMENTARES) - MENSALISTA</t>
  </si>
  <si>
    <t xml:space="preserve">108,43</t>
  </si>
  <si>
    <t xml:space="preserve">CURSO DE CAPACITAÇÃO PARA TOPÓGRAFO (ENCARGOS COMPLEMENTARES) - MENSALISTA</t>
  </si>
  <si>
    <t xml:space="preserve">CURSO DE CAPACITAÇÃO PARA VIGIA DIURNO (ENCARGOS COMPLEMENTARES) - HORISTA</t>
  </si>
  <si>
    <t xml:space="preserve">VIGIA DIURNO COM ENCARGOS COMPLEMENTARES</t>
  </si>
  <si>
    <t xml:space="preserve">23,88</t>
  </si>
  <si>
    <t xml:space="preserve">CURSO DE CAPACITAÇÃO PARA AUXILIAR DE ALMOXARIFE (ENCARGOS COMPLEMENTARES) - HORISTA</t>
  </si>
  <si>
    <t xml:space="preserve">CURSO DE CAPACITAÇÃO PARA AJUDANTE DE PINTOR (ENCARGOS COMPLEMENTARES) - HORISTA</t>
  </si>
  <si>
    <t xml:space="preserve">CURSO DE CAPACITAÇÃO PARA COORDENADOR/GERENTE DE OBRA (ENCARGOS COMPLEMENTARES) - HORISTA</t>
  </si>
  <si>
    <t xml:space="preserve">0,57</t>
  </si>
  <si>
    <t xml:space="preserve">CURSO DE CAPACITAÇÃO PARA AUXILIAR DE AZULEJISTA (ENCARGOS COMPLEMENTARES) - HORISTA</t>
  </si>
  <si>
    <t xml:space="preserve">CURSO DE CAPACITAÇÃO PARA ARQUITETO PAISAGISTA (ENCARGOS COMPLEMENTARES) - HORISTA</t>
  </si>
  <si>
    <t xml:space="preserve">CURSO DE CAPACITAÇÃO PARA MONTADOR DE ELETROELETRONICOS (ENCARGOS COMPLEMENTARES) - HORISTA</t>
  </si>
  <si>
    <t xml:space="preserve">CURSO DE CAPACITAÇÃO PARA ENGENHEIRO CIVIL JUNIOR (ENCARGOS COMPLEMENTARES) - HORISTA</t>
  </si>
  <si>
    <t xml:space="preserve">CURSO DE CAPACITAÇÃO PARA ENGENHEIRO CIVIL PLENO (ENCARGOS COMPLEMENTARES) - HORISTA</t>
  </si>
  <si>
    <t xml:space="preserve">CURSO DE CAPACITAÇÃO PARA MECÂNICO DE REFRIGERAÇÃO (ENCARGOS COMPLEMENTARES) - HORISTA</t>
  </si>
  <si>
    <t xml:space="preserve">0,50</t>
  </si>
  <si>
    <t xml:space="preserve">CURSO DE CAPACITAÇÃO PARA TÉCNICO EM SEGURANÇA DO TRABALHO (ENCARGOS COMPLEMENTARES) - HORISTA</t>
  </si>
  <si>
    <t xml:space="preserve">AUXILIAR DE ALMOXARIFE COM ENCARGOS COMPLEMENTARES</t>
  </si>
  <si>
    <t xml:space="preserve">20,05</t>
  </si>
  <si>
    <t xml:space="preserve">AJUDANTE DE PINTOR COM ENCARGOS COMPLEMENTARES</t>
  </si>
  <si>
    <t xml:space="preserve">25,02</t>
  </si>
  <si>
    <t xml:space="preserve">COORDENADOR/GERENTE DE OBRA COM ENCARGOS COMPLEMENTARES</t>
  </si>
  <si>
    <t xml:space="preserve">143,36</t>
  </si>
  <si>
    <t xml:space="preserve">AUXILIAR DE AZULEJISTA COM ENCARGOS COMPLEMENTARES</t>
  </si>
  <si>
    <t xml:space="preserve">21,36</t>
  </si>
  <si>
    <t xml:space="preserve">ARQUITETO PAISAGISTA COM ENCARGOS COMPLEMENTARES</t>
  </si>
  <si>
    <t xml:space="preserve">69,26</t>
  </si>
  <si>
    <t xml:space="preserve">ENGENHEIRO CIVIL JUNIOR COM ENCARGOS COMPLEMENTARES</t>
  </si>
  <si>
    <t xml:space="preserve">ENGENHEIRO CIVIL PLENO COM ENCARGOS COMPLEMENTARES</t>
  </si>
  <si>
    <t xml:space="preserve">112,85</t>
  </si>
  <si>
    <t xml:space="preserve">MONTADOR DE ELETROELETRÔNICOS COM ENCARGOS COMPLEMENTARES</t>
  </si>
  <si>
    <t xml:space="preserve">23,71</t>
  </si>
  <si>
    <t xml:space="preserve">MECÂNICO DE REFRIGERAÇÃO COM ENCARGOS COMPLEMENTARES</t>
  </si>
  <si>
    <t xml:space="preserve">TÉCNICO EM SEGURANÇA DO TRABALHO COM ENCARGOS COMPLEMENTARES</t>
  </si>
  <si>
    <t xml:space="preserve">48,21</t>
  </si>
  <si>
    <t xml:space="preserve">CURSO DE CAPACITAÇÃO PARA AUXILIAR DE ALMOXARIFE (ENCARGOS COMPLEMENTARES) - MENSALISTA</t>
  </si>
  <si>
    <t xml:space="preserve">10,00</t>
  </si>
  <si>
    <t xml:space="preserve">CURSO DE CAPACITAÇÃO PARA COORDENADOR/GERENTE DE OBRA (ENCARGOS COMPLEMENTARES) - MENSALISTA</t>
  </si>
  <si>
    <t xml:space="preserve">CURSO DE CAPACITAÇÃO PARA ARQUITETO PAISAGISTA (ENCARGOS COMPLEMENTARES) - MENSALISTA</t>
  </si>
  <si>
    <t xml:space="preserve">95,97</t>
  </si>
  <si>
    <t xml:space="preserve">CURSO DE CAPACITAÇÃO PARA ENGENHEIRO CIVIL JUNIOR (ENCARGOS COMPLEMENTARES) - MENSALISTA</t>
  </si>
  <si>
    <t xml:space="preserve">CURSO DE CAPACITAÇÃO PARA ENGENHEIRO CIVIL PLENO (ENCARGOS COMPLEMENTARES) - MENSALISTA</t>
  </si>
  <si>
    <t xml:space="preserve">137,55</t>
  </si>
  <si>
    <t xml:space="preserve">CURSO DE CAPACITAÇÃO PARA TÉCNICO EM SEGURANÇA DO TRABALHO (ENCARGOS COMPLEMENTARES) - MENSALISTA</t>
  </si>
  <si>
    <t xml:space="preserve">89,55</t>
  </si>
  <si>
    <t xml:space="preserve">3.541,58</t>
  </si>
  <si>
    <t xml:space="preserve">COORDENADOR / GERENTE DE OBRA COM ENCARGOS COMPLEMENTARES</t>
  </si>
  <si>
    <t xml:space="preserve">25.177,07</t>
  </si>
  <si>
    <t xml:space="preserve">12.234,14</t>
  </si>
  <si>
    <t xml:space="preserve">17.583,45</t>
  </si>
  <si>
    <t xml:space="preserve">19.800,48</t>
  </si>
  <si>
    <t xml:space="preserve">8.461,66</t>
  </si>
  <si>
    <t xml:space="preserve">TECNICO DE EDIFICACOES COM ENCARGOS COMPLEMENTARES</t>
  </si>
  <si>
    <t xml:space="preserve">55,02</t>
  </si>
  <si>
    <t xml:space="preserve">9.662,98</t>
  </si>
  <si>
    <t xml:space="preserve">CURSO DE CAPACITAÇÃO PARA TECNICO DE EDIFICACOES (ENCARGOS COMPLEMENTARES) - HORISTA</t>
  </si>
  <si>
    <t xml:space="preserve">0,76</t>
  </si>
  <si>
    <t xml:space="preserve">CURSO DE CAPACITAÇÃO PARA TECNICO DE EDIFICACOES (ENCARGOS COMPLEMENTARES) - MENSALISTA</t>
  </si>
  <si>
    <t xml:space="preserve">102,74</t>
  </si>
  <si>
    <t xml:space="preserve">CURSO DE CAPACITAÇÃO PARA ENGENHEIRO CIVIL SENIOR (ENCARGOS COMPLEMENTARES) - HORISTA</t>
  </si>
  <si>
    <t xml:space="preserve">1,42</t>
  </si>
  <si>
    <t xml:space="preserve">CURSO DE CAPACITAÇÃO PARA ENGENHEIRO SANITARISTA (ENCARGOS COMPLEMENTARES) - HORISTA</t>
  </si>
  <si>
    <t xml:space="preserve">CURSO DE CAPACITAÇÃO PARA AJUDANTE DE ARMADOR (ENCARGOS COMPLEMENTARES) - MENSALISTA</t>
  </si>
  <si>
    <t xml:space="preserve">CURSO DE CAPACITAÇÃO PARA AJUDANTE DE ELETRICISTA (ENCARGOS COMPLEMENTARES) - MENSALISTA</t>
  </si>
  <si>
    <t xml:space="preserve">59,16</t>
  </si>
  <si>
    <t xml:space="preserve">CURSO DE CAPACITAÇÃO PARA AJUDANTE DE ESTRUTURAS METÁLICAS(ENCARGOS COMPLEMENTARES) - MENSALISTA</t>
  </si>
  <si>
    <t xml:space="preserve">17,84</t>
  </si>
  <si>
    <t xml:space="preserve">CURSO DE CAPACITAÇÃO PARA AJUDANTE DE OPERAÇÃO EM GERAL (ENCARGOS COMPLEMENTARES) - MENSALISTA</t>
  </si>
  <si>
    <t xml:space="preserve">17,79</t>
  </si>
  <si>
    <t xml:space="preserve">CURSO DE CAPACITAÇÃO PARA AJUDANTE DE PINTOR (ENCARGOS COMPLEMENTARES) - MENSALISTA</t>
  </si>
  <si>
    <t xml:space="preserve">26,97</t>
  </si>
  <si>
    <t xml:space="preserve">CURSO DE CAPACITAÇÃO PARA AJUDANTE DE SERRALHEIRO (ENCARGOS COMPLEMENTARES) - MENSALISTA</t>
  </si>
  <si>
    <t xml:space="preserve">CURSO DE CAPACITAÇÃO PARA AJUDANTE ESPECIALIZADO (ENCARGOS COMPLEMENTARES) - MENSALISTA</t>
  </si>
  <si>
    <t xml:space="preserve">CURSO DE CAPACITAÇÃO PARA ARMADOR (ENCARGOS COMPLEMENTARES) - MENSALISTA</t>
  </si>
  <si>
    <t xml:space="preserve">CURSO DE CAPACITAÇÃO PARA ASSENTADOR DE MANILHA (ENCARGOS COMPLEMENTARES) - MENSALISTA</t>
  </si>
  <si>
    <t xml:space="preserve">30,87</t>
  </si>
  <si>
    <t xml:space="preserve">CURSO DE CAPACITAÇÃO PARA AUXILIAR DE AZULEJISTA (ENCARGOS COMPLEMENTARES) - MENSALISTA</t>
  </si>
  <si>
    <t xml:space="preserve">23,02</t>
  </si>
  <si>
    <t xml:space="preserve">CURSO DE CAPACITAÇÃO PARA AUXILIAR DE ENCANADOR OU BOMBEIRO HIDRÁULICO (ENCARGOS COMPLEMENTARES) - MENSALISTA</t>
  </si>
  <si>
    <t xml:space="preserve">CURSO DE CAPACITAÇÃO PARA AUXILIAR DE LABORATORISTA (ENCARGOS COMPLEMENTARES) - MENSALISTA</t>
  </si>
  <si>
    <t xml:space="preserve">25,64</t>
  </si>
  <si>
    <t xml:space="preserve">CURSO DE CAPACITAÇÃO PARA AUXILIAR DE MECANICO (ENCARGOS COMPLEMENTARES) - MENSALISTA</t>
  </si>
  <si>
    <t xml:space="preserve">21,32</t>
  </si>
  <si>
    <t xml:space="preserve">CURSO DE CAPACITAÇÃO PARA AUXILIAR DE PEDREIRO (ENCARGOS COMPLEMENTARES) - MENSALISTA</t>
  </si>
  <si>
    <t xml:space="preserve">25,96</t>
  </si>
  <si>
    <t xml:space="preserve">CURSO DE CAPACITAÇÃO PARA AUXILIAR DE SERVIÇOS GERAIS (ENCARGOS COMPLEMENTARES) - MENSALISTA</t>
  </si>
  <si>
    <t xml:space="preserve">CURSO DE CAPACITAÇÃO PARA AUXILIAR DE TOPÓGRAFO (ENCARGOS COMPLEMENTARES) - MENSALISTA</t>
  </si>
  <si>
    <t xml:space="preserve">CURSO DE CAPACITAÇÃO PARA AUXILIAR TÉCNICO DE ENGENHARIA (ENCARGOS COMPLEMENTARES) - MENSALISTA</t>
  </si>
  <si>
    <t xml:space="preserve">32,69</t>
  </si>
  <si>
    <t xml:space="preserve">CURSO DE CAPACITAÇÃO PARA MONTADOR DE ELETROELETRONICOS(ENCARGOS COMPLEMENTARES) - MENSALISTA</t>
  </si>
  <si>
    <t xml:space="preserve">CURSO DE CAPACITAÇÃO PARA AZULEJISTA OU LADRILHISTA (ENCARGOS COMPLEMENTARES) - MENSALISTA</t>
  </si>
  <si>
    <t xml:space="preserve">31,59</t>
  </si>
  <si>
    <t xml:space="preserve">CURSO DE CAPACITAÇÃO PARA BLASTER, DINAMITADOR OU CABO DE FORÇA (ENCARGOS COMPLEMENTARES) - MENSALISTA</t>
  </si>
  <si>
    <t xml:space="preserve">34,22</t>
  </si>
  <si>
    <t xml:space="preserve">CURSO DE CAPACITAÇÃO PARA CALCETEIRO (ENCARGOS COMPLEMENTARES) - MENSALISTA</t>
  </si>
  <si>
    <t xml:space="preserve">24,64</t>
  </si>
  <si>
    <t xml:space="preserve">CURSO DE CAPACITAÇÃO PARA MONTADOR DE ESTRUTURAS METALICAS (ENCARGOS COMPLEMENTARES) - MENSALISTA</t>
  </si>
  <si>
    <t xml:space="preserve">CURSO DE CAPACITAÇÃO PARA CARPINTEIRO AUXILIAR (ENCARGOS COMPLEMENTARES) - MENSALISTA</t>
  </si>
  <si>
    <t xml:space="preserve">24,88</t>
  </si>
  <si>
    <t xml:space="preserve">CURSO DE CAPACITAÇÃO PARA CARPINTEIRO DE ESQUADRIAS (ENCARGOS COMPLEMENTARES) - MENSALISTA</t>
  </si>
  <si>
    <t xml:space="preserve">CURSO DE CAPACITAÇÃO PARA CARPINTEIRO DE FORMAS (ENCARGOS COMPLEMENTARES) - MENSALISTA</t>
  </si>
  <si>
    <t xml:space="preserve">CURSO DE CAPACITAÇÃO PARA CAVOUQUEIRO OU OPERADOR DE PERFURATRIZ (ENCARGOS COMPLEMENTARES) - MENSALISTA</t>
  </si>
  <si>
    <t xml:space="preserve">CURSO DE CAPACITAÇÃO PARA ELETRICISTA (ENCARGOS COMPLEMENTARES) - MENSALISTA</t>
  </si>
  <si>
    <t xml:space="preserve">84,10</t>
  </si>
  <si>
    <t xml:space="preserve">CURSO DE CAPACITAÇÃO PARA ELETRICISTA DE MANUTENÇÃO INDUSTRIAL (ENCARGOS COMPLEMENTARES) - MENSALISTA</t>
  </si>
  <si>
    <t xml:space="preserve">88,39</t>
  </si>
  <si>
    <t xml:space="preserve">CURSO DE CAPACITAÇÃO PARA ELETROTÉCNICO (ENCARGOS COMPLEMENTARES) - MENSALISTA</t>
  </si>
  <si>
    <t xml:space="preserve">CURSO DE CAPACITAÇÃO PARA ENCANADOR OU BOMBEIRO HIDRÁULICO (ENCARGOS COMPLEMENTARES) - MENSALISTA</t>
  </si>
  <si>
    <t xml:space="preserve">42,37</t>
  </si>
  <si>
    <t xml:space="preserve">CURSO DE CAPACITAÇÃO PARA ENGENHEIRO CIVIL SENIOR (ENCARGOS COMPLEMENTARES) - MENSALISTA</t>
  </si>
  <si>
    <t xml:space="preserve">188,50</t>
  </si>
  <si>
    <t xml:space="preserve">CURSO DE CAPACITAÇÃO PARA ENGENHEIRO ELETRICISTA (ENCARGOS COMPLEMENTARES) - MENSALISTA</t>
  </si>
  <si>
    <t xml:space="preserve">349,67</t>
  </si>
  <si>
    <t xml:space="preserve">CURSO DE CAPACITAÇÃO PARA ENGENHEIRO SANITARISTA (ENCARGOS COMPLEMENTARES) - MENSALISTA</t>
  </si>
  <si>
    <t xml:space="preserve">CURSO DE CAPACITAÇÃO PARA MONTADOR DE MAQUINAS (ENCARGOS COMPLEMENTARES) - MENSALISTA</t>
  </si>
  <si>
    <t xml:space="preserve">18,41</t>
  </si>
  <si>
    <t xml:space="preserve">CURSO DE CAPACITAÇÃO PARA GESSEIRO (ENCARGOS COMPLEMENTARES) - MENSALISTA</t>
  </si>
  <si>
    <t xml:space="preserve">CURSO DE CAPACITAÇÃO PARA IMPERMEABILIZADOR (ENCARGOS COMPLEMENTARES) - MENSALISTA</t>
  </si>
  <si>
    <t xml:space="preserve">45,47</t>
  </si>
  <si>
    <t xml:space="preserve">CURSO DE CAPACITAÇÃO PARA MOTORISTA DE CAMINHAO-BASCULANTE (ENCARGOS COMPLEMENTARES) - MENSALISTA</t>
  </si>
  <si>
    <t xml:space="preserve">11,14</t>
  </si>
  <si>
    <t xml:space="preserve">CURSO DE CAPACITAÇÃO PARA INSTALADOR DE TUBULAÇÕES (ENCARGOS COMPLEMENTARES) - MENSALISTA</t>
  </si>
  <si>
    <t xml:space="preserve">35,11</t>
  </si>
  <si>
    <t xml:space="preserve">CURSO DE CAPACITAÇÃO PARA JARDINEIRO (ENCARGOS COMPLEMENTARES) - MENSALISTA</t>
  </si>
  <si>
    <t xml:space="preserve">CURSO DE CAPACITAÇÃO PARA LEITURISTA OU CADASTRISTA DE REDES DE ÁGUA (ENCARGOS COMPLEMENTARES) - MENSALISTA</t>
  </si>
  <si>
    <t xml:space="preserve">CURSO DE CAPACITAÇÃO PARA MOTORISTA DE CAMINHAO-CARRETA (ENCARGOS COMPLEMENTARES) - MENSALISTA</t>
  </si>
  <si>
    <t xml:space="preserve">15,78</t>
  </si>
  <si>
    <t xml:space="preserve">CURSO DE CAPACITAÇÃO PARA MAÇARIQUEIRO (ENCARGOS COMPLEMENTARES) - MENSALISTA</t>
  </si>
  <si>
    <t xml:space="preserve">CURSO DE CAPACITAÇÃO PARA MARCENEIRO (ENCARGOS COMPLEMENTARES) - MENSALISTA</t>
  </si>
  <si>
    <t xml:space="preserve">32,29</t>
  </si>
  <si>
    <t xml:space="preserve">CURSO DE CAPACITAÇÃO PARA MARMORISTA / GRANITEIRO (ENCARGOS COMPLEMENTARES) - MENSALISTA</t>
  </si>
  <si>
    <t xml:space="preserve">CURSO DE CAPACITAÇÃO PARA MOTORISTA DE CARRO DE PASSEIO (ENCARGOS COMPLEMENTARES) - MENSALISTA</t>
  </si>
  <si>
    <t xml:space="preserve">CURSO DE CAPACITAÇÃO PARA MECÂNICO DE EQUIPAMENTOS PESADOS (ENCARGOS COMPLEMENTARES) - MENSALISTA</t>
  </si>
  <si>
    <t xml:space="preserve">26,78</t>
  </si>
  <si>
    <t xml:space="preserve">CURSO DE CAPACITAÇÃO PARA MECÂNICO DE REFRIGERAÇÃO (ENCARGOS COMPLEMENTARES) - MENSALISTA</t>
  </si>
  <si>
    <t xml:space="preserve">67,40</t>
  </si>
  <si>
    <t xml:space="preserve">CURSO DE CAPACITAÇÃO PARA MOTORISTA DE ONIBUS / MICRO-ONIBUS (ENCARGOS COMPLEMENTARES) - MENSALISTA</t>
  </si>
  <si>
    <t xml:space="preserve">CURSO DE CAPACITAÇÃO PARA MOTORISTA OPERADOR DE CAMINHAO COM MUNCK (ENCARGOS COMPLEMENTARES) - MENSALISTA</t>
  </si>
  <si>
    <t xml:space="preserve">35,58</t>
  </si>
  <si>
    <t xml:space="preserve">CURSO DE CAPACITAÇÃO PARA NIVELADOR (ENCARGOS COMPLEMENTARES) - MENSALISTA</t>
  </si>
  <si>
    <t xml:space="preserve">CURSO DE CAPACITAÇÃO PARA OPERADOR DE BATE-ESTACAS (ENCARGOS COMPLEMENTARES) - MENSALISTA</t>
  </si>
  <si>
    <t xml:space="preserve">19,29</t>
  </si>
  <si>
    <t xml:space="preserve">CURSO DE CAPACITAÇÃO PARA OPERADOR DE BETONEIRA (ENCARGOS COMPLEMENTARES) - MENSALISTA</t>
  </si>
  <si>
    <t xml:space="preserve">17,52</t>
  </si>
  <si>
    <t xml:space="preserve">CURSO DE CAPACITAÇÃO PARA OPERADOR DE BETONEIRA ESTACIONARIA / MISTURADOR (ENCARGOS COMPLEMENTARES) - MENSALISTA</t>
  </si>
  <si>
    <t xml:space="preserve">16,91</t>
  </si>
  <si>
    <t xml:space="preserve">CURSO DE CAPACITAÇÃO PARA OPERADOR DE COMPRESSOR DE AR OU COMPRESSORISTA (ENCARGOS COMPLEMENTARES) - MENSALISTA</t>
  </si>
  <si>
    <t xml:space="preserve">CURSO DE CAPACITAÇÃO PARA OPERADOR DE DEMARCADORA DE FAIXAS DE TRAFEGO (ENCARGOS COMPLEMENTARES) - MENSALISTA</t>
  </si>
  <si>
    <t xml:space="preserve">CURSO DE CAPACITAÇÃO PARA OPERADOR DE ESCAVADEIRA (ENCARGOS COMPLEMENTARES) - MENSALISTA</t>
  </si>
  <si>
    <t xml:space="preserve">32,89</t>
  </si>
  <si>
    <t xml:space="preserve">CURSO DE CAPACITAÇÃO PARA OPERADOR DE GUINCHO OU GUINCHEIRO (ENCARGOS COMPLEMENTARES) - MENSALISTA</t>
  </si>
  <si>
    <t xml:space="preserve">CURSO DE CAPACITAÇÃO PARA OPERADOR DE GUINDASTE (ENCARGOS COMPLEMENTARES) - MENSALISTA</t>
  </si>
  <si>
    <t xml:space="preserve">CURSO DE CAPACITAÇÃO PARA OPERADOR DE JATO ABRASIVO OU JATISTA (ENCARGOS COMPLEMENTARES) - MENSALISTA</t>
  </si>
  <si>
    <t xml:space="preserve">29,45</t>
  </si>
  <si>
    <t xml:space="preserve">CURSO DE CAPACITAÇÃO PARA OPERADOR DE MAQUINAS E TRATORES DIVERSOS (ENCARGOS COMPLEMENTARES) - MENSALISTA</t>
  </si>
  <si>
    <t xml:space="preserve">CURSO DE CAPACITAÇÃO PARA OPERADOR DE MARTELETE OU MARTELETEIRO (ENCARGOS COMPLEMENTARES) - MENSALISTA</t>
  </si>
  <si>
    <t xml:space="preserve">CURSO DE CAPACITAÇÃO PARA OPERADOR DE MOTO SCRAPER (ENCARGOS COMPLEMENTARES) - MENSALISTA</t>
  </si>
  <si>
    <t xml:space="preserve">21,94</t>
  </si>
  <si>
    <t xml:space="preserve">CURSO DE CAPACITAÇÃO PARA OPERADOR DE MOTONIVELADORA (ENCARGOS COMPLEMENTARES) - MENSALISTA</t>
  </si>
  <si>
    <t xml:space="preserve">CURSO DE CAPACITAÇÃO PARA OPERADOR DE PA CARREGADEIRA (ENCARGOS COMPLEMENTARES) - MENSALISTA</t>
  </si>
  <si>
    <t xml:space="preserve">19,46</t>
  </si>
  <si>
    <t xml:space="preserve">CURSO DE CAPACITAÇÃO PARA OPERADOR DE PAVIMENTADORA / MESA VIBROACABADORA (ENCARGOS COMPLEMENTARES) - MENSALISTA</t>
  </si>
  <si>
    <t xml:space="preserve">CURSO DE CAPACITAÇÃO PARA OPERADOR DE ROLO COMPACTADOR (ENCARGOS COMPLEMENTARES) - MENSALISTA</t>
  </si>
  <si>
    <t xml:space="preserve">CURSO DE CAPACITAÇÃO PARA OPERADOR DE TRATOR - EXCLUSIVE AGROPECUARIA (ENCARGOS COMPLEMENTARES) - MENSALISTA</t>
  </si>
  <si>
    <t xml:space="preserve">29,43</t>
  </si>
  <si>
    <t xml:space="preserve">CURSO DE CAPACITAÇÃO PARA OPERADOR DE USINA DE ASFALTO, DE SOLOS OU DE CONCRETO (ENCARGOS COMPLEMENTARES) - MENSALISTA</t>
  </si>
  <si>
    <t xml:space="preserve">19,45</t>
  </si>
  <si>
    <t xml:space="preserve">CURSO DE CAPACITAÇÃO PARA PASTILHEIRO (ENCARGOS COMPLEMENTARES) - MENSALISTA</t>
  </si>
  <si>
    <t xml:space="preserve">CURSO DE CAPACITAÇÃO PARA PEDREIRO (ENCARGOS COMPLEMENTARES) - MENSALISTA</t>
  </si>
  <si>
    <t xml:space="preserve">CURSO DE CAPACITAÇÃO PARA PINTOR (ENCARGOS COMPLEMENTARES) - MENSALISTA</t>
  </si>
  <si>
    <t xml:space="preserve">37,37</t>
  </si>
  <si>
    <t xml:space="preserve">CURSO DE CAPACITAÇÃO PARA PINTOR DE LETREIROS (ENCARGOS COMPLEMENTARES) - MENSALISTA</t>
  </si>
  <si>
    <t xml:space="preserve">46,86</t>
  </si>
  <si>
    <t xml:space="preserve">CURSO DE CAPACITAÇÃO PARA PINTOR PARA TINTA EPOXI (ENCARGOS COMPLEMENTARES) - MENSALISTA</t>
  </si>
  <si>
    <t xml:space="preserve">40,20</t>
  </si>
  <si>
    <t xml:space="preserve">CURSO DE CAPACITAÇÃO PARA POCEIRO / ESCAVADOR DE VALAS E TUBULOES (ENCARGOS COMPLEMENTARES) - MENSALISTA</t>
  </si>
  <si>
    <t xml:space="preserve">40,39</t>
  </si>
  <si>
    <t xml:space="preserve">CURSO DE CAPACITAÇÃO PARA RASTELEIRO (ENCARGOS COMPLEMENTARES) - MENSALISTA</t>
  </si>
  <si>
    <t xml:space="preserve">9,31</t>
  </si>
  <si>
    <t xml:space="preserve">CURSO DE CAPACITAÇÃO PARA SERRALHEIRO (ENCARGOS COMPLEMENTARES) - MENSALISTA</t>
  </si>
  <si>
    <t xml:space="preserve">CURSO DE CAPACITAÇÃO PARA SERVENTE DE OBRAS (ENCARGOS COMPLEMENTARES) - MENSALISTA</t>
  </si>
  <si>
    <t xml:space="preserve">37,83</t>
  </si>
  <si>
    <t xml:space="preserve">CURSO DE CAPACITAÇÃO PARA SOLDADOR (ENCARGOS COMPLEMENTARES) - MENSALISTA</t>
  </si>
  <si>
    <t xml:space="preserve">28,09</t>
  </si>
  <si>
    <t xml:space="preserve">CURSO DE CAPACITAÇÃO PARA SOLDADOR ELETRICO (ENCARGOS COMPLEMENTARES) - MENSALISTA</t>
  </si>
  <si>
    <t xml:space="preserve">CURSO DE CAPACITAÇÃO PARA TAQUEADOR OU TAQUEIRO (ENCARGOS COMPLEMENTARES) - MENSALISTA</t>
  </si>
  <si>
    <t xml:space="preserve">CURSO DE CAPACITAÇÃO PARA TECNICO EM LABORATORIO E CAMPO DE CONSTRUCAO CIVIL (ENCARGOS COMPLEMENTARES) - MENSALISTA</t>
  </si>
  <si>
    <t xml:space="preserve">CURSO DE CAPACITAÇÃO PARA TECNICO EM SONDAGEM (ENCARGOS COMPLEMENTARES) - MENSALISTA</t>
  </si>
  <si>
    <t xml:space="preserve">CURSO DE CAPACITAÇÃO PARA TELHADOR (ENCARGOS COMPLEMENTARES) - MENSALISTA</t>
  </si>
  <si>
    <t xml:space="preserve">CURSO DE CAPACITAÇÃO PARA VIDRACEIRO (ENCARGOS COMPLEMENTARES) - MENSALISTA</t>
  </si>
  <si>
    <t xml:space="preserve">28,68</t>
  </si>
  <si>
    <t xml:space="preserve">CURSO DE CAPACITAÇÃO PARA VIGIA DIURNO (ENCARGOS COMPLEMENTARES) - MENSALISTA</t>
  </si>
  <si>
    <t xml:space="preserve">ENGENHEIRO CIVIL SENIOR COM ENCARGOS COMPLEMENTARES</t>
  </si>
  <si>
    <t xml:space="preserve">154,10</t>
  </si>
  <si>
    <t xml:space="preserve">3.719,10</t>
  </si>
  <si>
    <t xml:space="preserve">AJUDANTE DE ELETRICISTA COM ENCARGOS COMPLEMENTARES</t>
  </si>
  <si>
    <t xml:space="preserve">3.905,01</t>
  </si>
  <si>
    <t xml:space="preserve">AJUDANTE DE ESTRUTURAS METÁLICAS COM ENCARGOS COMPLEMENTARES</t>
  </si>
  <si>
    <t xml:space="preserve">3.610,10</t>
  </si>
  <si>
    <t xml:space="preserve">3.803,88</t>
  </si>
  <si>
    <t xml:space="preserve">4.489,73</t>
  </si>
  <si>
    <t xml:space="preserve">AJUDANTE DE SERRALHEIRO COM ENCARGOS COMPLEMENTARES</t>
  </si>
  <si>
    <t xml:space="preserve">3.896,14</t>
  </si>
  <si>
    <t xml:space="preserve">5.034,37</t>
  </si>
  <si>
    <t xml:space="preserve">4.779,10</t>
  </si>
  <si>
    <t xml:space="preserve">ASSENTADOR DE MANILHAS COM ENCARGOS COMPLEMENTARES</t>
  </si>
  <si>
    <t xml:space="preserve">4.503,00</t>
  </si>
  <si>
    <t xml:space="preserve">3.833,88</t>
  </si>
  <si>
    <t xml:space="preserve">3.910,86</t>
  </si>
  <si>
    <t xml:space="preserve">AUXILIAR DE LABORATORISTA DE SOLOS E DE CONCRETO COM ENCARGOS COMPLEMENTARES</t>
  </si>
  <si>
    <t xml:space="preserve">5.357,12</t>
  </si>
  <si>
    <t xml:space="preserve">4.105,02</t>
  </si>
  <si>
    <t xml:space="preserve">AUXILIAR DE PEDREIRO COM ENCARGOS COMPLEMENTARES</t>
  </si>
  <si>
    <t xml:space="preserve">4.159,93</t>
  </si>
  <si>
    <t xml:space="preserve">4.390,66</t>
  </si>
  <si>
    <t xml:space="preserve">4.278,51</t>
  </si>
  <si>
    <t xml:space="preserve">AUXILIAR TÉCNICO / ASSISTENTE DE ENGENHARIA COM ENCARGOS COMPLEMENTARES</t>
  </si>
  <si>
    <t xml:space="preserve">6.733,26</t>
  </si>
  <si>
    <t xml:space="preserve">AZULEJISTA OU LADRILHEIRO COM ENCARGOS COMPLEMENTARES</t>
  </si>
  <si>
    <t xml:space="preserve">4.783,38</t>
  </si>
  <si>
    <t xml:space="preserve">BLASTER, DINAMITADOR OU CABO DE FORÇA COM ENCARGOS COMPLEMENTARES</t>
  </si>
  <si>
    <t xml:space="preserve">4.197,05</t>
  </si>
  <si>
    <t xml:space="preserve">4.776,45</t>
  </si>
  <si>
    <t xml:space="preserve">CARPINTEIRO AUXILIAR COM ENCARGOS COMPLEMENTARES</t>
  </si>
  <si>
    <t xml:space="preserve">4.018,45</t>
  </si>
  <si>
    <t xml:space="preserve">CARPINTEIRO DE ESQUADRIAS COM ENCARGOS COMPLEMENTARES</t>
  </si>
  <si>
    <t xml:space="preserve">4.763,56</t>
  </si>
  <si>
    <t xml:space="preserve">4.754,67</t>
  </si>
  <si>
    <t xml:space="preserve">CAVOUQUEIRO OU OPERADOR DE PERFURATRIZ COM ENCARGOS COMPLEMENTARES</t>
  </si>
  <si>
    <t xml:space="preserve">3.350,05</t>
  </si>
  <si>
    <t xml:space="preserve">5.009,63</t>
  </si>
  <si>
    <t xml:space="preserve">ELETRICISTA DE MANUTENÇÃO INDUSTRIAL COM ENCARGOS COMPLEMENTARES</t>
  </si>
  <si>
    <t xml:space="preserve">5.199,74</t>
  </si>
  <si>
    <t xml:space="preserve">6.583,30</t>
  </si>
  <si>
    <t xml:space="preserve">5.034,15</t>
  </si>
  <si>
    <t xml:space="preserve">27.027,42</t>
  </si>
  <si>
    <t xml:space="preserve">17.290,54</t>
  </si>
  <si>
    <t xml:space="preserve">16.705,44</t>
  </si>
  <si>
    <t xml:space="preserve">4.776,43</t>
  </si>
  <si>
    <t xml:space="preserve">4.797,28</t>
  </si>
  <si>
    <t xml:space="preserve">INSTALADOR DE TUBULAÇÕES COM ENCARGOS COMPLEMENTARES</t>
  </si>
  <si>
    <t xml:space="preserve">4.973,79</t>
  </si>
  <si>
    <t xml:space="preserve">4.650,77</t>
  </si>
  <si>
    <t xml:space="preserve">LEITURISTA OU CADASTRISTA DE REDES DE ÁGUA COM ENCARGOS COMPLEMENTARES</t>
  </si>
  <si>
    <t xml:space="preserve">2.999,47</t>
  </si>
  <si>
    <t xml:space="preserve">MAÇARIQUEIRO COM ENCARGOS COMPLEMENTARES</t>
  </si>
  <si>
    <t xml:space="preserve">4.882,82</t>
  </si>
  <si>
    <t xml:space="preserve">4.839,18</t>
  </si>
  <si>
    <t xml:space="preserve">MARMORISTA / GRANITEIRO COM ENCARGOS COMPLEMENTARES</t>
  </si>
  <si>
    <t xml:space="preserve">MECÂNICO DE EQUIPAMENTOS PESADOS COM ENCARGOS COMPLEMENTARES</t>
  </si>
  <si>
    <t xml:space="preserve">6.357,63</t>
  </si>
  <si>
    <t xml:space="preserve">5.293,96</t>
  </si>
  <si>
    <t xml:space="preserve">MONTADOR DE ELETROELETRÔNICO COM ENCARGOS COMPLEMENTARES</t>
  </si>
  <si>
    <t xml:space="preserve">4.236,41</t>
  </si>
  <si>
    <t xml:space="preserve">MONTADOR DE ESTRUTURAS METÁLICAS COM ENCARGOS COMPLEMENTARES</t>
  </si>
  <si>
    <t xml:space="preserve">4.187,09</t>
  </si>
  <si>
    <t xml:space="preserve">MONTADOR DE MÁQUINAS COM ENCARGOS COMPLEMENTARES</t>
  </si>
  <si>
    <t xml:space="preserve">4.914,45</t>
  </si>
  <si>
    <t xml:space="preserve">MOTORISTA DE CAMINHÃO BASCULANTE COM ENCARGOS COMPLEMENTARES</t>
  </si>
  <si>
    <t xml:space="preserve">4.686,07</t>
  </si>
  <si>
    <t xml:space="preserve">MOTORISTA DE CAMINHÃO CARRETA COM ENCARGOS COMPLEMENTARES</t>
  </si>
  <si>
    <t xml:space="preserve">6.185,60</t>
  </si>
  <si>
    <t xml:space="preserve">MOTORISTA DE CARRO DE PASSEIO COM ENCARGOS COMPLEMENTARES</t>
  </si>
  <si>
    <t xml:space="preserve">4.410,62</t>
  </si>
  <si>
    <t xml:space="preserve">MOTORISTA DE ÔNIBUS / MICRO-ÔNIBUS COM ENCARGOS COMPLEMENTARES</t>
  </si>
  <si>
    <t xml:space="preserve">4.503,18</t>
  </si>
  <si>
    <t xml:space="preserve">MOTORISTA OPERADOR DE CAMINHÃO COM MUNCK COM ENCARGOS COMPLEMENTARES</t>
  </si>
  <si>
    <t xml:space="preserve">4.638,07</t>
  </si>
  <si>
    <t xml:space="preserve">NIVELADOR  COM ENCARGOS COMPLEMENTARES</t>
  </si>
  <si>
    <t xml:space="preserve">5.313,33</t>
  </si>
  <si>
    <t xml:space="preserve">OPERADOR DE BATE-ESTACA COM ENCARGOS COMPLEMENTARES</t>
  </si>
  <si>
    <t xml:space="preserve">4.882,07</t>
  </si>
  <si>
    <t xml:space="preserve">4.533,81</t>
  </si>
  <si>
    <t xml:space="preserve">OPERADOR DE BETONEIRA ESTACIONÁRIA COM ENCARGOS COMPLEMENTARES</t>
  </si>
  <si>
    <t xml:space="preserve">4.413,04</t>
  </si>
  <si>
    <t xml:space="preserve">OPERADOR DE COMPRESSOR DE AR OU COMPRESSORISTA COM ENCARGOS COMPLEMENTARES</t>
  </si>
  <si>
    <t xml:space="preserve">4.330,83</t>
  </si>
  <si>
    <t xml:space="preserve">OPERADOR DE DEMARCADORA DE FAIXAS DE TRÁFEGO COM ENCARGOS COMPLEMENTARES</t>
  </si>
  <si>
    <t xml:space="preserve">5.330,98</t>
  </si>
  <si>
    <t xml:space="preserve">5.746,07</t>
  </si>
  <si>
    <t xml:space="preserve">OPERADOR DE GUINCHO OU GUINCHEIRO COM ENCARGOS COMPLEMENTARES</t>
  </si>
  <si>
    <t xml:space="preserve">4.193,97</t>
  </si>
  <si>
    <t xml:space="preserve">4.456,04</t>
  </si>
  <si>
    <t xml:space="preserve">OPERADOR DE JATO ABRASIVO OU JATISTA COM ENCARGOS COMPLEMENTARES</t>
  </si>
  <si>
    <t xml:space="preserve">5.257,14</t>
  </si>
  <si>
    <t xml:space="preserve">OPERADOR DE MÁQUINAS E TRATORES DIVERSOS COM ENCARGOS COMPLEMENTARES</t>
  </si>
  <si>
    <t xml:space="preserve">4.970,58</t>
  </si>
  <si>
    <t xml:space="preserve">4.279,08</t>
  </si>
  <si>
    <t xml:space="preserve">OPERADOR DE MOTO SCRAPER COM ENCARGOS COMPLEMENTARES</t>
  </si>
  <si>
    <t xml:space="preserve">5.403,45</t>
  </si>
  <si>
    <t xml:space="preserve">6.384,19</t>
  </si>
  <si>
    <t xml:space="preserve">4.916,09</t>
  </si>
  <si>
    <t xml:space="preserve">OPERADOR DE PAVIMENTADORA / MESA VIBROACABADORA COM ENCARGOS COMPLEMENTARES</t>
  </si>
  <si>
    <t xml:space="preserve">5.543,56</t>
  </si>
  <si>
    <t xml:space="preserve">4.625,18</t>
  </si>
  <si>
    <t xml:space="preserve">OPERADOR DE TRATOR - EXCLUSIVE AGROPECUÁRIA COM ENCARGOS COMPLEMENTARES</t>
  </si>
  <si>
    <t xml:space="preserve">5.254,58</t>
  </si>
  <si>
    <t xml:space="preserve">4.913,07</t>
  </si>
  <si>
    <t xml:space="preserve">4.797,26</t>
  </si>
  <si>
    <t xml:space="preserve">5.642,64</t>
  </si>
  <si>
    <t xml:space="preserve">6.694,97</t>
  </si>
  <si>
    <t xml:space="preserve">5.955,98</t>
  </si>
  <si>
    <t xml:space="preserve">POCEIRO / ESCAVADOR DE VALAS COM ENCARGOS COMPLEMENTARES</t>
  </si>
  <si>
    <t xml:space="preserve">4.203,22</t>
  </si>
  <si>
    <t xml:space="preserve">4.093,01</t>
  </si>
  <si>
    <t xml:space="preserve">SERVENTE DE OBRAS COM ENCARGOS COMPLEMENTARES</t>
  </si>
  <si>
    <t xml:space="preserve">4.185,19</t>
  </si>
  <si>
    <t xml:space="preserve">5.419,93</t>
  </si>
  <si>
    <t xml:space="preserve">SOLDADOR ELÉTRICO COM ENCARGOS COMPLEMENTARES</t>
  </si>
  <si>
    <t xml:space="preserve">5.365,31</t>
  </si>
  <si>
    <t xml:space="preserve">5.548,79</t>
  </si>
  <si>
    <t xml:space="preserve">TÉCNICO DE LABORATÓRIO E CAMPO DE CONSTRUÇÃO COM ENCARGOS COMPLEMENTARES</t>
  </si>
  <si>
    <t xml:space="preserve">7.683,77</t>
  </si>
  <si>
    <t xml:space="preserve">TÉCNICO EM SONDAGEM COM ENCARGOS COMPLEMENTARES</t>
  </si>
  <si>
    <t xml:space="preserve">5.917,93</t>
  </si>
  <si>
    <t xml:space="preserve">TELHADOR COM ENCARGOS COMPLEMENTARES</t>
  </si>
  <si>
    <t xml:space="preserve">4.757,61</t>
  </si>
  <si>
    <t xml:space="preserve">4.461,63</t>
  </si>
  <si>
    <t xml:space="preserve">4.279,59</t>
  </si>
  <si>
    <t xml:space="preserve">Tipo de Intervenção: </t>
  </si>
  <si>
    <t xml:space="preserve">Endereço :</t>
  </si>
  <si>
    <t xml:space="preserve">TAB.  REF.:</t>
  </si>
  <si>
    <t xml:space="preserve">CDHU 184 | FDE OUTUBRO/21 | SIURB JUL/21 | SINAPI DEZEMBRO/21</t>
  </si>
  <si>
    <t xml:space="preserve">Item</t>
  </si>
  <si>
    <t xml:space="preserve">Código</t>
  </si>
  <si>
    <t xml:space="preserve">Ref.</t>
  </si>
  <si>
    <t xml:space="preserve">Descrição dos Serviços</t>
  </si>
  <si>
    <t xml:space="preserve">Un.</t>
  </si>
  <si>
    <t xml:space="preserve">Qtd.</t>
  </si>
  <si>
    <t xml:space="preserve">Custo un. </t>
  </si>
  <si>
    <t xml:space="preserve">% </t>
  </si>
  <si>
    <t xml:space="preserve">ALVENARIA E OUTROS ELEMENTOS DIVISÓRIOS</t>
  </si>
  <si>
    <t xml:space="preserve">01.01</t>
  </si>
  <si>
    <t xml:space="preserve"> </t>
  </si>
  <si>
    <t xml:space="preserve">ALVENARIA</t>
  </si>
  <si>
    <t xml:space="preserve">01.01.01</t>
  </si>
  <si>
    <t xml:space="preserve">FDE-OUTUBRO/21 </t>
  </si>
  <si>
    <t xml:space="preserve">Alvenaria De Bloco De Concreto 14X19X39 Cm Classe C</t>
  </si>
  <si>
    <t xml:space="preserve">m2</t>
  </si>
  <si>
    <t xml:space="preserve">01.01.02</t>
  </si>
  <si>
    <t xml:space="preserve">Verga/Cinta Em Bloco De Concreto Canaleta - 14 Cm</t>
  </si>
  <si>
    <t xml:space="preserve">m</t>
  </si>
  <si>
    <t xml:space="preserve">PLACAS DIVISÓRIAS</t>
  </si>
  <si>
    <t xml:space="preserve">01.02.01</t>
  </si>
  <si>
    <t xml:space="preserve">Dv-01 Divisoria De Granilite - Lateral Aberta</t>
  </si>
  <si>
    <t xml:space="preserve">01.02.02</t>
  </si>
  <si>
    <t xml:space="preserve">Dv-02 Divisoria De Granilite - Lateral Fechada</t>
  </si>
  <si>
    <t xml:space="preserve">01.02.03</t>
  </si>
  <si>
    <t xml:space="preserve">Dv-03 Divisoria De Granilite - Frontal</t>
  </si>
  <si>
    <t xml:space="preserve">01.02.04</t>
  </si>
  <si>
    <t xml:space="preserve">Divisoria Chapa Fibra Mad Prens Bp/Painel Cego 1,20X2,11M E=35Mm</t>
  </si>
  <si>
    <t xml:space="preserve">01.02.05</t>
  </si>
  <si>
    <t xml:space="preserve">Divisoria Chapa Fibra Mad Prens Bp/Painel Vent Perm 1,20X2,11M E=35Mm</t>
  </si>
  <si>
    <t xml:space="preserve">01.02.06</t>
  </si>
  <si>
    <t xml:space="preserve">Dv-05 Divisoria Para Sala De Informática</t>
  </si>
  <si>
    <t xml:space="preserve">01.02.07</t>
  </si>
  <si>
    <t xml:space="preserve">Divisoria De  Placa De Gesso Acartonado Standard 15Mm Espessura 120/90  Com Lã Mineral. Fornecida E Instalada</t>
  </si>
  <si>
    <t xml:space="preserve">01.03</t>
  </si>
  <si>
    <t xml:space="preserve">DEMOLIÇÃO E RETIRADA</t>
  </si>
  <si>
    <t xml:space="preserve">01.03.01</t>
  </si>
  <si>
    <t xml:space="preserve">Demolição De Alvenarias Em Geral E Elementos Vazados,Incl Revestimentos</t>
  </si>
  <si>
    <t xml:space="preserve">m3</t>
  </si>
  <si>
    <t xml:space="preserve">01.03.02</t>
  </si>
  <si>
    <t xml:space="preserve">Demolição De Divisórias De Madeira Incluindo Entarugamento</t>
  </si>
  <si>
    <t xml:space="preserve">01.03.03</t>
  </si>
  <si>
    <t xml:space="preserve">Demolição De Divisórias Em Placas Para Sanitários</t>
  </si>
  <si>
    <t xml:space="preserve">01.03.04</t>
  </si>
  <si>
    <t xml:space="preserve">Demolição De Placas De Fibro Cimento</t>
  </si>
  <si>
    <t xml:space="preserve">01.03.05</t>
  </si>
  <si>
    <t xml:space="preserve">Retirada De Divisórias Em Chapas De Madeira, Inclusive Entarugamento</t>
  </si>
  <si>
    <t xml:space="preserve">01.03.06</t>
  </si>
  <si>
    <t xml:space="preserve">Retirada De Divisórias Em Chapa De Madeira,Exclusive Entarugamento</t>
  </si>
  <si>
    <t xml:space="preserve">01.03.07</t>
  </si>
  <si>
    <t xml:space="preserve">Retirada De Painéis Divisórias Com Montantes Metálicas</t>
  </si>
  <si>
    <t xml:space="preserve">01.04</t>
  </si>
  <si>
    <t xml:space="preserve">SERVIÇOS DE ALVENARIA E OUTROS ELEMENTOS DIVISÓRIOS - CONSERVAÇÃO</t>
  </si>
  <si>
    <t xml:space="preserve">01.04.01</t>
  </si>
  <si>
    <t xml:space="preserve">Elemento Vazado Ref Neo Rex 16 19X19X10Cm</t>
  </si>
  <si>
    <t xml:space="preserve">01.04.02</t>
  </si>
  <si>
    <t xml:space="preserve">Elemento Vazado Ref Neo Rex 16Dc 19X19X19Cm</t>
  </si>
  <si>
    <t xml:space="preserve">01.04.03</t>
  </si>
  <si>
    <t xml:space="preserve">Elemento Vazado Ref Neo Rex 90 39X39X7Cm</t>
  </si>
  <si>
    <t xml:space="preserve">01.04.04</t>
  </si>
  <si>
    <t xml:space="preserve">Divisoria Chapa Compensado E=4Mm G1-C8  Ambas Faces Incl Entarugamento</t>
  </si>
  <si>
    <t xml:space="preserve">01.04.05</t>
  </si>
  <si>
    <t xml:space="preserve">Divisorias De Chapas Duratex Ou Similar,Incl Entarugamento</t>
  </si>
  <si>
    <t xml:space="preserve">01.04.06</t>
  </si>
  <si>
    <t xml:space="preserve">Chapa Duratex Ou Similar</t>
  </si>
  <si>
    <t xml:space="preserve">01.04.07</t>
  </si>
  <si>
    <t xml:space="preserve">Dv-04 Divisória De Granilite - Anteparo</t>
  </si>
  <si>
    <t xml:space="preserve">01.04.08</t>
  </si>
  <si>
    <t xml:space="preserve">Dv-07 Divisória De Granilite</t>
  </si>
  <si>
    <t xml:space="preserve">01.04.09</t>
  </si>
  <si>
    <t xml:space="preserve">Divisoria Dv-03 Cr  Sanitario / Vestiario Funcionarios Uso Exclusivo Padrão Creche 
 </t>
  </si>
  <si>
    <t xml:space="preserve">01.04.10</t>
  </si>
  <si>
    <t xml:space="preserve">Divisoria Chapa Fibra Mad Prens Bp/Painel/Vidro/Ventil Perm E=35Mm</t>
  </si>
  <si>
    <t xml:space="preserve">01.04.11</t>
  </si>
  <si>
    <t xml:space="preserve">Divisorias De Chapas Divilux Ou Similar</t>
  </si>
  <si>
    <t xml:space="preserve">ELEMENTOS DE MADEIRA E COMPONENTES ESPECIAIS</t>
  </si>
  <si>
    <t xml:space="preserve">COMPONENTES ESPECIAIS</t>
  </si>
  <si>
    <t xml:space="preserve">02.01.01</t>
  </si>
  <si>
    <t xml:space="preserve">Bs-05 Bancada Para Cozinha - Granito Polido 20Mm</t>
  </si>
  <si>
    <t xml:space="preserve">02.01.02</t>
  </si>
  <si>
    <t xml:space="preserve">Cc-01 Cuba Inox (60X50X30Cm) Inclusive Válvula Americana-Granito</t>
  </si>
  <si>
    <t xml:space="preserve">02.01.03</t>
  </si>
  <si>
    <t xml:space="preserve">Cc-03 Cuba Inox (50X40X25Cm) Torneira De Parede Incl.Válvula Americana-Granito</t>
  </si>
  <si>
    <t xml:space="preserve">02.01.04</t>
  </si>
  <si>
    <t xml:space="preserve">Cc-04 Cuba Dupla Inox (102X40X25Cm) Inclusive Válvula Americana-Granito</t>
  </si>
  <si>
    <t xml:space="preserve">02.01.05</t>
  </si>
  <si>
    <t xml:space="preserve">Bs-08 Bancada Para Fraldário</t>
  </si>
  <si>
    <t xml:space="preserve">02.01.06</t>
  </si>
  <si>
    <t xml:space="preserve">Be-04 Bancada Lavatorio/Educaçao Infantil</t>
  </si>
  <si>
    <t xml:space="preserve">02.01.07</t>
  </si>
  <si>
    <t xml:space="preserve">Pr-08 Prateleira De Granito</t>
  </si>
  <si>
    <t xml:space="preserve">02.01.08</t>
  </si>
  <si>
    <t xml:space="preserve">Rp-02 Reforco De Fechaduras Para Portas (Rp-02)</t>
  </si>
  <si>
    <t xml:space="preserve">02.02.01</t>
  </si>
  <si>
    <t xml:space="preserve">Demolição De Quadro Negro Tipo Greemboard Incluindo Entarugamento</t>
  </si>
  <si>
    <t xml:space="preserve">02.02.02</t>
  </si>
  <si>
    <t xml:space="preserve">Retirada De Folhas De Portas Ou Janelas</t>
  </si>
  <si>
    <t xml:space="preserve">02.02.03</t>
  </si>
  <si>
    <t xml:space="preserve">Retirada De Batentes De Esquadrias De Madeira</t>
  </si>
  <si>
    <t xml:space="preserve">02.02.04</t>
  </si>
  <si>
    <t xml:space="preserve">Retirada De Guarnição Ou Molduras</t>
  </si>
  <si>
    <t xml:space="preserve">02.02.05</t>
  </si>
  <si>
    <t xml:space="preserve">Retirada De Porta Giz, Inclusive Suportes</t>
  </si>
  <si>
    <t xml:space="preserve">02.02.06</t>
  </si>
  <si>
    <t xml:space="preserve">Retirada De Fechaduras De Embutir</t>
  </si>
  <si>
    <t xml:space="preserve">02.02.07</t>
  </si>
  <si>
    <t xml:space="preserve">Retirada De Cremona Fecho De Alavanca De Embutir,Tarjetas E Fechad Sobrepor</t>
  </si>
  <si>
    <t xml:space="preserve">02.02.08</t>
  </si>
  <si>
    <t xml:space="preserve">Retirada De Dobradiças</t>
  </si>
  <si>
    <t xml:space="preserve">RECOLOCAÇÃO</t>
  </si>
  <si>
    <t xml:space="preserve">02.02.09</t>
  </si>
  <si>
    <t xml:space="preserve">Recolocação De Folhas De Porta Ou Janela</t>
  </si>
  <si>
    <t xml:space="preserve">02.03.01</t>
  </si>
  <si>
    <t xml:space="preserve">Recolocação De Batentes De Esquadrias De Madeira</t>
  </si>
  <si>
    <t xml:space="preserve">02.03.02</t>
  </si>
  <si>
    <t xml:space="preserve">Recolocação De Guarnição Ou Molduras</t>
  </si>
  <si>
    <t xml:space="preserve">02.03.03</t>
  </si>
  <si>
    <t xml:space="preserve">Recolocação De Porta-Giz, Incluindo Suportes</t>
  </si>
  <si>
    <t xml:space="preserve">02.03.04</t>
  </si>
  <si>
    <t xml:space="preserve">Recolocação De Fechaduras De Embutir</t>
  </si>
  <si>
    <t xml:space="preserve">02.03.05</t>
  </si>
  <si>
    <t xml:space="preserve">Recolocação De Cremona,Fechos De Alavanca Embutir,Tarjetas E Fechaduras Sobrepor</t>
  </si>
  <si>
    <t xml:space="preserve">02.03.06</t>
  </si>
  <si>
    <t xml:space="preserve">Recolocação De Dobradicas</t>
  </si>
  <si>
    <t xml:space="preserve">02.04</t>
  </si>
  <si>
    <t xml:space="preserve">SERVIÇOS E ELEMENTOS DE MADEIRA / COMPONENTES - CONSERVAÇÃO</t>
  </si>
  <si>
    <t xml:space="preserve">02.04.01</t>
  </si>
  <si>
    <t xml:space="preserve">Portas Para Divisorias Chapa Fibra Mad Prens Bp Com Ferragens</t>
  </si>
  <si>
    <t xml:space="preserve">02.04.02</t>
  </si>
  <si>
    <t xml:space="preserve">Porta Madeira Compens Lisa P/ Pintura</t>
  </si>
  <si>
    <t xml:space="preserve">02.04.03</t>
  </si>
  <si>
    <t xml:space="preserve">Porta Madeira Compens Lisa Com Visor</t>
  </si>
  <si>
    <t xml:space="preserve">02.04.04</t>
  </si>
  <si>
    <t xml:space="preserve">Porta Madeira Macho-Femea</t>
  </si>
  <si>
    <t xml:space="preserve">02.04.05</t>
  </si>
  <si>
    <t xml:space="preserve">Porta Tipo Veneziana</t>
  </si>
  <si>
    <t xml:space="preserve">02.04.06</t>
  </si>
  <si>
    <t xml:space="preserve">Folha De Porta Lisa De 22 Mm Para Armarios</t>
  </si>
  <si>
    <t xml:space="preserve">02.04.07</t>
  </si>
  <si>
    <t xml:space="preserve">Bandeira P/ Porta Madeira Compens Lisa P/ Pintura</t>
  </si>
  <si>
    <t xml:space="preserve">02.04.08</t>
  </si>
  <si>
    <t xml:space="preserve">Batente De Madeira Para Portas De 1 Fl Sem Bandeira</t>
  </si>
  <si>
    <t xml:space="preserve">cj</t>
  </si>
  <si>
    <t xml:space="preserve">02.04.09</t>
  </si>
  <si>
    <t xml:space="preserve">Batente De Madeira Para Portas De 1 Folha Com Bandeira</t>
  </si>
  <si>
    <t xml:space="preserve">02.04.10</t>
  </si>
  <si>
    <t xml:space="preserve">Batente De Madeira Para Porta De 2 Fls Sem Bandeira</t>
  </si>
  <si>
    <t xml:space="preserve">02.04.11</t>
  </si>
  <si>
    <t xml:space="preserve">Batente De Madeira Para Portas De 2 Fls Com Bandeira</t>
  </si>
  <si>
    <t xml:space="preserve">02.04.12</t>
  </si>
  <si>
    <t xml:space="preserve">Batente De Madeira Para Armario</t>
  </si>
  <si>
    <t xml:space="preserve">02.04.13</t>
  </si>
  <si>
    <t xml:space="preserve">Batente Metalico - Perfil Chapa 14 (1,9Mm) Zincada</t>
  </si>
  <si>
    <t xml:space="preserve">02.04.14</t>
  </si>
  <si>
    <t xml:space="preserve">Guarnicao De 5 Cm Para Porta De 1 Folha</t>
  </si>
  <si>
    <t xml:space="preserve">02.04.15</t>
  </si>
  <si>
    <t xml:space="preserve">Guarnicao De 5 Cm Para Porta De 2 Folhas</t>
  </si>
  <si>
    <t xml:space="preserve">02.04.16</t>
  </si>
  <si>
    <t xml:space="preserve">Guarnicao Madeira De 5,0Cm</t>
  </si>
  <si>
    <t xml:space="preserve">02.04.17</t>
  </si>
  <si>
    <t xml:space="preserve">Guarnicao Madeira De 7,0Cm</t>
  </si>
  <si>
    <t xml:space="preserve">02.04.18</t>
  </si>
  <si>
    <t xml:space="preserve">Guarnicao Madeira De 10,0Cm</t>
  </si>
  <si>
    <t xml:space="preserve">02.04.19</t>
  </si>
  <si>
    <t xml:space="preserve">Porta Giz, Inclusive Suportes</t>
  </si>
  <si>
    <t xml:space="preserve">02.04.20</t>
  </si>
  <si>
    <t xml:space="preserve">Esmalte Em Forro De Madeira</t>
  </si>
  <si>
    <t xml:space="preserve">02.04.21</t>
  </si>
  <si>
    <t xml:space="preserve">Esmalte Sem Massa Niveladora Em Esquadrias De Madeira</t>
  </si>
  <si>
    <t xml:space="preserve">02.04.22</t>
  </si>
  <si>
    <t xml:space="preserve">Esmalte Com Massa Niveladora Em Esquadrias De Madeira</t>
  </si>
  <si>
    <t xml:space="preserve">02.04.23</t>
  </si>
  <si>
    <t xml:space="preserve">Lousa Quadriculada L=4.61M Mod. Lg-01</t>
  </si>
  <si>
    <t xml:space="preserve">02.04.24</t>
  </si>
  <si>
    <t xml:space="preserve">Chapa Greenboard De 1,3 Mm De Espessura</t>
  </si>
  <si>
    <t xml:space="preserve">02.04.25</t>
  </si>
  <si>
    <t xml:space="preserve">Lousa Quadriculada L=2.55M Mod. Lg-02</t>
  </si>
  <si>
    <t xml:space="preserve">02.04.26</t>
  </si>
  <si>
    <t xml:space="preserve">Lousa Em Argamassa L=461M Mod Lg-03</t>
  </si>
  <si>
    <t xml:space="preserve">02.04.27</t>
  </si>
  <si>
    <t xml:space="preserve">Quadro Negro Em Massa - Completo</t>
  </si>
  <si>
    <t xml:space="preserve">02.04.28</t>
  </si>
  <si>
    <t xml:space="preserve">Fechadura Completa, Cilindrica De Embutir</t>
  </si>
  <si>
    <t xml:space="preserve">jg</t>
  </si>
  <si>
    <t xml:space="preserve">02.04.29</t>
  </si>
  <si>
    <t xml:space="preserve">Fechadura Completa, Tipo Gorge De Embutir</t>
  </si>
  <si>
    <t xml:space="preserve">02.04.30</t>
  </si>
  <si>
    <t xml:space="preserve">Fechadura Compl Tipo Targeta De Sobrepor C/Visor "Livre-Ocupado"</t>
  </si>
  <si>
    <t xml:space="preserve">02.04.31</t>
  </si>
  <si>
    <t xml:space="preserve">Fechadura De Sobrepor Cilindrica Para Portoes</t>
  </si>
  <si>
    <t xml:space="preserve">02.04.32</t>
  </si>
  <si>
    <t xml:space="preserve">Dobradica De 3 1/2" X 3" Cromado, Com Eixo E Bola De Latao</t>
  </si>
  <si>
    <t xml:space="preserve">02.04.33</t>
  </si>
  <si>
    <t xml:space="preserve">Dobradica De 3 1/2" X 3" Em Aco Laminado</t>
  </si>
  <si>
    <t xml:space="preserve">02.04.34</t>
  </si>
  <si>
    <t xml:space="preserve">Dobradica Ferro Cromado Com Pino E Bolas De Ferro 3" X 2 1/2"</t>
  </si>
  <si>
    <t xml:space="preserve">02.04.35</t>
  </si>
  <si>
    <t xml:space="preserve">Dobradica De 3" X 2 1/2" Em Aco Laminado</t>
  </si>
  <si>
    <t xml:space="preserve">02.04.36</t>
  </si>
  <si>
    <t xml:space="preserve">Porta madeira compensada lisa para pintura 72x210</t>
  </si>
  <si>
    <t xml:space="preserve">02.04.37</t>
  </si>
  <si>
    <t xml:space="preserve">Porta madeira compensada lisa para pintura 82x210</t>
  </si>
  <si>
    <t xml:space="preserve">ELEMENTOS METÁLICOS E ESPECIAIS</t>
  </si>
  <si>
    <t xml:space="preserve">RETIRADA E COLOCAÇÃO</t>
  </si>
  <si>
    <t xml:space="preserve">03.01.01</t>
  </si>
  <si>
    <t xml:space="preserve">Retirada De Esquadrias Metálicas</t>
  </si>
  <si>
    <t xml:space="preserve">03.01.02</t>
  </si>
  <si>
    <t xml:space="preserve">Retirada De Tela</t>
  </si>
  <si>
    <t xml:space="preserve">03.01.03</t>
  </si>
  <si>
    <t xml:space="preserve">Retirada De Batentes</t>
  </si>
  <si>
    <t xml:space="preserve">03.01.04</t>
  </si>
  <si>
    <t xml:space="preserve">Retirada De Braço De Alavanca</t>
  </si>
  <si>
    <t xml:space="preserve">03.01.05</t>
  </si>
  <si>
    <t xml:space="preserve">Retirada De Alavanca</t>
  </si>
  <si>
    <t xml:space="preserve">03.01.06</t>
  </si>
  <si>
    <t xml:space="preserve">Retirada De Puxador De Engate Para Caixilho De Correr</t>
  </si>
  <si>
    <t xml:space="preserve">03.01.07</t>
  </si>
  <si>
    <t xml:space="preserve">Retirada De Escada De Marinheiro Com Guarda-Corpo</t>
  </si>
  <si>
    <t xml:space="preserve">03.01.08</t>
  </si>
  <si>
    <t xml:space="preserve">Recolocação De Esquadrias Metálicas</t>
  </si>
  <si>
    <t xml:space="preserve">03.01.09</t>
  </si>
  <si>
    <t xml:space="preserve">Recolocação De Batentes</t>
  </si>
  <si>
    <t xml:space="preserve">03.01.10</t>
  </si>
  <si>
    <t xml:space="preserve">Recolocacao De Tela</t>
  </si>
  <si>
    <t xml:space="preserve">03.01.11</t>
  </si>
  <si>
    <t xml:space="preserve">CDHU-184</t>
  </si>
  <si>
    <t xml:space="preserve">Retirada De Guarda-Corpo Ou Gradil Em Geral</t>
  </si>
  <si>
    <t xml:space="preserve">SERVIÇOS EM ELEMENTOS METÁLICOS / COMPONENTES - CONSERVAÇÃO</t>
  </si>
  <si>
    <t xml:space="preserve">03.02.01</t>
  </si>
  <si>
    <t xml:space="preserve">Tp-03 Tela De Proteção Arame Galvanizado Ondulado  - Requadro De Ferro</t>
  </si>
  <si>
    <t xml:space="preserve">03.02.02</t>
  </si>
  <si>
    <t xml:space="preserve">Gr-01 Grade De Protecao Ferro Chato 1" X 1/4" Malha 15Cm X15Cm</t>
  </si>
  <si>
    <t xml:space="preserve">03.02.03</t>
  </si>
  <si>
    <t xml:space="preserve">Caixilho Basculante Em Perfil De Ferro</t>
  </si>
  <si>
    <t xml:space="preserve">03.02.04</t>
  </si>
  <si>
    <t xml:space="preserve">Caixilho Fixo Em Perfil De Ferro</t>
  </si>
  <si>
    <t xml:space="preserve">03.02.05</t>
  </si>
  <si>
    <t xml:space="preserve">Caixilho De Correr Em Perfil De Ferro</t>
  </si>
  <si>
    <t xml:space="preserve">03.02.06</t>
  </si>
  <si>
    <t xml:space="preserve">Folha Para Caixilho De Correr Em Perfil De Ferro</t>
  </si>
  <si>
    <t xml:space="preserve">03.02.07</t>
  </si>
  <si>
    <t xml:space="preserve">Caixilho Maximar De Ferro</t>
  </si>
  <si>
    <t xml:space="preserve">03.02.08</t>
  </si>
  <si>
    <t xml:space="preserve">Porta De Enrolar Em Tiras Articuladas</t>
  </si>
  <si>
    <t xml:space="preserve">03.02.09</t>
  </si>
  <si>
    <t xml:space="preserve">Porta De Enrolar Em Grades Retangulares</t>
  </si>
  <si>
    <t xml:space="preserve">03.02.10</t>
  </si>
  <si>
    <t xml:space="preserve">Portao De 1 Folha De Tubos E Tela Galvanizados Com Porta Cadeado</t>
  </si>
  <si>
    <t xml:space="preserve">03.02.11</t>
  </si>
  <si>
    <t xml:space="preserve">Portao De 2 Folhas De Tubo E Tela Galvanizados Com Porta Cadeado</t>
  </si>
  <si>
    <t xml:space="preserve">03.02.12</t>
  </si>
  <si>
    <t xml:space="preserve">Chapa De Ferro N 14, Inclusive Soldagem</t>
  </si>
  <si>
    <t xml:space="preserve">03.02.13</t>
  </si>
  <si>
    <t xml:space="preserve">Braco De Alavanca De Ferro</t>
  </si>
  <si>
    <t xml:space="preserve">03.02.14</t>
  </si>
  <si>
    <t xml:space="preserve">Alavanca Para Caixilho Basculante</t>
  </si>
  <si>
    <t xml:space="preserve">03.02.15</t>
  </si>
  <si>
    <t xml:space="preserve">Puxadores De Engate Em Latao Cromado Para Caixilho De Correr</t>
  </si>
  <si>
    <t xml:space="preserve">03.02.16</t>
  </si>
  <si>
    <t xml:space="preserve">Cadeado E Porta Cadeado</t>
  </si>
  <si>
    <t xml:space="preserve">03.02.17</t>
  </si>
  <si>
    <t xml:space="preserve">Lubrificacao De Caixilho E Troca De Rebites</t>
  </si>
  <si>
    <t xml:space="preserve">03.02.18</t>
  </si>
  <si>
    <t xml:space="preserve">Ferro Trabalhado (Caixilho)</t>
  </si>
  <si>
    <t xml:space="preserve">kg</t>
  </si>
  <si>
    <t xml:space="preserve">03.02.19</t>
  </si>
  <si>
    <t xml:space="preserve">Gs-04 Guiche De Secretaria/Janela De Correr</t>
  </si>
  <si>
    <t xml:space="preserve">03.02.20</t>
  </si>
  <si>
    <t xml:space="preserve">Caixilho Fixo Em Aluminio Anodizado</t>
  </si>
  <si>
    <t xml:space="preserve">03.02.21</t>
  </si>
  <si>
    <t xml:space="preserve">Caixilho De Correr Em Aluminio Anodizado</t>
  </si>
  <si>
    <t xml:space="preserve">03.02.22</t>
  </si>
  <si>
    <t xml:space="preserve">Caixilho Fixo Tipo Veneziana Em Alumínio Anodizado, Sob Medida - Branco</t>
  </si>
  <si>
    <t xml:space="preserve">03.02.23</t>
  </si>
  <si>
    <t xml:space="preserve">Folha Para Caixilho De Correr Em Aluminio Anodizado</t>
  </si>
  <si>
    <t xml:space="preserve">03.02.24</t>
  </si>
  <si>
    <t xml:space="preserve">Caixilho Maximar Em Aluminio Anodizado</t>
  </si>
  <si>
    <t xml:space="preserve">03.02.25</t>
  </si>
  <si>
    <t xml:space="preserve">Braco De Alavanca De Aluminio</t>
  </si>
  <si>
    <t xml:space="preserve">03.02.26</t>
  </si>
  <si>
    <t xml:space="preserve">Puxador De Engate De Aluminio Tipo "Bico De Papagaio"</t>
  </si>
  <si>
    <t xml:space="preserve">03.02.27</t>
  </si>
  <si>
    <t xml:space="preserve">Revestimento Em Placas De Alumínio Composto "Acm", Espessura De 4 Mm E Acabamento Em Pvdf</t>
  </si>
  <si>
    <t xml:space="preserve">04.01.01</t>
  </si>
  <si>
    <t xml:space="preserve">Fornecimento E Montagem De Estrutura Metalica Com Aço Resistente A Corrosao (Astm A709/A588) </t>
  </si>
  <si>
    <t xml:space="preserve">04.01.02</t>
  </si>
  <si>
    <t xml:space="preserve">Demolicao De Telha Fibro Cimento Trapezoidal</t>
  </si>
  <si>
    <t xml:space="preserve">04.01.03</t>
  </si>
  <si>
    <t xml:space="preserve">Retirada De Estrut De Madeira Em Tesoura,Pontal Ou Mista P/Telha Barro Sobre Laje</t>
  </si>
  <si>
    <t xml:space="preserve">04.01.04</t>
  </si>
  <si>
    <t xml:space="preserve">Retirada De Estrut De Madeira Em Tesoura Para Telhas De Barro Sobre Vao Livre</t>
  </si>
  <si>
    <t xml:space="preserve">04.01.05</t>
  </si>
  <si>
    <t xml:space="preserve">Retirada De Estrut De Madeira Em Tesoura,Pontal Ou Mista P/Telha Fibro-Cim Sobre Laje</t>
  </si>
  <si>
    <t xml:space="preserve">04.01.06</t>
  </si>
  <si>
    <t xml:space="preserve">Retirada De Estrut De Madeira Em Tesoura,Para Telha De Fibro-Cim Sobr Vao Livre</t>
  </si>
  <si>
    <t xml:space="preserve">04.01.07</t>
  </si>
  <si>
    <t xml:space="preserve">Retirada De Vigamento De Apoio P/Telhas De Barro/Fibro-Cim/Al/Plast/Plana Pre-Fab</t>
  </si>
  <si>
    <t xml:space="preserve">04.01.08</t>
  </si>
  <si>
    <t xml:space="preserve">Retirada De Caibros</t>
  </si>
  <si>
    <t xml:space="preserve">04.01.09</t>
  </si>
  <si>
    <t xml:space="preserve">Retirada De Ripas</t>
  </si>
  <si>
    <t xml:space="preserve">04.01.10</t>
  </si>
  <si>
    <t xml:space="preserve">Retirada De Ferragens Para Estrutura De Madeira</t>
  </si>
  <si>
    <t xml:space="preserve">04.01.11</t>
  </si>
  <si>
    <t xml:space="preserve">Retirada De Telhas De Barro</t>
  </si>
  <si>
    <t xml:space="preserve">04.01.12</t>
  </si>
  <si>
    <t xml:space="preserve">Retirada De Telhas De Barro - S/Reaprov</t>
  </si>
  <si>
    <t xml:space="preserve">04.01.13</t>
  </si>
  <si>
    <t xml:space="preserve">Retirada De Cumeeiras E Espigões De Barro</t>
  </si>
  <si>
    <t xml:space="preserve">04.01.14</t>
  </si>
  <si>
    <t xml:space="preserve">Retirada De Cumeeiras E Espigoes De Barro - S/Reaprov</t>
  </si>
  <si>
    <t xml:space="preserve">04.01.15</t>
  </si>
  <si>
    <t xml:space="preserve">Retirada De Telhas Ond De Fibro-Cim/Plast Ou Alum/Plana Pre Fab</t>
  </si>
  <si>
    <t xml:space="preserve">04.01.16</t>
  </si>
  <si>
    <t xml:space="preserve">Retirada De Telhas Ond De Fibro-Cim/Plast Ou Alum/Plana Pre Fab - S/Reaprov</t>
  </si>
  <si>
    <t xml:space="preserve">04.01.17</t>
  </si>
  <si>
    <t xml:space="preserve">Retirada De Cumeeiras, Espigões E Rufos De Fibro-Cimento</t>
  </si>
  <si>
    <t xml:space="preserve">04.01.18</t>
  </si>
  <si>
    <t xml:space="preserve">Retirada De Cumeeiras, Espigoes E Rufos De Fibro-Cimento - S/Reaprov</t>
  </si>
  <si>
    <t xml:space="preserve">SERVIÇO DE COBERTURA - CONSERVAÇÃO</t>
  </si>
  <si>
    <t xml:space="preserve">04.02.01</t>
  </si>
  <si>
    <t xml:space="preserve">Ripas De 5 X 1,5 Cm G1-C6</t>
  </si>
  <si>
    <t xml:space="preserve">04.02.02</t>
  </si>
  <si>
    <t xml:space="preserve">Caibro De 5 X 6 Cm G1-C6</t>
  </si>
  <si>
    <t xml:space="preserve">04.02.03</t>
  </si>
  <si>
    <t xml:space="preserve">Tabua De 12 X 3 Cm G1-C6</t>
  </si>
  <si>
    <t xml:space="preserve">04.02.04</t>
  </si>
  <si>
    <t xml:space="preserve">Viga De Madeira 6 X 12 Cm G1-C6</t>
  </si>
  <si>
    <t xml:space="preserve">04.02.05</t>
  </si>
  <si>
    <t xml:space="preserve">Viga De Madeira 6 X 16 Cm G1-C6</t>
  </si>
  <si>
    <t xml:space="preserve">04.02.06</t>
  </si>
  <si>
    <t xml:space="preserve">Parafuso Para Fixacao De Telha Ondulada Crfs</t>
  </si>
  <si>
    <t xml:space="preserve">04.02.07</t>
  </si>
  <si>
    <t xml:space="preserve">Telha Tecnologia Crfs Modulada E=8Mm</t>
  </si>
  <si>
    <t xml:space="preserve">04.02.08</t>
  </si>
  <si>
    <t xml:space="preserve">Telha Galvalume / Aco Galv Acab. Natural Ondulada Crfs  E=0,65Mm</t>
  </si>
  <si>
    <t xml:space="preserve">04.02.09</t>
  </si>
  <si>
    <t xml:space="preserve">Telha Galvalume / Aco Galv Acabamento.Natural Trapez H=100Mm
.E=0,65Mm</t>
  </si>
  <si>
    <t xml:space="preserve">04.02.10</t>
  </si>
  <si>
    <t xml:space="preserve">Telha Galvalume / Aco Galv Sanduiche  E=30Mm (Pur) / (Pir)  Trapez H=40Mm Nas Duas Faces  E= 0,50Mm Com Pint Faces Aparentes.</t>
  </si>
  <si>
    <t xml:space="preserve">04.02.11</t>
  </si>
  <si>
    <t xml:space="preserve">Telha Galvalume / Aco Galv Sanduiche  E=50Mm (Pur) / (Pir)  Trapez H=40Mm Nas Duas Faces  E= 0,50Mm Com Pint Faces Aparentes.</t>
  </si>
  <si>
    <t xml:space="preserve">04.02.12</t>
  </si>
  <si>
    <t xml:space="preserve">Telha Galvalume / Aco Galv Sanduiche  E=30Mm (Pur) / (Pir) Superior Trapez H=40Mm / Inferior Plano  E= 0,50Mm  Com Pint Faces Aparentes</t>
  </si>
  <si>
    <t xml:space="preserve">04.02.13</t>
  </si>
  <si>
    <t xml:space="preserve">Telha Galvalume / Aco Galv Sanduiche  E=50Mm (Pur) / (Pir) Superior Trapez H=40Mm / Inferior Plano  E= 0,50Mm  Com Pint Faces Aparentes</t>
  </si>
  <si>
    <t xml:space="preserve">04.02.14</t>
  </si>
  <si>
    <t xml:space="preserve">Telha Tecnologia Crfs Trapezoidal 44Cm E=8Mm</t>
  </si>
  <si>
    <t xml:space="preserve">04.02.15</t>
  </si>
  <si>
    <t xml:space="preserve">Telha Ceramica Tipo Romana</t>
  </si>
  <si>
    <t xml:space="preserve">04.02.16</t>
  </si>
  <si>
    <t xml:space="preserve">Telha Tecnologia Crfs Ondulada E=6Mm</t>
  </si>
  <si>
    <t xml:space="preserve">04.02.17</t>
  </si>
  <si>
    <t xml:space="preserve">Telha Tecnologia Crfs Ondulada E=8Mm</t>
  </si>
  <si>
    <t xml:space="preserve">04.02.18</t>
  </si>
  <si>
    <t xml:space="preserve">Cobertura Plana Em Chapa De Policarbonato Alveolar De 10 Mm</t>
  </si>
  <si>
    <t xml:space="preserve">04.02.19</t>
  </si>
  <si>
    <t xml:space="preserve">Cobertura Curva Em Chapa De Policarbonato Alveolar Bronze De 10 Mm</t>
  </si>
  <si>
    <t xml:space="preserve">04.02.20</t>
  </si>
  <si>
    <t xml:space="preserve">Chapa Em Policarbonato Compacta, Cristal, Espessura De 10 Mm</t>
  </si>
  <si>
    <t xml:space="preserve">04.02.21</t>
  </si>
  <si>
    <t xml:space="preserve">Cumeeira Normal P/ Telha Tecnologia Crfs Ondulada</t>
  </si>
  <si>
    <t xml:space="preserve">04.02.22</t>
  </si>
  <si>
    <t xml:space="preserve">Cumeeira Articulada P/ Telha Tecnologia Crfs Ondulada</t>
  </si>
  <si>
    <t xml:space="preserve">04.02.23</t>
  </si>
  <si>
    <t xml:space="preserve">Espigao Normal P/ Telha Tecnologia Crfs Ondulada</t>
  </si>
  <si>
    <t xml:space="preserve">04.02.24</t>
  </si>
  <si>
    <t xml:space="preserve">Aresta P/ Telha Tecnologia Crfs Ondulada</t>
  </si>
  <si>
    <t xml:space="preserve">04.02.25</t>
  </si>
  <si>
    <t xml:space="preserve">Rufo P/ Telha Tecnologia Crfs Ondulada</t>
  </si>
  <si>
    <t xml:space="preserve">04.02.26</t>
  </si>
  <si>
    <t xml:space="preserve">Cumeeira Normal Para Telha Tecnologia Crfs Trapezoidal 44Cm</t>
  </si>
  <si>
    <t xml:space="preserve">04.02.27</t>
  </si>
  <si>
    <t xml:space="preserve">Cumeeira Normal Para Telha Tecnologia Crfs Trapezoidal 90Cm</t>
  </si>
  <si>
    <t xml:space="preserve">04.02.28</t>
  </si>
  <si>
    <t xml:space="preserve">Cumeeira Articulada Para Telha Tecnologia Crfs Trapezoidal 90Cm</t>
  </si>
  <si>
    <t xml:space="preserve">04.02.29</t>
  </si>
  <si>
    <t xml:space="preserve">Rufo Para Telha Tecnologia Crfs Trapezoidal 90Cm</t>
  </si>
  <si>
    <t xml:space="preserve">04.02.30</t>
  </si>
  <si>
    <t xml:space="preserve">Parafuso Para Fixacao Telha Crfs Trapezoidal C/ 44Cm</t>
  </si>
  <si>
    <t xml:space="preserve">04.02.31</t>
  </si>
  <si>
    <t xml:space="preserve">Parafuso Para Fixacao Telha Crfs Trapezoidal C/ 90Cm</t>
  </si>
  <si>
    <t xml:space="preserve">04.02.32</t>
  </si>
  <si>
    <t xml:space="preserve">Parafuso P/ Fixacao Telha Crfs Trapezoidal C/ 49Cm</t>
  </si>
  <si>
    <t xml:space="preserve">04.02.33</t>
  </si>
  <si>
    <t xml:space="preserve">Limpeza De Telhado Inclusive Remoção Do Material Recolhido</t>
  </si>
  <si>
    <t xml:space="preserve">04.02.34</t>
  </si>
  <si>
    <t xml:space="preserve">Siurb (Edif)- JUL/21</t>
  </si>
  <si>
    <t xml:space="preserve">Revisão, Escovação, Inclusive  Tomada De Goteiras De Telhados Em Geral, Exclusive Para Telhas De Barro Cozido Ou Vidro</t>
  </si>
  <si>
    <t xml:space="preserve">INSTALAÇÕES HIDRÁULICAS</t>
  </si>
  <si>
    <t xml:space="preserve">05.01</t>
  </si>
  <si>
    <t xml:space="preserve">SERVIÇOS EM REDE DE ÁGUA FRIA</t>
  </si>
  <si>
    <t xml:space="preserve">05.01.01</t>
  </si>
  <si>
    <t xml:space="preserve">Tubo Aco Galvaniz Nbr5580-Cl Media, Dn15Mm (1/2") - Incl Conexoes</t>
  </si>
  <si>
    <t xml:space="preserve">05.01.02</t>
  </si>
  <si>
    <t xml:space="preserve">Tubo Aco Galvaniz Nbr5580-Cl Media, Dn20Mm (3/4") - Incl Conexoes</t>
  </si>
  <si>
    <t xml:space="preserve">05.01.03</t>
  </si>
  <si>
    <t xml:space="preserve">Tubo Aco Galvaniz Nbr5580-Cl Media, Dn25Mm (1") - Incl. Conexoes</t>
  </si>
  <si>
    <t xml:space="preserve">05.01.04</t>
  </si>
  <si>
    <t xml:space="preserve">Tubo Aco Galvaniz Nbr 5580-Cl Media, Dn32Mm (1 1/4")-Incl Conexoes</t>
  </si>
  <si>
    <t xml:space="preserve">05.01.05</t>
  </si>
  <si>
    <t xml:space="preserve">Tubo Aco Galvaniz Nbr5580-Cl Media, Dn40Mm (1 1/2")-Incl Conexoes</t>
  </si>
  <si>
    <t xml:space="preserve">05.01.06</t>
  </si>
  <si>
    <t xml:space="preserve">Tubo Aco Galvaniz Nbr5580-Cl Media, Dn50Mm (2") - Incl Conexoes</t>
  </si>
  <si>
    <t xml:space="preserve">05.01.07</t>
  </si>
  <si>
    <t xml:space="preserve">Tubo Aco Galvaniz Nbr5580-Cl Media, Dn65Mm (2 1/2") - Incl Conexoes</t>
  </si>
  <si>
    <t xml:space="preserve">05.01.08</t>
  </si>
  <si>
    <t xml:space="preserve">Tubo Aco Galvaniz Nbr5580-Cl Media, Dn80Mm (3")-Incl Conexoes</t>
  </si>
  <si>
    <t xml:space="preserve">05.01.09</t>
  </si>
  <si>
    <t xml:space="preserve">Tubo Aco Galvaniz Nbr5580-Cl Media, Dn100Mm (4")-Incl Conexoes</t>
  </si>
  <si>
    <t xml:space="preserve">05.01.10</t>
  </si>
  <si>
    <t xml:space="preserve">Tubo Aco Galvaniz Nbr5580-Cl Media, Dn 150Mm (6") - Incl Conexoes</t>
  </si>
  <si>
    <t xml:space="preserve">05.01.11</t>
  </si>
  <si>
    <t xml:space="preserve">Protecao Anticorrosiva Para Ramais Sob A Terra</t>
  </si>
  <si>
    <t xml:space="preserve">05.01.12</t>
  </si>
  <si>
    <t xml:space="preserve">Tubo Pvc Rígido Junta Soldável De 20 Incl Conexões</t>
  </si>
  <si>
    <t xml:space="preserve">05.01.13</t>
  </si>
  <si>
    <t xml:space="preserve">Tubo Pvc Rígido Junta Soldável De 25 Incl Conexões</t>
  </si>
  <si>
    <t xml:space="preserve">05.01.14</t>
  </si>
  <si>
    <t xml:space="preserve">Tubo Pvc Rígido Junta Soldável De 32 Incl Conexões</t>
  </si>
  <si>
    <t xml:space="preserve">05.01.15</t>
  </si>
  <si>
    <t xml:space="preserve">Tubo Pvc Rígido Junta Soldável De 40 Incl Conexões</t>
  </si>
  <si>
    <t xml:space="preserve">05.01.16</t>
  </si>
  <si>
    <t xml:space="preserve">Tubo Pvc Rígido Junta Soldável De 50 Incl Conexões</t>
  </si>
  <si>
    <t xml:space="preserve">05.01.17</t>
  </si>
  <si>
    <t xml:space="preserve">Tubo Pvc Rígido Junta Soldável De 75 Incl Conexões</t>
  </si>
  <si>
    <t xml:space="preserve">05.01.18</t>
  </si>
  <si>
    <t xml:space="preserve">Tubo Pvc Rígido Junta Soldável De 85 Incl Conexões</t>
  </si>
  <si>
    <t xml:space="preserve">05.01.19</t>
  </si>
  <si>
    <t xml:space="preserve">Tubo Pvc Rígido Junta Soldável De 110 Incl Conexões</t>
  </si>
  <si>
    <t xml:space="preserve">05.01.20</t>
  </si>
  <si>
    <t xml:space="preserve">Registro De Gaveta Bruto Dn 15Mm (1/2")</t>
  </si>
  <si>
    <t xml:space="preserve">05.01.21</t>
  </si>
  <si>
    <t xml:space="preserve">Registro De Gaveta Bruto Dn 20Mm (3/4")</t>
  </si>
  <si>
    <t xml:space="preserve">05.01.22</t>
  </si>
  <si>
    <t xml:space="preserve">Registro De Gaveta Bruto Dn 25Mm (1")</t>
  </si>
  <si>
    <t xml:space="preserve">05.01.23</t>
  </si>
  <si>
    <t xml:space="preserve">Registro De Gaveta Bruto Dn 32Mm (1 1/4")</t>
  </si>
  <si>
    <t xml:space="preserve">05.01.24</t>
  </si>
  <si>
    <t xml:space="preserve">Registro De Gaveta Bruto Dn 40Mm 1 1/2"</t>
  </si>
  <si>
    <t xml:space="preserve">05.01.25</t>
  </si>
  <si>
    <t xml:space="preserve">Registro De Gaveta Bruto Dn 50Mm (2")</t>
  </si>
  <si>
    <t xml:space="preserve">05.01.26</t>
  </si>
  <si>
    <t xml:space="preserve">Registro De Gaveta Bruto Dn 65Mm (2 1/2")</t>
  </si>
  <si>
    <t xml:space="preserve">05.01.27</t>
  </si>
  <si>
    <t xml:space="preserve">Registro De Gaveta Bruto Dn 80Mm (3")</t>
  </si>
  <si>
    <t xml:space="preserve">05.01.28</t>
  </si>
  <si>
    <t xml:space="preserve">Registro De Gaveta Bruto Dn 100Mm (4")</t>
  </si>
  <si>
    <t xml:space="preserve">05.01.29</t>
  </si>
  <si>
    <t xml:space="preserve">Registro De Pressao Bruto De 1/2"</t>
  </si>
  <si>
    <t xml:space="preserve">05.01.30</t>
  </si>
  <si>
    <t xml:space="preserve">Registro De Pressao Bruto De 3/4"</t>
  </si>
  <si>
    <t xml:space="preserve">05.01.31</t>
  </si>
  <si>
    <t xml:space="preserve">Registro De Gaveta Com Canopla Cromada Dn 15Mm (1/2")</t>
  </si>
  <si>
    <t xml:space="preserve">05.01.32</t>
  </si>
  <si>
    <t xml:space="preserve">Registro De Gaveta Com Canopla Cromada Dn 20Mm (3/4")</t>
  </si>
  <si>
    <t xml:space="preserve">05.01.33</t>
  </si>
  <si>
    <t xml:space="preserve">Registro De Gaveta Com Canopla Cromada Dn 25Mm (1")</t>
  </si>
  <si>
    <t xml:space="preserve">05.01.34</t>
  </si>
  <si>
    <t xml:space="preserve">Registro De Gaveta Com Canopla Cromada Dn 32Mm (1 1/4")</t>
  </si>
  <si>
    <t xml:space="preserve">05.01.35</t>
  </si>
  <si>
    <t xml:space="preserve">Registro De Gaveta Com Canopla Cromada Dn 40Mm (1 1/2")</t>
  </si>
  <si>
    <t xml:space="preserve">05.01.36</t>
  </si>
  <si>
    <t xml:space="preserve">Registro De Pressao C/ Canopla Cromada Dn 15Mm (1/2")</t>
  </si>
  <si>
    <t xml:space="preserve">05.01.37</t>
  </si>
  <si>
    <t xml:space="preserve">Registro De Pressao C/ Canopla Cromada Dn 20Mm (3/4")</t>
  </si>
  <si>
    <t xml:space="preserve">05.01.38</t>
  </si>
  <si>
    <t xml:space="preserve">Valvula De Descarga C/ Reg Incorp Dn=32Mm(1 1/4) Acab Antivandalismo</t>
  </si>
  <si>
    <t xml:space="preserve">05.01.39</t>
  </si>
  <si>
    <t xml:space="preserve">Valvula De Descarga C/ Reg Incorp Dn=40Mm(1 1/2) Acab Antivandalismo</t>
  </si>
  <si>
    <t xml:space="preserve">05.01.40</t>
  </si>
  <si>
    <t xml:space="preserve">Valvula De Descarga De Fechamento Automatico Para Mictorio</t>
  </si>
  <si>
    <t xml:space="preserve">05.01.41</t>
  </si>
  <si>
    <t xml:space="preserve">Valvula De Descarga C/Reg Incorp Dn 32Mm (1 1/4") C/ Acab Simples</t>
  </si>
  <si>
    <t xml:space="preserve">05.01.42</t>
  </si>
  <si>
    <t xml:space="preserve">Valvula De Descarga C/Reg Incorp Dn 40Mm (1 1/2") C/ Acab Simples</t>
  </si>
  <si>
    <t xml:space="preserve">05.01.43</t>
  </si>
  <si>
    <t xml:space="preserve">Valvula De Descarga C/Acionamento Duplo Fluxo Registro E Acabam. Dn 32Mm 1 1/4"</t>
  </si>
  <si>
    <t xml:space="preserve">05.01.44</t>
  </si>
  <si>
    <t xml:space="preserve">Valvula De Descarga C/Acionamento Duplo Fluxo Registro E Acabam. Dn 40Mm 1 1/2"</t>
  </si>
  <si>
    <t xml:space="preserve">05.01.45</t>
  </si>
  <si>
    <t xml:space="preserve">Envelope De Concreto Para Dutos</t>
  </si>
  <si>
    <t xml:space="preserve">05.02</t>
  </si>
  <si>
    <t xml:space="preserve">SERVIÇOS EM REDE DE ESGOTO</t>
  </si>
  <si>
    <t xml:space="preserve">05.02.01</t>
  </si>
  <si>
    <t xml:space="preserve">Tubo De Ferro Fundido Dn 50Mm (2") - Inclusive Conexoes -  Desc</t>
  </si>
  <si>
    <t xml:space="preserve">05.02.02</t>
  </si>
  <si>
    <t xml:space="preserve">Tubo De Ferro Fundido Dn 75Mm (3") - Inclusive Conexoes -  Desc</t>
  </si>
  <si>
    <t xml:space="preserve">05.02.03</t>
  </si>
  <si>
    <t xml:space="preserve">Tubo De Ferro Fundido Dn 100Mm (4") - Inclusive Conexoes -  Desc</t>
  </si>
  <si>
    <t xml:space="preserve">05.02.04</t>
  </si>
  <si>
    <t xml:space="preserve">Tubo Pvc Normal "Sn" Junta Soldável/Elástica Dn 40 Incl Conexões</t>
  </si>
  <si>
    <t xml:space="preserve">05.02.05</t>
  </si>
  <si>
    <t xml:space="preserve">Tubo Pvc Normal "Sn" Junta Elástica Dn 50 Incl Conexões</t>
  </si>
  <si>
    <t xml:space="preserve">05.02.06</t>
  </si>
  <si>
    <t xml:space="preserve">Tubo Pvc Normal "Sn" Junta Elástica Dn 75 Incl Conexões</t>
  </si>
  <si>
    <t xml:space="preserve">05.02.07</t>
  </si>
  <si>
    <t xml:space="preserve">Tubo Pvc Normal "Sn" Junta Elástica Dn 100 Incl Conexões</t>
  </si>
  <si>
    <t xml:space="preserve">05.02.08</t>
  </si>
  <si>
    <t xml:space="preserve">Tubo Pvc Normal "Sn" Junta Elástica Dn 150 Incl Conexões</t>
  </si>
  <si>
    <t xml:space="preserve">05.02.09</t>
  </si>
  <si>
    <t xml:space="preserve">Tubo De Aco Galvanizado Dn 40Mm (1.1/2") - Inclusive Conexoes</t>
  </si>
  <si>
    <t xml:space="preserve">05.02.10</t>
  </si>
  <si>
    <t xml:space="preserve">Tubo Pvc Reforçado "Sr" Junta Elástica Dn 40 Incl Conexões</t>
  </si>
  <si>
    <t xml:space="preserve">05.02.11</t>
  </si>
  <si>
    <t xml:space="preserve">Tubo Pvc Reforçado "Sr" Junta Elástica Dn 50 Incl Conexões</t>
  </si>
  <si>
    <t xml:space="preserve">05.02.12</t>
  </si>
  <si>
    <t xml:space="preserve">Tubo Pvc Reforçado "Sr" Junta Elástica Dn 75 Incl Conexões</t>
  </si>
  <si>
    <t xml:space="preserve">05.02.13</t>
  </si>
  <si>
    <t xml:space="preserve">Tubo Pvc Reforçado "Sr" Junta Elástica Dn 100 Incl Conexões</t>
  </si>
  <si>
    <t xml:space="preserve">05.02.14</t>
  </si>
  <si>
    <t xml:space="preserve">Tubo Pvc Reforçado "Sr" Junta Elástica Dn 150 Incl Conexões</t>
  </si>
  <si>
    <t xml:space="preserve">05.02.15</t>
  </si>
  <si>
    <t xml:space="preserve">Caixa Sifonada De Pvc Dn 100X150X50Mm C/Grelha Pvc Cromado 
 </t>
  </si>
  <si>
    <t xml:space="preserve">05.02.16</t>
  </si>
  <si>
    <t xml:space="preserve">Caixa Sifonada De Pvc Dn 150X150X50Mm C/Grelha Metalica</t>
  </si>
  <si>
    <t xml:space="preserve">05.02.17</t>
  </si>
  <si>
    <t xml:space="preserve">Caixa Sifonada De Pvc Dn 150X150X50Mm Com Grelha De Pvc Cromado</t>
  </si>
  <si>
    <t xml:space="preserve">05.02.18</t>
  </si>
  <si>
    <t xml:space="preserve">Caixa Sifonada De Pvc Dn 100X150X50Mm Com Grelha De Aço Inox Com Fecho Rotativo.</t>
  </si>
  <si>
    <t xml:space="preserve">05.02.19</t>
  </si>
  <si>
    <t xml:space="preserve">Caixa Sifonada De Pvc Dn 150X150X50Mm Com Grelha De Aço Inox Com Fecho Rotativo.</t>
  </si>
  <si>
    <t xml:space="preserve">05.02.20</t>
  </si>
  <si>
    <t xml:space="preserve">Caixa Sifonada De Pvc Dn 100X100X50Mm C/Grelha Pvc Cromado</t>
  </si>
  <si>
    <t xml:space="preserve">05.02.21</t>
  </si>
  <si>
    <t xml:space="preserve">Ralo Sifonado Conico Pvc Dn 100Mm C/Grelha Pvc Cromado</t>
  </si>
  <si>
    <t xml:space="preserve">05.02.22</t>
  </si>
  <si>
    <t xml:space="preserve">Ralo Sifonado De F.Fundido Dn 150 Mm C/Grelha Pvc Cromado</t>
  </si>
  <si>
    <t xml:space="preserve">05.02.23</t>
  </si>
  <si>
    <t xml:space="preserve">Ralo Seco Conico Pvc Dn 100Mm C/Grelha Pvc Cromado</t>
  </si>
  <si>
    <t xml:space="preserve">05.02.24</t>
  </si>
  <si>
    <t xml:space="preserve">Ralo Seco De F.Fundido Dn 100 Mm C/Grelha Pvc Cromado</t>
  </si>
  <si>
    <t xml:space="preserve">05.02.25</t>
  </si>
  <si>
    <t xml:space="preserve">Terminal De Ventilacao Em Pvc P/Esgoto Dn 50Mm (2")</t>
  </si>
  <si>
    <t xml:space="preserve">05.02.26</t>
  </si>
  <si>
    <t xml:space="preserve">Terminal De Ventilacao Em Pvc P/ Esgoto Dn 75Mm (3")</t>
  </si>
  <si>
    <t xml:space="preserve">05.02.27</t>
  </si>
  <si>
    <t xml:space="preserve">Terminal De Ventilacao Em Pvc P/ Esgoto Dn 100Mm(4")</t>
  </si>
  <si>
    <t xml:space="preserve">um</t>
  </si>
  <si>
    <t xml:space="preserve">05.02.28</t>
  </si>
  <si>
    <t xml:space="preserve">Caixa de alvenaria parede de 1/2 tijolo revestido</t>
  </si>
  <si>
    <t xml:space="preserve">05.03</t>
  </si>
  <si>
    <t xml:space="preserve">SERVIÇO DE REDE DE ÁGUAS PLUVIAIS</t>
  </si>
  <si>
    <t xml:space="preserve">05.03.01</t>
  </si>
  <si>
    <t xml:space="preserve">Tubo De Ferro Fundido Dn 50Mm (2") - Inclusive Conexoes</t>
  </si>
  <si>
    <t xml:space="preserve">05.03.02</t>
  </si>
  <si>
    <t xml:space="preserve">Tubo De Ferro Fundido Dn 75Mm (3") - Inclusive Conexoes</t>
  </si>
  <si>
    <t xml:space="preserve">05.03.03</t>
  </si>
  <si>
    <t xml:space="preserve">Tubo De Ferro Fundido Dn 100Mm (4") - Inclusive Conexoes</t>
  </si>
  <si>
    <t xml:space="preserve">05.03.04</t>
  </si>
  <si>
    <t xml:space="preserve">Tubo De Ferro Fundido Dn 150Mm (6") - Inclusive Conexoes</t>
  </si>
  <si>
    <t xml:space="preserve">05.03.05</t>
  </si>
  <si>
    <t xml:space="preserve">Descida De Agua Pluvial H=300Cm C/Tubo De Fºfº Dn 100Mm Ponta-Bolsa Incl.Fix.Na Parede</t>
  </si>
  <si>
    <t xml:space="preserve">05.03.06</t>
  </si>
  <si>
    <t xml:space="preserve">Descida De Agua Pluvial H=300Cm C/Tubo De Fºfº Dn 150Mm Ponta-Bolsa Incl.Fix.Na Parede</t>
  </si>
  <si>
    <t xml:space="preserve">05.03.07</t>
  </si>
  <si>
    <t xml:space="preserve">Tubo Concreto Simples (Ps-1) Com Ponta E Bolsa  Ø 30Cm  Nbr 8890/2007</t>
  </si>
  <si>
    <t xml:space="preserve">05.03.08</t>
  </si>
  <si>
    <t xml:space="preserve">Tubo Concreto Simples (Ps-1) Com Ponta E Bolsa  Ø 40Cm  Nbr 8890/2007</t>
  </si>
  <si>
    <t xml:space="preserve">05.03.09</t>
  </si>
  <si>
    <t xml:space="preserve">Tubo Concreto Simples (Ps-1) Com Ponta E Bolsa  Ø 50Cm  Nbr 8890/2007</t>
  </si>
  <si>
    <t xml:space="preserve">05.03.10</t>
  </si>
  <si>
    <t xml:space="preserve">Tubo Concreto Simples (Ps-1) Com Ponta E Bolsa  Ø 60Cm  Nbr 8890/2007</t>
  </si>
  <si>
    <t xml:space="preserve">05.03.11</t>
  </si>
  <si>
    <t xml:space="preserve">Tubo De Pvc Reforçado "Sr" Junta Elástica Dn 40 Incl Conexões</t>
  </si>
  <si>
    <t xml:space="preserve">05.03.12</t>
  </si>
  <si>
    <t xml:space="preserve">Tubo De Pvc Reforçado "Sr" Junta Elástica Dn 50 Incl Conexões</t>
  </si>
  <si>
    <t xml:space="preserve">05.03.13</t>
  </si>
  <si>
    <t xml:space="preserve">Tubo De Pvc Reforçado "Sr" Junta Elástica Dn 75 Incl Conexões</t>
  </si>
  <si>
    <t xml:space="preserve">05.03.14</t>
  </si>
  <si>
    <t xml:space="preserve">Tubo De Pvc Reforçado "Sr" Junta Elástica Dn 100 Incl Conexões</t>
  </si>
  <si>
    <t xml:space="preserve">05.03.15</t>
  </si>
  <si>
    <t xml:space="preserve">Tubo De Pvc Reforçado "Sr" Junta Elástica Dn 150 Incl Conexões</t>
  </si>
  <si>
    <t xml:space="preserve">05.03.16</t>
  </si>
  <si>
    <t xml:space="preserve">Condutor Em Chapa Galvanizada N 24 Desenv. 0,25M</t>
  </si>
  <si>
    <t xml:space="preserve">05.03.17</t>
  </si>
  <si>
    <t xml:space="preserve">Condutor Em Chapa Galvanizada N 26 Desenv. 0,25M</t>
  </si>
  <si>
    <t xml:space="preserve">05.03.18</t>
  </si>
  <si>
    <t xml:space="preserve">Condutor De Chapa Galvanizada N 24 - Desenvolvimento De 0,33 M</t>
  </si>
  <si>
    <t xml:space="preserve">05.03.19</t>
  </si>
  <si>
    <t xml:space="preserve">Condutor De Chapa Galvanizada N 26 - Desenvolvimento De 0,33 M</t>
  </si>
  <si>
    <t xml:space="preserve">05.03.20</t>
  </si>
  <si>
    <t xml:space="preserve">Ligacao Calha Condutor De Chapa Aco Galvanizado N.24 Diametro De 3"</t>
  </si>
  <si>
    <t xml:space="preserve">05.03.21</t>
  </si>
  <si>
    <t xml:space="preserve">Ligacao Calha Condutor De Chapa Aco Galvanizado N.24 Diametro De 4"</t>
  </si>
  <si>
    <t xml:space="preserve">05.03.22</t>
  </si>
  <si>
    <t xml:space="preserve">Calha Ou Agua Furtada Em Chapa Galv. N 26 - Corte 0.33M</t>
  </si>
  <si>
    <t xml:space="preserve">05.03.23</t>
  </si>
  <si>
    <t xml:space="preserve">Calha Ou Agua Furtada Em Chapa Galv. N 26 - Corte 0,50M</t>
  </si>
  <si>
    <t xml:space="preserve">05.03.24</t>
  </si>
  <si>
    <t xml:space="preserve">Calha Ou Agua Furtada Em Chapa Galv. N 26 - Corte 1,00M</t>
  </si>
  <si>
    <t xml:space="preserve">05.03.25</t>
  </si>
  <si>
    <t xml:space="preserve">Rufo Em Chapa Galvanizada N 24 - Corte 0,16 M</t>
  </si>
  <si>
    <t xml:space="preserve">05.03.26</t>
  </si>
  <si>
    <t xml:space="preserve">Rufo Em Chapa Galvanizada N 24 - Corte 0,25 M</t>
  </si>
  <si>
    <t xml:space="preserve">05.03.27</t>
  </si>
  <si>
    <t xml:space="preserve">Rufo Em Chapa Galvanizada N 24 - Corte 0,33 M</t>
  </si>
  <si>
    <t xml:space="preserve">05.03.28</t>
  </si>
  <si>
    <t xml:space="preserve">Rufo Em Chapa Galvanizada N 24 - Corte 0,50 M</t>
  </si>
  <si>
    <t xml:space="preserve">05.03.29</t>
  </si>
  <si>
    <t xml:space="preserve">Rufo Em Chapa Galvanizada N 24 - Corte 1,00 M</t>
  </si>
  <si>
    <t xml:space="preserve">05.03.30</t>
  </si>
  <si>
    <t xml:space="preserve">Rufo Em Chapa Galvanizada N 26 - Corte 0,16 M</t>
  </si>
  <si>
    <t xml:space="preserve">05.03.31</t>
  </si>
  <si>
    <t xml:space="preserve">Rufo Em Chapa Galvanizada N 26 - Corte 0,25 M</t>
  </si>
  <si>
    <t xml:space="preserve">05.03.32</t>
  </si>
  <si>
    <t xml:space="preserve">Rufo Em Chapa Galvanizada N 26 - Corte 0,33 M</t>
  </si>
  <si>
    <t xml:space="preserve">05.03.33</t>
  </si>
  <si>
    <t xml:space="preserve">Rufo Em Chapa Galvanizada N 26 - Corte 0,50 M</t>
  </si>
  <si>
    <t xml:space="preserve">05.03.34</t>
  </si>
  <si>
    <t xml:space="preserve">Rufo Em Chapa Galvanizada N 26 - Corte 1,00 M</t>
  </si>
  <si>
    <t xml:space="preserve">05.03.35</t>
  </si>
  <si>
    <t xml:space="preserve">Grelha Hemisferica De Ferro Fundido Dn 75Mm (3")</t>
  </si>
  <si>
    <t xml:space="preserve">05.03.36</t>
  </si>
  <si>
    <t xml:space="preserve">Grelha Hemisferica De Ferro Fundido Dn 100Mm (4")</t>
  </si>
  <si>
    <t xml:space="preserve">05.03.37</t>
  </si>
  <si>
    <t xml:space="preserve">Grelha Hemisferica De Ferro Fundido Dn 150Mm (6")</t>
  </si>
  <si>
    <t xml:space="preserve">05.03.38</t>
  </si>
  <si>
    <t xml:space="preserve">Ralo Seco De F. Fundido Dn 100 Mm C/Grelha Pvc Cromado</t>
  </si>
  <si>
    <t xml:space="preserve">05.03.39</t>
  </si>
  <si>
    <t xml:space="preserve">Ca-20 Canaleta De Aguas Pluviais Em Concreto (15Cm)</t>
  </si>
  <si>
    <t xml:space="preserve">05.03.40</t>
  </si>
  <si>
    <t xml:space="preserve">Ca-21 Canaleta De Aguas Pluviais Em Concreto (20Cm)</t>
  </si>
  <si>
    <t xml:space="preserve">05.03.41</t>
  </si>
  <si>
    <t xml:space="preserve">Ca-22 Canaleta De Aguas Pluviais Em Concreto (30Cm)</t>
  </si>
  <si>
    <t xml:space="preserve">05.03.42</t>
  </si>
  <si>
    <t xml:space="preserve">Limpeza Simples Em Calhas Metalicas</t>
  </si>
  <si>
    <t xml:space="preserve">05.03.43</t>
  </si>
  <si>
    <t xml:space="preserve">Limpeza Simples Em Lajes/Calhas De Concreto</t>
  </si>
  <si>
    <t xml:space="preserve">05.03.44</t>
  </si>
  <si>
    <t xml:space="preserve">Calha Ou Agua Furtada Em Chapa Galv. N 24 - Corte 0,33M</t>
  </si>
  <si>
    <t xml:space="preserve">05.03.45</t>
  </si>
  <si>
    <t xml:space="preserve">Calha Ou Agua Furtada Em Chapa Galv. N 24 - Corte 0,50M</t>
  </si>
  <si>
    <t xml:space="preserve">05.03.46</t>
  </si>
  <si>
    <t xml:space="preserve">Calha Ou Agua Furtada Em Chapa Galv. N 24 - Corte 1,00M</t>
  </si>
  <si>
    <t xml:space="preserve">SERVIÇOS EM RESERVATÓRIOS</t>
  </si>
  <si>
    <t xml:space="preserve">05.04.01</t>
  </si>
  <si>
    <t xml:space="preserve">05.04.02</t>
  </si>
  <si>
    <t xml:space="preserve">05.04.03</t>
  </si>
  <si>
    <t xml:space="preserve">05.04.04</t>
  </si>
  <si>
    <t xml:space="preserve">05.04.05</t>
  </si>
  <si>
    <t xml:space="preserve">Tubo Pvc Rígido Junta Soldável De 60 Incl Conexões</t>
  </si>
  <si>
    <t xml:space="preserve">05.04.06</t>
  </si>
  <si>
    <t xml:space="preserve">05.04.07</t>
  </si>
  <si>
    <t xml:space="preserve">05.04.08</t>
  </si>
  <si>
    <t xml:space="preserve">05.04.09</t>
  </si>
  <si>
    <t xml:space="preserve">05.04.10</t>
  </si>
  <si>
    <t xml:space="preserve">Tubo Aco Galvaniz Nbr5580-Cl Media, Dn25Mm (1") - Incl Conexoes</t>
  </si>
  <si>
    <t xml:space="preserve">05.04.11</t>
  </si>
  <si>
    <t xml:space="preserve">Tubo Aco Galvaniz Nbr5580-Cl Media, Dn32Mm (1 1/4")-Incl Conexoes</t>
  </si>
  <si>
    <t xml:space="preserve">05.04.12</t>
  </si>
  <si>
    <t xml:space="preserve">Tubo Aco Galvaniz Nbr5580-Cl Media, Dn40Mm (1 1/2") - Incl Conexoes</t>
  </si>
  <si>
    <t xml:space="preserve">05.04.13</t>
  </si>
  <si>
    <t xml:space="preserve">05.04.14</t>
  </si>
  <si>
    <t xml:space="preserve">Tubo Aco Galvaniz Nbr5580-Cl Media, Dn65Mm (2 1/2")-Incl Conexoes</t>
  </si>
  <si>
    <t xml:space="preserve">05.04.15</t>
  </si>
  <si>
    <t xml:space="preserve">05.04.16</t>
  </si>
  <si>
    <t xml:space="preserve">05.04.17</t>
  </si>
  <si>
    <t xml:space="preserve">05.04.18</t>
  </si>
  <si>
    <t xml:space="preserve">05.04.19</t>
  </si>
  <si>
    <t xml:space="preserve">05.04.20</t>
  </si>
  <si>
    <t xml:space="preserve">Registro De Gaveta Bruto Dn 40Mm (1.1/2")</t>
  </si>
  <si>
    <t xml:space="preserve">05.04.21</t>
  </si>
  <si>
    <t xml:space="preserve">05.04.22</t>
  </si>
  <si>
    <t xml:space="preserve">Registro De Gaveta Bruto Dn 65Mm (2.1/2")</t>
  </si>
  <si>
    <t xml:space="preserve">05.04.23</t>
  </si>
  <si>
    <t xml:space="preserve">05.04.24</t>
  </si>
  <si>
    <t xml:space="preserve">05.04.25</t>
  </si>
  <si>
    <t xml:space="preserve">Valvula De Retencao Horizontal De Bronze De 1"</t>
  </si>
  <si>
    <t xml:space="preserve">05.04.26</t>
  </si>
  <si>
    <t xml:space="preserve">Valvula De Retencao Horizontal De Bronze De 1.1/4"</t>
  </si>
  <si>
    <t xml:space="preserve">05.04.27</t>
  </si>
  <si>
    <t xml:space="preserve">Valvula De Retencao Horizontal De Bronze De 1.1/2"</t>
  </si>
  <si>
    <t xml:space="preserve">05.04.28</t>
  </si>
  <si>
    <t xml:space="preserve">Valvula De Retencao Horizontal De Bronze De 2"</t>
  </si>
  <si>
    <t xml:space="preserve">05.04.29</t>
  </si>
  <si>
    <t xml:space="preserve">Valvula De Retencao Horizontal De Bronze De 2.1/2"</t>
  </si>
  <si>
    <t xml:space="preserve">05.04.30</t>
  </si>
  <si>
    <t xml:space="preserve">Valvula De Retencao Horizontal De Bronze De 3"</t>
  </si>
  <si>
    <t xml:space="preserve">05.04.31</t>
  </si>
  <si>
    <t xml:space="preserve">Valvula De Retencao Horizontal De Bronze De 4"</t>
  </si>
  <si>
    <t xml:space="preserve">05.04.32</t>
  </si>
  <si>
    <t xml:space="preserve">Valvula De Retencao Vertical De Bronze De 1"</t>
  </si>
  <si>
    <t xml:space="preserve">05.04.33</t>
  </si>
  <si>
    <t xml:space="preserve">Valvula De Retencao Vertical De Bronze De 1.1/4"</t>
  </si>
  <si>
    <t xml:space="preserve">05.04.34</t>
  </si>
  <si>
    <t xml:space="preserve">Valvula De Retencao Vertical De Bronze De 1.1/2"</t>
  </si>
  <si>
    <t xml:space="preserve">05.04.35</t>
  </si>
  <si>
    <t xml:space="preserve">Valvula De Retencao Vertical De Bronze De 2"</t>
  </si>
  <si>
    <t xml:space="preserve">05.04.36</t>
  </si>
  <si>
    <t xml:space="preserve">Valvula De Retencao Vertical De Bronze De 2.1/2"</t>
  </si>
  <si>
    <t xml:space="preserve">05.04.37</t>
  </si>
  <si>
    <t xml:space="preserve">Valvula De Retencao Vertical De Bronze De 3"</t>
  </si>
  <si>
    <t xml:space="preserve">05.04.38</t>
  </si>
  <si>
    <t xml:space="preserve">Valvula De Retencao Vertical De Bronze De 4"</t>
  </si>
  <si>
    <t xml:space="preserve">05.04.39</t>
  </si>
  <si>
    <t xml:space="preserve">Valvula De Retencao De Pe Com Crivo De Bronze De 1"</t>
  </si>
  <si>
    <t xml:space="preserve">05.04.40</t>
  </si>
  <si>
    <t xml:space="preserve">Valvula De Retencao De Pe Com Crivo De Bronze De 1.1/4"</t>
  </si>
  <si>
    <t xml:space="preserve">05.04.41</t>
  </si>
  <si>
    <t xml:space="preserve">Valvula De Retencao De Pe Com Crivo De Bronze De 1.1/2"</t>
  </si>
  <si>
    <t xml:space="preserve">05.04.42</t>
  </si>
  <si>
    <t xml:space="preserve">Valvula De Retencao De Pe Com Crivo De Bronze De 2"</t>
  </si>
  <si>
    <t xml:space="preserve">05.04.43</t>
  </si>
  <si>
    <t xml:space="preserve">Valvula De Retencao De Pe Com Crivo De Bronze De 2.1/2"</t>
  </si>
  <si>
    <t xml:space="preserve">05.04.44</t>
  </si>
  <si>
    <t xml:space="preserve">Valvula De Retencao De Pe Com Crivo De Bronze De 3"</t>
  </si>
  <si>
    <t xml:space="preserve">05.04.45</t>
  </si>
  <si>
    <t xml:space="preserve">Torneira De Boia Em Latao (Boia Plast) Dn 20Mm (3/4")</t>
  </si>
  <si>
    <t xml:space="preserve">05.04.46</t>
  </si>
  <si>
    <t xml:space="preserve">Torneira De Boia Em Latao (Boia Plast) Dn 25Mm (1")</t>
  </si>
  <si>
    <t xml:space="preserve">05.04.47</t>
  </si>
  <si>
    <t xml:space="preserve">Torneira De Boia Em Latao (Boia Plast) Dn50Mm (2")</t>
  </si>
  <si>
    <t xml:space="preserve">05.04.48</t>
  </si>
  <si>
    <t xml:space="preserve">Conj Motor-Bomba (Centrifuga) 1/2 Hp (3400 L/H-20 Mca)</t>
  </si>
  <si>
    <t xml:space="preserve">05.04.49</t>
  </si>
  <si>
    <t xml:space="preserve">Conj Motor-Bomba(Centrifuga)3/4 Hp(7400 L/H-20 Mca)</t>
  </si>
  <si>
    <t xml:space="preserve">05.04.50</t>
  </si>
  <si>
    <t xml:space="preserve">Conj Motor-Bomba(Centrifuga)1,5 Hp(10000 L/H-20 Mca)</t>
  </si>
  <si>
    <t xml:space="preserve">05.04.51</t>
  </si>
  <si>
    <t xml:space="preserve">Conj Motor-Bomba (Centrifuga) 2 Hp (13900 L/H-20 Mca)</t>
  </si>
  <si>
    <t xml:space="preserve">05.04.52</t>
  </si>
  <si>
    <t xml:space="preserve">Conj Motor-Bomba(Centrifuga)3 Hp(25000 L/H-20 Mca)</t>
  </si>
  <si>
    <t xml:space="preserve">05.04.53</t>
  </si>
  <si>
    <t xml:space="preserve">Conj Motor-Bomba (Centrifuga) 1 Hp 8500 L/H-20 Mca</t>
  </si>
  <si>
    <t xml:space="preserve">05.04.54</t>
  </si>
  <si>
    <t xml:space="preserve">Caixa Dágua Cônica Polietileno Capacidade De 500L Inclusive Tampa</t>
  </si>
  <si>
    <t xml:space="preserve">05.04.55</t>
  </si>
  <si>
    <t xml:space="preserve">Caixa Dágua Cônica Polietileno Capacidade De 1000L Inclusive Tampa</t>
  </si>
  <si>
    <t xml:space="preserve">05.04.56</t>
  </si>
  <si>
    <t xml:space="preserve">Reservatório Em Polietileno Com Tampa De Encaixar - Capacidade De 5.000 Litros</t>
  </si>
  <si>
    <t xml:space="preserve">05.04.57</t>
  </si>
  <si>
    <t xml:space="preserve">Reservatório Em Polietileno Com Tampa De Encaixar - Capacidade De 10.000 Litros</t>
  </si>
  <si>
    <t xml:space="preserve">05.05</t>
  </si>
  <si>
    <t xml:space="preserve">SERVIÇOS EM BEBEDOUROS, MICTÓRIOS, LAVATÓRIOS, LOUCAS E METAIS</t>
  </si>
  <si>
    <t xml:space="preserve">05.05.01</t>
  </si>
  <si>
    <t xml:space="preserve">Bn-01 Banho Bercário</t>
  </si>
  <si>
    <t xml:space="preserve">05.05.02</t>
  </si>
  <si>
    <t xml:space="preserve">Bn-02 Banho Infantil</t>
  </si>
  <si>
    <t xml:space="preserve">05.05.03</t>
  </si>
  <si>
    <t xml:space="preserve">Lt-04 Lavatorio /Bebedouro Coletivo Com Torneira Antivandalismo</t>
  </si>
  <si>
    <t xml:space="preserve">05.05.04</t>
  </si>
  <si>
    <t xml:space="preserve">Bb-01 Bebedouro Coletivo</t>
  </si>
  <si>
    <t xml:space="preserve">05.05.05</t>
  </si>
  <si>
    <t xml:space="preserve">Lt-06 Lavatório Coletivo Com Torneira Antivandalismo</t>
  </si>
  <si>
    <t xml:space="preserve">05.05.06</t>
  </si>
  <si>
    <t xml:space="preserve">Lt-07 Lavatório Coletivo Com Torneira De Mesa- Sanit.Administração</t>
  </si>
  <si>
    <t xml:space="preserve">05.05.07</t>
  </si>
  <si>
    <t xml:space="preserve">Mt-04 Mictorio Coletivo</t>
  </si>
  <si>
    <t xml:space="preserve">05.05.08</t>
  </si>
  <si>
    <t xml:space="preserve">Bacia Sifonada De Louca Branca (Vdr 6L) C/ Assento</t>
  </si>
  <si>
    <t xml:space="preserve">05.05.09</t>
  </si>
  <si>
    <t xml:space="preserve">Bacia Sanitária Infantil</t>
  </si>
  <si>
    <t xml:space="preserve">05.05.10</t>
  </si>
  <si>
    <t xml:space="preserve">Bacia Sifonada Com Caixa De Descarga Acoplada Branca</t>
  </si>
  <si>
    <t xml:space="preserve">05.05.11</t>
  </si>
  <si>
    <t xml:space="preserve">Lavatorio De Louca Branca Sem Coluna C/ Torneira De Fecham Automatico</t>
  </si>
  <si>
    <t xml:space="preserve">05.05.12</t>
  </si>
  <si>
    <t xml:space="preserve">Mictorio De Louca Sifonado/Auto Aspirante Branco</t>
  </si>
  <si>
    <t xml:space="preserve">05.05.13</t>
  </si>
  <si>
    <t xml:space="preserve">Tanque De Louca Branca,Pequeno C/Coluna</t>
  </si>
  <si>
    <t xml:space="preserve">05.05.14</t>
  </si>
  <si>
    <t xml:space="preserve">Tanque De Louca Branca,Grande C/Coluna</t>
  </si>
  <si>
    <t xml:space="preserve">05.05.15</t>
  </si>
  <si>
    <t xml:space="preserve">Papeleira De Louca Branca De 15X15Cm</t>
  </si>
  <si>
    <t xml:space="preserve">05.05.16</t>
  </si>
  <si>
    <t xml:space="preserve">Cabide De Louca Branca Com 2 Ganchos</t>
  </si>
  <si>
    <t xml:space="preserve">05.05.17</t>
  </si>
  <si>
    <t xml:space="preserve">Va-01 Varal/Toalheiro</t>
  </si>
  <si>
    <t xml:space="preserve">05.05.18</t>
  </si>
  <si>
    <t xml:space="preserve">Br-01 Bacia P/ Sanitario Acessivel</t>
  </si>
  <si>
    <t xml:space="preserve">05.05.19</t>
  </si>
  <si>
    <t xml:space="preserve">Br-02 Lavatorio  Para Sanitario Acessivel</t>
  </si>
  <si>
    <t xml:space="preserve">05.05.20</t>
  </si>
  <si>
    <t xml:space="preserve">Chuveiro Antivandalismo</t>
  </si>
  <si>
    <t xml:space="preserve">05.05.21</t>
  </si>
  <si>
    <t xml:space="preserve">Chuveiro Simples C/Articulacao, Latao Cromado Dn 15Mm (1/2")</t>
  </si>
  <si>
    <t xml:space="preserve">05.05.22</t>
  </si>
  <si>
    <t xml:space="preserve">Purificador/Bebedouro De Agua Refrigerada</t>
  </si>
  <si>
    <t xml:space="preserve">05.05.23</t>
  </si>
  <si>
    <t xml:space="preserve">Bebedouro Eletrico Com Capacidade De 40 L</t>
  </si>
  <si>
    <t xml:space="preserve">05.05.24</t>
  </si>
  <si>
    <t xml:space="preserve">Bebedouro Eletrico Com Capacidade De 80 L</t>
  </si>
  <si>
    <t xml:space="preserve">05.05.25</t>
  </si>
  <si>
    <t xml:space="preserve">Filtro Pressao Cuno(Aqualar)C/Elem Filtr Carvao Ativado E Cel 180/L/H</t>
  </si>
  <si>
    <t xml:space="preserve">05.05.26</t>
  </si>
  <si>
    <t xml:space="preserve">Ft-02 Filtro Para Agua Potavel</t>
  </si>
  <si>
    <t xml:space="preserve">05.05.27</t>
  </si>
  <si>
    <t xml:space="preserve">Torneira De Parede Antivandalismo - 85Mm</t>
  </si>
  <si>
    <t xml:space="preserve">05.05.28</t>
  </si>
  <si>
    <t xml:space="preserve">Torneira De Lavagem Com Canopla De 1/2"</t>
  </si>
  <si>
    <t xml:space="preserve">05.05.29</t>
  </si>
  <si>
    <t xml:space="preserve">Tj-03 Torneira De Jardim</t>
  </si>
  <si>
    <t xml:space="preserve">05.05.30</t>
  </si>
  <si>
    <t xml:space="preserve">Torneira Eletrica  - Eletrod. Pvc Ø 25Mm Amarelo.</t>
  </si>
  <si>
    <t xml:space="preserve">05.05.31</t>
  </si>
  <si>
    <t xml:space="preserve">Torneira De Uso Restrito De 1/2</t>
  </si>
  <si>
    <t xml:space="preserve">05.05.32</t>
  </si>
  <si>
    <t xml:space="preserve">Torneira De Uso Restrito De 3/4</t>
  </si>
  <si>
    <t xml:space="preserve">05.06</t>
  </si>
  <si>
    <t xml:space="preserve">05.06.01</t>
  </si>
  <si>
    <t xml:space="preserve">Demolição De Tubulacões Em Geral Incluindo Conexões, Caixas E Ralos</t>
  </si>
  <si>
    <t xml:space="preserve">05.06.02</t>
  </si>
  <si>
    <t xml:space="preserve">Demolição De Calhas E Rufos Em Chapas Metalicas</t>
  </si>
  <si>
    <t xml:space="preserve">05.06.03</t>
  </si>
  <si>
    <t xml:space="preserve">Demolição De Condutores Aparentes</t>
  </si>
  <si>
    <t xml:space="preserve">05.06.04</t>
  </si>
  <si>
    <t xml:space="preserve">Retirada De Válvulas De Retencao</t>
  </si>
  <si>
    <t xml:space="preserve">05.06.05</t>
  </si>
  <si>
    <t xml:space="preserve">Retirada De Torneiras</t>
  </si>
  <si>
    <t xml:space="preserve">05.06.06</t>
  </si>
  <si>
    <t xml:space="preserve">Retirada De Sifões</t>
  </si>
  <si>
    <t xml:space="preserve">05.06.07</t>
  </si>
  <si>
    <t xml:space="preserve">Retirada De Aparelhos Sanitários Incluindo Acessórios</t>
  </si>
  <si>
    <t xml:space="preserve">05.06.08</t>
  </si>
  <si>
    <t xml:space="preserve">Retirada De Reservatórios De Fibro Cimento Ate 1000 Litros</t>
  </si>
  <si>
    <t xml:space="preserve">05.06.09</t>
  </si>
  <si>
    <t xml:space="preserve">Retirada De Conjunto De Motor-Bomba</t>
  </si>
  <si>
    <t xml:space="preserve">05.06.10</t>
  </si>
  <si>
    <t xml:space="preserve">Retirada De Hidrante De Parede Completo</t>
  </si>
  <si>
    <t xml:space="preserve">RECOLOCAÇÃO DE INSTALAÇÕES HIDRÁULICAS</t>
  </si>
  <si>
    <t xml:space="preserve">Recolocação de registro e válvulas de descarga</t>
  </si>
  <si>
    <t xml:space="preserve">Recolocação de reservatório de fibrocimento até 1000litros</t>
  </si>
  <si>
    <t xml:space="preserve">Recolocação de aparelhos sanitários incluindo acessórios</t>
  </si>
  <si>
    <t xml:space="preserve">OUTROS SERVIÇOS DE REDE DE GÁS E ÁGUA FRIA - CONSERVAÇÃO</t>
  </si>
  <si>
    <t xml:space="preserve">05.07.01</t>
  </si>
  <si>
    <t xml:space="preserve">Canopla Para Registros</t>
  </si>
  <si>
    <t xml:space="preserve">05.07.02</t>
  </si>
  <si>
    <t xml:space="preserve">Canopla Para Valvula De Descarga</t>
  </si>
  <si>
    <t xml:space="preserve">05.07.03</t>
  </si>
  <si>
    <t xml:space="preserve">Volante Cromado Para Registro</t>
  </si>
  <si>
    <t xml:space="preserve">05.07.04</t>
  </si>
  <si>
    <t xml:space="preserve">Botao Para Valvula De Descarga</t>
  </si>
  <si>
    <t xml:space="preserve">05.07.05</t>
  </si>
  <si>
    <t xml:space="preserve">Acabamento Antivandalismo Para Valvula De Descarga</t>
  </si>
  <si>
    <t xml:space="preserve">05.07.06</t>
  </si>
  <si>
    <t xml:space="preserve">Reparo Para Caixa De Descarga Acoplada</t>
  </si>
  <si>
    <t xml:space="preserve">05.07.07</t>
  </si>
  <si>
    <t xml:space="preserve">Reparo De Valvula De Descarga</t>
  </si>
  <si>
    <t xml:space="preserve">05.07.08</t>
  </si>
  <si>
    <t xml:space="preserve">Tubo De Descarga Em Pvc Dn=40Mm</t>
  </si>
  <si>
    <t xml:space="preserve">05.07.09</t>
  </si>
  <si>
    <t xml:space="preserve">Tubo De Ligação Com Canopla Para Vaso Sanitário (Metal Cromado)</t>
  </si>
  <si>
    <t xml:space="preserve">05.07.10</t>
  </si>
  <si>
    <t xml:space="preserve">Torneira De Pressao Cromada De 1/2" Em Parede</t>
  </si>
  <si>
    <t xml:space="preserve">05.07.11</t>
  </si>
  <si>
    <t xml:space="preserve">Torneira Para Lavatorio De Louca Branca Ou Bancada</t>
  </si>
  <si>
    <t xml:space="preserve">05.07.12</t>
  </si>
  <si>
    <t xml:space="preserve">Laudo Com Teste De Estanqueidade Em Instal.De  Redes De Distrib.De Gás Combust.Nbr 15526/07</t>
  </si>
  <si>
    <t xml:space="preserve">05.07.13</t>
  </si>
  <si>
    <t xml:space="preserve">Recarga De Extintor De Gas Carbonico De 6 Litros</t>
  </si>
  <si>
    <t xml:space="preserve">05.07.14</t>
  </si>
  <si>
    <t xml:space="preserve">Recarga De Extintor De Espuma De 10 Litros</t>
  </si>
  <si>
    <t xml:space="preserve">05.07.15</t>
  </si>
  <si>
    <t xml:space="preserve">Recarga De Extintor De Po Quimico De 4 Kg</t>
  </si>
  <si>
    <t xml:space="preserve">05.07.16</t>
  </si>
  <si>
    <t xml:space="preserve">Extintor De Incendio De Agua Pressurizada 10L : Recarga</t>
  </si>
  <si>
    <t xml:space="preserve">OUTROS SERVIÇOS DE REDE DE ESGOTO E ÁGUAS PLUVIAIS</t>
  </si>
  <si>
    <t xml:space="preserve">05.08.01</t>
  </si>
  <si>
    <t xml:space="preserve">Ralo Sifonado F.Fundido Dn 150Mm C/Grelha Pvc Cromado</t>
  </si>
  <si>
    <t xml:space="preserve">05.08.02</t>
  </si>
  <si>
    <t xml:space="preserve">Grelha Metalica Cromada Diam 15 Cm</t>
  </si>
  <si>
    <t xml:space="preserve">05.08.03</t>
  </si>
  <si>
    <t xml:space="preserve">Grelha Metalica Cromada Diam 10 Cm</t>
  </si>
  <si>
    <t xml:space="preserve">05.08.04</t>
  </si>
  <si>
    <t xml:space="preserve">Grelha De Ferro Fundido De 20X20 Cm</t>
  </si>
  <si>
    <t xml:space="preserve">05.08.05</t>
  </si>
  <si>
    <t xml:space="preserve">Grelha De Ferro Fundido De 15X15 Cm</t>
  </si>
  <si>
    <t xml:space="preserve">05.08.06</t>
  </si>
  <si>
    <t xml:space="preserve">Sifao Metalico Tipo Copo Dn 2X2"</t>
  </si>
  <si>
    <t xml:space="preserve">05.08.07</t>
  </si>
  <si>
    <t xml:space="preserve">Sifao Metalico Tipo Copo Dn 1 1/2 X 1 1/2"</t>
  </si>
  <si>
    <t xml:space="preserve">05.08.08</t>
  </si>
  <si>
    <t xml:space="preserve">Sifao Pvc Rigido Tipo Copo Dn 1 1/2X1 1/2"</t>
  </si>
  <si>
    <t xml:space="preserve">05.08.09</t>
  </si>
  <si>
    <t xml:space="preserve">Desentupimento De Ramais De Esgoto</t>
  </si>
  <si>
    <t xml:space="preserve">05.08.10</t>
  </si>
  <si>
    <t xml:space="preserve">Limpeza De Canaletas De Águas Pluviais</t>
  </si>
  <si>
    <t xml:space="preserve">05.08.11</t>
  </si>
  <si>
    <t xml:space="preserve">Limpeza De Caixa De Inspecao</t>
  </si>
  <si>
    <t xml:space="preserve">05.08.12</t>
  </si>
  <si>
    <t xml:space="preserve">Solda E Rebitagem Em Calhas De Chapa Galvanizada</t>
  </si>
  <si>
    <t xml:space="preserve">05.08.13</t>
  </si>
  <si>
    <t xml:space="preserve">Solda Em Chapa Galvanizada</t>
  </si>
  <si>
    <t xml:space="preserve">OUTROS SERVIÇOS DE APARELHOS E METAIS</t>
  </si>
  <si>
    <t xml:space="preserve">05.09.01</t>
  </si>
  <si>
    <t xml:space="preserve">Tampa De Plastico Para Bacia Sanitaria</t>
  </si>
  <si>
    <t xml:space="preserve">05.09.02</t>
  </si>
  <si>
    <t xml:space="preserve">Bolsa Plastica Para Bacia Sanitaria</t>
  </si>
  <si>
    <t xml:space="preserve">05.09.03</t>
  </si>
  <si>
    <t xml:space="preserve">Suporte De Ferro Fundido Para Lavatorio</t>
  </si>
  <si>
    <t xml:space="preserve">05.09.04</t>
  </si>
  <si>
    <t xml:space="preserve">Filtro De Pressao Cuno (Aqualar) C/Elem. Filtrante Carvao E Cel 360/L/H</t>
  </si>
  <si>
    <t xml:space="preserve">05.09.05</t>
  </si>
  <si>
    <t xml:space="preserve">Tampo De Pia Em Granilite</t>
  </si>
  <si>
    <t xml:space="preserve">05.09.06</t>
  </si>
  <si>
    <t xml:space="preserve">Tampo Aco Inox (304) C/ Cuba Simples - Ch.22</t>
  </si>
  <si>
    <t xml:space="preserve">05.09.07</t>
  </si>
  <si>
    <t xml:space="preserve">Tampo Aco Inox (304) C/ Cuba Dupla - Ch.22</t>
  </si>
  <si>
    <t xml:space="preserve">05.09.08</t>
  </si>
  <si>
    <t xml:space="preserve">Cuba Simples Aco Inox(304) - Chapa 22 560X330X140Mm - Sem Pertences</t>
  </si>
  <si>
    <t xml:space="preserve">05.09.09</t>
  </si>
  <si>
    <t xml:space="preserve">Cuba Simples Aco Inox(304) Chap.22 - 400X340X140Mm - Sem Pertences</t>
  </si>
  <si>
    <t xml:space="preserve">05.09.10</t>
  </si>
  <si>
    <t xml:space="preserve">Cc-06 Cuba Inox 460X300X170Mm - Misturador De Parede</t>
  </si>
  <si>
    <t xml:space="preserve">05.09.11</t>
  </si>
  <si>
    <t xml:space="preserve">Cuba Dupla Aco Inox(304) Chapa 22 835X340X140Mm - Sem Pertences</t>
  </si>
  <si>
    <t xml:space="preserve">05.09.12</t>
  </si>
  <si>
    <t xml:space="preserve">Tampo Liso Em Aco Inox (304) Chapa 20</t>
  </si>
  <si>
    <t xml:space="preserve">05.09.13</t>
  </si>
  <si>
    <t xml:space="preserve">Valvula Americana</t>
  </si>
  <si>
    <t xml:space="preserve">05.09.14</t>
  </si>
  <si>
    <t xml:space="preserve">Valvula De Metal Cromado De 1 1/2"</t>
  </si>
  <si>
    <t xml:space="preserve">05.09.15</t>
  </si>
  <si>
    <t xml:space="preserve">Mangueira Para Hidrante Diam 1 1/2' L=15,00M</t>
  </si>
  <si>
    <t xml:space="preserve">05.09.16</t>
  </si>
  <si>
    <t xml:space="preserve">Mangueira Para Hidrante Diam 1 1/2' L=30,00M</t>
  </si>
  <si>
    <t xml:space="preserve">INSTALAÇÕES ELÉTRICAS</t>
  </si>
  <si>
    <t xml:space="preserve">SERVIÇOS DE ENTRADA DE BAIXA TENSÃO</t>
  </si>
  <si>
    <t xml:space="preserve">06.01.01</t>
  </si>
  <si>
    <t xml:space="preserve">Dps - Dispositivo Protecao Contra Surtos (Telefonia)</t>
  </si>
  <si>
    <t xml:space="preserve">06.01.02</t>
  </si>
  <si>
    <t xml:space="preserve">Dps - Dispositivo Protecao Contra Surtos (Energia)</t>
  </si>
  <si>
    <t xml:space="preserve">06.01.03</t>
  </si>
  <si>
    <t xml:space="preserve">Disjuntor Tripolar Termomagnetico 3X300A</t>
  </si>
  <si>
    <t xml:space="preserve">06.01.04</t>
  </si>
  <si>
    <t xml:space="preserve">Disjuntor bipolar termomagnético 2x10A a 2x50A</t>
  </si>
  <si>
    <t xml:space="preserve">06.01.05</t>
  </si>
  <si>
    <t xml:space="preserve">Disjuntor bipolar termomagnético 2x60A a 2x100A</t>
  </si>
  <si>
    <t xml:space="preserve">06.01.06</t>
  </si>
  <si>
    <t xml:space="preserve">Disjuntor Tripolar Termomagnetico 3X10A A 3X50A</t>
  </si>
  <si>
    <t xml:space="preserve">06.01.07</t>
  </si>
  <si>
    <t xml:space="preserve">Disjuntor Tripolar Termomagnetico 3X60A A 3X100A</t>
  </si>
  <si>
    <t xml:space="preserve">06.01.08</t>
  </si>
  <si>
    <t xml:space="preserve">Disjuntor Tripolar Termomagnetico 3x125A a 3x225A</t>
  </si>
  <si>
    <t xml:space="preserve">SERVIÇOS DE INTERLIGAÇÃO E QUADRO GERAL</t>
  </si>
  <si>
    <t xml:space="preserve">06.02.01</t>
  </si>
  <si>
    <t xml:space="preserve">Cabo De 16 Mm2 - 750 V De Isolacao</t>
  </si>
  <si>
    <t xml:space="preserve">06.02.02</t>
  </si>
  <si>
    <t xml:space="preserve">Cabo De 25 Mm2 - 750 V De Isolacao</t>
  </si>
  <si>
    <t xml:space="preserve">06.02.03</t>
  </si>
  <si>
    <t xml:space="preserve">Cabo De 35 Mm2 - 750 V De Isolacao</t>
  </si>
  <si>
    <t xml:space="preserve">06.02.04</t>
  </si>
  <si>
    <t xml:space="preserve">Cabo De 50 Mm2 - 750 V De Isolacao</t>
  </si>
  <si>
    <t xml:space="preserve">06.02.05</t>
  </si>
  <si>
    <t xml:space="preserve">Cabo De 70 Mm2 - 750 V De Isolacao</t>
  </si>
  <si>
    <t xml:space="preserve">06.02.06</t>
  </si>
  <si>
    <t xml:space="preserve">Cabo De 95 Mm2 - 750 V De Isolacao</t>
  </si>
  <si>
    <t xml:space="preserve">06.02.07</t>
  </si>
  <si>
    <t xml:space="preserve">Cabo De 120 Mm2 - 750 V De Isolacao</t>
  </si>
  <si>
    <t xml:space="preserve">06.02.08</t>
  </si>
  <si>
    <t xml:space="preserve">Cabo De 150 Mm2 - 750 V De Isolacao</t>
  </si>
  <si>
    <t xml:space="preserve">06.02.09</t>
  </si>
  <si>
    <t xml:space="preserve">Cabo De 185 Mm2 - 750 V De Isolacao</t>
  </si>
  <si>
    <t xml:space="preserve">06.02.10</t>
  </si>
  <si>
    <t xml:space="preserve">Cabo De 240 Mm2 - 750 V De Isolacao</t>
  </si>
  <si>
    <t xml:space="preserve">06.02.11</t>
  </si>
  <si>
    <t xml:space="preserve">Cabo De 300 Mm2 - 750 V De Isolacao</t>
  </si>
  <si>
    <t xml:space="preserve">06.02.12</t>
  </si>
  <si>
    <t xml:space="preserve">Cabo De 10 Mm2 - 750V De Isolação</t>
  </si>
  <si>
    <t xml:space="preserve">06.02.13</t>
  </si>
  <si>
    <t xml:space="preserve">Cabo De 4 Mm2 - 1000V De Isolação</t>
  </si>
  <si>
    <t xml:space="preserve">06.02.14</t>
  </si>
  <si>
    <t xml:space="preserve">Cabo De 6 Mm2 - 1000V De Isolação</t>
  </si>
  <si>
    <t xml:space="preserve">06.02.15</t>
  </si>
  <si>
    <t xml:space="preserve">Cabo De 10 Mm2 - 1000V De Isolação</t>
  </si>
  <si>
    <t xml:space="preserve">06.02.16</t>
  </si>
  <si>
    <t xml:space="preserve">Cabo De 16 Mm2 - 1000V De Isolação</t>
  </si>
  <si>
    <t xml:space="preserve">06.02.17</t>
  </si>
  <si>
    <t xml:space="preserve">Cabo De 25 Mm2 - 1000V De Isolação</t>
  </si>
  <si>
    <t xml:space="preserve">06.02.18</t>
  </si>
  <si>
    <t xml:space="preserve">Cabo De 35 Mm2 - 1000V De Isolação</t>
  </si>
  <si>
    <t xml:space="preserve">06.02.19</t>
  </si>
  <si>
    <t xml:space="preserve">Cabo De 50 Mm2 - 1000V De Isolação</t>
  </si>
  <si>
    <t xml:space="preserve">06.02.20</t>
  </si>
  <si>
    <t xml:space="preserve">Cabo De 70 Mm2 - 1000V De Isolação</t>
  </si>
  <si>
    <t xml:space="preserve">06.02.21</t>
  </si>
  <si>
    <t xml:space="preserve">Cabo De 95 Mm2 - 1000V De Isolação</t>
  </si>
  <si>
    <t xml:space="preserve">06.02.22</t>
  </si>
  <si>
    <t xml:space="preserve">Cabo De 120 Mm2 - 1000V De Isolação</t>
  </si>
  <si>
    <t xml:space="preserve">06.02.23</t>
  </si>
  <si>
    <t xml:space="preserve">Cabo De 150 Mm2 - 1000V De Isolação</t>
  </si>
  <si>
    <t xml:space="preserve">06.02.24</t>
  </si>
  <si>
    <t xml:space="preserve">Cabo De 185 Mm2 - 1000V De Isolação</t>
  </si>
  <si>
    <t xml:space="preserve">06.02.25</t>
  </si>
  <si>
    <t xml:space="preserve">Cabo De 240 Mm2 - 1000V De Isolação</t>
  </si>
  <si>
    <t xml:space="preserve">06.02.26</t>
  </si>
  <si>
    <t xml:space="preserve">Cabo De 300 Mm2 - 1000V De Isolação</t>
  </si>
  <si>
    <t xml:space="preserve">06.02.27</t>
  </si>
  <si>
    <t xml:space="preserve">Eletroduto De Pvc Rigido Roscavel De 25Mm - Incl Conexoes</t>
  </si>
  <si>
    <t xml:space="preserve">06.02.28</t>
  </si>
  <si>
    <t xml:space="preserve">Eletroduto De Pvc Rigido Roscavel De 32Mm - Incl Conexoes</t>
  </si>
  <si>
    <t xml:space="preserve">06.02.29</t>
  </si>
  <si>
    <t xml:space="preserve">Eletroduto De Pvc Rigido Roscavel De 40Mm - Incl Conexoes</t>
  </si>
  <si>
    <t xml:space="preserve">06.02.30</t>
  </si>
  <si>
    <t xml:space="preserve">Eletroduto De Pvc Rigido Roscavel De 50Mm - Incl Conexoes</t>
  </si>
  <si>
    <t xml:space="preserve">06.02.31</t>
  </si>
  <si>
    <t xml:space="preserve">Eletroduto De Pvc Rigido Roscavel De 60Mm - Incl Conexoes</t>
  </si>
  <si>
    <t xml:space="preserve">06.02.32</t>
  </si>
  <si>
    <t xml:space="preserve">Eletroduto De Pvc Rigido Roscavel De 75Mm - Incl Conexoes</t>
  </si>
  <si>
    <t xml:space="preserve">06.02.33</t>
  </si>
  <si>
    <t xml:space="preserve">Eletroduto De Pvc Rigido Roscavel De 85Mm - Incl Conexoes</t>
  </si>
  <si>
    <t xml:space="preserve">06.02.34</t>
  </si>
  <si>
    <t xml:space="preserve">Eletroduto De Pvc Rigido Roscavel De 110Mm -Incl Conexoes</t>
  </si>
  <si>
    <t xml:space="preserve">06.02.35</t>
  </si>
  <si>
    <t xml:space="preserve">Eletroduto Em Polietileno De 25Mm-Inclusive Conexoes</t>
  </si>
  <si>
    <t xml:space="preserve">06.02.36</t>
  </si>
  <si>
    <t xml:space="preserve">Eletroduto Em Polietileno De 32Mm-Inclusive Conexoes</t>
  </si>
  <si>
    <t xml:space="preserve">06.02.37</t>
  </si>
  <si>
    <t xml:space="preserve">06.02.38</t>
  </si>
  <si>
    <t xml:space="preserve">Caixa Em Chapa De Aço 16 Com Porta E Fecho</t>
  </si>
  <si>
    <t xml:space="preserve">06.02.39</t>
  </si>
  <si>
    <t xml:space="preserve">Quadro Geral : Chave Seccionadora Nh C/ Fusivel 3X125A</t>
  </si>
  <si>
    <t xml:space="preserve">06.02.40</t>
  </si>
  <si>
    <t xml:space="preserve">Quadro Geral : Chave Seccionadora Nh C/ Fusivel 3X250A</t>
  </si>
  <si>
    <t xml:space="preserve">06.02.41</t>
  </si>
  <si>
    <t xml:space="preserve">Quadro Geral : Chave Seccionadora Nh C/ Fusivel 3X400A</t>
  </si>
  <si>
    <t xml:space="preserve">06.02.42</t>
  </si>
  <si>
    <t xml:space="preserve">Chave Seccionadora Nh C/Fusivel 3X630A</t>
  </si>
  <si>
    <t xml:space="preserve">06.02.43</t>
  </si>
  <si>
    <t xml:space="preserve">Quadro Geral - Disjuntor Termomagnetico 3X10A A 3X50A</t>
  </si>
  <si>
    <t xml:space="preserve">06.02.44</t>
  </si>
  <si>
    <t xml:space="preserve">Quadro Geral - Disjuntor Termo Magnetico 3X200A</t>
  </si>
  <si>
    <t xml:space="preserve">06.02.45</t>
  </si>
  <si>
    <t xml:space="preserve">Quadro Geral - Disjuntor Termo Magnetico 3X400A</t>
  </si>
  <si>
    <t xml:space="preserve">06.02.46</t>
  </si>
  <si>
    <t xml:space="preserve">Quadro Geral - Disjuntor Termo Magnetico 3X600A</t>
  </si>
  <si>
    <t xml:space="preserve">06.02.47</t>
  </si>
  <si>
    <t xml:space="preserve">Quadro Geral - Disjuntor Termo Magnetico 3X800A</t>
  </si>
  <si>
    <t xml:space="preserve">06.02.48</t>
  </si>
  <si>
    <t xml:space="preserve">Quadro Geral - Disjuntor Termo Magnetico 3X125A A 3X225A</t>
  </si>
  <si>
    <t xml:space="preserve">06.02.49</t>
  </si>
  <si>
    <t xml:space="preserve">Quadro Geral-Disjuntor Termomagnetico 3X300A</t>
  </si>
  <si>
    <t xml:space="preserve">06.02.50</t>
  </si>
  <si>
    <t xml:space="preserve">Interruptor Autom. Diferencial (Dispositivo Dr) 40A/30Ma</t>
  </si>
  <si>
    <t xml:space="preserve">06.02.51</t>
  </si>
  <si>
    <t xml:space="preserve">Interruptor Autom. Diferencial (Dispositivo Dr) 63A/30Ma</t>
  </si>
  <si>
    <t xml:space="preserve">06.02.52</t>
  </si>
  <si>
    <t xml:space="preserve">Interruptor Autom. Diferencial (Dispositivo Dr) 40A/300 Ma</t>
  </si>
  <si>
    <t xml:space="preserve">06.02.53</t>
  </si>
  <si>
    <t xml:space="preserve">Interruptor Autom. Diferencial (Dispositivo Dr) 63A/300 Ma</t>
  </si>
  <si>
    <t xml:space="preserve">06.02.54</t>
  </si>
  <si>
    <t xml:space="preserve">Quadro Geral-Barramento De 60 A</t>
  </si>
  <si>
    <t xml:space="preserve">06.02.55</t>
  </si>
  <si>
    <t xml:space="preserve">Quadro Geral-Barramento De 100 A</t>
  </si>
  <si>
    <t xml:space="preserve">06.02.56</t>
  </si>
  <si>
    <t xml:space="preserve">Quadro Geral-Barramento De 150 A</t>
  </si>
  <si>
    <t xml:space="preserve">06.02.57</t>
  </si>
  <si>
    <t xml:space="preserve">Quadro Geral-Barramento De 200 A</t>
  </si>
  <si>
    <t xml:space="preserve">06.02.58</t>
  </si>
  <si>
    <t xml:space="preserve">Quadro Geral-Barramento De 400 A</t>
  </si>
  <si>
    <t xml:space="preserve">06.02.59</t>
  </si>
  <si>
    <t xml:space="preserve">Quadro Geral-Barramento De 800 A</t>
  </si>
  <si>
    <t xml:space="preserve">06.02.60</t>
  </si>
  <si>
    <t xml:space="preserve">Quadro Geral-Barramento De 1000 A</t>
  </si>
  <si>
    <t xml:space="preserve">06.02.61</t>
  </si>
  <si>
    <t xml:space="preserve">Quadro Geral - Barramento De 600A</t>
  </si>
  <si>
    <t xml:space="preserve">06.02.62</t>
  </si>
  <si>
    <t xml:space="preserve">Quadro Geral - Eletroduto De Pvc Rigido Roscavel De 32 Mm Incl Conex</t>
  </si>
  <si>
    <t xml:space="preserve">06.02.63</t>
  </si>
  <si>
    <t xml:space="preserve">Quadro Geral - Cabo De Cobre Nu De 6 Mm2</t>
  </si>
  <si>
    <t xml:space="preserve">06.02.64</t>
  </si>
  <si>
    <t xml:space="preserve">Quadro Geral - Cabo De Cobre Nu De 10 Mm2</t>
  </si>
  <si>
    <t xml:space="preserve">06.02.65</t>
  </si>
  <si>
    <t xml:space="preserve">Quadro Geral - Cabo De Cobre Nu De 16 Mm2</t>
  </si>
  <si>
    <t xml:space="preserve">06.02.66</t>
  </si>
  <si>
    <t xml:space="preserve">Quadro Geral - Cabo De Cobre Nu De 25 Mm2</t>
  </si>
  <si>
    <t xml:space="preserve">06.02.67</t>
  </si>
  <si>
    <t xml:space="preserve">Quadro Geral - Cabo De Cobre Nu De 35 Mm2</t>
  </si>
  <si>
    <t xml:space="preserve">06.02.68</t>
  </si>
  <si>
    <t xml:space="preserve">Quadro Geral - Cabo De Cobre Nu De 50 Mm2</t>
  </si>
  <si>
    <t xml:space="preserve">06.02.69</t>
  </si>
  <si>
    <t xml:space="preserve">Quadro Geral - Cabo De Cobre Nu De 70 Mm2</t>
  </si>
  <si>
    <t xml:space="preserve">06.02.70</t>
  </si>
  <si>
    <t xml:space="preserve">Quadro Geral - Cabo De Cobre Nu De 95 Mm2</t>
  </si>
  <si>
    <t xml:space="preserve">06.02.71</t>
  </si>
  <si>
    <t xml:space="preserve">Quadro Geral - Cabo De Cobre Nu De 120 Mm2</t>
  </si>
  <si>
    <t xml:space="preserve">06.02.72</t>
  </si>
  <si>
    <t xml:space="preserve">Terra Completo 1 Haste Ø 19Mm Com Caixa De Inspeção</t>
  </si>
  <si>
    <t xml:space="preserve">06.02.73</t>
  </si>
  <si>
    <t xml:space="preserve">Disjuntor Unipolar Termomagnetico 1X35A A 1X50A</t>
  </si>
  <si>
    <t xml:space="preserve">06.02.74</t>
  </si>
  <si>
    <t xml:space="preserve">Disjuntor Unipolar Termomagnetico 1X10A 1X30A</t>
  </si>
  <si>
    <t xml:space="preserve">06.02.75</t>
  </si>
  <si>
    <t xml:space="preserve">Disjuntor Bipolar Termomagnetico 2X10A A 2X50A</t>
  </si>
  <si>
    <t xml:space="preserve">06.02.76</t>
  </si>
  <si>
    <t xml:space="preserve">Disjuntor Bipolar Termomagnetico 2X60A A 2X100A</t>
  </si>
  <si>
    <t xml:space="preserve">06.02.77</t>
  </si>
  <si>
    <t xml:space="preserve">Disjuntor Bipolar Termomag. 2X125A A 2X225A</t>
  </si>
  <si>
    <t xml:space="preserve">06.02.78</t>
  </si>
  <si>
    <t xml:space="preserve">Disjuntor Unipolar Termomagnetico 1X50A A 1X70A</t>
  </si>
  <si>
    <t xml:space="preserve">06.02.79</t>
  </si>
  <si>
    <t xml:space="preserve">Disjuntor Unipolar Termomagnetico 1X90A A 1X100A</t>
  </si>
  <si>
    <t xml:space="preserve">06.03</t>
  </si>
  <si>
    <t xml:space="preserve">SERVIÇOS DE DUTOS/QUADROS PARCIAIS LUZ/ALARMES DE INCÊNCIO</t>
  </si>
  <si>
    <t xml:space="preserve">06.03.01</t>
  </si>
  <si>
    <t xml:space="preserve">Eletrod Aco Galv Quente (Nbr 5624) 20 Mm (3/4") - Incl Conexoes</t>
  </si>
  <si>
    <t xml:space="preserve">06.03.02</t>
  </si>
  <si>
    <t xml:space="preserve">Eletrod Aco Galv Quente (Nbr 5624) 25 Mm (1") - Incl Conexoes</t>
  </si>
  <si>
    <t xml:space="preserve">06.03.03</t>
  </si>
  <si>
    <t xml:space="preserve">Eletrod Aco Galv Quente (Nbr 5624) 32 Mm (1 1/4") - Incl Conexoes</t>
  </si>
  <si>
    <t xml:space="preserve">06.03.04</t>
  </si>
  <si>
    <t xml:space="preserve">Eletrod Aco Galv Quente (Nbr 5624) 40 Mm (1 1/2") - Incl Conexoes</t>
  </si>
  <si>
    <t xml:space="preserve">06.03.05</t>
  </si>
  <si>
    <t xml:space="preserve">Eletrod Aco Galv Quente (Nbr 5624) 50 Mm (2") - Incl Conexoes</t>
  </si>
  <si>
    <t xml:space="preserve">06.03.06</t>
  </si>
  <si>
    <t xml:space="preserve">Eletrod Aco Galv. Quente (Nbr5624) 65Mm(2X1/2") Incl Conexoes</t>
  </si>
  <si>
    <t xml:space="preserve">06.03.07</t>
  </si>
  <si>
    <t xml:space="preserve">Eletrod Aco Galv Quente (Nbr5624) 80Mm(3") Incl Conexoes</t>
  </si>
  <si>
    <t xml:space="preserve">06.03.08</t>
  </si>
  <si>
    <t xml:space="preserve">06.03.09</t>
  </si>
  <si>
    <t xml:space="preserve">06.03.10</t>
  </si>
  <si>
    <t xml:space="preserve">06.03.11</t>
  </si>
  <si>
    <t xml:space="preserve">06.03.12</t>
  </si>
  <si>
    <t xml:space="preserve">06.03.13</t>
  </si>
  <si>
    <t xml:space="preserve">06.03.14</t>
  </si>
  <si>
    <t xml:space="preserve">06.03.15</t>
  </si>
  <si>
    <t xml:space="preserve">06.03.16</t>
  </si>
  <si>
    <t xml:space="preserve">06.03.17</t>
  </si>
  <si>
    <t xml:space="preserve">06.03.18</t>
  </si>
  <si>
    <t xml:space="preserve">06.03.19</t>
  </si>
  <si>
    <t xml:space="preserve">Quadro Distribuicao, Disj. Geral 30A P/ 4 A 8 Disjs.</t>
  </si>
  <si>
    <t xml:space="preserve">06.03.20</t>
  </si>
  <si>
    <t xml:space="preserve">Quadro Distribuicao, Disj. Geral 50A P/ 10 A 12 Disjs.</t>
  </si>
  <si>
    <t xml:space="preserve">06.03.21</t>
  </si>
  <si>
    <t xml:space="preserve">Quadro Distribuicao, Disj. Geral 60A P/ 14 A 20 Disjs.</t>
  </si>
  <si>
    <t xml:space="preserve">06.03.22</t>
  </si>
  <si>
    <t xml:space="preserve">Quadro Distribuicao, Disj. Geral 80A P/ 22 A 26 Disjs.</t>
  </si>
  <si>
    <t xml:space="preserve">06.03.23</t>
  </si>
  <si>
    <t xml:space="preserve">Quadro Distribuicao, Disj. Geral 100A P/ 28 A 42 Disjs.</t>
  </si>
  <si>
    <t xml:space="preserve">06.03.24</t>
  </si>
  <si>
    <t xml:space="preserve">Barramento De 30A P/Quadros De Distribuição</t>
  </si>
  <si>
    <t xml:space="preserve">06.03.25</t>
  </si>
  <si>
    <t xml:space="preserve">Barramento De 60A P/Quadros De Distribuição</t>
  </si>
  <si>
    <t xml:space="preserve">06.03.26</t>
  </si>
  <si>
    <t xml:space="preserve">Barramento De 100A P/Quadros De Distribuição</t>
  </si>
  <si>
    <t xml:space="preserve">06.03.27</t>
  </si>
  <si>
    <t xml:space="preserve">Interruptor Tipo Automático De Bóia</t>
  </si>
  <si>
    <t xml:space="preserve">06.03.28</t>
  </si>
  <si>
    <t xml:space="preserve">06.03.29</t>
  </si>
  <si>
    <t xml:space="preserve">Disjuntor Bipolar Termomagnetico  2X60A A 2X100A</t>
  </si>
  <si>
    <t xml:space="preserve">06.03.30</t>
  </si>
  <si>
    <t xml:space="preserve">Disjuntor Unipolar Termomagnetico 1X10A A 1X30A</t>
  </si>
  <si>
    <t xml:space="preserve">06.03.31</t>
  </si>
  <si>
    <t xml:space="preserve">06.03.32</t>
  </si>
  <si>
    <t xml:space="preserve">06.03.33</t>
  </si>
  <si>
    <t xml:space="preserve">Quadro Comando Para Conjunto Motor Bomba Trifasico De 3/4 A 1 Hp</t>
  </si>
  <si>
    <t xml:space="preserve">06.03.34</t>
  </si>
  <si>
    <t xml:space="preserve">Quadro Comando Para Conjunto Motor Bomba Trifasico De 1 1/2 A 2 Hp</t>
  </si>
  <si>
    <t xml:space="preserve">06.03.35</t>
  </si>
  <si>
    <t xml:space="preserve">Quadro Comando Para Conjunto Motor Bomba Trifasico De 2 A 3 Hp</t>
  </si>
  <si>
    <t xml:space="preserve">06.03.36</t>
  </si>
  <si>
    <t xml:space="preserve">Quadro Comando Para Conjunto Motor Bomba Trifasico De 3 A 4 Hp</t>
  </si>
  <si>
    <t xml:space="preserve">06.03.37</t>
  </si>
  <si>
    <t xml:space="preserve">Quadro Comando Para Conjunto Motor Bomba Trifasico De 4 A 5 Hp</t>
  </si>
  <si>
    <t xml:space="preserve">06.03.38</t>
  </si>
  <si>
    <t xml:space="preserve">Quadro Comando Para Conjunto Motor Bomba Trifasico De 7,5 Hp</t>
  </si>
  <si>
    <t xml:space="preserve">06.03.39</t>
  </si>
  <si>
    <t xml:space="preserve">Quadro Comando Para Conjunto Motor Bomba Bifasico De 3/4 A 1 Hp</t>
  </si>
  <si>
    <t xml:space="preserve">06.03.40</t>
  </si>
  <si>
    <t xml:space="preserve">Quadro Comando Para Conjunto Motor Bomba Bifasico De 1 1/2 A 2 Hp</t>
  </si>
  <si>
    <t xml:space="preserve">06.03.41</t>
  </si>
  <si>
    <t xml:space="preserve">Quadro Comando Para Conjunto Motor Bomba Bifasico De 2 A 3 Hp</t>
  </si>
  <si>
    <t xml:space="preserve">06.03.42</t>
  </si>
  <si>
    <t xml:space="preserve">Quadro Comando Para Bomba De Incendio Trifasico De 3/4 A 2 Hp</t>
  </si>
  <si>
    <t xml:space="preserve">06.03.43</t>
  </si>
  <si>
    <t xml:space="preserve">Quadro Comando Para Bomba De Incendio Trifasico De 2 A 4 Hp</t>
  </si>
  <si>
    <t xml:space="preserve">06.03.44</t>
  </si>
  <si>
    <t xml:space="preserve">Quadro Comando Para Bomba De Incendio Trifasico De 5 Hp</t>
  </si>
  <si>
    <t xml:space="preserve">06.03.45</t>
  </si>
  <si>
    <t xml:space="preserve">Quadro Comando Para Bomba De Incendio Trifasico De 7,5 Hp</t>
  </si>
  <si>
    <t xml:space="preserve">06.03.46</t>
  </si>
  <si>
    <t xml:space="preserve">Quadro Comando Para Bomba De Incendio Trifasico De 10 Hp</t>
  </si>
  <si>
    <t xml:space="preserve">06.03.47</t>
  </si>
  <si>
    <t xml:space="preserve">Quadro Comando Para Bomba De Incendio Bifasico De 3/4 A 1 Hp</t>
  </si>
  <si>
    <t xml:space="preserve">06.03.48</t>
  </si>
  <si>
    <t xml:space="preserve">Quadro Comando Para Bomba De Incendio Bifasico De 1 1/2 A 2 Hp</t>
  </si>
  <si>
    <t xml:space="preserve">06.03.49</t>
  </si>
  <si>
    <t xml:space="preserve">Interruptor Automatico Diferencial (Dispositivo Dr) 40A/30 Ma</t>
  </si>
  <si>
    <t xml:space="preserve">06.03.50</t>
  </si>
  <si>
    <t xml:space="preserve">Interruptor Automatico Diferencial (Dispositivo Dr) 63A/30 Ma</t>
  </si>
  <si>
    <t xml:space="preserve">06.03.51</t>
  </si>
  <si>
    <t xml:space="preserve">Interruptor Automatico Diferencial (Dispositivo Dr) 40A/300 Ma</t>
  </si>
  <si>
    <t xml:space="preserve">06.03.52</t>
  </si>
  <si>
    <t xml:space="preserve">Interruptor Automatico Diferencial (Dispositivo Dr) 63A/300 Ma</t>
  </si>
  <si>
    <t xml:space="preserve">06.03.53</t>
  </si>
  <si>
    <t xml:space="preserve">Central De Sistema De Alarme Até 12 Endereços</t>
  </si>
  <si>
    <t xml:space="preserve">06.03.54</t>
  </si>
  <si>
    <t xml:space="preserve">Central De Sistema De Alarme De 13 A 24 Endereços</t>
  </si>
  <si>
    <t xml:space="preserve">06.04</t>
  </si>
  <si>
    <t xml:space="preserve">SERVIÇOS DE CAIXA DE PASSAGEM E FIAÇÃO</t>
  </si>
  <si>
    <t xml:space="preserve">06.04.01</t>
  </si>
  <si>
    <t xml:space="preserve">Caixa De Passagem Estampada Com Tampa Plastica De 4"X2"</t>
  </si>
  <si>
    <t xml:space="preserve">06.04.02</t>
  </si>
  <si>
    <t xml:space="preserve">Caixa De Passagem Estampada Com Tampa Plastica De 4"X4"</t>
  </si>
  <si>
    <t xml:space="preserve">06.04.03</t>
  </si>
  <si>
    <t xml:space="preserve">Caixa De Passagem Chapa Tampa Parafusada De 10X10X8 Cm</t>
  </si>
  <si>
    <t xml:space="preserve">06.04.04</t>
  </si>
  <si>
    <t xml:space="preserve">Caixa De Passagem Chapa Tampa Parafusada De 15X15X8 Cm</t>
  </si>
  <si>
    <t xml:space="preserve">06.04.05</t>
  </si>
  <si>
    <t xml:space="preserve">Caixa De Passagem Chapa Tampa Parafusada De 20X20X10 Cm</t>
  </si>
  <si>
    <t xml:space="preserve">06.04.06</t>
  </si>
  <si>
    <t xml:space="preserve">Caixa De Passagem Chapa Tampa Parafusada De 30X30X12 Cm</t>
  </si>
  <si>
    <t xml:space="preserve">06.04.07</t>
  </si>
  <si>
    <t xml:space="preserve">Caixa De Passagem Chapa Tampa Parafusada De 40X40X15 Cm</t>
  </si>
  <si>
    <t xml:space="preserve">06.04.08</t>
  </si>
  <si>
    <t xml:space="preserve">Caixa De Passagem Chapa Tampa Parafusada De 50X50X15 Cm</t>
  </si>
  <si>
    <t xml:space="preserve">06.04.09</t>
  </si>
  <si>
    <t xml:space="preserve">Caixa De Passagem Em Alvenaria De 0,40X0,40X0,40 M</t>
  </si>
  <si>
    <t xml:space="preserve">06.04.10</t>
  </si>
  <si>
    <t xml:space="preserve">Caixa De Passagem Em Alvenaria De 0,60X0,60X0,60 M</t>
  </si>
  <si>
    <t xml:space="preserve">06.04.11</t>
  </si>
  <si>
    <t xml:space="preserve">Caixa De Passagem Em Alvenaria De 0,80X0,80X0,80 M</t>
  </si>
  <si>
    <t xml:space="preserve">06.04.12</t>
  </si>
  <si>
    <t xml:space="preserve">Caixa De Passagem Em Alvenaria De 1,00X1,00X1,00 M</t>
  </si>
  <si>
    <t xml:space="preserve">06.04.13</t>
  </si>
  <si>
    <t xml:space="preserve">Caixa De Passagem Em Alvenaria De 1,00X1,00X0,60 M</t>
  </si>
  <si>
    <t xml:space="preserve">06.04.14</t>
  </si>
  <si>
    <t xml:space="preserve">Caixa De Passagem A Prova De Umidade Em Aluminio 10X10X6Cm</t>
  </si>
  <si>
    <t xml:space="preserve">06.04.15</t>
  </si>
  <si>
    <t xml:space="preserve">Caixa De Passagem A Prova De Umidade Em Aluminio 15X15X10Cm</t>
  </si>
  <si>
    <t xml:space="preserve">06.04.16</t>
  </si>
  <si>
    <t xml:space="preserve">Caixa De Passagem A Prova De Umidade Em Aluminio 20X20X10Cm</t>
  </si>
  <si>
    <t xml:space="preserve">06.04.17</t>
  </si>
  <si>
    <t xml:space="preserve">Caixa De Passagem A Prova De Umidade Em Aluminio 30X30X12Cm</t>
  </si>
  <si>
    <t xml:space="preserve">06.04.18</t>
  </si>
  <si>
    <t xml:space="preserve">Caixa De Passagem A Prova De Umidade Em Aluminio 40X40X20Cm</t>
  </si>
  <si>
    <t xml:space="preserve">06.04.19</t>
  </si>
  <si>
    <t xml:space="preserve">Quadro Em Chapa Com Porta E Fechadura (Telebras) De 20X20X12Cm</t>
  </si>
  <si>
    <t xml:space="preserve">06.04.20</t>
  </si>
  <si>
    <t xml:space="preserve">Quadro Em Chapa Com Porta E Fechadura (Telebras) De 40X40X12Cm</t>
  </si>
  <si>
    <t xml:space="preserve">06.04.21</t>
  </si>
  <si>
    <t xml:space="preserve">Quadro Em Chapa Com Porta E Fechadura (Telebras) De 60X60X12Cm</t>
  </si>
  <si>
    <t xml:space="preserve">06.04.22</t>
  </si>
  <si>
    <t xml:space="preserve">Fio De 1,50 Mm2 - 750 V De Isolacao</t>
  </si>
  <si>
    <t xml:space="preserve">06.04.23</t>
  </si>
  <si>
    <t xml:space="preserve">Fio De 2,50 Mm2 - 750 V De Isolacao</t>
  </si>
  <si>
    <t xml:space="preserve">06.04.24</t>
  </si>
  <si>
    <t xml:space="preserve">Fio De 4 Mm2 - 750 V De Isolacao</t>
  </si>
  <si>
    <t xml:space="preserve">06.04.25</t>
  </si>
  <si>
    <t xml:space="preserve">Fio De 6 Mm2 - 750 V De Isolacao</t>
  </si>
  <si>
    <t xml:space="preserve">06.04.26</t>
  </si>
  <si>
    <t xml:space="preserve">Fio Trancado Para Telefone - Pad. Telebras</t>
  </si>
  <si>
    <t xml:space="preserve">06.04.27</t>
  </si>
  <si>
    <t xml:space="preserve">Cabo De 10 Mm2 - 750 V De Isolacao</t>
  </si>
  <si>
    <t xml:space="preserve">06.04.28</t>
  </si>
  <si>
    <t xml:space="preserve">06.04.29</t>
  </si>
  <si>
    <t xml:space="preserve">06.04.30</t>
  </si>
  <si>
    <t xml:space="preserve">06.04.31</t>
  </si>
  <si>
    <t xml:space="preserve">06.04.32</t>
  </si>
  <si>
    <t xml:space="preserve">06.04.33</t>
  </si>
  <si>
    <t xml:space="preserve">06.04.34</t>
  </si>
  <si>
    <t xml:space="preserve">06.04.35</t>
  </si>
  <si>
    <t xml:space="preserve">06.04.36</t>
  </si>
  <si>
    <t xml:space="preserve">06.04.37</t>
  </si>
  <si>
    <t xml:space="preserve">06.04.38</t>
  </si>
  <si>
    <t xml:space="preserve">06.04.39</t>
  </si>
  <si>
    <t xml:space="preserve">Cabo De 1,5Mm2 - 750V De Isolação</t>
  </si>
  <si>
    <t xml:space="preserve">06.04.40</t>
  </si>
  <si>
    <t xml:space="preserve">Cabo De 2,5Mm2 - 750V De Isolação</t>
  </si>
  <si>
    <t xml:space="preserve">06.04.41</t>
  </si>
  <si>
    <t xml:space="preserve">Cabo De 4Mm2 - 750V De Isolação</t>
  </si>
  <si>
    <t xml:space="preserve">06.04.42</t>
  </si>
  <si>
    <t xml:space="preserve">Cabo De 6Mm2 - 750V De Isolação</t>
  </si>
  <si>
    <t xml:space="preserve">06.04.43</t>
  </si>
  <si>
    <t xml:space="preserve">Cabo De Controle 3X1,5Mm2 Ate 1Kv De Isolação</t>
  </si>
  <si>
    <t xml:space="preserve">06.04.44</t>
  </si>
  <si>
    <t xml:space="preserve">Cabo De Controle 5X1,5Mm2 Ate 1Kv De Isolação</t>
  </si>
  <si>
    <t xml:space="preserve">06.04.45</t>
  </si>
  <si>
    <t xml:space="preserve">Cabo De Controle 7X1,5Mm2 Ate 1Kv De Isolação</t>
  </si>
  <si>
    <t xml:space="preserve">06.05</t>
  </si>
  <si>
    <t xml:space="preserve">SERVIÇOS DE ILUMINAÇÃO E EXAUSTORES</t>
  </si>
  <si>
    <t xml:space="preserve">06.05.01</t>
  </si>
  <si>
    <t xml:space="preserve">Il-42 Luminaria C/ Difusor Transparente P/ Lampada Fluor (2X32W)</t>
  </si>
  <si>
    <t xml:space="preserve">06.05.02</t>
  </si>
  <si>
    <t xml:space="preserve">Il-57 Refletor C/ Grade P/ Vapor Met 150W</t>
  </si>
  <si>
    <t xml:space="preserve">06.05.03</t>
  </si>
  <si>
    <t xml:space="preserve">Il-58 Iluminacao P/ Quadra De Esp. Cob. Lamp. Vapor Metalico (1X250W)</t>
  </si>
  <si>
    <t xml:space="preserve">06.05.04</t>
  </si>
  <si>
    <t xml:space="preserve">Il-05 Arandela Blindada</t>
  </si>
  <si>
    <t xml:space="preserve">06.05.05</t>
  </si>
  <si>
    <t xml:space="preserve">Il-44 Luminaria Para Lampada Fluorescente (1X32W)</t>
  </si>
  <si>
    <t xml:space="preserve">06.05.06</t>
  </si>
  <si>
    <t xml:space="preserve">Il-45 Luminaria Para Lampada Fluorescente (2X32W)</t>
  </si>
  <si>
    <t xml:space="preserve">06.05.07</t>
  </si>
  <si>
    <t xml:space="preserve">Il-83 Iluminação Autonoma De Emergência - Led</t>
  </si>
  <si>
    <t xml:space="preserve">06.05.08</t>
  </si>
  <si>
    <t xml:space="preserve">Ex-01 Exaustor Axial Dn 40Cm</t>
  </si>
  <si>
    <t xml:space="preserve">06.05.09</t>
  </si>
  <si>
    <t xml:space="preserve">Luminaria De Led Tubular Driver Integrado C=594Mm H=72Mm  Para Fixaçao No Perfilado Com Difusor Acrilico Transparente - Uso Exclusiv Sala De Inovação</t>
  </si>
  <si>
    <t xml:space="preserve">06.05.10</t>
  </si>
  <si>
    <t xml:space="preserve">Adequação De Luminaria Fluorescente 1X32W Para Led  Tubular Policarbonato 18W Temperatura De Cor 4000ºk</t>
  </si>
  <si>
    <t xml:space="preserve">06.05.11</t>
  </si>
  <si>
    <t xml:space="preserve">Adequação De Luminaria Fluorescente 1X32W Para Led Tubular Vidro 18W Temperatura De Cor 4000ºk</t>
  </si>
  <si>
    <t xml:space="preserve">06.05.12</t>
  </si>
  <si>
    <t xml:space="preserve">Adequação De Luminaria Fluorescente 2X32W Para Led Tubular Vidro 18W  Temperatura De Cor 4000ºk</t>
  </si>
  <si>
    <t xml:space="preserve">06.05.13</t>
  </si>
  <si>
    <t xml:space="preserve">Lampada Led Tubular Vidro De 10W C/Temperatura De Cor 4000° K</t>
  </si>
  <si>
    <t xml:space="preserve">06.05.14</t>
  </si>
  <si>
    <t xml:space="preserve">Lampada Led Tubular Policarbonato De 10W C/Temperatura De Cor 4000° K</t>
  </si>
  <si>
    <t xml:space="preserve">06.05.15</t>
  </si>
  <si>
    <t xml:space="preserve">Lampada Led Tubular Vidro De 18W C/Temperatura De Cor 4000° K</t>
  </si>
  <si>
    <t xml:space="preserve">06.06</t>
  </si>
  <si>
    <t xml:space="preserve">SERVIÇOS DE PARA-RAIO</t>
  </si>
  <si>
    <t xml:space="preserve">06.06.01</t>
  </si>
  <si>
    <t xml:space="preserve">Pp-02 Para Raios Franklin Com Mastro Aço Galvanizado 02" X 3,00M</t>
  </si>
  <si>
    <t xml:space="preserve">06.06.02</t>
  </si>
  <si>
    <t xml:space="preserve">Pp-03 Para Raios Franklin Com Mastro Aço Galvanizado  02" X 6,00M</t>
  </si>
  <si>
    <t xml:space="preserve">06.06.03</t>
  </si>
  <si>
    <t xml:space="preserve">Barra Chata Aco Galvanizado (3/4"X1/8") - Captor P/ Para Raios</t>
  </si>
  <si>
    <t xml:space="preserve">06.06.04</t>
  </si>
  <si>
    <t xml:space="preserve">Barra Chata Aco Galvanizado (3/4"X1/8") - Descida P/ Para Raio</t>
  </si>
  <si>
    <t xml:space="preserve">06.06.05</t>
  </si>
  <si>
    <t xml:space="preserve">Cordoalha De Aço Galv. A Quente 80Mm2 (7/16") Sob A Terra</t>
  </si>
  <si>
    <t xml:space="preserve">06.06.06</t>
  </si>
  <si>
    <t xml:space="preserve">Terra Simples - 1 Haste Com Caixa De Inspeção E Tampa De Concreto</t>
  </si>
  <si>
    <t xml:space="preserve">06.06.07</t>
  </si>
  <si>
    <t xml:space="preserve">Terra Simples 1 Haste Coperweld Dn 19Mm X 3M Sem Caixa De Inspeçao 
 </t>
  </si>
  <si>
    <t xml:space="preserve">06.06.08</t>
  </si>
  <si>
    <t xml:space="preserve">Caixa Suspensa Medição Aterrramento 4"X2" Polipropileno Ø2''   
 </t>
  </si>
  <si>
    <t xml:space="preserve">06.06.09</t>
  </si>
  <si>
    <t xml:space="preserve">Conexao Exotermica Cabo/Cabo</t>
  </si>
  <si>
    <t xml:space="preserve">06.06.10</t>
  </si>
  <si>
    <t xml:space="preserve">Conexao Exotermica Cabo/Haste</t>
  </si>
  <si>
    <t xml:space="preserve">06.06.11</t>
  </si>
  <si>
    <t xml:space="preserve">Conexao Exotermica Em Estrutura Metalica</t>
  </si>
  <si>
    <t xml:space="preserve">06.06.12</t>
  </si>
  <si>
    <t xml:space="preserve">Relatorio De Inspeçao E Mediçao Com Laudo Tecnico Do Sistema De Proteçao Contra Descargas Atmosfericas Conforme Nbr 5419 
 </t>
  </si>
  <si>
    <t xml:space="preserve">06.06.13</t>
  </si>
  <si>
    <t xml:space="preserve">Tubo De Pvc Ø 2'' X 3,00M Para Proteçao  Descida De Cordoalha 
 </t>
  </si>
  <si>
    <t xml:space="preserve">06.06.14</t>
  </si>
  <si>
    <t xml:space="preserve">Cordoalha De Aço Galv. A Quente 50 Mm2 (3/8") C/Suporte.De Fixação. 
 </t>
  </si>
  <si>
    <t xml:space="preserve">06.07</t>
  </si>
  <si>
    <t xml:space="preserve">DEMOLIÇÃO DE BAIXA TENSÃO</t>
  </si>
  <si>
    <t xml:space="preserve">06.07.01</t>
  </si>
  <si>
    <t xml:space="preserve">Remocao De Poste Aco Galv. Ou Caixa Aco P/ Entrada Energia Em B.T.</t>
  </si>
  <si>
    <t xml:space="preserve">06.07.02</t>
  </si>
  <si>
    <t xml:space="preserve">Remocao De Poste De Concreto De Entrada Em B.T.</t>
  </si>
  <si>
    <t xml:space="preserve">06.07.03</t>
  </si>
  <si>
    <t xml:space="preserve">Remocao De Armacao Tipo Braquet</t>
  </si>
  <si>
    <t xml:space="preserve">06.07.04</t>
  </si>
  <si>
    <t xml:space="preserve">Remocao De Cabecote Tipo Telefonica</t>
  </si>
  <si>
    <t xml:space="preserve">06.07.05</t>
  </si>
  <si>
    <t xml:space="preserve">Remocao De Caixa De Entrada De Telefone Padrao Telefonica</t>
  </si>
  <si>
    <t xml:space="preserve">06.07.06</t>
  </si>
  <si>
    <t xml:space="preserve">Remocao De Tubulacao Eletrica Embutida Ate 2"</t>
  </si>
  <si>
    <t xml:space="preserve">06.07.07</t>
  </si>
  <si>
    <t xml:space="preserve">Remocao De Tubulacao Eletrica Embutida Acima De 2"</t>
  </si>
  <si>
    <t xml:space="preserve">06.07.08</t>
  </si>
  <si>
    <t xml:space="preserve">Remocao De Tubulacao Eletrica Aparente Ate 2"</t>
  </si>
  <si>
    <t xml:space="preserve">06.07.09</t>
  </si>
  <si>
    <t xml:space="preserve">Remocao De Tubulacao Eletrica Aparente Acima 2"</t>
  </si>
  <si>
    <t xml:space="preserve">06.07.10</t>
  </si>
  <si>
    <t xml:space="preserve">Remocao De Caixa Para Fusivel Ou Tomada Instalada Em Perfilados</t>
  </si>
  <si>
    <t xml:space="preserve">06.07.11</t>
  </si>
  <si>
    <t xml:space="preserve">Remocao De Caixas Estampadas</t>
  </si>
  <si>
    <t xml:space="preserve">06.07.12</t>
  </si>
  <si>
    <t xml:space="preserve">Remocao De Fio Embutido Ate 16 Mm2</t>
  </si>
  <si>
    <t xml:space="preserve">06.07.13</t>
  </si>
  <si>
    <t xml:space="preserve">Remocao De Cabo Embutido Acima De 16 Mm2</t>
  </si>
  <si>
    <t xml:space="preserve">06.07.14</t>
  </si>
  <si>
    <t xml:space="preserve">Remocao De Fio Aparente Ate 16 Mm2</t>
  </si>
  <si>
    <t xml:space="preserve">06.07.15</t>
  </si>
  <si>
    <t xml:space="preserve">Remocao De Cabo Aparente Acima De 16 Mm2</t>
  </si>
  <si>
    <t xml:space="preserve">06.07.16</t>
  </si>
  <si>
    <t xml:space="preserve">Remocao De Terminais ,Conectores De Pressao Ou Roldanas Para Cabos</t>
  </si>
  <si>
    <t xml:space="preserve">06.07.17</t>
  </si>
  <si>
    <t xml:space="preserve">Remocao De Terminais Ou Conectores De Solda Para Cabos</t>
  </si>
  <si>
    <t xml:space="preserve">06.07.18</t>
  </si>
  <si>
    <t xml:space="preserve">Remocao De Fundo Ou Portas Madeira/Metal .P/Quadros Ou Caixas Passagem</t>
  </si>
  <si>
    <t xml:space="preserve">06.07.19</t>
  </si>
  <si>
    <t xml:space="preserve">Remocao De Fechaduras Tipo Yale (Q.Distribuicao)</t>
  </si>
  <si>
    <t xml:space="preserve">06.07.20</t>
  </si>
  <si>
    <t xml:space="preserve">Remocao De Chaves Base Marmore,Nh Unipolar Ou Disjunt.No-Fuse Em Bt</t>
  </si>
  <si>
    <t xml:space="preserve">06.07.21</t>
  </si>
  <si>
    <t xml:space="preserve">Remocao De Disjuntor  Quick-Lag Ou Base P/ Fusivel Diazed Em B.T</t>
  </si>
  <si>
    <t xml:space="preserve">06.07.22</t>
  </si>
  <si>
    <t xml:space="preserve">Remocao De Base Ou Chave Para Fusivel Nh Tipo Unipolar</t>
  </si>
  <si>
    <t xml:space="preserve">06.07.23</t>
  </si>
  <si>
    <t xml:space="preserve">Remocao De Chave Ou Base Nh Tripol. Ou Chave Pacco Rotativa Em B.T</t>
  </si>
  <si>
    <t xml:space="preserve">06.07.24</t>
  </si>
  <si>
    <t xml:space="preserve">Remocao De Chave De Acao Rapida,Comando Frontal Montado Em Painel B.T</t>
  </si>
  <si>
    <t xml:space="preserve">06.07.25</t>
  </si>
  <si>
    <t xml:space="preserve">Remocao De Barramento De Cobre</t>
  </si>
  <si>
    <t xml:space="preserve">06.08</t>
  </si>
  <si>
    <t xml:space="preserve">DEMOLIÇÃO DE APARELHOS E EQUIPAMENTOS</t>
  </si>
  <si>
    <t xml:space="preserve">06.08.01</t>
  </si>
  <si>
    <t xml:space="preserve">Remocao De Interruptores Tomadas Botoes De Campainha E Cigarras</t>
  </si>
  <si>
    <t xml:space="preserve">06.08.02</t>
  </si>
  <si>
    <t xml:space="preserve">Remocao De Chave Automatica Da Boia</t>
  </si>
  <si>
    <t xml:space="preserve">06.08.03</t>
  </si>
  <si>
    <t xml:space="preserve">Remocao De Contactor Magnetico P/ Quadro De Comando De Bomba Recalque</t>
  </si>
  <si>
    <t xml:space="preserve">06.08.04</t>
  </si>
  <si>
    <t xml:space="preserve">Remocao De Motor Bomba De Recalque</t>
  </si>
  <si>
    <t xml:space="preserve">06.08.05</t>
  </si>
  <si>
    <t xml:space="preserve">Remocao Ap.Ilum Fluoresc.C/Plafon E Pend,Ou Canopla P/ Lum.Pendente</t>
  </si>
  <si>
    <t xml:space="preserve">06.08.06</t>
  </si>
  <si>
    <t xml:space="preserve">Remocao Aparelho Iluminacao,Plafons E Pendentes P/Lampadas Fluoresc</t>
  </si>
  <si>
    <t xml:space="preserve">06.08.07</t>
  </si>
  <si>
    <t xml:space="preserve">Remocao De Soquetes P/ Lampadas Incandes Ou De Correntes P/ Pendentes</t>
  </si>
  <si>
    <t xml:space="preserve">06.08.08</t>
  </si>
  <si>
    <t xml:space="preserve">Remocao De Reatores Para Lampadas Hg Em Postes</t>
  </si>
  <si>
    <t xml:space="preserve">06.08.09</t>
  </si>
  <si>
    <t xml:space="preserve">Remocao De Ap. Ilumin. Em Postes Ou De Projetores Em Fachadas</t>
  </si>
  <si>
    <t xml:space="preserve">06.08.10</t>
  </si>
  <si>
    <t xml:space="preserve">Remocao De Projetores Em Jardins Ou De Luz De Obstaculo</t>
  </si>
  <si>
    <t xml:space="preserve">06.08.11</t>
  </si>
  <si>
    <t xml:space="preserve">Remocao De Arandela Externa Em Braco De Ferro</t>
  </si>
  <si>
    <t xml:space="preserve">06.08.12</t>
  </si>
  <si>
    <t xml:space="preserve">Remocao Do Aparelho A Prova De Tempo, Gases E Vapor</t>
  </si>
  <si>
    <t xml:space="preserve">06.08.13</t>
  </si>
  <si>
    <t xml:space="preserve">Remocao De Cruzetas De Ferro Para Fixacao De Projetores</t>
  </si>
  <si>
    <t xml:space="preserve">06.08.14</t>
  </si>
  <si>
    <t xml:space="preserve">Remocao De Poste Curvo, Incluindo Bases De Fixacao</t>
  </si>
  <si>
    <t xml:space="preserve">06.08.15</t>
  </si>
  <si>
    <t xml:space="preserve">Remocao De Poste De Ferro Reto Engastado No Solo</t>
  </si>
  <si>
    <t xml:space="preserve">06.09</t>
  </si>
  <si>
    <t xml:space="preserve">DEMOLIÇÃO DE PARA-RAIOS E ATERRAMENTO</t>
  </si>
  <si>
    <t xml:space="preserve">06.09.01</t>
  </si>
  <si>
    <t xml:space="preserve">Remocao De Captor De Para-Raios Tipo Franklin Ou Radiativo</t>
  </si>
  <si>
    <t xml:space="preserve">06.09.02</t>
  </si>
  <si>
    <t xml:space="preserve">Remocao De Base E Haste De Para-Raio</t>
  </si>
  <si>
    <t xml:space="preserve">06.09.03</t>
  </si>
  <si>
    <t xml:space="preserve">Remocao Cabos E Esticadores Ou De Bracadeiras P/ 3 Estais Em P.Raios</t>
  </si>
  <si>
    <t xml:space="preserve">06.09.04</t>
  </si>
  <si>
    <t xml:space="preserve">Remocao De Cabo De Cobre Nu</t>
  </si>
  <si>
    <t xml:space="preserve">06.09.05</t>
  </si>
  <si>
    <t xml:space="preserve">Remocao De Cabo Cobre Nu Para Aterramento</t>
  </si>
  <si>
    <t xml:space="preserve">06.09.06</t>
  </si>
  <si>
    <t xml:space="preserve">Remocao De Conector Tipo Split-Boldt Para Cabos De Aterramento</t>
  </si>
  <si>
    <t xml:space="preserve">06.09.07</t>
  </si>
  <si>
    <t xml:space="preserve">Remocao De Bracadeiras Para Passagem De Cabos De Cobre Nu</t>
  </si>
  <si>
    <t xml:space="preserve">06.09.08</t>
  </si>
  <si>
    <t xml:space="preserve">Remocao De Tubo De Protecao De Cabo De Cobre Nu Incl. Fixacoes</t>
  </si>
  <si>
    <t xml:space="preserve">06.10</t>
  </si>
  <si>
    <t xml:space="preserve">06.10.01</t>
  </si>
  <si>
    <t xml:space="preserve">Retirada De Poste Galvanizado De Entrada Em B.T.</t>
  </si>
  <si>
    <t xml:space="preserve">06.10.02</t>
  </si>
  <si>
    <t xml:space="preserve">Retirada De Poste De Concreto De Entrada Em B.T.</t>
  </si>
  <si>
    <t xml:space="preserve">06.10.03</t>
  </si>
  <si>
    <t xml:space="preserve">Retirada De Armacao T Braquet, Conduletes Ou De Cx.Fusiv/Tomadas Em Perfilado</t>
  </si>
  <si>
    <t xml:space="preserve">06.10.04</t>
  </si>
  <si>
    <t xml:space="preserve">Retirada De Cabecote Padrao Telefonica Ou De Base P/Disjuntor Quick Lag</t>
  </si>
  <si>
    <t xml:space="preserve">06.10.05</t>
  </si>
  <si>
    <t xml:space="preserve">Retirada De Tubulacao Eletrica Aparente Ate 2"</t>
  </si>
  <si>
    <t xml:space="preserve">06.10.06</t>
  </si>
  <si>
    <t xml:space="preserve">Retirada De Tubulacao Eletrica Aparente Acima 2"</t>
  </si>
  <si>
    <t xml:space="preserve">06.10.07</t>
  </si>
  <si>
    <t xml:space="preserve">Retirada De Perfilados</t>
  </si>
  <si>
    <t xml:space="preserve">06.10.08</t>
  </si>
  <si>
    <t xml:space="preserve">Retirada De Ganchos De Sustentacao De Luminarias Em Perfilados</t>
  </si>
  <si>
    <t xml:space="preserve">06.10.09</t>
  </si>
  <si>
    <t xml:space="preserve">Retirada E Desmontagem Qd.Distrib, Caixa Passagem Ou Qd. Chamada</t>
  </si>
  <si>
    <t xml:space="preserve">06.10.10</t>
  </si>
  <si>
    <t xml:space="preserve">Retirada De Projetores Em Jardins</t>
  </si>
  <si>
    <t xml:space="preserve">06.10.11</t>
  </si>
  <si>
    <t xml:space="preserve">Retirada De Poste De Ferro Reto Engastado No Solo</t>
  </si>
  <si>
    <t xml:space="preserve">06.10.12</t>
  </si>
  <si>
    <t xml:space="preserve">Retirada De Poste De Concreto De Ate 10M Acima Do Solo</t>
  </si>
  <si>
    <t xml:space="preserve">06.10.13</t>
  </si>
  <si>
    <t xml:space="preserve">Retirada De Captor De Para-Raios Tipo Franklin</t>
  </si>
  <si>
    <t xml:space="preserve">06.10.14</t>
  </si>
  <si>
    <t xml:space="preserve">Retirada De Base E Haste,Ou De Braçadeira C/3 Estais Em Para-Raios</t>
  </si>
  <si>
    <t xml:space="preserve">06.10.15</t>
  </si>
  <si>
    <t xml:space="preserve">Retirada De Cabos De Aço E Esticadores De Para-Raios</t>
  </si>
  <si>
    <t xml:space="preserve">06.10.16</t>
  </si>
  <si>
    <t xml:space="preserve">Retirada De Aparelho De Iluminacao, Plafons E Pendentes P/Lampadas Incandesc</t>
  </si>
  <si>
    <t xml:space="preserve">06.10.17</t>
  </si>
  <si>
    <t xml:space="preserve">Retirada De Aparelhos De Iluminacao, Plafons E Pendentes P/Lampadas Fluoresc</t>
  </si>
  <si>
    <t xml:space="preserve">OUTROS SERVIÇOS DE BAIXA TENSÃO</t>
  </si>
  <si>
    <t xml:space="preserve">06.11.01</t>
  </si>
  <si>
    <t xml:space="preserve">Poste De Aco Galvanizado De 3 1/2" X 6,00 M</t>
  </si>
  <si>
    <t xml:space="preserve">06.11.02</t>
  </si>
  <si>
    <t xml:space="preserve">Cabecote Tipo Telefonica</t>
  </si>
  <si>
    <t xml:space="preserve">06.11.03</t>
  </si>
  <si>
    <t xml:space="preserve">Braquet Com 2 Isoladores Para B.T.</t>
  </si>
  <si>
    <t xml:space="preserve">06.11.04</t>
  </si>
  <si>
    <t xml:space="preserve">Braquet Com 3 Isoladores Para B.T.</t>
  </si>
  <si>
    <t xml:space="preserve">06.11.05</t>
  </si>
  <si>
    <t xml:space="preserve">Braquet Com 4 Isoladores Para B.T.</t>
  </si>
  <si>
    <t xml:space="preserve">06.11.06</t>
  </si>
  <si>
    <t xml:space="preserve">Caixa Estampada 4" X 2"</t>
  </si>
  <si>
    <t xml:space="preserve">06.11.07</t>
  </si>
  <si>
    <t xml:space="preserve">Caixa Estampada 4" X 4"</t>
  </si>
  <si>
    <t xml:space="preserve">06.11.08</t>
  </si>
  <si>
    <t xml:space="preserve">Bracadeira Para Fixacao De Eletroduto</t>
  </si>
  <si>
    <t xml:space="preserve">06.11.09</t>
  </si>
  <si>
    <t xml:space="preserve">Terminal Ou Conector De Pressao Para Cabo 10Mm</t>
  </si>
  <si>
    <t xml:space="preserve">06.11.10</t>
  </si>
  <si>
    <t xml:space="preserve">Terminal Ou Conector De Pressao Para Cabo 16Mm</t>
  </si>
  <si>
    <t xml:space="preserve">06.11.11</t>
  </si>
  <si>
    <t xml:space="preserve">Terminal Ou Conector De Pressao Para Cabo 25Mm</t>
  </si>
  <si>
    <t xml:space="preserve">06.11.12</t>
  </si>
  <si>
    <t xml:space="preserve">Terminal Ou Conector De Pressao Para Cabo 35Mm</t>
  </si>
  <si>
    <t xml:space="preserve">06.11.13</t>
  </si>
  <si>
    <t xml:space="preserve">Terminal Ou Conector De Pressao Para Cabo 50Mm</t>
  </si>
  <si>
    <t xml:space="preserve">06.11.14</t>
  </si>
  <si>
    <t xml:space="preserve">Terminal Ou Conector De Pressao Para Cabo 70Mm</t>
  </si>
  <si>
    <t xml:space="preserve">06.11.15</t>
  </si>
  <si>
    <t xml:space="preserve">Terminal Ou Conector De Pressao Para Cabo 95Mm</t>
  </si>
  <si>
    <t xml:space="preserve">06.11.16</t>
  </si>
  <si>
    <t xml:space="preserve">Terminal Ou Conector De Pressao Para Cabo 120Mm</t>
  </si>
  <si>
    <t xml:space="preserve">06.11.17</t>
  </si>
  <si>
    <t xml:space="preserve">Terminal Ou Conector De Pressao Para Cabo 150Mm</t>
  </si>
  <si>
    <t xml:space="preserve">06.11.18</t>
  </si>
  <si>
    <t xml:space="preserve">Terminal Ou Conector De Pressao Para Cabo 185Mm</t>
  </si>
  <si>
    <t xml:space="preserve">06.11.19</t>
  </si>
  <si>
    <t xml:space="preserve">Terminal Ou Conector De Pressao Para Cabo 240Mm</t>
  </si>
  <si>
    <t xml:space="preserve">06.11.20</t>
  </si>
  <si>
    <t xml:space="preserve">Base De Chapa De Ferro N 14 Para Fixacao De Disjuntor No Q.D.</t>
  </si>
  <si>
    <t xml:space="preserve">06.11.21</t>
  </si>
  <si>
    <t xml:space="preserve">Fechadura Tipo Yale</t>
  </si>
  <si>
    <t xml:space="preserve">06.11.22</t>
  </si>
  <si>
    <t xml:space="preserve">Perfilado Em Chapa De Aco 38X38Mm</t>
  </si>
  <si>
    <t xml:space="preserve">06.11.23</t>
  </si>
  <si>
    <t xml:space="preserve">Ch.Sec.De Acao Rap.Sobre Carga Comando Frontal 3X100 A Painel Bl.B.T</t>
  </si>
  <si>
    <t xml:space="preserve">06.11.24</t>
  </si>
  <si>
    <t xml:space="preserve">Ch.Seccion. Açao Rapida Sobrecarga Comando Frontal 3X250A Painel Bl.Bt</t>
  </si>
  <si>
    <t xml:space="preserve">06.11.25</t>
  </si>
  <si>
    <t xml:space="preserve">Ch.Sec.De Acao Rap.Sobre Carga Comando Frontal 3X400 A Painel Bl.B.T</t>
  </si>
  <si>
    <t xml:space="preserve">06.11.26</t>
  </si>
  <si>
    <t xml:space="preserve">Ch.Sec.De Acao Rap.Sobre Carga Comando Frontal 3X630 A Painel Bl.B.T</t>
  </si>
  <si>
    <t xml:space="preserve">06.11.27</t>
  </si>
  <si>
    <t xml:space="preserve">Fusivel Nh 01 De 160A Retardado</t>
  </si>
  <si>
    <t xml:space="preserve">06.11.28</t>
  </si>
  <si>
    <t xml:space="preserve">Fusivel Nh De 300 A 400A</t>
  </si>
  <si>
    <t xml:space="preserve">06.11.29</t>
  </si>
  <si>
    <t xml:space="preserve">Fusivel Nh De 425 A 630 A</t>
  </si>
  <si>
    <t xml:space="preserve">06.11.30</t>
  </si>
  <si>
    <t xml:space="preserve">Fusivel Nh Ate 125A</t>
  </si>
  <si>
    <t xml:space="preserve">06.11.31</t>
  </si>
  <si>
    <t xml:space="preserve">Fusivel Nh De 200 A 250A</t>
  </si>
  <si>
    <t xml:space="preserve">06.11.32</t>
  </si>
  <si>
    <t xml:space="preserve">Barra De Cobre Para Neutro - 200 A</t>
  </si>
  <si>
    <t xml:space="preserve">06.11.33</t>
  </si>
  <si>
    <t xml:space="preserve">Barra De Cobre Para Neutro - 400 A</t>
  </si>
  <si>
    <t xml:space="preserve">06.11.34</t>
  </si>
  <si>
    <t xml:space="preserve">Barra De Cobre Para Neutro - 600 A</t>
  </si>
  <si>
    <t xml:space="preserve">06.11.35</t>
  </si>
  <si>
    <t xml:space="preserve">Barra De Cobre Para Neutro - 30 A</t>
  </si>
  <si>
    <t xml:space="preserve">06.11.36</t>
  </si>
  <si>
    <t xml:space="preserve">Barra De Cobre Para Neutro - 60 A</t>
  </si>
  <si>
    <t xml:space="preserve">06.11.37</t>
  </si>
  <si>
    <t xml:space="preserve">Barra De Cobre Para Neutro - 100 A</t>
  </si>
  <si>
    <t xml:space="preserve">06.11.38</t>
  </si>
  <si>
    <t xml:space="preserve">Botoeira Liga-Desliga Para Comando Da Bomba De Recalque</t>
  </si>
  <si>
    <t xml:space="preserve">06.11.39</t>
  </si>
  <si>
    <t xml:space="preserve">06.11.40</t>
  </si>
  <si>
    <t xml:space="preserve">Disjuntor Tripolar Termomagnetico 3X200A</t>
  </si>
  <si>
    <t xml:space="preserve">06.11.41</t>
  </si>
  <si>
    <t xml:space="preserve">06.11.42</t>
  </si>
  <si>
    <t xml:space="preserve">06.11.43</t>
  </si>
  <si>
    <t xml:space="preserve">Disjuntor Tripolar Termomagnetico 3X400A</t>
  </si>
  <si>
    <t xml:space="preserve">06.11.44</t>
  </si>
  <si>
    <t xml:space="preserve">Disjuntor Tripolar Termomagnetico 3X600A</t>
  </si>
  <si>
    <t xml:space="preserve">06.11.45</t>
  </si>
  <si>
    <t xml:space="preserve">Rele Bimetalico De Sobrecorrente Faixa Ajustavel De 6,3A - 10A Para Qd.Comando Bomba Recalque</t>
  </si>
  <si>
    <t xml:space="preserve">06.11.46</t>
  </si>
  <si>
    <t xml:space="preserve">Rele Bimetalico De Sobrecorrente Faixa Ajustavel De 8,0A - 12,5A Para Qd.Comando Bomba Recalque</t>
  </si>
  <si>
    <t xml:space="preserve">06.11.47</t>
  </si>
  <si>
    <t xml:space="preserve">Rele Bimetalico De Sobrecorrente Faixa Ajustavel De 10A - 16A Para Qd.Comando Bomba Recalque</t>
  </si>
  <si>
    <t xml:space="preserve">06.11.48</t>
  </si>
  <si>
    <t xml:space="preserve">Rele Bimetalico De Sobrecorrente Faixa Ajustavel De 16A - 25A Para Qd.Comando Bomba Recalque</t>
  </si>
  <si>
    <t xml:space="preserve">06.11.49</t>
  </si>
  <si>
    <t xml:space="preserve">Contactor Tripolar Ate 9A Para Qd.Comando Bomba Recalque</t>
  </si>
  <si>
    <t xml:space="preserve">06.11.50</t>
  </si>
  <si>
    <t xml:space="preserve">Contactor Tripolar Ate 12A Para Qd.Comando Bomba Recalque</t>
  </si>
  <si>
    <t xml:space="preserve">06.11.51</t>
  </si>
  <si>
    <t xml:space="preserve">Contactor Tripolar Ate 16A Para Qd.Comando Bomba Recalque</t>
  </si>
  <si>
    <t xml:space="preserve">06.11.52</t>
  </si>
  <si>
    <t xml:space="preserve">Contactor Tripolar Ate 25A Para Qd.Comando Bomba Recalque</t>
  </si>
  <si>
    <t xml:space="preserve">OUTROS SERVIÇOS DE APARELHOS, EQUIPAMENTOS, INTERRUPTORES E TOMADAS</t>
  </si>
  <si>
    <t xml:space="preserve">06.12.01</t>
  </si>
  <si>
    <t xml:space="preserve">Interruptor De 1 Tecla</t>
  </si>
  <si>
    <t xml:space="preserve">06.12.02</t>
  </si>
  <si>
    <t xml:space="preserve">Interruptor De 2 Teclas</t>
  </si>
  <si>
    <t xml:space="preserve">06.12.03</t>
  </si>
  <si>
    <t xml:space="preserve">Interruptor De 3 Teclas</t>
  </si>
  <si>
    <t xml:space="preserve">06.12.04</t>
  </si>
  <si>
    <t xml:space="preserve">Interruptor Paralelo</t>
  </si>
  <si>
    <t xml:space="preserve">06.12.05</t>
  </si>
  <si>
    <t xml:space="preserve">Tomada 2P+T Padrao Nbr 14136 Corrente 10A-250V</t>
  </si>
  <si>
    <t xml:space="preserve">06.12.06</t>
  </si>
  <si>
    <t xml:space="preserve">Tomada 2P+T Padrao Nbr 14136 Corrente 20A-250V</t>
  </si>
  <si>
    <t xml:space="preserve">06.12.07</t>
  </si>
  <si>
    <t xml:space="preserve">Botao De Campainha</t>
  </si>
  <si>
    <t xml:space="preserve">06.12.08</t>
  </si>
  <si>
    <t xml:space="preserve">Espelho De 4'X2'</t>
  </si>
  <si>
    <t xml:space="preserve">06.12.09</t>
  </si>
  <si>
    <t xml:space="preserve">Espelho 4'X4'</t>
  </si>
  <si>
    <t xml:space="preserve">06.12.10</t>
  </si>
  <si>
    <t xml:space="preserve">Cigarra Tipo Fabrica</t>
  </si>
  <si>
    <t xml:space="preserve">06.12.11</t>
  </si>
  <si>
    <t xml:space="preserve">Plafon De Aluminio De Sobrepor - Boca 10 Para Globo Tipo Brasil</t>
  </si>
  <si>
    <t xml:space="preserve">06.12.12</t>
  </si>
  <si>
    <t xml:space="preserve">Adequação De Luminaria Fluorescente 2X32W Para Led Tubular Policarbonato 18W  Temperatura De Cor 4000ºk</t>
  </si>
  <si>
    <t xml:space="preserve">06.12.13</t>
  </si>
  <si>
    <t xml:space="preserve">Lampada Led Tubular Policarbonato De 18W C/Temperatura De Cor 4000° K</t>
  </si>
  <si>
    <t xml:space="preserve">06.12.14</t>
  </si>
  <si>
    <t xml:space="preserve">Receptaculo Porcelana  P/Lamp Fluoresc. Compacta Rosca E-27</t>
  </si>
  <si>
    <t xml:space="preserve">06.12.15</t>
  </si>
  <si>
    <t xml:space="preserve">Receptaculo P/Lampada Hg Ou Mhl P/Luminaria Ext.Ou Proj-Rosca E-40</t>
  </si>
  <si>
    <t xml:space="preserve">06.12.16</t>
  </si>
  <si>
    <t xml:space="preserve">Soquete P/Lampada Fluorescente Tipo Anti-Vibr. S/Porta-Star</t>
  </si>
  <si>
    <t xml:space="preserve">06.12.17</t>
  </si>
  <si>
    <t xml:space="preserve">Porta Lamp Rosca E-27,Porcel.C/Flange Fix.P/Prato Fix.P/Rosca 3/8" Gas</t>
  </si>
  <si>
    <t xml:space="preserve">06.12.18</t>
  </si>
  <si>
    <t xml:space="preserve">Corrente Para Pendente De Aparelho Para Iluminacao</t>
  </si>
  <si>
    <t xml:space="preserve">06.12.19</t>
  </si>
  <si>
    <t xml:space="preserve">Canopla De Fixacao Para Pendente De Luminaria Fluorescente</t>
  </si>
  <si>
    <t xml:space="preserve">06.12.20</t>
  </si>
  <si>
    <t xml:space="preserve">Reator Eletronico Pt Rap P/Fluor. Afp 1X28W Bivolt C/Proteção</t>
  </si>
  <si>
    <t xml:space="preserve">06.12.21</t>
  </si>
  <si>
    <t xml:space="preserve">Reator Eletronico Pt Rap P/Fluor. Afp 2X28W Bivolt C/Proteção</t>
  </si>
  <si>
    <t xml:space="preserve">06.12.22</t>
  </si>
  <si>
    <t xml:space="preserve">Reator Simples P/Vapor Sodio Afp 70W 220V Cap/Ign</t>
  </si>
  <si>
    <t xml:space="preserve">06.12.23</t>
  </si>
  <si>
    <t xml:space="preserve">Reator Simples P/Vapor Sodio Afp 150W 220V Cap/Ign</t>
  </si>
  <si>
    <t xml:space="preserve">06.12.24</t>
  </si>
  <si>
    <t xml:space="preserve">Reator Simples P/Vapor Sodio Afp 250W 220V Cap/Ign</t>
  </si>
  <si>
    <t xml:space="preserve">06.12.25</t>
  </si>
  <si>
    <t xml:space="preserve">Reator Simples P/Vapor Metal. Afp 70W 220V Cap/Ign</t>
  </si>
  <si>
    <t xml:space="preserve">06.12.26</t>
  </si>
  <si>
    <t xml:space="preserve">Reator Simples P/Vapor Metal. Afp 150W 220V Cap/Ign</t>
  </si>
  <si>
    <t xml:space="preserve">06.12.27</t>
  </si>
  <si>
    <t xml:space="preserve">Reator Simples P/Vapor Metal. Afp 250W 220V Cap/Ign</t>
  </si>
  <si>
    <t xml:space="preserve">06.12.28</t>
  </si>
  <si>
    <t xml:space="preserve">Reator Eletronico P/Lampada Fluorescente 2X16W Bivolt C/Proteção</t>
  </si>
  <si>
    <t xml:space="preserve">06.12.29</t>
  </si>
  <si>
    <t xml:space="preserve">Reator Para Lampada Hg - 220V/250W</t>
  </si>
  <si>
    <t xml:space="preserve">06.12.30</t>
  </si>
  <si>
    <t xml:space="preserve">Lampada Vapor Metalico 150W</t>
  </si>
  <si>
    <t xml:space="preserve">06.12.31</t>
  </si>
  <si>
    <t xml:space="preserve">Lampada Vapor Metalico 250W</t>
  </si>
  <si>
    <t xml:space="preserve">06.12.32</t>
  </si>
  <si>
    <t xml:space="preserve">Condulete De 1"</t>
  </si>
  <si>
    <t xml:space="preserve">06.12.33</t>
  </si>
  <si>
    <t xml:space="preserve">Condulete De 1 1/4"</t>
  </si>
  <si>
    <t xml:space="preserve">06.12.34</t>
  </si>
  <si>
    <t xml:space="preserve">Condulete De 1 1/2"</t>
  </si>
  <si>
    <t xml:space="preserve">06.12.35</t>
  </si>
  <si>
    <t xml:space="preserve">Condulete De 2"</t>
  </si>
  <si>
    <t xml:space="preserve">06.12.36</t>
  </si>
  <si>
    <t xml:space="preserve">Condulete De 3/4"</t>
  </si>
  <si>
    <t xml:space="preserve">06.12.37</t>
  </si>
  <si>
    <t xml:space="preserve">Condulete De 1/2"</t>
  </si>
  <si>
    <t xml:space="preserve">06.13</t>
  </si>
  <si>
    <t xml:space="preserve">SERVIÇOS DE LÓGICA</t>
  </si>
  <si>
    <t xml:space="preserve">06.13.01</t>
  </si>
  <si>
    <t xml:space="preserve">Switch - 24 Portas - Instalado</t>
  </si>
  <si>
    <t xml:space="preserve">06.13.02</t>
  </si>
  <si>
    <t xml:space="preserve">Botao Para Cigarra - Eletroduto De Pvc</t>
  </si>
  <si>
    <t xml:space="preserve">07.13.03</t>
  </si>
  <si>
    <t xml:space="preserve">Cigarra Para Chamada De Aula - Eletroduto De Pvc</t>
  </si>
  <si>
    <t xml:space="preserve">07.13.04</t>
  </si>
  <si>
    <t xml:space="preserve">Cabo Utp - Categoria 4 E 5 Pares</t>
  </si>
  <si>
    <t xml:space="preserve">07.13.05</t>
  </si>
  <si>
    <t xml:space="preserve">Plug Para Telefone - Padrão Rj11</t>
  </si>
  <si>
    <t xml:space="preserve">07.13.06</t>
  </si>
  <si>
    <t xml:space="preserve">Tomada Rj 45 Para Informática Com Placa</t>
  </si>
  <si>
    <t xml:space="preserve">07.13.07</t>
  </si>
  <si>
    <t xml:space="preserve">Tomada Para Telefone Padrão Rj11 Com Placa/ Espelho</t>
  </si>
  <si>
    <t xml:space="preserve">FORRO</t>
  </si>
  <si>
    <t xml:space="preserve">07.01.01</t>
  </si>
  <si>
    <t xml:space="preserve">Forro De Gesso Acartonado Incl Estrutura</t>
  </si>
  <si>
    <t xml:space="preserve">07.01.02</t>
  </si>
  <si>
    <t xml:space="preserve">Isolacao Termoacustica - La De Vidro E=2"</t>
  </si>
  <si>
    <t xml:space="preserve">07.01.03</t>
  </si>
  <si>
    <t xml:space="preserve">Forro Em Lâmina De Pvc 200Mm E = 7 Ou 8Mm</t>
  </si>
  <si>
    <t xml:space="preserve">07.01.04</t>
  </si>
  <si>
    <t xml:space="preserve">Estrutura Metálica Tubular 20X20 Galv. E=0,95Mm Malha 1,20X0,40M P/Sustentação De Forro Pvc</t>
  </si>
  <si>
    <t xml:space="preserve">07.02.01</t>
  </si>
  <si>
    <t xml:space="preserve">Demolição De Forro De Estuque Ou Madeira, Inclusive Entarugamento</t>
  </si>
  <si>
    <t xml:space="preserve">07.02.02</t>
  </si>
  <si>
    <t xml:space="preserve">Demolição De Forro Em Gesso</t>
  </si>
  <si>
    <t xml:space="preserve">07.02.03</t>
  </si>
  <si>
    <t xml:space="preserve">Demolição De Entarugamento</t>
  </si>
  <si>
    <t xml:space="preserve">07.02.04</t>
  </si>
  <si>
    <t xml:space="preserve">Demolição De Forros De Madeira, Exclusive Entarugamento.</t>
  </si>
  <si>
    <t xml:space="preserve">IMPERMEABILIZANTES E JUNTA DE DILATAÇÃO</t>
  </si>
  <si>
    <t xml:space="preserve">IMPERMEABILIZANTES</t>
  </si>
  <si>
    <t xml:space="preserve">08.01.01</t>
  </si>
  <si>
    <t xml:space="preserve">Impermeabilizacao De Sub-Solos C/Arg Cim-Areia 1:3 Contendo Hidrofugo</t>
  </si>
  <si>
    <t xml:space="preserve">08.01.02</t>
  </si>
  <si>
    <t xml:space="preserve">Impermeabilizacao De Sub-Solos C/Arg Cim-Areia 1:3 Hidr Tinta Betuminosa</t>
  </si>
  <si>
    <t xml:space="preserve">08.01.03</t>
  </si>
  <si>
    <t xml:space="preserve">Impermeabilizacao Por Cristalizacao - Sub Solos</t>
  </si>
  <si>
    <t xml:space="preserve">08.01.04</t>
  </si>
  <si>
    <t xml:space="preserve">Impermeab C/ Argam Polimerica Semiflexivel P/ Cortinas E Pocos De Elev Com Aplicaçao 4 Demaos</t>
  </si>
  <si>
    <t xml:space="preserve">08.01.05</t>
  </si>
  <si>
    <t xml:space="preserve">Impermeabilizacao Com Manta Asfaltica Pre Fabricada 4Mm</t>
  </si>
  <si>
    <t xml:space="preserve">08.01.06</t>
  </si>
  <si>
    <t xml:space="preserve">Impermeabilizacao Com Manta Asfaltica Pre Fabricada 4Mm - Acab Areia</t>
  </si>
  <si>
    <t xml:space="preserve">08.01.07</t>
  </si>
  <si>
    <t xml:space="preserve">Imperm C/ Emulsao Acrilica Estrut C/ Veu De Poliester-6 Demaos / 2 Est</t>
  </si>
  <si>
    <t xml:space="preserve">08.01.08</t>
  </si>
  <si>
    <t xml:space="preserve">Impermeabilizacao C/ Emulsao Acrilica - 6 Demaos</t>
  </si>
  <si>
    <t xml:space="preserve">08.01.09</t>
  </si>
  <si>
    <t xml:space="preserve">Impermeab C/ Manta Asf Pre-Fabr 4Mm Acab Alumin Sem Prot Mecanica</t>
  </si>
  <si>
    <t xml:space="preserve">08.01.10</t>
  </si>
  <si>
    <t xml:space="preserve">Isolacao Termoacustica - La De Vidro Esp 1"</t>
  </si>
  <si>
    <t xml:space="preserve">08.01.11</t>
  </si>
  <si>
    <t xml:space="preserve">Enchimento De Rebaixo De Laje Com Tijolos Ceramicos Furados</t>
  </si>
  <si>
    <t xml:space="preserve">08.01.12</t>
  </si>
  <si>
    <t xml:space="preserve">Isolamento Termico Com Camadas De Argila Expandida</t>
  </si>
  <si>
    <t xml:space="preserve">08.01.13</t>
  </si>
  <si>
    <t xml:space="preserve">Fornec E Colocacao De Isopor P/ Tratamento Acustico Entre Lajes</t>
  </si>
  <si>
    <t xml:space="preserve">08.01.14</t>
  </si>
  <si>
    <t xml:space="preserve">Protecao Termo-Mecanica C/Ladr Hidraul 1 Cor Incl Argam Assent</t>
  </si>
  <si>
    <t xml:space="preserve">08.01.15</t>
  </si>
  <si>
    <t xml:space="preserve">Regularizacao De Superficie P/ Preparo Imperm 1:3 E=2,5Cm</t>
  </si>
  <si>
    <t xml:space="preserve">08.01.16</t>
  </si>
  <si>
    <t xml:space="preserve">Argamassa Para Proteçao Mecanica Sobre Superficie Impermeabilizada Traço 1:4  Espessura 3Cm  
 </t>
  </si>
  <si>
    <t xml:space="preserve">08.01.17</t>
  </si>
  <si>
    <t xml:space="preserve">Impermeabilizacao Por Cristalizacao - Reservatorios Enterrados</t>
  </si>
  <si>
    <t xml:space="preserve">08.01.18</t>
  </si>
  <si>
    <t xml:space="preserve">Impermeabilizaçao Reserv.Elev Com Argamassa Polimerica Aplicaçao 2 Demãos Semiflexivel + 4 Demãos Flexivel Inclus.Tela Estruturante 
 </t>
  </si>
  <si>
    <t xml:space="preserve">SERVIÇOS DE JUNTA DE DILATAÇÃO</t>
  </si>
  <si>
    <t xml:space="preserve">08.02.01</t>
  </si>
  <si>
    <t xml:space="preserve">Juntas De Dilatacao Fugenband Elastico Perfil 0-12</t>
  </si>
  <si>
    <t xml:space="preserve">08.02.02</t>
  </si>
  <si>
    <t xml:space="preserve">Juntas De Dilatacao Fugenbanb Elastico Perfil 0-22</t>
  </si>
  <si>
    <t xml:space="preserve">08.02.03</t>
  </si>
  <si>
    <t xml:space="preserve">Juntas De Dilatacao/Mastique Elastico Ou Poliuretano</t>
  </si>
  <si>
    <t xml:space="preserve">c3</t>
  </si>
  <si>
    <t xml:space="preserve">08.02.04</t>
  </si>
  <si>
    <t xml:space="preserve">Mangueira Plastica Flexivel Para Junta De Dilatacao</t>
  </si>
  <si>
    <t xml:space="preserve">08.02.05</t>
  </si>
  <si>
    <t xml:space="preserve">Isopor Para Suporte De Mastique</t>
  </si>
  <si>
    <t xml:space="preserve">08.02.06</t>
  </si>
  <si>
    <t xml:space="preserve">Junta Elastica Estrutural Neoprene (Ref 2020F) Inclusive Limpeza</t>
  </si>
  <si>
    <t xml:space="preserve">08.02.07</t>
  </si>
  <si>
    <t xml:space="preserve">Junta Elastica Estrutural Neoprene (Ref 2027M) Inclusive Limpeza</t>
  </si>
  <si>
    <t xml:space="preserve">08.02.08</t>
  </si>
  <si>
    <t xml:space="preserve">Cantoneira De Abas Iguais 1"X1/8" Aluminio</t>
  </si>
  <si>
    <t xml:space="preserve">08.02.09</t>
  </si>
  <si>
    <t xml:space="preserve">Selante De Poliuretano P/Juntas Movimentacao/Dessolidarizacao Quadro</t>
  </si>
  <si>
    <t xml:space="preserve">08.03.01</t>
  </si>
  <si>
    <t xml:space="preserve">Demolição De Impermeabilizacoes Com Multimembranas Asfalt - Elem Sint</t>
  </si>
  <si>
    <t xml:space="preserve">08.03.02</t>
  </si>
  <si>
    <t xml:space="preserve">Demolição De Argamassa Com Impermeabilizante</t>
  </si>
  <si>
    <t xml:space="preserve">08.03.03</t>
  </si>
  <si>
    <t xml:space="preserve">Demolição De Isolamento Térmico Com Concreto Celular</t>
  </si>
  <si>
    <t xml:space="preserve">08.03.04</t>
  </si>
  <si>
    <t xml:space="preserve">Demolição De Isolamento Térmico De Manta De La De Vidro</t>
  </si>
  <si>
    <t xml:space="preserve">08.03.05</t>
  </si>
  <si>
    <t xml:space="preserve">Demolição Protecao Termomecanica Com Concreto Celular</t>
  </si>
  <si>
    <t xml:space="preserve">08.03.06</t>
  </si>
  <si>
    <t xml:space="preserve">Demolição De Juntas De Dilatacao Metalicas</t>
  </si>
  <si>
    <t xml:space="preserve">REVESTIMENTO: TETO E PAREDE</t>
  </si>
  <si>
    <t xml:space="preserve">REVESTIMENTO PARA TETO</t>
  </si>
  <si>
    <t xml:space="preserve">09.01.01</t>
  </si>
  <si>
    <t xml:space="preserve">09.01.02</t>
  </si>
  <si>
    <t xml:space="preserve">Emboco Desempenado</t>
  </si>
  <si>
    <t xml:space="preserve">REVESTIMENTO PARA PAREDE INTERNA</t>
  </si>
  <si>
    <t xml:space="preserve">09.02.01</t>
  </si>
  <si>
    <t xml:space="preserve">09.02.02</t>
  </si>
  <si>
    <t xml:space="preserve">Emboco</t>
  </si>
  <si>
    <t xml:space="preserve">09.02.03</t>
  </si>
  <si>
    <t xml:space="preserve">09.02.04</t>
  </si>
  <si>
    <t xml:space="preserve">Ceramica Esmaltada 20X20Cm</t>
  </si>
  <si>
    <t xml:space="preserve">09.02.05</t>
  </si>
  <si>
    <t xml:space="preserve">Revestimento Com Azulejos  Retificados Lisos Branco Brilhante</t>
  </si>
  <si>
    <t xml:space="preserve">09.02.06</t>
  </si>
  <si>
    <t xml:space="preserve">Perfil Sextavado Em Aluminio Para Azulejo</t>
  </si>
  <si>
    <t xml:space="preserve">09.02.07</t>
  </si>
  <si>
    <t xml:space="preserve">Perfil Cantoneira Em Aluminio Para Reboco</t>
  </si>
  <si>
    <t xml:space="preserve">09.02.08</t>
  </si>
  <si>
    <t xml:space="preserve">Chapisco Fino Peneirado</t>
  </si>
  <si>
    <t xml:space="preserve">09.03</t>
  </si>
  <si>
    <t xml:space="preserve">09.03.01</t>
  </si>
  <si>
    <t xml:space="preserve">Demolição De Revestimento Em Argamassa/Gesso Em Forro E Paredes</t>
  </si>
  <si>
    <t xml:space="preserve">09.03.02</t>
  </si>
  <si>
    <t xml:space="preserve">Demolição De Revest De Azulejos, Pastilhas E Ladrilhos Incl Arg Assentamento</t>
  </si>
  <si>
    <t xml:space="preserve">09.03.03</t>
  </si>
  <si>
    <t xml:space="preserve">Demolição Somente De Azulejo</t>
  </si>
  <si>
    <t xml:space="preserve">09.03.04</t>
  </si>
  <si>
    <t xml:space="preserve">Retirada De Mármore Pedras Ou Granitos Incl Demolicão Argamassa Assentamento</t>
  </si>
  <si>
    <t xml:space="preserve">RECOLOCAÇÃO DE REVESTIMENTO DE FORRO E PAREDE</t>
  </si>
  <si>
    <t xml:space="preserve">09.04.01</t>
  </si>
  <si>
    <t xml:space="preserve">Reparo Em Trincas E Rachaduras</t>
  </si>
  <si>
    <t xml:space="preserve">09.04.02</t>
  </si>
  <si>
    <t xml:space="preserve">Cantoneira De Ferro De 1"X1"X1/8"</t>
  </si>
  <si>
    <t xml:space="preserve">09.04.03</t>
  </si>
  <si>
    <t xml:space="preserve">PISOS INTERNOS / RODAPE / PEITORIL</t>
  </si>
  <si>
    <t xml:space="preserve">SERVIÇO DE LASTR E/OU ENCHIMENTO</t>
  </si>
  <si>
    <t xml:space="preserve">10.01.01</t>
  </si>
  <si>
    <t xml:space="preserve">Lastro De Concreto C/ Hidrofugo E=5Cm</t>
  </si>
  <si>
    <t xml:space="preserve">10.01.02</t>
  </si>
  <si>
    <t xml:space="preserve">Lastro De Pedra Britada - 5Cm</t>
  </si>
  <si>
    <t xml:space="preserve">10.01.03</t>
  </si>
  <si>
    <t xml:space="preserve">Argamassa De Regularizacao Cim/Areia 1:3 C/ Imperm. Esp=2,50Cm</t>
  </si>
  <si>
    <t xml:space="preserve">SERVIÇO DE REVESTIMENTO DE PISO, DEGRAU E RODAPÉ</t>
  </si>
  <si>
    <t xml:space="preserve">10.02.01</t>
  </si>
  <si>
    <t xml:space="preserve">Cimentado Desempenado E Alisado C/ Corante E=3,5Cm Incl Arg Reg</t>
  </si>
  <si>
    <t xml:space="preserve">10.02.02</t>
  </si>
  <si>
    <t xml:space="preserve">Cimentado Desempenado Alisado E=3,50Cm Incl Arg Reg</t>
  </si>
  <si>
    <t xml:space="preserve">10.02.03</t>
  </si>
  <si>
    <t xml:space="preserve">Piso De Concreto Liso-Fundacao Direta Fck-25 Mpa</t>
  </si>
  <si>
    <t xml:space="preserve">10.02.04</t>
  </si>
  <si>
    <t xml:space="preserve">Piso De Concreto Camurcado-Fundacao Direta Fck-25 Mpa</t>
  </si>
  <si>
    <t xml:space="preserve">10.02.05</t>
  </si>
  <si>
    <t xml:space="preserve">Ladrilho Hidraulico 25X25 E=2Cm - Piso Tatil De Alerta</t>
  </si>
  <si>
    <t xml:space="preserve">10.02.06</t>
  </si>
  <si>
    <t xml:space="preserve">Faixa Antiderrapante A Base De Resina Epóxica E Areia Quartzosa L=4Cm</t>
  </si>
  <si>
    <t xml:space="preserve">10.02.07</t>
  </si>
  <si>
    <t xml:space="preserve">Ceramica Esmalt.Antider. Absorção De Agua 3% A 8% Pei 4/5 Coef.Atrito Minimo 0,4 Uso Exclusivo Padrao Creche</t>
  </si>
  <si>
    <t xml:space="preserve">10.02.08</t>
  </si>
  <si>
    <t xml:space="preserve">Retirada De Piso Elevado Telescópico Metálico, Inclusive Estrutura De Sustentação</t>
  </si>
  <si>
    <t xml:space="preserve">10.02.09</t>
  </si>
  <si>
    <t xml:space="preserve">Piso Elevado Tipo Telescópico Em Chapa De Aço, Sem Revestimento</t>
  </si>
  <si>
    <t xml:space="preserve">10.02.10</t>
  </si>
  <si>
    <t xml:space="preserve">Revestimento Vinílico Autoportante, Espessura De 4 Mm, Com Impermeabilizante Acrílico</t>
  </si>
  <si>
    <t xml:space="preserve">10.02.11</t>
  </si>
  <si>
    <t xml:space="preserve">Resina Poliuretano Para Piso Granilite</t>
  </si>
  <si>
    <t xml:space="preserve">10.02.12</t>
  </si>
  <si>
    <t xml:space="preserve">Degraus Em Argamassa De Cimento E Areia 1:3 Espessura De 2 Cm</t>
  </si>
  <si>
    <t xml:space="preserve">10.02.13</t>
  </si>
  <si>
    <t xml:space="preserve">Rodapes De Argam Cimento E Areia 1:3 Com Altura De 5 Cm</t>
  </si>
  <si>
    <t xml:space="preserve">10.02.14</t>
  </si>
  <si>
    <t xml:space="preserve">Rodape De Cimentado De 15 Cm</t>
  </si>
  <si>
    <t xml:space="preserve">10.02.15</t>
  </si>
  <si>
    <t xml:space="preserve">Rodapes De Argam Cimento E Areia 1:3 Com Altura De 10 Cm</t>
  </si>
  <si>
    <t xml:space="preserve">10.02.16</t>
  </si>
  <si>
    <t xml:space="preserve">Rodape De Argamassa De Cim/Areia 1:3 Para Escada</t>
  </si>
  <si>
    <t xml:space="preserve">10.02.17</t>
  </si>
  <si>
    <t xml:space="preserve">Rodape Ceramica Antiderrapante Altura 7Cm (Monoqueima) Uso Exclusivo Padrao Creche</t>
  </si>
  <si>
    <t xml:space="preserve">10.02.18</t>
  </si>
  <si>
    <t xml:space="preserve">Sinapi-DEZEMBRO/21</t>
  </si>
  <si>
    <t xml:space="preserve">Piso De Borracha Esportivo, Espessura 15Mm, Assentado Com Argamassa. Af_09/2020</t>
  </si>
  <si>
    <t xml:space="preserve">10.03</t>
  </si>
  <si>
    <t xml:space="preserve">SERVIÇO DE REVESTIMENTO DE SOLEIRA E PEITORIL</t>
  </si>
  <si>
    <t xml:space="preserve">10.03.01</t>
  </si>
  <si>
    <t xml:space="preserve">Soleira De Argamassa Cim/Areia 1:3 Em Rampa</t>
  </si>
  <si>
    <t xml:space="preserve">10.03.02</t>
  </si>
  <si>
    <t xml:space="preserve">So-22 Soleira De Granito Em Nivel 1 Peça (L= 14 A 17Cm)</t>
  </si>
  <si>
    <t xml:space="preserve">10.03.03</t>
  </si>
  <si>
    <t xml:space="preserve">So-23 Soleira De Granito Em Nivel 1 Peça (L=19 A 22Cm)</t>
  </si>
  <si>
    <t xml:space="preserve">10.03.04</t>
  </si>
  <si>
    <t xml:space="preserve">So-24 - Soleira De Granito Rampada Desnivel Ate 2Cm 2 Peças (L=14 A 17Cm)</t>
  </si>
  <si>
    <t xml:space="preserve">10.03.05</t>
  </si>
  <si>
    <t xml:space="preserve">So-25 Soleira De Granito Rampada Desnivel Ate 2Cm 2 Peças (L=19 A 22Cm)</t>
  </si>
  <si>
    <t xml:space="preserve">10.03.06</t>
  </si>
  <si>
    <t xml:space="preserve">So-26 Soleira De Granito Rampada Desnivel Ate 2Cm 3 Peças (L=14 A 17Cm)</t>
  </si>
  <si>
    <t xml:space="preserve">10.03.07</t>
  </si>
  <si>
    <t xml:space="preserve">So-27 Soleira De Granito Rampada Desnivel Ate 2Cm 3 Peças (L=19 A 22Cm)</t>
  </si>
  <si>
    <t xml:space="preserve">10.03.08</t>
  </si>
  <si>
    <t xml:space="preserve">Pe-02 Peitoril</t>
  </si>
  <si>
    <t xml:space="preserve">10.04</t>
  </si>
  <si>
    <t xml:space="preserve">10.04.01</t>
  </si>
  <si>
    <t xml:space="preserve">Demolicao Piso De Concreto Simples Capeado</t>
  </si>
  <si>
    <t xml:space="preserve">10.04.02</t>
  </si>
  <si>
    <t xml:space="preserve">Demoliçao Piso Granilite, Ladrilho Hidraulico, Ceramico, Cacos, Inclusiv Base</t>
  </si>
  <si>
    <t xml:space="preserve">10.04.03</t>
  </si>
  <si>
    <t xml:space="preserve">Demolicao Piso Tacos De Madeira Inclusive Arg Assentamento</t>
  </si>
  <si>
    <t xml:space="preserve">10.04.04</t>
  </si>
  <si>
    <t xml:space="preserve">Demolicao Piso Soalho De Tabuas Inclusive Vigamentos</t>
  </si>
  <si>
    <t xml:space="preserve">10.04.05</t>
  </si>
  <si>
    <t xml:space="preserve">Demolição De Soalho Somente Tábuas</t>
  </si>
  <si>
    <t xml:space="preserve">10.04.06</t>
  </si>
  <si>
    <t xml:space="preserve">Demolição De Pisos Vinílicos E De Borracha Incl Arg Assent E Regularizacão</t>
  </si>
  <si>
    <t xml:space="preserve">10.04.07</t>
  </si>
  <si>
    <t xml:space="preserve">Demoliçao Revest De Degraus De Arg/Granilite/Cacos/Ladrilhos, Incl Arg Assent.</t>
  </si>
  <si>
    <t xml:space="preserve">10.04.08</t>
  </si>
  <si>
    <t xml:space="preserve">Demolicao Rodapes Em Geral Inclusive Argamassa Assentamento</t>
  </si>
  <si>
    <t xml:space="preserve">10.04.09</t>
  </si>
  <si>
    <t xml:space="preserve">Demolicao Soleiras Em Geral Inclusive Argamassa Assentamento</t>
  </si>
  <si>
    <t xml:space="preserve">10.04.10</t>
  </si>
  <si>
    <t xml:space="preserve">Demolicao Peitoris Em Geral Inclusive Argamassa Assentamento</t>
  </si>
  <si>
    <t xml:space="preserve">10.04.11</t>
  </si>
  <si>
    <t xml:space="preserve">Demolicao Guarda-Corpos Em Geral Inclusive Argamassa Assentamento</t>
  </si>
  <si>
    <t xml:space="preserve">10.05</t>
  </si>
  <si>
    <t xml:space="preserve">SERVIÇO EM PISO - CONSERVAÇÃO</t>
  </si>
  <si>
    <t xml:space="preserve">10.05.01</t>
  </si>
  <si>
    <t xml:space="preserve">Lastro De Brita Graduada Compactação Mecânica E=8Cm</t>
  </si>
  <si>
    <t xml:space="preserve">10.05.02</t>
  </si>
  <si>
    <t xml:space="preserve">Degrau De Concreto Liso</t>
  </si>
  <si>
    <t xml:space="preserve">10.05.03</t>
  </si>
  <si>
    <t xml:space="preserve">Endurecedor Superficial Para Concreto</t>
  </si>
  <si>
    <t xml:space="preserve">10.05.04</t>
  </si>
  <si>
    <t xml:space="preserve">Piso De Concreto Fck=25Mpa E=5Cm</t>
  </si>
  <si>
    <t xml:space="preserve">10.05.05</t>
  </si>
  <si>
    <t xml:space="preserve">Fresamento De Piso Cimentado</t>
  </si>
  <si>
    <t xml:space="preserve">10.05.06</t>
  </si>
  <si>
    <t xml:space="preserve">Reparo Completo Em Granilite-Raspagem/Estucamento/Polimento</t>
  </si>
  <si>
    <t xml:space="preserve">10.05.07</t>
  </si>
  <si>
    <t xml:space="preserve">Argamassa De Regularizacao Cimento/Areia 1:3 E=2,50Cm</t>
  </si>
  <si>
    <t xml:space="preserve">10.05.08</t>
  </si>
  <si>
    <t xml:space="preserve">Tela Q-92 Para Piso De Concreto</t>
  </si>
  <si>
    <t xml:space="preserve">10.05.09</t>
  </si>
  <si>
    <t xml:space="preserve">Tela Q-138 E Espaçador Treliçado P/Piso De Concreto</t>
  </si>
  <si>
    <t xml:space="preserve">10.05.10</t>
  </si>
  <si>
    <t xml:space="preserve">Piso De Concreto Fck=25Mpa E=8Cm Desempenamento Mecânico</t>
  </si>
  <si>
    <t xml:space="preserve">10.05.11</t>
  </si>
  <si>
    <t xml:space="preserve">Piso De Concreto Com Fibra Fck=25Mpa E=8Cm Desempenamento Mecânico</t>
  </si>
  <si>
    <t xml:space="preserve">10.05.12</t>
  </si>
  <si>
    <t xml:space="preserve">Reparo Rodapé Em Granilite Raspagem/Estucamento/Polimento</t>
  </si>
  <si>
    <t xml:space="preserve">10.05.13</t>
  </si>
  <si>
    <t xml:space="preserve">Degrau De Granilite</t>
  </si>
  <si>
    <t xml:space="preserve">10.05.14</t>
  </si>
  <si>
    <t xml:space="preserve">Degrau Vinilico Com Testeira De Borracha</t>
  </si>
  <si>
    <t xml:space="preserve">10.05.15</t>
  </si>
  <si>
    <t xml:space="preserve">Testeira De Borracha</t>
  </si>
  <si>
    <t xml:space="preserve">10.05.16</t>
  </si>
  <si>
    <t xml:space="preserve">Piso Borracha Sint Pastilhado Preto Espes 4/5Mm - Colado</t>
  </si>
  <si>
    <t xml:space="preserve">10.05.17</t>
  </si>
  <si>
    <t xml:space="preserve">Enchimento De Piso Com Argila Expandida</t>
  </si>
  <si>
    <t xml:space="preserve">VIDROS E ESPELHOS</t>
  </si>
  <si>
    <t xml:space="preserve">11.01.01</t>
  </si>
  <si>
    <t xml:space="preserve">Vidro Liso Comum Incolor De 3Mm</t>
  </si>
  <si>
    <t xml:space="preserve">11.01.02</t>
  </si>
  <si>
    <t xml:space="preserve">Vidro Liso Comum Incolor De 4Mm</t>
  </si>
  <si>
    <t xml:space="preserve">11.01.03</t>
  </si>
  <si>
    <t xml:space="preserve">Vidro Liso Comum Incolor De 5Mm</t>
  </si>
  <si>
    <t xml:space="preserve">11.01.04</t>
  </si>
  <si>
    <t xml:space="preserve">Vidro Liso Comum Incolor De 6Mm</t>
  </si>
  <si>
    <t xml:space="preserve">11.01.05</t>
  </si>
  <si>
    <t xml:space="preserve">Vidro Impresso Incolor (E=4Mm)</t>
  </si>
  <si>
    <t xml:space="preserve">11.01.06</t>
  </si>
  <si>
    <t xml:space="preserve">Ep-01 Espelho</t>
  </si>
  <si>
    <t xml:space="preserve">11.01.07</t>
  </si>
  <si>
    <t xml:space="preserve">Retirada De Vidro Inclusive Raspagem De Massa Ou Retirada De Baguetes</t>
  </si>
  <si>
    <t xml:space="preserve">11.01.08</t>
  </si>
  <si>
    <t xml:space="preserve">Recolocação De Vidro Inclusive Emassamento Ou Recolocacao De Baguetes</t>
  </si>
  <si>
    <t xml:space="preserve">SERVIÇOS COMPLEMENTARES</t>
  </si>
  <si>
    <t xml:space="preserve">SERVIÇOS PARA FECHAMENTO</t>
  </si>
  <si>
    <t xml:space="preserve">12.01.01</t>
  </si>
  <si>
    <t xml:space="preserve">Portão Em Gradil Eletrofundido</t>
  </si>
  <si>
    <t xml:space="preserve">12.01.02</t>
  </si>
  <si>
    <t xml:space="preserve">Portão Em Chapa De Aço</t>
  </si>
  <si>
    <t xml:space="preserve">12.01.03</t>
  </si>
  <si>
    <t xml:space="preserve">Gradil Eletrofundido Galv. Com Pintura Eletrostatica 62X132Mm Barra 25X2Mm</t>
  </si>
  <si>
    <t xml:space="preserve">12.01.04</t>
  </si>
  <si>
    <t xml:space="preserve">Pt-29 Portao De Tela Para Quadra</t>
  </si>
  <si>
    <t xml:space="preserve">12.02</t>
  </si>
  <si>
    <t xml:space="preserve">REVESTIMENTO PARA PISO EXTERNO</t>
  </si>
  <si>
    <t xml:space="preserve">12.02.01</t>
  </si>
  <si>
    <t xml:space="preserve">Pavimentação De Concreto P/Piso Permeavel Drenante (Diagonal)</t>
  </si>
  <si>
    <t xml:space="preserve">12.02.02</t>
  </si>
  <si>
    <t xml:space="preserve">Placa De Concreto Moldada No Local - 90X90 Cm</t>
  </si>
  <si>
    <t xml:space="preserve">12.02.03</t>
  </si>
  <si>
    <t xml:space="preserve">Guias Pre-Moldadas Tipo Pmsp</t>
  </si>
  <si>
    <t xml:space="preserve">12.02.04</t>
  </si>
  <si>
    <t xml:space="preserve">Sarjetas Moldadas No Local Tipo Pmsp</t>
  </si>
  <si>
    <t xml:space="preserve">12.02.05</t>
  </si>
  <si>
    <t xml:space="preserve">Ga-01 Guia Leve Ou Separador De Pisos</t>
  </si>
  <si>
    <t xml:space="preserve">12.02.06</t>
  </si>
  <si>
    <t xml:space="preserve">Ga-02 Guia E Sarjeta</t>
  </si>
  <si>
    <t xml:space="preserve">12.02.07</t>
  </si>
  <si>
    <t xml:space="preserve">Ga-03 Guia E Sarjeta Tipo Pmsp</t>
  </si>
  <si>
    <t xml:space="preserve">12.02.08</t>
  </si>
  <si>
    <t xml:space="preserve">Degrau De Concreto Camurcado</t>
  </si>
  <si>
    <t xml:space="preserve">12.02.09</t>
  </si>
  <si>
    <t xml:space="preserve">Degrau De Concreto Armado Fck 25Mpa Desempenado E=6Cm  Inclusive Lastro De Brita</t>
  </si>
  <si>
    <t xml:space="preserve">12.02.10</t>
  </si>
  <si>
    <t xml:space="preserve">Sinalização Visual De Degraus-Pintura Acrílica P/Pisos</t>
  </si>
  <si>
    <t xml:space="preserve">12.02.11</t>
  </si>
  <si>
    <t xml:space="preserve">Lastro De Concreto - 5Cm</t>
  </si>
  <si>
    <t xml:space="preserve">12.02.12</t>
  </si>
  <si>
    <t xml:space="preserve">12.02.13</t>
  </si>
  <si>
    <t xml:space="preserve">Cimentado Desempenado Com Junta Seca E=3,5Cm Incl Arg Reg</t>
  </si>
  <si>
    <t xml:space="preserve">12.02.14</t>
  </si>
  <si>
    <t xml:space="preserve">Cimentado Desempenado Alisado C/ Corante E=3,5Cm Incl Arg Reg</t>
  </si>
  <si>
    <t xml:space="preserve">12.03</t>
  </si>
  <si>
    <t xml:space="preserve">SERVIÇOS DE PAISAGISMO</t>
  </si>
  <si>
    <t xml:space="preserve">12.03.01</t>
  </si>
  <si>
    <t xml:space="preserve">Grama Sao Carlos Em Placas 
 </t>
  </si>
  <si>
    <t xml:space="preserve">12.03.02</t>
  </si>
  <si>
    <t xml:space="preserve">Ap-02 Protetor Para Arvores</t>
  </si>
  <si>
    <t xml:space="preserve">12.03.03</t>
  </si>
  <si>
    <t xml:space="preserve">Poda De Conservaçao / Adequaçao Para Arvores Com  Altura Ate 10M Topo Da Copa.</t>
  </si>
  <si>
    <t xml:space="preserve">SERVIÇOS DE QUADRA DE ESPORTES</t>
  </si>
  <si>
    <t xml:space="preserve">12.04.01</t>
  </si>
  <si>
    <t xml:space="preserve">Fq-02 Alambrado Sobre Divisa</t>
  </si>
  <si>
    <t xml:space="preserve">12.04.02</t>
  </si>
  <si>
    <t xml:space="preserve">Fq-04 Alambrado Com Perfil E Tela Soldada-Galvanizados</t>
  </si>
  <si>
    <t xml:space="preserve">SERVIÇOS COMPLEMENTARES PARA AREAS EXTERNAS</t>
  </si>
  <si>
    <t xml:space="preserve">12.05.01</t>
  </si>
  <si>
    <t xml:space="preserve">Tapume H=225Cm Apoiado No Terreno E Pintura Latex Face Externa Com Logotipo</t>
  </si>
  <si>
    <t xml:space="preserve">12.05.02</t>
  </si>
  <si>
    <t xml:space="preserve">Andaime - Fachada - Aluguel Mensal</t>
  </si>
  <si>
    <t xml:space="preserve">12.05.03</t>
  </si>
  <si>
    <t xml:space="preserve">Andaime - Torre - Aluguel Mensal</t>
  </si>
  <si>
    <t xml:space="preserve">12.05.04</t>
  </si>
  <si>
    <t xml:space="preserve">Instalacão De Lousa (Lg-07)</t>
  </si>
  <si>
    <t xml:space="preserve">12.05.05</t>
  </si>
  <si>
    <t xml:space="preserve">Instalacão De Suporte Tv/Video</t>
  </si>
  <si>
    <t xml:space="preserve">12.05.06</t>
  </si>
  <si>
    <t xml:space="preserve">Instalação De Ventilador De Parede Vn-02</t>
  </si>
  <si>
    <t xml:space="preserve">12.05.07</t>
  </si>
  <si>
    <t xml:space="preserve">Am-01 Amarelinha</t>
  </si>
  <si>
    <t xml:space="preserve">12.05.08</t>
  </si>
  <si>
    <t xml:space="preserve">Al-01 Abrigo Para Lixo</t>
  </si>
  <si>
    <t xml:space="preserve">12.05.09</t>
  </si>
  <si>
    <t xml:space="preserve">Lixeira Dupla</t>
  </si>
  <si>
    <t xml:space="preserve">12.05.10</t>
  </si>
  <si>
    <t xml:space="preserve">Il-47 Luminaria Aberta C/ Refletor E Pend P/Fluor (1X32W)</t>
  </si>
  <si>
    <t xml:space="preserve">12.05.11</t>
  </si>
  <si>
    <t xml:space="preserve">Porteiro Eletrônico Com Um Interfone</t>
  </si>
  <si>
    <t xml:space="preserve">12.05.12</t>
  </si>
  <si>
    <t xml:space="preserve">Brise Metálico Curvo E Móvel Termoacústico Em Chapa Lisa Aluzinc Pré-Pintada</t>
  </si>
  <si>
    <t xml:space="preserve">12.05.13</t>
  </si>
  <si>
    <t xml:space="preserve">Bc-24 Banco De Concreto Pre-Fabricado (L=115Cm)</t>
  </si>
  <si>
    <t xml:space="preserve">12.05.14</t>
  </si>
  <si>
    <t xml:space="preserve">Bc-25 Banco De Concreto Pre-Fabricado (L=216Cm)</t>
  </si>
  <si>
    <t xml:space="preserve">12.05.15</t>
  </si>
  <si>
    <t xml:space="preserve">Cr-01 Caracol</t>
  </si>
  <si>
    <t xml:space="preserve">SERVIÇOS DE LIMPEZA</t>
  </si>
  <si>
    <t xml:space="preserve">12.06.01</t>
  </si>
  <si>
    <t xml:space="preserve">Limpeza Da Obra</t>
  </si>
  <si>
    <t xml:space="preserve">12.06.02</t>
  </si>
  <si>
    <t xml:space="preserve">Ferro Trabalhado (Gradil)</t>
  </si>
  <si>
    <t xml:space="preserve">12.06.03</t>
  </si>
  <si>
    <t xml:space="preserve">Limpeza De Caixa D'Agua Ate 1000 Litros</t>
  </si>
  <si>
    <t xml:space="preserve">12.06.04</t>
  </si>
  <si>
    <t xml:space="preserve">Limpeza De Caixas D'Agua Ate 10.000 Litros</t>
  </si>
  <si>
    <t xml:space="preserve">12.06.05</t>
  </si>
  <si>
    <t xml:space="preserve">Limpeza De Caixas D'Agua Acima De 10.000 Litros</t>
  </si>
  <si>
    <t xml:space="preserve">12.06.06</t>
  </si>
  <si>
    <t xml:space="preserve">Limpeza De Fossa Septica</t>
  </si>
  <si>
    <t xml:space="preserve">12.06.07</t>
  </si>
  <si>
    <t xml:space="preserve">Limpeza De Sumidouro Por Viagem De 7 M3</t>
  </si>
  <si>
    <t xml:space="preserve">vg</t>
  </si>
  <si>
    <t xml:space="preserve">12.06.08</t>
  </si>
  <si>
    <t xml:space="preserve">Limpeza Do Substrato Com Aplicacao De Jato De Agua Fria</t>
  </si>
  <si>
    <t xml:space="preserve">12.06.09</t>
  </si>
  <si>
    <t xml:space="preserve">Limpeza Para Remocao De Oleos E Graxas Impregnados Superficialmente</t>
  </si>
  <si>
    <t xml:space="preserve">12.06.10</t>
  </si>
  <si>
    <t xml:space="preserve">Limpeza Do Substrato Com Utilizacao De Solvente Volateis</t>
  </si>
  <si>
    <t xml:space="preserve">12.06.11</t>
  </si>
  <si>
    <t xml:space="preserve">Caçamba De 4M3 Para Retirada De Entulho</t>
  </si>
  <si>
    <t xml:space="preserve">12.06.12</t>
  </si>
  <si>
    <t xml:space="preserve">Retirada De Entulho</t>
  </si>
  <si>
    <t xml:space="preserve">12.07.01</t>
  </si>
  <si>
    <t xml:space="preserve">Locação Mensal De Container 6,00M Com Janelas De Ventilação. </t>
  </si>
  <si>
    <t xml:space="preserve">12.07.02</t>
  </si>
  <si>
    <t xml:space="preserve">Definicao E Demarcacao Da Area De Reparo, Com Disco De Corte</t>
  </si>
  <si>
    <t xml:space="preserve">12.07.03</t>
  </si>
  <si>
    <t xml:space="preserve">Escarificacao Manual (Corte De Concreto) Ate 3Cm De Profundidade</t>
  </si>
  <si>
    <t xml:space="preserve">12.07.04</t>
  </si>
  <si>
    <t xml:space="preserve">Escarificacao Com Disco De Desbaste Ate 0,5Cm De Profundidade</t>
  </si>
  <si>
    <t xml:space="preserve">12.07.05</t>
  </si>
  <si>
    <t xml:space="preserve">Escarificacao Mecanica,Corte De Concreto Ate 3,0Cm Profundidade</t>
  </si>
  <si>
    <t xml:space="preserve">12.07.06</t>
  </si>
  <si>
    <t xml:space="preserve">Demolicao C/Marteletes Pneumaticos Ate 5,0Cm De Profundidade</t>
  </si>
  <si>
    <t xml:space="preserve">12.07.07</t>
  </si>
  <si>
    <t xml:space="preserve">Escovamento Manual</t>
  </si>
  <si>
    <t xml:space="preserve">12.07.08</t>
  </si>
  <si>
    <t xml:space="preserve">Preparacao Do Substrato Por Apicoamento Manual Da Superficie</t>
  </si>
  <si>
    <t xml:space="preserve">12.07.09</t>
  </si>
  <si>
    <t xml:space="preserve">Reparos Superf Argam Monocomp Cimento C/Polímeros (1,0&lt;Esp&lt;3.0Cm)</t>
  </si>
  <si>
    <t xml:space="preserve">12.07.10</t>
  </si>
  <si>
    <t xml:space="preserve">Reparos Superf Argam Bicomp Cimento C/Polímero Acrilico (1,0&lt;Esp&lt;3.0C</t>
  </si>
  <si>
    <t xml:space="preserve">12.07.11</t>
  </si>
  <si>
    <t xml:space="preserve">Reparos Superf Argam Bicomp Cimento C/Polímero Acrilico E Fibra Sint (1,0&lt;Esp&lt;3,0Cm)</t>
  </si>
  <si>
    <t xml:space="preserve">12.07.12</t>
  </si>
  <si>
    <t xml:space="preserve">Reparos Superf Localiz, Argam Polimerica Base Epoxi (0,5&lt;Esp&lt;1,5Cm)</t>
  </si>
  <si>
    <t xml:space="preserve">12.07.13</t>
  </si>
  <si>
    <t xml:space="preserve">Reparos Superf Localiz,Argam Polimerica Base Poliester (0,5&lt;Esp&lt;1,5Cm)</t>
  </si>
  <si>
    <t xml:space="preserve">12.07.14</t>
  </si>
  <si>
    <t xml:space="preserve">Reparos Superf Argam Monocomp Cimento C/Polímeros (1,0&lt;Esp&lt;5,0Cm)</t>
  </si>
  <si>
    <t xml:space="preserve">12.07.15</t>
  </si>
  <si>
    <t xml:space="preserve">Reparos Superf Argam Bicomp Cimento C/Polímero Acrilico (1,0&lt;Esp&lt;5,0C</t>
  </si>
  <si>
    <t xml:space="preserve">12.07.16</t>
  </si>
  <si>
    <t xml:space="preserve">Reparos Superf Argam Bicomp  Cimento C/Polímero Acrilico E Fibra Sint (1,0&lt;Esp&lt;5,0Cm)</t>
  </si>
  <si>
    <t xml:space="preserve">12.07.17</t>
  </si>
  <si>
    <t xml:space="preserve">Reparos Superf Com Argamassa Monocomp Cimento C/Polímeros Projetada (1,0&lt;Esp&lt;7,0Cm)</t>
  </si>
  <si>
    <t xml:space="preserve">12.07.18</t>
  </si>
  <si>
    <t xml:space="preserve">Reparos Superf Com Argam Bicomp Cimento C/Polímero Acrilico Projetada (1,0&lt;Esp&lt;7,0Cm)</t>
  </si>
  <si>
    <t xml:space="preserve">12.07.19</t>
  </si>
  <si>
    <t xml:space="preserve">Reparos Superf Com Argam Bicomp Cimento C/Polímero Acrilico E Fibra Sint Projetada (1,0&lt;Esp&lt;7,0Cm)</t>
  </si>
  <si>
    <t xml:space="preserve">12.07.20</t>
  </si>
  <si>
    <t xml:space="preserve">Reparos Superf Estucam Corretivo Argam Monocomp C/Polímeros Esp&lt;5Mm</t>
  </si>
  <si>
    <t xml:space="preserve">12.07.21</t>
  </si>
  <si>
    <t xml:space="preserve">Reparos Superf Estucam Corretivo Argam Bicomp Cimento C/Polímero Acrilico Esp&lt;5Mm</t>
  </si>
  <si>
    <t xml:space="preserve">12.07.22</t>
  </si>
  <si>
    <t xml:space="preserve">Reparos Superf Estucam Corretivo Argam Bicomp Cimento C/Polímero Acrilico E Fibra Sint Esp&lt;5Mm</t>
  </si>
  <si>
    <t xml:space="preserve">12.07.23</t>
  </si>
  <si>
    <t xml:space="preserve">Reparos De Juntas C/Argam Monocomp Cimento C/Polímeros</t>
  </si>
  <si>
    <t xml:space="preserve">12.07.24</t>
  </si>
  <si>
    <t xml:space="preserve">Reparos De Juntas C/Argam Bicomp Cimento C/Polímero Acrilico</t>
  </si>
  <si>
    <t xml:space="preserve">12.07.25</t>
  </si>
  <si>
    <t xml:space="preserve">Reparos De Juntas C/Argam Bicomp Cimento C/ Polímero Acrilico E Fibra Sint</t>
  </si>
  <si>
    <t xml:space="preserve">12.07.26</t>
  </si>
  <si>
    <t xml:space="preserve">Reparos Em Juntas, C/Argam Base Epoxi P/Esp Ate 1,5Cm</t>
  </si>
  <si>
    <t xml:space="preserve">12.07.27</t>
  </si>
  <si>
    <t xml:space="preserve">Aplicacao De Membrana De Cura Quimica Em Reparos Estruturais</t>
  </si>
  <si>
    <t xml:space="preserve">12.07.28</t>
  </si>
  <si>
    <t xml:space="preserve">Protecao De Armaduras Com Tinta De Alto Teor De Zinco</t>
  </si>
  <si>
    <t xml:space="preserve">12.07.29</t>
  </si>
  <si>
    <t xml:space="preserve">Argamassa Ou Concreto De Reparo Com Inibidores De Corrosao</t>
  </si>
  <si>
    <t xml:space="preserve">12.07.30</t>
  </si>
  <si>
    <t xml:space="preserve">Emenda Por Traspasse, Para Reconstituicao Da Secao Da Armadura</t>
  </si>
  <si>
    <t xml:space="preserve">12.07.31</t>
  </si>
  <si>
    <t xml:space="preserve">Furo Em Concreto Com D=1"</t>
  </si>
  <si>
    <t xml:space="preserve">12.07.32</t>
  </si>
  <si>
    <t xml:space="preserve">Taxa De Mobilização Equip. Furos Em Concreto</t>
  </si>
  <si>
    <t xml:space="preserve">12.07.33</t>
  </si>
  <si>
    <t xml:space="preserve">Pinos Walsiwa Para Fixacao De Armaduras</t>
  </si>
  <si>
    <t xml:space="preserve">12.07.34</t>
  </si>
  <si>
    <t xml:space="preserve">Preparacao De Ponte De Aderencia Com Adesivo Acrilico</t>
  </si>
  <si>
    <t xml:space="preserve">12.07.35</t>
  </si>
  <si>
    <t xml:space="preserve">Espículas Em Policarbonato  Peça 33X11,8 Cm Arco De 100 Graus Impedimento Ao Pouso De Aves    Fixação Com Parafuso</t>
  </si>
  <si>
    <t xml:space="preserve">12.07.36</t>
  </si>
  <si>
    <t xml:space="preserve">Espículas Em Policarbonato  Peça 33X11,8 Cm Arco De 100 Graus Impedimento Ao Pouso De Aves    Fixação Com Silicone</t>
  </si>
  <si>
    <t xml:space="preserve">12.07.37</t>
  </si>
  <si>
    <t xml:space="preserve">Lixamento Manual</t>
  </si>
  <si>
    <t xml:space="preserve">12.07.38</t>
  </si>
  <si>
    <t xml:space="preserve">Lixamento Grosso Ou Fino Com Lixadeira Eletrica</t>
  </si>
  <si>
    <t xml:space="preserve">12.07.39</t>
  </si>
  <si>
    <t xml:space="preserve">Demolição De Tubo De F.G. P/ Sust De Tela Alambr Incl Base Fixação</t>
  </si>
  <si>
    <t xml:space="preserve">12.07.40</t>
  </si>
  <si>
    <t xml:space="preserve">Demolição De Tela De Arame Galvanizado</t>
  </si>
  <si>
    <t xml:space="preserve">12.07.41</t>
  </si>
  <si>
    <t xml:space="preserve">Demolicao De Piso De Concreto Simples Capeado</t>
  </si>
  <si>
    <t xml:space="preserve">12.08</t>
  </si>
  <si>
    <t xml:space="preserve">SERVIÇOS COMPLEMENTARES - CONSERVAÇÃO</t>
  </si>
  <si>
    <t xml:space="preserve">12.08.01</t>
  </si>
  <si>
    <t xml:space="preserve">Tela De Arame Galvanizado N.10 Malha 2"</t>
  </si>
  <si>
    <t xml:space="preserve">12.08.02</t>
  </si>
  <si>
    <t xml:space="preserve">Pingadeira Para Muros De Alvenaria</t>
  </si>
  <si>
    <t xml:space="preserve">12.08.03</t>
  </si>
  <si>
    <t xml:space="preserve">Quadra De Esportes - Piso De Concreto Nao Armado</t>
  </si>
  <si>
    <t xml:space="preserve">12.08.04</t>
  </si>
  <si>
    <t xml:space="preserve">Quadra De Esportes - Piso De Concreto Armado</t>
  </si>
  <si>
    <t xml:space="preserve">12.08.05</t>
  </si>
  <si>
    <t xml:space="preserve">Tela De Arame Galvanizado N.12 Malha 2"</t>
  </si>
  <si>
    <t xml:space="preserve">12.08.06</t>
  </si>
  <si>
    <t xml:space="preserve">Tubo De F.G. 2" P/ Sustent Tela De Alambrado Excl Base-Montante</t>
  </si>
  <si>
    <t xml:space="preserve">12.08.07</t>
  </si>
  <si>
    <t xml:space="preserve">Piso De Concreto Desempenado C/ Requadro 1.80Cm E=6Cm</t>
  </si>
  <si>
    <t xml:space="preserve">12.08.08</t>
  </si>
  <si>
    <t xml:space="preserve">12.08.09</t>
  </si>
  <si>
    <t xml:space="preserve">Isolamento Com Lona Preta</t>
  </si>
  <si>
    <t xml:space="preserve">12.08.10</t>
  </si>
  <si>
    <t xml:space="preserve">12.08.11</t>
  </si>
  <si>
    <t xml:space="preserve">12.08.12</t>
  </si>
  <si>
    <t xml:space="preserve">12.08.13</t>
  </si>
  <si>
    <t xml:space="preserve">12.08.14</t>
  </si>
  <si>
    <t xml:space="preserve">12.08.15</t>
  </si>
  <si>
    <t xml:space="preserve">Tabela De Basquete Com Aro E Cesto</t>
  </si>
  <si>
    <t xml:space="preserve">12.08.16</t>
  </si>
  <si>
    <t xml:space="preserve">Tubo De F.G. 1 1/4" P/ Sustent.Tela De Alambrado Excl Base-Travamento</t>
  </si>
  <si>
    <t xml:space="preserve">12.08.17</t>
  </si>
  <si>
    <t xml:space="preserve">Treliça Metálica Galv. A Fogo P/Tabela De Basquete Mod.Qe-37 A Qe-40</t>
  </si>
  <si>
    <t xml:space="preserve">12.08.18</t>
  </si>
  <si>
    <t xml:space="preserve">Tela De Proteção Contra Nidificacao De Passaros</t>
  </si>
  <si>
    <t xml:space="preserve">12.08.19</t>
  </si>
  <si>
    <t xml:space="preserve">Tela Arame Galvanizado Mosquiteira Contra Insetos</t>
  </si>
  <si>
    <t xml:space="preserve">12.09.01</t>
  </si>
  <si>
    <t xml:space="preserve">Sinalização Visual De Degraus Fita Adesiva Cor Amarela 25X200Mm (2 Faixas)</t>
  </si>
  <si>
    <t xml:space="preserve">12.09.02</t>
  </si>
  <si>
    <t xml:space="preserve">Si-01 Placa De Sinalização De Ambiente 200X200Mm (Porta)</t>
  </si>
  <si>
    <t xml:space="preserve">12.09.03</t>
  </si>
  <si>
    <t xml:space="preserve">Si-03 Placa De Sinalização De Ambiente 200X200Mm (Parede Interna)</t>
  </si>
  <si>
    <t xml:space="preserve">12.09.04</t>
  </si>
  <si>
    <t xml:space="preserve">Si-04 Placa De Sinalização De Ambiente 700X200Mm (Porta)</t>
  </si>
  <si>
    <t xml:space="preserve">12.09.05</t>
  </si>
  <si>
    <t xml:space="preserve">Gs-03 Guiche De Secretaria/Janela De 2 Folhas</t>
  </si>
  <si>
    <t xml:space="preserve">12.09.06</t>
  </si>
  <si>
    <t xml:space="preserve">Gr-02 Grade De Protecao / Guiche (122X105 Cm) Ferro Chato 1/2" X 1/8"</t>
  </si>
  <si>
    <t xml:space="preserve">12.09.07</t>
  </si>
  <si>
    <t xml:space="preserve">Si-07 Placa De Sinalização De Ambiente 500X60Mm (Parede Interna) / Braille</t>
  </si>
  <si>
    <t xml:space="preserve">12.09.08</t>
  </si>
  <si>
    <t xml:space="preserve">Si-08 Placa De Sinalização De Corrimão 30X30Mm (Metálica/Braille)</t>
  </si>
  <si>
    <t xml:space="preserve">12.09.09</t>
  </si>
  <si>
    <t xml:space="preserve">Si-09 Placa De Sinalização De Ambiente 500X500Mm (Parede Externa)</t>
  </si>
  <si>
    <t xml:space="preserve">12.09.10</t>
  </si>
  <si>
    <t xml:space="preserve">Si-10 Placa De Sinalização De Ambiente 500X700Mm (Parede Externa)</t>
  </si>
  <si>
    <t xml:space="preserve">12.09.11</t>
  </si>
  <si>
    <t xml:space="preserve">Si-11 Sinalização Horizontal Para Vaga Acessivel</t>
  </si>
  <si>
    <t xml:space="preserve">12.09.12</t>
  </si>
  <si>
    <t xml:space="preserve">Bb-02 Bebedouro Acessível Água Refrigerada Pressão Mínima 8Mca - Fornecido E Instalado</t>
  </si>
  <si>
    <t xml:space="preserve">12.09.13</t>
  </si>
  <si>
    <t xml:space="preserve">Br-03  Conjunto Lavatorio E Bacia Acessiveis</t>
  </si>
  <si>
    <t xml:space="preserve">12.09.14</t>
  </si>
  <si>
    <t xml:space="preserve">Br-04 Barra De Apoio Com Fixação Lateral</t>
  </si>
  <si>
    <t xml:space="preserve">12.09.15</t>
  </si>
  <si>
    <t xml:space="preserve">Br-05 Trocador Acessível</t>
  </si>
  <si>
    <t xml:space="preserve">12.09.16</t>
  </si>
  <si>
    <t xml:space="preserve">Br-06 Chuveiro Acessivel</t>
  </si>
  <si>
    <t xml:space="preserve">12.09.17</t>
  </si>
  <si>
    <t xml:space="preserve">Barra De Apoio P/Deficientes Em Inox Escovado</t>
  </si>
  <si>
    <t xml:space="preserve">12.09.18</t>
  </si>
  <si>
    <t xml:space="preserve">12.09.19</t>
  </si>
  <si>
    <t xml:space="preserve">Ladrilho Hidraulico 25X25 E=2Cm - Piso Tatil Direcional</t>
  </si>
  <si>
    <t xml:space="preserve">12.09.20</t>
  </si>
  <si>
    <t xml:space="preserve">Borracha Colada - Piso Tatil De Alerta</t>
  </si>
  <si>
    <t xml:space="preserve">12.09.21</t>
  </si>
  <si>
    <t xml:space="preserve">Sistema De Alarme Pne Com Indicador Audiovisual, Para Pessoas Com Mobilidade Reduzida Ou Cadeirante</t>
  </si>
  <si>
    <t xml:space="preserve">12.09.22</t>
  </si>
  <si>
    <t xml:space="preserve">Sistema De Alarme Pne Com Indicador Audiovisual, Sistema Sem Fio (Wireless), Para Pessoas Com Mobilidade Reduzida Ou Cadeirante</t>
  </si>
  <si>
    <t xml:space="preserve">12.09.23</t>
  </si>
  <si>
    <t xml:space="preserve">Sinalização Com Pictograma Autoadesivo Em Policarbonato Para Piso 80 Cm X 120 Cm - Área De Resgate</t>
  </si>
  <si>
    <t xml:space="preserve">12.09.24</t>
  </si>
  <si>
    <t xml:space="preserve">Torneira De Fechamento Automatico De Mesa</t>
  </si>
  <si>
    <t xml:space="preserve">12.09.25</t>
  </si>
  <si>
    <t xml:space="preserve">Torneira Pres 1/2 C/Alavanca Tipo Mesa Cromado</t>
  </si>
  <si>
    <t xml:space="preserve">12.09.26</t>
  </si>
  <si>
    <t xml:space="preserve">Pm-75 Porta Sarrafeada Macica Sanit. Acessivel Bat. Met.</t>
  </si>
  <si>
    <t xml:space="preserve">12.09.27</t>
  </si>
  <si>
    <t xml:space="preserve">Pm-82 Porta De Correr Acessivel Sarraf.Maciça P/Pintura(L=111Cm)</t>
  </si>
  <si>
    <t xml:space="preserve">12.09.28</t>
  </si>
  <si>
    <t xml:space="preserve">Pm-83 Porta De Correr Acessivel Sarrafeada Maciça G1-C1 P/Pintura L=101Cm</t>
  </si>
  <si>
    <t xml:space="preserve">12.09.29</t>
  </si>
  <si>
    <t xml:space="preserve">Ba-13 Balcao Atendimento - Granito</t>
  </si>
  <si>
    <t xml:space="preserve">12.09.30</t>
  </si>
  <si>
    <t xml:space="preserve">MANUTENCAO INTEGRAL P/ ELEVADOR NOVO 5 PARADAS - MENSAL</t>
  </si>
  <si>
    <t xml:space="preserve">13.01.01</t>
  </si>
  <si>
    <t xml:space="preserve">Remoção De Pintura Em Alvenaria E Concreto - Lixa</t>
  </si>
  <si>
    <t xml:space="preserve">13.01.02</t>
  </si>
  <si>
    <t xml:space="preserve">Remoção De Pintura Em Concreto - Jateamento</t>
  </si>
  <si>
    <t xml:space="preserve">13.01.03</t>
  </si>
  <si>
    <t xml:space="preserve">Remoção De Pintura Em Esquadrias E Forros De Madeira - Lixa</t>
  </si>
  <si>
    <t xml:space="preserve">13.01.04</t>
  </si>
  <si>
    <t xml:space="preserve">Remoção De Pintura Em Esquadrias E Forros De Madeira - Removedor</t>
  </si>
  <si>
    <t xml:space="preserve">13.01.05</t>
  </si>
  <si>
    <t xml:space="preserve">Remoção De Pintura Em Rodapés E Molduras De Madeira - Removedor</t>
  </si>
  <si>
    <t xml:space="preserve">13.01.06</t>
  </si>
  <si>
    <t xml:space="preserve">Remoção De Pintura Em Esquadrias E Peças De Serralheria - Lixa</t>
  </si>
  <si>
    <t xml:space="preserve">13.01.07</t>
  </si>
  <si>
    <t xml:space="preserve">Remoção De Pintura Em Esquadrias E Peças De Serralheria - Removedor</t>
  </si>
  <si>
    <t xml:space="preserve">TETOS E PAREDES INTERNAS</t>
  </si>
  <si>
    <t xml:space="preserve">13.02.01</t>
  </si>
  <si>
    <t xml:space="preserve">Mastique Elástico A Base De Silicone</t>
  </si>
  <si>
    <t xml:space="preserve">dm3</t>
  </si>
  <si>
    <t xml:space="preserve">13.02.02</t>
  </si>
  <si>
    <t xml:space="preserve">Mastique Elástico A Base De Poliuretano - Monocomponente</t>
  </si>
  <si>
    <t xml:space="preserve">13.02.03</t>
  </si>
  <si>
    <t xml:space="preserve">Reparos Em Trincas E Rachaduras</t>
  </si>
  <si>
    <t xml:space="preserve">13.02.04</t>
  </si>
  <si>
    <t xml:space="preserve">Tinta Pva (Látex) - Concreto Ou Reboco Sem Massa Corrida</t>
  </si>
  <si>
    <t xml:space="preserve">13.02.05</t>
  </si>
  <si>
    <t xml:space="preserve">Tinta Pva (Látex) - Reboco Com Massa Corrida</t>
  </si>
  <si>
    <t xml:space="preserve">13.02.06</t>
  </si>
  <si>
    <t xml:space="preserve">Tinta Acrílica - Concreto Ou Reboco Sem Massa Corrida</t>
  </si>
  <si>
    <t xml:space="preserve">13.02.07</t>
  </si>
  <si>
    <t xml:space="preserve">Tinta Acrílica - Reboco Com Massa Corrida</t>
  </si>
  <si>
    <t xml:space="preserve">13.02.08</t>
  </si>
  <si>
    <t xml:space="preserve">Tinta Esmalte Sintético - Concreto Ou Reboco Sem Massa Corrida</t>
  </si>
  <si>
    <t xml:space="preserve">13.02.09</t>
  </si>
  <si>
    <t xml:space="preserve">Tinta Esmalte Sintético - Concreto Ou Reboco Com Massa Corrida</t>
  </si>
  <si>
    <t xml:space="preserve">13.03</t>
  </si>
  <si>
    <t xml:space="preserve">PAREDES E MUROS EXTERNOS</t>
  </si>
  <si>
    <t xml:space="preserve">13.03.01</t>
  </si>
  <si>
    <t xml:space="preserve">Aplicação De Tinta Anti-Pichação - Base Solvente - 2 Demãos (Remoção Da Pichação Somente A Seco Ou Com Água E Sabão)</t>
  </si>
  <si>
    <t xml:space="preserve">13.03.02</t>
  </si>
  <si>
    <t xml:space="preserve">Tinta Acrílica Texturada</t>
  </si>
  <si>
    <t xml:space="preserve">13.03.03</t>
  </si>
  <si>
    <t xml:space="preserve">Tinta Epóxi - Reboco Com Massa Base Epóxi</t>
  </si>
  <si>
    <t xml:space="preserve">13.03.04</t>
  </si>
  <si>
    <t xml:space="preserve">13.03.05</t>
  </si>
  <si>
    <t xml:space="preserve">13.03.06</t>
  </si>
  <si>
    <t xml:space="preserve">13.03.07</t>
  </si>
  <si>
    <t xml:space="preserve">13.03.08</t>
  </si>
  <si>
    <t xml:space="preserve">13.03.09</t>
  </si>
  <si>
    <t xml:space="preserve">13.03.10</t>
  </si>
  <si>
    <t xml:space="preserve">Hidro-Repelente A Base De Silicone - Concreto Ou Alvenaria Aparente (2 Demãos)</t>
  </si>
  <si>
    <t xml:space="preserve">13.03.11</t>
  </si>
  <si>
    <t xml:space="preserve">Verniz Acrílico - Concreto Aparente/ Alvenaria</t>
  </si>
  <si>
    <t xml:space="preserve">13.04</t>
  </si>
  <si>
    <t xml:space="preserve">ANDAIMES</t>
  </si>
  <si>
    <t xml:space="preserve">13.04.01</t>
  </si>
  <si>
    <t xml:space="preserve">Andaime Tubular Fachadeiro Com Piso Metálico E Sapatas Ajustáveis</t>
  </si>
  <si>
    <t xml:space="preserve">m2mes</t>
  </si>
  <si>
    <t xml:space="preserve">13.04.02</t>
  </si>
  <si>
    <t xml:space="preserve">Montagem E Desmontagem De Andaime Tubular Fachadeiro Com Altura Até 10 M</t>
  </si>
  <si>
    <t xml:space="preserve">13.04.03</t>
  </si>
  <si>
    <t xml:space="preserve">Tela Para Proteção De Obras, Malha 2 Mm</t>
  </si>
  <si>
    <t xml:space="preserve">13.05.01</t>
  </si>
  <si>
    <t xml:space="preserve">Pintura De Demarcação De Quadra Poliesportiva Com Tinta Acrílica, E = 5 Cm, Aplicação Manual. Af_05/2021</t>
  </si>
  <si>
    <t xml:space="preserve">13.05.02</t>
  </si>
  <si>
    <t xml:space="preserve">Pintura De Piso Com Tinta Acrílica, Aplicação Manual, 2 Demãos, Incluso Fundo Preparador. Af_05/2021</t>
  </si>
  <si>
    <t xml:space="preserve">13.05.03</t>
  </si>
  <si>
    <t xml:space="preserve">Pintura De Símbolos E Textos Com Tinta Acrílica, Demarcação Com Fita Adesiva E Aplicação Com Rolo. Af_05/2021</t>
  </si>
  <si>
    <t xml:space="preserve">13.05.04</t>
  </si>
  <si>
    <t xml:space="preserve">Demarcação De Vaga De Estacionamento Para Portadores De Deficiência Física</t>
  </si>
  <si>
    <t xml:space="preserve">13.06</t>
  </si>
  <si>
    <t xml:space="preserve">ESQUADRIAS</t>
  </si>
  <si>
    <t xml:space="preserve">13.06.01</t>
  </si>
  <si>
    <t xml:space="preserve">Pintura Verniz (Incolor) Alquídico Em Madeira, Uso Interno E Externo, 2 Demãos. Af_01/2021</t>
  </si>
  <si>
    <t xml:space="preserve">13.06.02</t>
  </si>
  <si>
    <t xml:space="preserve">Pintura Fundo Nivelador Alquídico Branco Em Madeira. Af_01/2021</t>
  </si>
  <si>
    <t xml:space="preserve">13.06.03</t>
  </si>
  <si>
    <t xml:space="preserve">Pintura Tinta De Acabamento (Pigmentada) Esmalte Sintético Brilhante Em Madeira, 2 Demãos. Af_01/2021</t>
  </si>
  <si>
    <t xml:space="preserve">13.06.04</t>
  </si>
  <si>
    <t xml:space="preserve">Pintura Tinta De Acabamento (Pigmentada) A Óleo Em Madeira, 2 Demãos. Af_01/2021</t>
  </si>
  <si>
    <t xml:space="preserve">13.06.05</t>
  </si>
  <si>
    <t xml:space="preserve">Fundo Anti-Oxidante Em Esquadrias - Conservacao</t>
  </si>
  <si>
    <t xml:space="preserve">13.06.06</t>
  </si>
  <si>
    <t xml:space="preserve">Esmalte À Base Água Em Superfície Metálica, Inclusive Preparo</t>
  </si>
  <si>
    <t xml:space="preserve">13.07</t>
  </si>
  <si>
    <t xml:space="preserve">ESTRUTURAS E FORROS</t>
  </si>
  <si>
    <t xml:space="preserve">13.07.01</t>
  </si>
  <si>
    <t xml:space="preserve">Pintura Imunizante Para Madeira, 2 Demãos. Af_01/2021</t>
  </si>
  <si>
    <t xml:space="preserve">13.07.02</t>
  </si>
  <si>
    <t xml:space="preserve">13.07.03</t>
  </si>
  <si>
    <t xml:space="preserve">Pintura Tinta De Acabamento (Pigmentada) Esmalte Sintético Acetinado Em Madeira, 2 Demãos. Af_01/2021</t>
  </si>
  <si>
    <t xml:space="preserve">13.07.04</t>
  </si>
  <si>
    <t xml:space="preserve">13.07.05</t>
  </si>
  <si>
    <t xml:space="preserve">Fundo Anti-Oxidante Em Estruturas - Conservacao</t>
  </si>
  <si>
    <t xml:space="preserve">13.07.06</t>
  </si>
  <si>
    <t xml:space="preserve">Esmalte A Base De Água Em Estrutura Metálica</t>
  </si>
  <si>
    <t xml:space="preserve">13.08</t>
  </si>
  <si>
    <t xml:space="preserve">COBERTURAS, RUFOS E CALHAS</t>
  </si>
  <si>
    <t xml:space="preserve">13.08.01</t>
  </si>
  <si>
    <t xml:space="preserve">Esmalte Sintético - Exterior De Calhas, Rufos E Condutores</t>
  </si>
  <si>
    <t xml:space="preserve">13.08.02</t>
  </si>
  <si>
    <t xml:space="preserve">Tinta Betuminosa - Interior De Calhas, Rufos E Rincões Metálicos</t>
  </si>
  <si>
    <t xml:space="preserve">13.08.03</t>
  </si>
  <si>
    <t xml:space="preserve">Pintura Com Tinta Alquídica De Acabamento (Esmalte Sintético Brilhante) Pulverizada Sobre Superfícies Metálicas (Exceto Perfil) Executado Em Obra (02 Demãos). Af_01/2020_P</t>
  </si>
  <si>
    <t xml:space="preserve">TOTAL GERAL</t>
  </si>
  <si>
    <t xml:space="preserve">TOTAL GERAL COM BDI </t>
  </si>
  <si>
    <t xml:space="preserve">Foi considerado arredondamento de duas casas decimais para Quantidade; Custo Unitário; BDI; Custo Total. Para os cálculos utilizamos arredondamento de duas casas decimais após a vírgula. As empresas Proponentes devem seguir a mesma regra para o preenchimento da planilha.</t>
  </si>
  <si>
    <t xml:space="preserve">Boituva, 14 de Setembro de 2021</t>
  </si>
</sst>
</file>

<file path=xl/styles.xml><?xml version="1.0" encoding="utf-8"?>
<styleSheet xmlns="http://schemas.openxmlformats.org/spreadsheetml/2006/main">
  <numFmts count="14">
    <numFmt numFmtId="164" formatCode="General"/>
    <numFmt numFmtId="165" formatCode="_-&quot;R$ &quot;* #,##0.00_-;&quot;-R$ &quot;* #,##0.00_-;_-&quot;R$ &quot;* \-??_-;_-@_-"/>
    <numFmt numFmtId="166" formatCode="_(* #,##0.00_);_(* \(#,##0.00\);_(* \-??_);_(@_)"/>
    <numFmt numFmtId="167" formatCode="@"/>
    <numFmt numFmtId="168" formatCode="#,##0.00"/>
    <numFmt numFmtId="169" formatCode="0.00%"/>
    <numFmt numFmtId="170" formatCode="0%"/>
    <numFmt numFmtId="171" formatCode="00\-00\-00"/>
    <numFmt numFmtId="172" formatCode="&quot; R$ &quot;* #,##0.00\ ;&quot; R$ &quot;* \(#,##0.00\);&quot; R$ &quot;* \-#\ ;@\ "/>
    <numFmt numFmtId="173" formatCode="0.0000"/>
    <numFmt numFmtId="174" formatCode="[$R$-416]\ #,##0.00;[RED]\-[$R$-416]\ #,##0.00"/>
    <numFmt numFmtId="175" formatCode="00"/>
    <numFmt numFmtId="176" formatCode="0.00"/>
    <numFmt numFmtId="177" formatCode="#,##0.00;[RED]#,##0.00"/>
  </numFmts>
  <fonts count="34">
    <font>
      <sz val="10"/>
      <name val="Arial"/>
      <family val="2"/>
      <charset val="1"/>
    </font>
    <font>
      <sz val="10"/>
      <name val="Arial"/>
      <family val="0"/>
    </font>
    <font>
      <sz val="10"/>
      <name val="Arial"/>
      <family val="0"/>
    </font>
    <font>
      <sz val="10"/>
      <name val="Arial"/>
      <family val="0"/>
    </font>
    <font>
      <sz val="10"/>
      <color rgb="FF000000"/>
      <name val="Times New Roman"/>
      <family val="1"/>
      <charset val="1"/>
    </font>
    <font>
      <sz val="11"/>
      <name val="Calibri"/>
      <family val="2"/>
      <charset val="1"/>
    </font>
    <font>
      <sz val="11"/>
      <color rgb="FF000000"/>
      <name val="Calibri"/>
      <family val="2"/>
      <charset val="1"/>
    </font>
    <font>
      <b val="true"/>
      <sz val="13"/>
      <color rgb="FF4472C4"/>
      <name val="Arial"/>
      <family val="2"/>
      <charset val="1"/>
    </font>
    <font>
      <b val="true"/>
      <sz val="10"/>
      <name val="Arial"/>
      <family val="2"/>
      <charset val="1"/>
    </font>
    <font>
      <b val="true"/>
      <u val="single"/>
      <sz val="12"/>
      <name val="Arial"/>
      <family val="2"/>
      <charset val="1"/>
    </font>
    <font>
      <sz val="11"/>
      <color rgb="FF000000"/>
      <name val="Arial"/>
      <family val="2"/>
      <charset val="1"/>
    </font>
    <font>
      <b val="true"/>
      <sz val="11"/>
      <color rgb="FF000000"/>
      <name val="Arial"/>
      <family val="2"/>
      <charset val="1"/>
    </font>
    <font>
      <sz val="11"/>
      <name val="Arial"/>
      <family val="2"/>
      <charset val="1"/>
    </font>
    <font>
      <b val="true"/>
      <i val="true"/>
      <sz val="11"/>
      <name val="Arial"/>
      <family val="2"/>
      <charset val="1"/>
    </font>
    <font>
      <b val="true"/>
      <i val="true"/>
      <sz val="10"/>
      <name val="Arial"/>
      <family val="2"/>
      <charset val="1"/>
    </font>
    <font>
      <b val="true"/>
      <sz val="11"/>
      <color rgb="FF000000"/>
      <name val="Calibri"/>
      <family val="2"/>
      <charset val="1"/>
    </font>
    <font>
      <b val="true"/>
      <sz val="12"/>
      <name val="Arial"/>
      <family val="2"/>
      <charset val="1"/>
    </font>
    <font>
      <sz val="12"/>
      <name val="Times New Roman"/>
      <family val="1"/>
      <charset val="1"/>
    </font>
    <font>
      <sz val="10"/>
      <name val="Times New Roman"/>
      <family val="1"/>
      <charset val="1"/>
    </font>
    <font>
      <b val="true"/>
      <sz val="11"/>
      <name val="Arial"/>
      <family val="2"/>
      <charset val="1"/>
    </font>
    <font>
      <b val="true"/>
      <sz val="11"/>
      <name val="Times New Roman"/>
      <family val="1"/>
      <charset val="1"/>
    </font>
    <font>
      <b val="true"/>
      <sz val="11"/>
      <color rgb="FF000000"/>
      <name val="Times New Roman"/>
      <family val="1"/>
      <charset val="1"/>
    </font>
    <font>
      <sz val="8"/>
      <name val="Arial"/>
      <family val="2"/>
      <charset val="1"/>
    </font>
    <font>
      <sz val="8"/>
      <name val="Times New Roman"/>
      <family val="1"/>
      <charset val="1"/>
    </font>
    <font>
      <sz val="8"/>
      <color rgb="FF000000"/>
      <name val="Arial"/>
      <family val="2"/>
      <charset val="1"/>
    </font>
    <font>
      <sz val="8"/>
      <name val="Microsoft Sans Serif"/>
      <family val="2"/>
      <charset val="1"/>
    </font>
    <font>
      <b val="true"/>
      <sz val="8"/>
      <name val="Times New Roman"/>
      <family val="1"/>
      <charset val="1"/>
    </font>
    <font>
      <sz val="10"/>
      <name val="Courier New"/>
      <family val="3"/>
      <charset val="1"/>
    </font>
    <font>
      <sz val="11"/>
      <name val="Arial Narrow"/>
      <family val="2"/>
      <charset val="1"/>
    </font>
    <font>
      <u val="single"/>
      <sz val="30"/>
      <color rgb="FF333333"/>
      <name val="Times New Roman"/>
      <family val="1"/>
      <charset val="204"/>
    </font>
    <font>
      <b val="true"/>
      <sz val="11"/>
      <name val="Arial Narrow"/>
      <family val="2"/>
      <charset val="1"/>
    </font>
    <font>
      <b val="true"/>
      <sz val="10"/>
      <color rgb="FF000000"/>
      <name val="Arial Narrow"/>
      <family val="2"/>
      <charset val="1"/>
    </font>
    <font>
      <b val="true"/>
      <sz val="11"/>
      <name val="Calibri"/>
      <family val="2"/>
      <charset val="1"/>
    </font>
    <font>
      <b val="true"/>
      <sz val="11"/>
      <color rgb="FFFFFFFF"/>
      <name val="Calibri"/>
      <family val="2"/>
      <charset val="1"/>
    </font>
  </fonts>
  <fills count="6">
    <fill>
      <patternFill patternType="none"/>
    </fill>
    <fill>
      <patternFill patternType="gray125"/>
    </fill>
    <fill>
      <patternFill patternType="solid">
        <fgColor rgb="FFFFFFFF"/>
        <bgColor rgb="FFFFF2CC"/>
      </patternFill>
    </fill>
    <fill>
      <patternFill patternType="solid">
        <fgColor rgb="FFFFFF00"/>
        <bgColor rgb="FFFFFF00"/>
      </patternFill>
    </fill>
    <fill>
      <patternFill patternType="solid">
        <fgColor rgb="FFFFC000"/>
        <bgColor rgb="FFFF9900"/>
      </patternFill>
    </fill>
    <fill>
      <patternFill patternType="solid">
        <fgColor rgb="FFFFF2CC"/>
        <bgColor rgb="FFFFFFFF"/>
      </patternFill>
    </fill>
  </fills>
  <borders count="16">
    <border diagonalUp="false" diagonalDown="false">
      <left/>
      <right/>
      <top/>
      <bottom/>
      <diagonal/>
    </border>
    <border diagonalUp="false" diagonalDown="false">
      <left style="thin"/>
      <right style="thin"/>
      <top style="thin"/>
      <bottom style="thin"/>
      <diagonal/>
    </border>
    <border diagonalUp="false" diagonalDown="false">
      <left/>
      <right style="thin"/>
      <top style="thin"/>
      <bottom style="thin"/>
      <diagonal/>
    </border>
    <border diagonalUp="false" diagonalDown="false">
      <left style="thin"/>
      <right style="thin"/>
      <top style="thin"/>
      <bottom style="hair"/>
      <diagonal/>
    </border>
    <border diagonalUp="false" diagonalDown="false">
      <left style="thin"/>
      <right style="thin"/>
      <top style="hair"/>
      <bottom style="hair"/>
      <diagonal/>
    </border>
    <border diagonalUp="false" diagonalDown="false">
      <left style="thin"/>
      <right style="thin"/>
      <top/>
      <bottom style="thin"/>
      <diagonal/>
    </border>
    <border diagonalUp="false" diagonalDown="false">
      <left style="thin"/>
      <right/>
      <top/>
      <bottom style="thin"/>
      <diagonal/>
    </border>
    <border diagonalUp="false" diagonalDown="false">
      <left/>
      <right style="thin"/>
      <top/>
      <bottom style="thin"/>
      <diagonal/>
    </border>
    <border diagonalUp="false" diagonalDown="false">
      <left style="thin"/>
      <right/>
      <top style="thin"/>
      <bottom style="thin"/>
      <diagonal/>
    </border>
    <border diagonalUp="false" diagonalDown="false">
      <left/>
      <right/>
      <top style="thin"/>
      <bottom style="thin"/>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top/>
      <bottom style="thin"/>
      <diagonal/>
    </border>
    <border diagonalUp="false" diagonalDown="false">
      <left style="thin"/>
      <right style="thin"/>
      <top style="thin"/>
      <bottom/>
      <diagonal/>
    </border>
  </borders>
  <cellStyleXfs count="29">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172" fontId="0" fillId="0" borderId="0" applyFont="true" applyBorder="true" applyAlignment="true" applyProtection="true">
      <alignment horizontal="general" vertical="bottom" textRotation="0" wrapText="false" indent="0" shrinkToFit="false"/>
      <protection locked="true" hidden="false"/>
    </xf>
    <xf numFmtId="42" fontId="1" fillId="0" borderId="0" applyFont="true" applyBorder="false" applyAlignment="false" applyProtection="false"/>
    <xf numFmtId="170" fontId="0" fillId="0" borderId="0" applyFont="true" applyBorder="true" applyAlignment="true" applyProtection="true">
      <alignment horizontal="general" vertical="bottom" textRotation="0" wrapText="false" indent="0" shrinkToFit="false"/>
      <protection locked="true" hidden="false"/>
    </xf>
    <xf numFmtId="165" fontId="0" fillId="0"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6" fontId="0"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cellStyleXfs>
  <cellXfs count="202">
    <xf numFmtId="164" fontId="0" fillId="0" borderId="0" xfId="0" applyFont="false" applyBorder="false" applyAlignment="false" applyProtection="false">
      <alignment horizontal="general" vertical="bottom" textRotation="0" wrapText="false" indent="0" shrinkToFit="false"/>
      <protection locked="true" hidden="false"/>
    </xf>
    <xf numFmtId="167" fontId="6" fillId="0" borderId="0" xfId="24" applyFont="false" applyBorder="false" applyAlignment="true" applyProtection="false">
      <alignment horizontal="left" vertical="center" textRotation="0" wrapText="false" indent="0" shrinkToFit="false"/>
      <protection locked="true" hidden="false"/>
    </xf>
    <xf numFmtId="164" fontId="6" fillId="0" borderId="0" xfId="24" applyFont="false" applyBorder="false" applyAlignment="true" applyProtection="false">
      <alignment horizontal="general" vertical="center" textRotation="0" wrapText="true" indent="0" shrinkToFit="false"/>
      <protection locked="true" hidden="false"/>
    </xf>
    <xf numFmtId="164" fontId="6" fillId="0" borderId="0" xfId="24" applyFont="false" applyBorder="false" applyAlignment="true" applyProtection="false">
      <alignment horizontal="center" vertical="center" textRotation="0" wrapText="false" indent="0" shrinkToFit="false"/>
      <protection locked="true" hidden="false"/>
    </xf>
    <xf numFmtId="168" fontId="6" fillId="0" borderId="0" xfId="24" applyFont="false" applyBorder="false" applyAlignment="true" applyProtection="false">
      <alignment horizontal="general" vertical="center" textRotation="0" wrapText="false" indent="0" shrinkToFit="false"/>
      <protection locked="true" hidden="false"/>
    </xf>
    <xf numFmtId="164" fontId="6" fillId="0" borderId="0" xfId="24" applyFont="false" applyBorder="false" applyAlignment="true" applyProtection="false">
      <alignment horizontal="general" vertical="center" textRotation="0" wrapText="false" indent="0" shrinkToFit="false"/>
      <protection locked="true" hidden="false"/>
    </xf>
    <xf numFmtId="164" fontId="6" fillId="0" borderId="0" xfId="24" applyFont="false" applyBorder="false" applyAlignment="false" applyProtection="false">
      <alignment horizontal="general" vertical="bottom" textRotation="0" wrapText="false" indent="0" shrinkToFit="false"/>
      <protection locked="true" hidden="false"/>
    </xf>
    <xf numFmtId="164" fontId="7" fillId="0" borderId="0" xfId="22" applyFont="true" applyBorder="true" applyAlignment="true" applyProtection="false">
      <alignment horizontal="center" vertical="center" textRotation="0" wrapText="false" indent="0" shrinkToFit="false"/>
      <protection locked="true" hidden="false"/>
    </xf>
    <xf numFmtId="164" fontId="8" fillId="0" borderId="0" xfId="22" applyFont="true" applyBorder="true" applyAlignment="true" applyProtection="false">
      <alignment horizontal="center" vertical="center" textRotation="0" wrapText="false" indent="0" shrinkToFit="false"/>
      <protection locked="true" hidden="false"/>
    </xf>
    <xf numFmtId="164" fontId="9" fillId="2" borderId="0" xfId="22" applyFont="true" applyBorder="true" applyAlignment="true" applyProtection="false">
      <alignment horizontal="center" vertical="center" textRotation="0" wrapText="false" indent="0" shrinkToFit="false"/>
      <protection locked="true" hidden="false"/>
    </xf>
    <xf numFmtId="167" fontId="5" fillId="0" borderId="0" xfId="22" applyFont="false" applyBorder="false" applyAlignment="true" applyProtection="false">
      <alignment horizontal="left" vertical="center" textRotation="0" wrapText="false" indent="0" shrinkToFit="false"/>
      <protection locked="true" hidden="false"/>
    </xf>
    <xf numFmtId="164" fontId="10" fillId="2" borderId="0" xfId="24" applyFont="true" applyBorder="false" applyAlignment="true" applyProtection="false">
      <alignment horizontal="general" vertical="center" textRotation="0" wrapText="false" indent="0" shrinkToFit="false"/>
      <protection locked="true" hidden="false"/>
    </xf>
    <xf numFmtId="164" fontId="6" fillId="2" borderId="0" xfId="24" applyFont="false" applyBorder="false" applyAlignment="true" applyProtection="false">
      <alignment horizontal="general" vertical="center" textRotation="0" wrapText="false" indent="0" shrinkToFit="false"/>
      <protection locked="true" hidden="false"/>
    </xf>
    <xf numFmtId="164" fontId="11" fillId="2" borderId="0" xfId="24" applyFont="true" applyBorder="false" applyAlignment="true" applyProtection="false">
      <alignment horizontal="right" vertical="center" textRotation="0" wrapText="false" indent="0" shrinkToFit="false"/>
      <protection locked="true" hidden="false"/>
    </xf>
    <xf numFmtId="164" fontId="5" fillId="0" borderId="0" xfId="22" applyFont="false" applyBorder="false" applyAlignment="true" applyProtection="false">
      <alignment horizontal="general" vertical="center" textRotation="0" wrapText="true" indent="0" shrinkToFit="false"/>
      <protection locked="true" hidden="false"/>
    </xf>
    <xf numFmtId="164" fontId="12" fillId="0" borderId="0" xfId="22" applyFont="true" applyBorder="false" applyAlignment="true" applyProtection="false">
      <alignment horizontal="center" vertical="center" textRotation="0" wrapText="false" indent="0" shrinkToFit="false"/>
      <protection locked="true" hidden="false"/>
    </xf>
    <xf numFmtId="167" fontId="11" fillId="2" borderId="0" xfId="24" applyFont="true" applyBorder="false" applyAlignment="true" applyProtection="false">
      <alignment horizontal="left" vertical="center" textRotation="0" wrapText="false" indent="0" shrinkToFit="false"/>
      <protection locked="true" hidden="false"/>
    </xf>
    <xf numFmtId="164" fontId="13" fillId="0" borderId="0" xfId="22" applyFont="true" applyBorder="false" applyAlignment="true" applyProtection="false">
      <alignment horizontal="right" vertical="center" textRotation="0" wrapText="false" indent="0" shrinkToFit="false"/>
      <protection locked="true" hidden="false"/>
    </xf>
    <xf numFmtId="169" fontId="6" fillId="2" borderId="0" xfId="24" applyFont="false" applyBorder="false" applyAlignment="false" applyProtection="false">
      <alignment horizontal="general" vertical="bottom" textRotation="0" wrapText="false" indent="0" shrinkToFit="false"/>
      <protection locked="true" hidden="false"/>
    </xf>
    <xf numFmtId="168" fontId="13" fillId="2" borderId="0" xfId="27" applyFont="true" applyBorder="true" applyAlignment="true" applyProtection="true">
      <alignment horizontal="right" vertical="center" textRotation="0" wrapText="false" indent="0" shrinkToFit="false"/>
      <protection locked="true" hidden="false"/>
    </xf>
    <xf numFmtId="169" fontId="13" fillId="2" borderId="0" xfId="22" applyFont="true" applyBorder="false" applyAlignment="true" applyProtection="false">
      <alignment horizontal="left" vertical="center" textRotation="0" wrapText="false" indent="0" shrinkToFit="false"/>
      <protection locked="true" hidden="false"/>
    </xf>
    <xf numFmtId="167" fontId="14" fillId="2" borderId="1" xfId="22" applyFont="true" applyBorder="true" applyAlignment="true" applyProtection="false">
      <alignment horizontal="center" vertical="center" textRotation="0" wrapText="false" indent="0" shrinkToFit="false"/>
      <protection locked="true" hidden="false"/>
    </xf>
    <xf numFmtId="164" fontId="14" fillId="2" borderId="2" xfId="22" applyFont="true" applyBorder="true" applyAlignment="true" applyProtection="false">
      <alignment horizontal="center" vertical="center" textRotation="0" wrapText="true" indent="0" shrinkToFit="false"/>
      <protection locked="true" hidden="false"/>
    </xf>
    <xf numFmtId="164" fontId="14" fillId="2" borderId="1" xfId="22" applyFont="true" applyBorder="true" applyAlignment="true" applyProtection="false">
      <alignment horizontal="center" vertical="center" textRotation="0" wrapText="false" indent="0" shrinkToFit="false"/>
      <protection locked="true" hidden="false"/>
    </xf>
    <xf numFmtId="168" fontId="14" fillId="2" borderId="1" xfId="22" applyFont="true" applyBorder="true" applyAlignment="true" applyProtection="false">
      <alignment horizontal="center" vertical="center" textRotation="0" wrapText="false" indent="0" shrinkToFit="false"/>
      <protection locked="true" hidden="false"/>
    </xf>
    <xf numFmtId="167" fontId="15" fillId="2" borderId="3" xfId="24" applyFont="true" applyBorder="true" applyAlignment="true" applyProtection="false">
      <alignment horizontal="left" vertical="center" textRotation="0" wrapText="false" indent="0" shrinkToFit="false"/>
      <protection locked="true" hidden="false"/>
    </xf>
    <xf numFmtId="164" fontId="15" fillId="0" borderId="3" xfId="24" applyFont="true" applyBorder="true" applyAlignment="true" applyProtection="false">
      <alignment horizontal="general" vertical="center" textRotation="0" wrapText="true" indent="0" shrinkToFit="false"/>
      <protection locked="true" hidden="false"/>
    </xf>
    <xf numFmtId="164" fontId="15" fillId="0" borderId="3" xfId="24" applyFont="true" applyBorder="true" applyAlignment="true" applyProtection="false">
      <alignment horizontal="center" vertical="center" textRotation="0" wrapText="false" indent="0" shrinkToFit="false"/>
      <protection locked="true" hidden="false"/>
    </xf>
    <xf numFmtId="168" fontId="15" fillId="0" borderId="3" xfId="24" applyFont="true" applyBorder="true" applyAlignment="true" applyProtection="false">
      <alignment horizontal="general" vertical="center" textRotation="0" wrapText="false" indent="0" shrinkToFit="false"/>
      <protection locked="true" hidden="false"/>
    </xf>
    <xf numFmtId="167" fontId="15" fillId="0" borderId="4" xfId="24" applyFont="true" applyBorder="true" applyAlignment="true" applyProtection="false">
      <alignment horizontal="left" vertical="center" textRotation="0" wrapText="false" indent="0" shrinkToFit="false"/>
      <protection locked="true" hidden="false"/>
    </xf>
    <xf numFmtId="164" fontId="15" fillId="0" borderId="4" xfId="24" applyFont="true" applyBorder="true" applyAlignment="true" applyProtection="false">
      <alignment horizontal="general" vertical="center" textRotation="0" wrapText="true" indent="0" shrinkToFit="false"/>
      <protection locked="true" hidden="false"/>
    </xf>
    <xf numFmtId="164" fontId="15" fillId="0" borderId="4" xfId="24" applyFont="true" applyBorder="true" applyAlignment="true" applyProtection="false">
      <alignment horizontal="center" vertical="center" textRotation="0" wrapText="false" indent="0" shrinkToFit="false"/>
      <protection locked="true" hidden="false"/>
    </xf>
    <xf numFmtId="168" fontId="15" fillId="0" borderId="4" xfId="24" applyFont="true" applyBorder="true" applyAlignment="true" applyProtection="false">
      <alignment horizontal="general" vertical="center" textRotation="0" wrapText="false" indent="0" shrinkToFit="false"/>
      <protection locked="true" hidden="false"/>
    </xf>
    <xf numFmtId="167" fontId="6" fillId="0" borderId="4" xfId="24" applyFont="true" applyBorder="true" applyAlignment="true" applyProtection="false">
      <alignment horizontal="left" vertical="center" textRotation="0" wrapText="false" indent="0" shrinkToFit="false"/>
      <protection locked="true" hidden="false"/>
    </xf>
    <xf numFmtId="164" fontId="6" fillId="0" borderId="4" xfId="24" applyFont="true" applyBorder="true" applyAlignment="true" applyProtection="false">
      <alignment horizontal="general" vertical="center" textRotation="0" wrapText="true" indent="0" shrinkToFit="false"/>
      <protection locked="true" hidden="false"/>
    </xf>
    <xf numFmtId="164" fontId="6" fillId="0" borderId="4" xfId="24" applyFont="true" applyBorder="true" applyAlignment="true" applyProtection="false">
      <alignment horizontal="center" vertical="center" textRotation="0" wrapText="false" indent="0" shrinkToFit="false"/>
      <protection locked="true" hidden="false"/>
    </xf>
    <xf numFmtId="168" fontId="6" fillId="0" borderId="4" xfId="24" applyFont="false" applyBorder="true" applyAlignment="true" applyProtection="false">
      <alignment horizontal="general" vertical="center" textRotation="0" wrapText="false" indent="0" shrinkToFit="false"/>
      <protection locked="true" hidden="false"/>
    </xf>
    <xf numFmtId="164" fontId="4" fillId="0" borderId="0" xfId="21" applyFont="false" applyBorder="false" applyAlignment="true" applyProtection="false">
      <alignment horizontal="left" vertical="top" textRotation="0" wrapText="false" indent="0" shrinkToFit="false"/>
      <protection locked="true" hidden="false"/>
    </xf>
    <xf numFmtId="165" fontId="0" fillId="0" borderId="0" xfId="20" applyFont="true" applyBorder="true" applyAlignment="true" applyProtection="true">
      <alignment horizontal="left" vertical="top" textRotation="0" wrapText="false" indent="0" shrinkToFit="false"/>
      <protection locked="true" hidden="false"/>
    </xf>
    <xf numFmtId="164" fontId="16" fillId="0" borderId="0" xfId="21" applyFont="true" applyBorder="true" applyAlignment="true" applyProtection="false">
      <alignment horizontal="center" vertical="bottom" textRotation="0" wrapText="true" indent="0" shrinkToFit="false"/>
      <protection locked="true" hidden="false"/>
    </xf>
    <xf numFmtId="164" fontId="4" fillId="0" borderId="0" xfId="21" applyFont="false" applyBorder="false" applyAlignment="true" applyProtection="false">
      <alignment horizontal="general" vertical="bottom" textRotation="0" wrapText="true" indent="0" shrinkToFit="false"/>
      <protection locked="true" hidden="false"/>
    </xf>
    <xf numFmtId="164" fontId="4" fillId="0" borderId="0" xfId="21" applyFont="false" applyBorder="false" applyAlignment="true" applyProtection="false">
      <alignment horizontal="general" vertical="top" textRotation="0" wrapText="false" indent="0" shrinkToFit="false"/>
      <protection locked="true" hidden="false"/>
    </xf>
    <xf numFmtId="164" fontId="19" fillId="0" borderId="1" xfId="21" applyFont="true" applyBorder="true" applyAlignment="true" applyProtection="false">
      <alignment horizontal="center" vertical="center" textRotation="0" wrapText="true" indent="0" shrinkToFit="false"/>
      <protection locked="true" hidden="false"/>
    </xf>
    <xf numFmtId="164" fontId="21" fillId="0" borderId="1" xfId="21" applyFont="true" applyBorder="true" applyAlignment="true" applyProtection="false">
      <alignment horizontal="center" vertical="center" textRotation="0" wrapText="true" indent="0" shrinkToFit="false"/>
      <protection locked="true" hidden="false"/>
    </xf>
    <xf numFmtId="165" fontId="19" fillId="0" borderId="1" xfId="20" applyFont="true" applyBorder="true" applyAlignment="true" applyProtection="true">
      <alignment horizontal="center" vertical="center" textRotation="0" wrapText="true" indent="0" shrinkToFit="false"/>
      <protection locked="true" hidden="false"/>
    </xf>
    <xf numFmtId="164" fontId="22" fillId="0" borderId="5" xfId="21" applyFont="true" applyBorder="true" applyAlignment="true" applyProtection="false">
      <alignment horizontal="left" vertical="top" textRotation="0" wrapText="true" indent="0" shrinkToFit="false"/>
      <protection locked="true" hidden="false"/>
    </xf>
    <xf numFmtId="164" fontId="22" fillId="0" borderId="6" xfId="21" applyFont="true" applyBorder="true" applyAlignment="true" applyProtection="false">
      <alignment horizontal="general" vertical="top" textRotation="0" wrapText="true" indent="0" shrinkToFit="false"/>
      <protection locked="true" hidden="false"/>
    </xf>
    <xf numFmtId="165" fontId="24" fillId="0" borderId="6" xfId="20" applyFont="true" applyBorder="true" applyAlignment="true" applyProtection="true">
      <alignment horizontal="general" vertical="top" textRotation="0" wrapText="false" indent="0" shrinkToFit="true"/>
      <protection locked="true" hidden="false"/>
    </xf>
    <xf numFmtId="170" fontId="0" fillId="0" borderId="1" xfId="19" applyFont="false" applyBorder="true" applyAlignment="true" applyProtection="false">
      <alignment horizontal="center" vertical="bottom" textRotation="0" wrapText="false" indent="0" shrinkToFit="false"/>
      <protection locked="true" hidden="false"/>
    </xf>
    <xf numFmtId="165" fontId="24" fillId="0" borderId="7" xfId="20" applyFont="true" applyBorder="true" applyAlignment="true" applyProtection="true">
      <alignment horizontal="general" vertical="top" textRotation="0" wrapText="false" indent="0" shrinkToFit="true"/>
      <protection locked="true" hidden="false"/>
    </xf>
    <xf numFmtId="164" fontId="22" fillId="0" borderId="1" xfId="21" applyFont="true" applyBorder="true" applyAlignment="true" applyProtection="false">
      <alignment horizontal="left" vertical="top" textRotation="0" wrapText="true" indent="0" shrinkToFit="false"/>
      <protection locked="true" hidden="false"/>
    </xf>
    <xf numFmtId="164" fontId="22" fillId="0" borderId="8" xfId="21" applyFont="true" applyBorder="true" applyAlignment="true" applyProtection="false">
      <alignment horizontal="general" vertical="top" textRotation="0" wrapText="true" indent="0" shrinkToFit="false"/>
      <protection locked="true" hidden="false"/>
    </xf>
    <xf numFmtId="165" fontId="24" fillId="0" borderId="8" xfId="20" applyFont="true" applyBorder="true" applyAlignment="true" applyProtection="true">
      <alignment horizontal="general" vertical="top" textRotation="0" wrapText="false" indent="0" shrinkToFit="true"/>
      <protection locked="true" hidden="false"/>
    </xf>
    <xf numFmtId="164" fontId="22" fillId="0" borderId="1" xfId="21" applyFont="true" applyBorder="true" applyAlignment="true" applyProtection="false">
      <alignment horizontal="left" vertical="center" textRotation="0" wrapText="true" indent="0" shrinkToFit="false"/>
      <protection locked="true" hidden="false"/>
    </xf>
    <xf numFmtId="164" fontId="22" fillId="0" borderId="8" xfId="21" applyFont="true" applyBorder="true" applyAlignment="true" applyProtection="false">
      <alignment horizontal="general" vertical="center" textRotation="0" wrapText="true" indent="0" shrinkToFit="false"/>
      <protection locked="true" hidden="false"/>
    </xf>
    <xf numFmtId="165" fontId="24" fillId="0" borderId="8" xfId="20" applyFont="true" applyBorder="true" applyAlignment="true" applyProtection="true">
      <alignment horizontal="general" vertical="center" textRotation="0" wrapText="false" indent="0" shrinkToFit="true"/>
      <protection locked="true" hidden="false"/>
    </xf>
    <xf numFmtId="165" fontId="4" fillId="0" borderId="0" xfId="21" applyFont="false" applyBorder="false" applyAlignment="true" applyProtection="false">
      <alignment horizontal="left" vertical="top" textRotation="0" wrapText="false" indent="0" shrinkToFit="false"/>
      <protection locked="true" hidden="false"/>
    </xf>
    <xf numFmtId="164" fontId="8" fillId="2" borderId="9" xfId="23" applyFont="true" applyBorder="true" applyAlignment="true" applyProtection="false">
      <alignment horizontal="center" vertical="bottom" textRotation="0" wrapText="false" indent="0" shrinkToFit="false"/>
      <protection locked="true" hidden="false"/>
    </xf>
    <xf numFmtId="164" fontId="8" fillId="2" borderId="9" xfId="23" applyFont="true" applyBorder="true" applyAlignment="true" applyProtection="false">
      <alignment horizontal="center" vertical="bottom" textRotation="0" wrapText="true" indent="0" shrinkToFit="false"/>
      <protection locked="true" hidden="false"/>
    </xf>
    <xf numFmtId="168" fontId="8" fillId="2" borderId="9" xfId="23" applyFont="true" applyBorder="true" applyAlignment="true" applyProtection="false">
      <alignment horizontal="right" vertical="bottom" textRotation="0" wrapText="true" indent="0" shrinkToFit="false"/>
      <protection locked="true" hidden="false"/>
    </xf>
    <xf numFmtId="171" fontId="8" fillId="2" borderId="0" xfId="23" applyFont="true" applyBorder="false" applyAlignment="true" applyProtection="false">
      <alignment horizontal="center" vertical="bottom" textRotation="0" wrapText="true" indent="0" shrinkToFit="false"/>
      <protection locked="true" hidden="false"/>
    </xf>
    <xf numFmtId="164" fontId="26" fillId="2" borderId="0" xfId="23" applyFont="true" applyBorder="false" applyAlignment="true" applyProtection="false">
      <alignment horizontal="general" vertical="bottom" textRotation="0" wrapText="true" indent="0" shrinkToFit="false"/>
      <protection locked="true" hidden="false"/>
    </xf>
    <xf numFmtId="164" fontId="23" fillId="2" borderId="0" xfId="23" applyFont="true" applyBorder="false" applyAlignment="true" applyProtection="false">
      <alignment horizontal="center" vertical="bottom" textRotation="0" wrapText="false" indent="0" shrinkToFit="false"/>
      <protection locked="true" hidden="false"/>
    </xf>
    <xf numFmtId="168" fontId="18" fillId="2" borderId="0" xfId="23" applyFont="true" applyBorder="false" applyAlignment="true" applyProtection="false">
      <alignment horizontal="right" vertical="bottom" textRotation="0" wrapText="false" indent="0" shrinkToFit="false"/>
      <protection locked="true" hidden="false"/>
    </xf>
    <xf numFmtId="171" fontId="0" fillId="0" borderId="9" xfId="26" applyFont="false" applyBorder="true" applyAlignment="true" applyProtection="false">
      <alignment horizontal="center" vertical="bottom" textRotation="0" wrapText="true" indent="0" shrinkToFit="false"/>
      <protection locked="true" hidden="false"/>
    </xf>
    <xf numFmtId="164" fontId="23" fillId="0" borderId="9" xfId="26" applyFont="true" applyBorder="true" applyAlignment="true" applyProtection="false">
      <alignment horizontal="general" vertical="bottom" textRotation="0" wrapText="true" indent="0" shrinkToFit="false"/>
      <protection locked="true" hidden="false"/>
    </xf>
    <xf numFmtId="164" fontId="23" fillId="0" borderId="9" xfId="26" applyFont="true" applyBorder="true" applyAlignment="true" applyProtection="false">
      <alignment horizontal="center" vertical="bottom" textRotation="0" wrapText="true" indent="0" shrinkToFit="false"/>
      <protection locked="true" hidden="false"/>
    </xf>
    <xf numFmtId="168" fontId="18" fillId="0" borderId="9" xfId="26" applyFont="true" applyBorder="true" applyAlignment="true" applyProtection="false">
      <alignment horizontal="general" vertical="bottom" textRotation="0" wrapText="true" indent="0" shrinkToFit="false"/>
      <protection locked="true" hidden="false"/>
    </xf>
    <xf numFmtId="171" fontId="8" fillId="2" borderId="9" xfId="23" applyFont="true" applyBorder="true" applyAlignment="true" applyProtection="false">
      <alignment horizontal="center" vertical="bottom" textRotation="0" wrapText="true" indent="0" shrinkToFit="false"/>
      <protection locked="true" hidden="false"/>
    </xf>
    <xf numFmtId="164" fontId="26" fillId="2" borderId="9" xfId="23" applyFont="true" applyBorder="true" applyAlignment="true" applyProtection="false">
      <alignment horizontal="general" vertical="bottom" textRotation="0" wrapText="true" indent="0" shrinkToFit="false"/>
      <protection locked="true" hidden="false"/>
    </xf>
    <xf numFmtId="164" fontId="23" fillId="2" borderId="9" xfId="23" applyFont="true" applyBorder="true" applyAlignment="true" applyProtection="false">
      <alignment horizontal="center" vertical="bottom" textRotation="0" wrapText="false" indent="0" shrinkToFit="false"/>
      <protection locked="true" hidden="false"/>
    </xf>
    <xf numFmtId="168" fontId="18" fillId="2" borderId="9" xfId="23" applyFont="true" applyBorder="true" applyAlignment="true" applyProtection="false">
      <alignment horizontal="right" vertical="bottom" textRotation="0" wrapText="false" indent="0" shrinkToFit="false"/>
      <protection locked="true" hidden="false"/>
    </xf>
    <xf numFmtId="164" fontId="0" fillId="0" borderId="0" xfId="25" applyFont="false" applyBorder="false" applyAlignment="false" applyProtection="false">
      <alignment horizontal="general" vertical="bottom" textRotation="0" wrapText="false" indent="0" shrinkToFit="false"/>
      <protection locked="true" hidden="false"/>
    </xf>
    <xf numFmtId="164" fontId="27" fillId="0" borderId="0" xfId="25" applyFont="true" applyBorder="true" applyAlignment="true" applyProtection="false">
      <alignment horizontal="left" vertical="bottom" textRotation="0" wrapText="true" indent="0" shrinkToFit="false"/>
      <protection locked="true" hidden="false"/>
    </xf>
    <xf numFmtId="164" fontId="27" fillId="0" borderId="0" xfId="25" applyFont="true" applyBorder="false" applyAlignment="true" applyProtection="false">
      <alignment horizontal="left" vertical="bottom" textRotation="0" wrapText="false" indent="0" shrinkToFit="false"/>
      <protection locked="true" hidden="false"/>
    </xf>
    <xf numFmtId="164" fontId="27" fillId="0" borderId="0" xfId="25" applyFont="true" applyBorder="false" applyAlignment="true" applyProtection="false">
      <alignment horizontal="right" vertical="bottom" textRotation="0" wrapText="false" indent="0" shrinkToFit="false"/>
      <protection locked="true" hidden="false"/>
    </xf>
    <xf numFmtId="164" fontId="27" fillId="0" borderId="0" xfId="25" applyFont="true" applyBorder="false" applyAlignment="true" applyProtection="false">
      <alignment horizontal="left" vertical="bottom" textRotation="0" wrapText="false" indent="0" shrinkToFit="false"/>
      <protection locked="true" hidden="false"/>
    </xf>
    <xf numFmtId="164" fontId="28" fillId="0" borderId="0" xfId="28" applyFont="true" applyBorder="false" applyAlignment="true" applyProtection="true">
      <alignment horizontal="center" vertical="center" textRotation="0" wrapText="false" indent="0" shrinkToFit="false"/>
      <protection locked="false" hidden="false"/>
    </xf>
    <xf numFmtId="164" fontId="28" fillId="0" borderId="0" xfId="28" applyFont="true" applyBorder="false" applyAlignment="true" applyProtection="true">
      <alignment horizontal="left" vertical="center" textRotation="0" wrapText="false" indent="0" shrinkToFit="false"/>
      <protection locked="false" hidden="false"/>
    </xf>
    <xf numFmtId="168" fontId="28" fillId="0" borderId="0" xfId="28" applyFont="true" applyBorder="false" applyAlignment="true" applyProtection="true">
      <alignment horizontal="center" vertical="center" textRotation="0" wrapText="false" indent="0" shrinkToFit="false"/>
      <protection locked="false" hidden="false"/>
    </xf>
    <xf numFmtId="165" fontId="28" fillId="0" borderId="0" xfId="28" applyFont="true" applyBorder="false" applyAlignment="true" applyProtection="true">
      <alignment horizontal="center" vertical="center" textRotation="0" wrapText="false" indent="0" shrinkToFit="false"/>
      <protection locked="false" hidden="false"/>
    </xf>
    <xf numFmtId="165" fontId="28" fillId="0" borderId="0" xfId="17" applyFont="true" applyBorder="false" applyAlignment="true" applyProtection="true">
      <alignment horizontal="center" vertical="center" textRotation="0" wrapText="false" indent="0" shrinkToFit="false"/>
      <protection locked="false" hidden="false"/>
    </xf>
    <xf numFmtId="173" fontId="28" fillId="0" borderId="0" xfId="28" applyFont="true" applyBorder="false" applyAlignment="true" applyProtection="true">
      <alignment horizontal="center" vertical="center" textRotation="0" wrapText="false" indent="0" shrinkToFit="false"/>
      <protection locked="false" hidden="false"/>
    </xf>
    <xf numFmtId="164" fontId="28" fillId="0" borderId="0" xfId="28" applyFont="true" applyBorder="false" applyAlignment="true" applyProtection="true">
      <alignment horizontal="general" vertical="center" textRotation="0" wrapText="false" indent="0" shrinkToFit="false"/>
      <protection locked="false" hidden="false"/>
    </xf>
    <xf numFmtId="164" fontId="28" fillId="0" borderId="0" xfId="0" applyFont="true" applyBorder="false" applyAlignment="true" applyProtection="false">
      <alignment horizontal="general" vertical="center" textRotation="0" wrapText="false" indent="0" shrinkToFit="false"/>
      <protection locked="true" hidden="false"/>
    </xf>
    <xf numFmtId="164" fontId="28" fillId="0" borderId="10" xfId="28" applyFont="true" applyBorder="true" applyAlignment="true" applyProtection="true">
      <alignment horizontal="center" vertical="center" textRotation="0" wrapText="false" indent="0" shrinkToFit="false"/>
      <protection locked="false" hidden="false"/>
    </xf>
    <xf numFmtId="164" fontId="28" fillId="0" borderId="11" xfId="28" applyFont="true" applyBorder="true" applyAlignment="true" applyProtection="true">
      <alignment horizontal="general" vertical="center" textRotation="0" wrapText="false" indent="0" shrinkToFit="false"/>
      <protection locked="false" hidden="false"/>
    </xf>
    <xf numFmtId="174" fontId="28" fillId="0" borderId="12" xfId="28" applyFont="true" applyBorder="true" applyAlignment="true" applyProtection="true">
      <alignment horizontal="center" vertical="center" textRotation="0" wrapText="false" indent="0" shrinkToFit="false"/>
      <protection locked="false" hidden="false"/>
    </xf>
    <xf numFmtId="164" fontId="28" fillId="0" borderId="13" xfId="28" applyFont="true" applyBorder="true" applyAlignment="true" applyProtection="true">
      <alignment horizontal="center" vertical="center" textRotation="0" wrapText="false" indent="0" shrinkToFit="false"/>
      <protection locked="false" hidden="false"/>
    </xf>
    <xf numFmtId="164" fontId="28" fillId="0" borderId="0" xfId="28" applyFont="true" applyBorder="true" applyAlignment="true" applyProtection="true">
      <alignment horizontal="general" vertical="center" textRotation="0" wrapText="false" indent="0" shrinkToFit="false"/>
      <protection locked="false" hidden="false"/>
    </xf>
    <xf numFmtId="164" fontId="29" fillId="0" borderId="0" xfId="0" applyFont="true" applyBorder="false" applyAlignment="true" applyProtection="false">
      <alignment horizontal="left" vertical="top" textRotation="0" wrapText="false" indent="6" shrinkToFit="false"/>
      <protection locked="true" hidden="false"/>
    </xf>
    <xf numFmtId="164" fontId="30" fillId="0" borderId="13" xfId="28" applyFont="true" applyBorder="true" applyAlignment="true" applyProtection="true">
      <alignment horizontal="center" vertical="center" textRotation="0" wrapText="true" indent="0" shrinkToFit="false"/>
      <protection locked="true" hidden="true"/>
    </xf>
    <xf numFmtId="164" fontId="30" fillId="0" borderId="0" xfId="28" applyFont="true" applyBorder="true" applyAlignment="true" applyProtection="true">
      <alignment horizontal="center" vertical="center" textRotation="0" wrapText="true" indent="0" shrinkToFit="false"/>
      <protection locked="true" hidden="true"/>
    </xf>
    <xf numFmtId="164" fontId="30" fillId="0" borderId="0" xfId="28" applyFont="true" applyBorder="true" applyAlignment="true" applyProtection="true">
      <alignment horizontal="general" vertical="center" textRotation="0" wrapText="false" indent="0" shrinkToFit="false"/>
      <protection locked="true" hidden="true"/>
    </xf>
    <xf numFmtId="164" fontId="28" fillId="0" borderId="0" xfId="0" applyFont="true" applyBorder="false" applyAlignment="true" applyProtection="true">
      <alignment horizontal="general" vertical="center" textRotation="0" wrapText="false" indent="0" shrinkToFit="false"/>
      <protection locked="false" hidden="false"/>
    </xf>
    <xf numFmtId="164" fontId="30" fillId="0" borderId="13" xfId="28" applyFont="true" applyBorder="true" applyAlignment="true" applyProtection="true">
      <alignment horizontal="center" vertical="center" textRotation="0" wrapText="false" indent="0" shrinkToFit="false"/>
      <protection locked="true" hidden="true"/>
    </xf>
    <xf numFmtId="164" fontId="30" fillId="0" borderId="0" xfId="28" applyFont="true" applyBorder="true" applyAlignment="true" applyProtection="true">
      <alignment horizontal="left" vertical="center" textRotation="0" wrapText="true" indent="0" shrinkToFit="false"/>
      <protection locked="true" hidden="true"/>
    </xf>
    <xf numFmtId="164" fontId="30" fillId="0" borderId="0" xfId="28" applyFont="true" applyBorder="true" applyAlignment="true" applyProtection="true">
      <alignment horizontal="center" vertical="center" textRotation="0" wrapText="false" indent="0" shrinkToFit="false"/>
      <protection locked="true" hidden="true"/>
    </xf>
    <xf numFmtId="164" fontId="28" fillId="0" borderId="0" xfId="28" applyFont="true" applyBorder="true" applyAlignment="true" applyProtection="true">
      <alignment horizontal="center" vertical="center" textRotation="0" wrapText="false" indent="0" shrinkToFit="false"/>
      <protection locked="true" hidden="true"/>
    </xf>
    <xf numFmtId="164" fontId="28" fillId="0" borderId="0" xfId="28" applyFont="true" applyBorder="true" applyAlignment="true" applyProtection="true">
      <alignment horizontal="general" vertical="center" textRotation="0" wrapText="false" indent="0" shrinkToFit="false"/>
      <protection locked="true" hidden="true"/>
    </xf>
    <xf numFmtId="164" fontId="28" fillId="0" borderId="6" xfId="28" applyFont="true" applyBorder="true" applyAlignment="true" applyProtection="true">
      <alignment horizontal="center" vertical="center" textRotation="0" wrapText="true" indent="0" shrinkToFit="false"/>
      <protection locked="true" hidden="true"/>
    </xf>
    <xf numFmtId="164" fontId="28" fillId="0" borderId="14" xfId="28" applyFont="true" applyBorder="true" applyAlignment="true" applyProtection="true">
      <alignment horizontal="center" vertical="center" textRotation="0" wrapText="true" indent="0" shrinkToFit="false"/>
      <protection locked="true" hidden="true"/>
    </xf>
    <xf numFmtId="164" fontId="28" fillId="0" borderId="14" xfId="28" applyFont="true" applyBorder="true" applyAlignment="true" applyProtection="true">
      <alignment horizontal="general" vertical="center" textRotation="0" wrapText="true" indent="0" shrinkToFit="false"/>
      <protection locked="true" hidden="true"/>
    </xf>
    <xf numFmtId="164" fontId="28" fillId="0" borderId="14" xfId="28" applyFont="true" applyBorder="true" applyAlignment="true" applyProtection="true">
      <alignment horizontal="left" vertical="center" textRotation="0" wrapText="true" indent="0" shrinkToFit="false"/>
      <protection locked="true" hidden="true"/>
    </xf>
    <xf numFmtId="168" fontId="28" fillId="0" borderId="14" xfId="28" applyFont="true" applyBorder="true" applyAlignment="true" applyProtection="true">
      <alignment horizontal="center" vertical="center" textRotation="0" wrapText="true" indent="0" shrinkToFit="false"/>
      <protection locked="true" hidden="true"/>
    </xf>
    <xf numFmtId="165" fontId="28" fillId="0" borderId="14" xfId="28" applyFont="true" applyBorder="true" applyAlignment="true" applyProtection="true">
      <alignment horizontal="center" vertical="center" textRotation="0" wrapText="true" indent="0" shrinkToFit="false"/>
      <protection locked="true" hidden="true"/>
    </xf>
    <xf numFmtId="164" fontId="28" fillId="0" borderId="7" xfId="28" applyFont="true" applyBorder="true" applyAlignment="true" applyProtection="true">
      <alignment horizontal="center" vertical="center" textRotation="0" wrapText="true" indent="0" shrinkToFit="false"/>
      <protection locked="true" hidden="true"/>
    </xf>
    <xf numFmtId="167" fontId="30" fillId="3" borderId="5" xfId="28" applyFont="true" applyBorder="true" applyAlignment="true" applyProtection="true">
      <alignment horizontal="center" vertical="center" textRotation="0" wrapText="false" indent="0" shrinkToFit="false"/>
      <protection locked="true" hidden="true"/>
    </xf>
    <xf numFmtId="164" fontId="30" fillId="3" borderId="5" xfId="28" applyFont="true" applyBorder="true" applyAlignment="true" applyProtection="true">
      <alignment horizontal="center" vertical="center" textRotation="0" wrapText="true" indent="0" shrinkToFit="false"/>
      <protection locked="true" hidden="true"/>
    </xf>
    <xf numFmtId="164" fontId="30" fillId="3" borderId="5" xfId="28" applyFont="true" applyBorder="true" applyAlignment="true" applyProtection="true">
      <alignment horizontal="left" vertical="center" textRotation="0" wrapText="true" indent="0" shrinkToFit="false"/>
      <protection locked="true" hidden="true"/>
    </xf>
    <xf numFmtId="168" fontId="30" fillId="3" borderId="5" xfId="28" applyFont="true" applyBorder="true" applyAlignment="true" applyProtection="true">
      <alignment horizontal="center" vertical="center" textRotation="0" wrapText="true" indent="0" shrinkToFit="false"/>
      <protection locked="true" hidden="true"/>
    </xf>
    <xf numFmtId="165" fontId="30" fillId="3" borderId="5" xfId="28" applyFont="true" applyBorder="true" applyAlignment="true" applyProtection="true">
      <alignment horizontal="center" vertical="center" textRotation="0" wrapText="true" indent="0" shrinkToFit="false"/>
      <protection locked="true" hidden="true"/>
    </xf>
    <xf numFmtId="165" fontId="30" fillId="3" borderId="5" xfId="17" applyFont="true" applyBorder="true" applyAlignment="true" applyProtection="true">
      <alignment horizontal="center" vertical="center" textRotation="0" wrapText="true" indent="0" shrinkToFit="false"/>
      <protection locked="true" hidden="true"/>
    </xf>
    <xf numFmtId="173" fontId="30" fillId="3" borderId="5" xfId="28" applyFont="true" applyBorder="true" applyAlignment="true" applyProtection="true">
      <alignment horizontal="center" vertical="center" textRotation="0" wrapText="true" indent="0" shrinkToFit="false"/>
      <protection locked="true" hidden="true"/>
    </xf>
    <xf numFmtId="164" fontId="30" fillId="0" borderId="0" xfId="28" applyFont="true" applyBorder="false" applyAlignment="true" applyProtection="true">
      <alignment horizontal="general" vertical="center" textRotation="0" wrapText="false" indent="0" shrinkToFit="false"/>
      <protection locked="false" hidden="false"/>
    </xf>
    <xf numFmtId="175" fontId="30" fillId="4" borderId="1" xfId="28" applyFont="true" applyBorder="true" applyAlignment="true" applyProtection="true">
      <alignment horizontal="center" vertical="center" textRotation="0" wrapText="true" indent="0" shrinkToFit="false"/>
      <protection locked="true" hidden="true"/>
    </xf>
    <xf numFmtId="175" fontId="30" fillId="4" borderId="1" xfId="28" applyFont="true" applyBorder="true" applyAlignment="true" applyProtection="true">
      <alignment horizontal="general" vertical="center" textRotation="0" wrapText="true" indent="0" shrinkToFit="false"/>
      <protection locked="true" hidden="true"/>
    </xf>
    <xf numFmtId="164" fontId="31" fillId="4" borderId="1" xfId="0" applyFont="true" applyBorder="true" applyAlignment="true" applyProtection="false">
      <alignment horizontal="general" vertical="center" textRotation="0" wrapText="true" indent="0" shrinkToFit="false"/>
      <protection locked="true" hidden="false"/>
    </xf>
    <xf numFmtId="164" fontId="30" fillId="4" borderId="1" xfId="28" applyFont="true" applyBorder="true" applyAlignment="true" applyProtection="true">
      <alignment horizontal="left" vertical="center" textRotation="0" wrapText="true" indent="0" shrinkToFit="false"/>
      <protection locked="true" hidden="true"/>
    </xf>
    <xf numFmtId="172" fontId="30" fillId="4" borderId="1" xfId="28" applyFont="true" applyBorder="true" applyAlignment="true" applyProtection="true">
      <alignment horizontal="center" vertical="center" textRotation="0" wrapText="true" indent="0" shrinkToFit="false"/>
      <protection locked="true" hidden="true"/>
    </xf>
    <xf numFmtId="165" fontId="30" fillId="4" borderId="1" xfId="28" applyFont="true" applyBorder="true" applyAlignment="true" applyProtection="true">
      <alignment horizontal="center" vertical="center" textRotation="0" wrapText="true" indent="0" shrinkToFit="false"/>
      <protection locked="true" hidden="true"/>
    </xf>
    <xf numFmtId="165" fontId="30" fillId="4" borderId="1" xfId="17" applyFont="true" applyBorder="true" applyAlignment="true" applyProtection="true">
      <alignment horizontal="center" vertical="center" textRotation="0" wrapText="true" indent="0" shrinkToFit="false"/>
      <protection locked="true" hidden="true"/>
    </xf>
    <xf numFmtId="169" fontId="30" fillId="4" borderId="1" xfId="19" applyFont="true" applyBorder="true" applyAlignment="true" applyProtection="true">
      <alignment horizontal="center" vertical="center" textRotation="0" wrapText="true" indent="0" shrinkToFit="false"/>
      <protection locked="true" hidden="true"/>
    </xf>
    <xf numFmtId="164" fontId="32" fillId="5" borderId="1" xfId="28" applyFont="true" applyBorder="true" applyAlignment="true" applyProtection="true">
      <alignment horizontal="center" vertical="center" textRotation="0" wrapText="false" indent="0" shrinkToFit="false"/>
      <protection locked="true" hidden="true"/>
    </xf>
    <xf numFmtId="164" fontId="32" fillId="5" borderId="1" xfId="28" applyFont="true" applyBorder="true" applyAlignment="true" applyProtection="true">
      <alignment horizontal="general" vertical="center" textRotation="0" wrapText="false" indent="0" shrinkToFit="false"/>
      <protection locked="true" hidden="true"/>
    </xf>
    <xf numFmtId="164" fontId="32" fillId="5" borderId="1" xfId="28" applyFont="true" applyBorder="true" applyAlignment="true" applyProtection="true">
      <alignment horizontal="center" vertical="center" textRotation="0" wrapText="true" indent="0" shrinkToFit="false"/>
      <protection locked="true" hidden="true"/>
    </xf>
    <xf numFmtId="164" fontId="32" fillId="5" borderId="1" xfId="28" applyFont="true" applyBorder="true" applyAlignment="true" applyProtection="true">
      <alignment horizontal="left" vertical="center" textRotation="0" wrapText="true" indent="0" shrinkToFit="false"/>
      <protection locked="true" hidden="true"/>
    </xf>
    <xf numFmtId="172" fontId="32" fillId="5" borderId="1" xfId="17" applyFont="true" applyBorder="true" applyAlignment="true" applyProtection="true">
      <alignment horizontal="center" vertical="center" textRotation="0" wrapText="false" indent="0" shrinkToFit="false"/>
      <protection locked="true" hidden="true"/>
    </xf>
    <xf numFmtId="165" fontId="32" fillId="5" borderId="1" xfId="17" applyFont="true" applyBorder="true" applyAlignment="true" applyProtection="true">
      <alignment horizontal="center" vertical="center" textRotation="0" wrapText="false" indent="0" shrinkToFit="false"/>
      <protection locked="true" hidden="true"/>
    </xf>
    <xf numFmtId="169" fontId="32" fillId="5" borderId="1" xfId="19" applyFont="true" applyBorder="true" applyAlignment="true" applyProtection="true">
      <alignment horizontal="center" vertical="center" textRotation="0" wrapText="true" indent="0" shrinkToFit="false"/>
      <protection locked="true" hidden="true"/>
    </xf>
    <xf numFmtId="164" fontId="5" fillId="2" borderId="0" xfId="28" applyFont="true" applyBorder="false" applyAlignment="true" applyProtection="true">
      <alignment horizontal="general" vertical="center" textRotation="0" wrapText="false" indent="0" shrinkToFit="false"/>
      <protection locked="false" hidden="false"/>
    </xf>
    <xf numFmtId="167" fontId="5" fillId="0" borderId="1" xfId="0" applyFont="true" applyBorder="true" applyAlignment="true" applyProtection="true">
      <alignment horizontal="center" vertical="center" textRotation="0" wrapText="false" indent="0" shrinkToFit="false"/>
      <protection locked="true" hidden="true"/>
    </xf>
    <xf numFmtId="167" fontId="5" fillId="2" borderId="1" xfId="28" applyFont="true" applyBorder="true" applyAlignment="true" applyProtection="true">
      <alignment horizontal="center" vertical="center" textRotation="0" wrapText="false" indent="0" shrinkToFit="false"/>
      <protection locked="true" hidden="true"/>
    </xf>
    <xf numFmtId="164" fontId="5" fillId="0" borderId="1" xfId="0" applyFont="true" applyBorder="true" applyAlignment="true" applyProtection="true">
      <alignment horizontal="center" vertical="center" textRotation="0" wrapText="false" indent="0" shrinkToFit="false"/>
      <protection locked="true" hidden="true"/>
    </xf>
    <xf numFmtId="164" fontId="5" fillId="0" borderId="1" xfId="0" applyFont="true" applyBorder="true" applyAlignment="true" applyProtection="true">
      <alignment horizontal="left" vertical="center" textRotation="0" wrapText="true" indent="0" shrinkToFit="false"/>
      <protection locked="true" hidden="true"/>
    </xf>
    <xf numFmtId="168" fontId="5" fillId="0" borderId="1" xfId="0" applyFont="true" applyBorder="true" applyAlignment="true" applyProtection="true">
      <alignment horizontal="center" vertical="center" textRotation="0" wrapText="false" indent="0" shrinkToFit="false"/>
      <protection locked="true" hidden="true"/>
    </xf>
    <xf numFmtId="165" fontId="5" fillId="0" borderId="1" xfId="0" applyFont="true" applyBorder="true" applyAlignment="true" applyProtection="true">
      <alignment horizontal="center" vertical="center" textRotation="0" wrapText="false" indent="0" shrinkToFit="false"/>
      <protection locked="false" hidden="false"/>
    </xf>
    <xf numFmtId="165" fontId="5" fillId="0" borderId="1" xfId="17" applyFont="true" applyBorder="true" applyAlignment="true" applyProtection="true">
      <alignment horizontal="right" vertical="center" textRotation="0" wrapText="false" indent="0" shrinkToFit="false"/>
      <protection locked="true" hidden="true"/>
    </xf>
    <xf numFmtId="169" fontId="5" fillId="0" borderId="1" xfId="19" applyFont="true" applyBorder="true" applyAlignment="true" applyProtection="true">
      <alignment horizontal="center" vertical="center" textRotation="0" wrapText="false" indent="0" shrinkToFit="false"/>
      <protection locked="true" hidden="true"/>
    </xf>
    <xf numFmtId="164" fontId="5" fillId="0" borderId="0" xfId="0" applyFont="true" applyBorder="false" applyAlignment="false" applyProtection="false">
      <alignment horizontal="general" vertical="bottom" textRotation="0" wrapText="false" indent="0" shrinkToFit="false"/>
      <protection locked="true" hidden="false"/>
    </xf>
    <xf numFmtId="176" fontId="6" fillId="0" borderId="1" xfId="0" applyFont="true" applyBorder="true" applyAlignment="true" applyProtection="true">
      <alignment horizontal="center" vertical="center" textRotation="0" wrapText="false" indent="0" shrinkToFit="false"/>
      <protection locked="true" hidden="true"/>
    </xf>
    <xf numFmtId="164" fontId="5" fillId="5" borderId="1" xfId="0" applyFont="true" applyBorder="true" applyAlignment="true" applyProtection="true">
      <alignment horizontal="center" vertical="center" textRotation="0" wrapText="false" indent="0" shrinkToFit="false"/>
      <protection locked="true" hidden="true"/>
    </xf>
    <xf numFmtId="176" fontId="6" fillId="2" borderId="1" xfId="0" applyFont="true" applyBorder="true" applyAlignment="true" applyProtection="true">
      <alignment horizontal="center" vertical="center" textRotation="0" wrapText="false" indent="0" shrinkToFit="false"/>
      <protection locked="true" hidden="true"/>
    </xf>
    <xf numFmtId="164" fontId="5" fillId="0" borderId="0" xfId="0" applyFont="true" applyBorder="false" applyAlignment="true" applyProtection="false">
      <alignment horizontal="general" vertical="center" textRotation="0" wrapText="false" indent="0" shrinkToFit="false"/>
      <protection locked="true" hidden="false"/>
    </xf>
    <xf numFmtId="164" fontId="5" fillId="2" borderId="1" xfId="28" applyFont="true" applyBorder="true" applyAlignment="true" applyProtection="true">
      <alignment horizontal="center" vertical="center" textRotation="0" wrapText="false" indent="0" shrinkToFit="false"/>
      <protection locked="true" hidden="true"/>
    </xf>
    <xf numFmtId="168" fontId="5" fillId="2" borderId="1" xfId="0" applyFont="true" applyBorder="true" applyAlignment="true" applyProtection="true">
      <alignment horizontal="center" vertical="center" textRotation="0" wrapText="false" indent="0" shrinkToFit="false"/>
      <protection locked="true" hidden="true"/>
    </xf>
    <xf numFmtId="164" fontId="5" fillId="0" borderId="1" xfId="0" applyFont="true" applyBorder="true" applyAlignment="true" applyProtection="true">
      <alignment horizontal="center" vertical="bottom" textRotation="0" wrapText="true" indent="0" shrinkToFit="false"/>
      <protection locked="true" hidden="true"/>
    </xf>
    <xf numFmtId="167" fontId="5" fillId="0" borderId="1" xfId="28" applyFont="true" applyBorder="true" applyAlignment="true" applyProtection="true">
      <alignment horizontal="center" vertical="center" textRotation="0" wrapText="false" indent="0" shrinkToFit="false"/>
      <protection locked="true" hidden="true"/>
    </xf>
    <xf numFmtId="167" fontId="5" fillId="2" borderId="1" xfId="28" applyFont="true" applyBorder="true" applyAlignment="true" applyProtection="true">
      <alignment horizontal="center" vertical="center" textRotation="0" wrapText="true" indent="0" shrinkToFit="false"/>
      <protection locked="true" hidden="true"/>
    </xf>
    <xf numFmtId="177" fontId="5" fillId="0" borderId="1" xfId="28" applyFont="true" applyBorder="true" applyAlignment="true" applyProtection="true">
      <alignment horizontal="center" vertical="center" textRotation="0" wrapText="false" indent="0" shrinkToFit="false"/>
      <protection locked="true" hidden="true"/>
    </xf>
    <xf numFmtId="177" fontId="5" fillId="0" borderId="1" xfId="28" applyFont="true" applyBorder="true" applyAlignment="true" applyProtection="true">
      <alignment horizontal="center" vertical="center" textRotation="0" wrapText="true" indent="0" shrinkToFit="false"/>
      <protection locked="true" hidden="true"/>
    </xf>
    <xf numFmtId="164" fontId="5" fillId="0" borderId="1" xfId="0" applyFont="true" applyBorder="true" applyAlignment="true" applyProtection="true">
      <alignment horizontal="center" vertical="bottom" textRotation="0" wrapText="false" indent="0" shrinkToFit="false"/>
      <protection locked="true" hidden="true"/>
    </xf>
    <xf numFmtId="164" fontId="5" fillId="0" borderId="1" xfId="28" applyFont="true" applyBorder="true" applyAlignment="true" applyProtection="true">
      <alignment horizontal="center" vertical="center" textRotation="0" wrapText="false" indent="0" shrinkToFit="false"/>
      <protection locked="true" hidden="true"/>
    </xf>
    <xf numFmtId="168" fontId="5" fillId="0" borderId="1" xfId="28" applyFont="true" applyBorder="true" applyAlignment="true" applyProtection="true">
      <alignment horizontal="center" vertical="center" textRotation="0" wrapText="true" indent="0" shrinkToFit="false"/>
      <protection locked="true" hidden="true"/>
    </xf>
    <xf numFmtId="164" fontId="5" fillId="0" borderId="1" xfId="28" applyFont="true" applyBorder="true" applyAlignment="true" applyProtection="true">
      <alignment horizontal="center" vertical="center" textRotation="0" wrapText="true" indent="0" shrinkToFit="false"/>
      <protection locked="true" hidden="true"/>
    </xf>
    <xf numFmtId="164" fontId="5" fillId="0" borderId="1" xfId="0" applyFont="true" applyBorder="true" applyAlignment="true" applyProtection="true">
      <alignment horizontal="left" vertical="center" textRotation="0" wrapText="true" indent="0" shrinkToFit="false"/>
      <protection locked="true" hidden="true"/>
    </xf>
    <xf numFmtId="168" fontId="5" fillId="0" borderId="1" xfId="17" applyFont="true" applyBorder="true" applyAlignment="true" applyProtection="true">
      <alignment horizontal="center" vertical="center" textRotation="0" wrapText="false" indent="0" shrinkToFit="false"/>
      <protection locked="true" hidden="true"/>
    </xf>
    <xf numFmtId="168" fontId="6" fillId="0" borderId="1" xfId="0" applyFont="true" applyBorder="true" applyAlignment="true" applyProtection="true">
      <alignment horizontal="center" vertical="center" textRotation="0" wrapText="false" indent="0" shrinkToFit="false"/>
      <protection locked="true" hidden="true"/>
    </xf>
    <xf numFmtId="164" fontId="32" fillId="3" borderId="1" xfId="28" applyFont="true" applyBorder="true" applyAlignment="true" applyProtection="true">
      <alignment horizontal="center" vertical="center" textRotation="0" wrapText="false" indent="0" shrinkToFit="false"/>
      <protection locked="true" hidden="true"/>
    </xf>
    <xf numFmtId="164" fontId="32" fillId="3" borderId="1" xfId="28" applyFont="true" applyBorder="true" applyAlignment="true" applyProtection="true">
      <alignment horizontal="general" vertical="center" textRotation="0" wrapText="false" indent="0" shrinkToFit="false"/>
      <protection locked="true" hidden="true"/>
    </xf>
    <xf numFmtId="164" fontId="32" fillId="3" borderId="1" xfId="28" applyFont="true" applyBorder="true" applyAlignment="true" applyProtection="true">
      <alignment horizontal="left" vertical="center" textRotation="0" wrapText="false" indent="0" shrinkToFit="false"/>
      <protection locked="true" hidden="true"/>
    </xf>
    <xf numFmtId="168" fontId="32" fillId="3" borderId="1" xfId="28" applyFont="true" applyBorder="true" applyAlignment="true" applyProtection="true">
      <alignment horizontal="center" vertical="center" textRotation="0" wrapText="false" indent="0" shrinkToFit="false"/>
      <protection locked="true" hidden="true"/>
    </xf>
    <xf numFmtId="165" fontId="32" fillId="3" borderId="1" xfId="17" applyFont="true" applyBorder="true" applyAlignment="true" applyProtection="true">
      <alignment horizontal="general" vertical="center" textRotation="0" wrapText="false" indent="0" shrinkToFit="false"/>
      <protection locked="true" hidden="true"/>
    </xf>
    <xf numFmtId="170" fontId="32" fillId="3" borderId="1" xfId="28" applyFont="true" applyBorder="true" applyAlignment="true" applyProtection="true">
      <alignment horizontal="center" vertical="center" textRotation="0" wrapText="true" indent="0" shrinkToFit="false"/>
      <protection locked="true" hidden="true"/>
    </xf>
    <xf numFmtId="164" fontId="33" fillId="0" borderId="0" xfId="28" applyFont="true" applyBorder="false" applyAlignment="true" applyProtection="true">
      <alignment horizontal="general" vertical="center" textRotation="0" wrapText="false" indent="0" shrinkToFit="false"/>
      <protection locked="false" hidden="false"/>
    </xf>
    <xf numFmtId="164" fontId="32" fillId="3" borderId="15" xfId="28" applyFont="true" applyBorder="true" applyAlignment="true" applyProtection="true">
      <alignment horizontal="center" vertical="center" textRotation="0" wrapText="false" indent="0" shrinkToFit="false"/>
      <protection locked="true" hidden="true"/>
    </xf>
    <xf numFmtId="164" fontId="32" fillId="3" borderId="15" xfId="28" applyFont="true" applyBorder="true" applyAlignment="true" applyProtection="true">
      <alignment horizontal="center" vertical="bottom" textRotation="0" wrapText="false" indent="0" shrinkToFit="false"/>
      <protection locked="true" hidden="true"/>
    </xf>
    <xf numFmtId="164" fontId="32" fillId="3" borderId="15" xfId="28" applyFont="true" applyBorder="true" applyAlignment="true" applyProtection="true">
      <alignment horizontal="general" vertical="center" textRotation="0" wrapText="false" indent="0" shrinkToFit="false"/>
      <protection locked="true" hidden="true"/>
    </xf>
    <xf numFmtId="164" fontId="32" fillId="3" borderId="15" xfId="28" applyFont="true" applyBorder="true" applyAlignment="true" applyProtection="true">
      <alignment horizontal="left" vertical="center" textRotation="0" wrapText="false" indent="0" shrinkToFit="false"/>
      <protection locked="true" hidden="true"/>
    </xf>
    <xf numFmtId="169" fontId="32" fillId="3" borderId="15" xfId="19" applyFont="true" applyBorder="true" applyAlignment="true" applyProtection="true">
      <alignment horizontal="general" vertical="center" textRotation="0" wrapText="false" indent="0" shrinkToFit="false"/>
      <protection locked="false" hidden="false"/>
    </xf>
    <xf numFmtId="165" fontId="32" fillId="3" borderId="15" xfId="17" applyFont="true" applyBorder="true" applyAlignment="true" applyProtection="true">
      <alignment horizontal="general" vertical="center" textRotation="0" wrapText="false" indent="0" shrinkToFit="false"/>
      <protection locked="true" hidden="true"/>
    </xf>
    <xf numFmtId="170" fontId="32" fillId="3" borderId="15" xfId="28" applyFont="true" applyBorder="true" applyAlignment="true" applyProtection="true">
      <alignment horizontal="center" vertical="center" textRotation="0" wrapText="true" indent="0" shrinkToFit="false"/>
      <protection locked="true" hidden="true"/>
    </xf>
    <xf numFmtId="164" fontId="5" fillId="0" borderId="0" xfId="28" applyFont="true" applyBorder="false" applyAlignment="true" applyProtection="true">
      <alignment horizontal="general" vertical="center" textRotation="0" wrapText="false" indent="0" shrinkToFit="false"/>
      <protection locked="false" hidden="false"/>
    </xf>
    <xf numFmtId="164" fontId="32" fillId="0" borderId="11" xfId="28" applyFont="true" applyBorder="true" applyAlignment="true" applyProtection="true">
      <alignment horizontal="left" vertical="center" textRotation="0" wrapText="true" indent="0" shrinkToFit="false"/>
      <protection locked="true" hidden="true"/>
    </xf>
    <xf numFmtId="165" fontId="5" fillId="0" borderId="11" xfId="28" applyFont="true" applyBorder="true" applyAlignment="true" applyProtection="true">
      <alignment horizontal="right" vertical="center" textRotation="0" wrapText="false" indent="0" shrinkToFit="false"/>
      <protection locked="true" hidden="true"/>
    </xf>
    <xf numFmtId="169" fontId="5" fillId="0" borderId="11" xfId="28" applyFont="true" applyBorder="true" applyAlignment="true" applyProtection="true">
      <alignment horizontal="center" vertical="center" textRotation="0" wrapText="false" indent="0" shrinkToFit="false"/>
      <protection locked="true" hidden="true"/>
    </xf>
    <xf numFmtId="165" fontId="5" fillId="0" borderId="0" xfId="28" applyFont="true" applyBorder="true" applyAlignment="true" applyProtection="true">
      <alignment horizontal="right" vertical="center" textRotation="0" wrapText="false" indent="0" shrinkToFit="false"/>
      <protection locked="true" hidden="true"/>
    </xf>
    <xf numFmtId="164" fontId="5" fillId="0" borderId="0" xfId="28" applyFont="true" applyBorder="true" applyAlignment="true" applyProtection="true">
      <alignment horizontal="center" vertical="center" textRotation="0" wrapText="false" indent="0" shrinkToFit="false"/>
      <protection locked="true" hidden="true"/>
    </xf>
    <xf numFmtId="164" fontId="30" fillId="0" borderId="0" xfId="28" applyFont="true" applyBorder="true" applyAlignment="true" applyProtection="true">
      <alignment horizontal="center" vertical="center" textRotation="0" wrapText="true" indent="0" shrinkToFit="false"/>
      <protection locked="false" hidden="false"/>
    </xf>
    <xf numFmtId="165" fontId="30" fillId="0" borderId="0" xfId="28" applyFont="true" applyBorder="true" applyAlignment="true" applyProtection="true">
      <alignment horizontal="center" vertical="center" textRotation="0" wrapText="true" indent="0" shrinkToFit="false"/>
      <protection locked="false" hidden="false"/>
    </xf>
    <xf numFmtId="165" fontId="28" fillId="0" borderId="0" xfId="28" applyFont="true" applyBorder="true" applyAlignment="true" applyProtection="true">
      <alignment horizontal="right" vertical="center" textRotation="0" wrapText="false" indent="0" shrinkToFit="false"/>
      <protection locked="false" hidden="false"/>
    </xf>
    <xf numFmtId="164" fontId="28" fillId="0" borderId="0" xfId="28" applyFont="true" applyBorder="true" applyAlignment="true" applyProtection="true">
      <alignment horizontal="center" vertical="center" textRotation="0" wrapText="false" indent="0" shrinkToFit="false"/>
      <protection locked="false" hidden="false"/>
    </xf>
    <xf numFmtId="164" fontId="28" fillId="0" borderId="0" xfId="28" applyFont="true" applyBorder="true" applyAlignment="true" applyProtection="true">
      <alignment horizontal="center" vertical="center" textRotation="0" wrapText="true" indent="0" shrinkToFit="false"/>
      <protection locked="false" hidden="false"/>
    </xf>
    <xf numFmtId="164" fontId="28" fillId="0" borderId="0" xfId="28" applyFont="true" applyBorder="true" applyAlignment="true" applyProtection="true">
      <alignment horizontal="left" vertical="center" textRotation="0" wrapText="true" indent="0" shrinkToFit="false"/>
      <protection locked="false" hidden="false"/>
    </xf>
    <xf numFmtId="168" fontId="28" fillId="0" borderId="0" xfId="28" applyFont="true" applyBorder="true" applyAlignment="true" applyProtection="true">
      <alignment horizontal="center" vertical="center" textRotation="0" wrapText="false" indent="0" shrinkToFit="false"/>
      <protection locked="false" hidden="false"/>
    </xf>
    <xf numFmtId="165" fontId="28" fillId="0" borderId="0" xfId="28" applyFont="true" applyBorder="true" applyAlignment="true" applyProtection="true">
      <alignment horizontal="center" vertical="center" textRotation="0" wrapText="false" indent="0" shrinkToFit="false"/>
      <protection locked="false" hidden="false"/>
    </xf>
    <xf numFmtId="164" fontId="28" fillId="0" borderId="0" xfId="0" applyFont="true" applyBorder="true" applyAlignment="true" applyProtection="false">
      <alignment horizontal="general" vertical="center" textRotation="0" wrapText="false" indent="0" shrinkToFit="false"/>
      <protection locked="true" hidden="false"/>
    </xf>
    <xf numFmtId="165" fontId="28" fillId="0" borderId="0" xfId="28" applyFont="true" applyBorder="true" applyAlignment="true" applyProtection="true">
      <alignment horizontal="general" vertical="center" textRotation="0" wrapText="false" indent="0" shrinkToFit="false"/>
      <protection locked="false" hidden="false"/>
    </xf>
    <xf numFmtId="164" fontId="30" fillId="0" borderId="0" xfId="0" applyFont="true" applyBorder="true" applyAlignment="true" applyProtection="true">
      <alignment horizontal="center" vertical="center" textRotation="0" wrapText="false" indent="0" shrinkToFit="false"/>
      <protection locked="false" hidden="false"/>
    </xf>
    <xf numFmtId="165" fontId="30" fillId="0" borderId="0" xfId="0" applyFont="true" applyBorder="true" applyAlignment="true" applyProtection="true">
      <alignment horizontal="center" vertical="center" textRotation="0" wrapText="false" indent="0" shrinkToFit="false"/>
      <protection locked="false" hidden="false"/>
    </xf>
    <xf numFmtId="173" fontId="28" fillId="0" borderId="0" xfId="28" applyFont="true" applyBorder="true" applyAlignment="true" applyProtection="true">
      <alignment horizontal="center" vertical="center" textRotation="0" wrapText="false" indent="0" shrinkToFit="false"/>
      <protection locked="false" hidden="false"/>
    </xf>
    <xf numFmtId="164" fontId="28" fillId="0" borderId="0" xfId="0" applyFont="true" applyBorder="true" applyAlignment="true" applyProtection="true">
      <alignment horizontal="center" vertical="center" textRotation="0" wrapText="false" indent="0" shrinkToFit="false"/>
      <protection locked="false" hidden="false"/>
    </xf>
    <xf numFmtId="165" fontId="28" fillId="0" borderId="0" xfId="0" applyFont="true" applyBorder="true" applyAlignment="true" applyProtection="true">
      <alignment horizontal="center" vertical="center" textRotation="0" wrapText="false" indent="0" shrinkToFit="false"/>
      <protection locked="false" hidden="false"/>
    </xf>
    <xf numFmtId="164" fontId="28" fillId="0" borderId="0" xfId="28" applyFont="true" applyBorder="true" applyAlignment="true" applyProtection="true">
      <alignment horizontal="left" vertical="center" textRotation="0" wrapText="false" indent="0" shrinkToFit="false"/>
      <protection locked="false" hidden="false"/>
    </xf>
    <xf numFmtId="165" fontId="28" fillId="0" borderId="0" xfId="0" applyFont="true" applyBorder="false" applyAlignment="true" applyProtection="false">
      <alignment horizontal="general" vertical="center" textRotation="0" wrapText="false" indent="0" shrinkToFit="false"/>
      <protection locked="true" hidden="false"/>
    </xf>
    <xf numFmtId="164" fontId="30" fillId="0" borderId="0" xfId="28" applyFont="true" applyBorder="false" applyAlignment="true" applyProtection="true">
      <alignment horizontal="center" vertical="center" textRotation="0" wrapText="false" indent="0" shrinkToFit="false"/>
      <protection locked="false" hidden="false"/>
    </xf>
    <xf numFmtId="164" fontId="30" fillId="0" borderId="0" xfId="0" applyFont="true" applyBorder="false" applyAlignment="true" applyProtection="true">
      <alignment horizontal="general" vertical="center" textRotation="0" wrapText="false" indent="0" shrinkToFit="false"/>
      <protection locked="false" hidden="false"/>
    </xf>
    <xf numFmtId="165" fontId="30" fillId="0" borderId="0" xfId="0" applyFont="true" applyBorder="false" applyAlignment="true" applyProtection="true">
      <alignment horizontal="center" vertical="center" textRotation="0" wrapText="false" indent="0" shrinkToFit="false"/>
      <protection locked="false" hidden="false"/>
    </xf>
    <xf numFmtId="165" fontId="30" fillId="0" borderId="0" xfId="0" applyFont="true" applyBorder="false" applyAlignment="true" applyProtection="true">
      <alignment horizontal="general" vertical="center" textRotation="0" wrapText="false" indent="0" shrinkToFit="false"/>
      <protection locked="false" hidden="false"/>
    </xf>
    <xf numFmtId="165" fontId="28" fillId="0" borderId="0" xfId="0" applyFont="true" applyBorder="false" applyAlignment="true" applyProtection="true">
      <alignment horizontal="center" vertical="center" textRotation="0" wrapText="false" indent="0" shrinkToFit="false"/>
      <protection locked="false" hidden="false"/>
    </xf>
    <xf numFmtId="165" fontId="28" fillId="0" borderId="0" xfId="0" applyFont="true" applyBorder="false" applyAlignment="true" applyProtection="true">
      <alignment horizontal="general" vertical="center" textRotation="0" wrapText="false" indent="0" shrinkToFit="false"/>
      <protection locked="false" hidden="false"/>
    </xf>
    <xf numFmtId="172" fontId="30" fillId="2" borderId="0" xfId="17" applyFont="true" applyBorder="false" applyAlignment="true" applyProtection="true">
      <alignment horizontal="center" vertical="center" textRotation="0" wrapText="false" indent="0" shrinkToFit="false"/>
      <protection locked="false" hidden="false"/>
    </xf>
  </cellXfs>
  <cellStyles count="15">
    <cellStyle name="Normal" xfId="0" builtinId="0"/>
    <cellStyle name="Comma" xfId="15" builtinId="3"/>
    <cellStyle name="Comma [0]" xfId="16" builtinId="6"/>
    <cellStyle name="Currency" xfId="17" builtinId="4"/>
    <cellStyle name="Currency [0]" xfId="18" builtinId="7"/>
    <cellStyle name="Percent" xfId="19" builtinId="5"/>
    <cellStyle name="Moeda 2" xfId="20"/>
    <cellStyle name="Normal 2" xfId="21"/>
    <cellStyle name="Normal 2 2" xfId="22"/>
    <cellStyle name="Normal 2 3" xfId="23"/>
    <cellStyle name="Normal 3" xfId="24"/>
    <cellStyle name="Normal 4" xfId="25"/>
    <cellStyle name="Normal_Plan1" xfId="26"/>
    <cellStyle name="Vírgula 2" xfId="27"/>
    <cellStyle name="Excel Built-in Explanatory Text" xfId="28"/>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2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4472C4"/>
      <rgbColor rgb="FF33CCCC"/>
      <rgbColor rgb="FF99CC00"/>
      <rgbColor rgb="FFFFC0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
</Relationships>
</file>

<file path=xl/drawings/_rels/drawing3.xml.rels><?xml version="1.0" encoding="UTF-8"?>
<Relationships xmlns="http://schemas.openxmlformats.org/package/2006/relationships"><Relationship Id="rId1"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79920</xdr:colOff>
      <xdr:row>0</xdr:row>
      <xdr:rowOff>46800</xdr:rowOff>
    </xdr:from>
    <xdr:to>
      <xdr:col>1</xdr:col>
      <xdr:colOff>560520</xdr:colOff>
      <xdr:row>2</xdr:row>
      <xdr:rowOff>94680</xdr:rowOff>
    </xdr:to>
    <xdr:pic>
      <xdr:nvPicPr>
        <xdr:cNvPr id="0" name="Imagem 1" descr=""/>
        <xdr:cNvPicPr/>
      </xdr:nvPicPr>
      <xdr:blipFill>
        <a:blip r:embed="rId1"/>
        <a:stretch/>
      </xdr:blipFill>
      <xdr:spPr>
        <a:xfrm>
          <a:off x="79920" y="46800"/>
          <a:ext cx="1306440" cy="466920"/>
        </a:xfrm>
        <a:prstGeom prst="rect">
          <a:avLst/>
        </a:prstGeom>
        <a:ln>
          <a:noFill/>
        </a:ln>
      </xdr:spPr>
    </xdr:pic>
    <xdr:clientData/>
  </xdr:twoCellAnchor>
  <xdr:twoCellAnchor editAs="oneCell">
    <xdr:from>
      <xdr:col>0</xdr:col>
      <xdr:colOff>48240</xdr:colOff>
      <xdr:row>0</xdr:row>
      <xdr:rowOff>36000</xdr:rowOff>
    </xdr:from>
    <xdr:to>
      <xdr:col>1</xdr:col>
      <xdr:colOff>528840</xdr:colOff>
      <xdr:row>2</xdr:row>
      <xdr:rowOff>83880</xdr:rowOff>
    </xdr:to>
    <xdr:pic>
      <xdr:nvPicPr>
        <xdr:cNvPr id="1" name="Imagem 2" descr=""/>
        <xdr:cNvPicPr/>
      </xdr:nvPicPr>
      <xdr:blipFill>
        <a:blip r:embed="rId2"/>
        <a:stretch/>
      </xdr:blipFill>
      <xdr:spPr>
        <a:xfrm>
          <a:off x="48240" y="36000"/>
          <a:ext cx="1306440" cy="46692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659880</xdr:colOff>
      <xdr:row>1</xdr:row>
      <xdr:rowOff>83880</xdr:rowOff>
    </xdr:from>
    <xdr:to>
      <xdr:col>5</xdr:col>
      <xdr:colOff>201240</xdr:colOff>
      <xdr:row>6</xdr:row>
      <xdr:rowOff>117000</xdr:rowOff>
    </xdr:to>
    <xdr:pic>
      <xdr:nvPicPr>
        <xdr:cNvPr id="2" name="Imagem 2" descr=""/>
        <xdr:cNvPicPr/>
      </xdr:nvPicPr>
      <xdr:blipFill>
        <a:blip r:embed="rId1"/>
        <a:srcRect l="10618" t="22789" r="12508" b="48560"/>
        <a:stretch/>
      </xdr:blipFill>
      <xdr:spPr>
        <a:xfrm>
          <a:off x="3047760" y="293400"/>
          <a:ext cx="6950880" cy="135684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5.xml.rels><?xml version="1.0" encoding="UTF-8"?>
<Relationships xmlns="http://schemas.openxmlformats.org/package/2006/relationships"><Relationship Id="rId1"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H4092"/>
  <sheetViews>
    <sheetView showFormulas="false" showGridLines="true" showRowColHeaders="true" showZeros="true" rightToLeft="false" tabSelected="false" showOutlineSymbols="true" defaultGridColor="true" view="normal" topLeftCell="A4088" colorId="64" zoomScale="100" zoomScaleNormal="100" zoomScalePageLayoutView="100" workbookViewId="0">
      <selection pane="topLeft" activeCell="E13" activeCellId="0" sqref="E13"/>
    </sheetView>
  </sheetViews>
  <sheetFormatPr defaultColWidth="9.15625" defaultRowHeight="15" zeroHeight="false" outlineLevelRow="0" outlineLevelCol="0"/>
  <cols>
    <col collapsed="false" customWidth="true" hidden="false" outlineLevel="0" max="1" min="1" style="1" width="11.71"/>
    <col collapsed="false" customWidth="true" hidden="false" outlineLevel="0" max="2" min="2" style="2" width="58.42"/>
    <col collapsed="false" customWidth="true" hidden="false" outlineLevel="0" max="3" min="3" style="3" width="8.86"/>
    <col collapsed="false" customWidth="true" hidden="false" outlineLevel="0" max="4" min="4" style="4" width="11.29"/>
    <col collapsed="false" customWidth="true" hidden="false" outlineLevel="0" max="5" min="5" style="4" width="14.57"/>
    <col collapsed="false" customWidth="true" hidden="false" outlineLevel="0" max="6" min="6" style="4" width="15.57"/>
    <col collapsed="false" customWidth="true" hidden="true" outlineLevel="0" max="7" min="7" style="5" width="2.29"/>
    <col collapsed="false" customWidth="false" hidden="false" outlineLevel="0" max="8" min="8" style="5" width="9.14"/>
    <col collapsed="false" customWidth="false" hidden="false" outlineLevel="0" max="1025" min="9" style="6" width="9.14"/>
  </cols>
  <sheetData>
    <row r="1" customFormat="false" ht="16.5" hidden="false" customHeight="false" outlineLevel="0" collapsed="false">
      <c r="B1" s="7" t="s">
        <v>0</v>
      </c>
      <c r="C1" s="7"/>
      <c r="D1" s="7"/>
      <c r="E1" s="7"/>
      <c r="F1" s="7"/>
    </row>
    <row r="2" customFormat="false" ht="16.5" hidden="false" customHeight="false" outlineLevel="0" collapsed="false">
      <c r="A2" s="7" t="s">
        <v>1</v>
      </c>
      <c r="B2" s="7"/>
      <c r="C2" s="7"/>
      <c r="D2" s="7"/>
      <c r="E2" s="7"/>
      <c r="F2" s="7"/>
    </row>
    <row r="3" customFormat="false" ht="15" hidden="false" customHeight="false" outlineLevel="0" collapsed="false">
      <c r="A3" s="8" t="s">
        <v>2</v>
      </c>
      <c r="B3" s="8"/>
      <c r="C3" s="8"/>
      <c r="D3" s="8"/>
      <c r="E3" s="8"/>
      <c r="F3" s="8"/>
    </row>
    <row r="4" customFormat="false" ht="15.75" hidden="false" customHeight="false" outlineLevel="0" collapsed="false">
      <c r="A4" s="9" t="s">
        <v>3</v>
      </c>
      <c r="B4" s="9"/>
      <c r="C4" s="9"/>
      <c r="D4" s="9"/>
      <c r="E4" s="9"/>
      <c r="F4" s="9"/>
    </row>
    <row r="5" customFormat="false" ht="15" hidden="false" customHeight="false" outlineLevel="0" collapsed="false">
      <c r="A5" s="10"/>
      <c r="B5" s="6"/>
      <c r="C5" s="6"/>
      <c r="D5" s="11"/>
      <c r="E5" s="12"/>
      <c r="F5" s="13" t="s">
        <v>4</v>
      </c>
    </row>
    <row r="6" customFormat="false" ht="15" hidden="false" customHeight="false" outlineLevel="0" collapsed="false">
      <c r="A6" s="10"/>
      <c r="B6" s="14"/>
      <c r="C6" s="15"/>
      <c r="D6" s="11"/>
      <c r="E6" s="13" t="s">
        <v>5</v>
      </c>
      <c r="F6" s="16" t="s">
        <v>6</v>
      </c>
    </row>
    <row r="7" customFormat="false" ht="15" hidden="false" customHeight="false" outlineLevel="0" collapsed="false">
      <c r="A7" s="10"/>
      <c r="B7" s="14"/>
      <c r="C7" s="17" t="s">
        <v>7</v>
      </c>
      <c r="D7" s="18" t="n">
        <v>0</v>
      </c>
      <c r="E7" s="19" t="s">
        <v>8</v>
      </c>
      <c r="F7" s="20" t="n">
        <v>1.2823</v>
      </c>
    </row>
    <row r="8" customFormat="false" ht="15" hidden="false" customHeight="false" outlineLevel="0" collapsed="false">
      <c r="A8" s="21" t="s">
        <v>9</v>
      </c>
      <c r="B8" s="22" t="s">
        <v>10</v>
      </c>
      <c r="C8" s="23" t="s">
        <v>11</v>
      </c>
      <c r="D8" s="24" t="s">
        <v>12</v>
      </c>
      <c r="E8" s="24" t="s">
        <v>13</v>
      </c>
      <c r="F8" s="24" t="s">
        <v>14</v>
      </c>
      <c r="G8" s="3"/>
      <c r="H8" s="3"/>
    </row>
    <row r="9" customFormat="false" ht="15" hidden="false" customHeight="false" outlineLevel="0" collapsed="false">
      <c r="A9" s="25" t="s">
        <v>15</v>
      </c>
      <c r="B9" s="26" t="s">
        <v>16</v>
      </c>
      <c r="C9" s="27"/>
      <c r="D9" s="28"/>
      <c r="E9" s="28"/>
      <c r="F9" s="28"/>
      <c r="G9" s="5" t="n">
        <f aca="false">LEN(A9)</f>
        <v>2</v>
      </c>
    </row>
    <row r="10" customFormat="false" ht="15" hidden="false" customHeight="false" outlineLevel="0" collapsed="false">
      <c r="A10" s="29" t="s">
        <v>17</v>
      </c>
      <c r="B10" s="30" t="s">
        <v>18</v>
      </c>
      <c r="C10" s="31"/>
      <c r="D10" s="32"/>
      <c r="E10" s="32"/>
      <c r="F10" s="32"/>
      <c r="G10" s="5" t="n">
        <f aca="false">LEN(A10)</f>
        <v>5</v>
      </c>
    </row>
    <row r="11" customFormat="false" ht="45" hidden="false" customHeight="false" outlineLevel="0" collapsed="false">
      <c r="A11" s="33" t="s">
        <v>19</v>
      </c>
      <c r="B11" s="34" t="s">
        <v>20</v>
      </c>
      <c r="C11" s="35" t="s">
        <v>21</v>
      </c>
      <c r="D11" s="36"/>
      <c r="E11" s="36" t="n">
        <v>5529.27</v>
      </c>
      <c r="F11" s="36" t="n">
        <v>5529.27</v>
      </c>
      <c r="G11" s="5" t="n">
        <f aca="false">LEN(A11)</f>
        <v>9</v>
      </c>
    </row>
    <row r="12" customFormat="false" ht="45" hidden="false" customHeight="false" outlineLevel="0" collapsed="false">
      <c r="A12" s="33" t="s">
        <v>22</v>
      </c>
      <c r="B12" s="34" t="s">
        <v>23</v>
      </c>
      <c r="C12" s="35" t="s">
        <v>21</v>
      </c>
      <c r="D12" s="36"/>
      <c r="E12" s="36" t="n">
        <v>7352.86</v>
      </c>
      <c r="F12" s="36" t="n">
        <v>7352.86</v>
      </c>
      <c r="G12" s="5" t="n">
        <f aca="false">LEN(A12)</f>
        <v>9</v>
      </c>
    </row>
    <row r="13" customFormat="false" ht="45" hidden="false" customHeight="false" outlineLevel="0" collapsed="false">
      <c r="A13" s="33" t="s">
        <v>24</v>
      </c>
      <c r="B13" s="34" t="s">
        <v>25</v>
      </c>
      <c r="C13" s="35" t="s">
        <v>21</v>
      </c>
      <c r="D13" s="36"/>
      <c r="E13" s="36" t="n">
        <v>12560.31</v>
      </c>
      <c r="F13" s="36" t="n">
        <v>12560.31</v>
      </c>
      <c r="G13" s="5" t="n">
        <f aca="false">LEN(A13)</f>
        <v>9</v>
      </c>
    </row>
    <row r="14" customFormat="false" ht="45" hidden="false" customHeight="false" outlineLevel="0" collapsed="false">
      <c r="A14" s="33" t="s">
        <v>26</v>
      </c>
      <c r="B14" s="34" t="s">
        <v>27</v>
      </c>
      <c r="C14" s="35" t="s">
        <v>21</v>
      </c>
      <c r="D14" s="36"/>
      <c r="E14" s="36" t="n">
        <v>17221.68</v>
      </c>
      <c r="F14" s="36" t="n">
        <v>17221.68</v>
      </c>
      <c r="G14" s="5" t="n">
        <f aca="false">LEN(A14)</f>
        <v>9</v>
      </c>
    </row>
    <row r="15" customFormat="false" ht="45" hidden="false" customHeight="false" outlineLevel="0" collapsed="false">
      <c r="A15" s="33" t="s">
        <v>28</v>
      </c>
      <c r="B15" s="34" t="s">
        <v>29</v>
      </c>
      <c r="C15" s="35" t="s">
        <v>21</v>
      </c>
      <c r="D15" s="36"/>
      <c r="E15" s="36" t="n">
        <v>20069.2</v>
      </c>
      <c r="F15" s="36" t="n">
        <v>20069.2</v>
      </c>
      <c r="G15" s="5" t="n">
        <f aca="false">LEN(A15)</f>
        <v>9</v>
      </c>
    </row>
    <row r="16" customFormat="false" ht="15" hidden="false" customHeight="false" outlineLevel="0" collapsed="false">
      <c r="A16" s="29" t="s">
        <v>30</v>
      </c>
      <c r="B16" s="30" t="s">
        <v>31</v>
      </c>
      <c r="C16" s="31"/>
      <c r="D16" s="32"/>
      <c r="E16" s="32"/>
      <c r="F16" s="32"/>
      <c r="G16" s="5" t="n">
        <f aca="false">LEN(A16)</f>
        <v>5</v>
      </c>
    </row>
    <row r="17" customFormat="false" ht="45" hidden="false" customHeight="false" outlineLevel="0" collapsed="false">
      <c r="A17" s="33" t="s">
        <v>32</v>
      </c>
      <c r="B17" s="34" t="s">
        <v>33</v>
      </c>
      <c r="C17" s="35" t="s">
        <v>21</v>
      </c>
      <c r="D17" s="36"/>
      <c r="E17" s="36" t="n">
        <v>7061.96</v>
      </c>
      <c r="F17" s="36" t="n">
        <v>7061.96</v>
      </c>
      <c r="G17" s="5" t="n">
        <f aca="false">LEN(A17)</f>
        <v>9</v>
      </c>
    </row>
    <row r="18" customFormat="false" ht="45" hidden="false" customHeight="false" outlineLevel="0" collapsed="false">
      <c r="A18" s="33" t="s">
        <v>34</v>
      </c>
      <c r="B18" s="34" t="s">
        <v>35</v>
      </c>
      <c r="C18" s="35" t="s">
        <v>21</v>
      </c>
      <c r="D18" s="36"/>
      <c r="E18" s="36" t="n">
        <v>11961.54</v>
      </c>
      <c r="F18" s="36" t="n">
        <v>11961.54</v>
      </c>
      <c r="G18" s="5" t="n">
        <f aca="false">LEN(A18)</f>
        <v>9</v>
      </c>
    </row>
    <row r="19" customFormat="false" ht="45" hidden="false" customHeight="false" outlineLevel="0" collapsed="false">
      <c r="A19" s="33" t="s">
        <v>36</v>
      </c>
      <c r="B19" s="34" t="s">
        <v>37</v>
      </c>
      <c r="C19" s="35" t="s">
        <v>21</v>
      </c>
      <c r="D19" s="36"/>
      <c r="E19" s="36" t="n">
        <v>16186.24</v>
      </c>
      <c r="F19" s="36" t="n">
        <v>16186.24</v>
      </c>
      <c r="G19" s="5" t="n">
        <f aca="false">LEN(A19)</f>
        <v>9</v>
      </c>
    </row>
    <row r="20" customFormat="false" ht="45" hidden="false" customHeight="false" outlineLevel="0" collapsed="false">
      <c r="A20" s="33" t="s">
        <v>38</v>
      </c>
      <c r="B20" s="34" t="s">
        <v>39</v>
      </c>
      <c r="C20" s="35" t="s">
        <v>21</v>
      </c>
      <c r="D20" s="36"/>
      <c r="E20" s="36" t="n">
        <v>21529.6</v>
      </c>
      <c r="F20" s="36" t="n">
        <v>21529.6</v>
      </c>
      <c r="G20" s="5" t="n">
        <f aca="false">LEN(A20)</f>
        <v>9</v>
      </c>
    </row>
    <row r="21" customFormat="false" ht="15" hidden="false" customHeight="false" outlineLevel="0" collapsed="false">
      <c r="A21" s="29" t="s">
        <v>40</v>
      </c>
      <c r="B21" s="30" t="s">
        <v>41</v>
      </c>
      <c r="C21" s="31"/>
      <c r="D21" s="32"/>
      <c r="E21" s="32"/>
      <c r="F21" s="32"/>
      <c r="G21" s="5" t="n">
        <f aca="false">LEN(A21)</f>
        <v>5</v>
      </c>
    </row>
    <row r="22" customFormat="false" ht="15" hidden="false" customHeight="false" outlineLevel="0" collapsed="false">
      <c r="A22" s="33" t="s">
        <v>42</v>
      </c>
      <c r="B22" s="34" t="s">
        <v>43</v>
      </c>
      <c r="C22" s="35" t="s">
        <v>21</v>
      </c>
      <c r="D22" s="36"/>
      <c r="E22" s="36" t="n">
        <v>2781.82</v>
      </c>
      <c r="F22" s="36" t="n">
        <v>2781.82</v>
      </c>
      <c r="G22" s="5" t="n">
        <f aca="false">LEN(A22)</f>
        <v>9</v>
      </c>
    </row>
    <row r="23" customFormat="false" ht="15" hidden="false" customHeight="false" outlineLevel="0" collapsed="false">
      <c r="A23" s="33" t="s">
        <v>44</v>
      </c>
      <c r="B23" s="34" t="s">
        <v>45</v>
      </c>
      <c r="C23" s="35" t="s">
        <v>21</v>
      </c>
      <c r="D23" s="36"/>
      <c r="E23" s="36" t="n">
        <v>3760.72</v>
      </c>
      <c r="F23" s="36" t="n">
        <v>3760.72</v>
      </c>
      <c r="G23" s="5" t="n">
        <f aca="false">LEN(A23)</f>
        <v>9</v>
      </c>
    </row>
    <row r="24" customFormat="false" ht="15" hidden="false" customHeight="false" outlineLevel="0" collapsed="false">
      <c r="A24" s="33" t="s">
        <v>46</v>
      </c>
      <c r="B24" s="34" t="s">
        <v>47</v>
      </c>
      <c r="C24" s="35" t="s">
        <v>21</v>
      </c>
      <c r="D24" s="36"/>
      <c r="E24" s="36" t="n">
        <v>2040.2</v>
      </c>
      <c r="F24" s="36" t="n">
        <v>2040.2</v>
      </c>
      <c r="G24" s="5" t="n">
        <f aca="false">LEN(A24)</f>
        <v>9</v>
      </c>
    </row>
    <row r="25" customFormat="false" ht="15" hidden="false" customHeight="false" outlineLevel="0" collapsed="false">
      <c r="A25" s="33" t="s">
        <v>48</v>
      </c>
      <c r="B25" s="34" t="s">
        <v>49</v>
      </c>
      <c r="C25" s="35" t="s">
        <v>21</v>
      </c>
      <c r="D25" s="36"/>
      <c r="E25" s="36" t="n">
        <v>2791.38</v>
      </c>
      <c r="F25" s="36" t="n">
        <v>2791.38</v>
      </c>
      <c r="G25" s="5" t="n">
        <f aca="false">LEN(A25)</f>
        <v>9</v>
      </c>
    </row>
    <row r="26" customFormat="false" ht="15" hidden="false" customHeight="false" outlineLevel="0" collapsed="false">
      <c r="A26" s="33" t="s">
        <v>50</v>
      </c>
      <c r="B26" s="34" t="s">
        <v>51</v>
      </c>
      <c r="C26" s="35" t="s">
        <v>21</v>
      </c>
      <c r="D26" s="36"/>
      <c r="E26" s="36" t="n">
        <v>875.86</v>
      </c>
      <c r="F26" s="36" t="n">
        <v>875.86</v>
      </c>
      <c r="G26" s="5" t="n">
        <f aca="false">LEN(A26)</f>
        <v>9</v>
      </c>
    </row>
    <row r="27" customFormat="false" ht="15" hidden="false" customHeight="false" outlineLevel="0" collapsed="false">
      <c r="A27" s="33" t="s">
        <v>52</v>
      </c>
      <c r="B27" s="34" t="s">
        <v>53</v>
      </c>
      <c r="C27" s="35" t="s">
        <v>21</v>
      </c>
      <c r="D27" s="36"/>
      <c r="E27" s="36" t="n">
        <v>1165.89</v>
      </c>
      <c r="F27" s="36" t="n">
        <v>1165.89</v>
      </c>
      <c r="G27" s="5" t="n">
        <f aca="false">LEN(A27)</f>
        <v>9</v>
      </c>
    </row>
    <row r="28" customFormat="false" ht="15" hidden="false" customHeight="false" outlineLevel="0" collapsed="false">
      <c r="A28" s="33" t="s">
        <v>54</v>
      </c>
      <c r="B28" s="34" t="s">
        <v>55</v>
      </c>
      <c r="C28" s="35" t="s">
        <v>21</v>
      </c>
      <c r="D28" s="36"/>
      <c r="E28" s="36" t="n">
        <v>972.59</v>
      </c>
      <c r="F28" s="36" t="n">
        <v>972.59</v>
      </c>
      <c r="G28" s="5" t="n">
        <f aca="false">LEN(A28)</f>
        <v>9</v>
      </c>
    </row>
    <row r="29" customFormat="false" ht="15" hidden="false" customHeight="false" outlineLevel="0" collapsed="false">
      <c r="A29" s="33" t="s">
        <v>56</v>
      </c>
      <c r="B29" s="34" t="s">
        <v>57</v>
      </c>
      <c r="C29" s="35" t="s">
        <v>21</v>
      </c>
      <c r="D29" s="36"/>
      <c r="E29" s="36" t="n">
        <v>1348.55</v>
      </c>
      <c r="F29" s="36" t="n">
        <v>1348.55</v>
      </c>
      <c r="G29" s="5" t="n">
        <f aca="false">LEN(A29)</f>
        <v>9</v>
      </c>
    </row>
    <row r="30" customFormat="false" ht="15" hidden="false" customHeight="false" outlineLevel="0" collapsed="false">
      <c r="A30" s="33" t="s">
        <v>58</v>
      </c>
      <c r="B30" s="34" t="s">
        <v>59</v>
      </c>
      <c r="C30" s="35" t="s">
        <v>21</v>
      </c>
      <c r="D30" s="36"/>
      <c r="E30" s="36" t="n">
        <v>1872.07</v>
      </c>
      <c r="F30" s="36" t="n">
        <v>1872.07</v>
      </c>
      <c r="G30" s="5" t="n">
        <f aca="false">LEN(A30)</f>
        <v>9</v>
      </c>
    </row>
    <row r="31" customFormat="false" ht="15" hidden="false" customHeight="false" outlineLevel="0" collapsed="false">
      <c r="A31" s="33" t="s">
        <v>60</v>
      </c>
      <c r="B31" s="34" t="s">
        <v>61</v>
      </c>
      <c r="C31" s="35" t="s">
        <v>21</v>
      </c>
      <c r="D31" s="36"/>
      <c r="E31" s="36" t="n">
        <v>2551.83</v>
      </c>
      <c r="F31" s="36" t="n">
        <v>2551.83</v>
      </c>
      <c r="G31" s="5" t="n">
        <f aca="false">LEN(A31)</f>
        <v>9</v>
      </c>
    </row>
    <row r="32" customFormat="false" ht="15" hidden="false" customHeight="false" outlineLevel="0" collapsed="false">
      <c r="A32" s="33" t="s">
        <v>62</v>
      </c>
      <c r="B32" s="34" t="s">
        <v>63</v>
      </c>
      <c r="C32" s="35" t="s">
        <v>21</v>
      </c>
      <c r="D32" s="36"/>
      <c r="E32" s="36" t="n">
        <v>1616.15</v>
      </c>
      <c r="F32" s="36" t="n">
        <v>1616.15</v>
      </c>
      <c r="G32" s="5" t="n">
        <f aca="false">LEN(A32)</f>
        <v>9</v>
      </c>
    </row>
    <row r="33" customFormat="false" ht="15" hidden="false" customHeight="false" outlineLevel="0" collapsed="false">
      <c r="A33" s="33" t="s">
        <v>64</v>
      </c>
      <c r="B33" s="34" t="s">
        <v>65</v>
      </c>
      <c r="C33" s="35" t="s">
        <v>21</v>
      </c>
      <c r="D33" s="36"/>
      <c r="E33" s="36" t="n">
        <v>2088.92</v>
      </c>
      <c r="F33" s="36" t="n">
        <v>2088.92</v>
      </c>
      <c r="G33" s="5" t="n">
        <f aca="false">LEN(A33)</f>
        <v>9</v>
      </c>
    </row>
    <row r="34" customFormat="false" ht="15" hidden="false" customHeight="false" outlineLevel="0" collapsed="false">
      <c r="A34" s="29" t="s">
        <v>66</v>
      </c>
      <c r="B34" s="30" t="s">
        <v>67</v>
      </c>
      <c r="C34" s="31"/>
      <c r="D34" s="32"/>
      <c r="E34" s="32"/>
      <c r="F34" s="32"/>
      <c r="G34" s="5" t="n">
        <f aca="false">LEN(A34)</f>
        <v>5</v>
      </c>
    </row>
    <row r="35" customFormat="false" ht="30" hidden="false" customHeight="false" outlineLevel="0" collapsed="false">
      <c r="A35" s="33" t="s">
        <v>68</v>
      </c>
      <c r="B35" s="34" t="s">
        <v>69</v>
      </c>
      <c r="C35" s="35" t="s">
        <v>70</v>
      </c>
      <c r="D35" s="36" t="n">
        <v>1145.52</v>
      </c>
      <c r="E35" s="36"/>
      <c r="F35" s="36" t="n">
        <v>1145.52</v>
      </c>
      <c r="G35" s="5" t="n">
        <f aca="false">LEN(A35)</f>
        <v>9</v>
      </c>
    </row>
    <row r="36" customFormat="false" ht="45" hidden="false" customHeight="false" outlineLevel="0" collapsed="false">
      <c r="A36" s="33" t="s">
        <v>71</v>
      </c>
      <c r="B36" s="34" t="s">
        <v>72</v>
      </c>
      <c r="C36" s="35" t="s">
        <v>73</v>
      </c>
      <c r="D36" s="36" t="n">
        <v>0.44</v>
      </c>
      <c r="E36" s="36" t="n">
        <v>0.44</v>
      </c>
      <c r="F36" s="36" t="n">
        <v>0.88</v>
      </c>
      <c r="G36" s="5" t="n">
        <f aca="false">LEN(A36)</f>
        <v>9</v>
      </c>
    </row>
    <row r="37" customFormat="false" ht="45" hidden="false" customHeight="false" outlineLevel="0" collapsed="false">
      <c r="A37" s="33" t="s">
        <v>74</v>
      </c>
      <c r="B37" s="34" t="s">
        <v>75</v>
      </c>
      <c r="C37" s="35" t="s">
        <v>73</v>
      </c>
      <c r="D37" s="36" t="n">
        <v>0.35</v>
      </c>
      <c r="E37" s="36" t="n">
        <v>0.35</v>
      </c>
      <c r="F37" s="36" t="n">
        <v>0.7</v>
      </c>
      <c r="G37" s="5" t="n">
        <f aca="false">LEN(A37)</f>
        <v>9</v>
      </c>
    </row>
    <row r="38" customFormat="false" ht="45" hidden="false" customHeight="false" outlineLevel="0" collapsed="false">
      <c r="A38" s="33" t="s">
        <v>76</v>
      </c>
      <c r="B38" s="34" t="s">
        <v>77</v>
      </c>
      <c r="C38" s="35" t="s">
        <v>73</v>
      </c>
      <c r="D38" s="36" t="n">
        <v>0.28</v>
      </c>
      <c r="E38" s="36" t="n">
        <v>0.28</v>
      </c>
      <c r="F38" s="36" t="n">
        <v>0.56</v>
      </c>
      <c r="G38" s="5" t="n">
        <f aca="false">LEN(A38)</f>
        <v>9</v>
      </c>
    </row>
    <row r="39" customFormat="false" ht="30" hidden="false" customHeight="false" outlineLevel="0" collapsed="false">
      <c r="A39" s="33" t="s">
        <v>78</v>
      </c>
      <c r="B39" s="34" t="s">
        <v>79</v>
      </c>
      <c r="C39" s="35" t="s">
        <v>73</v>
      </c>
      <c r="D39" s="36" t="n">
        <v>0.38</v>
      </c>
      <c r="E39" s="36" t="n">
        <v>0.39</v>
      </c>
      <c r="F39" s="36" t="n">
        <v>0.77</v>
      </c>
      <c r="G39" s="5" t="n">
        <f aca="false">LEN(A39)</f>
        <v>9</v>
      </c>
    </row>
    <row r="40" customFormat="false" ht="30" hidden="false" customHeight="false" outlineLevel="0" collapsed="false">
      <c r="A40" s="33" t="s">
        <v>80</v>
      </c>
      <c r="B40" s="34" t="s">
        <v>81</v>
      </c>
      <c r="C40" s="35" t="s">
        <v>73</v>
      </c>
      <c r="D40" s="36" t="n">
        <v>0.19</v>
      </c>
      <c r="E40" s="36" t="n">
        <v>0.42</v>
      </c>
      <c r="F40" s="36" t="n">
        <v>0.61</v>
      </c>
      <c r="G40" s="5" t="n">
        <f aca="false">LEN(A40)</f>
        <v>9</v>
      </c>
    </row>
    <row r="41" customFormat="false" ht="30" hidden="false" customHeight="false" outlineLevel="0" collapsed="false">
      <c r="A41" s="33" t="s">
        <v>82</v>
      </c>
      <c r="B41" s="34" t="s">
        <v>83</v>
      </c>
      <c r="C41" s="35" t="s">
        <v>73</v>
      </c>
      <c r="D41" s="36" t="n">
        <v>0.24</v>
      </c>
      <c r="E41" s="36" t="n">
        <v>0.25</v>
      </c>
      <c r="F41" s="36" t="n">
        <v>0.49</v>
      </c>
      <c r="G41" s="5" t="n">
        <f aca="false">LEN(A41)</f>
        <v>9</v>
      </c>
    </row>
    <row r="42" customFormat="false" ht="30" hidden="false" customHeight="false" outlineLevel="0" collapsed="false">
      <c r="A42" s="33" t="s">
        <v>84</v>
      </c>
      <c r="B42" s="34" t="s">
        <v>85</v>
      </c>
      <c r="C42" s="35" t="s">
        <v>73</v>
      </c>
      <c r="D42" s="36" t="n">
        <v>0.34</v>
      </c>
      <c r="E42" s="36" t="n">
        <v>0.35</v>
      </c>
      <c r="F42" s="36" t="n">
        <v>0.69</v>
      </c>
      <c r="G42" s="5" t="n">
        <f aca="false">LEN(A42)</f>
        <v>9</v>
      </c>
    </row>
    <row r="43" customFormat="false" ht="30" hidden="false" customHeight="false" outlineLevel="0" collapsed="false">
      <c r="A43" s="33" t="s">
        <v>86</v>
      </c>
      <c r="B43" s="34" t="s">
        <v>87</v>
      </c>
      <c r="C43" s="35" t="s">
        <v>73</v>
      </c>
      <c r="D43" s="36" t="n">
        <v>0.3</v>
      </c>
      <c r="E43" s="36" t="n">
        <v>0.29</v>
      </c>
      <c r="F43" s="36" t="n">
        <v>0.59</v>
      </c>
      <c r="G43" s="5" t="n">
        <f aca="false">LEN(A43)</f>
        <v>9</v>
      </c>
    </row>
    <row r="44" customFormat="false" ht="30" hidden="false" customHeight="false" outlineLevel="0" collapsed="false">
      <c r="A44" s="33" t="s">
        <v>88</v>
      </c>
      <c r="B44" s="34" t="s">
        <v>89</v>
      </c>
      <c r="C44" s="35" t="s">
        <v>73</v>
      </c>
      <c r="D44" s="36" t="n">
        <v>0.28</v>
      </c>
      <c r="E44" s="36" t="n">
        <v>0.28</v>
      </c>
      <c r="F44" s="36" t="n">
        <v>0.56</v>
      </c>
      <c r="G44" s="5" t="n">
        <f aca="false">LEN(A44)</f>
        <v>9</v>
      </c>
    </row>
    <row r="45" customFormat="false" ht="45" hidden="false" customHeight="false" outlineLevel="0" collapsed="false">
      <c r="A45" s="33" t="s">
        <v>90</v>
      </c>
      <c r="B45" s="34" t="s">
        <v>91</v>
      </c>
      <c r="C45" s="35" t="s">
        <v>73</v>
      </c>
      <c r="D45" s="36" t="n">
        <v>0.48</v>
      </c>
      <c r="E45" s="36" t="n">
        <v>0.48</v>
      </c>
      <c r="F45" s="36" t="n">
        <v>0.96</v>
      </c>
      <c r="G45" s="5" t="n">
        <f aca="false">LEN(A45)</f>
        <v>9</v>
      </c>
    </row>
    <row r="46" customFormat="false" ht="45" hidden="false" customHeight="false" outlineLevel="0" collapsed="false">
      <c r="A46" s="33" t="s">
        <v>92</v>
      </c>
      <c r="B46" s="34" t="s">
        <v>93</v>
      </c>
      <c r="C46" s="35" t="s">
        <v>73</v>
      </c>
      <c r="D46" s="36" t="n">
        <v>0.37</v>
      </c>
      <c r="E46" s="36" t="n">
        <v>0.37</v>
      </c>
      <c r="F46" s="36" t="n">
        <v>0.74</v>
      </c>
      <c r="G46" s="5" t="n">
        <f aca="false">LEN(A46)</f>
        <v>9</v>
      </c>
    </row>
    <row r="47" customFormat="false" ht="45" hidden="false" customHeight="false" outlineLevel="0" collapsed="false">
      <c r="A47" s="33" t="s">
        <v>94</v>
      </c>
      <c r="B47" s="34" t="s">
        <v>95</v>
      </c>
      <c r="C47" s="35" t="s">
        <v>73</v>
      </c>
      <c r="D47" s="36" t="n">
        <v>0.3</v>
      </c>
      <c r="E47" s="36" t="n">
        <v>0.29</v>
      </c>
      <c r="F47" s="36" t="n">
        <v>0.59</v>
      </c>
      <c r="G47" s="5" t="n">
        <f aca="false">LEN(A47)</f>
        <v>9</v>
      </c>
    </row>
    <row r="48" customFormat="false" ht="30" hidden="false" customHeight="false" outlineLevel="0" collapsed="false">
      <c r="A48" s="33" t="s">
        <v>96</v>
      </c>
      <c r="B48" s="34" t="s">
        <v>97</v>
      </c>
      <c r="C48" s="35" t="s">
        <v>73</v>
      </c>
      <c r="D48" s="36" t="n">
        <v>0.4</v>
      </c>
      <c r="E48" s="36" t="n">
        <v>0.41</v>
      </c>
      <c r="F48" s="36" t="n">
        <v>0.81</v>
      </c>
      <c r="G48" s="5" t="n">
        <f aca="false">LEN(A48)</f>
        <v>9</v>
      </c>
    </row>
    <row r="49" customFormat="false" ht="30" hidden="false" customHeight="false" outlineLevel="0" collapsed="false">
      <c r="A49" s="33" t="s">
        <v>98</v>
      </c>
      <c r="B49" s="34" t="s">
        <v>99</v>
      </c>
      <c r="C49" s="35" t="s">
        <v>73</v>
      </c>
      <c r="D49" s="36" t="n">
        <v>0.33</v>
      </c>
      <c r="E49" s="36" t="n">
        <v>0.33</v>
      </c>
      <c r="F49" s="36" t="n">
        <v>0.66</v>
      </c>
      <c r="G49" s="5" t="n">
        <f aca="false">LEN(A49)</f>
        <v>9</v>
      </c>
    </row>
    <row r="50" customFormat="false" ht="30" hidden="false" customHeight="false" outlineLevel="0" collapsed="false">
      <c r="A50" s="33" t="s">
        <v>100</v>
      </c>
      <c r="B50" s="34" t="s">
        <v>101</v>
      </c>
      <c r="C50" s="35" t="s">
        <v>73</v>
      </c>
      <c r="D50" s="36" t="n">
        <v>0.27</v>
      </c>
      <c r="E50" s="36" t="n">
        <v>0.28</v>
      </c>
      <c r="F50" s="36" t="n">
        <v>0.55</v>
      </c>
      <c r="G50" s="5" t="n">
        <f aca="false">LEN(A50)</f>
        <v>9</v>
      </c>
    </row>
    <row r="51" customFormat="false" ht="30" hidden="false" customHeight="false" outlineLevel="0" collapsed="false">
      <c r="A51" s="33" t="s">
        <v>102</v>
      </c>
      <c r="B51" s="34" t="s">
        <v>103</v>
      </c>
      <c r="C51" s="35" t="s">
        <v>73</v>
      </c>
      <c r="D51" s="36" t="n">
        <v>0.46</v>
      </c>
      <c r="E51" s="36" t="n">
        <v>0.47</v>
      </c>
      <c r="F51" s="36" t="n">
        <v>0.93</v>
      </c>
      <c r="G51" s="5" t="n">
        <f aca="false">LEN(A51)</f>
        <v>9</v>
      </c>
    </row>
    <row r="52" customFormat="false" ht="30" hidden="false" customHeight="false" outlineLevel="0" collapsed="false">
      <c r="A52" s="33" t="s">
        <v>104</v>
      </c>
      <c r="B52" s="34" t="s">
        <v>105</v>
      </c>
      <c r="C52" s="35" t="s">
        <v>73</v>
      </c>
      <c r="D52" s="36" t="n">
        <v>0.31</v>
      </c>
      <c r="E52" s="36" t="n">
        <v>0.3</v>
      </c>
      <c r="F52" s="36" t="n">
        <v>0.61</v>
      </c>
      <c r="G52" s="5" t="n">
        <f aca="false">LEN(A52)</f>
        <v>9</v>
      </c>
    </row>
    <row r="53" customFormat="false" ht="30" hidden="false" customHeight="false" outlineLevel="0" collapsed="false">
      <c r="A53" s="33" t="s">
        <v>106</v>
      </c>
      <c r="B53" s="34" t="s">
        <v>107</v>
      </c>
      <c r="C53" s="35" t="s">
        <v>73</v>
      </c>
      <c r="D53" s="36" t="n">
        <v>0.19</v>
      </c>
      <c r="E53" s="36" t="n">
        <v>0.32</v>
      </c>
      <c r="F53" s="36" t="n">
        <v>0.51</v>
      </c>
      <c r="G53" s="5" t="n">
        <f aca="false">LEN(A53)</f>
        <v>9</v>
      </c>
    </row>
    <row r="54" customFormat="false" ht="30" hidden="false" customHeight="false" outlineLevel="0" collapsed="false">
      <c r="A54" s="33" t="s">
        <v>108</v>
      </c>
      <c r="B54" s="34" t="s">
        <v>109</v>
      </c>
      <c r="C54" s="35" t="s">
        <v>73</v>
      </c>
      <c r="D54" s="36" t="n">
        <v>0.2</v>
      </c>
      <c r="E54" s="36" t="n">
        <v>0.2</v>
      </c>
      <c r="F54" s="36" t="n">
        <v>0.4</v>
      </c>
      <c r="G54" s="5" t="n">
        <f aca="false">LEN(A54)</f>
        <v>9</v>
      </c>
    </row>
    <row r="55" customFormat="false" ht="30" hidden="false" customHeight="false" outlineLevel="0" collapsed="false">
      <c r="A55" s="33" t="s">
        <v>110</v>
      </c>
      <c r="B55" s="34" t="s">
        <v>111</v>
      </c>
      <c r="C55" s="35" t="s">
        <v>73</v>
      </c>
      <c r="D55" s="36" t="n">
        <v>0.14</v>
      </c>
      <c r="E55" s="36" t="n">
        <v>0.14</v>
      </c>
      <c r="F55" s="36" t="n">
        <v>0.28</v>
      </c>
      <c r="G55" s="5" t="n">
        <f aca="false">LEN(A55)</f>
        <v>9</v>
      </c>
    </row>
    <row r="56" customFormat="false" ht="30" hidden="false" customHeight="false" outlineLevel="0" collapsed="false">
      <c r="A56" s="33" t="s">
        <v>112</v>
      </c>
      <c r="B56" s="34" t="s">
        <v>113</v>
      </c>
      <c r="C56" s="35" t="s">
        <v>73</v>
      </c>
      <c r="D56" s="36" t="n">
        <v>0.1</v>
      </c>
      <c r="E56" s="36" t="n">
        <v>0.12</v>
      </c>
      <c r="F56" s="36" t="n">
        <v>0.22</v>
      </c>
      <c r="G56" s="5" t="n">
        <f aca="false">LEN(A56)</f>
        <v>9</v>
      </c>
    </row>
    <row r="57" customFormat="false" ht="30" hidden="false" customHeight="false" outlineLevel="0" collapsed="false">
      <c r="A57" s="33" t="s">
        <v>114</v>
      </c>
      <c r="B57" s="34" t="s">
        <v>115</v>
      </c>
      <c r="C57" s="35" t="s">
        <v>73</v>
      </c>
      <c r="D57" s="36" t="n">
        <v>0.09</v>
      </c>
      <c r="E57" s="36" t="n">
        <v>0.09</v>
      </c>
      <c r="F57" s="36" t="n">
        <v>0.18</v>
      </c>
      <c r="G57" s="5" t="n">
        <f aca="false">LEN(A57)</f>
        <v>9</v>
      </c>
    </row>
    <row r="58" customFormat="false" ht="30" hidden="false" customHeight="false" outlineLevel="0" collapsed="false">
      <c r="A58" s="33" t="s">
        <v>116</v>
      </c>
      <c r="B58" s="34" t="s">
        <v>117</v>
      </c>
      <c r="C58" s="35" t="s">
        <v>118</v>
      </c>
      <c r="D58" s="36" t="n">
        <v>717.57</v>
      </c>
      <c r="E58" s="36" t="n">
        <v>568.74</v>
      </c>
      <c r="F58" s="36" t="n">
        <v>1286.31</v>
      </c>
      <c r="G58" s="5" t="n">
        <f aca="false">LEN(A58)</f>
        <v>9</v>
      </c>
    </row>
    <row r="59" customFormat="false" ht="30" hidden="false" customHeight="false" outlineLevel="0" collapsed="false">
      <c r="A59" s="33" t="s">
        <v>119</v>
      </c>
      <c r="B59" s="34" t="s">
        <v>120</v>
      </c>
      <c r="C59" s="35" t="s">
        <v>21</v>
      </c>
      <c r="D59" s="36" t="n">
        <v>756.67</v>
      </c>
      <c r="E59" s="36" t="n">
        <v>389.18</v>
      </c>
      <c r="F59" s="36" t="n">
        <v>1145.85</v>
      </c>
      <c r="G59" s="5" t="n">
        <f aca="false">LEN(A59)</f>
        <v>9</v>
      </c>
    </row>
    <row r="60" customFormat="false" ht="15" hidden="false" customHeight="false" outlineLevel="0" collapsed="false">
      <c r="A60" s="29" t="s">
        <v>121</v>
      </c>
      <c r="B60" s="30" t="s">
        <v>122</v>
      </c>
      <c r="C60" s="31"/>
      <c r="D60" s="32"/>
      <c r="E60" s="32"/>
      <c r="F60" s="32"/>
      <c r="G60" s="5" t="n">
        <f aca="false">LEN(A60)</f>
        <v>5</v>
      </c>
    </row>
    <row r="61" customFormat="false" ht="30" hidden="false" customHeight="false" outlineLevel="0" collapsed="false">
      <c r="A61" s="33" t="s">
        <v>123</v>
      </c>
      <c r="B61" s="34" t="s">
        <v>124</v>
      </c>
      <c r="C61" s="35" t="s">
        <v>70</v>
      </c>
      <c r="D61" s="36" t="n">
        <v>1083.42</v>
      </c>
      <c r="E61" s="36"/>
      <c r="F61" s="36" t="n">
        <v>1083.42</v>
      </c>
      <c r="G61" s="5" t="n">
        <f aca="false">LEN(A61)</f>
        <v>9</v>
      </c>
    </row>
    <row r="62" customFormat="false" ht="30" hidden="false" customHeight="false" outlineLevel="0" collapsed="false">
      <c r="A62" s="33" t="s">
        <v>125</v>
      </c>
      <c r="B62" s="34" t="s">
        <v>126</v>
      </c>
      <c r="C62" s="35" t="s">
        <v>70</v>
      </c>
      <c r="D62" s="36" t="n">
        <v>5858.61</v>
      </c>
      <c r="E62" s="36"/>
      <c r="F62" s="36" t="n">
        <v>5858.61</v>
      </c>
      <c r="G62" s="5" t="n">
        <f aca="false">LEN(A62)</f>
        <v>9</v>
      </c>
    </row>
    <row r="63" customFormat="false" ht="15" hidden="false" customHeight="false" outlineLevel="0" collapsed="false">
      <c r="A63" s="33" t="s">
        <v>127</v>
      </c>
      <c r="B63" s="34" t="s">
        <v>128</v>
      </c>
      <c r="C63" s="35" t="s">
        <v>129</v>
      </c>
      <c r="D63" s="36" t="n">
        <v>80.55</v>
      </c>
      <c r="E63" s="36"/>
      <c r="F63" s="36" t="n">
        <v>80.55</v>
      </c>
      <c r="G63" s="5" t="n">
        <f aca="false">LEN(A63)</f>
        <v>9</v>
      </c>
    </row>
    <row r="64" customFormat="false" ht="15" hidden="false" customHeight="false" outlineLevel="0" collapsed="false">
      <c r="A64" s="33" t="s">
        <v>130</v>
      </c>
      <c r="B64" s="34" t="s">
        <v>131</v>
      </c>
      <c r="C64" s="35" t="s">
        <v>129</v>
      </c>
      <c r="D64" s="36" t="n">
        <v>92.99</v>
      </c>
      <c r="E64" s="36"/>
      <c r="F64" s="36" t="n">
        <v>92.99</v>
      </c>
      <c r="G64" s="5" t="n">
        <f aca="false">LEN(A64)</f>
        <v>9</v>
      </c>
    </row>
    <row r="65" customFormat="false" ht="15" hidden="false" customHeight="false" outlineLevel="0" collapsed="false">
      <c r="A65" s="33" t="s">
        <v>132</v>
      </c>
      <c r="B65" s="34" t="s">
        <v>133</v>
      </c>
      <c r="C65" s="35" t="s">
        <v>129</v>
      </c>
      <c r="D65" s="36" t="n">
        <v>335.63</v>
      </c>
      <c r="E65" s="36"/>
      <c r="F65" s="36" t="n">
        <v>335.63</v>
      </c>
      <c r="G65" s="5" t="n">
        <f aca="false">LEN(A65)</f>
        <v>9</v>
      </c>
    </row>
    <row r="66" customFormat="false" ht="15" hidden="false" customHeight="false" outlineLevel="0" collapsed="false">
      <c r="A66" s="33" t="s">
        <v>134</v>
      </c>
      <c r="B66" s="34" t="s">
        <v>135</v>
      </c>
      <c r="C66" s="35" t="s">
        <v>129</v>
      </c>
      <c r="D66" s="36" t="n">
        <v>595.16</v>
      </c>
      <c r="E66" s="36"/>
      <c r="F66" s="36" t="n">
        <v>595.16</v>
      </c>
      <c r="G66" s="5" t="n">
        <f aca="false">LEN(A66)</f>
        <v>9</v>
      </c>
    </row>
    <row r="67" customFormat="false" ht="30" hidden="false" customHeight="false" outlineLevel="0" collapsed="false">
      <c r="A67" s="33" t="s">
        <v>136</v>
      </c>
      <c r="B67" s="34" t="s">
        <v>137</v>
      </c>
      <c r="C67" s="35" t="s">
        <v>129</v>
      </c>
      <c r="D67" s="36" t="n">
        <v>80.26</v>
      </c>
      <c r="E67" s="36"/>
      <c r="F67" s="36" t="n">
        <v>80.26</v>
      </c>
      <c r="G67" s="5" t="n">
        <f aca="false">LEN(A67)</f>
        <v>9</v>
      </c>
    </row>
    <row r="68" customFormat="false" ht="15" hidden="false" customHeight="false" outlineLevel="0" collapsed="false">
      <c r="A68" s="29" t="s">
        <v>138</v>
      </c>
      <c r="B68" s="30" t="s">
        <v>139</v>
      </c>
      <c r="C68" s="31"/>
      <c r="D68" s="32"/>
      <c r="E68" s="32"/>
      <c r="F68" s="32"/>
      <c r="G68" s="5" t="n">
        <f aca="false">LEN(A68)</f>
        <v>5</v>
      </c>
    </row>
    <row r="69" customFormat="false" ht="30" hidden="false" customHeight="false" outlineLevel="0" collapsed="false">
      <c r="A69" s="33" t="s">
        <v>140</v>
      </c>
      <c r="B69" s="34" t="s">
        <v>141</v>
      </c>
      <c r="C69" s="35" t="s">
        <v>70</v>
      </c>
      <c r="D69" s="36" t="n">
        <v>317.92</v>
      </c>
      <c r="E69" s="36"/>
      <c r="F69" s="36" t="n">
        <v>317.92</v>
      </c>
      <c r="G69" s="5" t="n">
        <f aca="false">LEN(A69)</f>
        <v>9</v>
      </c>
    </row>
    <row r="70" customFormat="false" ht="15" hidden="false" customHeight="false" outlineLevel="0" collapsed="false">
      <c r="A70" s="33" t="s">
        <v>142</v>
      </c>
      <c r="B70" s="34" t="s">
        <v>143</v>
      </c>
      <c r="C70" s="35" t="s">
        <v>73</v>
      </c>
      <c r="D70" s="36" t="n">
        <v>3.11</v>
      </c>
      <c r="E70" s="36" t="n">
        <v>5.03</v>
      </c>
      <c r="F70" s="36" t="n">
        <v>8.14</v>
      </c>
      <c r="G70" s="5" t="n">
        <f aca="false">LEN(A70)</f>
        <v>9</v>
      </c>
    </row>
    <row r="71" customFormat="false" ht="15" hidden="false" customHeight="false" outlineLevel="0" collapsed="false">
      <c r="A71" s="33" t="s">
        <v>144</v>
      </c>
      <c r="B71" s="34" t="s">
        <v>145</v>
      </c>
      <c r="C71" s="35" t="s">
        <v>73</v>
      </c>
      <c r="D71" s="36" t="n">
        <v>100.18</v>
      </c>
      <c r="E71" s="36" t="n">
        <v>37.11</v>
      </c>
      <c r="F71" s="36" t="n">
        <v>137.29</v>
      </c>
      <c r="G71" s="5" t="n">
        <f aca="false">LEN(A71)</f>
        <v>9</v>
      </c>
    </row>
    <row r="72" customFormat="false" ht="30" hidden="false" customHeight="false" outlineLevel="0" collapsed="false">
      <c r="A72" s="33" t="s">
        <v>146</v>
      </c>
      <c r="B72" s="34" t="s">
        <v>147</v>
      </c>
      <c r="C72" s="35" t="s">
        <v>73</v>
      </c>
      <c r="D72" s="36" t="n">
        <v>23.81</v>
      </c>
      <c r="E72" s="36" t="n">
        <v>35.39</v>
      </c>
      <c r="F72" s="36" t="n">
        <v>59.2</v>
      </c>
      <c r="G72" s="5" t="n">
        <f aca="false">LEN(A72)</f>
        <v>9</v>
      </c>
    </row>
    <row r="73" customFormat="false" ht="15" hidden="false" customHeight="false" outlineLevel="0" collapsed="false">
      <c r="A73" s="33" t="s">
        <v>148</v>
      </c>
      <c r="B73" s="34" t="s">
        <v>149</v>
      </c>
      <c r="C73" s="35" t="s">
        <v>73</v>
      </c>
      <c r="D73" s="36"/>
      <c r="E73" s="36" t="n">
        <v>25.13</v>
      </c>
      <c r="F73" s="36" t="n">
        <v>25.13</v>
      </c>
      <c r="G73" s="5" t="n">
        <f aca="false">LEN(A73)</f>
        <v>9</v>
      </c>
    </row>
    <row r="74" customFormat="false" ht="15" hidden="false" customHeight="false" outlineLevel="0" collapsed="false">
      <c r="A74" s="33" t="s">
        <v>150</v>
      </c>
      <c r="B74" s="34" t="s">
        <v>151</v>
      </c>
      <c r="C74" s="35" t="s">
        <v>129</v>
      </c>
      <c r="D74" s="36" t="n">
        <v>0.93</v>
      </c>
      <c r="E74" s="36" t="n">
        <v>3.72</v>
      </c>
      <c r="F74" s="36" t="n">
        <v>4.65</v>
      </c>
      <c r="G74" s="5" t="n">
        <f aca="false">LEN(A74)</f>
        <v>9</v>
      </c>
    </row>
    <row r="75" customFormat="false" ht="30" hidden="false" customHeight="false" outlineLevel="0" collapsed="false">
      <c r="A75" s="33" t="s">
        <v>152</v>
      </c>
      <c r="B75" s="34" t="s">
        <v>153</v>
      </c>
      <c r="C75" s="35" t="s">
        <v>154</v>
      </c>
      <c r="D75" s="36"/>
      <c r="E75" s="36" t="n">
        <v>379.22</v>
      </c>
      <c r="F75" s="36" t="n">
        <v>379.22</v>
      </c>
      <c r="G75" s="5" t="n">
        <f aca="false">LEN(A75)</f>
        <v>9</v>
      </c>
    </row>
    <row r="76" customFormat="false" ht="15" hidden="false" customHeight="false" outlineLevel="0" collapsed="false">
      <c r="A76" s="33" t="s">
        <v>155</v>
      </c>
      <c r="B76" s="34" t="s">
        <v>156</v>
      </c>
      <c r="C76" s="35" t="s">
        <v>129</v>
      </c>
      <c r="D76" s="36" t="n">
        <v>188.16</v>
      </c>
      <c r="E76" s="36"/>
      <c r="F76" s="36" t="n">
        <v>188.16</v>
      </c>
      <c r="G76" s="5" t="n">
        <f aca="false">LEN(A76)</f>
        <v>9</v>
      </c>
    </row>
    <row r="77" customFormat="false" ht="15" hidden="false" customHeight="false" outlineLevel="0" collapsed="false">
      <c r="A77" s="33" t="s">
        <v>157</v>
      </c>
      <c r="B77" s="34" t="s">
        <v>158</v>
      </c>
      <c r="C77" s="35" t="s">
        <v>129</v>
      </c>
      <c r="D77" s="36" t="n">
        <v>190.88</v>
      </c>
      <c r="E77" s="36"/>
      <c r="F77" s="36" t="n">
        <v>190.88</v>
      </c>
      <c r="G77" s="5" t="n">
        <f aca="false">LEN(A77)</f>
        <v>9</v>
      </c>
    </row>
    <row r="78" customFormat="false" ht="15" hidden="false" customHeight="false" outlineLevel="0" collapsed="false">
      <c r="A78" s="33" t="s">
        <v>159</v>
      </c>
      <c r="B78" s="34" t="s">
        <v>160</v>
      </c>
      <c r="C78" s="35" t="s">
        <v>129</v>
      </c>
      <c r="D78" s="36" t="n">
        <v>260.86</v>
      </c>
      <c r="E78" s="36"/>
      <c r="F78" s="36" t="n">
        <v>260.86</v>
      </c>
      <c r="G78" s="5" t="n">
        <f aca="false">LEN(A78)</f>
        <v>9</v>
      </c>
    </row>
    <row r="79" customFormat="false" ht="15" hidden="false" customHeight="false" outlineLevel="0" collapsed="false">
      <c r="A79" s="33" t="s">
        <v>161</v>
      </c>
      <c r="B79" s="34" t="s">
        <v>162</v>
      </c>
      <c r="C79" s="35" t="s">
        <v>129</v>
      </c>
      <c r="D79" s="36" t="n">
        <v>269.63</v>
      </c>
      <c r="E79" s="36"/>
      <c r="F79" s="36" t="n">
        <v>269.63</v>
      </c>
      <c r="G79" s="5" t="n">
        <f aca="false">LEN(A79)</f>
        <v>9</v>
      </c>
    </row>
    <row r="80" customFormat="false" ht="30" hidden="false" customHeight="false" outlineLevel="0" collapsed="false">
      <c r="A80" s="33" t="s">
        <v>163</v>
      </c>
      <c r="B80" s="34" t="s">
        <v>164</v>
      </c>
      <c r="C80" s="35" t="s">
        <v>70</v>
      </c>
      <c r="D80" s="36" t="n">
        <v>258.93</v>
      </c>
      <c r="E80" s="36"/>
      <c r="F80" s="36" t="n">
        <v>258.93</v>
      </c>
      <c r="G80" s="5" t="n">
        <f aca="false">LEN(A80)</f>
        <v>9</v>
      </c>
    </row>
    <row r="81" customFormat="false" ht="30" hidden="false" customHeight="false" outlineLevel="0" collapsed="false">
      <c r="A81" s="33" t="s">
        <v>165</v>
      </c>
      <c r="B81" s="34" t="s">
        <v>166</v>
      </c>
      <c r="C81" s="35" t="s">
        <v>21</v>
      </c>
      <c r="D81" s="36" t="n">
        <v>7.6</v>
      </c>
      <c r="E81" s="36"/>
      <c r="F81" s="36" t="n">
        <v>7.6</v>
      </c>
      <c r="G81" s="5" t="n">
        <f aca="false">LEN(A81)</f>
        <v>9</v>
      </c>
    </row>
    <row r="82" customFormat="false" ht="30" hidden="false" customHeight="false" outlineLevel="0" collapsed="false">
      <c r="A82" s="33" t="s">
        <v>167</v>
      </c>
      <c r="B82" s="34" t="s">
        <v>168</v>
      </c>
      <c r="C82" s="35" t="s">
        <v>21</v>
      </c>
      <c r="D82" s="36" t="n">
        <v>8.18</v>
      </c>
      <c r="E82" s="36"/>
      <c r="F82" s="36" t="n">
        <v>8.18</v>
      </c>
      <c r="G82" s="5" t="n">
        <f aca="false">LEN(A82)</f>
        <v>9</v>
      </c>
    </row>
    <row r="83" customFormat="false" ht="30" hidden="false" customHeight="false" outlineLevel="0" collapsed="false">
      <c r="A83" s="33" t="s">
        <v>169</v>
      </c>
      <c r="B83" s="34" t="s">
        <v>170</v>
      </c>
      <c r="C83" s="35" t="s">
        <v>21</v>
      </c>
      <c r="D83" s="36" t="n">
        <v>10.69</v>
      </c>
      <c r="E83" s="36"/>
      <c r="F83" s="36" t="n">
        <v>10.69</v>
      </c>
      <c r="G83" s="5" t="n">
        <f aca="false">LEN(A83)</f>
        <v>9</v>
      </c>
    </row>
    <row r="84" customFormat="false" ht="30" hidden="false" customHeight="false" outlineLevel="0" collapsed="false">
      <c r="A84" s="33" t="s">
        <v>171</v>
      </c>
      <c r="B84" s="34" t="s">
        <v>172</v>
      </c>
      <c r="C84" s="35" t="s">
        <v>21</v>
      </c>
      <c r="D84" s="36" t="n">
        <v>10.84</v>
      </c>
      <c r="E84" s="36"/>
      <c r="F84" s="36" t="n">
        <v>10.84</v>
      </c>
      <c r="G84" s="5" t="n">
        <f aca="false">LEN(A84)</f>
        <v>9</v>
      </c>
    </row>
    <row r="85" customFormat="false" ht="30" hidden="false" customHeight="false" outlineLevel="0" collapsed="false">
      <c r="A85" s="33" t="s">
        <v>173</v>
      </c>
      <c r="B85" s="34" t="s">
        <v>174</v>
      </c>
      <c r="C85" s="35" t="s">
        <v>21</v>
      </c>
      <c r="D85" s="36" t="n">
        <v>12.61</v>
      </c>
      <c r="E85" s="36"/>
      <c r="F85" s="36" t="n">
        <v>12.61</v>
      </c>
      <c r="G85" s="5" t="n">
        <f aca="false">LEN(A85)</f>
        <v>9</v>
      </c>
    </row>
    <row r="86" customFormat="false" ht="30" hidden="false" customHeight="false" outlineLevel="0" collapsed="false">
      <c r="A86" s="33" t="s">
        <v>175</v>
      </c>
      <c r="B86" s="34" t="s">
        <v>176</v>
      </c>
      <c r="C86" s="35" t="s">
        <v>21</v>
      </c>
      <c r="D86" s="36" t="n">
        <v>16.54</v>
      </c>
      <c r="E86" s="36"/>
      <c r="F86" s="36" t="n">
        <v>16.54</v>
      </c>
      <c r="G86" s="5" t="n">
        <f aca="false">LEN(A86)</f>
        <v>9</v>
      </c>
    </row>
    <row r="87" customFormat="false" ht="30" hidden="false" customHeight="false" outlineLevel="0" collapsed="false">
      <c r="A87" s="33" t="s">
        <v>177</v>
      </c>
      <c r="B87" s="34" t="s">
        <v>178</v>
      </c>
      <c r="C87" s="35" t="s">
        <v>21</v>
      </c>
      <c r="D87" s="36" t="n">
        <v>18.94</v>
      </c>
      <c r="E87" s="36"/>
      <c r="F87" s="36" t="n">
        <v>18.94</v>
      </c>
      <c r="G87" s="5" t="n">
        <f aca="false">LEN(A87)</f>
        <v>9</v>
      </c>
    </row>
    <row r="88" customFormat="false" ht="30" hidden="false" customHeight="false" outlineLevel="0" collapsed="false">
      <c r="A88" s="33" t="s">
        <v>179</v>
      </c>
      <c r="B88" s="34" t="s">
        <v>180</v>
      </c>
      <c r="C88" s="35" t="s">
        <v>21</v>
      </c>
      <c r="D88" s="36" t="n">
        <v>15.4</v>
      </c>
      <c r="E88" s="36"/>
      <c r="F88" s="36" t="n">
        <v>15.4</v>
      </c>
      <c r="G88" s="5" t="n">
        <f aca="false">LEN(A88)</f>
        <v>9</v>
      </c>
    </row>
    <row r="89" customFormat="false" ht="30" hidden="false" customHeight="false" outlineLevel="0" collapsed="false">
      <c r="A89" s="33" t="s">
        <v>181</v>
      </c>
      <c r="B89" s="34" t="s">
        <v>182</v>
      </c>
      <c r="C89" s="35" t="s">
        <v>21</v>
      </c>
      <c r="D89" s="36" t="n">
        <v>16.45</v>
      </c>
      <c r="E89" s="36"/>
      <c r="F89" s="36" t="n">
        <v>16.45</v>
      </c>
      <c r="G89" s="5" t="n">
        <f aca="false">LEN(A89)</f>
        <v>9</v>
      </c>
    </row>
    <row r="90" customFormat="false" ht="30" hidden="false" customHeight="false" outlineLevel="0" collapsed="false">
      <c r="A90" s="33" t="s">
        <v>183</v>
      </c>
      <c r="B90" s="34" t="s">
        <v>184</v>
      </c>
      <c r="C90" s="35" t="s">
        <v>21</v>
      </c>
      <c r="D90" s="36" t="n">
        <v>22.02</v>
      </c>
      <c r="E90" s="36"/>
      <c r="F90" s="36" t="n">
        <v>22.02</v>
      </c>
      <c r="G90" s="5" t="n">
        <f aca="false">LEN(A90)</f>
        <v>9</v>
      </c>
    </row>
    <row r="91" customFormat="false" ht="30" hidden="false" customHeight="false" outlineLevel="0" collapsed="false">
      <c r="A91" s="33" t="s">
        <v>185</v>
      </c>
      <c r="B91" s="34" t="s">
        <v>186</v>
      </c>
      <c r="C91" s="35" t="s">
        <v>21</v>
      </c>
      <c r="D91" s="36" t="n">
        <v>26.77</v>
      </c>
      <c r="E91" s="36"/>
      <c r="F91" s="36" t="n">
        <v>26.77</v>
      </c>
      <c r="G91" s="5" t="n">
        <f aca="false">LEN(A91)</f>
        <v>9</v>
      </c>
    </row>
    <row r="92" customFormat="false" ht="15" hidden="false" customHeight="false" outlineLevel="0" collapsed="false">
      <c r="A92" s="33" t="s">
        <v>187</v>
      </c>
      <c r="B92" s="34" t="s">
        <v>188</v>
      </c>
      <c r="C92" s="35" t="s">
        <v>129</v>
      </c>
      <c r="D92" s="36" t="n">
        <v>190.25</v>
      </c>
      <c r="E92" s="36"/>
      <c r="F92" s="36" t="n">
        <v>190.25</v>
      </c>
      <c r="G92" s="5" t="n">
        <f aca="false">LEN(A92)</f>
        <v>9</v>
      </c>
    </row>
    <row r="93" customFormat="false" ht="15" hidden="false" customHeight="false" outlineLevel="0" collapsed="false">
      <c r="A93" s="33" t="s">
        <v>189</v>
      </c>
      <c r="B93" s="34" t="s">
        <v>190</v>
      </c>
      <c r="C93" s="35" t="s">
        <v>129</v>
      </c>
      <c r="D93" s="36" t="n">
        <v>246.25</v>
      </c>
      <c r="E93" s="36"/>
      <c r="F93" s="36" t="n">
        <v>246.25</v>
      </c>
      <c r="G93" s="5" t="n">
        <f aca="false">LEN(A93)</f>
        <v>9</v>
      </c>
    </row>
    <row r="94" customFormat="false" ht="15" hidden="false" customHeight="false" outlineLevel="0" collapsed="false">
      <c r="A94" s="33" t="s">
        <v>191</v>
      </c>
      <c r="B94" s="34" t="s">
        <v>192</v>
      </c>
      <c r="C94" s="35" t="s">
        <v>129</v>
      </c>
      <c r="D94" s="36" t="n">
        <v>274.23</v>
      </c>
      <c r="E94" s="36"/>
      <c r="F94" s="36" t="n">
        <v>274.23</v>
      </c>
      <c r="G94" s="5" t="n">
        <f aca="false">LEN(A94)</f>
        <v>9</v>
      </c>
    </row>
    <row r="95" customFormat="false" ht="15" hidden="false" customHeight="false" outlineLevel="0" collapsed="false">
      <c r="A95" s="33" t="s">
        <v>193</v>
      </c>
      <c r="B95" s="34" t="s">
        <v>194</v>
      </c>
      <c r="C95" s="35" t="s">
        <v>129</v>
      </c>
      <c r="D95" s="36" t="n">
        <v>305.78</v>
      </c>
      <c r="E95" s="36"/>
      <c r="F95" s="36" t="n">
        <v>305.78</v>
      </c>
      <c r="G95" s="5" t="n">
        <f aca="false">LEN(A95)</f>
        <v>9</v>
      </c>
    </row>
    <row r="96" customFormat="false" ht="15" hidden="false" customHeight="false" outlineLevel="0" collapsed="false">
      <c r="A96" s="33" t="s">
        <v>195</v>
      </c>
      <c r="B96" s="34" t="s">
        <v>196</v>
      </c>
      <c r="C96" s="35" t="s">
        <v>129</v>
      </c>
      <c r="D96" s="36" t="n">
        <v>356.47</v>
      </c>
      <c r="E96" s="36"/>
      <c r="F96" s="36" t="n">
        <v>356.47</v>
      </c>
      <c r="G96" s="5" t="n">
        <f aca="false">LEN(A96)</f>
        <v>9</v>
      </c>
    </row>
    <row r="97" customFormat="false" ht="15" hidden="false" customHeight="false" outlineLevel="0" collapsed="false">
      <c r="A97" s="33" t="s">
        <v>197</v>
      </c>
      <c r="B97" s="34" t="s">
        <v>198</v>
      </c>
      <c r="C97" s="35" t="s">
        <v>129</v>
      </c>
      <c r="D97" s="36" t="n">
        <v>420.08</v>
      </c>
      <c r="E97" s="36"/>
      <c r="F97" s="36" t="n">
        <v>420.08</v>
      </c>
      <c r="G97" s="5" t="n">
        <f aca="false">LEN(A97)</f>
        <v>9</v>
      </c>
    </row>
    <row r="98" customFormat="false" ht="15" hidden="false" customHeight="false" outlineLevel="0" collapsed="false">
      <c r="A98" s="33" t="s">
        <v>199</v>
      </c>
      <c r="B98" s="34" t="s">
        <v>200</v>
      </c>
      <c r="C98" s="35" t="s">
        <v>129</v>
      </c>
      <c r="D98" s="36" t="n">
        <v>191.88</v>
      </c>
      <c r="E98" s="36"/>
      <c r="F98" s="36" t="n">
        <v>191.88</v>
      </c>
      <c r="G98" s="5" t="n">
        <f aca="false">LEN(A98)</f>
        <v>9</v>
      </c>
    </row>
    <row r="99" customFormat="false" ht="30" hidden="false" customHeight="false" outlineLevel="0" collapsed="false">
      <c r="A99" s="33" t="s">
        <v>201</v>
      </c>
      <c r="B99" s="34" t="s">
        <v>202</v>
      </c>
      <c r="C99" s="35" t="s">
        <v>70</v>
      </c>
      <c r="D99" s="36" t="n">
        <v>1358.88</v>
      </c>
      <c r="E99" s="36" t="n">
        <v>3436.91</v>
      </c>
      <c r="F99" s="36" t="n">
        <v>4795.79</v>
      </c>
      <c r="G99" s="5" t="n">
        <f aca="false">LEN(A99)</f>
        <v>9</v>
      </c>
    </row>
    <row r="100" customFormat="false" ht="30" hidden="false" customHeight="false" outlineLevel="0" collapsed="false">
      <c r="A100" s="33" t="s">
        <v>203</v>
      </c>
      <c r="B100" s="34" t="s">
        <v>204</v>
      </c>
      <c r="C100" s="35" t="s">
        <v>73</v>
      </c>
      <c r="D100" s="36" t="n">
        <v>6.53</v>
      </c>
      <c r="E100" s="36" t="n">
        <v>36.27</v>
      </c>
      <c r="F100" s="36" t="n">
        <v>42.8</v>
      </c>
      <c r="G100" s="5" t="n">
        <f aca="false">LEN(A100)</f>
        <v>9</v>
      </c>
    </row>
    <row r="101" customFormat="false" ht="30" hidden="false" customHeight="false" outlineLevel="0" collapsed="false">
      <c r="A101" s="33" t="s">
        <v>205</v>
      </c>
      <c r="B101" s="34" t="s">
        <v>206</v>
      </c>
      <c r="C101" s="35" t="s">
        <v>73</v>
      </c>
      <c r="D101" s="36" t="n">
        <v>237</v>
      </c>
      <c r="E101" s="36" t="n">
        <v>262.42</v>
      </c>
      <c r="F101" s="36" t="n">
        <v>499.42</v>
      </c>
      <c r="G101" s="5" t="n">
        <f aca="false">LEN(A101)</f>
        <v>9</v>
      </c>
    </row>
    <row r="102" customFormat="false" ht="15" hidden="false" customHeight="false" outlineLevel="0" collapsed="false">
      <c r="A102" s="29" t="s">
        <v>207</v>
      </c>
      <c r="B102" s="30" t="s">
        <v>208</v>
      </c>
      <c r="C102" s="31"/>
      <c r="D102" s="32"/>
      <c r="E102" s="32"/>
      <c r="F102" s="32"/>
      <c r="G102" s="5" t="n">
        <f aca="false">LEN(A102)</f>
        <v>5</v>
      </c>
    </row>
    <row r="103" customFormat="false" ht="30" hidden="false" customHeight="false" outlineLevel="0" collapsed="false">
      <c r="A103" s="33" t="s">
        <v>209</v>
      </c>
      <c r="B103" s="34" t="s">
        <v>210</v>
      </c>
      <c r="C103" s="35" t="s">
        <v>21</v>
      </c>
      <c r="D103" s="36" t="n">
        <v>170.8</v>
      </c>
      <c r="E103" s="36" t="n">
        <v>7838.32</v>
      </c>
      <c r="F103" s="36" t="n">
        <v>8009.12</v>
      </c>
      <c r="G103" s="5" t="n">
        <f aca="false">LEN(A103)</f>
        <v>9</v>
      </c>
    </row>
    <row r="104" customFormat="false" ht="15" hidden="false" customHeight="false" outlineLevel="0" collapsed="false">
      <c r="A104" s="33" t="s">
        <v>211</v>
      </c>
      <c r="B104" s="34" t="s">
        <v>212</v>
      </c>
      <c r="C104" s="35" t="s">
        <v>21</v>
      </c>
      <c r="D104" s="36" t="n">
        <v>170.8</v>
      </c>
      <c r="E104" s="36" t="n">
        <v>10499.34</v>
      </c>
      <c r="F104" s="36" t="n">
        <v>10670.14</v>
      </c>
      <c r="G104" s="5" t="n">
        <f aca="false">LEN(A104)</f>
        <v>9</v>
      </c>
    </row>
    <row r="105" customFormat="false" ht="15" hidden="false" customHeight="false" outlineLevel="0" collapsed="false">
      <c r="A105" s="33" t="s">
        <v>213</v>
      </c>
      <c r="B105" s="34" t="s">
        <v>214</v>
      </c>
      <c r="C105" s="35" t="s">
        <v>21</v>
      </c>
      <c r="D105" s="36" t="n">
        <v>170.8</v>
      </c>
      <c r="E105" s="36" t="n">
        <v>9290.22</v>
      </c>
      <c r="F105" s="36" t="n">
        <v>9461.02</v>
      </c>
      <c r="G105" s="5" t="n">
        <f aca="false">LEN(A105)</f>
        <v>9</v>
      </c>
    </row>
    <row r="106" customFormat="false" ht="15" hidden="false" customHeight="false" outlineLevel="0" collapsed="false">
      <c r="A106" s="33" t="s">
        <v>215</v>
      </c>
      <c r="B106" s="34" t="s">
        <v>216</v>
      </c>
      <c r="C106" s="35" t="s">
        <v>21</v>
      </c>
      <c r="D106" s="36" t="n">
        <v>491.05</v>
      </c>
      <c r="E106" s="36" t="n">
        <v>21635.06</v>
      </c>
      <c r="F106" s="36" t="n">
        <v>22126.11</v>
      </c>
      <c r="G106" s="5" t="n">
        <f aca="false">LEN(A106)</f>
        <v>9</v>
      </c>
    </row>
    <row r="107" customFormat="false" ht="15" hidden="false" customHeight="false" outlineLevel="0" collapsed="false">
      <c r="A107" s="33" t="s">
        <v>217</v>
      </c>
      <c r="B107" s="34" t="s">
        <v>218</v>
      </c>
      <c r="C107" s="35" t="s">
        <v>21</v>
      </c>
      <c r="D107" s="36" t="n">
        <v>491.05</v>
      </c>
      <c r="E107" s="36" t="n">
        <v>33198.48</v>
      </c>
      <c r="F107" s="36" t="n">
        <v>33689.53</v>
      </c>
      <c r="G107" s="5" t="n">
        <f aca="false">LEN(A107)</f>
        <v>9</v>
      </c>
    </row>
    <row r="108" customFormat="false" ht="30" hidden="false" customHeight="false" outlineLevel="0" collapsed="false">
      <c r="A108" s="33" t="s">
        <v>219</v>
      </c>
      <c r="B108" s="34" t="s">
        <v>220</v>
      </c>
      <c r="C108" s="35" t="s">
        <v>21</v>
      </c>
      <c r="D108" s="36" t="n">
        <v>491.05</v>
      </c>
      <c r="E108" s="36" t="n">
        <v>13160.66</v>
      </c>
      <c r="F108" s="36" t="n">
        <v>13651.71</v>
      </c>
      <c r="G108" s="5" t="n">
        <f aca="false">LEN(A108)</f>
        <v>9</v>
      </c>
    </row>
    <row r="109" customFormat="false" ht="15" hidden="false" customHeight="false" outlineLevel="0" collapsed="false">
      <c r="A109" s="33" t="s">
        <v>221</v>
      </c>
      <c r="B109" s="34" t="s">
        <v>222</v>
      </c>
      <c r="C109" s="35" t="s">
        <v>21</v>
      </c>
      <c r="D109" s="36" t="n">
        <v>399.55</v>
      </c>
      <c r="E109" s="36" t="n">
        <v>15795.82</v>
      </c>
      <c r="F109" s="36" t="n">
        <v>16195.37</v>
      </c>
      <c r="G109" s="5" t="n">
        <f aca="false">LEN(A109)</f>
        <v>9</v>
      </c>
    </row>
    <row r="110" customFormat="false" ht="15" hidden="false" customHeight="false" outlineLevel="0" collapsed="false">
      <c r="A110" s="33" t="s">
        <v>223</v>
      </c>
      <c r="B110" s="34" t="s">
        <v>224</v>
      </c>
      <c r="C110" s="35" t="s">
        <v>21</v>
      </c>
      <c r="D110" s="36" t="n">
        <v>244</v>
      </c>
      <c r="E110" s="36" t="n">
        <v>25584.5</v>
      </c>
      <c r="F110" s="36" t="n">
        <v>25828.5</v>
      </c>
      <c r="G110" s="5" t="n">
        <f aca="false">LEN(A110)</f>
        <v>9</v>
      </c>
    </row>
    <row r="111" customFormat="false" ht="15" hidden="false" customHeight="false" outlineLevel="0" collapsed="false">
      <c r="A111" s="29" t="s">
        <v>225</v>
      </c>
      <c r="B111" s="30" t="s">
        <v>226</v>
      </c>
      <c r="C111" s="31"/>
      <c r="D111" s="32"/>
      <c r="E111" s="32"/>
      <c r="F111" s="32"/>
      <c r="G111" s="5" t="n">
        <f aca="false">LEN(A111)</f>
        <v>5</v>
      </c>
    </row>
    <row r="112" customFormat="false" ht="45" hidden="false" customHeight="false" outlineLevel="0" collapsed="false">
      <c r="A112" s="33" t="s">
        <v>227</v>
      </c>
      <c r="B112" s="34" t="s">
        <v>228</v>
      </c>
      <c r="C112" s="35" t="s">
        <v>70</v>
      </c>
      <c r="D112" s="36" t="n">
        <v>8405.03</v>
      </c>
      <c r="E112" s="36"/>
      <c r="F112" s="36" t="n">
        <v>8405.03</v>
      </c>
      <c r="G112" s="5" t="n">
        <f aca="false">LEN(A112)</f>
        <v>9</v>
      </c>
    </row>
    <row r="113" customFormat="false" ht="45" hidden="false" customHeight="false" outlineLevel="0" collapsed="false">
      <c r="A113" s="33" t="s">
        <v>229</v>
      </c>
      <c r="B113" s="34" t="s">
        <v>230</v>
      </c>
      <c r="C113" s="35" t="s">
        <v>70</v>
      </c>
      <c r="D113" s="36" t="n">
        <v>9927.65</v>
      </c>
      <c r="E113" s="36"/>
      <c r="F113" s="36" t="n">
        <v>9927.65</v>
      </c>
      <c r="G113" s="5" t="n">
        <f aca="false">LEN(A113)</f>
        <v>9</v>
      </c>
    </row>
    <row r="114" customFormat="false" ht="45" hidden="false" customHeight="false" outlineLevel="0" collapsed="false">
      <c r="A114" s="33" t="s">
        <v>231</v>
      </c>
      <c r="B114" s="34" t="s">
        <v>232</v>
      </c>
      <c r="C114" s="35" t="s">
        <v>70</v>
      </c>
      <c r="D114" s="36" t="n">
        <v>12962.49</v>
      </c>
      <c r="E114" s="36"/>
      <c r="F114" s="36" t="n">
        <v>12962.49</v>
      </c>
      <c r="G114" s="5" t="n">
        <f aca="false">LEN(A114)</f>
        <v>9</v>
      </c>
    </row>
    <row r="115" customFormat="false" ht="30" hidden="false" customHeight="false" outlineLevel="0" collapsed="false">
      <c r="A115" s="33" t="s">
        <v>233</v>
      </c>
      <c r="B115" s="34" t="s">
        <v>234</v>
      </c>
      <c r="C115" s="35" t="s">
        <v>129</v>
      </c>
      <c r="D115" s="36" t="n">
        <v>348.61</v>
      </c>
      <c r="E115" s="36"/>
      <c r="F115" s="36" t="n">
        <v>348.61</v>
      </c>
      <c r="G115" s="5" t="n">
        <f aca="false">LEN(A115)</f>
        <v>9</v>
      </c>
    </row>
    <row r="116" customFormat="false" ht="30" hidden="false" customHeight="false" outlineLevel="0" collapsed="false">
      <c r="A116" s="33" t="s">
        <v>235</v>
      </c>
      <c r="B116" s="34" t="s">
        <v>236</v>
      </c>
      <c r="C116" s="35" t="s">
        <v>129</v>
      </c>
      <c r="D116" s="36" t="n">
        <v>376.5</v>
      </c>
      <c r="E116" s="36"/>
      <c r="F116" s="36" t="n">
        <v>376.5</v>
      </c>
      <c r="G116" s="5" t="n">
        <f aca="false">LEN(A116)</f>
        <v>9</v>
      </c>
    </row>
    <row r="117" customFormat="false" ht="30" hidden="false" customHeight="false" outlineLevel="0" collapsed="false">
      <c r="A117" s="33" t="s">
        <v>237</v>
      </c>
      <c r="B117" s="34" t="s">
        <v>238</v>
      </c>
      <c r="C117" s="35" t="s">
        <v>129</v>
      </c>
      <c r="D117" s="36" t="n">
        <v>549.24</v>
      </c>
      <c r="E117" s="36"/>
      <c r="F117" s="36" t="n">
        <v>549.24</v>
      </c>
      <c r="G117" s="5" t="n">
        <f aca="false">LEN(A117)</f>
        <v>9</v>
      </c>
    </row>
    <row r="118" customFormat="false" ht="30" hidden="false" customHeight="false" outlineLevel="0" collapsed="false">
      <c r="A118" s="33" t="s">
        <v>239</v>
      </c>
      <c r="B118" s="34" t="s">
        <v>240</v>
      </c>
      <c r="C118" s="35" t="s">
        <v>129</v>
      </c>
      <c r="D118" s="36" t="n">
        <v>805.08</v>
      </c>
      <c r="E118" s="36"/>
      <c r="F118" s="36" t="n">
        <v>805.08</v>
      </c>
      <c r="G118" s="5" t="n">
        <f aca="false">LEN(A118)</f>
        <v>9</v>
      </c>
    </row>
    <row r="119" customFormat="false" ht="30" hidden="false" customHeight="false" outlineLevel="0" collapsed="false">
      <c r="A119" s="33" t="s">
        <v>241</v>
      </c>
      <c r="B119" s="34" t="s">
        <v>242</v>
      </c>
      <c r="C119" s="35" t="s">
        <v>129</v>
      </c>
      <c r="D119" s="36" t="n">
        <v>993.16</v>
      </c>
      <c r="E119" s="36"/>
      <c r="F119" s="36" t="n">
        <v>993.16</v>
      </c>
      <c r="G119" s="5" t="n">
        <f aca="false">LEN(A119)</f>
        <v>9</v>
      </c>
    </row>
    <row r="120" customFormat="false" ht="30" hidden="false" customHeight="false" outlineLevel="0" collapsed="false">
      <c r="A120" s="33" t="s">
        <v>243</v>
      </c>
      <c r="B120" s="34" t="s">
        <v>244</v>
      </c>
      <c r="C120" s="35" t="s">
        <v>129</v>
      </c>
      <c r="D120" s="36" t="n">
        <v>1252.44</v>
      </c>
      <c r="E120" s="36"/>
      <c r="F120" s="36" t="n">
        <v>1252.44</v>
      </c>
      <c r="G120" s="5" t="n">
        <f aca="false">LEN(A120)</f>
        <v>9</v>
      </c>
    </row>
    <row r="121" customFormat="false" ht="30" hidden="false" customHeight="false" outlineLevel="0" collapsed="false">
      <c r="A121" s="33" t="s">
        <v>245</v>
      </c>
      <c r="B121" s="34" t="s">
        <v>246</v>
      </c>
      <c r="C121" s="35" t="s">
        <v>129</v>
      </c>
      <c r="D121" s="36" t="n">
        <v>1357.31</v>
      </c>
      <c r="E121" s="36"/>
      <c r="F121" s="36" t="n">
        <v>1357.31</v>
      </c>
      <c r="G121" s="5" t="n">
        <f aca="false">LEN(A121)</f>
        <v>9</v>
      </c>
    </row>
    <row r="122" customFormat="false" ht="30" hidden="false" customHeight="false" outlineLevel="0" collapsed="false">
      <c r="A122" s="33" t="s">
        <v>247</v>
      </c>
      <c r="B122" s="34" t="s">
        <v>248</v>
      </c>
      <c r="C122" s="35" t="s">
        <v>129</v>
      </c>
      <c r="D122" s="36" t="n">
        <v>1482.49</v>
      </c>
      <c r="E122" s="36"/>
      <c r="F122" s="36" t="n">
        <v>1482.49</v>
      </c>
      <c r="G122" s="5" t="n">
        <f aca="false">LEN(A122)</f>
        <v>9</v>
      </c>
    </row>
    <row r="123" customFormat="false" ht="30" hidden="false" customHeight="false" outlineLevel="0" collapsed="false">
      <c r="A123" s="33" t="s">
        <v>249</v>
      </c>
      <c r="B123" s="34" t="s">
        <v>250</v>
      </c>
      <c r="C123" s="35" t="s">
        <v>129</v>
      </c>
      <c r="D123" s="36" t="n">
        <v>1866.17</v>
      </c>
      <c r="E123" s="36"/>
      <c r="F123" s="36" t="n">
        <v>1866.17</v>
      </c>
      <c r="G123" s="5" t="n">
        <f aca="false">LEN(A123)</f>
        <v>9</v>
      </c>
    </row>
    <row r="124" customFormat="false" ht="30" hidden="false" customHeight="false" outlineLevel="0" collapsed="false">
      <c r="A124" s="33" t="s">
        <v>251</v>
      </c>
      <c r="B124" s="34" t="s">
        <v>252</v>
      </c>
      <c r="C124" s="35" t="s">
        <v>129</v>
      </c>
      <c r="D124" s="36" t="n">
        <v>585.23</v>
      </c>
      <c r="E124" s="36"/>
      <c r="F124" s="36" t="n">
        <v>585.23</v>
      </c>
      <c r="G124" s="5" t="n">
        <f aca="false">LEN(A124)</f>
        <v>9</v>
      </c>
    </row>
    <row r="125" customFormat="false" ht="30" hidden="false" customHeight="false" outlineLevel="0" collapsed="false">
      <c r="A125" s="33" t="s">
        <v>253</v>
      </c>
      <c r="B125" s="34" t="s">
        <v>254</v>
      </c>
      <c r="C125" s="35" t="s">
        <v>129</v>
      </c>
      <c r="D125" s="36" t="n">
        <v>984.19</v>
      </c>
      <c r="E125" s="36"/>
      <c r="F125" s="36" t="n">
        <v>984.19</v>
      </c>
      <c r="G125" s="5" t="n">
        <f aca="false">LEN(A125)</f>
        <v>9</v>
      </c>
    </row>
    <row r="126" customFormat="false" ht="30" hidden="false" customHeight="false" outlineLevel="0" collapsed="false">
      <c r="A126" s="33" t="s">
        <v>255</v>
      </c>
      <c r="B126" s="34" t="s">
        <v>256</v>
      </c>
      <c r="C126" s="35" t="s">
        <v>129</v>
      </c>
      <c r="D126" s="36" t="n">
        <v>4272.27</v>
      </c>
      <c r="E126" s="36"/>
      <c r="F126" s="36" t="n">
        <v>4272.27</v>
      </c>
      <c r="G126" s="5" t="n">
        <f aca="false">LEN(A126)</f>
        <v>9</v>
      </c>
    </row>
    <row r="127" customFormat="false" ht="30" hidden="false" customHeight="false" outlineLevel="0" collapsed="false">
      <c r="A127" s="33" t="s">
        <v>257</v>
      </c>
      <c r="B127" s="34" t="s">
        <v>258</v>
      </c>
      <c r="C127" s="35" t="s">
        <v>129</v>
      </c>
      <c r="D127" s="36" t="n">
        <v>332.55</v>
      </c>
      <c r="E127" s="36"/>
      <c r="F127" s="36" t="n">
        <v>332.55</v>
      </c>
      <c r="G127" s="5" t="n">
        <f aca="false">LEN(A127)</f>
        <v>9</v>
      </c>
    </row>
    <row r="128" customFormat="false" ht="30" hidden="false" customHeight="false" outlineLevel="0" collapsed="false">
      <c r="A128" s="33" t="s">
        <v>259</v>
      </c>
      <c r="B128" s="34" t="s">
        <v>260</v>
      </c>
      <c r="C128" s="35" t="s">
        <v>129</v>
      </c>
      <c r="D128" s="36" t="n">
        <v>407.67</v>
      </c>
      <c r="E128" s="36"/>
      <c r="F128" s="36" t="n">
        <v>407.67</v>
      </c>
      <c r="G128" s="5" t="n">
        <f aca="false">LEN(A128)</f>
        <v>9</v>
      </c>
    </row>
    <row r="129" customFormat="false" ht="30" hidden="false" customHeight="false" outlineLevel="0" collapsed="false">
      <c r="A129" s="33" t="s">
        <v>261</v>
      </c>
      <c r="B129" s="34" t="s">
        <v>262</v>
      </c>
      <c r="C129" s="35" t="s">
        <v>129</v>
      </c>
      <c r="D129" s="36" t="n">
        <v>470.76</v>
      </c>
      <c r="E129" s="36"/>
      <c r="F129" s="36" t="n">
        <v>470.76</v>
      </c>
      <c r="G129" s="5" t="n">
        <f aca="false">LEN(A129)</f>
        <v>9</v>
      </c>
    </row>
    <row r="130" customFormat="false" ht="30" hidden="false" customHeight="false" outlineLevel="0" collapsed="false">
      <c r="A130" s="33" t="s">
        <v>263</v>
      </c>
      <c r="B130" s="34" t="s">
        <v>264</v>
      </c>
      <c r="C130" s="35" t="s">
        <v>129</v>
      </c>
      <c r="D130" s="36" t="n">
        <v>265.16</v>
      </c>
      <c r="E130" s="36"/>
      <c r="F130" s="36" t="n">
        <v>265.16</v>
      </c>
      <c r="G130" s="5" t="n">
        <f aca="false">LEN(A130)</f>
        <v>9</v>
      </c>
    </row>
    <row r="131" customFormat="false" ht="30" hidden="false" customHeight="false" outlineLevel="0" collapsed="false">
      <c r="A131" s="33" t="s">
        <v>265</v>
      </c>
      <c r="B131" s="34" t="s">
        <v>266</v>
      </c>
      <c r="C131" s="35" t="s">
        <v>129</v>
      </c>
      <c r="D131" s="36" t="n">
        <v>412.8</v>
      </c>
      <c r="E131" s="36"/>
      <c r="F131" s="36" t="n">
        <v>412.8</v>
      </c>
      <c r="G131" s="5" t="n">
        <f aca="false">LEN(A131)</f>
        <v>9</v>
      </c>
    </row>
    <row r="132" customFormat="false" ht="30" hidden="false" customHeight="false" outlineLevel="0" collapsed="false">
      <c r="A132" s="33" t="s">
        <v>267</v>
      </c>
      <c r="B132" s="34" t="s">
        <v>268</v>
      </c>
      <c r="C132" s="35" t="s">
        <v>129</v>
      </c>
      <c r="D132" s="36" t="n">
        <v>603.47</v>
      </c>
      <c r="E132" s="36"/>
      <c r="F132" s="36" t="n">
        <v>603.47</v>
      </c>
      <c r="G132" s="5" t="n">
        <f aca="false">LEN(A132)</f>
        <v>9</v>
      </c>
    </row>
    <row r="133" customFormat="false" ht="30" hidden="false" customHeight="false" outlineLevel="0" collapsed="false">
      <c r="A133" s="33" t="s">
        <v>269</v>
      </c>
      <c r="B133" s="34" t="s">
        <v>270</v>
      </c>
      <c r="C133" s="35" t="s">
        <v>129</v>
      </c>
      <c r="D133" s="36" t="n">
        <v>1651.78</v>
      </c>
      <c r="E133" s="36"/>
      <c r="F133" s="36" t="n">
        <v>1651.78</v>
      </c>
      <c r="G133" s="5" t="n">
        <f aca="false">LEN(A133)</f>
        <v>9</v>
      </c>
    </row>
    <row r="134" customFormat="false" ht="30" hidden="false" customHeight="false" outlineLevel="0" collapsed="false">
      <c r="A134" s="33" t="s">
        <v>271</v>
      </c>
      <c r="B134" s="34" t="s">
        <v>272</v>
      </c>
      <c r="C134" s="35" t="s">
        <v>129</v>
      </c>
      <c r="D134" s="36" t="n">
        <v>1877.63</v>
      </c>
      <c r="E134" s="36"/>
      <c r="F134" s="36" t="n">
        <v>1877.63</v>
      </c>
      <c r="G134" s="5" t="n">
        <f aca="false">LEN(A134)</f>
        <v>9</v>
      </c>
    </row>
    <row r="135" customFormat="false" ht="30" hidden="false" customHeight="false" outlineLevel="0" collapsed="false">
      <c r="A135" s="33" t="s">
        <v>273</v>
      </c>
      <c r="B135" s="34" t="s">
        <v>274</v>
      </c>
      <c r="C135" s="35" t="s">
        <v>129</v>
      </c>
      <c r="D135" s="36" t="n">
        <v>2595.99</v>
      </c>
      <c r="E135" s="36"/>
      <c r="F135" s="36" t="n">
        <v>2595.99</v>
      </c>
      <c r="G135" s="5" t="n">
        <f aca="false">LEN(A135)</f>
        <v>9</v>
      </c>
    </row>
    <row r="136" customFormat="false" ht="30" hidden="false" customHeight="false" outlineLevel="0" collapsed="false">
      <c r="A136" s="33" t="s">
        <v>275</v>
      </c>
      <c r="B136" s="34" t="s">
        <v>276</v>
      </c>
      <c r="C136" s="35" t="s">
        <v>129</v>
      </c>
      <c r="D136" s="36" t="n">
        <v>482.82</v>
      </c>
      <c r="E136" s="36"/>
      <c r="F136" s="36" t="n">
        <v>482.82</v>
      </c>
      <c r="G136" s="5" t="n">
        <f aca="false">LEN(A136)</f>
        <v>9</v>
      </c>
    </row>
    <row r="137" customFormat="false" ht="30" hidden="false" customHeight="false" outlineLevel="0" collapsed="false">
      <c r="A137" s="33" t="s">
        <v>277</v>
      </c>
      <c r="B137" s="34" t="s">
        <v>278</v>
      </c>
      <c r="C137" s="35" t="s">
        <v>129</v>
      </c>
      <c r="D137" s="36" t="n">
        <v>293.22</v>
      </c>
      <c r="E137" s="36"/>
      <c r="F137" s="36" t="n">
        <v>293.22</v>
      </c>
      <c r="G137" s="5" t="n">
        <f aca="false">LEN(A137)</f>
        <v>9</v>
      </c>
    </row>
    <row r="138" customFormat="false" ht="30" hidden="false" customHeight="false" outlineLevel="0" collapsed="false">
      <c r="A138" s="33" t="s">
        <v>279</v>
      </c>
      <c r="B138" s="34" t="s">
        <v>280</v>
      </c>
      <c r="C138" s="35" t="s">
        <v>129</v>
      </c>
      <c r="D138" s="36" t="n">
        <v>585.59</v>
      </c>
      <c r="E138" s="36"/>
      <c r="F138" s="36" t="n">
        <v>585.59</v>
      </c>
      <c r="G138" s="5" t="n">
        <f aca="false">LEN(A138)</f>
        <v>9</v>
      </c>
    </row>
    <row r="139" customFormat="false" ht="30" hidden="false" customHeight="false" outlineLevel="0" collapsed="false">
      <c r="A139" s="33" t="s">
        <v>281</v>
      </c>
      <c r="B139" s="34" t="s">
        <v>282</v>
      </c>
      <c r="C139" s="35" t="s">
        <v>129</v>
      </c>
      <c r="D139" s="36" t="n">
        <v>472.36</v>
      </c>
      <c r="E139" s="36"/>
      <c r="F139" s="36" t="n">
        <v>472.36</v>
      </c>
      <c r="G139" s="5" t="n">
        <f aca="false">LEN(A139)</f>
        <v>9</v>
      </c>
    </row>
    <row r="140" customFormat="false" ht="30" hidden="false" customHeight="false" outlineLevel="0" collapsed="false">
      <c r="A140" s="33" t="s">
        <v>283</v>
      </c>
      <c r="B140" s="34" t="s">
        <v>284</v>
      </c>
      <c r="C140" s="35" t="s">
        <v>129</v>
      </c>
      <c r="D140" s="36" t="n">
        <v>505.13</v>
      </c>
      <c r="E140" s="36"/>
      <c r="F140" s="36" t="n">
        <v>505.13</v>
      </c>
      <c r="G140" s="5" t="n">
        <f aca="false">LEN(A140)</f>
        <v>9</v>
      </c>
    </row>
    <row r="141" customFormat="false" ht="30" hidden="false" customHeight="false" outlineLevel="0" collapsed="false">
      <c r="A141" s="33" t="s">
        <v>285</v>
      </c>
      <c r="B141" s="34" t="s">
        <v>286</v>
      </c>
      <c r="C141" s="35" t="s">
        <v>129</v>
      </c>
      <c r="D141" s="36" t="n">
        <v>710.79</v>
      </c>
      <c r="E141" s="36"/>
      <c r="F141" s="36" t="n">
        <v>710.79</v>
      </c>
      <c r="G141" s="5" t="n">
        <f aca="false">LEN(A141)</f>
        <v>9</v>
      </c>
    </row>
    <row r="142" customFormat="false" ht="30" hidden="false" customHeight="false" outlineLevel="0" collapsed="false">
      <c r="A142" s="33" t="s">
        <v>287</v>
      </c>
      <c r="B142" s="34" t="s">
        <v>288</v>
      </c>
      <c r="C142" s="35" t="s">
        <v>129</v>
      </c>
      <c r="D142" s="36" t="n">
        <v>1261.95</v>
      </c>
      <c r="E142" s="36"/>
      <c r="F142" s="36" t="n">
        <v>1261.95</v>
      </c>
      <c r="G142" s="5" t="n">
        <f aca="false">LEN(A142)</f>
        <v>9</v>
      </c>
    </row>
    <row r="143" customFormat="false" ht="30" hidden="false" customHeight="false" outlineLevel="0" collapsed="false">
      <c r="A143" s="33" t="s">
        <v>289</v>
      </c>
      <c r="B143" s="34" t="s">
        <v>290</v>
      </c>
      <c r="C143" s="35" t="s">
        <v>129</v>
      </c>
      <c r="D143" s="36" t="n">
        <v>982.93</v>
      </c>
      <c r="E143" s="36"/>
      <c r="F143" s="36" t="n">
        <v>982.93</v>
      </c>
      <c r="G143" s="5" t="n">
        <f aca="false">LEN(A143)</f>
        <v>9</v>
      </c>
    </row>
    <row r="144" customFormat="false" ht="30" hidden="false" customHeight="false" outlineLevel="0" collapsed="false">
      <c r="A144" s="33" t="s">
        <v>291</v>
      </c>
      <c r="B144" s="34" t="s">
        <v>292</v>
      </c>
      <c r="C144" s="35" t="s">
        <v>129</v>
      </c>
      <c r="D144" s="36" t="n">
        <v>1026.46</v>
      </c>
      <c r="E144" s="36"/>
      <c r="F144" s="36" t="n">
        <v>1026.46</v>
      </c>
      <c r="G144" s="5" t="n">
        <f aca="false">LEN(A144)</f>
        <v>9</v>
      </c>
    </row>
    <row r="145" customFormat="false" ht="30" hidden="false" customHeight="false" outlineLevel="0" collapsed="false">
      <c r="A145" s="33" t="s">
        <v>293</v>
      </c>
      <c r="B145" s="34" t="s">
        <v>294</v>
      </c>
      <c r="C145" s="35" t="s">
        <v>129</v>
      </c>
      <c r="D145" s="36" t="n">
        <v>1284.96</v>
      </c>
      <c r="E145" s="36"/>
      <c r="F145" s="36" t="n">
        <v>1284.96</v>
      </c>
      <c r="G145" s="5" t="n">
        <f aca="false">LEN(A145)</f>
        <v>9</v>
      </c>
    </row>
    <row r="146" customFormat="false" ht="30" hidden="false" customHeight="false" outlineLevel="0" collapsed="false">
      <c r="A146" s="33" t="s">
        <v>295</v>
      </c>
      <c r="B146" s="34" t="s">
        <v>296</v>
      </c>
      <c r="C146" s="35" t="s">
        <v>129</v>
      </c>
      <c r="D146" s="36" t="n">
        <v>1250.87</v>
      </c>
      <c r="E146" s="36"/>
      <c r="F146" s="36" t="n">
        <v>1250.87</v>
      </c>
      <c r="G146" s="5" t="n">
        <f aca="false">LEN(A146)</f>
        <v>9</v>
      </c>
    </row>
    <row r="147" customFormat="false" ht="30" hidden="false" customHeight="false" outlineLevel="0" collapsed="false">
      <c r="A147" s="33" t="s">
        <v>297</v>
      </c>
      <c r="B147" s="34" t="s">
        <v>298</v>
      </c>
      <c r="C147" s="35" t="s">
        <v>129</v>
      </c>
      <c r="D147" s="36" t="n">
        <v>427.08</v>
      </c>
      <c r="E147" s="36"/>
      <c r="F147" s="36" t="n">
        <v>427.08</v>
      </c>
      <c r="G147" s="5" t="n">
        <f aca="false">LEN(A147)</f>
        <v>9</v>
      </c>
    </row>
    <row r="148" customFormat="false" ht="30" hidden="false" customHeight="false" outlineLevel="0" collapsed="false">
      <c r="A148" s="33" t="s">
        <v>299</v>
      </c>
      <c r="B148" s="34" t="s">
        <v>300</v>
      </c>
      <c r="C148" s="35" t="s">
        <v>129</v>
      </c>
      <c r="D148" s="36" t="n">
        <v>733.17</v>
      </c>
      <c r="E148" s="36"/>
      <c r="F148" s="36" t="n">
        <v>733.17</v>
      </c>
      <c r="G148" s="5" t="n">
        <f aca="false">LEN(A148)</f>
        <v>9</v>
      </c>
    </row>
    <row r="149" customFormat="false" ht="30" hidden="false" customHeight="false" outlineLevel="0" collapsed="false">
      <c r="A149" s="33" t="s">
        <v>301</v>
      </c>
      <c r="B149" s="34" t="s">
        <v>302</v>
      </c>
      <c r="C149" s="35" t="s">
        <v>129</v>
      </c>
      <c r="D149" s="36" t="n">
        <v>988.42</v>
      </c>
      <c r="E149" s="36"/>
      <c r="F149" s="36" t="n">
        <v>988.42</v>
      </c>
      <c r="G149" s="5" t="n">
        <f aca="false">LEN(A149)</f>
        <v>9</v>
      </c>
    </row>
    <row r="150" customFormat="false" ht="30" hidden="false" customHeight="false" outlineLevel="0" collapsed="false">
      <c r="A150" s="33" t="s">
        <v>303</v>
      </c>
      <c r="B150" s="34" t="s">
        <v>304</v>
      </c>
      <c r="C150" s="35" t="s">
        <v>129</v>
      </c>
      <c r="D150" s="36" t="n">
        <v>1143.01</v>
      </c>
      <c r="E150" s="36"/>
      <c r="F150" s="36" t="n">
        <v>1143.01</v>
      </c>
      <c r="G150" s="5" t="n">
        <f aca="false">LEN(A150)</f>
        <v>9</v>
      </c>
    </row>
    <row r="151" customFormat="false" ht="30" hidden="false" customHeight="false" outlineLevel="0" collapsed="false">
      <c r="A151" s="33" t="s">
        <v>305</v>
      </c>
      <c r="B151" s="34" t="s">
        <v>306</v>
      </c>
      <c r="C151" s="35" t="s">
        <v>129</v>
      </c>
      <c r="D151" s="36" t="n">
        <v>2116.82</v>
      </c>
      <c r="E151" s="36"/>
      <c r="F151" s="36" t="n">
        <v>2116.82</v>
      </c>
      <c r="G151" s="5" t="n">
        <f aca="false">LEN(A151)</f>
        <v>9</v>
      </c>
    </row>
    <row r="152" customFormat="false" ht="30" hidden="false" customHeight="false" outlineLevel="0" collapsed="false">
      <c r="A152" s="33" t="s">
        <v>307</v>
      </c>
      <c r="B152" s="34" t="s">
        <v>308</v>
      </c>
      <c r="C152" s="35" t="s">
        <v>129</v>
      </c>
      <c r="D152" s="36" t="n">
        <v>795.98</v>
      </c>
      <c r="E152" s="36"/>
      <c r="F152" s="36" t="n">
        <v>795.98</v>
      </c>
      <c r="G152" s="5" t="n">
        <f aca="false">LEN(A152)</f>
        <v>9</v>
      </c>
    </row>
    <row r="153" customFormat="false" ht="15" hidden="false" customHeight="false" outlineLevel="0" collapsed="false">
      <c r="A153" s="33" t="s">
        <v>309</v>
      </c>
      <c r="B153" s="34" t="s">
        <v>310</v>
      </c>
      <c r="C153" s="35" t="s">
        <v>154</v>
      </c>
      <c r="D153" s="36" t="n">
        <v>1390.37</v>
      </c>
      <c r="E153" s="36"/>
      <c r="F153" s="36" t="n">
        <v>1390.37</v>
      </c>
      <c r="G153" s="5" t="n">
        <f aca="false">LEN(A153)</f>
        <v>9</v>
      </c>
    </row>
    <row r="154" customFormat="false" ht="15" hidden="false" customHeight="false" outlineLevel="0" collapsed="false">
      <c r="A154" s="33" t="s">
        <v>311</v>
      </c>
      <c r="B154" s="34" t="s">
        <v>312</v>
      </c>
      <c r="C154" s="35" t="s">
        <v>154</v>
      </c>
      <c r="D154" s="36" t="n">
        <v>1542.51</v>
      </c>
      <c r="E154" s="36"/>
      <c r="F154" s="36" t="n">
        <v>1542.51</v>
      </c>
      <c r="G154" s="5" t="n">
        <f aca="false">LEN(A154)</f>
        <v>9</v>
      </c>
    </row>
    <row r="155" customFormat="false" ht="15" hidden="false" customHeight="false" outlineLevel="0" collapsed="false">
      <c r="A155" s="33" t="s">
        <v>313</v>
      </c>
      <c r="B155" s="34" t="s">
        <v>314</v>
      </c>
      <c r="C155" s="35" t="s">
        <v>129</v>
      </c>
      <c r="D155" s="36" t="n">
        <v>80.15</v>
      </c>
      <c r="E155" s="36"/>
      <c r="F155" s="36" t="n">
        <v>80.15</v>
      </c>
      <c r="G155" s="5" t="n">
        <f aca="false">LEN(A155)</f>
        <v>9</v>
      </c>
    </row>
    <row r="156" customFormat="false" ht="15" hidden="false" customHeight="false" outlineLevel="0" collapsed="false">
      <c r="A156" s="33" t="s">
        <v>315</v>
      </c>
      <c r="B156" s="34" t="s">
        <v>316</v>
      </c>
      <c r="C156" s="35" t="s">
        <v>129</v>
      </c>
      <c r="D156" s="36" t="n">
        <v>146.75</v>
      </c>
      <c r="E156" s="36"/>
      <c r="F156" s="36" t="n">
        <v>146.75</v>
      </c>
      <c r="G156" s="5" t="n">
        <f aca="false">LEN(A156)</f>
        <v>9</v>
      </c>
    </row>
    <row r="157" customFormat="false" ht="45" hidden="false" customHeight="false" outlineLevel="0" collapsed="false">
      <c r="A157" s="33" t="s">
        <v>317</v>
      </c>
      <c r="B157" s="34" t="s">
        <v>318</v>
      </c>
      <c r="C157" s="35" t="s">
        <v>70</v>
      </c>
      <c r="D157" s="36" t="n">
        <v>3124.32</v>
      </c>
      <c r="E157" s="36"/>
      <c r="F157" s="36" t="n">
        <v>3124.32</v>
      </c>
      <c r="G157" s="5" t="n">
        <f aca="false">LEN(A157)</f>
        <v>9</v>
      </c>
    </row>
    <row r="158" customFormat="false" ht="15" hidden="false" customHeight="false" outlineLevel="0" collapsed="false">
      <c r="A158" s="33" t="s">
        <v>319</v>
      </c>
      <c r="B158" s="34" t="s">
        <v>320</v>
      </c>
      <c r="C158" s="35" t="s">
        <v>321</v>
      </c>
      <c r="D158" s="36" t="n">
        <v>352.5</v>
      </c>
      <c r="E158" s="36"/>
      <c r="F158" s="36" t="n">
        <v>352.5</v>
      </c>
      <c r="G158" s="5" t="n">
        <f aca="false">LEN(A158)</f>
        <v>9</v>
      </c>
    </row>
    <row r="159" customFormat="false" ht="30" hidden="false" customHeight="false" outlineLevel="0" collapsed="false">
      <c r="A159" s="33" t="s">
        <v>322</v>
      </c>
      <c r="B159" s="34" t="s">
        <v>323</v>
      </c>
      <c r="C159" s="35" t="s">
        <v>321</v>
      </c>
      <c r="D159" s="36" t="n">
        <v>313.43</v>
      </c>
      <c r="E159" s="36"/>
      <c r="F159" s="36" t="n">
        <v>313.43</v>
      </c>
      <c r="G159" s="5" t="n">
        <f aca="false">LEN(A159)</f>
        <v>9</v>
      </c>
    </row>
    <row r="160" customFormat="false" ht="15" hidden="false" customHeight="false" outlineLevel="0" collapsed="false">
      <c r="A160" s="33" t="s">
        <v>324</v>
      </c>
      <c r="B160" s="34" t="s">
        <v>325</v>
      </c>
      <c r="C160" s="35" t="s">
        <v>321</v>
      </c>
      <c r="D160" s="36" t="n">
        <v>298.99</v>
      </c>
      <c r="E160" s="36"/>
      <c r="F160" s="36" t="n">
        <v>298.99</v>
      </c>
      <c r="G160" s="5" t="n">
        <f aca="false">LEN(A160)</f>
        <v>9</v>
      </c>
    </row>
    <row r="161" customFormat="false" ht="15" hidden="false" customHeight="false" outlineLevel="0" collapsed="false">
      <c r="A161" s="33" t="s">
        <v>326</v>
      </c>
      <c r="B161" s="34" t="s">
        <v>327</v>
      </c>
      <c r="C161" s="35" t="s">
        <v>321</v>
      </c>
      <c r="D161" s="36" t="n">
        <v>280.58</v>
      </c>
      <c r="E161" s="36"/>
      <c r="F161" s="36" t="n">
        <v>280.58</v>
      </c>
      <c r="G161" s="5" t="n">
        <f aca="false">LEN(A161)</f>
        <v>9</v>
      </c>
    </row>
    <row r="162" customFormat="false" ht="15" hidden="false" customHeight="false" outlineLevel="0" collapsed="false">
      <c r="A162" s="33" t="s">
        <v>328</v>
      </c>
      <c r="B162" s="34" t="s">
        <v>329</v>
      </c>
      <c r="C162" s="35" t="s">
        <v>21</v>
      </c>
      <c r="D162" s="36" t="n">
        <v>2073.82</v>
      </c>
      <c r="E162" s="36"/>
      <c r="F162" s="36" t="n">
        <v>2073.82</v>
      </c>
      <c r="G162" s="5" t="n">
        <f aca="false">LEN(A162)</f>
        <v>9</v>
      </c>
    </row>
    <row r="163" customFormat="false" ht="30" hidden="false" customHeight="false" outlineLevel="0" collapsed="false">
      <c r="A163" s="33" t="s">
        <v>330</v>
      </c>
      <c r="B163" s="34" t="s">
        <v>331</v>
      </c>
      <c r="C163" s="35" t="s">
        <v>332</v>
      </c>
      <c r="D163" s="36" t="n">
        <v>3161</v>
      </c>
      <c r="E163" s="36"/>
      <c r="F163" s="36" t="n">
        <v>3161</v>
      </c>
      <c r="G163" s="5" t="n">
        <f aca="false">LEN(A163)</f>
        <v>9</v>
      </c>
    </row>
    <row r="164" customFormat="false" ht="30" hidden="false" customHeight="false" outlineLevel="0" collapsed="false">
      <c r="A164" s="33" t="s">
        <v>333</v>
      </c>
      <c r="B164" s="34" t="s">
        <v>334</v>
      </c>
      <c r="C164" s="35" t="s">
        <v>21</v>
      </c>
      <c r="D164" s="36" t="n">
        <v>337.72</v>
      </c>
      <c r="E164" s="36"/>
      <c r="F164" s="36" t="n">
        <v>337.72</v>
      </c>
      <c r="G164" s="5" t="n">
        <f aca="false">LEN(A164)</f>
        <v>9</v>
      </c>
    </row>
    <row r="165" customFormat="false" ht="30" hidden="false" customHeight="false" outlineLevel="0" collapsed="false">
      <c r="A165" s="33" t="s">
        <v>335</v>
      </c>
      <c r="B165" s="34" t="s">
        <v>336</v>
      </c>
      <c r="C165" s="35" t="s">
        <v>154</v>
      </c>
      <c r="D165" s="36" t="n">
        <v>1651.26</v>
      </c>
      <c r="E165" s="36"/>
      <c r="F165" s="36" t="n">
        <v>1651.26</v>
      </c>
      <c r="G165" s="5" t="n">
        <f aca="false">LEN(A165)</f>
        <v>9</v>
      </c>
    </row>
    <row r="166" customFormat="false" ht="30" hidden="false" customHeight="false" outlineLevel="0" collapsed="false">
      <c r="A166" s="33" t="s">
        <v>337</v>
      </c>
      <c r="B166" s="34" t="s">
        <v>338</v>
      </c>
      <c r="C166" s="35" t="s">
        <v>21</v>
      </c>
      <c r="D166" s="36" t="n">
        <v>1265.31</v>
      </c>
      <c r="E166" s="36" t="n">
        <v>435.86</v>
      </c>
      <c r="F166" s="36" t="n">
        <v>1701.17</v>
      </c>
      <c r="G166" s="5" t="n">
        <f aca="false">LEN(A166)</f>
        <v>9</v>
      </c>
    </row>
    <row r="167" customFormat="false" ht="15" hidden="false" customHeight="false" outlineLevel="0" collapsed="false">
      <c r="A167" s="33" t="s">
        <v>339</v>
      </c>
      <c r="B167" s="34" t="s">
        <v>340</v>
      </c>
      <c r="C167" s="35" t="s">
        <v>21</v>
      </c>
      <c r="D167" s="36" t="n">
        <v>775.88</v>
      </c>
      <c r="E167" s="36"/>
      <c r="F167" s="36" t="n">
        <v>775.88</v>
      </c>
      <c r="G167" s="5" t="n">
        <f aca="false">LEN(A167)</f>
        <v>9</v>
      </c>
    </row>
    <row r="168" customFormat="false" ht="15" hidden="false" customHeight="false" outlineLevel="0" collapsed="false">
      <c r="A168" s="33" t="s">
        <v>341</v>
      </c>
      <c r="B168" s="34" t="s">
        <v>342</v>
      </c>
      <c r="C168" s="35" t="s">
        <v>21</v>
      </c>
      <c r="D168" s="36" t="n">
        <v>5358.43</v>
      </c>
      <c r="E168" s="36"/>
      <c r="F168" s="36" t="n">
        <v>5358.43</v>
      </c>
      <c r="G168" s="5" t="n">
        <f aca="false">LEN(A168)</f>
        <v>9</v>
      </c>
    </row>
    <row r="169" customFormat="false" ht="15" hidden="false" customHeight="false" outlineLevel="0" collapsed="false">
      <c r="A169" s="33" t="s">
        <v>343</v>
      </c>
      <c r="B169" s="34" t="s">
        <v>344</v>
      </c>
      <c r="C169" s="35" t="s">
        <v>21</v>
      </c>
      <c r="D169" s="36" t="n">
        <v>3893.25</v>
      </c>
      <c r="E169" s="36"/>
      <c r="F169" s="36" t="n">
        <v>3893.25</v>
      </c>
      <c r="G169" s="5" t="n">
        <f aca="false">LEN(A169)</f>
        <v>9</v>
      </c>
    </row>
    <row r="170" customFormat="false" ht="15" hidden="false" customHeight="false" outlineLevel="0" collapsed="false">
      <c r="A170" s="33" t="s">
        <v>345</v>
      </c>
      <c r="B170" s="34" t="s">
        <v>346</v>
      </c>
      <c r="C170" s="35" t="s">
        <v>21</v>
      </c>
      <c r="D170" s="36" t="n">
        <v>6086.58</v>
      </c>
      <c r="E170" s="36"/>
      <c r="F170" s="36" t="n">
        <v>6086.58</v>
      </c>
      <c r="G170" s="5" t="n">
        <f aca="false">LEN(A170)</f>
        <v>9</v>
      </c>
    </row>
    <row r="171" customFormat="false" ht="15" hidden="false" customHeight="false" outlineLevel="0" collapsed="false">
      <c r="A171" s="29" t="s">
        <v>347</v>
      </c>
      <c r="B171" s="30" t="s">
        <v>348</v>
      </c>
      <c r="C171" s="31"/>
      <c r="D171" s="32"/>
      <c r="E171" s="32"/>
      <c r="F171" s="32"/>
      <c r="G171" s="5" t="n">
        <f aca="false">LEN(A171)</f>
        <v>2</v>
      </c>
    </row>
    <row r="172" customFormat="false" ht="15" hidden="false" customHeight="false" outlineLevel="0" collapsed="false">
      <c r="A172" s="29" t="s">
        <v>349</v>
      </c>
      <c r="B172" s="30" t="s">
        <v>350</v>
      </c>
      <c r="C172" s="31"/>
      <c r="D172" s="32"/>
      <c r="E172" s="32"/>
      <c r="F172" s="32"/>
      <c r="G172" s="5" t="n">
        <f aca="false">LEN(A172)</f>
        <v>5</v>
      </c>
    </row>
    <row r="173" customFormat="false" ht="15" hidden="false" customHeight="false" outlineLevel="0" collapsed="false">
      <c r="A173" s="33" t="s">
        <v>351</v>
      </c>
      <c r="B173" s="34" t="s">
        <v>352</v>
      </c>
      <c r="C173" s="35" t="s">
        <v>73</v>
      </c>
      <c r="D173" s="36" t="n">
        <v>339.31</v>
      </c>
      <c r="E173" s="36" t="n">
        <v>107.64</v>
      </c>
      <c r="F173" s="36" t="n">
        <v>446.95</v>
      </c>
      <c r="G173" s="5" t="n">
        <f aca="false">LEN(A173)</f>
        <v>9</v>
      </c>
    </row>
    <row r="174" customFormat="false" ht="15" hidden="false" customHeight="false" outlineLevel="0" collapsed="false">
      <c r="A174" s="33" t="s">
        <v>353</v>
      </c>
      <c r="B174" s="34" t="s">
        <v>354</v>
      </c>
      <c r="C174" s="35" t="s">
        <v>73</v>
      </c>
      <c r="D174" s="36" t="n">
        <v>525.25</v>
      </c>
      <c r="E174" s="36" t="n">
        <v>271.38</v>
      </c>
      <c r="F174" s="36" t="n">
        <v>796.63</v>
      </c>
      <c r="G174" s="5" t="n">
        <f aca="false">LEN(A174)</f>
        <v>9</v>
      </c>
    </row>
    <row r="175" customFormat="false" ht="30" hidden="false" customHeight="false" outlineLevel="0" collapsed="false">
      <c r="A175" s="33" t="s">
        <v>355</v>
      </c>
      <c r="B175" s="34" t="s">
        <v>356</v>
      </c>
      <c r="C175" s="35" t="s">
        <v>357</v>
      </c>
      <c r="D175" s="36" t="n">
        <v>559.4</v>
      </c>
      <c r="E175" s="36"/>
      <c r="F175" s="36" t="n">
        <v>559.4</v>
      </c>
      <c r="G175" s="5" t="n">
        <f aca="false">LEN(A175)</f>
        <v>9</v>
      </c>
    </row>
    <row r="176" customFormat="false" ht="15" hidden="false" customHeight="false" outlineLevel="0" collapsed="false">
      <c r="A176" s="33" t="s">
        <v>358</v>
      </c>
      <c r="B176" s="34" t="s">
        <v>359</v>
      </c>
      <c r="C176" s="35" t="s">
        <v>73</v>
      </c>
      <c r="D176" s="36" t="n">
        <v>13.6</v>
      </c>
      <c r="E176" s="36" t="n">
        <v>5.91</v>
      </c>
      <c r="F176" s="36" t="n">
        <v>19.51</v>
      </c>
      <c r="G176" s="5" t="n">
        <f aca="false">LEN(A176)</f>
        <v>9</v>
      </c>
    </row>
    <row r="177" customFormat="false" ht="15" hidden="false" customHeight="false" outlineLevel="0" collapsed="false">
      <c r="A177" s="29" t="s">
        <v>360</v>
      </c>
      <c r="B177" s="30" t="s">
        <v>361</v>
      </c>
      <c r="C177" s="31"/>
      <c r="D177" s="32"/>
      <c r="E177" s="32"/>
      <c r="F177" s="32"/>
      <c r="G177" s="5" t="n">
        <f aca="false">LEN(A177)</f>
        <v>5</v>
      </c>
    </row>
    <row r="178" customFormat="false" ht="30" hidden="false" customHeight="false" outlineLevel="0" collapsed="false">
      <c r="A178" s="33" t="s">
        <v>362</v>
      </c>
      <c r="B178" s="34" t="s">
        <v>363</v>
      </c>
      <c r="C178" s="35" t="s">
        <v>357</v>
      </c>
      <c r="D178" s="36" t="n">
        <v>547.31</v>
      </c>
      <c r="E178" s="36" t="n">
        <v>69.21</v>
      </c>
      <c r="F178" s="36" t="n">
        <v>616.52</v>
      </c>
      <c r="G178" s="5" t="n">
        <f aca="false">LEN(A178)</f>
        <v>9</v>
      </c>
    </row>
    <row r="179" customFormat="false" ht="30" hidden="false" customHeight="false" outlineLevel="0" collapsed="false">
      <c r="A179" s="33" t="s">
        <v>364</v>
      </c>
      <c r="B179" s="34" t="s">
        <v>365</v>
      </c>
      <c r="C179" s="35" t="s">
        <v>357</v>
      </c>
      <c r="D179" s="36" t="n">
        <v>882.78</v>
      </c>
      <c r="E179" s="36" t="n">
        <v>116.31</v>
      </c>
      <c r="F179" s="36" t="n">
        <v>999.09</v>
      </c>
      <c r="G179" s="5" t="n">
        <f aca="false">LEN(A179)</f>
        <v>9</v>
      </c>
    </row>
    <row r="180" customFormat="false" ht="45" hidden="false" customHeight="false" outlineLevel="0" collapsed="false">
      <c r="A180" s="33" t="s">
        <v>366</v>
      </c>
      <c r="B180" s="34" t="s">
        <v>367</v>
      </c>
      <c r="C180" s="35" t="s">
        <v>357</v>
      </c>
      <c r="D180" s="36" t="n">
        <v>795.3</v>
      </c>
      <c r="E180" s="36" t="n">
        <v>116.31</v>
      </c>
      <c r="F180" s="36" t="n">
        <v>911.61</v>
      </c>
      <c r="G180" s="5" t="n">
        <f aca="false">LEN(A180)</f>
        <v>9</v>
      </c>
    </row>
    <row r="181" customFormat="false" ht="15" hidden="false" customHeight="false" outlineLevel="0" collapsed="false">
      <c r="A181" s="33" t="s">
        <v>368</v>
      </c>
      <c r="B181" s="34" t="s">
        <v>369</v>
      </c>
      <c r="C181" s="35" t="s">
        <v>357</v>
      </c>
      <c r="D181" s="36" t="n">
        <v>514.38</v>
      </c>
      <c r="E181" s="36" t="n">
        <v>69.21</v>
      </c>
      <c r="F181" s="36" t="n">
        <v>583.59</v>
      </c>
      <c r="G181" s="5" t="n">
        <f aca="false">LEN(A181)</f>
        <v>9</v>
      </c>
    </row>
    <row r="182" customFormat="false" ht="15" hidden="false" customHeight="false" outlineLevel="0" collapsed="false">
      <c r="A182" s="33" t="s">
        <v>370</v>
      </c>
      <c r="B182" s="34" t="s">
        <v>371</v>
      </c>
      <c r="C182" s="35" t="s">
        <v>357</v>
      </c>
      <c r="D182" s="36" t="n">
        <v>413.68</v>
      </c>
      <c r="E182" s="36" t="n">
        <v>23.07</v>
      </c>
      <c r="F182" s="36" t="n">
        <v>436.75</v>
      </c>
      <c r="G182" s="5" t="n">
        <f aca="false">LEN(A182)</f>
        <v>9</v>
      </c>
    </row>
    <row r="183" customFormat="false" ht="15" hidden="false" customHeight="false" outlineLevel="0" collapsed="false">
      <c r="A183" s="29" t="s">
        <v>372</v>
      </c>
      <c r="B183" s="30" t="s">
        <v>373</v>
      </c>
      <c r="C183" s="31"/>
      <c r="D183" s="32"/>
      <c r="E183" s="32"/>
      <c r="F183" s="32"/>
      <c r="G183" s="5" t="n">
        <f aca="false">LEN(A183)</f>
        <v>5</v>
      </c>
    </row>
    <row r="184" customFormat="false" ht="15" hidden="false" customHeight="false" outlineLevel="0" collapsed="false">
      <c r="A184" s="33" t="s">
        <v>374</v>
      </c>
      <c r="B184" s="34" t="s">
        <v>375</v>
      </c>
      <c r="C184" s="35" t="s">
        <v>73</v>
      </c>
      <c r="D184" s="36" t="n">
        <v>0.55</v>
      </c>
      <c r="E184" s="36" t="n">
        <v>1.68</v>
      </c>
      <c r="F184" s="36" t="n">
        <v>2.23</v>
      </c>
      <c r="G184" s="5" t="n">
        <f aca="false">LEN(A184)</f>
        <v>9</v>
      </c>
    </row>
    <row r="185" customFormat="false" ht="15" hidden="false" customHeight="false" outlineLevel="0" collapsed="false">
      <c r="A185" s="33" t="s">
        <v>376</v>
      </c>
      <c r="B185" s="34" t="s">
        <v>377</v>
      </c>
      <c r="C185" s="35" t="s">
        <v>73</v>
      </c>
      <c r="D185" s="36" t="n">
        <v>4.62</v>
      </c>
      <c r="E185" s="36" t="n">
        <v>16.52</v>
      </c>
      <c r="F185" s="36" t="n">
        <v>21.14</v>
      </c>
      <c r="G185" s="5" t="n">
        <f aca="false">LEN(A185)</f>
        <v>9</v>
      </c>
    </row>
    <row r="186" customFormat="false" ht="30" hidden="false" customHeight="false" outlineLevel="0" collapsed="false">
      <c r="A186" s="33" t="s">
        <v>378</v>
      </c>
      <c r="B186" s="34" t="s">
        <v>379</v>
      </c>
      <c r="C186" s="35" t="s">
        <v>73</v>
      </c>
      <c r="D186" s="36" t="n">
        <v>18.64</v>
      </c>
      <c r="E186" s="36" t="n">
        <v>24.63</v>
      </c>
      <c r="F186" s="36" t="n">
        <v>43.27</v>
      </c>
      <c r="G186" s="5" t="n">
        <f aca="false">LEN(A186)</f>
        <v>9</v>
      </c>
    </row>
    <row r="187" customFormat="false" ht="15" hidden="false" customHeight="false" outlineLevel="0" collapsed="false">
      <c r="A187" s="33" t="s">
        <v>380</v>
      </c>
      <c r="B187" s="34" t="s">
        <v>381</v>
      </c>
      <c r="C187" s="35" t="s">
        <v>73</v>
      </c>
      <c r="D187" s="36" t="n">
        <v>49.92</v>
      </c>
      <c r="E187" s="36" t="n">
        <v>44.64</v>
      </c>
      <c r="F187" s="36" t="n">
        <v>94.56</v>
      </c>
      <c r="G187" s="5" t="n">
        <f aca="false">LEN(A187)</f>
        <v>9</v>
      </c>
    </row>
    <row r="188" customFormat="false" ht="15" hidden="false" customHeight="false" outlineLevel="0" collapsed="false">
      <c r="A188" s="33" t="s">
        <v>382</v>
      </c>
      <c r="B188" s="34" t="s">
        <v>383</v>
      </c>
      <c r="C188" s="35" t="s">
        <v>73</v>
      </c>
      <c r="D188" s="36" t="n">
        <v>49.92</v>
      </c>
      <c r="E188" s="36" t="n">
        <v>44.35</v>
      </c>
      <c r="F188" s="36" t="n">
        <v>94.27</v>
      </c>
      <c r="G188" s="5" t="n">
        <f aca="false">LEN(A188)</f>
        <v>9</v>
      </c>
    </row>
    <row r="189" customFormat="false" ht="30" hidden="false" customHeight="false" outlineLevel="0" collapsed="false">
      <c r="A189" s="33" t="s">
        <v>384</v>
      </c>
      <c r="B189" s="34" t="s">
        <v>385</v>
      </c>
      <c r="C189" s="35" t="s">
        <v>386</v>
      </c>
      <c r="D189" s="36" t="n">
        <v>35.22</v>
      </c>
      <c r="E189" s="36" t="n">
        <v>0.84</v>
      </c>
      <c r="F189" s="36" t="n">
        <v>36.06</v>
      </c>
      <c r="G189" s="5" t="n">
        <f aca="false">LEN(A189)</f>
        <v>9</v>
      </c>
    </row>
    <row r="190" customFormat="false" ht="15" hidden="false" customHeight="false" outlineLevel="0" collapsed="false">
      <c r="A190" s="33" t="s">
        <v>387</v>
      </c>
      <c r="B190" s="34" t="s">
        <v>388</v>
      </c>
      <c r="C190" s="35" t="s">
        <v>73</v>
      </c>
      <c r="D190" s="36" t="n">
        <v>12.16</v>
      </c>
      <c r="E190" s="36" t="n">
        <v>3.35</v>
      </c>
      <c r="F190" s="36" t="n">
        <v>15.51</v>
      </c>
      <c r="G190" s="5" t="n">
        <f aca="false">LEN(A190)</f>
        <v>9</v>
      </c>
    </row>
    <row r="191" customFormat="false" ht="15" hidden="false" customHeight="false" outlineLevel="0" collapsed="false">
      <c r="A191" s="33" t="s">
        <v>389</v>
      </c>
      <c r="B191" s="34" t="s">
        <v>390</v>
      </c>
      <c r="C191" s="35" t="s">
        <v>73</v>
      </c>
      <c r="D191" s="36" t="n">
        <v>72.96</v>
      </c>
      <c r="E191" s="36" t="n">
        <v>31.93</v>
      </c>
      <c r="F191" s="36" t="n">
        <v>104.89</v>
      </c>
      <c r="G191" s="5" t="n">
        <f aca="false">LEN(A191)</f>
        <v>9</v>
      </c>
    </row>
    <row r="192" customFormat="false" ht="15" hidden="false" customHeight="false" outlineLevel="0" collapsed="false">
      <c r="A192" s="33" t="s">
        <v>391</v>
      </c>
      <c r="B192" s="34" t="s">
        <v>392</v>
      </c>
      <c r="C192" s="35" t="s">
        <v>73</v>
      </c>
      <c r="D192" s="36" t="n">
        <v>75.81</v>
      </c>
      <c r="E192" s="36" t="n">
        <v>31.93</v>
      </c>
      <c r="F192" s="36" t="n">
        <v>107.74</v>
      </c>
      <c r="G192" s="5" t="n">
        <f aca="false">LEN(A192)</f>
        <v>9</v>
      </c>
    </row>
    <row r="193" customFormat="false" ht="15" hidden="false" customHeight="false" outlineLevel="0" collapsed="false">
      <c r="A193" s="33" t="s">
        <v>393</v>
      </c>
      <c r="B193" s="34" t="s">
        <v>394</v>
      </c>
      <c r="C193" s="35" t="s">
        <v>73</v>
      </c>
      <c r="D193" s="36" t="n">
        <v>88.62</v>
      </c>
      <c r="E193" s="36" t="n">
        <v>31.93</v>
      </c>
      <c r="F193" s="36" t="n">
        <v>120.55</v>
      </c>
      <c r="G193" s="5" t="n">
        <f aca="false">LEN(A193)</f>
        <v>9</v>
      </c>
    </row>
    <row r="194" customFormat="false" ht="30" hidden="false" customHeight="false" outlineLevel="0" collapsed="false">
      <c r="A194" s="33" t="s">
        <v>395</v>
      </c>
      <c r="B194" s="34" t="s">
        <v>396</v>
      </c>
      <c r="C194" s="35" t="s">
        <v>154</v>
      </c>
      <c r="D194" s="36" t="n">
        <v>46.33</v>
      </c>
      <c r="E194" s="36" t="n">
        <v>36.84</v>
      </c>
      <c r="F194" s="36" t="n">
        <v>83.17</v>
      </c>
      <c r="G194" s="5" t="n">
        <f aca="false">LEN(A194)</f>
        <v>9</v>
      </c>
    </row>
    <row r="195" customFormat="false" ht="15" hidden="false" customHeight="false" outlineLevel="0" collapsed="false">
      <c r="A195" s="29" t="s">
        <v>397</v>
      </c>
      <c r="B195" s="30" t="s">
        <v>398</v>
      </c>
      <c r="C195" s="31"/>
      <c r="D195" s="32"/>
      <c r="E195" s="32"/>
      <c r="F195" s="32"/>
      <c r="G195" s="5" t="n">
        <f aca="false">LEN(A195)</f>
        <v>5</v>
      </c>
    </row>
    <row r="196" customFormat="false" ht="30" hidden="false" customHeight="false" outlineLevel="0" collapsed="false">
      <c r="A196" s="33" t="s">
        <v>399</v>
      </c>
      <c r="B196" s="34" t="s">
        <v>400</v>
      </c>
      <c r="C196" s="35" t="s">
        <v>129</v>
      </c>
      <c r="D196" s="36"/>
      <c r="E196" s="36" t="n">
        <v>10.39</v>
      </c>
      <c r="F196" s="36" t="n">
        <v>10.39</v>
      </c>
      <c r="G196" s="5" t="n">
        <f aca="false">LEN(A196)</f>
        <v>9</v>
      </c>
    </row>
    <row r="197" customFormat="false" ht="30" hidden="false" customHeight="false" outlineLevel="0" collapsed="false">
      <c r="A197" s="33" t="s">
        <v>401</v>
      </c>
      <c r="B197" s="34" t="s">
        <v>402</v>
      </c>
      <c r="C197" s="35" t="s">
        <v>129</v>
      </c>
      <c r="D197" s="36"/>
      <c r="E197" s="36" t="n">
        <v>26.14</v>
      </c>
      <c r="F197" s="36" t="n">
        <v>26.14</v>
      </c>
      <c r="G197" s="5" t="n">
        <f aca="false">LEN(A197)</f>
        <v>9</v>
      </c>
    </row>
    <row r="198" customFormat="false" ht="30" hidden="false" customHeight="false" outlineLevel="0" collapsed="false">
      <c r="A198" s="33" t="s">
        <v>403</v>
      </c>
      <c r="B198" s="34" t="s">
        <v>404</v>
      </c>
      <c r="C198" s="35" t="s">
        <v>73</v>
      </c>
      <c r="D198" s="36"/>
      <c r="E198" s="36" t="n">
        <v>10.39</v>
      </c>
      <c r="F198" s="36" t="n">
        <v>10.39</v>
      </c>
      <c r="G198" s="5" t="n">
        <f aca="false">LEN(A198)</f>
        <v>9</v>
      </c>
    </row>
    <row r="199" customFormat="false" ht="30" hidden="false" customHeight="false" outlineLevel="0" collapsed="false">
      <c r="A199" s="33" t="s">
        <v>405</v>
      </c>
      <c r="B199" s="34" t="s">
        <v>406</v>
      </c>
      <c r="C199" s="35" t="s">
        <v>73</v>
      </c>
      <c r="D199" s="36"/>
      <c r="E199" s="36" t="n">
        <v>26.14</v>
      </c>
      <c r="F199" s="36" t="n">
        <v>26.14</v>
      </c>
      <c r="G199" s="5" t="n">
        <f aca="false">LEN(A199)</f>
        <v>9</v>
      </c>
    </row>
    <row r="200" customFormat="false" ht="30" hidden="false" customHeight="false" outlineLevel="0" collapsed="false">
      <c r="A200" s="33" t="s">
        <v>407</v>
      </c>
      <c r="B200" s="34" t="s">
        <v>408</v>
      </c>
      <c r="C200" s="35" t="s">
        <v>357</v>
      </c>
      <c r="D200" s="36" t="n">
        <v>1580.22</v>
      </c>
      <c r="E200" s="36"/>
      <c r="F200" s="36" t="n">
        <v>1580.22</v>
      </c>
      <c r="G200" s="5" t="n">
        <f aca="false">LEN(A200)</f>
        <v>9</v>
      </c>
    </row>
    <row r="201" customFormat="false" ht="15" hidden="false" customHeight="false" outlineLevel="0" collapsed="false">
      <c r="A201" s="33" t="s">
        <v>409</v>
      </c>
      <c r="B201" s="34" t="s">
        <v>410</v>
      </c>
      <c r="C201" s="35" t="s">
        <v>411</v>
      </c>
      <c r="D201" s="36" t="n">
        <v>18.28</v>
      </c>
      <c r="E201" s="36" t="n">
        <v>4.02</v>
      </c>
      <c r="F201" s="36" t="n">
        <v>22.3</v>
      </c>
      <c r="G201" s="5" t="n">
        <f aca="false">LEN(A201)</f>
        <v>9</v>
      </c>
    </row>
    <row r="202" customFormat="false" ht="30" hidden="false" customHeight="false" outlineLevel="0" collapsed="false">
      <c r="A202" s="33" t="s">
        <v>412</v>
      </c>
      <c r="B202" s="34" t="s">
        <v>413</v>
      </c>
      <c r="C202" s="35" t="s">
        <v>386</v>
      </c>
      <c r="D202" s="36" t="n">
        <v>7.4</v>
      </c>
      <c r="E202" s="36" t="n">
        <v>4.02</v>
      </c>
      <c r="F202" s="36" t="n">
        <v>11.42</v>
      </c>
      <c r="G202" s="5" t="n">
        <f aca="false">LEN(A202)</f>
        <v>9</v>
      </c>
    </row>
    <row r="203" customFormat="false" ht="15" hidden="false" customHeight="false" outlineLevel="0" collapsed="false">
      <c r="A203" s="29" t="s">
        <v>414</v>
      </c>
      <c r="B203" s="30" t="s">
        <v>415</v>
      </c>
      <c r="C203" s="31"/>
      <c r="D203" s="32"/>
      <c r="E203" s="32"/>
      <c r="F203" s="32"/>
      <c r="G203" s="5" t="n">
        <f aca="false">LEN(A203)</f>
        <v>5</v>
      </c>
    </row>
    <row r="204" customFormat="false" ht="30" hidden="false" customHeight="false" outlineLevel="0" collapsed="false">
      <c r="A204" s="33" t="s">
        <v>416</v>
      </c>
      <c r="B204" s="34" t="s">
        <v>417</v>
      </c>
      <c r="C204" s="35" t="s">
        <v>357</v>
      </c>
      <c r="D204" s="36" t="n">
        <v>7138.4</v>
      </c>
      <c r="E204" s="36" t="n">
        <v>2963.7</v>
      </c>
      <c r="F204" s="36" t="n">
        <v>10102.1</v>
      </c>
      <c r="G204" s="5" t="n">
        <f aca="false">LEN(A204)</f>
        <v>9</v>
      </c>
    </row>
    <row r="205" customFormat="false" ht="30" hidden="false" customHeight="false" outlineLevel="0" collapsed="false">
      <c r="A205" s="33" t="s">
        <v>418</v>
      </c>
      <c r="B205" s="34" t="s">
        <v>419</v>
      </c>
      <c r="C205" s="35" t="s">
        <v>357</v>
      </c>
      <c r="D205" s="36" t="n">
        <v>13742.12</v>
      </c>
      <c r="E205" s="36" t="n">
        <v>2963.7</v>
      </c>
      <c r="F205" s="36" t="n">
        <v>16705.82</v>
      </c>
      <c r="G205" s="5" t="n">
        <f aca="false">LEN(A205)</f>
        <v>9</v>
      </c>
    </row>
    <row r="206" customFormat="false" ht="15" hidden="false" customHeight="false" outlineLevel="0" collapsed="false">
      <c r="A206" s="29" t="s">
        <v>420</v>
      </c>
      <c r="B206" s="30" t="s">
        <v>421</v>
      </c>
      <c r="C206" s="31"/>
      <c r="D206" s="32"/>
      <c r="E206" s="32"/>
      <c r="F206" s="32"/>
      <c r="G206" s="5" t="n">
        <f aca="false">LEN(A206)</f>
        <v>5</v>
      </c>
    </row>
    <row r="207" customFormat="false" ht="15" hidden="false" customHeight="false" outlineLevel="0" collapsed="false">
      <c r="A207" s="33" t="s">
        <v>422</v>
      </c>
      <c r="B207" s="34" t="s">
        <v>423</v>
      </c>
      <c r="C207" s="35" t="s">
        <v>73</v>
      </c>
      <c r="D207" s="36" t="n">
        <v>554.82</v>
      </c>
      <c r="E207" s="36" t="n">
        <v>76.91</v>
      </c>
      <c r="F207" s="36" t="n">
        <v>631.73</v>
      </c>
      <c r="G207" s="5" t="n">
        <f aca="false">LEN(A207)</f>
        <v>9</v>
      </c>
    </row>
    <row r="208" customFormat="false" ht="15" hidden="false" customHeight="false" outlineLevel="0" collapsed="false">
      <c r="A208" s="33" t="s">
        <v>424</v>
      </c>
      <c r="B208" s="34" t="s">
        <v>425</v>
      </c>
      <c r="C208" s="35" t="s">
        <v>73</v>
      </c>
      <c r="D208" s="36" t="n">
        <v>400.24</v>
      </c>
      <c r="E208" s="36" t="n">
        <v>22.22</v>
      </c>
      <c r="F208" s="36" t="n">
        <v>422.46</v>
      </c>
      <c r="G208" s="5" t="n">
        <f aca="false">LEN(A208)</f>
        <v>9</v>
      </c>
    </row>
    <row r="209" customFormat="false" ht="15" hidden="false" customHeight="false" outlineLevel="0" collapsed="false">
      <c r="A209" s="33" t="s">
        <v>426</v>
      </c>
      <c r="B209" s="34" t="s">
        <v>427</v>
      </c>
      <c r="C209" s="35" t="s">
        <v>73</v>
      </c>
      <c r="D209" s="36" t="n">
        <v>115.97</v>
      </c>
      <c r="E209" s="36" t="n">
        <v>43.91</v>
      </c>
      <c r="F209" s="36" t="n">
        <v>159.88</v>
      </c>
      <c r="G209" s="5" t="n">
        <f aca="false">LEN(A209)</f>
        <v>9</v>
      </c>
    </row>
    <row r="210" customFormat="false" ht="15" hidden="false" customHeight="false" outlineLevel="0" collapsed="false">
      <c r="A210" s="29" t="s">
        <v>428</v>
      </c>
      <c r="B210" s="30" t="s">
        <v>429</v>
      </c>
      <c r="C210" s="31"/>
      <c r="D210" s="32"/>
      <c r="E210" s="32"/>
      <c r="F210" s="32"/>
      <c r="G210" s="5" t="n">
        <f aca="false">LEN(A210)</f>
        <v>5</v>
      </c>
    </row>
    <row r="211" customFormat="false" ht="45" hidden="false" customHeight="false" outlineLevel="0" collapsed="false">
      <c r="A211" s="33" t="s">
        <v>430</v>
      </c>
      <c r="B211" s="34" t="s">
        <v>431</v>
      </c>
      <c r="C211" s="35" t="s">
        <v>73</v>
      </c>
      <c r="D211" s="36" t="n">
        <v>2.1</v>
      </c>
      <c r="E211" s="36" t="n">
        <v>4.19</v>
      </c>
      <c r="F211" s="36" t="n">
        <v>6.29</v>
      </c>
      <c r="G211" s="5" t="n">
        <f aca="false">LEN(A211)</f>
        <v>9</v>
      </c>
    </row>
    <row r="212" customFormat="false" ht="45" hidden="false" customHeight="false" outlineLevel="0" collapsed="false">
      <c r="A212" s="33" t="s">
        <v>432</v>
      </c>
      <c r="B212" s="34" t="s">
        <v>433</v>
      </c>
      <c r="C212" s="35" t="s">
        <v>73</v>
      </c>
      <c r="D212" s="36" t="n">
        <v>3.23</v>
      </c>
      <c r="E212" s="36" t="n">
        <v>0.13</v>
      </c>
      <c r="F212" s="36" t="n">
        <v>3.36</v>
      </c>
      <c r="G212" s="5" t="n">
        <f aca="false">LEN(A212)</f>
        <v>9</v>
      </c>
    </row>
    <row r="213" customFormat="false" ht="45" hidden="false" customHeight="false" outlineLevel="0" collapsed="false">
      <c r="A213" s="33" t="s">
        <v>434</v>
      </c>
      <c r="B213" s="34" t="s">
        <v>435</v>
      </c>
      <c r="C213" s="35" t="s">
        <v>73</v>
      </c>
      <c r="D213" s="36" t="n">
        <v>3.47</v>
      </c>
      <c r="E213" s="36" t="n">
        <v>0.13</v>
      </c>
      <c r="F213" s="36" t="n">
        <v>3.6</v>
      </c>
      <c r="G213" s="5" t="n">
        <f aca="false">LEN(A213)</f>
        <v>9</v>
      </c>
    </row>
    <row r="214" customFormat="false" ht="15" hidden="false" customHeight="false" outlineLevel="0" collapsed="false">
      <c r="A214" s="33" t="s">
        <v>436</v>
      </c>
      <c r="B214" s="34" t="s">
        <v>437</v>
      </c>
      <c r="C214" s="35" t="s">
        <v>154</v>
      </c>
      <c r="D214" s="36" t="n">
        <v>78.48</v>
      </c>
      <c r="E214" s="36" t="n">
        <v>7.54</v>
      </c>
      <c r="F214" s="36" t="n">
        <v>86.02</v>
      </c>
      <c r="G214" s="5" t="n">
        <f aca="false">LEN(A214)</f>
        <v>9</v>
      </c>
    </row>
    <row r="215" customFormat="false" ht="30" hidden="false" customHeight="false" outlineLevel="0" collapsed="false">
      <c r="A215" s="33" t="s">
        <v>438</v>
      </c>
      <c r="B215" s="34" t="s">
        <v>439</v>
      </c>
      <c r="C215" s="35" t="s">
        <v>154</v>
      </c>
      <c r="D215" s="36" t="n">
        <v>92.43</v>
      </c>
      <c r="E215" s="36" t="n">
        <v>8.88</v>
      </c>
      <c r="F215" s="36" t="n">
        <v>101.31</v>
      </c>
      <c r="G215" s="5" t="n">
        <f aca="false">LEN(A215)</f>
        <v>9</v>
      </c>
    </row>
    <row r="216" customFormat="false" ht="15" hidden="false" customHeight="false" outlineLevel="0" collapsed="false">
      <c r="A216" s="29" t="s">
        <v>440</v>
      </c>
      <c r="B216" s="30" t="s">
        <v>441</v>
      </c>
      <c r="C216" s="31"/>
      <c r="D216" s="32"/>
      <c r="E216" s="32"/>
      <c r="F216" s="32"/>
      <c r="G216" s="5" t="n">
        <f aca="false">LEN(A216)</f>
        <v>5</v>
      </c>
    </row>
    <row r="217" customFormat="false" ht="15" hidden="false" customHeight="false" outlineLevel="0" collapsed="false">
      <c r="A217" s="33" t="s">
        <v>442</v>
      </c>
      <c r="B217" s="34" t="s">
        <v>443</v>
      </c>
      <c r="C217" s="35" t="s">
        <v>73</v>
      </c>
      <c r="D217" s="36" t="n">
        <v>8.97</v>
      </c>
      <c r="E217" s="36" t="n">
        <v>4.83</v>
      </c>
      <c r="F217" s="36" t="n">
        <v>13.8</v>
      </c>
      <c r="G217" s="5" t="n">
        <f aca="false">LEN(A217)</f>
        <v>9</v>
      </c>
    </row>
    <row r="218" customFormat="false" ht="15" hidden="false" customHeight="false" outlineLevel="0" collapsed="false">
      <c r="A218" s="33" t="s">
        <v>444</v>
      </c>
      <c r="B218" s="34" t="s">
        <v>445</v>
      </c>
      <c r="C218" s="35" t="s">
        <v>129</v>
      </c>
      <c r="D218" s="36" t="n">
        <v>0.85</v>
      </c>
      <c r="E218" s="36" t="n">
        <v>0.35</v>
      </c>
      <c r="F218" s="36" t="n">
        <v>1.2</v>
      </c>
      <c r="G218" s="5" t="n">
        <f aca="false">LEN(A218)</f>
        <v>9</v>
      </c>
    </row>
    <row r="219" customFormat="false" ht="15" hidden="false" customHeight="false" outlineLevel="0" collapsed="false">
      <c r="A219" s="33" t="s">
        <v>446</v>
      </c>
      <c r="B219" s="34" t="s">
        <v>447</v>
      </c>
      <c r="C219" s="35" t="s">
        <v>129</v>
      </c>
      <c r="D219" s="36" t="n">
        <v>0.85</v>
      </c>
      <c r="E219" s="36" t="n">
        <v>0.35</v>
      </c>
      <c r="F219" s="36" t="n">
        <v>1.2</v>
      </c>
      <c r="G219" s="5" t="n">
        <f aca="false">LEN(A219)</f>
        <v>9</v>
      </c>
    </row>
    <row r="220" customFormat="false" ht="15" hidden="false" customHeight="false" outlineLevel="0" collapsed="false">
      <c r="A220" s="33" t="s">
        <v>448</v>
      </c>
      <c r="B220" s="34" t="s">
        <v>449</v>
      </c>
      <c r="C220" s="35" t="s">
        <v>73</v>
      </c>
      <c r="D220" s="36" t="n">
        <v>0.86</v>
      </c>
      <c r="E220" s="36" t="n">
        <v>0.69</v>
      </c>
      <c r="F220" s="36" t="n">
        <v>1.55</v>
      </c>
      <c r="G220" s="5" t="n">
        <f aca="false">LEN(A220)</f>
        <v>9</v>
      </c>
    </row>
    <row r="221" customFormat="false" ht="15" hidden="false" customHeight="false" outlineLevel="0" collapsed="false">
      <c r="A221" s="29" t="s">
        <v>450</v>
      </c>
      <c r="B221" s="30" t="s">
        <v>451</v>
      </c>
      <c r="C221" s="31"/>
      <c r="D221" s="32"/>
      <c r="E221" s="32"/>
      <c r="F221" s="32"/>
      <c r="G221" s="5" t="n">
        <f aca="false">LEN(A221)</f>
        <v>2</v>
      </c>
    </row>
    <row r="222" customFormat="false" ht="15" hidden="false" customHeight="false" outlineLevel="0" collapsed="false">
      <c r="A222" s="29" t="s">
        <v>452</v>
      </c>
      <c r="B222" s="30" t="s">
        <v>453</v>
      </c>
      <c r="C222" s="31"/>
      <c r="D222" s="32"/>
      <c r="E222" s="32"/>
      <c r="F222" s="32"/>
      <c r="G222" s="5" t="n">
        <f aca="false">LEN(A222)</f>
        <v>5</v>
      </c>
    </row>
    <row r="223" customFormat="false" ht="15" hidden="false" customHeight="false" outlineLevel="0" collapsed="false">
      <c r="A223" s="33" t="s">
        <v>454</v>
      </c>
      <c r="B223" s="34" t="s">
        <v>455</v>
      </c>
      <c r="C223" s="35" t="s">
        <v>154</v>
      </c>
      <c r="D223" s="36"/>
      <c r="E223" s="36" t="n">
        <v>184.25</v>
      </c>
      <c r="F223" s="36" t="n">
        <v>184.25</v>
      </c>
      <c r="G223" s="5" t="n">
        <f aca="false">LEN(A223)</f>
        <v>9</v>
      </c>
    </row>
    <row r="224" customFormat="false" ht="15" hidden="false" customHeight="false" outlineLevel="0" collapsed="false">
      <c r="A224" s="33" t="s">
        <v>456</v>
      </c>
      <c r="B224" s="34" t="s">
        <v>457</v>
      </c>
      <c r="C224" s="35" t="s">
        <v>154</v>
      </c>
      <c r="D224" s="36"/>
      <c r="E224" s="36" t="n">
        <v>335</v>
      </c>
      <c r="F224" s="36" t="n">
        <v>335</v>
      </c>
      <c r="G224" s="5" t="n">
        <f aca="false">LEN(A224)</f>
        <v>9</v>
      </c>
    </row>
    <row r="225" customFormat="false" ht="30" hidden="false" customHeight="false" outlineLevel="0" collapsed="false">
      <c r="A225" s="33" t="s">
        <v>458</v>
      </c>
      <c r="B225" s="34" t="s">
        <v>459</v>
      </c>
      <c r="C225" s="35" t="s">
        <v>73</v>
      </c>
      <c r="D225" s="36"/>
      <c r="E225" s="36" t="n">
        <v>25.13</v>
      </c>
      <c r="F225" s="36" t="n">
        <v>25.13</v>
      </c>
      <c r="G225" s="5" t="n">
        <f aca="false">LEN(A225)</f>
        <v>9</v>
      </c>
    </row>
    <row r="226" customFormat="false" ht="45" hidden="false" customHeight="false" outlineLevel="0" collapsed="false">
      <c r="A226" s="33" t="s">
        <v>460</v>
      </c>
      <c r="B226" s="34" t="s">
        <v>461</v>
      </c>
      <c r="C226" s="35" t="s">
        <v>154</v>
      </c>
      <c r="D226" s="36" t="n">
        <v>389.73</v>
      </c>
      <c r="E226" s="36" t="n">
        <v>100.5</v>
      </c>
      <c r="F226" s="36" t="n">
        <v>490.23</v>
      </c>
      <c r="G226" s="5" t="n">
        <f aca="false">LEN(A226)</f>
        <v>9</v>
      </c>
    </row>
    <row r="227" customFormat="false" ht="30" hidden="false" customHeight="false" outlineLevel="0" collapsed="false">
      <c r="A227" s="33" t="s">
        <v>462</v>
      </c>
      <c r="B227" s="34" t="s">
        <v>463</v>
      </c>
      <c r="C227" s="35" t="s">
        <v>154</v>
      </c>
      <c r="D227" s="36" t="n">
        <v>373.5</v>
      </c>
      <c r="E227" s="36" t="n">
        <v>100.5</v>
      </c>
      <c r="F227" s="36" t="n">
        <v>474</v>
      </c>
      <c r="G227" s="5" t="n">
        <f aca="false">LEN(A227)</f>
        <v>9</v>
      </c>
    </row>
    <row r="228" customFormat="false" ht="45" hidden="false" customHeight="false" outlineLevel="0" collapsed="false">
      <c r="A228" s="33" t="s">
        <v>464</v>
      </c>
      <c r="B228" s="34" t="s">
        <v>465</v>
      </c>
      <c r="C228" s="35" t="s">
        <v>154</v>
      </c>
      <c r="D228" s="36" t="n">
        <v>202.98</v>
      </c>
      <c r="E228" s="36" t="n">
        <v>67</v>
      </c>
      <c r="F228" s="36" t="n">
        <v>269.98</v>
      </c>
      <c r="G228" s="5" t="n">
        <f aca="false">LEN(A228)</f>
        <v>9</v>
      </c>
    </row>
    <row r="229" customFormat="false" ht="30" hidden="false" customHeight="false" outlineLevel="0" collapsed="false">
      <c r="A229" s="33" t="s">
        <v>466</v>
      </c>
      <c r="B229" s="34" t="s">
        <v>467</v>
      </c>
      <c r="C229" s="35" t="s">
        <v>154</v>
      </c>
      <c r="D229" s="36" t="n">
        <v>186.75</v>
      </c>
      <c r="E229" s="36" t="n">
        <v>67</v>
      </c>
      <c r="F229" s="36" t="n">
        <v>253.75</v>
      </c>
      <c r="G229" s="5" t="n">
        <f aca="false">LEN(A229)</f>
        <v>9</v>
      </c>
    </row>
    <row r="230" customFormat="false" ht="45" hidden="false" customHeight="false" outlineLevel="0" collapsed="false">
      <c r="A230" s="33" t="s">
        <v>468</v>
      </c>
      <c r="B230" s="34" t="s">
        <v>469</v>
      </c>
      <c r="C230" s="35" t="s">
        <v>73</v>
      </c>
      <c r="D230" s="36" t="n">
        <v>19.94</v>
      </c>
      <c r="E230" s="36" t="n">
        <v>6.7</v>
      </c>
      <c r="F230" s="36" t="n">
        <v>26.64</v>
      </c>
      <c r="G230" s="5" t="n">
        <f aca="false">LEN(A230)</f>
        <v>9</v>
      </c>
    </row>
    <row r="231" customFormat="false" ht="30" hidden="false" customHeight="false" outlineLevel="0" collapsed="false">
      <c r="A231" s="33" t="s">
        <v>470</v>
      </c>
      <c r="B231" s="34" t="s">
        <v>471</v>
      </c>
      <c r="C231" s="35" t="s">
        <v>73</v>
      </c>
      <c r="D231" s="36" t="n">
        <v>18.67</v>
      </c>
      <c r="E231" s="36" t="n">
        <v>6.7</v>
      </c>
      <c r="F231" s="36" t="n">
        <v>25.37</v>
      </c>
      <c r="G231" s="5" t="n">
        <f aca="false">LEN(A231)</f>
        <v>9</v>
      </c>
    </row>
    <row r="232" customFormat="false" ht="45" hidden="false" customHeight="false" outlineLevel="0" collapsed="false">
      <c r="A232" s="33" t="s">
        <v>472</v>
      </c>
      <c r="B232" s="34" t="s">
        <v>473</v>
      </c>
      <c r="C232" s="35" t="s">
        <v>154</v>
      </c>
      <c r="D232" s="36" t="n">
        <v>199.38</v>
      </c>
      <c r="E232" s="36" t="n">
        <v>67</v>
      </c>
      <c r="F232" s="36" t="n">
        <v>266.38</v>
      </c>
      <c r="G232" s="5" t="n">
        <f aca="false">LEN(A232)</f>
        <v>9</v>
      </c>
    </row>
    <row r="233" customFormat="false" ht="30" hidden="false" customHeight="false" outlineLevel="0" collapsed="false">
      <c r="A233" s="33" t="s">
        <v>474</v>
      </c>
      <c r="B233" s="34" t="s">
        <v>475</v>
      </c>
      <c r="C233" s="35" t="s">
        <v>154</v>
      </c>
      <c r="D233" s="36" t="n">
        <v>186.75</v>
      </c>
      <c r="E233" s="36" t="n">
        <v>67</v>
      </c>
      <c r="F233" s="36" t="n">
        <v>253.75</v>
      </c>
      <c r="G233" s="5" t="n">
        <f aca="false">LEN(A233)</f>
        <v>9</v>
      </c>
    </row>
    <row r="234" customFormat="false" ht="15" hidden="false" customHeight="false" outlineLevel="0" collapsed="false">
      <c r="A234" s="29" t="s">
        <v>476</v>
      </c>
      <c r="B234" s="30" t="s">
        <v>477</v>
      </c>
      <c r="C234" s="31"/>
      <c r="D234" s="32"/>
      <c r="E234" s="32"/>
      <c r="F234" s="32"/>
      <c r="G234" s="5" t="n">
        <f aca="false">LEN(A234)</f>
        <v>5</v>
      </c>
    </row>
    <row r="235" customFormat="false" ht="15" hidden="false" customHeight="false" outlineLevel="0" collapsed="false">
      <c r="A235" s="33" t="s">
        <v>478</v>
      </c>
      <c r="B235" s="34" t="s">
        <v>479</v>
      </c>
      <c r="C235" s="35" t="s">
        <v>154</v>
      </c>
      <c r="D235" s="36"/>
      <c r="E235" s="36" t="n">
        <v>100.5</v>
      </c>
      <c r="F235" s="36" t="n">
        <v>100.5</v>
      </c>
      <c r="G235" s="5" t="n">
        <f aca="false">LEN(A235)</f>
        <v>9</v>
      </c>
    </row>
    <row r="236" customFormat="false" ht="30" hidden="false" customHeight="false" outlineLevel="0" collapsed="false">
      <c r="A236" s="33" t="s">
        <v>480</v>
      </c>
      <c r="B236" s="34" t="s">
        <v>481</v>
      </c>
      <c r="C236" s="35" t="s">
        <v>154</v>
      </c>
      <c r="D236" s="36"/>
      <c r="E236" s="36" t="n">
        <v>67</v>
      </c>
      <c r="F236" s="36" t="n">
        <v>67</v>
      </c>
      <c r="G236" s="5" t="n">
        <f aca="false">LEN(A236)</f>
        <v>9</v>
      </c>
    </row>
    <row r="237" customFormat="false" ht="15" hidden="false" customHeight="false" outlineLevel="0" collapsed="false">
      <c r="A237" s="29" t="s">
        <v>482</v>
      </c>
      <c r="B237" s="30" t="s">
        <v>483</v>
      </c>
      <c r="C237" s="31"/>
      <c r="D237" s="32"/>
      <c r="E237" s="32"/>
      <c r="F237" s="32"/>
      <c r="G237" s="5" t="n">
        <f aca="false">LEN(A237)</f>
        <v>5</v>
      </c>
    </row>
    <row r="238" customFormat="false" ht="15" hidden="false" customHeight="false" outlineLevel="0" collapsed="false">
      <c r="A238" s="33" t="s">
        <v>484</v>
      </c>
      <c r="B238" s="34" t="s">
        <v>485</v>
      </c>
      <c r="C238" s="35" t="s">
        <v>73</v>
      </c>
      <c r="D238" s="36"/>
      <c r="E238" s="36" t="n">
        <v>2.51</v>
      </c>
      <c r="F238" s="36" t="n">
        <v>2.51</v>
      </c>
      <c r="G238" s="5" t="n">
        <f aca="false">LEN(A238)</f>
        <v>9</v>
      </c>
    </row>
    <row r="239" customFormat="false" ht="30" hidden="false" customHeight="false" outlineLevel="0" collapsed="false">
      <c r="A239" s="33" t="s">
        <v>486</v>
      </c>
      <c r="B239" s="34" t="s">
        <v>487</v>
      </c>
      <c r="C239" s="35" t="s">
        <v>73</v>
      </c>
      <c r="D239" s="36"/>
      <c r="E239" s="36" t="n">
        <v>5.03</v>
      </c>
      <c r="F239" s="36" t="n">
        <v>5.03</v>
      </c>
      <c r="G239" s="5" t="n">
        <f aca="false">LEN(A239)</f>
        <v>9</v>
      </c>
    </row>
    <row r="240" customFormat="false" ht="15" hidden="false" customHeight="false" outlineLevel="0" collapsed="false">
      <c r="A240" s="33" t="s">
        <v>488</v>
      </c>
      <c r="B240" s="34" t="s">
        <v>489</v>
      </c>
      <c r="C240" s="35" t="s">
        <v>73</v>
      </c>
      <c r="D240" s="36"/>
      <c r="E240" s="36" t="n">
        <v>8.38</v>
      </c>
      <c r="F240" s="36" t="n">
        <v>8.38</v>
      </c>
      <c r="G240" s="5" t="n">
        <f aca="false">LEN(A240)</f>
        <v>9</v>
      </c>
    </row>
    <row r="241" customFormat="false" ht="15" hidden="false" customHeight="false" outlineLevel="0" collapsed="false">
      <c r="A241" s="29" t="s">
        <v>490</v>
      </c>
      <c r="B241" s="30" t="s">
        <v>491</v>
      </c>
      <c r="C241" s="31"/>
      <c r="D241" s="32"/>
      <c r="E241" s="32"/>
      <c r="F241" s="32"/>
      <c r="G241" s="5" t="n">
        <f aca="false">LEN(A241)</f>
        <v>5</v>
      </c>
    </row>
    <row r="242" customFormat="false" ht="15" hidden="false" customHeight="false" outlineLevel="0" collapsed="false">
      <c r="A242" s="33" t="s">
        <v>492</v>
      </c>
      <c r="B242" s="34" t="s">
        <v>493</v>
      </c>
      <c r="C242" s="35" t="s">
        <v>73</v>
      </c>
      <c r="D242" s="36"/>
      <c r="E242" s="36" t="n">
        <v>10.05</v>
      </c>
      <c r="F242" s="36" t="n">
        <v>10.05</v>
      </c>
      <c r="G242" s="5" t="n">
        <f aca="false">LEN(A242)</f>
        <v>9</v>
      </c>
    </row>
    <row r="243" customFormat="false" ht="30" hidden="false" customHeight="false" outlineLevel="0" collapsed="false">
      <c r="A243" s="33" t="s">
        <v>494</v>
      </c>
      <c r="B243" s="34" t="s">
        <v>495</v>
      </c>
      <c r="C243" s="35" t="s">
        <v>73</v>
      </c>
      <c r="D243" s="36"/>
      <c r="E243" s="36" t="n">
        <v>8.38</v>
      </c>
      <c r="F243" s="36" t="n">
        <v>8.38</v>
      </c>
      <c r="G243" s="5" t="n">
        <f aca="false">LEN(A243)</f>
        <v>9</v>
      </c>
    </row>
    <row r="244" customFormat="false" ht="30" hidden="false" customHeight="false" outlineLevel="0" collapsed="false">
      <c r="A244" s="33" t="s">
        <v>496</v>
      </c>
      <c r="B244" s="34" t="s">
        <v>497</v>
      </c>
      <c r="C244" s="35" t="s">
        <v>129</v>
      </c>
      <c r="D244" s="36"/>
      <c r="E244" s="36" t="n">
        <v>2.51</v>
      </c>
      <c r="F244" s="36" t="n">
        <v>2.51</v>
      </c>
      <c r="G244" s="5" t="n">
        <f aca="false">LEN(A244)</f>
        <v>9</v>
      </c>
    </row>
    <row r="245" customFormat="false" ht="15" hidden="false" customHeight="false" outlineLevel="0" collapsed="false">
      <c r="A245" s="29" t="s">
        <v>498</v>
      </c>
      <c r="B245" s="30" t="s">
        <v>499</v>
      </c>
      <c r="C245" s="31"/>
      <c r="D245" s="32"/>
      <c r="E245" s="32"/>
      <c r="F245" s="32"/>
      <c r="G245" s="5" t="n">
        <f aca="false">LEN(A245)</f>
        <v>5</v>
      </c>
    </row>
    <row r="246" customFormat="false" ht="15" hidden="false" customHeight="false" outlineLevel="0" collapsed="false">
      <c r="A246" s="33" t="s">
        <v>500</v>
      </c>
      <c r="B246" s="34" t="s">
        <v>501</v>
      </c>
      <c r="C246" s="35" t="s">
        <v>73</v>
      </c>
      <c r="D246" s="36"/>
      <c r="E246" s="36" t="n">
        <v>6.7</v>
      </c>
      <c r="F246" s="36" t="n">
        <v>6.7</v>
      </c>
      <c r="G246" s="5" t="n">
        <f aca="false">LEN(A246)</f>
        <v>9</v>
      </c>
    </row>
    <row r="247" customFormat="false" ht="15" hidden="false" customHeight="false" outlineLevel="0" collapsed="false">
      <c r="A247" s="29" t="s">
        <v>502</v>
      </c>
      <c r="B247" s="30" t="s">
        <v>503</v>
      </c>
      <c r="C247" s="31"/>
      <c r="D247" s="32"/>
      <c r="E247" s="32"/>
      <c r="F247" s="32"/>
      <c r="G247" s="5" t="n">
        <f aca="false">LEN(A247)</f>
        <v>5</v>
      </c>
    </row>
    <row r="248" customFormat="false" ht="45" hidden="false" customHeight="false" outlineLevel="0" collapsed="false">
      <c r="A248" s="33" t="s">
        <v>504</v>
      </c>
      <c r="B248" s="34" t="s">
        <v>505</v>
      </c>
      <c r="C248" s="35" t="s">
        <v>73</v>
      </c>
      <c r="D248" s="36" t="n">
        <v>13.02</v>
      </c>
      <c r="E248" s="36" t="n">
        <v>8.38</v>
      </c>
      <c r="F248" s="36" t="n">
        <v>21.4</v>
      </c>
      <c r="G248" s="5" t="n">
        <f aca="false">LEN(A248)</f>
        <v>9</v>
      </c>
    </row>
    <row r="249" customFormat="false" ht="45" hidden="false" customHeight="false" outlineLevel="0" collapsed="false">
      <c r="A249" s="33" t="s">
        <v>506</v>
      </c>
      <c r="B249" s="34" t="s">
        <v>507</v>
      </c>
      <c r="C249" s="35" t="s">
        <v>73</v>
      </c>
      <c r="D249" s="36" t="n">
        <v>1.19</v>
      </c>
      <c r="E249" s="36" t="n">
        <v>8.38</v>
      </c>
      <c r="F249" s="36" t="n">
        <v>9.57</v>
      </c>
      <c r="G249" s="5" t="n">
        <f aca="false">LEN(A249)</f>
        <v>9</v>
      </c>
    </row>
    <row r="250" customFormat="false" ht="15" hidden="false" customHeight="false" outlineLevel="0" collapsed="false">
      <c r="A250" s="29" t="s">
        <v>508</v>
      </c>
      <c r="B250" s="30" t="s">
        <v>509</v>
      </c>
      <c r="C250" s="31"/>
      <c r="D250" s="32"/>
      <c r="E250" s="32"/>
      <c r="F250" s="32"/>
      <c r="G250" s="5" t="n">
        <f aca="false">LEN(A250)</f>
        <v>5</v>
      </c>
    </row>
    <row r="251" customFormat="false" ht="45" hidden="false" customHeight="false" outlineLevel="0" collapsed="false">
      <c r="A251" s="33" t="s">
        <v>510</v>
      </c>
      <c r="B251" s="34" t="s">
        <v>511</v>
      </c>
      <c r="C251" s="35" t="s">
        <v>73</v>
      </c>
      <c r="D251" s="36" t="n">
        <v>20.41</v>
      </c>
      <c r="E251" s="36" t="n">
        <v>3.35</v>
      </c>
      <c r="F251" s="36" t="n">
        <v>23.76</v>
      </c>
      <c r="G251" s="5" t="n">
        <f aca="false">LEN(A251)</f>
        <v>9</v>
      </c>
    </row>
    <row r="252" customFormat="false" ht="30" hidden="false" customHeight="false" outlineLevel="0" collapsed="false">
      <c r="A252" s="33" t="s">
        <v>512</v>
      </c>
      <c r="B252" s="34" t="s">
        <v>513</v>
      </c>
      <c r="C252" s="35" t="s">
        <v>73</v>
      </c>
      <c r="D252" s="36" t="n">
        <v>18.67</v>
      </c>
      <c r="E252" s="36" t="n">
        <v>3.35</v>
      </c>
      <c r="F252" s="36" t="n">
        <v>22.02</v>
      </c>
      <c r="G252" s="5" t="n">
        <f aca="false">LEN(A252)</f>
        <v>9</v>
      </c>
    </row>
    <row r="253" customFormat="false" ht="45" hidden="false" customHeight="false" outlineLevel="0" collapsed="false">
      <c r="A253" s="33" t="s">
        <v>514</v>
      </c>
      <c r="B253" s="34" t="s">
        <v>515</v>
      </c>
      <c r="C253" s="35" t="s">
        <v>73</v>
      </c>
      <c r="D253" s="36" t="n">
        <v>7.39</v>
      </c>
      <c r="E253" s="36" t="n">
        <v>1.17</v>
      </c>
      <c r="F253" s="36" t="n">
        <v>8.56</v>
      </c>
      <c r="G253" s="5" t="n">
        <f aca="false">LEN(A253)</f>
        <v>9</v>
      </c>
    </row>
    <row r="254" customFormat="false" ht="30" hidden="false" customHeight="false" outlineLevel="0" collapsed="false">
      <c r="A254" s="33" t="s">
        <v>516</v>
      </c>
      <c r="B254" s="34" t="s">
        <v>517</v>
      </c>
      <c r="C254" s="35" t="s">
        <v>73</v>
      </c>
      <c r="D254" s="36" t="n">
        <v>5.42</v>
      </c>
      <c r="E254" s="36" t="n">
        <v>1.17</v>
      </c>
      <c r="F254" s="36" t="n">
        <v>6.59</v>
      </c>
      <c r="G254" s="5" t="n">
        <f aca="false">LEN(A254)</f>
        <v>9</v>
      </c>
    </row>
    <row r="255" customFormat="false" ht="45" hidden="false" customHeight="false" outlineLevel="0" collapsed="false">
      <c r="A255" s="33" t="s">
        <v>518</v>
      </c>
      <c r="B255" s="34" t="s">
        <v>519</v>
      </c>
      <c r="C255" s="35" t="s">
        <v>73</v>
      </c>
      <c r="D255" s="36" t="n">
        <v>10.05</v>
      </c>
      <c r="E255" s="36" t="n">
        <v>0.5</v>
      </c>
      <c r="F255" s="36" t="n">
        <v>10.55</v>
      </c>
      <c r="G255" s="5" t="n">
        <f aca="false">LEN(A255)</f>
        <v>9</v>
      </c>
    </row>
    <row r="256" customFormat="false" ht="15" hidden="false" customHeight="false" outlineLevel="0" collapsed="false">
      <c r="A256" s="29" t="s">
        <v>520</v>
      </c>
      <c r="B256" s="30" t="s">
        <v>521</v>
      </c>
      <c r="C256" s="31"/>
      <c r="D256" s="32"/>
      <c r="E256" s="32"/>
      <c r="F256" s="32"/>
      <c r="G256" s="5" t="n">
        <f aca="false">LEN(A256)</f>
        <v>5</v>
      </c>
    </row>
    <row r="257" customFormat="false" ht="30" hidden="false" customHeight="false" outlineLevel="0" collapsed="false">
      <c r="A257" s="33" t="s">
        <v>522</v>
      </c>
      <c r="B257" s="34" t="s">
        <v>523</v>
      </c>
      <c r="C257" s="35" t="s">
        <v>73</v>
      </c>
      <c r="D257" s="36"/>
      <c r="E257" s="36" t="n">
        <v>8.71</v>
      </c>
      <c r="F257" s="36" t="n">
        <v>8.71</v>
      </c>
      <c r="G257" s="5" t="n">
        <f aca="false">LEN(A257)</f>
        <v>9</v>
      </c>
    </row>
    <row r="258" customFormat="false" ht="30" hidden="false" customHeight="false" outlineLevel="0" collapsed="false">
      <c r="A258" s="33" t="s">
        <v>524</v>
      </c>
      <c r="B258" s="34" t="s">
        <v>525</v>
      </c>
      <c r="C258" s="35" t="s">
        <v>73</v>
      </c>
      <c r="D258" s="36"/>
      <c r="E258" s="36" t="n">
        <v>5.03</v>
      </c>
      <c r="F258" s="36" t="n">
        <v>5.03</v>
      </c>
      <c r="G258" s="5" t="n">
        <f aca="false">LEN(A258)</f>
        <v>9</v>
      </c>
    </row>
    <row r="259" customFormat="false" ht="30" hidden="false" customHeight="false" outlineLevel="0" collapsed="false">
      <c r="A259" s="33" t="s">
        <v>526</v>
      </c>
      <c r="B259" s="34" t="s">
        <v>527</v>
      </c>
      <c r="C259" s="35" t="s">
        <v>73</v>
      </c>
      <c r="D259" s="36"/>
      <c r="E259" s="36" t="n">
        <v>5.03</v>
      </c>
      <c r="F259" s="36" t="n">
        <v>5.03</v>
      </c>
      <c r="G259" s="5" t="n">
        <f aca="false">LEN(A259)</f>
        <v>9</v>
      </c>
    </row>
    <row r="260" customFormat="false" ht="30" hidden="false" customHeight="false" outlineLevel="0" collapsed="false">
      <c r="A260" s="33" t="s">
        <v>528</v>
      </c>
      <c r="B260" s="34" t="s">
        <v>529</v>
      </c>
      <c r="C260" s="35" t="s">
        <v>73</v>
      </c>
      <c r="D260" s="36"/>
      <c r="E260" s="36" t="n">
        <v>5.53</v>
      </c>
      <c r="F260" s="36" t="n">
        <v>5.53</v>
      </c>
      <c r="G260" s="5" t="n">
        <f aca="false">LEN(A260)</f>
        <v>9</v>
      </c>
    </row>
    <row r="261" customFormat="false" ht="15" hidden="false" customHeight="false" outlineLevel="0" collapsed="false">
      <c r="A261" s="29" t="s">
        <v>530</v>
      </c>
      <c r="B261" s="30" t="s">
        <v>531</v>
      </c>
      <c r="C261" s="31"/>
      <c r="D261" s="32"/>
      <c r="E261" s="32"/>
      <c r="F261" s="32"/>
      <c r="G261" s="5" t="n">
        <f aca="false">LEN(A261)</f>
        <v>5</v>
      </c>
    </row>
    <row r="262" customFormat="false" ht="15" hidden="false" customHeight="false" outlineLevel="0" collapsed="false">
      <c r="A262" s="33" t="s">
        <v>532</v>
      </c>
      <c r="B262" s="34" t="s">
        <v>533</v>
      </c>
      <c r="C262" s="35" t="s">
        <v>73</v>
      </c>
      <c r="D262" s="36"/>
      <c r="E262" s="36" t="n">
        <v>13.47</v>
      </c>
      <c r="F262" s="36" t="n">
        <v>13.47</v>
      </c>
      <c r="G262" s="5" t="n">
        <f aca="false">LEN(A262)</f>
        <v>9</v>
      </c>
    </row>
    <row r="263" customFormat="false" ht="30" hidden="false" customHeight="false" outlineLevel="0" collapsed="false">
      <c r="A263" s="33" t="s">
        <v>534</v>
      </c>
      <c r="B263" s="34" t="s">
        <v>535</v>
      </c>
      <c r="C263" s="35" t="s">
        <v>73</v>
      </c>
      <c r="D263" s="36"/>
      <c r="E263" s="36" t="n">
        <v>16.16</v>
      </c>
      <c r="F263" s="36" t="n">
        <v>16.16</v>
      </c>
      <c r="G263" s="5" t="n">
        <f aca="false">LEN(A263)</f>
        <v>9</v>
      </c>
    </row>
    <row r="264" customFormat="false" ht="30" hidden="false" customHeight="false" outlineLevel="0" collapsed="false">
      <c r="A264" s="33" t="s">
        <v>536</v>
      </c>
      <c r="B264" s="34" t="s">
        <v>537</v>
      </c>
      <c r="C264" s="35" t="s">
        <v>129</v>
      </c>
      <c r="D264" s="36"/>
      <c r="E264" s="36" t="n">
        <v>5.39</v>
      </c>
      <c r="F264" s="36" t="n">
        <v>5.39</v>
      </c>
      <c r="G264" s="5" t="n">
        <f aca="false">LEN(A264)</f>
        <v>9</v>
      </c>
    </row>
    <row r="265" customFormat="false" ht="15" hidden="false" customHeight="false" outlineLevel="0" collapsed="false">
      <c r="A265" s="29" t="s">
        <v>538</v>
      </c>
      <c r="B265" s="30" t="s">
        <v>539</v>
      </c>
      <c r="C265" s="31"/>
      <c r="D265" s="32"/>
      <c r="E265" s="32"/>
      <c r="F265" s="32"/>
      <c r="G265" s="5" t="n">
        <f aca="false">LEN(A265)</f>
        <v>5</v>
      </c>
    </row>
    <row r="266" customFormat="false" ht="15" hidden="false" customHeight="false" outlineLevel="0" collapsed="false">
      <c r="A266" s="33" t="s">
        <v>540</v>
      </c>
      <c r="B266" s="34" t="s">
        <v>541</v>
      </c>
      <c r="C266" s="35" t="s">
        <v>129</v>
      </c>
      <c r="D266" s="36" t="n">
        <v>0.07</v>
      </c>
      <c r="E266" s="36" t="n">
        <v>1.22</v>
      </c>
      <c r="F266" s="36" t="n">
        <v>1.29</v>
      </c>
      <c r="G266" s="5" t="n">
        <f aca="false">LEN(A266)</f>
        <v>9</v>
      </c>
    </row>
    <row r="267" customFormat="false" ht="30" hidden="false" customHeight="false" outlineLevel="0" collapsed="false">
      <c r="A267" s="33" t="s">
        <v>542</v>
      </c>
      <c r="B267" s="34" t="s">
        <v>543</v>
      </c>
      <c r="C267" s="35" t="s">
        <v>129</v>
      </c>
      <c r="D267" s="36" t="n">
        <v>0.66</v>
      </c>
      <c r="E267" s="36" t="n">
        <v>1.22</v>
      </c>
      <c r="F267" s="36" t="n">
        <v>1.88</v>
      </c>
      <c r="G267" s="5" t="n">
        <f aca="false">LEN(A267)</f>
        <v>9</v>
      </c>
    </row>
    <row r="268" customFormat="false" ht="30" hidden="false" customHeight="false" outlineLevel="0" collapsed="false">
      <c r="A268" s="33" t="s">
        <v>544</v>
      </c>
      <c r="B268" s="34" t="s">
        <v>545</v>
      </c>
      <c r="C268" s="35" t="s">
        <v>73</v>
      </c>
      <c r="D268" s="36" t="n">
        <v>3.3</v>
      </c>
      <c r="E268" s="36" t="n">
        <v>9.76</v>
      </c>
      <c r="F268" s="36" t="n">
        <v>13.06</v>
      </c>
      <c r="G268" s="5" t="n">
        <f aca="false">LEN(A268)</f>
        <v>9</v>
      </c>
    </row>
    <row r="269" customFormat="false" ht="30" hidden="false" customHeight="false" outlineLevel="0" collapsed="false">
      <c r="A269" s="33" t="s">
        <v>546</v>
      </c>
      <c r="B269" s="34" t="s">
        <v>547</v>
      </c>
      <c r="C269" s="35" t="s">
        <v>73</v>
      </c>
      <c r="D269" s="36" t="n">
        <v>0.35</v>
      </c>
      <c r="E269" s="36" t="n">
        <v>7.32</v>
      </c>
      <c r="F269" s="36" t="n">
        <v>7.67</v>
      </c>
      <c r="G269" s="5" t="n">
        <f aca="false">LEN(A269)</f>
        <v>9</v>
      </c>
    </row>
    <row r="270" customFormat="false" ht="15" hidden="false" customHeight="false" outlineLevel="0" collapsed="false">
      <c r="A270" s="33" t="s">
        <v>548</v>
      </c>
      <c r="B270" s="34" t="s">
        <v>549</v>
      </c>
      <c r="C270" s="35" t="s">
        <v>73</v>
      </c>
      <c r="D270" s="36" t="n">
        <v>3.3</v>
      </c>
      <c r="E270" s="36" t="n">
        <v>7.32</v>
      </c>
      <c r="F270" s="36" t="n">
        <v>10.62</v>
      </c>
      <c r="G270" s="5" t="n">
        <f aca="false">LEN(A270)</f>
        <v>9</v>
      </c>
    </row>
    <row r="271" customFormat="false" ht="15" hidden="false" customHeight="false" outlineLevel="0" collapsed="false">
      <c r="A271" s="33" t="s">
        <v>550</v>
      </c>
      <c r="B271" s="34" t="s">
        <v>551</v>
      </c>
      <c r="C271" s="35" t="s">
        <v>73</v>
      </c>
      <c r="D271" s="36" t="n">
        <v>0.35</v>
      </c>
      <c r="E271" s="36" t="n">
        <v>4.88</v>
      </c>
      <c r="F271" s="36" t="n">
        <v>5.23</v>
      </c>
      <c r="G271" s="5" t="n">
        <f aca="false">LEN(A271)</f>
        <v>9</v>
      </c>
    </row>
    <row r="272" customFormat="false" ht="15" hidden="false" customHeight="false" outlineLevel="0" collapsed="false">
      <c r="A272" s="29" t="s">
        <v>552</v>
      </c>
      <c r="B272" s="30" t="s">
        <v>553</v>
      </c>
      <c r="C272" s="31"/>
      <c r="D272" s="32"/>
      <c r="E272" s="32"/>
      <c r="F272" s="32"/>
      <c r="G272" s="5" t="n">
        <f aca="false">LEN(A272)</f>
        <v>5</v>
      </c>
    </row>
    <row r="273" customFormat="false" ht="15" hidden="false" customHeight="false" outlineLevel="0" collapsed="false">
      <c r="A273" s="33" t="s">
        <v>554</v>
      </c>
      <c r="B273" s="34" t="s">
        <v>555</v>
      </c>
      <c r="C273" s="35" t="s">
        <v>73</v>
      </c>
      <c r="D273" s="36" t="n">
        <v>97.8</v>
      </c>
      <c r="E273" s="36"/>
      <c r="F273" s="36" t="n">
        <v>97.8</v>
      </c>
      <c r="G273" s="5" t="n">
        <f aca="false">LEN(A273)</f>
        <v>9</v>
      </c>
    </row>
    <row r="274" customFormat="false" ht="15" hidden="false" customHeight="false" outlineLevel="0" collapsed="false">
      <c r="A274" s="33" t="s">
        <v>556</v>
      </c>
      <c r="B274" s="34" t="s">
        <v>557</v>
      </c>
      <c r="C274" s="35" t="s">
        <v>21</v>
      </c>
      <c r="D274" s="36" t="n">
        <v>2.65</v>
      </c>
      <c r="E274" s="36" t="n">
        <v>7.42</v>
      </c>
      <c r="F274" s="36" t="n">
        <v>10.07</v>
      </c>
      <c r="G274" s="5" t="n">
        <f aca="false">LEN(A274)</f>
        <v>9</v>
      </c>
    </row>
    <row r="275" customFormat="false" ht="15" hidden="false" customHeight="false" outlineLevel="0" collapsed="false">
      <c r="A275" s="29" t="s">
        <v>558</v>
      </c>
      <c r="B275" s="30" t="s">
        <v>559</v>
      </c>
      <c r="C275" s="31"/>
      <c r="D275" s="32"/>
      <c r="E275" s="32"/>
      <c r="F275" s="32"/>
      <c r="G275" s="5" t="n">
        <f aca="false">LEN(A275)</f>
        <v>2</v>
      </c>
    </row>
    <row r="276" customFormat="false" ht="15" hidden="false" customHeight="false" outlineLevel="0" collapsed="false">
      <c r="A276" s="29" t="s">
        <v>560</v>
      </c>
      <c r="B276" s="30" t="s">
        <v>561</v>
      </c>
      <c r="C276" s="31"/>
      <c r="D276" s="32"/>
      <c r="E276" s="32"/>
      <c r="F276" s="32"/>
      <c r="G276" s="5" t="n">
        <f aca="false">LEN(A276)</f>
        <v>5</v>
      </c>
    </row>
    <row r="277" customFormat="false" ht="30" hidden="false" customHeight="false" outlineLevel="0" collapsed="false">
      <c r="A277" s="33" t="s">
        <v>562</v>
      </c>
      <c r="B277" s="34" t="s">
        <v>563</v>
      </c>
      <c r="C277" s="35" t="s">
        <v>73</v>
      </c>
      <c r="D277" s="36"/>
      <c r="E277" s="36" t="n">
        <v>30.54</v>
      </c>
      <c r="F277" s="36" t="n">
        <v>30.54</v>
      </c>
      <c r="G277" s="5" t="n">
        <f aca="false">LEN(A277)</f>
        <v>9</v>
      </c>
    </row>
    <row r="278" customFormat="false" ht="30" hidden="false" customHeight="false" outlineLevel="0" collapsed="false">
      <c r="A278" s="33" t="s">
        <v>564</v>
      </c>
      <c r="B278" s="34" t="s">
        <v>565</v>
      </c>
      <c r="C278" s="35" t="s">
        <v>73</v>
      </c>
      <c r="D278" s="36"/>
      <c r="E278" s="36" t="n">
        <v>26.47</v>
      </c>
      <c r="F278" s="36" t="n">
        <v>26.47</v>
      </c>
      <c r="G278" s="5" t="n">
        <f aca="false">LEN(A278)</f>
        <v>9</v>
      </c>
    </row>
    <row r="279" customFormat="false" ht="30" hidden="false" customHeight="false" outlineLevel="0" collapsed="false">
      <c r="A279" s="33" t="s">
        <v>566</v>
      </c>
      <c r="B279" s="34" t="s">
        <v>567</v>
      </c>
      <c r="C279" s="35" t="s">
        <v>73</v>
      </c>
      <c r="D279" s="36"/>
      <c r="E279" s="36" t="n">
        <v>16.29</v>
      </c>
      <c r="F279" s="36" t="n">
        <v>16.29</v>
      </c>
      <c r="G279" s="5" t="n">
        <f aca="false">LEN(A279)</f>
        <v>9</v>
      </c>
    </row>
    <row r="280" customFormat="false" ht="30" hidden="false" customHeight="false" outlineLevel="0" collapsed="false">
      <c r="A280" s="33" t="s">
        <v>568</v>
      </c>
      <c r="B280" s="34" t="s">
        <v>569</v>
      </c>
      <c r="C280" s="35" t="s">
        <v>73</v>
      </c>
      <c r="D280" s="36" t="n">
        <v>2.02</v>
      </c>
      <c r="E280" s="36" t="n">
        <v>0.57</v>
      </c>
      <c r="F280" s="36" t="n">
        <v>2.59</v>
      </c>
      <c r="G280" s="5" t="n">
        <f aca="false">LEN(A280)</f>
        <v>9</v>
      </c>
    </row>
    <row r="281" customFormat="false" ht="30" hidden="false" customHeight="false" outlineLevel="0" collapsed="false">
      <c r="A281" s="33" t="s">
        <v>570</v>
      </c>
      <c r="B281" s="34" t="s">
        <v>571</v>
      </c>
      <c r="C281" s="35" t="s">
        <v>129</v>
      </c>
      <c r="D281" s="36"/>
      <c r="E281" s="36" t="n">
        <v>3.53</v>
      </c>
      <c r="F281" s="36" t="n">
        <v>3.53</v>
      </c>
      <c r="G281" s="5" t="n">
        <f aca="false">LEN(A281)</f>
        <v>9</v>
      </c>
    </row>
    <row r="282" customFormat="false" ht="15" hidden="false" customHeight="false" outlineLevel="0" collapsed="false">
      <c r="A282" s="33" t="s">
        <v>572</v>
      </c>
      <c r="B282" s="34" t="s">
        <v>573</v>
      </c>
      <c r="C282" s="35" t="s">
        <v>129</v>
      </c>
      <c r="D282" s="36"/>
      <c r="E282" s="36" t="n">
        <v>10.39</v>
      </c>
      <c r="F282" s="36" t="n">
        <v>10.39</v>
      </c>
      <c r="G282" s="5" t="n">
        <f aca="false">LEN(A282)</f>
        <v>9</v>
      </c>
    </row>
    <row r="283" customFormat="false" ht="30" hidden="false" customHeight="false" outlineLevel="0" collapsed="false">
      <c r="A283" s="29" t="s">
        <v>574</v>
      </c>
      <c r="B283" s="30" t="s">
        <v>575</v>
      </c>
      <c r="C283" s="31"/>
      <c r="D283" s="32"/>
      <c r="E283" s="32"/>
      <c r="F283" s="32"/>
      <c r="G283" s="5" t="n">
        <f aca="false">LEN(A283)</f>
        <v>5</v>
      </c>
    </row>
    <row r="284" customFormat="false" ht="15" hidden="false" customHeight="false" outlineLevel="0" collapsed="false">
      <c r="A284" s="33" t="s">
        <v>576</v>
      </c>
      <c r="B284" s="34" t="s">
        <v>577</v>
      </c>
      <c r="C284" s="35" t="s">
        <v>129</v>
      </c>
      <c r="D284" s="36"/>
      <c r="E284" s="36" t="n">
        <v>1.11</v>
      </c>
      <c r="F284" s="36" t="n">
        <v>1.11</v>
      </c>
      <c r="G284" s="5" t="n">
        <f aca="false">LEN(A284)</f>
        <v>9</v>
      </c>
    </row>
    <row r="285" customFormat="false" ht="30" hidden="false" customHeight="false" outlineLevel="0" collapsed="false">
      <c r="A285" s="33" t="s">
        <v>578</v>
      </c>
      <c r="B285" s="34" t="s">
        <v>579</v>
      </c>
      <c r="C285" s="35" t="s">
        <v>129</v>
      </c>
      <c r="D285" s="36"/>
      <c r="E285" s="36" t="n">
        <v>3.72</v>
      </c>
      <c r="F285" s="36" t="n">
        <v>3.72</v>
      </c>
      <c r="G285" s="5" t="n">
        <f aca="false">LEN(A285)</f>
        <v>9</v>
      </c>
    </row>
    <row r="286" customFormat="false" ht="15" hidden="false" customHeight="false" outlineLevel="0" collapsed="false">
      <c r="A286" s="33" t="s">
        <v>580</v>
      </c>
      <c r="B286" s="34" t="s">
        <v>581</v>
      </c>
      <c r="C286" s="35" t="s">
        <v>73</v>
      </c>
      <c r="D286" s="36"/>
      <c r="E286" s="36" t="n">
        <v>20.41</v>
      </c>
      <c r="F286" s="36" t="n">
        <v>20.41</v>
      </c>
      <c r="G286" s="5" t="n">
        <f aca="false">LEN(A286)</f>
        <v>9</v>
      </c>
    </row>
    <row r="287" customFormat="false" ht="30" hidden="false" customHeight="false" outlineLevel="0" collapsed="false">
      <c r="A287" s="33" t="s">
        <v>582</v>
      </c>
      <c r="B287" s="34" t="s">
        <v>583</v>
      </c>
      <c r="C287" s="35" t="s">
        <v>73</v>
      </c>
      <c r="D287" s="36"/>
      <c r="E287" s="36" t="n">
        <v>16.7</v>
      </c>
      <c r="F287" s="36" t="n">
        <v>16.7</v>
      </c>
      <c r="G287" s="5" t="n">
        <f aca="false">LEN(A287)</f>
        <v>9</v>
      </c>
    </row>
    <row r="288" customFormat="false" ht="15" hidden="false" customHeight="false" outlineLevel="0" collapsed="false">
      <c r="A288" s="33" t="s">
        <v>584</v>
      </c>
      <c r="B288" s="34" t="s">
        <v>585</v>
      </c>
      <c r="C288" s="35" t="s">
        <v>73</v>
      </c>
      <c r="D288" s="36"/>
      <c r="E288" s="36" t="n">
        <v>14.84</v>
      </c>
      <c r="F288" s="36" t="n">
        <v>14.84</v>
      </c>
      <c r="G288" s="5" t="n">
        <f aca="false">LEN(A288)</f>
        <v>9</v>
      </c>
    </row>
    <row r="289" customFormat="false" ht="30" hidden="false" customHeight="false" outlineLevel="0" collapsed="false">
      <c r="A289" s="33" t="s">
        <v>586</v>
      </c>
      <c r="B289" s="34" t="s">
        <v>587</v>
      </c>
      <c r="C289" s="35" t="s">
        <v>73</v>
      </c>
      <c r="D289" s="36"/>
      <c r="E289" s="36" t="n">
        <v>11.14</v>
      </c>
      <c r="F289" s="36" t="n">
        <v>11.14</v>
      </c>
      <c r="G289" s="5" t="n">
        <f aca="false">LEN(A289)</f>
        <v>9</v>
      </c>
    </row>
    <row r="290" customFormat="false" ht="15" hidden="false" customHeight="false" outlineLevel="0" collapsed="false">
      <c r="A290" s="33" t="s">
        <v>588</v>
      </c>
      <c r="B290" s="34" t="s">
        <v>589</v>
      </c>
      <c r="C290" s="35" t="s">
        <v>590</v>
      </c>
      <c r="D290" s="36" t="n">
        <v>1.75</v>
      </c>
      <c r="E290" s="36"/>
      <c r="F290" s="36" t="n">
        <v>1.75</v>
      </c>
      <c r="G290" s="5" t="n">
        <f aca="false">LEN(A290)</f>
        <v>9</v>
      </c>
    </row>
    <row r="291" customFormat="false" ht="15" hidden="false" customHeight="false" outlineLevel="0" collapsed="false">
      <c r="A291" s="29" t="s">
        <v>591</v>
      </c>
      <c r="B291" s="30" t="s">
        <v>592</v>
      </c>
      <c r="C291" s="31"/>
      <c r="D291" s="32"/>
      <c r="E291" s="32"/>
      <c r="F291" s="32"/>
      <c r="G291" s="5" t="n">
        <f aca="false">LEN(A291)</f>
        <v>5</v>
      </c>
    </row>
    <row r="292" customFormat="false" ht="15" hidden="false" customHeight="false" outlineLevel="0" collapsed="false">
      <c r="A292" s="33" t="s">
        <v>593</v>
      </c>
      <c r="B292" s="34" t="s">
        <v>594</v>
      </c>
      <c r="C292" s="35" t="s">
        <v>73</v>
      </c>
      <c r="D292" s="36"/>
      <c r="E292" s="36" t="n">
        <v>13.4</v>
      </c>
      <c r="F292" s="36" t="n">
        <v>13.4</v>
      </c>
      <c r="G292" s="5" t="n">
        <f aca="false">LEN(A292)</f>
        <v>9</v>
      </c>
    </row>
    <row r="293" customFormat="false" ht="30" hidden="false" customHeight="false" outlineLevel="0" collapsed="false">
      <c r="A293" s="33" t="s">
        <v>595</v>
      </c>
      <c r="B293" s="34" t="s">
        <v>596</v>
      </c>
      <c r="C293" s="35" t="s">
        <v>73</v>
      </c>
      <c r="D293" s="36"/>
      <c r="E293" s="36" t="n">
        <v>6.7</v>
      </c>
      <c r="F293" s="36" t="n">
        <v>6.7</v>
      </c>
      <c r="G293" s="5" t="n">
        <f aca="false">LEN(A293)</f>
        <v>9</v>
      </c>
    </row>
    <row r="294" customFormat="false" ht="15" hidden="false" customHeight="false" outlineLevel="0" collapsed="false">
      <c r="A294" s="33" t="s">
        <v>597</v>
      </c>
      <c r="B294" s="34" t="s">
        <v>598</v>
      </c>
      <c r="C294" s="35" t="s">
        <v>129</v>
      </c>
      <c r="D294" s="36"/>
      <c r="E294" s="36" t="n">
        <v>5.03</v>
      </c>
      <c r="F294" s="36" t="n">
        <v>5.03</v>
      </c>
      <c r="G294" s="5" t="n">
        <f aca="false">LEN(A294)</f>
        <v>9</v>
      </c>
    </row>
    <row r="295" customFormat="false" ht="15" hidden="false" customHeight="false" outlineLevel="0" collapsed="false">
      <c r="A295" s="33" t="s">
        <v>599</v>
      </c>
      <c r="B295" s="34" t="s">
        <v>600</v>
      </c>
      <c r="C295" s="35" t="s">
        <v>129</v>
      </c>
      <c r="D295" s="36"/>
      <c r="E295" s="36" t="n">
        <v>8.38</v>
      </c>
      <c r="F295" s="36" t="n">
        <v>8.38</v>
      </c>
      <c r="G295" s="5" t="n">
        <f aca="false">LEN(A295)</f>
        <v>9</v>
      </c>
    </row>
    <row r="296" customFormat="false" ht="30" hidden="false" customHeight="false" outlineLevel="0" collapsed="false">
      <c r="A296" s="33" t="s">
        <v>601</v>
      </c>
      <c r="B296" s="34" t="s">
        <v>602</v>
      </c>
      <c r="C296" s="35" t="s">
        <v>73</v>
      </c>
      <c r="D296" s="36"/>
      <c r="E296" s="36" t="n">
        <v>10.18</v>
      </c>
      <c r="F296" s="36" t="n">
        <v>10.18</v>
      </c>
      <c r="G296" s="5" t="n">
        <f aca="false">LEN(A296)</f>
        <v>9</v>
      </c>
    </row>
    <row r="297" customFormat="false" ht="15" hidden="false" customHeight="false" outlineLevel="0" collapsed="false">
      <c r="A297" s="29" t="s">
        <v>603</v>
      </c>
      <c r="B297" s="30" t="s">
        <v>604</v>
      </c>
      <c r="C297" s="31"/>
      <c r="D297" s="32"/>
      <c r="E297" s="32"/>
      <c r="F297" s="32"/>
      <c r="G297" s="5" t="n">
        <f aca="false">LEN(A297)</f>
        <v>5</v>
      </c>
    </row>
    <row r="298" customFormat="false" ht="30" hidden="false" customHeight="false" outlineLevel="0" collapsed="false">
      <c r="A298" s="33" t="s">
        <v>605</v>
      </c>
      <c r="B298" s="34" t="s">
        <v>606</v>
      </c>
      <c r="C298" s="35" t="s">
        <v>73</v>
      </c>
      <c r="D298" s="36"/>
      <c r="E298" s="36" t="n">
        <v>35.82</v>
      </c>
      <c r="F298" s="36" t="n">
        <v>35.82</v>
      </c>
      <c r="G298" s="5" t="n">
        <f aca="false">LEN(A298)</f>
        <v>9</v>
      </c>
    </row>
    <row r="299" customFormat="false" ht="30" hidden="false" customHeight="false" outlineLevel="0" collapsed="false">
      <c r="A299" s="33" t="s">
        <v>607</v>
      </c>
      <c r="B299" s="34" t="s">
        <v>608</v>
      </c>
      <c r="C299" s="35" t="s">
        <v>73</v>
      </c>
      <c r="D299" s="36"/>
      <c r="E299" s="36" t="n">
        <v>21.78</v>
      </c>
      <c r="F299" s="36" t="n">
        <v>21.78</v>
      </c>
      <c r="G299" s="5" t="n">
        <f aca="false">LEN(A299)</f>
        <v>9</v>
      </c>
    </row>
    <row r="300" customFormat="false" ht="15" hidden="false" customHeight="false" outlineLevel="0" collapsed="false">
      <c r="A300" s="33" t="s">
        <v>609</v>
      </c>
      <c r="B300" s="34" t="s">
        <v>610</v>
      </c>
      <c r="C300" s="35" t="s">
        <v>129</v>
      </c>
      <c r="D300" s="36"/>
      <c r="E300" s="36" t="n">
        <v>15.08</v>
      </c>
      <c r="F300" s="36" t="n">
        <v>15.08</v>
      </c>
      <c r="G300" s="5" t="n">
        <f aca="false">LEN(A300)</f>
        <v>9</v>
      </c>
    </row>
    <row r="301" customFormat="false" ht="15" hidden="false" customHeight="false" outlineLevel="0" collapsed="false">
      <c r="A301" s="33" t="s">
        <v>611</v>
      </c>
      <c r="B301" s="34" t="s">
        <v>612</v>
      </c>
      <c r="C301" s="35" t="s">
        <v>129</v>
      </c>
      <c r="D301" s="36"/>
      <c r="E301" s="36" t="n">
        <v>16.75</v>
      </c>
      <c r="F301" s="36" t="n">
        <v>16.75</v>
      </c>
      <c r="G301" s="5" t="n">
        <f aca="false">LEN(A301)</f>
        <v>9</v>
      </c>
    </row>
    <row r="302" customFormat="false" ht="15" hidden="false" customHeight="false" outlineLevel="0" collapsed="false">
      <c r="A302" s="33" t="s">
        <v>613</v>
      </c>
      <c r="B302" s="34" t="s">
        <v>614</v>
      </c>
      <c r="C302" s="35" t="s">
        <v>129</v>
      </c>
      <c r="D302" s="36"/>
      <c r="E302" s="36" t="n">
        <v>13.4</v>
      </c>
      <c r="F302" s="36" t="n">
        <v>13.4</v>
      </c>
      <c r="G302" s="5" t="n">
        <f aca="false">LEN(A302)</f>
        <v>9</v>
      </c>
    </row>
    <row r="303" customFormat="false" ht="15" hidden="false" customHeight="false" outlineLevel="0" collapsed="false">
      <c r="A303" s="29" t="s">
        <v>615</v>
      </c>
      <c r="B303" s="30" t="s">
        <v>616</v>
      </c>
      <c r="C303" s="31"/>
      <c r="D303" s="32"/>
      <c r="E303" s="32"/>
      <c r="F303" s="32"/>
      <c r="G303" s="5" t="n">
        <f aca="false">LEN(A303)</f>
        <v>5</v>
      </c>
    </row>
    <row r="304" customFormat="false" ht="15" hidden="false" customHeight="false" outlineLevel="0" collapsed="false">
      <c r="A304" s="33" t="s">
        <v>617</v>
      </c>
      <c r="B304" s="34" t="s">
        <v>618</v>
      </c>
      <c r="C304" s="35" t="s">
        <v>73</v>
      </c>
      <c r="D304" s="36"/>
      <c r="E304" s="36" t="n">
        <v>46.97</v>
      </c>
      <c r="F304" s="36" t="n">
        <v>46.97</v>
      </c>
      <c r="G304" s="5" t="n">
        <f aca="false">LEN(A304)</f>
        <v>9</v>
      </c>
    </row>
    <row r="305" customFormat="false" ht="15" hidden="false" customHeight="false" outlineLevel="0" collapsed="false">
      <c r="A305" s="33" t="s">
        <v>619</v>
      </c>
      <c r="B305" s="34" t="s">
        <v>620</v>
      </c>
      <c r="C305" s="35" t="s">
        <v>73</v>
      </c>
      <c r="D305" s="36"/>
      <c r="E305" s="36" t="n">
        <v>10.05</v>
      </c>
      <c r="F305" s="36" t="n">
        <v>10.05</v>
      </c>
      <c r="G305" s="5" t="n">
        <f aca="false">LEN(A305)</f>
        <v>9</v>
      </c>
    </row>
    <row r="306" customFormat="false" ht="15" hidden="false" customHeight="false" outlineLevel="0" collapsed="false">
      <c r="A306" s="33" t="s">
        <v>621</v>
      </c>
      <c r="B306" s="34" t="s">
        <v>622</v>
      </c>
      <c r="C306" s="35" t="s">
        <v>73</v>
      </c>
      <c r="D306" s="36"/>
      <c r="E306" s="36" t="n">
        <v>12.99</v>
      </c>
      <c r="F306" s="36" t="n">
        <v>12.99</v>
      </c>
      <c r="G306" s="5" t="n">
        <f aca="false">LEN(A306)</f>
        <v>9</v>
      </c>
    </row>
    <row r="307" customFormat="false" ht="15" hidden="false" customHeight="false" outlineLevel="0" collapsed="false">
      <c r="A307" s="33" t="s">
        <v>623</v>
      </c>
      <c r="B307" s="34" t="s">
        <v>624</v>
      </c>
      <c r="C307" s="35" t="s">
        <v>73</v>
      </c>
      <c r="D307" s="36"/>
      <c r="E307" s="36" t="n">
        <v>22.27</v>
      </c>
      <c r="F307" s="36" t="n">
        <v>22.27</v>
      </c>
      <c r="G307" s="5" t="n">
        <f aca="false">LEN(A307)</f>
        <v>9</v>
      </c>
    </row>
    <row r="308" customFormat="false" ht="15" hidden="false" customHeight="false" outlineLevel="0" collapsed="false">
      <c r="A308" s="33" t="s">
        <v>625</v>
      </c>
      <c r="B308" s="34" t="s">
        <v>626</v>
      </c>
      <c r="C308" s="35" t="s">
        <v>129</v>
      </c>
      <c r="D308" s="36"/>
      <c r="E308" s="36" t="n">
        <v>11.14</v>
      </c>
      <c r="F308" s="36" t="n">
        <v>11.14</v>
      </c>
      <c r="G308" s="5" t="n">
        <f aca="false">LEN(A308)</f>
        <v>9</v>
      </c>
    </row>
    <row r="309" customFormat="false" ht="15" hidden="false" customHeight="false" outlineLevel="0" collapsed="false">
      <c r="A309" s="33" t="s">
        <v>627</v>
      </c>
      <c r="B309" s="34" t="s">
        <v>628</v>
      </c>
      <c r="C309" s="35" t="s">
        <v>129</v>
      </c>
      <c r="D309" s="36"/>
      <c r="E309" s="36" t="n">
        <v>2.51</v>
      </c>
      <c r="F309" s="36" t="n">
        <v>2.51</v>
      </c>
      <c r="G309" s="5" t="n">
        <f aca="false">LEN(A309)</f>
        <v>9</v>
      </c>
    </row>
    <row r="310" customFormat="false" ht="15" hidden="false" customHeight="false" outlineLevel="0" collapsed="false">
      <c r="A310" s="29" t="s">
        <v>629</v>
      </c>
      <c r="B310" s="30" t="s">
        <v>630</v>
      </c>
      <c r="C310" s="31"/>
      <c r="D310" s="32"/>
      <c r="E310" s="32"/>
      <c r="F310" s="32"/>
      <c r="G310" s="5" t="n">
        <f aca="false">LEN(A310)</f>
        <v>5</v>
      </c>
    </row>
    <row r="311" customFormat="false" ht="15" hidden="false" customHeight="false" outlineLevel="0" collapsed="false">
      <c r="A311" s="33" t="s">
        <v>631</v>
      </c>
      <c r="B311" s="34" t="s">
        <v>632</v>
      </c>
      <c r="C311" s="35" t="s">
        <v>73</v>
      </c>
      <c r="D311" s="36"/>
      <c r="E311" s="36" t="n">
        <v>46.97</v>
      </c>
      <c r="F311" s="36" t="n">
        <v>46.97</v>
      </c>
      <c r="G311" s="5" t="n">
        <f aca="false">LEN(A311)</f>
        <v>9</v>
      </c>
    </row>
    <row r="312" customFormat="false" ht="15" hidden="false" customHeight="false" outlineLevel="0" collapsed="false">
      <c r="A312" s="33" t="s">
        <v>633</v>
      </c>
      <c r="B312" s="34" t="s">
        <v>634</v>
      </c>
      <c r="C312" s="35" t="s">
        <v>73</v>
      </c>
      <c r="D312" s="36"/>
      <c r="E312" s="36" t="n">
        <v>3.72</v>
      </c>
      <c r="F312" s="36" t="n">
        <v>3.72</v>
      </c>
      <c r="G312" s="5" t="n">
        <f aca="false">LEN(A312)</f>
        <v>9</v>
      </c>
    </row>
    <row r="313" customFormat="false" ht="15" hidden="false" customHeight="false" outlineLevel="0" collapsed="false">
      <c r="A313" s="33" t="s">
        <v>635</v>
      </c>
      <c r="B313" s="34" t="s">
        <v>636</v>
      </c>
      <c r="C313" s="35" t="s">
        <v>129</v>
      </c>
      <c r="D313" s="36"/>
      <c r="E313" s="36" t="n">
        <v>3.45</v>
      </c>
      <c r="F313" s="36" t="n">
        <v>3.45</v>
      </c>
      <c r="G313" s="5" t="n">
        <f aca="false">LEN(A313)</f>
        <v>9</v>
      </c>
    </row>
    <row r="314" customFormat="false" ht="15" hidden="false" customHeight="false" outlineLevel="0" collapsed="false">
      <c r="A314" s="33" t="s">
        <v>637</v>
      </c>
      <c r="B314" s="34" t="s">
        <v>638</v>
      </c>
      <c r="C314" s="35" t="s">
        <v>129</v>
      </c>
      <c r="D314" s="36"/>
      <c r="E314" s="36" t="n">
        <v>0.84</v>
      </c>
      <c r="F314" s="36" t="n">
        <v>0.84</v>
      </c>
      <c r="G314" s="5" t="n">
        <f aca="false">LEN(A314)</f>
        <v>9</v>
      </c>
    </row>
    <row r="315" customFormat="false" ht="30" hidden="false" customHeight="false" outlineLevel="0" collapsed="false">
      <c r="A315" s="33" t="s">
        <v>639</v>
      </c>
      <c r="B315" s="34" t="s">
        <v>640</v>
      </c>
      <c r="C315" s="35" t="s">
        <v>73</v>
      </c>
      <c r="D315" s="36"/>
      <c r="E315" s="36" t="n">
        <v>41.66</v>
      </c>
      <c r="F315" s="36" t="n">
        <v>41.66</v>
      </c>
      <c r="G315" s="5" t="n">
        <f aca="false">LEN(A315)</f>
        <v>9</v>
      </c>
    </row>
    <row r="316" customFormat="false" ht="15" hidden="false" customHeight="false" outlineLevel="0" collapsed="false">
      <c r="A316" s="29" t="s">
        <v>641</v>
      </c>
      <c r="B316" s="30" t="s">
        <v>642</v>
      </c>
      <c r="C316" s="31"/>
      <c r="D316" s="32"/>
      <c r="E316" s="32"/>
      <c r="F316" s="32"/>
      <c r="G316" s="5" t="n">
        <f aca="false">LEN(A316)</f>
        <v>5</v>
      </c>
    </row>
    <row r="317" customFormat="false" ht="15" hidden="false" customHeight="false" outlineLevel="0" collapsed="false">
      <c r="A317" s="33" t="s">
        <v>643</v>
      </c>
      <c r="B317" s="34" t="s">
        <v>644</v>
      </c>
      <c r="C317" s="35" t="s">
        <v>73</v>
      </c>
      <c r="D317" s="36"/>
      <c r="E317" s="36" t="n">
        <v>10.39</v>
      </c>
      <c r="F317" s="36" t="n">
        <v>10.39</v>
      </c>
      <c r="G317" s="5" t="n">
        <f aca="false">LEN(A317)</f>
        <v>9</v>
      </c>
    </row>
    <row r="318" customFormat="false" ht="15" hidden="false" customHeight="false" outlineLevel="0" collapsed="false">
      <c r="A318" s="33" t="s">
        <v>645</v>
      </c>
      <c r="B318" s="34" t="s">
        <v>646</v>
      </c>
      <c r="C318" s="35" t="s">
        <v>73</v>
      </c>
      <c r="D318" s="36"/>
      <c r="E318" s="36" t="n">
        <v>5.56</v>
      </c>
      <c r="F318" s="36" t="n">
        <v>5.56</v>
      </c>
      <c r="G318" s="5" t="n">
        <f aca="false">LEN(A318)</f>
        <v>9</v>
      </c>
    </row>
    <row r="319" customFormat="false" ht="15" hidden="false" customHeight="false" outlineLevel="0" collapsed="false">
      <c r="A319" s="33" t="s">
        <v>647</v>
      </c>
      <c r="B319" s="34" t="s">
        <v>648</v>
      </c>
      <c r="C319" s="35" t="s">
        <v>73</v>
      </c>
      <c r="D319" s="36"/>
      <c r="E319" s="36" t="n">
        <v>4.19</v>
      </c>
      <c r="F319" s="36" t="n">
        <v>4.19</v>
      </c>
      <c r="G319" s="5" t="n">
        <f aca="false">LEN(A319)</f>
        <v>9</v>
      </c>
    </row>
    <row r="320" customFormat="false" ht="15" hidden="false" customHeight="false" outlineLevel="0" collapsed="false">
      <c r="A320" s="29" t="s">
        <v>649</v>
      </c>
      <c r="B320" s="30" t="s">
        <v>650</v>
      </c>
      <c r="C320" s="31"/>
      <c r="D320" s="32"/>
      <c r="E320" s="32"/>
      <c r="F320" s="32"/>
      <c r="G320" s="5" t="n">
        <f aca="false">LEN(A320)</f>
        <v>5</v>
      </c>
    </row>
    <row r="321" customFormat="false" ht="15" hidden="false" customHeight="false" outlineLevel="0" collapsed="false">
      <c r="A321" s="33" t="s">
        <v>651</v>
      </c>
      <c r="B321" s="34" t="s">
        <v>652</v>
      </c>
      <c r="C321" s="35" t="s">
        <v>21</v>
      </c>
      <c r="D321" s="36"/>
      <c r="E321" s="36" t="n">
        <v>18.56</v>
      </c>
      <c r="F321" s="36" t="n">
        <v>18.56</v>
      </c>
      <c r="G321" s="5" t="n">
        <f aca="false">LEN(A321)</f>
        <v>9</v>
      </c>
    </row>
    <row r="322" customFormat="false" ht="30" hidden="false" customHeight="false" outlineLevel="0" collapsed="false">
      <c r="A322" s="33" t="s">
        <v>653</v>
      </c>
      <c r="B322" s="34" t="s">
        <v>654</v>
      </c>
      <c r="C322" s="35" t="s">
        <v>129</v>
      </c>
      <c r="D322" s="36"/>
      <c r="E322" s="36" t="n">
        <v>1.43</v>
      </c>
      <c r="F322" s="36" t="n">
        <v>1.43</v>
      </c>
      <c r="G322" s="5" t="n">
        <f aca="false">LEN(A322)</f>
        <v>9</v>
      </c>
    </row>
    <row r="323" customFormat="false" ht="30" hidden="false" customHeight="false" outlineLevel="0" collapsed="false">
      <c r="A323" s="33" t="s">
        <v>655</v>
      </c>
      <c r="B323" s="34" t="s">
        <v>656</v>
      </c>
      <c r="C323" s="35" t="s">
        <v>129</v>
      </c>
      <c r="D323" s="36"/>
      <c r="E323" s="36" t="n">
        <v>11.14</v>
      </c>
      <c r="F323" s="36" t="n">
        <v>11.14</v>
      </c>
      <c r="G323" s="5" t="n">
        <f aca="false">LEN(A323)</f>
        <v>9</v>
      </c>
    </row>
    <row r="324" customFormat="false" ht="30" hidden="false" customHeight="false" outlineLevel="0" collapsed="false">
      <c r="A324" s="33" t="s">
        <v>657</v>
      </c>
      <c r="B324" s="34" t="s">
        <v>658</v>
      </c>
      <c r="C324" s="35" t="s">
        <v>73</v>
      </c>
      <c r="D324" s="36"/>
      <c r="E324" s="36" t="n">
        <v>5.03</v>
      </c>
      <c r="F324" s="36" t="n">
        <v>5.03</v>
      </c>
      <c r="G324" s="5" t="n">
        <f aca="false">LEN(A324)</f>
        <v>9</v>
      </c>
    </row>
    <row r="325" customFormat="false" ht="15" hidden="false" customHeight="false" outlineLevel="0" collapsed="false">
      <c r="A325" s="33" t="s">
        <v>659</v>
      </c>
      <c r="B325" s="34" t="s">
        <v>660</v>
      </c>
      <c r="C325" s="35" t="s">
        <v>73</v>
      </c>
      <c r="D325" s="36"/>
      <c r="E325" s="36" t="n">
        <v>16.7</v>
      </c>
      <c r="F325" s="36" t="n">
        <v>16.7</v>
      </c>
      <c r="G325" s="5" t="n">
        <f aca="false">LEN(A325)</f>
        <v>9</v>
      </c>
    </row>
    <row r="326" customFormat="false" ht="15" hidden="false" customHeight="false" outlineLevel="0" collapsed="false">
      <c r="A326" s="29" t="s">
        <v>661</v>
      </c>
      <c r="B326" s="30" t="s">
        <v>662</v>
      </c>
      <c r="C326" s="31"/>
      <c r="D326" s="32"/>
      <c r="E326" s="32"/>
      <c r="F326" s="32"/>
      <c r="G326" s="5" t="n">
        <f aca="false">LEN(A326)</f>
        <v>5</v>
      </c>
    </row>
    <row r="327" customFormat="false" ht="15" hidden="false" customHeight="false" outlineLevel="0" collapsed="false">
      <c r="A327" s="33" t="s">
        <v>663</v>
      </c>
      <c r="B327" s="34" t="s">
        <v>664</v>
      </c>
      <c r="C327" s="35" t="s">
        <v>73</v>
      </c>
      <c r="D327" s="36"/>
      <c r="E327" s="36" t="n">
        <v>25.98</v>
      </c>
      <c r="F327" s="36" t="n">
        <v>25.98</v>
      </c>
      <c r="G327" s="5" t="n">
        <f aca="false">LEN(A327)</f>
        <v>9</v>
      </c>
    </row>
    <row r="328" customFormat="false" ht="15" hidden="false" customHeight="false" outlineLevel="0" collapsed="false">
      <c r="A328" s="33" t="s">
        <v>665</v>
      </c>
      <c r="B328" s="34" t="s">
        <v>666</v>
      </c>
      <c r="C328" s="35" t="s">
        <v>21</v>
      </c>
      <c r="D328" s="36"/>
      <c r="E328" s="36" t="n">
        <v>22.22</v>
      </c>
      <c r="F328" s="36" t="n">
        <v>22.22</v>
      </c>
      <c r="G328" s="5" t="n">
        <f aca="false">LEN(A328)</f>
        <v>9</v>
      </c>
    </row>
    <row r="329" customFormat="false" ht="30" hidden="false" customHeight="false" outlineLevel="0" collapsed="false">
      <c r="A329" s="33" t="s">
        <v>667</v>
      </c>
      <c r="B329" s="34" t="s">
        <v>668</v>
      </c>
      <c r="C329" s="35" t="s">
        <v>129</v>
      </c>
      <c r="D329" s="36"/>
      <c r="E329" s="36" t="n">
        <v>8.91</v>
      </c>
      <c r="F329" s="36" t="n">
        <v>8.91</v>
      </c>
      <c r="G329" s="5" t="n">
        <f aca="false">LEN(A329)</f>
        <v>9</v>
      </c>
    </row>
    <row r="330" customFormat="false" ht="30" hidden="false" customHeight="false" outlineLevel="0" collapsed="false">
      <c r="A330" s="33" t="s">
        <v>669</v>
      </c>
      <c r="B330" s="34" t="s">
        <v>670</v>
      </c>
      <c r="C330" s="35" t="s">
        <v>129</v>
      </c>
      <c r="D330" s="36"/>
      <c r="E330" s="36" t="n">
        <v>6.11</v>
      </c>
      <c r="F330" s="36" t="n">
        <v>6.11</v>
      </c>
      <c r="G330" s="5" t="n">
        <f aca="false">LEN(A330)</f>
        <v>9</v>
      </c>
    </row>
    <row r="331" customFormat="false" ht="15" hidden="false" customHeight="false" outlineLevel="0" collapsed="false">
      <c r="A331" s="33" t="s">
        <v>671</v>
      </c>
      <c r="B331" s="34" t="s">
        <v>672</v>
      </c>
      <c r="C331" s="35" t="s">
        <v>73</v>
      </c>
      <c r="D331" s="36"/>
      <c r="E331" s="36" t="n">
        <v>25.98</v>
      </c>
      <c r="F331" s="36" t="n">
        <v>25.98</v>
      </c>
      <c r="G331" s="5" t="n">
        <f aca="false">LEN(A331)</f>
        <v>9</v>
      </c>
    </row>
    <row r="332" customFormat="false" ht="15" hidden="false" customHeight="false" outlineLevel="0" collapsed="false">
      <c r="A332" s="33" t="s">
        <v>673</v>
      </c>
      <c r="B332" s="34" t="s">
        <v>674</v>
      </c>
      <c r="C332" s="35" t="s">
        <v>129</v>
      </c>
      <c r="D332" s="36"/>
      <c r="E332" s="36" t="n">
        <v>29.69</v>
      </c>
      <c r="F332" s="36" t="n">
        <v>29.69</v>
      </c>
      <c r="G332" s="5" t="n">
        <f aca="false">LEN(A332)</f>
        <v>9</v>
      </c>
    </row>
    <row r="333" customFormat="false" ht="30" hidden="false" customHeight="false" outlineLevel="0" collapsed="false">
      <c r="A333" s="33" t="s">
        <v>675</v>
      </c>
      <c r="B333" s="34" t="s">
        <v>676</v>
      </c>
      <c r="C333" s="35" t="s">
        <v>21</v>
      </c>
      <c r="D333" s="36"/>
      <c r="E333" s="36" t="n">
        <v>21.78</v>
      </c>
      <c r="F333" s="36" t="n">
        <v>21.78</v>
      </c>
      <c r="G333" s="5" t="n">
        <f aca="false">LEN(A333)</f>
        <v>9</v>
      </c>
    </row>
    <row r="334" customFormat="false" ht="15" hidden="false" customHeight="false" outlineLevel="0" collapsed="false">
      <c r="A334" s="33" t="s">
        <v>677</v>
      </c>
      <c r="B334" s="34" t="s">
        <v>678</v>
      </c>
      <c r="C334" s="35" t="s">
        <v>73</v>
      </c>
      <c r="D334" s="36"/>
      <c r="E334" s="36" t="n">
        <v>3.53</v>
      </c>
      <c r="F334" s="36" t="n">
        <v>3.53</v>
      </c>
      <c r="G334" s="5" t="n">
        <f aca="false">LEN(A334)</f>
        <v>9</v>
      </c>
    </row>
    <row r="335" customFormat="false" ht="15" hidden="false" customHeight="false" outlineLevel="0" collapsed="false">
      <c r="A335" s="29" t="s">
        <v>679</v>
      </c>
      <c r="B335" s="30" t="s">
        <v>680</v>
      </c>
      <c r="C335" s="31"/>
      <c r="D335" s="32"/>
      <c r="E335" s="32"/>
      <c r="F335" s="32"/>
      <c r="G335" s="5" t="n">
        <f aca="false">LEN(A335)</f>
        <v>5</v>
      </c>
    </row>
    <row r="336" customFormat="false" ht="15" hidden="false" customHeight="false" outlineLevel="0" collapsed="false">
      <c r="A336" s="33" t="s">
        <v>681</v>
      </c>
      <c r="B336" s="34" t="s">
        <v>682</v>
      </c>
      <c r="C336" s="35" t="s">
        <v>21</v>
      </c>
      <c r="D336" s="36"/>
      <c r="E336" s="36" t="n">
        <v>10.18</v>
      </c>
      <c r="F336" s="36" t="n">
        <v>10.18</v>
      </c>
      <c r="G336" s="5" t="n">
        <f aca="false">LEN(A336)</f>
        <v>9</v>
      </c>
    </row>
    <row r="337" customFormat="false" ht="15" hidden="false" customHeight="false" outlineLevel="0" collapsed="false">
      <c r="A337" s="33" t="s">
        <v>683</v>
      </c>
      <c r="B337" s="34" t="s">
        <v>684</v>
      </c>
      <c r="C337" s="35" t="s">
        <v>21</v>
      </c>
      <c r="D337" s="36"/>
      <c r="E337" s="36" t="n">
        <v>4.07</v>
      </c>
      <c r="F337" s="36" t="n">
        <v>4.07</v>
      </c>
      <c r="G337" s="5" t="n">
        <f aca="false">LEN(A337)</f>
        <v>9</v>
      </c>
    </row>
    <row r="338" customFormat="false" ht="15" hidden="false" customHeight="false" outlineLevel="0" collapsed="false">
      <c r="A338" s="33" t="s">
        <v>685</v>
      </c>
      <c r="B338" s="34" t="s">
        <v>686</v>
      </c>
      <c r="C338" s="35" t="s">
        <v>21</v>
      </c>
      <c r="D338" s="36"/>
      <c r="E338" s="36" t="n">
        <v>2.04</v>
      </c>
      <c r="F338" s="36" t="n">
        <v>2.04</v>
      </c>
      <c r="G338" s="5" t="n">
        <f aca="false">LEN(A338)</f>
        <v>9</v>
      </c>
    </row>
    <row r="339" customFormat="false" ht="30" hidden="false" customHeight="false" outlineLevel="0" collapsed="false">
      <c r="A339" s="33" t="s">
        <v>687</v>
      </c>
      <c r="B339" s="34" t="s">
        <v>688</v>
      </c>
      <c r="C339" s="35" t="s">
        <v>21</v>
      </c>
      <c r="D339" s="36"/>
      <c r="E339" s="36" t="n">
        <v>16.61</v>
      </c>
      <c r="F339" s="36" t="n">
        <v>16.61</v>
      </c>
      <c r="G339" s="5" t="n">
        <f aca="false">LEN(A339)</f>
        <v>9</v>
      </c>
    </row>
    <row r="340" customFormat="false" ht="15" hidden="false" customHeight="false" outlineLevel="0" collapsed="false">
      <c r="A340" s="29" t="s">
        <v>689</v>
      </c>
      <c r="B340" s="30" t="s">
        <v>690</v>
      </c>
      <c r="C340" s="31"/>
      <c r="D340" s="32"/>
      <c r="E340" s="32"/>
      <c r="F340" s="32"/>
      <c r="G340" s="5" t="n">
        <f aca="false">LEN(A340)</f>
        <v>5</v>
      </c>
    </row>
    <row r="341" customFormat="false" ht="15" hidden="false" customHeight="false" outlineLevel="0" collapsed="false">
      <c r="A341" s="33" t="s">
        <v>691</v>
      </c>
      <c r="B341" s="34" t="s">
        <v>692</v>
      </c>
      <c r="C341" s="35" t="s">
        <v>21</v>
      </c>
      <c r="D341" s="36"/>
      <c r="E341" s="36" t="n">
        <v>37.86</v>
      </c>
      <c r="F341" s="36" t="n">
        <v>37.86</v>
      </c>
      <c r="G341" s="5" t="n">
        <f aca="false">LEN(A341)</f>
        <v>9</v>
      </c>
    </row>
    <row r="342" customFormat="false" ht="15" hidden="false" customHeight="false" outlineLevel="0" collapsed="false">
      <c r="A342" s="33" t="s">
        <v>693</v>
      </c>
      <c r="B342" s="34" t="s">
        <v>694</v>
      </c>
      <c r="C342" s="35" t="s">
        <v>73</v>
      </c>
      <c r="D342" s="36"/>
      <c r="E342" s="36" t="n">
        <v>51.95</v>
      </c>
      <c r="F342" s="36" t="n">
        <v>51.95</v>
      </c>
      <c r="G342" s="5" t="n">
        <f aca="false">LEN(A342)</f>
        <v>9</v>
      </c>
    </row>
    <row r="343" customFormat="false" ht="15" hidden="false" customHeight="false" outlineLevel="0" collapsed="false">
      <c r="A343" s="33" t="s">
        <v>695</v>
      </c>
      <c r="B343" s="34" t="s">
        <v>696</v>
      </c>
      <c r="C343" s="35" t="s">
        <v>21</v>
      </c>
      <c r="D343" s="36"/>
      <c r="E343" s="36" t="n">
        <v>12.22</v>
      </c>
      <c r="F343" s="36" t="n">
        <v>12.22</v>
      </c>
      <c r="G343" s="5" t="n">
        <f aca="false">LEN(A343)</f>
        <v>9</v>
      </c>
    </row>
    <row r="344" customFormat="false" ht="15" hidden="false" customHeight="false" outlineLevel="0" collapsed="false">
      <c r="A344" s="33" t="s">
        <v>697</v>
      </c>
      <c r="B344" s="34" t="s">
        <v>698</v>
      </c>
      <c r="C344" s="35" t="s">
        <v>21</v>
      </c>
      <c r="D344" s="36"/>
      <c r="E344" s="36" t="n">
        <v>5.09</v>
      </c>
      <c r="F344" s="36" t="n">
        <v>5.09</v>
      </c>
      <c r="G344" s="5" t="n">
        <f aca="false">LEN(A344)</f>
        <v>9</v>
      </c>
    </row>
    <row r="345" customFormat="false" ht="15" hidden="false" customHeight="false" outlineLevel="0" collapsed="false">
      <c r="A345" s="33" t="s">
        <v>699</v>
      </c>
      <c r="B345" s="34" t="s">
        <v>700</v>
      </c>
      <c r="C345" s="35" t="s">
        <v>21</v>
      </c>
      <c r="D345" s="36"/>
      <c r="E345" s="36" t="n">
        <v>48.04</v>
      </c>
      <c r="F345" s="36" t="n">
        <v>48.04</v>
      </c>
      <c r="G345" s="5" t="n">
        <f aca="false">LEN(A345)</f>
        <v>9</v>
      </c>
    </row>
    <row r="346" customFormat="false" ht="15" hidden="false" customHeight="false" outlineLevel="0" collapsed="false">
      <c r="A346" s="33" t="s">
        <v>701</v>
      </c>
      <c r="B346" s="34" t="s">
        <v>702</v>
      </c>
      <c r="C346" s="35" t="s">
        <v>21</v>
      </c>
      <c r="D346" s="36"/>
      <c r="E346" s="36" t="n">
        <v>27.76</v>
      </c>
      <c r="F346" s="36" t="n">
        <v>27.76</v>
      </c>
      <c r="G346" s="5" t="n">
        <f aca="false">LEN(A346)</f>
        <v>9</v>
      </c>
    </row>
    <row r="347" customFormat="false" ht="15" hidden="false" customHeight="false" outlineLevel="0" collapsed="false">
      <c r="A347" s="33" t="s">
        <v>703</v>
      </c>
      <c r="B347" s="34" t="s">
        <v>704</v>
      </c>
      <c r="C347" s="35" t="s">
        <v>21</v>
      </c>
      <c r="D347" s="36"/>
      <c r="E347" s="36" t="n">
        <v>27.76</v>
      </c>
      <c r="F347" s="36" t="n">
        <v>27.76</v>
      </c>
      <c r="G347" s="5" t="n">
        <f aca="false">LEN(A347)</f>
        <v>9</v>
      </c>
    </row>
    <row r="348" customFormat="false" ht="15" hidden="false" customHeight="false" outlineLevel="0" collapsed="false">
      <c r="A348" s="33" t="s">
        <v>705</v>
      </c>
      <c r="B348" s="34" t="s">
        <v>706</v>
      </c>
      <c r="C348" s="35" t="s">
        <v>21</v>
      </c>
      <c r="D348" s="36"/>
      <c r="E348" s="36" t="n">
        <v>6.56</v>
      </c>
      <c r="F348" s="36" t="n">
        <v>6.56</v>
      </c>
      <c r="G348" s="5" t="n">
        <f aca="false">LEN(A348)</f>
        <v>9</v>
      </c>
    </row>
    <row r="349" customFormat="false" ht="15" hidden="false" customHeight="false" outlineLevel="0" collapsed="false">
      <c r="A349" s="33" t="s">
        <v>707</v>
      </c>
      <c r="B349" s="34" t="s">
        <v>708</v>
      </c>
      <c r="C349" s="35" t="s">
        <v>21</v>
      </c>
      <c r="D349" s="36"/>
      <c r="E349" s="36" t="n">
        <v>10.1</v>
      </c>
      <c r="F349" s="36" t="n">
        <v>10.1</v>
      </c>
      <c r="G349" s="5" t="n">
        <f aca="false">LEN(A349)</f>
        <v>9</v>
      </c>
    </row>
    <row r="350" customFormat="false" ht="15" hidden="false" customHeight="false" outlineLevel="0" collapsed="false">
      <c r="A350" s="33" t="s">
        <v>709</v>
      </c>
      <c r="B350" s="34" t="s">
        <v>710</v>
      </c>
      <c r="C350" s="35" t="s">
        <v>21</v>
      </c>
      <c r="D350" s="36"/>
      <c r="E350" s="36" t="n">
        <v>19.18</v>
      </c>
      <c r="F350" s="36" t="n">
        <v>19.18</v>
      </c>
      <c r="G350" s="5" t="n">
        <f aca="false">LEN(A350)</f>
        <v>9</v>
      </c>
    </row>
    <row r="351" customFormat="false" ht="15" hidden="false" customHeight="false" outlineLevel="0" collapsed="false">
      <c r="A351" s="29" t="s">
        <v>711</v>
      </c>
      <c r="B351" s="30" t="s">
        <v>712</v>
      </c>
      <c r="C351" s="31"/>
      <c r="D351" s="32"/>
      <c r="E351" s="32"/>
      <c r="F351" s="32"/>
      <c r="G351" s="5" t="n">
        <f aca="false">LEN(A351)</f>
        <v>5</v>
      </c>
    </row>
    <row r="352" customFormat="false" ht="15" hidden="false" customHeight="false" outlineLevel="0" collapsed="false">
      <c r="A352" s="33" t="s">
        <v>713</v>
      </c>
      <c r="B352" s="34" t="s">
        <v>714</v>
      </c>
      <c r="C352" s="35" t="s">
        <v>21</v>
      </c>
      <c r="D352" s="36"/>
      <c r="E352" s="36" t="n">
        <v>79.85</v>
      </c>
      <c r="F352" s="36" t="n">
        <v>79.85</v>
      </c>
      <c r="G352" s="5" t="n">
        <f aca="false">LEN(A352)</f>
        <v>9</v>
      </c>
    </row>
    <row r="353" customFormat="false" ht="15" hidden="false" customHeight="false" outlineLevel="0" collapsed="false">
      <c r="A353" s="33" t="s">
        <v>715</v>
      </c>
      <c r="B353" s="34" t="s">
        <v>716</v>
      </c>
      <c r="C353" s="35" t="s">
        <v>21</v>
      </c>
      <c r="D353" s="36"/>
      <c r="E353" s="36" t="n">
        <v>62.99</v>
      </c>
      <c r="F353" s="36" t="n">
        <v>62.99</v>
      </c>
      <c r="G353" s="5" t="n">
        <f aca="false">LEN(A353)</f>
        <v>9</v>
      </c>
    </row>
    <row r="354" customFormat="false" ht="15" hidden="false" customHeight="false" outlineLevel="0" collapsed="false">
      <c r="A354" s="29" t="s">
        <v>717</v>
      </c>
      <c r="B354" s="30" t="s">
        <v>718</v>
      </c>
      <c r="C354" s="31"/>
      <c r="D354" s="32"/>
      <c r="E354" s="32"/>
      <c r="F354" s="32"/>
      <c r="G354" s="5" t="n">
        <f aca="false">LEN(A354)</f>
        <v>5</v>
      </c>
    </row>
    <row r="355" customFormat="false" ht="15" hidden="false" customHeight="false" outlineLevel="0" collapsed="false">
      <c r="A355" s="33" t="s">
        <v>719</v>
      </c>
      <c r="B355" s="34" t="s">
        <v>720</v>
      </c>
      <c r="C355" s="35" t="s">
        <v>73</v>
      </c>
      <c r="D355" s="36"/>
      <c r="E355" s="36" t="n">
        <v>5.03</v>
      </c>
      <c r="F355" s="36" t="n">
        <v>5.03</v>
      </c>
      <c r="G355" s="5" t="n">
        <f aca="false">LEN(A355)</f>
        <v>9</v>
      </c>
    </row>
    <row r="356" customFormat="false" ht="15" hidden="false" customHeight="false" outlineLevel="0" collapsed="false">
      <c r="A356" s="33" t="s">
        <v>721</v>
      </c>
      <c r="B356" s="34" t="s">
        <v>722</v>
      </c>
      <c r="C356" s="35" t="s">
        <v>73</v>
      </c>
      <c r="D356" s="36"/>
      <c r="E356" s="36" t="n">
        <v>0.84</v>
      </c>
      <c r="F356" s="36" t="n">
        <v>0.84</v>
      </c>
      <c r="G356" s="5" t="n">
        <f aca="false">LEN(A356)</f>
        <v>9</v>
      </c>
    </row>
    <row r="357" customFormat="false" ht="15" hidden="false" customHeight="false" outlineLevel="0" collapsed="false">
      <c r="A357" s="29" t="s">
        <v>723</v>
      </c>
      <c r="B357" s="30" t="s">
        <v>724</v>
      </c>
      <c r="C357" s="31"/>
      <c r="D357" s="32"/>
      <c r="E357" s="32"/>
      <c r="F357" s="32"/>
      <c r="G357" s="5" t="n">
        <f aca="false">LEN(A357)</f>
        <v>5</v>
      </c>
    </row>
    <row r="358" customFormat="false" ht="30" hidden="false" customHeight="false" outlineLevel="0" collapsed="false">
      <c r="A358" s="33" t="s">
        <v>725</v>
      </c>
      <c r="B358" s="34" t="s">
        <v>726</v>
      </c>
      <c r="C358" s="35" t="s">
        <v>73</v>
      </c>
      <c r="D358" s="36"/>
      <c r="E358" s="36" t="n">
        <v>12.62</v>
      </c>
      <c r="F358" s="36" t="n">
        <v>12.62</v>
      </c>
      <c r="G358" s="5" t="n">
        <f aca="false">LEN(A358)</f>
        <v>9</v>
      </c>
    </row>
    <row r="359" customFormat="false" ht="15" hidden="false" customHeight="false" outlineLevel="0" collapsed="false">
      <c r="A359" s="33" t="s">
        <v>727</v>
      </c>
      <c r="B359" s="34" t="s">
        <v>728</v>
      </c>
      <c r="C359" s="35" t="s">
        <v>73</v>
      </c>
      <c r="D359" s="36"/>
      <c r="E359" s="36" t="n">
        <v>37.11</v>
      </c>
      <c r="F359" s="36" t="n">
        <v>37.11</v>
      </c>
      <c r="G359" s="5" t="n">
        <f aca="false">LEN(A359)</f>
        <v>9</v>
      </c>
    </row>
    <row r="360" customFormat="false" ht="15" hidden="false" customHeight="false" outlineLevel="0" collapsed="false">
      <c r="A360" s="29" t="s">
        <v>729</v>
      </c>
      <c r="B360" s="30" t="s">
        <v>730</v>
      </c>
      <c r="C360" s="31"/>
      <c r="D360" s="32"/>
      <c r="E360" s="32"/>
      <c r="F360" s="32"/>
      <c r="G360" s="5" t="n">
        <f aca="false">LEN(A360)</f>
        <v>5</v>
      </c>
    </row>
    <row r="361" customFormat="false" ht="30" hidden="false" customHeight="false" outlineLevel="0" collapsed="false">
      <c r="A361" s="33" t="s">
        <v>731</v>
      </c>
      <c r="B361" s="34" t="s">
        <v>732</v>
      </c>
      <c r="C361" s="35" t="s">
        <v>21</v>
      </c>
      <c r="D361" s="36"/>
      <c r="E361" s="36" t="n">
        <v>16.8</v>
      </c>
      <c r="F361" s="36" t="n">
        <v>16.8</v>
      </c>
      <c r="G361" s="5" t="n">
        <f aca="false">LEN(A361)</f>
        <v>9</v>
      </c>
    </row>
    <row r="362" customFormat="false" ht="30" hidden="false" customHeight="false" outlineLevel="0" collapsed="false">
      <c r="A362" s="33" t="s">
        <v>733</v>
      </c>
      <c r="B362" s="34" t="s">
        <v>734</v>
      </c>
      <c r="C362" s="35" t="s">
        <v>21</v>
      </c>
      <c r="D362" s="36"/>
      <c r="E362" s="36" t="n">
        <v>62.99</v>
      </c>
      <c r="F362" s="36" t="n">
        <v>62.99</v>
      </c>
      <c r="G362" s="5" t="n">
        <f aca="false">LEN(A362)</f>
        <v>9</v>
      </c>
    </row>
    <row r="363" customFormat="false" ht="15" hidden="false" customHeight="false" outlineLevel="0" collapsed="false">
      <c r="A363" s="33" t="s">
        <v>735</v>
      </c>
      <c r="B363" s="34" t="s">
        <v>736</v>
      </c>
      <c r="C363" s="35" t="s">
        <v>21</v>
      </c>
      <c r="D363" s="36"/>
      <c r="E363" s="36" t="n">
        <v>21</v>
      </c>
      <c r="F363" s="36" t="n">
        <v>21</v>
      </c>
      <c r="G363" s="5" t="n">
        <f aca="false">LEN(A363)</f>
        <v>9</v>
      </c>
    </row>
    <row r="364" customFormat="false" ht="15" hidden="false" customHeight="false" outlineLevel="0" collapsed="false">
      <c r="A364" s="33" t="s">
        <v>737</v>
      </c>
      <c r="B364" s="34" t="s">
        <v>738</v>
      </c>
      <c r="C364" s="35" t="s">
        <v>129</v>
      </c>
      <c r="D364" s="36"/>
      <c r="E364" s="36" t="n">
        <v>16.8</v>
      </c>
      <c r="F364" s="36" t="n">
        <v>16.8</v>
      </c>
      <c r="G364" s="5" t="n">
        <f aca="false">LEN(A364)</f>
        <v>9</v>
      </c>
    </row>
    <row r="365" customFormat="false" ht="15" hidden="false" customHeight="false" outlineLevel="0" collapsed="false">
      <c r="A365" s="33" t="s">
        <v>739</v>
      </c>
      <c r="B365" s="34" t="s">
        <v>740</v>
      </c>
      <c r="C365" s="35" t="s">
        <v>21</v>
      </c>
      <c r="D365" s="36"/>
      <c r="E365" s="36" t="n">
        <v>6.3</v>
      </c>
      <c r="F365" s="36" t="n">
        <v>6.3</v>
      </c>
      <c r="G365" s="5" t="n">
        <f aca="false">LEN(A365)</f>
        <v>9</v>
      </c>
    </row>
    <row r="366" customFormat="false" ht="15" hidden="false" customHeight="false" outlineLevel="0" collapsed="false">
      <c r="A366" s="33" t="s">
        <v>741</v>
      </c>
      <c r="B366" s="34" t="s">
        <v>742</v>
      </c>
      <c r="C366" s="35" t="s">
        <v>21</v>
      </c>
      <c r="D366" s="36"/>
      <c r="E366" s="36" t="n">
        <v>6.3</v>
      </c>
      <c r="F366" s="36" t="n">
        <v>6.3</v>
      </c>
      <c r="G366" s="5" t="n">
        <f aca="false">LEN(A366)</f>
        <v>9</v>
      </c>
    </row>
    <row r="367" customFormat="false" ht="15" hidden="false" customHeight="false" outlineLevel="0" collapsed="false">
      <c r="A367" s="33" t="s">
        <v>743</v>
      </c>
      <c r="B367" s="34" t="s">
        <v>744</v>
      </c>
      <c r="C367" s="35" t="s">
        <v>21</v>
      </c>
      <c r="D367" s="36"/>
      <c r="E367" s="36" t="n">
        <v>41.99</v>
      </c>
      <c r="F367" s="36" t="n">
        <v>41.99</v>
      </c>
      <c r="G367" s="5" t="n">
        <f aca="false">LEN(A367)</f>
        <v>9</v>
      </c>
    </row>
    <row r="368" customFormat="false" ht="15" hidden="false" customHeight="false" outlineLevel="0" collapsed="false">
      <c r="A368" s="33" t="s">
        <v>745</v>
      </c>
      <c r="B368" s="34" t="s">
        <v>746</v>
      </c>
      <c r="C368" s="35" t="s">
        <v>21</v>
      </c>
      <c r="D368" s="36"/>
      <c r="E368" s="36" t="n">
        <v>21</v>
      </c>
      <c r="F368" s="36" t="n">
        <v>21</v>
      </c>
      <c r="G368" s="5" t="n">
        <f aca="false">LEN(A368)</f>
        <v>9</v>
      </c>
    </row>
    <row r="369" customFormat="false" ht="15" hidden="false" customHeight="false" outlineLevel="0" collapsed="false">
      <c r="A369" s="33" t="s">
        <v>747</v>
      </c>
      <c r="B369" s="34" t="s">
        <v>748</v>
      </c>
      <c r="C369" s="35" t="s">
        <v>21</v>
      </c>
      <c r="D369" s="36"/>
      <c r="E369" s="36" t="n">
        <v>18.9</v>
      </c>
      <c r="F369" s="36" t="n">
        <v>18.9</v>
      </c>
      <c r="G369" s="5" t="n">
        <f aca="false">LEN(A369)</f>
        <v>9</v>
      </c>
    </row>
    <row r="370" customFormat="false" ht="15" hidden="false" customHeight="false" outlineLevel="0" collapsed="false">
      <c r="A370" s="33" t="s">
        <v>749</v>
      </c>
      <c r="B370" s="34" t="s">
        <v>750</v>
      </c>
      <c r="C370" s="35" t="s">
        <v>21</v>
      </c>
      <c r="D370" s="36"/>
      <c r="E370" s="36" t="n">
        <v>16.8</v>
      </c>
      <c r="F370" s="36" t="n">
        <v>16.8</v>
      </c>
      <c r="G370" s="5" t="n">
        <f aca="false">LEN(A370)</f>
        <v>9</v>
      </c>
    </row>
    <row r="371" customFormat="false" ht="15" hidden="false" customHeight="false" outlineLevel="0" collapsed="false">
      <c r="A371" s="33" t="s">
        <v>751</v>
      </c>
      <c r="B371" s="34" t="s">
        <v>752</v>
      </c>
      <c r="C371" s="35" t="s">
        <v>21</v>
      </c>
      <c r="D371" s="36"/>
      <c r="E371" s="36" t="n">
        <v>16.8</v>
      </c>
      <c r="F371" s="36" t="n">
        <v>16.8</v>
      </c>
      <c r="G371" s="5" t="n">
        <f aca="false">LEN(A371)</f>
        <v>9</v>
      </c>
    </row>
    <row r="372" customFormat="false" ht="15" hidden="false" customHeight="false" outlineLevel="0" collapsed="false">
      <c r="A372" s="33" t="s">
        <v>753</v>
      </c>
      <c r="B372" s="34" t="s">
        <v>754</v>
      </c>
      <c r="C372" s="35" t="s">
        <v>21</v>
      </c>
      <c r="D372" s="36"/>
      <c r="E372" s="36" t="n">
        <v>12.6</v>
      </c>
      <c r="F372" s="36" t="n">
        <v>12.6</v>
      </c>
      <c r="G372" s="5" t="n">
        <f aca="false">LEN(A372)</f>
        <v>9</v>
      </c>
    </row>
    <row r="373" customFormat="false" ht="15" hidden="false" customHeight="false" outlineLevel="0" collapsed="false">
      <c r="A373" s="29" t="s">
        <v>755</v>
      </c>
      <c r="B373" s="30" t="s">
        <v>756</v>
      </c>
      <c r="C373" s="31"/>
      <c r="D373" s="32"/>
      <c r="E373" s="32"/>
      <c r="F373" s="32"/>
      <c r="G373" s="5" t="n">
        <f aca="false">LEN(A373)</f>
        <v>5</v>
      </c>
    </row>
    <row r="374" customFormat="false" ht="15" hidden="false" customHeight="false" outlineLevel="0" collapsed="false">
      <c r="A374" s="33" t="s">
        <v>757</v>
      </c>
      <c r="B374" s="34" t="s">
        <v>758</v>
      </c>
      <c r="C374" s="35" t="s">
        <v>21</v>
      </c>
      <c r="D374" s="36"/>
      <c r="E374" s="36" t="n">
        <v>10.5</v>
      </c>
      <c r="F374" s="36" t="n">
        <v>10.5</v>
      </c>
      <c r="G374" s="5" t="n">
        <f aca="false">LEN(A374)</f>
        <v>9</v>
      </c>
    </row>
    <row r="375" customFormat="false" ht="15" hidden="false" customHeight="false" outlineLevel="0" collapsed="false">
      <c r="A375" s="33" t="s">
        <v>759</v>
      </c>
      <c r="B375" s="34" t="s">
        <v>760</v>
      </c>
      <c r="C375" s="35" t="s">
        <v>129</v>
      </c>
      <c r="D375" s="36"/>
      <c r="E375" s="36" t="n">
        <v>14.69</v>
      </c>
      <c r="F375" s="36" t="n">
        <v>14.69</v>
      </c>
      <c r="G375" s="5" t="n">
        <f aca="false">LEN(A375)</f>
        <v>9</v>
      </c>
    </row>
    <row r="376" customFormat="false" ht="30" hidden="false" customHeight="false" outlineLevel="0" collapsed="false">
      <c r="A376" s="33" t="s">
        <v>761</v>
      </c>
      <c r="B376" s="34" t="s">
        <v>762</v>
      </c>
      <c r="C376" s="35" t="s">
        <v>21</v>
      </c>
      <c r="D376" s="36"/>
      <c r="E376" s="36" t="n">
        <v>209.95</v>
      </c>
      <c r="F376" s="36" t="n">
        <v>209.95</v>
      </c>
      <c r="G376" s="5" t="n">
        <f aca="false">LEN(A376)</f>
        <v>9</v>
      </c>
    </row>
    <row r="377" customFormat="false" ht="30" hidden="false" customHeight="false" outlineLevel="0" collapsed="false">
      <c r="A377" s="33" t="s">
        <v>763</v>
      </c>
      <c r="B377" s="34" t="s">
        <v>764</v>
      </c>
      <c r="C377" s="35" t="s">
        <v>21</v>
      </c>
      <c r="D377" s="36"/>
      <c r="E377" s="36" t="n">
        <v>167.96</v>
      </c>
      <c r="F377" s="36" t="n">
        <v>167.96</v>
      </c>
      <c r="G377" s="5" t="n">
        <f aca="false">LEN(A377)</f>
        <v>9</v>
      </c>
    </row>
    <row r="378" customFormat="false" ht="15" hidden="false" customHeight="false" outlineLevel="0" collapsed="false">
      <c r="A378" s="33" t="s">
        <v>765</v>
      </c>
      <c r="B378" s="34" t="s">
        <v>766</v>
      </c>
      <c r="C378" s="35" t="s">
        <v>21</v>
      </c>
      <c r="D378" s="36"/>
      <c r="E378" s="36" t="n">
        <v>83.98</v>
      </c>
      <c r="F378" s="36" t="n">
        <v>83.98</v>
      </c>
      <c r="G378" s="5" t="n">
        <f aca="false">LEN(A378)</f>
        <v>9</v>
      </c>
    </row>
    <row r="379" customFormat="false" ht="15" hidden="false" customHeight="false" outlineLevel="0" collapsed="false">
      <c r="A379" s="33" t="s">
        <v>767</v>
      </c>
      <c r="B379" s="34" t="s">
        <v>768</v>
      </c>
      <c r="C379" s="35" t="s">
        <v>21</v>
      </c>
      <c r="D379" s="36"/>
      <c r="E379" s="36" t="n">
        <v>46.12</v>
      </c>
      <c r="F379" s="36" t="n">
        <v>46.12</v>
      </c>
      <c r="G379" s="5" t="n">
        <f aca="false">LEN(A379)</f>
        <v>9</v>
      </c>
    </row>
    <row r="380" customFormat="false" ht="15" hidden="false" customHeight="false" outlineLevel="0" collapsed="false">
      <c r="A380" s="33" t="s">
        <v>769</v>
      </c>
      <c r="B380" s="34" t="s">
        <v>770</v>
      </c>
      <c r="C380" s="35" t="s">
        <v>21</v>
      </c>
      <c r="D380" s="36"/>
      <c r="E380" s="36" t="n">
        <v>6.31</v>
      </c>
      <c r="F380" s="36" t="n">
        <v>6.31</v>
      </c>
      <c r="G380" s="5" t="n">
        <f aca="false">LEN(A380)</f>
        <v>9</v>
      </c>
    </row>
    <row r="381" customFormat="false" ht="30" hidden="false" customHeight="false" outlineLevel="0" collapsed="false">
      <c r="A381" s="33" t="s">
        <v>771</v>
      </c>
      <c r="B381" s="34" t="s">
        <v>772</v>
      </c>
      <c r="C381" s="35" t="s">
        <v>21</v>
      </c>
      <c r="D381" s="36"/>
      <c r="E381" s="36" t="n">
        <v>7.57</v>
      </c>
      <c r="F381" s="36" t="n">
        <v>7.57</v>
      </c>
      <c r="G381" s="5" t="n">
        <f aca="false">LEN(A381)</f>
        <v>9</v>
      </c>
    </row>
    <row r="382" customFormat="false" ht="15" hidden="false" customHeight="false" outlineLevel="0" collapsed="false">
      <c r="A382" s="33" t="s">
        <v>773</v>
      </c>
      <c r="B382" s="34" t="s">
        <v>774</v>
      </c>
      <c r="C382" s="35" t="s">
        <v>21</v>
      </c>
      <c r="D382" s="36"/>
      <c r="E382" s="36" t="n">
        <v>46.12</v>
      </c>
      <c r="F382" s="36" t="n">
        <v>46.12</v>
      </c>
      <c r="G382" s="5" t="n">
        <f aca="false">LEN(A382)</f>
        <v>9</v>
      </c>
    </row>
    <row r="383" customFormat="false" ht="15" hidden="false" customHeight="false" outlineLevel="0" collapsed="false">
      <c r="A383" s="33" t="s">
        <v>775</v>
      </c>
      <c r="B383" s="34" t="s">
        <v>776</v>
      </c>
      <c r="C383" s="35" t="s">
        <v>129</v>
      </c>
      <c r="D383" s="36"/>
      <c r="E383" s="36" t="n">
        <v>10.5</v>
      </c>
      <c r="F383" s="36" t="n">
        <v>10.5</v>
      </c>
      <c r="G383" s="5" t="n">
        <f aca="false">LEN(A383)</f>
        <v>9</v>
      </c>
    </row>
    <row r="384" customFormat="false" ht="15" hidden="false" customHeight="false" outlineLevel="0" collapsed="false">
      <c r="A384" s="33" t="s">
        <v>777</v>
      </c>
      <c r="B384" s="34" t="s">
        <v>778</v>
      </c>
      <c r="C384" s="35" t="s">
        <v>21</v>
      </c>
      <c r="D384" s="36"/>
      <c r="E384" s="36" t="n">
        <v>21</v>
      </c>
      <c r="F384" s="36" t="n">
        <v>21</v>
      </c>
      <c r="G384" s="5" t="n">
        <f aca="false">LEN(A384)</f>
        <v>9</v>
      </c>
    </row>
    <row r="385" customFormat="false" ht="15" hidden="false" customHeight="false" outlineLevel="0" collapsed="false">
      <c r="A385" s="33" t="s">
        <v>779</v>
      </c>
      <c r="B385" s="34" t="s">
        <v>780</v>
      </c>
      <c r="C385" s="35" t="s">
        <v>21</v>
      </c>
      <c r="D385" s="36"/>
      <c r="E385" s="36" t="n">
        <v>16.8</v>
      </c>
      <c r="F385" s="36" t="n">
        <v>16.8</v>
      </c>
      <c r="G385" s="5" t="n">
        <f aca="false">LEN(A385)</f>
        <v>9</v>
      </c>
    </row>
    <row r="386" customFormat="false" ht="15" hidden="false" customHeight="false" outlineLevel="0" collapsed="false">
      <c r="A386" s="33" t="s">
        <v>781</v>
      </c>
      <c r="B386" s="34" t="s">
        <v>782</v>
      </c>
      <c r="C386" s="35" t="s">
        <v>21</v>
      </c>
      <c r="D386" s="36"/>
      <c r="E386" s="36" t="n">
        <v>25.19</v>
      </c>
      <c r="F386" s="36" t="n">
        <v>25.19</v>
      </c>
      <c r="G386" s="5" t="n">
        <f aca="false">LEN(A386)</f>
        <v>9</v>
      </c>
    </row>
    <row r="387" customFormat="false" ht="15" hidden="false" customHeight="false" outlineLevel="0" collapsed="false">
      <c r="A387" s="33" t="s">
        <v>783</v>
      </c>
      <c r="B387" s="34" t="s">
        <v>784</v>
      </c>
      <c r="C387" s="35" t="s">
        <v>21</v>
      </c>
      <c r="D387" s="36"/>
      <c r="E387" s="36" t="n">
        <v>21</v>
      </c>
      <c r="F387" s="36" t="n">
        <v>21</v>
      </c>
      <c r="G387" s="5" t="n">
        <f aca="false">LEN(A387)</f>
        <v>9</v>
      </c>
    </row>
    <row r="388" customFormat="false" ht="30" hidden="false" customHeight="false" outlineLevel="0" collapsed="false">
      <c r="A388" s="33" t="s">
        <v>785</v>
      </c>
      <c r="B388" s="34" t="s">
        <v>786</v>
      </c>
      <c r="C388" s="35" t="s">
        <v>21</v>
      </c>
      <c r="D388" s="36"/>
      <c r="E388" s="36" t="n">
        <v>41.99</v>
      </c>
      <c r="F388" s="36" t="n">
        <v>41.99</v>
      </c>
      <c r="G388" s="5" t="n">
        <f aca="false">LEN(A388)</f>
        <v>9</v>
      </c>
    </row>
    <row r="389" customFormat="false" ht="15" hidden="false" customHeight="false" outlineLevel="0" collapsed="false">
      <c r="A389" s="33" t="s">
        <v>787</v>
      </c>
      <c r="B389" s="34" t="s">
        <v>788</v>
      </c>
      <c r="C389" s="35" t="s">
        <v>21</v>
      </c>
      <c r="D389" s="36"/>
      <c r="E389" s="36" t="n">
        <v>62.99</v>
      </c>
      <c r="F389" s="36" t="n">
        <v>62.99</v>
      </c>
      <c r="G389" s="5" t="n">
        <f aca="false">LEN(A389)</f>
        <v>9</v>
      </c>
    </row>
    <row r="390" customFormat="false" ht="30" hidden="false" customHeight="false" outlineLevel="0" collapsed="false">
      <c r="A390" s="33" t="s">
        <v>789</v>
      </c>
      <c r="B390" s="34" t="s">
        <v>790</v>
      </c>
      <c r="C390" s="35" t="s">
        <v>21</v>
      </c>
      <c r="D390" s="36"/>
      <c r="E390" s="36" t="n">
        <v>117.48</v>
      </c>
      <c r="F390" s="36" t="n">
        <v>117.48</v>
      </c>
      <c r="G390" s="5" t="n">
        <f aca="false">LEN(A390)</f>
        <v>9</v>
      </c>
    </row>
    <row r="391" customFormat="false" ht="15" hidden="false" customHeight="false" outlineLevel="0" collapsed="false">
      <c r="A391" s="33" t="s">
        <v>791</v>
      </c>
      <c r="B391" s="34" t="s">
        <v>792</v>
      </c>
      <c r="C391" s="35" t="s">
        <v>21</v>
      </c>
      <c r="D391" s="36"/>
      <c r="E391" s="36" t="n">
        <v>31.49</v>
      </c>
      <c r="F391" s="36" t="n">
        <v>31.49</v>
      </c>
      <c r="G391" s="5" t="n">
        <f aca="false">LEN(A391)</f>
        <v>9</v>
      </c>
    </row>
    <row r="392" customFormat="false" ht="30" hidden="false" customHeight="false" outlineLevel="0" collapsed="false">
      <c r="A392" s="33" t="s">
        <v>793</v>
      </c>
      <c r="B392" s="34" t="s">
        <v>794</v>
      </c>
      <c r="C392" s="35" t="s">
        <v>21</v>
      </c>
      <c r="D392" s="36"/>
      <c r="E392" s="36" t="n">
        <v>8.38</v>
      </c>
      <c r="F392" s="36" t="n">
        <v>8.38</v>
      </c>
      <c r="G392" s="5" t="n">
        <f aca="false">LEN(A392)</f>
        <v>9</v>
      </c>
    </row>
    <row r="393" customFormat="false" ht="15" hidden="false" customHeight="false" outlineLevel="0" collapsed="false">
      <c r="A393" s="33" t="s">
        <v>795</v>
      </c>
      <c r="B393" s="34" t="s">
        <v>796</v>
      </c>
      <c r="C393" s="35" t="s">
        <v>21</v>
      </c>
      <c r="D393" s="36"/>
      <c r="E393" s="36" t="n">
        <v>16.81</v>
      </c>
      <c r="F393" s="36" t="n">
        <v>16.81</v>
      </c>
      <c r="G393" s="5" t="n">
        <f aca="false">LEN(A393)</f>
        <v>9</v>
      </c>
    </row>
    <row r="394" customFormat="false" ht="30" hidden="false" customHeight="false" outlineLevel="0" collapsed="false">
      <c r="A394" s="33" t="s">
        <v>797</v>
      </c>
      <c r="B394" s="34" t="s">
        <v>798</v>
      </c>
      <c r="C394" s="35" t="s">
        <v>129</v>
      </c>
      <c r="D394" s="36"/>
      <c r="E394" s="36" t="n">
        <v>5.04</v>
      </c>
      <c r="F394" s="36" t="n">
        <v>5.04</v>
      </c>
      <c r="G394" s="5" t="n">
        <f aca="false">LEN(A394)</f>
        <v>9</v>
      </c>
    </row>
    <row r="395" customFormat="false" ht="15" hidden="false" customHeight="false" outlineLevel="0" collapsed="false">
      <c r="A395" s="33" t="s">
        <v>799</v>
      </c>
      <c r="B395" s="34" t="s">
        <v>800</v>
      </c>
      <c r="C395" s="35" t="s">
        <v>129</v>
      </c>
      <c r="D395" s="36"/>
      <c r="E395" s="36" t="n">
        <v>2.52</v>
      </c>
      <c r="F395" s="36" t="n">
        <v>2.52</v>
      </c>
      <c r="G395" s="5" t="n">
        <f aca="false">LEN(A395)</f>
        <v>9</v>
      </c>
    </row>
    <row r="396" customFormat="false" ht="30" hidden="false" customHeight="false" outlineLevel="0" collapsed="false">
      <c r="A396" s="33" t="s">
        <v>801</v>
      </c>
      <c r="B396" s="34" t="s">
        <v>802</v>
      </c>
      <c r="C396" s="35" t="s">
        <v>129</v>
      </c>
      <c r="D396" s="36"/>
      <c r="E396" s="36" t="n">
        <v>4.2</v>
      </c>
      <c r="F396" s="36" t="n">
        <v>4.2</v>
      </c>
      <c r="G396" s="5" t="n">
        <f aca="false">LEN(A396)</f>
        <v>9</v>
      </c>
    </row>
    <row r="397" customFormat="false" ht="15" hidden="false" customHeight="false" outlineLevel="0" collapsed="false">
      <c r="A397" s="33" t="s">
        <v>803</v>
      </c>
      <c r="B397" s="34" t="s">
        <v>804</v>
      </c>
      <c r="C397" s="35" t="s">
        <v>129</v>
      </c>
      <c r="D397" s="36"/>
      <c r="E397" s="36" t="n">
        <v>2.1</v>
      </c>
      <c r="F397" s="36" t="n">
        <v>2.1</v>
      </c>
      <c r="G397" s="5" t="n">
        <f aca="false">LEN(A397)</f>
        <v>9</v>
      </c>
    </row>
    <row r="398" customFormat="false" ht="15" hidden="false" customHeight="false" outlineLevel="0" collapsed="false">
      <c r="A398" s="33" t="s">
        <v>805</v>
      </c>
      <c r="B398" s="34" t="s">
        <v>806</v>
      </c>
      <c r="C398" s="35" t="s">
        <v>129</v>
      </c>
      <c r="D398" s="36"/>
      <c r="E398" s="36" t="n">
        <v>29.37</v>
      </c>
      <c r="F398" s="36" t="n">
        <v>29.37</v>
      </c>
      <c r="G398" s="5" t="n">
        <f aca="false">LEN(A398)</f>
        <v>9</v>
      </c>
    </row>
    <row r="399" customFormat="false" ht="15" hidden="false" customHeight="false" outlineLevel="0" collapsed="false">
      <c r="A399" s="33" t="s">
        <v>807</v>
      </c>
      <c r="B399" s="34" t="s">
        <v>808</v>
      </c>
      <c r="C399" s="35" t="s">
        <v>129</v>
      </c>
      <c r="D399" s="36"/>
      <c r="E399" s="36" t="n">
        <v>8.4</v>
      </c>
      <c r="F399" s="36" t="n">
        <v>8.4</v>
      </c>
      <c r="G399" s="5" t="n">
        <f aca="false">LEN(A399)</f>
        <v>9</v>
      </c>
    </row>
    <row r="400" customFormat="false" ht="15" hidden="false" customHeight="false" outlineLevel="0" collapsed="false">
      <c r="A400" s="33" t="s">
        <v>809</v>
      </c>
      <c r="B400" s="34" t="s">
        <v>810</v>
      </c>
      <c r="C400" s="35" t="s">
        <v>21</v>
      </c>
      <c r="D400" s="36"/>
      <c r="E400" s="36" t="n">
        <v>41.99</v>
      </c>
      <c r="F400" s="36" t="n">
        <v>41.99</v>
      </c>
      <c r="G400" s="5" t="n">
        <f aca="false">LEN(A400)</f>
        <v>9</v>
      </c>
    </row>
    <row r="401" customFormat="false" ht="15" hidden="false" customHeight="false" outlineLevel="0" collapsed="false">
      <c r="A401" s="33" t="s">
        <v>811</v>
      </c>
      <c r="B401" s="34" t="s">
        <v>812</v>
      </c>
      <c r="C401" s="35" t="s">
        <v>21</v>
      </c>
      <c r="D401" s="36"/>
      <c r="E401" s="36" t="n">
        <v>8.4</v>
      </c>
      <c r="F401" s="36" t="n">
        <v>8.4</v>
      </c>
      <c r="G401" s="5" t="n">
        <f aca="false">LEN(A401)</f>
        <v>9</v>
      </c>
    </row>
    <row r="402" customFormat="false" ht="15" hidden="false" customHeight="false" outlineLevel="0" collapsed="false">
      <c r="A402" s="33" t="s">
        <v>813</v>
      </c>
      <c r="B402" s="34" t="s">
        <v>814</v>
      </c>
      <c r="C402" s="35" t="s">
        <v>21</v>
      </c>
      <c r="D402" s="36"/>
      <c r="E402" s="36" t="n">
        <v>62.99</v>
      </c>
      <c r="F402" s="36" t="n">
        <v>62.99</v>
      </c>
      <c r="G402" s="5" t="n">
        <f aca="false">LEN(A402)</f>
        <v>9</v>
      </c>
    </row>
    <row r="403" customFormat="false" ht="15" hidden="false" customHeight="false" outlineLevel="0" collapsed="false">
      <c r="A403" s="33" t="s">
        <v>815</v>
      </c>
      <c r="B403" s="34" t="s">
        <v>816</v>
      </c>
      <c r="C403" s="35" t="s">
        <v>21</v>
      </c>
      <c r="D403" s="36"/>
      <c r="E403" s="36" t="n">
        <v>88.11</v>
      </c>
      <c r="F403" s="36" t="n">
        <v>88.11</v>
      </c>
      <c r="G403" s="5" t="n">
        <f aca="false">LEN(A403)</f>
        <v>9</v>
      </c>
    </row>
    <row r="404" customFormat="false" ht="15" hidden="false" customHeight="false" outlineLevel="0" collapsed="false">
      <c r="A404" s="29" t="s">
        <v>817</v>
      </c>
      <c r="B404" s="30" t="s">
        <v>818</v>
      </c>
      <c r="C404" s="31"/>
      <c r="D404" s="32"/>
      <c r="E404" s="32"/>
      <c r="F404" s="32"/>
      <c r="G404" s="5" t="n">
        <f aca="false">LEN(A404)</f>
        <v>5</v>
      </c>
    </row>
    <row r="405" customFormat="false" ht="15" hidden="false" customHeight="false" outlineLevel="0" collapsed="false">
      <c r="A405" s="33" t="s">
        <v>819</v>
      </c>
      <c r="B405" s="34" t="s">
        <v>820</v>
      </c>
      <c r="C405" s="35" t="s">
        <v>21</v>
      </c>
      <c r="D405" s="36"/>
      <c r="E405" s="36" t="n">
        <v>172.92</v>
      </c>
      <c r="F405" s="36" t="n">
        <v>172.92</v>
      </c>
      <c r="G405" s="5" t="n">
        <f aca="false">LEN(A405)</f>
        <v>9</v>
      </c>
    </row>
    <row r="406" customFormat="false" ht="15" hidden="false" customHeight="false" outlineLevel="0" collapsed="false">
      <c r="A406" s="33" t="s">
        <v>821</v>
      </c>
      <c r="B406" s="34" t="s">
        <v>822</v>
      </c>
      <c r="C406" s="35" t="s">
        <v>21</v>
      </c>
      <c r="D406" s="36"/>
      <c r="E406" s="36" t="n">
        <v>41.99</v>
      </c>
      <c r="F406" s="36" t="n">
        <v>41.99</v>
      </c>
      <c r="G406" s="5" t="n">
        <f aca="false">LEN(A406)</f>
        <v>9</v>
      </c>
    </row>
    <row r="407" customFormat="false" ht="15" hidden="false" customHeight="false" outlineLevel="0" collapsed="false">
      <c r="A407" s="33" t="s">
        <v>823</v>
      </c>
      <c r="B407" s="34" t="s">
        <v>824</v>
      </c>
      <c r="C407" s="35" t="s">
        <v>21</v>
      </c>
      <c r="D407" s="36"/>
      <c r="E407" s="36" t="n">
        <v>10.5</v>
      </c>
      <c r="F407" s="36" t="n">
        <v>10.5</v>
      </c>
      <c r="G407" s="5" t="n">
        <f aca="false">LEN(A407)</f>
        <v>9</v>
      </c>
    </row>
    <row r="408" customFormat="false" ht="30" hidden="false" customHeight="false" outlineLevel="0" collapsed="false">
      <c r="A408" s="33" t="s">
        <v>825</v>
      </c>
      <c r="B408" s="34" t="s">
        <v>826</v>
      </c>
      <c r="C408" s="35" t="s">
        <v>73</v>
      </c>
      <c r="D408" s="36"/>
      <c r="E408" s="36" t="n">
        <v>41.99</v>
      </c>
      <c r="F408" s="36" t="n">
        <v>41.99</v>
      </c>
      <c r="G408" s="5" t="n">
        <f aca="false">LEN(A408)</f>
        <v>9</v>
      </c>
    </row>
    <row r="409" customFormat="false" ht="15" hidden="false" customHeight="false" outlineLevel="0" collapsed="false">
      <c r="A409" s="33" t="s">
        <v>827</v>
      </c>
      <c r="B409" s="34" t="s">
        <v>828</v>
      </c>
      <c r="C409" s="35" t="s">
        <v>21</v>
      </c>
      <c r="D409" s="36"/>
      <c r="E409" s="36" t="n">
        <v>8.4</v>
      </c>
      <c r="F409" s="36" t="n">
        <v>8.4</v>
      </c>
      <c r="G409" s="5" t="n">
        <f aca="false">LEN(A409)</f>
        <v>9</v>
      </c>
    </row>
    <row r="410" customFormat="false" ht="30" hidden="false" customHeight="false" outlineLevel="0" collapsed="false">
      <c r="A410" s="33" t="s">
        <v>829</v>
      </c>
      <c r="B410" s="34" t="s">
        <v>830</v>
      </c>
      <c r="C410" s="35" t="s">
        <v>21</v>
      </c>
      <c r="D410" s="36"/>
      <c r="E410" s="36" t="n">
        <v>16.8</v>
      </c>
      <c r="F410" s="36" t="n">
        <v>16.8</v>
      </c>
      <c r="G410" s="5" t="n">
        <f aca="false">LEN(A410)</f>
        <v>9</v>
      </c>
    </row>
    <row r="411" customFormat="false" ht="15" hidden="false" customHeight="false" outlineLevel="0" collapsed="false">
      <c r="A411" s="33" t="s">
        <v>831</v>
      </c>
      <c r="B411" s="34" t="s">
        <v>832</v>
      </c>
      <c r="C411" s="35" t="s">
        <v>21</v>
      </c>
      <c r="D411" s="36"/>
      <c r="E411" s="36" t="n">
        <v>4.2</v>
      </c>
      <c r="F411" s="36" t="n">
        <v>4.2</v>
      </c>
      <c r="G411" s="5" t="n">
        <f aca="false">LEN(A411)</f>
        <v>9</v>
      </c>
    </row>
    <row r="412" customFormat="false" ht="30" hidden="false" customHeight="false" outlineLevel="0" collapsed="false">
      <c r="A412" s="33" t="s">
        <v>833</v>
      </c>
      <c r="B412" s="34" t="s">
        <v>834</v>
      </c>
      <c r="C412" s="35" t="s">
        <v>21</v>
      </c>
      <c r="D412" s="36"/>
      <c r="E412" s="36" t="n">
        <v>6.3</v>
      </c>
      <c r="F412" s="36" t="n">
        <v>6.3</v>
      </c>
      <c r="G412" s="5" t="n">
        <f aca="false">LEN(A412)</f>
        <v>9</v>
      </c>
    </row>
    <row r="413" customFormat="false" ht="15" hidden="false" customHeight="false" outlineLevel="0" collapsed="false">
      <c r="A413" s="33" t="s">
        <v>835</v>
      </c>
      <c r="B413" s="34" t="s">
        <v>836</v>
      </c>
      <c r="C413" s="35" t="s">
        <v>21</v>
      </c>
      <c r="D413" s="36"/>
      <c r="E413" s="36" t="n">
        <v>10.5</v>
      </c>
      <c r="F413" s="36" t="n">
        <v>10.5</v>
      </c>
      <c r="G413" s="5" t="n">
        <f aca="false">LEN(A413)</f>
        <v>9</v>
      </c>
    </row>
    <row r="414" customFormat="false" ht="15" hidden="false" customHeight="false" outlineLevel="0" collapsed="false">
      <c r="A414" s="33" t="s">
        <v>837</v>
      </c>
      <c r="B414" s="34" t="s">
        <v>838</v>
      </c>
      <c r="C414" s="35" t="s">
        <v>21</v>
      </c>
      <c r="D414" s="36"/>
      <c r="E414" s="36" t="n">
        <v>10.5</v>
      </c>
      <c r="F414" s="36" t="n">
        <v>10.5</v>
      </c>
      <c r="G414" s="5" t="n">
        <f aca="false">LEN(A414)</f>
        <v>9</v>
      </c>
    </row>
    <row r="415" customFormat="false" ht="15" hidden="false" customHeight="false" outlineLevel="0" collapsed="false">
      <c r="A415" s="29" t="s">
        <v>839</v>
      </c>
      <c r="B415" s="30" t="s">
        <v>840</v>
      </c>
      <c r="C415" s="31"/>
      <c r="D415" s="32"/>
      <c r="E415" s="32"/>
      <c r="F415" s="32"/>
      <c r="G415" s="5" t="n">
        <f aca="false">LEN(A415)</f>
        <v>5</v>
      </c>
    </row>
    <row r="416" customFormat="false" ht="30" hidden="false" customHeight="false" outlineLevel="0" collapsed="false">
      <c r="A416" s="33" t="s">
        <v>841</v>
      </c>
      <c r="B416" s="34" t="s">
        <v>842</v>
      </c>
      <c r="C416" s="35" t="s">
        <v>21</v>
      </c>
      <c r="D416" s="36"/>
      <c r="E416" s="36" t="n">
        <v>29.37</v>
      </c>
      <c r="F416" s="36" t="n">
        <v>29.37</v>
      </c>
      <c r="G416" s="5" t="n">
        <f aca="false">LEN(A416)</f>
        <v>9</v>
      </c>
    </row>
    <row r="417" customFormat="false" ht="15" hidden="false" customHeight="false" outlineLevel="0" collapsed="false">
      <c r="A417" s="33" t="s">
        <v>843</v>
      </c>
      <c r="B417" s="34" t="s">
        <v>844</v>
      </c>
      <c r="C417" s="35" t="s">
        <v>21</v>
      </c>
      <c r="D417" s="36"/>
      <c r="E417" s="36" t="n">
        <v>3.35</v>
      </c>
      <c r="F417" s="36" t="n">
        <v>3.35</v>
      </c>
      <c r="G417" s="5" t="n">
        <f aca="false">LEN(A417)</f>
        <v>9</v>
      </c>
    </row>
    <row r="418" customFormat="false" ht="15" hidden="false" customHeight="false" outlineLevel="0" collapsed="false">
      <c r="A418" s="33" t="s">
        <v>845</v>
      </c>
      <c r="B418" s="34" t="s">
        <v>846</v>
      </c>
      <c r="C418" s="35" t="s">
        <v>21</v>
      </c>
      <c r="D418" s="36"/>
      <c r="E418" s="36" t="n">
        <v>41.99</v>
      </c>
      <c r="F418" s="36" t="n">
        <v>41.99</v>
      </c>
      <c r="G418" s="5" t="n">
        <f aca="false">LEN(A418)</f>
        <v>9</v>
      </c>
    </row>
    <row r="419" customFormat="false" ht="15" hidden="false" customHeight="false" outlineLevel="0" collapsed="false">
      <c r="A419" s="33" t="s">
        <v>847</v>
      </c>
      <c r="B419" s="34" t="s">
        <v>848</v>
      </c>
      <c r="C419" s="35" t="s">
        <v>21</v>
      </c>
      <c r="D419" s="36"/>
      <c r="E419" s="36" t="n">
        <v>21</v>
      </c>
      <c r="F419" s="36" t="n">
        <v>21</v>
      </c>
      <c r="G419" s="5" t="n">
        <f aca="false">LEN(A419)</f>
        <v>9</v>
      </c>
    </row>
    <row r="420" customFormat="false" ht="15" hidden="false" customHeight="false" outlineLevel="0" collapsed="false">
      <c r="A420" s="33" t="s">
        <v>849</v>
      </c>
      <c r="B420" s="34" t="s">
        <v>850</v>
      </c>
      <c r="C420" s="35" t="s">
        <v>21</v>
      </c>
      <c r="D420" s="36"/>
      <c r="E420" s="36" t="n">
        <v>16.75</v>
      </c>
      <c r="F420" s="36" t="n">
        <v>16.75</v>
      </c>
      <c r="G420" s="5" t="n">
        <f aca="false">LEN(A420)</f>
        <v>9</v>
      </c>
    </row>
    <row r="421" customFormat="false" ht="15" hidden="false" customHeight="false" outlineLevel="0" collapsed="false">
      <c r="A421" s="33" t="s">
        <v>851</v>
      </c>
      <c r="B421" s="34" t="s">
        <v>852</v>
      </c>
      <c r="C421" s="35" t="s">
        <v>21</v>
      </c>
      <c r="D421" s="36"/>
      <c r="E421" s="36" t="n">
        <v>58.74</v>
      </c>
      <c r="F421" s="36" t="n">
        <v>58.74</v>
      </c>
      <c r="G421" s="5" t="n">
        <f aca="false">LEN(A421)</f>
        <v>9</v>
      </c>
    </row>
    <row r="422" customFormat="false" ht="15" hidden="false" customHeight="false" outlineLevel="0" collapsed="false">
      <c r="A422" s="29" t="s">
        <v>853</v>
      </c>
      <c r="B422" s="30" t="s">
        <v>854</v>
      </c>
      <c r="C422" s="31"/>
      <c r="D422" s="32"/>
      <c r="E422" s="32"/>
      <c r="F422" s="32"/>
      <c r="G422" s="5" t="n">
        <f aca="false">LEN(A422)</f>
        <v>5</v>
      </c>
    </row>
    <row r="423" customFormat="false" ht="15" hidden="false" customHeight="false" outlineLevel="0" collapsed="false">
      <c r="A423" s="33" t="s">
        <v>855</v>
      </c>
      <c r="B423" s="34" t="s">
        <v>856</v>
      </c>
      <c r="C423" s="35" t="s">
        <v>857</v>
      </c>
      <c r="D423" s="36"/>
      <c r="E423" s="36" t="n">
        <v>0.67</v>
      </c>
      <c r="F423" s="36" t="n">
        <v>0.67</v>
      </c>
      <c r="G423" s="5" t="n">
        <f aca="false">LEN(A423)</f>
        <v>9</v>
      </c>
    </row>
    <row r="424" customFormat="false" ht="15" hidden="false" customHeight="false" outlineLevel="0" collapsed="false">
      <c r="A424" s="33" t="s">
        <v>858</v>
      </c>
      <c r="B424" s="34" t="s">
        <v>859</v>
      </c>
      <c r="C424" s="35" t="s">
        <v>21</v>
      </c>
      <c r="D424" s="36"/>
      <c r="E424" s="36" t="n">
        <v>62.99</v>
      </c>
      <c r="F424" s="36" t="n">
        <v>62.99</v>
      </c>
      <c r="G424" s="5" t="n">
        <f aca="false">LEN(A424)</f>
        <v>9</v>
      </c>
    </row>
    <row r="425" customFormat="false" ht="30" hidden="false" customHeight="false" outlineLevel="0" collapsed="false">
      <c r="A425" s="33" t="s">
        <v>860</v>
      </c>
      <c r="B425" s="34" t="s">
        <v>861</v>
      </c>
      <c r="C425" s="35" t="s">
        <v>21</v>
      </c>
      <c r="D425" s="36"/>
      <c r="E425" s="36" t="n">
        <v>83.98</v>
      </c>
      <c r="F425" s="36" t="n">
        <v>83.98</v>
      </c>
      <c r="G425" s="5" t="n">
        <f aca="false">LEN(A425)</f>
        <v>9</v>
      </c>
    </row>
    <row r="426" customFormat="false" ht="15" hidden="false" customHeight="false" outlineLevel="0" collapsed="false">
      <c r="A426" s="33" t="s">
        <v>862</v>
      </c>
      <c r="B426" s="34" t="s">
        <v>863</v>
      </c>
      <c r="C426" s="35" t="s">
        <v>129</v>
      </c>
      <c r="D426" s="36"/>
      <c r="E426" s="36" t="n">
        <v>16.8</v>
      </c>
      <c r="F426" s="36" t="n">
        <v>16.8</v>
      </c>
      <c r="G426" s="5" t="n">
        <f aca="false">LEN(A426)</f>
        <v>9</v>
      </c>
    </row>
    <row r="427" customFormat="false" ht="15" hidden="false" customHeight="false" outlineLevel="0" collapsed="false">
      <c r="A427" s="33" t="s">
        <v>864</v>
      </c>
      <c r="B427" s="34" t="s">
        <v>865</v>
      </c>
      <c r="C427" s="35" t="s">
        <v>73</v>
      </c>
      <c r="D427" s="36"/>
      <c r="E427" s="36" t="n">
        <v>41.99</v>
      </c>
      <c r="F427" s="36" t="n">
        <v>41.99</v>
      </c>
      <c r="G427" s="5" t="n">
        <f aca="false">LEN(A427)</f>
        <v>9</v>
      </c>
    </row>
    <row r="428" customFormat="false" ht="15" hidden="false" customHeight="false" outlineLevel="0" collapsed="false">
      <c r="A428" s="33" t="s">
        <v>866</v>
      </c>
      <c r="B428" s="34" t="s">
        <v>867</v>
      </c>
      <c r="C428" s="35" t="s">
        <v>21</v>
      </c>
      <c r="D428" s="36" t="n">
        <v>104.64</v>
      </c>
      <c r="E428" s="36" t="n">
        <v>117.48</v>
      </c>
      <c r="F428" s="36" t="n">
        <v>222.12</v>
      </c>
      <c r="G428" s="5" t="n">
        <f aca="false">LEN(A428)</f>
        <v>9</v>
      </c>
    </row>
    <row r="429" customFormat="false" ht="15" hidden="false" customHeight="false" outlineLevel="0" collapsed="false">
      <c r="A429" s="33" t="s">
        <v>868</v>
      </c>
      <c r="B429" s="34" t="s">
        <v>869</v>
      </c>
      <c r="C429" s="35" t="s">
        <v>21</v>
      </c>
      <c r="D429" s="36" t="n">
        <v>104.64</v>
      </c>
      <c r="E429" s="36" t="n">
        <v>117.48</v>
      </c>
      <c r="F429" s="36" t="n">
        <v>222.12</v>
      </c>
      <c r="G429" s="5" t="n">
        <f aca="false">LEN(A429)</f>
        <v>9</v>
      </c>
    </row>
    <row r="430" customFormat="false" ht="15" hidden="false" customHeight="false" outlineLevel="0" collapsed="false">
      <c r="A430" s="33" t="s">
        <v>870</v>
      </c>
      <c r="B430" s="34" t="s">
        <v>871</v>
      </c>
      <c r="C430" s="35" t="s">
        <v>21</v>
      </c>
      <c r="D430" s="36"/>
      <c r="E430" s="36" t="n">
        <v>131.78</v>
      </c>
      <c r="F430" s="36" t="n">
        <v>131.78</v>
      </c>
      <c r="G430" s="5" t="n">
        <f aca="false">LEN(A430)</f>
        <v>9</v>
      </c>
    </row>
    <row r="431" customFormat="false" ht="30" hidden="false" customHeight="false" outlineLevel="0" collapsed="false">
      <c r="A431" s="33" t="s">
        <v>872</v>
      </c>
      <c r="B431" s="34" t="s">
        <v>873</v>
      </c>
      <c r="C431" s="35" t="s">
        <v>73</v>
      </c>
      <c r="D431" s="36"/>
      <c r="E431" s="36" t="n">
        <v>83.98</v>
      </c>
      <c r="F431" s="36" t="n">
        <v>83.98</v>
      </c>
      <c r="G431" s="5" t="n">
        <f aca="false">LEN(A431)</f>
        <v>9</v>
      </c>
    </row>
    <row r="432" customFormat="false" ht="15" hidden="false" customHeight="false" outlineLevel="0" collapsed="false">
      <c r="A432" s="33" t="s">
        <v>874</v>
      </c>
      <c r="B432" s="34" t="s">
        <v>875</v>
      </c>
      <c r="C432" s="35" t="s">
        <v>21</v>
      </c>
      <c r="D432" s="36"/>
      <c r="E432" s="36" t="n">
        <v>14.69</v>
      </c>
      <c r="F432" s="36" t="n">
        <v>14.69</v>
      </c>
      <c r="G432" s="5" t="n">
        <f aca="false">LEN(A432)</f>
        <v>9</v>
      </c>
    </row>
    <row r="433" customFormat="false" ht="15" hidden="false" customHeight="false" outlineLevel="0" collapsed="false">
      <c r="A433" s="33" t="s">
        <v>876</v>
      </c>
      <c r="B433" s="34" t="s">
        <v>877</v>
      </c>
      <c r="C433" s="35" t="s">
        <v>21</v>
      </c>
      <c r="D433" s="36"/>
      <c r="E433" s="36" t="n">
        <v>83.98</v>
      </c>
      <c r="F433" s="36" t="n">
        <v>83.98</v>
      </c>
      <c r="G433" s="5" t="n">
        <f aca="false">LEN(A433)</f>
        <v>9</v>
      </c>
    </row>
    <row r="434" customFormat="false" ht="15" hidden="false" customHeight="false" outlineLevel="0" collapsed="false">
      <c r="A434" s="33" t="s">
        <v>878</v>
      </c>
      <c r="B434" s="34" t="s">
        <v>879</v>
      </c>
      <c r="C434" s="35" t="s">
        <v>21</v>
      </c>
      <c r="D434" s="36"/>
      <c r="E434" s="36" t="n">
        <v>20.19</v>
      </c>
      <c r="F434" s="36" t="n">
        <v>20.19</v>
      </c>
      <c r="G434" s="5" t="n">
        <f aca="false">LEN(A434)</f>
        <v>9</v>
      </c>
    </row>
    <row r="435" customFormat="false" ht="15" hidden="false" customHeight="false" outlineLevel="0" collapsed="false">
      <c r="A435" s="33" t="s">
        <v>880</v>
      </c>
      <c r="B435" s="34" t="s">
        <v>881</v>
      </c>
      <c r="C435" s="35" t="s">
        <v>21</v>
      </c>
      <c r="D435" s="36"/>
      <c r="E435" s="36" t="n">
        <v>3.35</v>
      </c>
      <c r="F435" s="36" t="n">
        <v>3.35</v>
      </c>
      <c r="G435" s="5" t="n">
        <f aca="false">LEN(A435)</f>
        <v>9</v>
      </c>
    </row>
    <row r="436" customFormat="false" ht="15" hidden="false" customHeight="false" outlineLevel="0" collapsed="false">
      <c r="A436" s="33" t="s">
        <v>882</v>
      </c>
      <c r="B436" s="34" t="s">
        <v>883</v>
      </c>
      <c r="C436" s="35" t="s">
        <v>21</v>
      </c>
      <c r="D436" s="36"/>
      <c r="E436" s="36" t="n">
        <v>3.35</v>
      </c>
      <c r="F436" s="36" t="n">
        <v>3.35</v>
      </c>
      <c r="G436" s="5" t="n">
        <f aca="false">LEN(A436)</f>
        <v>9</v>
      </c>
    </row>
    <row r="437" customFormat="false" ht="30" hidden="false" customHeight="false" outlineLevel="0" collapsed="false">
      <c r="A437" s="33" t="s">
        <v>884</v>
      </c>
      <c r="B437" s="34" t="s">
        <v>885</v>
      </c>
      <c r="C437" s="35" t="s">
        <v>21</v>
      </c>
      <c r="D437" s="36"/>
      <c r="E437" s="36" t="n">
        <v>26.8</v>
      </c>
      <c r="F437" s="36" t="n">
        <v>26.8</v>
      </c>
      <c r="G437" s="5" t="n">
        <f aca="false">LEN(A437)</f>
        <v>9</v>
      </c>
    </row>
    <row r="438" customFormat="false" ht="15" hidden="false" customHeight="false" outlineLevel="0" collapsed="false">
      <c r="A438" s="29" t="s">
        <v>886</v>
      </c>
      <c r="B438" s="30" t="s">
        <v>887</v>
      </c>
      <c r="C438" s="31"/>
      <c r="D438" s="32"/>
      <c r="E438" s="32"/>
      <c r="F438" s="32"/>
      <c r="G438" s="5" t="n">
        <f aca="false">LEN(A438)</f>
        <v>5</v>
      </c>
    </row>
    <row r="439" customFormat="false" ht="15" hidden="false" customHeight="false" outlineLevel="0" collapsed="false">
      <c r="A439" s="33" t="s">
        <v>888</v>
      </c>
      <c r="B439" s="34" t="s">
        <v>889</v>
      </c>
      <c r="C439" s="35" t="s">
        <v>21</v>
      </c>
      <c r="D439" s="36"/>
      <c r="E439" s="36" t="n">
        <v>4.19</v>
      </c>
      <c r="F439" s="36" t="n">
        <v>4.19</v>
      </c>
      <c r="G439" s="5" t="n">
        <f aca="false">LEN(A439)</f>
        <v>9</v>
      </c>
    </row>
    <row r="440" customFormat="false" ht="15" hidden="false" customHeight="false" outlineLevel="0" collapsed="false">
      <c r="A440" s="33" t="s">
        <v>890</v>
      </c>
      <c r="B440" s="34" t="s">
        <v>891</v>
      </c>
      <c r="C440" s="35" t="s">
        <v>21</v>
      </c>
      <c r="D440" s="36"/>
      <c r="E440" s="36" t="n">
        <v>290.4</v>
      </c>
      <c r="F440" s="36" t="n">
        <v>290.4</v>
      </c>
      <c r="G440" s="5" t="n">
        <f aca="false">LEN(A440)</f>
        <v>9</v>
      </c>
    </row>
    <row r="441" customFormat="false" ht="15" hidden="false" customHeight="false" outlineLevel="0" collapsed="false">
      <c r="A441" s="33" t="s">
        <v>892</v>
      </c>
      <c r="B441" s="34" t="s">
        <v>893</v>
      </c>
      <c r="C441" s="35" t="s">
        <v>21</v>
      </c>
      <c r="D441" s="36"/>
      <c r="E441" s="36" t="n">
        <v>27.3</v>
      </c>
      <c r="F441" s="36" t="n">
        <v>27.3</v>
      </c>
      <c r="G441" s="5" t="n">
        <f aca="false">LEN(A441)</f>
        <v>9</v>
      </c>
    </row>
    <row r="442" customFormat="false" ht="30" hidden="false" customHeight="false" outlineLevel="0" collapsed="false">
      <c r="A442" s="33" t="s">
        <v>894</v>
      </c>
      <c r="B442" s="34" t="s">
        <v>895</v>
      </c>
      <c r="C442" s="35" t="s">
        <v>21</v>
      </c>
      <c r="D442" s="36" t="n">
        <v>209.27</v>
      </c>
      <c r="E442" s="36" t="n">
        <v>335.92</v>
      </c>
      <c r="F442" s="36" t="n">
        <v>545.19</v>
      </c>
      <c r="G442" s="5" t="n">
        <f aca="false">LEN(A442)</f>
        <v>9</v>
      </c>
    </row>
    <row r="443" customFormat="false" ht="30" hidden="false" customHeight="false" outlineLevel="0" collapsed="false">
      <c r="A443" s="33" t="s">
        <v>896</v>
      </c>
      <c r="B443" s="34" t="s">
        <v>897</v>
      </c>
      <c r="C443" s="35" t="s">
        <v>129</v>
      </c>
      <c r="D443" s="36"/>
      <c r="E443" s="36" t="n">
        <v>21</v>
      </c>
      <c r="F443" s="36" t="n">
        <v>21</v>
      </c>
      <c r="G443" s="5" t="n">
        <f aca="false">LEN(A443)</f>
        <v>9</v>
      </c>
    </row>
    <row r="444" customFormat="false" ht="30" hidden="false" customHeight="false" outlineLevel="0" collapsed="false">
      <c r="A444" s="33" t="s">
        <v>898</v>
      </c>
      <c r="B444" s="34" t="s">
        <v>899</v>
      </c>
      <c r="C444" s="35" t="s">
        <v>129</v>
      </c>
      <c r="D444" s="36"/>
      <c r="E444" s="36" t="n">
        <v>10.5</v>
      </c>
      <c r="F444" s="36" t="n">
        <v>10.5</v>
      </c>
      <c r="G444" s="5" t="n">
        <f aca="false">LEN(A444)</f>
        <v>9</v>
      </c>
    </row>
    <row r="445" customFormat="false" ht="30" hidden="false" customHeight="false" outlineLevel="0" collapsed="false">
      <c r="A445" s="33" t="s">
        <v>900</v>
      </c>
      <c r="B445" s="34" t="s">
        <v>901</v>
      </c>
      <c r="C445" s="35" t="s">
        <v>129</v>
      </c>
      <c r="D445" s="36"/>
      <c r="E445" s="36" t="n">
        <v>41.99</v>
      </c>
      <c r="F445" s="36" t="n">
        <v>41.99</v>
      </c>
      <c r="G445" s="5" t="n">
        <f aca="false">LEN(A445)</f>
        <v>9</v>
      </c>
    </row>
    <row r="446" customFormat="false" ht="30" hidden="false" customHeight="false" outlineLevel="0" collapsed="false">
      <c r="A446" s="33" t="s">
        <v>902</v>
      </c>
      <c r="B446" s="34" t="s">
        <v>903</v>
      </c>
      <c r="C446" s="35" t="s">
        <v>129</v>
      </c>
      <c r="D446" s="36"/>
      <c r="E446" s="36" t="n">
        <v>21</v>
      </c>
      <c r="F446" s="36" t="n">
        <v>21</v>
      </c>
      <c r="G446" s="5" t="n">
        <f aca="false">LEN(A446)</f>
        <v>9</v>
      </c>
    </row>
    <row r="447" customFormat="false" ht="15" hidden="false" customHeight="false" outlineLevel="0" collapsed="false">
      <c r="A447" s="33" t="s">
        <v>904</v>
      </c>
      <c r="B447" s="34" t="s">
        <v>905</v>
      </c>
      <c r="C447" s="35" t="s">
        <v>129</v>
      </c>
      <c r="D447" s="36"/>
      <c r="E447" s="36" t="n">
        <v>8.4</v>
      </c>
      <c r="F447" s="36" t="n">
        <v>8.4</v>
      </c>
      <c r="G447" s="5" t="n">
        <f aca="false">LEN(A447)</f>
        <v>9</v>
      </c>
    </row>
    <row r="448" customFormat="false" ht="15" hidden="false" customHeight="false" outlineLevel="0" collapsed="false">
      <c r="A448" s="29" t="s">
        <v>906</v>
      </c>
      <c r="B448" s="30" t="s">
        <v>907</v>
      </c>
      <c r="C448" s="31"/>
      <c r="D448" s="32"/>
      <c r="E448" s="32"/>
      <c r="F448" s="32"/>
      <c r="G448" s="5" t="n">
        <f aca="false">LEN(A448)</f>
        <v>5</v>
      </c>
    </row>
    <row r="449" customFormat="false" ht="15" hidden="false" customHeight="false" outlineLevel="0" collapsed="false">
      <c r="A449" s="33" t="s">
        <v>908</v>
      </c>
      <c r="B449" s="34" t="s">
        <v>909</v>
      </c>
      <c r="C449" s="35" t="s">
        <v>129</v>
      </c>
      <c r="D449" s="36"/>
      <c r="E449" s="36" t="n">
        <v>3.85</v>
      </c>
      <c r="F449" s="36" t="n">
        <v>3.85</v>
      </c>
      <c r="G449" s="5" t="n">
        <f aca="false">LEN(A449)</f>
        <v>9</v>
      </c>
    </row>
    <row r="450" customFormat="false" ht="15" hidden="false" customHeight="false" outlineLevel="0" collapsed="false">
      <c r="A450" s="33" t="s">
        <v>910</v>
      </c>
      <c r="B450" s="34" t="s">
        <v>911</v>
      </c>
      <c r="C450" s="35" t="s">
        <v>129</v>
      </c>
      <c r="D450" s="36"/>
      <c r="E450" s="36" t="n">
        <v>2.51</v>
      </c>
      <c r="F450" s="36" t="n">
        <v>2.51</v>
      </c>
      <c r="G450" s="5" t="n">
        <f aca="false">LEN(A450)</f>
        <v>9</v>
      </c>
    </row>
    <row r="451" customFormat="false" ht="30" hidden="false" customHeight="false" outlineLevel="0" collapsed="false">
      <c r="A451" s="33" t="s">
        <v>912</v>
      </c>
      <c r="B451" s="34" t="s">
        <v>913</v>
      </c>
      <c r="C451" s="35" t="s">
        <v>129</v>
      </c>
      <c r="D451" s="36"/>
      <c r="E451" s="36" t="n">
        <v>6.7</v>
      </c>
      <c r="F451" s="36" t="n">
        <v>6.7</v>
      </c>
      <c r="G451" s="5" t="n">
        <f aca="false">LEN(A451)</f>
        <v>9</v>
      </c>
    </row>
    <row r="452" customFormat="false" ht="15" hidden="false" customHeight="false" outlineLevel="0" collapsed="false">
      <c r="A452" s="33" t="s">
        <v>914</v>
      </c>
      <c r="B452" s="34" t="s">
        <v>915</v>
      </c>
      <c r="C452" s="35" t="s">
        <v>21</v>
      </c>
      <c r="D452" s="36"/>
      <c r="E452" s="36" t="n">
        <v>75.72</v>
      </c>
      <c r="F452" s="36" t="n">
        <v>75.72</v>
      </c>
      <c r="G452" s="5" t="n">
        <f aca="false">LEN(A452)</f>
        <v>9</v>
      </c>
    </row>
    <row r="453" customFormat="false" ht="15" hidden="false" customHeight="false" outlineLevel="0" collapsed="false">
      <c r="A453" s="33" t="s">
        <v>916</v>
      </c>
      <c r="B453" s="34" t="s">
        <v>917</v>
      </c>
      <c r="C453" s="35" t="s">
        <v>21</v>
      </c>
      <c r="D453" s="36"/>
      <c r="E453" s="36" t="n">
        <v>125.97</v>
      </c>
      <c r="F453" s="36" t="n">
        <v>125.97</v>
      </c>
      <c r="G453" s="5" t="n">
        <f aca="false">LEN(A453)</f>
        <v>9</v>
      </c>
    </row>
    <row r="454" customFormat="false" ht="15" hidden="false" customHeight="false" outlineLevel="0" collapsed="false">
      <c r="A454" s="29" t="s">
        <v>918</v>
      </c>
      <c r="B454" s="30" t="s">
        <v>919</v>
      </c>
      <c r="C454" s="31"/>
      <c r="D454" s="32"/>
      <c r="E454" s="32"/>
      <c r="F454" s="32"/>
      <c r="G454" s="5" t="n">
        <f aca="false">LEN(A454)</f>
        <v>5</v>
      </c>
    </row>
    <row r="455" customFormat="false" ht="15" hidden="false" customHeight="false" outlineLevel="0" collapsed="false">
      <c r="A455" s="33" t="s">
        <v>920</v>
      </c>
      <c r="B455" s="34" t="s">
        <v>921</v>
      </c>
      <c r="C455" s="35" t="s">
        <v>21</v>
      </c>
      <c r="D455" s="36"/>
      <c r="E455" s="36" t="n">
        <v>11.75</v>
      </c>
      <c r="F455" s="36" t="n">
        <v>11.75</v>
      </c>
      <c r="G455" s="5" t="n">
        <f aca="false">LEN(A455)</f>
        <v>9</v>
      </c>
    </row>
    <row r="456" customFormat="false" ht="15" hidden="false" customHeight="false" outlineLevel="0" collapsed="false">
      <c r="A456" s="29" t="s">
        <v>922</v>
      </c>
      <c r="B456" s="30" t="s">
        <v>923</v>
      </c>
      <c r="C456" s="31"/>
      <c r="D456" s="32"/>
      <c r="E456" s="32"/>
      <c r="F456" s="32"/>
      <c r="G456" s="5" t="n">
        <f aca="false">LEN(A456)</f>
        <v>5</v>
      </c>
    </row>
    <row r="457" customFormat="false" ht="15" hidden="false" customHeight="false" outlineLevel="0" collapsed="false">
      <c r="A457" s="33" t="s">
        <v>924</v>
      </c>
      <c r="B457" s="34" t="s">
        <v>925</v>
      </c>
      <c r="C457" s="35" t="s">
        <v>21</v>
      </c>
      <c r="D457" s="36"/>
      <c r="E457" s="36" t="n">
        <v>18.87</v>
      </c>
      <c r="F457" s="36" t="n">
        <v>18.87</v>
      </c>
      <c r="G457" s="5" t="n">
        <f aca="false">LEN(A457)</f>
        <v>9</v>
      </c>
    </row>
    <row r="458" customFormat="false" ht="15" hidden="false" customHeight="false" outlineLevel="0" collapsed="false">
      <c r="A458" s="29" t="s">
        <v>926</v>
      </c>
      <c r="B458" s="30" t="s">
        <v>927</v>
      </c>
      <c r="C458" s="31"/>
      <c r="D458" s="32"/>
      <c r="E458" s="32"/>
      <c r="F458" s="32"/>
      <c r="G458" s="5" t="n">
        <f aca="false">LEN(A458)</f>
        <v>5</v>
      </c>
    </row>
    <row r="459" customFormat="false" ht="30" hidden="false" customHeight="false" outlineLevel="0" collapsed="false">
      <c r="A459" s="33" t="s">
        <v>928</v>
      </c>
      <c r="B459" s="34" t="s">
        <v>929</v>
      </c>
      <c r="C459" s="35" t="s">
        <v>129</v>
      </c>
      <c r="D459" s="36" t="n">
        <v>0.7</v>
      </c>
      <c r="E459" s="36" t="n">
        <v>6.7</v>
      </c>
      <c r="F459" s="36" t="n">
        <v>7.4</v>
      </c>
      <c r="G459" s="5" t="n">
        <f aca="false">LEN(A459)</f>
        <v>9</v>
      </c>
    </row>
    <row r="460" customFormat="false" ht="15" hidden="false" customHeight="false" outlineLevel="0" collapsed="false">
      <c r="A460" s="33" t="s">
        <v>930</v>
      </c>
      <c r="B460" s="34" t="s">
        <v>931</v>
      </c>
      <c r="C460" s="35" t="s">
        <v>129</v>
      </c>
      <c r="D460" s="36"/>
      <c r="E460" s="36" t="n">
        <v>3.35</v>
      </c>
      <c r="F460" s="36" t="n">
        <v>3.35</v>
      </c>
      <c r="G460" s="5" t="n">
        <f aca="false">LEN(A460)</f>
        <v>9</v>
      </c>
    </row>
    <row r="461" customFormat="false" ht="30" hidden="false" customHeight="false" outlineLevel="0" collapsed="false">
      <c r="A461" s="33" t="s">
        <v>932</v>
      </c>
      <c r="B461" s="34" t="s">
        <v>933</v>
      </c>
      <c r="C461" s="35" t="s">
        <v>129</v>
      </c>
      <c r="D461" s="36"/>
      <c r="E461" s="36" t="n">
        <v>6.7</v>
      </c>
      <c r="F461" s="36" t="n">
        <v>6.7</v>
      </c>
      <c r="G461" s="5" t="n">
        <f aca="false">LEN(A461)</f>
        <v>9</v>
      </c>
    </row>
    <row r="462" customFormat="false" ht="45" hidden="false" customHeight="false" outlineLevel="0" collapsed="false">
      <c r="A462" s="33" t="s">
        <v>934</v>
      </c>
      <c r="B462" s="34" t="s">
        <v>935</v>
      </c>
      <c r="C462" s="35" t="s">
        <v>73</v>
      </c>
      <c r="D462" s="36" t="n">
        <v>5.62</v>
      </c>
      <c r="E462" s="36" t="n">
        <v>10.05</v>
      </c>
      <c r="F462" s="36" t="n">
        <v>15.67</v>
      </c>
      <c r="G462" s="5" t="n">
        <f aca="false">LEN(A462)</f>
        <v>9</v>
      </c>
    </row>
    <row r="463" customFormat="false" ht="30" hidden="false" customHeight="false" outlineLevel="0" collapsed="false">
      <c r="A463" s="33" t="s">
        <v>936</v>
      </c>
      <c r="B463" s="34" t="s">
        <v>937</v>
      </c>
      <c r="C463" s="35" t="s">
        <v>73</v>
      </c>
      <c r="D463" s="36"/>
      <c r="E463" s="36" t="n">
        <v>10.05</v>
      </c>
      <c r="F463" s="36" t="n">
        <v>10.05</v>
      </c>
      <c r="G463" s="5" t="n">
        <f aca="false">LEN(A463)</f>
        <v>9</v>
      </c>
    </row>
    <row r="464" customFormat="false" ht="15" hidden="false" customHeight="false" outlineLevel="0" collapsed="false">
      <c r="A464" s="29" t="s">
        <v>938</v>
      </c>
      <c r="B464" s="30" t="s">
        <v>939</v>
      </c>
      <c r="C464" s="31"/>
      <c r="D464" s="32"/>
      <c r="E464" s="32"/>
      <c r="F464" s="32"/>
      <c r="G464" s="5" t="n">
        <f aca="false">LEN(A464)</f>
        <v>5</v>
      </c>
    </row>
    <row r="465" customFormat="false" ht="15" hidden="false" customHeight="false" outlineLevel="0" collapsed="false">
      <c r="A465" s="33" t="s">
        <v>940</v>
      </c>
      <c r="B465" s="34" t="s">
        <v>941</v>
      </c>
      <c r="C465" s="35" t="s">
        <v>73</v>
      </c>
      <c r="D465" s="36" t="n">
        <v>34.95</v>
      </c>
      <c r="E465" s="36" t="n">
        <v>14.84</v>
      </c>
      <c r="F465" s="36" t="n">
        <v>49.79</v>
      </c>
      <c r="G465" s="5" t="n">
        <f aca="false">LEN(A465)</f>
        <v>9</v>
      </c>
    </row>
    <row r="466" customFormat="false" ht="15" hidden="false" customHeight="false" outlineLevel="0" collapsed="false">
      <c r="A466" s="29" t="s">
        <v>942</v>
      </c>
      <c r="B466" s="30" t="s">
        <v>943</v>
      </c>
      <c r="C466" s="31"/>
      <c r="D466" s="32"/>
      <c r="E466" s="32"/>
      <c r="F466" s="32"/>
      <c r="G466" s="5" t="n">
        <f aca="false">LEN(A466)</f>
        <v>2</v>
      </c>
    </row>
    <row r="467" customFormat="false" ht="15" hidden="false" customHeight="false" outlineLevel="0" collapsed="false">
      <c r="A467" s="29" t="s">
        <v>944</v>
      </c>
      <c r="B467" s="30" t="s">
        <v>945</v>
      </c>
      <c r="C467" s="31"/>
      <c r="D467" s="32"/>
      <c r="E467" s="32"/>
      <c r="F467" s="32"/>
      <c r="G467" s="5" t="n">
        <f aca="false">LEN(A467)</f>
        <v>5</v>
      </c>
    </row>
    <row r="468" customFormat="false" ht="30" hidden="false" customHeight="false" outlineLevel="0" collapsed="false">
      <c r="A468" s="33" t="s">
        <v>946</v>
      </c>
      <c r="B468" s="34" t="s">
        <v>947</v>
      </c>
      <c r="C468" s="35" t="s">
        <v>154</v>
      </c>
      <c r="D468" s="36" t="n">
        <v>24.39</v>
      </c>
      <c r="E468" s="36" t="n">
        <v>90.45</v>
      </c>
      <c r="F468" s="36" t="n">
        <v>114.84</v>
      </c>
      <c r="G468" s="5" t="n">
        <f aca="false">LEN(A468)</f>
        <v>9</v>
      </c>
    </row>
    <row r="469" customFormat="false" ht="15" hidden="false" customHeight="false" outlineLevel="0" collapsed="false">
      <c r="A469" s="29" t="s">
        <v>948</v>
      </c>
      <c r="B469" s="30" t="s">
        <v>949</v>
      </c>
      <c r="C469" s="31"/>
      <c r="D469" s="32"/>
      <c r="E469" s="32"/>
      <c r="F469" s="32"/>
      <c r="G469" s="5" t="n">
        <f aca="false">LEN(A469)</f>
        <v>5</v>
      </c>
    </row>
    <row r="470" customFormat="false" ht="45" hidden="false" customHeight="false" outlineLevel="0" collapsed="false">
      <c r="A470" s="33" t="s">
        <v>950</v>
      </c>
      <c r="B470" s="34" t="s">
        <v>951</v>
      </c>
      <c r="C470" s="35" t="s">
        <v>154</v>
      </c>
      <c r="D470" s="36" t="n">
        <v>77.5</v>
      </c>
      <c r="E470" s="36" t="n">
        <v>10.05</v>
      </c>
      <c r="F470" s="36" t="n">
        <v>87.55</v>
      </c>
      <c r="G470" s="5" t="n">
        <f aca="false">LEN(A470)</f>
        <v>9</v>
      </c>
    </row>
    <row r="471" customFormat="false" ht="45" hidden="false" customHeight="false" outlineLevel="0" collapsed="false">
      <c r="A471" s="33" t="s">
        <v>952</v>
      </c>
      <c r="B471" s="34" t="s">
        <v>953</v>
      </c>
      <c r="C471" s="35" t="s">
        <v>154</v>
      </c>
      <c r="D471" s="36" t="n">
        <v>90.01</v>
      </c>
      <c r="E471" s="36" t="n">
        <v>10.05</v>
      </c>
      <c r="F471" s="36" t="n">
        <v>100.06</v>
      </c>
      <c r="G471" s="5" t="n">
        <f aca="false">LEN(A471)</f>
        <v>9</v>
      </c>
    </row>
    <row r="472" customFormat="false" ht="45" hidden="false" customHeight="false" outlineLevel="0" collapsed="false">
      <c r="A472" s="33" t="s">
        <v>954</v>
      </c>
      <c r="B472" s="34" t="s">
        <v>955</v>
      </c>
      <c r="C472" s="35" t="s">
        <v>154</v>
      </c>
      <c r="D472" s="36" t="n">
        <v>102.48</v>
      </c>
      <c r="E472" s="36" t="n">
        <v>10.05</v>
      </c>
      <c r="F472" s="36" t="n">
        <v>112.53</v>
      </c>
      <c r="G472" s="5" t="n">
        <f aca="false">LEN(A472)</f>
        <v>9</v>
      </c>
    </row>
    <row r="473" customFormat="false" ht="30" hidden="false" customHeight="false" outlineLevel="0" collapsed="false">
      <c r="A473" s="33" t="s">
        <v>956</v>
      </c>
      <c r="B473" s="34" t="s">
        <v>957</v>
      </c>
      <c r="C473" s="35" t="s">
        <v>154</v>
      </c>
      <c r="D473" s="36" t="n">
        <v>95.68</v>
      </c>
      <c r="E473" s="36" t="n">
        <v>10.05</v>
      </c>
      <c r="F473" s="36" t="n">
        <v>105.73</v>
      </c>
      <c r="G473" s="5" t="n">
        <f aca="false">LEN(A473)</f>
        <v>9</v>
      </c>
    </row>
    <row r="474" customFormat="false" ht="15" hidden="false" customHeight="false" outlineLevel="0" collapsed="false">
      <c r="A474" s="29" t="s">
        <v>958</v>
      </c>
      <c r="B474" s="30" t="s">
        <v>959</v>
      </c>
      <c r="C474" s="31"/>
      <c r="D474" s="32"/>
      <c r="E474" s="32"/>
      <c r="F474" s="32"/>
      <c r="G474" s="5" t="n">
        <f aca="false">LEN(A474)</f>
        <v>5</v>
      </c>
    </row>
    <row r="475" customFormat="false" ht="30" hidden="false" customHeight="false" outlineLevel="0" collapsed="false">
      <c r="A475" s="33" t="s">
        <v>960</v>
      </c>
      <c r="B475" s="34" t="s">
        <v>961</v>
      </c>
      <c r="C475" s="35" t="s">
        <v>154</v>
      </c>
      <c r="D475" s="36" t="n">
        <v>16.22</v>
      </c>
      <c r="E475" s="36"/>
      <c r="F475" s="36" t="n">
        <v>16.22</v>
      </c>
      <c r="G475" s="5" t="n">
        <f aca="false">LEN(A475)</f>
        <v>9</v>
      </c>
    </row>
    <row r="476" customFormat="false" ht="30" hidden="false" customHeight="false" outlineLevel="0" collapsed="false">
      <c r="A476" s="33" t="s">
        <v>962</v>
      </c>
      <c r="B476" s="34" t="s">
        <v>963</v>
      </c>
      <c r="C476" s="35" t="s">
        <v>154</v>
      </c>
      <c r="D476" s="36" t="n">
        <v>30.42</v>
      </c>
      <c r="E476" s="36"/>
      <c r="F476" s="36" t="n">
        <v>30.42</v>
      </c>
      <c r="G476" s="5" t="n">
        <f aca="false">LEN(A476)</f>
        <v>9</v>
      </c>
    </row>
    <row r="477" customFormat="false" ht="30" hidden="false" customHeight="false" outlineLevel="0" collapsed="false">
      <c r="A477" s="33" t="s">
        <v>964</v>
      </c>
      <c r="B477" s="34" t="s">
        <v>965</v>
      </c>
      <c r="C477" s="35" t="s">
        <v>154</v>
      </c>
      <c r="D477" s="36" t="n">
        <v>37.77</v>
      </c>
      <c r="E477" s="36"/>
      <c r="F477" s="36" t="n">
        <v>37.77</v>
      </c>
      <c r="G477" s="5" t="n">
        <f aca="false">LEN(A477)</f>
        <v>9</v>
      </c>
    </row>
    <row r="478" customFormat="false" ht="30" hidden="false" customHeight="false" outlineLevel="0" collapsed="false">
      <c r="A478" s="33" t="s">
        <v>966</v>
      </c>
      <c r="B478" s="34" t="s">
        <v>967</v>
      </c>
      <c r="C478" s="35" t="s">
        <v>154</v>
      </c>
      <c r="D478" s="36" t="n">
        <v>42.95</v>
      </c>
      <c r="E478" s="36"/>
      <c r="F478" s="36" t="n">
        <v>42.95</v>
      </c>
      <c r="G478" s="5" t="n">
        <f aca="false">LEN(A478)</f>
        <v>9</v>
      </c>
    </row>
    <row r="479" customFormat="false" ht="15" hidden="false" customHeight="false" outlineLevel="0" collapsed="false">
      <c r="A479" s="33" t="s">
        <v>968</v>
      </c>
      <c r="B479" s="34" t="s">
        <v>969</v>
      </c>
      <c r="C479" s="35" t="s">
        <v>970</v>
      </c>
      <c r="D479" s="36" t="n">
        <v>2.15</v>
      </c>
      <c r="E479" s="36"/>
      <c r="F479" s="36" t="n">
        <v>2.15</v>
      </c>
      <c r="G479" s="5" t="n">
        <f aca="false">LEN(A479)</f>
        <v>9</v>
      </c>
    </row>
    <row r="480" customFormat="false" ht="30" hidden="false" customHeight="false" outlineLevel="0" collapsed="false">
      <c r="A480" s="33" t="s">
        <v>971</v>
      </c>
      <c r="B480" s="34" t="s">
        <v>972</v>
      </c>
      <c r="C480" s="35" t="s">
        <v>154</v>
      </c>
      <c r="D480" s="36" t="n">
        <v>13.47</v>
      </c>
      <c r="E480" s="36"/>
      <c r="F480" s="36" t="n">
        <v>13.47</v>
      </c>
      <c r="G480" s="5" t="n">
        <f aca="false">LEN(A480)</f>
        <v>9</v>
      </c>
    </row>
    <row r="481" customFormat="false" ht="15" hidden="false" customHeight="false" outlineLevel="0" collapsed="false">
      <c r="A481" s="29" t="s">
        <v>973</v>
      </c>
      <c r="B481" s="30" t="s">
        <v>974</v>
      </c>
      <c r="C481" s="31"/>
      <c r="D481" s="32"/>
      <c r="E481" s="32"/>
      <c r="F481" s="32"/>
      <c r="G481" s="5" t="n">
        <f aca="false">LEN(A481)</f>
        <v>5</v>
      </c>
    </row>
    <row r="482" customFormat="false" ht="15" hidden="false" customHeight="false" outlineLevel="0" collapsed="false">
      <c r="A482" s="33" t="s">
        <v>975</v>
      </c>
      <c r="B482" s="34" t="s">
        <v>976</v>
      </c>
      <c r="C482" s="35" t="s">
        <v>977</v>
      </c>
      <c r="D482" s="36" t="n">
        <v>31.74</v>
      </c>
      <c r="E482" s="36"/>
      <c r="F482" s="36" t="n">
        <v>31.74</v>
      </c>
      <c r="G482" s="5" t="n">
        <f aca="false">LEN(A482)</f>
        <v>9</v>
      </c>
    </row>
    <row r="483" customFormat="false" ht="15" hidden="false" customHeight="false" outlineLevel="0" collapsed="false">
      <c r="A483" s="33" t="s">
        <v>978</v>
      </c>
      <c r="B483" s="34" t="s">
        <v>979</v>
      </c>
      <c r="C483" s="35" t="s">
        <v>154</v>
      </c>
      <c r="D483" s="36" t="n">
        <v>24.32</v>
      </c>
      <c r="E483" s="36"/>
      <c r="F483" s="36" t="n">
        <v>24.32</v>
      </c>
      <c r="G483" s="5" t="n">
        <f aca="false">LEN(A483)</f>
        <v>9</v>
      </c>
    </row>
    <row r="484" customFormat="false" ht="30" hidden="false" customHeight="false" outlineLevel="0" collapsed="false">
      <c r="A484" s="33" t="s">
        <v>980</v>
      </c>
      <c r="B484" s="34" t="s">
        <v>981</v>
      </c>
      <c r="C484" s="35" t="s">
        <v>977</v>
      </c>
      <c r="D484" s="36" t="n">
        <v>941</v>
      </c>
      <c r="E484" s="36"/>
      <c r="F484" s="36" t="n">
        <v>941</v>
      </c>
      <c r="G484" s="5" t="n">
        <f aca="false">LEN(A484)</f>
        <v>9</v>
      </c>
    </row>
    <row r="485" customFormat="false" ht="15" hidden="false" customHeight="false" outlineLevel="0" collapsed="false">
      <c r="A485" s="29" t="s">
        <v>982</v>
      </c>
      <c r="B485" s="30" t="s">
        <v>983</v>
      </c>
      <c r="C485" s="31"/>
      <c r="D485" s="32"/>
      <c r="E485" s="32"/>
      <c r="F485" s="32"/>
      <c r="G485" s="5" t="n">
        <f aca="false">LEN(A485)</f>
        <v>5</v>
      </c>
    </row>
    <row r="486" customFormat="false" ht="15" hidden="false" customHeight="false" outlineLevel="0" collapsed="false">
      <c r="A486" s="33" t="s">
        <v>984</v>
      </c>
      <c r="B486" s="34" t="s">
        <v>985</v>
      </c>
      <c r="C486" s="35" t="s">
        <v>154</v>
      </c>
      <c r="D486" s="36" t="n">
        <v>4.62</v>
      </c>
      <c r="E486" s="36"/>
      <c r="F486" s="36" t="n">
        <v>4.62</v>
      </c>
      <c r="G486" s="5" t="n">
        <f aca="false">LEN(A486)</f>
        <v>9</v>
      </c>
    </row>
    <row r="487" customFormat="false" ht="30" hidden="false" customHeight="false" outlineLevel="0" collapsed="false">
      <c r="A487" s="33" t="s">
        <v>986</v>
      </c>
      <c r="B487" s="34" t="s">
        <v>987</v>
      </c>
      <c r="C487" s="35" t="s">
        <v>154</v>
      </c>
      <c r="D487" s="36" t="n">
        <v>6.66</v>
      </c>
      <c r="E487" s="36"/>
      <c r="F487" s="36" t="n">
        <v>6.66</v>
      </c>
      <c r="G487" s="5" t="n">
        <f aca="false">LEN(A487)</f>
        <v>9</v>
      </c>
    </row>
    <row r="488" customFormat="false" ht="30" hidden="false" customHeight="false" outlineLevel="0" collapsed="false">
      <c r="A488" s="33" t="s">
        <v>988</v>
      </c>
      <c r="B488" s="34" t="s">
        <v>989</v>
      </c>
      <c r="C488" s="35" t="s">
        <v>154</v>
      </c>
      <c r="D488" s="36" t="n">
        <v>9.94</v>
      </c>
      <c r="E488" s="36"/>
      <c r="F488" s="36" t="n">
        <v>9.94</v>
      </c>
      <c r="G488" s="5" t="n">
        <f aca="false">LEN(A488)</f>
        <v>9</v>
      </c>
    </row>
    <row r="489" customFormat="false" ht="30" hidden="false" customHeight="false" outlineLevel="0" collapsed="false">
      <c r="A489" s="33" t="s">
        <v>990</v>
      </c>
      <c r="B489" s="34" t="s">
        <v>991</v>
      </c>
      <c r="C489" s="35" t="s">
        <v>154</v>
      </c>
      <c r="D489" s="36" t="n">
        <v>10.98</v>
      </c>
      <c r="E489" s="36"/>
      <c r="F489" s="36" t="n">
        <v>10.98</v>
      </c>
      <c r="G489" s="5" t="n">
        <f aca="false">LEN(A489)</f>
        <v>9</v>
      </c>
    </row>
    <row r="490" customFormat="false" ht="30" hidden="false" customHeight="false" outlineLevel="0" collapsed="false">
      <c r="A490" s="33" t="s">
        <v>992</v>
      </c>
      <c r="B490" s="34" t="s">
        <v>993</v>
      </c>
      <c r="C490" s="35" t="s">
        <v>154</v>
      </c>
      <c r="D490" s="36" t="n">
        <v>14.68</v>
      </c>
      <c r="E490" s="36"/>
      <c r="F490" s="36" t="n">
        <v>14.68</v>
      </c>
      <c r="G490" s="5" t="n">
        <f aca="false">LEN(A490)</f>
        <v>9</v>
      </c>
    </row>
    <row r="491" customFormat="false" ht="30" hidden="false" customHeight="false" outlineLevel="0" collapsed="false">
      <c r="A491" s="33" t="s">
        <v>994</v>
      </c>
      <c r="B491" s="34" t="s">
        <v>995</v>
      </c>
      <c r="C491" s="35" t="s">
        <v>154</v>
      </c>
      <c r="D491" s="36" t="n">
        <v>21.99</v>
      </c>
      <c r="E491" s="36"/>
      <c r="F491" s="36" t="n">
        <v>21.99</v>
      </c>
      <c r="G491" s="5" t="n">
        <f aca="false">LEN(A491)</f>
        <v>9</v>
      </c>
    </row>
    <row r="492" customFormat="false" ht="30" hidden="false" customHeight="false" outlineLevel="0" collapsed="false">
      <c r="A492" s="33" t="s">
        <v>996</v>
      </c>
      <c r="B492" s="34" t="s">
        <v>997</v>
      </c>
      <c r="C492" s="35" t="s">
        <v>154</v>
      </c>
      <c r="D492" s="36" t="n">
        <v>29.29</v>
      </c>
      <c r="E492" s="36"/>
      <c r="F492" s="36" t="n">
        <v>29.29</v>
      </c>
      <c r="G492" s="5" t="n">
        <f aca="false">LEN(A492)</f>
        <v>9</v>
      </c>
    </row>
    <row r="493" customFormat="false" ht="30" hidden="false" customHeight="false" outlineLevel="0" collapsed="false">
      <c r="A493" s="33" t="s">
        <v>998</v>
      </c>
      <c r="B493" s="34" t="s">
        <v>999</v>
      </c>
      <c r="C493" s="35" t="s">
        <v>970</v>
      </c>
      <c r="D493" s="36" t="n">
        <v>1.41</v>
      </c>
      <c r="E493" s="36"/>
      <c r="F493" s="36" t="n">
        <v>1.41</v>
      </c>
      <c r="G493" s="5" t="n">
        <f aca="false">LEN(A493)</f>
        <v>9</v>
      </c>
    </row>
    <row r="494" customFormat="false" ht="15" hidden="false" customHeight="false" outlineLevel="0" collapsed="false">
      <c r="A494" s="33" t="s">
        <v>1000</v>
      </c>
      <c r="B494" s="34" t="s">
        <v>1001</v>
      </c>
      <c r="C494" s="35" t="s">
        <v>154</v>
      </c>
      <c r="D494" s="36" t="n">
        <v>11.45</v>
      </c>
      <c r="E494" s="36"/>
      <c r="F494" s="36" t="n">
        <v>11.45</v>
      </c>
      <c r="G494" s="5" t="n">
        <f aca="false">LEN(A494)</f>
        <v>9</v>
      </c>
    </row>
    <row r="495" customFormat="false" ht="30" hidden="false" customHeight="false" outlineLevel="0" collapsed="false">
      <c r="A495" s="33" t="s">
        <v>1002</v>
      </c>
      <c r="B495" s="34" t="s">
        <v>1003</v>
      </c>
      <c r="C495" s="35" t="s">
        <v>154</v>
      </c>
      <c r="D495" s="36" t="n">
        <v>15.79</v>
      </c>
      <c r="E495" s="36"/>
      <c r="F495" s="36" t="n">
        <v>15.79</v>
      </c>
      <c r="G495" s="5" t="n">
        <f aca="false">LEN(A495)</f>
        <v>9</v>
      </c>
    </row>
    <row r="496" customFormat="false" ht="30" hidden="false" customHeight="false" outlineLevel="0" collapsed="false">
      <c r="A496" s="33" t="s">
        <v>1004</v>
      </c>
      <c r="B496" s="34" t="s">
        <v>1005</v>
      </c>
      <c r="C496" s="35" t="s">
        <v>154</v>
      </c>
      <c r="D496" s="36" t="n">
        <v>16.48</v>
      </c>
      <c r="E496" s="36"/>
      <c r="F496" s="36" t="n">
        <v>16.48</v>
      </c>
      <c r="G496" s="5" t="n">
        <f aca="false">LEN(A496)</f>
        <v>9</v>
      </c>
    </row>
    <row r="497" customFormat="false" ht="30" hidden="false" customHeight="false" outlineLevel="0" collapsed="false">
      <c r="A497" s="33" t="s">
        <v>1006</v>
      </c>
      <c r="B497" s="34" t="s">
        <v>1007</v>
      </c>
      <c r="C497" s="35" t="s">
        <v>154</v>
      </c>
      <c r="D497" s="36" t="n">
        <v>21.06</v>
      </c>
      <c r="E497" s="36"/>
      <c r="F497" s="36" t="n">
        <v>21.06</v>
      </c>
      <c r="G497" s="5" t="n">
        <f aca="false">LEN(A497)</f>
        <v>9</v>
      </c>
    </row>
    <row r="498" customFormat="false" ht="30" hidden="false" customHeight="false" outlineLevel="0" collapsed="false">
      <c r="A498" s="33" t="s">
        <v>1008</v>
      </c>
      <c r="B498" s="34" t="s">
        <v>1009</v>
      </c>
      <c r="C498" s="35" t="s">
        <v>154</v>
      </c>
      <c r="D498" s="36" t="n">
        <v>31.58</v>
      </c>
      <c r="E498" s="36"/>
      <c r="F498" s="36" t="n">
        <v>31.58</v>
      </c>
      <c r="G498" s="5" t="n">
        <f aca="false">LEN(A498)</f>
        <v>9</v>
      </c>
    </row>
    <row r="499" customFormat="false" ht="30" hidden="false" customHeight="false" outlineLevel="0" collapsed="false">
      <c r="A499" s="33" t="s">
        <v>1010</v>
      </c>
      <c r="B499" s="34" t="s">
        <v>1011</v>
      </c>
      <c r="C499" s="35" t="s">
        <v>154</v>
      </c>
      <c r="D499" s="36" t="n">
        <v>42.09</v>
      </c>
      <c r="E499" s="36"/>
      <c r="F499" s="36" t="n">
        <v>42.09</v>
      </c>
      <c r="G499" s="5" t="n">
        <f aca="false">LEN(A499)</f>
        <v>9</v>
      </c>
    </row>
    <row r="500" customFormat="false" ht="30" hidden="false" customHeight="false" outlineLevel="0" collapsed="false">
      <c r="A500" s="33" t="s">
        <v>1012</v>
      </c>
      <c r="B500" s="34" t="s">
        <v>1013</v>
      </c>
      <c r="C500" s="35" t="s">
        <v>970</v>
      </c>
      <c r="D500" s="36" t="n">
        <v>2.04</v>
      </c>
      <c r="E500" s="36"/>
      <c r="F500" s="36" t="n">
        <v>2.04</v>
      </c>
      <c r="G500" s="5" t="n">
        <f aca="false">LEN(A500)</f>
        <v>9</v>
      </c>
    </row>
    <row r="501" customFormat="false" ht="15" hidden="false" customHeight="false" outlineLevel="0" collapsed="false">
      <c r="A501" s="29" t="s">
        <v>1014</v>
      </c>
      <c r="B501" s="30" t="s">
        <v>1015</v>
      </c>
      <c r="C501" s="31"/>
      <c r="D501" s="32"/>
      <c r="E501" s="32"/>
      <c r="F501" s="32"/>
      <c r="G501" s="5" t="n">
        <f aca="false">LEN(A501)</f>
        <v>2</v>
      </c>
    </row>
    <row r="502" customFormat="false" ht="15" hidden="false" customHeight="false" outlineLevel="0" collapsed="false">
      <c r="A502" s="29" t="s">
        <v>1016</v>
      </c>
      <c r="B502" s="30" t="s">
        <v>1017</v>
      </c>
      <c r="C502" s="31"/>
      <c r="D502" s="32"/>
      <c r="E502" s="32"/>
      <c r="F502" s="32"/>
      <c r="G502" s="5" t="n">
        <f aca="false">LEN(A502)</f>
        <v>5</v>
      </c>
    </row>
    <row r="503" customFormat="false" ht="30" hidden="false" customHeight="false" outlineLevel="0" collapsed="false">
      <c r="A503" s="33" t="s">
        <v>1018</v>
      </c>
      <c r="B503" s="34" t="s">
        <v>1019</v>
      </c>
      <c r="C503" s="35" t="s">
        <v>154</v>
      </c>
      <c r="D503" s="36"/>
      <c r="E503" s="36" t="n">
        <v>41.88</v>
      </c>
      <c r="F503" s="36" t="n">
        <v>41.88</v>
      </c>
      <c r="G503" s="5" t="n">
        <f aca="false">LEN(A503)</f>
        <v>9</v>
      </c>
    </row>
    <row r="504" customFormat="false" ht="15" hidden="false" customHeight="false" outlineLevel="0" collapsed="false">
      <c r="A504" s="33" t="s">
        <v>1020</v>
      </c>
      <c r="B504" s="34" t="s">
        <v>1021</v>
      </c>
      <c r="C504" s="35" t="s">
        <v>154</v>
      </c>
      <c r="D504" s="36"/>
      <c r="E504" s="36" t="n">
        <v>52.26</v>
      </c>
      <c r="F504" s="36" t="n">
        <v>52.26</v>
      </c>
      <c r="G504" s="5" t="n">
        <f aca="false">LEN(A504)</f>
        <v>9</v>
      </c>
    </row>
    <row r="505" customFormat="false" ht="15" hidden="false" customHeight="false" outlineLevel="0" collapsed="false">
      <c r="A505" s="29" t="s">
        <v>1022</v>
      </c>
      <c r="B505" s="30" t="s">
        <v>1023</v>
      </c>
      <c r="C505" s="31"/>
      <c r="D505" s="32"/>
      <c r="E505" s="32"/>
      <c r="F505" s="32"/>
      <c r="G505" s="5" t="n">
        <f aca="false">LEN(A505)</f>
        <v>5</v>
      </c>
    </row>
    <row r="506" customFormat="false" ht="30" hidden="false" customHeight="false" outlineLevel="0" collapsed="false">
      <c r="A506" s="33" t="s">
        <v>1024</v>
      </c>
      <c r="B506" s="34" t="s">
        <v>1025</v>
      </c>
      <c r="C506" s="35" t="s">
        <v>154</v>
      </c>
      <c r="D506" s="36"/>
      <c r="E506" s="36" t="n">
        <v>50.25</v>
      </c>
      <c r="F506" s="36" t="n">
        <v>50.25</v>
      </c>
      <c r="G506" s="5" t="n">
        <f aca="false">LEN(A506)</f>
        <v>9</v>
      </c>
    </row>
    <row r="507" customFormat="false" ht="30" hidden="false" customHeight="false" outlineLevel="0" collapsed="false">
      <c r="A507" s="33" t="s">
        <v>1026</v>
      </c>
      <c r="B507" s="34" t="s">
        <v>1027</v>
      </c>
      <c r="C507" s="35" t="s">
        <v>154</v>
      </c>
      <c r="D507" s="36"/>
      <c r="E507" s="36" t="n">
        <v>64.99</v>
      </c>
      <c r="F507" s="36" t="n">
        <v>64.99</v>
      </c>
      <c r="G507" s="5" t="n">
        <f aca="false">LEN(A507)</f>
        <v>9</v>
      </c>
    </row>
    <row r="508" customFormat="false" ht="15" hidden="false" customHeight="false" outlineLevel="0" collapsed="false">
      <c r="A508" s="29" t="s">
        <v>1028</v>
      </c>
      <c r="B508" s="30" t="s">
        <v>1029</v>
      </c>
      <c r="C508" s="31"/>
      <c r="D508" s="32"/>
      <c r="E508" s="32"/>
      <c r="F508" s="32"/>
      <c r="G508" s="5" t="n">
        <f aca="false">LEN(A508)</f>
        <v>5</v>
      </c>
    </row>
    <row r="509" customFormat="false" ht="15" hidden="false" customHeight="false" outlineLevel="0" collapsed="false">
      <c r="A509" s="33" t="s">
        <v>1030</v>
      </c>
      <c r="B509" s="34" t="s">
        <v>1031</v>
      </c>
      <c r="C509" s="35" t="s">
        <v>154</v>
      </c>
      <c r="D509" s="36"/>
      <c r="E509" s="36" t="n">
        <v>7.2</v>
      </c>
      <c r="F509" s="36" t="n">
        <v>7.2</v>
      </c>
      <c r="G509" s="5" t="n">
        <f aca="false">LEN(A509)</f>
        <v>9</v>
      </c>
    </row>
    <row r="510" customFormat="false" ht="15" hidden="false" customHeight="false" outlineLevel="0" collapsed="false">
      <c r="A510" s="33" t="s">
        <v>1032</v>
      </c>
      <c r="B510" s="34" t="s">
        <v>1033</v>
      </c>
      <c r="C510" s="35" t="s">
        <v>154</v>
      </c>
      <c r="D510" s="36"/>
      <c r="E510" s="36" t="n">
        <v>15.63</v>
      </c>
      <c r="F510" s="36" t="n">
        <v>15.63</v>
      </c>
      <c r="G510" s="5" t="n">
        <f aca="false">LEN(A510)</f>
        <v>9</v>
      </c>
    </row>
    <row r="511" customFormat="false" ht="15" hidden="false" customHeight="false" outlineLevel="0" collapsed="false">
      <c r="A511" s="33" t="s">
        <v>1034</v>
      </c>
      <c r="B511" s="34" t="s">
        <v>1035</v>
      </c>
      <c r="C511" s="35" t="s">
        <v>154</v>
      </c>
      <c r="D511" s="36" t="n">
        <v>16.76</v>
      </c>
      <c r="E511" s="36" t="n">
        <v>56.28</v>
      </c>
      <c r="F511" s="36" t="n">
        <v>73.04</v>
      </c>
      <c r="G511" s="5" t="n">
        <f aca="false">LEN(A511)</f>
        <v>9</v>
      </c>
    </row>
    <row r="512" customFormat="false" ht="15" hidden="false" customHeight="false" outlineLevel="0" collapsed="false">
      <c r="A512" s="29" t="s">
        <v>1036</v>
      </c>
      <c r="B512" s="30" t="s">
        <v>1037</v>
      </c>
      <c r="C512" s="31"/>
      <c r="D512" s="32"/>
      <c r="E512" s="32"/>
      <c r="F512" s="32"/>
      <c r="G512" s="5" t="n">
        <f aca="false">LEN(A512)</f>
        <v>5</v>
      </c>
    </row>
    <row r="513" customFormat="false" ht="15" hidden="false" customHeight="false" outlineLevel="0" collapsed="false">
      <c r="A513" s="33" t="s">
        <v>1038</v>
      </c>
      <c r="B513" s="34" t="s">
        <v>1039</v>
      </c>
      <c r="C513" s="35" t="s">
        <v>154</v>
      </c>
      <c r="D513" s="36"/>
      <c r="E513" s="36" t="n">
        <v>51.74</v>
      </c>
      <c r="F513" s="36" t="n">
        <v>51.74</v>
      </c>
      <c r="G513" s="5" t="n">
        <f aca="false">LEN(A513)</f>
        <v>9</v>
      </c>
    </row>
    <row r="514" customFormat="false" ht="15" hidden="false" customHeight="false" outlineLevel="0" collapsed="false">
      <c r="A514" s="29" t="s">
        <v>1040</v>
      </c>
      <c r="B514" s="30" t="s">
        <v>1041</v>
      </c>
      <c r="C514" s="31"/>
      <c r="D514" s="32"/>
      <c r="E514" s="32"/>
      <c r="F514" s="32"/>
      <c r="G514" s="5" t="n">
        <f aca="false">LEN(A514)</f>
        <v>5</v>
      </c>
    </row>
    <row r="515" customFormat="false" ht="15" hidden="false" customHeight="false" outlineLevel="0" collapsed="false">
      <c r="A515" s="33" t="s">
        <v>1042</v>
      </c>
      <c r="B515" s="34" t="s">
        <v>1043</v>
      </c>
      <c r="C515" s="35" t="s">
        <v>154</v>
      </c>
      <c r="D515" s="36"/>
      <c r="E515" s="36" t="n">
        <v>10.05</v>
      </c>
      <c r="F515" s="36" t="n">
        <v>10.05</v>
      </c>
      <c r="G515" s="5" t="n">
        <f aca="false">LEN(A515)</f>
        <v>9</v>
      </c>
    </row>
    <row r="516" customFormat="false" ht="15" hidden="false" customHeight="false" outlineLevel="0" collapsed="false">
      <c r="A516" s="29" t="s">
        <v>1044</v>
      </c>
      <c r="B516" s="30" t="s">
        <v>1045</v>
      </c>
      <c r="C516" s="31"/>
      <c r="D516" s="32"/>
      <c r="E516" s="32"/>
      <c r="F516" s="32"/>
      <c r="G516" s="5" t="n">
        <f aca="false">LEN(A516)</f>
        <v>2</v>
      </c>
    </row>
    <row r="517" customFormat="false" ht="30" hidden="false" customHeight="false" outlineLevel="0" collapsed="false">
      <c r="A517" s="29" t="s">
        <v>1046</v>
      </c>
      <c r="B517" s="30" t="s">
        <v>1047</v>
      </c>
      <c r="C517" s="31"/>
      <c r="D517" s="32"/>
      <c r="E517" s="32"/>
      <c r="F517" s="32"/>
      <c r="G517" s="5" t="n">
        <f aca="false">LEN(A517)</f>
        <v>5</v>
      </c>
    </row>
    <row r="518" customFormat="false" ht="30" hidden="false" customHeight="false" outlineLevel="0" collapsed="false">
      <c r="A518" s="33" t="s">
        <v>1048</v>
      </c>
      <c r="B518" s="34" t="s">
        <v>1049</v>
      </c>
      <c r="C518" s="35" t="s">
        <v>154</v>
      </c>
      <c r="D518" s="36" t="n">
        <v>12.79</v>
      </c>
      <c r="E518" s="36" t="n">
        <v>0.23</v>
      </c>
      <c r="F518" s="36" t="n">
        <v>13.02</v>
      </c>
      <c r="G518" s="5" t="n">
        <f aca="false">LEN(A518)</f>
        <v>9</v>
      </c>
    </row>
    <row r="519" customFormat="false" ht="30" hidden="false" customHeight="false" outlineLevel="0" collapsed="false">
      <c r="A519" s="33" t="s">
        <v>1050</v>
      </c>
      <c r="B519" s="34" t="s">
        <v>1051</v>
      </c>
      <c r="C519" s="35" t="s">
        <v>154</v>
      </c>
      <c r="D519" s="36" t="n">
        <v>13.12</v>
      </c>
      <c r="E519" s="36" t="n">
        <v>0.23</v>
      </c>
      <c r="F519" s="36" t="n">
        <v>13.35</v>
      </c>
      <c r="G519" s="5" t="n">
        <f aca="false">LEN(A519)</f>
        <v>9</v>
      </c>
    </row>
    <row r="520" customFormat="false" ht="30" hidden="false" customHeight="false" outlineLevel="0" collapsed="false">
      <c r="A520" s="33" t="s">
        <v>1052</v>
      </c>
      <c r="B520" s="34" t="s">
        <v>1053</v>
      </c>
      <c r="C520" s="35" t="s">
        <v>154</v>
      </c>
      <c r="D520" s="36" t="n">
        <v>20.99</v>
      </c>
      <c r="E520" s="36" t="n">
        <v>0.78</v>
      </c>
      <c r="F520" s="36" t="n">
        <v>21.77</v>
      </c>
      <c r="G520" s="5" t="n">
        <f aca="false">LEN(A520)</f>
        <v>9</v>
      </c>
    </row>
    <row r="521" customFormat="false" ht="15" hidden="false" customHeight="false" outlineLevel="0" collapsed="false">
      <c r="A521" s="33" t="s">
        <v>1054</v>
      </c>
      <c r="B521" s="34" t="s">
        <v>1055</v>
      </c>
      <c r="C521" s="35" t="s">
        <v>154</v>
      </c>
      <c r="D521" s="36" t="n">
        <v>11.91</v>
      </c>
      <c r="E521" s="36"/>
      <c r="F521" s="36" t="n">
        <v>11.91</v>
      </c>
      <c r="G521" s="5" t="n">
        <f aca="false">LEN(A521)</f>
        <v>9</v>
      </c>
    </row>
    <row r="522" customFormat="false" ht="15" hidden="false" customHeight="false" outlineLevel="0" collapsed="false">
      <c r="A522" s="29" t="s">
        <v>1056</v>
      </c>
      <c r="B522" s="30" t="s">
        <v>1057</v>
      </c>
      <c r="C522" s="31"/>
      <c r="D522" s="32"/>
      <c r="E522" s="32"/>
      <c r="F522" s="32"/>
      <c r="G522" s="5" t="n">
        <f aca="false">LEN(A522)</f>
        <v>5</v>
      </c>
    </row>
    <row r="523" customFormat="false" ht="30" hidden="false" customHeight="false" outlineLevel="0" collapsed="false">
      <c r="A523" s="33" t="s">
        <v>1058</v>
      </c>
      <c r="B523" s="34" t="s">
        <v>1059</v>
      </c>
      <c r="C523" s="35" t="s">
        <v>154</v>
      </c>
      <c r="D523" s="36" t="n">
        <v>7.66</v>
      </c>
      <c r="E523" s="36" t="n">
        <v>1.08</v>
      </c>
      <c r="F523" s="36" t="n">
        <v>8.74</v>
      </c>
      <c r="G523" s="5" t="n">
        <f aca="false">LEN(A523)</f>
        <v>9</v>
      </c>
    </row>
    <row r="524" customFormat="false" ht="30" hidden="false" customHeight="false" outlineLevel="0" collapsed="false">
      <c r="A524" s="33" t="s">
        <v>1060</v>
      </c>
      <c r="B524" s="34" t="s">
        <v>1061</v>
      </c>
      <c r="C524" s="35" t="s">
        <v>154</v>
      </c>
      <c r="D524" s="36" t="n">
        <v>8.63</v>
      </c>
      <c r="E524" s="36" t="n">
        <v>1.22</v>
      </c>
      <c r="F524" s="36" t="n">
        <v>9.85</v>
      </c>
      <c r="G524" s="5" t="n">
        <f aca="false">LEN(A524)</f>
        <v>9</v>
      </c>
    </row>
    <row r="525" customFormat="false" ht="30" hidden="false" customHeight="false" outlineLevel="0" collapsed="false">
      <c r="A525" s="33" t="s">
        <v>1062</v>
      </c>
      <c r="B525" s="34" t="s">
        <v>1063</v>
      </c>
      <c r="C525" s="35" t="s">
        <v>154</v>
      </c>
      <c r="D525" s="36" t="n">
        <v>15.67</v>
      </c>
      <c r="E525" s="36" t="n">
        <v>0.7</v>
      </c>
      <c r="F525" s="36" t="n">
        <v>16.37</v>
      </c>
      <c r="G525" s="5" t="n">
        <f aca="false">LEN(A525)</f>
        <v>9</v>
      </c>
    </row>
    <row r="526" customFormat="false" ht="30" hidden="false" customHeight="false" outlineLevel="0" collapsed="false">
      <c r="A526" s="33" t="s">
        <v>1064</v>
      </c>
      <c r="B526" s="34" t="s">
        <v>1065</v>
      </c>
      <c r="C526" s="35" t="s">
        <v>154</v>
      </c>
      <c r="D526" s="36" t="n">
        <v>16.58</v>
      </c>
      <c r="E526" s="36" t="n">
        <v>0.66</v>
      </c>
      <c r="F526" s="36" t="n">
        <v>17.24</v>
      </c>
      <c r="G526" s="5" t="n">
        <f aca="false">LEN(A526)</f>
        <v>9</v>
      </c>
    </row>
    <row r="527" customFormat="false" ht="15" hidden="false" customHeight="false" outlineLevel="0" collapsed="false">
      <c r="A527" s="29" t="s">
        <v>1066</v>
      </c>
      <c r="B527" s="30" t="s">
        <v>1067</v>
      </c>
      <c r="C527" s="31"/>
      <c r="D527" s="32"/>
      <c r="E527" s="32"/>
      <c r="F527" s="32"/>
      <c r="G527" s="5" t="n">
        <f aca="false">LEN(A527)</f>
        <v>5</v>
      </c>
    </row>
    <row r="528" customFormat="false" ht="15" hidden="false" customHeight="false" outlineLevel="0" collapsed="false">
      <c r="A528" s="33" t="s">
        <v>1068</v>
      </c>
      <c r="B528" s="34" t="s">
        <v>1069</v>
      </c>
      <c r="C528" s="35" t="s">
        <v>154</v>
      </c>
      <c r="D528" s="36" t="n">
        <v>32.63</v>
      </c>
      <c r="E528" s="36" t="n">
        <v>1.56</v>
      </c>
      <c r="F528" s="36" t="n">
        <v>34.19</v>
      </c>
      <c r="G528" s="5" t="n">
        <f aca="false">LEN(A528)</f>
        <v>9</v>
      </c>
    </row>
    <row r="529" customFormat="false" ht="15" hidden="false" customHeight="false" outlineLevel="0" collapsed="false">
      <c r="A529" s="33" t="s">
        <v>1070</v>
      </c>
      <c r="B529" s="34" t="s">
        <v>1071</v>
      </c>
      <c r="C529" s="35" t="s">
        <v>154</v>
      </c>
      <c r="D529" s="36" t="n">
        <v>27.78</v>
      </c>
      <c r="E529" s="36" t="n">
        <v>1.26</v>
      </c>
      <c r="F529" s="36" t="n">
        <v>29.04</v>
      </c>
      <c r="G529" s="5" t="n">
        <f aca="false">LEN(A529)</f>
        <v>9</v>
      </c>
    </row>
    <row r="530" customFormat="false" ht="15" hidden="false" customHeight="false" outlineLevel="0" collapsed="false">
      <c r="A530" s="29" t="s">
        <v>1072</v>
      </c>
      <c r="B530" s="30" t="s">
        <v>1073</v>
      </c>
      <c r="C530" s="31"/>
      <c r="D530" s="32"/>
      <c r="E530" s="32"/>
      <c r="F530" s="32"/>
      <c r="G530" s="5" t="n">
        <f aca="false">LEN(A530)</f>
        <v>5</v>
      </c>
    </row>
    <row r="531" customFormat="false" ht="30" hidden="false" customHeight="false" outlineLevel="0" collapsed="false">
      <c r="A531" s="33" t="s">
        <v>1074</v>
      </c>
      <c r="B531" s="34" t="s">
        <v>1075</v>
      </c>
      <c r="C531" s="35" t="s">
        <v>154</v>
      </c>
      <c r="D531" s="36" t="n">
        <v>240.02</v>
      </c>
      <c r="E531" s="36"/>
      <c r="F531" s="36" t="n">
        <v>240.02</v>
      </c>
      <c r="G531" s="5" t="n">
        <f aca="false">LEN(A531)</f>
        <v>9</v>
      </c>
    </row>
    <row r="532" customFormat="false" ht="15" hidden="false" customHeight="false" outlineLevel="0" collapsed="false">
      <c r="A532" s="29" t="s">
        <v>1076</v>
      </c>
      <c r="B532" s="30" t="s">
        <v>1077</v>
      </c>
      <c r="C532" s="31"/>
      <c r="D532" s="32"/>
      <c r="E532" s="32"/>
      <c r="F532" s="32"/>
      <c r="G532" s="5" t="n">
        <f aca="false">LEN(A532)</f>
        <v>5</v>
      </c>
    </row>
    <row r="533" customFormat="false" ht="30" hidden="false" customHeight="false" outlineLevel="0" collapsed="false">
      <c r="A533" s="33" t="s">
        <v>1078</v>
      </c>
      <c r="B533" s="34" t="s">
        <v>1079</v>
      </c>
      <c r="C533" s="35" t="s">
        <v>154</v>
      </c>
      <c r="D533" s="36" t="n">
        <v>5.13</v>
      </c>
      <c r="E533" s="36" t="n">
        <v>0.1</v>
      </c>
      <c r="F533" s="36" t="n">
        <v>5.23</v>
      </c>
      <c r="G533" s="5" t="n">
        <f aca="false">LEN(A533)</f>
        <v>9</v>
      </c>
    </row>
    <row r="534" customFormat="false" ht="15" hidden="false" customHeight="false" outlineLevel="0" collapsed="false">
      <c r="A534" s="29" t="s">
        <v>1080</v>
      </c>
      <c r="B534" s="30" t="s">
        <v>1081</v>
      </c>
      <c r="C534" s="31"/>
      <c r="D534" s="32"/>
      <c r="E534" s="32"/>
      <c r="F534" s="32"/>
      <c r="G534" s="5" t="n">
        <f aca="false">LEN(A534)</f>
        <v>5</v>
      </c>
    </row>
    <row r="535" customFormat="false" ht="30" hidden="false" customHeight="false" outlineLevel="0" collapsed="false">
      <c r="A535" s="33" t="s">
        <v>1082</v>
      </c>
      <c r="B535" s="34" t="s">
        <v>1083</v>
      </c>
      <c r="C535" s="35" t="s">
        <v>154</v>
      </c>
      <c r="D535" s="36" t="n">
        <v>3.42</v>
      </c>
      <c r="E535" s="36" t="n">
        <v>2.34</v>
      </c>
      <c r="F535" s="36" t="n">
        <v>5.76</v>
      </c>
      <c r="G535" s="5" t="n">
        <f aca="false">LEN(A535)</f>
        <v>9</v>
      </c>
    </row>
    <row r="536" customFormat="false" ht="30" hidden="false" customHeight="false" outlineLevel="0" collapsed="false">
      <c r="A536" s="33" t="s">
        <v>1084</v>
      </c>
      <c r="B536" s="34" t="s">
        <v>1085</v>
      </c>
      <c r="C536" s="35" t="s">
        <v>154</v>
      </c>
      <c r="D536" s="36" t="n">
        <v>16.08</v>
      </c>
      <c r="E536" s="36" t="n">
        <v>2.15</v>
      </c>
      <c r="F536" s="36" t="n">
        <v>18.23</v>
      </c>
      <c r="G536" s="5" t="n">
        <f aca="false">LEN(A536)</f>
        <v>9</v>
      </c>
    </row>
    <row r="537" customFormat="false" ht="15" hidden="false" customHeight="false" outlineLevel="0" collapsed="false">
      <c r="A537" s="29" t="s">
        <v>1086</v>
      </c>
      <c r="B537" s="30" t="s">
        <v>1087</v>
      </c>
      <c r="C537" s="31"/>
      <c r="D537" s="32"/>
      <c r="E537" s="32"/>
      <c r="F537" s="32"/>
      <c r="G537" s="5" t="n">
        <f aca="false">LEN(A537)</f>
        <v>5</v>
      </c>
    </row>
    <row r="538" customFormat="false" ht="30" hidden="false" customHeight="false" outlineLevel="0" collapsed="false">
      <c r="A538" s="33" t="s">
        <v>1088</v>
      </c>
      <c r="B538" s="34" t="s">
        <v>1089</v>
      </c>
      <c r="C538" s="35" t="s">
        <v>154</v>
      </c>
      <c r="D538" s="36" t="n">
        <v>15.35</v>
      </c>
      <c r="E538" s="36" t="n">
        <v>0.35</v>
      </c>
      <c r="F538" s="36" t="n">
        <v>15.7</v>
      </c>
      <c r="G538" s="5" t="n">
        <f aca="false">LEN(A538)</f>
        <v>9</v>
      </c>
    </row>
    <row r="539" customFormat="false" ht="30" hidden="false" customHeight="false" outlineLevel="0" collapsed="false">
      <c r="A539" s="33" t="s">
        <v>1090</v>
      </c>
      <c r="B539" s="34" t="s">
        <v>1091</v>
      </c>
      <c r="C539" s="35" t="s">
        <v>154</v>
      </c>
      <c r="D539" s="36" t="n">
        <v>10.93</v>
      </c>
      <c r="E539" s="36" t="n">
        <v>0.25</v>
      </c>
      <c r="F539" s="36" t="n">
        <v>11.18</v>
      </c>
      <c r="G539" s="5" t="n">
        <f aca="false">LEN(A539)</f>
        <v>9</v>
      </c>
    </row>
    <row r="540" customFormat="false" ht="30" hidden="false" customHeight="false" outlineLevel="0" collapsed="false">
      <c r="A540" s="33" t="s">
        <v>1092</v>
      </c>
      <c r="B540" s="34" t="s">
        <v>1093</v>
      </c>
      <c r="C540" s="35" t="s">
        <v>154</v>
      </c>
      <c r="D540" s="36" t="n">
        <v>11.1</v>
      </c>
      <c r="E540" s="36" t="n">
        <v>0.11</v>
      </c>
      <c r="F540" s="36" t="n">
        <v>11.21</v>
      </c>
      <c r="G540" s="5" t="n">
        <f aca="false">LEN(A540)</f>
        <v>9</v>
      </c>
    </row>
    <row r="541" customFormat="false" ht="30" hidden="false" customHeight="false" outlineLevel="0" collapsed="false">
      <c r="A541" s="33" t="s">
        <v>1094</v>
      </c>
      <c r="B541" s="34" t="s">
        <v>1095</v>
      </c>
      <c r="C541" s="35" t="s">
        <v>154</v>
      </c>
      <c r="D541" s="36" t="n">
        <v>16.56</v>
      </c>
      <c r="E541" s="36" t="n">
        <v>0.33</v>
      </c>
      <c r="F541" s="36" t="n">
        <v>16.89</v>
      </c>
      <c r="G541" s="5" t="n">
        <f aca="false">LEN(A541)</f>
        <v>9</v>
      </c>
    </row>
    <row r="542" customFormat="false" ht="15" hidden="false" customHeight="false" outlineLevel="0" collapsed="false">
      <c r="A542" s="29" t="s">
        <v>1096</v>
      </c>
      <c r="B542" s="30" t="s">
        <v>1097</v>
      </c>
      <c r="C542" s="31"/>
      <c r="D542" s="32"/>
      <c r="E542" s="32"/>
      <c r="F542" s="32"/>
      <c r="G542" s="5" t="n">
        <f aca="false">LEN(A542)</f>
        <v>2</v>
      </c>
    </row>
    <row r="543" customFormat="false" ht="15" hidden="false" customHeight="false" outlineLevel="0" collapsed="false">
      <c r="A543" s="29" t="s">
        <v>1098</v>
      </c>
      <c r="B543" s="30" t="s">
        <v>1099</v>
      </c>
      <c r="C543" s="31"/>
      <c r="D543" s="32"/>
      <c r="E543" s="32"/>
      <c r="F543" s="32"/>
      <c r="G543" s="5" t="n">
        <f aca="false">LEN(A543)</f>
        <v>5</v>
      </c>
    </row>
    <row r="544" customFormat="false" ht="15" hidden="false" customHeight="false" outlineLevel="0" collapsed="false">
      <c r="A544" s="33" t="s">
        <v>1100</v>
      </c>
      <c r="B544" s="34" t="s">
        <v>1101</v>
      </c>
      <c r="C544" s="35" t="s">
        <v>73</v>
      </c>
      <c r="D544" s="36" t="n">
        <v>35.52</v>
      </c>
      <c r="E544" s="36" t="n">
        <v>49.36</v>
      </c>
      <c r="F544" s="36" t="n">
        <v>84.88</v>
      </c>
      <c r="G544" s="5" t="n">
        <f aca="false">LEN(A544)</f>
        <v>9</v>
      </c>
    </row>
    <row r="545" customFormat="false" ht="15" hidden="false" customHeight="false" outlineLevel="0" collapsed="false">
      <c r="A545" s="33" t="s">
        <v>1102</v>
      </c>
      <c r="B545" s="34" t="s">
        <v>1103</v>
      </c>
      <c r="C545" s="35" t="s">
        <v>73</v>
      </c>
      <c r="D545" s="36" t="n">
        <v>18.99</v>
      </c>
      <c r="E545" s="36" t="n">
        <v>29.69</v>
      </c>
      <c r="F545" s="36" t="n">
        <v>48.68</v>
      </c>
      <c r="G545" s="5" t="n">
        <f aca="false">LEN(A545)</f>
        <v>9</v>
      </c>
    </row>
    <row r="546" customFormat="false" ht="15" hidden="false" customHeight="false" outlineLevel="0" collapsed="false">
      <c r="A546" s="33" t="s">
        <v>1104</v>
      </c>
      <c r="B546" s="34" t="s">
        <v>1105</v>
      </c>
      <c r="C546" s="35" t="s">
        <v>73</v>
      </c>
      <c r="D546" s="36" t="n">
        <v>12.78</v>
      </c>
      <c r="E546" s="36" t="n">
        <v>7.18</v>
      </c>
      <c r="F546" s="36" t="n">
        <v>19.96</v>
      </c>
      <c r="G546" s="5" t="n">
        <f aca="false">LEN(A546)</f>
        <v>9</v>
      </c>
    </row>
    <row r="547" customFormat="false" ht="15" hidden="false" customHeight="false" outlineLevel="0" collapsed="false">
      <c r="A547" s="33" t="s">
        <v>1106</v>
      </c>
      <c r="B547" s="34" t="s">
        <v>1107</v>
      </c>
      <c r="C547" s="35" t="s">
        <v>73</v>
      </c>
      <c r="D547" s="36" t="n">
        <v>44.75</v>
      </c>
      <c r="E547" s="36" t="n">
        <v>57.45</v>
      </c>
      <c r="F547" s="36" t="n">
        <v>102.2</v>
      </c>
      <c r="G547" s="5" t="n">
        <f aca="false">LEN(A547)</f>
        <v>9</v>
      </c>
    </row>
    <row r="548" customFormat="false" ht="30" hidden="false" customHeight="false" outlineLevel="0" collapsed="false">
      <c r="A548" s="33" t="s">
        <v>1108</v>
      </c>
      <c r="B548" s="34" t="s">
        <v>1109</v>
      </c>
      <c r="C548" s="35" t="s">
        <v>73</v>
      </c>
      <c r="D548" s="36" t="n">
        <v>224.64</v>
      </c>
      <c r="E548" s="36"/>
      <c r="F548" s="36" t="n">
        <v>224.64</v>
      </c>
      <c r="G548" s="5" t="n">
        <f aca="false">LEN(A548)</f>
        <v>9</v>
      </c>
    </row>
    <row r="549" customFormat="false" ht="30" hidden="false" customHeight="false" outlineLevel="0" collapsed="false">
      <c r="A549" s="33" t="s">
        <v>1110</v>
      </c>
      <c r="B549" s="34" t="s">
        <v>1111</v>
      </c>
      <c r="C549" s="35" t="s">
        <v>73</v>
      </c>
      <c r="D549" s="36" t="n">
        <v>237.94</v>
      </c>
      <c r="E549" s="36"/>
      <c r="F549" s="36" t="n">
        <v>237.94</v>
      </c>
      <c r="G549" s="5" t="n">
        <f aca="false">LEN(A549)</f>
        <v>9</v>
      </c>
    </row>
    <row r="550" customFormat="false" ht="30" hidden="false" customHeight="false" outlineLevel="0" collapsed="false">
      <c r="A550" s="33" t="s">
        <v>1112</v>
      </c>
      <c r="B550" s="34" t="s">
        <v>1113</v>
      </c>
      <c r="C550" s="35" t="s">
        <v>73</v>
      </c>
      <c r="D550" s="36" t="n">
        <v>257.43</v>
      </c>
      <c r="E550" s="36"/>
      <c r="F550" s="36" t="n">
        <v>257.43</v>
      </c>
      <c r="G550" s="5" t="n">
        <f aca="false">LEN(A550)</f>
        <v>9</v>
      </c>
    </row>
    <row r="551" customFormat="false" ht="15" hidden="false" customHeight="false" outlineLevel="0" collapsed="false">
      <c r="A551" s="29" t="s">
        <v>1114</v>
      </c>
      <c r="B551" s="30" t="s">
        <v>1115</v>
      </c>
      <c r="C551" s="31"/>
      <c r="D551" s="32"/>
      <c r="E551" s="32"/>
      <c r="F551" s="32"/>
      <c r="G551" s="5" t="n">
        <f aca="false">LEN(A551)</f>
        <v>5</v>
      </c>
    </row>
    <row r="552" customFormat="false" ht="15" hidden="false" customHeight="false" outlineLevel="0" collapsed="false">
      <c r="A552" s="33" t="s">
        <v>1116</v>
      </c>
      <c r="B552" s="34" t="s">
        <v>1117</v>
      </c>
      <c r="C552" s="35" t="s">
        <v>154</v>
      </c>
      <c r="D552" s="36" t="n">
        <v>22.53</v>
      </c>
      <c r="E552" s="36" t="n">
        <v>26.93</v>
      </c>
      <c r="F552" s="36" t="n">
        <v>49.46</v>
      </c>
      <c r="G552" s="5" t="n">
        <f aca="false">LEN(A552)</f>
        <v>9</v>
      </c>
    </row>
    <row r="553" customFormat="false" ht="15" hidden="false" customHeight="false" outlineLevel="0" collapsed="false">
      <c r="A553" s="33" t="s">
        <v>1118</v>
      </c>
      <c r="B553" s="34" t="s">
        <v>1119</v>
      </c>
      <c r="C553" s="35" t="s">
        <v>590</v>
      </c>
      <c r="D553" s="36" t="n">
        <v>8.49</v>
      </c>
      <c r="E553" s="36" t="n">
        <v>1.86</v>
      </c>
      <c r="F553" s="36" t="n">
        <v>10.35</v>
      </c>
      <c r="G553" s="5" t="n">
        <f aca="false">LEN(A553)</f>
        <v>9</v>
      </c>
    </row>
    <row r="554" customFormat="false" ht="15" hidden="false" customHeight="false" outlineLevel="0" collapsed="false">
      <c r="A554" s="33" t="s">
        <v>1120</v>
      </c>
      <c r="B554" s="34" t="s">
        <v>1121</v>
      </c>
      <c r="C554" s="35" t="s">
        <v>1122</v>
      </c>
      <c r="D554" s="36" t="n">
        <v>4.26</v>
      </c>
      <c r="E554" s="36" t="n">
        <v>1.68</v>
      </c>
      <c r="F554" s="36" t="n">
        <v>5.94</v>
      </c>
      <c r="G554" s="5" t="n">
        <f aca="false">LEN(A554)</f>
        <v>9</v>
      </c>
    </row>
    <row r="555" customFormat="false" ht="15" hidden="false" customHeight="false" outlineLevel="0" collapsed="false">
      <c r="A555" s="33" t="s">
        <v>1123</v>
      </c>
      <c r="B555" s="34" t="s">
        <v>1124</v>
      </c>
      <c r="C555" s="35" t="s">
        <v>154</v>
      </c>
      <c r="D555" s="36"/>
      <c r="E555" s="36" t="n">
        <v>12.74</v>
      </c>
      <c r="F555" s="36" t="n">
        <v>12.74</v>
      </c>
      <c r="G555" s="5" t="n">
        <f aca="false">LEN(A555)</f>
        <v>9</v>
      </c>
    </row>
    <row r="556" customFormat="false" ht="15" hidden="false" customHeight="false" outlineLevel="0" collapsed="false">
      <c r="A556" s="29" t="s">
        <v>1125</v>
      </c>
      <c r="B556" s="30" t="s">
        <v>1126</v>
      </c>
      <c r="C556" s="31"/>
      <c r="D556" s="32"/>
      <c r="E556" s="32"/>
      <c r="F556" s="32"/>
      <c r="G556" s="5" t="n">
        <f aca="false">LEN(A556)</f>
        <v>5</v>
      </c>
    </row>
    <row r="557" customFormat="false" ht="15" hidden="false" customHeight="false" outlineLevel="0" collapsed="false">
      <c r="A557" s="33" t="s">
        <v>1127</v>
      </c>
      <c r="B557" s="34" t="s">
        <v>1128</v>
      </c>
      <c r="C557" s="35" t="s">
        <v>154</v>
      </c>
      <c r="D557" s="36"/>
      <c r="E557" s="36" t="n">
        <v>7.42</v>
      </c>
      <c r="F557" s="36" t="n">
        <v>7.42</v>
      </c>
      <c r="G557" s="5" t="n">
        <f aca="false">LEN(A557)</f>
        <v>9</v>
      </c>
    </row>
    <row r="558" customFormat="false" ht="15" hidden="false" customHeight="false" outlineLevel="0" collapsed="false">
      <c r="A558" s="29" t="s">
        <v>1129</v>
      </c>
      <c r="B558" s="30" t="s">
        <v>1130</v>
      </c>
      <c r="C558" s="31"/>
      <c r="D558" s="32"/>
      <c r="E558" s="32"/>
      <c r="F558" s="32"/>
      <c r="G558" s="5" t="n">
        <f aca="false">LEN(A558)</f>
        <v>5</v>
      </c>
    </row>
    <row r="559" customFormat="false" ht="30" hidden="false" customHeight="false" outlineLevel="0" collapsed="false">
      <c r="A559" s="33" t="s">
        <v>1131</v>
      </c>
      <c r="B559" s="34" t="s">
        <v>1132</v>
      </c>
      <c r="C559" s="35" t="s">
        <v>73</v>
      </c>
      <c r="D559" s="36" t="n">
        <v>28.76</v>
      </c>
      <c r="E559" s="36" t="n">
        <v>0.63</v>
      </c>
      <c r="F559" s="36" t="n">
        <v>29.39</v>
      </c>
      <c r="G559" s="5" t="n">
        <f aca="false">LEN(A559)</f>
        <v>9</v>
      </c>
    </row>
    <row r="560" customFormat="false" ht="15" hidden="false" customHeight="false" outlineLevel="0" collapsed="false">
      <c r="A560" s="33" t="s">
        <v>1133</v>
      </c>
      <c r="B560" s="34" t="s">
        <v>1134</v>
      </c>
      <c r="C560" s="35" t="s">
        <v>154</v>
      </c>
      <c r="D560" s="36" t="n">
        <v>91.96</v>
      </c>
      <c r="E560" s="36" t="n">
        <v>18.56</v>
      </c>
      <c r="F560" s="36" t="n">
        <v>110.52</v>
      </c>
      <c r="G560" s="5" t="n">
        <f aca="false">LEN(A560)</f>
        <v>9</v>
      </c>
    </row>
    <row r="561" customFormat="false" ht="15" hidden="false" customHeight="false" outlineLevel="0" collapsed="false">
      <c r="A561" s="33" t="s">
        <v>1135</v>
      </c>
      <c r="B561" s="34" t="s">
        <v>1136</v>
      </c>
      <c r="C561" s="35" t="s">
        <v>154</v>
      </c>
      <c r="D561" s="36" t="n">
        <v>124.87</v>
      </c>
      <c r="E561" s="36" t="n">
        <v>11.14</v>
      </c>
      <c r="F561" s="36" t="n">
        <v>136.01</v>
      </c>
      <c r="G561" s="5" t="n">
        <f aca="false">LEN(A561)</f>
        <v>9</v>
      </c>
    </row>
    <row r="562" customFormat="false" ht="30" hidden="false" customHeight="false" outlineLevel="0" collapsed="false">
      <c r="A562" s="33" t="s">
        <v>1137</v>
      </c>
      <c r="B562" s="34" t="s">
        <v>1138</v>
      </c>
      <c r="C562" s="35" t="s">
        <v>73</v>
      </c>
      <c r="D562" s="36" t="n">
        <v>4.81</v>
      </c>
      <c r="E562" s="36" t="n">
        <v>11.14</v>
      </c>
      <c r="F562" s="36" t="n">
        <v>15.95</v>
      </c>
      <c r="G562" s="5" t="n">
        <f aca="false">LEN(A562)</f>
        <v>9</v>
      </c>
    </row>
    <row r="563" customFormat="false" ht="30" hidden="false" customHeight="false" outlineLevel="0" collapsed="false">
      <c r="A563" s="33" t="s">
        <v>1139</v>
      </c>
      <c r="B563" s="34" t="s">
        <v>1140</v>
      </c>
      <c r="C563" s="35" t="s">
        <v>73</v>
      </c>
      <c r="D563" s="36" t="n">
        <v>7.32</v>
      </c>
      <c r="E563" s="36" t="n">
        <v>11.14</v>
      </c>
      <c r="F563" s="36" t="n">
        <v>18.46</v>
      </c>
      <c r="G563" s="5" t="n">
        <f aca="false">LEN(A563)</f>
        <v>9</v>
      </c>
    </row>
    <row r="564" customFormat="false" ht="30" hidden="false" customHeight="false" outlineLevel="0" collapsed="false">
      <c r="A564" s="33" t="s">
        <v>1141</v>
      </c>
      <c r="B564" s="34" t="s">
        <v>1142</v>
      </c>
      <c r="C564" s="35" t="s">
        <v>73</v>
      </c>
      <c r="D564" s="36" t="n">
        <v>13.32</v>
      </c>
      <c r="E564" s="36" t="n">
        <v>11.14</v>
      </c>
      <c r="F564" s="36" t="n">
        <v>24.46</v>
      </c>
      <c r="G564" s="5" t="n">
        <f aca="false">LEN(A564)</f>
        <v>9</v>
      </c>
    </row>
    <row r="565" customFormat="false" ht="15" hidden="false" customHeight="false" outlineLevel="0" collapsed="false">
      <c r="A565" s="29" t="s">
        <v>1143</v>
      </c>
      <c r="B565" s="30" t="s">
        <v>1144</v>
      </c>
      <c r="C565" s="31"/>
      <c r="D565" s="32"/>
      <c r="E565" s="32"/>
      <c r="F565" s="32"/>
      <c r="G565" s="5" t="n">
        <f aca="false">LEN(A565)</f>
        <v>5</v>
      </c>
    </row>
    <row r="566" customFormat="false" ht="15" hidden="false" customHeight="false" outlineLevel="0" collapsed="false">
      <c r="A566" s="33" t="s">
        <v>1145</v>
      </c>
      <c r="B566" s="34" t="s">
        <v>1146</v>
      </c>
      <c r="C566" s="35" t="s">
        <v>129</v>
      </c>
      <c r="D566" s="36" t="n">
        <v>12.63</v>
      </c>
      <c r="E566" s="36" t="n">
        <v>12.99</v>
      </c>
      <c r="F566" s="36" t="n">
        <v>25.62</v>
      </c>
      <c r="G566" s="5" t="n">
        <f aca="false">LEN(A566)</f>
        <v>9</v>
      </c>
    </row>
    <row r="567" customFormat="false" ht="15" hidden="false" customHeight="false" outlineLevel="0" collapsed="false">
      <c r="A567" s="33" t="s">
        <v>1147</v>
      </c>
      <c r="B567" s="34" t="s">
        <v>1148</v>
      </c>
      <c r="C567" s="35" t="s">
        <v>129</v>
      </c>
      <c r="D567" s="36" t="n">
        <v>17.86</v>
      </c>
      <c r="E567" s="36" t="n">
        <v>14.84</v>
      </c>
      <c r="F567" s="36" t="n">
        <v>32.7</v>
      </c>
      <c r="G567" s="5" t="n">
        <f aca="false">LEN(A567)</f>
        <v>9</v>
      </c>
    </row>
    <row r="568" customFormat="false" ht="15" hidden="false" customHeight="false" outlineLevel="0" collapsed="false">
      <c r="A568" s="33" t="s">
        <v>1149</v>
      </c>
      <c r="B568" s="34" t="s">
        <v>1150</v>
      </c>
      <c r="C568" s="35" t="s">
        <v>129</v>
      </c>
      <c r="D568" s="36" t="n">
        <v>17.28</v>
      </c>
      <c r="E568" s="36" t="n">
        <v>18.56</v>
      </c>
      <c r="F568" s="36" t="n">
        <v>35.84</v>
      </c>
      <c r="G568" s="5" t="n">
        <f aca="false">LEN(A568)</f>
        <v>9</v>
      </c>
    </row>
    <row r="569" customFormat="false" ht="15" hidden="false" customHeight="false" outlineLevel="0" collapsed="false">
      <c r="A569" s="29" t="s">
        <v>1151</v>
      </c>
      <c r="B569" s="30" t="s">
        <v>1152</v>
      </c>
      <c r="C569" s="31"/>
      <c r="D569" s="32"/>
      <c r="E569" s="32"/>
      <c r="F569" s="32"/>
      <c r="G569" s="5" t="n">
        <f aca="false">LEN(A569)</f>
        <v>5</v>
      </c>
    </row>
    <row r="570" customFormat="false" ht="30" hidden="false" customHeight="false" outlineLevel="0" collapsed="false">
      <c r="A570" s="33" t="s">
        <v>1153</v>
      </c>
      <c r="B570" s="34" t="s">
        <v>1154</v>
      </c>
      <c r="C570" s="35" t="s">
        <v>70</v>
      </c>
      <c r="D570" s="36" t="n">
        <v>9183.56</v>
      </c>
      <c r="E570" s="36"/>
      <c r="F570" s="36" t="n">
        <v>9183.56</v>
      </c>
      <c r="G570" s="5" t="n">
        <f aca="false">LEN(A570)</f>
        <v>9</v>
      </c>
    </row>
    <row r="571" customFormat="false" ht="45" hidden="false" customHeight="false" outlineLevel="0" collapsed="false">
      <c r="A571" s="33" t="s">
        <v>1155</v>
      </c>
      <c r="B571" s="34" t="s">
        <v>1156</v>
      </c>
      <c r="C571" s="35" t="s">
        <v>1157</v>
      </c>
      <c r="D571" s="36" t="n">
        <v>601.8</v>
      </c>
      <c r="E571" s="36"/>
      <c r="F571" s="36" t="n">
        <v>601.8</v>
      </c>
      <c r="G571" s="5" t="n">
        <f aca="false">LEN(A571)</f>
        <v>9</v>
      </c>
    </row>
    <row r="572" customFormat="false" ht="15" hidden="false" customHeight="false" outlineLevel="0" collapsed="false">
      <c r="A572" s="33" t="s">
        <v>1158</v>
      </c>
      <c r="B572" s="34" t="s">
        <v>1159</v>
      </c>
      <c r="C572" s="35" t="s">
        <v>21</v>
      </c>
      <c r="D572" s="36" t="n">
        <v>349.65</v>
      </c>
      <c r="E572" s="36"/>
      <c r="F572" s="36" t="n">
        <v>349.65</v>
      </c>
      <c r="G572" s="5" t="n">
        <f aca="false">LEN(A572)</f>
        <v>9</v>
      </c>
    </row>
    <row r="573" customFormat="false" ht="30" hidden="false" customHeight="false" outlineLevel="0" collapsed="false">
      <c r="A573" s="33" t="s">
        <v>1160</v>
      </c>
      <c r="B573" s="34" t="s">
        <v>1161</v>
      </c>
      <c r="C573" s="35" t="s">
        <v>1162</v>
      </c>
      <c r="D573" s="36" t="n">
        <v>2.49</v>
      </c>
      <c r="E573" s="36" t="n">
        <v>3.35</v>
      </c>
      <c r="F573" s="36" t="n">
        <v>5.84</v>
      </c>
      <c r="G573" s="5" t="n">
        <f aca="false">LEN(A573)</f>
        <v>9</v>
      </c>
    </row>
    <row r="574" customFormat="false" ht="15" hidden="false" customHeight="false" outlineLevel="0" collapsed="false">
      <c r="A574" s="29" t="s">
        <v>1163</v>
      </c>
      <c r="B574" s="30" t="s">
        <v>1164</v>
      </c>
      <c r="C574" s="31"/>
      <c r="D574" s="32"/>
      <c r="E574" s="32"/>
      <c r="F574" s="32"/>
      <c r="G574" s="5" t="n">
        <f aca="false">LEN(A574)</f>
        <v>5</v>
      </c>
    </row>
    <row r="575" customFormat="false" ht="15" hidden="false" customHeight="false" outlineLevel="0" collapsed="false">
      <c r="A575" s="33" t="s">
        <v>1165</v>
      </c>
      <c r="B575" s="34" t="s">
        <v>1166</v>
      </c>
      <c r="C575" s="35" t="s">
        <v>154</v>
      </c>
      <c r="D575" s="36" t="n">
        <v>107.29</v>
      </c>
      <c r="E575" s="36" t="n">
        <v>111.33</v>
      </c>
      <c r="F575" s="36" t="n">
        <v>218.62</v>
      </c>
      <c r="G575" s="5" t="n">
        <f aca="false">LEN(A575)</f>
        <v>9</v>
      </c>
    </row>
    <row r="576" customFormat="false" ht="15" hidden="false" customHeight="false" outlineLevel="0" collapsed="false">
      <c r="A576" s="33" t="s">
        <v>1167</v>
      </c>
      <c r="B576" s="34" t="s">
        <v>1168</v>
      </c>
      <c r="C576" s="35" t="s">
        <v>154</v>
      </c>
      <c r="D576" s="36" t="n">
        <v>225.74</v>
      </c>
      <c r="E576" s="36" t="n">
        <v>215.44</v>
      </c>
      <c r="F576" s="36" t="n">
        <v>441.18</v>
      </c>
      <c r="G576" s="5" t="n">
        <f aca="false">LEN(A576)</f>
        <v>9</v>
      </c>
    </row>
    <row r="577" customFormat="false" ht="45" hidden="false" customHeight="false" outlineLevel="0" collapsed="false">
      <c r="A577" s="33" t="s">
        <v>1169</v>
      </c>
      <c r="B577" s="34" t="s">
        <v>1170</v>
      </c>
      <c r="C577" s="35" t="s">
        <v>154</v>
      </c>
      <c r="D577" s="36" t="n">
        <v>873.34</v>
      </c>
      <c r="E577" s="36" t="n">
        <v>100.19</v>
      </c>
      <c r="F577" s="36" t="n">
        <v>973.53</v>
      </c>
      <c r="G577" s="5" t="n">
        <f aca="false">LEN(A577)</f>
        <v>9</v>
      </c>
    </row>
    <row r="578" customFormat="false" ht="45" hidden="false" customHeight="false" outlineLevel="0" collapsed="false">
      <c r="A578" s="33" t="s">
        <v>1171</v>
      </c>
      <c r="B578" s="34" t="s">
        <v>1172</v>
      </c>
      <c r="C578" s="35" t="s">
        <v>154</v>
      </c>
      <c r="D578" s="36" t="n">
        <v>661.45</v>
      </c>
      <c r="E578" s="36" t="n">
        <v>123.04</v>
      </c>
      <c r="F578" s="36" t="n">
        <v>784.49</v>
      </c>
      <c r="G578" s="5" t="n">
        <f aca="false">LEN(A578)</f>
        <v>9</v>
      </c>
    </row>
    <row r="579" customFormat="false" ht="15" hidden="false" customHeight="false" outlineLevel="0" collapsed="false">
      <c r="A579" s="29" t="s">
        <v>1173</v>
      </c>
      <c r="B579" s="30" t="s">
        <v>1174</v>
      </c>
      <c r="C579" s="31"/>
      <c r="D579" s="32"/>
      <c r="E579" s="32"/>
      <c r="F579" s="32"/>
      <c r="G579" s="5" t="n">
        <f aca="false">LEN(A579)</f>
        <v>2</v>
      </c>
    </row>
    <row r="580" customFormat="false" ht="15" hidden="false" customHeight="false" outlineLevel="0" collapsed="false">
      <c r="A580" s="29" t="s">
        <v>1175</v>
      </c>
      <c r="B580" s="30" t="s">
        <v>1176</v>
      </c>
      <c r="C580" s="31"/>
      <c r="D580" s="32"/>
      <c r="E580" s="32"/>
      <c r="F580" s="32"/>
      <c r="G580" s="5" t="n">
        <f aca="false">LEN(A580)</f>
        <v>5</v>
      </c>
    </row>
    <row r="581" customFormat="false" ht="15" hidden="false" customHeight="false" outlineLevel="0" collapsed="false">
      <c r="A581" s="33" t="s">
        <v>1177</v>
      </c>
      <c r="B581" s="34" t="s">
        <v>1178</v>
      </c>
      <c r="C581" s="35" t="s">
        <v>73</v>
      </c>
      <c r="D581" s="36" t="n">
        <v>36.71</v>
      </c>
      <c r="E581" s="36" t="n">
        <v>48.25</v>
      </c>
      <c r="F581" s="36" t="n">
        <v>84.96</v>
      </c>
      <c r="G581" s="5" t="n">
        <f aca="false">LEN(A581)</f>
        <v>9</v>
      </c>
    </row>
    <row r="582" customFormat="false" ht="15" hidden="false" customHeight="false" outlineLevel="0" collapsed="false">
      <c r="A582" s="33" t="s">
        <v>1179</v>
      </c>
      <c r="B582" s="34" t="s">
        <v>1180</v>
      </c>
      <c r="C582" s="35" t="s">
        <v>73</v>
      </c>
      <c r="D582" s="36" t="n">
        <v>149.57</v>
      </c>
      <c r="E582" s="36" t="n">
        <v>55.67</v>
      </c>
      <c r="F582" s="36" t="n">
        <v>205.24</v>
      </c>
      <c r="G582" s="5" t="n">
        <f aca="false">LEN(A582)</f>
        <v>9</v>
      </c>
    </row>
    <row r="583" customFormat="false" ht="15" hidden="false" customHeight="false" outlineLevel="0" collapsed="false">
      <c r="A583" s="33" t="s">
        <v>1181</v>
      </c>
      <c r="B583" s="34" t="s">
        <v>1182</v>
      </c>
      <c r="C583" s="35" t="s">
        <v>73</v>
      </c>
      <c r="D583" s="36" t="n">
        <v>43.76</v>
      </c>
      <c r="E583" s="36" t="n">
        <v>44.53</v>
      </c>
      <c r="F583" s="36" t="n">
        <v>88.29</v>
      </c>
      <c r="G583" s="5" t="n">
        <f aca="false">LEN(A583)</f>
        <v>9</v>
      </c>
    </row>
    <row r="584" customFormat="false" ht="30" hidden="false" customHeight="false" outlineLevel="0" collapsed="false">
      <c r="A584" s="33" t="s">
        <v>1183</v>
      </c>
      <c r="B584" s="34" t="s">
        <v>1184</v>
      </c>
      <c r="C584" s="35" t="s">
        <v>73</v>
      </c>
      <c r="D584" s="36"/>
      <c r="E584" s="36" t="n">
        <v>5.71</v>
      </c>
      <c r="F584" s="36" t="n">
        <v>5.71</v>
      </c>
      <c r="G584" s="5" t="n">
        <f aca="false">LEN(A584)</f>
        <v>9</v>
      </c>
    </row>
    <row r="585" customFormat="false" ht="30" hidden="false" customHeight="false" outlineLevel="0" collapsed="false">
      <c r="A585" s="33" t="s">
        <v>1185</v>
      </c>
      <c r="B585" s="34" t="s">
        <v>1186</v>
      </c>
      <c r="C585" s="35" t="s">
        <v>73</v>
      </c>
      <c r="D585" s="36"/>
      <c r="E585" s="36" t="n">
        <v>6.8</v>
      </c>
      <c r="F585" s="36" t="n">
        <v>6.8</v>
      </c>
      <c r="G585" s="5" t="n">
        <f aca="false">LEN(A585)</f>
        <v>9</v>
      </c>
    </row>
    <row r="586" customFormat="false" ht="15" hidden="false" customHeight="false" outlineLevel="0" collapsed="false">
      <c r="A586" s="29" t="s">
        <v>1187</v>
      </c>
      <c r="B586" s="30" t="s">
        <v>1188</v>
      </c>
      <c r="C586" s="31"/>
      <c r="D586" s="32"/>
      <c r="E586" s="32"/>
      <c r="F586" s="32"/>
      <c r="G586" s="5" t="n">
        <f aca="false">LEN(A586)</f>
        <v>5</v>
      </c>
    </row>
    <row r="587" customFormat="false" ht="15" hidden="false" customHeight="false" outlineLevel="0" collapsed="false">
      <c r="A587" s="33" t="s">
        <v>1189</v>
      </c>
      <c r="B587" s="34" t="s">
        <v>1190</v>
      </c>
      <c r="C587" s="35" t="s">
        <v>73</v>
      </c>
      <c r="D587" s="36" t="n">
        <v>113.92</v>
      </c>
      <c r="E587" s="36" t="n">
        <v>51.95</v>
      </c>
      <c r="F587" s="36" t="n">
        <v>165.87</v>
      </c>
      <c r="G587" s="5" t="n">
        <f aca="false">LEN(A587)</f>
        <v>9</v>
      </c>
    </row>
    <row r="588" customFormat="false" ht="15" hidden="false" customHeight="false" outlineLevel="0" collapsed="false">
      <c r="A588" s="33" t="s">
        <v>1191</v>
      </c>
      <c r="B588" s="34" t="s">
        <v>1192</v>
      </c>
      <c r="C588" s="35" t="s">
        <v>73</v>
      </c>
      <c r="D588" s="36" t="n">
        <v>129.25</v>
      </c>
      <c r="E588" s="36" t="n">
        <v>51.95</v>
      </c>
      <c r="F588" s="36" t="n">
        <v>181.2</v>
      </c>
      <c r="G588" s="5" t="n">
        <f aca="false">LEN(A588)</f>
        <v>9</v>
      </c>
    </row>
    <row r="589" customFormat="false" ht="15" hidden="false" customHeight="false" outlineLevel="0" collapsed="false">
      <c r="A589" s="33" t="s">
        <v>1193</v>
      </c>
      <c r="B589" s="34" t="s">
        <v>1194</v>
      </c>
      <c r="C589" s="35" t="s">
        <v>73</v>
      </c>
      <c r="D589" s="36" t="n">
        <v>101.71</v>
      </c>
      <c r="E589" s="36" t="n">
        <v>92.78</v>
      </c>
      <c r="F589" s="36" t="n">
        <v>194.49</v>
      </c>
      <c r="G589" s="5" t="n">
        <f aca="false">LEN(A589)</f>
        <v>9</v>
      </c>
    </row>
    <row r="590" customFormat="false" ht="30" hidden="false" customHeight="false" outlineLevel="0" collapsed="false">
      <c r="A590" s="33" t="s">
        <v>1195</v>
      </c>
      <c r="B590" s="34" t="s">
        <v>1196</v>
      </c>
      <c r="C590" s="35" t="s">
        <v>73</v>
      </c>
      <c r="D590" s="36" t="n">
        <v>79.34</v>
      </c>
      <c r="E590" s="36" t="n">
        <v>50.1</v>
      </c>
      <c r="F590" s="36" t="n">
        <v>129.44</v>
      </c>
      <c r="G590" s="5" t="n">
        <f aca="false">LEN(A590)</f>
        <v>9</v>
      </c>
    </row>
    <row r="591" customFormat="false" ht="15" hidden="false" customHeight="false" outlineLevel="0" collapsed="false">
      <c r="A591" s="33" t="s">
        <v>1197</v>
      </c>
      <c r="B591" s="34" t="s">
        <v>1198</v>
      </c>
      <c r="C591" s="35" t="s">
        <v>73</v>
      </c>
      <c r="D591" s="36" t="n">
        <v>43.21</v>
      </c>
      <c r="E591" s="36" t="n">
        <v>40.83</v>
      </c>
      <c r="F591" s="36" t="n">
        <v>84.04</v>
      </c>
      <c r="G591" s="5" t="n">
        <f aca="false">LEN(A591)</f>
        <v>9</v>
      </c>
    </row>
    <row r="592" customFormat="false" ht="15" hidden="false" customHeight="false" outlineLevel="0" collapsed="false">
      <c r="A592" s="33" t="s">
        <v>1199</v>
      </c>
      <c r="B592" s="34" t="s">
        <v>1200</v>
      </c>
      <c r="C592" s="35" t="s">
        <v>73</v>
      </c>
      <c r="D592" s="36" t="n">
        <v>97.66</v>
      </c>
      <c r="E592" s="36" t="n">
        <v>81.18</v>
      </c>
      <c r="F592" s="36" t="n">
        <v>178.84</v>
      </c>
      <c r="G592" s="5" t="n">
        <f aca="false">LEN(A592)</f>
        <v>9</v>
      </c>
    </row>
    <row r="593" customFormat="false" ht="30" hidden="false" customHeight="false" outlineLevel="0" collapsed="false">
      <c r="A593" s="33" t="s">
        <v>1201</v>
      </c>
      <c r="B593" s="34" t="s">
        <v>1202</v>
      </c>
      <c r="C593" s="35" t="s">
        <v>73</v>
      </c>
      <c r="D593" s="36" t="n">
        <v>87.09</v>
      </c>
      <c r="E593" s="36" t="n">
        <v>31.96</v>
      </c>
      <c r="F593" s="36" t="n">
        <v>119.05</v>
      </c>
      <c r="G593" s="5" t="n">
        <f aca="false">LEN(A593)</f>
        <v>9</v>
      </c>
    </row>
    <row r="594" customFormat="false" ht="30" hidden="false" customHeight="false" outlineLevel="0" collapsed="false">
      <c r="A594" s="33" t="s">
        <v>1203</v>
      </c>
      <c r="B594" s="34" t="s">
        <v>1204</v>
      </c>
      <c r="C594" s="35" t="s">
        <v>73</v>
      </c>
      <c r="D594" s="36" t="n">
        <v>87.09</v>
      </c>
      <c r="E594" s="36" t="n">
        <v>56.98</v>
      </c>
      <c r="F594" s="36" t="n">
        <v>144.07</v>
      </c>
      <c r="G594" s="5" t="n">
        <f aca="false">LEN(A594)</f>
        <v>9</v>
      </c>
    </row>
    <row r="595" customFormat="false" ht="30" hidden="false" customHeight="false" outlineLevel="0" collapsed="false">
      <c r="A595" s="33" t="s">
        <v>1205</v>
      </c>
      <c r="B595" s="34" t="s">
        <v>1206</v>
      </c>
      <c r="C595" s="35" t="s">
        <v>73</v>
      </c>
      <c r="D595" s="36" t="n">
        <v>58.08</v>
      </c>
      <c r="E595" s="36" t="n">
        <v>97.81</v>
      </c>
      <c r="F595" s="36" t="n">
        <v>155.89</v>
      </c>
      <c r="G595" s="5" t="n">
        <f aca="false">LEN(A595)</f>
        <v>9</v>
      </c>
    </row>
    <row r="596" customFormat="false" ht="15" hidden="false" customHeight="false" outlineLevel="0" collapsed="false">
      <c r="A596" s="29" t="s">
        <v>1207</v>
      </c>
      <c r="B596" s="30" t="s">
        <v>1208</v>
      </c>
      <c r="C596" s="31"/>
      <c r="D596" s="32"/>
      <c r="E596" s="32"/>
      <c r="F596" s="32"/>
      <c r="G596" s="5" t="n">
        <f aca="false">LEN(A596)</f>
        <v>5</v>
      </c>
    </row>
    <row r="597" customFormat="false" ht="15" hidden="false" customHeight="false" outlineLevel="0" collapsed="false">
      <c r="A597" s="33" t="s">
        <v>1209</v>
      </c>
      <c r="B597" s="34" t="s">
        <v>1210</v>
      </c>
      <c r="C597" s="35" t="s">
        <v>129</v>
      </c>
      <c r="D597" s="36" t="n">
        <v>77.05</v>
      </c>
      <c r="E597" s="36" t="n">
        <v>8.81</v>
      </c>
      <c r="F597" s="36" t="n">
        <v>85.86</v>
      </c>
      <c r="G597" s="5" t="n">
        <f aca="false">LEN(A597)</f>
        <v>9</v>
      </c>
    </row>
    <row r="598" customFormat="false" ht="15" hidden="false" customHeight="false" outlineLevel="0" collapsed="false">
      <c r="A598" s="33" t="s">
        <v>1211</v>
      </c>
      <c r="B598" s="34" t="s">
        <v>1212</v>
      </c>
      <c r="C598" s="35" t="s">
        <v>129</v>
      </c>
      <c r="D598" s="36" t="n">
        <v>105.61</v>
      </c>
      <c r="E598" s="36" t="n">
        <v>8.81</v>
      </c>
      <c r="F598" s="36" t="n">
        <v>114.42</v>
      </c>
      <c r="G598" s="5" t="n">
        <f aca="false">LEN(A598)</f>
        <v>9</v>
      </c>
    </row>
    <row r="599" customFormat="false" ht="15" hidden="false" customHeight="false" outlineLevel="0" collapsed="false">
      <c r="A599" s="33" t="s">
        <v>1213</v>
      </c>
      <c r="B599" s="34" t="s">
        <v>1214</v>
      </c>
      <c r="C599" s="35" t="s">
        <v>129</v>
      </c>
      <c r="D599" s="36" t="n">
        <v>141.84</v>
      </c>
      <c r="E599" s="36" t="n">
        <v>8.81</v>
      </c>
      <c r="F599" s="36" t="n">
        <v>150.65</v>
      </c>
      <c r="G599" s="5" t="n">
        <f aca="false">LEN(A599)</f>
        <v>9</v>
      </c>
    </row>
    <row r="600" customFormat="false" ht="15" hidden="false" customHeight="false" outlineLevel="0" collapsed="false">
      <c r="A600" s="33" t="s">
        <v>1215</v>
      </c>
      <c r="B600" s="34" t="s">
        <v>1216</v>
      </c>
      <c r="C600" s="35" t="s">
        <v>129</v>
      </c>
      <c r="D600" s="36" t="n">
        <v>144.36</v>
      </c>
      <c r="E600" s="36" t="n">
        <v>8.81</v>
      </c>
      <c r="F600" s="36" t="n">
        <v>153.17</v>
      </c>
      <c r="G600" s="5" t="n">
        <f aca="false">LEN(A600)</f>
        <v>9</v>
      </c>
    </row>
    <row r="601" customFormat="false" ht="15" hidden="false" customHeight="false" outlineLevel="0" collapsed="false">
      <c r="A601" s="33" t="s">
        <v>1217</v>
      </c>
      <c r="B601" s="34" t="s">
        <v>1218</v>
      </c>
      <c r="C601" s="35" t="s">
        <v>129</v>
      </c>
      <c r="D601" s="36" t="n">
        <v>179.51</v>
      </c>
      <c r="E601" s="36" t="n">
        <v>8.81</v>
      </c>
      <c r="F601" s="36" t="n">
        <v>188.32</v>
      </c>
      <c r="G601" s="5" t="n">
        <f aca="false">LEN(A601)</f>
        <v>9</v>
      </c>
    </row>
    <row r="602" customFormat="false" ht="15" hidden="false" customHeight="false" outlineLevel="0" collapsed="false">
      <c r="A602" s="29" t="s">
        <v>1219</v>
      </c>
      <c r="B602" s="30" t="s">
        <v>1220</v>
      </c>
      <c r="C602" s="31"/>
      <c r="D602" s="32"/>
      <c r="E602" s="32"/>
      <c r="F602" s="32"/>
      <c r="G602" s="5" t="n">
        <f aca="false">LEN(A602)</f>
        <v>5</v>
      </c>
    </row>
    <row r="603" customFormat="false" ht="30" hidden="false" customHeight="false" outlineLevel="0" collapsed="false">
      <c r="A603" s="33" t="s">
        <v>1221</v>
      </c>
      <c r="B603" s="34" t="s">
        <v>1222</v>
      </c>
      <c r="C603" s="35" t="s">
        <v>154</v>
      </c>
      <c r="D603" s="36" t="n">
        <v>341.59</v>
      </c>
      <c r="E603" s="36" t="n">
        <v>64.95</v>
      </c>
      <c r="F603" s="36" t="n">
        <v>406.54</v>
      </c>
      <c r="G603" s="5" t="n">
        <f aca="false">LEN(A603)</f>
        <v>9</v>
      </c>
    </row>
    <row r="604" customFormat="false" ht="15" hidden="false" customHeight="false" outlineLevel="0" collapsed="false">
      <c r="A604" s="29" t="s">
        <v>1223</v>
      </c>
      <c r="B604" s="30" t="s">
        <v>1224</v>
      </c>
      <c r="C604" s="31"/>
      <c r="D604" s="32"/>
      <c r="E604" s="32"/>
      <c r="F604" s="32"/>
      <c r="G604" s="5" t="n">
        <f aca="false">LEN(A604)</f>
        <v>2</v>
      </c>
    </row>
    <row r="605" customFormat="false" ht="15" hidden="false" customHeight="false" outlineLevel="0" collapsed="false">
      <c r="A605" s="29" t="s">
        <v>1225</v>
      </c>
      <c r="B605" s="30" t="s">
        <v>1226</v>
      </c>
      <c r="C605" s="31"/>
      <c r="D605" s="32"/>
      <c r="E605" s="32"/>
      <c r="F605" s="32"/>
      <c r="G605" s="5" t="n">
        <f aca="false">LEN(A605)</f>
        <v>5</v>
      </c>
    </row>
    <row r="606" customFormat="false" ht="15" hidden="false" customHeight="false" outlineLevel="0" collapsed="false">
      <c r="A606" s="33" t="s">
        <v>1227</v>
      </c>
      <c r="B606" s="34" t="s">
        <v>1228</v>
      </c>
      <c r="C606" s="35" t="s">
        <v>590</v>
      </c>
      <c r="D606" s="36" t="n">
        <v>12.14</v>
      </c>
      <c r="E606" s="36" t="n">
        <v>2.15</v>
      </c>
      <c r="F606" s="36" t="n">
        <v>14.29</v>
      </c>
      <c r="G606" s="5" t="n">
        <f aca="false">LEN(A606)</f>
        <v>9</v>
      </c>
    </row>
    <row r="607" customFormat="false" ht="15" hidden="false" customHeight="false" outlineLevel="0" collapsed="false">
      <c r="A607" s="33" t="s">
        <v>1229</v>
      </c>
      <c r="B607" s="34" t="s">
        <v>1230</v>
      </c>
      <c r="C607" s="35" t="s">
        <v>590</v>
      </c>
      <c r="D607" s="36" t="n">
        <v>9.8</v>
      </c>
      <c r="E607" s="36" t="n">
        <v>2.15</v>
      </c>
      <c r="F607" s="36" t="n">
        <v>11.95</v>
      </c>
      <c r="G607" s="5" t="n">
        <f aca="false">LEN(A607)</f>
        <v>9</v>
      </c>
    </row>
    <row r="608" customFormat="false" ht="15" hidden="false" customHeight="false" outlineLevel="0" collapsed="false">
      <c r="A608" s="33" t="s">
        <v>1231</v>
      </c>
      <c r="B608" s="34" t="s">
        <v>1232</v>
      </c>
      <c r="C608" s="35" t="s">
        <v>590</v>
      </c>
      <c r="D608" s="36" t="n">
        <v>13.09</v>
      </c>
      <c r="E608" s="36" t="n">
        <v>2.15</v>
      </c>
      <c r="F608" s="36" t="n">
        <v>15.24</v>
      </c>
      <c r="G608" s="5" t="n">
        <f aca="false">LEN(A608)</f>
        <v>9</v>
      </c>
    </row>
    <row r="609" customFormat="false" ht="15" hidden="false" customHeight="false" outlineLevel="0" collapsed="false">
      <c r="A609" s="29" t="s">
        <v>1233</v>
      </c>
      <c r="B609" s="30" t="s">
        <v>1234</v>
      </c>
      <c r="C609" s="31"/>
      <c r="D609" s="32"/>
      <c r="E609" s="32"/>
      <c r="F609" s="32"/>
      <c r="G609" s="5" t="n">
        <f aca="false">LEN(A609)</f>
        <v>5</v>
      </c>
    </row>
    <row r="610" customFormat="false" ht="15" hidden="false" customHeight="false" outlineLevel="0" collapsed="false">
      <c r="A610" s="33" t="s">
        <v>1235</v>
      </c>
      <c r="B610" s="34" t="s">
        <v>1236</v>
      </c>
      <c r="C610" s="35" t="s">
        <v>590</v>
      </c>
      <c r="D610" s="36" t="n">
        <v>12.4</v>
      </c>
      <c r="E610" s="36" t="n">
        <v>1.08</v>
      </c>
      <c r="F610" s="36" t="n">
        <v>13.48</v>
      </c>
      <c r="G610" s="5" t="n">
        <f aca="false">LEN(A610)</f>
        <v>9</v>
      </c>
    </row>
    <row r="611" customFormat="false" ht="15" hidden="false" customHeight="false" outlineLevel="0" collapsed="false">
      <c r="A611" s="29" t="s">
        <v>1237</v>
      </c>
      <c r="B611" s="30" t="s">
        <v>1238</v>
      </c>
      <c r="C611" s="31"/>
      <c r="D611" s="32"/>
      <c r="E611" s="32"/>
      <c r="F611" s="32"/>
      <c r="G611" s="5" t="n">
        <f aca="false">LEN(A611)</f>
        <v>2</v>
      </c>
    </row>
    <row r="612" customFormat="false" ht="15" hidden="false" customHeight="false" outlineLevel="0" collapsed="false">
      <c r="A612" s="29" t="s">
        <v>1239</v>
      </c>
      <c r="B612" s="30" t="s">
        <v>1240</v>
      </c>
      <c r="C612" s="31"/>
      <c r="D612" s="32"/>
      <c r="E612" s="32"/>
      <c r="F612" s="32"/>
      <c r="G612" s="5" t="n">
        <f aca="false">LEN(A612)</f>
        <v>5</v>
      </c>
    </row>
    <row r="613" customFormat="false" ht="15" hidden="false" customHeight="false" outlineLevel="0" collapsed="false">
      <c r="A613" s="33" t="s">
        <v>1241</v>
      </c>
      <c r="B613" s="34" t="s">
        <v>1242</v>
      </c>
      <c r="C613" s="35" t="s">
        <v>154</v>
      </c>
      <c r="D613" s="36" t="n">
        <v>351.93</v>
      </c>
      <c r="E613" s="36"/>
      <c r="F613" s="36" t="n">
        <v>351.93</v>
      </c>
      <c r="G613" s="5" t="n">
        <f aca="false">LEN(A613)</f>
        <v>9</v>
      </c>
    </row>
    <row r="614" customFormat="false" ht="15" hidden="false" customHeight="false" outlineLevel="0" collapsed="false">
      <c r="A614" s="33" t="s">
        <v>1243</v>
      </c>
      <c r="B614" s="34" t="s">
        <v>1244</v>
      </c>
      <c r="C614" s="35" t="s">
        <v>154</v>
      </c>
      <c r="D614" s="36" t="n">
        <v>366.24</v>
      </c>
      <c r="E614" s="36"/>
      <c r="F614" s="36" t="n">
        <v>366.24</v>
      </c>
      <c r="G614" s="5" t="n">
        <f aca="false">LEN(A614)</f>
        <v>9</v>
      </c>
    </row>
    <row r="615" customFormat="false" ht="15" hidden="false" customHeight="false" outlineLevel="0" collapsed="false">
      <c r="A615" s="33" t="s">
        <v>1245</v>
      </c>
      <c r="B615" s="34" t="s">
        <v>1246</v>
      </c>
      <c r="C615" s="35" t="s">
        <v>154</v>
      </c>
      <c r="D615" s="36" t="n">
        <v>381.14</v>
      </c>
      <c r="E615" s="36"/>
      <c r="F615" s="36" t="n">
        <v>381.14</v>
      </c>
      <c r="G615" s="5" t="n">
        <f aca="false">LEN(A615)</f>
        <v>9</v>
      </c>
    </row>
    <row r="616" customFormat="false" ht="15" hidden="false" customHeight="false" outlineLevel="0" collapsed="false">
      <c r="A616" s="33" t="s">
        <v>1247</v>
      </c>
      <c r="B616" s="34" t="s">
        <v>1248</v>
      </c>
      <c r="C616" s="35" t="s">
        <v>154</v>
      </c>
      <c r="D616" s="36" t="n">
        <v>396.64</v>
      </c>
      <c r="E616" s="36"/>
      <c r="F616" s="36" t="n">
        <v>396.64</v>
      </c>
      <c r="G616" s="5" t="n">
        <f aca="false">LEN(A616)</f>
        <v>9</v>
      </c>
    </row>
    <row r="617" customFormat="false" ht="15" hidden="false" customHeight="false" outlineLevel="0" collapsed="false">
      <c r="A617" s="33" t="s">
        <v>1249</v>
      </c>
      <c r="B617" s="34" t="s">
        <v>1250</v>
      </c>
      <c r="C617" s="35" t="s">
        <v>154</v>
      </c>
      <c r="D617" s="36" t="n">
        <v>412.78</v>
      </c>
      <c r="E617" s="36"/>
      <c r="F617" s="36" t="n">
        <v>412.78</v>
      </c>
      <c r="G617" s="5" t="n">
        <f aca="false">LEN(A617)</f>
        <v>9</v>
      </c>
    </row>
    <row r="618" customFormat="false" ht="15" hidden="false" customHeight="false" outlineLevel="0" collapsed="false">
      <c r="A618" s="33" t="s">
        <v>1251</v>
      </c>
      <c r="B618" s="34" t="s">
        <v>1252</v>
      </c>
      <c r="C618" s="35" t="s">
        <v>154</v>
      </c>
      <c r="D618" s="36" t="n">
        <v>398.76</v>
      </c>
      <c r="E618" s="36"/>
      <c r="F618" s="36" t="n">
        <v>398.76</v>
      </c>
      <c r="G618" s="5" t="n">
        <f aca="false">LEN(A618)</f>
        <v>9</v>
      </c>
    </row>
    <row r="619" customFormat="false" ht="15" hidden="false" customHeight="false" outlineLevel="0" collapsed="false">
      <c r="A619" s="33" t="s">
        <v>1253</v>
      </c>
      <c r="B619" s="34" t="s">
        <v>1254</v>
      </c>
      <c r="C619" s="35" t="s">
        <v>154</v>
      </c>
      <c r="D619" s="36" t="n">
        <v>411.63</v>
      </c>
      <c r="E619" s="36"/>
      <c r="F619" s="36" t="n">
        <v>411.63</v>
      </c>
      <c r="G619" s="5" t="n">
        <f aca="false">LEN(A619)</f>
        <v>9</v>
      </c>
    </row>
    <row r="620" customFormat="false" ht="15" hidden="false" customHeight="false" outlineLevel="0" collapsed="false">
      <c r="A620" s="33" t="s">
        <v>1255</v>
      </c>
      <c r="B620" s="34" t="s">
        <v>1256</v>
      </c>
      <c r="C620" s="35" t="s">
        <v>154</v>
      </c>
      <c r="D620" s="36" t="n">
        <v>426.63</v>
      </c>
      <c r="E620" s="36"/>
      <c r="F620" s="36" t="n">
        <v>426.63</v>
      </c>
      <c r="G620" s="5" t="n">
        <f aca="false">LEN(A620)</f>
        <v>9</v>
      </c>
    </row>
    <row r="621" customFormat="false" ht="15" hidden="false" customHeight="false" outlineLevel="0" collapsed="false">
      <c r="A621" s="33" t="s">
        <v>1257</v>
      </c>
      <c r="B621" s="34" t="s">
        <v>1258</v>
      </c>
      <c r="C621" s="35" t="s">
        <v>154</v>
      </c>
      <c r="D621" s="36" t="n">
        <v>442.23</v>
      </c>
      <c r="E621" s="36"/>
      <c r="F621" s="36" t="n">
        <v>442.23</v>
      </c>
      <c r="G621" s="5" t="n">
        <f aca="false">LEN(A621)</f>
        <v>9</v>
      </c>
    </row>
    <row r="622" customFormat="false" ht="15" hidden="false" customHeight="false" outlineLevel="0" collapsed="false">
      <c r="A622" s="33" t="s">
        <v>1259</v>
      </c>
      <c r="B622" s="34" t="s">
        <v>1260</v>
      </c>
      <c r="C622" s="35" t="s">
        <v>154</v>
      </c>
      <c r="D622" s="36" t="n">
        <v>460.29</v>
      </c>
      <c r="E622" s="36"/>
      <c r="F622" s="36" t="n">
        <v>460.29</v>
      </c>
      <c r="G622" s="5" t="n">
        <f aca="false">LEN(A622)</f>
        <v>9</v>
      </c>
    </row>
    <row r="623" customFormat="false" ht="30" hidden="false" customHeight="false" outlineLevel="0" collapsed="false">
      <c r="A623" s="33" t="s">
        <v>1261</v>
      </c>
      <c r="B623" s="34" t="s">
        <v>1262</v>
      </c>
      <c r="C623" s="35" t="s">
        <v>154</v>
      </c>
      <c r="D623" s="36" t="n">
        <v>470.08</v>
      </c>
      <c r="E623" s="36"/>
      <c r="F623" s="36" t="n">
        <v>470.08</v>
      </c>
      <c r="G623" s="5" t="n">
        <f aca="false">LEN(A623)</f>
        <v>9</v>
      </c>
    </row>
    <row r="624" customFormat="false" ht="15" hidden="false" customHeight="false" outlineLevel="0" collapsed="false">
      <c r="A624" s="33" t="s">
        <v>1263</v>
      </c>
      <c r="B624" s="34" t="s">
        <v>1264</v>
      </c>
      <c r="C624" s="35" t="s">
        <v>154</v>
      </c>
      <c r="D624" s="36" t="n">
        <v>422.38</v>
      </c>
      <c r="E624" s="36"/>
      <c r="F624" s="36" t="n">
        <v>422.38</v>
      </c>
      <c r="G624" s="5" t="n">
        <f aca="false">LEN(A624)</f>
        <v>9</v>
      </c>
    </row>
    <row r="625" customFormat="false" ht="15" hidden="false" customHeight="false" outlineLevel="0" collapsed="false">
      <c r="A625" s="29" t="s">
        <v>1265</v>
      </c>
      <c r="B625" s="30" t="s">
        <v>1266</v>
      </c>
      <c r="C625" s="31"/>
      <c r="D625" s="32"/>
      <c r="E625" s="32"/>
      <c r="F625" s="32"/>
      <c r="G625" s="5" t="n">
        <f aca="false">LEN(A625)</f>
        <v>5</v>
      </c>
    </row>
    <row r="626" customFormat="false" ht="15" hidden="false" customHeight="false" outlineLevel="0" collapsed="false">
      <c r="A626" s="33" t="s">
        <v>1267</v>
      </c>
      <c r="B626" s="34" t="s">
        <v>1268</v>
      </c>
      <c r="C626" s="35" t="s">
        <v>154</v>
      </c>
      <c r="D626" s="36" t="n">
        <v>392.73</v>
      </c>
      <c r="E626" s="36"/>
      <c r="F626" s="36" t="n">
        <v>392.73</v>
      </c>
      <c r="G626" s="5" t="n">
        <f aca="false">LEN(A626)</f>
        <v>9</v>
      </c>
    </row>
    <row r="627" customFormat="false" ht="15" hidden="false" customHeight="false" outlineLevel="0" collapsed="false">
      <c r="A627" s="33" t="s">
        <v>1269</v>
      </c>
      <c r="B627" s="34" t="s">
        <v>1270</v>
      </c>
      <c r="C627" s="35" t="s">
        <v>154</v>
      </c>
      <c r="D627" s="36" t="n">
        <v>411.82</v>
      </c>
      <c r="E627" s="36"/>
      <c r="F627" s="36" t="n">
        <v>411.82</v>
      </c>
      <c r="G627" s="5" t="n">
        <f aca="false">LEN(A627)</f>
        <v>9</v>
      </c>
    </row>
    <row r="628" customFormat="false" ht="15" hidden="false" customHeight="false" outlineLevel="0" collapsed="false">
      <c r="A628" s="33" t="s">
        <v>1271</v>
      </c>
      <c r="B628" s="34" t="s">
        <v>1272</v>
      </c>
      <c r="C628" s="35" t="s">
        <v>154</v>
      </c>
      <c r="D628" s="36" t="n">
        <v>357.87</v>
      </c>
      <c r="E628" s="36"/>
      <c r="F628" s="36" t="n">
        <v>357.87</v>
      </c>
      <c r="G628" s="5" t="n">
        <f aca="false">LEN(A628)</f>
        <v>9</v>
      </c>
    </row>
    <row r="629" customFormat="false" ht="30" hidden="false" customHeight="false" outlineLevel="0" collapsed="false">
      <c r="A629" s="29" t="s">
        <v>1273</v>
      </c>
      <c r="B629" s="30" t="s">
        <v>1274</v>
      </c>
      <c r="C629" s="31"/>
      <c r="D629" s="32"/>
      <c r="E629" s="32"/>
      <c r="F629" s="32"/>
      <c r="G629" s="5" t="n">
        <f aca="false">LEN(A629)</f>
        <v>5</v>
      </c>
    </row>
    <row r="630" customFormat="false" ht="15" hidden="false" customHeight="false" outlineLevel="0" collapsed="false">
      <c r="A630" s="33" t="s">
        <v>1275</v>
      </c>
      <c r="B630" s="34" t="s">
        <v>1276</v>
      </c>
      <c r="C630" s="35" t="s">
        <v>154</v>
      </c>
      <c r="D630" s="36" t="n">
        <v>327.71</v>
      </c>
      <c r="E630" s="36" t="n">
        <v>100.5</v>
      </c>
      <c r="F630" s="36" t="n">
        <v>428.21</v>
      </c>
      <c r="G630" s="5" t="n">
        <f aca="false">LEN(A630)</f>
        <v>9</v>
      </c>
    </row>
    <row r="631" customFormat="false" ht="15" hidden="false" customHeight="false" outlineLevel="0" collapsed="false">
      <c r="A631" s="33" t="s">
        <v>1277</v>
      </c>
      <c r="B631" s="34" t="s">
        <v>1278</v>
      </c>
      <c r="C631" s="35" t="s">
        <v>154</v>
      </c>
      <c r="D631" s="36" t="n">
        <v>376.32</v>
      </c>
      <c r="E631" s="36" t="n">
        <v>100.5</v>
      </c>
      <c r="F631" s="36" t="n">
        <v>476.82</v>
      </c>
      <c r="G631" s="5" t="n">
        <f aca="false">LEN(A631)</f>
        <v>9</v>
      </c>
    </row>
    <row r="632" customFormat="false" ht="30" hidden="false" customHeight="false" outlineLevel="0" collapsed="false">
      <c r="A632" s="29" t="s">
        <v>1279</v>
      </c>
      <c r="B632" s="30" t="s">
        <v>1280</v>
      </c>
      <c r="C632" s="31"/>
      <c r="D632" s="32"/>
      <c r="E632" s="32"/>
      <c r="F632" s="32"/>
      <c r="G632" s="5" t="n">
        <f aca="false">LEN(A632)</f>
        <v>5</v>
      </c>
    </row>
    <row r="633" customFormat="false" ht="30" hidden="false" customHeight="false" outlineLevel="0" collapsed="false">
      <c r="A633" s="33" t="s">
        <v>1281</v>
      </c>
      <c r="B633" s="34" t="s">
        <v>1282</v>
      </c>
      <c r="C633" s="35" t="s">
        <v>154</v>
      </c>
      <c r="D633" s="36" t="n">
        <v>253.57</v>
      </c>
      <c r="E633" s="36" t="n">
        <v>41.88</v>
      </c>
      <c r="F633" s="36" t="n">
        <v>295.45</v>
      </c>
      <c r="G633" s="5" t="n">
        <f aca="false">LEN(A633)</f>
        <v>9</v>
      </c>
    </row>
    <row r="634" customFormat="false" ht="30" hidden="false" customHeight="false" outlineLevel="0" collapsed="false">
      <c r="A634" s="33" t="s">
        <v>1283</v>
      </c>
      <c r="B634" s="34" t="s">
        <v>1284</v>
      </c>
      <c r="C634" s="35" t="s">
        <v>154</v>
      </c>
      <c r="D634" s="36" t="n">
        <v>283.07</v>
      </c>
      <c r="E634" s="36" t="n">
        <v>41.88</v>
      </c>
      <c r="F634" s="36" t="n">
        <v>324.95</v>
      </c>
      <c r="G634" s="5" t="n">
        <f aca="false">LEN(A634)</f>
        <v>9</v>
      </c>
    </row>
    <row r="635" customFormat="false" ht="30" hidden="false" customHeight="false" outlineLevel="0" collapsed="false">
      <c r="A635" s="33" t="s">
        <v>1285</v>
      </c>
      <c r="B635" s="34" t="s">
        <v>1286</v>
      </c>
      <c r="C635" s="35" t="s">
        <v>154</v>
      </c>
      <c r="D635" s="36" t="n">
        <v>344.97</v>
      </c>
      <c r="E635" s="36" t="n">
        <v>41.88</v>
      </c>
      <c r="F635" s="36" t="n">
        <v>386.85</v>
      </c>
      <c r="G635" s="5" t="n">
        <f aca="false">LEN(A635)</f>
        <v>9</v>
      </c>
    </row>
    <row r="636" customFormat="false" ht="15" hidden="false" customHeight="false" outlineLevel="0" collapsed="false">
      <c r="A636" s="29" t="s">
        <v>1287</v>
      </c>
      <c r="B636" s="30" t="s">
        <v>1288</v>
      </c>
      <c r="C636" s="31"/>
      <c r="D636" s="32"/>
      <c r="E636" s="32"/>
      <c r="F636" s="32"/>
      <c r="G636" s="5" t="n">
        <f aca="false">LEN(A636)</f>
        <v>5</v>
      </c>
    </row>
    <row r="637" customFormat="false" ht="15" hidden="false" customHeight="false" outlineLevel="0" collapsed="false">
      <c r="A637" s="33" t="s">
        <v>1289</v>
      </c>
      <c r="B637" s="34" t="s">
        <v>1290</v>
      </c>
      <c r="C637" s="35" t="s">
        <v>154</v>
      </c>
      <c r="D637" s="36" t="n">
        <v>72.21</v>
      </c>
      <c r="E637" s="36" t="n">
        <v>41.88</v>
      </c>
      <c r="F637" s="36" t="n">
        <v>114.09</v>
      </c>
      <c r="G637" s="5" t="n">
        <f aca="false">LEN(A637)</f>
        <v>9</v>
      </c>
    </row>
    <row r="638" customFormat="false" ht="15" hidden="false" customHeight="false" outlineLevel="0" collapsed="false">
      <c r="A638" s="33" t="s">
        <v>1291</v>
      </c>
      <c r="B638" s="34" t="s">
        <v>1292</v>
      </c>
      <c r="C638" s="35" t="s">
        <v>154</v>
      </c>
      <c r="D638" s="36" t="n">
        <v>3349.26</v>
      </c>
      <c r="E638" s="36" t="n">
        <v>46.97</v>
      </c>
      <c r="F638" s="36" t="n">
        <v>3396.23</v>
      </c>
      <c r="G638" s="5" t="n">
        <f aca="false">LEN(A638)</f>
        <v>9</v>
      </c>
    </row>
    <row r="639" customFormat="false" ht="15" hidden="false" customHeight="false" outlineLevel="0" collapsed="false">
      <c r="A639" s="33" t="s">
        <v>1293</v>
      </c>
      <c r="B639" s="34" t="s">
        <v>1294</v>
      </c>
      <c r="C639" s="35" t="s">
        <v>154</v>
      </c>
      <c r="D639" s="36" t="n">
        <v>305.07</v>
      </c>
      <c r="E639" s="36" t="n">
        <v>46.97</v>
      </c>
      <c r="F639" s="36" t="n">
        <v>352.04</v>
      </c>
      <c r="G639" s="5" t="n">
        <f aca="false">LEN(A639)</f>
        <v>9</v>
      </c>
    </row>
    <row r="640" customFormat="false" ht="30" hidden="false" customHeight="false" outlineLevel="0" collapsed="false">
      <c r="A640" s="33" t="s">
        <v>1295</v>
      </c>
      <c r="B640" s="34" t="s">
        <v>1296</v>
      </c>
      <c r="C640" s="35" t="s">
        <v>154</v>
      </c>
      <c r="D640" s="36" t="n">
        <v>294.17</v>
      </c>
      <c r="E640" s="36" t="n">
        <v>308.72</v>
      </c>
      <c r="F640" s="36" t="n">
        <v>602.89</v>
      </c>
      <c r="G640" s="5" t="n">
        <f aca="false">LEN(A640)</f>
        <v>9</v>
      </c>
    </row>
    <row r="641" customFormat="false" ht="30" hidden="false" customHeight="false" outlineLevel="0" collapsed="false">
      <c r="A641" s="33" t="s">
        <v>1297</v>
      </c>
      <c r="B641" s="34" t="s">
        <v>1298</v>
      </c>
      <c r="C641" s="35" t="s">
        <v>154</v>
      </c>
      <c r="D641" s="36" t="n">
        <v>1908.54</v>
      </c>
      <c r="E641" s="36" t="n">
        <v>564.88</v>
      </c>
      <c r="F641" s="36" t="n">
        <v>2473.42</v>
      </c>
      <c r="G641" s="5" t="n">
        <f aca="false">LEN(A641)</f>
        <v>9</v>
      </c>
    </row>
    <row r="642" customFormat="false" ht="15" hidden="false" customHeight="false" outlineLevel="0" collapsed="false">
      <c r="A642" s="29" t="s">
        <v>1299</v>
      </c>
      <c r="B642" s="30" t="s">
        <v>1300</v>
      </c>
      <c r="C642" s="31"/>
      <c r="D642" s="32"/>
      <c r="E642" s="32"/>
      <c r="F642" s="32"/>
      <c r="G642" s="5" t="n">
        <f aca="false">LEN(A642)</f>
        <v>5</v>
      </c>
    </row>
    <row r="643" customFormat="false" ht="30" hidden="false" customHeight="false" outlineLevel="0" collapsed="false">
      <c r="A643" s="33" t="s">
        <v>1301</v>
      </c>
      <c r="B643" s="34" t="s">
        <v>1302</v>
      </c>
      <c r="C643" s="35" t="s">
        <v>154</v>
      </c>
      <c r="D643" s="36" t="n">
        <v>461.66</v>
      </c>
      <c r="E643" s="36" t="n">
        <v>41.88</v>
      </c>
      <c r="F643" s="36" t="n">
        <v>503.54</v>
      </c>
      <c r="G643" s="5" t="n">
        <f aca="false">LEN(A643)</f>
        <v>9</v>
      </c>
    </row>
    <row r="644" customFormat="false" ht="15" hidden="false" customHeight="false" outlineLevel="0" collapsed="false">
      <c r="A644" s="29" t="s">
        <v>1303</v>
      </c>
      <c r="B644" s="30" t="s">
        <v>1304</v>
      </c>
      <c r="C644" s="31"/>
      <c r="D644" s="32"/>
      <c r="E644" s="32"/>
      <c r="F644" s="32"/>
      <c r="G644" s="5" t="n">
        <f aca="false">LEN(A644)</f>
        <v>5</v>
      </c>
    </row>
    <row r="645" customFormat="false" ht="30" hidden="false" customHeight="false" outlineLevel="0" collapsed="false">
      <c r="A645" s="33" t="s">
        <v>1305</v>
      </c>
      <c r="B645" s="34" t="s">
        <v>1306</v>
      </c>
      <c r="C645" s="35" t="s">
        <v>154</v>
      </c>
      <c r="D645" s="36"/>
      <c r="E645" s="36" t="n">
        <v>70.61</v>
      </c>
      <c r="F645" s="36" t="n">
        <v>70.61</v>
      </c>
      <c r="G645" s="5" t="n">
        <f aca="false">LEN(A645)</f>
        <v>9</v>
      </c>
    </row>
    <row r="646" customFormat="false" ht="30" hidden="false" customHeight="false" outlineLevel="0" collapsed="false">
      <c r="A646" s="33" t="s">
        <v>1307</v>
      </c>
      <c r="B646" s="34" t="s">
        <v>1308</v>
      </c>
      <c r="C646" s="35" t="s">
        <v>154</v>
      </c>
      <c r="D646" s="36"/>
      <c r="E646" s="36" t="n">
        <v>141.22</v>
      </c>
      <c r="F646" s="36" t="n">
        <v>141.22</v>
      </c>
      <c r="G646" s="5" t="n">
        <f aca="false">LEN(A646)</f>
        <v>9</v>
      </c>
    </row>
    <row r="647" customFormat="false" ht="30" hidden="false" customHeight="false" outlineLevel="0" collapsed="false">
      <c r="A647" s="33" t="s">
        <v>1309</v>
      </c>
      <c r="B647" s="34" t="s">
        <v>1310</v>
      </c>
      <c r="C647" s="35" t="s">
        <v>154</v>
      </c>
      <c r="D647" s="36"/>
      <c r="E647" s="36" t="n">
        <v>97.54</v>
      </c>
      <c r="F647" s="36" t="n">
        <v>97.54</v>
      </c>
      <c r="G647" s="5" t="n">
        <f aca="false">LEN(A647)</f>
        <v>9</v>
      </c>
    </row>
    <row r="648" customFormat="false" ht="30" hidden="false" customHeight="false" outlineLevel="0" collapsed="false">
      <c r="A648" s="33" t="s">
        <v>1311</v>
      </c>
      <c r="B648" s="34" t="s">
        <v>1312</v>
      </c>
      <c r="C648" s="35" t="s">
        <v>154</v>
      </c>
      <c r="D648" s="36" t="n">
        <v>41.69</v>
      </c>
      <c r="E648" s="36" t="n">
        <v>107.72</v>
      </c>
      <c r="F648" s="36" t="n">
        <v>149.41</v>
      </c>
      <c r="G648" s="5" t="n">
        <f aca="false">LEN(A648)</f>
        <v>9</v>
      </c>
    </row>
    <row r="649" customFormat="false" ht="15" hidden="false" customHeight="false" outlineLevel="0" collapsed="false">
      <c r="A649" s="33" t="s">
        <v>1313</v>
      </c>
      <c r="B649" s="34" t="s">
        <v>1314</v>
      </c>
      <c r="C649" s="35" t="s">
        <v>73</v>
      </c>
      <c r="D649" s="36" t="n">
        <v>14.47</v>
      </c>
      <c r="E649" s="36"/>
      <c r="F649" s="36" t="n">
        <v>14.47</v>
      </c>
      <c r="G649" s="5" t="n">
        <f aca="false">LEN(A649)</f>
        <v>9</v>
      </c>
    </row>
    <row r="650" customFormat="false" ht="15" hidden="false" customHeight="false" outlineLevel="0" collapsed="false">
      <c r="A650" s="29" t="s">
        <v>1315</v>
      </c>
      <c r="B650" s="30" t="s">
        <v>1316</v>
      </c>
      <c r="C650" s="31"/>
      <c r="D650" s="32"/>
      <c r="E650" s="32"/>
      <c r="F650" s="32"/>
      <c r="G650" s="5" t="n">
        <f aca="false">LEN(A650)</f>
        <v>5</v>
      </c>
    </row>
    <row r="651" customFormat="false" ht="15" hidden="false" customHeight="false" outlineLevel="0" collapsed="false">
      <c r="A651" s="33" t="s">
        <v>1317</v>
      </c>
      <c r="B651" s="34" t="s">
        <v>1318</v>
      </c>
      <c r="C651" s="35" t="s">
        <v>154</v>
      </c>
      <c r="D651" s="36" t="n">
        <v>141.97</v>
      </c>
      <c r="E651" s="36" t="n">
        <v>58.63</v>
      </c>
      <c r="F651" s="36" t="n">
        <v>200.6</v>
      </c>
      <c r="G651" s="5" t="n">
        <f aca="false">LEN(A651)</f>
        <v>9</v>
      </c>
    </row>
    <row r="652" customFormat="false" ht="15" hidden="false" customHeight="false" outlineLevel="0" collapsed="false">
      <c r="A652" s="33" t="s">
        <v>1319</v>
      </c>
      <c r="B652" s="34" t="s">
        <v>1320</v>
      </c>
      <c r="C652" s="35" t="s">
        <v>154</v>
      </c>
      <c r="D652" s="36" t="n">
        <v>110.35</v>
      </c>
      <c r="E652" s="36" t="n">
        <v>25.13</v>
      </c>
      <c r="F652" s="36" t="n">
        <v>135.48</v>
      </c>
      <c r="G652" s="5" t="n">
        <f aca="false">LEN(A652)</f>
        <v>9</v>
      </c>
    </row>
    <row r="653" customFormat="false" ht="15" hidden="false" customHeight="false" outlineLevel="0" collapsed="false">
      <c r="A653" s="33" t="s">
        <v>1321</v>
      </c>
      <c r="B653" s="34" t="s">
        <v>1322</v>
      </c>
      <c r="C653" s="35" t="s">
        <v>73</v>
      </c>
      <c r="D653" s="36" t="n">
        <v>2.52</v>
      </c>
      <c r="E653" s="36" t="n">
        <v>0.5</v>
      </c>
      <c r="F653" s="36" t="n">
        <v>3.02</v>
      </c>
      <c r="G653" s="5" t="n">
        <f aca="false">LEN(A653)</f>
        <v>9</v>
      </c>
    </row>
    <row r="654" customFormat="false" ht="30" hidden="false" customHeight="false" outlineLevel="0" collapsed="false">
      <c r="A654" s="33" t="s">
        <v>1323</v>
      </c>
      <c r="B654" s="34" t="s">
        <v>1324</v>
      </c>
      <c r="C654" s="35" t="s">
        <v>154</v>
      </c>
      <c r="D654" s="36" t="n">
        <v>503</v>
      </c>
      <c r="E654" s="36" t="n">
        <v>43.68</v>
      </c>
      <c r="F654" s="36" t="n">
        <v>546.68</v>
      </c>
      <c r="G654" s="5" t="n">
        <f aca="false">LEN(A654)</f>
        <v>9</v>
      </c>
    </row>
    <row r="655" customFormat="false" ht="15" hidden="false" customHeight="false" outlineLevel="0" collapsed="false">
      <c r="A655" s="33" t="s">
        <v>1325</v>
      </c>
      <c r="B655" s="34" t="s">
        <v>1326</v>
      </c>
      <c r="C655" s="35" t="s">
        <v>154</v>
      </c>
      <c r="D655" s="36" t="n">
        <v>236.25</v>
      </c>
      <c r="E655" s="36" t="n">
        <v>33.5</v>
      </c>
      <c r="F655" s="36" t="n">
        <v>269.75</v>
      </c>
      <c r="G655" s="5" t="n">
        <f aca="false">LEN(A655)</f>
        <v>9</v>
      </c>
    </row>
    <row r="656" customFormat="false" ht="30" hidden="false" customHeight="false" outlineLevel="0" collapsed="false">
      <c r="A656" s="33" t="s">
        <v>1327</v>
      </c>
      <c r="B656" s="34" t="s">
        <v>1328</v>
      </c>
      <c r="C656" s="35" t="s">
        <v>154</v>
      </c>
      <c r="D656" s="36"/>
      <c r="E656" s="36" t="n">
        <v>33.5</v>
      </c>
      <c r="F656" s="36" t="n">
        <v>33.5</v>
      </c>
      <c r="G656" s="5" t="n">
        <f aca="false">LEN(A656)</f>
        <v>9</v>
      </c>
    </row>
    <row r="657" customFormat="false" ht="15" hidden="false" customHeight="false" outlineLevel="0" collapsed="false">
      <c r="A657" s="33" t="s">
        <v>1329</v>
      </c>
      <c r="B657" s="34" t="s">
        <v>1330</v>
      </c>
      <c r="C657" s="35" t="s">
        <v>154</v>
      </c>
      <c r="D657" s="36" t="n">
        <v>138.85</v>
      </c>
      <c r="E657" s="36" t="n">
        <v>16.75</v>
      </c>
      <c r="F657" s="36" t="n">
        <v>155.6</v>
      </c>
      <c r="G657" s="5" t="n">
        <f aca="false">LEN(A657)</f>
        <v>9</v>
      </c>
    </row>
    <row r="658" customFormat="false" ht="15" hidden="false" customHeight="false" outlineLevel="0" collapsed="false">
      <c r="A658" s="33" t="s">
        <v>1331</v>
      </c>
      <c r="B658" s="34" t="s">
        <v>1332</v>
      </c>
      <c r="C658" s="35" t="s">
        <v>154</v>
      </c>
      <c r="D658" s="36" t="n">
        <v>116.25</v>
      </c>
      <c r="E658" s="36" t="n">
        <v>50.25</v>
      </c>
      <c r="F658" s="36" t="n">
        <v>166.5</v>
      </c>
      <c r="G658" s="5" t="n">
        <f aca="false">LEN(A658)</f>
        <v>9</v>
      </c>
    </row>
    <row r="659" customFormat="false" ht="15" hidden="false" customHeight="false" outlineLevel="0" collapsed="false">
      <c r="A659" s="33" t="s">
        <v>1333</v>
      </c>
      <c r="B659" s="34" t="s">
        <v>1334</v>
      </c>
      <c r="C659" s="35" t="s">
        <v>154</v>
      </c>
      <c r="D659" s="36" t="n">
        <v>141.97</v>
      </c>
      <c r="E659" s="36" t="n">
        <v>78.99</v>
      </c>
      <c r="F659" s="36" t="n">
        <v>220.96</v>
      </c>
      <c r="G659" s="5" t="n">
        <f aca="false">LEN(A659)</f>
        <v>9</v>
      </c>
    </row>
    <row r="660" customFormat="false" ht="15" hidden="false" customHeight="false" outlineLevel="0" collapsed="false">
      <c r="A660" s="33" t="s">
        <v>1335</v>
      </c>
      <c r="B660" s="34" t="s">
        <v>1336</v>
      </c>
      <c r="C660" s="35" t="s">
        <v>154</v>
      </c>
      <c r="D660" s="36" t="n">
        <v>155.74</v>
      </c>
      <c r="E660" s="36" t="n">
        <v>0.17</v>
      </c>
      <c r="F660" s="36" t="n">
        <v>155.91</v>
      </c>
      <c r="G660" s="5" t="n">
        <f aca="false">LEN(A660)</f>
        <v>9</v>
      </c>
    </row>
    <row r="661" customFormat="false" ht="15" hidden="false" customHeight="false" outlineLevel="0" collapsed="false">
      <c r="A661" s="33" t="s">
        <v>1337</v>
      </c>
      <c r="B661" s="34" t="s">
        <v>1338</v>
      </c>
      <c r="C661" s="35" t="s">
        <v>154</v>
      </c>
      <c r="D661" s="36" t="n">
        <v>288.34</v>
      </c>
      <c r="E661" s="36" t="n">
        <v>13.4</v>
      </c>
      <c r="F661" s="36" t="n">
        <v>301.74</v>
      </c>
      <c r="G661" s="5" t="n">
        <f aca="false">LEN(A661)</f>
        <v>9</v>
      </c>
    </row>
    <row r="662" customFormat="false" ht="30" hidden="false" customHeight="false" outlineLevel="0" collapsed="false">
      <c r="A662" s="33" t="s">
        <v>1339</v>
      </c>
      <c r="B662" s="34" t="s">
        <v>1340</v>
      </c>
      <c r="C662" s="35" t="s">
        <v>154</v>
      </c>
      <c r="D662" s="36" t="n">
        <v>990.37</v>
      </c>
      <c r="E662" s="36" t="n">
        <v>13.4</v>
      </c>
      <c r="F662" s="36" t="n">
        <v>1003.77</v>
      </c>
      <c r="G662" s="5" t="n">
        <f aca="false">LEN(A662)</f>
        <v>9</v>
      </c>
    </row>
    <row r="663" customFormat="false" ht="15" hidden="false" customHeight="false" outlineLevel="0" collapsed="false">
      <c r="A663" s="29" t="s">
        <v>1341</v>
      </c>
      <c r="B663" s="30" t="s">
        <v>1342</v>
      </c>
      <c r="C663" s="31"/>
      <c r="D663" s="32"/>
      <c r="E663" s="32"/>
      <c r="F663" s="32"/>
      <c r="G663" s="5" t="n">
        <f aca="false">LEN(A663)</f>
        <v>5</v>
      </c>
    </row>
    <row r="664" customFormat="false" ht="15" hidden="false" customHeight="false" outlineLevel="0" collapsed="false">
      <c r="A664" s="33" t="s">
        <v>1343</v>
      </c>
      <c r="B664" s="34" t="s">
        <v>1344</v>
      </c>
      <c r="C664" s="35" t="s">
        <v>73</v>
      </c>
      <c r="D664" s="36" t="n">
        <v>1.4</v>
      </c>
      <c r="E664" s="36" t="n">
        <v>4.19</v>
      </c>
      <c r="F664" s="36" t="n">
        <v>5.59</v>
      </c>
      <c r="G664" s="5" t="n">
        <f aca="false">LEN(A664)</f>
        <v>9</v>
      </c>
    </row>
    <row r="665" customFormat="false" ht="30" hidden="false" customHeight="false" outlineLevel="0" collapsed="false">
      <c r="A665" s="33" t="s">
        <v>1345</v>
      </c>
      <c r="B665" s="34" t="s">
        <v>1346</v>
      </c>
      <c r="C665" s="35" t="s">
        <v>129</v>
      </c>
      <c r="D665" s="36" t="n">
        <v>16.92</v>
      </c>
      <c r="E665" s="36"/>
      <c r="F665" s="36" t="n">
        <v>16.92</v>
      </c>
      <c r="G665" s="5" t="n">
        <f aca="false">LEN(A665)</f>
        <v>9</v>
      </c>
    </row>
    <row r="666" customFormat="false" ht="15" hidden="false" customHeight="false" outlineLevel="0" collapsed="false">
      <c r="A666" s="33" t="s">
        <v>1347</v>
      </c>
      <c r="B666" s="34" t="s">
        <v>1348</v>
      </c>
      <c r="C666" s="35" t="s">
        <v>73</v>
      </c>
      <c r="D666" s="36" t="n">
        <v>3.67</v>
      </c>
      <c r="E666" s="36" t="n">
        <v>4.19</v>
      </c>
      <c r="F666" s="36" t="n">
        <v>7.86</v>
      </c>
      <c r="G666" s="5" t="n">
        <f aca="false">LEN(A666)</f>
        <v>9</v>
      </c>
    </row>
    <row r="667" customFormat="false" ht="30" hidden="false" customHeight="false" outlineLevel="0" collapsed="false">
      <c r="A667" s="33" t="s">
        <v>1349</v>
      </c>
      <c r="B667" s="34" t="s">
        <v>1350</v>
      </c>
      <c r="C667" s="35" t="s">
        <v>154</v>
      </c>
      <c r="D667" s="36" t="n">
        <v>6873.51</v>
      </c>
      <c r="E667" s="36" t="n">
        <v>1453.5</v>
      </c>
      <c r="F667" s="36" t="n">
        <v>8327.01</v>
      </c>
      <c r="G667" s="5" t="n">
        <f aca="false">LEN(A667)</f>
        <v>9</v>
      </c>
    </row>
    <row r="668" customFormat="false" ht="30" hidden="false" customHeight="false" outlineLevel="0" collapsed="false">
      <c r="A668" s="33" t="s">
        <v>1351</v>
      </c>
      <c r="B668" s="34" t="s">
        <v>1352</v>
      </c>
      <c r="C668" s="35" t="s">
        <v>129</v>
      </c>
      <c r="D668" s="36" t="n">
        <v>101.6</v>
      </c>
      <c r="E668" s="36" t="n">
        <v>111.33</v>
      </c>
      <c r="F668" s="36" t="n">
        <v>212.93</v>
      </c>
      <c r="G668" s="5" t="n">
        <f aca="false">LEN(A668)</f>
        <v>9</v>
      </c>
    </row>
    <row r="669" customFormat="false" ht="15" hidden="false" customHeight="false" outlineLevel="0" collapsed="false">
      <c r="A669" s="29" t="s">
        <v>1353</v>
      </c>
      <c r="B669" s="30" t="s">
        <v>1354</v>
      </c>
      <c r="C669" s="31"/>
      <c r="D669" s="32"/>
      <c r="E669" s="32"/>
      <c r="F669" s="32"/>
      <c r="G669" s="5" t="n">
        <f aca="false">LEN(A669)</f>
        <v>2</v>
      </c>
    </row>
    <row r="670" customFormat="false" ht="15" hidden="false" customHeight="false" outlineLevel="0" collapsed="false">
      <c r="A670" s="29" t="s">
        <v>1355</v>
      </c>
      <c r="B670" s="30" t="s">
        <v>1356</v>
      </c>
      <c r="C670" s="31"/>
      <c r="D670" s="32"/>
      <c r="E670" s="32"/>
      <c r="F670" s="32"/>
      <c r="G670" s="5" t="n">
        <f aca="false">LEN(A670)</f>
        <v>5</v>
      </c>
    </row>
    <row r="671" customFormat="false" ht="15" hidden="false" customHeight="false" outlineLevel="0" collapsed="false">
      <c r="A671" s="33" t="s">
        <v>1357</v>
      </c>
      <c r="B671" s="34" t="s">
        <v>1358</v>
      </c>
      <c r="C671" s="35" t="s">
        <v>129</v>
      </c>
      <c r="D671" s="36" t="n">
        <v>16.01</v>
      </c>
      <c r="E671" s="36" t="n">
        <v>39.1</v>
      </c>
      <c r="F671" s="36" t="n">
        <v>55.11</v>
      </c>
      <c r="G671" s="5" t="n">
        <f aca="false">LEN(A671)</f>
        <v>9</v>
      </c>
    </row>
    <row r="672" customFormat="false" ht="15" hidden="false" customHeight="false" outlineLevel="0" collapsed="false">
      <c r="A672" s="33" t="s">
        <v>1359</v>
      </c>
      <c r="B672" s="34" t="s">
        <v>1360</v>
      </c>
      <c r="C672" s="35" t="s">
        <v>129</v>
      </c>
      <c r="D672" s="36" t="n">
        <v>24.95</v>
      </c>
      <c r="E672" s="36" t="n">
        <v>40.65</v>
      </c>
      <c r="F672" s="36" t="n">
        <v>65.6</v>
      </c>
      <c r="G672" s="5" t="n">
        <f aca="false">LEN(A672)</f>
        <v>9</v>
      </c>
    </row>
    <row r="673" customFormat="false" ht="15" hidden="false" customHeight="false" outlineLevel="0" collapsed="false">
      <c r="A673" s="33" t="s">
        <v>1361</v>
      </c>
      <c r="B673" s="34" t="s">
        <v>1362</v>
      </c>
      <c r="C673" s="35" t="s">
        <v>129</v>
      </c>
      <c r="D673" s="36" t="n">
        <v>36.06</v>
      </c>
      <c r="E673" s="36" t="n">
        <v>64.71</v>
      </c>
      <c r="F673" s="36" t="n">
        <v>100.77</v>
      </c>
      <c r="G673" s="5" t="n">
        <f aca="false">LEN(A673)</f>
        <v>9</v>
      </c>
    </row>
    <row r="674" customFormat="false" ht="15" hidden="false" customHeight="false" outlineLevel="0" collapsed="false">
      <c r="A674" s="29" t="s">
        <v>1363</v>
      </c>
      <c r="B674" s="30" t="s">
        <v>1364</v>
      </c>
      <c r="C674" s="31"/>
      <c r="D674" s="32"/>
      <c r="E674" s="32"/>
      <c r="F674" s="32"/>
      <c r="G674" s="5" t="n">
        <f aca="false">LEN(A674)</f>
        <v>5</v>
      </c>
    </row>
    <row r="675" customFormat="false" ht="30" hidden="false" customHeight="false" outlineLevel="0" collapsed="false">
      <c r="A675" s="33" t="s">
        <v>1365</v>
      </c>
      <c r="B675" s="34" t="s">
        <v>1366</v>
      </c>
      <c r="C675" s="35" t="s">
        <v>70</v>
      </c>
      <c r="D675" s="36" t="n">
        <v>5700</v>
      </c>
      <c r="E675" s="36"/>
      <c r="F675" s="36" t="n">
        <v>5700</v>
      </c>
      <c r="G675" s="5" t="n">
        <f aca="false">LEN(A675)</f>
        <v>9</v>
      </c>
    </row>
    <row r="676" customFormat="false" ht="15" hidden="false" customHeight="false" outlineLevel="0" collapsed="false">
      <c r="A676" s="33" t="s">
        <v>1367</v>
      </c>
      <c r="B676" s="34" t="s">
        <v>1368</v>
      </c>
      <c r="C676" s="35" t="s">
        <v>129</v>
      </c>
      <c r="D676" s="36" t="n">
        <v>87.73</v>
      </c>
      <c r="E676" s="36" t="n">
        <v>1.68</v>
      </c>
      <c r="F676" s="36" t="n">
        <v>89.41</v>
      </c>
      <c r="G676" s="5" t="n">
        <f aca="false">LEN(A676)</f>
        <v>9</v>
      </c>
    </row>
    <row r="677" customFormat="false" ht="15" hidden="false" customHeight="false" outlineLevel="0" collapsed="false">
      <c r="A677" s="33" t="s">
        <v>1369</v>
      </c>
      <c r="B677" s="34" t="s">
        <v>1370</v>
      </c>
      <c r="C677" s="35" t="s">
        <v>129</v>
      </c>
      <c r="D677" s="36" t="n">
        <v>91.52</v>
      </c>
      <c r="E677" s="36" t="n">
        <v>1.68</v>
      </c>
      <c r="F677" s="36" t="n">
        <v>93.2</v>
      </c>
      <c r="G677" s="5" t="n">
        <f aca="false">LEN(A677)</f>
        <v>9</v>
      </c>
    </row>
    <row r="678" customFormat="false" ht="15" hidden="false" customHeight="false" outlineLevel="0" collapsed="false">
      <c r="A678" s="33" t="s">
        <v>1371</v>
      </c>
      <c r="B678" s="34" t="s">
        <v>1372</v>
      </c>
      <c r="C678" s="35" t="s">
        <v>129</v>
      </c>
      <c r="D678" s="36" t="n">
        <v>120.86</v>
      </c>
      <c r="E678" s="36" t="n">
        <v>1.68</v>
      </c>
      <c r="F678" s="36" t="n">
        <v>122.54</v>
      </c>
      <c r="G678" s="5" t="n">
        <f aca="false">LEN(A678)</f>
        <v>9</v>
      </c>
    </row>
    <row r="679" customFormat="false" ht="15" hidden="false" customHeight="false" outlineLevel="0" collapsed="false">
      <c r="A679" s="33" t="s">
        <v>1373</v>
      </c>
      <c r="B679" s="34" t="s">
        <v>1374</v>
      </c>
      <c r="C679" s="35" t="s">
        <v>129</v>
      </c>
      <c r="D679" s="36" t="n">
        <v>156.68</v>
      </c>
      <c r="E679" s="36" t="n">
        <v>1.68</v>
      </c>
      <c r="F679" s="36" t="n">
        <v>158.36</v>
      </c>
      <c r="G679" s="5" t="n">
        <f aca="false">LEN(A679)</f>
        <v>9</v>
      </c>
    </row>
    <row r="680" customFormat="false" ht="15" hidden="false" customHeight="false" outlineLevel="0" collapsed="false">
      <c r="A680" s="33" t="s">
        <v>1375</v>
      </c>
      <c r="B680" s="34" t="s">
        <v>1376</v>
      </c>
      <c r="C680" s="35" t="s">
        <v>129</v>
      </c>
      <c r="D680" s="36" t="n">
        <v>165</v>
      </c>
      <c r="E680" s="36" t="n">
        <v>1.68</v>
      </c>
      <c r="F680" s="36" t="n">
        <v>166.68</v>
      </c>
      <c r="G680" s="5" t="n">
        <f aca="false">LEN(A680)</f>
        <v>9</v>
      </c>
    </row>
    <row r="681" customFormat="false" ht="15" hidden="false" customHeight="false" outlineLevel="0" collapsed="false">
      <c r="A681" s="33" t="s">
        <v>1377</v>
      </c>
      <c r="B681" s="34" t="s">
        <v>1378</v>
      </c>
      <c r="C681" s="35" t="s">
        <v>129</v>
      </c>
      <c r="D681" s="36" t="n">
        <v>157.85</v>
      </c>
      <c r="E681" s="36" t="n">
        <v>1.68</v>
      </c>
      <c r="F681" s="36" t="n">
        <v>159.53</v>
      </c>
      <c r="G681" s="5" t="n">
        <f aca="false">LEN(A681)</f>
        <v>9</v>
      </c>
    </row>
    <row r="682" customFormat="false" ht="15" hidden="false" customHeight="false" outlineLevel="0" collapsed="false">
      <c r="A682" s="29" t="s">
        <v>1379</v>
      </c>
      <c r="B682" s="30" t="s">
        <v>1380</v>
      </c>
      <c r="C682" s="31"/>
      <c r="D682" s="32"/>
      <c r="E682" s="32"/>
      <c r="F682" s="32"/>
      <c r="G682" s="5" t="n">
        <f aca="false">LEN(A682)</f>
        <v>5</v>
      </c>
    </row>
    <row r="683" customFormat="false" ht="30" hidden="false" customHeight="false" outlineLevel="0" collapsed="false">
      <c r="A683" s="33" t="s">
        <v>1381</v>
      </c>
      <c r="B683" s="34" t="s">
        <v>1382</v>
      </c>
      <c r="C683" s="35" t="s">
        <v>70</v>
      </c>
      <c r="D683" s="36" t="n">
        <v>1723.3</v>
      </c>
      <c r="E683" s="36"/>
      <c r="F683" s="36" t="n">
        <v>1723.3</v>
      </c>
      <c r="G683" s="5" t="n">
        <f aca="false">LEN(A683)</f>
        <v>9</v>
      </c>
    </row>
    <row r="684" customFormat="false" ht="15" hidden="false" customHeight="false" outlineLevel="0" collapsed="false">
      <c r="A684" s="33" t="s">
        <v>1383</v>
      </c>
      <c r="B684" s="34" t="s">
        <v>1384</v>
      </c>
      <c r="C684" s="35" t="s">
        <v>129</v>
      </c>
      <c r="D684" s="36" t="n">
        <v>32.02</v>
      </c>
      <c r="E684" s="36" t="n">
        <v>12.38</v>
      </c>
      <c r="F684" s="36" t="n">
        <v>44.4</v>
      </c>
      <c r="G684" s="5" t="n">
        <f aca="false">LEN(A684)</f>
        <v>9</v>
      </c>
    </row>
    <row r="685" customFormat="false" ht="15" hidden="false" customHeight="false" outlineLevel="0" collapsed="false">
      <c r="A685" s="33" t="s">
        <v>1385</v>
      </c>
      <c r="B685" s="34" t="s">
        <v>1386</v>
      </c>
      <c r="C685" s="35" t="s">
        <v>129</v>
      </c>
      <c r="D685" s="36" t="n">
        <v>44.46</v>
      </c>
      <c r="E685" s="36" t="n">
        <v>17.89</v>
      </c>
      <c r="F685" s="36" t="n">
        <v>62.35</v>
      </c>
      <c r="G685" s="5" t="n">
        <f aca="false">LEN(A685)</f>
        <v>9</v>
      </c>
    </row>
    <row r="686" customFormat="false" ht="15" hidden="false" customHeight="false" outlineLevel="0" collapsed="false">
      <c r="A686" s="33" t="s">
        <v>1387</v>
      </c>
      <c r="B686" s="34" t="s">
        <v>1388</v>
      </c>
      <c r="C686" s="35" t="s">
        <v>129</v>
      </c>
      <c r="D686" s="36" t="n">
        <v>58.8</v>
      </c>
      <c r="E686" s="36" t="n">
        <v>24.5</v>
      </c>
      <c r="F686" s="36" t="n">
        <v>83.3</v>
      </c>
      <c r="G686" s="5" t="n">
        <f aca="false">LEN(A686)</f>
        <v>9</v>
      </c>
    </row>
    <row r="687" customFormat="false" ht="15" hidden="false" customHeight="false" outlineLevel="0" collapsed="false">
      <c r="A687" s="33" t="s">
        <v>1389</v>
      </c>
      <c r="B687" s="34" t="s">
        <v>1390</v>
      </c>
      <c r="C687" s="35" t="s">
        <v>129</v>
      </c>
      <c r="D687" s="36" t="n">
        <v>77.16</v>
      </c>
      <c r="E687" s="36" t="n">
        <v>32.42</v>
      </c>
      <c r="F687" s="36" t="n">
        <v>109.58</v>
      </c>
      <c r="G687" s="5" t="n">
        <f aca="false">LEN(A687)</f>
        <v>9</v>
      </c>
    </row>
    <row r="688" customFormat="false" ht="15" hidden="false" customHeight="false" outlineLevel="0" collapsed="false">
      <c r="A688" s="29" t="s">
        <v>1391</v>
      </c>
      <c r="B688" s="30" t="s">
        <v>1392</v>
      </c>
      <c r="C688" s="31"/>
      <c r="D688" s="32"/>
      <c r="E688" s="32"/>
      <c r="F688" s="32"/>
      <c r="G688" s="5" t="n">
        <f aca="false">LEN(A688)</f>
        <v>5</v>
      </c>
    </row>
    <row r="689" customFormat="false" ht="30" hidden="false" customHeight="false" outlineLevel="0" collapsed="false">
      <c r="A689" s="33" t="s">
        <v>1393</v>
      </c>
      <c r="B689" s="34" t="s">
        <v>1394</v>
      </c>
      <c r="C689" s="35" t="s">
        <v>70</v>
      </c>
      <c r="D689" s="36" t="n">
        <v>1997.01</v>
      </c>
      <c r="E689" s="36"/>
      <c r="F689" s="36" t="n">
        <v>1997.01</v>
      </c>
      <c r="G689" s="5" t="n">
        <f aca="false">LEN(A689)</f>
        <v>9</v>
      </c>
    </row>
    <row r="690" customFormat="false" ht="15" hidden="false" customHeight="false" outlineLevel="0" collapsed="false">
      <c r="A690" s="33" t="s">
        <v>1395</v>
      </c>
      <c r="B690" s="34" t="s">
        <v>1396</v>
      </c>
      <c r="C690" s="35" t="s">
        <v>129</v>
      </c>
      <c r="D690" s="36" t="n">
        <v>53.73</v>
      </c>
      <c r="E690" s="36" t="n">
        <v>10.42</v>
      </c>
      <c r="F690" s="36" t="n">
        <v>64.15</v>
      </c>
      <c r="G690" s="5" t="n">
        <f aca="false">LEN(A690)</f>
        <v>9</v>
      </c>
    </row>
    <row r="691" customFormat="false" ht="15" hidden="false" customHeight="false" outlineLevel="0" collapsed="false">
      <c r="A691" s="33" t="s">
        <v>1397</v>
      </c>
      <c r="B691" s="34" t="s">
        <v>1398</v>
      </c>
      <c r="C691" s="35" t="s">
        <v>129</v>
      </c>
      <c r="D691" s="36" t="n">
        <v>67.14</v>
      </c>
      <c r="E691" s="36" t="n">
        <v>15.05</v>
      </c>
      <c r="F691" s="36" t="n">
        <v>82.19</v>
      </c>
      <c r="G691" s="5" t="n">
        <f aca="false">LEN(A691)</f>
        <v>9</v>
      </c>
    </row>
    <row r="692" customFormat="false" ht="15" hidden="false" customHeight="false" outlineLevel="0" collapsed="false">
      <c r="A692" s="33" t="s">
        <v>1399</v>
      </c>
      <c r="B692" s="34" t="s">
        <v>1400</v>
      </c>
      <c r="C692" s="35" t="s">
        <v>129</v>
      </c>
      <c r="D692" s="36" t="n">
        <v>87.77</v>
      </c>
      <c r="E692" s="36" t="n">
        <v>20.51</v>
      </c>
      <c r="F692" s="36" t="n">
        <v>108.28</v>
      </c>
      <c r="G692" s="5" t="n">
        <f aca="false">LEN(A692)</f>
        <v>9</v>
      </c>
    </row>
    <row r="693" customFormat="false" ht="15" hidden="false" customHeight="false" outlineLevel="0" collapsed="false">
      <c r="A693" s="33" t="s">
        <v>1401</v>
      </c>
      <c r="B693" s="34" t="s">
        <v>1402</v>
      </c>
      <c r="C693" s="35" t="s">
        <v>129</v>
      </c>
      <c r="D693" s="36" t="n">
        <v>140.19</v>
      </c>
      <c r="E693" s="36" t="n">
        <v>26.75</v>
      </c>
      <c r="F693" s="36" t="n">
        <v>166.94</v>
      </c>
      <c r="G693" s="5" t="n">
        <f aca="false">LEN(A693)</f>
        <v>9</v>
      </c>
    </row>
    <row r="694" customFormat="false" ht="15" hidden="false" customHeight="false" outlineLevel="0" collapsed="false">
      <c r="A694" s="29" t="s">
        <v>1403</v>
      </c>
      <c r="B694" s="30" t="s">
        <v>1404</v>
      </c>
      <c r="C694" s="31"/>
      <c r="D694" s="32"/>
      <c r="E694" s="32"/>
      <c r="F694" s="32"/>
      <c r="G694" s="5" t="n">
        <f aca="false">LEN(A694)</f>
        <v>5</v>
      </c>
    </row>
    <row r="695" customFormat="false" ht="30" hidden="false" customHeight="false" outlineLevel="0" collapsed="false">
      <c r="A695" s="33" t="s">
        <v>1405</v>
      </c>
      <c r="B695" s="34" t="s">
        <v>1406</v>
      </c>
      <c r="C695" s="35" t="s">
        <v>70</v>
      </c>
      <c r="D695" s="36" t="n">
        <v>16755.08</v>
      </c>
      <c r="E695" s="36"/>
      <c r="F695" s="36" t="n">
        <v>16755.08</v>
      </c>
      <c r="G695" s="5" t="n">
        <f aca="false">LEN(A695)</f>
        <v>9</v>
      </c>
    </row>
    <row r="696" customFormat="false" ht="15" hidden="false" customHeight="false" outlineLevel="0" collapsed="false">
      <c r="A696" s="33" t="s">
        <v>1407</v>
      </c>
      <c r="B696" s="34" t="s">
        <v>1408</v>
      </c>
      <c r="C696" s="35" t="s">
        <v>129</v>
      </c>
      <c r="D696" s="36" t="n">
        <v>158.92</v>
      </c>
      <c r="E696" s="36" t="n">
        <v>7.58</v>
      </c>
      <c r="F696" s="36" t="n">
        <v>166.5</v>
      </c>
      <c r="G696" s="5" t="n">
        <f aca="false">LEN(A696)</f>
        <v>9</v>
      </c>
    </row>
    <row r="697" customFormat="false" ht="15" hidden="false" customHeight="false" outlineLevel="0" collapsed="false">
      <c r="A697" s="33" t="s">
        <v>1409</v>
      </c>
      <c r="B697" s="34" t="s">
        <v>1410</v>
      </c>
      <c r="C697" s="35" t="s">
        <v>129</v>
      </c>
      <c r="D697" s="36" t="n">
        <v>181.53</v>
      </c>
      <c r="E697" s="36" t="n">
        <v>9.5</v>
      </c>
      <c r="F697" s="36" t="n">
        <v>191.03</v>
      </c>
      <c r="G697" s="5" t="n">
        <f aca="false">LEN(A697)</f>
        <v>9</v>
      </c>
    </row>
    <row r="698" customFormat="false" ht="15" hidden="false" customHeight="false" outlineLevel="0" collapsed="false">
      <c r="A698" s="33" t="s">
        <v>1411</v>
      </c>
      <c r="B698" s="34" t="s">
        <v>1412</v>
      </c>
      <c r="C698" s="35" t="s">
        <v>129</v>
      </c>
      <c r="D698" s="36" t="n">
        <v>225.79</v>
      </c>
      <c r="E698" s="36" t="n">
        <v>14.38</v>
      </c>
      <c r="F698" s="36" t="n">
        <v>240.17</v>
      </c>
      <c r="G698" s="5" t="n">
        <f aca="false">LEN(A698)</f>
        <v>9</v>
      </c>
    </row>
    <row r="699" customFormat="false" ht="15" hidden="false" customHeight="false" outlineLevel="0" collapsed="false">
      <c r="A699" s="33" t="s">
        <v>1413</v>
      </c>
      <c r="B699" s="34" t="s">
        <v>1414</v>
      </c>
      <c r="C699" s="35" t="s">
        <v>129</v>
      </c>
      <c r="D699" s="36" t="n">
        <v>258.84</v>
      </c>
      <c r="E699" s="36" t="n">
        <v>20.12</v>
      </c>
      <c r="F699" s="36" t="n">
        <v>278.96</v>
      </c>
      <c r="G699" s="5" t="n">
        <f aca="false">LEN(A699)</f>
        <v>9</v>
      </c>
    </row>
    <row r="700" customFormat="false" ht="15" hidden="false" customHeight="false" outlineLevel="0" collapsed="false">
      <c r="A700" s="33" t="s">
        <v>1415</v>
      </c>
      <c r="B700" s="34" t="s">
        <v>1416</v>
      </c>
      <c r="C700" s="35" t="s">
        <v>129</v>
      </c>
      <c r="D700" s="36" t="n">
        <v>330.78</v>
      </c>
      <c r="E700" s="36" t="n">
        <v>30.75</v>
      </c>
      <c r="F700" s="36" t="n">
        <v>361.53</v>
      </c>
      <c r="G700" s="5" t="n">
        <f aca="false">LEN(A700)</f>
        <v>9</v>
      </c>
    </row>
    <row r="701" customFormat="false" ht="15" hidden="false" customHeight="false" outlineLevel="0" collapsed="false">
      <c r="A701" s="33" t="s">
        <v>1417</v>
      </c>
      <c r="B701" s="34" t="s">
        <v>1418</v>
      </c>
      <c r="C701" s="35" t="s">
        <v>129</v>
      </c>
      <c r="D701" s="36" t="n">
        <v>392.08</v>
      </c>
      <c r="E701" s="36" t="n">
        <v>36.06</v>
      </c>
      <c r="F701" s="36" t="n">
        <v>428.14</v>
      </c>
      <c r="G701" s="5" t="n">
        <f aca="false">LEN(A701)</f>
        <v>9</v>
      </c>
    </row>
    <row r="702" customFormat="false" ht="15" hidden="false" customHeight="false" outlineLevel="0" collapsed="false">
      <c r="A702" s="33" t="s">
        <v>1419</v>
      </c>
      <c r="B702" s="34" t="s">
        <v>1420</v>
      </c>
      <c r="C702" s="35" t="s">
        <v>129</v>
      </c>
      <c r="D702" s="36" t="n">
        <v>470.4</v>
      </c>
      <c r="E702" s="36" t="n">
        <v>42.65</v>
      </c>
      <c r="F702" s="36" t="n">
        <v>513.05</v>
      </c>
      <c r="G702" s="5" t="n">
        <f aca="false">LEN(A702)</f>
        <v>9</v>
      </c>
    </row>
    <row r="703" customFormat="false" ht="15" hidden="false" customHeight="false" outlineLevel="0" collapsed="false">
      <c r="A703" s="33" t="s">
        <v>1421</v>
      </c>
      <c r="B703" s="34" t="s">
        <v>1422</v>
      </c>
      <c r="C703" s="35" t="s">
        <v>129</v>
      </c>
      <c r="D703" s="36" t="n">
        <v>543.55</v>
      </c>
      <c r="E703" s="36" t="n">
        <v>36.06</v>
      </c>
      <c r="F703" s="36" t="n">
        <v>579.61</v>
      </c>
      <c r="G703" s="5" t="n">
        <f aca="false">LEN(A703)</f>
        <v>9</v>
      </c>
    </row>
    <row r="704" customFormat="false" ht="15" hidden="false" customHeight="false" outlineLevel="0" collapsed="false">
      <c r="A704" s="33" t="s">
        <v>1423</v>
      </c>
      <c r="B704" s="34" t="s">
        <v>1424</v>
      </c>
      <c r="C704" s="35" t="s">
        <v>129</v>
      </c>
      <c r="D704" s="36" t="n">
        <v>239.7</v>
      </c>
      <c r="E704" s="36"/>
      <c r="F704" s="36" t="n">
        <v>239.7</v>
      </c>
      <c r="G704" s="5" t="n">
        <f aca="false">LEN(A704)</f>
        <v>9</v>
      </c>
    </row>
    <row r="705" customFormat="false" ht="15" hidden="false" customHeight="false" outlineLevel="0" collapsed="false">
      <c r="A705" s="33" t="s">
        <v>1425</v>
      </c>
      <c r="B705" s="34" t="s">
        <v>1426</v>
      </c>
      <c r="C705" s="35" t="s">
        <v>129</v>
      </c>
      <c r="D705" s="36" t="n">
        <v>421.23</v>
      </c>
      <c r="E705" s="36"/>
      <c r="F705" s="36" t="n">
        <v>421.23</v>
      </c>
      <c r="G705" s="5" t="n">
        <f aca="false">LEN(A705)</f>
        <v>9</v>
      </c>
    </row>
    <row r="706" customFormat="false" ht="30" hidden="false" customHeight="false" outlineLevel="0" collapsed="false">
      <c r="A706" s="33" t="s">
        <v>1427</v>
      </c>
      <c r="B706" s="34" t="s">
        <v>1428</v>
      </c>
      <c r="C706" s="35" t="s">
        <v>70</v>
      </c>
      <c r="D706" s="36" t="n">
        <v>16755.08</v>
      </c>
      <c r="E706" s="36"/>
      <c r="F706" s="36" t="n">
        <v>16755.08</v>
      </c>
      <c r="G706" s="5" t="n">
        <f aca="false">LEN(A706)</f>
        <v>9</v>
      </c>
    </row>
    <row r="707" customFormat="false" ht="15" hidden="false" customHeight="false" outlineLevel="0" collapsed="false">
      <c r="A707" s="33" t="s">
        <v>1429</v>
      </c>
      <c r="B707" s="34" t="s">
        <v>1430</v>
      </c>
      <c r="C707" s="35" t="s">
        <v>129</v>
      </c>
      <c r="D707" s="36" t="n">
        <v>841.75</v>
      </c>
      <c r="E707" s="36"/>
      <c r="F707" s="36" t="n">
        <v>841.75</v>
      </c>
      <c r="G707" s="5" t="n">
        <f aca="false">LEN(A707)</f>
        <v>9</v>
      </c>
    </row>
    <row r="708" customFormat="false" ht="15" hidden="false" customHeight="false" outlineLevel="0" collapsed="false">
      <c r="A708" s="33" t="s">
        <v>1431</v>
      </c>
      <c r="B708" s="34" t="s">
        <v>1432</v>
      </c>
      <c r="C708" s="35" t="s">
        <v>129</v>
      </c>
      <c r="D708" s="36" t="n">
        <v>1120.31</v>
      </c>
      <c r="E708" s="36"/>
      <c r="F708" s="36" t="n">
        <v>1120.31</v>
      </c>
      <c r="G708" s="5" t="n">
        <f aca="false">LEN(A708)</f>
        <v>9</v>
      </c>
    </row>
    <row r="709" customFormat="false" ht="15" hidden="false" customHeight="false" outlineLevel="0" collapsed="false">
      <c r="A709" s="33" t="s">
        <v>1433</v>
      </c>
      <c r="B709" s="34" t="s">
        <v>1434</v>
      </c>
      <c r="C709" s="35" t="s">
        <v>129</v>
      </c>
      <c r="D709" s="36" t="n">
        <v>1397.83</v>
      </c>
      <c r="E709" s="36"/>
      <c r="F709" s="36" t="n">
        <v>1397.83</v>
      </c>
      <c r="G709" s="5" t="n">
        <f aca="false">LEN(A709)</f>
        <v>9</v>
      </c>
    </row>
    <row r="710" customFormat="false" ht="30" hidden="false" customHeight="false" outlineLevel="0" collapsed="false">
      <c r="A710" s="33" t="s">
        <v>1435</v>
      </c>
      <c r="B710" s="34" t="s">
        <v>1436</v>
      </c>
      <c r="C710" s="35" t="s">
        <v>129</v>
      </c>
      <c r="D710" s="36" t="n">
        <v>557.62</v>
      </c>
      <c r="E710" s="36"/>
      <c r="F710" s="36" t="n">
        <v>557.62</v>
      </c>
      <c r="G710" s="5" t="n">
        <f aca="false">LEN(A710)</f>
        <v>9</v>
      </c>
    </row>
    <row r="711" customFormat="false" ht="30" hidden="false" customHeight="false" outlineLevel="0" collapsed="false">
      <c r="A711" s="33" t="s">
        <v>1437</v>
      </c>
      <c r="B711" s="34" t="s">
        <v>1438</v>
      </c>
      <c r="C711" s="35" t="s">
        <v>154</v>
      </c>
      <c r="D711" s="36" t="n">
        <v>360</v>
      </c>
      <c r="E711" s="36"/>
      <c r="F711" s="36" t="n">
        <v>360</v>
      </c>
      <c r="G711" s="5" t="n">
        <f aca="false">LEN(A711)</f>
        <v>9</v>
      </c>
    </row>
    <row r="712" customFormat="false" ht="15" hidden="false" customHeight="false" outlineLevel="0" collapsed="false">
      <c r="A712" s="29" t="s">
        <v>1439</v>
      </c>
      <c r="B712" s="30" t="s">
        <v>1440</v>
      </c>
      <c r="C712" s="31"/>
      <c r="D712" s="32"/>
      <c r="E712" s="32"/>
      <c r="F712" s="32"/>
      <c r="G712" s="5" t="n">
        <f aca="false">LEN(A712)</f>
        <v>5</v>
      </c>
    </row>
    <row r="713" customFormat="false" ht="30" hidden="false" customHeight="false" outlineLevel="0" collapsed="false">
      <c r="A713" s="33" t="s">
        <v>1441</v>
      </c>
      <c r="B713" s="34" t="s">
        <v>1442</v>
      </c>
      <c r="C713" s="35" t="s">
        <v>70</v>
      </c>
      <c r="D713" s="36" t="n">
        <v>1591.65</v>
      </c>
      <c r="E713" s="36"/>
      <c r="F713" s="36" t="n">
        <v>1591.65</v>
      </c>
      <c r="G713" s="5" t="n">
        <f aca="false">LEN(A713)</f>
        <v>9</v>
      </c>
    </row>
    <row r="714" customFormat="false" ht="15" hidden="false" customHeight="false" outlineLevel="0" collapsed="false">
      <c r="A714" s="33" t="s">
        <v>1443</v>
      </c>
      <c r="B714" s="34" t="s">
        <v>1444</v>
      </c>
      <c r="C714" s="35" t="s">
        <v>129</v>
      </c>
      <c r="D714" s="36" t="n">
        <v>27.04</v>
      </c>
      <c r="E714" s="36"/>
      <c r="F714" s="36" t="n">
        <v>27.04</v>
      </c>
      <c r="G714" s="5" t="n">
        <f aca="false">LEN(A714)</f>
        <v>9</v>
      </c>
    </row>
    <row r="715" customFormat="false" ht="15" hidden="false" customHeight="false" outlineLevel="0" collapsed="false">
      <c r="A715" s="33" t="s">
        <v>1445</v>
      </c>
      <c r="B715" s="34" t="s">
        <v>1446</v>
      </c>
      <c r="C715" s="35" t="s">
        <v>129</v>
      </c>
      <c r="D715" s="36" t="n">
        <v>31.41</v>
      </c>
      <c r="E715" s="36"/>
      <c r="F715" s="36" t="n">
        <v>31.41</v>
      </c>
      <c r="G715" s="5" t="n">
        <f aca="false">LEN(A715)</f>
        <v>9</v>
      </c>
    </row>
    <row r="716" customFormat="false" ht="15" hidden="false" customHeight="false" outlineLevel="0" collapsed="false">
      <c r="A716" s="33" t="s">
        <v>1447</v>
      </c>
      <c r="B716" s="34" t="s">
        <v>1448</v>
      </c>
      <c r="C716" s="35" t="s">
        <v>129</v>
      </c>
      <c r="D716" s="36" t="n">
        <v>52.78</v>
      </c>
      <c r="E716" s="36"/>
      <c r="F716" s="36" t="n">
        <v>52.78</v>
      </c>
      <c r="G716" s="5" t="n">
        <f aca="false">LEN(A716)</f>
        <v>9</v>
      </c>
    </row>
    <row r="717" customFormat="false" ht="30" hidden="false" customHeight="false" outlineLevel="0" collapsed="false">
      <c r="A717" s="33" t="s">
        <v>1449</v>
      </c>
      <c r="B717" s="34" t="s">
        <v>1450</v>
      </c>
      <c r="C717" s="35" t="s">
        <v>154</v>
      </c>
      <c r="D717" s="36"/>
      <c r="E717" s="36" t="n">
        <v>419.9</v>
      </c>
      <c r="F717" s="36" t="n">
        <v>419.9</v>
      </c>
      <c r="G717" s="5" t="n">
        <f aca="false">LEN(A717)</f>
        <v>9</v>
      </c>
    </row>
    <row r="718" customFormat="false" ht="15" hidden="false" customHeight="false" outlineLevel="0" collapsed="false">
      <c r="A718" s="29" t="s">
        <v>1451</v>
      </c>
      <c r="B718" s="30" t="s">
        <v>1452</v>
      </c>
      <c r="C718" s="31"/>
      <c r="D718" s="32"/>
      <c r="E718" s="32"/>
      <c r="F718" s="32"/>
      <c r="G718" s="5" t="n">
        <f aca="false">LEN(A718)</f>
        <v>5</v>
      </c>
    </row>
    <row r="719" customFormat="false" ht="30" hidden="false" customHeight="false" outlineLevel="0" collapsed="false">
      <c r="A719" s="33" t="s">
        <v>1453</v>
      </c>
      <c r="B719" s="34" t="s">
        <v>1454</v>
      </c>
      <c r="C719" s="35" t="s">
        <v>70</v>
      </c>
      <c r="D719" s="36" t="n">
        <v>24654.92</v>
      </c>
      <c r="E719" s="36"/>
      <c r="F719" s="36" t="n">
        <v>24654.92</v>
      </c>
      <c r="G719" s="5" t="n">
        <f aca="false">LEN(A719)</f>
        <v>9</v>
      </c>
    </row>
    <row r="720" customFormat="false" ht="15" hidden="false" customHeight="false" outlineLevel="0" collapsed="false">
      <c r="A720" s="33" t="s">
        <v>1455</v>
      </c>
      <c r="B720" s="34" t="s">
        <v>1456</v>
      </c>
      <c r="C720" s="35" t="s">
        <v>129</v>
      </c>
      <c r="D720" s="36" t="n">
        <v>31.26</v>
      </c>
      <c r="E720" s="36" t="n">
        <v>4.47</v>
      </c>
      <c r="F720" s="36" t="n">
        <v>35.73</v>
      </c>
      <c r="G720" s="5" t="n">
        <f aca="false">LEN(A720)</f>
        <v>9</v>
      </c>
    </row>
    <row r="721" customFormat="false" ht="15" hidden="false" customHeight="false" outlineLevel="0" collapsed="false">
      <c r="A721" s="33" t="s">
        <v>1457</v>
      </c>
      <c r="B721" s="34" t="s">
        <v>1458</v>
      </c>
      <c r="C721" s="35" t="s">
        <v>129</v>
      </c>
      <c r="D721" s="36" t="n">
        <v>37.93</v>
      </c>
      <c r="E721" s="36" t="n">
        <v>4.47</v>
      </c>
      <c r="F721" s="36" t="n">
        <v>42.4</v>
      </c>
      <c r="G721" s="5" t="n">
        <f aca="false">LEN(A721)</f>
        <v>9</v>
      </c>
    </row>
    <row r="722" customFormat="false" ht="15" hidden="false" customHeight="false" outlineLevel="0" collapsed="false">
      <c r="A722" s="33" t="s">
        <v>1459</v>
      </c>
      <c r="B722" s="34" t="s">
        <v>1460</v>
      </c>
      <c r="C722" s="35" t="s">
        <v>129</v>
      </c>
      <c r="D722" s="36" t="n">
        <v>44.56</v>
      </c>
      <c r="E722" s="36" t="n">
        <v>4.47</v>
      </c>
      <c r="F722" s="36" t="n">
        <v>49.03</v>
      </c>
      <c r="G722" s="5" t="n">
        <f aca="false">LEN(A722)</f>
        <v>9</v>
      </c>
    </row>
    <row r="723" customFormat="false" ht="15" hidden="false" customHeight="false" outlineLevel="0" collapsed="false">
      <c r="A723" s="33" t="s">
        <v>1461</v>
      </c>
      <c r="B723" s="34" t="s">
        <v>1462</v>
      </c>
      <c r="C723" s="35" t="s">
        <v>129</v>
      </c>
      <c r="D723" s="36" t="n">
        <v>51.92</v>
      </c>
      <c r="E723" s="36" t="n">
        <v>4.47</v>
      </c>
      <c r="F723" s="36" t="n">
        <v>56.39</v>
      </c>
      <c r="G723" s="5" t="n">
        <f aca="false">LEN(A723)</f>
        <v>9</v>
      </c>
    </row>
    <row r="724" customFormat="false" ht="15" hidden="false" customHeight="false" outlineLevel="0" collapsed="false">
      <c r="A724" s="33" t="s">
        <v>1463</v>
      </c>
      <c r="B724" s="34" t="s">
        <v>1464</v>
      </c>
      <c r="C724" s="35" t="s">
        <v>129</v>
      </c>
      <c r="D724" s="36" t="n">
        <v>64.2</v>
      </c>
      <c r="E724" s="36" t="n">
        <v>4.47</v>
      </c>
      <c r="F724" s="36" t="n">
        <v>68.67</v>
      </c>
      <c r="G724" s="5" t="n">
        <f aca="false">LEN(A724)</f>
        <v>9</v>
      </c>
    </row>
    <row r="725" customFormat="false" ht="15" hidden="false" customHeight="false" outlineLevel="0" collapsed="false">
      <c r="A725" s="33" t="s">
        <v>1465</v>
      </c>
      <c r="B725" s="34" t="s">
        <v>1466</v>
      </c>
      <c r="C725" s="35" t="s">
        <v>129</v>
      </c>
      <c r="D725" s="36" t="n">
        <v>80.3</v>
      </c>
      <c r="E725" s="36" t="n">
        <v>4.47</v>
      </c>
      <c r="F725" s="36" t="n">
        <v>84.77</v>
      </c>
      <c r="G725" s="5" t="n">
        <f aca="false">LEN(A725)</f>
        <v>9</v>
      </c>
    </row>
    <row r="726" customFormat="false" ht="15" hidden="false" customHeight="false" outlineLevel="0" collapsed="false">
      <c r="A726" s="33" t="s">
        <v>1467</v>
      </c>
      <c r="B726" s="34" t="s">
        <v>1468</v>
      </c>
      <c r="C726" s="35" t="s">
        <v>129</v>
      </c>
      <c r="D726" s="36" t="n">
        <v>98.12</v>
      </c>
      <c r="E726" s="36" t="n">
        <v>4.47</v>
      </c>
      <c r="F726" s="36" t="n">
        <v>102.59</v>
      </c>
      <c r="G726" s="5" t="n">
        <f aca="false">LEN(A726)</f>
        <v>9</v>
      </c>
    </row>
    <row r="727" customFormat="false" ht="15" hidden="false" customHeight="false" outlineLevel="0" collapsed="false">
      <c r="A727" s="33" t="s">
        <v>1469</v>
      </c>
      <c r="B727" s="34" t="s">
        <v>1470</v>
      </c>
      <c r="C727" s="35" t="s">
        <v>129</v>
      </c>
      <c r="D727" s="36" t="n">
        <v>121.12</v>
      </c>
      <c r="E727" s="36" t="n">
        <v>4.47</v>
      </c>
      <c r="F727" s="36" t="n">
        <v>125.59</v>
      </c>
      <c r="G727" s="5" t="n">
        <f aca="false">LEN(A727)</f>
        <v>9</v>
      </c>
    </row>
    <row r="728" customFormat="false" ht="15" hidden="false" customHeight="false" outlineLevel="0" collapsed="false">
      <c r="A728" s="29" t="s">
        <v>1471</v>
      </c>
      <c r="B728" s="30" t="s">
        <v>1472</v>
      </c>
      <c r="C728" s="31"/>
      <c r="D728" s="32"/>
      <c r="E728" s="32"/>
      <c r="F728" s="32"/>
      <c r="G728" s="5" t="n">
        <f aca="false">LEN(A728)</f>
        <v>5</v>
      </c>
    </row>
    <row r="729" customFormat="false" ht="30" hidden="false" customHeight="false" outlineLevel="0" collapsed="false">
      <c r="A729" s="33" t="s">
        <v>1473</v>
      </c>
      <c r="B729" s="34" t="s">
        <v>1474</v>
      </c>
      <c r="C729" s="35" t="s">
        <v>70</v>
      </c>
      <c r="D729" s="36" t="n">
        <v>18627.65</v>
      </c>
      <c r="E729" s="36"/>
      <c r="F729" s="36" t="n">
        <v>18627.65</v>
      </c>
      <c r="G729" s="5" t="n">
        <f aca="false">LEN(A729)</f>
        <v>9</v>
      </c>
    </row>
    <row r="730" customFormat="false" ht="15" hidden="false" customHeight="false" outlineLevel="0" collapsed="false">
      <c r="A730" s="33" t="s">
        <v>1475</v>
      </c>
      <c r="B730" s="34" t="s">
        <v>1476</v>
      </c>
      <c r="C730" s="35" t="s">
        <v>129</v>
      </c>
      <c r="D730" s="36" t="n">
        <v>215.06</v>
      </c>
      <c r="E730" s="36" t="n">
        <v>20.12</v>
      </c>
      <c r="F730" s="36" t="n">
        <v>235.18</v>
      </c>
      <c r="G730" s="5" t="n">
        <f aca="false">LEN(A730)</f>
        <v>9</v>
      </c>
    </row>
    <row r="731" customFormat="false" ht="15" hidden="false" customHeight="false" outlineLevel="0" collapsed="false">
      <c r="A731" s="33" t="s">
        <v>1477</v>
      </c>
      <c r="B731" s="34" t="s">
        <v>1478</v>
      </c>
      <c r="C731" s="35" t="s">
        <v>129</v>
      </c>
      <c r="D731" s="36" t="n">
        <v>271.29</v>
      </c>
      <c r="E731" s="36" t="n">
        <v>30.75</v>
      </c>
      <c r="F731" s="36" t="n">
        <v>302.04</v>
      </c>
      <c r="G731" s="5" t="n">
        <f aca="false">LEN(A731)</f>
        <v>9</v>
      </c>
    </row>
    <row r="732" customFormat="false" ht="15" hidden="false" customHeight="false" outlineLevel="0" collapsed="false">
      <c r="A732" s="33" t="s">
        <v>1479</v>
      </c>
      <c r="B732" s="34" t="s">
        <v>1480</v>
      </c>
      <c r="C732" s="35" t="s">
        <v>129</v>
      </c>
      <c r="D732" s="36" t="n">
        <v>314.39</v>
      </c>
      <c r="E732" s="36" t="n">
        <v>36.06</v>
      </c>
      <c r="F732" s="36" t="n">
        <v>350.45</v>
      </c>
      <c r="G732" s="5" t="n">
        <f aca="false">LEN(A732)</f>
        <v>9</v>
      </c>
    </row>
    <row r="733" customFormat="false" ht="15" hidden="false" customHeight="false" outlineLevel="0" collapsed="false">
      <c r="A733" s="29" t="s">
        <v>1481</v>
      </c>
      <c r="B733" s="30" t="s">
        <v>1482</v>
      </c>
      <c r="C733" s="31"/>
      <c r="D733" s="32"/>
      <c r="E733" s="32"/>
      <c r="F733" s="32"/>
      <c r="G733" s="5" t="n">
        <f aca="false">LEN(A733)</f>
        <v>2</v>
      </c>
    </row>
    <row r="734" customFormat="false" ht="15" hidden="false" customHeight="false" outlineLevel="0" collapsed="false">
      <c r="A734" s="29" t="s">
        <v>1483</v>
      </c>
      <c r="B734" s="30" t="s">
        <v>1484</v>
      </c>
      <c r="C734" s="31"/>
      <c r="D734" s="32"/>
      <c r="E734" s="32"/>
      <c r="F734" s="32"/>
      <c r="G734" s="5" t="n">
        <f aca="false">LEN(A734)</f>
        <v>5</v>
      </c>
    </row>
    <row r="735" customFormat="false" ht="30" hidden="false" customHeight="false" outlineLevel="0" collapsed="false">
      <c r="A735" s="33" t="s">
        <v>1485</v>
      </c>
      <c r="B735" s="34" t="s">
        <v>1486</v>
      </c>
      <c r="C735" s="35" t="s">
        <v>73</v>
      </c>
      <c r="D735" s="36" t="n">
        <v>104.19</v>
      </c>
      <c r="E735" s="36" t="n">
        <v>27.03</v>
      </c>
      <c r="F735" s="36" t="n">
        <v>131.22</v>
      </c>
      <c r="G735" s="5" t="n">
        <f aca="false">LEN(A735)</f>
        <v>9</v>
      </c>
    </row>
    <row r="736" customFormat="false" ht="30" hidden="false" customHeight="false" outlineLevel="0" collapsed="false">
      <c r="A736" s="33" t="s">
        <v>1487</v>
      </c>
      <c r="B736" s="34" t="s">
        <v>1488</v>
      </c>
      <c r="C736" s="35" t="s">
        <v>73</v>
      </c>
      <c r="D736" s="36" t="n">
        <v>115.16</v>
      </c>
      <c r="E736" s="36" t="n">
        <v>29.71</v>
      </c>
      <c r="F736" s="36" t="n">
        <v>144.87</v>
      </c>
      <c r="G736" s="5" t="n">
        <f aca="false">LEN(A736)</f>
        <v>9</v>
      </c>
    </row>
    <row r="737" customFormat="false" ht="30" hidden="false" customHeight="false" outlineLevel="0" collapsed="false">
      <c r="A737" s="33" t="s">
        <v>1489</v>
      </c>
      <c r="B737" s="34" t="s">
        <v>1490</v>
      </c>
      <c r="C737" s="35" t="s">
        <v>73</v>
      </c>
      <c r="D737" s="36" t="n">
        <v>137.58</v>
      </c>
      <c r="E737" s="36" t="n">
        <v>32.41</v>
      </c>
      <c r="F737" s="36" t="n">
        <v>169.99</v>
      </c>
      <c r="G737" s="5" t="n">
        <f aca="false">LEN(A737)</f>
        <v>9</v>
      </c>
    </row>
    <row r="738" customFormat="false" ht="30" hidden="false" customHeight="false" outlineLevel="0" collapsed="false">
      <c r="A738" s="33" t="s">
        <v>1491</v>
      </c>
      <c r="B738" s="34" t="s">
        <v>1492</v>
      </c>
      <c r="C738" s="35" t="s">
        <v>73</v>
      </c>
      <c r="D738" s="36" t="n">
        <v>151.38</v>
      </c>
      <c r="E738" s="36" t="n">
        <v>35.1</v>
      </c>
      <c r="F738" s="36" t="n">
        <v>186.48</v>
      </c>
      <c r="G738" s="5" t="n">
        <f aca="false">LEN(A738)</f>
        <v>9</v>
      </c>
    </row>
    <row r="739" customFormat="false" ht="30" hidden="false" customHeight="false" outlineLevel="0" collapsed="false">
      <c r="A739" s="33" t="s">
        <v>1493</v>
      </c>
      <c r="B739" s="34" t="s">
        <v>1494</v>
      </c>
      <c r="C739" s="35" t="s">
        <v>73</v>
      </c>
      <c r="D739" s="36" t="n">
        <v>193.25</v>
      </c>
      <c r="E739" s="36" t="n">
        <v>38.54</v>
      </c>
      <c r="F739" s="36" t="n">
        <v>231.79</v>
      </c>
      <c r="G739" s="5" t="n">
        <f aca="false">LEN(A739)</f>
        <v>9</v>
      </c>
    </row>
    <row r="740" customFormat="false" ht="30" hidden="false" customHeight="false" outlineLevel="0" collapsed="false">
      <c r="A740" s="33" t="s">
        <v>1495</v>
      </c>
      <c r="B740" s="34" t="s">
        <v>1496</v>
      </c>
      <c r="C740" s="35" t="s">
        <v>73</v>
      </c>
      <c r="D740" s="36" t="n">
        <v>109.24</v>
      </c>
      <c r="E740" s="36" t="n">
        <v>29.71</v>
      </c>
      <c r="F740" s="36" t="n">
        <v>138.95</v>
      </c>
      <c r="G740" s="5" t="n">
        <f aca="false">LEN(A740)</f>
        <v>9</v>
      </c>
    </row>
    <row r="741" customFormat="false" ht="30" hidden="false" customHeight="false" outlineLevel="0" collapsed="false">
      <c r="A741" s="33" t="s">
        <v>1497</v>
      </c>
      <c r="B741" s="34" t="s">
        <v>1498</v>
      </c>
      <c r="C741" s="35" t="s">
        <v>73</v>
      </c>
      <c r="D741" s="36" t="n">
        <v>127.9</v>
      </c>
      <c r="E741" s="36" t="n">
        <v>29.71</v>
      </c>
      <c r="F741" s="36" t="n">
        <v>157.61</v>
      </c>
      <c r="G741" s="5" t="n">
        <f aca="false">LEN(A741)</f>
        <v>9</v>
      </c>
    </row>
    <row r="742" customFormat="false" ht="30" hidden="false" customHeight="false" outlineLevel="0" collapsed="false">
      <c r="A742" s="33" t="s">
        <v>1499</v>
      </c>
      <c r="B742" s="34" t="s">
        <v>1500</v>
      </c>
      <c r="C742" s="35" t="s">
        <v>73</v>
      </c>
      <c r="D742" s="36" t="n">
        <v>159.04</v>
      </c>
      <c r="E742" s="36" t="n">
        <v>32.41</v>
      </c>
      <c r="F742" s="36" t="n">
        <v>191.45</v>
      </c>
      <c r="G742" s="5" t="n">
        <f aca="false">LEN(A742)</f>
        <v>9</v>
      </c>
    </row>
    <row r="743" customFormat="false" ht="30" hidden="false" customHeight="false" outlineLevel="0" collapsed="false">
      <c r="A743" s="33" t="s">
        <v>1501</v>
      </c>
      <c r="B743" s="34" t="s">
        <v>1502</v>
      </c>
      <c r="C743" s="35" t="s">
        <v>73</v>
      </c>
      <c r="D743" s="36" t="n">
        <v>163.5</v>
      </c>
      <c r="E743" s="36" t="n">
        <v>35.1</v>
      </c>
      <c r="F743" s="36" t="n">
        <v>198.6</v>
      </c>
      <c r="G743" s="5" t="n">
        <f aca="false">LEN(A743)</f>
        <v>9</v>
      </c>
    </row>
    <row r="744" customFormat="false" ht="30" hidden="false" customHeight="false" outlineLevel="0" collapsed="false">
      <c r="A744" s="33" t="s">
        <v>1503</v>
      </c>
      <c r="B744" s="34" t="s">
        <v>1504</v>
      </c>
      <c r="C744" s="35" t="s">
        <v>73</v>
      </c>
      <c r="D744" s="36" t="n">
        <v>254.84</v>
      </c>
      <c r="E744" s="36" t="n">
        <v>38.54</v>
      </c>
      <c r="F744" s="36" t="n">
        <v>293.38</v>
      </c>
      <c r="G744" s="5" t="n">
        <f aca="false">LEN(A744)</f>
        <v>9</v>
      </c>
    </row>
    <row r="745" customFormat="false" ht="15" hidden="false" customHeight="false" outlineLevel="0" collapsed="false">
      <c r="A745" s="29" t="s">
        <v>1505</v>
      </c>
      <c r="B745" s="30" t="s">
        <v>1506</v>
      </c>
      <c r="C745" s="31"/>
      <c r="D745" s="32"/>
      <c r="E745" s="32"/>
      <c r="F745" s="32"/>
      <c r="G745" s="5" t="n">
        <f aca="false">LEN(A745)</f>
        <v>5</v>
      </c>
    </row>
    <row r="746" customFormat="false" ht="30" hidden="false" customHeight="false" outlineLevel="0" collapsed="false">
      <c r="A746" s="33" t="s">
        <v>1507</v>
      </c>
      <c r="B746" s="34" t="s">
        <v>1508</v>
      </c>
      <c r="C746" s="35" t="s">
        <v>73</v>
      </c>
      <c r="D746" s="36" t="n">
        <v>132.02</v>
      </c>
      <c r="E746" s="36" t="n">
        <v>29.71</v>
      </c>
      <c r="F746" s="36" t="n">
        <v>161.73</v>
      </c>
      <c r="G746" s="5" t="n">
        <f aca="false">LEN(A746)</f>
        <v>9</v>
      </c>
    </row>
    <row r="747" customFormat="false" ht="30" hidden="false" customHeight="false" outlineLevel="0" collapsed="false">
      <c r="A747" s="33" t="s">
        <v>1509</v>
      </c>
      <c r="B747" s="34" t="s">
        <v>1510</v>
      </c>
      <c r="C747" s="35" t="s">
        <v>73</v>
      </c>
      <c r="D747" s="36" t="n">
        <v>139.49</v>
      </c>
      <c r="E747" s="36" t="n">
        <v>32.41</v>
      </c>
      <c r="F747" s="36" t="n">
        <v>171.9</v>
      </c>
      <c r="G747" s="5" t="n">
        <f aca="false">LEN(A747)</f>
        <v>9</v>
      </c>
    </row>
    <row r="748" customFormat="false" ht="30" hidden="false" customHeight="false" outlineLevel="0" collapsed="false">
      <c r="A748" s="33" t="s">
        <v>1511</v>
      </c>
      <c r="B748" s="34" t="s">
        <v>1512</v>
      </c>
      <c r="C748" s="35" t="s">
        <v>73</v>
      </c>
      <c r="D748" s="36" t="n">
        <v>150.16</v>
      </c>
      <c r="E748" s="36" t="n">
        <v>35.1</v>
      </c>
      <c r="F748" s="36" t="n">
        <v>185.26</v>
      </c>
      <c r="G748" s="5" t="n">
        <f aca="false">LEN(A748)</f>
        <v>9</v>
      </c>
    </row>
    <row r="749" customFormat="false" ht="30" hidden="false" customHeight="false" outlineLevel="0" collapsed="false">
      <c r="A749" s="33" t="s">
        <v>1513</v>
      </c>
      <c r="B749" s="34" t="s">
        <v>1514</v>
      </c>
      <c r="C749" s="35" t="s">
        <v>73</v>
      </c>
      <c r="D749" s="36" t="n">
        <v>162.75</v>
      </c>
      <c r="E749" s="36" t="n">
        <v>38.54</v>
      </c>
      <c r="F749" s="36" t="n">
        <v>201.29</v>
      </c>
      <c r="G749" s="5" t="n">
        <f aca="false">LEN(A749)</f>
        <v>9</v>
      </c>
    </row>
    <row r="750" customFormat="false" ht="15" hidden="false" customHeight="false" outlineLevel="0" collapsed="false">
      <c r="A750" s="29" t="s">
        <v>1515</v>
      </c>
      <c r="B750" s="30" t="s">
        <v>1516</v>
      </c>
      <c r="C750" s="31"/>
      <c r="D750" s="32"/>
      <c r="E750" s="32"/>
      <c r="F750" s="32"/>
      <c r="G750" s="5" t="n">
        <f aca="false">LEN(A750)</f>
        <v>5</v>
      </c>
    </row>
    <row r="751" customFormat="false" ht="15" hidden="false" customHeight="false" outlineLevel="0" collapsed="false">
      <c r="A751" s="33" t="s">
        <v>1517</v>
      </c>
      <c r="B751" s="34" t="s">
        <v>1518</v>
      </c>
      <c r="C751" s="35" t="s">
        <v>73</v>
      </c>
      <c r="D751" s="36" t="n">
        <v>139.46</v>
      </c>
      <c r="E751" s="36" t="n">
        <v>9.05</v>
      </c>
      <c r="F751" s="36" t="n">
        <v>148.51</v>
      </c>
      <c r="G751" s="5" t="n">
        <f aca="false">LEN(A751)</f>
        <v>9</v>
      </c>
    </row>
    <row r="752" customFormat="false" ht="15" hidden="false" customHeight="false" outlineLevel="0" collapsed="false">
      <c r="A752" s="33" t="s">
        <v>1519</v>
      </c>
      <c r="B752" s="34" t="s">
        <v>1520</v>
      </c>
      <c r="C752" s="35" t="s">
        <v>73</v>
      </c>
      <c r="D752" s="36" t="n">
        <v>144.85</v>
      </c>
      <c r="E752" s="36" t="n">
        <v>9.52</v>
      </c>
      <c r="F752" s="36" t="n">
        <v>154.37</v>
      </c>
      <c r="G752" s="5" t="n">
        <f aca="false">LEN(A752)</f>
        <v>9</v>
      </c>
    </row>
    <row r="753" customFormat="false" ht="15" hidden="false" customHeight="false" outlineLevel="0" collapsed="false">
      <c r="A753" s="33" t="s">
        <v>1521</v>
      </c>
      <c r="B753" s="34" t="s">
        <v>1522</v>
      </c>
      <c r="C753" s="35" t="s">
        <v>73</v>
      </c>
      <c r="D753" s="36" t="n">
        <v>158.21</v>
      </c>
      <c r="E753" s="36" t="n">
        <v>9.98</v>
      </c>
      <c r="F753" s="36" t="n">
        <v>168.19</v>
      </c>
      <c r="G753" s="5" t="n">
        <f aca="false">LEN(A753)</f>
        <v>9</v>
      </c>
    </row>
    <row r="754" customFormat="false" ht="15" hidden="false" customHeight="false" outlineLevel="0" collapsed="false">
      <c r="A754" s="33" t="s">
        <v>1523</v>
      </c>
      <c r="B754" s="34" t="s">
        <v>1524</v>
      </c>
      <c r="C754" s="35" t="s">
        <v>73</v>
      </c>
      <c r="D754" s="36" t="n">
        <v>196.19</v>
      </c>
      <c r="E754" s="36" t="n">
        <v>10.17</v>
      </c>
      <c r="F754" s="36" t="n">
        <v>206.36</v>
      </c>
      <c r="G754" s="5" t="n">
        <f aca="false">LEN(A754)</f>
        <v>9</v>
      </c>
    </row>
    <row r="755" customFormat="false" ht="15" hidden="false" customHeight="false" outlineLevel="0" collapsed="false">
      <c r="A755" s="33" t="s">
        <v>1525</v>
      </c>
      <c r="B755" s="34" t="s">
        <v>1526</v>
      </c>
      <c r="C755" s="35" t="s">
        <v>73</v>
      </c>
      <c r="D755" s="36" t="n">
        <v>134.09</v>
      </c>
      <c r="E755" s="36" t="n">
        <v>9.05</v>
      </c>
      <c r="F755" s="36" t="n">
        <v>143.14</v>
      </c>
      <c r="G755" s="5" t="n">
        <f aca="false">LEN(A755)</f>
        <v>9</v>
      </c>
    </row>
    <row r="756" customFormat="false" ht="15" hidden="false" customHeight="false" outlineLevel="0" collapsed="false">
      <c r="A756" s="33" t="s">
        <v>1527</v>
      </c>
      <c r="B756" s="34" t="s">
        <v>1528</v>
      </c>
      <c r="C756" s="35" t="s">
        <v>73</v>
      </c>
      <c r="D756" s="36" t="n">
        <v>141.6</v>
      </c>
      <c r="E756" s="36" t="n">
        <v>9.51</v>
      </c>
      <c r="F756" s="36" t="n">
        <v>151.11</v>
      </c>
      <c r="G756" s="5" t="n">
        <f aca="false">LEN(A756)</f>
        <v>9</v>
      </c>
    </row>
    <row r="757" customFormat="false" ht="15" hidden="false" customHeight="false" outlineLevel="0" collapsed="false">
      <c r="A757" s="29" t="s">
        <v>1529</v>
      </c>
      <c r="B757" s="30" t="s">
        <v>1530</v>
      </c>
      <c r="C757" s="31"/>
      <c r="D757" s="32"/>
      <c r="E757" s="32"/>
      <c r="F757" s="32"/>
      <c r="G757" s="5" t="n">
        <f aca="false">LEN(A757)</f>
        <v>2</v>
      </c>
    </row>
    <row r="758" customFormat="false" ht="15" hidden="false" customHeight="false" outlineLevel="0" collapsed="false">
      <c r="A758" s="29" t="s">
        <v>1531</v>
      </c>
      <c r="B758" s="30" t="s">
        <v>1532</v>
      </c>
      <c r="C758" s="31"/>
      <c r="D758" s="32"/>
      <c r="E758" s="32"/>
      <c r="F758" s="32"/>
      <c r="G758" s="5" t="n">
        <f aca="false">LEN(A758)</f>
        <v>5</v>
      </c>
    </row>
    <row r="759" customFormat="false" ht="15" hidden="false" customHeight="false" outlineLevel="0" collapsed="false">
      <c r="A759" s="33" t="s">
        <v>1533</v>
      </c>
      <c r="B759" s="34" t="s">
        <v>1534</v>
      </c>
      <c r="C759" s="35" t="s">
        <v>154</v>
      </c>
      <c r="D759" s="36" t="n">
        <v>488.09</v>
      </c>
      <c r="E759" s="36" t="n">
        <v>307.51</v>
      </c>
      <c r="F759" s="36" t="n">
        <v>795.6</v>
      </c>
      <c r="G759" s="5" t="n">
        <f aca="false">LEN(A759)</f>
        <v>9</v>
      </c>
    </row>
    <row r="760" customFormat="false" ht="30" hidden="false" customHeight="false" outlineLevel="0" collapsed="false">
      <c r="A760" s="33" t="s">
        <v>1535</v>
      </c>
      <c r="B760" s="34" t="s">
        <v>1536</v>
      </c>
      <c r="C760" s="35" t="s">
        <v>73</v>
      </c>
      <c r="D760" s="36" t="n">
        <v>49.95</v>
      </c>
      <c r="E760" s="36" t="n">
        <v>29.51</v>
      </c>
      <c r="F760" s="36" t="n">
        <v>79.46</v>
      </c>
      <c r="G760" s="5" t="n">
        <f aca="false">LEN(A760)</f>
        <v>9</v>
      </c>
    </row>
    <row r="761" customFormat="false" ht="30" hidden="false" customHeight="false" outlineLevel="0" collapsed="false">
      <c r="A761" s="33" t="s">
        <v>1537</v>
      </c>
      <c r="B761" s="34" t="s">
        <v>1538</v>
      </c>
      <c r="C761" s="35" t="s">
        <v>73</v>
      </c>
      <c r="D761" s="36" t="n">
        <v>65.18</v>
      </c>
      <c r="E761" s="36" t="n">
        <v>30.18</v>
      </c>
      <c r="F761" s="36" t="n">
        <v>95.36</v>
      </c>
      <c r="G761" s="5" t="n">
        <f aca="false">LEN(A761)</f>
        <v>9</v>
      </c>
    </row>
    <row r="762" customFormat="false" ht="15" hidden="false" customHeight="false" outlineLevel="0" collapsed="false">
      <c r="A762" s="29" t="s">
        <v>1539</v>
      </c>
      <c r="B762" s="30" t="s">
        <v>1540</v>
      </c>
      <c r="C762" s="31"/>
      <c r="D762" s="32"/>
      <c r="E762" s="32"/>
      <c r="F762" s="32"/>
      <c r="G762" s="5" t="n">
        <f aca="false">LEN(A762)</f>
        <v>5</v>
      </c>
    </row>
    <row r="763" customFormat="false" ht="15" hidden="false" customHeight="false" outlineLevel="0" collapsed="false">
      <c r="A763" s="33" t="s">
        <v>1541</v>
      </c>
      <c r="B763" s="34" t="s">
        <v>1542</v>
      </c>
      <c r="C763" s="35" t="s">
        <v>73</v>
      </c>
      <c r="D763" s="36" t="n">
        <v>30.14</v>
      </c>
      <c r="E763" s="36" t="n">
        <v>37.98</v>
      </c>
      <c r="F763" s="36" t="n">
        <v>68.12</v>
      </c>
      <c r="G763" s="5" t="n">
        <f aca="false">LEN(A763)</f>
        <v>9</v>
      </c>
    </row>
    <row r="764" customFormat="false" ht="15" hidden="false" customHeight="false" outlineLevel="0" collapsed="false">
      <c r="A764" s="33" t="s">
        <v>1543</v>
      </c>
      <c r="B764" s="34" t="s">
        <v>1544</v>
      </c>
      <c r="C764" s="35" t="s">
        <v>73</v>
      </c>
      <c r="D764" s="36" t="n">
        <v>41.48</v>
      </c>
      <c r="E764" s="36" t="n">
        <v>60.1</v>
      </c>
      <c r="F764" s="36" t="n">
        <v>101.58</v>
      </c>
      <c r="G764" s="5" t="n">
        <f aca="false">LEN(A764)</f>
        <v>9</v>
      </c>
    </row>
    <row r="765" customFormat="false" ht="15" hidden="false" customHeight="false" outlineLevel="0" collapsed="false">
      <c r="A765" s="33" t="s">
        <v>1545</v>
      </c>
      <c r="B765" s="34" t="s">
        <v>1546</v>
      </c>
      <c r="C765" s="35" t="s">
        <v>73</v>
      </c>
      <c r="D765" s="36" t="n">
        <v>91.63</v>
      </c>
      <c r="E765" s="36" t="n">
        <v>97.51</v>
      </c>
      <c r="F765" s="36" t="n">
        <v>189.14</v>
      </c>
      <c r="G765" s="5" t="n">
        <f aca="false">LEN(A765)</f>
        <v>9</v>
      </c>
    </row>
    <row r="766" customFormat="false" ht="15" hidden="false" customHeight="false" outlineLevel="0" collapsed="false">
      <c r="A766" s="33" t="s">
        <v>1547</v>
      </c>
      <c r="B766" s="34" t="s">
        <v>1548</v>
      </c>
      <c r="C766" s="35" t="s">
        <v>73</v>
      </c>
      <c r="D766" s="36" t="n">
        <v>132.44</v>
      </c>
      <c r="E766" s="36" t="n">
        <v>120.25</v>
      </c>
      <c r="F766" s="36" t="n">
        <v>252.69</v>
      </c>
      <c r="G766" s="5" t="n">
        <f aca="false">LEN(A766)</f>
        <v>9</v>
      </c>
    </row>
    <row r="767" customFormat="false" ht="15" hidden="false" customHeight="false" outlineLevel="0" collapsed="false">
      <c r="A767" s="33" t="s">
        <v>1549</v>
      </c>
      <c r="B767" s="34" t="s">
        <v>1550</v>
      </c>
      <c r="C767" s="35" t="s">
        <v>73</v>
      </c>
      <c r="D767" s="36" t="n">
        <v>112.5</v>
      </c>
      <c r="E767" s="36" t="n">
        <v>60.1</v>
      </c>
      <c r="F767" s="36" t="n">
        <v>172.6</v>
      </c>
      <c r="G767" s="5" t="n">
        <f aca="false">LEN(A767)</f>
        <v>9</v>
      </c>
    </row>
    <row r="768" customFormat="false" ht="15" hidden="false" customHeight="false" outlineLevel="0" collapsed="false">
      <c r="A768" s="33" t="s">
        <v>1551</v>
      </c>
      <c r="B768" s="34" t="s">
        <v>1552</v>
      </c>
      <c r="C768" s="35" t="s">
        <v>73</v>
      </c>
      <c r="D768" s="36" t="n">
        <v>254.87</v>
      </c>
      <c r="E768" s="36" t="n">
        <v>97.51</v>
      </c>
      <c r="F768" s="36" t="n">
        <v>352.38</v>
      </c>
      <c r="G768" s="5" t="n">
        <f aca="false">LEN(A768)</f>
        <v>9</v>
      </c>
    </row>
    <row r="769" customFormat="false" ht="15" hidden="false" customHeight="false" outlineLevel="0" collapsed="false">
      <c r="A769" s="29" t="s">
        <v>1553</v>
      </c>
      <c r="B769" s="30" t="s">
        <v>1554</v>
      </c>
      <c r="C769" s="31"/>
      <c r="D769" s="32"/>
      <c r="E769" s="32"/>
      <c r="F769" s="32"/>
      <c r="G769" s="5" t="n">
        <f aca="false">LEN(A769)</f>
        <v>5</v>
      </c>
    </row>
    <row r="770" customFormat="false" ht="15" hidden="false" customHeight="false" outlineLevel="0" collapsed="false">
      <c r="A770" s="33" t="s">
        <v>1555</v>
      </c>
      <c r="B770" s="34" t="s">
        <v>1556</v>
      </c>
      <c r="C770" s="35" t="s">
        <v>73</v>
      </c>
      <c r="D770" s="36" t="n">
        <v>117.25</v>
      </c>
      <c r="E770" s="36" t="n">
        <v>53.56</v>
      </c>
      <c r="F770" s="36" t="n">
        <v>170.81</v>
      </c>
      <c r="G770" s="5" t="n">
        <f aca="false">LEN(A770)</f>
        <v>9</v>
      </c>
    </row>
    <row r="771" customFormat="false" ht="15" hidden="false" customHeight="false" outlineLevel="0" collapsed="false">
      <c r="A771" s="33" t="s">
        <v>1557</v>
      </c>
      <c r="B771" s="34" t="s">
        <v>1558</v>
      </c>
      <c r="C771" s="35" t="s">
        <v>73</v>
      </c>
      <c r="D771" s="36" t="n">
        <v>221.2</v>
      </c>
      <c r="E771" s="36" t="n">
        <v>101.01</v>
      </c>
      <c r="F771" s="36" t="n">
        <v>322.21</v>
      </c>
      <c r="G771" s="5" t="n">
        <f aca="false">LEN(A771)</f>
        <v>9</v>
      </c>
    </row>
    <row r="772" customFormat="false" ht="15" hidden="false" customHeight="false" outlineLevel="0" collapsed="false">
      <c r="A772" s="33" t="s">
        <v>1559</v>
      </c>
      <c r="B772" s="34" t="s">
        <v>1560</v>
      </c>
      <c r="C772" s="35" t="s">
        <v>73</v>
      </c>
      <c r="D772" s="36" t="n">
        <v>457.34</v>
      </c>
      <c r="E772" s="36" t="n">
        <v>141.28</v>
      </c>
      <c r="F772" s="36" t="n">
        <v>598.62</v>
      </c>
      <c r="G772" s="5" t="n">
        <f aca="false">LEN(A772)</f>
        <v>9</v>
      </c>
    </row>
    <row r="773" customFormat="false" ht="15" hidden="false" customHeight="false" outlineLevel="0" collapsed="false">
      <c r="A773" s="29" t="s">
        <v>1561</v>
      </c>
      <c r="B773" s="30" t="s">
        <v>1562</v>
      </c>
      <c r="C773" s="31"/>
      <c r="D773" s="32"/>
      <c r="E773" s="32"/>
      <c r="F773" s="32"/>
      <c r="G773" s="5" t="n">
        <f aca="false">LEN(A773)</f>
        <v>5</v>
      </c>
    </row>
    <row r="774" customFormat="false" ht="30" hidden="false" customHeight="false" outlineLevel="0" collapsed="false">
      <c r="A774" s="33" t="s">
        <v>1563</v>
      </c>
      <c r="B774" s="34" t="s">
        <v>1564</v>
      </c>
      <c r="C774" s="35" t="s">
        <v>73</v>
      </c>
      <c r="D774" s="36" t="n">
        <v>29.34</v>
      </c>
      <c r="E774" s="36" t="n">
        <v>27.19</v>
      </c>
      <c r="F774" s="36" t="n">
        <v>56.53</v>
      </c>
      <c r="G774" s="5" t="n">
        <f aca="false">LEN(A774)</f>
        <v>9</v>
      </c>
    </row>
    <row r="775" customFormat="false" ht="30" hidden="false" customHeight="false" outlineLevel="0" collapsed="false">
      <c r="A775" s="33" t="s">
        <v>1565</v>
      </c>
      <c r="B775" s="34" t="s">
        <v>1566</v>
      </c>
      <c r="C775" s="35" t="s">
        <v>73</v>
      </c>
      <c r="D775" s="36" t="n">
        <v>39.68</v>
      </c>
      <c r="E775" s="36" t="n">
        <v>29.51</v>
      </c>
      <c r="F775" s="36" t="n">
        <v>69.19</v>
      </c>
      <c r="G775" s="5" t="n">
        <f aca="false">LEN(A775)</f>
        <v>9</v>
      </c>
    </row>
    <row r="776" customFormat="false" ht="30" hidden="false" customHeight="false" outlineLevel="0" collapsed="false">
      <c r="A776" s="33" t="s">
        <v>1567</v>
      </c>
      <c r="B776" s="34" t="s">
        <v>1568</v>
      </c>
      <c r="C776" s="35" t="s">
        <v>73</v>
      </c>
      <c r="D776" s="36" t="n">
        <v>42.56</v>
      </c>
      <c r="E776" s="36" t="n">
        <v>31.66</v>
      </c>
      <c r="F776" s="36" t="n">
        <v>74.22</v>
      </c>
      <c r="G776" s="5" t="n">
        <f aca="false">LEN(A776)</f>
        <v>9</v>
      </c>
    </row>
    <row r="777" customFormat="false" ht="15" hidden="false" customHeight="false" outlineLevel="0" collapsed="false">
      <c r="A777" s="29" t="s">
        <v>1569</v>
      </c>
      <c r="B777" s="30" t="s">
        <v>1570</v>
      </c>
      <c r="C777" s="31"/>
      <c r="D777" s="32"/>
      <c r="E777" s="32"/>
      <c r="F777" s="32"/>
      <c r="G777" s="5" t="n">
        <f aca="false">LEN(A777)</f>
        <v>5</v>
      </c>
    </row>
    <row r="778" customFormat="false" ht="15" hidden="false" customHeight="false" outlineLevel="0" collapsed="false">
      <c r="A778" s="33" t="s">
        <v>1571</v>
      </c>
      <c r="B778" s="34" t="s">
        <v>1572</v>
      </c>
      <c r="C778" s="35" t="s">
        <v>73</v>
      </c>
      <c r="D778" s="36" t="n">
        <v>32.89</v>
      </c>
      <c r="E778" s="36" t="n">
        <v>29.51</v>
      </c>
      <c r="F778" s="36" t="n">
        <v>62.4</v>
      </c>
      <c r="G778" s="5" t="n">
        <f aca="false">LEN(A778)</f>
        <v>9</v>
      </c>
    </row>
    <row r="779" customFormat="false" ht="15" hidden="false" customHeight="false" outlineLevel="0" collapsed="false">
      <c r="A779" s="33" t="s">
        <v>1573</v>
      </c>
      <c r="B779" s="34" t="s">
        <v>1574</v>
      </c>
      <c r="C779" s="35" t="s">
        <v>73</v>
      </c>
      <c r="D779" s="36" t="n">
        <v>40.83</v>
      </c>
      <c r="E779" s="36" t="n">
        <v>31.66</v>
      </c>
      <c r="F779" s="36" t="n">
        <v>72.49</v>
      </c>
      <c r="G779" s="5" t="n">
        <f aca="false">LEN(A779)</f>
        <v>9</v>
      </c>
    </row>
    <row r="780" customFormat="false" ht="15" hidden="false" customHeight="false" outlineLevel="0" collapsed="false">
      <c r="A780" s="29" t="s">
        <v>1575</v>
      </c>
      <c r="B780" s="30" t="s">
        <v>1576</v>
      </c>
      <c r="C780" s="31"/>
      <c r="D780" s="32"/>
      <c r="E780" s="32"/>
      <c r="F780" s="32"/>
      <c r="G780" s="5" t="n">
        <f aca="false">LEN(A780)</f>
        <v>5</v>
      </c>
    </row>
    <row r="781" customFormat="false" ht="30" hidden="false" customHeight="false" outlineLevel="0" collapsed="false">
      <c r="A781" s="33" t="s">
        <v>1577</v>
      </c>
      <c r="B781" s="34" t="s">
        <v>1578</v>
      </c>
      <c r="C781" s="35" t="s">
        <v>73</v>
      </c>
      <c r="D781" s="36" t="n">
        <v>29.08</v>
      </c>
      <c r="E781" s="36" t="n">
        <v>27.19</v>
      </c>
      <c r="F781" s="36" t="n">
        <v>56.27</v>
      </c>
      <c r="G781" s="5" t="n">
        <f aca="false">LEN(A781)</f>
        <v>9</v>
      </c>
    </row>
    <row r="782" customFormat="false" ht="30" hidden="false" customHeight="false" outlineLevel="0" collapsed="false">
      <c r="A782" s="33" t="s">
        <v>1579</v>
      </c>
      <c r="B782" s="34" t="s">
        <v>1580</v>
      </c>
      <c r="C782" s="35" t="s">
        <v>73</v>
      </c>
      <c r="D782" s="36" t="n">
        <v>37.01</v>
      </c>
      <c r="E782" s="36" t="n">
        <v>29.51</v>
      </c>
      <c r="F782" s="36" t="n">
        <v>66.52</v>
      </c>
      <c r="G782" s="5" t="n">
        <f aca="false">LEN(A782)</f>
        <v>9</v>
      </c>
    </row>
    <row r="783" customFormat="false" ht="30" hidden="false" customHeight="false" outlineLevel="0" collapsed="false">
      <c r="A783" s="33" t="s">
        <v>1581</v>
      </c>
      <c r="B783" s="34" t="s">
        <v>1582</v>
      </c>
      <c r="C783" s="35" t="s">
        <v>73</v>
      </c>
      <c r="D783" s="36" t="n">
        <v>47.71</v>
      </c>
      <c r="E783" s="36" t="n">
        <v>30.18</v>
      </c>
      <c r="F783" s="36" t="n">
        <v>77.89</v>
      </c>
      <c r="G783" s="5" t="n">
        <f aca="false">LEN(A783)</f>
        <v>9</v>
      </c>
    </row>
    <row r="784" customFormat="false" ht="15" hidden="false" customHeight="false" outlineLevel="0" collapsed="false">
      <c r="A784" s="29" t="s">
        <v>1583</v>
      </c>
      <c r="B784" s="30" t="s">
        <v>1584</v>
      </c>
      <c r="C784" s="31"/>
      <c r="D784" s="32"/>
      <c r="E784" s="32"/>
      <c r="F784" s="32"/>
      <c r="G784" s="5" t="n">
        <f aca="false">LEN(A784)</f>
        <v>5</v>
      </c>
    </row>
    <row r="785" customFormat="false" ht="30" hidden="false" customHeight="false" outlineLevel="0" collapsed="false">
      <c r="A785" s="33" t="s">
        <v>1585</v>
      </c>
      <c r="B785" s="34" t="s">
        <v>1586</v>
      </c>
      <c r="C785" s="35" t="s">
        <v>73</v>
      </c>
      <c r="D785" s="36" t="n">
        <v>45.13</v>
      </c>
      <c r="E785" s="36" t="n">
        <v>33.22</v>
      </c>
      <c r="F785" s="36" t="n">
        <v>78.35</v>
      </c>
      <c r="G785" s="5" t="n">
        <f aca="false">LEN(A785)</f>
        <v>9</v>
      </c>
    </row>
    <row r="786" customFormat="false" ht="30" hidden="false" customHeight="false" outlineLevel="0" collapsed="false">
      <c r="A786" s="33" t="s">
        <v>1587</v>
      </c>
      <c r="B786" s="34" t="s">
        <v>1588</v>
      </c>
      <c r="C786" s="35" t="s">
        <v>73</v>
      </c>
      <c r="D786" s="36" t="n">
        <v>59.63</v>
      </c>
      <c r="E786" s="36" t="n">
        <v>34.06</v>
      </c>
      <c r="F786" s="36" t="n">
        <v>93.69</v>
      </c>
      <c r="G786" s="5" t="n">
        <f aca="false">LEN(A786)</f>
        <v>9</v>
      </c>
    </row>
    <row r="787" customFormat="false" ht="30" hidden="false" customHeight="false" outlineLevel="0" collapsed="false">
      <c r="A787" s="33" t="s">
        <v>1589</v>
      </c>
      <c r="B787" s="34" t="s">
        <v>1590</v>
      </c>
      <c r="C787" s="35" t="s">
        <v>73</v>
      </c>
      <c r="D787" s="36" t="n">
        <v>50.98</v>
      </c>
      <c r="E787" s="36" t="n">
        <v>43.98</v>
      </c>
      <c r="F787" s="36" t="n">
        <v>94.96</v>
      </c>
      <c r="G787" s="5" t="n">
        <f aca="false">LEN(A787)</f>
        <v>9</v>
      </c>
    </row>
    <row r="788" customFormat="false" ht="30" hidden="false" customHeight="false" outlineLevel="0" collapsed="false">
      <c r="A788" s="33" t="s">
        <v>1591</v>
      </c>
      <c r="B788" s="34" t="s">
        <v>1592</v>
      </c>
      <c r="C788" s="35" t="s">
        <v>73</v>
      </c>
      <c r="D788" s="36" t="n">
        <v>66.65</v>
      </c>
      <c r="E788" s="36" t="n">
        <v>46.88</v>
      </c>
      <c r="F788" s="36" t="n">
        <v>113.53</v>
      </c>
      <c r="G788" s="5" t="n">
        <f aca="false">LEN(A788)</f>
        <v>9</v>
      </c>
    </row>
    <row r="789" customFormat="false" ht="15" hidden="false" customHeight="false" outlineLevel="0" collapsed="false">
      <c r="A789" s="29" t="s">
        <v>1593</v>
      </c>
      <c r="B789" s="30" t="s">
        <v>1594</v>
      </c>
      <c r="C789" s="31"/>
      <c r="D789" s="32"/>
      <c r="E789" s="32"/>
      <c r="F789" s="32"/>
      <c r="G789" s="5" t="n">
        <f aca="false">LEN(A789)</f>
        <v>5</v>
      </c>
    </row>
    <row r="790" customFormat="false" ht="30" hidden="false" customHeight="false" outlineLevel="0" collapsed="false">
      <c r="A790" s="33" t="s">
        <v>1595</v>
      </c>
      <c r="B790" s="34" t="s">
        <v>1596</v>
      </c>
      <c r="C790" s="35" t="s">
        <v>73</v>
      </c>
      <c r="D790" s="36" t="n">
        <v>82.38</v>
      </c>
      <c r="E790" s="36" t="n">
        <v>12.89</v>
      </c>
      <c r="F790" s="36" t="n">
        <v>95.27</v>
      </c>
      <c r="G790" s="5" t="n">
        <f aca="false">LEN(A790)</f>
        <v>9</v>
      </c>
    </row>
    <row r="791" customFormat="false" ht="30" hidden="false" customHeight="false" outlineLevel="0" collapsed="false">
      <c r="A791" s="33" t="s">
        <v>1597</v>
      </c>
      <c r="B791" s="34" t="s">
        <v>1598</v>
      </c>
      <c r="C791" s="35" t="s">
        <v>73</v>
      </c>
      <c r="D791" s="36" t="n">
        <v>99.45</v>
      </c>
      <c r="E791" s="36" t="n">
        <v>13.22</v>
      </c>
      <c r="F791" s="36" t="n">
        <v>112.67</v>
      </c>
      <c r="G791" s="5" t="n">
        <f aca="false">LEN(A791)</f>
        <v>9</v>
      </c>
    </row>
    <row r="792" customFormat="false" ht="30" hidden="false" customHeight="false" outlineLevel="0" collapsed="false">
      <c r="A792" s="33" t="s">
        <v>1599</v>
      </c>
      <c r="B792" s="34" t="s">
        <v>1600</v>
      </c>
      <c r="C792" s="35" t="s">
        <v>73</v>
      </c>
      <c r="D792" s="36" t="n">
        <v>117.66</v>
      </c>
      <c r="E792" s="36" t="n">
        <v>13.39</v>
      </c>
      <c r="F792" s="36" t="n">
        <v>131.05</v>
      </c>
      <c r="G792" s="5" t="n">
        <f aca="false">LEN(A792)</f>
        <v>9</v>
      </c>
    </row>
    <row r="793" customFormat="false" ht="30" hidden="false" customHeight="false" outlineLevel="0" collapsed="false">
      <c r="A793" s="33" t="s">
        <v>1601</v>
      </c>
      <c r="B793" s="34" t="s">
        <v>1602</v>
      </c>
      <c r="C793" s="35" t="s">
        <v>73</v>
      </c>
      <c r="D793" s="36" t="n">
        <v>152.7</v>
      </c>
      <c r="E793" s="36" t="n">
        <v>13.89</v>
      </c>
      <c r="F793" s="36" t="n">
        <v>166.59</v>
      </c>
      <c r="G793" s="5" t="n">
        <f aca="false">LEN(A793)</f>
        <v>9</v>
      </c>
    </row>
    <row r="794" customFormat="false" ht="15" hidden="false" customHeight="false" outlineLevel="0" collapsed="false">
      <c r="A794" s="29" t="s">
        <v>1603</v>
      </c>
      <c r="B794" s="30" t="s">
        <v>1604</v>
      </c>
      <c r="C794" s="31"/>
      <c r="D794" s="32"/>
      <c r="E794" s="32"/>
      <c r="F794" s="32"/>
      <c r="G794" s="5" t="n">
        <f aca="false">LEN(A794)</f>
        <v>5</v>
      </c>
    </row>
    <row r="795" customFormat="false" ht="15" hidden="false" customHeight="false" outlineLevel="0" collapsed="false">
      <c r="A795" s="33" t="s">
        <v>1605</v>
      </c>
      <c r="B795" s="34" t="s">
        <v>1606</v>
      </c>
      <c r="C795" s="35" t="s">
        <v>154</v>
      </c>
      <c r="D795" s="36" t="n">
        <v>967.99</v>
      </c>
      <c r="E795" s="36" t="n">
        <v>701.88</v>
      </c>
      <c r="F795" s="36" t="n">
        <v>1669.87</v>
      </c>
      <c r="G795" s="5" t="n">
        <f aca="false">LEN(A795)</f>
        <v>9</v>
      </c>
    </row>
    <row r="796" customFormat="false" ht="15" hidden="false" customHeight="false" outlineLevel="0" collapsed="false">
      <c r="A796" s="33" t="s">
        <v>1607</v>
      </c>
      <c r="B796" s="34" t="s">
        <v>1608</v>
      </c>
      <c r="C796" s="35" t="s">
        <v>129</v>
      </c>
      <c r="D796" s="36" t="n">
        <v>3.11</v>
      </c>
      <c r="E796" s="36" t="n">
        <v>6.36</v>
      </c>
      <c r="F796" s="36" t="n">
        <v>9.47</v>
      </c>
      <c r="G796" s="5" t="n">
        <f aca="false">LEN(A796)</f>
        <v>9</v>
      </c>
    </row>
    <row r="797" customFormat="false" ht="15" hidden="false" customHeight="false" outlineLevel="0" collapsed="false">
      <c r="A797" s="29" t="s">
        <v>1609</v>
      </c>
      <c r="B797" s="30" t="s">
        <v>1610</v>
      </c>
      <c r="C797" s="31"/>
      <c r="D797" s="32"/>
      <c r="E797" s="32"/>
      <c r="F797" s="32"/>
      <c r="G797" s="5" t="n">
        <f aca="false">LEN(A797)</f>
        <v>5</v>
      </c>
    </row>
    <row r="798" customFormat="false" ht="30" hidden="false" customHeight="false" outlineLevel="0" collapsed="false">
      <c r="A798" s="33" t="s">
        <v>1611</v>
      </c>
      <c r="B798" s="34" t="s">
        <v>1612</v>
      </c>
      <c r="C798" s="35" t="s">
        <v>73</v>
      </c>
      <c r="D798" s="36" t="n">
        <v>109.57</v>
      </c>
      <c r="E798" s="36" t="n">
        <v>55.39</v>
      </c>
      <c r="F798" s="36" t="n">
        <v>164.96</v>
      </c>
      <c r="G798" s="5" t="n">
        <f aca="false">LEN(A798)</f>
        <v>9</v>
      </c>
    </row>
    <row r="799" customFormat="false" ht="30" hidden="false" customHeight="false" outlineLevel="0" collapsed="false">
      <c r="A799" s="33" t="s">
        <v>1613</v>
      </c>
      <c r="B799" s="34" t="s">
        <v>1614</v>
      </c>
      <c r="C799" s="35" t="s">
        <v>73</v>
      </c>
      <c r="D799" s="36" t="n">
        <v>134.26</v>
      </c>
      <c r="E799" s="36" t="n">
        <v>55.4</v>
      </c>
      <c r="F799" s="36" t="n">
        <v>189.66</v>
      </c>
      <c r="G799" s="5" t="n">
        <f aca="false">LEN(A799)</f>
        <v>9</v>
      </c>
    </row>
    <row r="800" customFormat="false" ht="30" hidden="false" customHeight="false" outlineLevel="0" collapsed="false">
      <c r="A800" s="33" t="s">
        <v>1615</v>
      </c>
      <c r="B800" s="34" t="s">
        <v>1616</v>
      </c>
      <c r="C800" s="35" t="s">
        <v>73</v>
      </c>
      <c r="D800" s="36" t="n">
        <v>1294.98</v>
      </c>
      <c r="E800" s="36" t="n">
        <v>150.24</v>
      </c>
      <c r="F800" s="36" t="n">
        <v>1445.22</v>
      </c>
      <c r="G800" s="5" t="n">
        <f aca="false">LEN(A800)</f>
        <v>9</v>
      </c>
    </row>
    <row r="801" customFormat="false" ht="15" hidden="false" customHeight="false" outlineLevel="0" collapsed="false">
      <c r="A801" s="33" t="s">
        <v>1617</v>
      </c>
      <c r="B801" s="34" t="s">
        <v>1618</v>
      </c>
      <c r="C801" s="35" t="s">
        <v>73</v>
      </c>
      <c r="D801" s="36" t="n">
        <v>797.85</v>
      </c>
      <c r="E801" s="36" t="n">
        <v>99.75</v>
      </c>
      <c r="F801" s="36" t="n">
        <v>897.6</v>
      </c>
      <c r="G801" s="5" t="n">
        <f aca="false">LEN(A801)</f>
        <v>9</v>
      </c>
    </row>
    <row r="802" customFormat="false" ht="15" hidden="false" customHeight="false" outlineLevel="0" collapsed="false">
      <c r="A802" s="29" t="s">
        <v>1619</v>
      </c>
      <c r="B802" s="30" t="s">
        <v>1620</v>
      </c>
      <c r="C802" s="31"/>
      <c r="D802" s="32"/>
      <c r="E802" s="32"/>
      <c r="F802" s="32"/>
      <c r="G802" s="5" t="n">
        <f aca="false">LEN(A802)</f>
        <v>5</v>
      </c>
    </row>
    <row r="803" customFormat="false" ht="15" hidden="false" customHeight="false" outlineLevel="0" collapsed="false">
      <c r="A803" s="33" t="s">
        <v>1621</v>
      </c>
      <c r="B803" s="34" t="s">
        <v>1622</v>
      </c>
      <c r="C803" s="35" t="s">
        <v>73</v>
      </c>
      <c r="D803" s="36" t="n">
        <v>757.94</v>
      </c>
      <c r="E803" s="36" t="n">
        <v>64.63</v>
      </c>
      <c r="F803" s="36" t="n">
        <v>822.57</v>
      </c>
      <c r="G803" s="5" t="n">
        <f aca="false">LEN(A803)</f>
        <v>9</v>
      </c>
    </row>
    <row r="804" customFormat="false" ht="15" hidden="false" customHeight="false" outlineLevel="0" collapsed="false">
      <c r="A804" s="33" t="s">
        <v>1623</v>
      </c>
      <c r="B804" s="34" t="s">
        <v>1624</v>
      </c>
      <c r="C804" s="35" t="s">
        <v>73</v>
      </c>
      <c r="D804" s="36" t="n">
        <v>210.27</v>
      </c>
      <c r="E804" s="36"/>
      <c r="F804" s="36" t="n">
        <v>210.27</v>
      </c>
      <c r="G804" s="5" t="n">
        <f aca="false">LEN(A804)</f>
        <v>9</v>
      </c>
    </row>
    <row r="805" customFormat="false" ht="45" hidden="false" customHeight="false" outlineLevel="0" collapsed="false">
      <c r="A805" s="33" t="s">
        <v>1625</v>
      </c>
      <c r="B805" s="34" t="s">
        <v>1626</v>
      </c>
      <c r="C805" s="35" t="s">
        <v>73</v>
      </c>
      <c r="D805" s="36" t="n">
        <v>532.59</v>
      </c>
      <c r="E805" s="36"/>
      <c r="F805" s="36" t="n">
        <v>532.59</v>
      </c>
      <c r="G805" s="5" t="n">
        <f aca="false">LEN(A805)</f>
        <v>9</v>
      </c>
    </row>
    <row r="806" customFormat="false" ht="30" hidden="false" customHeight="false" outlineLevel="0" collapsed="false">
      <c r="A806" s="33" t="s">
        <v>1627</v>
      </c>
      <c r="B806" s="34" t="s">
        <v>1628</v>
      </c>
      <c r="C806" s="35" t="s">
        <v>73</v>
      </c>
      <c r="D806" s="36" t="n">
        <v>883.4</v>
      </c>
      <c r="E806" s="36" t="n">
        <v>64.63</v>
      </c>
      <c r="F806" s="36" t="n">
        <v>948.03</v>
      </c>
      <c r="G806" s="5" t="n">
        <f aca="false">LEN(A806)</f>
        <v>9</v>
      </c>
    </row>
    <row r="807" customFormat="false" ht="30" hidden="false" customHeight="false" outlineLevel="0" collapsed="false">
      <c r="A807" s="33" t="s">
        <v>1629</v>
      </c>
      <c r="B807" s="34" t="s">
        <v>1630</v>
      </c>
      <c r="C807" s="35" t="s">
        <v>73</v>
      </c>
      <c r="D807" s="36" t="n">
        <v>112.6</v>
      </c>
      <c r="E807" s="36"/>
      <c r="F807" s="36" t="n">
        <v>112.6</v>
      </c>
      <c r="G807" s="5" t="n">
        <f aca="false">LEN(A807)</f>
        <v>9</v>
      </c>
    </row>
    <row r="808" customFormat="false" ht="30" hidden="false" customHeight="false" outlineLevel="0" collapsed="false">
      <c r="A808" s="33" t="s">
        <v>1631</v>
      </c>
      <c r="B808" s="34" t="s">
        <v>1632</v>
      </c>
      <c r="C808" s="35" t="s">
        <v>73</v>
      </c>
      <c r="D808" s="36" t="n">
        <v>144.63</v>
      </c>
      <c r="E808" s="36"/>
      <c r="F808" s="36" t="n">
        <v>144.63</v>
      </c>
      <c r="G808" s="5" t="n">
        <f aca="false">LEN(A808)</f>
        <v>9</v>
      </c>
    </row>
    <row r="809" customFormat="false" ht="30" hidden="false" customHeight="false" outlineLevel="0" collapsed="false">
      <c r="A809" s="33" t="s">
        <v>1633</v>
      </c>
      <c r="B809" s="34" t="s">
        <v>1634</v>
      </c>
      <c r="C809" s="35" t="s">
        <v>73</v>
      </c>
      <c r="D809" s="36" t="n">
        <v>136.34</v>
      </c>
      <c r="E809" s="36"/>
      <c r="F809" s="36" t="n">
        <v>136.34</v>
      </c>
      <c r="G809" s="5" t="n">
        <f aca="false">LEN(A809)</f>
        <v>9</v>
      </c>
    </row>
    <row r="810" customFormat="false" ht="30" hidden="false" customHeight="false" outlineLevel="0" collapsed="false">
      <c r="A810" s="33" t="s">
        <v>1635</v>
      </c>
      <c r="B810" s="34" t="s">
        <v>1636</v>
      </c>
      <c r="C810" s="35" t="s">
        <v>73</v>
      </c>
      <c r="D810" s="36" t="n">
        <v>145.85</v>
      </c>
      <c r="E810" s="36"/>
      <c r="F810" s="36" t="n">
        <v>145.85</v>
      </c>
      <c r="G810" s="5" t="n">
        <f aca="false">LEN(A810)</f>
        <v>9</v>
      </c>
    </row>
    <row r="811" customFormat="false" ht="30" hidden="false" customHeight="false" outlineLevel="0" collapsed="false">
      <c r="A811" s="33" t="s">
        <v>1637</v>
      </c>
      <c r="B811" s="34" t="s">
        <v>1638</v>
      </c>
      <c r="C811" s="35" t="s">
        <v>73</v>
      </c>
      <c r="D811" s="36" t="n">
        <v>142.33</v>
      </c>
      <c r="E811" s="36"/>
      <c r="F811" s="36" t="n">
        <v>142.33</v>
      </c>
      <c r="G811" s="5" t="n">
        <f aca="false">LEN(A811)</f>
        <v>9</v>
      </c>
    </row>
    <row r="812" customFormat="false" ht="30" hidden="false" customHeight="false" outlineLevel="0" collapsed="false">
      <c r="A812" s="33" t="s">
        <v>1639</v>
      </c>
      <c r="B812" s="34" t="s">
        <v>1640</v>
      </c>
      <c r="C812" s="35" t="s">
        <v>73</v>
      </c>
      <c r="D812" s="36" t="n">
        <v>111.08</v>
      </c>
      <c r="E812" s="36"/>
      <c r="F812" s="36" t="n">
        <v>111.08</v>
      </c>
      <c r="G812" s="5" t="n">
        <f aca="false">LEN(A812)</f>
        <v>9</v>
      </c>
    </row>
    <row r="813" customFormat="false" ht="30" hidden="false" customHeight="false" outlineLevel="0" collapsed="false">
      <c r="A813" s="33" t="s">
        <v>1641</v>
      </c>
      <c r="B813" s="34" t="s">
        <v>1642</v>
      </c>
      <c r="C813" s="35" t="s">
        <v>73</v>
      </c>
      <c r="D813" s="36" t="n">
        <v>156.93</v>
      </c>
      <c r="E813" s="36"/>
      <c r="F813" s="36" t="n">
        <v>156.93</v>
      </c>
      <c r="G813" s="5" t="n">
        <f aca="false">LEN(A813)</f>
        <v>9</v>
      </c>
    </row>
    <row r="814" customFormat="false" ht="30" hidden="false" customHeight="false" outlineLevel="0" collapsed="false">
      <c r="A814" s="33" t="s">
        <v>1643</v>
      </c>
      <c r="B814" s="34" t="s">
        <v>1644</v>
      </c>
      <c r="C814" s="35" t="s">
        <v>73</v>
      </c>
      <c r="D814" s="36" t="n">
        <v>126.28</v>
      </c>
      <c r="E814" s="36"/>
      <c r="F814" s="36" t="n">
        <v>126.28</v>
      </c>
      <c r="G814" s="5" t="n">
        <f aca="false">LEN(A814)</f>
        <v>9</v>
      </c>
    </row>
    <row r="815" customFormat="false" ht="30" hidden="false" customHeight="false" outlineLevel="0" collapsed="false">
      <c r="A815" s="33" t="s">
        <v>1645</v>
      </c>
      <c r="B815" s="34" t="s">
        <v>1646</v>
      </c>
      <c r="C815" s="35" t="s">
        <v>73</v>
      </c>
      <c r="D815" s="36" t="n">
        <v>210.99</v>
      </c>
      <c r="E815" s="36"/>
      <c r="F815" s="36" t="n">
        <v>210.99</v>
      </c>
      <c r="G815" s="5" t="n">
        <f aca="false">LEN(A815)</f>
        <v>9</v>
      </c>
    </row>
    <row r="816" customFormat="false" ht="30" hidden="false" customHeight="false" outlineLevel="0" collapsed="false">
      <c r="A816" s="33" t="s">
        <v>1647</v>
      </c>
      <c r="B816" s="34" t="s">
        <v>1648</v>
      </c>
      <c r="C816" s="35" t="s">
        <v>73</v>
      </c>
      <c r="D816" s="36" t="n">
        <v>173.44</v>
      </c>
      <c r="E816" s="36"/>
      <c r="F816" s="36" t="n">
        <v>173.44</v>
      </c>
      <c r="G816" s="5" t="n">
        <f aca="false">LEN(A816)</f>
        <v>9</v>
      </c>
    </row>
    <row r="817" customFormat="false" ht="30" hidden="false" customHeight="false" outlineLevel="0" collapsed="false">
      <c r="A817" s="33" t="s">
        <v>1649</v>
      </c>
      <c r="B817" s="34" t="s">
        <v>1650</v>
      </c>
      <c r="C817" s="35" t="s">
        <v>73</v>
      </c>
      <c r="D817" s="36" t="n">
        <v>681.37</v>
      </c>
      <c r="E817" s="36"/>
      <c r="F817" s="36" t="n">
        <v>681.37</v>
      </c>
      <c r="G817" s="5" t="n">
        <f aca="false">LEN(A817)</f>
        <v>9</v>
      </c>
    </row>
    <row r="818" customFormat="false" ht="30" hidden="false" customHeight="false" outlineLevel="0" collapsed="false">
      <c r="A818" s="33" t="s">
        <v>1651</v>
      </c>
      <c r="B818" s="34" t="s">
        <v>1652</v>
      </c>
      <c r="C818" s="35" t="s">
        <v>73</v>
      </c>
      <c r="D818" s="36" t="n">
        <v>661.83</v>
      </c>
      <c r="E818" s="36"/>
      <c r="F818" s="36" t="n">
        <v>661.83</v>
      </c>
      <c r="G818" s="5" t="n">
        <f aca="false">LEN(A818)</f>
        <v>9</v>
      </c>
    </row>
    <row r="819" customFormat="false" ht="30" hidden="false" customHeight="false" outlineLevel="0" collapsed="false">
      <c r="A819" s="33" t="s">
        <v>1653</v>
      </c>
      <c r="B819" s="34" t="s">
        <v>1654</v>
      </c>
      <c r="C819" s="35" t="s">
        <v>73</v>
      </c>
      <c r="D819" s="36" t="n">
        <v>1281.73</v>
      </c>
      <c r="E819" s="36"/>
      <c r="F819" s="36" t="n">
        <v>1281.73</v>
      </c>
      <c r="G819" s="5" t="n">
        <f aca="false">LEN(A819)</f>
        <v>9</v>
      </c>
    </row>
    <row r="820" customFormat="false" ht="15" hidden="false" customHeight="false" outlineLevel="0" collapsed="false">
      <c r="A820" s="33" t="s">
        <v>1655</v>
      </c>
      <c r="B820" s="34" t="s">
        <v>1656</v>
      </c>
      <c r="C820" s="35" t="s">
        <v>73</v>
      </c>
      <c r="D820" s="36" t="n">
        <v>251.87</v>
      </c>
      <c r="E820" s="36" t="n">
        <v>59.97</v>
      </c>
      <c r="F820" s="36" t="n">
        <v>311.84</v>
      </c>
      <c r="G820" s="5" t="n">
        <f aca="false">LEN(A820)</f>
        <v>9</v>
      </c>
    </row>
    <row r="821" customFormat="false" ht="30" hidden="false" customHeight="false" outlineLevel="0" collapsed="false">
      <c r="A821" s="33" t="s">
        <v>1657</v>
      </c>
      <c r="B821" s="34" t="s">
        <v>1658</v>
      </c>
      <c r="C821" s="35" t="s">
        <v>73</v>
      </c>
      <c r="D821" s="36" t="n">
        <v>228.42</v>
      </c>
      <c r="E821" s="36"/>
      <c r="F821" s="36" t="n">
        <v>228.42</v>
      </c>
      <c r="G821" s="5" t="n">
        <f aca="false">LEN(A821)</f>
        <v>9</v>
      </c>
    </row>
    <row r="822" customFormat="false" ht="30" hidden="false" customHeight="false" outlineLevel="0" collapsed="false">
      <c r="A822" s="33" t="s">
        <v>1659</v>
      </c>
      <c r="B822" s="34" t="s">
        <v>1660</v>
      </c>
      <c r="C822" s="35" t="s">
        <v>73</v>
      </c>
      <c r="D822" s="36" t="n">
        <v>219.4</v>
      </c>
      <c r="E822" s="36"/>
      <c r="F822" s="36" t="n">
        <v>219.4</v>
      </c>
      <c r="G822" s="5" t="n">
        <f aca="false">LEN(A822)</f>
        <v>9</v>
      </c>
    </row>
    <row r="823" customFormat="false" ht="30" hidden="false" customHeight="false" outlineLevel="0" collapsed="false">
      <c r="A823" s="33" t="s">
        <v>1661</v>
      </c>
      <c r="B823" s="34" t="s">
        <v>1662</v>
      </c>
      <c r="C823" s="35" t="s">
        <v>73</v>
      </c>
      <c r="D823" s="36" t="n">
        <v>217.56</v>
      </c>
      <c r="E823" s="36"/>
      <c r="F823" s="36" t="n">
        <v>217.56</v>
      </c>
      <c r="G823" s="5" t="n">
        <f aca="false">LEN(A823)</f>
        <v>9</v>
      </c>
    </row>
    <row r="824" customFormat="false" ht="30" hidden="false" customHeight="false" outlineLevel="0" collapsed="false">
      <c r="A824" s="33" t="s">
        <v>1663</v>
      </c>
      <c r="B824" s="34" t="s">
        <v>1664</v>
      </c>
      <c r="C824" s="35" t="s">
        <v>73</v>
      </c>
      <c r="D824" s="36" t="n">
        <v>196.41</v>
      </c>
      <c r="E824" s="36"/>
      <c r="F824" s="36" t="n">
        <v>196.41</v>
      </c>
      <c r="G824" s="5" t="n">
        <f aca="false">LEN(A824)</f>
        <v>9</v>
      </c>
    </row>
    <row r="825" customFormat="false" ht="30" hidden="false" customHeight="false" outlineLevel="0" collapsed="false">
      <c r="A825" s="33" t="s">
        <v>1665</v>
      </c>
      <c r="B825" s="34" t="s">
        <v>1666</v>
      </c>
      <c r="C825" s="35" t="s">
        <v>73</v>
      </c>
      <c r="D825" s="36" t="n">
        <v>200.02</v>
      </c>
      <c r="E825" s="36"/>
      <c r="F825" s="36" t="n">
        <v>200.02</v>
      </c>
      <c r="G825" s="5" t="n">
        <f aca="false">LEN(A825)</f>
        <v>9</v>
      </c>
    </row>
    <row r="826" customFormat="false" ht="30" hidden="false" customHeight="false" outlineLevel="0" collapsed="false">
      <c r="A826" s="33" t="s">
        <v>1667</v>
      </c>
      <c r="B826" s="34" t="s">
        <v>1668</v>
      </c>
      <c r="C826" s="35" t="s">
        <v>73</v>
      </c>
      <c r="D826" s="36" t="n">
        <v>191.98</v>
      </c>
      <c r="E826" s="36"/>
      <c r="F826" s="36" t="n">
        <v>191.98</v>
      </c>
      <c r="G826" s="5" t="n">
        <f aca="false">LEN(A826)</f>
        <v>9</v>
      </c>
    </row>
    <row r="827" customFormat="false" ht="15" hidden="false" customHeight="false" outlineLevel="0" collapsed="false">
      <c r="A827" s="29" t="s">
        <v>1669</v>
      </c>
      <c r="B827" s="30" t="s">
        <v>1670</v>
      </c>
      <c r="C827" s="31"/>
      <c r="D827" s="32"/>
      <c r="E827" s="32"/>
      <c r="F827" s="32"/>
      <c r="G827" s="5" t="n">
        <f aca="false">LEN(A827)</f>
        <v>5</v>
      </c>
    </row>
    <row r="828" customFormat="false" ht="15" hidden="false" customHeight="false" outlineLevel="0" collapsed="false">
      <c r="A828" s="33" t="s">
        <v>1671</v>
      </c>
      <c r="B828" s="34" t="s">
        <v>1672</v>
      </c>
      <c r="C828" s="35" t="s">
        <v>73</v>
      </c>
      <c r="D828" s="36" t="n">
        <v>96.62</v>
      </c>
      <c r="E828" s="36" t="n">
        <v>109.22</v>
      </c>
      <c r="F828" s="36" t="n">
        <v>205.84</v>
      </c>
      <c r="G828" s="5" t="n">
        <f aca="false">LEN(A828)</f>
        <v>9</v>
      </c>
    </row>
    <row r="829" customFormat="false" ht="15" hidden="false" customHeight="false" outlineLevel="0" collapsed="false">
      <c r="A829" s="29" t="s">
        <v>1673</v>
      </c>
      <c r="B829" s="30" t="s">
        <v>1674</v>
      </c>
      <c r="C829" s="31"/>
      <c r="D829" s="32"/>
      <c r="E829" s="32"/>
      <c r="F829" s="32"/>
      <c r="G829" s="5" t="n">
        <f aca="false">LEN(A829)</f>
        <v>5</v>
      </c>
    </row>
    <row r="830" customFormat="false" ht="15" hidden="false" customHeight="false" outlineLevel="0" collapsed="false">
      <c r="A830" s="33" t="s">
        <v>1675</v>
      </c>
      <c r="B830" s="34" t="s">
        <v>1676</v>
      </c>
      <c r="C830" s="35" t="s">
        <v>73</v>
      </c>
      <c r="D830" s="36"/>
      <c r="E830" s="36" t="n">
        <v>37.11</v>
      </c>
      <c r="F830" s="36" t="n">
        <v>37.11</v>
      </c>
      <c r="G830" s="5" t="n">
        <f aca="false">LEN(A830)</f>
        <v>9</v>
      </c>
    </row>
    <row r="831" customFormat="false" ht="30" hidden="false" customHeight="false" outlineLevel="0" collapsed="false">
      <c r="A831" s="33" t="s">
        <v>1677</v>
      </c>
      <c r="B831" s="34" t="s">
        <v>1678</v>
      </c>
      <c r="C831" s="35" t="s">
        <v>21</v>
      </c>
      <c r="D831" s="36" t="n">
        <v>2.33</v>
      </c>
      <c r="E831" s="36" t="n">
        <v>5.09</v>
      </c>
      <c r="F831" s="36" t="n">
        <v>7.42</v>
      </c>
      <c r="G831" s="5" t="n">
        <f aca="false">LEN(A831)</f>
        <v>9</v>
      </c>
    </row>
    <row r="832" customFormat="false" ht="30" hidden="false" customHeight="false" outlineLevel="0" collapsed="false">
      <c r="A832" s="33" t="s">
        <v>1679</v>
      </c>
      <c r="B832" s="34" t="s">
        <v>1680</v>
      </c>
      <c r="C832" s="35" t="s">
        <v>21</v>
      </c>
      <c r="D832" s="36" t="n">
        <v>2.77</v>
      </c>
      <c r="E832" s="36" t="n">
        <v>5.09</v>
      </c>
      <c r="F832" s="36" t="n">
        <v>7.86</v>
      </c>
      <c r="G832" s="5" t="n">
        <f aca="false">LEN(A832)</f>
        <v>9</v>
      </c>
    </row>
    <row r="833" customFormat="false" ht="30" hidden="false" customHeight="false" outlineLevel="0" collapsed="false">
      <c r="A833" s="33" t="s">
        <v>1681</v>
      </c>
      <c r="B833" s="34" t="s">
        <v>1682</v>
      </c>
      <c r="C833" s="35" t="s">
        <v>21</v>
      </c>
      <c r="D833" s="36" t="n">
        <v>3.49</v>
      </c>
      <c r="E833" s="36" t="n">
        <v>5.09</v>
      </c>
      <c r="F833" s="36" t="n">
        <v>8.58</v>
      </c>
      <c r="G833" s="5" t="n">
        <f aca="false">LEN(A833)</f>
        <v>9</v>
      </c>
    </row>
    <row r="834" customFormat="false" ht="30" hidden="false" customHeight="false" outlineLevel="0" collapsed="false">
      <c r="A834" s="33" t="s">
        <v>1683</v>
      </c>
      <c r="B834" s="34" t="s">
        <v>1684</v>
      </c>
      <c r="C834" s="35" t="s">
        <v>21</v>
      </c>
      <c r="D834" s="36" t="n">
        <v>3.71</v>
      </c>
      <c r="E834" s="36" t="n">
        <v>5.09</v>
      </c>
      <c r="F834" s="36" t="n">
        <v>8.8</v>
      </c>
      <c r="G834" s="5" t="n">
        <f aca="false">LEN(A834)</f>
        <v>9</v>
      </c>
    </row>
    <row r="835" customFormat="false" ht="30" hidden="false" customHeight="false" outlineLevel="0" collapsed="false">
      <c r="A835" s="33" t="s">
        <v>1685</v>
      </c>
      <c r="B835" s="34" t="s">
        <v>1686</v>
      </c>
      <c r="C835" s="35" t="s">
        <v>21</v>
      </c>
      <c r="D835" s="36" t="n">
        <v>4.96</v>
      </c>
      <c r="E835" s="36" t="n">
        <v>5.09</v>
      </c>
      <c r="F835" s="36" t="n">
        <v>10.05</v>
      </c>
      <c r="G835" s="5" t="n">
        <f aca="false">LEN(A835)</f>
        <v>9</v>
      </c>
    </row>
    <row r="836" customFormat="false" ht="15" hidden="false" customHeight="false" outlineLevel="0" collapsed="false">
      <c r="A836" s="29" t="s">
        <v>1687</v>
      </c>
      <c r="B836" s="30" t="s">
        <v>1688</v>
      </c>
      <c r="C836" s="31"/>
      <c r="D836" s="32"/>
      <c r="E836" s="32"/>
      <c r="F836" s="32"/>
      <c r="G836" s="5" t="n">
        <f aca="false">LEN(A836)</f>
        <v>2</v>
      </c>
    </row>
    <row r="837" customFormat="false" ht="15" hidden="false" customHeight="false" outlineLevel="0" collapsed="false">
      <c r="A837" s="29" t="s">
        <v>1689</v>
      </c>
      <c r="B837" s="30" t="s">
        <v>1690</v>
      </c>
      <c r="C837" s="31"/>
      <c r="D837" s="32"/>
      <c r="E837" s="32"/>
      <c r="F837" s="32"/>
      <c r="G837" s="5" t="n">
        <f aca="false">LEN(A837)</f>
        <v>5</v>
      </c>
    </row>
    <row r="838" customFormat="false" ht="30" hidden="false" customHeight="false" outlineLevel="0" collapsed="false">
      <c r="A838" s="33" t="s">
        <v>1691</v>
      </c>
      <c r="B838" s="34" t="s">
        <v>1692</v>
      </c>
      <c r="C838" s="35" t="s">
        <v>73</v>
      </c>
      <c r="D838" s="36" t="n">
        <v>101.05</v>
      </c>
      <c r="E838" s="36" t="n">
        <v>46.39</v>
      </c>
      <c r="F838" s="36" t="n">
        <v>147.44</v>
      </c>
      <c r="G838" s="5" t="n">
        <f aca="false">LEN(A838)</f>
        <v>9</v>
      </c>
    </row>
    <row r="839" customFormat="false" ht="30" hidden="false" customHeight="false" outlineLevel="0" collapsed="false">
      <c r="A839" s="33" t="s">
        <v>1693</v>
      </c>
      <c r="B839" s="34" t="s">
        <v>1694</v>
      </c>
      <c r="C839" s="35" t="s">
        <v>73</v>
      </c>
      <c r="D839" s="36" t="n">
        <v>108.46</v>
      </c>
      <c r="E839" s="36" t="n">
        <v>48.25</v>
      </c>
      <c r="F839" s="36" t="n">
        <v>156.71</v>
      </c>
      <c r="G839" s="5" t="n">
        <f aca="false">LEN(A839)</f>
        <v>9</v>
      </c>
    </row>
    <row r="840" customFormat="false" ht="30" hidden="false" customHeight="false" outlineLevel="0" collapsed="false">
      <c r="A840" s="33" t="s">
        <v>1695</v>
      </c>
      <c r="B840" s="34" t="s">
        <v>1696</v>
      </c>
      <c r="C840" s="35" t="s">
        <v>73</v>
      </c>
      <c r="D840" s="36" t="n">
        <v>115.86</v>
      </c>
      <c r="E840" s="36" t="n">
        <v>50.1</v>
      </c>
      <c r="F840" s="36" t="n">
        <v>165.96</v>
      </c>
      <c r="G840" s="5" t="n">
        <f aca="false">LEN(A840)</f>
        <v>9</v>
      </c>
    </row>
    <row r="841" customFormat="false" ht="30" hidden="false" customHeight="false" outlineLevel="0" collapsed="false">
      <c r="A841" s="33" t="s">
        <v>1697</v>
      </c>
      <c r="B841" s="34" t="s">
        <v>1698</v>
      </c>
      <c r="C841" s="35" t="s">
        <v>73</v>
      </c>
      <c r="D841" s="36" t="n">
        <v>127.15</v>
      </c>
      <c r="E841" s="36" t="n">
        <v>53.81</v>
      </c>
      <c r="F841" s="36" t="n">
        <v>180.96</v>
      </c>
      <c r="G841" s="5" t="n">
        <f aca="false">LEN(A841)</f>
        <v>9</v>
      </c>
    </row>
    <row r="842" customFormat="false" ht="30" hidden="false" customHeight="false" outlineLevel="0" collapsed="false">
      <c r="A842" s="33" t="s">
        <v>1699</v>
      </c>
      <c r="B842" s="34" t="s">
        <v>1700</v>
      </c>
      <c r="C842" s="35" t="s">
        <v>73</v>
      </c>
      <c r="D842" s="36" t="n">
        <v>68.95</v>
      </c>
      <c r="E842" s="36" t="n">
        <v>35.25</v>
      </c>
      <c r="F842" s="36" t="n">
        <v>104.2</v>
      </c>
      <c r="G842" s="5" t="n">
        <f aca="false">LEN(A842)</f>
        <v>9</v>
      </c>
    </row>
    <row r="843" customFormat="false" ht="30" hidden="false" customHeight="false" outlineLevel="0" collapsed="false">
      <c r="A843" s="33" t="s">
        <v>1701</v>
      </c>
      <c r="B843" s="34" t="s">
        <v>1702</v>
      </c>
      <c r="C843" s="35" t="s">
        <v>73</v>
      </c>
      <c r="D843" s="36" t="n">
        <v>76.36</v>
      </c>
      <c r="E843" s="36" t="n">
        <v>37.11</v>
      </c>
      <c r="F843" s="36" t="n">
        <v>113.47</v>
      </c>
      <c r="G843" s="5" t="n">
        <f aca="false">LEN(A843)</f>
        <v>9</v>
      </c>
    </row>
    <row r="844" customFormat="false" ht="30" hidden="false" customHeight="false" outlineLevel="0" collapsed="false">
      <c r="A844" s="33" t="s">
        <v>1703</v>
      </c>
      <c r="B844" s="34" t="s">
        <v>1704</v>
      </c>
      <c r="C844" s="35" t="s">
        <v>73</v>
      </c>
      <c r="D844" s="36" t="n">
        <v>83.76</v>
      </c>
      <c r="E844" s="36" t="n">
        <v>38.97</v>
      </c>
      <c r="F844" s="36" t="n">
        <v>122.73</v>
      </c>
      <c r="G844" s="5" t="n">
        <f aca="false">LEN(A844)</f>
        <v>9</v>
      </c>
    </row>
    <row r="845" customFormat="false" ht="30" hidden="false" customHeight="false" outlineLevel="0" collapsed="false">
      <c r="A845" s="33" t="s">
        <v>1705</v>
      </c>
      <c r="B845" s="34" t="s">
        <v>1706</v>
      </c>
      <c r="C845" s="35" t="s">
        <v>73</v>
      </c>
      <c r="D845" s="36" t="n">
        <v>91.52</v>
      </c>
      <c r="E845" s="36" t="n">
        <v>42.67</v>
      </c>
      <c r="F845" s="36" t="n">
        <v>134.19</v>
      </c>
      <c r="G845" s="5" t="n">
        <f aca="false">LEN(A845)</f>
        <v>9</v>
      </c>
    </row>
    <row r="846" customFormat="false" ht="15" hidden="false" customHeight="false" outlineLevel="0" collapsed="false">
      <c r="A846" s="33" t="s">
        <v>1707</v>
      </c>
      <c r="B846" s="34" t="s">
        <v>1708</v>
      </c>
      <c r="C846" s="35" t="s">
        <v>73</v>
      </c>
      <c r="D846" s="36" t="n">
        <v>78.29</v>
      </c>
      <c r="E846" s="36" t="n">
        <v>44.53</v>
      </c>
      <c r="F846" s="36" t="n">
        <v>122.82</v>
      </c>
      <c r="G846" s="5" t="n">
        <f aca="false">LEN(A846)</f>
        <v>9</v>
      </c>
    </row>
    <row r="847" customFormat="false" ht="15" hidden="false" customHeight="false" outlineLevel="0" collapsed="false">
      <c r="A847" s="33" t="s">
        <v>1709</v>
      </c>
      <c r="B847" s="34" t="s">
        <v>1710</v>
      </c>
      <c r="C847" s="35" t="s">
        <v>73</v>
      </c>
      <c r="D847" s="36" t="n">
        <v>58.55</v>
      </c>
      <c r="E847" s="36" t="n">
        <v>33.4</v>
      </c>
      <c r="F847" s="36" t="n">
        <v>91.95</v>
      </c>
      <c r="G847" s="5" t="n">
        <f aca="false">LEN(A847)</f>
        <v>9</v>
      </c>
    </row>
    <row r="848" customFormat="false" ht="15" hidden="false" customHeight="false" outlineLevel="0" collapsed="false">
      <c r="A848" s="33" t="s">
        <v>1711</v>
      </c>
      <c r="B848" s="34" t="s">
        <v>1712</v>
      </c>
      <c r="C848" s="35" t="s">
        <v>73</v>
      </c>
      <c r="D848" s="36" t="n">
        <v>71.61</v>
      </c>
      <c r="E848" s="36" t="n">
        <v>24.12</v>
      </c>
      <c r="F848" s="36" t="n">
        <v>95.73</v>
      </c>
      <c r="G848" s="5" t="n">
        <f aca="false">LEN(A848)</f>
        <v>9</v>
      </c>
    </row>
    <row r="849" customFormat="false" ht="30" hidden="false" customHeight="false" outlineLevel="0" collapsed="false">
      <c r="A849" s="33" t="s">
        <v>1713</v>
      </c>
      <c r="B849" s="34" t="s">
        <v>1714</v>
      </c>
      <c r="C849" s="35" t="s">
        <v>73</v>
      </c>
      <c r="D849" s="36" t="n">
        <v>22.04</v>
      </c>
      <c r="E849" s="36" t="n">
        <v>4.73</v>
      </c>
      <c r="F849" s="36" t="n">
        <v>26.77</v>
      </c>
      <c r="G849" s="5" t="n">
        <f aca="false">LEN(A849)</f>
        <v>9</v>
      </c>
    </row>
    <row r="850" customFormat="false" ht="15" hidden="false" customHeight="false" outlineLevel="0" collapsed="false">
      <c r="A850" s="33" t="s">
        <v>1715</v>
      </c>
      <c r="B850" s="34" t="s">
        <v>1716</v>
      </c>
      <c r="C850" s="35" t="s">
        <v>73</v>
      </c>
      <c r="D850" s="36" t="n">
        <v>13.92</v>
      </c>
      <c r="E850" s="36" t="n">
        <v>4.73</v>
      </c>
      <c r="F850" s="36" t="n">
        <v>18.65</v>
      </c>
      <c r="G850" s="5" t="n">
        <f aca="false">LEN(A850)</f>
        <v>9</v>
      </c>
    </row>
    <row r="851" customFormat="false" ht="15" hidden="false" customHeight="false" outlineLevel="0" collapsed="false">
      <c r="A851" s="29" t="s">
        <v>1717</v>
      </c>
      <c r="B851" s="30" t="s">
        <v>1718</v>
      </c>
      <c r="C851" s="31"/>
      <c r="D851" s="32"/>
      <c r="E851" s="32"/>
      <c r="F851" s="32"/>
      <c r="G851" s="5" t="n">
        <f aca="false">LEN(A851)</f>
        <v>5</v>
      </c>
    </row>
    <row r="852" customFormat="false" ht="30" hidden="false" customHeight="false" outlineLevel="0" collapsed="false">
      <c r="A852" s="33" t="s">
        <v>1719</v>
      </c>
      <c r="B852" s="34" t="s">
        <v>1720</v>
      </c>
      <c r="C852" s="35" t="s">
        <v>590</v>
      </c>
      <c r="D852" s="36" t="n">
        <v>17.63</v>
      </c>
      <c r="E852" s="36"/>
      <c r="F852" s="36" t="n">
        <v>17.63</v>
      </c>
      <c r="G852" s="5" t="n">
        <f aca="false">LEN(A852)</f>
        <v>9</v>
      </c>
    </row>
    <row r="853" customFormat="false" ht="15" hidden="false" customHeight="false" outlineLevel="0" collapsed="false">
      <c r="A853" s="33" t="s">
        <v>1721</v>
      </c>
      <c r="B853" s="34" t="s">
        <v>1722</v>
      </c>
      <c r="C853" s="35" t="s">
        <v>590</v>
      </c>
      <c r="D853" s="36"/>
      <c r="E853" s="36" t="n">
        <v>4.88</v>
      </c>
      <c r="F853" s="36" t="n">
        <v>4.88</v>
      </c>
      <c r="G853" s="5" t="n">
        <f aca="false">LEN(A853)</f>
        <v>9</v>
      </c>
    </row>
    <row r="854" customFormat="false" ht="30" hidden="false" customHeight="false" outlineLevel="0" collapsed="false">
      <c r="A854" s="33" t="s">
        <v>1723</v>
      </c>
      <c r="B854" s="34" t="s">
        <v>1724</v>
      </c>
      <c r="C854" s="35" t="s">
        <v>590</v>
      </c>
      <c r="D854" s="36" t="n">
        <v>19.72</v>
      </c>
      <c r="E854" s="36"/>
      <c r="F854" s="36" t="n">
        <v>19.72</v>
      </c>
      <c r="G854" s="5" t="n">
        <f aca="false">LEN(A854)</f>
        <v>9</v>
      </c>
    </row>
    <row r="855" customFormat="false" ht="30" hidden="false" customHeight="false" outlineLevel="0" collapsed="false">
      <c r="A855" s="33" t="s">
        <v>1725</v>
      </c>
      <c r="B855" s="34" t="s">
        <v>1726</v>
      </c>
      <c r="C855" s="35" t="s">
        <v>590</v>
      </c>
      <c r="D855" s="36" t="n">
        <v>16.59</v>
      </c>
      <c r="E855" s="36"/>
      <c r="F855" s="36" t="n">
        <v>16.59</v>
      </c>
      <c r="G855" s="5" t="n">
        <f aca="false">LEN(A855)</f>
        <v>9</v>
      </c>
    </row>
    <row r="856" customFormat="false" ht="30" hidden="false" customHeight="false" outlineLevel="0" collapsed="false">
      <c r="A856" s="33" t="s">
        <v>1727</v>
      </c>
      <c r="B856" s="34" t="s">
        <v>1728</v>
      </c>
      <c r="C856" s="35" t="s">
        <v>590</v>
      </c>
      <c r="D856" s="36" t="n">
        <v>17.93</v>
      </c>
      <c r="E856" s="36"/>
      <c r="F856" s="36" t="n">
        <v>17.93</v>
      </c>
      <c r="G856" s="5" t="n">
        <f aca="false">LEN(A856)</f>
        <v>9</v>
      </c>
    </row>
    <row r="857" customFormat="false" ht="30" hidden="false" customHeight="false" outlineLevel="0" collapsed="false">
      <c r="A857" s="33" t="s">
        <v>1729</v>
      </c>
      <c r="B857" s="34" t="s">
        <v>1730</v>
      </c>
      <c r="C857" s="35" t="s">
        <v>590</v>
      </c>
      <c r="D857" s="36" t="n">
        <v>13.73</v>
      </c>
      <c r="E857" s="36" t="n">
        <v>4.88</v>
      </c>
      <c r="F857" s="36" t="n">
        <v>18.61</v>
      </c>
      <c r="G857" s="5" t="n">
        <f aca="false">LEN(A857)</f>
        <v>9</v>
      </c>
    </row>
    <row r="858" customFormat="false" ht="15" hidden="false" customHeight="false" outlineLevel="0" collapsed="false">
      <c r="A858" s="29" t="s">
        <v>1731</v>
      </c>
      <c r="B858" s="30" t="s">
        <v>1732</v>
      </c>
      <c r="C858" s="31"/>
      <c r="D858" s="32"/>
      <c r="E858" s="32"/>
      <c r="F858" s="32"/>
      <c r="G858" s="5" t="n">
        <f aca="false">LEN(A858)</f>
        <v>5</v>
      </c>
    </row>
    <row r="859" customFormat="false" ht="30" hidden="false" customHeight="false" outlineLevel="0" collapsed="false">
      <c r="A859" s="33" t="s">
        <v>1733</v>
      </c>
      <c r="B859" s="34" t="s">
        <v>1734</v>
      </c>
      <c r="C859" s="35" t="s">
        <v>154</v>
      </c>
      <c r="D859" s="36" t="n">
        <v>2663.8</v>
      </c>
      <c r="E859" s="36" t="n">
        <v>717.96</v>
      </c>
      <c r="F859" s="36" t="n">
        <v>3381.76</v>
      </c>
      <c r="G859" s="5" t="n">
        <f aca="false">LEN(A859)</f>
        <v>9</v>
      </c>
    </row>
    <row r="860" customFormat="false" ht="15" hidden="false" customHeight="false" outlineLevel="0" collapsed="false">
      <c r="A860" s="33" t="s">
        <v>1735</v>
      </c>
      <c r="B860" s="34" t="s">
        <v>1736</v>
      </c>
      <c r="C860" s="35" t="s">
        <v>154</v>
      </c>
      <c r="D860" s="36" t="n">
        <v>2588.36</v>
      </c>
      <c r="E860" s="36" t="n">
        <v>791.74</v>
      </c>
      <c r="F860" s="36" t="n">
        <v>3380.1</v>
      </c>
      <c r="G860" s="5" t="n">
        <f aca="false">LEN(A860)</f>
        <v>9</v>
      </c>
    </row>
    <row r="861" customFormat="false" ht="30" hidden="false" customHeight="false" outlineLevel="0" collapsed="false">
      <c r="A861" s="33" t="s">
        <v>1737</v>
      </c>
      <c r="B861" s="34" t="s">
        <v>1738</v>
      </c>
      <c r="C861" s="35" t="s">
        <v>154</v>
      </c>
      <c r="D861" s="36" t="n">
        <v>2319.78</v>
      </c>
      <c r="E861" s="36" t="n">
        <v>682.78</v>
      </c>
      <c r="F861" s="36" t="n">
        <v>3002.56</v>
      </c>
      <c r="G861" s="5" t="n">
        <f aca="false">LEN(A861)</f>
        <v>9</v>
      </c>
    </row>
    <row r="862" customFormat="false" ht="30" hidden="false" customHeight="false" outlineLevel="0" collapsed="false">
      <c r="A862" s="33" t="s">
        <v>1739</v>
      </c>
      <c r="B862" s="34" t="s">
        <v>1740</v>
      </c>
      <c r="C862" s="35" t="s">
        <v>154</v>
      </c>
      <c r="D862" s="36" t="n">
        <v>2088.45</v>
      </c>
      <c r="E862" s="36" t="n">
        <v>675.92</v>
      </c>
      <c r="F862" s="36" t="n">
        <v>2764.37</v>
      </c>
      <c r="G862" s="5" t="n">
        <f aca="false">LEN(A862)</f>
        <v>9</v>
      </c>
    </row>
    <row r="863" customFormat="false" ht="15" hidden="false" customHeight="false" outlineLevel="0" collapsed="false">
      <c r="A863" s="33" t="s">
        <v>1741</v>
      </c>
      <c r="B863" s="34" t="s">
        <v>1742</v>
      </c>
      <c r="C863" s="35" t="s">
        <v>154</v>
      </c>
      <c r="D863" s="36" t="n">
        <v>2265.02</v>
      </c>
      <c r="E863" s="36" t="n">
        <v>723.96</v>
      </c>
      <c r="F863" s="36" t="n">
        <v>2988.98</v>
      </c>
      <c r="G863" s="5" t="n">
        <f aca="false">LEN(A863)</f>
        <v>9</v>
      </c>
    </row>
    <row r="864" customFormat="false" ht="15" hidden="false" customHeight="false" outlineLevel="0" collapsed="false">
      <c r="A864" s="29" t="s">
        <v>1743</v>
      </c>
      <c r="B864" s="30" t="s">
        <v>1744</v>
      </c>
      <c r="C864" s="31"/>
      <c r="D864" s="32"/>
      <c r="E864" s="32"/>
      <c r="F864" s="32"/>
      <c r="G864" s="5" t="n">
        <f aca="false">LEN(A864)</f>
        <v>5</v>
      </c>
    </row>
    <row r="865" customFormat="false" ht="15" hidden="false" customHeight="false" outlineLevel="0" collapsed="false">
      <c r="A865" s="33" t="s">
        <v>1745</v>
      </c>
      <c r="B865" s="34" t="s">
        <v>1746</v>
      </c>
      <c r="C865" s="35" t="s">
        <v>154</v>
      </c>
      <c r="D865" s="36" t="n">
        <v>3580.36</v>
      </c>
      <c r="E865" s="36" t="n">
        <v>1113.3</v>
      </c>
      <c r="F865" s="36" t="n">
        <v>4693.66</v>
      </c>
      <c r="G865" s="5" t="n">
        <f aca="false">LEN(A865)</f>
        <v>9</v>
      </c>
    </row>
    <row r="866" customFormat="false" ht="30" hidden="false" customHeight="false" outlineLevel="0" collapsed="false">
      <c r="A866" s="33" t="s">
        <v>1747</v>
      </c>
      <c r="B866" s="34" t="s">
        <v>1748</v>
      </c>
      <c r="C866" s="35" t="s">
        <v>129</v>
      </c>
      <c r="D866" s="36" t="n">
        <v>0.17</v>
      </c>
      <c r="E866" s="36" t="n">
        <v>5.2</v>
      </c>
      <c r="F866" s="36" t="n">
        <v>5.37</v>
      </c>
      <c r="G866" s="5" t="n">
        <f aca="false">LEN(A866)</f>
        <v>9</v>
      </c>
    </row>
    <row r="867" customFormat="false" ht="30" hidden="false" customHeight="false" outlineLevel="0" collapsed="false">
      <c r="A867" s="33" t="s">
        <v>1749</v>
      </c>
      <c r="B867" s="34" t="s">
        <v>1750</v>
      </c>
      <c r="C867" s="35" t="s">
        <v>129</v>
      </c>
      <c r="D867" s="36" t="n">
        <v>0.44</v>
      </c>
      <c r="E867" s="36" t="n">
        <v>13.73</v>
      </c>
      <c r="F867" s="36" t="n">
        <v>14.17</v>
      </c>
      <c r="G867" s="5" t="n">
        <f aca="false">LEN(A867)</f>
        <v>9</v>
      </c>
    </row>
    <row r="868" customFormat="false" ht="15" hidden="false" customHeight="false" outlineLevel="0" collapsed="false">
      <c r="A868" s="29" t="s">
        <v>1751</v>
      </c>
      <c r="B868" s="30" t="s">
        <v>1752</v>
      </c>
      <c r="C868" s="31"/>
      <c r="D868" s="32"/>
      <c r="E868" s="32"/>
      <c r="F868" s="32"/>
      <c r="G868" s="5" t="n">
        <f aca="false">LEN(A868)</f>
        <v>2</v>
      </c>
    </row>
    <row r="869" customFormat="false" ht="15" hidden="false" customHeight="false" outlineLevel="0" collapsed="false">
      <c r="A869" s="29" t="s">
        <v>1753</v>
      </c>
      <c r="B869" s="30" t="s">
        <v>1754</v>
      </c>
      <c r="C869" s="31"/>
      <c r="D869" s="32"/>
      <c r="E869" s="32"/>
      <c r="F869" s="32"/>
      <c r="G869" s="5" t="n">
        <f aca="false">LEN(A869)</f>
        <v>5</v>
      </c>
    </row>
    <row r="870" customFormat="false" ht="15" hidden="false" customHeight="false" outlineLevel="0" collapsed="false">
      <c r="A870" s="33" t="s">
        <v>1755</v>
      </c>
      <c r="B870" s="34" t="s">
        <v>1756</v>
      </c>
      <c r="C870" s="35" t="s">
        <v>73</v>
      </c>
      <c r="D870" s="36" t="n">
        <v>30.08</v>
      </c>
      <c r="E870" s="36" t="n">
        <v>26.93</v>
      </c>
      <c r="F870" s="36" t="n">
        <v>57.01</v>
      </c>
      <c r="G870" s="5" t="n">
        <f aca="false">LEN(A870)</f>
        <v>9</v>
      </c>
    </row>
    <row r="871" customFormat="false" ht="15" hidden="false" customHeight="false" outlineLevel="0" collapsed="false">
      <c r="A871" s="33" t="s">
        <v>1757</v>
      </c>
      <c r="B871" s="34" t="s">
        <v>1758</v>
      </c>
      <c r="C871" s="35" t="s">
        <v>73</v>
      </c>
      <c r="D871" s="36" t="n">
        <v>49.92</v>
      </c>
      <c r="E871" s="36" t="n">
        <v>26.93</v>
      </c>
      <c r="F871" s="36" t="n">
        <v>76.85</v>
      </c>
      <c r="G871" s="5" t="n">
        <f aca="false">LEN(A871)</f>
        <v>9</v>
      </c>
    </row>
    <row r="872" customFormat="false" ht="15" hidden="false" customHeight="false" outlineLevel="0" collapsed="false">
      <c r="A872" s="33" t="s">
        <v>1759</v>
      </c>
      <c r="B872" s="34" t="s">
        <v>1760</v>
      </c>
      <c r="C872" s="35" t="s">
        <v>73</v>
      </c>
      <c r="D872" s="36" t="n">
        <v>27.52</v>
      </c>
      <c r="E872" s="36" t="n">
        <v>26.93</v>
      </c>
      <c r="F872" s="36" t="n">
        <v>54.45</v>
      </c>
      <c r="G872" s="5" t="n">
        <f aca="false">LEN(A872)</f>
        <v>9</v>
      </c>
    </row>
    <row r="873" customFormat="false" ht="15" hidden="false" customHeight="false" outlineLevel="0" collapsed="false">
      <c r="A873" s="33" t="s">
        <v>1761</v>
      </c>
      <c r="B873" s="34" t="s">
        <v>1762</v>
      </c>
      <c r="C873" s="35" t="s">
        <v>73</v>
      </c>
      <c r="D873" s="36" t="n">
        <v>68.58</v>
      </c>
      <c r="E873" s="36" t="n">
        <v>40.4</v>
      </c>
      <c r="F873" s="36" t="n">
        <v>108.98</v>
      </c>
      <c r="G873" s="5" t="n">
        <f aca="false">LEN(A873)</f>
        <v>9</v>
      </c>
    </row>
    <row r="874" customFormat="false" ht="15" hidden="false" customHeight="false" outlineLevel="0" collapsed="false">
      <c r="A874" s="33" t="s">
        <v>1763</v>
      </c>
      <c r="B874" s="34" t="s">
        <v>1764</v>
      </c>
      <c r="C874" s="35" t="s">
        <v>73</v>
      </c>
      <c r="D874" s="36" t="n">
        <v>76.14</v>
      </c>
      <c r="E874" s="36" t="n">
        <v>40.4</v>
      </c>
      <c r="F874" s="36" t="n">
        <v>116.54</v>
      </c>
      <c r="G874" s="5" t="n">
        <f aca="false">LEN(A874)</f>
        <v>9</v>
      </c>
    </row>
    <row r="875" customFormat="false" ht="15" hidden="false" customHeight="false" outlineLevel="0" collapsed="false">
      <c r="A875" s="33" t="s">
        <v>1765</v>
      </c>
      <c r="B875" s="34" t="s">
        <v>1766</v>
      </c>
      <c r="C875" s="35" t="s">
        <v>129</v>
      </c>
      <c r="D875" s="36" t="n">
        <v>0.75</v>
      </c>
      <c r="E875" s="36" t="n">
        <v>11.88</v>
      </c>
      <c r="F875" s="36" t="n">
        <v>12.63</v>
      </c>
      <c r="G875" s="5" t="n">
        <f aca="false">LEN(A875)</f>
        <v>9</v>
      </c>
    </row>
    <row r="876" customFormat="false" ht="30" hidden="false" customHeight="false" outlineLevel="0" collapsed="false">
      <c r="A876" s="33" t="s">
        <v>1767</v>
      </c>
      <c r="B876" s="34" t="s">
        <v>1768</v>
      </c>
      <c r="C876" s="35" t="s">
        <v>129</v>
      </c>
      <c r="D876" s="36" t="n">
        <v>10.59</v>
      </c>
      <c r="E876" s="36" t="n">
        <v>14.84</v>
      </c>
      <c r="F876" s="36" t="n">
        <v>25.43</v>
      </c>
      <c r="G876" s="5" t="n">
        <f aca="false">LEN(A876)</f>
        <v>9</v>
      </c>
    </row>
    <row r="877" customFormat="false" ht="15" hidden="false" customHeight="false" outlineLevel="0" collapsed="false">
      <c r="A877" s="33" t="s">
        <v>1769</v>
      </c>
      <c r="B877" s="34" t="s">
        <v>1770</v>
      </c>
      <c r="C877" s="35" t="s">
        <v>129</v>
      </c>
      <c r="D877" s="36" t="n">
        <v>15.81</v>
      </c>
      <c r="E877" s="36" t="n">
        <v>14.84</v>
      </c>
      <c r="F877" s="36" t="n">
        <v>30.65</v>
      </c>
      <c r="G877" s="5" t="n">
        <f aca="false">LEN(A877)</f>
        <v>9</v>
      </c>
    </row>
    <row r="878" customFormat="false" ht="15" hidden="false" customHeight="false" outlineLevel="0" collapsed="false">
      <c r="A878" s="29" t="s">
        <v>1771</v>
      </c>
      <c r="B878" s="30" t="s">
        <v>1772</v>
      </c>
      <c r="C878" s="31"/>
      <c r="D878" s="32"/>
      <c r="E878" s="32"/>
      <c r="F878" s="32"/>
      <c r="G878" s="5" t="n">
        <f aca="false">LEN(A878)</f>
        <v>5</v>
      </c>
    </row>
    <row r="879" customFormat="false" ht="30" hidden="false" customHeight="false" outlineLevel="0" collapsed="false">
      <c r="A879" s="33" t="s">
        <v>1773</v>
      </c>
      <c r="B879" s="34" t="s">
        <v>1774</v>
      </c>
      <c r="C879" s="35" t="s">
        <v>73</v>
      </c>
      <c r="D879" s="36" t="n">
        <v>40.52</v>
      </c>
      <c r="E879" s="36" t="n">
        <v>14.84</v>
      </c>
      <c r="F879" s="36" t="n">
        <v>55.36</v>
      </c>
      <c r="G879" s="5" t="n">
        <f aca="false">LEN(A879)</f>
        <v>9</v>
      </c>
    </row>
    <row r="880" customFormat="false" ht="30" hidden="false" customHeight="false" outlineLevel="0" collapsed="false">
      <c r="A880" s="33" t="s">
        <v>1775</v>
      </c>
      <c r="B880" s="34" t="s">
        <v>1776</v>
      </c>
      <c r="C880" s="35" t="s">
        <v>73</v>
      </c>
      <c r="D880" s="36" t="n">
        <v>56.63</v>
      </c>
      <c r="E880" s="36" t="n">
        <v>14.84</v>
      </c>
      <c r="F880" s="36" t="n">
        <v>71.47</v>
      </c>
      <c r="G880" s="5" t="n">
        <f aca="false">LEN(A880)</f>
        <v>9</v>
      </c>
    </row>
    <row r="881" customFormat="false" ht="30" hidden="false" customHeight="false" outlineLevel="0" collapsed="false">
      <c r="A881" s="33" t="s">
        <v>1777</v>
      </c>
      <c r="B881" s="34" t="s">
        <v>1778</v>
      </c>
      <c r="C881" s="35" t="s">
        <v>73</v>
      </c>
      <c r="D881" s="36" t="n">
        <v>120.7</v>
      </c>
      <c r="E881" s="36" t="n">
        <v>14.84</v>
      </c>
      <c r="F881" s="36" t="n">
        <v>135.54</v>
      </c>
      <c r="G881" s="5" t="n">
        <f aca="false">LEN(A881)</f>
        <v>9</v>
      </c>
    </row>
    <row r="882" customFormat="false" ht="30" hidden="false" customHeight="false" outlineLevel="0" collapsed="false">
      <c r="A882" s="33" t="s">
        <v>1779</v>
      </c>
      <c r="B882" s="34" t="s">
        <v>1780</v>
      </c>
      <c r="C882" s="35" t="s">
        <v>73</v>
      </c>
      <c r="D882" s="36" t="n">
        <v>129.87</v>
      </c>
      <c r="E882" s="36" t="n">
        <v>14.84</v>
      </c>
      <c r="F882" s="36" t="n">
        <v>144.71</v>
      </c>
      <c r="G882" s="5" t="n">
        <f aca="false">LEN(A882)</f>
        <v>9</v>
      </c>
    </row>
    <row r="883" customFormat="false" ht="30" hidden="false" customHeight="false" outlineLevel="0" collapsed="false">
      <c r="A883" s="33" t="s">
        <v>1781</v>
      </c>
      <c r="B883" s="34" t="s">
        <v>1782</v>
      </c>
      <c r="C883" s="35" t="s">
        <v>129</v>
      </c>
      <c r="D883" s="36" t="n">
        <v>70.78</v>
      </c>
      <c r="E883" s="36" t="n">
        <v>7.42</v>
      </c>
      <c r="F883" s="36" t="n">
        <v>78.2</v>
      </c>
      <c r="G883" s="5" t="n">
        <f aca="false">LEN(A883)</f>
        <v>9</v>
      </c>
    </row>
    <row r="884" customFormat="false" ht="30" hidden="false" customHeight="false" outlineLevel="0" collapsed="false">
      <c r="A884" s="33" t="s">
        <v>1783</v>
      </c>
      <c r="B884" s="34" t="s">
        <v>1784</v>
      </c>
      <c r="C884" s="35" t="s">
        <v>129</v>
      </c>
      <c r="D884" s="36" t="n">
        <v>62.48</v>
      </c>
      <c r="E884" s="36" t="n">
        <v>7.42</v>
      </c>
      <c r="F884" s="36" t="n">
        <v>69.9</v>
      </c>
      <c r="G884" s="5" t="n">
        <f aca="false">LEN(A884)</f>
        <v>9</v>
      </c>
    </row>
    <row r="885" customFormat="false" ht="30" hidden="false" customHeight="false" outlineLevel="0" collapsed="false">
      <c r="A885" s="33" t="s">
        <v>1785</v>
      </c>
      <c r="B885" s="34" t="s">
        <v>1786</v>
      </c>
      <c r="C885" s="35" t="s">
        <v>129</v>
      </c>
      <c r="D885" s="36" t="n">
        <v>98.58</v>
      </c>
      <c r="E885" s="36" t="n">
        <v>7.42</v>
      </c>
      <c r="F885" s="36" t="n">
        <v>106</v>
      </c>
      <c r="G885" s="5" t="n">
        <f aca="false">LEN(A885)</f>
        <v>9</v>
      </c>
    </row>
    <row r="886" customFormat="false" ht="30" hidden="false" customHeight="false" outlineLevel="0" collapsed="false">
      <c r="A886" s="33" t="s">
        <v>1787</v>
      </c>
      <c r="B886" s="34" t="s">
        <v>1788</v>
      </c>
      <c r="C886" s="35" t="s">
        <v>129</v>
      </c>
      <c r="D886" s="36" t="n">
        <v>137.91</v>
      </c>
      <c r="E886" s="36" t="n">
        <v>7.42</v>
      </c>
      <c r="F886" s="36" t="n">
        <v>145.33</v>
      </c>
      <c r="G886" s="5" t="n">
        <f aca="false">LEN(A886)</f>
        <v>9</v>
      </c>
    </row>
    <row r="887" customFormat="false" ht="30" hidden="false" customHeight="false" outlineLevel="0" collapsed="false">
      <c r="A887" s="33" t="s">
        <v>1789</v>
      </c>
      <c r="B887" s="34" t="s">
        <v>1790</v>
      </c>
      <c r="C887" s="35" t="s">
        <v>129</v>
      </c>
      <c r="D887" s="36" t="n">
        <v>43.67</v>
      </c>
      <c r="E887" s="36" t="n">
        <v>7.42</v>
      </c>
      <c r="F887" s="36" t="n">
        <v>51.09</v>
      </c>
      <c r="G887" s="5" t="n">
        <f aca="false">LEN(A887)</f>
        <v>9</v>
      </c>
    </row>
    <row r="888" customFormat="false" ht="30" hidden="false" customHeight="false" outlineLevel="0" collapsed="false">
      <c r="A888" s="33" t="s">
        <v>1791</v>
      </c>
      <c r="B888" s="34" t="s">
        <v>1792</v>
      </c>
      <c r="C888" s="35" t="s">
        <v>129</v>
      </c>
      <c r="D888" s="36" t="n">
        <v>70.59</v>
      </c>
      <c r="E888" s="36" t="n">
        <v>7.42</v>
      </c>
      <c r="F888" s="36" t="n">
        <v>78.01</v>
      </c>
      <c r="G888" s="5" t="n">
        <f aca="false">LEN(A888)</f>
        <v>9</v>
      </c>
    </row>
    <row r="889" customFormat="false" ht="30" hidden="false" customHeight="false" outlineLevel="0" collapsed="false">
      <c r="A889" s="33" t="s">
        <v>1793</v>
      </c>
      <c r="B889" s="34" t="s">
        <v>1794</v>
      </c>
      <c r="C889" s="35" t="s">
        <v>129</v>
      </c>
      <c r="D889" s="36" t="n">
        <v>60.63</v>
      </c>
      <c r="E889" s="36" t="n">
        <v>7.42</v>
      </c>
      <c r="F889" s="36" t="n">
        <v>68.05</v>
      </c>
      <c r="G889" s="5" t="n">
        <f aca="false">LEN(A889)</f>
        <v>9</v>
      </c>
    </row>
    <row r="890" customFormat="false" ht="15" hidden="false" customHeight="false" outlineLevel="0" collapsed="false">
      <c r="A890" s="29" t="s">
        <v>1795</v>
      </c>
      <c r="B890" s="30" t="s">
        <v>1796</v>
      </c>
      <c r="C890" s="31"/>
      <c r="D890" s="32"/>
      <c r="E890" s="32"/>
      <c r="F890" s="32"/>
      <c r="G890" s="5" t="n">
        <f aca="false">LEN(A890)</f>
        <v>5</v>
      </c>
    </row>
    <row r="891" customFormat="false" ht="30" hidden="false" customHeight="false" outlineLevel="0" collapsed="false">
      <c r="A891" s="33" t="s">
        <v>1797</v>
      </c>
      <c r="B891" s="34" t="s">
        <v>1798</v>
      </c>
      <c r="C891" s="35" t="s">
        <v>73</v>
      </c>
      <c r="D891" s="36" t="n">
        <v>67.05</v>
      </c>
      <c r="E891" s="36" t="n">
        <v>24.12</v>
      </c>
      <c r="F891" s="36" t="n">
        <v>91.17</v>
      </c>
      <c r="G891" s="5" t="n">
        <f aca="false">LEN(A891)</f>
        <v>9</v>
      </c>
    </row>
    <row r="892" customFormat="false" ht="15" hidden="false" customHeight="false" outlineLevel="0" collapsed="false">
      <c r="A892" s="33" t="s">
        <v>1799</v>
      </c>
      <c r="B892" s="34" t="s">
        <v>1800</v>
      </c>
      <c r="C892" s="35" t="s">
        <v>129</v>
      </c>
      <c r="D892" s="36" t="n">
        <v>103.9</v>
      </c>
      <c r="E892" s="36" t="n">
        <v>8.17</v>
      </c>
      <c r="F892" s="36" t="n">
        <v>112.07</v>
      </c>
      <c r="G892" s="5" t="n">
        <f aca="false">LEN(A892)</f>
        <v>9</v>
      </c>
    </row>
    <row r="893" customFormat="false" ht="15" hidden="false" customHeight="false" outlineLevel="0" collapsed="false">
      <c r="A893" s="29" t="s">
        <v>1801</v>
      </c>
      <c r="B893" s="30" t="s">
        <v>1802</v>
      </c>
      <c r="C893" s="31"/>
      <c r="D893" s="32"/>
      <c r="E893" s="32"/>
      <c r="F893" s="32"/>
      <c r="G893" s="5" t="n">
        <f aca="false">LEN(A893)</f>
        <v>5</v>
      </c>
    </row>
    <row r="894" customFormat="false" ht="30" hidden="false" customHeight="false" outlineLevel="0" collapsed="false">
      <c r="A894" s="33" t="s">
        <v>1803</v>
      </c>
      <c r="B894" s="34" t="s">
        <v>1804</v>
      </c>
      <c r="C894" s="35" t="s">
        <v>73</v>
      </c>
      <c r="D894" s="36" t="n">
        <v>127.81</v>
      </c>
      <c r="E894" s="36" t="n">
        <v>14.84</v>
      </c>
      <c r="F894" s="36" t="n">
        <v>142.65</v>
      </c>
      <c r="G894" s="5" t="n">
        <f aca="false">LEN(A894)</f>
        <v>9</v>
      </c>
    </row>
    <row r="895" customFormat="false" ht="45" hidden="false" customHeight="false" outlineLevel="0" collapsed="false">
      <c r="A895" s="33" t="s">
        <v>1805</v>
      </c>
      <c r="B895" s="34" t="s">
        <v>1806</v>
      </c>
      <c r="C895" s="35" t="s">
        <v>73</v>
      </c>
      <c r="D895" s="36" t="n">
        <v>228.47</v>
      </c>
      <c r="E895" s="36" t="n">
        <v>14.84</v>
      </c>
      <c r="F895" s="36" t="n">
        <v>243.31</v>
      </c>
      <c r="G895" s="5" t="n">
        <f aca="false">LEN(A895)</f>
        <v>9</v>
      </c>
    </row>
    <row r="896" customFormat="false" ht="45" hidden="false" customHeight="false" outlineLevel="0" collapsed="false">
      <c r="A896" s="33" t="s">
        <v>1807</v>
      </c>
      <c r="B896" s="34" t="s">
        <v>1808</v>
      </c>
      <c r="C896" s="35" t="s">
        <v>73</v>
      </c>
      <c r="D896" s="36" t="n">
        <v>168.29</v>
      </c>
      <c r="E896" s="36" t="n">
        <v>14.84</v>
      </c>
      <c r="F896" s="36" t="n">
        <v>183.13</v>
      </c>
      <c r="G896" s="5" t="n">
        <f aca="false">LEN(A896)</f>
        <v>9</v>
      </c>
    </row>
    <row r="897" customFormat="false" ht="45" hidden="false" customHeight="false" outlineLevel="0" collapsed="false">
      <c r="A897" s="33" t="s">
        <v>1809</v>
      </c>
      <c r="B897" s="34" t="s">
        <v>1810</v>
      </c>
      <c r="C897" s="35" t="s">
        <v>73</v>
      </c>
      <c r="D897" s="36" t="n">
        <v>125.74</v>
      </c>
      <c r="E897" s="36" t="n">
        <v>14.84</v>
      </c>
      <c r="F897" s="36" t="n">
        <v>140.58</v>
      </c>
      <c r="G897" s="5" t="n">
        <f aca="false">LEN(A897)</f>
        <v>9</v>
      </c>
    </row>
    <row r="898" customFormat="false" ht="30" hidden="false" customHeight="false" outlineLevel="0" collapsed="false">
      <c r="A898" s="33" t="s">
        <v>1811</v>
      </c>
      <c r="B898" s="34" t="s">
        <v>1812</v>
      </c>
      <c r="C898" s="35" t="s">
        <v>129</v>
      </c>
      <c r="D898" s="36" t="n">
        <v>120.66</v>
      </c>
      <c r="E898" s="36" t="n">
        <v>7.42</v>
      </c>
      <c r="F898" s="36" t="n">
        <v>128.08</v>
      </c>
      <c r="G898" s="5" t="n">
        <f aca="false">LEN(A898)</f>
        <v>9</v>
      </c>
    </row>
    <row r="899" customFormat="false" ht="30" hidden="false" customHeight="false" outlineLevel="0" collapsed="false">
      <c r="A899" s="33" t="s">
        <v>1813</v>
      </c>
      <c r="B899" s="34" t="s">
        <v>1814</v>
      </c>
      <c r="C899" s="35" t="s">
        <v>129</v>
      </c>
      <c r="D899" s="36" t="n">
        <v>116.36</v>
      </c>
      <c r="E899" s="36" t="n">
        <v>7.42</v>
      </c>
      <c r="F899" s="36" t="n">
        <v>123.78</v>
      </c>
      <c r="G899" s="5" t="n">
        <f aca="false">LEN(A899)</f>
        <v>9</v>
      </c>
    </row>
    <row r="900" customFormat="false" ht="15" hidden="false" customHeight="false" outlineLevel="0" collapsed="false">
      <c r="A900" s="29" t="s">
        <v>1815</v>
      </c>
      <c r="B900" s="30" t="s">
        <v>1816</v>
      </c>
      <c r="C900" s="31"/>
      <c r="D900" s="32"/>
      <c r="E900" s="32"/>
      <c r="F900" s="32"/>
      <c r="G900" s="5" t="n">
        <f aca="false">LEN(A900)</f>
        <v>5</v>
      </c>
    </row>
    <row r="901" customFormat="false" ht="45" hidden="false" customHeight="false" outlineLevel="0" collapsed="false">
      <c r="A901" s="33" t="s">
        <v>1817</v>
      </c>
      <c r="B901" s="34" t="s">
        <v>1818</v>
      </c>
      <c r="C901" s="35" t="s">
        <v>73</v>
      </c>
      <c r="D901" s="36" t="n">
        <v>252.03</v>
      </c>
      <c r="E901" s="36" t="n">
        <v>37.35</v>
      </c>
      <c r="F901" s="36" t="n">
        <v>289.38</v>
      </c>
      <c r="G901" s="5" t="n">
        <f aca="false">LEN(A901)</f>
        <v>9</v>
      </c>
    </row>
    <row r="902" customFormat="false" ht="45" hidden="false" customHeight="false" outlineLevel="0" collapsed="false">
      <c r="A902" s="33" t="s">
        <v>1819</v>
      </c>
      <c r="B902" s="34" t="s">
        <v>1820</v>
      </c>
      <c r="C902" s="35" t="s">
        <v>73</v>
      </c>
      <c r="D902" s="36" t="n">
        <v>256.57</v>
      </c>
      <c r="E902" s="36" t="n">
        <v>16.16</v>
      </c>
      <c r="F902" s="36" t="n">
        <v>272.73</v>
      </c>
      <c r="G902" s="5" t="n">
        <f aca="false">LEN(A902)</f>
        <v>9</v>
      </c>
    </row>
    <row r="903" customFormat="false" ht="30" hidden="false" customHeight="false" outlineLevel="0" collapsed="false">
      <c r="A903" s="33" t="s">
        <v>1821</v>
      </c>
      <c r="B903" s="34" t="s">
        <v>1822</v>
      </c>
      <c r="C903" s="35" t="s">
        <v>73</v>
      </c>
      <c r="D903" s="36" t="n">
        <v>192.07</v>
      </c>
      <c r="E903" s="36" t="n">
        <v>16.16</v>
      </c>
      <c r="F903" s="36" t="n">
        <v>208.23</v>
      </c>
      <c r="G903" s="5" t="n">
        <f aca="false">LEN(A903)</f>
        <v>9</v>
      </c>
    </row>
    <row r="904" customFormat="false" ht="30" hidden="false" customHeight="false" outlineLevel="0" collapsed="false">
      <c r="A904" s="33" t="s">
        <v>1823</v>
      </c>
      <c r="B904" s="34" t="s">
        <v>1824</v>
      </c>
      <c r="C904" s="35" t="s">
        <v>73</v>
      </c>
      <c r="D904" s="36" t="n">
        <v>161.47</v>
      </c>
      <c r="E904" s="36" t="n">
        <v>14.84</v>
      </c>
      <c r="F904" s="36" t="n">
        <v>176.31</v>
      </c>
      <c r="G904" s="5" t="n">
        <f aca="false">LEN(A904)</f>
        <v>9</v>
      </c>
    </row>
    <row r="905" customFormat="false" ht="15" hidden="false" customHeight="false" outlineLevel="0" collapsed="false">
      <c r="A905" s="29" t="s">
        <v>1825</v>
      </c>
      <c r="B905" s="30" t="s">
        <v>1826</v>
      </c>
      <c r="C905" s="31"/>
      <c r="D905" s="32"/>
      <c r="E905" s="32"/>
      <c r="F905" s="32"/>
      <c r="G905" s="5" t="n">
        <f aca="false">LEN(A905)</f>
        <v>5</v>
      </c>
    </row>
    <row r="906" customFormat="false" ht="15" hidden="false" customHeight="false" outlineLevel="0" collapsed="false">
      <c r="A906" s="33" t="s">
        <v>1827</v>
      </c>
      <c r="B906" s="34" t="s">
        <v>1828</v>
      </c>
      <c r="C906" s="35" t="s">
        <v>73</v>
      </c>
      <c r="D906" s="36" t="n">
        <v>66.66</v>
      </c>
      <c r="E906" s="36" t="n">
        <v>14.84</v>
      </c>
      <c r="F906" s="36" t="n">
        <v>81.5</v>
      </c>
      <c r="G906" s="5" t="n">
        <f aca="false">LEN(A906)</f>
        <v>9</v>
      </c>
    </row>
    <row r="907" customFormat="false" ht="30" hidden="false" customHeight="false" outlineLevel="0" collapsed="false">
      <c r="A907" s="33" t="s">
        <v>1829</v>
      </c>
      <c r="B907" s="34" t="s">
        <v>1830</v>
      </c>
      <c r="C907" s="35" t="s">
        <v>73</v>
      </c>
      <c r="D907" s="36" t="n">
        <v>102.35</v>
      </c>
      <c r="E907" s="36" t="n">
        <v>14.84</v>
      </c>
      <c r="F907" s="36" t="n">
        <v>117.19</v>
      </c>
      <c r="G907" s="5" t="n">
        <f aca="false">LEN(A907)</f>
        <v>9</v>
      </c>
    </row>
    <row r="908" customFormat="false" ht="15" hidden="false" customHeight="false" outlineLevel="0" collapsed="false">
      <c r="A908" s="33" t="s">
        <v>1831</v>
      </c>
      <c r="B908" s="34" t="s">
        <v>1832</v>
      </c>
      <c r="C908" s="35" t="s">
        <v>129</v>
      </c>
      <c r="D908" s="36" t="n">
        <v>161.94</v>
      </c>
      <c r="E908" s="36" t="n">
        <v>7.42</v>
      </c>
      <c r="F908" s="36" t="n">
        <v>169.36</v>
      </c>
      <c r="G908" s="5" t="n">
        <f aca="false">LEN(A908)</f>
        <v>9</v>
      </c>
    </row>
    <row r="909" customFormat="false" ht="15" hidden="false" customHeight="false" outlineLevel="0" collapsed="false">
      <c r="A909" s="29" t="s">
        <v>1833</v>
      </c>
      <c r="B909" s="30" t="s">
        <v>1834</v>
      </c>
      <c r="C909" s="31"/>
      <c r="D909" s="32"/>
      <c r="E909" s="32"/>
      <c r="F909" s="32"/>
      <c r="G909" s="5" t="n">
        <f aca="false">LEN(A909)</f>
        <v>5</v>
      </c>
    </row>
    <row r="910" customFormat="false" ht="15" hidden="false" customHeight="false" outlineLevel="0" collapsed="false">
      <c r="A910" s="33" t="s">
        <v>1835</v>
      </c>
      <c r="B910" s="34" t="s">
        <v>1836</v>
      </c>
      <c r="C910" s="35" t="s">
        <v>21</v>
      </c>
      <c r="D910" s="36" t="n">
        <v>61.24</v>
      </c>
      <c r="E910" s="36" t="n">
        <v>3.72</v>
      </c>
      <c r="F910" s="36" t="n">
        <v>64.96</v>
      </c>
      <c r="G910" s="5" t="n">
        <f aca="false">LEN(A910)</f>
        <v>9</v>
      </c>
    </row>
    <row r="911" customFormat="false" ht="15" hidden="false" customHeight="false" outlineLevel="0" collapsed="false">
      <c r="A911" s="33" t="s">
        <v>1837</v>
      </c>
      <c r="B911" s="34" t="s">
        <v>1838</v>
      </c>
      <c r="C911" s="35" t="s">
        <v>21</v>
      </c>
      <c r="D911" s="36" t="n">
        <v>61.24</v>
      </c>
      <c r="E911" s="36" t="n">
        <v>3.72</v>
      </c>
      <c r="F911" s="36" t="n">
        <v>64.96</v>
      </c>
      <c r="G911" s="5" t="n">
        <f aca="false">LEN(A911)</f>
        <v>9</v>
      </c>
    </row>
    <row r="912" customFormat="false" ht="15" hidden="false" customHeight="false" outlineLevel="0" collapsed="false">
      <c r="A912" s="29" t="s">
        <v>1839</v>
      </c>
      <c r="B912" s="30" t="s">
        <v>1840</v>
      </c>
      <c r="C912" s="31"/>
      <c r="D912" s="32"/>
      <c r="E912" s="32"/>
      <c r="F912" s="32"/>
      <c r="G912" s="5" t="n">
        <f aca="false">LEN(A912)</f>
        <v>5</v>
      </c>
    </row>
    <row r="913" customFormat="false" ht="15" hidden="false" customHeight="false" outlineLevel="0" collapsed="false">
      <c r="A913" s="33" t="s">
        <v>1841</v>
      </c>
      <c r="B913" s="34" t="s">
        <v>1842</v>
      </c>
      <c r="C913" s="35" t="s">
        <v>73</v>
      </c>
      <c r="D913" s="36" t="n">
        <v>655.4</v>
      </c>
      <c r="E913" s="36"/>
      <c r="F913" s="36" t="n">
        <v>655.4</v>
      </c>
      <c r="G913" s="5" t="n">
        <f aca="false">LEN(A913)</f>
        <v>9</v>
      </c>
    </row>
    <row r="914" customFormat="false" ht="15" hidden="false" customHeight="false" outlineLevel="0" collapsed="false">
      <c r="A914" s="29" t="s">
        <v>1843</v>
      </c>
      <c r="B914" s="30" t="s">
        <v>1844</v>
      </c>
      <c r="C914" s="31"/>
      <c r="D914" s="32"/>
      <c r="E914" s="32"/>
      <c r="F914" s="32"/>
      <c r="G914" s="5" t="n">
        <f aca="false">LEN(A914)</f>
        <v>5</v>
      </c>
    </row>
    <row r="915" customFormat="false" ht="30" hidden="false" customHeight="false" outlineLevel="0" collapsed="false">
      <c r="A915" s="33" t="s">
        <v>1845</v>
      </c>
      <c r="B915" s="34" t="s">
        <v>1846</v>
      </c>
      <c r="C915" s="35" t="s">
        <v>73</v>
      </c>
      <c r="D915" s="36" t="n">
        <v>140.32</v>
      </c>
      <c r="E915" s="36" t="n">
        <v>77.28</v>
      </c>
      <c r="F915" s="36" t="n">
        <v>217.6</v>
      </c>
      <c r="G915" s="5" t="n">
        <f aca="false">LEN(A915)</f>
        <v>9</v>
      </c>
    </row>
    <row r="916" customFormat="false" ht="15" hidden="false" customHeight="false" outlineLevel="0" collapsed="false">
      <c r="A916" s="33" t="s">
        <v>1847</v>
      </c>
      <c r="B916" s="34" t="s">
        <v>1848</v>
      </c>
      <c r="C916" s="35" t="s">
        <v>73</v>
      </c>
      <c r="D916" s="36" t="n">
        <v>204.63</v>
      </c>
      <c r="E916" s="36" t="n">
        <v>69.55</v>
      </c>
      <c r="F916" s="36" t="n">
        <v>274.18</v>
      </c>
      <c r="G916" s="5" t="n">
        <f aca="false">LEN(A916)</f>
        <v>9</v>
      </c>
    </row>
    <row r="917" customFormat="false" ht="30" hidden="false" customHeight="false" outlineLevel="0" collapsed="false">
      <c r="A917" s="33" t="s">
        <v>1849</v>
      </c>
      <c r="B917" s="34" t="s">
        <v>1850</v>
      </c>
      <c r="C917" s="35" t="s">
        <v>73</v>
      </c>
      <c r="D917" s="36" t="n">
        <v>210.46</v>
      </c>
      <c r="E917" s="36" t="n">
        <v>77.28</v>
      </c>
      <c r="F917" s="36" t="n">
        <v>287.74</v>
      </c>
      <c r="G917" s="5" t="n">
        <f aca="false">LEN(A917)</f>
        <v>9</v>
      </c>
    </row>
    <row r="918" customFormat="false" ht="15" hidden="false" customHeight="false" outlineLevel="0" collapsed="false">
      <c r="A918" s="29" t="s">
        <v>1851</v>
      </c>
      <c r="B918" s="30" t="s">
        <v>1852</v>
      </c>
      <c r="C918" s="31"/>
      <c r="D918" s="32"/>
      <c r="E918" s="32"/>
      <c r="F918" s="32"/>
      <c r="G918" s="5" t="n">
        <f aca="false">LEN(A918)</f>
        <v>5</v>
      </c>
    </row>
    <row r="919" customFormat="false" ht="15" hidden="false" customHeight="false" outlineLevel="0" collapsed="false">
      <c r="A919" s="33" t="s">
        <v>1853</v>
      </c>
      <c r="B919" s="34" t="s">
        <v>1854</v>
      </c>
      <c r="C919" s="35" t="s">
        <v>129</v>
      </c>
      <c r="D919" s="36" t="n">
        <v>54.54</v>
      </c>
      <c r="E919" s="36" t="n">
        <v>46.19</v>
      </c>
      <c r="F919" s="36" t="n">
        <v>100.73</v>
      </c>
      <c r="G919" s="5" t="n">
        <f aca="false">LEN(A919)</f>
        <v>9</v>
      </c>
    </row>
    <row r="920" customFormat="false" ht="15" hidden="false" customHeight="false" outlineLevel="0" collapsed="false">
      <c r="A920" s="33" t="s">
        <v>1855</v>
      </c>
      <c r="B920" s="34" t="s">
        <v>1856</v>
      </c>
      <c r="C920" s="35" t="s">
        <v>129</v>
      </c>
      <c r="D920" s="36" t="n">
        <v>84.09</v>
      </c>
      <c r="E920" s="36" t="n">
        <v>54.59</v>
      </c>
      <c r="F920" s="36" t="n">
        <v>138.68</v>
      </c>
      <c r="G920" s="5" t="n">
        <f aca="false">LEN(A920)</f>
        <v>9</v>
      </c>
    </row>
    <row r="921" customFormat="false" ht="15" hidden="false" customHeight="false" outlineLevel="0" collapsed="false">
      <c r="A921" s="33" t="s">
        <v>1857</v>
      </c>
      <c r="B921" s="34" t="s">
        <v>1858</v>
      </c>
      <c r="C921" s="35" t="s">
        <v>129</v>
      </c>
      <c r="D921" s="36" t="n">
        <v>168.12</v>
      </c>
      <c r="E921" s="36" t="n">
        <v>58.79</v>
      </c>
      <c r="F921" s="36" t="n">
        <v>226.91</v>
      </c>
      <c r="G921" s="5" t="n">
        <f aca="false">LEN(A921)</f>
        <v>9</v>
      </c>
    </row>
    <row r="922" customFormat="false" ht="15" hidden="false" customHeight="false" outlineLevel="0" collapsed="false">
      <c r="A922" s="33" t="s">
        <v>1859</v>
      </c>
      <c r="B922" s="34" t="s">
        <v>1860</v>
      </c>
      <c r="C922" s="35" t="s">
        <v>129</v>
      </c>
      <c r="D922" s="36" t="n">
        <v>42</v>
      </c>
      <c r="E922" s="36" t="n">
        <v>46.19</v>
      </c>
      <c r="F922" s="36" t="n">
        <v>88.19</v>
      </c>
      <c r="G922" s="5" t="n">
        <f aca="false">LEN(A922)</f>
        <v>9</v>
      </c>
    </row>
    <row r="923" customFormat="false" ht="15" hidden="false" customHeight="false" outlineLevel="0" collapsed="false">
      <c r="A923" s="33" t="s">
        <v>1861</v>
      </c>
      <c r="B923" s="34" t="s">
        <v>1862</v>
      </c>
      <c r="C923" s="35" t="s">
        <v>129</v>
      </c>
      <c r="D923" s="36" t="n">
        <v>63.18</v>
      </c>
      <c r="E923" s="36" t="n">
        <v>54.59</v>
      </c>
      <c r="F923" s="36" t="n">
        <v>117.77</v>
      </c>
      <c r="G923" s="5" t="n">
        <f aca="false">LEN(A923)</f>
        <v>9</v>
      </c>
    </row>
    <row r="924" customFormat="false" ht="15" hidden="false" customHeight="false" outlineLevel="0" collapsed="false">
      <c r="A924" s="33" t="s">
        <v>1863</v>
      </c>
      <c r="B924" s="34" t="s">
        <v>1864</v>
      </c>
      <c r="C924" s="35" t="s">
        <v>21</v>
      </c>
      <c r="D924" s="36" t="n">
        <v>13.77</v>
      </c>
      <c r="E924" s="36" t="n">
        <v>1.17</v>
      </c>
      <c r="F924" s="36" t="n">
        <v>14.94</v>
      </c>
      <c r="G924" s="5" t="n">
        <f aca="false">LEN(A924)</f>
        <v>9</v>
      </c>
    </row>
    <row r="925" customFormat="false" ht="15" hidden="false" customHeight="false" outlineLevel="0" collapsed="false">
      <c r="A925" s="33" t="s">
        <v>1865</v>
      </c>
      <c r="B925" s="34" t="s">
        <v>1866</v>
      </c>
      <c r="C925" s="35" t="s">
        <v>21</v>
      </c>
      <c r="D925" s="36" t="n">
        <v>16.21</v>
      </c>
      <c r="E925" s="36" t="n">
        <v>1.68</v>
      </c>
      <c r="F925" s="36" t="n">
        <v>17.89</v>
      </c>
      <c r="G925" s="5" t="n">
        <f aca="false">LEN(A925)</f>
        <v>9</v>
      </c>
    </row>
    <row r="926" customFormat="false" ht="15" hidden="false" customHeight="false" outlineLevel="0" collapsed="false">
      <c r="A926" s="33" t="s">
        <v>1867</v>
      </c>
      <c r="B926" s="34" t="s">
        <v>1868</v>
      </c>
      <c r="C926" s="35" t="s">
        <v>21</v>
      </c>
      <c r="D926" s="36" t="n">
        <v>15.75</v>
      </c>
      <c r="E926" s="36" t="n">
        <v>2.35</v>
      </c>
      <c r="F926" s="36" t="n">
        <v>18.1</v>
      </c>
      <c r="G926" s="5" t="n">
        <f aca="false">LEN(A926)</f>
        <v>9</v>
      </c>
    </row>
    <row r="927" customFormat="false" ht="15" hidden="false" customHeight="false" outlineLevel="0" collapsed="false">
      <c r="A927" s="29" t="s">
        <v>1869</v>
      </c>
      <c r="B927" s="30" t="s">
        <v>1870</v>
      </c>
      <c r="C927" s="31"/>
      <c r="D927" s="32"/>
      <c r="E927" s="32"/>
      <c r="F927" s="32"/>
      <c r="G927" s="5" t="n">
        <f aca="false">LEN(A927)</f>
        <v>5</v>
      </c>
    </row>
    <row r="928" customFormat="false" ht="15" hidden="false" customHeight="false" outlineLevel="0" collapsed="false">
      <c r="A928" s="33" t="s">
        <v>1871</v>
      </c>
      <c r="B928" s="34" t="s">
        <v>1872</v>
      </c>
      <c r="C928" s="35" t="s">
        <v>129</v>
      </c>
      <c r="D928" s="36" t="n">
        <v>1.92</v>
      </c>
      <c r="E928" s="36" t="n">
        <v>14.84</v>
      </c>
      <c r="F928" s="36" t="n">
        <v>16.76</v>
      </c>
      <c r="G928" s="5" t="n">
        <f aca="false">LEN(A928)</f>
        <v>9</v>
      </c>
    </row>
    <row r="929" customFormat="false" ht="15" hidden="false" customHeight="false" outlineLevel="0" collapsed="false">
      <c r="A929" s="33" t="s">
        <v>1873</v>
      </c>
      <c r="B929" s="34" t="s">
        <v>1874</v>
      </c>
      <c r="C929" s="35" t="s">
        <v>73</v>
      </c>
      <c r="D929" s="36"/>
      <c r="E929" s="36" t="n">
        <v>40.4</v>
      </c>
      <c r="F929" s="36" t="n">
        <v>40.4</v>
      </c>
      <c r="G929" s="5" t="n">
        <f aca="false">LEN(A929)</f>
        <v>9</v>
      </c>
    </row>
    <row r="930" customFormat="false" ht="15" hidden="false" customHeight="false" outlineLevel="0" collapsed="false">
      <c r="A930" s="33" t="s">
        <v>1875</v>
      </c>
      <c r="B930" s="34" t="s">
        <v>1876</v>
      </c>
      <c r="C930" s="35" t="s">
        <v>73</v>
      </c>
      <c r="D930" s="36"/>
      <c r="E930" s="36" t="n">
        <v>40.4</v>
      </c>
      <c r="F930" s="36" t="n">
        <v>40.4</v>
      </c>
      <c r="G930" s="5" t="n">
        <f aca="false">LEN(A930)</f>
        <v>9</v>
      </c>
    </row>
    <row r="931" customFormat="false" ht="30" hidden="false" customHeight="false" outlineLevel="0" collapsed="false">
      <c r="A931" s="33" t="s">
        <v>1877</v>
      </c>
      <c r="B931" s="34" t="s">
        <v>1878</v>
      </c>
      <c r="C931" s="35" t="s">
        <v>73</v>
      </c>
      <c r="D931" s="36"/>
      <c r="E931" s="36" t="n">
        <v>18.56</v>
      </c>
      <c r="F931" s="36" t="n">
        <v>18.56</v>
      </c>
      <c r="G931" s="5" t="n">
        <f aca="false">LEN(A931)</f>
        <v>9</v>
      </c>
    </row>
    <row r="932" customFormat="false" ht="15" hidden="false" customHeight="false" outlineLevel="0" collapsed="false">
      <c r="A932" s="33" t="s">
        <v>1879</v>
      </c>
      <c r="B932" s="34" t="s">
        <v>1880</v>
      </c>
      <c r="C932" s="35" t="s">
        <v>73</v>
      </c>
      <c r="D932" s="36"/>
      <c r="E932" s="36" t="n">
        <v>26.93</v>
      </c>
      <c r="F932" s="36" t="n">
        <v>26.93</v>
      </c>
      <c r="G932" s="5" t="n">
        <f aca="false">LEN(A932)</f>
        <v>9</v>
      </c>
    </row>
    <row r="933" customFormat="false" ht="30" hidden="false" customHeight="false" outlineLevel="0" collapsed="false">
      <c r="A933" s="33" t="s">
        <v>1881</v>
      </c>
      <c r="B933" s="34" t="s">
        <v>1882</v>
      </c>
      <c r="C933" s="35" t="s">
        <v>73</v>
      </c>
      <c r="D933" s="36" t="n">
        <v>3.47</v>
      </c>
      <c r="E933" s="36" t="n">
        <v>14.84</v>
      </c>
      <c r="F933" s="36" t="n">
        <v>18.31</v>
      </c>
      <c r="G933" s="5" t="n">
        <f aca="false">LEN(A933)</f>
        <v>9</v>
      </c>
    </row>
    <row r="934" customFormat="false" ht="30" hidden="false" customHeight="false" outlineLevel="0" collapsed="false">
      <c r="A934" s="33" t="s">
        <v>1883</v>
      </c>
      <c r="B934" s="34" t="s">
        <v>1884</v>
      </c>
      <c r="C934" s="35" t="s">
        <v>73</v>
      </c>
      <c r="D934" s="36" t="n">
        <v>10.41</v>
      </c>
      <c r="E934" s="36" t="n">
        <v>14.84</v>
      </c>
      <c r="F934" s="36" t="n">
        <v>25.25</v>
      </c>
      <c r="G934" s="5" t="n">
        <f aca="false">LEN(A934)</f>
        <v>9</v>
      </c>
    </row>
    <row r="935" customFormat="false" ht="15" hidden="false" customHeight="false" outlineLevel="0" collapsed="false">
      <c r="A935" s="29" t="s">
        <v>1885</v>
      </c>
      <c r="B935" s="30" t="s">
        <v>1886</v>
      </c>
      <c r="C935" s="31"/>
      <c r="D935" s="32"/>
      <c r="E935" s="32"/>
      <c r="F935" s="32"/>
      <c r="G935" s="5" t="n">
        <f aca="false">LEN(A935)</f>
        <v>2</v>
      </c>
    </row>
    <row r="936" customFormat="false" ht="15" hidden="false" customHeight="false" outlineLevel="0" collapsed="false">
      <c r="A936" s="29" t="s">
        <v>1887</v>
      </c>
      <c r="B936" s="30" t="s">
        <v>1888</v>
      </c>
      <c r="C936" s="31"/>
      <c r="D936" s="32"/>
      <c r="E936" s="32"/>
      <c r="F936" s="32"/>
      <c r="G936" s="5" t="n">
        <f aca="false">LEN(A936)</f>
        <v>5</v>
      </c>
    </row>
    <row r="937" customFormat="false" ht="15" hidden="false" customHeight="false" outlineLevel="0" collapsed="false">
      <c r="A937" s="33" t="s">
        <v>1889</v>
      </c>
      <c r="B937" s="34" t="s">
        <v>1890</v>
      </c>
      <c r="C937" s="35" t="s">
        <v>154</v>
      </c>
      <c r="D937" s="36" t="n">
        <v>682.54</v>
      </c>
      <c r="E937" s="36" t="n">
        <v>264.54</v>
      </c>
      <c r="F937" s="36" t="n">
        <v>947.08</v>
      </c>
      <c r="G937" s="5" t="n">
        <f aca="false">LEN(A937)</f>
        <v>9</v>
      </c>
    </row>
    <row r="938" customFormat="false" ht="15" hidden="false" customHeight="false" outlineLevel="0" collapsed="false">
      <c r="A938" s="33" t="s">
        <v>1891</v>
      </c>
      <c r="B938" s="34" t="s">
        <v>1892</v>
      </c>
      <c r="C938" s="35" t="s">
        <v>154</v>
      </c>
      <c r="D938" s="36" t="n">
        <v>406.54</v>
      </c>
      <c r="E938" s="36" t="n">
        <v>264.54</v>
      </c>
      <c r="F938" s="36" t="n">
        <v>671.08</v>
      </c>
      <c r="G938" s="5" t="n">
        <f aca="false">LEN(A938)</f>
        <v>9</v>
      </c>
    </row>
    <row r="939" customFormat="false" ht="15" hidden="false" customHeight="false" outlineLevel="0" collapsed="false">
      <c r="A939" s="33" t="s">
        <v>1893</v>
      </c>
      <c r="B939" s="34" t="s">
        <v>1894</v>
      </c>
      <c r="C939" s="35" t="s">
        <v>154</v>
      </c>
      <c r="D939" s="36" t="n">
        <v>329.55</v>
      </c>
      <c r="E939" s="36" t="n">
        <v>264.54</v>
      </c>
      <c r="F939" s="36" t="n">
        <v>594.09</v>
      </c>
      <c r="G939" s="5" t="n">
        <f aca="false">LEN(A939)</f>
        <v>9</v>
      </c>
    </row>
    <row r="940" customFormat="false" ht="15" hidden="false" customHeight="false" outlineLevel="0" collapsed="false">
      <c r="A940" s="33" t="s">
        <v>1895</v>
      </c>
      <c r="B940" s="34" t="s">
        <v>1896</v>
      </c>
      <c r="C940" s="35" t="s">
        <v>73</v>
      </c>
      <c r="D940" s="36" t="n">
        <v>3.32</v>
      </c>
      <c r="E940" s="36" t="n">
        <v>20.6</v>
      </c>
      <c r="F940" s="36" t="n">
        <v>23.92</v>
      </c>
      <c r="G940" s="5" t="n">
        <f aca="false">LEN(A940)</f>
        <v>9</v>
      </c>
    </row>
    <row r="941" customFormat="false" ht="15" hidden="false" customHeight="false" outlineLevel="0" collapsed="false">
      <c r="A941" s="33" t="s">
        <v>1897</v>
      </c>
      <c r="B941" s="34" t="s">
        <v>1898</v>
      </c>
      <c r="C941" s="35" t="s">
        <v>73</v>
      </c>
      <c r="D941" s="36" t="n">
        <v>7.01</v>
      </c>
      <c r="E941" s="36" t="n">
        <v>20.23</v>
      </c>
      <c r="F941" s="36" t="n">
        <v>27.24</v>
      </c>
      <c r="G941" s="5" t="n">
        <f aca="false">LEN(A941)</f>
        <v>9</v>
      </c>
    </row>
    <row r="942" customFormat="false" ht="15" hidden="false" customHeight="false" outlineLevel="0" collapsed="false">
      <c r="A942" s="33" t="s">
        <v>1899</v>
      </c>
      <c r="B942" s="34" t="s">
        <v>1900</v>
      </c>
      <c r="C942" s="35" t="s">
        <v>154</v>
      </c>
      <c r="D942" s="36" t="n">
        <v>931.68</v>
      </c>
      <c r="E942" s="36" t="n">
        <v>264.54</v>
      </c>
      <c r="F942" s="36" t="n">
        <v>1196.22</v>
      </c>
      <c r="G942" s="5" t="n">
        <f aca="false">LEN(A942)</f>
        <v>9</v>
      </c>
    </row>
    <row r="943" customFormat="false" ht="15" hidden="false" customHeight="false" outlineLevel="0" collapsed="false">
      <c r="A943" s="29" t="s">
        <v>1901</v>
      </c>
      <c r="B943" s="30" t="s">
        <v>1902</v>
      </c>
      <c r="C943" s="31"/>
      <c r="D943" s="32"/>
      <c r="E943" s="32"/>
      <c r="F943" s="32"/>
      <c r="G943" s="5" t="n">
        <f aca="false">LEN(A943)</f>
        <v>5</v>
      </c>
    </row>
    <row r="944" customFormat="false" ht="15" hidden="false" customHeight="false" outlineLevel="0" collapsed="false">
      <c r="A944" s="33" t="s">
        <v>1903</v>
      </c>
      <c r="B944" s="34" t="s">
        <v>1904</v>
      </c>
      <c r="C944" s="35" t="s">
        <v>73</v>
      </c>
      <c r="D944" s="36" t="n">
        <v>2.03</v>
      </c>
      <c r="E944" s="36" t="n">
        <v>3.92</v>
      </c>
      <c r="F944" s="36" t="n">
        <v>5.95</v>
      </c>
      <c r="G944" s="5" t="n">
        <f aca="false">LEN(A944)</f>
        <v>9</v>
      </c>
    </row>
    <row r="945" customFormat="false" ht="15" hidden="false" customHeight="false" outlineLevel="0" collapsed="false">
      <c r="A945" s="33" t="s">
        <v>1905</v>
      </c>
      <c r="B945" s="34" t="s">
        <v>1906</v>
      </c>
      <c r="C945" s="35" t="s">
        <v>73</v>
      </c>
      <c r="D945" s="36" t="n">
        <v>1.26</v>
      </c>
      <c r="E945" s="36" t="n">
        <v>3.92</v>
      </c>
      <c r="F945" s="36" t="n">
        <v>5.18</v>
      </c>
      <c r="G945" s="5" t="n">
        <f aca="false">LEN(A945)</f>
        <v>9</v>
      </c>
    </row>
    <row r="946" customFormat="false" ht="15" hidden="false" customHeight="false" outlineLevel="0" collapsed="false">
      <c r="A946" s="33" t="s">
        <v>1907</v>
      </c>
      <c r="B946" s="34" t="s">
        <v>1908</v>
      </c>
      <c r="C946" s="35" t="s">
        <v>73</v>
      </c>
      <c r="D946" s="36" t="n">
        <v>5.66</v>
      </c>
      <c r="E946" s="36" t="n">
        <v>3.92</v>
      </c>
      <c r="F946" s="36" t="n">
        <v>9.58</v>
      </c>
      <c r="G946" s="5" t="n">
        <f aca="false">LEN(A946)</f>
        <v>9</v>
      </c>
    </row>
    <row r="947" customFormat="false" ht="15" hidden="false" customHeight="false" outlineLevel="0" collapsed="false">
      <c r="A947" s="33" t="s">
        <v>1909</v>
      </c>
      <c r="B947" s="34" t="s">
        <v>1910</v>
      </c>
      <c r="C947" s="35" t="s">
        <v>73</v>
      </c>
      <c r="D947" s="36" t="n">
        <v>2.07</v>
      </c>
      <c r="E947" s="36" t="n">
        <v>5.73</v>
      </c>
      <c r="F947" s="36" t="n">
        <v>7.8</v>
      </c>
      <c r="G947" s="5" t="n">
        <f aca="false">LEN(A947)</f>
        <v>9</v>
      </c>
    </row>
    <row r="948" customFormat="false" ht="15" hidden="false" customHeight="false" outlineLevel="0" collapsed="false">
      <c r="A948" s="33" t="s">
        <v>1911</v>
      </c>
      <c r="B948" s="34" t="s">
        <v>1912</v>
      </c>
      <c r="C948" s="35" t="s">
        <v>73</v>
      </c>
      <c r="D948" s="36" t="n">
        <v>3.39</v>
      </c>
      <c r="E948" s="36" t="n">
        <v>6.07</v>
      </c>
      <c r="F948" s="36" t="n">
        <v>9.46</v>
      </c>
      <c r="G948" s="5" t="n">
        <f aca="false">LEN(A948)</f>
        <v>9</v>
      </c>
    </row>
    <row r="949" customFormat="false" ht="15" hidden="false" customHeight="false" outlineLevel="0" collapsed="false">
      <c r="A949" s="33" t="s">
        <v>1913</v>
      </c>
      <c r="B949" s="34" t="s">
        <v>1914</v>
      </c>
      <c r="C949" s="35" t="s">
        <v>73</v>
      </c>
      <c r="D949" s="36" t="n">
        <v>7.57</v>
      </c>
      <c r="E949" s="36" t="n">
        <v>10.77</v>
      </c>
      <c r="F949" s="36" t="n">
        <v>18.34</v>
      </c>
      <c r="G949" s="5" t="n">
        <f aca="false">LEN(A949)</f>
        <v>9</v>
      </c>
    </row>
    <row r="950" customFormat="false" ht="15" hidden="false" customHeight="false" outlineLevel="0" collapsed="false">
      <c r="A950" s="33" t="s">
        <v>1915</v>
      </c>
      <c r="B950" s="34" t="s">
        <v>1916</v>
      </c>
      <c r="C950" s="35" t="s">
        <v>73</v>
      </c>
      <c r="D950" s="36" t="n">
        <v>7.57</v>
      </c>
      <c r="E950" s="36" t="n">
        <v>14.84</v>
      </c>
      <c r="F950" s="36" t="n">
        <v>22.41</v>
      </c>
      <c r="G950" s="5" t="n">
        <f aca="false">LEN(A950)</f>
        <v>9</v>
      </c>
    </row>
    <row r="951" customFormat="false" ht="15" hidden="false" customHeight="false" outlineLevel="0" collapsed="false">
      <c r="A951" s="33" t="s">
        <v>1917</v>
      </c>
      <c r="B951" s="34" t="s">
        <v>1918</v>
      </c>
      <c r="C951" s="35" t="s">
        <v>73</v>
      </c>
      <c r="D951" s="36" t="n">
        <v>30.6</v>
      </c>
      <c r="E951" s="36" t="n">
        <v>9.28</v>
      </c>
      <c r="F951" s="36" t="n">
        <v>39.88</v>
      </c>
      <c r="G951" s="5" t="n">
        <f aca="false">LEN(A951)</f>
        <v>9</v>
      </c>
    </row>
    <row r="952" customFormat="false" ht="15" hidden="false" customHeight="false" outlineLevel="0" collapsed="false">
      <c r="A952" s="33" t="s">
        <v>1919</v>
      </c>
      <c r="B952" s="34" t="s">
        <v>1920</v>
      </c>
      <c r="C952" s="35" t="s">
        <v>73</v>
      </c>
      <c r="D952" s="36" t="n">
        <v>1.53</v>
      </c>
      <c r="E952" s="36" t="n">
        <v>9.28</v>
      </c>
      <c r="F952" s="36" t="n">
        <v>10.81</v>
      </c>
      <c r="G952" s="5" t="n">
        <f aca="false">LEN(A952)</f>
        <v>9</v>
      </c>
    </row>
    <row r="953" customFormat="false" ht="15" hidden="false" customHeight="false" outlineLevel="0" collapsed="false">
      <c r="A953" s="33" t="s">
        <v>1921</v>
      </c>
      <c r="B953" s="34" t="s">
        <v>1922</v>
      </c>
      <c r="C953" s="35" t="s">
        <v>73</v>
      </c>
      <c r="D953" s="36" t="n">
        <v>8.35</v>
      </c>
      <c r="E953" s="36" t="n">
        <v>24.12</v>
      </c>
      <c r="F953" s="36" t="n">
        <v>32.47</v>
      </c>
      <c r="G953" s="5" t="n">
        <f aca="false">LEN(A953)</f>
        <v>9</v>
      </c>
    </row>
    <row r="954" customFormat="false" ht="15" hidden="false" customHeight="false" outlineLevel="0" collapsed="false">
      <c r="A954" s="29" t="s">
        <v>1923</v>
      </c>
      <c r="B954" s="30" t="s">
        <v>1924</v>
      </c>
      <c r="C954" s="31"/>
      <c r="D954" s="32"/>
      <c r="E954" s="32"/>
      <c r="F954" s="32"/>
      <c r="G954" s="5" t="n">
        <f aca="false">LEN(A954)</f>
        <v>5</v>
      </c>
    </row>
    <row r="955" customFormat="false" ht="15" hidden="false" customHeight="false" outlineLevel="0" collapsed="false">
      <c r="A955" s="33" t="s">
        <v>1925</v>
      </c>
      <c r="B955" s="34" t="s">
        <v>1926</v>
      </c>
      <c r="C955" s="35" t="s">
        <v>73</v>
      </c>
      <c r="D955" s="36" t="n">
        <v>8.14</v>
      </c>
      <c r="E955" s="36" t="n">
        <v>20.41</v>
      </c>
      <c r="F955" s="36" t="n">
        <v>28.55</v>
      </c>
      <c r="G955" s="5" t="n">
        <f aca="false">LEN(A955)</f>
        <v>9</v>
      </c>
    </row>
    <row r="956" customFormat="false" ht="15" hidden="false" customHeight="false" outlineLevel="0" collapsed="false">
      <c r="A956" s="33" t="s">
        <v>1927</v>
      </c>
      <c r="B956" s="34" t="s">
        <v>1928</v>
      </c>
      <c r="C956" s="35" t="s">
        <v>73</v>
      </c>
      <c r="D956" s="36" t="n">
        <v>8.73</v>
      </c>
      <c r="E956" s="36" t="n">
        <v>24.12</v>
      </c>
      <c r="F956" s="36" t="n">
        <v>32.85</v>
      </c>
      <c r="G956" s="5" t="n">
        <f aca="false">LEN(A956)</f>
        <v>9</v>
      </c>
    </row>
    <row r="957" customFormat="false" ht="15" hidden="false" customHeight="false" outlineLevel="0" collapsed="false">
      <c r="A957" s="33" t="s">
        <v>1929</v>
      </c>
      <c r="B957" s="34" t="s">
        <v>1930</v>
      </c>
      <c r="C957" s="35" t="s">
        <v>73</v>
      </c>
      <c r="D957" s="36" t="n">
        <v>27.26</v>
      </c>
      <c r="E957" s="36" t="n">
        <v>24.12</v>
      </c>
      <c r="F957" s="36" t="n">
        <v>51.38</v>
      </c>
      <c r="G957" s="5" t="n">
        <f aca="false">LEN(A957)</f>
        <v>9</v>
      </c>
    </row>
    <row r="958" customFormat="false" ht="15" hidden="false" customHeight="false" outlineLevel="0" collapsed="false">
      <c r="A958" s="33" t="s">
        <v>1931</v>
      </c>
      <c r="B958" s="34" t="s">
        <v>1932</v>
      </c>
      <c r="C958" s="35" t="s">
        <v>73</v>
      </c>
      <c r="D958" s="36" t="n">
        <v>8.14</v>
      </c>
      <c r="E958" s="36" t="n">
        <v>14.84</v>
      </c>
      <c r="F958" s="36" t="n">
        <v>22.98</v>
      </c>
      <c r="G958" s="5" t="n">
        <f aca="false">LEN(A958)</f>
        <v>9</v>
      </c>
    </row>
    <row r="959" customFormat="false" ht="15" hidden="false" customHeight="false" outlineLevel="0" collapsed="false">
      <c r="A959" s="33" t="s">
        <v>1933</v>
      </c>
      <c r="B959" s="34" t="s">
        <v>1934</v>
      </c>
      <c r="C959" s="35" t="s">
        <v>73</v>
      </c>
      <c r="D959" s="36" t="n">
        <v>8.14</v>
      </c>
      <c r="E959" s="36" t="n">
        <v>25.98</v>
      </c>
      <c r="F959" s="36" t="n">
        <v>34.12</v>
      </c>
      <c r="G959" s="5" t="n">
        <f aca="false">LEN(A959)</f>
        <v>9</v>
      </c>
    </row>
    <row r="960" customFormat="false" ht="15" hidden="false" customHeight="false" outlineLevel="0" collapsed="false">
      <c r="A960" s="33" t="s">
        <v>1935</v>
      </c>
      <c r="B960" s="34" t="s">
        <v>1936</v>
      </c>
      <c r="C960" s="35" t="s">
        <v>129</v>
      </c>
      <c r="D960" s="36" t="n">
        <v>5.85</v>
      </c>
      <c r="E960" s="36" t="n">
        <v>42.02</v>
      </c>
      <c r="F960" s="36" t="n">
        <v>47.87</v>
      </c>
      <c r="G960" s="5" t="n">
        <f aca="false">LEN(A960)</f>
        <v>9</v>
      </c>
    </row>
    <row r="961" customFormat="false" ht="15" hidden="false" customHeight="false" outlineLevel="0" collapsed="false">
      <c r="A961" s="33" t="s">
        <v>1937</v>
      </c>
      <c r="B961" s="34" t="s">
        <v>1938</v>
      </c>
      <c r="C961" s="35" t="s">
        <v>129</v>
      </c>
      <c r="D961" s="36" t="n">
        <v>1.44</v>
      </c>
      <c r="E961" s="36" t="n">
        <v>19.56</v>
      </c>
      <c r="F961" s="36" t="n">
        <v>21</v>
      </c>
      <c r="G961" s="5" t="n">
        <f aca="false">LEN(A961)</f>
        <v>9</v>
      </c>
    </row>
    <row r="962" customFormat="false" ht="15" hidden="false" customHeight="false" outlineLevel="0" collapsed="false">
      <c r="A962" s="33" t="s">
        <v>1939</v>
      </c>
      <c r="B962" s="34" t="s">
        <v>1940</v>
      </c>
      <c r="C962" s="35" t="s">
        <v>129</v>
      </c>
      <c r="D962" s="36" t="n">
        <v>1.59</v>
      </c>
      <c r="E962" s="36" t="n">
        <v>19.56</v>
      </c>
      <c r="F962" s="36" t="n">
        <v>21.15</v>
      </c>
      <c r="G962" s="5" t="n">
        <f aca="false">LEN(A962)</f>
        <v>9</v>
      </c>
    </row>
    <row r="963" customFormat="false" ht="30" hidden="false" customHeight="false" outlineLevel="0" collapsed="false">
      <c r="A963" s="33" t="s">
        <v>1941</v>
      </c>
      <c r="B963" s="34" t="s">
        <v>1942</v>
      </c>
      <c r="C963" s="35" t="s">
        <v>129</v>
      </c>
      <c r="D963" s="36" t="n">
        <v>1.8</v>
      </c>
      <c r="E963" s="36" t="n">
        <v>19.56</v>
      </c>
      <c r="F963" s="36" t="n">
        <v>21.36</v>
      </c>
      <c r="G963" s="5" t="n">
        <f aca="false">LEN(A963)</f>
        <v>9</v>
      </c>
    </row>
    <row r="964" customFormat="false" ht="30" hidden="false" customHeight="false" outlineLevel="0" collapsed="false">
      <c r="A964" s="33" t="s">
        <v>1943</v>
      </c>
      <c r="B964" s="34" t="s">
        <v>1944</v>
      </c>
      <c r="C964" s="35" t="s">
        <v>129</v>
      </c>
      <c r="D964" s="36" t="n">
        <v>2.2</v>
      </c>
      <c r="E964" s="36" t="n">
        <v>19.56</v>
      </c>
      <c r="F964" s="36" t="n">
        <v>21.76</v>
      </c>
      <c r="G964" s="5" t="n">
        <f aca="false">LEN(A964)</f>
        <v>9</v>
      </c>
    </row>
    <row r="965" customFormat="false" ht="15" hidden="false" customHeight="false" outlineLevel="0" collapsed="false">
      <c r="A965" s="29" t="s">
        <v>1945</v>
      </c>
      <c r="B965" s="30" t="s">
        <v>1946</v>
      </c>
      <c r="C965" s="31"/>
      <c r="D965" s="32"/>
      <c r="E965" s="32"/>
      <c r="F965" s="32"/>
      <c r="G965" s="5" t="n">
        <f aca="false">LEN(A965)</f>
        <v>5</v>
      </c>
    </row>
    <row r="966" customFormat="false" ht="15" hidden="false" customHeight="false" outlineLevel="0" collapsed="false">
      <c r="A966" s="33" t="s">
        <v>1947</v>
      </c>
      <c r="B966" s="34" t="s">
        <v>1948</v>
      </c>
      <c r="C966" s="35" t="s">
        <v>73</v>
      </c>
      <c r="D966" s="36" t="n">
        <v>4.05</v>
      </c>
      <c r="E966" s="36" t="n">
        <v>12.33</v>
      </c>
      <c r="F966" s="36" t="n">
        <v>16.38</v>
      </c>
      <c r="G966" s="5" t="n">
        <f aca="false">LEN(A966)</f>
        <v>9</v>
      </c>
    </row>
    <row r="967" customFormat="false" ht="15" hidden="false" customHeight="false" outlineLevel="0" collapsed="false">
      <c r="A967" s="33" t="s">
        <v>1949</v>
      </c>
      <c r="B967" s="34" t="s">
        <v>1950</v>
      </c>
      <c r="C967" s="35" t="s">
        <v>73</v>
      </c>
      <c r="D967" s="36" t="n">
        <v>5.67</v>
      </c>
      <c r="E967" s="36" t="n">
        <v>12.33</v>
      </c>
      <c r="F967" s="36" t="n">
        <v>18</v>
      </c>
      <c r="G967" s="5" t="n">
        <f aca="false">LEN(A967)</f>
        <v>9</v>
      </c>
    </row>
    <row r="968" customFormat="false" ht="15" hidden="false" customHeight="false" outlineLevel="0" collapsed="false">
      <c r="A968" s="29" t="s">
        <v>1951</v>
      </c>
      <c r="B968" s="30" t="s">
        <v>1952</v>
      </c>
      <c r="C968" s="31"/>
      <c r="D968" s="32"/>
      <c r="E968" s="32"/>
      <c r="F968" s="32"/>
      <c r="G968" s="5" t="n">
        <f aca="false">LEN(A968)</f>
        <v>5</v>
      </c>
    </row>
    <row r="969" customFormat="false" ht="15" hidden="false" customHeight="false" outlineLevel="0" collapsed="false">
      <c r="A969" s="33" t="s">
        <v>1953</v>
      </c>
      <c r="B969" s="34" t="s">
        <v>1954</v>
      </c>
      <c r="C969" s="35" t="s">
        <v>154</v>
      </c>
      <c r="D969" s="36" t="n">
        <v>376.81</v>
      </c>
      <c r="E969" s="36" t="n">
        <v>356.16</v>
      </c>
      <c r="F969" s="36" t="n">
        <v>732.97</v>
      </c>
      <c r="G969" s="5" t="n">
        <f aca="false">LEN(A969)</f>
        <v>9</v>
      </c>
    </row>
    <row r="970" customFormat="false" ht="30" hidden="false" customHeight="false" outlineLevel="0" collapsed="false">
      <c r="A970" s="33" t="s">
        <v>1955</v>
      </c>
      <c r="B970" s="34" t="s">
        <v>1956</v>
      </c>
      <c r="C970" s="35" t="s">
        <v>154</v>
      </c>
      <c r="D970" s="36" t="n">
        <v>415.07</v>
      </c>
      <c r="E970" s="36" t="n">
        <v>356.16</v>
      </c>
      <c r="F970" s="36" t="n">
        <v>771.23</v>
      </c>
      <c r="G970" s="5" t="n">
        <f aca="false">LEN(A970)</f>
        <v>9</v>
      </c>
    </row>
    <row r="971" customFormat="false" ht="30" hidden="false" customHeight="false" outlineLevel="0" collapsed="false">
      <c r="A971" s="33" t="s">
        <v>1957</v>
      </c>
      <c r="B971" s="34" t="s">
        <v>1958</v>
      </c>
      <c r="C971" s="35" t="s">
        <v>154</v>
      </c>
      <c r="D971" s="36" t="n">
        <v>443.57</v>
      </c>
      <c r="E971" s="36" t="n">
        <v>356.16</v>
      </c>
      <c r="F971" s="36" t="n">
        <v>799.73</v>
      </c>
      <c r="G971" s="5" t="n">
        <f aca="false">LEN(A971)</f>
        <v>9</v>
      </c>
    </row>
    <row r="972" customFormat="false" ht="15" hidden="false" customHeight="false" outlineLevel="0" collapsed="false">
      <c r="A972" s="33" t="s">
        <v>1959</v>
      </c>
      <c r="B972" s="34" t="s">
        <v>1960</v>
      </c>
      <c r="C972" s="35" t="s">
        <v>129</v>
      </c>
      <c r="D972" s="36" t="n">
        <v>26.57</v>
      </c>
      <c r="E972" s="36" t="n">
        <v>41.39</v>
      </c>
      <c r="F972" s="36" t="n">
        <v>67.96</v>
      </c>
      <c r="G972" s="5" t="n">
        <f aca="false">LEN(A972)</f>
        <v>9</v>
      </c>
    </row>
    <row r="973" customFormat="false" ht="15" hidden="false" customHeight="false" outlineLevel="0" collapsed="false">
      <c r="A973" s="33" t="s">
        <v>1961</v>
      </c>
      <c r="B973" s="34" t="s">
        <v>1962</v>
      </c>
      <c r="C973" s="35" t="s">
        <v>129</v>
      </c>
      <c r="D973" s="36" t="n">
        <v>13.11</v>
      </c>
      <c r="E973" s="36" t="n">
        <v>56.33</v>
      </c>
      <c r="F973" s="36" t="n">
        <v>69.44</v>
      </c>
      <c r="G973" s="5" t="n">
        <f aca="false">LEN(A973)</f>
        <v>9</v>
      </c>
    </row>
    <row r="974" customFormat="false" ht="15" hidden="false" customHeight="false" outlineLevel="0" collapsed="false">
      <c r="A974" s="29" t="s">
        <v>1963</v>
      </c>
      <c r="B974" s="30" t="s">
        <v>1964</v>
      </c>
      <c r="C974" s="31"/>
      <c r="D974" s="32"/>
      <c r="E974" s="32"/>
      <c r="F974" s="32"/>
      <c r="G974" s="5" t="n">
        <f aca="false">LEN(A974)</f>
        <v>5</v>
      </c>
    </row>
    <row r="975" customFormat="false" ht="15" hidden="false" customHeight="false" outlineLevel="0" collapsed="false">
      <c r="A975" s="33" t="s">
        <v>1965</v>
      </c>
      <c r="B975" s="34" t="s">
        <v>1966</v>
      </c>
      <c r="C975" s="35" t="s">
        <v>73</v>
      </c>
      <c r="D975" s="36" t="n">
        <v>75.62</v>
      </c>
      <c r="E975" s="36" t="n">
        <v>6.7</v>
      </c>
      <c r="F975" s="36" t="n">
        <v>82.32</v>
      </c>
      <c r="G975" s="5" t="n">
        <f aca="false">LEN(A975)</f>
        <v>9</v>
      </c>
    </row>
    <row r="976" customFormat="false" ht="15" hidden="false" customHeight="false" outlineLevel="0" collapsed="false">
      <c r="A976" s="33" t="s">
        <v>1967</v>
      </c>
      <c r="B976" s="34" t="s">
        <v>1968</v>
      </c>
      <c r="C976" s="35" t="s">
        <v>129</v>
      </c>
      <c r="D976" s="36" t="n">
        <v>40.88</v>
      </c>
      <c r="E976" s="36" t="n">
        <v>1.68</v>
      </c>
      <c r="F976" s="36" t="n">
        <v>42.56</v>
      </c>
      <c r="G976" s="5" t="n">
        <f aca="false">LEN(A976)</f>
        <v>9</v>
      </c>
    </row>
    <row r="977" customFormat="false" ht="15" hidden="false" customHeight="false" outlineLevel="0" collapsed="false">
      <c r="A977" s="33" t="s">
        <v>1969</v>
      </c>
      <c r="B977" s="34" t="s">
        <v>1970</v>
      </c>
      <c r="C977" s="35" t="s">
        <v>129</v>
      </c>
      <c r="D977" s="36" t="n">
        <v>68.81</v>
      </c>
      <c r="E977" s="36" t="n">
        <v>2.01</v>
      </c>
      <c r="F977" s="36" t="n">
        <v>70.82</v>
      </c>
      <c r="G977" s="5" t="n">
        <f aca="false">LEN(A977)</f>
        <v>9</v>
      </c>
    </row>
    <row r="978" customFormat="false" ht="15" hidden="false" customHeight="false" outlineLevel="0" collapsed="false">
      <c r="A978" s="33" t="s">
        <v>1971</v>
      </c>
      <c r="B978" s="34" t="s">
        <v>1972</v>
      </c>
      <c r="C978" s="35" t="s">
        <v>129</v>
      </c>
      <c r="D978" s="36" t="n">
        <v>37.4</v>
      </c>
      <c r="E978" s="36" t="n">
        <v>3.35</v>
      </c>
      <c r="F978" s="36" t="n">
        <v>40.75</v>
      </c>
      <c r="G978" s="5" t="n">
        <f aca="false">LEN(A978)</f>
        <v>9</v>
      </c>
    </row>
    <row r="979" customFormat="false" ht="30" hidden="false" customHeight="false" outlineLevel="0" collapsed="false">
      <c r="A979" s="33" t="s">
        <v>1973</v>
      </c>
      <c r="B979" s="34" t="s">
        <v>1974</v>
      </c>
      <c r="C979" s="35" t="s">
        <v>129</v>
      </c>
      <c r="D979" s="36" t="n">
        <v>81.84</v>
      </c>
      <c r="E979" s="36" t="n">
        <v>0.4</v>
      </c>
      <c r="F979" s="36" t="n">
        <v>82.24</v>
      </c>
      <c r="G979" s="5" t="n">
        <f aca="false">LEN(A979)</f>
        <v>9</v>
      </c>
    </row>
    <row r="980" customFormat="false" ht="15" hidden="false" customHeight="false" outlineLevel="0" collapsed="false">
      <c r="A980" s="33" t="s">
        <v>1975</v>
      </c>
      <c r="B980" s="34" t="s">
        <v>1976</v>
      </c>
      <c r="C980" s="35" t="s">
        <v>73</v>
      </c>
      <c r="D980" s="36" t="n">
        <v>173.41</v>
      </c>
      <c r="E980" s="36" t="n">
        <v>4.02</v>
      </c>
      <c r="F980" s="36" t="n">
        <v>177.43</v>
      </c>
      <c r="G980" s="5" t="n">
        <f aca="false">LEN(A980)</f>
        <v>9</v>
      </c>
    </row>
    <row r="981" customFormat="false" ht="15" hidden="false" customHeight="false" outlineLevel="0" collapsed="false">
      <c r="A981" s="29" t="s">
        <v>1977</v>
      </c>
      <c r="B981" s="30" t="s">
        <v>1978</v>
      </c>
      <c r="C981" s="31"/>
      <c r="D981" s="32"/>
      <c r="E981" s="32"/>
      <c r="F981" s="32"/>
      <c r="G981" s="5" t="n">
        <f aca="false">LEN(A981)</f>
        <v>5</v>
      </c>
    </row>
    <row r="982" customFormat="false" ht="15" hidden="false" customHeight="false" outlineLevel="0" collapsed="false">
      <c r="A982" s="33" t="s">
        <v>1979</v>
      </c>
      <c r="B982" s="34" t="s">
        <v>1980</v>
      </c>
      <c r="C982" s="35" t="s">
        <v>73</v>
      </c>
      <c r="D982" s="36" t="n">
        <v>79.17</v>
      </c>
      <c r="E982" s="36" t="n">
        <v>6.7</v>
      </c>
      <c r="F982" s="36" t="n">
        <v>85.87</v>
      </c>
      <c r="G982" s="5" t="n">
        <f aca="false">LEN(A982)</f>
        <v>9</v>
      </c>
    </row>
    <row r="983" customFormat="false" ht="15" hidden="false" customHeight="false" outlineLevel="0" collapsed="false">
      <c r="A983" s="33" t="s">
        <v>1981</v>
      </c>
      <c r="B983" s="34" t="s">
        <v>1982</v>
      </c>
      <c r="C983" s="35" t="s">
        <v>129</v>
      </c>
      <c r="D983" s="36" t="n">
        <v>36.55</v>
      </c>
      <c r="E983" s="36" t="n">
        <v>1.68</v>
      </c>
      <c r="F983" s="36" t="n">
        <v>38.23</v>
      </c>
      <c r="G983" s="5" t="n">
        <f aca="false">LEN(A983)</f>
        <v>9</v>
      </c>
    </row>
    <row r="984" customFormat="false" ht="15" hidden="false" customHeight="false" outlineLevel="0" collapsed="false">
      <c r="A984" s="33" t="s">
        <v>1983</v>
      </c>
      <c r="B984" s="34" t="s">
        <v>1984</v>
      </c>
      <c r="C984" s="35" t="s">
        <v>129</v>
      </c>
      <c r="D984" s="36" t="n">
        <v>71.91</v>
      </c>
      <c r="E984" s="36" t="n">
        <v>2.01</v>
      </c>
      <c r="F984" s="36" t="n">
        <v>73.92</v>
      </c>
      <c r="G984" s="5" t="n">
        <f aca="false">LEN(A984)</f>
        <v>9</v>
      </c>
    </row>
    <row r="985" customFormat="false" ht="15" hidden="false" customHeight="false" outlineLevel="0" collapsed="false">
      <c r="A985" s="33" t="s">
        <v>1985</v>
      </c>
      <c r="B985" s="34" t="s">
        <v>1986</v>
      </c>
      <c r="C985" s="35" t="s">
        <v>129</v>
      </c>
      <c r="D985" s="36" t="n">
        <v>71.77</v>
      </c>
      <c r="E985" s="36" t="n">
        <v>2.01</v>
      </c>
      <c r="F985" s="36" t="n">
        <v>73.78</v>
      </c>
      <c r="G985" s="5" t="n">
        <f aca="false">LEN(A985)</f>
        <v>9</v>
      </c>
    </row>
    <row r="986" customFormat="false" ht="30" hidden="false" customHeight="false" outlineLevel="0" collapsed="false">
      <c r="A986" s="33" t="s">
        <v>1987</v>
      </c>
      <c r="B986" s="34" t="s">
        <v>1988</v>
      </c>
      <c r="C986" s="35" t="s">
        <v>129</v>
      </c>
      <c r="D986" s="36" t="n">
        <v>36.72</v>
      </c>
      <c r="E986" s="36" t="n">
        <v>3.35</v>
      </c>
      <c r="F986" s="36" t="n">
        <v>40.07</v>
      </c>
      <c r="G986" s="5" t="n">
        <f aca="false">LEN(A986)</f>
        <v>9</v>
      </c>
    </row>
    <row r="987" customFormat="false" ht="15" hidden="false" customHeight="false" outlineLevel="0" collapsed="false">
      <c r="A987" s="33" t="s">
        <v>1989</v>
      </c>
      <c r="B987" s="34" t="s">
        <v>1990</v>
      </c>
      <c r="C987" s="35" t="s">
        <v>129</v>
      </c>
      <c r="D987" s="36" t="n">
        <v>51.1</v>
      </c>
      <c r="E987" s="36"/>
      <c r="F987" s="36" t="n">
        <v>51.1</v>
      </c>
      <c r="G987" s="5" t="n">
        <f aca="false">LEN(A987)</f>
        <v>9</v>
      </c>
    </row>
    <row r="988" customFormat="false" ht="30" hidden="false" customHeight="false" outlineLevel="0" collapsed="false">
      <c r="A988" s="33" t="s">
        <v>1991</v>
      </c>
      <c r="B988" s="34" t="s">
        <v>1992</v>
      </c>
      <c r="C988" s="35" t="s">
        <v>73</v>
      </c>
      <c r="D988" s="36" t="n">
        <v>265.79</v>
      </c>
      <c r="E988" s="36"/>
      <c r="F988" s="36" t="n">
        <v>265.79</v>
      </c>
      <c r="G988" s="5" t="n">
        <f aca="false">LEN(A988)</f>
        <v>9</v>
      </c>
    </row>
    <row r="989" customFormat="false" ht="15" hidden="false" customHeight="false" outlineLevel="0" collapsed="false">
      <c r="A989" s="29" t="s">
        <v>1993</v>
      </c>
      <c r="B989" s="30" t="s">
        <v>1994</v>
      </c>
      <c r="C989" s="31"/>
      <c r="D989" s="32"/>
      <c r="E989" s="32"/>
      <c r="F989" s="32"/>
      <c r="G989" s="5" t="n">
        <f aca="false">LEN(A989)</f>
        <v>5</v>
      </c>
    </row>
    <row r="990" customFormat="false" ht="15" hidden="false" customHeight="false" outlineLevel="0" collapsed="false">
      <c r="A990" s="33" t="s">
        <v>1995</v>
      </c>
      <c r="B990" s="34" t="s">
        <v>1996</v>
      </c>
      <c r="C990" s="35" t="s">
        <v>73</v>
      </c>
      <c r="D990" s="36" t="n">
        <v>25.76</v>
      </c>
      <c r="E990" s="36" t="n">
        <v>47.04</v>
      </c>
      <c r="F990" s="36" t="n">
        <v>72.8</v>
      </c>
      <c r="G990" s="5" t="n">
        <f aca="false">LEN(A990)</f>
        <v>9</v>
      </c>
    </row>
    <row r="991" customFormat="false" ht="30" hidden="false" customHeight="false" outlineLevel="0" collapsed="false">
      <c r="A991" s="33" t="s">
        <v>1997</v>
      </c>
      <c r="B991" s="34" t="s">
        <v>1998</v>
      </c>
      <c r="C991" s="35" t="s">
        <v>129</v>
      </c>
      <c r="D991" s="36" t="n">
        <v>68.02</v>
      </c>
      <c r="E991" s="36" t="n">
        <v>16.75</v>
      </c>
      <c r="F991" s="36" t="n">
        <v>84.77</v>
      </c>
      <c r="G991" s="5" t="n">
        <f aca="false">LEN(A991)</f>
        <v>9</v>
      </c>
    </row>
    <row r="992" customFormat="false" ht="30" hidden="false" customHeight="false" outlineLevel="0" collapsed="false">
      <c r="A992" s="33" t="s">
        <v>1999</v>
      </c>
      <c r="B992" s="34" t="s">
        <v>2000</v>
      </c>
      <c r="C992" s="35" t="s">
        <v>129</v>
      </c>
      <c r="D992" s="36" t="n">
        <v>9.48</v>
      </c>
      <c r="E992" s="36"/>
      <c r="F992" s="36" t="n">
        <v>9.48</v>
      </c>
      <c r="G992" s="5" t="n">
        <f aca="false">LEN(A992)</f>
        <v>9</v>
      </c>
    </row>
    <row r="993" customFormat="false" ht="15" hidden="false" customHeight="false" outlineLevel="0" collapsed="false">
      <c r="A993" s="33" t="s">
        <v>2001</v>
      </c>
      <c r="B993" s="34" t="s">
        <v>2002</v>
      </c>
      <c r="C993" s="35" t="s">
        <v>73</v>
      </c>
      <c r="D993" s="36" t="n">
        <v>129.59</v>
      </c>
      <c r="E993" s="36" t="n">
        <v>16.75</v>
      </c>
      <c r="F993" s="36" t="n">
        <v>146.34</v>
      </c>
      <c r="G993" s="5" t="n">
        <f aca="false">LEN(A993)</f>
        <v>9</v>
      </c>
    </row>
    <row r="994" customFormat="false" ht="30" hidden="false" customHeight="false" outlineLevel="0" collapsed="false">
      <c r="A994" s="33" t="s">
        <v>2003</v>
      </c>
      <c r="B994" s="34" t="s">
        <v>2004</v>
      </c>
      <c r="C994" s="35" t="s">
        <v>73</v>
      </c>
      <c r="D994" s="36" t="n">
        <v>9.74</v>
      </c>
      <c r="E994" s="36" t="n">
        <v>18.45</v>
      </c>
      <c r="F994" s="36" t="n">
        <v>28.19</v>
      </c>
      <c r="G994" s="5" t="n">
        <f aca="false">LEN(A994)</f>
        <v>9</v>
      </c>
    </row>
    <row r="995" customFormat="false" ht="15" hidden="false" customHeight="false" outlineLevel="0" collapsed="false">
      <c r="A995" s="29" t="s">
        <v>2005</v>
      </c>
      <c r="B995" s="30" t="s">
        <v>2006</v>
      </c>
      <c r="C995" s="31"/>
      <c r="D995" s="32"/>
      <c r="E995" s="32"/>
      <c r="F995" s="32"/>
      <c r="G995" s="5" t="n">
        <f aca="false">LEN(A995)</f>
        <v>5</v>
      </c>
    </row>
    <row r="996" customFormat="false" ht="15" hidden="false" customHeight="false" outlineLevel="0" collapsed="false">
      <c r="A996" s="33" t="s">
        <v>2007</v>
      </c>
      <c r="B996" s="34" t="s">
        <v>2008</v>
      </c>
      <c r="C996" s="35" t="s">
        <v>73</v>
      </c>
      <c r="D996" s="36" t="n">
        <v>37.74</v>
      </c>
      <c r="E996" s="36"/>
      <c r="F996" s="36" t="n">
        <v>37.74</v>
      </c>
      <c r="G996" s="5" t="n">
        <f aca="false">LEN(A996)</f>
        <v>9</v>
      </c>
    </row>
    <row r="997" customFormat="false" ht="30" hidden="false" customHeight="false" outlineLevel="0" collapsed="false">
      <c r="A997" s="33" t="s">
        <v>2009</v>
      </c>
      <c r="B997" s="34" t="s">
        <v>2010</v>
      </c>
      <c r="C997" s="35" t="s">
        <v>73</v>
      </c>
      <c r="D997" s="36" t="n">
        <v>35.11</v>
      </c>
      <c r="E997" s="36"/>
      <c r="F997" s="36" t="n">
        <v>35.11</v>
      </c>
      <c r="G997" s="5" t="n">
        <f aca="false">LEN(A997)</f>
        <v>9</v>
      </c>
    </row>
    <row r="998" customFormat="false" ht="30" hidden="false" customHeight="false" outlineLevel="0" collapsed="false">
      <c r="A998" s="33" t="s">
        <v>2011</v>
      </c>
      <c r="B998" s="34" t="s">
        <v>2012</v>
      </c>
      <c r="C998" s="35" t="s">
        <v>129</v>
      </c>
      <c r="D998" s="36" t="n">
        <v>34.23</v>
      </c>
      <c r="E998" s="36"/>
      <c r="F998" s="36" t="n">
        <v>34.23</v>
      </c>
      <c r="G998" s="5" t="n">
        <f aca="false">LEN(A998)</f>
        <v>9</v>
      </c>
    </row>
    <row r="999" customFormat="false" ht="15" hidden="false" customHeight="false" outlineLevel="0" collapsed="false">
      <c r="A999" s="33" t="s">
        <v>2013</v>
      </c>
      <c r="B999" s="34" t="s">
        <v>2014</v>
      </c>
      <c r="C999" s="35" t="s">
        <v>129</v>
      </c>
      <c r="D999" s="36" t="n">
        <v>27.57</v>
      </c>
      <c r="E999" s="36"/>
      <c r="F999" s="36" t="n">
        <v>27.57</v>
      </c>
      <c r="G999" s="5" t="n">
        <f aca="false">LEN(A999)</f>
        <v>9</v>
      </c>
    </row>
    <row r="1000" customFormat="false" ht="30" hidden="false" customHeight="false" outlineLevel="0" collapsed="false">
      <c r="A1000" s="33" t="s">
        <v>2015</v>
      </c>
      <c r="B1000" s="34" t="s">
        <v>2016</v>
      </c>
      <c r="C1000" s="35" t="s">
        <v>129</v>
      </c>
      <c r="D1000" s="36"/>
      <c r="E1000" s="36" t="n">
        <v>37.11</v>
      </c>
      <c r="F1000" s="36" t="n">
        <v>37.11</v>
      </c>
      <c r="G1000" s="5" t="n">
        <f aca="false">LEN(A1000)</f>
        <v>9</v>
      </c>
    </row>
    <row r="1001" customFormat="false" ht="15" hidden="false" customHeight="false" outlineLevel="0" collapsed="false">
      <c r="A1001" s="33" t="s">
        <v>2017</v>
      </c>
      <c r="B1001" s="34" t="s">
        <v>2018</v>
      </c>
      <c r="C1001" s="35" t="s">
        <v>73</v>
      </c>
      <c r="D1001" s="36" t="n">
        <v>7.99</v>
      </c>
      <c r="E1001" s="36" t="n">
        <v>18.9</v>
      </c>
      <c r="F1001" s="36" t="n">
        <v>26.89</v>
      </c>
      <c r="G1001" s="5" t="n">
        <f aca="false">LEN(A1001)</f>
        <v>9</v>
      </c>
    </row>
    <row r="1002" customFormat="false" ht="15" hidden="false" customHeight="false" outlineLevel="0" collapsed="false">
      <c r="A1002" s="33" t="s">
        <v>2019</v>
      </c>
      <c r="B1002" s="34" t="s">
        <v>2020</v>
      </c>
      <c r="C1002" s="35" t="s">
        <v>73</v>
      </c>
      <c r="D1002" s="36" t="n">
        <v>14.99</v>
      </c>
      <c r="E1002" s="36" t="n">
        <v>18.9</v>
      </c>
      <c r="F1002" s="36" t="n">
        <v>33.89</v>
      </c>
      <c r="G1002" s="5" t="n">
        <f aca="false">LEN(A1002)</f>
        <v>9</v>
      </c>
    </row>
    <row r="1003" customFormat="false" ht="15" hidden="false" customHeight="false" outlineLevel="0" collapsed="false">
      <c r="A1003" s="33" t="s">
        <v>2021</v>
      </c>
      <c r="B1003" s="34" t="s">
        <v>2022</v>
      </c>
      <c r="C1003" s="35" t="s">
        <v>129</v>
      </c>
      <c r="D1003" s="36" t="n">
        <v>4.26</v>
      </c>
      <c r="E1003" s="36" t="n">
        <v>9.86</v>
      </c>
      <c r="F1003" s="36" t="n">
        <v>14.12</v>
      </c>
      <c r="G1003" s="5" t="n">
        <f aca="false">LEN(A1003)</f>
        <v>9</v>
      </c>
    </row>
    <row r="1004" customFormat="false" ht="15" hidden="false" customHeight="false" outlineLevel="0" collapsed="false">
      <c r="A1004" s="33" t="s">
        <v>2023</v>
      </c>
      <c r="B1004" s="34" t="s">
        <v>2024</v>
      </c>
      <c r="C1004" s="35" t="s">
        <v>129</v>
      </c>
      <c r="D1004" s="36" t="n">
        <v>8</v>
      </c>
      <c r="E1004" s="36" t="n">
        <v>9.86</v>
      </c>
      <c r="F1004" s="36" t="n">
        <v>17.86</v>
      </c>
      <c r="G1004" s="5" t="n">
        <f aca="false">LEN(A1004)</f>
        <v>9</v>
      </c>
    </row>
    <row r="1005" customFormat="false" ht="15" hidden="false" customHeight="false" outlineLevel="0" collapsed="false">
      <c r="A1005" s="29" t="s">
        <v>2025</v>
      </c>
      <c r="B1005" s="30" t="s">
        <v>2026</v>
      </c>
      <c r="C1005" s="31"/>
      <c r="D1005" s="32"/>
      <c r="E1005" s="32"/>
      <c r="F1005" s="32"/>
      <c r="G1005" s="5" t="n">
        <f aca="false">LEN(A1005)</f>
        <v>2</v>
      </c>
    </row>
    <row r="1006" customFormat="false" ht="15" hidden="false" customHeight="false" outlineLevel="0" collapsed="false">
      <c r="A1006" s="29" t="s">
        <v>2027</v>
      </c>
      <c r="B1006" s="30" t="s">
        <v>2028</v>
      </c>
      <c r="C1006" s="31"/>
      <c r="D1006" s="32"/>
      <c r="E1006" s="32"/>
      <c r="F1006" s="32"/>
      <c r="G1006" s="5" t="n">
        <f aca="false">LEN(A1006)</f>
        <v>5</v>
      </c>
    </row>
    <row r="1007" customFormat="false" ht="30" hidden="false" customHeight="false" outlineLevel="0" collapsed="false">
      <c r="A1007" s="33" t="s">
        <v>2029</v>
      </c>
      <c r="B1007" s="34" t="s">
        <v>2030</v>
      </c>
      <c r="C1007" s="35" t="s">
        <v>73</v>
      </c>
      <c r="D1007" s="36" t="n">
        <v>61.56</v>
      </c>
      <c r="E1007" s="36" t="n">
        <v>10.68</v>
      </c>
      <c r="F1007" s="36" t="n">
        <v>72.24</v>
      </c>
      <c r="G1007" s="5" t="n">
        <f aca="false">LEN(A1007)</f>
        <v>9</v>
      </c>
    </row>
    <row r="1008" customFormat="false" ht="15" hidden="false" customHeight="false" outlineLevel="0" collapsed="false">
      <c r="A1008" s="29" t="s">
        <v>2031</v>
      </c>
      <c r="B1008" s="30" t="s">
        <v>2032</v>
      </c>
      <c r="C1008" s="31"/>
      <c r="D1008" s="32"/>
      <c r="E1008" s="32"/>
      <c r="F1008" s="32"/>
      <c r="G1008" s="5" t="n">
        <f aca="false">LEN(A1008)</f>
        <v>5</v>
      </c>
    </row>
    <row r="1009" customFormat="false" ht="45" hidden="false" customHeight="false" outlineLevel="0" collapsed="false">
      <c r="A1009" s="33" t="s">
        <v>2033</v>
      </c>
      <c r="B1009" s="34" t="s">
        <v>2034</v>
      </c>
      <c r="C1009" s="35" t="s">
        <v>73</v>
      </c>
      <c r="D1009" s="36" t="n">
        <v>26.68</v>
      </c>
      <c r="E1009" s="36" t="n">
        <v>12.65</v>
      </c>
      <c r="F1009" s="36" t="n">
        <v>39.33</v>
      </c>
      <c r="G1009" s="5" t="n">
        <f aca="false">LEN(A1009)</f>
        <v>9</v>
      </c>
    </row>
    <row r="1010" customFormat="false" ht="45" hidden="false" customHeight="false" outlineLevel="0" collapsed="false">
      <c r="A1010" s="33" t="s">
        <v>2035</v>
      </c>
      <c r="B1010" s="34" t="s">
        <v>2036</v>
      </c>
      <c r="C1010" s="35" t="s">
        <v>129</v>
      </c>
      <c r="D1010" s="36" t="n">
        <v>4.39</v>
      </c>
      <c r="E1010" s="36" t="n">
        <v>1.01</v>
      </c>
      <c r="F1010" s="36" t="n">
        <v>5.4</v>
      </c>
      <c r="G1010" s="5" t="n">
        <f aca="false">LEN(A1010)</f>
        <v>9</v>
      </c>
    </row>
    <row r="1011" customFormat="false" ht="60" hidden="false" customHeight="false" outlineLevel="0" collapsed="false">
      <c r="A1011" s="33" t="s">
        <v>2037</v>
      </c>
      <c r="B1011" s="34" t="s">
        <v>2038</v>
      </c>
      <c r="C1011" s="35" t="s">
        <v>73</v>
      </c>
      <c r="D1011" s="36" t="n">
        <v>139.87</v>
      </c>
      <c r="E1011" s="36" t="n">
        <v>12.65</v>
      </c>
      <c r="F1011" s="36" t="n">
        <v>152.52</v>
      </c>
      <c r="G1011" s="5" t="n">
        <f aca="false">LEN(A1011)</f>
        <v>9</v>
      </c>
    </row>
    <row r="1012" customFormat="false" ht="60" hidden="false" customHeight="false" outlineLevel="0" collapsed="false">
      <c r="A1012" s="33" t="s">
        <v>2039</v>
      </c>
      <c r="B1012" s="34" t="s">
        <v>2040</v>
      </c>
      <c r="C1012" s="35" t="s">
        <v>129</v>
      </c>
      <c r="D1012" s="36" t="n">
        <v>23.55</v>
      </c>
      <c r="E1012" s="36" t="n">
        <v>1.01</v>
      </c>
      <c r="F1012" s="36" t="n">
        <v>24.56</v>
      </c>
      <c r="G1012" s="5" t="n">
        <f aca="false">LEN(A1012)</f>
        <v>9</v>
      </c>
    </row>
    <row r="1013" customFormat="false" ht="45" hidden="false" customHeight="false" outlineLevel="0" collapsed="false">
      <c r="A1013" s="33" t="s">
        <v>2041</v>
      </c>
      <c r="B1013" s="34" t="s">
        <v>2042</v>
      </c>
      <c r="C1013" s="35" t="s">
        <v>73</v>
      </c>
      <c r="D1013" s="36" t="n">
        <v>30.47</v>
      </c>
      <c r="E1013" s="36" t="n">
        <v>12.65</v>
      </c>
      <c r="F1013" s="36" t="n">
        <v>43.12</v>
      </c>
      <c r="G1013" s="5" t="n">
        <f aca="false">LEN(A1013)</f>
        <v>9</v>
      </c>
    </row>
    <row r="1014" customFormat="false" ht="60" hidden="false" customHeight="false" outlineLevel="0" collapsed="false">
      <c r="A1014" s="33" t="s">
        <v>2043</v>
      </c>
      <c r="B1014" s="34" t="s">
        <v>2044</v>
      </c>
      <c r="C1014" s="35" t="s">
        <v>129</v>
      </c>
      <c r="D1014" s="36" t="n">
        <v>4.85</v>
      </c>
      <c r="E1014" s="36" t="n">
        <v>1.01</v>
      </c>
      <c r="F1014" s="36" t="n">
        <v>5.86</v>
      </c>
      <c r="G1014" s="5" t="n">
        <f aca="false">LEN(A1014)</f>
        <v>9</v>
      </c>
    </row>
    <row r="1015" customFormat="false" ht="30" hidden="false" customHeight="false" outlineLevel="0" collapsed="false">
      <c r="A1015" s="33" t="s">
        <v>2045</v>
      </c>
      <c r="B1015" s="34" t="s">
        <v>2046</v>
      </c>
      <c r="C1015" s="35" t="s">
        <v>73</v>
      </c>
      <c r="D1015" s="36" t="n">
        <v>9.97</v>
      </c>
      <c r="E1015" s="36" t="n">
        <v>53.15</v>
      </c>
      <c r="F1015" s="36" t="n">
        <v>63.12</v>
      </c>
      <c r="G1015" s="5" t="n">
        <f aca="false">LEN(A1015)</f>
        <v>9</v>
      </c>
    </row>
    <row r="1016" customFormat="false" ht="30" hidden="false" customHeight="false" outlineLevel="0" collapsed="false">
      <c r="A1016" s="33" t="s">
        <v>2047</v>
      </c>
      <c r="B1016" s="34" t="s">
        <v>2048</v>
      </c>
      <c r="C1016" s="35" t="s">
        <v>73</v>
      </c>
      <c r="D1016" s="36" t="n">
        <v>0.86</v>
      </c>
      <c r="E1016" s="36" t="n">
        <v>8.44</v>
      </c>
      <c r="F1016" s="36" t="n">
        <v>9.3</v>
      </c>
      <c r="G1016" s="5" t="n">
        <f aca="false">LEN(A1016)</f>
        <v>9</v>
      </c>
    </row>
    <row r="1017" customFormat="false" ht="30" hidden="false" customHeight="false" outlineLevel="0" collapsed="false">
      <c r="A1017" s="33" t="s">
        <v>2049</v>
      </c>
      <c r="B1017" s="34" t="s">
        <v>2050</v>
      </c>
      <c r="C1017" s="35" t="s">
        <v>73</v>
      </c>
      <c r="D1017" s="36" t="n">
        <v>2.1</v>
      </c>
      <c r="E1017" s="36" t="n">
        <v>8.44</v>
      </c>
      <c r="F1017" s="36" t="n">
        <v>10.54</v>
      </c>
      <c r="G1017" s="5" t="n">
        <f aca="false">LEN(A1017)</f>
        <v>9</v>
      </c>
    </row>
    <row r="1018" customFormat="false" ht="30" hidden="false" customHeight="false" outlineLevel="0" collapsed="false">
      <c r="A1018" s="33" t="s">
        <v>2051</v>
      </c>
      <c r="B1018" s="34" t="s">
        <v>2052</v>
      </c>
      <c r="C1018" s="35" t="s">
        <v>73</v>
      </c>
      <c r="D1018" s="36" t="n">
        <v>1.71</v>
      </c>
      <c r="E1018" s="36" t="n">
        <v>8.44</v>
      </c>
      <c r="F1018" s="36" t="n">
        <v>10.15</v>
      </c>
      <c r="G1018" s="5" t="n">
        <f aca="false">LEN(A1018)</f>
        <v>9</v>
      </c>
    </row>
    <row r="1019" customFormat="false" ht="30" hidden="false" customHeight="false" outlineLevel="0" collapsed="false">
      <c r="A1019" s="33" t="s">
        <v>2053</v>
      </c>
      <c r="B1019" s="34" t="s">
        <v>2054</v>
      </c>
      <c r="C1019" s="35" t="s">
        <v>73</v>
      </c>
      <c r="D1019" s="36" t="n">
        <v>5.24</v>
      </c>
      <c r="E1019" s="36" t="n">
        <v>8.44</v>
      </c>
      <c r="F1019" s="36" t="n">
        <v>13.68</v>
      </c>
      <c r="G1019" s="5" t="n">
        <f aca="false">LEN(A1019)</f>
        <v>9</v>
      </c>
    </row>
    <row r="1020" customFormat="false" ht="30" hidden="false" customHeight="false" outlineLevel="0" collapsed="false">
      <c r="A1020" s="33" t="s">
        <v>2055</v>
      </c>
      <c r="B1020" s="34" t="s">
        <v>2056</v>
      </c>
      <c r="C1020" s="35" t="s">
        <v>129</v>
      </c>
      <c r="D1020" s="36" t="n">
        <v>0.09</v>
      </c>
      <c r="E1020" s="36" t="n">
        <v>0.95</v>
      </c>
      <c r="F1020" s="36" t="n">
        <v>1.04</v>
      </c>
      <c r="G1020" s="5" t="n">
        <f aca="false">LEN(A1020)</f>
        <v>9</v>
      </c>
    </row>
    <row r="1021" customFormat="false" ht="45" hidden="false" customHeight="false" outlineLevel="0" collapsed="false">
      <c r="A1021" s="33" t="s">
        <v>2057</v>
      </c>
      <c r="B1021" s="34" t="s">
        <v>2058</v>
      </c>
      <c r="C1021" s="35" t="s">
        <v>129</v>
      </c>
      <c r="D1021" s="36" t="n">
        <v>0.21</v>
      </c>
      <c r="E1021" s="36" t="n">
        <v>0.95</v>
      </c>
      <c r="F1021" s="36" t="n">
        <v>1.16</v>
      </c>
      <c r="G1021" s="5" t="n">
        <f aca="false">LEN(A1021)</f>
        <v>9</v>
      </c>
    </row>
    <row r="1022" customFormat="false" ht="30" hidden="false" customHeight="false" outlineLevel="0" collapsed="false">
      <c r="A1022" s="33" t="s">
        <v>2059</v>
      </c>
      <c r="B1022" s="34" t="s">
        <v>2060</v>
      </c>
      <c r="C1022" s="35" t="s">
        <v>129</v>
      </c>
      <c r="D1022" s="36" t="n">
        <v>0.17</v>
      </c>
      <c r="E1022" s="36" t="n">
        <v>0.95</v>
      </c>
      <c r="F1022" s="36" t="n">
        <v>1.12</v>
      </c>
      <c r="G1022" s="5" t="n">
        <f aca="false">LEN(A1022)</f>
        <v>9</v>
      </c>
    </row>
    <row r="1023" customFormat="false" ht="45" hidden="false" customHeight="false" outlineLevel="0" collapsed="false">
      <c r="A1023" s="33" t="s">
        <v>2061</v>
      </c>
      <c r="B1023" s="34" t="s">
        <v>2062</v>
      </c>
      <c r="C1023" s="35" t="s">
        <v>129</v>
      </c>
      <c r="D1023" s="36" t="n">
        <v>0.52</v>
      </c>
      <c r="E1023" s="36" t="n">
        <v>0.95</v>
      </c>
      <c r="F1023" s="36" t="n">
        <v>1.47</v>
      </c>
      <c r="G1023" s="5" t="n">
        <f aca="false">LEN(A1023)</f>
        <v>9</v>
      </c>
    </row>
    <row r="1024" customFormat="false" ht="15" hidden="false" customHeight="false" outlineLevel="0" collapsed="false">
      <c r="A1024" s="29" t="s">
        <v>2063</v>
      </c>
      <c r="B1024" s="30" t="s">
        <v>2064</v>
      </c>
      <c r="C1024" s="31"/>
      <c r="D1024" s="32"/>
      <c r="E1024" s="32"/>
      <c r="F1024" s="32"/>
      <c r="G1024" s="5" t="n">
        <f aca="false">LEN(A1024)</f>
        <v>5</v>
      </c>
    </row>
    <row r="1025" customFormat="false" ht="45" hidden="false" customHeight="false" outlineLevel="0" collapsed="false">
      <c r="A1025" s="33" t="s">
        <v>2065</v>
      </c>
      <c r="B1025" s="34" t="s">
        <v>2066</v>
      </c>
      <c r="C1025" s="35" t="s">
        <v>73</v>
      </c>
      <c r="D1025" s="36" t="n">
        <v>117.99</v>
      </c>
      <c r="E1025" s="36" t="n">
        <v>12.65</v>
      </c>
      <c r="F1025" s="36" t="n">
        <v>130.64</v>
      </c>
      <c r="G1025" s="5" t="n">
        <f aca="false">LEN(A1025)</f>
        <v>9</v>
      </c>
    </row>
    <row r="1026" customFormat="false" ht="45" hidden="false" customHeight="false" outlineLevel="0" collapsed="false">
      <c r="A1026" s="33" t="s">
        <v>2067</v>
      </c>
      <c r="B1026" s="34" t="s">
        <v>2068</v>
      </c>
      <c r="C1026" s="35" t="s">
        <v>73</v>
      </c>
      <c r="D1026" s="36" t="n">
        <v>149.33</v>
      </c>
      <c r="E1026" s="36" t="n">
        <v>12.65</v>
      </c>
      <c r="F1026" s="36" t="n">
        <v>161.98</v>
      </c>
      <c r="G1026" s="5" t="n">
        <f aca="false">LEN(A1026)</f>
        <v>9</v>
      </c>
    </row>
    <row r="1027" customFormat="false" ht="45" hidden="false" customHeight="false" outlineLevel="0" collapsed="false">
      <c r="A1027" s="33" t="s">
        <v>2069</v>
      </c>
      <c r="B1027" s="34" t="s">
        <v>2070</v>
      </c>
      <c r="C1027" s="35" t="s">
        <v>73</v>
      </c>
      <c r="D1027" s="36" t="n">
        <v>192.18</v>
      </c>
      <c r="E1027" s="36" t="n">
        <v>12.65</v>
      </c>
      <c r="F1027" s="36" t="n">
        <v>204.83</v>
      </c>
      <c r="G1027" s="5" t="n">
        <f aca="false">LEN(A1027)</f>
        <v>9</v>
      </c>
    </row>
    <row r="1028" customFormat="false" ht="45" hidden="false" customHeight="false" outlineLevel="0" collapsed="false">
      <c r="A1028" s="33" t="s">
        <v>2071</v>
      </c>
      <c r="B1028" s="34" t="s">
        <v>2072</v>
      </c>
      <c r="C1028" s="35" t="s">
        <v>129</v>
      </c>
      <c r="D1028" s="36" t="n">
        <v>41.1</v>
      </c>
      <c r="E1028" s="36" t="n">
        <v>1.27</v>
      </c>
      <c r="F1028" s="36" t="n">
        <v>42.37</v>
      </c>
      <c r="G1028" s="5" t="n">
        <f aca="false">LEN(A1028)</f>
        <v>9</v>
      </c>
    </row>
    <row r="1029" customFormat="false" ht="60" hidden="false" customHeight="false" outlineLevel="0" collapsed="false">
      <c r="A1029" s="33" t="s">
        <v>2073</v>
      </c>
      <c r="B1029" s="34" t="s">
        <v>2074</v>
      </c>
      <c r="C1029" s="35" t="s">
        <v>73</v>
      </c>
      <c r="D1029" s="36" t="n">
        <v>255.74</v>
      </c>
      <c r="E1029" s="36" t="n">
        <v>12.65</v>
      </c>
      <c r="F1029" s="36" t="n">
        <v>268.39</v>
      </c>
      <c r="G1029" s="5" t="n">
        <f aca="false">LEN(A1029)</f>
        <v>9</v>
      </c>
    </row>
    <row r="1030" customFormat="false" ht="60" hidden="false" customHeight="false" outlineLevel="0" collapsed="false">
      <c r="A1030" s="33" t="s">
        <v>2075</v>
      </c>
      <c r="B1030" s="34" t="s">
        <v>2076</v>
      </c>
      <c r="C1030" s="35" t="s">
        <v>129</v>
      </c>
      <c r="D1030" s="36" t="n">
        <v>48.63</v>
      </c>
      <c r="E1030" s="36" t="n">
        <v>1.27</v>
      </c>
      <c r="F1030" s="36" t="n">
        <v>49.9</v>
      </c>
      <c r="G1030" s="5" t="n">
        <f aca="false">LEN(A1030)</f>
        <v>9</v>
      </c>
    </row>
    <row r="1031" customFormat="false" ht="45" hidden="false" customHeight="false" outlineLevel="0" collapsed="false">
      <c r="A1031" s="33" t="s">
        <v>2077</v>
      </c>
      <c r="B1031" s="34" t="s">
        <v>2078</v>
      </c>
      <c r="C1031" s="35" t="s">
        <v>73</v>
      </c>
      <c r="D1031" s="36" t="n">
        <v>35.23</v>
      </c>
      <c r="E1031" s="36" t="n">
        <v>8.44</v>
      </c>
      <c r="F1031" s="36" t="n">
        <v>43.67</v>
      </c>
      <c r="G1031" s="5" t="n">
        <f aca="false">LEN(A1031)</f>
        <v>9</v>
      </c>
    </row>
    <row r="1032" customFormat="false" ht="45" hidden="false" customHeight="false" outlineLevel="0" collapsed="false">
      <c r="A1032" s="33" t="s">
        <v>2079</v>
      </c>
      <c r="B1032" s="34" t="s">
        <v>2080</v>
      </c>
      <c r="C1032" s="35" t="s">
        <v>73</v>
      </c>
      <c r="D1032" s="36" t="n">
        <v>29.48</v>
      </c>
      <c r="E1032" s="36" t="n">
        <v>8.44</v>
      </c>
      <c r="F1032" s="36" t="n">
        <v>37.92</v>
      </c>
      <c r="G1032" s="5" t="n">
        <f aca="false">LEN(A1032)</f>
        <v>9</v>
      </c>
    </row>
    <row r="1033" customFormat="false" ht="60" hidden="false" customHeight="false" outlineLevel="0" collapsed="false">
      <c r="A1033" s="33" t="s">
        <v>2081</v>
      </c>
      <c r="B1033" s="34" t="s">
        <v>2082</v>
      </c>
      <c r="C1033" s="35" t="s">
        <v>73</v>
      </c>
      <c r="D1033" s="36" t="n">
        <v>58.72</v>
      </c>
      <c r="E1033" s="36" t="n">
        <v>8.44</v>
      </c>
      <c r="F1033" s="36" t="n">
        <v>67.16</v>
      </c>
      <c r="G1033" s="5" t="n">
        <f aca="false">LEN(A1033)</f>
        <v>9</v>
      </c>
    </row>
    <row r="1034" customFormat="false" ht="45" hidden="false" customHeight="false" outlineLevel="0" collapsed="false">
      <c r="A1034" s="33" t="s">
        <v>2083</v>
      </c>
      <c r="B1034" s="34" t="s">
        <v>2084</v>
      </c>
      <c r="C1034" s="35" t="s">
        <v>73</v>
      </c>
      <c r="D1034" s="36" t="n">
        <v>49.14</v>
      </c>
      <c r="E1034" s="36" t="n">
        <v>8.44</v>
      </c>
      <c r="F1034" s="36" t="n">
        <v>57.58</v>
      </c>
      <c r="G1034" s="5" t="n">
        <f aca="false">LEN(A1034)</f>
        <v>9</v>
      </c>
    </row>
    <row r="1035" customFormat="false" ht="60" hidden="false" customHeight="false" outlineLevel="0" collapsed="false">
      <c r="A1035" s="33" t="s">
        <v>2085</v>
      </c>
      <c r="B1035" s="34" t="s">
        <v>2086</v>
      </c>
      <c r="C1035" s="35" t="s">
        <v>73</v>
      </c>
      <c r="D1035" s="36" t="n">
        <v>41.04</v>
      </c>
      <c r="E1035" s="36" t="n">
        <v>8.44</v>
      </c>
      <c r="F1035" s="36" t="n">
        <v>49.48</v>
      </c>
      <c r="G1035" s="5" t="n">
        <f aca="false">LEN(A1035)</f>
        <v>9</v>
      </c>
    </row>
    <row r="1036" customFormat="false" ht="60" hidden="false" customHeight="false" outlineLevel="0" collapsed="false">
      <c r="A1036" s="33" t="s">
        <v>2087</v>
      </c>
      <c r="B1036" s="34" t="s">
        <v>2088</v>
      </c>
      <c r="C1036" s="35" t="s">
        <v>129</v>
      </c>
      <c r="D1036" s="36" t="n">
        <v>3.52</v>
      </c>
      <c r="E1036" s="36" t="n">
        <v>0.85</v>
      </c>
      <c r="F1036" s="36" t="n">
        <v>4.37</v>
      </c>
      <c r="G1036" s="5" t="n">
        <f aca="false">LEN(A1036)</f>
        <v>9</v>
      </c>
    </row>
    <row r="1037" customFormat="false" ht="60" hidden="false" customHeight="false" outlineLevel="0" collapsed="false">
      <c r="A1037" s="33" t="s">
        <v>2089</v>
      </c>
      <c r="B1037" s="34" t="s">
        <v>2090</v>
      </c>
      <c r="C1037" s="35" t="s">
        <v>129</v>
      </c>
      <c r="D1037" s="36" t="n">
        <v>2.95</v>
      </c>
      <c r="E1037" s="36" t="n">
        <v>0.85</v>
      </c>
      <c r="F1037" s="36" t="n">
        <v>3.8</v>
      </c>
      <c r="G1037" s="5" t="n">
        <f aca="false">LEN(A1037)</f>
        <v>9</v>
      </c>
    </row>
    <row r="1038" customFormat="false" ht="15" hidden="false" customHeight="false" outlineLevel="0" collapsed="false">
      <c r="A1038" s="29" t="s">
        <v>2091</v>
      </c>
      <c r="B1038" s="30" t="s">
        <v>2092</v>
      </c>
      <c r="C1038" s="31"/>
      <c r="D1038" s="32"/>
      <c r="E1038" s="32"/>
      <c r="F1038" s="32"/>
      <c r="G1038" s="5" t="n">
        <f aca="false">LEN(A1038)</f>
        <v>5</v>
      </c>
    </row>
    <row r="1039" customFormat="false" ht="60" hidden="false" customHeight="false" outlineLevel="0" collapsed="false">
      <c r="A1039" s="33" t="s">
        <v>2093</v>
      </c>
      <c r="B1039" s="34" t="s">
        <v>2094</v>
      </c>
      <c r="C1039" s="35" t="s">
        <v>73</v>
      </c>
      <c r="D1039" s="36" t="n">
        <v>94.71</v>
      </c>
      <c r="E1039" s="36" t="n">
        <v>33.4</v>
      </c>
      <c r="F1039" s="36" t="n">
        <v>128.11</v>
      </c>
      <c r="G1039" s="5" t="n">
        <f aca="false">LEN(A1039)</f>
        <v>9</v>
      </c>
    </row>
    <row r="1040" customFormat="false" ht="45" hidden="false" customHeight="false" outlineLevel="0" collapsed="false">
      <c r="A1040" s="33" t="s">
        <v>2095</v>
      </c>
      <c r="B1040" s="34" t="s">
        <v>2096</v>
      </c>
      <c r="C1040" s="35" t="s">
        <v>129</v>
      </c>
      <c r="D1040" s="36" t="n">
        <v>16.86</v>
      </c>
      <c r="E1040" s="36" t="n">
        <v>9.28</v>
      </c>
      <c r="F1040" s="36" t="n">
        <v>26.14</v>
      </c>
      <c r="G1040" s="5" t="n">
        <f aca="false">LEN(A1040)</f>
        <v>9</v>
      </c>
    </row>
    <row r="1041" customFormat="false" ht="45" hidden="false" customHeight="false" outlineLevel="0" collapsed="false">
      <c r="A1041" s="33" t="s">
        <v>2097</v>
      </c>
      <c r="B1041" s="34" t="s">
        <v>2098</v>
      </c>
      <c r="C1041" s="35" t="s">
        <v>73</v>
      </c>
      <c r="D1041" s="36" t="n">
        <v>139.69</v>
      </c>
      <c r="E1041" s="36" t="n">
        <v>33.4</v>
      </c>
      <c r="F1041" s="36" t="n">
        <v>173.09</v>
      </c>
      <c r="G1041" s="5" t="n">
        <f aca="false">LEN(A1041)</f>
        <v>9</v>
      </c>
    </row>
    <row r="1042" customFormat="false" ht="45" hidden="false" customHeight="false" outlineLevel="0" collapsed="false">
      <c r="A1042" s="33" t="s">
        <v>2099</v>
      </c>
      <c r="B1042" s="34" t="s">
        <v>2100</v>
      </c>
      <c r="C1042" s="35" t="s">
        <v>129</v>
      </c>
      <c r="D1042" s="36" t="n">
        <v>24.69</v>
      </c>
      <c r="E1042" s="36" t="n">
        <v>9.28</v>
      </c>
      <c r="F1042" s="36" t="n">
        <v>33.97</v>
      </c>
      <c r="G1042" s="5" t="n">
        <f aca="false">LEN(A1042)</f>
        <v>9</v>
      </c>
    </row>
    <row r="1043" customFormat="false" ht="60" hidden="false" customHeight="false" outlineLevel="0" collapsed="false">
      <c r="A1043" s="33" t="s">
        <v>2101</v>
      </c>
      <c r="B1043" s="34" t="s">
        <v>2102</v>
      </c>
      <c r="C1043" s="35" t="s">
        <v>73</v>
      </c>
      <c r="D1043" s="36" t="n">
        <v>83.36</v>
      </c>
      <c r="E1043" s="36" t="n">
        <v>33.4</v>
      </c>
      <c r="F1043" s="36" t="n">
        <v>116.76</v>
      </c>
      <c r="G1043" s="5" t="n">
        <f aca="false">LEN(A1043)</f>
        <v>9</v>
      </c>
    </row>
    <row r="1044" customFormat="false" ht="60" hidden="false" customHeight="false" outlineLevel="0" collapsed="false">
      <c r="A1044" s="33" t="s">
        <v>2103</v>
      </c>
      <c r="B1044" s="34" t="s">
        <v>2104</v>
      </c>
      <c r="C1044" s="35" t="s">
        <v>129</v>
      </c>
      <c r="D1044" s="36" t="n">
        <v>14.88</v>
      </c>
      <c r="E1044" s="36" t="n">
        <v>9.28</v>
      </c>
      <c r="F1044" s="36" t="n">
        <v>24.16</v>
      </c>
      <c r="G1044" s="5" t="n">
        <f aca="false">LEN(A1044)</f>
        <v>9</v>
      </c>
    </row>
    <row r="1045" customFormat="false" ht="45" hidden="false" customHeight="false" outlineLevel="0" collapsed="false">
      <c r="A1045" s="33" t="s">
        <v>2105</v>
      </c>
      <c r="B1045" s="34" t="s">
        <v>2106</v>
      </c>
      <c r="C1045" s="35" t="s">
        <v>73</v>
      </c>
      <c r="D1045" s="36" t="n">
        <v>175.64</v>
      </c>
      <c r="E1045" s="36" t="n">
        <v>33.4</v>
      </c>
      <c r="F1045" s="36" t="n">
        <v>209.04</v>
      </c>
      <c r="G1045" s="5" t="n">
        <f aca="false">LEN(A1045)</f>
        <v>9</v>
      </c>
    </row>
    <row r="1046" customFormat="false" ht="45" hidden="false" customHeight="false" outlineLevel="0" collapsed="false">
      <c r="A1046" s="33" t="s">
        <v>2107</v>
      </c>
      <c r="B1046" s="34" t="s">
        <v>2108</v>
      </c>
      <c r="C1046" s="35" t="s">
        <v>129</v>
      </c>
      <c r="D1046" s="36" t="n">
        <v>31.14</v>
      </c>
      <c r="E1046" s="36" t="n">
        <v>9.28</v>
      </c>
      <c r="F1046" s="36" t="n">
        <v>40.42</v>
      </c>
      <c r="G1046" s="5" t="n">
        <f aca="false">LEN(A1046)</f>
        <v>9</v>
      </c>
    </row>
    <row r="1047" customFormat="false" ht="45" hidden="false" customHeight="false" outlineLevel="0" collapsed="false">
      <c r="A1047" s="33" t="s">
        <v>2109</v>
      </c>
      <c r="B1047" s="34" t="s">
        <v>2110</v>
      </c>
      <c r="C1047" s="35" t="s">
        <v>73</v>
      </c>
      <c r="D1047" s="36" t="n">
        <v>122.35</v>
      </c>
      <c r="E1047" s="36" t="n">
        <v>33.4</v>
      </c>
      <c r="F1047" s="36" t="n">
        <v>155.75</v>
      </c>
      <c r="G1047" s="5" t="n">
        <f aca="false">LEN(A1047)</f>
        <v>9</v>
      </c>
    </row>
    <row r="1048" customFormat="false" ht="45" hidden="false" customHeight="false" outlineLevel="0" collapsed="false">
      <c r="A1048" s="33" t="s">
        <v>2111</v>
      </c>
      <c r="B1048" s="34" t="s">
        <v>2112</v>
      </c>
      <c r="C1048" s="35" t="s">
        <v>129</v>
      </c>
      <c r="D1048" s="36" t="n">
        <v>21.86</v>
      </c>
      <c r="E1048" s="36" t="n">
        <v>9.28</v>
      </c>
      <c r="F1048" s="36" t="n">
        <v>31.14</v>
      </c>
      <c r="G1048" s="5" t="n">
        <f aca="false">LEN(A1048)</f>
        <v>9</v>
      </c>
    </row>
    <row r="1049" customFormat="false" ht="60" hidden="false" customHeight="false" outlineLevel="0" collapsed="false">
      <c r="A1049" s="33" t="s">
        <v>2113</v>
      </c>
      <c r="B1049" s="34" t="s">
        <v>2114</v>
      </c>
      <c r="C1049" s="35" t="s">
        <v>73</v>
      </c>
      <c r="D1049" s="36" t="n">
        <v>159.31</v>
      </c>
      <c r="E1049" s="36" t="n">
        <v>33.4</v>
      </c>
      <c r="F1049" s="36" t="n">
        <v>192.71</v>
      </c>
      <c r="G1049" s="5" t="n">
        <f aca="false">LEN(A1049)</f>
        <v>9</v>
      </c>
    </row>
    <row r="1050" customFormat="false" ht="45" hidden="false" customHeight="false" outlineLevel="0" collapsed="false">
      <c r="A1050" s="33" t="s">
        <v>2115</v>
      </c>
      <c r="B1050" s="34" t="s">
        <v>2116</v>
      </c>
      <c r="C1050" s="35" t="s">
        <v>129</v>
      </c>
      <c r="D1050" s="36" t="n">
        <v>28.29</v>
      </c>
      <c r="E1050" s="36" t="n">
        <v>9.28</v>
      </c>
      <c r="F1050" s="36" t="n">
        <v>37.57</v>
      </c>
      <c r="G1050" s="5" t="n">
        <f aca="false">LEN(A1050)</f>
        <v>9</v>
      </c>
    </row>
    <row r="1051" customFormat="false" ht="15" hidden="false" customHeight="false" outlineLevel="0" collapsed="false">
      <c r="A1051" s="29" t="s">
        <v>2117</v>
      </c>
      <c r="B1051" s="30" t="s">
        <v>2118</v>
      </c>
      <c r="C1051" s="31"/>
      <c r="D1051" s="32"/>
      <c r="E1051" s="32"/>
      <c r="F1051" s="32"/>
      <c r="G1051" s="5" t="n">
        <f aca="false">LEN(A1051)</f>
        <v>5</v>
      </c>
    </row>
    <row r="1052" customFormat="false" ht="30" hidden="false" customHeight="false" outlineLevel="0" collapsed="false">
      <c r="A1052" s="33" t="s">
        <v>2119</v>
      </c>
      <c r="B1052" s="34" t="s">
        <v>2120</v>
      </c>
      <c r="C1052" s="35" t="s">
        <v>73</v>
      </c>
      <c r="D1052" s="36" t="n">
        <v>94.72</v>
      </c>
      <c r="E1052" s="36" t="n">
        <v>18.92</v>
      </c>
      <c r="F1052" s="36" t="n">
        <v>113.64</v>
      </c>
      <c r="G1052" s="5" t="n">
        <f aca="false">LEN(A1052)</f>
        <v>9</v>
      </c>
    </row>
    <row r="1053" customFormat="false" ht="30" hidden="false" customHeight="false" outlineLevel="0" collapsed="false">
      <c r="A1053" s="33" t="s">
        <v>2121</v>
      </c>
      <c r="B1053" s="34" t="s">
        <v>2122</v>
      </c>
      <c r="C1053" s="35" t="s">
        <v>73</v>
      </c>
      <c r="D1053" s="36" t="n">
        <v>75.46</v>
      </c>
      <c r="E1053" s="36" t="n">
        <v>18.92</v>
      </c>
      <c r="F1053" s="36" t="n">
        <v>94.38</v>
      </c>
      <c r="G1053" s="5" t="n">
        <f aca="false">LEN(A1053)</f>
        <v>9</v>
      </c>
    </row>
    <row r="1054" customFormat="false" ht="45" hidden="false" customHeight="false" outlineLevel="0" collapsed="false">
      <c r="A1054" s="33" t="s">
        <v>2123</v>
      </c>
      <c r="B1054" s="34" t="s">
        <v>2124</v>
      </c>
      <c r="C1054" s="35" t="s">
        <v>73</v>
      </c>
      <c r="D1054" s="36" t="n">
        <v>87.91</v>
      </c>
      <c r="E1054" s="36" t="n">
        <v>18.92</v>
      </c>
      <c r="F1054" s="36" t="n">
        <v>106.83</v>
      </c>
      <c r="G1054" s="5" t="n">
        <f aca="false">LEN(A1054)</f>
        <v>9</v>
      </c>
    </row>
    <row r="1055" customFormat="false" ht="45" hidden="false" customHeight="false" outlineLevel="0" collapsed="false">
      <c r="A1055" s="33" t="s">
        <v>2125</v>
      </c>
      <c r="B1055" s="34" t="s">
        <v>2126</v>
      </c>
      <c r="C1055" s="35" t="s">
        <v>73</v>
      </c>
      <c r="D1055" s="36" t="n">
        <v>75.64</v>
      </c>
      <c r="E1055" s="36" t="n">
        <v>18.92</v>
      </c>
      <c r="F1055" s="36" t="n">
        <v>94.56</v>
      </c>
      <c r="G1055" s="5" t="n">
        <f aca="false">LEN(A1055)</f>
        <v>9</v>
      </c>
    </row>
    <row r="1056" customFormat="false" ht="45" hidden="false" customHeight="false" outlineLevel="0" collapsed="false">
      <c r="A1056" s="33" t="s">
        <v>2127</v>
      </c>
      <c r="B1056" s="34" t="s">
        <v>2128</v>
      </c>
      <c r="C1056" s="35" t="s">
        <v>73</v>
      </c>
      <c r="D1056" s="36" t="n">
        <v>126.57</v>
      </c>
      <c r="E1056" s="36" t="n">
        <v>18.92</v>
      </c>
      <c r="F1056" s="36" t="n">
        <v>145.49</v>
      </c>
      <c r="G1056" s="5" t="n">
        <f aca="false">LEN(A1056)</f>
        <v>9</v>
      </c>
    </row>
    <row r="1057" customFormat="false" ht="15" hidden="false" customHeight="false" outlineLevel="0" collapsed="false">
      <c r="A1057" s="29" t="s">
        <v>2129</v>
      </c>
      <c r="B1057" s="30" t="s">
        <v>2130</v>
      </c>
      <c r="C1057" s="31"/>
      <c r="D1057" s="32"/>
      <c r="E1057" s="32"/>
      <c r="F1057" s="32"/>
      <c r="G1057" s="5" t="n">
        <f aca="false">LEN(A1057)</f>
        <v>5</v>
      </c>
    </row>
    <row r="1058" customFormat="false" ht="45" hidden="false" customHeight="false" outlineLevel="0" collapsed="false">
      <c r="A1058" s="33" t="s">
        <v>2131</v>
      </c>
      <c r="B1058" s="34" t="s">
        <v>2132</v>
      </c>
      <c r="C1058" s="35" t="s">
        <v>73</v>
      </c>
      <c r="D1058" s="36" t="n">
        <v>162.85</v>
      </c>
      <c r="E1058" s="36" t="n">
        <v>23.95</v>
      </c>
      <c r="F1058" s="36" t="n">
        <v>186.8</v>
      </c>
      <c r="G1058" s="5" t="n">
        <f aca="false">LEN(A1058)</f>
        <v>9</v>
      </c>
    </row>
    <row r="1059" customFormat="false" ht="45" hidden="false" customHeight="false" outlineLevel="0" collapsed="false">
      <c r="A1059" s="33" t="s">
        <v>2133</v>
      </c>
      <c r="B1059" s="34" t="s">
        <v>2134</v>
      </c>
      <c r="C1059" s="35" t="s">
        <v>73</v>
      </c>
      <c r="D1059" s="36" t="n">
        <v>259.77</v>
      </c>
      <c r="E1059" s="36" t="n">
        <v>23.95</v>
      </c>
      <c r="F1059" s="36" t="n">
        <v>283.72</v>
      </c>
      <c r="G1059" s="5" t="n">
        <f aca="false">LEN(A1059)</f>
        <v>9</v>
      </c>
    </row>
    <row r="1060" customFormat="false" ht="45" hidden="false" customHeight="false" outlineLevel="0" collapsed="false">
      <c r="A1060" s="33" t="s">
        <v>2135</v>
      </c>
      <c r="B1060" s="34" t="s">
        <v>2136</v>
      </c>
      <c r="C1060" s="35" t="s">
        <v>73</v>
      </c>
      <c r="D1060" s="36" t="n">
        <v>307.71</v>
      </c>
      <c r="E1060" s="36" t="n">
        <v>23.95</v>
      </c>
      <c r="F1060" s="36" t="n">
        <v>331.66</v>
      </c>
      <c r="G1060" s="5" t="n">
        <f aca="false">LEN(A1060)</f>
        <v>9</v>
      </c>
    </row>
    <row r="1061" customFormat="false" ht="15" hidden="false" customHeight="false" outlineLevel="0" collapsed="false">
      <c r="A1061" s="29" t="s">
        <v>2137</v>
      </c>
      <c r="B1061" s="30" t="s">
        <v>2138</v>
      </c>
      <c r="C1061" s="31"/>
      <c r="D1061" s="32"/>
      <c r="E1061" s="32"/>
      <c r="F1061" s="32"/>
      <c r="G1061" s="5" t="n">
        <f aca="false">LEN(A1061)</f>
        <v>5</v>
      </c>
    </row>
    <row r="1062" customFormat="false" ht="45" hidden="false" customHeight="false" outlineLevel="0" collapsed="false">
      <c r="A1062" s="33" t="s">
        <v>2139</v>
      </c>
      <c r="B1062" s="34" t="s">
        <v>2140</v>
      </c>
      <c r="C1062" s="35" t="s">
        <v>73</v>
      </c>
      <c r="D1062" s="36" t="n">
        <v>110.21</v>
      </c>
      <c r="E1062" s="36" t="n">
        <v>15.31</v>
      </c>
      <c r="F1062" s="36" t="n">
        <v>125.52</v>
      </c>
      <c r="G1062" s="5" t="n">
        <f aca="false">LEN(A1062)</f>
        <v>9</v>
      </c>
    </row>
    <row r="1063" customFormat="false" ht="45" hidden="false" customHeight="false" outlineLevel="0" collapsed="false">
      <c r="A1063" s="33" t="s">
        <v>2141</v>
      </c>
      <c r="B1063" s="34" t="s">
        <v>2142</v>
      </c>
      <c r="C1063" s="35" t="s">
        <v>73</v>
      </c>
      <c r="D1063" s="36" t="n">
        <v>109.08</v>
      </c>
      <c r="E1063" s="36" t="n">
        <v>15.31</v>
      </c>
      <c r="F1063" s="36" t="n">
        <v>124.39</v>
      </c>
      <c r="G1063" s="5" t="n">
        <f aca="false">LEN(A1063)</f>
        <v>9</v>
      </c>
    </row>
    <row r="1064" customFormat="false" ht="45" hidden="false" customHeight="false" outlineLevel="0" collapsed="false">
      <c r="A1064" s="33" t="s">
        <v>2143</v>
      </c>
      <c r="B1064" s="34" t="s">
        <v>2144</v>
      </c>
      <c r="C1064" s="35" t="s">
        <v>73</v>
      </c>
      <c r="D1064" s="36" t="n">
        <v>43</v>
      </c>
      <c r="E1064" s="36" t="n">
        <v>8.44</v>
      </c>
      <c r="F1064" s="36" t="n">
        <v>51.44</v>
      </c>
      <c r="G1064" s="5" t="n">
        <f aca="false">LEN(A1064)</f>
        <v>9</v>
      </c>
    </row>
    <row r="1065" customFormat="false" ht="15" hidden="false" customHeight="false" outlineLevel="0" collapsed="false">
      <c r="A1065" s="29" t="s">
        <v>2145</v>
      </c>
      <c r="B1065" s="30" t="s">
        <v>2146</v>
      </c>
      <c r="C1065" s="31"/>
      <c r="D1065" s="32"/>
      <c r="E1065" s="32"/>
      <c r="F1065" s="32"/>
      <c r="G1065" s="5" t="n">
        <f aca="false">LEN(A1065)</f>
        <v>2</v>
      </c>
    </row>
    <row r="1066" customFormat="false" ht="15" hidden="false" customHeight="false" outlineLevel="0" collapsed="false">
      <c r="A1066" s="29" t="s">
        <v>2147</v>
      </c>
      <c r="B1066" s="30" t="s">
        <v>2148</v>
      </c>
      <c r="C1066" s="31"/>
      <c r="D1066" s="32"/>
      <c r="E1066" s="32"/>
      <c r="F1066" s="32"/>
      <c r="G1066" s="5" t="n">
        <f aca="false">LEN(A1066)</f>
        <v>5</v>
      </c>
    </row>
    <row r="1067" customFormat="false" ht="30" hidden="false" customHeight="false" outlineLevel="0" collapsed="false">
      <c r="A1067" s="33" t="s">
        <v>2149</v>
      </c>
      <c r="B1067" s="34" t="s">
        <v>2150</v>
      </c>
      <c r="C1067" s="35" t="s">
        <v>73</v>
      </c>
      <c r="D1067" s="36" t="n">
        <v>361.36</v>
      </c>
      <c r="E1067" s="36" t="n">
        <v>39.94</v>
      </c>
      <c r="F1067" s="36" t="n">
        <v>401.3</v>
      </c>
      <c r="G1067" s="5" t="n">
        <f aca="false">LEN(A1067)</f>
        <v>9</v>
      </c>
    </row>
    <row r="1068" customFormat="false" ht="30" hidden="false" customHeight="false" outlineLevel="0" collapsed="false">
      <c r="A1068" s="33" t="s">
        <v>2151</v>
      </c>
      <c r="B1068" s="34" t="s">
        <v>2152</v>
      </c>
      <c r="C1068" s="35" t="s">
        <v>129</v>
      </c>
      <c r="D1068" s="36" t="n">
        <v>115.34</v>
      </c>
      <c r="E1068" s="36" t="n">
        <v>18.38</v>
      </c>
      <c r="F1068" s="36" t="n">
        <v>133.72</v>
      </c>
      <c r="G1068" s="5" t="n">
        <f aca="false">LEN(A1068)</f>
        <v>9</v>
      </c>
    </row>
    <row r="1069" customFormat="false" ht="30" hidden="false" customHeight="false" outlineLevel="0" collapsed="false">
      <c r="A1069" s="33" t="s">
        <v>2153</v>
      </c>
      <c r="B1069" s="34" t="s">
        <v>2154</v>
      </c>
      <c r="C1069" s="35" t="s">
        <v>129</v>
      </c>
      <c r="D1069" s="36" t="n">
        <v>139.47</v>
      </c>
      <c r="E1069" s="36" t="n">
        <v>22.98</v>
      </c>
      <c r="F1069" s="36" t="n">
        <v>162.45</v>
      </c>
      <c r="G1069" s="5" t="n">
        <f aca="false">LEN(A1069)</f>
        <v>9</v>
      </c>
    </row>
    <row r="1070" customFormat="false" ht="30" hidden="false" customHeight="false" outlineLevel="0" collapsed="false">
      <c r="A1070" s="33" t="s">
        <v>2155</v>
      </c>
      <c r="B1070" s="34" t="s">
        <v>2156</v>
      </c>
      <c r="C1070" s="35" t="s">
        <v>129</v>
      </c>
      <c r="D1070" s="36" t="n">
        <v>309.23</v>
      </c>
      <c r="E1070" s="36" t="n">
        <v>45.95</v>
      </c>
      <c r="F1070" s="36" t="n">
        <v>355.18</v>
      </c>
      <c r="G1070" s="5" t="n">
        <f aca="false">LEN(A1070)</f>
        <v>9</v>
      </c>
    </row>
    <row r="1071" customFormat="false" ht="30" hidden="false" customHeight="false" outlineLevel="0" collapsed="false">
      <c r="A1071" s="33" t="s">
        <v>2157</v>
      </c>
      <c r="B1071" s="34" t="s">
        <v>2158</v>
      </c>
      <c r="C1071" s="35" t="s">
        <v>129</v>
      </c>
      <c r="D1071" s="36" t="n">
        <v>67.17</v>
      </c>
      <c r="E1071" s="36" t="n">
        <v>10.06</v>
      </c>
      <c r="F1071" s="36" t="n">
        <v>77.23</v>
      </c>
      <c r="G1071" s="5" t="n">
        <f aca="false">LEN(A1071)</f>
        <v>9</v>
      </c>
    </row>
    <row r="1072" customFormat="false" ht="30" hidden="false" customHeight="false" outlineLevel="0" collapsed="false">
      <c r="A1072" s="33" t="s">
        <v>2159</v>
      </c>
      <c r="B1072" s="34" t="s">
        <v>2160</v>
      </c>
      <c r="C1072" s="35" t="s">
        <v>129</v>
      </c>
      <c r="D1072" s="36" t="n">
        <v>65.87</v>
      </c>
      <c r="E1072" s="36" t="n">
        <v>10.06</v>
      </c>
      <c r="F1072" s="36" t="n">
        <v>75.93</v>
      </c>
      <c r="G1072" s="5" t="n">
        <f aca="false">LEN(A1072)</f>
        <v>9</v>
      </c>
    </row>
    <row r="1073" customFormat="false" ht="15" hidden="false" customHeight="false" outlineLevel="0" collapsed="false">
      <c r="A1073" s="29" t="s">
        <v>2161</v>
      </c>
      <c r="B1073" s="30" t="s">
        <v>2162</v>
      </c>
      <c r="C1073" s="31"/>
      <c r="D1073" s="32"/>
      <c r="E1073" s="32"/>
      <c r="F1073" s="32"/>
      <c r="G1073" s="5" t="n">
        <f aca="false">LEN(A1073)</f>
        <v>5</v>
      </c>
    </row>
    <row r="1074" customFormat="false" ht="30" hidden="false" customHeight="false" outlineLevel="0" collapsed="false">
      <c r="A1074" s="33" t="s">
        <v>2163</v>
      </c>
      <c r="B1074" s="34" t="s">
        <v>2164</v>
      </c>
      <c r="C1074" s="35" t="s">
        <v>73</v>
      </c>
      <c r="D1074" s="36" t="n">
        <v>491.28</v>
      </c>
      <c r="E1074" s="36" t="n">
        <v>10.05</v>
      </c>
      <c r="F1074" s="36" t="n">
        <v>501.33</v>
      </c>
      <c r="G1074" s="5" t="n">
        <f aca="false">LEN(A1074)</f>
        <v>9</v>
      </c>
    </row>
    <row r="1075" customFormat="false" ht="30" hidden="false" customHeight="false" outlineLevel="0" collapsed="false">
      <c r="A1075" s="33" t="s">
        <v>2165</v>
      </c>
      <c r="B1075" s="34" t="s">
        <v>2166</v>
      </c>
      <c r="C1075" s="35" t="s">
        <v>73</v>
      </c>
      <c r="D1075" s="36" t="n">
        <v>597.25</v>
      </c>
      <c r="E1075" s="36" t="n">
        <v>10.05</v>
      </c>
      <c r="F1075" s="36" t="n">
        <v>607.3</v>
      </c>
      <c r="G1075" s="5" t="n">
        <f aca="false">LEN(A1075)</f>
        <v>9</v>
      </c>
    </row>
    <row r="1076" customFormat="false" ht="30" hidden="false" customHeight="false" outlineLevel="0" collapsed="false">
      <c r="A1076" s="33" t="s">
        <v>2167</v>
      </c>
      <c r="B1076" s="34" t="s">
        <v>2168</v>
      </c>
      <c r="C1076" s="35" t="s">
        <v>73</v>
      </c>
      <c r="D1076" s="36" t="n">
        <v>691.18</v>
      </c>
      <c r="E1076" s="36" t="n">
        <v>11.73</v>
      </c>
      <c r="F1076" s="36" t="n">
        <v>702.91</v>
      </c>
      <c r="G1076" s="5" t="n">
        <f aca="false">LEN(A1076)</f>
        <v>9</v>
      </c>
    </row>
    <row r="1077" customFormat="false" ht="30" hidden="false" customHeight="false" outlineLevel="0" collapsed="false">
      <c r="A1077" s="33" t="s">
        <v>2169</v>
      </c>
      <c r="B1077" s="34" t="s">
        <v>2170</v>
      </c>
      <c r="C1077" s="35" t="s">
        <v>73</v>
      </c>
      <c r="D1077" s="36" t="n">
        <v>746.75</v>
      </c>
      <c r="E1077" s="36" t="n">
        <v>11.73</v>
      </c>
      <c r="F1077" s="36" t="n">
        <v>758.48</v>
      </c>
      <c r="G1077" s="5" t="n">
        <f aca="false">LEN(A1077)</f>
        <v>9</v>
      </c>
    </row>
    <row r="1078" customFormat="false" ht="15" hidden="false" customHeight="false" outlineLevel="0" collapsed="false">
      <c r="A1078" s="33" t="s">
        <v>2171</v>
      </c>
      <c r="B1078" s="34" t="s">
        <v>2172</v>
      </c>
      <c r="C1078" s="35" t="s">
        <v>129</v>
      </c>
      <c r="D1078" s="36" t="n">
        <v>289.46</v>
      </c>
      <c r="E1078" s="36" t="n">
        <v>5.86</v>
      </c>
      <c r="F1078" s="36" t="n">
        <v>295.32</v>
      </c>
      <c r="G1078" s="5" t="n">
        <f aca="false">LEN(A1078)</f>
        <v>9</v>
      </c>
    </row>
    <row r="1079" customFormat="false" ht="30" hidden="false" customHeight="false" outlineLevel="0" collapsed="false">
      <c r="A1079" s="33" t="s">
        <v>2173</v>
      </c>
      <c r="B1079" s="34" t="s">
        <v>2174</v>
      </c>
      <c r="C1079" s="35" t="s">
        <v>129</v>
      </c>
      <c r="D1079" s="36" t="n">
        <v>297.57</v>
      </c>
      <c r="E1079" s="36" t="n">
        <v>5.86</v>
      </c>
      <c r="F1079" s="36" t="n">
        <v>303.43</v>
      </c>
      <c r="G1079" s="5" t="n">
        <f aca="false">LEN(A1079)</f>
        <v>9</v>
      </c>
    </row>
    <row r="1080" customFormat="false" ht="30" hidden="false" customHeight="false" outlineLevel="0" collapsed="false">
      <c r="A1080" s="33" t="s">
        <v>2175</v>
      </c>
      <c r="B1080" s="34" t="s">
        <v>2176</v>
      </c>
      <c r="C1080" s="35" t="s">
        <v>129</v>
      </c>
      <c r="D1080" s="36" t="n">
        <v>46.78</v>
      </c>
      <c r="E1080" s="36" t="n">
        <v>1.68</v>
      </c>
      <c r="F1080" s="36" t="n">
        <v>48.46</v>
      </c>
      <c r="G1080" s="5" t="n">
        <f aca="false">LEN(A1080)</f>
        <v>9</v>
      </c>
    </row>
    <row r="1081" customFormat="false" ht="15" hidden="false" customHeight="false" outlineLevel="0" collapsed="false">
      <c r="A1081" s="29" t="s">
        <v>2177</v>
      </c>
      <c r="B1081" s="30" t="s">
        <v>2178</v>
      </c>
      <c r="C1081" s="31"/>
      <c r="D1081" s="32"/>
      <c r="E1081" s="32"/>
      <c r="F1081" s="32"/>
      <c r="G1081" s="5" t="n">
        <f aca="false">LEN(A1081)</f>
        <v>5</v>
      </c>
    </row>
    <row r="1082" customFormat="false" ht="15" hidden="false" customHeight="false" outlineLevel="0" collapsed="false">
      <c r="A1082" s="33" t="s">
        <v>2179</v>
      </c>
      <c r="B1082" s="34" t="s">
        <v>2180</v>
      </c>
      <c r="C1082" s="35" t="s">
        <v>73</v>
      </c>
      <c r="D1082" s="36" t="n">
        <v>212.11</v>
      </c>
      <c r="E1082" s="36" t="n">
        <v>26.8</v>
      </c>
      <c r="F1082" s="36" t="n">
        <v>238.91</v>
      </c>
      <c r="G1082" s="5" t="n">
        <f aca="false">LEN(A1082)</f>
        <v>9</v>
      </c>
    </row>
    <row r="1083" customFormat="false" ht="15" hidden="false" customHeight="false" outlineLevel="0" collapsed="false">
      <c r="A1083" s="33" t="s">
        <v>2181</v>
      </c>
      <c r="B1083" s="34" t="s">
        <v>2182</v>
      </c>
      <c r="C1083" s="35" t="s">
        <v>73</v>
      </c>
      <c r="D1083" s="36" t="n">
        <v>303.8</v>
      </c>
      <c r="E1083" s="36" t="n">
        <v>26.8</v>
      </c>
      <c r="F1083" s="36" t="n">
        <v>330.6</v>
      </c>
      <c r="G1083" s="5" t="n">
        <f aca="false">LEN(A1083)</f>
        <v>9</v>
      </c>
    </row>
    <row r="1084" customFormat="false" ht="15" hidden="false" customHeight="false" outlineLevel="0" collapsed="false">
      <c r="A1084" s="33" t="s">
        <v>2183</v>
      </c>
      <c r="B1084" s="34" t="s">
        <v>2184</v>
      </c>
      <c r="C1084" s="35" t="s">
        <v>73</v>
      </c>
      <c r="D1084" s="36" t="n">
        <v>82.4</v>
      </c>
      <c r="E1084" s="36" t="n">
        <v>21.02</v>
      </c>
      <c r="F1084" s="36" t="n">
        <v>103.42</v>
      </c>
      <c r="G1084" s="5" t="n">
        <f aca="false">LEN(A1084)</f>
        <v>9</v>
      </c>
    </row>
    <row r="1085" customFormat="false" ht="15" hidden="false" customHeight="false" outlineLevel="0" collapsed="false">
      <c r="A1085" s="33" t="s">
        <v>2185</v>
      </c>
      <c r="B1085" s="34" t="s">
        <v>2186</v>
      </c>
      <c r="C1085" s="35" t="s">
        <v>129</v>
      </c>
      <c r="D1085" s="36" t="n">
        <v>2.65</v>
      </c>
      <c r="E1085" s="36" t="n">
        <v>22.63</v>
      </c>
      <c r="F1085" s="36" t="n">
        <v>25.28</v>
      </c>
      <c r="G1085" s="5" t="n">
        <f aca="false">LEN(A1085)</f>
        <v>9</v>
      </c>
    </row>
    <row r="1086" customFormat="false" ht="15" hidden="false" customHeight="false" outlineLevel="0" collapsed="false">
      <c r="A1086" s="33" t="s">
        <v>2187</v>
      </c>
      <c r="B1086" s="34" t="s">
        <v>2188</v>
      </c>
      <c r="C1086" s="35" t="s">
        <v>129</v>
      </c>
      <c r="D1086" s="36" t="n">
        <v>5.38</v>
      </c>
      <c r="E1086" s="36" t="n">
        <v>33.76</v>
      </c>
      <c r="F1086" s="36" t="n">
        <v>39.14</v>
      </c>
      <c r="G1086" s="5" t="n">
        <f aca="false">LEN(A1086)</f>
        <v>9</v>
      </c>
    </row>
    <row r="1087" customFormat="false" ht="15" hidden="false" customHeight="false" outlineLevel="0" collapsed="false">
      <c r="A1087" s="33" t="s">
        <v>2189</v>
      </c>
      <c r="B1087" s="34" t="s">
        <v>2190</v>
      </c>
      <c r="C1087" s="35" t="s">
        <v>129</v>
      </c>
      <c r="D1087" s="36" t="n">
        <v>76.79</v>
      </c>
      <c r="E1087" s="36" t="n">
        <v>1.68</v>
      </c>
      <c r="F1087" s="36" t="n">
        <v>78.47</v>
      </c>
      <c r="G1087" s="5" t="n">
        <f aca="false">LEN(A1087)</f>
        <v>9</v>
      </c>
    </row>
    <row r="1088" customFormat="false" ht="15" hidden="false" customHeight="false" outlineLevel="0" collapsed="false">
      <c r="A1088" s="33" t="s">
        <v>2191</v>
      </c>
      <c r="B1088" s="34" t="s">
        <v>2192</v>
      </c>
      <c r="C1088" s="35" t="s">
        <v>73</v>
      </c>
      <c r="D1088" s="36" t="n">
        <v>91.87</v>
      </c>
      <c r="E1088" s="36" t="n">
        <v>21.54</v>
      </c>
      <c r="F1088" s="36" t="n">
        <v>113.41</v>
      </c>
      <c r="G1088" s="5" t="n">
        <f aca="false">LEN(A1088)</f>
        <v>9</v>
      </c>
    </row>
    <row r="1089" customFormat="false" ht="15" hidden="false" customHeight="false" outlineLevel="0" collapsed="false">
      <c r="A1089" s="33" t="s">
        <v>2193</v>
      </c>
      <c r="B1089" s="34" t="s">
        <v>2194</v>
      </c>
      <c r="C1089" s="35" t="s">
        <v>129</v>
      </c>
      <c r="D1089" s="36" t="n">
        <v>22.14</v>
      </c>
      <c r="E1089" s="36" t="n">
        <v>5.75</v>
      </c>
      <c r="F1089" s="36" t="n">
        <v>27.89</v>
      </c>
      <c r="G1089" s="5" t="n">
        <f aca="false">LEN(A1089)</f>
        <v>9</v>
      </c>
    </row>
    <row r="1090" customFormat="false" ht="30" hidden="false" customHeight="false" outlineLevel="0" collapsed="false">
      <c r="A1090" s="33" t="s">
        <v>2195</v>
      </c>
      <c r="B1090" s="34" t="s">
        <v>2196</v>
      </c>
      <c r="C1090" s="35" t="s">
        <v>129</v>
      </c>
      <c r="D1090" s="36" t="n">
        <v>96.54</v>
      </c>
      <c r="E1090" s="36" t="n">
        <v>3.35</v>
      </c>
      <c r="F1090" s="36" t="n">
        <v>99.89</v>
      </c>
      <c r="G1090" s="5" t="n">
        <f aca="false">LEN(A1090)</f>
        <v>9</v>
      </c>
    </row>
    <row r="1091" customFormat="false" ht="15" hidden="false" customHeight="false" outlineLevel="0" collapsed="false">
      <c r="A1091" s="29" t="s">
        <v>2197</v>
      </c>
      <c r="B1091" s="30" t="s">
        <v>2198</v>
      </c>
      <c r="C1091" s="31"/>
      <c r="D1091" s="32"/>
      <c r="E1091" s="32"/>
      <c r="F1091" s="32"/>
      <c r="G1091" s="5" t="n">
        <f aca="false">LEN(A1091)</f>
        <v>5</v>
      </c>
    </row>
    <row r="1092" customFormat="false" ht="30" hidden="false" customHeight="false" outlineLevel="0" collapsed="false">
      <c r="A1092" s="33" t="s">
        <v>2199</v>
      </c>
      <c r="B1092" s="34" t="s">
        <v>2200</v>
      </c>
      <c r="C1092" s="35" t="s">
        <v>73</v>
      </c>
      <c r="D1092" s="36" t="n">
        <v>9.59</v>
      </c>
      <c r="E1092" s="36" t="n">
        <v>43.09</v>
      </c>
      <c r="F1092" s="36" t="n">
        <v>52.68</v>
      </c>
      <c r="G1092" s="5" t="n">
        <f aca="false">LEN(A1092)</f>
        <v>9</v>
      </c>
    </row>
    <row r="1093" customFormat="false" ht="15" hidden="false" customHeight="false" outlineLevel="0" collapsed="false">
      <c r="A1093" s="29" t="s">
        <v>2201</v>
      </c>
      <c r="B1093" s="30" t="s">
        <v>2202</v>
      </c>
      <c r="C1093" s="31"/>
      <c r="D1093" s="32"/>
      <c r="E1093" s="32"/>
      <c r="F1093" s="32"/>
      <c r="G1093" s="5" t="n">
        <f aca="false">LEN(A1093)</f>
        <v>2</v>
      </c>
    </row>
    <row r="1094" customFormat="false" ht="15" hidden="false" customHeight="false" outlineLevel="0" collapsed="false">
      <c r="A1094" s="29" t="s">
        <v>2203</v>
      </c>
      <c r="B1094" s="30" t="s">
        <v>2204</v>
      </c>
      <c r="C1094" s="31"/>
      <c r="D1094" s="32"/>
      <c r="E1094" s="32"/>
      <c r="F1094" s="32"/>
      <c r="G1094" s="5" t="n">
        <f aca="false">LEN(A1094)</f>
        <v>5</v>
      </c>
    </row>
    <row r="1095" customFormat="false" ht="15" hidden="false" customHeight="false" outlineLevel="0" collapsed="false">
      <c r="A1095" s="33" t="s">
        <v>2205</v>
      </c>
      <c r="B1095" s="34" t="s">
        <v>2206</v>
      </c>
      <c r="C1095" s="35" t="s">
        <v>73</v>
      </c>
      <c r="D1095" s="36" t="n">
        <v>95.38</v>
      </c>
      <c r="E1095" s="36" t="n">
        <v>57.34</v>
      </c>
      <c r="F1095" s="36" t="n">
        <v>152.72</v>
      </c>
      <c r="G1095" s="5" t="n">
        <f aca="false">LEN(A1095)</f>
        <v>9</v>
      </c>
    </row>
    <row r="1096" customFormat="false" ht="15" hidden="false" customHeight="false" outlineLevel="0" collapsed="false">
      <c r="A1096" s="29" t="s">
        <v>2207</v>
      </c>
      <c r="B1096" s="30" t="s">
        <v>2208</v>
      </c>
      <c r="C1096" s="31"/>
      <c r="D1096" s="32"/>
      <c r="E1096" s="32"/>
      <c r="F1096" s="32"/>
      <c r="G1096" s="5" t="n">
        <f aca="false">LEN(A1096)</f>
        <v>5</v>
      </c>
    </row>
    <row r="1097" customFormat="false" ht="15" hidden="false" customHeight="false" outlineLevel="0" collapsed="false">
      <c r="A1097" s="33" t="s">
        <v>2209</v>
      </c>
      <c r="B1097" s="34" t="s">
        <v>2210</v>
      </c>
      <c r="C1097" s="35" t="s">
        <v>73</v>
      </c>
      <c r="D1097" s="36" t="n">
        <v>541.72</v>
      </c>
      <c r="E1097" s="36"/>
      <c r="F1097" s="36" t="n">
        <v>541.72</v>
      </c>
      <c r="G1097" s="5" t="n">
        <f aca="false">LEN(A1097)</f>
        <v>9</v>
      </c>
    </row>
    <row r="1098" customFormat="false" ht="15" hidden="false" customHeight="false" outlineLevel="0" collapsed="false">
      <c r="A1098" s="29" t="s">
        <v>2211</v>
      </c>
      <c r="B1098" s="30" t="s">
        <v>2212</v>
      </c>
      <c r="C1098" s="31"/>
      <c r="D1098" s="32"/>
      <c r="E1098" s="32"/>
      <c r="F1098" s="32"/>
      <c r="G1098" s="5" t="n">
        <f aca="false">LEN(A1098)</f>
        <v>5</v>
      </c>
    </row>
    <row r="1099" customFormat="false" ht="15" hidden="false" customHeight="false" outlineLevel="0" collapsed="false">
      <c r="A1099" s="33" t="s">
        <v>2213</v>
      </c>
      <c r="B1099" s="34" t="s">
        <v>2214</v>
      </c>
      <c r="C1099" s="35" t="s">
        <v>73</v>
      </c>
      <c r="D1099" s="36" t="n">
        <v>256.77</v>
      </c>
      <c r="E1099" s="36" t="n">
        <v>18.86</v>
      </c>
      <c r="F1099" s="36" t="n">
        <v>275.63</v>
      </c>
      <c r="G1099" s="5" t="n">
        <f aca="false">LEN(A1099)</f>
        <v>9</v>
      </c>
    </row>
    <row r="1100" customFormat="false" ht="15" hidden="false" customHeight="false" outlineLevel="0" collapsed="false">
      <c r="A1100" s="29" t="s">
        <v>2215</v>
      </c>
      <c r="B1100" s="30" t="s">
        <v>2216</v>
      </c>
      <c r="C1100" s="31"/>
      <c r="D1100" s="32"/>
      <c r="E1100" s="32"/>
      <c r="F1100" s="32"/>
      <c r="G1100" s="5" t="n">
        <f aca="false">LEN(A1100)</f>
        <v>5</v>
      </c>
    </row>
    <row r="1101" customFormat="false" ht="15" hidden="false" customHeight="false" outlineLevel="0" collapsed="false">
      <c r="A1101" s="33" t="s">
        <v>2217</v>
      </c>
      <c r="B1101" s="34" t="s">
        <v>2218</v>
      </c>
      <c r="C1101" s="35" t="s">
        <v>129</v>
      </c>
      <c r="D1101" s="36" t="n">
        <v>19.1</v>
      </c>
      <c r="E1101" s="36" t="n">
        <v>12.51</v>
      </c>
      <c r="F1101" s="36" t="n">
        <v>31.61</v>
      </c>
      <c r="G1101" s="5" t="n">
        <f aca="false">LEN(A1101)</f>
        <v>9</v>
      </c>
    </row>
    <row r="1102" customFormat="false" ht="15" hidden="false" customHeight="false" outlineLevel="0" collapsed="false">
      <c r="A1102" s="33" t="s">
        <v>2219</v>
      </c>
      <c r="B1102" s="34" t="s">
        <v>2220</v>
      </c>
      <c r="C1102" s="35" t="s">
        <v>129</v>
      </c>
      <c r="D1102" s="36" t="n">
        <v>5.92</v>
      </c>
      <c r="E1102" s="36" t="n">
        <v>3.05</v>
      </c>
      <c r="F1102" s="36" t="n">
        <v>8.97</v>
      </c>
      <c r="G1102" s="5" t="n">
        <f aca="false">LEN(A1102)</f>
        <v>9</v>
      </c>
    </row>
    <row r="1103" customFormat="false" ht="15" hidden="false" customHeight="false" outlineLevel="0" collapsed="false">
      <c r="A1103" s="29" t="s">
        <v>2221</v>
      </c>
      <c r="B1103" s="30" t="s">
        <v>2222</v>
      </c>
      <c r="C1103" s="31"/>
      <c r="D1103" s="32"/>
      <c r="E1103" s="32"/>
      <c r="F1103" s="32"/>
      <c r="G1103" s="5" t="n">
        <f aca="false">LEN(A1103)</f>
        <v>5</v>
      </c>
    </row>
    <row r="1104" customFormat="false" ht="15" hidden="false" customHeight="false" outlineLevel="0" collapsed="false">
      <c r="A1104" s="33" t="s">
        <v>2223</v>
      </c>
      <c r="B1104" s="34" t="s">
        <v>2224</v>
      </c>
      <c r="C1104" s="35" t="s">
        <v>73</v>
      </c>
      <c r="D1104" s="36" t="n">
        <v>0.7</v>
      </c>
      <c r="E1104" s="36" t="n">
        <v>7.42</v>
      </c>
      <c r="F1104" s="36" t="n">
        <v>8.12</v>
      </c>
      <c r="G1104" s="5" t="n">
        <f aca="false">LEN(A1104)</f>
        <v>9</v>
      </c>
    </row>
    <row r="1105" customFormat="false" ht="15" hidden="false" customHeight="false" outlineLevel="0" collapsed="false">
      <c r="A1105" s="33" t="s">
        <v>2225</v>
      </c>
      <c r="B1105" s="34" t="s">
        <v>2226</v>
      </c>
      <c r="C1105" s="35" t="s">
        <v>73</v>
      </c>
      <c r="D1105" s="36" t="n">
        <v>22.29</v>
      </c>
      <c r="E1105" s="36" t="n">
        <v>18.86</v>
      </c>
      <c r="F1105" s="36" t="n">
        <v>41.15</v>
      </c>
      <c r="G1105" s="5" t="n">
        <f aca="false">LEN(A1105)</f>
        <v>9</v>
      </c>
    </row>
    <row r="1106" customFormat="false" ht="15" hidden="false" customHeight="false" outlineLevel="0" collapsed="false">
      <c r="A1106" s="33" t="s">
        <v>2227</v>
      </c>
      <c r="B1106" s="34" t="s">
        <v>2228</v>
      </c>
      <c r="C1106" s="35" t="s">
        <v>129</v>
      </c>
      <c r="D1106" s="36" t="n">
        <v>0.7</v>
      </c>
      <c r="E1106" s="36" t="n">
        <v>9.46</v>
      </c>
      <c r="F1106" s="36" t="n">
        <v>10.16</v>
      </c>
      <c r="G1106" s="5" t="n">
        <f aca="false">LEN(A1106)</f>
        <v>9</v>
      </c>
    </row>
    <row r="1107" customFormat="false" ht="15" hidden="false" customHeight="false" outlineLevel="0" collapsed="false">
      <c r="A1107" s="33" t="s">
        <v>2229</v>
      </c>
      <c r="B1107" s="34" t="s">
        <v>2230</v>
      </c>
      <c r="C1107" s="35" t="s">
        <v>73</v>
      </c>
      <c r="D1107" s="36" t="n">
        <v>117.2</v>
      </c>
      <c r="E1107" s="36"/>
      <c r="F1107" s="36" t="n">
        <v>117.2</v>
      </c>
      <c r="G1107" s="5" t="n">
        <f aca="false">LEN(A1107)</f>
        <v>9</v>
      </c>
    </row>
    <row r="1108" customFormat="false" ht="15" hidden="false" customHeight="false" outlineLevel="0" collapsed="false">
      <c r="A1108" s="33" t="s">
        <v>2231</v>
      </c>
      <c r="B1108" s="34" t="s">
        <v>2232</v>
      </c>
      <c r="C1108" s="35" t="s">
        <v>73</v>
      </c>
      <c r="D1108" s="36" t="n">
        <v>55.49</v>
      </c>
      <c r="E1108" s="36"/>
      <c r="F1108" s="36" t="n">
        <v>55.49</v>
      </c>
      <c r="G1108" s="5" t="n">
        <f aca="false">LEN(A1108)</f>
        <v>9</v>
      </c>
    </row>
    <row r="1109" customFormat="false" ht="15" hidden="false" customHeight="false" outlineLevel="0" collapsed="false">
      <c r="A1109" s="29" t="s">
        <v>2233</v>
      </c>
      <c r="B1109" s="30" t="s">
        <v>2234</v>
      </c>
      <c r="C1109" s="31"/>
      <c r="D1109" s="32"/>
      <c r="E1109" s="32"/>
      <c r="F1109" s="32"/>
      <c r="G1109" s="5" t="n">
        <f aca="false">LEN(A1109)</f>
        <v>2</v>
      </c>
    </row>
    <row r="1110" customFormat="false" ht="15" hidden="false" customHeight="false" outlineLevel="0" collapsed="false">
      <c r="A1110" s="29" t="s">
        <v>2235</v>
      </c>
      <c r="B1110" s="30" t="s">
        <v>2236</v>
      </c>
      <c r="C1110" s="31"/>
      <c r="D1110" s="32"/>
      <c r="E1110" s="32"/>
      <c r="F1110" s="32"/>
      <c r="G1110" s="5" t="n">
        <f aca="false">LEN(A1110)</f>
        <v>5</v>
      </c>
    </row>
    <row r="1111" customFormat="false" ht="30" hidden="false" customHeight="false" outlineLevel="0" collapsed="false">
      <c r="A1111" s="33" t="s">
        <v>2237</v>
      </c>
      <c r="B1111" s="34" t="s">
        <v>2238</v>
      </c>
      <c r="C1111" s="35" t="s">
        <v>73</v>
      </c>
      <c r="D1111" s="36" t="n">
        <v>72.06</v>
      </c>
      <c r="E1111" s="36" t="n">
        <v>8.53</v>
      </c>
      <c r="F1111" s="36" t="n">
        <v>80.59</v>
      </c>
      <c r="G1111" s="5" t="n">
        <f aca="false">LEN(A1111)</f>
        <v>9</v>
      </c>
    </row>
    <row r="1112" customFormat="false" ht="30" hidden="false" customHeight="false" outlineLevel="0" collapsed="false">
      <c r="A1112" s="33" t="s">
        <v>2239</v>
      </c>
      <c r="B1112" s="34" t="s">
        <v>2240</v>
      </c>
      <c r="C1112" s="35" t="s">
        <v>73</v>
      </c>
      <c r="D1112" s="36" t="n">
        <v>54.12</v>
      </c>
      <c r="E1112" s="36"/>
      <c r="F1112" s="36" t="n">
        <v>54.12</v>
      </c>
      <c r="G1112" s="5" t="n">
        <f aca="false">LEN(A1112)</f>
        <v>9</v>
      </c>
    </row>
    <row r="1113" customFormat="false" ht="15" hidden="false" customHeight="false" outlineLevel="0" collapsed="false">
      <c r="A1113" s="29" t="s">
        <v>2241</v>
      </c>
      <c r="B1113" s="30" t="s">
        <v>2242</v>
      </c>
      <c r="C1113" s="31"/>
      <c r="D1113" s="32"/>
      <c r="E1113" s="32"/>
      <c r="F1113" s="32"/>
      <c r="G1113" s="5" t="n">
        <f aca="false">LEN(A1113)</f>
        <v>5</v>
      </c>
    </row>
    <row r="1114" customFormat="false" ht="30" hidden="false" customHeight="false" outlineLevel="0" collapsed="false">
      <c r="A1114" s="33" t="s">
        <v>2243</v>
      </c>
      <c r="B1114" s="34" t="s">
        <v>2244</v>
      </c>
      <c r="C1114" s="35" t="s">
        <v>73</v>
      </c>
      <c r="D1114" s="36" t="n">
        <v>118.25</v>
      </c>
      <c r="E1114" s="36" t="n">
        <v>18.94</v>
      </c>
      <c r="F1114" s="36" t="n">
        <v>137.19</v>
      </c>
      <c r="G1114" s="5" t="n">
        <f aca="false">LEN(A1114)</f>
        <v>9</v>
      </c>
    </row>
    <row r="1115" customFormat="false" ht="30" hidden="false" customHeight="false" outlineLevel="0" collapsed="false">
      <c r="A1115" s="33" t="s">
        <v>2245</v>
      </c>
      <c r="B1115" s="34" t="s">
        <v>2246</v>
      </c>
      <c r="C1115" s="35" t="s">
        <v>73</v>
      </c>
      <c r="D1115" s="36" t="n">
        <v>181.93</v>
      </c>
      <c r="E1115" s="36" t="n">
        <v>18.94</v>
      </c>
      <c r="F1115" s="36" t="n">
        <v>200.87</v>
      </c>
      <c r="G1115" s="5" t="n">
        <f aca="false">LEN(A1115)</f>
        <v>9</v>
      </c>
    </row>
    <row r="1116" customFormat="false" ht="30" hidden="false" customHeight="false" outlineLevel="0" collapsed="false">
      <c r="A1116" s="33" t="s">
        <v>2247</v>
      </c>
      <c r="B1116" s="34" t="s">
        <v>2248</v>
      </c>
      <c r="C1116" s="35" t="s">
        <v>73</v>
      </c>
      <c r="D1116" s="36" t="n">
        <v>223.73</v>
      </c>
      <c r="E1116" s="36"/>
      <c r="F1116" s="36" t="n">
        <v>223.73</v>
      </c>
      <c r="G1116" s="5" t="n">
        <f aca="false">LEN(A1116)</f>
        <v>9</v>
      </c>
    </row>
    <row r="1117" customFormat="false" ht="30" hidden="false" customHeight="false" outlineLevel="0" collapsed="false">
      <c r="A1117" s="33" t="s">
        <v>2249</v>
      </c>
      <c r="B1117" s="34" t="s">
        <v>2250</v>
      </c>
      <c r="C1117" s="35" t="s">
        <v>73</v>
      </c>
      <c r="D1117" s="36" t="n">
        <v>177.72</v>
      </c>
      <c r="E1117" s="36" t="n">
        <v>18.94</v>
      </c>
      <c r="F1117" s="36" t="n">
        <v>196.66</v>
      </c>
      <c r="G1117" s="5" t="n">
        <f aca="false">LEN(A1117)</f>
        <v>9</v>
      </c>
    </row>
    <row r="1118" customFormat="false" ht="30" hidden="false" customHeight="false" outlineLevel="0" collapsed="false">
      <c r="A1118" s="33" t="s">
        <v>2251</v>
      </c>
      <c r="B1118" s="34" t="s">
        <v>2252</v>
      </c>
      <c r="C1118" s="35" t="s">
        <v>73</v>
      </c>
      <c r="D1118" s="36" t="n">
        <v>310.48</v>
      </c>
      <c r="E1118" s="36" t="n">
        <v>18.94</v>
      </c>
      <c r="F1118" s="36" t="n">
        <v>329.42</v>
      </c>
      <c r="G1118" s="5" t="n">
        <f aca="false">LEN(A1118)</f>
        <v>9</v>
      </c>
    </row>
    <row r="1119" customFormat="false" ht="30" hidden="false" customHeight="false" outlineLevel="0" collapsed="false">
      <c r="A1119" s="33" t="s">
        <v>2253</v>
      </c>
      <c r="B1119" s="34" t="s">
        <v>2254</v>
      </c>
      <c r="C1119" s="35" t="s">
        <v>73</v>
      </c>
      <c r="D1119" s="36" t="n">
        <v>191.51</v>
      </c>
      <c r="E1119" s="36" t="n">
        <v>18.94</v>
      </c>
      <c r="F1119" s="36" t="n">
        <v>210.45</v>
      </c>
      <c r="G1119" s="5" t="n">
        <f aca="false">LEN(A1119)</f>
        <v>9</v>
      </c>
    </row>
    <row r="1120" customFormat="false" ht="30" hidden="false" customHeight="false" outlineLevel="0" collapsed="false">
      <c r="A1120" s="33" t="s">
        <v>2255</v>
      </c>
      <c r="B1120" s="34" t="s">
        <v>2256</v>
      </c>
      <c r="C1120" s="35" t="s">
        <v>73</v>
      </c>
      <c r="D1120" s="36" t="n">
        <v>472.84</v>
      </c>
      <c r="E1120" s="36" t="n">
        <v>18.94</v>
      </c>
      <c r="F1120" s="36" t="n">
        <v>491.78</v>
      </c>
      <c r="G1120" s="5" t="n">
        <f aca="false">LEN(A1120)</f>
        <v>9</v>
      </c>
    </row>
    <row r="1121" customFormat="false" ht="30" hidden="false" customHeight="false" outlineLevel="0" collapsed="false">
      <c r="A1121" s="33" t="s">
        <v>2257</v>
      </c>
      <c r="B1121" s="34" t="s">
        <v>2258</v>
      </c>
      <c r="C1121" s="35" t="s">
        <v>73</v>
      </c>
      <c r="D1121" s="36" t="n">
        <v>357.48</v>
      </c>
      <c r="E1121" s="36" t="n">
        <v>18.94</v>
      </c>
      <c r="F1121" s="36" t="n">
        <v>376.42</v>
      </c>
      <c r="G1121" s="5" t="n">
        <f aca="false">LEN(A1121)</f>
        <v>9</v>
      </c>
    </row>
    <row r="1122" customFormat="false" ht="30" hidden="false" customHeight="false" outlineLevel="0" collapsed="false">
      <c r="A1122" s="33" t="s">
        <v>2259</v>
      </c>
      <c r="B1122" s="34" t="s">
        <v>2260</v>
      </c>
      <c r="C1122" s="35" t="s">
        <v>73</v>
      </c>
      <c r="D1122" s="36" t="n">
        <v>286.23</v>
      </c>
      <c r="E1122" s="36" t="n">
        <v>38.46</v>
      </c>
      <c r="F1122" s="36" t="n">
        <v>324.69</v>
      </c>
      <c r="G1122" s="5" t="n">
        <f aca="false">LEN(A1122)</f>
        <v>9</v>
      </c>
    </row>
    <row r="1123" customFormat="false" ht="15" hidden="false" customHeight="false" outlineLevel="0" collapsed="false">
      <c r="A1123" s="29" t="s">
        <v>2261</v>
      </c>
      <c r="B1123" s="30" t="s">
        <v>2262</v>
      </c>
      <c r="C1123" s="31"/>
      <c r="D1123" s="32"/>
      <c r="E1123" s="32"/>
      <c r="F1123" s="32"/>
      <c r="G1123" s="5" t="n">
        <f aca="false">LEN(A1123)</f>
        <v>5</v>
      </c>
    </row>
    <row r="1124" customFormat="false" ht="30" hidden="false" customHeight="false" outlineLevel="0" collapsed="false">
      <c r="A1124" s="33" t="s">
        <v>2263</v>
      </c>
      <c r="B1124" s="34" t="s">
        <v>2264</v>
      </c>
      <c r="C1124" s="35" t="s">
        <v>73</v>
      </c>
      <c r="D1124" s="36" t="n">
        <v>1014.58</v>
      </c>
      <c r="E1124" s="36"/>
      <c r="F1124" s="36" t="n">
        <v>1014.58</v>
      </c>
      <c r="G1124" s="5" t="n">
        <f aca="false">LEN(A1124)</f>
        <v>9</v>
      </c>
    </row>
    <row r="1125" customFormat="false" ht="30" hidden="false" customHeight="false" outlineLevel="0" collapsed="false">
      <c r="A1125" s="33" t="s">
        <v>2265</v>
      </c>
      <c r="B1125" s="34" t="s">
        <v>2266</v>
      </c>
      <c r="C1125" s="35" t="s">
        <v>73</v>
      </c>
      <c r="D1125" s="36" t="n">
        <v>267.36</v>
      </c>
      <c r="E1125" s="36"/>
      <c r="F1125" s="36" t="n">
        <v>267.36</v>
      </c>
      <c r="G1125" s="5" t="n">
        <f aca="false">LEN(A1125)</f>
        <v>9</v>
      </c>
    </row>
    <row r="1126" customFormat="false" ht="30" hidden="false" customHeight="false" outlineLevel="0" collapsed="false">
      <c r="A1126" s="33" t="s">
        <v>2267</v>
      </c>
      <c r="B1126" s="34" t="s">
        <v>2268</v>
      </c>
      <c r="C1126" s="35" t="s">
        <v>73</v>
      </c>
      <c r="D1126" s="36" t="n">
        <v>670.43</v>
      </c>
      <c r="E1126" s="36"/>
      <c r="F1126" s="36" t="n">
        <v>670.43</v>
      </c>
      <c r="G1126" s="5" t="n">
        <f aca="false">LEN(A1126)</f>
        <v>9</v>
      </c>
    </row>
    <row r="1127" customFormat="false" ht="30" hidden="false" customHeight="false" outlineLevel="0" collapsed="false">
      <c r="A1127" s="33" t="s">
        <v>2269</v>
      </c>
      <c r="B1127" s="34" t="s">
        <v>2270</v>
      </c>
      <c r="C1127" s="35" t="s">
        <v>73</v>
      </c>
      <c r="D1127" s="36" t="n">
        <v>430.93</v>
      </c>
      <c r="E1127" s="36"/>
      <c r="F1127" s="36" t="n">
        <v>430.93</v>
      </c>
      <c r="G1127" s="5" t="n">
        <f aca="false">LEN(A1127)</f>
        <v>9</v>
      </c>
    </row>
    <row r="1128" customFormat="false" ht="15" hidden="false" customHeight="false" outlineLevel="0" collapsed="false">
      <c r="A1128" s="29" t="s">
        <v>2271</v>
      </c>
      <c r="B1128" s="30" t="s">
        <v>2272</v>
      </c>
      <c r="C1128" s="31"/>
      <c r="D1128" s="32"/>
      <c r="E1128" s="32"/>
      <c r="F1128" s="32"/>
      <c r="G1128" s="5" t="n">
        <f aca="false">LEN(A1128)</f>
        <v>5</v>
      </c>
    </row>
    <row r="1129" customFormat="false" ht="30" hidden="false" customHeight="false" outlineLevel="0" collapsed="false">
      <c r="A1129" s="33" t="s">
        <v>2273</v>
      </c>
      <c r="B1129" s="34" t="s">
        <v>2274</v>
      </c>
      <c r="C1129" s="35" t="s">
        <v>73</v>
      </c>
      <c r="D1129" s="36" t="n">
        <v>124.72</v>
      </c>
      <c r="E1129" s="36"/>
      <c r="F1129" s="36" t="n">
        <v>124.72</v>
      </c>
      <c r="G1129" s="5" t="n">
        <f aca="false">LEN(A1129)</f>
        <v>9</v>
      </c>
    </row>
    <row r="1130" customFormat="false" ht="30" hidden="false" customHeight="false" outlineLevel="0" collapsed="false">
      <c r="A1130" s="33" t="s">
        <v>2275</v>
      </c>
      <c r="B1130" s="34" t="s">
        <v>2276</v>
      </c>
      <c r="C1130" s="35" t="s">
        <v>73</v>
      </c>
      <c r="D1130" s="36" t="n">
        <v>147.53</v>
      </c>
      <c r="E1130" s="36"/>
      <c r="F1130" s="36" t="n">
        <v>147.53</v>
      </c>
      <c r="G1130" s="5" t="n">
        <f aca="false">LEN(A1130)</f>
        <v>9</v>
      </c>
    </row>
    <row r="1131" customFormat="false" ht="15" hidden="false" customHeight="false" outlineLevel="0" collapsed="false">
      <c r="A1131" s="29" t="s">
        <v>2277</v>
      </c>
      <c r="B1131" s="30" t="s">
        <v>2278</v>
      </c>
      <c r="C1131" s="31"/>
      <c r="D1131" s="32"/>
      <c r="E1131" s="32"/>
      <c r="F1131" s="32"/>
      <c r="G1131" s="5" t="n">
        <f aca="false">LEN(A1131)</f>
        <v>5</v>
      </c>
    </row>
    <row r="1132" customFormat="false" ht="45" hidden="false" customHeight="false" outlineLevel="0" collapsed="false">
      <c r="A1132" s="33" t="s">
        <v>2279</v>
      </c>
      <c r="B1132" s="34" t="s">
        <v>2280</v>
      </c>
      <c r="C1132" s="35" t="s">
        <v>73</v>
      </c>
      <c r="D1132" s="36" t="n">
        <v>162.21</v>
      </c>
      <c r="E1132" s="36" t="n">
        <v>80.79</v>
      </c>
      <c r="F1132" s="36" t="n">
        <v>243</v>
      </c>
      <c r="G1132" s="5" t="n">
        <f aca="false">LEN(A1132)</f>
        <v>9</v>
      </c>
    </row>
    <row r="1133" customFormat="false" ht="30" hidden="false" customHeight="false" outlineLevel="0" collapsed="false">
      <c r="A1133" s="33" t="s">
        <v>2281</v>
      </c>
      <c r="B1133" s="34" t="s">
        <v>2282</v>
      </c>
      <c r="C1133" s="35" t="s">
        <v>73</v>
      </c>
      <c r="D1133" s="36" t="n">
        <v>335.32</v>
      </c>
      <c r="E1133" s="36"/>
      <c r="F1133" s="36" t="n">
        <v>335.32</v>
      </c>
      <c r="G1133" s="5" t="n">
        <f aca="false">LEN(A1133)</f>
        <v>9</v>
      </c>
    </row>
    <row r="1134" customFormat="false" ht="15" hidden="false" customHeight="false" outlineLevel="0" collapsed="false">
      <c r="A1134" s="29" t="s">
        <v>2283</v>
      </c>
      <c r="B1134" s="30" t="s">
        <v>2284</v>
      </c>
      <c r="C1134" s="31"/>
      <c r="D1134" s="32"/>
      <c r="E1134" s="32"/>
      <c r="F1134" s="32"/>
      <c r="G1134" s="5" t="n">
        <f aca="false">LEN(A1134)</f>
        <v>5</v>
      </c>
    </row>
    <row r="1135" customFormat="false" ht="15" hidden="false" customHeight="false" outlineLevel="0" collapsed="false">
      <c r="A1135" s="33" t="s">
        <v>2285</v>
      </c>
      <c r="B1135" s="34" t="s">
        <v>2286</v>
      </c>
      <c r="C1135" s="35" t="s">
        <v>73</v>
      </c>
      <c r="D1135" s="36" t="n">
        <v>276.77</v>
      </c>
      <c r="E1135" s="36"/>
      <c r="F1135" s="36" t="n">
        <v>276.77</v>
      </c>
      <c r="G1135" s="5" t="n">
        <f aca="false">LEN(A1135)</f>
        <v>9</v>
      </c>
    </row>
    <row r="1136" customFormat="false" ht="15" hidden="false" customHeight="false" outlineLevel="0" collapsed="false">
      <c r="A1136" s="29" t="s">
        <v>2287</v>
      </c>
      <c r="B1136" s="30" t="s">
        <v>2288</v>
      </c>
      <c r="C1136" s="31"/>
      <c r="D1136" s="32"/>
      <c r="E1136" s="32"/>
      <c r="F1136" s="32"/>
      <c r="G1136" s="5" t="n">
        <f aca="false">LEN(A1136)</f>
        <v>5</v>
      </c>
    </row>
    <row r="1137" customFormat="false" ht="15" hidden="false" customHeight="false" outlineLevel="0" collapsed="false">
      <c r="A1137" s="33" t="s">
        <v>2289</v>
      </c>
      <c r="B1137" s="34" t="s">
        <v>2290</v>
      </c>
      <c r="C1137" s="35" t="s">
        <v>129</v>
      </c>
      <c r="D1137" s="36" t="n">
        <v>35.53</v>
      </c>
      <c r="E1137" s="36" t="n">
        <v>6.56</v>
      </c>
      <c r="F1137" s="36" t="n">
        <v>42.09</v>
      </c>
      <c r="G1137" s="5" t="n">
        <f aca="false">LEN(A1137)</f>
        <v>9</v>
      </c>
    </row>
    <row r="1138" customFormat="false" ht="15" hidden="false" customHeight="false" outlineLevel="0" collapsed="false">
      <c r="A1138" s="33" t="s">
        <v>2291</v>
      </c>
      <c r="B1138" s="34" t="s">
        <v>2292</v>
      </c>
      <c r="C1138" s="35" t="s">
        <v>129</v>
      </c>
      <c r="D1138" s="36" t="n">
        <v>45.83</v>
      </c>
      <c r="E1138" s="36" t="n">
        <v>6.56</v>
      </c>
      <c r="F1138" s="36" t="n">
        <v>52.39</v>
      </c>
      <c r="G1138" s="5" t="n">
        <f aca="false">LEN(A1138)</f>
        <v>9</v>
      </c>
    </row>
    <row r="1139" customFormat="false" ht="30" hidden="false" customHeight="false" outlineLevel="0" collapsed="false">
      <c r="A1139" s="33" t="s">
        <v>2293</v>
      </c>
      <c r="B1139" s="34" t="s">
        <v>2294</v>
      </c>
      <c r="C1139" s="35" t="s">
        <v>129</v>
      </c>
      <c r="D1139" s="36" t="n">
        <v>22.38</v>
      </c>
      <c r="E1139" s="36" t="n">
        <v>8.57</v>
      </c>
      <c r="F1139" s="36" t="n">
        <v>30.95</v>
      </c>
      <c r="G1139" s="5" t="n">
        <f aca="false">LEN(A1139)</f>
        <v>9</v>
      </c>
    </row>
    <row r="1140" customFormat="false" ht="30" hidden="false" customHeight="false" outlineLevel="0" collapsed="false">
      <c r="A1140" s="33" t="s">
        <v>2295</v>
      </c>
      <c r="B1140" s="34" t="s">
        <v>2296</v>
      </c>
      <c r="C1140" s="35" t="s">
        <v>129</v>
      </c>
      <c r="D1140" s="36" t="n">
        <v>28.06</v>
      </c>
      <c r="E1140" s="36" t="n">
        <v>8.57</v>
      </c>
      <c r="F1140" s="36" t="n">
        <v>36.63</v>
      </c>
      <c r="G1140" s="5" t="n">
        <f aca="false">LEN(A1140)</f>
        <v>9</v>
      </c>
    </row>
    <row r="1141" customFormat="false" ht="30" hidden="false" customHeight="false" outlineLevel="0" collapsed="false">
      <c r="A1141" s="33" t="s">
        <v>2297</v>
      </c>
      <c r="B1141" s="34" t="s">
        <v>2298</v>
      </c>
      <c r="C1141" s="35" t="s">
        <v>129</v>
      </c>
      <c r="D1141" s="36" t="n">
        <v>40.36</v>
      </c>
      <c r="E1141" s="36" t="n">
        <v>6.56</v>
      </c>
      <c r="F1141" s="36" t="n">
        <v>46.92</v>
      </c>
      <c r="G1141" s="5" t="n">
        <f aca="false">LEN(A1141)</f>
        <v>9</v>
      </c>
    </row>
    <row r="1142" customFormat="false" ht="15" hidden="false" customHeight="false" outlineLevel="0" collapsed="false">
      <c r="A1142" s="33" t="s">
        <v>2299</v>
      </c>
      <c r="B1142" s="34" t="s">
        <v>2300</v>
      </c>
      <c r="C1142" s="35" t="s">
        <v>129</v>
      </c>
      <c r="D1142" s="36" t="n">
        <v>14.23</v>
      </c>
      <c r="E1142" s="36" t="n">
        <v>2.6</v>
      </c>
      <c r="F1142" s="36" t="n">
        <v>16.83</v>
      </c>
      <c r="G1142" s="5" t="n">
        <f aca="false">LEN(A1142)</f>
        <v>9</v>
      </c>
    </row>
    <row r="1143" customFormat="false" ht="15" hidden="false" customHeight="false" outlineLevel="0" collapsed="false">
      <c r="A1143" s="33" t="s">
        <v>2301</v>
      </c>
      <c r="B1143" s="34" t="s">
        <v>2302</v>
      </c>
      <c r="C1143" s="35" t="s">
        <v>129</v>
      </c>
      <c r="D1143" s="36" t="n">
        <v>7.42</v>
      </c>
      <c r="E1143" s="36"/>
      <c r="F1143" s="36" t="n">
        <v>7.42</v>
      </c>
      <c r="G1143" s="5" t="n">
        <f aca="false">LEN(A1143)</f>
        <v>9</v>
      </c>
    </row>
    <row r="1144" customFormat="false" ht="30" hidden="false" customHeight="false" outlineLevel="0" collapsed="false">
      <c r="A1144" s="33" t="s">
        <v>2303</v>
      </c>
      <c r="B1144" s="34" t="s">
        <v>2304</v>
      </c>
      <c r="C1144" s="35" t="s">
        <v>129</v>
      </c>
      <c r="D1144" s="36" t="n">
        <v>28.99</v>
      </c>
      <c r="E1144" s="36"/>
      <c r="F1144" s="36" t="n">
        <v>28.99</v>
      </c>
      <c r="G1144" s="5" t="n">
        <f aca="false">LEN(A1144)</f>
        <v>9</v>
      </c>
    </row>
    <row r="1145" customFormat="false" ht="15" hidden="false" customHeight="false" outlineLevel="0" collapsed="false">
      <c r="A1145" s="29" t="s">
        <v>2305</v>
      </c>
      <c r="B1145" s="30" t="s">
        <v>2306</v>
      </c>
      <c r="C1145" s="31"/>
      <c r="D1145" s="32"/>
      <c r="E1145" s="32"/>
      <c r="F1145" s="32"/>
      <c r="G1145" s="5" t="n">
        <f aca="false">LEN(A1145)</f>
        <v>5</v>
      </c>
    </row>
    <row r="1146" customFormat="false" ht="30" hidden="false" customHeight="false" outlineLevel="0" collapsed="false">
      <c r="A1146" s="33" t="s">
        <v>2307</v>
      </c>
      <c r="B1146" s="34" t="s">
        <v>2308</v>
      </c>
      <c r="C1146" s="35" t="s">
        <v>129</v>
      </c>
      <c r="D1146" s="36" t="n">
        <v>90.82</v>
      </c>
      <c r="E1146" s="36" t="n">
        <v>7.05</v>
      </c>
      <c r="F1146" s="36" t="n">
        <v>97.87</v>
      </c>
      <c r="G1146" s="5" t="n">
        <f aca="false">LEN(A1146)</f>
        <v>9</v>
      </c>
    </row>
    <row r="1147" customFormat="false" ht="30" hidden="false" customHeight="false" outlineLevel="0" collapsed="false">
      <c r="A1147" s="33" t="s">
        <v>2309</v>
      </c>
      <c r="B1147" s="34" t="s">
        <v>2310</v>
      </c>
      <c r="C1147" s="35" t="s">
        <v>129</v>
      </c>
      <c r="D1147" s="36" t="n">
        <v>36.44</v>
      </c>
      <c r="E1147" s="36" t="n">
        <v>6.56</v>
      </c>
      <c r="F1147" s="36" t="n">
        <v>43</v>
      </c>
      <c r="G1147" s="5" t="n">
        <f aca="false">LEN(A1147)</f>
        <v>9</v>
      </c>
    </row>
    <row r="1148" customFormat="false" ht="15" hidden="false" customHeight="false" outlineLevel="0" collapsed="false">
      <c r="A1148" s="29" t="s">
        <v>2311</v>
      </c>
      <c r="B1148" s="30" t="s">
        <v>2312</v>
      </c>
      <c r="C1148" s="31"/>
      <c r="D1148" s="32"/>
      <c r="E1148" s="32"/>
      <c r="F1148" s="32"/>
      <c r="G1148" s="5" t="n">
        <f aca="false">LEN(A1148)</f>
        <v>5</v>
      </c>
    </row>
    <row r="1149" customFormat="false" ht="15" hidden="false" customHeight="false" outlineLevel="0" collapsed="false">
      <c r="A1149" s="33" t="s">
        <v>2313</v>
      </c>
      <c r="B1149" s="34" t="s">
        <v>2314</v>
      </c>
      <c r="C1149" s="35" t="s">
        <v>73</v>
      </c>
      <c r="D1149" s="36" t="n">
        <v>7.89</v>
      </c>
      <c r="E1149" s="36" t="n">
        <v>7.42</v>
      </c>
      <c r="F1149" s="36" t="n">
        <v>15.31</v>
      </c>
      <c r="G1149" s="5" t="n">
        <f aca="false">LEN(A1149)</f>
        <v>9</v>
      </c>
    </row>
    <row r="1150" customFormat="false" ht="15" hidden="false" customHeight="false" outlineLevel="0" collapsed="false">
      <c r="A1150" s="33" t="s">
        <v>2315</v>
      </c>
      <c r="B1150" s="34" t="s">
        <v>2316</v>
      </c>
      <c r="C1150" s="35" t="s">
        <v>73</v>
      </c>
      <c r="D1150" s="36" t="n">
        <v>3.7</v>
      </c>
      <c r="E1150" s="36" t="n">
        <v>25.98</v>
      </c>
      <c r="F1150" s="36" t="n">
        <v>29.68</v>
      </c>
      <c r="G1150" s="5" t="n">
        <f aca="false">LEN(A1150)</f>
        <v>9</v>
      </c>
    </row>
    <row r="1151" customFormat="false" ht="30" hidden="false" customHeight="false" outlineLevel="0" collapsed="false">
      <c r="A1151" s="33" t="s">
        <v>2317</v>
      </c>
      <c r="B1151" s="34" t="s">
        <v>2318</v>
      </c>
      <c r="C1151" s="35" t="s">
        <v>73</v>
      </c>
      <c r="D1151" s="36"/>
      <c r="E1151" s="36" t="n">
        <v>58.27</v>
      </c>
      <c r="F1151" s="36" t="n">
        <v>58.27</v>
      </c>
      <c r="G1151" s="5" t="n">
        <f aca="false">LEN(A1151)</f>
        <v>9</v>
      </c>
    </row>
    <row r="1152" customFormat="false" ht="15" hidden="false" customHeight="false" outlineLevel="0" collapsed="false">
      <c r="A1152" s="33" t="s">
        <v>2319</v>
      </c>
      <c r="B1152" s="34" t="s">
        <v>2320</v>
      </c>
      <c r="C1152" s="35" t="s">
        <v>21</v>
      </c>
      <c r="D1152" s="36" t="n">
        <v>60.33</v>
      </c>
      <c r="E1152" s="36"/>
      <c r="F1152" s="36" t="n">
        <v>60.33</v>
      </c>
      <c r="G1152" s="5" t="n">
        <f aca="false">LEN(A1152)</f>
        <v>9</v>
      </c>
    </row>
    <row r="1153" customFormat="false" ht="15" hidden="false" customHeight="false" outlineLevel="0" collapsed="false">
      <c r="A1153" s="33" t="s">
        <v>2321</v>
      </c>
      <c r="B1153" s="34" t="s">
        <v>2322</v>
      </c>
      <c r="C1153" s="35" t="s">
        <v>129</v>
      </c>
      <c r="D1153" s="36"/>
      <c r="E1153" s="36" t="n">
        <v>9.46</v>
      </c>
      <c r="F1153" s="36" t="n">
        <v>9.46</v>
      </c>
      <c r="G1153" s="5" t="n">
        <f aca="false">LEN(A1153)</f>
        <v>9</v>
      </c>
    </row>
    <row r="1154" customFormat="false" ht="15" hidden="false" customHeight="false" outlineLevel="0" collapsed="false">
      <c r="A1154" s="33" t="s">
        <v>2323</v>
      </c>
      <c r="B1154" s="34" t="s">
        <v>2324</v>
      </c>
      <c r="C1154" s="35" t="s">
        <v>129</v>
      </c>
      <c r="D1154" s="36" t="n">
        <v>12.19</v>
      </c>
      <c r="E1154" s="36" t="n">
        <v>10.18</v>
      </c>
      <c r="F1154" s="36" t="n">
        <v>22.37</v>
      </c>
      <c r="G1154" s="5" t="n">
        <f aca="false">LEN(A1154)</f>
        <v>9</v>
      </c>
    </row>
    <row r="1155" customFormat="false" ht="30" hidden="false" customHeight="false" outlineLevel="0" collapsed="false">
      <c r="A1155" s="33" t="s">
        <v>2325</v>
      </c>
      <c r="B1155" s="34" t="s">
        <v>2326</v>
      </c>
      <c r="C1155" s="35" t="s">
        <v>129</v>
      </c>
      <c r="D1155" s="36" t="n">
        <v>13.05</v>
      </c>
      <c r="E1155" s="36" t="n">
        <v>10.18</v>
      </c>
      <c r="F1155" s="36" t="n">
        <v>23.23</v>
      </c>
      <c r="G1155" s="5" t="n">
        <f aca="false">LEN(A1155)</f>
        <v>9</v>
      </c>
    </row>
    <row r="1156" customFormat="false" ht="15" hidden="false" customHeight="false" outlineLevel="0" collapsed="false">
      <c r="A1156" s="33" t="s">
        <v>2327</v>
      </c>
      <c r="B1156" s="34" t="s">
        <v>2328</v>
      </c>
      <c r="C1156" s="35" t="s">
        <v>21</v>
      </c>
      <c r="D1156" s="36" t="n">
        <v>49.57</v>
      </c>
      <c r="E1156" s="36" t="n">
        <v>2.6</v>
      </c>
      <c r="F1156" s="36" t="n">
        <v>52.17</v>
      </c>
      <c r="G1156" s="5" t="n">
        <f aca="false">LEN(A1156)</f>
        <v>9</v>
      </c>
    </row>
    <row r="1157" customFormat="false" ht="15" hidden="false" customHeight="false" outlineLevel="0" collapsed="false">
      <c r="A1157" s="33" t="s">
        <v>2329</v>
      </c>
      <c r="B1157" s="34" t="s">
        <v>2330</v>
      </c>
      <c r="C1157" s="35" t="s">
        <v>129</v>
      </c>
      <c r="D1157" s="36" t="n">
        <v>12.44</v>
      </c>
      <c r="E1157" s="36" t="n">
        <v>1.3</v>
      </c>
      <c r="F1157" s="36" t="n">
        <v>13.74</v>
      </c>
      <c r="G1157" s="5" t="n">
        <f aca="false">LEN(A1157)</f>
        <v>9</v>
      </c>
    </row>
    <row r="1158" customFormat="false" ht="15" hidden="false" customHeight="false" outlineLevel="0" collapsed="false">
      <c r="A1158" s="33" t="s">
        <v>2331</v>
      </c>
      <c r="B1158" s="34" t="s">
        <v>2332</v>
      </c>
      <c r="C1158" s="35" t="s">
        <v>129</v>
      </c>
      <c r="D1158" s="36" t="n">
        <v>32.23</v>
      </c>
      <c r="E1158" s="36" t="n">
        <v>5.56</v>
      </c>
      <c r="F1158" s="36" t="n">
        <v>37.79</v>
      </c>
      <c r="G1158" s="5" t="n">
        <f aca="false">LEN(A1158)</f>
        <v>9</v>
      </c>
    </row>
    <row r="1159" customFormat="false" ht="15" hidden="false" customHeight="false" outlineLevel="0" collapsed="false">
      <c r="A1159" s="29" t="s">
        <v>2333</v>
      </c>
      <c r="B1159" s="30" t="s">
        <v>2334</v>
      </c>
      <c r="C1159" s="31"/>
      <c r="D1159" s="32"/>
      <c r="E1159" s="32"/>
      <c r="F1159" s="32"/>
      <c r="G1159" s="5" t="n">
        <f aca="false">LEN(A1159)</f>
        <v>2</v>
      </c>
    </row>
    <row r="1160" customFormat="false" ht="15" hidden="false" customHeight="false" outlineLevel="0" collapsed="false">
      <c r="A1160" s="29" t="s">
        <v>2335</v>
      </c>
      <c r="B1160" s="30" t="s">
        <v>2336</v>
      </c>
      <c r="C1160" s="31"/>
      <c r="D1160" s="32"/>
      <c r="E1160" s="32"/>
      <c r="F1160" s="32"/>
      <c r="G1160" s="5" t="n">
        <f aca="false">LEN(A1160)</f>
        <v>5</v>
      </c>
    </row>
    <row r="1161" customFormat="false" ht="15" hidden="false" customHeight="false" outlineLevel="0" collapsed="false">
      <c r="A1161" s="33" t="s">
        <v>2337</v>
      </c>
      <c r="B1161" s="34" t="s">
        <v>2338</v>
      </c>
      <c r="C1161" s="35" t="s">
        <v>73</v>
      </c>
      <c r="D1161" s="36" t="n">
        <v>36.68</v>
      </c>
      <c r="E1161" s="36" t="n">
        <v>22.27</v>
      </c>
      <c r="F1161" s="36" t="n">
        <v>58.95</v>
      </c>
      <c r="G1161" s="5" t="n">
        <f aca="false">LEN(A1161)</f>
        <v>9</v>
      </c>
    </row>
    <row r="1162" customFormat="false" ht="15" hidden="false" customHeight="false" outlineLevel="0" collapsed="false">
      <c r="A1162" s="33" t="s">
        <v>2339</v>
      </c>
      <c r="B1162" s="34" t="s">
        <v>2340</v>
      </c>
      <c r="C1162" s="35" t="s">
        <v>73</v>
      </c>
      <c r="D1162" s="36" t="n">
        <v>71.78</v>
      </c>
      <c r="E1162" s="36" t="n">
        <v>44.53</v>
      </c>
      <c r="F1162" s="36" t="n">
        <v>116.31</v>
      </c>
      <c r="G1162" s="5" t="n">
        <f aca="false">LEN(A1162)</f>
        <v>9</v>
      </c>
    </row>
    <row r="1163" customFormat="false" ht="30" hidden="false" customHeight="false" outlineLevel="0" collapsed="false">
      <c r="A1163" s="33" t="s">
        <v>2341</v>
      </c>
      <c r="B1163" s="34" t="s">
        <v>2342</v>
      </c>
      <c r="C1163" s="35" t="s">
        <v>73</v>
      </c>
      <c r="D1163" s="36" t="n">
        <v>101.22</v>
      </c>
      <c r="E1163" s="36" t="n">
        <v>48.25</v>
      </c>
      <c r="F1163" s="36" t="n">
        <v>149.47</v>
      </c>
      <c r="G1163" s="5" t="n">
        <f aca="false">LEN(A1163)</f>
        <v>9</v>
      </c>
    </row>
    <row r="1164" customFormat="false" ht="15" hidden="false" customHeight="false" outlineLevel="0" collapsed="false">
      <c r="A1164" s="33" t="s">
        <v>2343</v>
      </c>
      <c r="B1164" s="34" t="s">
        <v>2344</v>
      </c>
      <c r="C1164" s="35" t="s">
        <v>129</v>
      </c>
      <c r="D1164" s="36" t="n">
        <v>16.59</v>
      </c>
      <c r="E1164" s="36" t="n">
        <v>14.84</v>
      </c>
      <c r="F1164" s="36" t="n">
        <v>31.43</v>
      </c>
      <c r="G1164" s="5" t="n">
        <f aca="false">LEN(A1164)</f>
        <v>9</v>
      </c>
    </row>
    <row r="1165" customFormat="false" ht="30" hidden="false" customHeight="false" outlineLevel="0" collapsed="false">
      <c r="A1165" s="33" t="s">
        <v>2345</v>
      </c>
      <c r="B1165" s="34" t="s">
        <v>2346</v>
      </c>
      <c r="C1165" s="35" t="s">
        <v>73</v>
      </c>
      <c r="D1165" s="36" t="n">
        <v>140.42</v>
      </c>
      <c r="E1165" s="36" t="n">
        <v>44.53</v>
      </c>
      <c r="F1165" s="36" t="n">
        <v>184.95</v>
      </c>
      <c r="G1165" s="5" t="n">
        <f aca="false">LEN(A1165)</f>
        <v>9</v>
      </c>
    </row>
    <row r="1166" customFormat="false" ht="30" hidden="false" customHeight="false" outlineLevel="0" collapsed="false">
      <c r="A1166" s="33" t="s">
        <v>2347</v>
      </c>
      <c r="B1166" s="34" t="s">
        <v>2348</v>
      </c>
      <c r="C1166" s="35" t="s">
        <v>73</v>
      </c>
      <c r="D1166" s="36" t="n">
        <v>107.84</v>
      </c>
      <c r="E1166" s="36" t="n">
        <v>22.27</v>
      </c>
      <c r="F1166" s="36" t="n">
        <v>130.11</v>
      </c>
      <c r="G1166" s="5" t="n">
        <f aca="false">LEN(A1166)</f>
        <v>9</v>
      </c>
    </row>
    <row r="1167" customFormat="false" ht="15" hidden="false" customHeight="false" outlineLevel="0" collapsed="false">
      <c r="A1167" s="29" t="s">
        <v>2349</v>
      </c>
      <c r="B1167" s="30" t="s">
        <v>2350</v>
      </c>
      <c r="C1167" s="31"/>
      <c r="D1167" s="32"/>
      <c r="E1167" s="32"/>
      <c r="F1167" s="32"/>
      <c r="G1167" s="5" t="n">
        <f aca="false">LEN(A1167)</f>
        <v>5</v>
      </c>
    </row>
    <row r="1168" customFormat="false" ht="15" hidden="false" customHeight="false" outlineLevel="0" collapsed="false">
      <c r="A1168" s="33" t="s">
        <v>2351</v>
      </c>
      <c r="B1168" s="34" t="s">
        <v>2352</v>
      </c>
      <c r="C1168" s="35" t="s">
        <v>73</v>
      </c>
      <c r="D1168" s="36" t="n">
        <v>64.44</v>
      </c>
      <c r="E1168" s="36"/>
      <c r="F1168" s="36" t="n">
        <v>64.44</v>
      </c>
      <c r="G1168" s="5" t="n">
        <f aca="false">LEN(A1168)</f>
        <v>9</v>
      </c>
    </row>
    <row r="1169" customFormat="false" ht="30" hidden="false" customHeight="false" outlineLevel="0" collapsed="false">
      <c r="A1169" s="33" t="s">
        <v>2353</v>
      </c>
      <c r="B1169" s="34" t="s">
        <v>2354</v>
      </c>
      <c r="C1169" s="35" t="s">
        <v>73</v>
      </c>
      <c r="D1169" s="36" t="n">
        <v>76.93</v>
      </c>
      <c r="E1169" s="36"/>
      <c r="F1169" s="36" t="n">
        <v>76.93</v>
      </c>
      <c r="G1169" s="5" t="n">
        <f aca="false">LEN(A1169)</f>
        <v>9</v>
      </c>
    </row>
    <row r="1170" customFormat="false" ht="45" hidden="false" customHeight="false" outlineLevel="0" collapsed="false">
      <c r="A1170" s="33" t="s">
        <v>2355</v>
      </c>
      <c r="B1170" s="34" t="s">
        <v>2356</v>
      </c>
      <c r="C1170" s="35" t="s">
        <v>73</v>
      </c>
      <c r="D1170" s="36" t="n">
        <v>93.6</v>
      </c>
      <c r="E1170" s="36"/>
      <c r="F1170" s="36" t="n">
        <v>93.6</v>
      </c>
      <c r="G1170" s="5" t="n">
        <f aca="false">LEN(A1170)</f>
        <v>9</v>
      </c>
    </row>
    <row r="1171" customFormat="false" ht="30" hidden="false" customHeight="false" outlineLevel="0" collapsed="false">
      <c r="A1171" s="33" t="s">
        <v>2357</v>
      </c>
      <c r="B1171" s="34" t="s">
        <v>2358</v>
      </c>
      <c r="C1171" s="35" t="s">
        <v>73</v>
      </c>
      <c r="D1171" s="36" t="n">
        <v>84.99</v>
      </c>
      <c r="E1171" s="36"/>
      <c r="F1171" s="36" t="n">
        <v>84.99</v>
      </c>
      <c r="G1171" s="5" t="n">
        <f aca="false">LEN(A1171)</f>
        <v>9</v>
      </c>
    </row>
    <row r="1172" customFormat="false" ht="15" hidden="false" customHeight="false" outlineLevel="0" collapsed="false">
      <c r="A1172" s="29" t="s">
        <v>2359</v>
      </c>
      <c r="B1172" s="30" t="s">
        <v>2360</v>
      </c>
      <c r="C1172" s="31"/>
      <c r="D1172" s="32"/>
      <c r="E1172" s="32"/>
      <c r="F1172" s="32"/>
      <c r="G1172" s="5" t="n">
        <f aca="false">LEN(A1172)</f>
        <v>5</v>
      </c>
    </row>
    <row r="1173" customFormat="false" ht="15" hidden="false" customHeight="false" outlineLevel="0" collapsed="false">
      <c r="A1173" s="33" t="s">
        <v>2361</v>
      </c>
      <c r="B1173" s="34" t="s">
        <v>2362</v>
      </c>
      <c r="C1173" s="35" t="s">
        <v>73</v>
      </c>
      <c r="D1173" s="36" t="n">
        <v>82.66</v>
      </c>
      <c r="E1173" s="36"/>
      <c r="F1173" s="36" t="n">
        <v>82.66</v>
      </c>
      <c r="G1173" s="5" t="n">
        <f aca="false">LEN(A1173)</f>
        <v>9</v>
      </c>
    </row>
    <row r="1174" customFormat="false" ht="15" hidden="false" customHeight="false" outlineLevel="0" collapsed="false">
      <c r="A1174" s="33" t="s">
        <v>2363</v>
      </c>
      <c r="B1174" s="34" t="s">
        <v>2364</v>
      </c>
      <c r="C1174" s="35" t="s">
        <v>73</v>
      </c>
      <c r="D1174" s="36" t="n">
        <v>116.75</v>
      </c>
      <c r="E1174" s="36"/>
      <c r="F1174" s="36" t="n">
        <v>116.75</v>
      </c>
      <c r="G1174" s="5" t="n">
        <f aca="false">LEN(A1174)</f>
        <v>9</v>
      </c>
    </row>
    <row r="1175" customFormat="false" ht="15" hidden="false" customHeight="false" outlineLevel="0" collapsed="false">
      <c r="A1175" s="33" t="s">
        <v>2365</v>
      </c>
      <c r="B1175" s="34" t="s">
        <v>2366</v>
      </c>
      <c r="C1175" s="35" t="s">
        <v>73</v>
      </c>
      <c r="D1175" s="36" t="n">
        <v>86.35</v>
      </c>
      <c r="E1175" s="36"/>
      <c r="F1175" s="36" t="n">
        <v>86.35</v>
      </c>
      <c r="G1175" s="5" t="n">
        <f aca="false">LEN(A1175)</f>
        <v>9</v>
      </c>
    </row>
    <row r="1176" customFormat="false" ht="15" hidden="false" customHeight="false" outlineLevel="0" collapsed="false">
      <c r="A1176" s="33" t="s">
        <v>2367</v>
      </c>
      <c r="B1176" s="34" t="s">
        <v>2368</v>
      </c>
      <c r="C1176" s="35" t="s">
        <v>73</v>
      </c>
      <c r="D1176" s="36" t="n">
        <v>90.75</v>
      </c>
      <c r="E1176" s="36"/>
      <c r="F1176" s="36" t="n">
        <v>90.75</v>
      </c>
      <c r="G1176" s="5" t="n">
        <f aca="false">LEN(A1176)</f>
        <v>9</v>
      </c>
    </row>
    <row r="1177" customFormat="false" ht="15" hidden="false" customHeight="false" outlineLevel="0" collapsed="false">
      <c r="A1177" s="33" t="s">
        <v>2369</v>
      </c>
      <c r="B1177" s="34" t="s">
        <v>2370</v>
      </c>
      <c r="C1177" s="35" t="s">
        <v>73</v>
      </c>
      <c r="D1177" s="36" t="n">
        <v>60.48</v>
      </c>
      <c r="E1177" s="36"/>
      <c r="F1177" s="36" t="n">
        <v>60.48</v>
      </c>
      <c r="G1177" s="5" t="n">
        <f aca="false">LEN(A1177)</f>
        <v>9</v>
      </c>
    </row>
    <row r="1178" customFormat="false" ht="30" hidden="false" customHeight="false" outlineLevel="0" collapsed="false">
      <c r="A1178" s="33" t="s">
        <v>2371</v>
      </c>
      <c r="B1178" s="34" t="s">
        <v>2372</v>
      </c>
      <c r="C1178" s="35" t="s">
        <v>73</v>
      </c>
      <c r="D1178" s="36" t="n">
        <v>175.93</v>
      </c>
      <c r="E1178" s="36"/>
      <c r="F1178" s="36" t="n">
        <v>175.93</v>
      </c>
      <c r="G1178" s="5" t="n">
        <f aca="false">LEN(A1178)</f>
        <v>9</v>
      </c>
    </row>
    <row r="1179" customFormat="false" ht="30" hidden="false" customHeight="false" outlineLevel="0" collapsed="false">
      <c r="A1179" s="33" t="s">
        <v>2373</v>
      </c>
      <c r="B1179" s="34" t="s">
        <v>2374</v>
      </c>
      <c r="C1179" s="35" t="s">
        <v>73</v>
      </c>
      <c r="D1179" s="36" t="n">
        <v>134.28</v>
      </c>
      <c r="E1179" s="36"/>
      <c r="F1179" s="36" t="n">
        <v>134.28</v>
      </c>
      <c r="G1179" s="5" t="n">
        <f aca="false">LEN(A1179)</f>
        <v>9</v>
      </c>
    </row>
    <row r="1180" customFormat="false" ht="15" hidden="false" customHeight="false" outlineLevel="0" collapsed="false">
      <c r="A1180" s="29" t="s">
        <v>2375</v>
      </c>
      <c r="B1180" s="30" t="s">
        <v>2376</v>
      </c>
      <c r="C1180" s="31"/>
      <c r="D1180" s="32"/>
      <c r="E1180" s="32"/>
      <c r="F1180" s="32"/>
      <c r="G1180" s="5" t="n">
        <f aca="false">LEN(A1180)</f>
        <v>5</v>
      </c>
    </row>
    <row r="1181" customFormat="false" ht="30" hidden="false" customHeight="false" outlineLevel="0" collapsed="false">
      <c r="A1181" s="33" t="s">
        <v>2377</v>
      </c>
      <c r="B1181" s="34" t="s">
        <v>2378</v>
      </c>
      <c r="C1181" s="35" t="s">
        <v>73</v>
      </c>
      <c r="D1181" s="36" t="n">
        <v>757.11</v>
      </c>
      <c r="E1181" s="36"/>
      <c r="F1181" s="36" t="n">
        <v>757.11</v>
      </c>
      <c r="G1181" s="5" t="n">
        <f aca="false">LEN(A1181)</f>
        <v>9</v>
      </c>
    </row>
    <row r="1182" customFormat="false" ht="15" hidden="false" customHeight="false" outlineLevel="0" collapsed="false">
      <c r="A1182" s="29" t="s">
        <v>2379</v>
      </c>
      <c r="B1182" s="30" t="s">
        <v>2380</v>
      </c>
      <c r="C1182" s="31"/>
      <c r="D1182" s="32"/>
      <c r="E1182" s="32"/>
      <c r="F1182" s="32"/>
      <c r="G1182" s="5" t="n">
        <f aca="false">LEN(A1182)</f>
        <v>5</v>
      </c>
    </row>
    <row r="1183" customFormat="false" ht="15" hidden="false" customHeight="false" outlineLevel="0" collapsed="false">
      <c r="A1183" s="33" t="s">
        <v>2381</v>
      </c>
      <c r="B1183" s="34" t="s">
        <v>2382</v>
      </c>
      <c r="C1183" s="35" t="s">
        <v>73</v>
      </c>
      <c r="D1183" s="36" t="n">
        <v>316.68</v>
      </c>
      <c r="E1183" s="36" t="n">
        <v>109.22</v>
      </c>
      <c r="F1183" s="36" t="n">
        <v>425.9</v>
      </c>
      <c r="G1183" s="5" t="n">
        <f aca="false">LEN(A1183)</f>
        <v>9</v>
      </c>
    </row>
    <row r="1184" customFormat="false" ht="30" hidden="false" customHeight="false" outlineLevel="0" collapsed="false">
      <c r="A1184" s="33" t="s">
        <v>2383</v>
      </c>
      <c r="B1184" s="34" t="s">
        <v>2384</v>
      </c>
      <c r="C1184" s="35" t="s">
        <v>73</v>
      </c>
      <c r="D1184" s="36" t="n">
        <v>620.21</v>
      </c>
      <c r="E1184" s="36"/>
      <c r="F1184" s="36" t="n">
        <v>620.21</v>
      </c>
      <c r="G1184" s="5" t="n">
        <f aca="false">LEN(A1184)</f>
        <v>9</v>
      </c>
    </row>
    <row r="1185" customFormat="false" ht="30" hidden="false" customHeight="false" outlineLevel="0" collapsed="false">
      <c r="A1185" s="33" t="s">
        <v>2385</v>
      </c>
      <c r="B1185" s="34" t="s">
        <v>2386</v>
      </c>
      <c r="C1185" s="35" t="s">
        <v>73</v>
      </c>
      <c r="D1185" s="36" t="n">
        <v>1040.81</v>
      </c>
      <c r="E1185" s="36"/>
      <c r="F1185" s="36" t="n">
        <v>1040.81</v>
      </c>
      <c r="G1185" s="5" t="n">
        <f aca="false">LEN(A1185)</f>
        <v>9</v>
      </c>
    </row>
    <row r="1186" customFormat="false" ht="30" hidden="false" customHeight="false" outlineLevel="0" collapsed="false">
      <c r="A1186" s="33" t="s">
        <v>2387</v>
      </c>
      <c r="B1186" s="34" t="s">
        <v>2388</v>
      </c>
      <c r="C1186" s="35" t="s">
        <v>73</v>
      </c>
      <c r="D1186" s="36" t="n">
        <v>513.87</v>
      </c>
      <c r="E1186" s="36"/>
      <c r="F1186" s="36" t="n">
        <v>513.87</v>
      </c>
      <c r="G1186" s="5" t="n">
        <f aca="false">LEN(A1186)</f>
        <v>9</v>
      </c>
    </row>
    <row r="1187" customFormat="false" ht="30" hidden="false" customHeight="false" outlineLevel="0" collapsed="false">
      <c r="A1187" s="33" t="s">
        <v>2389</v>
      </c>
      <c r="B1187" s="34" t="s">
        <v>2390</v>
      </c>
      <c r="C1187" s="35" t="s">
        <v>73</v>
      </c>
      <c r="D1187" s="36" t="n">
        <v>664.32</v>
      </c>
      <c r="E1187" s="36"/>
      <c r="F1187" s="36" t="n">
        <v>664.32</v>
      </c>
      <c r="G1187" s="5" t="n">
        <f aca="false">LEN(A1187)</f>
        <v>9</v>
      </c>
    </row>
    <row r="1188" customFormat="false" ht="30" hidden="false" customHeight="false" outlineLevel="0" collapsed="false">
      <c r="A1188" s="33" t="s">
        <v>2391</v>
      </c>
      <c r="B1188" s="34" t="s">
        <v>2392</v>
      </c>
      <c r="C1188" s="35" t="s">
        <v>73</v>
      </c>
      <c r="D1188" s="36" t="n">
        <v>653.51</v>
      </c>
      <c r="E1188" s="36"/>
      <c r="F1188" s="36" t="n">
        <v>653.51</v>
      </c>
      <c r="G1188" s="5" t="n">
        <f aca="false">LEN(A1188)</f>
        <v>9</v>
      </c>
    </row>
    <row r="1189" customFormat="false" ht="15" hidden="false" customHeight="false" outlineLevel="0" collapsed="false">
      <c r="A1189" s="29" t="s">
        <v>2393</v>
      </c>
      <c r="B1189" s="30" t="s">
        <v>2394</v>
      </c>
      <c r="C1189" s="31"/>
      <c r="D1189" s="32"/>
      <c r="E1189" s="32"/>
      <c r="F1189" s="32"/>
      <c r="G1189" s="5" t="n">
        <f aca="false">LEN(A1189)</f>
        <v>5</v>
      </c>
    </row>
    <row r="1190" customFormat="false" ht="15" hidden="false" customHeight="false" outlineLevel="0" collapsed="false">
      <c r="A1190" s="33" t="s">
        <v>2395</v>
      </c>
      <c r="B1190" s="34" t="s">
        <v>2396</v>
      </c>
      <c r="C1190" s="35" t="s">
        <v>73</v>
      </c>
      <c r="D1190" s="36" t="n">
        <v>53.85</v>
      </c>
      <c r="E1190" s="36"/>
      <c r="F1190" s="36" t="n">
        <v>53.85</v>
      </c>
      <c r="G1190" s="5" t="n">
        <f aca="false">LEN(A1190)</f>
        <v>9</v>
      </c>
    </row>
    <row r="1191" customFormat="false" ht="15" hidden="false" customHeight="false" outlineLevel="0" collapsed="false">
      <c r="A1191" s="33" t="s">
        <v>2397</v>
      </c>
      <c r="B1191" s="34" t="s">
        <v>2398</v>
      </c>
      <c r="C1191" s="35" t="s">
        <v>73</v>
      </c>
      <c r="D1191" s="36" t="n">
        <v>1.4</v>
      </c>
      <c r="E1191" s="36" t="n">
        <v>11.14</v>
      </c>
      <c r="F1191" s="36" t="n">
        <v>12.54</v>
      </c>
      <c r="G1191" s="5" t="n">
        <f aca="false">LEN(A1191)</f>
        <v>9</v>
      </c>
    </row>
    <row r="1192" customFormat="false" ht="15" hidden="false" customHeight="false" outlineLevel="0" collapsed="false">
      <c r="A1192" s="33" t="s">
        <v>2399</v>
      </c>
      <c r="B1192" s="34" t="s">
        <v>2400</v>
      </c>
      <c r="C1192" s="35" t="s">
        <v>73</v>
      </c>
      <c r="D1192" s="36"/>
      <c r="E1192" s="36" t="n">
        <v>5.56</v>
      </c>
      <c r="F1192" s="36" t="n">
        <v>5.56</v>
      </c>
      <c r="G1192" s="5" t="n">
        <f aca="false">LEN(A1192)</f>
        <v>9</v>
      </c>
    </row>
    <row r="1193" customFormat="false" ht="15" hidden="false" customHeight="false" outlineLevel="0" collapsed="false">
      <c r="A1193" s="33" t="s">
        <v>2401</v>
      </c>
      <c r="B1193" s="34" t="s">
        <v>2402</v>
      </c>
      <c r="C1193" s="35" t="s">
        <v>129</v>
      </c>
      <c r="D1193" s="36" t="n">
        <v>13.95</v>
      </c>
      <c r="E1193" s="36"/>
      <c r="F1193" s="36" t="n">
        <v>13.95</v>
      </c>
      <c r="G1193" s="5" t="n">
        <f aca="false">LEN(A1193)</f>
        <v>9</v>
      </c>
    </row>
    <row r="1194" customFormat="false" ht="15" hidden="false" customHeight="false" outlineLevel="0" collapsed="false">
      <c r="A1194" s="33" t="s">
        <v>2403</v>
      </c>
      <c r="B1194" s="34" t="s">
        <v>2404</v>
      </c>
      <c r="C1194" s="35" t="s">
        <v>21</v>
      </c>
      <c r="D1194" s="36" t="n">
        <v>14.9</v>
      </c>
      <c r="E1194" s="36"/>
      <c r="F1194" s="36" t="n">
        <v>14.9</v>
      </c>
      <c r="G1194" s="5" t="n">
        <f aca="false">LEN(A1194)</f>
        <v>9</v>
      </c>
    </row>
    <row r="1195" customFormat="false" ht="15" hidden="false" customHeight="false" outlineLevel="0" collapsed="false">
      <c r="A1195" s="29" t="s">
        <v>2405</v>
      </c>
      <c r="B1195" s="30" t="s">
        <v>2406</v>
      </c>
      <c r="C1195" s="31"/>
      <c r="D1195" s="32"/>
      <c r="E1195" s="32"/>
      <c r="F1195" s="32"/>
      <c r="G1195" s="5" t="n">
        <f aca="false">LEN(A1195)</f>
        <v>2</v>
      </c>
    </row>
    <row r="1196" customFormat="false" ht="15" hidden="false" customHeight="false" outlineLevel="0" collapsed="false">
      <c r="A1196" s="29" t="s">
        <v>2407</v>
      </c>
      <c r="B1196" s="30" t="s">
        <v>2408</v>
      </c>
      <c r="C1196" s="31"/>
      <c r="D1196" s="32"/>
      <c r="E1196" s="32"/>
      <c r="F1196" s="32"/>
      <c r="G1196" s="5" t="n">
        <f aca="false">LEN(A1196)</f>
        <v>5</v>
      </c>
    </row>
    <row r="1197" customFormat="false" ht="15" hidden="false" customHeight="false" outlineLevel="0" collapsed="false">
      <c r="A1197" s="33" t="s">
        <v>2409</v>
      </c>
      <c r="B1197" s="34" t="s">
        <v>2410</v>
      </c>
      <c r="C1197" s="35" t="s">
        <v>73</v>
      </c>
      <c r="D1197" s="36" t="n">
        <v>852.95</v>
      </c>
      <c r="E1197" s="36" t="n">
        <v>48.6</v>
      </c>
      <c r="F1197" s="36" t="n">
        <v>901.55</v>
      </c>
      <c r="G1197" s="5" t="n">
        <f aca="false">LEN(A1197)</f>
        <v>9</v>
      </c>
    </row>
    <row r="1198" customFormat="false" ht="15" hidden="false" customHeight="false" outlineLevel="0" collapsed="false">
      <c r="A1198" s="33" t="s">
        <v>2411</v>
      </c>
      <c r="B1198" s="34" t="s">
        <v>2412</v>
      </c>
      <c r="C1198" s="35" t="s">
        <v>73</v>
      </c>
      <c r="D1198" s="36" t="n">
        <v>765.96</v>
      </c>
      <c r="E1198" s="36" t="n">
        <v>48.6</v>
      </c>
      <c r="F1198" s="36" t="n">
        <v>814.56</v>
      </c>
      <c r="G1198" s="5" t="n">
        <f aca="false">LEN(A1198)</f>
        <v>9</v>
      </c>
    </row>
    <row r="1199" customFormat="false" ht="15" hidden="false" customHeight="false" outlineLevel="0" collapsed="false">
      <c r="A1199" s="29" t="s">
        <v>2413</v>
      </c>
      <c r="B1199" s="30" t="s">
        <v>2414</v>
      </c>
      <c r="C1199" s="31"/>
      <c r="D1199" s="32"/>
      <c r="E1199" s="32"/>
      <c r="F1199" s="32"/>
      <c r="G1199" s="5" t="n">
        <f aca="false">LEN(A1199)</f>
        <v>5</v>
      </c>
    </row>
    <row r="1200" customFormat="false" ht="30" hidden="false" customHeight="false" outlineLevel="0" collapsed="false">
      <c r="A1200" s="33" t="s">
        <v>2415</v>
      </c>
      <c r="B1200" s="34" t="s">
        <v>2416</v>
      </c>
      <c r="C1200" s="35" t="s">
        <v>73</v>
      </c>
      <c r="D1200" s="36" t="n">
        <v>602.2</v>
      </c>
      <c r="E1200" s="36" t="n">
        <v>51.22</v>
      </c>
      <c r="F1200" s="36" t="n">
        <v>653.42</v>
      </c>
      <c r="G1200" s="5" t="n">
        <f aca="false">LEN(A1200)</f>
        <v>9</v>
      </c>
    </row>
    <row r="1201" customFormat="false" ht="15" hidden="false" customHeight="false" outlineLevel="0" collapsed="false">
      <c r="A1201" s="33" t="s">
        <v>2417</v>
      </c>
      <c r="B1201" s="34" t="s">
        <v>2418</v>
      </c>
      <c r="C1201" s="35" t="s">
        <v>21</v>
      </c>
      <c r="D1201" s="36" t="n">
        <v>1038.9</v>
      </c>
      <c r="E1201" s="36" t="n">
        <v>103.92</v>
      </c>
      <c r="F1201" s="36" t="n">
        <v>1142.82</v>
      </c>
      <c r="G1201" s="5" t="n">
        <f aca="false">LEN(A1201)</f>
        <v>9</v>
      </c>
    </row>
    <row r="1202" customFormat="false" ht="15" hidden="false" customHeight="false" outlineLevel="0" collapsed="false">
      <c r="A1202" s="33" t="s">
        <v>2419</v>
      </c>
      <c r="B1202" s="34" t="s">
        <v>2420</v>
      </c>
      <c r="C1202" s="35" t="s">
        <v>21</v>
      </c>
      <c r="D1202" s="36" t="n">
        <v>1167.64</v>
      </c>
      <c r="E1202" s="36" t="n">
        <v>103.92</v>
      </c>
      <c r="F1202" s="36" t="n">
        <v>1271.56</v>
      </c>
      <c r="G1202" s="5" t="n">
        <f aca="false">LEN(A1202)</f>
        <v>9</v>
      </c>
    </row>
    <row r="1203" customFormat="false" ht="15" hidden="false" customHeight="false" outlineLevel="0" collapsed="false">
      <c r="A1203" s="33" t="s">
        <v>2421</v>
      </c>
      <c r="B1203" s="34" t="s">
        <v>2422</v>
      </c>
      <c r="C1203" s="35" t="s">
        <v>21</v>
      </c>
      <c r="D1203" s="36" t="n">
        <v>1269.01</v>
      </c>
      <c r="E1203" s="36" t="n">
        <v>103.92</v>
      </c>
      <c r="F1203" s="36" t="n">
        <v>1372.93</v>
      </c>
      <c r="G1203" s="5" t="n">
        <f aca="false">LEN(A1203)</f>
        <v>9</v>
      </c>
    </row>
    <row r="1204" customFormat="false" ht="15" hidden="false" customHeight="false" outlineLevel="0" collapsed="false">
      <c r="A1204" s="33" t="s">
        <v>2423</v>
      </c>
      <c r="B1204" s="34" t="s">
        <v>2424</v>
      </c>
      <c r="C1204" s="35" t="s">
        <v>21</v>
      </c>
      <c r="D1204" s="36" t="n">
        <v>1908.98</v>
      </c>
      <c r="E1204" s="36" t="n">
        <v>129.89</v>
      </c>
      <c r="F1204" s="36" t="n">
        <v>2038.87</v>
      </c>
      <c r="G1204" s="5" t="n">
        <f aca="false">LEN(A1204)</f>
        <v>9</v>
      </c>
    </row>
    <row r="1205" customFormat="false" ht="15" hidden="false" customHeight="false" outlineLevel="0" collapsed="false">
      <c r="A1205" s="29" t="s">
        <v>2425</v>
      </c>
      <c r="B1205" s="30" t="s">
        <v>2426</v>
      </c>
      <c r="C1205" s="31"/>
      <c r="D1205" s="32"/>
      <c r="E1205" s="32"/>
      <c r="F1205" s="32"/>
      <c r="G1205" s="5" t="n">
        <f aca="false">LEN(A1205)</f>
        <v>5</v>
      </c>
    </row>
    <row r="1206" customFormat="false" ht="30" hidden="false" customHeight="false" outlineLevel="0" collapsed="false">
      <c r="A1206" s="33" t="s">
        <v>2427</v>
      </c>
      <c r="B1206" s="34" t="s">
        <v>2428</v>
      </c>
      <c r="C1206" s="35" t="s">
        <v>21</v>
      </c>
      <c r="D1206" s="36" t="n">
        <v>1041.14</v>
      </c>
      <c r="E1206" s="36" t="n">
        <v>51.95</v>
      </c>
      <c r="F1206" s="36" t="n">
        <v>1093.09</v>
      </c>
      <c r="G1206" s="5" t="n">
        <f aca="false">LEN(A1206)</f>
        <v>9</v>
      </c>
    </row>
    <row r="1207" customFormat="false" ht="30" hidden="false" customHeight="false" outlineLevel="0" collapsed="false">
      <c r="A1207" s="33" t="s">
        <v>2429</v>
      </c>
      <c r="B1207" s="34" t="s">
        <v>2430</v>
      </c>
      <c r="C1207" s="35" t="s">
        <v>21</v>
      </c>
      <c r="D1207" s="36" t="n">
        <v>918.82</v>
      </c>
      <c r="E1207" s="36" t="n">
        <v>51.95</v>
      </c>
      <c r="F1207" s="36" t="n">
        <v>970.77</v>
      </c>
      <c r="G1207" s="5" t="n">
        <f aca="false">LEN(A1207)</f>
        <v>9</v>
      </c>
    </row>
    <row r="1208" customFormat="false" ht="30" hidden="false" customHeight="false" outlineLevel="0" collapsed="false">
      <c r="A1208" s="33" t="s">
        <v>2431</v>
      </c>
      <c r="B1208" s="34" t="s">
        <v>2432</v>
      </c>
      <c r="C1208" s="35" t="s">
        <v>21</v>
      </c>
      <c r="D1208" s="36" t="n">
        <v>1056.99</v>
      </c>
      <c r="E1208" s="36" t="n">
        <v>103.92</v>
      </c>
      <c r="F1208" s="36" t="n">
        <v>1160.91</v>
      </c>
      <c r="G1208" s="5" t="n">
        <f aca="false">LEN(A1208)</f>
        <v>9</v>
      </c>
    </row>
    <row r="1209" customFormat="false" ht="30" hidden="false" customHeight="false" outlineLevel="0" collapsed="false">
      <c r="A1209" s="33" t="s">
        <v>2433</v>
      </c>
      <c r="B1209" s="34" t="s">
        <v>2434</v>
      </c>
      <c r="C1209" s="35" t="s">
        <v>21</v>
      </c>
      <c r="D1209" s="36" t="n">
        <v>1155.23</v>
      </c>
      <c r="E1209" s="36" t="n">
        <v>103.92</v>
      </c>
      <c r="F1209" s="36" t="n">
        <v>1259.15</v>
      </c>
      <c r="G1209" s="5" t="n">
        <f aca="false">LEN(A1209)</f>
        <v>9</v>
      </c>
    </row>
    <row r="1210" customFormat="false" ht="30" hidden="false" customHeight="false" outlineLevel="0" collapsed="false">
      <c r="A1210" s="33" t="s">
        <v>2435</v>
      </c>
      <c r="B1210" s="34" t="s">
        <v>2436</v>
      </c>
      <c r="C1210" s="35" t="s">
        <v>21</v>
      </c>
      <c r="D1210" s="36" t="n">
        <v>1186.35</v>
      </c>
      <c r="E1210" s="36" t="n">
        <v>103.92</v>
      </c>
      <c r="F1210" s="36" t="n">
        <v>1290.27</v>
      </c>
      <c r="G1210" s="5" t="n">
        <f aca="false">LEN(A1210)</f>
        <v>9</v>
      </c>
    </row>
    <row r="1211" customFormat="false" ht="30" hidden="false" customHeight="false" outlineLevel="0" collapsed="false">
      <c r="A1211" s="33" t="s">
        <v>2437</v>
      </c>
      <c r="B1211" s="34" t="s">
        <v>2438</v>
      </c>
      <c r="C1211" s="35" t="s">
        <v>21</v>
      </c>
      <c r="D1211" s="36" t="n">
        <v>1876.22</v>
      </c>
      <c r="E1211" s="36" t="n">
        <v>129.89</v>
      </c>
      <c r="F1211" s="36" t="n">
        <v>2006.11</v>
      </c>
      <c r="G1211" s="5" t="n">
        <f aca="false">LEN(A1211)</f>
        <v>9</v>
      </c>
    </row>
    <row r="1212" customFormat="false" ht="30" hidden="false" customHeight="false" outlineLevel="0" collapsed="false">
      <c r="A1212" s="33" t="s">
        <v>2439</v>
      </c>
      <c r="B1212" s="34" t="s">
        <v>2440</v>
      </c>
      <c r="C1212" s="35" t="s">
        <v>21</v>
      </c>
      <c r="D1212" s="36" t="n">
        <v>1971.78</v>
      </c>
      <c r="E1212" s="36" t="n">
        <v>129.89</v>
      </c>
      <c r="F1212" s="36" t="n">
        <v>2101.67</v>
      </c>
      <c r="G1212" s="5" t="n">
        <f aca="false">LEN(A1212)</f>
        <v>9</v>
      </c>
    </row>
    <row r="1213" customFormat="false" ht="30" hidden="false" customHeight="false" outlineLevel="0" collapsed="false">
      <c r="A1213" s="33" t="s">
        <v>2441</v>
      </c>
      <c r="B1213" s="34" t="s">
        <v>2442</v>
      </c>
      <c r="C1213" s="35" t="s">
        <v>21</v>
      </c>
      <c r="D1213" s="36" t="n">
        <v>3631.9</v>
      </c>
      <c r="E1213" s="36" t="n">
        <v>148.45</v>
      </c>
      <c r="F1213" s="36" t="n">
        <v>3780.35</v>
      </c>
      <c r="G1213" s="5" t="n">
        <f aca="false">LEN(A1213)</f>
        <v>9</v>
      </c>
    </row>
    <row r="1214" customFormat="false" ht="30" hidden="false" customHeight="false" outlineLevel="0" collapsed="false">
      <c r="A1214" s="33" t="s">
        <v>2443</v>
      </c>
      <c r="B1214" s="34" t="s">
        <v>2444</v>
      </c>
      <c r="C1214" s="35" t="s">
        <v>21</v>
      </c>
      <c r="D1214" s="36" t="n">
        <v>816.54</v>
      </c>
      <c r="E1214" s="36" t="n">
        <v>12.99</v>
      </c>
      <c r="F1214" s="36" t="n">
        <v>829.53</v>
      </c>
      <c r="G1214" s="5" t="n">
        <f aca="false">LEN(A1214)</f>
        <v>9</v>
      </c>
    </row>
    <row r="1215" customFormat="false" ht="30" hidden="false" customHeight="false" outlineLevel="0" collapsed="false">
      <c r="A1215" s="33" t="s">
        <v>2445</v>
      </c>
      <c r="B1215" s="34" t="s">
        <v>2446</v>
      </c>
      <c r="C1215" s="35" t="s">
        <v>21</v>
      </c>
      <c r="D1215" s="36" t="n">
        <v>1322.18</v>
      </c>
      <c r="E1215" s="36" t="n">
        <v>100.2</v>
      </c>
      <c r="F1215" s="36" t="n">
        <v>1422.38</v>
      </c>
      <c r="G1215" s="5" t="n">
        <f aca="false">LEN(A1215)</f>
        <v>9</v>
      </c>
    </row>
    <row r="1216" customFormat="false" ht="30" hidden="false" customHeight="false" outlineLevel="0" collapsed="false">
      <c r="A1216" s="33" t="s">
        <v>2447</v>
      </c>
      <c r="B1216" s="34" t="s">
        <v>2448</v>
      </c>
      <c r="C1216" s="35" t="s">
        <v>21</v>
      </c>
      <c r="D1216" s="36" t="n">
        <v>1363.3</v>
      </c>
      <c r="E1216" s="36" t="n">
        <v>96.5</v>
      </c>
      <c r="F1216" s="36" t="n">
        <v>1459.8</v>
      </c>
      <c r="G1216" s="5" t="n">
        <f aca="false">LEN(A1216)</f>
        <v>9</v>
      </c>
    </row>
    <row r="1217" customFormat="false" ht="30" hidden="false" customHeight="false" outlineLevel="0" collapsed="false">
      <c r="A1217" s="33" t="s">
        <v>2449</v>
      </c>
      <c r="B1217" s="34" t="s">
        <v>2450</v>
      </c>
      <c r="C1217" s="35" t="s">
        <v>21</v>
      </c>
      <c r="D1217" s="36" t="n">
        <v>1484.76</v>
      </c>
      <c r="E1217" s="36" t="n">
        <v>96.5</v>
      </c>
      <c r="F1217" s="36" t="n">
        <v>1581.26</v>
      </c>
      <c r="G1217" s="5" t="n">
        <f aca="false">LEN(A1217)</f>
        <v>9</v>
      </c>
    </row>
    <row r="1218" customFormat="false" ht="30" hidden="false" customHeight="false" outlineLevel="0" collapsed="false">
      <c r="A1218" s="33" t="s">
        <v>2451</v>
      </c>
      <c r="B1218" s="34" t="s">
        <v>2452</v>
      </c>
      <c r="C1218" s="35" t="s">
        <v>21</v>
      </c>
      <c r="D1218" s="36" t="n">
        <v>1515.88</v>
      </c>
      <c r="E1218" s="36" t="n">
        <v>96.5</v>
      </c>
      <c r="F1218" s="36" t="n">
        <v>1612.38</v>
      </c>
      <c r="G1218" s="5" t="n">
        <f aca="false">LEN(A1218)</f>
        <v>9</v>
      </c>
    </row>
    <row r="1219" customFormat="false" ht="30" hidden="false" customHeight="false" outlineLevel="0" collapsed="false">
      <c r="A1219" s="33" t="s">
        <v>2453</v>
      </c>
      <c r="B1219" s="34" t="s">
        <v>2454</v>
      </c>
      <c r="C1219" s="35" t="s">
        <v>21</v>
      </c>
      <c r="D1219" s="36" t="n">
        <v>2141.36</v>
      </c>
      <c r="E1219" s="36" t="n">
        <v>126.18</v>
      </c>
      <c r="F1219" s="36" t="n">
        <v>2267.54</v>
      </c>
      <c r="G1219" s="5" t="n">
        <f aca="false">LEN(A1219)</f>
        <v>9</v>
      </c>
    </row>
    <row r="1220" customFormat="false" ht="15" hidden="false" customHeight="false" outlineLevel="0" collapsed="false">
      <c r="A1220" s="29" t="s">
        <v>2455</v>
      </c>
      <c r="B1220" s="30" t="s">
        <v>2456</v>
      </c>
      <c r="C1220" s="31"/>
      <c r="D1220" s="32"/>
      <c r="E1220" s="32"/>
      <c r="F1220" s="32"/>
      <c r="G1220" s="5" t="n">
        <f aca="false">LEN(A1220)</f>
        <v>5</v>
      </c>
    </row>
    <row r="1221" customFormat="false" ht="15" hidden="false" customHeight="false" outlineLevel="0" collapsed="false">
      <c r="A1221" s="33" t="s">
        <v>2457</v>
      </c>
      <c r="B1221" s="34" t="s">
        <v>2458</v>
      </c>
      <c r="C1221" s="35" t="s">
        <v>73</v>
      </c>
      <c r="D1221" s="36" t="n">
        <v>112.96</v>
      </c>
      <c r="E1221" s="36" t="n">
        <v>37.11</v>
      </c>
      <c r="F1221" s="36" t="n">
        <v>150.07</v>
      </c>
      <c r="G1221" s="5" t="n">
        <f aca="false">LEN(A1221)</f>
        <v>9</v>
      </c>
    </row>
    <row r="1222" customFormat="false" ht="30" hidden="false" customHeight="false" outlineLevel="0" collapsed="false">
      <c r="A1222" s="33" t="s">
        <v>2459</v>
      </c>
      <c r="B1222" s="34" t="s">
        <v>2460</v>
      </c>
      <c r="C1222" s="35" t="s">
        <v>129</v>
      </c>
      <c r="D1222" s="36" t="n">
        <v>9.46</v>
      </c>
      <c r="E1222" s="36" t="n">
        <v>7.42</v>
      </c>
      <c r="F1222" s="36" t="n">
        <v>16.88</v>
      </c>
      <c r="G1222" s="5" t="n">
        <f aca="false">LEN(A1222)</f>
        <v>9</v>
      </c>
    </row>
    <row r="1223" customFormat="false" ht="30" hidden="false" customHeight="false" outlineLevel="0" collapsed="false">
      <c r="A1223" s="33" t="s">
        <v>2461</v>
      </c>
      <c r="B1223" s="34" t="s">
        <v>2462</v>
      </c>
      <c r="C1223" s="35" t="s">
        <v>129</v>
      </c>
      <c r="D1223" s="36" t="n">
        <v>88.23</v>
      </c>
      <c r="E1223" s="36" t="n">
        <v>74.22</v>
      </c>
      <c r="F1223" s="36" t="n">
        <v>162.45</v>
      </c>
      <c r="G1223" s="5" t="n">
        <f aca="false">LEN(A1223)</f>
        <v>9</v>
      </c>
    </row>
    <row r="1224" customFormat="false" ht="30" hidden="false" customHeight="false" outlineLevel="0" collapsed="false">
      <c r="A1224" s="33" t="s">
        <v>2463</v>
      </c>
      <c r="B1224" s="34" t="s">
        <v>2464</v>
      </c>
      <c r="C1224" s="35" t="s">
        <v>73</v>
      </c>
      <c r="D1224" s="36" t="n">
        <v>1830.68</v>
      </c>
      <c r="E1224" s="36"/>
      <c r="F1224" s="36" t="n">
        <v>1830.68</v>
      </c>
      <c r="G1224" s="5" t="n">
        <f aca="false">LEN(A1224)</f>
        <v>9</v>
      </c>
    </row>
    <row r="1225" customFormat="false" ht="30" hidden="false" customHeight="false" outlineLevel="0" collapsed="false">
      <c r="A1225" s="33" t="s">
        <v>2465</v>
      </c>
      <c r="B1225" s="34" t="s">
        <v>2466</v>
      </c>
      <c r="C1225" s="35" t="s">
        <v>73</v>
      </c>
      <c r="D1225" s="36" t="n">
        <v>739.33</v>
      </c>
      <c r="E1225" s="36"/>
      <c r="F1225" s="36" t="n">
        <v>739.33</v>
      </c>
      <c r="G1225" s="5" t="n">
        <f aca="false">LEN(A1225)</f>
        <v>9</v>
      </c>
    </row>
    <row r="1226" customFormat="false" ht="30" hidden="false" customHeight="false" outlineLevel="0" collapsed="false">
      <c r="A1226" s="33" t="s">
        <v>2467</v>
      </c>
      <c r="B1226" s="34" t="s">
        <v>2468</v>
      </c>
      <c r="C1226" s="35" t="s">
        <v>73</v>
      </c>
      <c r="D1226" s="36" t="n">
        <v>540.52</v>
      </c>
      <c r="E1226" s="36" t="n">
        <v>14.84</v>
      </c>
      <c r="F1226" s="36" t="n">
        <v>555.36</v>
      </c>
      <c r="G1226" s="5" t="n">
        <f aca="false">LEN(A1226)</f>
        <v>9</v>
      </c>
    </row>
    <row r="1227" customFormat="false" ht="30" hidden="false" customHeight="false" outlineLevel="0" collapsed="false">
      <c r="A1227" s="33" t="s">
        <v>2469</v>
      </c>
      <c r="B1227" s="34" t="s">
        <v>2470</v>
      </c>
      <c r="C1227" s="35" t="s">
        <v>73</v>
      </c>
      <c r="D1227" s="36" t="n">
        <v>1379.61</v>
      </c>
      <c r="E1227" s="36"/>
      <c r="F1227" s="36" t="n">
        <v>1379.61</v>
      </c>
      <c r="G1227" s="5" t="n">
        <f aca="false">LEN(A1227)</f>
        <v>9</v>
      </c>
    </row>
    <row r="1228" customFormat="false" ht="15" hidden="false" customHeight="false" outlineLevel="0" collapsed="false">
      <c r="A1228" s="33" t="s">
        <v>2471</v>
      </c>
      <c r="B1228" s="34" t="s">
        <v>2472</v>
      </c>
      <c r="C1228" s="35" t="s">
        <v>73</v>
      </c>
      <c r="D1228" s="36" t="n">
        <v>193.29</v>
      </c>
      <c r="E1228" s="36" t="n">
        <v>37.11</v>
      </c>
      <c r="F1228" s="36" t="n">
        <v>230.4</v>
      </c>
      <c r="G1228" s="5" t="n">
        <f aca="false">LEN(A1228)</f>
        <v>9</v>
      </c>
    </row>
    <row r="1229" customFormat="false" ht="30" hidden="false" customHeight="false" outlineLevel="0" collapsed="false">
      <c r="A1229" s="33" t="s">
        <v>2473</v>
      </c>
      <c r="B1229" s="34" t="s">
        <v>2474</v>
      </c>
      <c r="C1229" s="35" t="s">
        <v>332</v>
      </c>
      <c r="D1229" s="36" t="n">
        <v>942.85</v>
      </c>
      <c r="E1229" s="36" t="n">
        <v>159.58</v>
      </c>
      <c r="F1229" s="36" t="n">
        <v>1102.43</v>
      </c>
      <c r="G1229" s="5" t="n">
        <f aca="false">LEN(A1229)</f>
        <v>9</v>
      </c>
    </row>
    <row r="1230" customFormat="false" ht="15" hidden="false" customHeight="false" outlineLevel="0" collapsed="false">
      <c r="A1230" s="33" t="s">
        <v>2475</v>
      </c>
      <c r="B1230" s="34" t="s">
        <v>2476</v>
      </c>
      <c r="C1230" s="35" t="s">
        <v>73</v>
      </c>
      <c r="D1230" s="36" t="n">
        <v>196.09</v>
      </c>
      <c r="E1230" s="36" t="n">
        <v>7.28</v>
      </c>
      <c r="F1230" s="36" t="n">
        <v>203.37</v>
      </c>
      <c r="G1230" s="5" t="n">
        <f aca="false">LEN(A1230)</f>
        <v>9</v>
      </c>
    </row>
    <row r="1231" customFormat="false" ht="30" hidden="false" customHeight="false" outlineLevel="0" collapsed="false">
      <c r="A1231" s="33" t="s">
        <v>2477</v>
      </c>
      <c r="B1231" s="34" t="s">
        <v>2478</v>
      </c>
      <c r="C1231" s="35" t="s">
        <v>73</v>
      </c>
      <c r="D1231" s="36" t="n">
        <v>1794.54</v>
      </c>
      <c r="E1231" s="36"/>
      <c r="F1231" s="36" t="n">
        <v>1794.54</v>
      </c>
      <c r="G1231" s="5" t="n">
        <f aca="false">LEN(A1231)</f>
        <v>9</v>
      </c>
    </row>
    <row r="1232" customFormat="false" ht="30" hidden="false" customHeight="false" outlineLevel="0" collapsed="false">
      <c r="A1232" s="33" t="s">
        <v>2479</v>
      </c>
      <c r="B1232" s="34" t="s">
        <v>2480</v>
      </c>
      <c r="C1232" s="35" t="s">
        <v>73</v>
      </c>
      <c r="D1232" s="36" t="n">
        <v>1587.07</v>
      </c>
      <c r="E1232" s="36"/>
      <c r="F1232" s="36" t="n">
        <v>1587.07</v>
      </c>
      <c r="G1232" s="5" t="n">
        <f aca="false">LEN(A1232)</f>
        <v>9</v>
      </c>
    </row>
    <row r="1233" customFormat="false" ht="15" hidden="false" customHeight="false" outlineLevel="0" collapsed="false">
      <c r="A1233" s="33" t="s">
        <v>2481</v>
      </c>
      <c r="B1233" s="34" t="s">
        <v>2482</v>
      </c>
      <c r="C1233" s="35" t="s">
        <v>73</v>
      </c>
      <c r="D1233" s="36" t="n">
        <v>414.17</v>
      </c>
      <c r="E1233" s="36" t="n">
        <v>75.14</v>
      </c>
      <c r="F1233" s="36" t="n">
        <v>489.31</v>
      </c>
      <c r="G1233" s="5" t="n">
        <f aca="false">LEN(A1233)</f>
        <v>9</v>
      </c>
    </row>
    <row r="1234" customFormat="false" ht="30" hidden="false" customHeight="false" outlineLevel="0" collapsed="false">
      <c r="A1234" s="33" t="s">
        <v>2483</v>
      </c>
      <c r="B1234" s="34" t="s">
        <v>2484</v>
      </c>
      <c r="C1234" s="35" t="s">
        <v>129</v>
      </c>
      <c r="D1234" s="36" t="n">
        <v>124.77</v>
      </c>
      <c r="E1234" s="36" t="n">
        <v>7.42</v>
      </c>
      <c r="F1234" s="36" t="n">
        <v>132.19</v>
      </c>
      <c r="G1234" s="5" t="n">
        <f aca="false">LEN(A1234)</f>
        <v>9</v>
      </c>
    </row>
    <row r="1235" customFormat="false" ht="15" hidden="false" customHeight="false" outlineLevel="0" collapsed="false">
      <c r="A1235" s="29" t="s">
        <v>2485</v>
      </c>
      <c r="B1235" s="30" t="s">
        <v>2486</v>
      </c>
      <c r="C1235" s="31"/>
      <c r="D1235" s="32"/>
      <c r="E1235" s="32"/>
      <c r="F1235" s="32"/>
      <c r="G1235" s="5" t="n">
        <f aca="false">LEN(A1235)</f>
        <v>5</v>
      </c>
    </row>
    <row r="1236" customFormat="false" ht="30" hidden="false" customHeight="false" outlineLevel="0" collapsed="false">
      <c r="A1236" s="33" t="s">
        <v>2487</v>
      </c>
      <c r="B1236" s="34" t="s">
        <v>2488</v>
      </c>
      <c r="C1236" s="35" t="s">
        <v>73</v>
      </c>
      <c r="D1236" s="36" t="n">
        <v>246.93</v>
      </c>
      <c r="E1236" s="36" t="n">
        <v>51.22</v>
      </c>
      <c r="F1236" s="36" t="n">
        <v>298.15</v>
      </c>
      <c r="G1236" s="5" t="n">
        <f aca="false">LEN(A1236)</f>
        <v>9</v>
      </c>
    </row>
    <row r="1237" customFormat="false" ht="15" hidden="false" customHeight="false" outlineLevel="0" collapsed="false">
      <c r="A1237" s="33" t="s">
        <v>2489</v>
      </c>
      <c r="B1237" s="34" t="s">
        <v>2490</v>
      </c>
      <c r="C1237" s="35" t="s">
        <v>21</v>
      </c>
      <c r="D1237" s="36" t="n">
        <v>496.5</v>
      </c>
      <c r="E1237" s="36" t="n">
        <v>103.92</v>
      </c>
      <c r="F1237" s="36" t="n">
        <v>600.42</v>
      </c>
      <c r="G1237" s="5" t="n">
        <f aca="false">LEN(A1237)</f>
        <v>9</v>
      </c>
    </row>
    <row r="1238" customFormat="false" ht="15" hidden="false" customHeight="false" outlineLevel="0" collapsed="false">
      <c r="A1238" s="33" t="s">
        <v>2491</v>
      </c>
      <c r="B1238" s="34" t="s">
        <v>2492</v>
      </c>
      <c r="C1238" s="35" t="s">
        <v>21</v>
      </c>
      <c r="D1238" s="36" t="n">
        <v>492.6</v>
      </c>
      <c r="E1238" s="36" t="n">
        <v>103.92</v>
      </c>
      <c r="F1238" s="36" t="n">
        <v>596.52</v>
      </c>
      <c r="G1238" s="5" t="n">
        <f aca="false">LEN(A1238)</f>
        <v>9</v>
      </c>
    </row>
    <row r="1239" customFormat="false" ht="15" hidden="false" customHeight="false" outlineLevel="0" collapsed="false">
      <c r="A1239" s="33" t="s">
        <v>2493</v>
      </c>
      <c r="B1239" s="34" t="s">
        <v>2494</v>
      </c>
      <c r="C1239" s="35" t="s">
        <v>21</v>
      </c>
      <c r="D1239" s="36" t="n">
        <v>501.29</v>
      </c>
      <c r="E1239" s="36" t="n">
        <v>103.92</v>
      </c>
      <c r="F1239" s="36" t="n">
        <v>605.21</v>
      </c>
      <c r="G1239" s="5" t="n">
        <f aca="false">LEN(A1239)</f>
        <v>9</v>
      </c>
    </row>
    <row r="1240" customFormat="false" ht="15" hidden="false" customHeight="false" outlineLevel="0" collapsed="false">
      <c r="A1240" s="33" t="s">
        <v>2495</v>
      </c>
      <c r="B1240" s="34" t="s">
        <v>2496</v>
      </c>
      <c r="C1240" s="35" t="s">
        <v>21</v>
      </c>
      <c r="D1240" s="36" t="n">
        <v>526.38</v>
      </c>
      <c r="E1240" s="36" t="n">
        <v>103.92</v>
      </c>
      <c r="F1240" s="36" t="n">
        <v>630.3</v>
      </c>
      <c r="G1240" s="5" t="n">
        <f aca="false">LEN(A1240)</f>
        <v>9</v>
      </c>
    </row>
    <row r="1241" customFormat="false" ht="15" hidden="false" customHeight="false" outlineLevel="0" collapsed="false">
      <c r="A1241" s="33" t="s">
        <v>2497</v>
      </c>
      <c r="B1241" s="34" t="s">
        <v>2498</v>
      </c>
      <c r="C1241" s="35" t="s">
        <v>21</v>
      </c>
      <c r="D1241" s="36" t="n">
        <v>641.56</v>
      </c>
      <c r="E1241" s="36" t="n">
        <v>103.92</v>
      </c>
      <c r="F1241" s="36" t="n">
        <v>745.48</v>
      </c>
      <c r="G1241" s="5" t="n">
        <f aca="false">LEN(A1241)</f>
        <v>9</v>
      </c>
    </row>
    <row r="1242" customFormat="false" ht="15" hidden="false" customHeight="false" outlineLevel="0" collapsed="false">
      <c r="A1242" s="33" t="s">
        <v>2499</v>
      </c>
      <c r="B1242" s="34" t="s">
        <v>2500</v>
      </c>
      <c r="C1242" s="35" t="s">
        <v>21</v>
      </c>
      <c r="D1242" s="36" t="n">
        <v>815.74</v>
      </c>
      <c r="E1242" s="36" t="n">
        <v>129.89</v>
      </c>
      <c r="F1242" s="36" t="n">
        <v>945.63</v>
      </c>
      <c r="G1242" s="5" t="n">
        <f aca="false">LEN(A1242)</f>
        <v>9</v>
      </c>
    </row>
    <row r="1243" customFormat="false" ht="15" hidden="false" customHeight="false" outlineLevel="0" collapsed="false">
      <c r="A1243" s="33" t="s">
        <v>2501</v>
      </c>
      <c r="B1243" s="34" t="s">
        <v>2502</v>
      </c>
      <c r="C1243" s="35" t="s">
        <v>21</v>
      </c>
      <c r="D1243" s="36" t="n">
        <v>884.71</v>
      </c>
      <c r="E1243" s="36" t="n">
        <v>150.3</v>
      </c>
      <c r="F1243" s="36" t="n">
        <v>1035.01</v>
      </c>
      <c r="G1243" s="5" t="n">
        <f aca="false">LEN(A1243)</f>
        <v>9</v>
      </c>
    </row>
    <row r="1244" customFormat="false" ht="30" hidden="false" customHeight="false" outlineLevel="0" collapsed="false">
      <c r="A1244" s="33" t="s">
        <v>2503</v>
      </c>
      <c r="B1244" s="34" t="s">
        <v>2504</v>
      </c>
      <c r="C1244" s="35" t="s">
        <v>21</v>
      </c>
      <c r="D1244" s="36" t="n">
        <v>313.51</v>
      </c>
      <c r="E1244" s="36" t="n">
        <v>51.95</v>
      </c>
      <c r="F1244" s="36" t="n">
        <v>365.46</v>
      </c>
      <c r="G1244" s="5" t="n">
        <f aca="false">LEN(A1244)</f>
        <v>9</v>
      </c>
    </row>
    <row r="1245" customFormat="false" ht="30" hidden="false" customHeight="false" outlineLevel="0" collapsed="false">
      <c r="A1245" s="33" t="s">
        <v>2505</v>
      </c>
      <c r="B1245" s="34" t="s">
        <v>2506</v>
      </c>
      <c r="C1245" s="35" t="s">
        <v>21</v>
      </c>
      <c r="D1245" s="36" t="n">
        <v>318.3</v>
      </c>
      <c r="E1245" s="36" t="n">
        <v>51.95</v>
      </c>
      <c r="F1245" s="36" t="n">
        <v>370.25</v>
      </c>
      <c r="G1245" s="5" t="n">
        <f aca="false">LEN(A1245)</f>
        <v>9</v>
      </c>
    </row>
    <row r="1246" customFormat="false" ht="30" hidden="false" customHeight="false" outlineLevel="0" collapsed="false">
      <c r="A1246" s="33" t="s">
        <v>2507</v>
      </c>
      <c r="B1246" s="34" t="s">
        <v>2508</v>
      </c>
      <c r="C1246" s="35" t="s">
        <v>21</v>
      </c>
      <c r="D1246" s="36" t="n">
        <v>343.39</v>
      </c>
      <c r="E1246" s="36" t="n">
        <v>51.95</v>
      </c>
      <c r="F1246" s="36" t="n">
        <v>395.34</v>
      </c>
      <c r="G1246" s="5" t="n">
        <f aca="false">LEN(A1246)</f>
        <v>9</v>
      </c>
    </row>
    <row r="1247" customFormat="false" ht="15" hidden="false" customHeight="false" outlineLevel="0" collapsed="false">
      <c r="A1247" s="33" t="s">
        <v>2509</v>
      </c>
      <c r="B1247" s="34" t="s">
        <v>2510</v>
      </c>
      <c r="C1247" s="35" t="s">
        <v>21</v>
      </c>
      <c r="D1247" s="36" t="n">
        <v>593.83</v>
      </c>
      <c r="E1247" s="36" t="n">
        <v>51.95</v>
      </c>
      <c r="F1247" s="36" t="n">
        <v>645.78</v>
      </c>
      <c r="G1247" s="5" t="n">
        <f aca="false">LEN(A1247)</f>
        <v>9</v>
      </c>
    </row>
    <row r="1248" customFormat="false" ht="15" hidden="false" customHeight="false" outlineLevel="0" collapsed="false">
      <c r="A1248" s="33" t="s">
        <v>2511</v>
      </c>
      <c r="B1248" s="34" t="s">
        <v>2512</v>
      </c>
      <c r="C1248" s="35" t="s">
        <v>21</v>
      </c>
      <c r="D1248" s="36" t="n">
        <v>598.62</v>
      </c>
      <c r="E1248" s="36" t="n">
        <v>51.95</v>
      </c>
      <c r="F1248" s="36" t="n">
        <v>650.57</v>
      </c>
      <c r="G1248" s="5" t="n">
        <f aca="false">LEN(A1248)</f>
        <v>9</v>
      </c>
    </row>
    <row r="1249" customFormat="false" ht="15" hidden="false" customHeight="false" outlineLevel="0" collapsed="false">
      <c r="A1249" s="33" t="s">
        <v>2513</v>
      </c>
      <c r="B1249" s="34" t="s">
        <v>2514</v>
      </c>
      <c r="C1249" s="35" t="s">
        <v>21</v>
      </c>
      <c r="D1249" s="36" t="n">
        <v>798.91</v>
      </c>
      <c r="E1249" s="36" t="n">
        <v>96.5</v>
      </c>
      <c r="F1249" s="36" t="n">
        <v>895.41</v>
      </c>
      <c r="G1249" s="5" t="n">
        <f aca="false">LEN(A1249)</f>
        <v>9</v>
      </c>
    </row>
    <row r="1250" customFormat="false" ht="15" hidden="false" customHeight="false" outlineLevel="0" collapsed="false">
      <c r="A1250" s="33" t="s">
        <v>2515</v>
      </c>
      <c r="B1250" s="34" t="s">
        <v>2516</v>
      </c>
      <c r="C1250" s="35" t="s">
        <v>21</v>
      </c>
      <c r="D1250" s="36" t="n">
        <v>819.21</v>
      </c>
      <c r="E1250" s="36" t="n">
        <v>96.5</v>
      </c>
      <c r="F1250" s="36" t="n">
        <v>915.71</v>
      </c>
      <c r="G1250" s="5" t="n">
        <f aca="false">LEN(A1250)</f>
        <v>9</v>
      </c>
    </row>
    <row r="1251" customFormat="false" ht="15" hidden="false" customHeight="false" outlineLevel="0" collapsed="false">
      <c r="A1251" s="33" t="s">
        <v>2517</v>
      </c>
      <c r="B1251" s="34" t="s">
        <v>2518</v>
      </c>
      <c r="C1251" s="35" t="s">
        <v>21</v>
      </c>
      <c r="D1251" s="36" t="n">
        <v>855.91</v>
      </c>
      <c r="E1251" s="36" t="n">
        <v>96.5</v>
      </c>
      <c r="F1251" s="36" t="n">
        <v>952.41</v>
      </c>
      <c r="G1251" s="5" t="n">
        <f aca="false">LEN(A1251)</f>
        <v>9</v>
      </c>
    </row>
    <row r="1252" customFormat="false" ht="15" hidden="false" customHeight="false" outlineLevel="0" collapsed="false">
      <c r="A1252" s="33" t="s">
        <v>2519</v>
      </c>
      <c r="B1252" s="34" t="s">
        <v>2520</v>
      </c>
      <c r="C1252" s="35" t="s">
        <v>21</v>
      </c>
      <c r="D1252" s="36" t="n">
        <v>1080.88</v>
      </c>
      <c r="E1252" s="36" t="n">
        <v>126.18</v>
      </c>
      <c r="F1252" s="36" t="n">
        <v>1207.06</v>
      </c>
      <c r="G1252" s="5" t="n">
        <f aca="false">LEN(A1252)</f>
        <v>9</v>
      </c>
    </row>
    <row r="1253" customFormat="false" ht="15" hidden="false" customHeight="false" outlineLevel="0" collapsed="false">
      <c r="A1253" s="33" t="s">
        <v>2521</v>
      </c>
      <c r="B1253" s="34" t="s">
        <v>2522</v>
      </c>
      <c r="C1253" s="35" t="s">
        <v>21</v>
      </c>
      <c r="D1253" s="36" t="n">
        <v>1136.89</v>
      </c>
      <c r="E1253" s="36" t="n">
        <v>126.18</v>
      </c>
      <c r="F1253" s="36" t="n">
        <v>1263.07</v>
      </c>
      <c r="G1253" s="5" t="n">
        <f aca="false">LEN(A1253)</f>
        <v>9</v>
      </c>
    </row>
    <row r="1254" customFormat="false" ht="15" hidden="false" customHeight="false" outlineLevel="0" collapsed="false">
      <c r="A1254" s="33" t="s">
        <v>2523</v>
      </c>
      <c r="B1254" s="34" t="s">
        <v>2524</v>
      </c>
      <c r="C1254" s="35" t="s">
        <v>21</v>
      </c>
      <c r="D1254" s="36" t="n">
        <v>687.47</v>
      </c>
      <c r="E1254" s="36" t="n">
        <v>51.95</v>
      </c>
      <c r="F1254" s="36" t="n">
        <v>739.42</v>
      </c>
      <c r="G1254" s="5" t="n">
        <f aca="false">LEN(A1254)</f>
        <v>9</v>
      </c>
    </row>
    <row r="1255" customFormat="false" ht="15" hidden="false" customHeight="false" outlineLevel="0" collapsed="false">
      <c r="A1255" s="33" t="s">
        <v>2525</v>
      </c>
      <c r="B1255" s="34" t="s">
        <v>2526</v>
      </c>
      <c r="C1255" s="35" t="s">
        <v>21</v>
      </c>
      <c r="D1255" s="36" t="n">
        <v>791.2</v>
      </c>
      <c r="E1255" s="36" t="n">
        <v>51.95</v>
      </c>
      <c r="F1255" s="36" t="n">
        <v>843.15</v>
      </c>
      <c r="G1255" s="5" t="n">
        <f aca="false">LEN(A1255)</f>
        <v>9</v>
      </c>
    </row>
    <row r="1256" customFormat="false" ht="15" hidden="false" customHeight="false" outlineLevel="0" collapsed="false">
      <c r="A1256" s="33" t="s">
        <v>2527</v>
      </c>
      <c r="B1256" s="34" t="s">
        <v>2528</v>
      </c>
      <c r="C1256" s="35" t="s">
        <v>21</v>
      </c>
      <c r="D1256" s="36" t="n">
        <v>983.39</v>
      </c>
      <c r="E1256" s="36" t="n">
        <v>129.89</v>
      </c>
      <c r="F1256" s="36" t="n">
        <v>1113.28</v>
      </c>
      <c r="G1256" s="5" t="n">
        <f aca="false">LEN(A1256)</f>
        <v>9</v>
      </c>
    </row>
    <row r="1257" customFormat="false" ht="15" hidden="false" customHeight="false" outlineLevel="0" collapsed="false">
      <c r="A1257" s="29" t="s">
        <v>2529</v>
      </c>
      <c r="B1257" s="30" t="s">
        <v>2530</v>
      </c>
      <c r="C1257" s="31"/>
      <c r="D1257" s="32"/>
      <c r="E1257" s="32"/>
      <c r="F1257" s="32"/>
      <c r="G1257" s="5" t="n">
        <f aca="false">LEN(A1257)</f>
        <v>5</v>
      </c>
    </row>
    <row r="1258" customFormat="false" ht="30" hidden="false" customHeight="false" outlineLevel="0" collapsed="false">
      <c r="A1258" s="33" t="s">
        <v>2531</v>
      </c>
      <c r="B1258" s="34" t="s">
        <v>2532</v>
      </c>
      <c r="C1258" s="35" t="s">
        <v>73</v>
      </c>
      <c r="D1258" s="36" t="n">
        <v>256.16</v>
      </c>
      <c r="E1258" s="36" t="n">
        <v>51.22</v>
      </c>
      <c r="F1258" s="36" t="n">
        <v>307.38</v>
      </c>
      <c r="G1258" s="5" t="n">
        <f aca="false">LEN(A1258)</f>
        <v>9</v>
      </c>
    </row>
    <row r="1259" customFormat="false" ht="30" hidden="false" customHeight="false" outlineLevel="0" collapsed="false">
      <c r="A1259" s="33" t="s">
        <v>2533</v>
      </c>
      <c r="B1259" s="34" t="s">
        <v>2534</v>
      </c>
      <c r="C1259" s="35" t="s">
        <v>21</v>
      </c>
      <c r="D1259" s="36" t="n">
        <v>509.44</v>
      </c>
      <c r="E1259" s="36" t="n">
        <v>103.92</v>
      </c>
      <c r="F1259" s="36" t="n">
        <v>613.36</v>
      </c>
      <c r="G1259" s="5" t="n">
        <f aca="false">LEN(A1259)</f>
        <v>9</v>
      </c>
    </row>
    <row r="1260" customFormat="false" ht="30" hidden="false" customHeight="false" outlineLevel="0" collapsed="false">
      <c r="A1260" s="33" t="s">
        <v>2535</v>
      </c>
      <c r="B1260" s="34" t="s">
        <v>2536</v>
      </c>
      <c r="C1260" s="35" t="s">
        <v>21</v>
      </c>
      <c r="D1260" s="36" t="n">
        <v>519.98</v>
      </c>
      <c r="E1260" s="36" t="n">
        <v>103.92</v>
      </c>
      <c r="F1260" s="36" t="n">
        <v>623.9</v>
      </c>
      <c r="G1260" s="5" t="n">
        <f aca="false">LEN(A1260)</f>
        <v>9</v>
      </c>
    </row>
    <row r="1261" customFormat="false" ht="30" hidden="false" customHeight="false" outlineLevel="0" collapsed="false">
      <c r="A1261" s="33" t="s">
        <v>2537</v>
      </c>
      <c r="B1261" s="34" t="s">
        <v>2538</v>
      </c>
      <c r="C1261" s="35" t="s">
        <v>21</v>
      </c>
      <c r="D1261" s="36" t="n">
        <v>541.9</v>
      </c>
      <c r="E1261" s="36" t="n">
        <v>103.92</v>
      </c>
      <c r="F1261" s="36" t="n">
        <v>645.82</v>
      </c>
      <c r="G1261" s="5" t="n">
        <f aca="false">LEN(A1261)</f>
        <v>9</v>
      </c>
    </row>
    <row r="1262" customFormat="false" ht="30" hidden="false" customHeight="false" outlineLevel="0" collapsed="false">
      <c r="A1262" s="29" t="s">
        <v>2539</v>
      </c>
      <c r="B1262" s="30" t="s">
        <v>2540</v>
      </c>
      <c r="C1262" s="31"/>
      <c r="D1262" s="32"/>
      <c r="E1262" s="32"/>
      <c r="F1262" s="32"/>
      <c r="G1262" s="5" t="n">
        <f aca="false">LEN(A1262)</f>
        <v>5</v>
      </c>
    </row>
    <row r="1263" customFormat="false" ht="45" hidden="false" customHeight="false" outlineLevel="0" collapsed="false">
      <c r="A1263" s="33" t="s">
        <v>2541</v>
      </c>
      <c r="B1263" s="34" t="s">
        <v>2542</v>
      </c>
      <c r="C1263" s="35" t="s">
        <v>21</v>
      </c>
      <c r="D1263" s="36" t="n">
        <v>633.25</v>
      </c>
      <c r="E1263" s="36"/>
      <c r="F1263" s="36" t="n">
        <v>633.25</v>
      </c>
      <c r="G1263" s="5" t="n">
        <f aca="false">LEN(A1263)</f>
        <v>9</v>
      </c>
    </row>
    <row r="1264" customFormat="false" ht="30" hidden="false" customHeight="false" outlineLevel="0" collapsed="false">
      <c r="A1264" s="29" t="s">
        <v>2543</v>
      </c>
      <c r="B1264" s="30" t="s">
        <v>2544</v>
      </c>
      <c r="C1264" s="31"/>
      <c r="D1264" s="32"/>
      <c r="E1264" s="32"/>
      <c r="F1264" s="32"/>
      <c r="G1264" s="5" t="n">
        <f aca="false">LEN(A1264)</f>
        <v>5</v>
      </c>
    </row>
    <row r="1265" customFormat="false" ht="45" hidden="false" customHeight="false" outlineLevel="0" collapsed="false">
      <c r="A1265" s="33" t="s">
        <v>2545</v>
      </c>
      <c r="B1265" s="34" t="s">
        <v>2546</v>
      </c>
      <c r="C1265" s="35" t="s">
        <v>21</v>
      </c>
      <c r="D1265" s="36" t="n">
        <v>633.25</v>
      </c>
      <c r="E1265" s="36"/>
      <c r="F1265" s="36" t="n">
        <v>633.25</v>
      </c>
      <c r="G1265" s="5" t="n">
        <f aca="false">LEN(A1265)</f>
        <v>9</v>
      </c>
    </row>
    <row r="1266" customFormat="false" ht="45" hidden="false" customHeight="false" outlineLevel="0" collapsed="false">
      <c r="A1266" s="33" t="s">
        <v>2547</v>
      </c>
      <c r="B1266" s="34" t="s">
        <v>2548</v>
      </c>
      <c r="C1266" s="35" t="s">
        <v>21</v>
      </c>
      <c r="D1266" s="36" t="n">
        <v>653.5</v>
      </c>
      <c r="E1266" s="36"/>
      <c r="F1266" s="36" t="n">
        <v>653.5</v>
      </c>
      <c r="G1266" s="5" t="n">
        <f aca="false">LEN(A1266)</f>
        <v>9</v>
      </c>
    </row>
    <row r="1267" customFormat="false" ht="45" hidden="false" customHeight="false" outlineLevel="0" collapsed="false">
      <c r="A1267" s="33" t="s">
        <v>2549</v>
      </c>
      <c r="B1267" s="34" t="s">
        <v>2550</v>
      </c>
      <c r="C1267" s="35" t="s">
        <v>21</v>
      </c>
      <c r="D1267" s="36" t="n">
        <v>600.75</v>
      </c>
      <c r="E1267" s="36"/>
      <c r="F1267" s="36" t="n">
        <v>600.75</v>
      </c>
      <c r="G1267" s="5" t="n">
        <f aca="false">LEN(A1267)</f>
        <v>9</v>
      </c>
    </row>
    <row r="1268" customFormat="false" ht="60" hidden="false" customHeight="false" outlineLevel="0" collapsed="false">
      <c r="A1268" s="33" t="s">
        <v>2551</v>
      </c>
      <c r="B1268" s="34" t="s">
        <v>2552</v>
      </c>
      <c r="C1268" s="35" t="s">
        <v>21</v>
      </c>
      <c r="D1268" s="36" t="n">
        <v>650.13</v>
      </c>
      <c r="E1268" s="36"/>
      <c r="F1268" s="36" t="n">
        <v>650.13</v>
      </c>
      <c r="G1268" s="5" t="n">
        <f aca="false">LEN(A1268)</f>
        <v>9</v>
      </c>
    </row>
    <row r="1269" customFormat="false" ht="60" hidden="false" customHeight="false" outlineLevel="0" collapsed="false">
      <c r="A1269" s="33" t="s">
        <v>2553</v>
      </c>
      <c r="B1269" s="34" t="s">
        <v>2554</v>
      </c>
      <c r="C1269" s="35" t="s">
        <v>21</v>
      </c>
      <c r="D1269" s="36" t="n">
        <v>787.88</v>
      </c>
      <c r="E1269" s="36"/>
      <c r="F1269" s="36" t="n">
        <v>787.88</v>
      </c>
      <c r="G1269" s="5" t="n">
        <f aca="false">LEN(A1269)</f>
        <v>9</v>
      </c>
    </row>
    <row r="1270" customFormat="false" ht="60" hidden="false" customHeight="false" outlineLevel="0" collapsed="false">
      <c r="A1270" s="33" t="s">
        <v>2555</v>
      </c>
      <c r="B1270" s="34" t="s">
        <v>2556</v>
      </c>
      <c r="C1270" s="35" t="s">
        <v>21</v>
      </c>
      <c r="D1270" s="36" t="n">
        <v>807.38</v>
      </c>
      <c r="E1270" s="36"/>
      <c r="F1270" s="36" t="n">
        <v>807.38</v>
      </c>
      <c r="G1270" s="5" t="n">
        <f aca="false">LEN(A1270)</f>
        <v>9</v>
      </c>
    </row>
    <row r="1271" customFormat="false" ht="15" hidden="false" customHeight="false" outlineLevel="0" collapsed="false">
      <c r="A1271" s="29" t="s">
        <v>2557</v>
      </c>
      <c r="B1271" s="30" t="s">
        <v>2558</v>
      </c>
      <c r="C1271" s="31"/>
      <c r="D1271" s="32"/>
      <c r="E1271" s="32"/>
      <c r="F1271" s="32"/>
      <c r="G1271" s="5" t="n">
        <f aca="false">LEN(A1271)</f>
        <v>5</v>
      </c>
    </row>
    <row r="1272" customFormat="false" ht="15" hidden="false" customHeight="false" outlineLevel="0" collapsed="false">
      <c r="A1272" s="33" t="s">
        <v>2559</v>
      </c>
      <c r="B1272" s="34" t="s">
        <v>2560</v>
      </c>
      <c r="C1272" s="35" t="s">
        <v>21</v>
      </c>
      <c r="D1272" s="36"/>
      <c r="E1272" s="36" t="n">
        <v>48.25</v>
      </c>
      <c r="F1272" s="36" t="n">
        <v>48.25</v>
      </c>
      <c r="G1272" s="5" t="n">
        <f aca="false">LEN(A1272)</f>
        <v>9</v>
      </c>
    </row>
    <row r="1273" customFormat="false" ht="15" hidden="false" customHeight="false" outlineLevel="0" collapsed="false">
      <c r="A1273" s="33" t="s">
        <v>2561</v>
      </c>
      <c r="B1273" s="34" t="s">
        <v>2562</v>
      </c>
      <c r="C1273" s="35" t="s">
        <v>21</v>
      </c>
      <c r="D1273" s="36"/>
      <c r="E1273" s="36" t="n">
        <v>59.38</v>
      </c>
      <c r="F1273" s="36" t="n">
        <v>59.38</v>
      </c>
      <c r="G1273" s="5" t="n">
        <f aca="false">LEN(A1273)</f>
        <v>9</v>
      </c>
    </row>
    <row r="1274" customFormat="false" ht="15" hidden="false" customHeight="false" outlineLevel="0" collapsed="false">
      <c r="A1274" s="33" t="s">
        <v>2563</v>
      </c>
      <c r="B1274" s="34" t="s">
        <v>2564</v>
      </c>
      <c r="C1274" s="35" t="s">
        <v>129</v>
      </c>
      <c r="D1274" s="36"/>
      <c r="E1274" s="36" t="n">
        <v>1.86</v>
      </c>
      <c r="F1274" s="36" t="n">
        <v>1.86</v>
      </c>
      <c r="G1274" s="5" t="n">
        <f aca="false">LEN(A1274)</f>
        <v>9</v>
      </c>
    </row>
    <row r="1275" customFormat="false" ht="15" hidden="false" customHeight="false" outlineLevel="0" collapsed="false">
      <c r="A1275" s="33" t="s">
        <v>2565</v>
      </c>
      <c r="B1275" s="34" t="s">
        <v>2566</v>
      </c>
      <c r="C1275" s="35" t="s">
        <v>129</v>
      </c>
      <c r="D1275" s="36" t="n">
        <v>45.4</v>
      </c>
      <c r="E1275" s="36" t="n">
        <v>11.14</v>
      </c>
      <c r="F1275" s="36" t="n">
        <v>56.54</v>
      </c>
      <c r="G1275" s="5" t="n">
        <f aca="false">LEN(A1275)</f>
        <v>9</v>
      </c>
    </row>
    <row r="1276" customFormat="false" ht="15" hidden="false" customHeight="false" outlineLevel="0" collapsed="false">
      <c r="A1276" s="33" t="s">
        <v>2567</v>
      </c>
      <c r="B1276" s="34" t="s">
        <v>2568</v>
      </c>
      <c r="C1276" s="35" t="s">
        <v>73</v>
      </c>
      <c r="D1276" s="36" t="n">
        <v>1030.04</v>
      </c>
      <c r="E1276" s="36" t="n">
        <v>148.44</v>
      </c>
      <c r="F1276" s="36" t="n">
        <v>1178.48</v>
      </c>
      <c r="G1276" s="5" t="n">
        <f aca="false">LEN(A1276)</f>
        <v>9</v>
      </c>
    </row>
    <row r="1277" customFormat="false" ht="15" hidden="false" customHeight="false" outlineLevel="0" collapsed="false">
      <c r="A1277" s="33" t="s">
        <v>2569</v>
      </c>
      <c r="B1277" s="34" t="s">
        <v>2570</v>
      </c>
      <c r="C1277" s="35" t="s">
        <v>129</v>
      </c>
      <c r="D1277" s="36" t="n">
        <v>5.86</v>
      </c>
      <c r="E1277" s="36" t="n">
        <v>1.86</v>
      </c>
      <c r="F1277" s="36" t="n">
        <v>7.72</v>
      </c>
      <c r="G1277" s="5" t="n">
        <f aca="false">LEN(A1277)</f>
        <v>9</v>
      </c>
    </row>
    <row r="1278" customFormat="false" ht="15" hidden="false" customHeight="false" outlineLevel="0" collapsed="false">
      <c r="A1278" s="33" t="s">
        <v>2571</v>
      </c>
      <c r="B1278" s="34" t="s">
        <v>2572</v>
      </c>
      <c r="C1278" s="35" t="s">
        <v>21</v>
      </c>
      <c r="D1278" s="36" t="n">
        <v>264.92</v>
      </c>
      <c r="E1278" s="36"/>
      <c r="F1278" s="36" t="n">
        <v>264.92</v>
      </c>
      <c r="G1278" s="5" t="n">
        <f aca="false">LEN(A1278)</f>
        <v>9</v>
      </c>
    </row>
    <row r="1279" customFormat="false" ht="15" hidden="false" customHeight="false" outlineLevel="0" collapsed="false">
      <c r="A1279" s="33" t="s">
        <v>2573</v>
      </c>
      <c r="B1279" s="34" t="s">
        <v>2574</v>
      </c>
      <c r="C1279" s="35" t="s">
        <v>73</v>
      </c>
      <c r="D1279" s="36" t="n">
        <v>923.5</v>
      </c>
      <c r="E1279" s="36" t="n">
        <v>18.56</v>
      </c>
      <c r="F1279" s="36" t="n">
        <v>942.06</v>
      </c>
      <c r="G1279" s="5" t="n">
        <f aca="false">LEN(A1279)</f>
        <v>9</v>
      </c>
    </row>
    <row r="1280" customFormat="false" ht="15" hidden="false" customHeight="false" outlineLevel="0" collapsed="false">
      <c r="A1280" s="33" t="s">
        <v>2575</v>
      </c>
      <c r="B1280" s="34" t="s">
        <v>2576</v>
      </c>
      <c r="C1280" s="35" t="s">
        <v>73</v>
      </c>
      <c r="D1280" s="36" t="n">
        <v>194.78</v>
      </c>
      <c r="E1280" s="36" t="n">
        <v>18.56</v>
      </c>
      <c r="F1280" s="36" t="n">
        <v>213.34</v>
      </c>
      <c r="G1280" s="5" t="n">
        <f aca="false">LEN(A1280)</f>
        <v>9</v>
      </c>
    </row>
    <row r="1281" customFormat="false" ht="15" hidden="false" customHeight="false" outlineLevel="0" collapsed="false">
      <c r="A1281" s="33" t="s">
        <v>2577</v>
      </c>
      <c r="B1281" s="34" t="s">
        <v>2578</v>
      </c>
      <c r="C1281" s="35" t="s">
        <v>73</v>
      </c>
      <c r="D1281" s="36" t="n">
        <v>408.41</v>
      </c>
      <c r="E1281" s="36" t="n">
        <v>18.56</v>
      </c>
      <c r="F1281" s="36" t="n">
        <v>426.97</v>
      </c>
      <c r="G1281" s="5" t="n">
        <f aca="false">LEN(A1281)</f>
        <v>9</v>
      </c>
    </row>
    <row r="1282" customFormat="false" ht="15" hidden="false" customHeight="false" outlineLevel="0" collapsed="false">
      <c r="A1282" s="33" t="s">
        <v>2579</v>
      </c>
      <c r="B1282" s="34" t="s">
        <v>2580</v>
      </c>
      <c r="C1282" s="35" t="s">
        <v>21</v>
      </c>
      <c r="D1282" s="36" t="n">
        <v>220.03</v>
      </c>
      <c r="E1282" s="36" t="n">
        <v>55.67</v>
      </c>
      <c r="F1282" s="36" t="n">
        <v>275.7</v>
      </c>
      <c r="G1282" s="5" t="n">
        <f aca="false">LEN(A1282)</f>
        <v>9</v>
      </c>
    </row>
    <row r="1283" customFormat="false" ht="15" hidden="false" customHeight="false" outlineLevel="0" collapsed="false">
      <c r="A1283" s="33" t="s">
        <v>2581</v>
      </c>
      <c r="B1283" s="34" t="s">
        <v>2582</v>
      </c>
      <c r="C1283" s="35" t="s">
        <v>21</v>
      </c>
      <c r="D1283" s="36" t="n">
        <v>216.13</v>
      </c>
      <c r="E1283" s="36" t="n">
        <v>55.67</v>
      </c>
      <c r="F1283" s="36" t="n">
        <v>271.8</v>
      </c>
      <c r="G1283" s="5" t="n">
        <f aca="false">LEN(A1283)</f>
        <v>9</v>
      </c>
    </row>
    <row r="1284" customFormat="false" ht="15" hidden="false" customHeight="false" outlineLevel="0" collapsed="false">
      <c r="A1284" s="33" t="s">
        <v>2583</v>
      </c>
      <c r="B1284" s="34" t="s">
        <v>2584</v>
      </c>
      <c r="C1284" s="35" t="s">
        <v>21</v>
      </c>
      <c r="D1284" s="36" t="n">
        <v>224.82</v>
      </c>
      <c r="E1284" s="36" t="n">
        <v>55.67</v>
      </c>
      <c r="F1284" s="36" t="n">
        <v>280.49</v>
      </c>
      <c r="G1284" s="5" t="n">
        <f aca="false">LEN(A1284)</f>
        <v>9</v>
      </c>
    </row>
    <row r="1285" customFormat="false" ht="15" hidden="false" customHeight="false" outlineLevel="0" collapsed="false">
      <c r="A1285" s="33" t="s">
        <v>2585</v>
      </c>
      <c r="B1285" s="34" t="s">
        <v>2586</v>
      </c>
      <c r="C1285" s="35" t="s">
        <v>21</v>
      </c>
      <c r="D1285" s="36" t="n">
        <v>249.91</v>
      </c>
      <c r="E1285" s="36" t="n">
        <v>55.67</v>
      </c>
      <c r="F1285" s="36" t="n">
        <v>305.58</v>
      </c>
      <c r="G1285" s="5" t="n">
        <f aca="false">LEN(A1285)</f>
        <v>9</v>
      </c>
    </row>
    <row r="1286" customFormat="false" ht="30" hidden="false" customHeight="false" outlineLevel="0" collapsed="false">
      <c r="A1286" s="33" t="s">
        <v>2587</v>
      </c>
      <c r="B1286" s="34" t="s">
        <v>2588</v>
      </c>
      <c r="C1286" s="35" t="s">
        <v>21</v>
      </c>
      <c r="D1286" s="36" t="n">
        <v>780.52</v>
      </c>
      <c r="E1286" s="36" t="n">
        <v>55.67</v>
      </c>
      <c r="F1286" s="36" t="n">
        <v>836.19</v>
      </c>
      <c r="G1286" s="5" t="n">
        <f aca="false">LEN(A1286)</f>
        <v>9</v>
      </c>
    </row>
    <row r="1287" customFormat="false" ht="30" hidden="false" customHeight="false" outlineLevel="0" collapsed="false">
      <c r="A1287" s="33" t="s">
        <v>2589</v>
      </c>
      <c r="B1287" s="34" t="s">
        <v>2590</v>
      </c>
      <c r="C1287" s="35" t="s">
        <v>21</v>
      </c>
      <c r="D1287" s="36" t="n">
        <v>909.88</v>
      </c>
      <c r="E1287" s="36" t="n">
        <v>55.67</v>
      </c>
      <c r="F1287" s="36" t="n">
        <v>965.55</v>
      </c>
      <c r="G1287" s="5" t="n">
        <f aca="false">LEN(A1287)</f>
        <v>9</v>
      </c>
    </row>
    <row r="1288" customFormat="false" ht="30" hidden="false" customHeight="false" outlineLevel="0" collapsed="false">
      <c r="A1288" s="33" t="s">
        <v>2591</v>
      </c>
      <c r="B1288" s="34" t="s">
        <v>2592</v>
      </c>
      <c r="C1288" s="35" t="s">
        <v>21</v>
      </c>
      <c r="D1288" s="36" t="n">
        <v>878.76</v>
      </c>
      <c r="E1288" s="36" t="n">
        <v>55.67</v>
      </c>
      <c r="F1288" s="36" t="n">
        <v>934.43</v>
      </c>
      <c r="G1288" s="5" t="n">
        <f aca="false">LEN(A1288)</f>
        <v>9</v>
      </c>
    </row>
    <row r="1289" customFormat="false" ht="30" hidden="false" customHeight="false" outlineLevel="0" collapsed="false">
      <c r="A1289" s="33" t="s">
        <v>2593</v>
      </c>
      <c r="B1289" s="34" t="s">
        <v>2594</v>
      </c>
      <c r="C1289" s="35" t="s">
        <v>73</v>
      </c>
      <c r="D1289" s="36" t="n">
        <v>1194.32</v>
      </c>
      <c r="E1289" s="36" t="n">
        <v>55.67</v>
      </c>
      <c r="F1289" s="36" t="n">
        <v>1249.99</v>
      </c>
      <c r="G1289" s="5" t="n">
        <f aca="false">LEN(A1289)</f>
        <v>9</v>
      </c>
    </row>
    <row r="1290" customFormat="false" ht="15" hidden="false" customHeight="false" outlineLevel="0" collapsed="false">
      <c r="A1290" s="29" t="s">
        <v>2595</v>
      </c>
      <c r="B1290" s="30" t="s">
        <v>2596</v>
      </c>
      <c r="C1290" s="31"/>
      <c r="D1290" s="32"/>
      <c r="E1290" s="32"/>
      <c r="F1290" s="32"/>
      <c r="G1290" s="5" t="n">
        <f aca="false">LEN(A1290)</f>
        <v>2</v>
      </c>
    </row>
    <row r="1291" customFormat="false" ht="15" hidden="false" customHeight="false" outlineLevel="0" collapsed="false">
      <c r="A1291" s="29" t="s">
        <v>2597</v>
      </c>
      <c r="B1291" s="30" t="s">
        <v>2598</v>
      </c>
      <c r="C1291" s="31"/>
      <c r="D1291" s="32"/>
      <c r="E1291" s="32"/>
      <c r="F1291" s="32"/>
      <c r="G1291" s="5" t="n">
        <f aca="false">LEN(A1291)</f>
        <v>5</v>
      </c>
    </row>
    <row r="1292" customFormat="false" ht="15" hidden="false" customHeight="false" outlineLevel="0" collapsed="false">
      <c r="A1292" s="33" t="s">
        <v>2599</v>
      </c>
      <c r="B1292" s="34" t="s">
        <v>2600</v>
      </c>
      <c r="C1292" s="35" t="s">
        <v>73</v>
      </c>
      <c r="D1292" s="36" t="n">
        <v>910.1</v>
      </c>
      <c r="E1292" s="36" t="n">
        <v>23.55</v>
      </c>
      <c r="F1292" s="36" t="n">
        <v>933.65</v>
      </c>
      <c r="G1292" s="5" t="n">
        <f aca="false">LEN(A1292)</f>
        <v>9</v>
      </c>
    </row>
    <row r="1293" customFormat="false" ht="15" hidden="false" customHeight="false" outlineLevel="0" collapsed="false">
      <c r="A1293" s="33" t="s">
        <v>2601</v>
      </c>
      <c r="B1293" s="34" t="s">
        <v>2602</v>
      </c>
      <c r="C1293" s="35" t="s">
        <v>73</v>
      </c>
      <c r="D1293" s="36" t="n">
        <v>975.37</v>
      </c>
      <c r="E1293" s="36" t="n">
        <v>23.55</v>
      </c>
      <c r="F1293" s="36" t="n">
        <v>998.92</v>
      </c>
      <c r="G1293" s="5" t="n">
        <f aca="false">LEN(A1293)</f>
        <v>9</v>
      </c>
    </row>
    <row r="1294" customFormat="false" ht="15" hidden="false" customHeight="false" outlineLevel="0" collapsed="false">
      <c r="A1294" s="33" t="s">
        <v>2603</v>
      </c>
      <c r="B1294" s="34" t="s">
        <v>2604</v>
      </c>
      <c r="C1294" s="35" t="s">
        <v>73</v>
      </c>
      <c r="D1294" s="36" t="n">
        <v>942.82</v>
      </c>
      <c r="E1294" s="36" t="n">
        <v>23.55</v>
      </c>
      <c r="F1294" s="36" t="n">
        <v>966.37</v>
      </c>
      <c r="G1294" s="5" t="n">
        <f aca="false">LEN(A1294)</f>
        <v>9</v>
      </c>
    </row>
    <row r="1295" customFormat="false" ht="15" hidden="false" customHeight="false" outlineLevel="0" collapsed="false">
      <c r="A1295" s="33" t="s">
        <v>2605</v>
      </c>
      <c r="B1295" s="34" t="s">
        <v>2606</v>
      </c>
      <c r="C1295" s="35" t="s">
        <v>73</v>
      </c>
      <c r="D1295" s="36" t="n">
        <v>851.12</v>
      </c>
      <c r="E1295" s="36" t="n">
        <v>23.55</v>
      </c>
      <c r="F1295" s="36" t="n">
        <v>874.67</v>
      </c>
      <c r="G1295" s="5" t="n">
        <f aca="false">LEN(A1295)</f>
        <v>9</v>
      </c>
    </row>
    <row r="1296" customFormat="false" ht="15" hidden="false" customHeight="false" outlineLevel="0" collapsed="false">
      <c r="A1296" s="33" t="s">
        <v>2607</v>
      </c>
      <c r="B1296" s="34" t="s">
        <v>2608</v>
      </c>
      <c r="C1296" s="35" t="s">
        <v>73</v>
      </c>
      <c r="D1296" s="36" t="n">
        <v>543.02</v>
      </c>
      <c r="E1296" s="36" t="n">
        <v>23.55</v>
      </c>
      <c r="F1296" s="36" t="n">
        <v>566.57</v>
      </c>
      <c r="G1296" s="5" t="n">
        <f aca="false">LEN(A1296)</f>
        <v>9</v>
      </c>
    </row>
    <row r="1297" customFormat="false" ht="15" hidden="false" customHeight="false" outlineLevel="0" collapsed="false">
      <c r="A1297" s="33" t="s">
        <v>2609</v>
      </c>
      <c r="B1297" s="34" t="s">
        <v>2610</v>
      </c>
      <c r="C1297" s="35" t="s">
        <v>73</v>
      </c>
      <c r="D1297" s="36" t="n">
        <v>880.87</v>
      </c>
      <c r="E1297" s="36" t="n">
        <v>23.55</v>
      </c>
      <c r="F1297" s="36" t="n">
        <v>904.42</v>
      </c>
      <c r="G1297" s="5" t="n">
        <f aca="false">LEN(A1297)</f>
        <v>9</v>
      </c>
    </row>
    <row r="1298" customFormat="false" ht="30" hidden="false" customHeight="false" outlineLevel="0" collapsed="false">
      <c r="A1298" s="33" t="s">
        <v>2611</v>
      </c>
      <c r="B1298" s="34" t="s">
        <v>2612</v>
      </c>
      <c r="C1298" s="35" t="s">
        <v>73</v>
      </c>
      <c r="D1298" s="36" t="n">
        <v>265.56</v>
      </c>
      <c r="E1298" s="36"/>
      <c r="F1298" s="36" t="n">
        <v>265.56</v>
      </c>
      <c r="G1298" s="5" t="n">
        <f aca="false">LEN(A1298)</f>
        <v>9</v>
      </c>
    </row>
    <row r="1299" customFormat="false" ht="45" hidden="false" customHeight="false" outlineLevel="0" collapsed="false">
      <c r="A1299" s="33" t="s">
        <v>2613</v>
      </c>
      <c r="B1299" s="34" t="s">
        <v>2614</v>
      </c>
      <c r="C1299" s="35" t="s">
        <v>73</v>
      </c>
      <c r="D1299" s="36" t="n">
        <v>548.63</v>
      </c>
      <c r="E1299" s="36" t="n">
        <v>22.9</v>
      </c>
      <c r="F1299" s="36" t="n">
        <v>571.53</v>
      </c>
      <c r="G1299" s="5" t="n">
        <f aca="false">LEN(A1299)</f>
        <v>9</v>
      </c>
    </row>
    <row r="1300" customFormat="false" ht="45" hidden="false" customHeight="false" outlineLevel="0" collapsed="false">
      <c r="A1300" s="33" t="s">
        <v>2615</v>
      </c>
      <c r="B1300" s="34" t="s">
        <v>2616</v>
      </c>
      <c r="C1300" s="35" t="s">
        <v>73</v>
      </c>
      <c r="D1300" s="36" t="n">
        <v>319.07</v>
      </c>
      <c r="E1300" s="36" t="n">
        <v>22.9</v>
      </c>
      <c r="F1300" s="36" t="n">
        <v>341.97</v>
      </c>
      <c r="G1300" s="5" t="n">
        <f aca="false">LEN(A1300)</f>
        <v>9</v>
      </c>
    </row>
    <row r="1301" customFormat="false" ht="30" hidden="false" customHeight="false" outlineLevel="0" collapsed="false">
      <c r="A1301" s="33" t="s">
        <v>2617</v>
      </c>
      <c r="B1301" s="34" t="s">
        <v>2618</v>
      </c>
      <c r="C1301" s="35" t="s">
        <v>73</v>
      </c>
      <c r="D1301" s="36" t="n">
        <v>1417.42</v>
      </c>
      <c r="E1301" s="36" t="n">
        <v>60.8</v>
      </c>
      <c r="F1301" s="36" t="n">
        <v>1478.22</v>
      </c>
      <c r="G1301" s="5" t="n">
        <f aca="false">LEN(A1301)</f>
        <v>9</v>
      </c>
    </row>
    <row r="1302" customFormat="false" ht="15" hidden="false" customHeight="false" outlineLevel="0" collapsed="false">
      <c r="A1302" s="33" t="s">
        <v>2619</v>
      </c>
      <c r="B1302" s="34" t="s">
        <v>2620</v>
      </c>
      <c r="C1302" s="35" t="s">
        <v>73</v>
      </c>
      <c r="D1302" s="36" t="n">
        <v>962.74</v>
      </c>
      <c r="E1302" s="36" t="n">
        <v>77.83</v>
      </c>
      <c r="F1302" s="36" t="n">
        <v>1040.57</v>
      </c>
      <c r="G1302" s="5" t="n">
        <f aca="false">LEN(A1302)</f>
        <v>9</v>
      </c>
    </row>
    <row r="1303" customFormat="false" ht="15" hidden="false" customHeight="false" outlineLevel="0" collapsed="false">
      <c r="A1303" s="29" t="s">
        <v>2621</v>
      </c>
      <c r="B1303" s="30" t="s">
        <v>2622</v>
      </c>
      <c r="C1303" s="31"/>
      <c r="D1303" s="32"/>
      <c r="E1303" s="32"/>
      <c r="F1303" s="32"/>
      <c r="G1303" s="5" t="n">
        <f aca="false">LEN(A1303)</f>
        <v>5</v>
      </c>
    </row>
    <row r="1304" customFormat="false" ht="15" hidden="false" customHeight="false" outlineLevel="0" collapsed="false">
      <c r="A1304" s="33" t="s">
        <v>2623</v>
      </c>
      <c r="B1304" s="34" t="s">
        <v>2624</v>
      </c>
      <c r="C1304" s="35" t="s">
        <v>73</v>
      </c>
      <c r="D1304" s="36" t="n">
        <v>963.25</v>
      </c>
      <c r="E1304" s="36" t="n">
        <v>70.61</v>
      </c>
      <c r="F1304" s="36" t="n">
        <v>1033.86</v>
      </c>
      <c r="G1304" s="5" t="n">
        <f aca="false">LEN(A1304)</f>
        <v>9</v>
      </c>
    </row>
    <row r="1305" customFormat="false" ht="15" hidden="false" customHeight="false" outlineLevel="0" collapsed="false">
      <c r="A1305" s="33" t="s">
        <v>2625</v>
      </c>
      <c r="B1305" s="34" t="s">
        <v>2626</v>
      </c>
      <c r="C1305" s="35" t="s">
        <v>73</v>
      </c>
      <c r="D1305" s="36" t="n">
        <v>953.41</v>
      </c>
      <c r="E1305" s="36" t="n">
        <v>70.61</v>
      </c>
      <c r="F1305" s="36" t="n">
        <v>1024.02</v>
      </c>
      <c r="G1305" s="5" t="n">
        <f aca="false">LEN(A1305)</f>
        <v>9</v>
      </c>
    </row>
    <row r="1306" customFormat="false" ht="30" hidden="false" customHeight="false" outlineLevel="0" collapsed="false">
      <c r="A1306" s="33" t="s">
        <v>2627</v>
      </c>
      <c r="B1306" s="34" t="s">
        <v>2628</v>
      </c>
      <c r="C1306" s="35" t="s">
        <v>21</v>
      </c>
      <c r="D1306" s="36" t="n">
        <v>1125.84</v>
      </c>
      <c r="E1306" s="36" t="n">
        <v>124.47</v>
      </c>
      <c r="F1306" s="36" t="n">
        <v>1250.31</v>
      </c>
      <c r="G1306" s="5" t="n">
        <f aca="false">LEN(A1306)</f>
        <v>9</v>
      </c>
    </row>
    <row r="1307" customFormat="false" ht="30" hidden="false" customHeight="false" outlineLevel="0" collapsed="false">
      <c r="A1307" s="33" t="s">
        <v>2629</v>
      </c>
      <c r="B1307" s="34" t="s">
        <v>2630</v>
      </c>
      <c r="C1307" s="35" t="s">
        <v>21</v>
      </c>
      <c r="D1307" s="36" t="n">
        <v>1142.36</v>
      </c>
      <c r="E1307" s="36" t="n">
        <v>124.47</v>
      </c>
      <c r="F1307" s="36" t="n">
        <v>1266.83</v>
      </c>
      <c r="G1307" s="5" t="n">
        <f aca="false">LEN(A1307)</f>
        <v>9</v>
      </c>
    </row>
    <row r="1308" customFormat="false" ht="30" hidden="false" customHeight="false" outlineLevel="0" collapsed="false">
      <c r="A1308" s="33" t="s">
        <v>2631</v>
      </c>
      <c r="B1308" s="34" t="s">
        <v>2632</v>
      </c>
      <c r="C1308" s="35" t="s">
        <v>73</v>
      </c>
      <c r="D1308" s="36" t="n">
        <v>1200</v>
      </c>
      <c r="E1308" s="36" t="n">
        <v>124.47</v>
      </c>
      <c r="F1308" s="36" t="n">
        <v>1324.47</v>
      </c>
      <c r="G1308" s="5" t="n">
        <f aca="false">LEN(A1308)</f>
        <v>9</v>
      </c>
    </row>
    <row r="1309" customFormat="false" ht="30" hidden="false" customHeight="false" outlineLevel="0" collapsed="false">
      <c r="A1309" s="33" t="s">
        <v>2633</v>
      </c>
      <c r="B1309" s="34" t="s">
        <v>2634</v>
      </c>
      <c r="C1309" s="35" t="s">
        <v>21</v>
      </c>
      <c r="D1309" s="36" t="n">
        <v>1322.91</v>
      </c>
      <c r="E1309" s="36" t="n">
        <v>135.3</v>
      </c>
      <c r="F1309" s="36" t="n">
        <v>1458.21</v>
      </c>
      <c r="G1309" s="5" t="n">
        <f aca="false">LEN(A1309)</f>
        <v>9</v>
      </c>
    </row>
    <row r="1310" customFormat="false" ht="30" hidden="false" customHeight="false" outlineLevel="0" collapsed="false">
      <c r="A1310" s="33" t="s">
        <v>2635</v>
      </c>
      <c r="B1310" s="34" t="s">
        <v>2636</v>
      </c>
      <c r="C1310" s="35" t="s">
        <v>21</v>
      </c>
      <c r="D1310" s="36" t="n">
        <v>1099.84</v>
      </c>
      <c r="E1310" s="36" t="n">
        <v>135.3</v>
      </c>
      <c r="F1310" s="36" t="n">
        <v>1235.14</v>
      </c>
      <c r="G1310" s="5" t="n">
        <f aca="false">LEN(A1310)</f>
        <v>9</v>
      </c>
    </row>
    <row r="1311" customFormat="false" ht="15" hidden="false" customHeight="false" outlineLevel="0" collapsed="false">
      <c r="A1311" s="33" t="s">
        <v>2637</v>
      </c>
      <c r="B1311" s="34" t="s">
        <v>2638</v>
      </c>
      <c r="C1311" s="35" t="s">
        <v>73</v>
      </c>
      <c r="D1311" s="36" t="n">
        <v>1043.19</v>
      </c>
      <c r="E1311" s="36" t="n">
        <v>70.61</v>
      </c>
      <c r="F1311" s="36" t="n">
        <v>1113.8</v>
      </c>
      <c r="G1311" s="5" t="n">
        <f aca="false">LEN(A1311)</f>
        <v>9</v>
      </c>
    </row>
    <row r="1312" customFormat="false" ht="15" hidden="false" customHeight="false" outlineLevel="0" collapsed="false">
      <c r="A1312" s="33" t="s">
        <v>2639</v>
      </c>
      <c r="B1312" s="34" t="s">
        <v>2640</v>
      </c>
      <c r="C1312" s="35" t="s">
        <v>73</v>
      </c>
      <c r="D1312" s="36" t="n">
        <v>386.82</v>
      </c>
      <c r="E1312" s="36" t="n">
        <v>70.61</v>
      </c>
      <c r="F1312" s="36" t="n">
        <v>457.43</v>
      </c>
      <c r="G1312" s="5" t="n">
        <f aca="false">LEN(A1312)</f>
        <v>9</v>
      </c>
    </row>
    <row r="1313" customFormat="false" ht="15" hidden="false" customHeight="false" outlineLevel="0" collapsed="false">
      <c r="A1313" s="33" t="s">
        <v>2641</v>
      </c>
      <c r="B1313" s="34" t="s">
        <v>2642</v>
      </c>
      <c r="C1313" s="35" t="s">
        <v>73</v>
      </c>
      <c r="D1313" s="36" t="n">
        <v>1648.23</v>
      </c>
      <c r="E1313" s="36" t="n">
        <v>70.61</v>
      </c>
      <c r="F1313" s="36" t="n">
        <v>1718.84</v>
      </c>
      <c r="G1313" s="5" t="n">
        <f aca="false">LEN(A1313)</f>
        <v>9</v>
      </c>
    </row>
    <row r="1314" customFormat="false" ht="30" hidden="false" customHeight="false" outlineLevel="0" collapsed="false">
      <c r="A1314" s="33" t="s">
        <v>2643</v>
      </c>
      <c r="B1314" s="34" t="s">
        <v>2644</v>
      </c>
      <c r="C1314" s="35" t="s">
        <v>73</v>
      </c>
      <c r="D1314" s="36" t="n">
        <v>566.46</v>
      </c>
      <c r="E1314" s="36" t="n">
        <v>53.86</v>
      </c>
      <c r="F1314" s="36" t="n">
        <v>620.32</v>
      </c>
      <c r="G1314" s="5" t="n">
        <f aca="false">LEN(A1314)</f>
        <v>9</v>
      </c>
    </row>
    <row r="1315" customFormat="false" ht="30" hidden="false" customHeight="false" outlineLevel="0" collapsed="false">
      <c r="A1315" s="33" t="s">
        <v>2645</v>
      </c>
      <c r="B1315" s="34" t="s">
        <v>2646</v>
      </c>
      <c r="C1315" s="35" t="s">
        <v>73</v>
      </c>
      <c r="D1315" s="36" t="n">
        <v>603.66</v>
      </c>
      <c r="E1315" s="36" t="n">
        <v>70.61</v>
      </c>
      <c r="F1315" s="36" t="n">
        <v>674.27</v>
      </c>
      <c r="G1315" s="5" t="n">
        <f aca="false">LEN(A1315)</f>
        <v>9</v>
      </c>
    </row>
    <row r="1316" customFormat="false" ht="30" hidden="false" customHeight="false" outlineLevel="0" collapsed="false">
      <c r="A1316" s="33" t="s">
        <v>2647</v>
      </c>
      <c r="B1316" s="34" t="s">
        <v>2648</v>
      </c>
      <c r="C1316" s="35" t="s">
        <v>73</v>
      </c>
      <c r="D1316" s="36" t="n">
        <v>461.59</v>
      </c>
      <c r="E1316" s="36" t="n">
        <v>70.61</v>
      </c>
      <c r="F1316" s="36" t="n">
        <v>532.2</v>
      </c>
      <c r="G1316" s="5" t="n">
        <f aca="false">LEN(A1316)</f>
        <v>9</v>
      </c>
    </row>
    <row r="1317" customFormat="false" ht="15" hidden="false" customHeight="false" outlineLevel="0" collapsed="false">
      <c r="A1317" s="33" t="s">
        <v>2649</v>
      </c>
      <c r="B1317" s="34" t="s">
        <v>2650</v>
      </c>
      <c r="C1317" s="35" t="s">
        <v>73</v>
      </c>
      <c r="D1317" s="36" t="n">
        <v>1517.3</v>
      </c>
      <c r="E1317" s="36" t="n">
        <v>70.61</v>
      </c>
      <c r="F1317" s="36" t="n">
        <v>1587.91</v>
      </c>
      <c r="G1317" s="5" t="n">
        <f aca="false">LEN(A1317)</f>
        <v>9</v>
      </c>
    </row>
    <row r="1318" customFormat="false" ht="15" hidden="false" customHeight="false" outlineLevel="0" collapsed="false">
      <c r="A1318" s="33" t="s">
        <v>2651</v>
      </c>
      <c r="B1318" s="34" t="s">
        <v>2652</v>
      </c>
      <c r="C1318" s="35" t="s">
        <v>73</v>
      </c>
      <c r="D1318" s="36" t="n">
        <v>1576.98</v>
      </c>
      <c r="E1318" s="36" t="n">
        <v>70.61</v>
      </c>
      <c r="F1318" s="36" t="n">
        <v>1647.59</v>
      </c>
      <c r="G1318" s="5" t="n">
        <f aca="false">LEN(A1318)</f>
        <v>9</v>
      </c>
    </row>
    <row r="1319" customFormat="false" ht="30" hidden="false" customHeight="false" outlineLevel="0" collapsed="false">
      <c r="A1319" s="33" t="s">
        <v>2653</v>
      </c>
      <c r="B1319" s="34" t="s">
        <v>2654</v>
      </c>
      <c r="C1319" s="35" t="s">
        <v>73</v>
      </c>
      <c r="D1319" s="36" t="n">
        <v>1338.15</v>
      </c>
      <c r="E1319" s="36" t="n">
        <v>70.61</v>
      </c>
      <c r="F1319" s="36" t="n">
        <v>1408.76</v>
      </c>
      <c r="G1319" s="5" t="n">
        <f aca="false">LEN(A1319)</f>
        <v>9</v>
      </c>
    </row>
    <row r="1320" customFormat="false" ht="15" hidden="false" customHeight="false" outlineLevel="0" collapsed="false">
      <c r="A1320" s="33" t="s">
        <v>2655</v>
      </c>
      <c r="B1320" s="34" t="s">
        <v>2656</v>
      </c>
      <c r="C1320" s="35" t="s">
        <v>73</v>
      </c>
      <c r="D1320" s="36" t="n">
        <v>927.41</v>
      </c>
      <c r="E1320" s="36" t="n">
        <v>46.92</v>
      </c>
      <c r="F1320" s="36" t="n">
        <v>974.33</v>
      </c>
      <c r="G1320" s="5" t="n">
        <f aca="false">LEN(A1320)</f>
        <v>9</v>
      </c>
    </row>
    <row r="1321" customFormat="false" ht="15" hidden="false" customHeight="false" outlineLevel="0" collapsed="false">
      <c r="A1321" s="33" t="s">
        <v>2657</v>
      </c>
      <c r="B1321" s="34" t="s">
        <v>2658</v>
      </c>
      <c r="C1321" s="35" t="s">
        <v>73</v>
      </c>
      <c r="D1321" s="36" t="n">
        <v>649.99</v>
      </c>
      <c r="E1321" s="36" t="n">
        <v>57.47</v>
      </c>
      <c r="F1321" s="36" t="n">
        <v>707.46</v>
      </c>
      <c r="G1321" s="5" t="n">
        <f aca="false">LEN(A1321)</f>
        <v>9</v>
      </c>
    </row>
    <row r="1322" customFormat="false" ht="30" hidden="false" customHeight="false" outlineLevel="0" collapsed="false">
      <c r="A1322" s="33" t="s">
        <v>2659</v>
      </c>
      <c r="B1322" s="34" t="s">
        <v>2660</v>
      </c>
      <c r="C1322" s="35" t="s">
        <v>73</v>
      </c>
      <c r="D1322" s="36" t="n">
        <v>1257.92</v>
      </c>
      <c r="E1322" s="36" t="n">
        <v>46.92</v>
      </c>
      <c r="F1322" s="36" t="n">
        <v>1304.84</v>
      </c>
      <c r="G1322" s="5" t="n">
        <f aca="false">LEN(A1322)</f>
        <v>9</v>
      </c>
    </row>
    <row r="1323" customFormat="false" ht="30" hidden="false" customHeight="false" outlineLevel="0" collapsed="false">
      <c r="A1323" s="33" t="s">
        <v>2661</v>
      </c>
      <c r="B1323" s="34" t="s">
        <v>2662</v>
      </c>
      <c r="C1323" s="35" t="s">
        <v>73</v>
      </c>
      <c r="D1323" s="36" t="n">
        <v>1240.58</v>
      </c>
      <c r="E1323" s="36" t="n">
        <v>46.92</v>
      </c>
      <c r="F1323" s="36" t="n">
        <v>1287.5</v>
      </c>
      <c r="G1323" s="5" t="n">
        <f aca="false">LEN(A1323)</f>
        <v>9</v>
      </c>
    </row>
    <row r="1324" customFormat="false" ht="15" hidden="false" customHeight="false" outlineLevel="0" collapsed="false">
      <c r="A1324" s="33" t="s">
        <v>2663</v>
      </c>
      <c r="B1324" s="34" t="s">
        <v>2664</v>
      </c>
      <c r="C1324" s="35" t="s">
        <v>73</v>
      </c>
      <c r="D1324" s="36" t="n">
        <v>1502.13</v>
      </c>
      <c r="E1324" s="36" t="n">
        <v>23.55</v>
      </c>
      <c r="F1324" s="36" t="n">
        <v>1525.68</v>
      </c>
      <c r="G1324" s="5" t="n">
        <f aca="false">LEN(A1324)</f>
        <v>9</v>
      </c>
    </row>
    <row r="1325" customFormat="false" ht="15" hidden="false" customHeight="false" outlineLevel="0" collapsed="false">
      <c r="A1325" s="33" t="s">
        <v>2665</v>
      </c>
      <c r="B1325" s="34" t="s">
        <v>2666</v>
      </c>
      <c r="C1325" s="35" t="s">
        <v>73</v>
      </c>
      <c r="D1325" s="36" t="n">
        <v>284.24</v>
      </c>
      <c r="E1325" s="36" t="n">
        <v>37.11</v>
      </c>
      <c r="F1325" s="36" t="n">
        <v>321.35</v>
      </c>
      <c r="G1325" s="5" t="n">
        <f aca="false">LEN(A1325)</f>
        <v>9</v>
      </c>
    </row>
    <row r="1326" customFormat="false" ht="30" hidden="false" customHeight="false" outlineLevel="0" collapsed="false">
      <c r="A1326" s="33" t="s">
        <v>2667</v>
      </c>
      <c r="B1326" s="34" t="s">
        <v>2668</v>
      </c>
      <c r="C1326" s="35" t="s">
        <v>73</v>
      </c>
      <c r="D1326" s="36" t="n">
        <v>560.81</v>
      </c>
      <c r="E1326" s="36" t="n">
        <v>70.61</v>
      </c>
      <c r="F1326" s="36" t="n">
        <v>631.42</v>
      </c>
      <c r="G1326" s="5" t="n">
        <f aca="false">LEN(A1326)</f>
        <v>9</v>
      </c>
    </row>
    <row r="1327" customFormat="false" ht="30" hidden="false" customHeight="false" outlineLevel="0" collapsed="false">
      <c r="A1327" s="33" t="s">
        <v>2669</v>
      </c>
      <c r="B1327" s="34" t="s">
        <v>2670</v>
      </c>
      <c r="C1327" s="35" t="s">
        <v>73</v>
      </c>
      <c r="D1327" s="36" t="n">
        <v>1313.87</v>
      </c>
      <c r="E1327" s="36" t="n">
        <v>112.09</v>
      </c>
      <c r="F1327" s="36" t="n">
        <v>1425.96</v>
      </c>
      <c r="G1327" s="5" t="n">
        <f aca="false">LEN(A1327)</f>
        <v>9</v>
      </c>
    </row>
    <row r="1328" customFormat="false" ht="30" hidden="false" customHeight="false" outlineLevel="0" collapsed="false">
      <c r="A1328" s="33" t="s">
        <v>2671</v>
      </c>
      <c r="B1328" s="34" t="s">
        <v>2672</v>
      </c>
      <c r="C1328" s="35" t="s">
        <v>73</v>
      </c>
      <c r="D1328" s="36" t="n">
        <v>5329.8</v>
      </c>
      <c r="E1328" s="36" t="n">
        <v>138.3</v>
      </c>
      <c r="F1328" s="36" t="n">
        <v>5468.1</v>
      </c>
      <c r="G1328" s="5" t="n">
        <f aca="false">LEN(A1328)</f>
        <v>9</v>
      </c>
    </row>
    <row r="1329" customFormat="false" ht="30" hidden="false" customHeight="false" outlineLevel="0" collapsed="false">
      <c r="A1329" s="33" t="s">
        <v>2673</v>
      </c>
      <c r="B1329" s="34" t="s">
        <v>2674</v>
      </c>
      <c r="C1329" s="35" t="s">
        <v>73</v>
      </c>
      <c r="D1329" s="36" t="n">
        <v>824.26</v>
      </c>
      <c r="E1329" s="36" t="n">
        <v>50.31</v>
      </c>
      <c r="F1329" s="36" t="n">
        <v>874.57</v>
      </c>
      <c r="G1329" s="5" t="n">
        <f aca="false">LEN(A1329)</f>
        <v>9</v>
      </c>
    </row>
    <row r="1330" customFormat="false" ht="30" hidden="false" customHeight="false" outlineLevel="0" collapsed="false">
      <c r="A1330" s="33" t="s">
        <v>2675</v>
      </c>
      <c r="B1330" s="34" t="s">
        <v>2676</v>
      </c>
      <c r="C1330" s="35" t="s">
        <v>73</v>
      </c>
      <c r="D1330" s="36" t="n">
        <v>1876.84</v>
      </c>
      <c r="E1330" s="36" t="n">
        <v>53.62</v>
      </c>
      <c r="F1330" s="36" t="n">
        <v>1930.46</v>
      </c>
      <c r="G1330" s="5" t="n">
        <f aca="false">LEN(A1330)</f>
        <v>9</v>
      </c>
    </row>
    <row r="1331" customFormat="false" ht="30" hidden="false" customHeight="false" outlineLevel="0" collapsed="false">
      <c r="A1331" s="33" t="s">
        <v>2677</v>
      </c>
      <c r="B1331" s="34" t="s">
        <v>2678</v>
      </c>
      <c r="C1331" s="35" t="s">
        <v>73</v>
      </c>
      <c r="D1331" s="36" t="n">
        <v>528.78</v>
      </c>
      <c r="E1331" s="36" t="n">
        <v>70.61</v>
      </c>
      <c r="F1331" s="36" t="n">
        <v>599.39</v>
      </c>
      <c r="G1331" s="5" t="n">
        <f aca="false">LEN(A1331)</f>
        <v>9</v>
      </c>
    </row>
    <row r="1332" customFormat="false" ht="15" hidden="false" customHeight="false" outlineLevel="0" collapsed="false">
      <c r="A1332" s="29" t="s">
        <v>2679</v>
      </c>
      <c r="B1332" s="30" t="s">
        <v>2680</v>
      </c>
      <c r="C1332" s="31"/>
      <c r="D1332" s="32"/>
      <c r="E1332" s="32"/>
      <c r="F1332" s="32"/>
      <c r="G1332" s="5" t="n">
        <f aca="false">LEN(A1332)</f>
        <v>5</v>
      </c>
    </row>
    <row r="1333" customFormat="false" ht="30" hidden="false" customHeight="false" outlineLevel="0" collapsed="false">
      <c r="A1333" s="33" t="s">
        <v>2681</v>
      </c>
      <c r="B1333" s="34" t="s">
        <v>2682</v>
      </c>
      <c r="C1333" s="35" t="s">
        <v>129</v>
      </c>
      <c r="D1333" s="36" t="n">
        <v>768.01</v>
      </c>
      <c r="E1333" s="36" t="n">
        <v>37.11</v>
      </c>
      <c r="F1333" s="36" t="n">
        <v>805.12</v>
      </c>
      <c r="G1333" s="5" t="n">
        <f aca="false">LEN(A1333)</f>
        <v>9</v>
      </c>
    </row>
    <row r="1334" customFormat="false" ht="15" hidden="false" customHeight="false" outlineLevel="0" collapsed="false">
      <c r="A1334" s="33" t="s">
        <v>2683</v>
      </c>
      <c r="B1334" s="34" t="s">
        <v>2684</v>
      </c>
      <c r="C1334" s="35" t="s">
        <v>129</v>
      </c>
      <c r="D1334" s="36" t="n">
        <v>720.94</v>
      </c>
      <c r="E1334" s="36" t="n">
        <v>14.84</v>
      </c>
      <c r="F1334" s="36" t="n">
        <v>735.78</v>
      </c>
      <c r="G1334" s="5" t="n">
        <f aca="false">LEN(A1334)</f>
        <v>9</v>
      </c>
    </row>
    <row r="1335" customFormat="false" ht="15" hidden="false" customHeight="false" outlineLevel="0" collapsed="false">
      <c r="A1335" s="33" t="s">
        <v>2685</v>
      </c>
      <c r="B1335" s="34" t="s">
        <v>2686</v>
      </c>
      <c r="C1335" s="35" t="s">
        <v>129</v>
      </c>
      <c r="D1335" s="36" t="n">
        <v>1272.93</v>
      </c>
      <c r="E1335" s="36" t="n">
        <v>37.11</v>
      </c>
      <c r="F1335" s="36" t="n">
        <v>1310.04</v>
      </c>
      <c r="G1335" s="5" t="n">
        <f aca="false">LEN(A1335)</f>
        <v>9</v>
      </c>
    </row>
    <row r="1336" customFormat="false" ht="15" hidden="false" customHeight="false" outlineLevel="0" collapsed="false">
      <c r="A1336" s="33" t="s">
        <v>2687</v>
      </c>
      <c r="B1336" s="34" t="s">
        <v>2688</v>
      </c>
      <c r="C1336" s="35" t="s">
        <v>73</v>
      </c>
      <c r="D1336" s="36" t="n">
        <v>1421.14</v>
      </c>
      <c r="E1336" s="36" t="n">
        <v>74.22</v>
      </c>
      <c r="F1336" s="36" t="n">
        <v>1495.36</v>
      </c>
      <c r="G1336" s="5" t="n">
        <f aca="false">LEN(A1336)</f>
        <v>9</v>
      </c>
    </row>
    <row r="1337" customFormat="false" ht="30" hidden="false" customHeight="false" outlineLevel="0" collapsed="false">
      <c r="A1337" s="33" t="s">
        <v>2689</v>
      </c>
      <c r="B1337" s="34" t="s">
        <v>2690</v>
      </c>
      <c r="C1337" s="35" t="s">
        <v>73</v>
      </c>
      <c r="D1337" s="36" t="n">
        <v>978.96</v>
      </c>
      <c r="E1337" s="36" t="n">
        <v>12.25</v>
      </c>
      <c r="F1337" s="36" t="n">
        <v>991.21</v>
      </c>
      <c r="G1337" s="5" t="n">
        <f aca="false">LEN(A1337)</f>
        <v>9</v>
      </c>
    </row>
    <row r="1338" customFormat="false" ht="30" hidden="false" customHeight="false" outlineLevel="0" collapsed="false">
      <c r="A1338" s="33" t="s">
        <v>2691</v>
      </c>
      <c r="B1338" s="34" t="s">
        <v>2692</v>
      </c>
      <c r="C1338" s="35" t="s">
        <v>73</v>
      </c>
      <c r="D1338" s="36" t="n">
        <v>685.02</v>
      </c>
      <c r="E1338" s="36" t="n">
        <v>37.11</v>
      </c>
      <c r="F1338" s="36" t="n">
        <v>722.13</v>
      </c>
      <c r="G1338" s="5" t="n">
        <f aca="false">LEN(A1338)</f>
        <v>9</v>
      </c>
    </row>
    <row r="1339" customFormat="false" ht="30" hidden="false" customHeight="false" outlineLevel="0" collapsed="false">
      <c r="A1339" s="33" t="s">
        <v>2693</v>
      </c>
      <c r="B1339" s="34" t="s">
        <v>2694</v>
      </c>
      <c r="C1339" s="35" t="s">
        <v>73</v>
      </c>
      <c r="D1339" s="36" t="n">
        <v>1088.29</v>
      </c>
      <c r="E1339" s="36" t="n">
        <v>23.55</v>
      </c>
      <c r="F1339" s="36" t="n">
        <v>1111.84</v>
      </c>
      <c r="G1339" s="5" t="n">
        <f aca="false">LEN(A1339)</f>
        <v>9</v>
      </c>
    </row>
    <row r="1340" customFormat="false" ht="30" hidden="false" customHeight="false" outlineLevel="0" collapsed="false">
      <c r="A1340" s="33" t="s">
        <v>2695</v>
      </c>
      <c r="B1340" s="34" t="s">
        <v>2696</v>
      </c>
      <c r="C1340" s="35" t="s">
        <v>73</v>
      </c>
      <c r="D1340" s="36" t="n">
        <v>559</v>
      </c>
      <c r="E1340" s="36" t="n">
        <v>46.92</v>
      </c>
      <c r="F1340" s="36" t="n">
        <v>605.92</v>
      </c>
      <c r="G1340" s="5" t="n">
        <f aca="false">LEN(A1340)</f>
        <v>9</v>
      </c>
    </row>
    <row r="1341" customFormat="false" ht="15" hidden="false" customHeight="false" outlineLevel="0" collapsed="false">
      <c r="A1341" s="33" t="s">
        <v>2697</v>
      </c>
      <c r="B1341" s="34" t="s">
        <v>2698</v>
      </c>
      <c r="C1341" s="35" t="s">
        <v>129</v>
      </c>
      <c r="D1341" s="36" t="n">
        <v>166.25</v>
      </c>
      <c r="E1341" s="36" t="n">
        <v>18.56</v>
      </c>
      <c r="F1341" s="36" t="n">
        <v>184.81</v>
      </c>
      <c r="G1341" s="5" t="n">
        <f aca="false">LEN(A1341)</f>
        <v>9</v>
      </c>
    </row>
    <row r="1342" customFormat="false" ht="15" hidden="false" customHeight="false" outlineLevel="0" collapsed="false">
      <c r="A1342" s="33" t="s">
        <v>2699</v>
      </c>
      <c r="B1342" s="34" t="s">
        <v>2700</v>
      </c>
      <c r="C1342" s="35" t="s">
        <v>129</v>
      </c>
      <c r="D1342" s="36" t="n">
        <v>194.52</v>
      </c>
      <c r="E1342" s="36" t="n">
        <v>18.56</v>
      </c>
      <c r="F1342" s="36" t="n">
        <v>213.08</v>
      </c>
      <c r="G1342" s="5" t="n">
        <f aca="false">LEN(A1342)</f>
        <v>9</v>
      </c>
    </row>
    <row r="1343" customFormat="false" ht="30" hidden="false" customHeight="false" outlineLevel="0" collapsed="false">
      <c r="A1343" s="33" t="s">
        <v>2701</v>
      </c>
      <c r="B1343" s="34" t="s">
        <v>2702</v>
      </c>
      <c r="C1343" s="35" t="s">
        <v>73</v>
      </c>
      <c r="D1343" s="36" t="n">
        <v>1258.58</v>
      </c>
      <c r="E1343" s="36" t="n">
        <v>53.86</v>
      </c>
      <c r="F1343" s="36" t="n">
        <v>1312.44</v>
      </c>
      <c r="G1343" s="5" t="n">
        <f aca="false">LEN(A1343)</f>
        <v>9</v>
      </c>
    </row>
    <row r="1344" customFormat="false" ht="30" hidden="false" customHeight="false" outlineLevel="0" collapsed="false">
      <c r="A1344" s="33" t="s">
        <v>2703</v>
      </c>
      <c r="B1344" s="34" t="s">
        <v>2704</v>
      </c>
      <c r="C1344" s="35" t="s">
        <v>73</v>
      </c>
      <c r="D1344" s="36" t="n">
        <v>1099.45</v>
      </c>
      <c r="E1344" s="36" t="n">
        <v>23.55</v>
      </c>
      <c r="F1344" s="36" t="n">
        <v>1123</v>
      </c>
      <c r="G1344" s="5" t="n">
        <f aca="false">LEN(A1344)</f>
        <v>9</v>
      </c>
    </row>
    <row r="1345" customFormat="false" ht="30" hidden="false" customHeight="false" outlineLevel="0" collapsed="false">
      <c r="A1345" s="33" t="s">
        <v>2705</v>
      </c>
      <c r="B1345" s="34" t="s">
        <v>2706</v>
      </c>
      <c r="C1345" s="35" t="s">
        <v>73</v>
      </c>
      <c r="D1345" s="36" t="n">
        <v>906.22</v>
      </c>
      <c r="E1345" s="36" t="n">
        <v>46.92</v>
      </c>
      <c r="F1345" s="36" t="n">
        <v>953.14</v>
      </c>
      <c r="G1345" s="5" t="n">
        <f aca="false">LEN(A1345)</f>
        <v>9</v>
      </c>
    </row>
    <row r="1346" customFormat="false" ht="30" hidden="false" customHeight="false" outlineLevel="0" collapsed="false">
      <c r="A1346" s="33" t="s">
        <v>2707</v>
      </c>
      <c r="B1346" s="34" t="s">
        <v>2708</v>
      </c>
      <c r="C1346" s="35" t="s">
        <v>73</v>
      </c>
      <c r="D1346" s="36" t="n">
        <v>708.12</v>
      </c>
      <c r="E1346" s="36" t="n">
        <v>14.84</v>
      </c>
      <c r="F1346" s="36" t="n">
        <v>722.96</v>
      </c>
      <c r="G1346" s="5" t="n">
        <f aca="false">LEN(A1346)</f>
        <v>9</v>
      </c>
    </row>
    <row r="1347" customFormat="false" ht="45" hidden="false" customHeight="false" outlineLevel="0" collapsed="false">
      <c r="A1347" s="33" t="s">
        <v>2709</v>
      </c>
      <c r="B1347" s="34" t="s">
        <v>2710</v>
      </c>
      <c r="C1347" s="35" t="s">
        <v>73</v>
      </c>
      <c r="D1347" s="36" t="n">
        <v>551.11</v>
      </c>
      <c r="E1347" s="36"/>
      <c r="F1347" s="36" t="n">
        <v>551.11</v>
      </c>
      <c r="G1347" s="5" t="n">
        <f aca="false">LEN(A1347)</f>
        <v>9</v>
      </c>
    </row>
    <row r="1348" customFormat="false" ht="15" hidden="false" customHeight="false" outlineLevel="0" collapsed="false">
      <c r="A1348" s="29" t="s">
        <v>2711</v>
      </c>
      <c r="B1348" s="30" t="s">
        <v>2712</v>
      </c>
      <c r="C1348" s="31"/>
      <c r="D1348" s="32"/>
      <c r="E1348" s="32"/>
      <c r="F1348" s="32"/>
      <c r="G1348" s="5" t="n">
        <f aca="false">LEN(A1348)</f>
        <v>5</v>
      </c>
    </row>
    <row r="1349" customFormat="false" ht="30" hidden="false" customHeight="false" outlineLevel="0" collapsed="false">
      <c r="A1349" s="33" t="s">
        <v>2713</v>
      </c>
      <c r="B1349" s="34" t="s">
        <v>2714</v>
      </c>
      <c r="C1349" s="35" t="s">
        <v>73</v>
      </c>
      <c r="D1349" s="36" t="n">
        <v>2787.07</v>
      </c>
      <c r="E1349" s="36" t="n">
        <v>53.07</v>
      </c>
      <c r="F1349" s="36" t="n">
        <v>2840.14</v>
      </c>
      <c r="G1349" s="5" t="n">
        <f aca="false">LEN(A1349)</f>
        <v>9</v>
      </c>
    </row>
    <row r="1350" customFormat="false" ht="30" hidden="false" customHeight="false" outlineLevel="0" collapsed="false">
      <c r="A1350" s="33" t="s">
        <v>2715</v>
      </c>
      <c r="B1350" s="34" t="s">
        <v>2716</v>
      </c>
      <c r="C1350" s="35" t="s">
        <v>73</v>
      </c>
      <c r="D1350" s="36" t="n">
        <v>1682.07</v>
      </c>
      <c r="E1350" s="36" t="n">
        <v>53.07</v>
      </c>
      <c r="F1350" s="36" t="n">
        <v>1735.14</v>
      </c>
      <c r="G1350" s="5" t="n">
        <f aca="false">LEN(A1350)</f>
        <v>9</v>
      </c>
    </row>
    <row r="1351" customFormat="false" ht="30" hidden="false" customHeight="false" outlineLevel="0" collapsed="false">
      <c r="A1351" s="33" t="s">
        <v>2717</v>
      </c>
      <c r="B1351" s="34" t="s">
        <v>2718</v>
      </c>
      <c r="C1351" s="35" t="s">
        <v>73</v>
      </c>
      <c r="D1351" s="36" t="n">
        <v>1816.09</v>
      </c>
      <c r="E1351" s="36" t="n">
        <v>53.07</v>
      </c>
      <c r="F1351" s="36" t="n">
        <v>1869.16</v>
      </c>
      <c r="G1351" s="5" t="n">
        <f aca="false">LEN(A1351)</f>
        <v>9</v>
      </c>
    </row>
    <row r="1352" customFormat="false" ht="30" hidden="false" customHeight="false" outlineLevel="0" collapsed="false">
      <c r="A1352" s="33" t="s">
        <v>2719</v>
      </c>
      <c r="B1352" s="34" t="s">
        <v>2720</v>
      </c>
      <c r="C1352" s="35" t="s">
        <v>73</v>
      </c>
      <c r="D1352" s="36" t="n">
        <v>2741.1</v>
      </c>
      <c r="E1352" s="36" t="n">
        <v>53.07</v>
      </c>
      <c r="F1352" s="36" t="n">
        <v>2794.17</v>
      </c>
      <c r="G1352" s="5" t="n">
        <f aca="false">LEN(A1352)</f>
        <v>9</v>
      </c>
    </row>
    <row r="1353" customFormat="false" ht="30" hidden="false" customHeight="false" outlineLevel="0" collapsed="false">
      <c r="A1353" s="33" t="s">
        <v>2721</v>
      </c>
      <c r="B1353" s="34" t="s">
        <v>2722</v>
      </c>
      <c r="C1353" s="35" t="s">
        <v>73</v>
      </c>
      <c r="D1353" s="36" t="n">
        <v>2183.93</v>
      </c>
      <c r="E1353" s="36" t="n">
        <v>97.5</v>
      </c>
      <c r="F1353" s="36" t="n">
        <v>2281.43</v>
      </c>
      <c r="G1353" s="5" t="n">
        <f aca="false">LEN(A1353)</f>
        <v>9</v>
      </c>
    </row>
    <row r="1354" customFormat="false" ht="30" hidden="false" customHeight="false" outlineLevel="0" collapsed="false">
      <c r="A1354" s="33" t="s">
        <v>2723</v>
      </c>
      <c r="B1354" s="34" t="s">
        <v>2724</v>
      </c>
      <c r="C1354" s="35" t="s">
        <v>73</v>
      </c>
      <c r="D1354" s="36" t="n">
        <v>3281.89</v>
      </c>
      <c r="E1354" s="36" t="n">
        <v>97.5</v>
      </c>
      <c r="F1354" s="36" t="n">
        <v>3379.39</v>
      </c>
      <c r="G1354" s="5" t="n">
        <f aca="false">LEN(A1354)</f>
        <v>9</v>
      </c>
    </row>
    <row r="1355" customFormat="false" ht="45" hidden="false" customHeight="false" outlineLevel="0" collapsed="false">
      <c r="A1355" s="33" t="s">
        <v>2725</v>
      </c>
      <c r="B1355" s="34" t="s">
        <v>2726</v>
      </c>
      <c r="C1355" s="35" t="s">
        <v>73</v>
      </c>
      <c r="D1355" s="36" t="n">
        <v>2674.67</v>
      </c>
      <c r="E1355" s="36" t="n">
        <v>97.5</v>
      </c>
      <c r="F1355" s="36" t="n">
        <v>2772.17</v>
      </c>
      <c r="G1355" s="5" t="n">
        <f aca="false">LEN(A1355)</f>
        <v>9</v>
      </c>
    </row>
    <row r="1356" customFormat="false" ht="45" hidden="false" customHeight="false" outlineLevel="0" collapsed="false">
      <c r="A1356" s="33" t="s">
        <v>2727</v>
      </c>
      <c r="B1356" s="34" t="s">
        <v>2728</v>
      </c>
      <c r="C1356" s="35" t="s">
        <v>73</v>
      </c>
      <c r="D1356" s="36" t="n">
        <v>3333.76</v>
      </c>
      <c r="E1356" s="36" t="n">
        <v>97.5</v>
      </c>
      <c r="F1356" s="36" t="n">
        <v>3431.26</v>
      </c>
      <c r="G1356" s="5" t="n">
        <f aca="false">LEN(A1356)</f>
        <v>9</v>
      </c>
    </row>
    <row r="1357" customFormat="false" ht="30" hidden="false" customHeight="false" outlineLevel="0" collapsed="false">
      <c r="A1357" s="33" t="s">
        <v>2729</v>
      </c>
      <c r="B1357" s="34" t="s">
        <v>2730</v>
      </c>
      <c r="C1357" s="35" t="s">
        <v>73</v>
      </c>
      <c r="D1357" s="36" t="n">
        <v>2084.34</v>
      </c>
      <c r="E1357" s="36" t="n">
        <v>53.07</v>
      </c>
      <c r="F1357" s="36" t="n">
        <v>2137.41</v>
      </c>
      <c r="G1357" s="5" t="n">
        <f aca="false">LEN(A1357)</f>
        <v>9</v>
      </c>
    </row>
    <row r="1358" customFormat="false" ht="30" hidden="false" customHeight="false" outlineLevel="0" collapsed="false">
      <c r="A1358" s="33" t="s">
        <v>2731</v>
      </c>
      <c r="B1358" s="34" t="s">
        <v>2732</v>
      </c>
      <c r="C1358" s="35" t="s">
        <v>73</v>
      </c>
      <c r="D1358" s="36" t="n">
        <v>2056.13</v>
      </c>
      <c r="E1358" s="36" t="n">
        <v>53.07</v>
      </c>
      <c r="F1358" s="36" t="n">
        <v>2109.2</v>
      </c>
      <c r="G1358" s="5" t="n">
        <f aca="false">LEN(A1358)</f>
        <v>9</v>
      </c>
    </row>
    <row r="1359" customFormat="false" ht="30" hidden="false" customHeight="false" outlineLevel="0" collapsed="false">
      <c r="A1359" s="33" t="s">
        <v>2733</v>
      </c>
      <c r="B1359" s="34" t="s">
        <v>2734</v>
      </c>
      <c r="C1359" s="35" t="s">
        <v>73</v>
      </c>
      <c r="D1359" s="36" t="n">
        <v>3156</v>
      </c>
      <c r="E1359" s="36" t="n">
        <v>53.07</v>
      </c>
      <c r="F1359" s="36" t="n">
        <v>3209.07</v>
      </c>
      <c r="G1359" s="5" t="n">
        <f aca="false">LEN(A1359)</f>
        <v>9</v>
      </c>
    </row>
    <row r="1360" customFormat="false" ht="30" hidden="false" customHeight="false" outlineLevel="0" collapsed="false">
      <c r="A1360" s="33" t="s">
        <v>2735</v>
      </c>
      <c r="B1360" s="34" t="s">
        <v>2736</v>
      </c>
      <c r="C1360" s="35" t="s">
        <v>73</v>
      </c>
      <c r="D1360" s="36" t="n">
        <v>2621.26</v>
      </c>
      <c r="E1360" s="36" t="n">
        <v>97.5</v>
      </c>
      <c r="F1360" s="36" t="n">
        <v>2718.76</v>
      </c>
      <c r="G1360" s="5" t="n">
        <f aca="false">LEN(A1360)</f>
        <v>9</v>
      </c>
    </row>
    <row r="1361" customFormat="false" ht="30" hidden="false" customHeight="false" outlineLevel="0" collapsed="false">
      <c r="A1361" s="33" t="s">
        <v>2737</v>
      </c>
      <c r="B1361" s="34" t="s">
        <v>2738</v>
      </c>
      <c r="C1361" s="35" t="s">
        <v>73</v>
      </c>
      <c r="D1361" s="36" t="n">
        <v>3720.25</v>
      </c>
      <c r="E1361" s="36" t="n">
        <v>97.5</v>
      </c>
      <c r="F1361" s="36" t="n">
        <v>3817.75</v>
      </c>
      <c r="G1361" s="5" t="n">
        <f aca="false">LEN(A1361)</f>
        <v>9</v>
      </c>
    </row>
    <row r="1362" customFormat="false" ht="45" hidden="false" customHeight="false" outlineLevel="0" collapsed="false">
      <c r="A1362" s="33" t="s">
        <v>2739</v>
      </c>
      <c r="B1362" s="34" t="s">
        <v>2740</v>
      </c>
      <c r="C1362" s="35" t="s">
        <v>73</v>
      </c>
      <c r="D1362" s="36" t="n">
        <v>2862.12</v>
      </c>
      <c r="E1362" s="36" t="n">
        <v>97.5</v>
      </c>
      <c r="F1362" s="36" t="n">
        <v>2959.62</v>
      </c>
      <c r="G1362" s="5" t="n">
        <f aca="false">LEN(A1362)</f>
        <v>9</v>
      </c>
    </row>
    <row r="1363" customFormat="false" ht="45" hidden="false" customHeight="false" outlineLevel="0" collapsed="false">
      <c r="A1363" s="33" t="s">
        <v>2741</v>
      </c>
      <c r="B1363" s="34" t="s">
        <v>2742</v>
      </c>
      <c r="C1363" s="35" t="s">
        <v>73</v>
      </c>
      <c r="D1363" s="36" t="n">
        <v>3759.19</v>
      </c>
      <c r="E1363" s="36" t="n">
        <v>97.5</v>
      </c>
      <c r="F1363" s="36" t="n">
        <v>3856.69</v>
      </c>
      <c r="G1363" s="5" t="n">
        <f aca="false">LEN(A1363)</f>
        <v>9</v>
      </c>
    </row>
    <row r="1364" customFormat="false" ht="45" hidden="false" customHeight="false" outlineLevel="0" collapsed="false">
      <c r="A1364" s="33" t="s">
        <v>2743</v>
      </c>
      <c r="B1364" s="34" t="s">
        <v>2744</v>
      </c>
      <c r="C1364" s="35" t="s">
        <v>73</v>
      </c>
      <c r="D1364" s="36" t="n">
        <v>3810.32</v>
      </c>
      <c r="E1364" s="36" t="n">
        <v>97.5</v>
      </c>
      <c r="F1364" s="36" t="n">
        <v>3907.82</v>
      </c>
      <c r="G1364" s="5" t="n">
        <f aca="false">LEN(A1364)</f>
        <v>9</v>
      </c>
    </row>
    <row r="1365" customFormat="false" ht="45" hidden="false" customHeight="false" outlineLevel="0" collapsed="false">
      <c r="A1365" s="33" t="s">
        <v>2745</v>
      </c>
      <c r="B1365" s="34" t="s">
        <v>2746</v>
      </c>
      <c r="C1365" s="35" t="s">
        <v>73</v>
      </c>
      <c r="D1365" s="36" t="n">
        <v>3707.54</v>
      </c>
      <c r="E1365" s="36" t="n">
        <v>53.07</v>
      </c>
      <c r="F1365" s="36" t="n">
        <v>3760.61</v>
      </c>
      <c r="G1365" s="5" t="n">
        <f aca="false">LEN(A1365)</f>
        <v>9</v>
      </c>
    </row>
    <row r="1366" customFormat="false" ht="30" hidden="false" customHeight="false" outlineLevel="0" collapsed="false">
      <c r="A1366" s="33" t="s">
        <v>2747</v>
      </c>
      <c r="B1366" s="34" t="s">
        <v>2748</v>
      </c>
      <c r="C1366" s="35" t="s">
        <v>73</v>
      </c>
      <c r="D1366" s="36" t="n">
        <v>3095.53</v>
      </c>
      <c r="E1366" s="36" t="n">
        <v>53.07</v>
      </c>
      <c r="F1366" s="36" t="n">
        <v>3148.6</v>
      </c>
      <c r="G1366" s="5" t="n">
        <f aca="false">LEN(A1366)</f>
        <v>9</v>
      </c>
    </row>
    <row r="1367" customFormat="false" ht="45" hidden="false" customHeight="false" outlineLevel="0" collapsed="false">
      <c r="A1367" s="33" t="s">
        <v>2749</v>
      </c>
      <c r="B1367" s="34" t="s">
        <v>2750</v>
      </c>
      <c r="C1367" s="35" t="s">
        <v>73</v>
      </c>
      <c r="D1367" s="36" t="n">
        <v>3904.48</v>
      </c>
      <c r="E1367" s="36" t="n">
        <v>53.07</v>
      </c>
      <c r="F1367" s="36" t="n">
        <v>3957.55</v>
      </c>
      <c r="G1367" s="5" t="n">
        <f aca="false">LEN(A1367)</f>
        <v>9</v>
      </c>
    </row>
    <row r="1368" customFormat="false" ht="45" hidden="false" customHeight="false" outlineLevel="0" collapsed="false">
      <c r="A1368" s="33" t="s">
        <v>2751</v>
      </c>
      <c r="B1368" s="34" t="s">
        <v>2752</v>
      </c>
      <c r="C1368" s="35" t="s">
        <v>73</v>
      </c>
      <c r="D1368" s="36" t="n">
        <v>2824.33</v>
      </c>
      <c r="E1368" s="36" t="n">
        <v>217.4</v>
      </c>
      <c r="F1368" s="36" t="n">
        <v>3041.73</v>
      </c>
      <c r="G1368" s="5" t="n">
        <f aca="false">LEN(A1368)</f>
        <v>9</v>
      </c>
    </row>
    <row r="1369" customFormat="false" ht="30" hidden="false" customHeight="false" outlineLevel="0" collapsed="false">
      <c r="A1369" s="33" t="s">
        <v>2753</v>
      </c>
      <c r="B1369" s="34" t="s">
        <v>2754</v>
      </c>
      <c r="C1369" s="35" t="s">
        <v>73</v>
      </c>
      <c r="D1369" s="36" t="n">
        <v>2356.71</v>
      </c>
      <c r="E1369" s="36" t="n">
        <v>53.07</v>
      </c>
      <c r="F1369" s="36" t="n">
        <v>2409.78</v>
      </c>
      <c r="G1369" s="5" t="n">
        <f aca="false">LEN(A1369)</f>
        <v>9</v>
      </c>
    </row>
    <row r="1370" customFormat="false" ht="30" hidden="false" customHeight="false" outlineLevel="0" collapsed="false">
      <c r="A1370" s="33" t="s">
        <v>2755</v>
      </c>
      <c r="B1370" s="34" t="s">
        <v>2756</v>
      </c>
      <c r="C1370" s="35" t="s">
        <v>73</v>
      </c>
      <c r="D1370" s="36" t="n">
        <v>1465.27</v>
      </c>
      <c r="E1370" s="36" t="n">
        <v>53.07</v>
      </c>
      <c r="F1370" s="36" t="n">
        <v>1518.34</v>
      </c>
      <c r="G1370" s="5" t="n">
        <f aca="false">LEN(A1370)</f>
        <v>9</v>
      </c>
    </row>
    <row r="1371" customFormat="false" ht="30" hidden="false" customHeight="false" outlineLevel="0" collapsed="false">
      <c r="A1371" s="33" t="s">
        <v>2757</v>
      </c>
      <c r="B1371" s="34" t="s">
        <v>2758</v>
      </c>
      <c r="C1371" s="35" t="s">
        <v>73</v>
      </c>
      <c r="D1371" s="36" t="n">
        <v>2411.47</v>
      </c>
      <c r="E1371" s="36" t="n">
        <v>53.07</v>
      </c>
      <c r="F1371" s="36" t="n">
        <v>2464.54</v>
      </c>
      <c r="G1371" s="5" t="n">
        <f aca="false">LEN(A1371)</f>
        <v>9</v>
      </c>
    </row>
    <row r="1372" customFormat="false" ht="30" hidden="false" customHeight="false" outlineLevel="0" collapsed="false">
      <c r="A1372" s="33" t="s">
        <v>2759</v>
      </c>
      <c r="B1372" s="34" t="s">
        <v>2760</v>
      </c>
      <c r="C1372" s="35" t="s">
        <v>73</v>
      </c>
      <c r="D1372" s="36" t="n">
        <v>2031.69</v>
      </c>
      <c r="E1372" s="36" t="n">
        <v>53.07</v>
      </c>
      <c r="F1372" s="36" t="n">
        <v>2084.76</v>
      </c>
      <c r="G1372" s="5" t="n">
        <f aca="false">LEN(A1372)</f>
        <v>9</v>
      </c>
    </row>
    <row r="1373" customFormat="false" ht="15" hidden="false" customHeight="false" outlineLevel="0" collapsed="false">
      <c r="A1373" s="29" t="s">
        <v>2761</v>
      </c>
      <c r="B1373" s="30" t="s">
        <v>2762</v>
      </c>
      <c r="C1373" s="31"/>
      <c r="D1373" s="32"/>
      <c r="E1373" s="32"/>
      <c r="F1373" s="32"/>
      <c r="G1373" s="5" t="n">
        <f aca="false">LEN(A1373)</f>
        <v>5</v>
      </c>
    </row>
    <row r="1374" customFormat="false" ht="30" hidden="false" customHeight="false" outlineLevel="0" collapsed="false">
      <c r="A1374" s="33" t="s">
        <v>2763</v>
      </c>
      <c r="B1374" s="34" t="s">
        <v>2764</v>
      </c>
      <c r="C1374" s="35" t="s">
        <v>129</v>
      </c>
      <c r="D1374" s="36" t="n">
        <v>1153.84</v>
      </c>
      <c r="E1374" s="36" t="n">
        <v>44.43</v>
      </c>
      <c r="F1374" s="36" t="n">
        <v>1198.27</v>
      </c>
      <c r="G1374" s="5" t="n">
        <f aca="false">LEN(A1374)</f>
        <v>9</v>
      </c>
    </row>
    <row r="1375" customFormat="false" ht="15" hidden="false" customHeight="false" outlineLevel="0" collapsed="false">
      <c r="A1375" s="29" t="s">
        <v>2765</v>
      </c>
      <c r="B1375" s="30" t="s">
        <v>2766</v>
      </c>
      <c r="C1375" s="31"/>
      <c r="D1375" s="32"/>
      <c r="E1375" s="32"/>
      <c r="F1375" s="32"/>
      <c r="G1375" s="5" t="n">
        <f aca="false">LEN(A1375)</f>
        <v>5</v>
      </c>
    </row>
    <row r="1376" customFormat="false" ht="30" hidden="false" customHeight="false" outlineLevel="0" collapsed="false">
      <c r="A1376" s="33" t="s">
        <v>2767</v>
      </c>
      <c r="B1376" s="34" t="s">
        <v>2768</v>
      </c>
      <c r="C1376" s="35" t="s">
        <v>73</v>
      </c>
      <c r="D1376" s="36" t="n">
        <v>637.89</v>
      </c>
      <c r="E1376" s="36" t="n">
        <v>37.11</v>
      </c>
      <c r="F1376" s="36" t="n">
        <v>675</v>
      </c>
      <c r="G1376" s="5" t="n">
        <f aca="false">LEN(A1376)</f>
        <v>9</v>
      </c>
    </row>
    <row r="1377" customFormat="false" ht="30" hidden="false" customHeight="false" outlineLevel="0" collapsed="false">
      <c r="A1377" s="33" t="s">
        <v>2769</v>
      </c>
      <c r="B1377" s="34" t="s">
        <v>2770</v>
      </c>
      <c r="C1377" s="35" t="s">
        <v>73</v>
      </c>
      <c r="D1377" s="36" t="n">
        <v>1063.39</v>
      </c>
      <c r="E1377" s="36" t="n">
        <v>105.47</v>
      </c>
      <c r="F1377" s="36" t="n">
        <v>1168.86</v>
      </c>
      <c r="G1377" s="5" t="n">
        <f aca="false">LEN(A1377)</f>
        <v>9</v>
      </c>
    </row>
    <row r="1378" customFormat="false" ht="15" hidden="false" customHeight="false" outlineLevel="0" collapsed="false">
      <c r="A1378" s="29" t="s">
        <v>2771</v>
      </c>
      <c r="B1378" s="30" t="s">
        <v>2772</v>
      </c>
      <c r="C1378" s="31"/>
      <c r="D1378" s="32"/>
      <c r="E1378" s="32"/>
      <c r="F1378" s="32"/>
      <c r="G1378" s="5" t="n">
        <f aca="false">LEN(A1378)</f>
        <v>5</v>
      </c>
    </row>
    <row r="1379" customFormat="false" ht="30" hidden="false" customHeight="false" outlineLevel="0" collapsed="false">
      <c r="A1379" s="33" t="s">
        <v>2773</v>
      </c>
      <c r="B1379" s="34" t="s">
        <v>2774</v>
      </c>
      <c r="C1379" s="35" t="s">
        <v>129</v>
      </c>
      <c r="D1379" s="36" t="n">
        <v>825.14</v>
      </c>
      <c r="E1379" s="36" t="n">
        <v>44.53</v>
      </c>
      <c r="F1379" s="36" t="n">
        <v>869.67</v>
      </c>
      <c r="G1379" s="5" t="n">
        <f aca="false">LEN(A1379)</f>
        <v>9</v>
      </c>
    </row>
    <row r="1380" customFormat="false" ht="30" hidden="false" customHeight="false" outlineLevel="0" collapsed="false">
      <c r="A1380" s="33" t="s">
        <v>2775</v>
      </c>
      <c r="B1380" s="34" t="s">
        <v>2776</v>
      </c>
      <c r="C1380" s="35" t="s">
        <v>129</v>
      </c>
      <c r="D1380" s="36" t="n">
        <v>512.59</v>
      </c>
      <c r="E1380" s="36" t="n">
        <v>18.56</v>
      </c>
      <c r="F1380" s="36" t="n">
        <v>531.15</v>
      </c>
      <c r="G1380" s="5" t="n">
        <f aca="false">LEN(A1380)</f>
        <v>9</v>
      </c>
    </row>
    <row r="1381" customFormat="false" ht="30" hidden="false" customHeight="false" outlineLevel="0" collapsed="false">
      <c r="A1381" s="33" t="s">
        <v>2777</v>
      </c>
      <c r="B1381" s="34" t="s">
        <v>2778</v>
      </c>
      <c r="C1381" s="35" t="s">
        <v>129</v>
      </c>
      <c r="D1381" s="36" t="n">
        <v>635.3</v>
      </c>
      <c r="E1381" s="36" t="n">
        <v>37.11</v>
      </c>
      <c r="F1381" s="36" t="n">
        <v>672.41</v>
      </c>
      <c r="G1381" s="5" t="n">
        <f aca="false">LEN(A1381)</f>
        <v>9</v>
      </c>
    </row>
    <row r="1382" customFormat="false" ht="15" hidden="false" customHeight="false" outlineLevel="0" collapsed="false">
      <c r="A1382" s="29" t="s">
        <v>2779</v>
      </c>
      <c r="B1382" s="30" t="s">
        <v>2780</v>
      </c>
      <c r="C1382" s="31"/>
      <c r="D1382" s="32"/>
      <c r="E1382" s="32"/>
      <c r="F1382" s="32"/>
      <c r="G1382" s="5" t="n">
        <f aca="false">LEN(A1382)</f>
        <v>5</v>
      </c>
    </row>
    <row r="1383" customFormat="false" ht="15" hidden="false" customHeight="false" outlineLevel="0" collapsed="false">
      <c r="A1383" s="33" t="s">
        <v>2781</v>
      </c>
      <c r="B1383" s="34" t="s">
        <v>2782</v>
      </c>
      <c r="C1383" s="35" t="s">
        <v>73</v>
      </c>
      <c r="D1383" s="36"/>
      <c r="E1383" s="36" t="n">
        <v>37.11</v>
      </c>
      <c r="F1383" s="36" t="n">
        <v>37.11</v>
      </c>
      <c r="G1383" s="5" t="n">
        <f aca="false">LEN(A1383)</f>
        <v>9</v>
      </c>
    </row>
    <row r="1384" customFormat="false" ht="15" hidden="false" customHeight="false" outlineLevel="0" collapsed="false">
      <c r="A1384" s="33" t="s">
        <v>2783</v>
      </c>
      <c r="B1384" s="34" t="s">
        <v>2784</v>
      </c>
      <c r="C1384" s="35" t="s">
        <v>129</v>
      </c>
      <c r="D1384" s="36" t="n">
        <v>1.55</v>
      </c>
      <c r="E1384" s="36" t="n">
        <v>9.65</v>
      </c>
      <c r="F1384" s="36" t="n">
        <v>11.2</v>
      </c>
      <c r="G1384" s="5" t="n">
        <f aca="false">LEN(A1384)</f>
        <v>9</v>
      </c>
    </row>
    <row r="1385" customFormat="false" ht="15" hidden="false" customHeight="false" outlineLevel="0" collapsed="false">
      <c r="A1385" s="33" t="s">
        <v>2785</v>
      </c>
      <c r="B1385" s="34" t="s">
        <v>2786</v>
      </c>
      <c r="C1385" s="35" t="s">
        <v>129</v>
      </c>
      <c r="D1385" s="36"/>
      <c r="E1385" s="36" t="n">
        <v>22.27</v>
      </c>
      <c r="F1385" s="36" t="n">
        <v>22.27</v>
      </c>
      <c r="G1385" s="5" t="n">
        <f aca="false">LEN(A1385)</f>
        <v>9</v>
      </c>
    </row>
    <row r="1386" customFormat="false" ht="15" hidden="false" customHeight="false" outlineLevel="0" collapsed="false">
      <c r="A1386" s="33" t="s">
        <v>2787</v>
      </c>
      <c r="B1386" s="34" t="s">
        <v>2788</v>
      </c>
      <c r="C1386" s="35" t="s">
        <v>129</v>
      </c>
      <c r="D1386" s="36" t="n">
        <v>24.56</v>
      </c>
      <c r="E1386" s="36" t="n">
        <v>25.8</v>
      </c>
      <c r="F1386" s="36" t="n">
        <v>50.36</v>
      </c>
      <c r="G1386" s="5" t="n">
        <f aca="false">LEN(A1386)</f>
        <v>9</v>
      </c>
    </row>
    <row r="1387" customFormat="false" ht="15" hidden="false" customHeight="false" outlineLevel="0" collapsed="false">
      <c r="A1387" s="33" t="s">
        <v>2789</v>
      </c>
      <c r="B1387" s="34" t="s">
        <v>2790</v>
      </c>
      <c r="C1387" s="35" t="s">
        <v>332</v>
      </c>
      <c r="D1387" s="36" t="n">
        <v>3457.11</v>
      </c>
      <c r="E1387" s="36" t="n">
        <v>88.86</v>
      </c>
      <c r="F1387" s="36" t="n">
        <v>3545.97</v>
      </c>
      <c r="G1387" s="5" t="n">
        <f aca="false">LEN(A1387)</f>
        <v>9</v>
      </c>
    </row>
    <row r="1388" customFormat="false" ht="15" hidden="false" customHeight="false" outlineLevel="0" collapsed="false">
      <c r="A1388" s="33" t="s">
        <v>2791</v>
      </c>
      <c r="B1388" s="34" t="s">
        <v>2792</v>
      </c>
      <c r="C1388" s="35" t="s">
        <v>129</v>
      </c>
      <c r="D1388" s="36" t="n">
        <v>118.47</v>
      </c>
      <c r="E1388" s="36" t="n">
        <v>9.65</v>
      </c>
      <c r="F1388" s="36" t="n">
        <v>128.12</v>
      </c>
      <c r="G1388" s="5" t="n">
        <f aca="false">LEN(A1388)</f>
        <v>9</v>
      </c>
    </row>
    <row r="1389" customFormat="false" ht="30" hidden="false" customHeight="false" outlineLevel="0" collapsed="false">
      <c r="A1389" s="33" t="s">
        <v>2793</v>
      </c>
      <c r="B1389" s="34" t="s">
        <v>2794</v>
      </c>
      <c r="C1389" s="35" t="s">
        <v>129</v>
      </c>
      <c r="D1389" s="36" t="n">
        <v>393.35</v>
      </c>
      <c r="E1389" s="36" t="n">
        <v>9.65</v>
      </c>
      <c r="F1389" s="36" t="n">
        <v>403</v>
      </c>
      <c r="G1389" s="5" t="n">
        <f aca="false">LEN(A1389)</f>
        <v>9</v>
      </c>
    </row>
    <row r="1390" customFormat="false" ht="15" hidden="false" customHeight="false" outlineLevel="0" collapsed="false">
      <c r="A1390" s="33" t="s">
        <v>2795</v>
      </c>
      <c r="B1390" s="34" t="s">
        <v>2796</v>
      </c>
      <c r="C1390" s="35" t="s">
        <v>73</v>
      </c>
      <c r="D1390" s="36" t="n">
        <v>251.21</v>
      </c>
      <c r="E1390" s="36" t="n">
        <v>44.53</v>
      </c>
      <c r="F1390" s="36" t="n">
        <v>295.74</v>
      </c>
      <c r="G1390" s="5" t="n">
        <f aca="false">LEN(A1390)</f>
        <v>9</v>
      </c>
    </row>
    <row r="1391" customFormat="false" ht="15" hidden="false" customHeight="false" outlineLevel="0" collapsed="false">
      <c r="A1391" s="33" t="s">
        <v>2797</v>
      </c>
      <c r="B1391" s="34" t="s">
        <v>2798</v>
      </c>
      <c r="C1391" s="35" t="s">
        <v>73</v>
      </c>
      <c r="D1391" s="36" t="n">
        <v>136.09</v>
      </c>
      <c r="E1391" s="36" t="n">
        <v>8.08</v>
      </c>
      <c r="F1391" s="36" t="n">
        <v>144.17</v>
      </c>
      <c r="G1391" s="5" t="n">
        <f aca="false">LEN(A1391)</f>
        <v>9</v>
      </c>
    </row>
    <row r="1392" customFormat="false" ht="30" hidden="false" customHeight="false" outlineLevel="0" collapsed="false">
      <c r="A1392" s="33" t="s">
        <v>2799</v>
      </c>
      <c r="B1392" s="34" t="s">
        <v>2800</v>
      </c>
      <c r="C1392" s="35" t="s">
        <v>73</v>
      </c>
      <c r="D1392" s="36" t="n">
        <v>47.27</v>
      </c>
      <c r="E1392" s="36" t="n">
        <v>8.08</v>
      </c>
      <c r="F1392" s="36" t="n">
        <v>55.35</v>
      </c>
      <c r="G1392" s="5" t="n">
        <f aca="false">LEN(A1392)</f>
        <v>9</v>
      </c>
    </row>
    <row r="1393" customFormat="false" ht="30" hidden="false" customHeight="false" outlineLevel="0" collapsed="false">
      <c r="A1393" s="33" t="s">
        <v>2801</v>
      </c>
      <c r="B1393" s="34" t="s">
        <v>2802</v>
      </c>
      <c r="C1393" s="35" t="s">
        <v>73</v>
      </c>
      <c r="D1393" s="36" t="n">
        <v>676.78</v>
      </c>
      <c r="E1393" s="36" t="n">
        <v>81.7</v>
      </c>
      <c r="F1393" s="36" t="n">
        <v>758.48</v>
      </c>
      <c r="G1393" s="5" t="n">
        <f aca="false">LEN(A1393)</f>
        <v>9</v>
      </c>
    </row>
    <row r="1394" customFormat="false" ht="30" hidden="false" customHeight="false" outlineLevel="0" collapsed="false">
      <c r="A1394" s="33" t="s">
        <v>2803</v>
      </c>
      <c r="B1394" s="34" t="s">
        <v>2804</v>
      </c>
      <c r="C1394" s="35" t="s">
        <v>73</v>
      </c>
      <c r="D1394" s="36" t="n">
        <v>1204.98</v>
      </c>
      <c r="E1394" s="36" t="n">
        <v>81.7</v>
      </c>
      <c r="F1394" s="36" t="n">
        <v>1286.68</v>
      </c>
      <c r="G1394" s="5" t="n">
        <f aca="false">LEN(A1394)</f>
        <v>9</v>
      </c>
    </row>
    <row r="1395" customFormat="false" ht="15" hidden="false" customHeight="false" outlineLevel="0" collapsed="false">
      <c r="A1395" s="29" t="s">
        <v>2805</v>
      </c>
      <c r="B1395" s="30" t="s">
        <v>2806</v>
      </c>
      <c r="C1395" s="31"/>
      <c r="D1395" s="32"/>
      <c r="E1395" s="32"/>
      <c r="F1395" s="32"/>
      <c r="G1395" s="5" t="n">
        <f aca="false">LEN(A1395)</f>
        <v>2</v>
      </c>
    </row>
    <row r="1396" customFormat="false" ht="15" hidden="false" customHeight="false" outlineLevel="0" collapsed="false">
      <c r="A1396" s="29" t="s">
        <v>2807</v>
      </c>
      <c r="B1396" s="30" t="s">
        <v>2808</v>
      </c>
      <c r="C1396" s="31"/>
      <c r="D1396" s="32"/>
      <c r="E1396" s="32"/>
      <c r="F1396" s="32"/>
      <c r="G1396" s="5" t="n">
        <f aca="false">LEN(A1396)</f>
        <v>5</v>
      </c>
    </row>
    <row r="1397" customFormat="false" ht="15" hidden="false" customHeight="false" outlineLevel="0" collapsed="false">
      <c r="A1397" s="33" t="s">
        <v>2809</v>
      </c>
      <c r="B1397" s="34" t="s">
        <v>2810</v>
      </c>
      <c r="C1397" s="35" t="s">
        <v>73</v>
      </c>
      <c r="D1397" s="36" t="n">
        <v>756</v>
      </c>
      <c r="E1397" s="36" t="n">
        <v>55.67</v>
      </c>
      <c r="F1397" s="36" t="n">
        <v>811.67</v>
      </c>
      <c r="G1397" s="5" t="n">
        <f aca="false">LEN(A1397)</f>
        <v>9</v>
      </c>
    </row>
    <row r="1398" customFormat="false" ht="15" hidden="false" customHeight="false" outlineLevel="0" collapsed="false">
      <c r="A1398" s="33" t="s">
        <v>2811</v>
      </c>
      <c r="B1398" s="34" t="s">
        <v>2812</v>
      </c>
      <c r="C1398" s="35" t="s">
        <v>73</v>
      </c>
      <c r="D1398" s="36" t="n">
        <v>359.25</v>
      </c>
      <c r="E1398" s="36" t="n">
        <v>55.67</v>
      </c>
      <c r="F1398" s="36" t="n">
        <v>414.92</v>
      </c>
      <c r="G1398" s="5" t="n">
        <f aca="false">LEN(A1398)</f>
        <v>9</v>
      </c>
    </row>
    <row r="1399" customFormat="false" ht="15" hidden="false" customHeight="false" outlineLevel="0" collapsed="false">
      <c r="A1399" s="33" t="s">
        <v>2813</v>
      </c>
      <c r="B1399" s="34" t="s">
        <v>2814</v>
      </c>
      <c r="C1399" s="35" t="s">
        <v>73</v>
      </c>
      <c r="D1399" s="36" t="n">
        <v>988.62</v>
      </c>
      <c r="E1399" s="36" t="n">
        <v>55.67</v>
      </c>
      <c r="F1399" s="36" t="n">
        <v>1044.29</v>
      </c>
      <c r="G1399" s="5" t="n">
        <f aca="false">LEN(A1399)</f>
        <v>9</v>
      </c>
    </row>
    <row r="1400" customFormat="false" ht="15" hidden="false" customHeight="false" outlineLevel="0" collapsed="false">
      <c r="A1400" s="33" t="s">
        <v>2815</v>
      </c>
      <c r="B1400" s="34" t="s">
        <v>2816</v>
      </c>
      <c r="C1400" s="35" t="s">
        <v>73</v>
      </c>
      <c r="D1400" s="36" t="n">
        <v>826.68</v>
      </c>
      <c r="E1400" s="36" t="n">
        <v>55.67</v>
      </c>
      <c r="F1400" s="36" t="n">
        <v>882.35</v>
      </c>
      <c r="G1400" s="5" t="n">
        <f aca="false">LEN(A1400)</f>
        <v>9</v>
      </c>
    </row>
    <row r="1401" customFormat="false" ht="15" hidden="false" customHeight="false" outlineLevel="0" collapsed="false">
      <c r="A1401" s="33" t="s">
        <v>2817</v>
      </c>
      <c r="B1401" s="34" t="s">
        <v>2818</v>
      </c>
      <c r="C1401" s="35" t="s">
        <v>73</v>
      </c>
      <c r="D1401" s="36" t="n">
        <v>793.47</v>
      </c>
      <c r="E1401" s="36" t="n">
        <v>55.67</v>
      </c>
      <c r="F1401" s="36" t="n">
        <v>849.14</v>
      </c>
      <c r="G1401" s="5" t="n">
        <f aca="false">LEN(A1401)</f>
        <v>9</v>
      </c>
    </row>
    <row r="1402" customFormat="false" ht="15" hidden="false" customHeight="false" outlineLevel="0" collapsed="false">
      <c r="A1402" s="33" t="s">
        <v>2819</v>
      </c>
      <c r="B1402" s="34" t="s">
        <v>2820</v>
      </c>
      <c r="C1402" s="35" t="s">
        <v>73</v>
      </c>
      <c r="D1402" s="36" t="n">
        <v>366.81</v>
      </c>
      <c r="E1402" s="36" t="n">
        <v>55.67</v>
      </c>
      <c r="F1402" s="36" t="n">
        <v>422.48</v>
      </c>
      <c r="G1402" s="5" t="n">
        <f aca="false">LEN(A1402)</f>
        <v>9</v>
      </c>
    </row>
    <row r="1403" customFormat="false" ht="15" hidden="false" customHeight="false" outlineLevel="0" collapsed="false">
      <c r="A1403" s="33" t="s">
        <v>2821</v>
      </c>
      <c r="B1403" s="34" t="s">
        <v>2822</v>
      </c>
      <c r="C1403" s="35" t="s">
        <v>73</v>
      </c>
      <c r="D1403" s="36" t="n">
        <v>875.01</v>
      </c>
      <c r="E1403" s="36" t="n">
        <v>55.67</v>
      </c>
      <c r="F1403" s="36" t="n">
        <v>930.68</v>
      </c>
      <c r="G1403" s="5" t="n">
        <f aca="false">LEN(A1403)</f>
        <v>9</v>
      </c>
    </row>
    <row r="1404" customFormat="false" ht="15" hidden="false" customHeight="false" outlineLevel="0" collapsed="false">
      <c r="A1404" s="33" t="s">
        <v>2823</v>
      </c>
      <c r="B1404" s="34" t="s">
        <v>2824</v>
      </c>
      <c r="C1404" s="35" t="s">
        <v>73</v>
      </c>
      <c r="D1404" s="36" t="n">
        <v>575.43</v>
      </c>
      <c r="E1404" s="36" t="n">
        <v>55.67</v>
      </c>
      <c r="F1404" s="36" t="n">
        <v>631.1</v>
      </c>
      <c r="G1404" s="5" t="n">
        <f aca="false">LEN(A1404)</f>
        <v>9</v>
      </c>
    </row>
    <row r="1405" customFormat="false" ht="15" hidden="false" customHeight="false" outlineLevel="0" collapsed="false">
      <c r="A1405" s="33" t="s">
        <v>2825</v>
      </c>
      <c r="B1405" s="34" t="s">
        <v>2826</v>
      </c>
      <c r="C1405" s="35" t="s">
        <v>73</v>
      </c>
      <c r="D1405" s="36" t="n">
        <v>1049.1</v>
      </c>
      <c r="E1405" s="36" t="n">
        <v>55.67</v>
      </c>
      <c r="F1405" s="36" t="n">
        <v>1104.77</v>
      </c>
      <c r="G1405" s="5" t="n">
        <f aca="false">LEN(A1405)</f>
        <v>9</v>
      </c>
    </row>
    <row r="1406" customFormat="false" ht="15" hidden="false" customHeight="false" outlineLevel="0" collapsed="false">
      <c r="A1406" s="33" t="s">
        <v>2827</v>
      </c>
      <c r="B1406" s="34" t="s">
        <v>2828</v>
      </c>
      <c r="C1406" s="35" t="s">
        <v>73</v>
      </c>
      <c r="D1406" s="36" t="n">
        <v>944.25</v>
      </c>
      <c r="E1406" s="36" t="n">
        <v>55.67</v>
      </c>
      <c r="F1406" s="36" t="n">
        <v>999.92</v>
      </c>
      <c r="G1406" s="5" t="n">
        <f aca="false">LEN(A1406)</f>
        <v>9</v>
      </c>
    </row>
    <row r="1407" customFormat="false" ht="30" hidden="false" customHeight="false" outlineLevel="0" collapsed="false">
      <c r="A1407" s="33" t="s">
        <v>2829</v>
      </c>
      <c r="B1407" s="34" t="s">
        <v>2830</v>
      </c>
      <c r="C1407" s="35" t="s">
        <v>73</v>
      </c>
      <c r="D1407" s="36" t="n">
        <v>372.11</v>
      </c>
      <c r="E1407" s="36"/>
      <c r="F1407" s="36" t="n">
        <v>372.11</v>
      </c>
      <c r="G1407" s="5" t="n">
        <f aca="false">LEN(A1407)</f>
        <v>9</v>
      </c>
    </row>
    <row r="1408" customFormat="false" ht="15" hidden="false" customHeight="false" outlineLevel="0" collapsed="false">
      <c r="A1408" s="33" t="s">
        <v>2831</v>
      </c>
      <c r="B1408" s="34" t="s">
        <v>2832</v>
      </c>
      <c r="C1408" s="35" t="s">
        <v>73</v>
      </c>
      <c r="D1408" s="36" t="n">
        <v>847.26</v>
      </c>
      <c r="E1408" s="36" t="n">
        <v>42.77</v>
      </c>
      <c r="F1408" s="36" t="n">
        <v>890.03</v>
      </c>
      <c r="G1408" s="5" t="n">
        <f aca="false">LEN(A1408)</f>
        <v>9</v>
      </c>
    </row>
    <row r="1409" customFormat="false" ht="15" hidden="false" customHeight="false" outlineLevel="0" collapsed="false">
      <c r="A1409" s="33" t="s">
        <v>2833</v>
      </c>
      <c r="B1409" s="34" t="s">
        <v>2834</v>
      </c>
      <c r="C1409" s="35" t="s">
        <v>73</v>
      </c>
      <c r="D1409" s="36" t="n">
        <v>1292.42</v>
      </c>
      <c r="E1409" s="36" t="n">
        <v>55.67</v>
      </c>
      <c r="F1409" s="36" t="n">
        <v>1348.09</v>
      </c>
      <c r="G1409" s="5" t="n">
        <f aca="false">LEN(A1409)</f>
        <v>9</v>
      </c>
    </row>
    <row r="1410" customFormat="false" ht="15" hidden="false" customHeight="false" outlineLevel="0" collapsed="false">
      <c r="A1410" s="33" t="s">
        <v>2835</v>
      </c>
      <c r="B1410" s="34" t="s">
        <v>2836</v>
      </c>
      <c r="C1410" s="35" t="s">
        <v>73</v>
      </c>
      <c r="D1410" s="36" t="n">
        <v>1451.3</v>
      </c>
      <c r="E1410" s="36" t="n">
        <v>55.67</v>
      </c>
      <c r="F1410" s="36" t="n">
        <v>1506.97</v>
      </c>
      <c r="G1410" s="5" t="n">
        <f aca="false">LEN(A1410)</f>
        <v>9</v>
      </c>
    </row>
    <row r="1411" customFormat="false" ht="15" hidden="false" customHeight="false" outlineLevel="0" collapsed="false">
      <c r="A1411" s="33" t="s">
        <v>2837</v>
      </c>
      <c r="B1411" s="34" t="s">
        <v>2838</v>
      </c>
      <c r="C1411" s="35" t="s">
        <v>73</v>
      </c>
      <c r="D1411" s="36" t="n">
        <v>729.48</v>
      </c>
      <c r="E1411" s="36" t="n">
        <v>55.67</v>
      </c>
      <c r="F1411" s="36" t="n">
        <v>785.15</v>
      </c>
      <c r="G1411" s="5" t="n">
        <f aca="false">LEN(A1411)</f>
        <v>9</v>
      </c>
    </row>
    <row r="1412" customFormat="false" ht="15" hidden="false" customHeight="false" outlineLevel="0" collapsed="false">
      <c r="A1412" s="33" t="s">
        <v>2839</v>
      </c>
      <c r="B1412" s="34" t="s">
        <v>2840</v>
      </c>
      <c r="C1412" s="35" t="s">
        <v>73</v>
      </c>
      <c r="D1412" s="36" t="n">
        <v>541</v>
      </c>
      <c r="E1412" s="36" t="n">
        <v>42.77</v>
      </c>
      <c r="F1412" s="36" t="n">
        <v>583.77</v>
      </c>
      <c r="G1412" s="5" t="n">
        <f aca="false">LEN(A1412)</f>
        <v>9</v>
      </c>
    </row>
    <row r="1413" customFormat="false" ht="15" hidden="false" customHeight="false" outlineLevel="0" collapsed="false">
      <c r="A1413" s="33" t="s">
        <v>2841</v>
      </c>
      <c r="B1413" s="34" t="s">
        <v>2842</v>
      </c>
      <c r="C1413" s="35" t="s">
        <v>73</v>
      </c>
      <c r="D1413" s="36" t="n">
        <v>770.58</v>
      </c>
      <c r="E1413" s="36" t="n">
        <v>42.77</v>
      </c>
      <c r="F1413" s="36" t="n">
        <v>813.35</v>
      </c>
      <c r="G1413" s="5" t="n">
        <f aca="false">LEN(A1413)</f>
        <v>9</v>
      </c>
    </row>
    <row r="1414" customFormat="false" ht="15" hidden="false" customHeight="false" outlineLevel="0" collapsed="false">
      <c r="A1414" s="33" t="s">
        <v>2843</v>
      </c>
      <c r="B1414" s="34" t="s">
        <v>2844</v>
      </c>
      <c r="C1414" s="35" t="s">
        <v>73</v>
      </c>
      <c r="D1414" s="36" t="n">
        <v>655.72</v>
      </c>
      <c r="E1414" s="36" t="n">
        <v>32.09</v>
      </c>
      <c r="F1414" s="36" t="n">
        <v>687.81</v>
      </c>
      <c r="G1414" s="5" t="n">
        <f aca="false">LEN(A1414)</f>
        <v>9</v>
      </c>
    </row>
    <row r="1415" customFormat="false" ht="15" hidden="false" customHeight="false" outlineLevel="0" collapsed="false">
      <c r="A1415" s="33" t="s">
        <v>2845</v>
      </c>
      <c r="B1415" s="34" t="s">
        <v>2846</v>
      </c>
      <c r="C1415" s="35" t="s">
        <v>73</v>
      </c>
      <c r="D1415" s="36" t="n">
        <v>731.71</v>
      </c>
      <c r="E1415" s="36" t="n">
        <v>32.09</v>
      </c>
      <c r="F1415" s="36" t="n">
        <v>763.8</v>
      </c>
      <c r="G1415" s="5" t="n">
        <f aca="false">LEN(A1415)</f>
        <v>9</v>
      </c>
    </row>
    <row r="1416" customFormat="false" ht="15" hidden="false" customHeight="false" outlineLevel="0" collapsed="false">
      <c r="A1416" s="33" t="s">
        <v>2847</v>
      </c>
      <c r="B1416" s="34" t="s">
        <v>2848</v>
      </c>
      <c r="C1416" s="35" t="s">
        <v>73</v>
      </c>
      <c r="D1416" s="36" t="n">
        <v>520.19</v>
      </c>
      <c r="E1416" s="36" t="n">
        <v>32.09</v>
      </c>
      <c r="F1416" s="36" t="n">
        <v>552.28</v>
      </c>
      <c r="G1416" s="5" t="n">
        <f aca="false">LEN(A1416)</f>
        <v>9</v>
      </c>
    </row>
    <row r="1417" customFormat="false" ht="15" hidden="false" customHeight="false" outlineLevel="0" collapsed="false">
      <c r="A1417" s="33" t="s">
        <v>2849</v>
      </c>
      <c r="B1417" s="34" t="s">
        <v>2850</v>
      </c>
      <c r="C1417" s="35" t="s">
        <v>73</v>
      </c>
      <c r="D1417" s="36" t="n">
        <v>939.19</v>
      </c>
      <c r="E1417" s="36"/>
      <c r="F1417" s="36" t="n">
        <v>939.19</v>
      </c>
      <c r="G1417" s="5" t="n">
        <f aca="false">LEN(A1417)</f>
        <v>9</v>
      </c>
    </row>
    <row r="1418" customFormat="false" ht="30" hidden="false" customHeight="false" outlineLevel="0" collapsed="false">
      <c r="A1418" s="33" t="s">
        <v>2851</v>
      </c>
      <c r="B1418" s="34" t="s">
        <v>2852</v>
      </c>
      <c r="C1418" s="35" t="s">
        <v>73</v>
      </c>
      <c r="D1418" s="36" t="n">
        <v>1243.95</v>
      </c>
      <c r="E1418" s="36"/>
      <c r="F1418" s="36" t="n">
        <v>1243.95</v>
      </c>
      <c r="G1418" s="5" t="n">
        <f aca="false">LEN(A1418)</f>
        <v>9</v>
      </c>
    </row>
    <row r="1419" customFormat="false" ht="30" hidden="false" customHeight="false" outlineLevel="0" collapsed="false">
      <c r="A1419" s="33" t="s">
        <v>2853</v>
      </c>
      <c r="B1419" s="34" t="s">
        <v>2854</v>
      </c>
      <c r="C1419" s="35" t="s">
        <v>73</v>
      </c>
      <c r="D1419" s="36" t="n">
        <v>847.45</v>
      </c>
      <c r="E1419" s="36"/>
      <c r="F1419" s="36" t="n">
        <v>847.45</v>
      </c>
      <c r="G1419" s="5" t="n">
        <f aca="false">LEN(A1419)</f>
        <v>9</v>
      </c>
    </row>
    <row r="1420" customFormat="false" ht="30" hidden="false" customHeight="false" outlineLevel="0" collapsed="false">
      <c r="A1420" s="33" t="s">
        <v>2855</v>
      </c>
      <c r="B1420" s="34" t="s">
        <v>2856</v>
      </c>
      <c r="C1420" s="35" t="s">
        <v>73</v>
      </c>
      <c r="D1420" s="36" t="n">
        <v>817.23</v>
      </c>
      <c r="E1420" s="36"/>
      <c r="F1420" s="36" t="n">
        <v>817.23</v>
      </c>
      <c r="G1420" s="5" t="n">
        <f aca="false">LEN(A1420)</f>
        <v>9</v>
      </c>
    </row>
    <row r="1421" customFormat="false" ht="30" hidden="false" customHeight="false" outlineLevel="0" collapsed="false">
      <c r="A1421" s="33" t="s">
        <v>2857</v>
      </c>
      <c r="B1421" s="34" t="s">
        <v>2858</v>
      </c>
      <c r="C1421" s="35" t="s">
        <v>73</v>
      </c>
      <c r="D1421" s="36" t="n">
        <v>855.1</v>
      </c>
      <c r="E1421" s="36" t="n">
        <v>55.67</v>
      </c>
      <c r="F1421" s="36" t="n">
        <v>910.77</v>
      </c>
      <c r="G1421" s="5" t="n">
        <f aca="false">LEN(A1421)</f>
        <v>9</v>
      </c>
    </row>
    <row r="1422" customFormat="false" ht="30" hidden="false" customHeight="false" outlineLevel="0" collapsed="false">
      <c r="A1422" s="33" t="s">
        <v>2859</v>
      </c>
      <c r="B1422" s="34" t="s">
        <v>2860</v>
      </c>
      <c r="C1422" s="35" t="s">
        <v>73</v>
      </c>
      <c r="D1422" s="36" t="n">
        <v>1220.67</v>
      </c>
      <c r="E1422" s="36" t="n">
        <v>55.67</v>
      </c>
      <c r="F1422" s="36" t="n">
        <v>1276.34</v>
      </c>
      <c r="G1422" s="5" t="n">
        <f aca="false">LEN(A1422)</f>
        <v>9</v>
      </c>
    </row>
    <row r="1423" customFormat="false" ht="30" hidden="false" customHeight="false" outlineLevel="0" collapsed="false">
      <c r="A1423" s="33" t="s">
        <v>2861</v>
      </c>
      <c r="B1423" s="34" t="s">
        <v>2862</v>
      </c>
      <c r="C1423" s="35" t="s">
        <v>73</v>
      </c>
      <c r="D1423" s="36" t="n">
        <v>913.32</v>
      </c>
      <c r="E1423" s="36" t="n">
        <v>55.67</v>
      </c>
      <c r="F1423" s="36" t="n">
        <v>968.99</v>
      </c>
      <c r="G1423" s="5" t="n">
        <f aca="false">LEN(A1423)</f>
        <v>9</v>
      </c>
    </row>
    <row r="1424" customFormat="false" ht="30" hidden="false" customHeight="false" outlineLevel="0" collapsed="false">
      <c r="A1424" s="33" t="s">
        <v>2863</v>
      </c>
      <c r="B1424" s="34" t="s">
        <v>2864</v>
      </c>
      <c r="C1424" s="35" t="s">
        <v>73</v>
      </c>
      <c r="D1424" s="36" t="n">
        <v>939.81</v>
      </c>
      <c r="E1424" s="36" t="n">
        <v>55.67</v>
      </c>
      <c r="F1424" s="36" t="n">
        <v>995.48</v>
      </c>
      <c r="G1424" s="5" t="n">
        <f aca="false">LEN(A1424)</f>
        <v>9</v>
      </c>
    </row>
    <row r="1425" customFormat="false" ht="15" hidden="false" customHeight="false" outlineLevel="0" collapsed="false">
      <c r="A1425" s="29" t="s">
        <v>2865</v>
      </c>
      <c r="B1425" s="30" t="s">
        <v>2866</v>
      </c>
      <c r="C1425" s="31"/>
      <c r="D1425" s="32"/>
      <c r="E1425" s="32"/>
      <c r="F1425" s="32"/>
      <c r="G1425" s="5" t="n">
        <f aca="false">LEN(A1425)</f>
        <v>5</v>
      </c>
    </row>
    <row r="1426" customFormat="false" ht="15" hidden="false" customHeight="false" outlineLevel="0" collapsed="false">
      <c r="A1426" s="33" t="s">
        <v>2867</v>
      </c>
      <c r="B1426" s="34" t="s">
        <v>2868</v>
      </c>
      <c r="C1426" s="35" t="s">
        <v>73</v>
      </c>
      <c r="D1426" s="36" t="n">
        <v>965.91</v>
      </c>
      <c r="E1426" s="36" t="n">
        <v>111.33</v>
      </c>
      <c r="F1426" s="36" t="n">
        <v>1077.24</v>
      </c>
      <c r="G1426" s="5" t="n">
        <f aca="false">LEN(A1426)</f>
        <v>9</v>
      </c>
    </row>
    <row r="1427" customFormat="false" ht="15" hidden="false" customHeight="false" outlineLevel="0" collapsed="false">
      <c r="A1427" s="33" t="s">
        <v>2869</v>
      </c>
      <c r="B1427" s="34" t="s">
        <v>2870</v>
      </c>
      <c r="C1427" s="35" t="s">
        <v>73</v>
      </c>
      <c r="D1427" s="36" t="n">
        <v>1075.77</v>
      </c>
      <c r="E1427" s="36" t="n">
        <v>111.33</v>
      </c>
      <c r="F1427" s="36" t="n">
        <v>1187.1</v>
      </c>
      <c r="G1427" s="5" t="n">
        <f aca="false">LEN(A1427)</f>
        <v>9</v>
      </c>
    </row>
    <row r="1428" customFormat="false" ht="15" hidden="false" customHeight="false" outlineLevel="0" collapsed="false">
      <c r="A1428" s="33" t="s">
        <v>2871</v>
      </c>
      <c r="B1428" s="34" t="s">
        <v>2872</v>
      </c>
      <c r="C1428" s="35" t="s">
        <v>73</v>
      </c>
      <c r="D1428" s="36" t="n">
        <v>858.03</v>
      </c>
      <c r="E1428" s="36" t="n">
        <v>55.67</v>
      </c>
      <c r="F1428" s="36" t="n">
        <v>913.7</v>
      </c>
      <c r="G1428" s="5" t="n">
        <f aca="false">LEN(A1428)</f>
        <v>9</v>
      </c>
    </row>
    <row r="1429" customFormat="false" ht="15" hidden="false" customHeight="false" outlineLevel="0" collapsed="false">
      <c r="A1429" s="33" t="s">
        <v>2873</v>
      </c>
      <c r="B1429" s="34" t="s">
        <v>2874</v>
      </c>
      <c r="C1429" s="35" t="s">
        <v>73</v>
      </c>
      <c r="D1429" s="36" t="n">
        <v>525.83</v>
      </c>
      <c r="E1429" s="36" t="n">
        <v>111.33</v>
      </c>
      <c r="F1429" s="36" t="n">
        <v>637.16</v>
      </c>
      <c r="G1429" s="5" t="n">
        <f aca="false">LEN(A1429)</f>
        <v>9</v>
      </c>
    </row>
    <row r="1430" customFormat="false" ht="15" hidden="false" customHeight="false" outlineLevel="0" collapsed="false">
      <c r="A1430" s="33" t="s">
        <v>2875</v>
      </c>
      <c r="B1430" s="34" t="s">
        <v>2876</v>
      </c>
      <c r="C1430" s="35" t="s">
        <v>73</v>
      </c>
      <c r="D1430" s="36" t="n">
        <v>791.23</v>
      </c>
      <c r="E1430" s="36" t="n">
        <v>111.33</v>
      </c>
      <c r="F1430" s="36" t="n">
        <v>902.56</v>
      </c>
      <c r="G1430" s="5" t="n">
        <f aca="false">LEN(A1430)</f>
        <v>9</v>
      </c>
    </row>
    <row r="1431" customFormat="false" ht="15" hidden="false" customHeight="false" outlineLevel="0" collapsed="false">
      <c r="A1431" s="33" t="s">
        <v>2877</v>
      </c>
      <c r="B1431" s="34" t="s">
        <v>2878</v>
      </c>
      <c r="C1431" s="35" t="s">
        <v>73</v>
      </c>
      <c r="D1431" s="36" t="n">
        <v>516.51</v>
      </c>
      <c r="E1431" s="36" t="n">
        <v>111.33</v>
      </c>
      <c r="F1431" s="36" t="n">
        <v>627.84</v>
      </c>
      <c r="G1431" s="5" t="n">
        <f aca="false">LEN(A1431)</f>
        <v>9</v>
      </c>
    </row>
    <row r="1432" customFormat="false" ht="15" hidden="false" customHeight="false" outlineLevel="0" collapsed="false">
      <c r="A1432" s="33" t="s">
        <v>2879</v>
      </c>
      <c r="B1432" s="34" t="s">
        <v>2880</v>
      </c>
      <c r="C1432" s="35" t="s">
        <v>73</v>
      </c>
      <c r="D1432" s="36" t="n">
        <v>1031.34</v>
      </c>
      <c r="E1432" s="36" t="n">
        <v>111.33</v>
      </c>
      <c r="F1432" s="36" t="n">
        <v>1142.67</v>
      </c>
      <c r="G1432" s="5" t="n">
        <f aca="false">LEN(A1432)</f>
        <v>9</v>
      </c>
    </row>
    <row r="1433" customFormat="false" ht="15" hidden="false" customHeight="false" outlineLevel="0" collapsed="false">
      <c r="A1433" s="33" t="s">
        <v>2881</v>
      </c>
      <c r="B1433" s="34" t="s">
        <v>2882</v>
      </c>
      <c r="C1433" s="35" t="s">
        <v>73</v>
      </c>
      <c r="D1433" s="36" t="n">
        <v>423.13</v>
      </c>
      <c r="E1433" s="36" t="n">
        <v>111.33</v>
      </c>
      <c r="F1433" s="36" t="n">
        <v>534.46</v>
      </c>
      <c r="G1433" s="5" t="n">
        <f aca="false">LEN(A1433)</f>
        <v>9</v>
      </c>
    </row>
    <row r="1434" customFormat="false" ht="15" hidden="false" customHeight="false" outlineLevel="0" collapsed="false">
      <c r="A1434" s="33" t="s">
        <v>2883</v>
      </c>
      <c r="B1434" s="34" t="s">
        <v>2884</v>
      </c>
      <c r="C1434" s="35" t="s">
        <v>73</v>
      </c>
      <c r="D1434" s="36" t="n">
        <v>1029.44</v>
      </c>
      <c r="E1434" s="36" t="n">
        <v>111.33</v>
      </c>
      <c r="F1434" s="36" t="n">
        <v>1140.77</v>
      </c>
      <c r="G1434" s="5" t="n">
        <f aca="false">LEN(A1434)</f>
        <v>9</v>
      </c>
    </row>
    <row r="1435" customFormat="false" ht="30" hidden="false" customHeight="false" outlineLevel="0" collapsed="false">
      <c r="A1435" s="33" t="s">
        <v>2885</v>
      </c>
      <c r="B1435" s="34" t="s">
        <v>2886</v>
      </c>
      <c r="C1435" s="35" t="s">
        <v>73</v>
      </c>
      <c r="D1435" s="36" t="n">
        <v>939.18</v>
      </c>
      <c r="E1435" s="36" t="n">
        <v>55.67</v>
      </c>
      <c r="F1435" s="36" t="n">
        <v>994.85</v>
      </c>
      <c r="G1435" s="5" t="n">
        <f aca="false">LEN(A1435)</f>
        <v>9</v>
      </c>
    </row>
    <row r="1436" customFormat="false" ht="30" hidden="false" customHeight="false" outlineLevel="0" collapsed="false">
      <c r="A1436" s="33" t="s">
        <v>2887</v>
      </c>
      <c r="B1436" s="34" t="s">
        <v>2888</v>
      </c>
      <c r="C1436" s="35" t="s">
        <v>73</v>
      </c>
      <c r="D1436" s="36" t="n">
        <v>861.82</v>
      </c>
      <c r="E1436" s="36" t="n">
        <v>55.67</v>
      </c>
      <c r="F1436" s="36" t="n">
        <v>917.49</v>
      </c>
      <c r="G1436" s="5" t="n">
        <f aca="false">LEN(A1436)</f>
        <v>9</v>
      </c>
    </row>
    <row r="1437" customFormat="false" ht="30" hidden="false" customHeight="false" outlineLevel="0" collapsed="false">
      <c r="A1437" s="33" t="s">
        <v>2889</v>
      </c>
      <c r="B1437" s="34" t="s">
        <v>2890</v>
      </c>
      <c r="C1437" s="35" t="s">
        <v>73</v>
      </c>
      <c r="D1437" s="36" t="n">
        <v>1039.19</v>
      </c>
      <c r="E1437" s="36" t="n">
        <v>55.67</v>
      </c>
      <c r="F1437" s="36" t="n">
        <v>1094.86</v>
      </c>
      <c r="G1437" s="5" t="n">
        <f aca="false">LEN(A1437)</f>
        <v>9</v>
      </c>
    </row>
    <row r="1438" customFormat="false" ht="30" hidden="false" customHeight="false" outlineLevel="0" collapsed="false">
      <c r="A1438" s="33" t="s">
        <v>2891</v>
      </c>
      <c r="B1438" s="34" t="s">
        <v>2892</v>
      </c>
      <c r="C1438" s="35" t="s">
        <v>73</v>
      </c>
      <c r="D1438" s="36" t="n">
        <v>1135.93</v>
      </c>
      <c r="E1438" s="36" t="n">
        <v>55.67</v>
      </c>
      <c r="F1438" s="36" t="n">
        <v>1191.6</v>
      </c>
      <c r="G1438" s="5" t="n">
        <f aca="false">LEN(A1438)</f>
        <v>9</v>
      </c>
    </row>
    <row r="1439" customFormat="false" ht="30" hidden="false" customHeight="false" outlineLevel="0" collapsed="false">
      <c r="A1439" s="33" t="s">
        <v>2893</v>
      </c>
      <c r="B1439" s="34" t="s">
        <v>2894</v>
      </c>
      <c r="C1439" s="35" t="s">
        <v>73</v>
      </c>
      <c r="D1439" s="36" t="n">
        <v>993.23</v>
      </c>
      <c r="E1439" s="36" t="n">
        <v>111.33</v>
      </c>
      <c r="F1439" s="36" t="n">
        <v>1104.56</v>
      </c>
      <c r="G1439" s="5" t="n">
        <f aca="false">LEN(A1439)</f>
        <v>9</v>
      </c>
    </row>
    <row r="1440" customFormat="false" ht="15" hidden="false" customHeight="false" outlineLevel="0" collapsed="false">
      <c r="A1440" s="33" t="s">
        <v>2895</v>
      </c>
      <c r="B1440" s="34" t="s">
        <v>2896</v>
      </c>
      <c r="C1440" s="35" t="s">
        <v>73</v>
      </c>
      <c r="D1440" s="36" t="n">
        <v>1037.02</v>
      </c>
      <c r="E1440" s="36" t="n">
        <v>111.33</v>
      </c>
      <c r="F1440" s="36" t="n">
        <v>1148.35</v>
      </c>
      <c r="G1440" s="5" t="n">
        <f aca="false">LEN(A1440)</f>
        <v>9</v>
      </c>
    </row>
    <row r="1441" customFormat="false" ht="15" hidden="false" customHeight="false" outlineLevel="0" collapsed="false">
      <c r="A1441" s="29" t="s">
        <v>2897</v>
      </c>
      <c r="B1441" s="30" t="s">
        <v>2898</v>
      </c>
      <c r="C1441" s="31"/>
      <c r="D1441" s="32"/>
      <c r="E1441" s="32"/>
      <c r="F1441" s="32"/>
      <c r="G1441" s="5" t="n">
        <f aca="false">LEN(A1441)</f>
        <v>5</v>
      </c>
    </row>
    <row r="1442" customFormat="false" ht="30" hidden="false" customHeight="false" outlineLevel="0" collapsed="false">
      <c r="A1442" s="33" t="s">
        <v>2899</v>
      </c>
      <c r="B1442" s="34" t="s">
        <v>2900</v>
      </c>
      <c r="C1442" s="35" t="s">
        <v>73</v>
      </c>
      <c r="D1442" s="36" t="n">
        <v>143.78</v>
      </c>
      <c r="E1442" s="36"/>
      <c r="F1442" s="36" t="n">
        <v>143.78</v>
      </c>
      <c r="G1442" s="5" t="n">
        <f aca="false">LEN(A1442)</f>
        <v>9</v>
      </c>
    </row>
    <row r="1443" customFormat="false" ht="15" hidden="false" customHeight="false" outlineLevel="0" collapsed="false">
      <c r="A1443" s="29" t="s">
        <v>2901</v>
      </c>
      <c r="B1443" s="30" t="s">
        <v>2902</v>
      </c>
      <c r="C1443" s="31"/>
      <c r="D1443" s="32"/>
      <c r="E1443" s="32"/>
      <c r="F1443" s="32"/>
      <c r="G1443" s="5" t="n">
        <f aca="false">LEN(A1443)</f>
        <v>2</v>
      </c>
    </row>
    <row r="1444" customFormat="false" ht="15" hidden="false" customHeight="false" outlineLevel="0" collapsed="false">
      <c r="A1444" s="29" t="s">
        <v>2903</v>
      </c>
      <c r="B1444" s="30" t="s">
        <v>2904</v>
      </c>
      <c r="C1444" s="31"/>
      <c r="D1444" s="32"/>
      <c r="E1444" s="32"/>
      <c r="F1444" s="32"/>
      <c r="G1444" s="5" t="n">
        <f aca="false">LEN(A1444)</f>
        <v>5</v>
      </c>
    </row>
    <row r="1445" customFormat="false" ht="15" hidden="false" customHeight="false" outlineLevel="0" collapsed="false">
      <c r="A1445" s="33" t="s">
        <v>2905</v>
      </c>
      <c r="B1445" s="34" t="s">
        <v>2906</v>
      </c>
      <c r="C1445" s="35" t="s">
        <v>73</v>
      </c>
      <c r="D1445" s="36" t="n">
        <v>85.78</v>
      </c>
      <c r="E1445" s="36" t="n">
        <v>25.24</v>
      </c>
      <c r="F1445" s="36" t="n">
        <v>111.02</v>
      </c>
      <c r="G1445" s="5" t="n">
        <f aca="false">LEN(A1445)</f>
        <v>9</v>
      </c>
    </row>
    <row r="1446" customFormat="false" ht="15" hidden="false" customHeight="false" outlineLevel="0" collapsed="false">
      <c r="A1446" s="33" t="s">
        <v>2907</v>
      </c>
      <c r="B1446" s="34" t="s">
        <v>2908</v>
      </c>
      <c r="C1446" s="35" t="s">
        <v>73</v>
      </c>
      <c r="D1446" s="36" t="n">
        <v>114.5</v>
      </c>
      <c r="E1446" s="36" t="n">
        <v>25.24</v>
      </c>
      <c r="F1446" s="36" t="n">
        <v>139.74</v>
      </c>
      <c r="G1446" s="5" t="n">
        <f aca="false">LEN(A1446)</f>
        <v>9</v>
      </c>
    </row>
    <row r="1447" customFormat="false" ht="15" hidden="false" customHeight="false" outlineLevel="0" collapsed="false">
      <c r="A1447" s="33" t="s">
        <v>2909</v>
      </c>
      <c r="B1447" s="34" t="s">
        <v>2910</v>
      </c>
      <c r="C1447" s="35" t="s">
        <v>73</v>
      </c>
      <c r="D1447" s="36" t="n">
        <v>121.37</v>
      </c>
      <c r="E1447" s="36" t="n">
        <v>25.24</v>
      </c>
      <c r="F1447" s="36" t="n">
        <v>146.61</v>
      </c>
      <c r="G1447" s="5" t="n">
        <f aca="false">LEN(A1447)</f>
        <v>9</v>
      </c>
    </row>
    <row r="1448" customFormat="false" ht="15" hidden="false" customHeight="false" outlineLevel="0" collapsed="false">
      <c r="A1448" s="33" t="s">
        <v>2911</v>
      </c>
      <c r="B1448" s="34" t="s">
        <v>2912</v>
      </c>
      <c r="C1448" s="35" t="s">
        <v>73</v>
      </c>
      <c r="D1448" s="36" t="n">
        <v>134.88</v>
      </c>
      <c r="E1448" s="36" t="n">
        <v>25.24</v>
      </c>
      <c r="F1448" s="36" t="n">
        <v>160.12</v>
      </c>
      <c r="G1448" s="5" t="n">
        <f aca="false">LEN(A1448)</f>
        <v>9</v>
      </c>
    </row>
    <row r="1449" customFormat="false" ht="15" hidden="false" customHeight="false" outlineLevel="0" collapsed="false">
      <c r="A1449" s="33" t="s">
        <v>2913</v>
      </c>
      <c r="B1449" s="34" t="s">
        <v>2914</v>
      </c>
      <c r="C1449" s="35" t="s">
        <v>73</v>
      </c>
      <c r="D1449" s="36" t="n">
        <v>418.77</v>
      </c>
      <c r="E1449" s="36" t="n">
        <v>25.24</v>
      </c>
      <c r="F1449" s="36" t="n">
        <v>444.01</v>
      </c>
      <c r="G1449" s="5" t="n">
        <f aca="false">LEN(A1449)</f>
        <v>9</v>
      </c>
    </row>
    <row r="1450" customFormat="false" ht="15" hidden="false" customHeight="false" outlineLevel="0" collapsed="false">
      <c r="A1450" s="33" t="s">
        <v>2915</v>
      </c>
      <c r="B1450" s="34" t="s">
        <v>2916</v>
      </c>
      <c r="C1450" s="35" t="s">
        <v>73</v>
      </c>
      <c r="D1450" s="36" t="n">
        <v>652.72</v>
      </c>
      <c r="E1450" s="36" t="n">
        <v>25.24</v>
      </c>
      <c r="F1450" s="36" t="n">
        <v>677.96</v>
      </c>
      <c r="G1450" s="5" t="n">
        <f aca="false">LEN(A1450)</f>
        <v>9</v>
      </c>
    </row>
    <row r="1451" customFormat="false" ht="15" hidden="false" customHeight="false" outlineLevel="0" collapsed="false">
      <c r="A1451" s="33" t="s">
        <v>2917</v>
      </c>
      <c r="B1451" s="34" t="s">
        <v>2918</v>
      </c>
      <c r="C1451" s="35" t="s">
        <v>73</v>
      </c>
      <c r="D1451" s="36" t="n">
        <v>463.7</v>
      </c>
      <c r="E1451" s="36" t="n">
        <v>25.24</v>
      </c>
      <c r="F1451" s="36" t="n">
        <v>488.94</v>
      </c>
      <c r="G1451" s="5" t="n">
        <f aca="false">LEN(A1451)</f>
        <v>9</v>
      </c>
    </row>
    <row r="1452" customFormat="false" ht="15" hidden="false" customHeight="false" outlineLevel="0" collapsed="false">
      <c r="A1452" s="33" t="s">
        <v>2919</v>
      </c>
      <c r="B1452" s="34" t="s">
        <v>2920</v>
      </c>
      <c r="C1452" s="35" t="s">
        <v>73</v>
      </c>
      <c r="D1452" s="36" t="n">
        <v>236.28</v>
      </c>
      <c r="E1452" s="36" t="n">
        <v>25.24</v>
      </c>
      <c r="F1452" s="36" t="n">
        <v>261.52</v>
      </c>
      <c r="G1452" s="5" t="n">
        <f aca="false">LEN(A1452)</f>
        <v>9</v>
      </c>
    </row>
    <row r="1453" customFormat="false" ht="15" hidden="false" customHeight="false" outlineLevel="0" collapsed="false">
      <c r="A1453" s="33" t="s">
        <v>2921</v>
      </c>
      <c r="B1453" s="34" t="s">
        <v>2922</v>
      </c>
      <c r="C1453" s="35" t="s">
        <v>73</v>
      </c>
      <c r="D1453" s="36" t="n">
        <v>343.33</v>
      </c>
      <c r="E1453" s="36" t="n">
        <v>25.24</v>
      </c>
      <c r="F1453" s="36" t="n">
        <v>368.57</v>
      </c>
      <c r="G1453" s="5" t="n">
        <f aca="false">LEN(A1453)</f>
        <v>9</v>
      </c>
    </row>
    <row r="1454" customFormat="false" ht="15" hidden="false" customHeight="false" outlineLevel="0" collapsed="false">
      <c r="A1454" s="33" t="s">
        <v>2923</v>
      </c>
      <c r="B1454" s="34" t="s">
        <v>2924</v>
      </c>
      <c r="C1454" s="35" t="s">
        <v>73</v>
      </c>
      <c r="D1454" s="36" t="n">
        <v>400.08</v>
      </c>
      <c r="E1454" s="36" t="n">
        <v>25.24</v>
      </c>
      <c r="F1454" s="36" t="n">
        <v>425.32</v>
      </c>
      <c r="G1454" s="5" t="n">
        <f aca="false">LEN(A1454)</f>
        <v>9</v>
      </c>
    </row>
    <row r="1455" customFormat="false" ht="15" hidden="false" customHeight="false" outlineLevel="0" collapsed="false">
      <c r="A1455" s="33" t="s">
        <v>2925</v>
      </c>
      <c r="B1455" s="34" t="s">
        <v>2926</v>
      </c>
      <c r="C1455" s="35" t="s">
        <v>73</v>
      </c>
      <c r="D1455" s="36" t="n">
        <v>385.72</v>
      </c>
      <c r="E1455" s="36" t="n">
        <v>25.24</v>
      </c>
      <c r="F1455" s="36" t="n">
        <v>410.96</v>
      </c>
      <c r="G1455" s="5" t="n">
        <f aca="false">LEN(A1455)</f>
        <v>9</v>
      </c>
    </row>
    <row r="1456" customFormat="false" ht="15" hidden="false" customHeight="false" outlineLevel="0" collapsed="false">
      <c r="A1456" s="33" t="s">
        <v>2927</v>
      </c>
      <c r="B1456" s="34" t="s">
        <v>2928</v>
      </c>
      <c r="C1456" s="35" t="s">
        <v>73</v>
      </c>
      <c r="D1456" s="36" t="n">
        <v>123.75</v>
      </c>
      <c r="E1456" s="36" t="n">
        <v>25.24</v>
      </c>
      <c r="F1456" s="36" t="n">
        <v>148.99</v>
      </c>
      <c r="G1456" s="5" t="n">
        <f aca="false">LEN(A1456)</f>
        <v>9</v>
      </c>
    </row>
    <row r="1457" customFormat="false" ht="30" hidden="false" customHeight="false" outlineLevel="0" collapsed="false">
      <c r="A1457" s="33" t="s">
        <v>2929</v>
      </c>
      <c r="B1457" s="34" t="s">
        <v>2930</v>
      </c>
      <c r="C1457" s="35" t="s">
        <v>73</v>
      </c>
      <c r="D1457" s="36" t="n">
        <v>3476.68</v>
      </c>
      <c r="E1457" s="36"/>
      <c r="F1457" s="36" t="n">
        <v>3476.68</v>
      </c>
      <c r="G1457" s="5" t="n">
        <f aca="false">LEN(A1457)</f>
        <v>9</v>
      </c>
    </row>
    <row r="1458" customFormat="false" ht="30" hidden="false" customHeight="false" outlineLevel="0" collapsed="false">
      <c r="A1458" s="33" t="s">
        <v>2931</v>
      </c>
      <c r="B1458" s="34" t="s">
        <v>2932</v>
      </c>
      <c r="C1458" s="35" t="s">
        <v>73</v>
      </c>
      <c r="D1458" s="36" t="n">
        <v>5772</v>
      </c>
      <c r="E1458" s="36"/>
      <c r="F1458" s="36" t="n">
        <v>5772</v>
      </c>
      <c r="G1458" s="5" t="n">
        <f aca="false">LEN(A1458)</f>
        <v>9</v>
      </c>
    </row>
    <row r="1459" customFormat="false" ht="15" hidden="false" customHeight="false" outlineLevel="0" collapsed="false">
      <c r="A1459" s="33" t="s">
        <v>2933</v>
      </c>
      <c r="B1459" s="34" t="s">
        <v>2934</v>
      </c>
      <c r="C1459" s="35" t="s">
        <v>73</v>
      </c>
      <c r="D1459" s="36" t="n">
        <v>156.52</v>
      </c>
      <c r="E1459" s="36" t="n">
        <v>25.24</v>
      </c>
      <c r="F1459" s="36" t="n">
        <v>181.76</v>
      </c>
      <c r="G1459" s="5" t="n">
        <f aca="false">LEN(A1459)</f>
        <v>9</v>
      </c>
    </row>
    <row r="1460" customFormat="false" ht="15" hidden="false" customHeight="false" outlineLevel="0" collapsed="false">
      <c r="A1460" s="29" t="s">
        <v>2935</v>
      </c>
      <c r="B1460" s="30" t="s">
        <v>2936</v>
      </c>
      <c r="C1460" s="31"/>
      <c r="D1460" s="32"/>
      <c r="E1460" s="32"/>
      <c r="F1460" s="32"/>
      <c r="G1460" s="5" t="n">
        <f aca="false">LEN(A1460)</f>
        <v>5</v>
      </c>
    </row>
    <row r="1461" customFormat="false" ht="15" hidden="false" customHeight="false" outlineLevel="0" collapsed="false">
      <c r="A1461" s="33" t="s">
        <v>2937</v>
      </c>
      <c r="B1461" s="34" t="s">
        <v>2938</v>
      </c>
      <c r="C1461" s="35" t="s">
        <v>73</v>
      </c>
      <c r="D1461" s="36" t="n">
        <v>198.2</v>
      </c>
      <c r="E1461" s="36"/>
      <c r="F1461" s="36" t="n">
        <v>198.2</v>
      </c>
      <c r="G1461" s="5" t="n">
        <f aca="false">LEN(A1461)</f>
        <v>9</v>
      </c>
    </row>
    <row r="1462" customFormat="false" ht="15" hidden="false" customHeight="false" outlineLevel="0" collapsed="false">
      <c r="A1462" s="33" t="s">
        <v>2939</v>
      </c>
      <c r="B1462" s="34" t="s">
        <v>2940</v>
      </c>
      <c r="C1462" s="35" t="s">
        <v>73</v>
      </c>
      <c r="D1462" s="36" t="n">
        <v>243.32</v>
      </c>
      <c r="E1462" s="36"/>
      <c r="F1462" s="36" t="n">
        <v>243.32</v>
      </c>
      <c r="G1462" s="5" t="n">
        <f aca="false">LEN(A1462)</f>
        <v>9</v>
      </c>
    </row>
    <row r="1463" customFormat="false" ht="15" hidden="false" customHeight="false" outlineLevel="0" collapsed="false">
      <c r="A1463" s="33" t="s">
        <v>2941</v>
      </c>
      <c r="B1463" s="34" t="s">
        <v>2942</v>
      </c>
      <c r="C1463" s="35" t="s">
        <v>73</v>
      </c>
      <c r="D1463" s="36" t="n">
        <v>301.49</v>
      </c>
      <c r="E1463" s="36"/>
      <c r="F1463" s="36" t="n">
        <v>301.49</v>
      </c>
      <c r="G1463" s="5" t="n">
        <f aca="false">LEN(A1463)</f>
        <v>9</v>
      </c>
    </row>
    <row r="1464" customFormat="false" ht="15" hidden="false" customHeight="false" outlineLevel="0" collapsed="false">
      <c r="A1464" s="33" t="s">
        <v>2943</v>
      </c>
      <c r="B1464" s="34" t="s">
        <v>2944</v>
      </c>
      <c r="C1464" s="35" t="s">
        <v>73</v>
      </c>
      <c r="D1464" s="36" t="n">
        <v>268.32</v>
      </c>
      <c r="E1464" s="36"/>
      <c r="F1464" s="36" t="n">
        <v>268.32</v>
      </c>
      <c r="G1464" s="5" t="n">
        <f aca="false">LEN(A1464)</f>
        <v>9</v>
      </c>
    </row>
    <row r="1465" customFormat="false" ht="15" hidden="false" customHeight="false" outlineLevel="0" collapsed="false">
      <c r="A1465" s="33" t="s">
        <v>2945</v>
      </c>
      <c r="B1465" s="34" t="s">
        <v>2946</v>
      </c>
      <c r="C1465" s="35" t="s">
        <v>73</v>
      </c>
      <c r="D1465" s="36" t="n">
        <v>347.72</v>
      </c>
      <c r="E1465" s="36"/>
      <c r="F1465" s="36" t="n">
        <v>347.72</v>
      </c>
      <c r="G1465" s="5" t="n">
        <f aca="false">LEN(A1465)</f>
        <v>9</v>
      </c>
    </row>
    <row r="1466" customFormat="false" ht="15" hidden="false" customHeight="false" outlineLevel="0" collapsed="false">
      <c r="A1466" s="33" t="s">
        <v>2947</v>
      </c>
      <c r="B1466" s="34" t="s">
        <v>2948</v>
      </c>
      <c r="C1466" s="35" t="s">
        <v>73</v>
      </c>
      <c r="D1466" s="36" t="n">
        <v>495.89</v>
      </c>
      <c r="E1466" s="36"/>
      <c r="F1466" s="36" t="n">
        <v>495.89</v>
      </c>
      <c r="G1466" s="5" t="n">
        <f aca="false">LEN(A1466)</f>
        <v>9</v>
      </c>
    </row>
    <row r="1467" customFormat="false" ht="15" hidden="false" customHeight="false" outlineLevel="0" collapsed="false">
      <c r="A1467" s="33" t="s">
        <v>2949</v>
      </c>
      <c r="B1467" s="34" t="s">
        <v>2950</v>
      </c>
      <c r="C1467" s="35" t="s">
        <v>73</v>
      </c>
      <c r="D1467" s="36" t="n">
        <v>713.59</v>
      </c>
      <c r="E1467" s="36"/>
      <c r="F1467" s="36" t="n">
        <v>713.59</v>
      </c>
      <c r="G1467" s="5" t="n">
        <f aca="false">LEN(A1467)</f>
        <v>9</v>
      </c>
    </row>
    <row r="1468" customFormat="false" ht="15" hidden="false" customHeight="false" outlineLevel="0" collapsed="false">
      <c r="A1468" s="33" t="s">
        <v>2951</v>
      </c>
      <c r="B1468" s="34" t="s">
        <v>2952</v>
      </c>
      <c r="C1468" s="35" t="s">
        <v>73</v>
      </c>
      <c r="D1468" s="36" t="n">
        <v>583.94</v>
      </c>
      <c r="E1468" s="36"/>
      <c r="F1468" s="36" t="n">
        <v>583.94</v>
      </c>
      <c r="G1468" s="5" t="n">
        <f aca="false">LEN(A1468)</f>
        <v>9</v>
      </c>
    </row>
    <row r="1469" customFormat="false" ht="15" hidden="false" customHeight="false" outlineLevel="0" collapsed="false">
      <c r="A1469" s="29" t="s">
        <v>2953</v>
      </c>
      <c r="B1469" s="30" t="s">
        <v>2954</v>
      </c>
      <c r="C1469" s="31"/>
      <c r="D1469" s="32"/>
      <c r="E1469" s="32"/>
      <c r="F1469" s="32"/>
      <c r="G1469" s="5" t="n">
        <f aca="false">LEN(A1469)</f>
        <v>5</v>
      </c>
    </row>
    <row r="1470" customFormat="false" ht="15" hidden="false" customHeight="false" outlineLevel="0" collapsed="false">
      <c r="A1470" s="33" t="s">
        <v>2955</v>
      </c>
      <c r="B1470" s="34" t="s">
        <v>2956</v>
      </c>
      <c r="C1470" s="35" t="s">
        <v>73</v>
      </c>
      <c r="D1470" s="36" t="n">
        <v>464.99</v>
      </c>
      <c r="E1470" s="36"/>
      <c r="F1470" s="36" t="n">
        <v>464.99</v>
      </c>
      <c r="G1470" s="5" t="n">
        <f aca="false">LEN(A1470)</f>
        <v>9</v>
      </c>
    </row>
    <row r="1471" customFormat="false" ht="15" hidden="false" customHeight="false" outlineLevel="0" collapsed="false">
      <c r="A1471" s="33" t="s">
        <v>2957</v>
      </c>
      <c r="B1471" s="34" t="s">
        <v>2958</v>
      </c>
      <c r="C1471" s="35" t="s">
        <v>73</v>
      </c>
      <c r="D1471" s="36" t="n">
        <v>1181.02</v>
      </c>
      <c r="E1471" s="36"/>
      <c r="F1471" s="36" t="n">
        <v>1181.02</v>
      </c>
      <c r="G1471" s="5" t="n">
        <f aca="false">LEN(A1471)</f>
        <v>9</v>
      </c>
    </row>
    <row r="1472" customFormat="false" ht="15" hidden="false" customHeight="false" outlineLevel="0" collapsed="false">
      <c r="A1472" s="33" t="s">
        <v>2959</v>
      </c>
      <c r="B1472" s="34" t="s">
        <v>2960</v>
      </c>
      <c r="C1472" s="35" t="s">
        <v>73</v>
      </c>
      <c r="D1472" s="36" t="n">
        <v>610.73</v>
      </c>
      <c r="E1472" s="36"/>
      <c r="F1472" s="36" t="n">
        <v>610.73</v>
      </c>
      <c r="G1472" s="5" t="n">
        <f aca="false">LEN(A1472)</f>
        <v>9</v>
      </c>
    </row>
    <row r="1473" customFormat="false" ht="15" hidden="false" customHeight="false" outlineLevel="0" collapsed="false">
      <c r="A1473" s="33" t="s">
        <v>2961</v>
      </c>
      <c r="B1473" s="34" t="s">
        <v>2962</v>
      </c>
      <c r="C1473" s="35" t="s">
        <v>73</v>
      </c>
      <c r="D1473" s="36" t="n">
        <v>1688.29</v>
      </c>
      <c r="E1473" s="36"/>
      <c r="F1473" s="36" t="n">
        <v>1688.29</v>
      </c>
      <c r="G1473" s="5" t="n">
        <f aca="false">LEN(A1473)</f>
        <v>9</v>
      </c>
    </row>
    <row r="1474" customFormat="false" ht="15" hidden="false" customHeight="false" outlineLevel="0" collapsed="false">
      <c r="A1474" s="29" t="s">
        <v>2963</v>
      </c>
      <c r="B1474" s="30" t="s">
        <v>2964</v>
      </c>
      <c r="C1474" s="31"/>
      <c r="D1474" s="32"/>
      <c r="E1474" s="32"/>
      <c r="F1474" s="32"/>
      <c r="G1474" s="5" t="n">
        <f aca="false">LEN(A1474)</f>
        <v>5</v>
      </c>
    </row>
    <row r="1475" customFormat="false" ht="15" hidden="false" customHeight="false" outlineLevel="0" collapsed="false">
      <c r="A1475" s="33" t="s">
        <v>2965</v>
      </c>
      <c r="B1475" s="34" t="s">
        <v>2966</v>
      </c>
      <c r="C1475" s="35" t="s">
        <v>73</v>
      </c>
      <c r="D1475" s="36" t="n">
        <v>478.57</v>
      </c>
      <c r="E1475" s="36"/>
      <c r="F1475" s="36" t="n">
        <v>478.57</v>
      </c>
      <c r="G1475" s="5" t="n">
        <f aca="false">LEN(A1475)</f>
        <v>9</v>
      </c>
    </row>
    <row r="1476" customFormat="false" ht="15" hidden="false" customHeight="false" outlineLevel="0" collapsed="false">
      <c r="A1476" s="33" t="s">
        <v>2967</v>
      </c>
      <c r="B1476" s="34" t="s">
        <v>2968</v>
      </c>
      <c r="C1476" s="35" t="s">
        <v>73</v>
      </c>
      <c r="D1476" s="36" t="n">
        <v>623.08</v>
      </c>
      <c r="E1476" s="36" t="n">
        <v>18.56</v>
      </c>
      <c r="F1476" s="36" t="n">
        <v>641.64</v>
      </c>
      <c r="G1476" s="5" t="n">
        <f aca="false">LEN(A1476)</f>
        <v>9</v>
      </c>
    </row>
    <row r="1477" customFormat="false" ht="15" hidden="false" customHeight="false" outlineLevel="0" collapsed="false">
      <c r="A1477" s="29" t="s">
        <v>2969</v>
      </c>
      <c r="B1477" s="30" t="s">
        <v>2970</v>
      </c>
      <c r="C1477" s="31"/>
      <c r="D1477" s="32"/>
      <c r="E1477" s="32"/>
      <c r="F1477" s="32"/>
      <c r="G1477" s="5" t="n">
        <f aca="false">LEN(A1477)</f>
        <v>5</v>
      </c>
    </row>
    <row r="1478" customFormat="false" ht="15" hidden="false" customHeight="false" outlineLevel="0" collapsed="false">
      <c r="A1478" s="33" t="s">
        <v>2971</v>
      </c>
      <c r="B1478" s="34" t="s">
        <v>2972</v>
      </c>
      <c r="C1478" s="35" t="s">
        <v>129</v>
      </c>
      <c r="D1478" s="36" t="n">
        <v>1.28</v>
      </c>
      <c r="E1478" s="36" t="n">
        <v>3.79</v>
      </c>
      <c r="F1478" s="36" t="n">
        <v>5.07</v>
      </c>
      <c r="G1478" s="5" t="n">
        <f aca="false">LEN(A1478)</f>
        <v>9</v>
      </c>
    </row>
    <row r="1479" customFormat="false" ht="30" hidden="false" customHeight="false" outlineLevel="0" collapsed="false">
      <c r="A1479" s="33" t="s">
        <v>2973</v>
      </c>
      <c r="B1479" s="34" t="s">
        <v>2974</v>
      </c>
      <c r="C1479" s="35" t="s">
        <v>73</v>
      </c>
      <c r="D1479" s="36" t="n">
        <v>6.4</v>
      </c>
      <c r="E1479" s="36" t="n">
        <v>50.48</v>
      </c>
      <c r="F1479" s="36" t="n">
        <v>56.88</v>
      </c>
      <c r="G1479" s="5" t="n">
        <f aca="false">LEN(A1479)</f>
        <v>9</v>
      </c>
    </row>
    <row r="1480" customFormat="false" ht="15" hidden="false" customHeight="false" outlineLevel="0" collapsed="false">
      <c r="A1480" s="29" t="s">
        <v>2975</v>
      </c>
      <c r="B1480" s="30" t="s">
        <v>2976</v>
      </c>
      <c r="C1480" s="31"/>
      <c r="D1480" s="32"/>
      <c r="E1480" s="32"/>
      <c r="F1480" s="32"/>
      <c r="G1480" s="5" t="n">
        <f aca="false">LEN(A1480)</f>
        <v>2</v>
      </c>
    </row>
    <row r="1481" customFormat="false" ht="15" hidden="false" customHeight="false" outlineLevel="0" collapsed="false">
      <c r="A1481" s="29" t="s">
        <v>2977</v>
      </c>
      <c r="B1481" s="30" t="s">
        <v>2978</v>
      </c>
      <c r="C1481" s="31"/>
      <c r="D1481" s="32"/>
      <c r="E1481" s="32"/>
      <c r="F1481" s="32"/>
      <c r="G1481" s="5" t="n">
        <f aca="false">LEN(A1481)</f>
        <v>5</v>
      </c>
    </row>
    <row r="1482" customFormat="false" ht="15" hidden="false" customHeight="false" outlineLevel="0" collapsed="false">
      <c r="A1482" s="33" t="s">
        <v>2979</v>
      </c>
      <c r="B1482" s="34" t="s">
        <v>2980</v>
      </c>
      <c r="C1482" s="35" t="s">
        <v>73</v>
      </c>
      <c r="D1482" s="36" t="n">
        <v>551.71</v>
      </c>
      <c r="E1482" s="36" t="n">
        <v>87.53</v>
      </c>
      <c r="F1482" s="36" t="n">
        <v>639.24</v>
      </c>
      <c r="G1482" s="5" t="n">
        <f aca="false">LEN(A1482)</f>
        <v>9</v>
      </c>
    </row>
    <row r="1483" customFormat="false" ht="15" hidden="false" customHeight="false" outlineLevel="0" collapsed="false">
      <c r="A1483" s="33" t="s">
        <v>2981</v>
      </c>
      <c r="B1483" s="34" t="s">
        <v>2982</v>
      </c>
      <c r="C1483" s="35" t="s">
        <v>73</v>
      </c>
      <c r="D1483" s="36" t="n">
        <v>427.41</v>
      </c>
      <c r="E1483" s="36" t="n">
        <v>87.53</v>
      </c>
      <c r="F1483" s="36" t="n">
        <v>514.94</v>
      </c>
      <c r="G1483" s="5" t="n">
        <f aca="false">LEN(A1483)</f>
        <v>9</v>
      </c>
    </row>
    <row r="1484" customFormat="false" ht="15" hidden="false" customHeight="false" outlineLevel="0" collapsed="false">
      <c r="A1484" s="33" t="s">
        <v>2983</v>
      </c>
      <c r="B1484" s="34" t="s">
        <v>2984</v>
      </c>
      <c r="C1484" s="35" t="s">
        <v>73</v>
      </c>
      <c r="D1484" s="36" t="n">
        <v>664.62</v>
      </c>
      <c r="E1484" s="36" t="n">
        <v>87.53</v>
      </c>
      <c r="F1484" s="36" t="n">
        <v>752.15</v>
      </c>
      <c r="G1484" s="5" t="n">
        <f aca="false">LEN(A1484)</f>
        <v>9</v>
      </c>
    </row>
    <row r="1485" customFormat="false" ht="15" hidden="false" customHeight="false" outlineLevel="0" collapsed="false">
      <c r="A1485" s="33" t="s">
        <v>2985</v>
      </c>
      <c r="B1485" s="34" t="s">
        <v>2986</v>
      </c>
      <c r="C1485" s="35" t="s">
        <v>73</v>
      </c>
      <c r="D1485" s="36" t="n">
        <v>69.42</v>
      </c>
      <c r="E1485" s="36" t="n">
        <v>87.53</v>
      </c>
      <c r="F1485" s="36" t="n">
        <v>156.95</v>
      </c>
      <c r="G1485" s="5" t="n">
        <f aca="false">LEN(A1485)</f>
        <v>9</v>
      </c>
    </row>
    <row r="1486" customFormat="false" ht="15" hidden="false" customHeight="false" outlineLevel="0" collapsed="false">
      <c r="A1486" s="29" t="s">
        <v>2987</v>
      </c>
      <c r="B1486" s="30" t="s">
        <v>2988</v>
      </c>
      <c r="C1486" s="31"/>
      <c r="D1486" s="32"/>
      <c r="E1486" s="32"/>
      <c r="F1486" s="32"/>
      <c r="G1486" s="5" t="n">
        <f aca="false">LEN(A1486)</f>
        <v>5</v>
      </c>
    </row>
    <row r="1487" customFormat="false" ht="15" hidden="false" customHeight="false" outlineLevel="0" collapsed="false">
      <c r="A1487" s="33" t="s">
        <v>2989</v>
      </c>
      <c r="B1487" s="34" t="s">
        <v>2990</v>
      </c>
      <c r="C1487" s="35" t="s">
        <v>73</v>
      </c>
      <c r="D1487" s="36" t="n">
        <v>159.62</v>
      </c>
      <c r="E1487" s="36" t="n">
        <v>50.48</v>
      </c>
      <c r="F1487" s="36" t="n">
        <v>210.1</v>
      </c>
      <c r="G1487" s="5" t="n">
        <f aca="false">LEN(A1487)</f>
        <v>9</v>
      </c>
    </row>
    <row r="1488" customFormat="false" ht="15" hidden="false" customHeight="false" outlineLevel="0" collapsed="false">
      <c r="A1488" s="29" t="s">
        <v>2991</v>
      </c>
      <c r="B1488" s="30" t="s">
        <v>2992</v>
      </c>
      <c r="C1488" s="31"/>
      <c r="D1488" s="32"/>
      <c r="E1488" s="32"/>
      <c r="F1488" s="32"/>
      <c r="G1488" s="5" t="n">
        <f aca="false">LEN(A1488)</f>
        <v>5</v>
      </c>
    </row>
    <row r="1489" customFormat="false" ht="15" hidden="false" customHeight="false" outlineLevel="0" collapsed="false">
      <c r="A1489" s="33" t="s">
        <v>2993</v>
      </c>
      <c r="B1489" s="34" t="s">
        <v>2994</v>
      </c>
      <c r="C1489" s="35" t="s">
        <v>73</v>
      </c>
      <c r="D1489" s="36" t="n">
        <v>2339.46</v>
      </c>
      <c r="E1489" s="36" t="n">
        <v>86.61</v>
      </c>
      <c r="F1489" s="36" t="n">
        <v>2426.07</v>
      </c>
      <c r="G1489" s="5" t="n">
        <f aca="false">LEN(A1489)</f>
        <v>9</v>
      </c>
    </row>
    <row r="1490" customFormat="false" ht="30" hidden="false" customHeight="false" outlineLevel="0" collapsed="false">
      <c r="A1490" s="33" t="s">
        <v>2995</v>
      </c>
      <c r="B1490" s="34" t="s">
        <v>2996</v>
      </c>
      <c r="C1490" s="35" t="s">
        <v>129</v>
      </c>
      <c r="D1490" s="36" t="n">
        <v>330.78</v>
      </c>
      <c r="E1490" s="36" t="n">
        <v>68.48</v>
      </c>
      <c r="F1490" s="36" t="n">
        <v>399.26</v>
      </c>
      <c r="G1490" s="5" t="n">
        <f aca="false">LEN(A1490)</f>
        <v>9</v>
      </c>
    </row>
    <row r="1491" customFormat="false" ht="30" hidden="false" customHeight="false" outlineLevel="0" collapsed="false">
      <c r="A1491" s="33" t="s">
        <v>2997</v>
      </c>
      <c r="B1491" s="34" t="s">
        <v>2998</v>
      </c>
      <c r="C1491" s="35" t="s">
        <v>129</v>
      </c>
      <c r="D1491" s="36" t="n">
        <v>66.5</v>
      </c>
      <c r="E1491" s="36" t="n">
        <v>22.27</v>
      </c>
      <c r="F1491" s="36" t="n">
        <v>88.77</v>
      </c>
      <c r="G1491" s="5" t="n">
        <f aca="false">LEN(A1491)</f>
        <v>9</v>
      </c>
    </row>
    <row r="1492" customFormat="false" ht="30" hidden="false" customHeight="false" outlineLevel="0" collapsed="false">
      <c r="A1492" s="33" t="s">
        <v>2999</v>
      </c>
      <c r="B1492" s="34" t="s">
        <v>3000</v>
      </c>
      <c r="C1492" s="35" t="s">
        <v>129</v>
      </c>
      <c r="D1492" s="36" t="n">
        <v>107.73</v>
      </c>
      <c r="E1492" s="36" t="n">
        <v>10.18</v>
      </c>
      <c r="F1492" s="36" t="n">
        <v>117.91</v>
      </c>
      <c r="G1492" s="5" t="n">
        <f aca="false">LEN(A1492)</f>
        <v>9</v>
      </c>
    </row>
    <row r="1493" customFormat="false" ht="15" hidden="false" customHeight="false" outlineLevel="0" collapsed="false">
      <c r="A1493" s="33" t="s">
        <v>3001</v>
      </c>
      <c r="B1493" s="34" t="s">
        <v>3002</v>
      </c>
      <c r="C1493" s="35" t="s">
        <v>129</v>
      </c>
      <c r="D1493" s="36" t="n">
        <v>63</v>
      </c>
      <c r="E1493" s="36" t="n">
        <v>5.56</v>
      </c>
      <c r="F1493" s="36" t="n">
        <v>68.56</v>
      </c>
      <c r="G1493" s="5" t="n">
        <f aca="false">LEN(A1493)</f>
        <v>9</v>
      </c>
    </row>
    <row r="1494" customFormat="false" ht="30" hidden="false" customHeight="false" outlineLevel="0" collapsed="false">
      <c r="A1494" s="33" t="s">
        <v>3003</v>
      </c>
      <c r="B1494" s="34" t="s">
        <v>3004</v>
      </c>
      <c r="C1494" s="35" t="s">
        <v>129</v>
      </c>
      <c r="D1494" s="36" t="n">
        <v>149.04</v>
      </c>
      <c r="E1494" s="36" t="n">
        <v>60.69</v>
      </c>
      <c r="F1494" s="36" t="n">
        <v>209.73</v>
      </c>
      <c r="G1494" s="5" t="n">
        <f aca="false">LEN(A1494)</f>
        <v>9</v>
      </c>
    </row>
    <row r="1495" customFormat="false" ht="30" hidden="false" customHeight="false" outlineLevel="0" collapsed="false">
      <c r="A1495" s="33" t="s">
        <v>3005</v>
      </c>
      <c r="B1495" s="34" t="s">
        <v>3006</v>
      </c>
      <c r="C1495" s="35" t="s">
        <v>129</v>
      </c>
      <c r="D1495" s="36" t="n">
        <v>111.33</v>
      </c>
      <c r="E1495" s="36" t="n">
        <v>31</v>
      </c>
      <c r="F1495" s="36" t="n">
        <v>142.33</v>
      </c>
      <c r="G1495" s="5" t="n">
        <f aca="false">LEN(A1495)</f>
        <v>9</v>
      </c>
    </row>
    <row r="1496" customFormat="false" ht="15" hidden="false" customHeight="false" outlineLevel="0" collapsed="false">
      <c r="A1496" s="29" t="s">
        <v>3007</v>
      </c>
      <c r="B1496" s="30" t="s">
        <v>3008</v>
      </c>
      <c r="C1496" s="31"/>
      <c r="D1496" s="32"/>
      <c r="E1496" s="32"/>
      <c r="F1496" s="32"/>
      <c r="G1496" s="5" t="n">
        <f aca="false">LEN(A1496)</f>
        <v>2</v>
      </c>
    </row>
    <row r="1497" customFormat="false" ht="15" hidden="false" customHeight="false" outlineLevel="0" collapsed="false">
      <c r="A1497" s="29" t="s">
        <v>3009</v>
      </c>
      <c r="B1497" s="30" t="s">
        <v>3010</v>
      </c>
      <c r="C1497" s="31"/>
      <c r="D1497" s="32"/>
      <c r="E1497" s="32"/>
      <c r="F1497" s="32"/>
      <c r="G1497" s="5" t="n">
        <f aca="false">LEN(A1497)</f>
        <v>5</v>
      </c>
    </row>
    <row r="1498" customFormat="false" ht="30" hidden="false" customHeight="false" outlineLevel="0" collapsed="false">
      <c r="A1498" s="33" t="s">
        <v>3011</v>
      </c>
      <c r="B1498" s="34" t="s">
        <v>3012</v>
      </c>
      <c r="C1498" s="35" t="s">
        <v>332</v>
      </c>
      <c r="D1498" s="36" t="n">
        <v>271.3</v>
      </c>
      <c r="E1498" s="36" t="n">
        <v>55.67</v>
      </c>
      <c r="F1498" s="36" t="n">
        <v>326.97</v>
      </c>
      <c r="G1498" s="5" t="n">
        <f aca="false">LEN(A1498)</f>
        <v>9</v>
      </c>
    </row>
    <row r="1499" customFormat="false" ht="30" hidden="false" customHeight="false" outlineLevel="0" collapsed="false">
      <c r="A1499" s="33" t="s">
        <v>3013</v>
      </c>
      <c r="B1499" s="34" t="s">
        <v>3014</v>
      </c>
      <c r="C1499" s="35" t="s">
        <v>332</v>
      </c>
      <c r="D1499" s="36" t="n">
        <v>527.63</v>
      </c>
      <c r="E1499" s="36" t="n">
        <v>74.22</v>
      </c>
      <c r="F1499" s="36" t="n">
        <v>601.85</v>
      </c>
      <c r="G1499" s="5" t="n">
        <f aca="false">LEN(A1499)</f>
        <v>9</v>
      </c>
    </row>
    <row r="1500" customFormat="false" ht="30" hidden="false" customHeight="false" outlineLevel="0" collapsed="false">
      <c r="A1500" s="33" t="s">
        <v>3015</v>
      </c>
      <c r="B1500" s="34" t="s">
        <v>3016</v>
      </c>
      <c r="C1500" s="35" t="s">
        <v>332</v>
      </c>
      <c r="D1500" s="36" t="n">
        <v>212.39</v>
      </c>
      <c r="E1500" s="36" t="n">
        <v>55.67</v>
      </c>
      <c r="F1500" s="36" t="n">
        <v>268.06</v>
      </c>
      <c r="G1500" s="5" t="n">
        <f aca="false">LEN(A1500)</f>
        <v>9</v>
      </c>
    </row>
    <row r="1501" customFormat="false" ht="30" hidden="false" customHeight="false" outlineLevel="0" collapsed="false">
      <c r="A1501" s="33" t="s">
        <v>3017</v>
      </c>
      <c r="B1501" s="34" t="s">
        <v>3018</v>
      </c>
      <c r="C1501" s="35" t="s">
        <v>332</v>
      </c>
      <c r="D1501" s="36" t="n">
        <v>435.84</v>
      </c>
      <c r="E1501" s="36" t="n">
        <v>74.22</v>
      </c>
      <c r="F1501" s="36" t="n">
        <v>510.06</v>
      </c>
      <c r="G1501" s="5" t="n">
        <f aca="false">LEN(A1501)</f>
        <v>9</v>
      </c>
    </row>
    <row r="1502" customFormat="false" ht="30" hidden="false" customHeight="false" outlineLevel="0" collapsed="false">
      <c r="A1502" s="33" t="s">
        <v>3019</v>
      </c>
      <c r="B1502" s="34" t="s">
        <v>3020</v>
      </c>
      <c r="C1502" s="35" t="s">
        <v>332</v>
      </c>
      <c r="D1502" s="36" t="n">
        <v>161.13</v>
      </c>
      <c r="E1502" s="36" t="n">
        <v>55.67</v>
      </c>
      <c r="F1502" s="36" t="n">
        <v>216.8</v>
      </c>
      <c r="G1502" s="5" t="n">
        <f aca="false">LEN(A1502)</f>
        <v>9</v>
      </c>
    </row>
    <row r="1503" customFormat="false" ht="15" hidden="false" customHeight="false" outlineLevel="0" collapsed="false">
      <c r="A1503" s="33" t="s">
        <v>3021</v>
      </c>
      <c r="B1503" s="34" t="s">
        <v>3022</v>
      </c>
      <c r="C1503" s="35" t="s">
        <v>332</v>
      </c>
      <c r="D1503" s="36" t="n">
        <v>222.16</v>
      </c>
      <c r="E1503" s="36"/>
      <c r="F1503" s="36" t="n">
        <v>222.16</v>
      </c>
      <c r="G1503" s="5" t="n">
        <f aca="false">LEN(A1503)</f>
        <v>9</v>
      </c>
    </row>
    <row r="1504" customFormat="false" ht="15" hidden="false" customHeight="false" outlineLevel="0" collapsed="false">
      <c r="A1504" s="33" t="s">
        <v>3023</v>
      </c>
      <c r="B1504" s="34" t="s">
        <v>3024</v>
      </c>
      <c r="C1504" s="35" t="s">
        <v>332</v>
      </c>
      <c r="D1504" s="36" t="n">
        <v>343.24</v>
      </c>
      <c r="E1504" s="36"/>
      <c r="F1504" s="36" t="n">
        <v>343.24</v>
      </c>
      <c r="G1504" s="5" t="n">
        <f aca="false">LEN(A1504)</f>
        <v>9</v>
      </c>
    </row>
    <row r="1505" customFormat="false" ht="30" hidden="false" customHeight="false" outlineLevel="0" collapsed="false">
      <c r="A1505" s="33" t="s">
        <v>3025</v>
      </c>
      <c r="B1505" s="34" t="s">
        <v>3026</v>
      </c>
      <c r="C1505" s="35" t="s">
        <v>21</v>
      </c>
      <c r="D1505" s="36" t="n">
        <v>320.76</v>
      </c>
      <c r="E1505" s="36" t="n">
        <v>62.99</v>
      </c>
      <c r="F1505" s="36" t="n">
        <v>383.75</v>
      </c>
      <c r="G1505" s="5" t="n">
        <f aca="false">LEN(A1505)</f>
        <v>9</v>
      </c>
    </row>
    <row r="1506" customFormat="false" ht="30" hidden="false" customHeight="false" outlineLevel="0" collapsed="false">
      <c r="A1506" s="33" t="s">
        <v>3027</v>
      </c>
      <c r="B1506" s="34" t="s">
        <v>3028</v>
      </c>
      <c r="C1506" s="35" t="s">
        <v>332</v>
      </c>
      <c r="D1506" s="36" t="n">
        <v>451.06</v>
      </c>
      <c r="E1506" s="36" t="n">
        <v>62.99</v>
      </c>
      <c r="F1506" s="36" t="n">
        <v>514.05</v>
      </c>
      <c r="G1506" s="5" t="n">
        <f aca="false">LEN(A1506)</f>
        <v>9</v>
      </c>
    </row>
    <row r="1507" customFormat="false" ht="15" hidden="false" customHeight="false" outlineLevel="0" collapsed="false">
      <c r="A1507" s="33" t="s">
        <v>3029</v>
      </c>
      <c r="B1507" s="34" t="s">
        <v>3030</v>
      </c>
      <c r="C1507" s="35" t="s">
        <v>21</v>
      </c>
      <c r="D1507" s="36" t="n">
        <v>294.84</v>
      </c>
      <c r="E1507" s="36" t="n">
        <v>17.77</v>
      </c>
      <c r="F1507" s="36" t="n">
        <v>312.61</v>
      </c>
      <c r="G1507" s="5" t="n">
        <f aca="false">LEN(A1507)</f>
        <v>9</v>
      </c>
    </row>
    <row r="1508" customFormat="false" ht="15" hidden="false" customHeight="false" outlineLevel="0" collapsed="false">
      <c r="A1508" s="33" t="s">
        <v>3031</v>
      </c>
      <c r="B1508" s="34" t="s">
        <v>3032</v>
      </c>
      <c r="C1508" s="35" t="s">
        <v>21</v>
      </c>
      <c r="D1508" s="36" t="n">
        <v>295.31</v>
      </c>
      <c r="E1508" s="36" t="n">
        <v>17.77</v>
      </c>
      <c r="F1508" s="36" t="n">
        <v>313.08</v>
      </c>
      <c r="G1508" s="5" t="n">
        <f aca="false">LEN(A1508)</f>
        <v>9</v>
      </c>
    </row>
    <row r="1509" customFormat="false" ht="15" hidden="false" customHeight="false" outlineLevel="0" collapsed="false">
      <c r="A1509" s="33" t="s">
        <v>3033</v>
      </c>
      <c r="B1509" s="34" t="s">
        <v>3034</v>
      </c>
      <c r="C1509" s="35" t="s">
        <v>21</v>
      </c>
      <c r="D1509" s="36" t="n">
        <v>3446.49</v>
      </c>
      <c r="E1509" s="36" t="n">
        <v>44.43</v>
      </c>
      <c r="F1509" s="36" t="n">
        <v>3490.92</v>
      </c>
      <c r="G1509" s="5" t="n">
        <f aca="false">LEN(A1509)</f>
        <v>9</v>
      </c>
    </row>
    <row r="1510" customFormat="false" ht="15" hidden="false" customHeight="false" outlineLevel="0" collapsed="false">
      <c r="A1510" s="33" t="s">
        <v>3035</v>
      </c>
      <c r="B1510" s="34" t="s">
        <v>3036</v>
      </c>
      <c r="C1510" s="35" t="s">
        <v>21</v>
      </c>
      <c r="D1510" s="36" t="n">
        <v>401.65</v>
      </c>
      <c r="E1510" s="36" t="n">
        <v>33.32</v>
      </c>
      <c r="F1510" s="36" t="n">
        <v>434.97</v>
      </c>
      <c r="G1510" s="5" t="n">
        <f aca="false">LEN(A1510)</f>
        <v>9</v>
      </c>
    </row>
    <row r="1511" customFormat="false" ht="15" hidden="false" customHeight="false" outlineLevel="0" collapsed="false">
      <c r="A1511" s="33" t="s">
        <v>3037</v>
      </c>
      <c r="B1511" s="34" t="s">
        <v>3038</v>
      </c>
      <c r="C1511" s="35" t="s">
        <v>21</v>
      </c>
      <c r="D1511" s="36" t="n">
        <v>27.6</v>
      </c>
      <c r="E1511" s="36" t="n">
        <v>11.14</v>
      </c>
      <c r="F1511" s="36" t="n">
        <v>38.74</v>
      </c>
      <c r="G1511" s="5" t="n">
        <f aca="false">LEN(A1511)</f>
        <v>9</v>
      </c>
    </row>
    <row r="1512" customFormat="false" ht="30" hidden="false" customHeight="false" outlineLevel="0" collapsed="false">
      <c r="A1512" s="33" t="s">
        <v>3039</v>
      </c>
      <c r="B1512" s="34" t="s">
        <v>3040</v>
      </c>
      <c r="C1512" s="35" t="s">
        <v>332</v>
      </c>
      <c r="D1512" s="36" t="n">
        <v>1171.28</v>
      </c>
      <c r="E1512" s="36" t="n">
        <v>5.54</v>
      </c>
      <c r="F1512" s="36" t="n">
        <v>1176.82</v>
      </c>
      <c r="G1512" s="5" t="n">
        <f aca="false">LEN(A1512)</f>
        <v>9</v>
      </c>
    </row>
    <row r="1513" customFormat="false" ht="30" hidden="false" customHeight="false" outlineLevel="0" collapsed="false">
      <c r="A1513" s="33" t="s">
        <v>3041</v>
      </c>
      <c r="B1513" s="34" t="s">
        <v>3042</v>
      </c>
      <c r="C1513" s="35" t="s">
        <v>332</v>
      </c>
      <c r="D1513" s="36" t="n">
        <v>1716.26</v>
      </c>
      <c r="E1513" s="36" t="n">
        <v>5.54</v>
      </c>
      <c r="F1513" s="36" t="n">
        <v>1721.8</v>
      </c>
      <c r="G1513" s="5" t="n">
        <f aca="false">LEN(A1513)</f>
        <v>9</v>
      </c>
    </row>
    <row r="1514" customFormat="false" ht="30" hidden="false" customHeight="false" outlineLevel="0" collapsed="false">
      <c r="A1514" s="33" t="s">
        <v>3043</v>
      </c>
      <c r="B1514" s="34" t="s">
        <v>3044</v>
      </c>
      <c r="C1514" s="35" t="s">
        <v>332</v>
      </c>
      <c r="D1514" s="36" t="n">
        <v>1297.98</v>
      </c>
      <c r="E1514" s="36" t="n">
        <v>5.54</v>
      </c>
      <c r="F1514" s="36" t="n">
        <v>1303.52</v>
      </c>
      <c r="G1514" s="5" t="n">
        <f aca="false">LEN(A1514)</f>
        <v>9</v>
      </c>
    </row>
    <row r="1515" customFormat="false" ht="30" hidden="false" customHeight="false" outlineLevel="0" collapsed="false">
      <c r="A1515" s="33" t="s">
        <v>3045</v>
      </c>
      <c r="B1515" s="34" t="s">
        <v>3046</v>
      </c>
      <c r="C1515" s="35" t="s">
        <v>21</v>
      </c>
      <c r="D1515" s="36" t="n">
        <v>1032.35</v>
      </c>
      <c r="E1515" s="36" t="n">
        <v>44.43</v>
      </c>
      <c r="F1515" s="36" t="n">
        <v>1076.78</v>
      </c>
      <c r="G1515" s="5" t="n">
        <f aca="false">LEN(A1515)</f>
        <v>9</v>
      </c>
    </row>
    <row r="1516" customFormat="false" ht="30" hidden="false" customHeight="false" outlineLevel="0" collapsed="false">
      <c r="A1516" s="33" t="s">
        <v>3047</v>
      </c>
      <c r="B1516" s="34" t="s">
        <v>3048</v>
      </c>
      <c r="C1516" s="35" t="s">
        <v>21</v>
      </c>
      <c r="D1516" s="36" t="n">
        <v>895.11</v>
      </c>
      <c r="E1516" s="36" t="n">
        <v>88.86</v>
      </c>
      <c r="F1516" s="36" t="n">
        <v>983.97</v>
      </c>
      <c r="G1516" s="5" t="n">
        <f aca="false">LEN(A1516)</f>
        <v>9</v>
      </c>
    </row>
    <row r="1517" customFormat="false" ht="30" hidden="false" customHeight="false" outlineLevel="0" collapsed="false">
      <c r="A1517" s="33" t="s">
        <v>3049</v>
      </c>
      <c r="B1517" s="34" t="s">
        <v>3050</v>
      </c>
      <c r="C1517" s="35" t="s">
        <v>21</v>
      </c>
      <c r="D1517" s="36" t="n">
        <v>306.1</v>
      </c>
      <c r="E1517" s="36" t="n">
        <v>55.67</v>
      </c>
      <c r="F1517" s="36" t="n">
        <v>361.77</v>
      </c>
      <c r="G1517" s="5" t="n">
        <f aca="false">LEN(A1517)</f>
        <v>9</v>
      </c>
    </row>
    <row r="1518" customFormat="false" ht="15" hidden="false" customHeight="false" outlineLevel="0" collapsed="false">
      <c r="A1518" s="29" t="s">
        <v>3051</v>
      </c>
      <c r="B1518" s="30" t="s">
        <v>3052</v>
      </c>
      <c r="C1518" s="31"/>
      <c r="D1518" s="32"/>
      <c r="E1518" s="32"/>
      <c r="F1518" s="32"/>
      <c r="G1518" s="5" t="n">
        <f aca="false">LEN(A1518)</f>
        <v>5</v>
      </c>
    </row>
    <row r="1519" customFormat="false" ht="15" hidden="false" customHeight="false" outlineLevel="0" collapsed="false">
      <c r="A1519" s="33" t="s">
        <v>3053</v>
      </c>
      <c r="B1519" s="34" t="s">
        <v>3054</v>
      </c>
      <c r="C1519" s="35" t="s">
        <v>21</v>
      </c>
      <c r="D1519" s="36" t="n">
        <v>20.36</v>
      </c>
      <c r="E1519" s="36"/>
      <c r="F1519" s="36" t="n">
        <v>20.36</v>
      </c>
      <c r="G1519" s="5" t="n">
        <f aca="false">LEN(A1519)</f>
        <v>9</v>
      </c>
    </row>
    <row r="1520" customFormat="false" ht="15" hidden="false" customHeight="false" outlineLevel="0" collapsed="false">
      <c r="A1520" s="33" t="s">
        <v>3055</v>
      </c>
      <c r="B1520" s="34" t="s">
        <v>3056</v>
      </c>
      <c r="C1520" s="35" t="s">
        <v>21</v>
      </c>
      <c r="D1520" s="36" t="n">
        <v>29.16</v>
      </c>
      <c r="E1520" s="36"/>
      <c r="F1520" s="36" t="n">
        <v>29.16</v>
      </c>
      <c r="G1520" s="5" t="n">
        <f aca="false">LEN(A1520)</f>
        <v>9</v>
      </c>
    </row>
    <row r="1521" customFormat="false" ht="15" hidden="false" customHeight="false" outlineLevel="0" collapsed="false">
      <c r="A1521" s="33" t="s">
        <v>3057</v>
      </c>
      <c r="B1521" s="34" t="s">
        <v>3058</v>
      </c>
      <c r="C1521" s="35" t="s">
        <v>21</v>
      </c>
      <c r="D1521" s="36" t="n">
        <v>50.71</v>
      </c>
      <c r="E1521" s="36"/>
      <c r="F1521" s="36" t="n">
        <v>50.71</v>
      </c>
      <c r="G1521" s="5" t="n">
        <f aca="false">LEN(A1521)</f>
        <v>9</v>
      </c>
    </row>
    <row r="1522" customFormat="false" ht="30" hidden="false" customHeight="false" outlineLevel="0" collapsed="false">
      <c r="A1522" s="33" t="s">
        <v>3059</v>
      </c>
      <c r="B1522" s="34" t="s">
        <v>3060</v>
      </c>
      <c r="C1522" s="35" t="s">
        <v>21</v>
      </c>
      <c r="D1522" s="36" t="n">
        <v>167.52</v>
      </c>
      <c r="E1522" s="36"/>
      <c r="F1522" s="36" t="n">
        <v>167.52</v>
      </c>
      <c r="G1522" s="5" t="n">
        <f aca="false">LEN(A1522)</f>
        <v>9</v>
      </c>
    </row>
    <row r="1523" customFormat="false" ht="15" hidden="false" customHeight="false" outlineLevel="0" collapsed="false">
      <c r="A1523" s="33" t="s">
        <v>3061</v>
      </c>
      <c r="B1523" s="34" t="s">
        <v>3062</v>
      </c>
      <c r="C1523" s="35" t="s">
        <v>21</v>
      </c>
      <c r="D1523" s="36" t="n">
        <v>79.52</v>
      </c>
      <c r="E1523" s="36"/>
      <c r="F1523" s="36" t="n">
        <v>79.52</v>
      </c>
      <c r="G1523" s="5" t="n">
        <f aca="false">LEN(A1523)</f>
        <v>9</v>
      </c>
    </row>
    <row r="1524" customFormat="false" ht="15" hidden="false" customHeight="false" outlineLevel="0" collapsed="false">
      <c r="A1524" s="29" t="s">
        <v>3063</v>
      </c>
      <c r="B1524" s="30" t="s">
        <v>3064</v>
      </c>
      <c r="C1524" s="31"/>
      <c r="D1524" s="32"/>
      <c r="E1524" s="32"/>
      <c r="F1524" s="32"/>
      <c r="G1524" s="5" t="n">
        <f aca="false">LEN(A1524)</f>
        <v>5</v>
      </c>
    </row>
    <row r="1525" customFormat="false" ht="15" hidden="false" customHeight="false" outlineLevel="0" collapsed="false">
      <c r="A1525" s="33" t="s">
        <v>3065</v>
      </c>
      <c r="B1525" s="34" t="s">
        <v>3066</v>
      </c>
      <c r="C1525" s="35" t="s">
        <v>21</v>
      </c>
      <c r="D1525" s="36"/>
      <c r="E1525" s="36" t="n">
        <v>55.67</v>
      </c>
      <c r="F1525" s="36" t="n">
        <v>55.67</v>
      </c>
      <c r="G1525" s="5" t="n">
        <f aca="false">LEN(A1525)</f>
        <v>9</v>
      </c>
    </row>
    <row r="1526" customFormat="false" ht="15" hidden="false" customHeight="false" outlineLevel="0" collapsed="false">
      <c r="A1526" s="33" t="s">
        <v>3067</v>
      </c>
      <c r="B1526" s="34" t="s">
        <v>3068</v>
      </c>
      <c r="C1526" s="35" t="s">
        <v>21</v>
      </c>
      <c r="D1526" s="36" t="n">
        <v>812.26</v>
      </c>
      <c r="E1526" s="36" t="n">
        <v>44.43</v>
      </c>
      <c r="F1526" s="36" t="n">
        <v>856.69</v>
      </c>
      <c r="G1526" s="5" t="n">
        <f aca="false">LEN(A1526)</f>
        <v>9</v>
      </c>
    </row>
    <row r="1527" customFormat="false" ht="15" hidden="false" customHeight="false" outlineLevel="0" collapsed="false">
      <c r="A1527" s="33" t="s">
        <v>3069</v>
      </c>
      <c r="B1527" s="34" t="s">
        <v>3070</v>
      </c>
      <c r="C1527" s="35" t="s">
        <v>21</v>
      </c>
      <c r="D1527" s="36"/>
      <c r="E1527" s="36" t="n">
        <v>47.87</v>
      </c>
      <c r="F1527" s="36" t="n">
        <v>47.87</v>
      </c>
      <c r="G1527" s="5" t="n">
        <f aca="false">LEN(A1527)</f>
        <v>9</v>
      </c>
    </row>
    <row r="1528" customFormat="false" ht="30" hidden="false" customHeight="false" outlineLevel="0" collapsed="false">
      <c r="A1528" s="33" t="s">
        <v>3071</v>
      </c>
      <c r="B1528" s="34" t="s">
        <v>3072</v>
      </c>
      <c r="C1528" s="35" t="s">
        <v>332</v>
      </c>
      <c r="D1528" s="36" t="n">
        <v>1384.81</v>
      </c>
      <c r="E1528" s="36" t="n">
        <v>57.76</v>
      </c>
      <c r="F1528" s="36" t="n">
        <v>1442.57</v>
      </c>
      <c r="G1528" s="5" t="n">
        <f aca="false">LEN(A1528)</f>
        <v>9</v>
      </c>
    </row>
    <row r="1529" customFormat="false" ht="15" hidden="false" customHeight="false" outlineLevel="0" collapsed="false">
      <c r="A1529" s="33" t="s">
        <v>3073</v>
      </c>
      <c r="B1529" s="34" t="s">
        <v>3074</v>
      </c>
      <c r="C1529" s="35" t="s">
        <v>21</v>
      </c>
      <c r="D1529" s="36"/>
      <c r="E1529" s="36" t="n">
        <v>6.31</v>
      </c>
      <c r="F1529" s="36" t="n">
        <v>6.31</v>
      </c>
      <c r="G1529" s="5" t="n">
        <f aca="false">LEN(A1529)</f>
        <v>9</v>
      </c>
    </row>
    <row r="1530" customFormat="false" ht="15" hidden="false" customHeight="false" outlineLevel="0" collapsed="false">
      <c r="A1530" s="33" t="s">
        <v>3075</v>
      </c>
      <c r="B1530" s="34" t="s">
        <v>3076</v>
      </c>
      <c r="C1530" s="35" t="s">
        <v>332</v>
      </c>
      <c r="D1530" s="36" t="n">
        <v>413.1</v>
      </c>
      <c r="E1530" s="36" t="n">
        <v>111.33</v>
      </c>
      <c r="F1530" s="36" t="n">
        <v>524.43</v>
      </c>
      <c r="G1530" s="5" t="n">
        <f aca="false">LEN(A1530)</f>
        <v>9</v>
      </c>
    </row>
    <row r="1531" customFormat="false" ht="15" hidden="false" customHeight="false" outlineLevel="0" collapsed="false">
      <c r="A1531" s="33" t="s">
        <v>3077</v>
      </c>
      <c r="B1531" s="34" t="s">
        <v>3078</v>
      </c>
      <c r="C1531" s="35" t="s">
        <v>21</v>
      </c>
      <c r="D1531" s="36" t="n">
        <v>139.29</v>
      </c>
      <c r="E1531" s="36" t="n">
        <v>21.42</v>
      </c>
      <c r="F1531" s="36" t="n">
        <v>160.71</v>
      </c>
      <c r="G1531" s="5" t="n">
        <f aca="false">LEN(A1531)</f>
        <v>9</v>
      </c>
    </row>
    <row r="1532" customFormat="false" ht="30" hidden="false" customHeight="false" outlineLevel="0" collapsed="false">
      <c r="A1532" s="33" t="s">
        <v>3079</v>
      </c>
      <c r="B1532" s="34" t="s">
        <v>3080</v>
      </c>
      <c r="C1532" s="35" t="s">
        <v>332</v>
      </c>
      <c r="D1532" s="36" t="n">
        <v>3731.34</v>
      </c>
      <c r="E1532" s="36" t="n">
        <v>133.29</v>
      </c>
      <c r="F1532" s="36" t="n">
        <v>3864.63</v>
      </c>
      <c r="G1532" s="5" t="n">
        <f aca="false">LEN(A1532)</f>
        <v>9</v>
      </c>
    </row>
    <row r="1533" customFormat="false" ht="15" hidden="false" customHeight="false" outlineLevel="0" collapsed="false">
      <c r="A1533" s="33" t="s">
        <v>3081</v>
      </c>
      <c r="B1533" s="34" t="s">
        <v>3082</v>
      </c>
      <c r="C1533" s="35" t="s">
        <v>21</v>
      </c>
      <c r="D1533" s="36" t="n">
        <v>373.57</v>
      </c>
      <c r="E1533" s="36" t="n">
        <v>44.43</v>
      </c>
      <c r="F1533" s="36" t="n">
        <v>418</v>
      </c>
      <c r="G1533" s="5" t="n">
        <f aca="false">LEN(A1533)</f>
        <v>9</v>
      </c>
    </row>
    <row r="1534" customFormat="false" ht="30" hidden="false" customHeight="false" outlineLevel="0" collapsed="false">
      <c r="A1534" s="33" t="s">
        <v>3083</v>
      </c>
      <c r="B1534" s="34" t="s">
        <v>3084</v>
      </c>
      <c r="C1534" s="35" t="s">
        <v>21</v>
      </c>
      <c r="D1534" s="36" t="n">
        <v>236.92</v>
      </c>
      <c r="E1534" s="36" t="n">
        <v>33.32</v>
      </c>
      <c r="F1534" s="36" t="n">
        <v>270.24</v>
      </c>
      <c r="G1534" s="5" t="n">
        <f aca="false">LEN(A1534)</f>
        <v>9</v>
      </c>
    </row>
    <row r="1535" customFormat="false" ht="15" hidden="false" customHeight="false" outlineLevel="0" collapsed="false">
      <c r="A1535" s="33" t="s">
        <v>3085</v>
      </c>
      <c r="B1535" s="34" t="s">
        <v>3086</v>
      </c>
      <c r="C1535" s="35" t="s">
        <v>21</v>
      </c>
      <c r="D1535" s="36" t="n">
        <v>96.82</v>
      </c>
      <c r="E1535" s="36" t="n">
        <v>7.56</v>
      </c>
      <c r="F1535" s="36" t="n">
        <v>104.38</v>
      </c>
      <c r="G1535" s="5" t="n">
        <f aca="false">LEN(A1535)</f>
        <v>9</v>
      </c>
    </row>
    <row r="1536" customFormat="false" ht="15" hidden="false" customHeight="false" outlineLevel="0" collapsed="false">
      <c r="A1536" s="33" t="s">
        <v>3087</v>
      </c>
      <c r="B1536" s="34" t="s">
        <v>3088</v>
      </c>
      <c r="C1536" s="35" t="s">
        <v>21</v>
      </c>
      <c r="D1536" s="36" t="n">
        <v>56.87</v>
      </c>
      <c r="E1536" s="36" t="n">
        <v>7.56</v>
      </c>
      <c r="F1536" s="36" t="n">
        <v>64.43</v>
      </c>
      <c r="G1536" s="5" t="n">
        <f aca="false">LEN(A1536)</f>
        <v>9</v>
      </c>
    </row>
    <row r="1537" customFormat="false" ht="15" hidden="false" customHeight="false" outlineLevel="0" collapsed="false">
      <c r="A1537" s="33" t="s">
        <v>3089</v>
      </c>
      <c r="B1537" s="34" t="s">
        <v>3090</v>
      </c>
      <c r="C1537" s="35" t="s">
        <v>21</v>
      </c>
      <c r="D1537" s="36" t="n">
        <v>165.69</v>
      </c>
      <c r="E1537" s="36" t="n">
        <v>7.56</v>
      </c>
      <c r="F1537" s="36" t="n">
        <v>173.25</v>
      </c>
      <c r="G1537" s="5" t="n">
        <f aca="false">LEN(A1537)</f>
        <v>9</v>
      </c>
    </row>
    <row r="1538" customFormat="false" ht="15" hidden="false" customHeight="false" outlineLevel="0" collapsed="false">
      <c r="A1538" s="33" t="s">
        <v>3091</v>
      </c>
      <c r="B1538" s="34" t="s">
        <v>3092</v>
      </c>
      <c r="C1538" s="35" t="s">
        <v>332</v>
      </c>
      <c r="D1538" s="36" t="n">
        <v>27.1</v>
      </c>
      <c r="E1538" s="36" t="n">
        <v>6.31</v>
      </c>
      <c r="F1538" s="36" t="n">
        <v>33.41</v>
      </c>
      <c r="G1538" s="5" t="n">
        <f aca="false">LEN(A1538)</f>
        <v>9</v>
      </c>
    </row>
    <row r="1539" customFormat="false" ht="30" hidden="false" customHeight="false" outlineLevel="0" collapsed="false">
      <c r="A1539" s="33" t="s">
        <v>3093</v>
      </c>
      <c r="B1539" s="34" t="s">
        <v>3094</v>
      </c>
      <c r="C1539" s="35" t="s">
        <v>21</v>
      </c>
      <c r="D1539" s="36" t="n">
        <v>39.32</v>
      </c>
      <c r="E1539" s="36" t="n">
        <v>6.31</v>
      </c>
      <c r="F1539" s="36" t="n">
        <v>45.63</v>
      </c>
      <c r="G1539" s="5" t="n">
        <f aca="false">LEN(A1539)</f>
        <v>9</v>
      </c>
    </row>
    <row r="1540" customFormat="false" ht="30" hidden="false" customHeight="false" outlineLevel="0" collapsed="false">
      <c r="A1540" s="33" t="s">
        <v>3095</v>
      </c>
      <c r="B1540" s="34" t="s">
        <v>3096</v>
      </c>
      <c r="C1540" s="35" t="s">
        <v>21</v>
      </c>
      <c r="D1540" s="36" t="n">
        <v>54.34</v>
      </c>
      <c r="E1540" s="36" t="n">
        <v>6.31</v>
      </c>
      <c r="F1540" s="36" t="n">
        <v>60.65</v>
      </c>
      <c r="G1540" s="5" t="n">
        <f aca="false">LEN(A1540)</f>
        <v>9</v>
      </c>
    </row>
    <row r="1541" customFormat="false" ht="15" hidden="false" customHeight="false" outlineLevel="0" collapsed="false">
      <c r="A1541" s="33" t="s">
        <v>3097</v>
      </c>
      <c r="B1541" s="34" t="s">
        <v>3098</v>
      </c>
      <c r="C1541" s="35" t="s">
        <v>332</v>
      </c>
      <c r="D1541" s="36" t="n">
        <v>204.67</v>
      </c>
      <c r="E1541" s="36" t="n">
        <v>13.36</v>
      </c>
      <c r="F1541" s="36" t="n">
        <v>218.03</v>
      </c>
      <c r="G1541" s="5" t="n">
        <f aca="false">LEN(A1541)</f>
        <v>9</v>
      </c>
    </row>
    <row r="1542" customFormat="false" ht="15" hidden="false" customHeight="false" outlineLevel="0" collapsed="false">
      <c r="A1542" s="33" t="s">
        <v>3099</v>
      </c>
      <c r="B1542" s="34" t="s">
        <v>3100</v>
      </c>
      <c r="C1542" s="35" t="s">
        <v>21</v>
      </c>
      <c r="D1542" s="36" t="n">
        <v>68.18</v>
      </c>
      <c r="E1542" s="36" t="n">
        <v>7.56</v>
      </c>
      <c r="F1542" s="36" t="n">
        <v>75.74</v>
      </c>
      <c r="G1542" s="5" t="n">
        <f aca="false">LEN(A1542)</f>
        <v>9</v>
      </c>
    </row>
    <row r="1543" customFormat="false" ht="15" hidden="false" customHeight="false" outlineLevel="0" collapsed="false">
      <c r="A1543" s="33" t="s">
        <v>3101</v>
      </c>
      <c r="B1543" s="34" t="s">
        <v>3102</v>
      </c>
      <c r="C1543" s="35" t="s">
        <v>21</v>
      </c>
      <c r="D1543" s="36" t="n">
        <v>89.42</v>
      </c>
      <c r="E1543" s="36" t="n">
        <v>7.56</v>
      </c>
      <c r="F1543" s="36" t="n">
        <v>96.98</v>
      </c>
      <c r="G1543" s="5" t="n">
        <f aca="false">LEN(A1543)</f>
        <v>9</v>
      </c>
    </row>
    <row r="1544" customFormat="false" ht="15" hidden="false" customHeight="false" outlineLevel="0" collapsed="false">
      <c r="A1544" s="33" t="s">
        <v>3103</v>
      </c>
      <c r="B1544" s="34" t="s">
        <v>3104</v>
      </c>
      <c r="C1544" s="35" t="s">
        <v>21</v>
      </c>
      <c r="D1544" s="36" t="n">
        <v>190.87</v>
      </c>
      <c r="E1544" s="36" t="n">
        <v>5.54</v>
      </c>
      <c r="F1544" s="36" t="n">
        <v>196.41</v>
      </c>
      <c r="G1544" s="5" t="n">
        <f aca="false">LEN(A1544)</f>
        <v>9</v>
      </c>
    </row>
    <row r="1545" customFormat="false" ht="30" hidden="false" customHeight="false" outlineLevel="0" collapsed="false">
      <c r="A1545" s="33" t="s">
        <v>3105</v>
      </c>
      <c r="B1545" s="34" t="s">
        <v>3106</v>
      </c>
      <c r="C1545" s="35" t="s">
        <v>21</v>
      </c>
      <c r="D1545" s="36" t="n">
        <v>205.54</v>
      </c>
      <c r="E1545" s="36" t="n">
        <v>7.56</v>
      </c>
      <c r="F1545" s="36" t="n">
        <v>213.1</v>
      </c>
      <c r="G1545" s="5" t="n">
        <f aca="false">LEN(A1545)</f>
        <v>9</v>
      </c>
    </row>
    <row r="1546" customFormat="false" ht="30" hidden="false" customHeight="false" outlineLevel="0" collapsed="false">
      <c r="A1546" s="33" t="s">
        <v>3107</v>
      </c>
      <c r="B1546" s="34" t="s">
        <v>3108</v>
      </c>
      <c r="C1546" s="35" t="s">
        <v>21</v>
      </c>
      <c r="D1546" s="36" t="n">
        <v>782.02</v>
      </c>
      <c r="E1546" s="36" t="n">
        <v>66.65</v>
      </c>
      <c r="F1546" s="36" t="n">
        <v>848.67</v>
      </c>
      <c r="G1546" s="5" t="n">
        <f aca="false">LEN(A1546)</f>
        <v>9</v>
      </c>
    </row>
    <row r="1547" customFormat="false" ht="15" hidden="false" customHeight="false" outlineLevel="0" collapsed="false">
      <c r="A1547" s="33" t="s">
        <v>3109</v>
      </c>
      <c r="B1547" s="34" t="s">
        <v>3110</v>
      </c>
      <c r="C1547" s="35" t="s">
        <v>21</v>
      </c>
      <c r="D1547" s="36" t="n">
        <v>115.54</v>
      </c>
      <c r="E1547" s="36" t="n">
        <v>66.65</v>
      </c>
      <c r="F1547" s="36" t="n">
        <v>182.19</v>
      </c>
      <c r="G1547" s="5" t="n">
        <f aca="false">LEN(A1547)</f>
        <v>9</v>
      </c>
    </row>
    <row r="1548" customFormat="false" ht="15" hidden="false" customHeight="false" outlineLevel="0" collapsed="false">
      <c r="A1548" s="33" t="s">
        <v>3111</v>
      </c>
      <c r="B1548" s="34" t="s">
        <v>3112</v>
      </c>
      <c r="C1548" s="35" t="s">
        <v>21</v>
      </c>
      <c r="D1548" s="36" t="n">
        <v>23.05</v>
      </c>
      <c r="E1548" s="36" t="n">
        <v>42.83</v>
      </c>
      <c r="F1548" s="36" t="n">
        <v>65.88</v>
      </c>
      <c r="G1548" s="5" t="n">
        <f aca="false">LEN(A1548)</f>
        <v>9</v>
      </c>
    </row>
    <row r="1549" customFormat="false" ht="15" hidden="false" customHeight="false" outlineLevel="0" collapsed="false">
      <c r="A1549" s="33" t="s">
        <v>3113</v>
      </c>
      <c r="B1549" s="34" t="s">
        <v>3114</v>
      </c>
      <c r="C1549" s="35" t="s">
        <v>21</v>
      </c>
      <c r="D1549" s="36" t="n">
        <v>177.99</v>
      </c>
      <c r="E1549" s="36" t="n">
        <v>7.56</v>
      </c>
      <c r="F1549" s="36" t="n">
        <v>185.55</v>
      </c>
      <c r="G1549" s="5" t="n">
        <f aca="false">LEN(A1549)</f>
        <v>9</v>
      </c>
    </row>
    <row r="1550" customFormat="false" ht="30" hidden="false" customHeight="false" outlineLevel="0" collapsed="false">
      <c r="A1550" s="33" t="s">
        <v>3115</v>
      </c>
      <c r="B1550" s="34" t="s">
        <v>3116</v>
      </c>
      <c r="C1550" s="35" t="s">
        <v>21</v>
      </c>
      <c r="D1550" s="36" t="n">
        <v>9922.09</v>
      </c>
      <c r="E1550" s="36"/>
      <c r="F1550" s="36" t="n">
        <v>9922.09</v>
      </c>
      <c r="G1550" s="5" t="n">
        <f aca="false">LEN(A1550)</f>
        <v>9</v>
      </c>
    </row>
    <row r="1551" customFormat="false" ht="30" hidden="false" customHeight="false" outlineLevel="0" collapsed="false">
      <c r="A1551" s="33" t="s">
        <v>3117</v>
      </c>
      <c r="B1551" s="34" t="s">
        <v>3118</v>
      </c>
      <c r="C1551" s="35" t="s">
        <v>21</v>
      </c>
      <c r="D1551" s="36" t="n">
        <v>13991.45</v>
      </c>
      <c r="E1551" s="36"/>
      <c r="F1551" s="36" t="n">
        <v>13991.45</v>
      </c>
      <c r="G1551" s="5" t="n">
        <f aca="false">LEN(A1551)</f>
        <v>9</v>
      </c>
    </row>
    <row r="1552" customFormat="false" ht="30" hidden="false" customHeight="false" outlineLevel="0" collapsed="false">
      <c r="A1552" s="33" t="s">
        <v>3119</v>
      </c>
      <c r="B1552" s="34" t="s">
        <v>3120</v>
      </c>
      <c r="C1552" s="35" t="s">
        <v>332</v>
      </c>
      <c r="D1552" s="36" t="n">
        <v>781.67</v>
      </c>
      <c r="E1552" s="36" t="n">
        <v>88.86</v>
      </c>
      <c r="F1552" s="36" t="n">
        <v>870.53</v>
      </c>
      <c r="G1552" s="5" t="n">
        <f aca="false">LEN(A1552)</f>
        <v>9</v>
      </c>
    </row>
    <row r="1553" customFormat="false" ht="30" hidden="false" customHeight="false" outlineLevel="0" collapsed="false">
      <c r="A1553" s="33" t="s">
        <v>3121</v>
      </c>
      <c r="B1553" s="34" t="s">
        <v>3122</v>
      </c>
      <c r="C1553" s="35" t="s">
        <v>332</v>
      </c>
      <c r="D1553" s="36" t="n">
        <v>1495.93</v>
      </c>
      <c r="E1553" s="36" t="n">
        <v>177.72</v>
      </c>
      <c r="F1553" s="36" t="n">
        <v>1673.65</v>
      </c>
      <c r="G1553" s="5" t="n">
        <f aca="false">LEN(A1553)</f>
        <v>9</v>
      </c>
    </row>
    <row r="1554" customFormat="false" ht="45" hidden="false" customHeight="false" outlineLevel="0" collapsed="false">
      <c r="A1554" s="33" t="s">
        <v>3123</v>
      </c>
      <c r="B1554" s="34" t="s">
        <v>3124</v>
      </c>
      <c r="C1554" s="35" t="s">
        <v>332</v>
      </c>
      <c r="D1554" s="36" t="n">
        <v>1067.85</v>
      </c>
      <c r="E1554" s="36" t="n">
        <v>177.72</v>
      </c>
      <c r="F1554" s="36" t="n">
        <v>1245.57</v>
      </c>
      <c r="G1554" s="5" t="n">
        <f aca="false">LEN(A1554)</f>
        <v>9</v>
      </c>
    </row>
    <row r="1555" customFormat="false" ht="45" hidden="false" customHeight="false" outlineLevel="0" collapsed="false">
      <c r="A1555" s="33" t="s">
        <v>3125</v>
      </c>
      <c r="B1555" s="34" t="s">
        <v>3126</v>
      </c>
      <c r="C1555" s="35" t="s">
        <v>332</v>
      </c>
      <c r="D1555" s="36" t="n">
        <v>1228.71</v>
      </c>
      <c r="E1555" s="36" t="n">
        <v>177.72</v>
      </c>
      <c r="F1555" s="36" t="n">
        <v>1406.43</v>
      </c>
      <c r="G1555" s="5" t="n">
        <f aca="false">LEN(A1555)</f>
        <v>9</v>
      </c>
    </row>
    <row r="1556" customFormat="false" ht="15" hidden="false" customHeight="false" outlineLevel="0" collapsed="false">
      <c r="A1556" s="33" t="s">
        <v>3127</v>
      </c>
      <c r="B1556" s="34" t="s">
        <v>3128</v>
      </c>
      <c r="C1556" s="35" t="s">
        <v>129</v>
      </c>
      <c r="D1556" s="36" t="n">
        <v>44.68</v>
      </c>
      <c r="E1556" s="36" t="n">
        <v>10.18</v>
      </c>
      <c r="F1556" s="36" t="n">
        <v>54.86</v>
      </c>
      <c r="G1556" s="5" t="n">
        <f aca="false">LEN(A1556)</f>
        <v>9</v>
      </c>
    </row>
    <row r="1557" customFormat="false" ht="15" hidden="false" customHeight="false" outlineLevel="0" collapsed="false">
      <c r="A1557" s="29" t="s">
        <v>3129</v>
      </c>
      <c r="B1557" s="30" t="s">
        <v>3130</v>
      </c>
      <c r="C1557" s="31"/>
      <c r="D1557" s="32"/>
      <c r="E1557" s="32"/>
      <c r="F1557" s="32"/>
      <c r="G1557" s="5" t="n">
        <f aca="false">LEN(A1557)</f>
        <v>2</v>
      </c>
    </row>
    <row r="1558" customFormat="false" ht="15" hidden="false" customHeight="false" outlineLevel="0" collapsed="false">
      <c r="A1558" s="29" t="s">
        <v>3131</v>
      </c>
      <c r="B1558" s="30" t="s">
        <v>3132</v>
      </c>
      <c r="C1558" s="31"/>
      <c r="D1558" s="32"/>
      <c r="E1558" s="32"/>
      <c r="F1558" s="32"/>
      <c r="G1558" s="5" t="n">
        <f aca="false">LEN(A1558)</f>
        <v>5</v>
      </c>
    </row>
    <row r="1559" customFormat="false" ht="15" hidden="false" customHeight="false" outlineLevel="0" collapsed="false">
      <c r="A1559" s="33" t="s">
        <v>3133</v>
      </c>
      <c r="B1559" s="34" t="s">
        <v>3134</v>
      </c>
      <c r="C1559" s="35" t="s">
        <v>129</v>
      </c>
      <c r="D1559" s="36" t="n">
        <v>6.53</v>
      </c>
      <c r="E1559" s="36" t="n">
        <v>13.17</v>
      </c>
      <c r="F1559" s="36" t="n">
        <v>19.7</v>
      </c>
      <c r="G1559" s="5" t="n">
        <f aca="false">LEN(A1559)</f>
        <v>9</v>
      </c>
    </row>
    <row r="1560" customFormat="false" ht="15" hidden="false" customHeight="false" outlineLevel="0" collapsed="false">
      <c r="A1560" s="33" t="s">
        <v>3135</v>
      </c>
      <c r="B1560" s="34" t="s">
        <v>3136</v>
      </c>
      <c r="C1560" s="35" t="s">
        <v>590</v>
      </c>
      <c r="D1560" s="36" t="n">
        <v>36.35</v>
      </c>
      <c r="E1560" s="36" t="n">
        <v>58.92</v>
      </c>
      <c r="F1560" s="36" t="n">
        <v>95.27</v>
      </c>
      <c r="G1560" s="5" t="n">
        <f aca="false">LEN(A1560)</f>
        <v>9</v>
      </c>
    </row>
    <row r="1561" customFormat="false" ht="15" hidden="false" customHeight="false" outlineLevel="0" collapsed="false">
      <c r="A1561" s="33" t="s">
        <v>3137</v>
      </c>
      <c r="B1561" s="34" t="s">
        <v>3138</v>
      </c>
      <c r="C1561" s="35" t="s">
        <v>129</v>
      </c>
      <c r="D1561" s="36" t="n">
        <v>8</v>
      </c>
      <c r="E1561" s="36" t="n">
        <v>13.17</v>
      </c>
      <c r="F1561" s="36" t="n">
        <v>21.17</v>
      </c>
      <c r="G1561" s="5" t="n">
        <f aca="false">LEN(A1561)</f>
        <v>9</v>
      </c>
    </row>
    <row r="1562" customFormat="false" ht="15" hidden="false" customHeight="false" outlineLevel="0" collapsed="false">
      <c r="A1562" s="33" t="s">
        <v>3139</v>
      </c>
      <c r="B1562" s="34" t="s">
        <v>3140</v>
      </c>
      <c r="C1562" s="35" t="s">
        <v>590</v>
      </c>
      <c r="D1562" s="36" t="n">
        <v>17.05</v>
      </c>
      <c r="E1562" s="36" t="n">
        <v>13.17</v>
      </c>
      <c r="F1562" s="36" t="n">
        <v>30.22</v>
      </c>
      <c r="G1562" s="5" t="n">
        <f aca="false">LEN(A1562)</f>
        <v>9</v>
      </c>
    </row>
    <row r="1563" customFormat="false" ht="15" hidden="false" customHeight="false" outlineLevel="0" collapsed="false">
      <c r="A1563" s="33" t="s">
        <v>3141</v>
      </c>
      <c r="B1563" s="34" t="s">
        <v>3142</v>
      </c>
      <c r="C1563" s="35" t="s">
        <v>590</v>
      </c>
      <c r="D1563" s="36" t="n">
        <v>12.2</v>
      </c>
      <c r="E1563" s="36" t="n">
        <v>13.17</v>
      </c>
      <c r="F1563" s="36" t="n">
        <v>25.37</v>
      </c>
      <c r="G1563" s="5" t="n">
        <f aca="false">LEN(A1563)</f>
        <v>9</v>
      </c>
    </row>
    <row r="1564" customFormat="false" ht="15" hidden="false" customHeight="false" outlineLevel="0" collapsed="false">
      <c r="A1564" s="29" t="s">
        <v>3143</v>
      </c>
      <c r="B1564" s="30" t="s">
        <v>3144</v>
      </c>
      <c r="C1564" s="31"/>
      <c r="D1564" s="32"/>
      <c r="E1564" s="32"/>
      <c r="F1564" s="32"/>
      <c r="G1564" s="5" t="n">
        <f aca="false">LEN(A1564)</f>
        <v>5</v>
      </c>
    </row>
    <row r="1565" customFormat="false" ht="30" hidden="false" customHeight="false" outlineLevel="0" collapsed="false">
      <c r="A1565" s="33" t="s">
        <v>3145</v>
      </c>
      <c r="B1565" s="34" t="s">
        <v>3146</v>
      </c>
      <c r="C1565" s="35" t="s">
        <v>129</v>
      </c>
      <c r="D1565" s="36" t="n">
        <v>8.69</v>
      </c>
      <c r="E1565" s="36" t="n">
        <v>11.14</v>
      </c>
      <c r="F1565" s="36" t="n">
        <v>19.83</v>
      </c>
      <c r="G1565" s="5" t="n">
        <f aca="false">LEN(A1565)</f>
        <v>9</v>
      </c>
    </row>
    <row r="1566" customFormat="false" ht="30" hidden="false" customHeight="false" outlineLevel="0" collapsed="false">
      <c r="A1566" s="33" t="s">
        <v>3147</v>
      </c>
      <c r="B1566" s="34" t="s">
        <v>3148</v>
      </c>
      <c r="C1566" s="35" t="s">
        <v>129</v>
      </c>
      <c r="D1566" s="36" t="n">
        <v>15.36</v>
      </c>
      <c r="E1566" s="36" t="n">
        <v>11.14</v>
      </c>
      <c r="F1566" s="36" t="n">
        <v>26.5</v>
      </c>
      <c r="G1566" s="5" t="n">
        <f aca="false">LEN(A1566)</f>
        <v>9</v>
      </c>
    </row>
    <row r="1567" customFormat="false" ht="15" hidden="false" customHeight="false" outlineLevel="0" collapsed="false">
      <c r="A1567" s="33" t="s">
        <v>3149</v>
      </c>
      <c r="B1567" s="34" t="s">
        <v>3150</v>
      </c>
      <c r="C1567" s="35" t="s">
        <v>129</v>
      </c>
      <c r="D1567" s="36" t="n">
        <v>9.84</v>
      </c>
      <c r="E1567" s="36" t="n">
        <v>11.14</v>
      </c>
      <c r="F1567" s="36" t="n">
        <v>20.98</v>
      </c>
      <c r="G1567" s="5" t="n">
        <f aca="false">LEN(A1567)</f>
        <v>9</v>
      </c>
    </row>
    <row r="1568" customFormat="false" ht="30" hidden="false" customHeight="false" outlineLevel="0" collapsed="false">
      <c r="A1568" s="33" t="s">
        <v>3151</v>
      </c>
      <c r="B1568" s="34" t="s">
        <v>3152</v>
      </c>
      <c r="C1568" s="35" t="s">
        <v>129</v>
      </c>
      <c r="D1568" s="36" t="n">
        <v>21.54</v>
      </c>
      <c r="E1568" s="36" t="n">
        <v>11.14</v>
      </c>
      <c r="F1568" s="36" t="n">
        <v>32.68</v>
      </c>
      <c r="G1568" s="5" t="n">
        <f aca="false">LEN(A1568)</f>
        <v>9</v>
      </c>
    </row>
    <row r="1569" customFormat="false" ht="15" hidden="false" customHeight="false" outlineLevel="0" collapsed="false">
      <c r="A1569" s="29" t="s">
        <v>3153</v>
      </c>
      <c r="B1569" s="30" t="s">
        <v>3154</v>
      </c>
      <c r="C1569" s="31"/>
      <c r="D1569" s="32"/>
      <c r="E1569" s="32"/>
      <c r="F1569" s="32"/>
      <c r="G1569" s="5" t="n">
        <f aca="false">LEN(A1569)</f>
        <v>5</v>
      </c>
    </row>
    <row r="1570" customFormat="false" ht="15" hidden="false" customHeight="false" outlineLevel="0" collapsed="false">
      <c r="A1570" s="33" t="s">
        <v>3155</v>
      </c>
      <c r="B1570" s="34" t="s">
        <v>3156</v>
      </c>
      <c r="C1570" s="35" t="s">
        <v>590</v>
      </c>
      <c r="D1570" s="36" t="n">
        <v>47.43</v>
      </c>
      <c r="E1570" s="36" t="n">
        <v>13.88</v>
      </c>
      <c r="F1570" s="36" t="n">
        <v>61.31</v>
      </c>
      <c r="G1570" s="5" t="n">
        <f aca="false">LEN(A1570)</f>
        <v>9</v>
      </c>
    </row>
    <row r="1571" customFormat="false" ht="15" hidden="false" customHeight="false" outlineLevel="0" collapsed="false">
      <c r="A1571" s="29" t="s">
        <v>3157</v>
      </c>
      <c r="B1571" s="30" t="s">
        <v>3158</v>
      </c>
      <c r="C1571" s="31"/>
      <c r="D1571" s="32"/>
      <c r="E1571" s="32"/>
      <c r="F1571" s="32"/>
      <c r="G1571" s="5" t="n">
        <f aca="false">LEN(A1571)</f>
        <v>2</v>
      </c>
    </row>
    <row r="1572" customFormat="false" ht="15" hidden="false" customHeight="false" outlineLevel="0" collapsed="false">
      <c r="A1572" s="29" t="s">
        <v>3159</v>
      </c>
      <c r="B1572" s="30" t="s">
        <v>3160</v>
      </c>
      <c r="C1572" s="31"/>
      <c r="D1572" s="32"/>
      <c r="E1572" s="32"/>
      <c r="F1572" s="32"/>
      <c r="G1572" s="5" t="n">
        <f aca="false">LEN(A1572)</f>
        <v>5</v>
      </c>
    </row>
    <row r="1573" customFormat="false" ht="30" hidden="false" customHeight="false" outlineLevel="0" collapsed="false">
      <c r="A1573" s="33" t="s">
        <v>3161</v>
      </c>
      <c r="B1573" s="34" t="s">
        <v>3162</v>
      </c>
      <c r="C1573" s="35" t="s">
        <v>129</v>
      </c>
      <c r="D1573" s="36" t="n">
        <v>182.95</v>
      </c>
      <c r="E1573" s="36" t="n">
        <v>11.14</v>
      </c>
      <c r="F1573" s="36" t="n">
        <v>194.09</v>
      </c>
      <c r="G1573" s="5" t="n">
        <f aca="false">LEN(A1573)</f>
        <v>9</v>
      </c>
    </row>
    <row r="1574" customFormat="false" ht="30" hidden="false" customHeight="false" outlineLevel="0" collapsed="false">
      <c r="A1574" s="33" t="s">
        <v>3163</v>
      </c>
      <c r="B1574" s="34" t="s">
        <v>3164</v>
      </c>
      <c r="C1574" s="35" t="s">
        <v>21</v>
      </c>
      <c r="D1574" s="36" t="n">
        <v>113.4</v>
      </c>
      <c r="E1574" s="36" t="n">
        <v>11.14</v>
      </c>
      <c r="F1574" s="36" t="n">
        <v>124.54</v>
      </c>
      <c r="G1574" s="5" t="n">
        <f aca="false">LEN(A1574)</f>
        <v>9</v>
      </c>
    </row>
    <row r="1575" customFormat="false" ht="30" hidden="false" customHeight="false" outlineLevel="0" collapsed="false">
      <c r="A1575" s="33" t="s">
        <v>3165</v>
      </c>
      <c r="B1575" s="34" t="s">
        <v>3166</v>
      </c>
      <c r="C1575" s="35" t="s">
        <v>21</v>
      </c>
      <c r="D1575" s="36" t="n">
        <v>152.46</v>
      </c>
      <c r="E1575" s="36" t="n">
        <v>11.14</v>
      </c>
      <c r="F1575" s="36" t="n">
        <v>163.6</v>
      </c>
      <c r="G1575" s="5" t="n">
        <f aca="false">LEN(A1575)</f>
        <v>9</v>
      </c>
    </row>
    <row r="1576" customFormat="false" ht="30" hidden="false" customHeight="false" outlineLevel="0" collapsed="false">
      <c r="A1576" s="33" t="s">
        <v>3167</v>
      </c>
      <c r="B1576" s="34" t="s">
        <v>3168</v>
      </c>
      <c r="C1576" s="35" t="s">
        <v>21</v>
      </c>
      <c r="D1576" s="36" t="n">
        <v>532.81</v>
      </c>
      <c r="E1576" s="36" t="n">
        <v>11.14</v>
      </c>
      <c r="F1576" s="36" t="n">
        <v>543.95</v>
      </c>
      <c r="G1576" s="5" t="n">
        <f aca="false">LEN(A1576)</f>
        <v>9</v>
      </c>
    </row>
    <row r="1577" customFormat="false" ht="45" hidden="false" customHeight="false" outlineLevel="0" collapsed="false">
      <c r="A1577" s="33" t="s">
        <v>3169</v>
      </c>
      <c r="B1577" s="34" t="s">
        <v>3170</v>
      </c>
      <c r="C1577" s="35" t="s">
        <v>21</v>
      </c>
      <c r="D1577" s="36" t="n">
        <v>202.18</v>
      </c>
      <c r="E1577" s="36" t="n">
        <v>11.14</v>
      </c>
      <c r="F1577" s="36" t="n">
        <v>213.32</v>
      </c>
      <c r="G1577" s="5" t="n">
        <f aca="false">LEN(A1577)</f>
        <v>9</v>
      </c>
    </row>
    <row r="1578" customFormat="false" ht="45" hidden="false" customHeight="false" outlineLevel="0" collapsed="false">
      <c r="A1578" s="33" t="s">
        <v>3171</v>
      </c>
      <c r="B1578" s="34" t="s">
        <v>3172</v>
      </c>
      <c r="C1578" s="35" t="s">
        <v>21</v>
      </c>
      <c r="D1578" s="36" t="n">
        <v>165.39</v>
      </c>
      <c r="E1578" s="36" t="n">
        <v>11.14</v>
      </c>
      <c r="F1578" s="36" t="n">
        <v>176.53</v>
      </c>
      <c r="G1578" s="5" t="n">
        <f aca="false">LEN(A1578)</f>
        <v>9</v>
      </c>
    </row>
    <row r="1579" customFormat="false" ht="45" hidden="false" customHeight="false" outlineLevel="0" collapsed="false">
      <c r="A1579" s="33" t="s">
        <v>3173</v>
      </c>
      <c r="B1579" s="34" t="s">
        <v>3174</v>
      </c>
      <c r="C1579" s="35" t="s">
        <v>21</v>
      </c>
      <c r="D1579" s="36" t="n">
        <v>382.22</v>
      </c>
      <c r="E1579" s="36" t="n">
        <v>11.14</v>
      </c>
      <c r="F1579" s="36" t="n">
        <v>393.36</v>
      </c>
      <c r="G1579" s="5" t="n">
        <f aca="false">LEN(A1579)</f>
        <v>9</v>
      </c>
    </row>
    <row r="1580" customFormat="false" ht="30" hidden="false" customHeight="false" outlineLevel="0" collapsed="false">
      <c r="A1580" s="33" t="s">
        <v>3175</v>
      </c>
      <c r="B1580" s="34" t="s">
        <v>3176</v>
      </c>
      <c r="C1580" s="35" t="s">
        <v>21</v>
      </c>
      <c r="D1580" s="36" t="n">
        <v>323.72</v>
      </c>
      <c r="E1580" s="36" t="n">
        <v>11.14</v>
      </c>
      <c r="F1580" s="36" t="n">
        <v>334.86</v>
      </c>
      <c r="G1580" s="5" t="n">
        <f aca="false">LEN(A1580)</f>
        <v>9</v>
      </c>
    </row>
    <row r="1581" customFormat="false" ht="30" hidden="false" customHeight="false" outlineLevel="0" collapsed="false">
      <c r="A1581" s="33" t="s">
        <v>3177</v>
      </c>
      <c r="B1581" s="34" t="s">
        <v>3178</v>
      </c>
      <c r="C1581" s="35" t="s">
        <v>21</v>
      </c>
      <c r="D1581" s="36" t="n">
        <v>167.73</v>
      </c>
      <c r="E1581" s="36" t="n">
        <v>11.14</v>
      </c>
      <c r="F1581" s="36" t="n">
        <v>178.87</v>
      </c>
      <c r="G1581" s="5" t="n">
        <f aca="false">LEN(A1581)</f>
        <v>9</v>
      </c>
    </row>
    <row r="1582" customFormat="false" ht="30" hidden="false" customHeight="false" outlineLevel="0" collapsed="false">
      <c r="A1582" s="33" t="s">
        <v>3179</v>
      </c>
      <c r="B1582" s="34" t="s">
        <v>3180</v>
      </c>
      <c r="C1582" s="35" t="s">
        <v>21</v>
      </c>
      <c r="D1582" s="36" t="n">
        <v>459.79</v>
      </c>
      <c r="E1582" s="36" t="n">
        <v>18.56</v>
      </c>
      <c r="F1582" s="36" t="n">
        <v>478.35</v>
      </c>
      <c r="G1582" s="5" t="n">
        <f aca="false">LEN(A1582)</f>
        <v>9</v>
      </c>
    </row>
    <row r="1583" customFormat="false" ht="15" hidden="false" customHeight="false" outlineLevel="0" collapsed="false">
      <c r="A1583" s="29" t="s">
        <v>3181</v>
      </c>
      <c r="B1583" s="30" t="s">
        <v>3182</v>
      </c>
      <c r="C1583" s="31"/>
      <c r="D1583" s="32"/>
      <c r="E1583" s="32"/>
      <c r="F1583" s="32"/>
      <c r="G1583" s="5" t="n">
        <f aca="false">LEN(A1583)</f>
        <v>5</v>
      </c>
    </row>
    <row r="1584" customFormat="false" ht="45" hidden="false" customHeight="false" outlineLevel="0" collapsed="false">
      <c r="A1584" s="33" t="s">
        <v>3183</v>
      </c>
      <c r="B1584" s="34" t="s">
        <v>3184</v>
      </c>
      <c r="C1584" s="35" t="s">
        <v>21</v>
      </c>
      <c r="D1584" s="36" t="n">
        <v>2363.01</v>
      </c>
      <c r="E1584" s="36" t="n">
        <v>58.74</v>
      </c>
      <c r="F1584" s="36" t="n">
        <v>2421.75</v>
      </c>
      <c r="G1584" s="5" t="n">
        <f aca="false">LEN(A1584)</f>
        <v>9</v>
      </c>
    </row>
    <row r="1585" customFormat="false" ht="45" hidden="false" customHeight="false" outlineLevel="0" collapsed="false">
      <c r="A1585" s="33" t="s">
        <v>3185</v>
      </c>
      <c r="B1585" s="34" t="s">
        <v>3186</v>
      </c>
      <c r="C1585" s="35" t="s">
        <v>21</v>
      </c>
      <c r="D1585" s="36" t="n">
        <v>3058.64</v>
      </c>
      <c r="E1585" s="36" t="n">
        <v>58.74</v>
      </c>
      <c r="F1585" s="36" t="n">
        <v>3117.38</v>
      </c>
      <c r="G1585" s="5" t="n">
        <f aca="false">LEN(A1585)</f>
        <v>9</v>
      </c>
    </row>
    <row r="1586" customFormat="false" ht="15" hidden="false" customHeight="false" outlineLevel="0" collapsed="false">
      <c r="A1586" s="29" t="s">
        <v>3187</v>
      </c>
      <c r="B1586" s="30" t="s">
        <v>3188</v>
      </c>
      <c r="C1586" s="31"/>
      <c r="D1586" s="32"/>
      <c r="E1586" s="32"/>
      <c r="F1586" s="32"/>
      <c r="G1586" s="5" t="n">
        <f aca="false">LEN(A1586)</f>
        <v>5</v>
      </c>
    </row>
    <row r="1587" customFormat="false" ht="45" hidden="false" customHeight="false" outlineLevel="0" collapsed="false">
      <c r="A1587" s="33" t="s">
        <v>3189</v>
      </c>
      <c r="B1587" s="34" t="s">
        <v>3190</v>
      </c>
      <c r="C1587" s="35" t="s">
        <v>73</v>
      </c>
      <c r="D1587" s="36" t="n">
        <v>285.82</v>
      </c>
      <c r="E1587" s="36" t="n">
        <v>20.4</v>
      </c>
      <c r="F1587" s="36" t="n">
        <v>306.22</v>
      </c>
      <c r="G1587" s="5" t="n">
        <f aca="false">LEN(A1587)</f>
        <v>9</v>
      </c>
    </row>
    <row r="1588" customFormat="false" ht="30" hidden="false" customHeight="false" outlineLevel="0" collapsed="false">
      <c r="A1588" s="33" t="s">
        <v>3191</v>
      </c>
      <c r="B1588" s="34" t="s">
        <v>3192</v>
      </c>
      <c r="C1588" s="35" t="s">
        <v>73</v>
      </c>
      <c r="D1588" s="36" t="n">
        <v>164.49</v>
      </c>
      <c r="E1588" s="36" t="n">
        <v>8.53</v>
      </c>
      <c r="F1588" s="36" t="n">
        <v>173.02</v>
      </c>
      <c r="G1588" s="5" t="n">
        <f aca="false">LEN(A1588)</f>
        <v>9</v>
      </c>
    </row>
    <row r="1589" customFormat="false" ht="30" hidden="false" customHeight="false" outlineLevel="0" collapsed="false">
      <c r="A1589" s="33" t="s">
        <v>3193</v>
      </c>
      <c r="B1589" s="34" t="s">
        <v>3194</v>
      </c>
      <c r="C1589" s="35" t="s">
        <v>73</v>
      </c>
      <c r="D1589" s="36" t="n">
        <v>111.27</v>
      </c>
      <c r="E1589" s="36" t="n">
        <v>23.95</v>
      </c>
      <c r="F1589" s="36" t="n">
        <v>135.22</v>
      </c>
      <c r="G1589" s="5" t="n">
        <f aca="false">LEN(A1589)</f>
        <v>9</v>
      </c>
    </row>
    <row r="1590" customFormat="false" ht="30" hidden="false" customHeight="false" outlineLevel="0" collapsed="false">
      <c r="A1590" s="33" t="s">
        <v>3195</v>
      </c>
      <c r="B1590" s="34" t="s">
        <v>3196</v>
      </c>
      <c r="C1590" s="35" t="s">
        <v>21</v>
      </c>
      <c r="D1590" s="36" t="n">
        <v>3.92</v>
      </c>
      <c r="E1590" s="36" t="n">
        <v>1.3</v>
      </c>
      <c r="F1590" s="36" t="n">
        <v>5.22</v>
      </c>
      <c r="G1590" s="5" t="n">
        <f aca="false">LEN(A1590)</f>
        <v>9</v>
      </c>
    </row>
    <row r="1591" customFormat="false" ht="30" hidden="false" customHeight="false" outlineLevel="0" collapsed="false">
      <c r="A1591" s="33" t="s">
        <v>3197</v>
      </c>
      <c r="B1591" s="34" t="s">
        <v>3198</v>
      </c>
      <c r="C1591" s="35" t="s">
        <v>129</v>
      </c>
      <c r="D1591" s="36" t="n">
        <v>405.83</v>
      </c>
      <c r="E1591" s="36"/>
      <c r="F1591" s="36" t="n">
        <v>405.83</v>
      </c>
      <c r="G1591" s="5" t="n">
        <f aca="false">LEN(A1591)</f>
        <v>9</v>
      </c>
    </row>
    <row r="1592" customFormat="false" ht="30" hidden="false" customHeight="false" outlineLevel="0" collapsed="false">
      <c r="A1592" s="33" t="s">
        <v>3199</v>
      </c>
      <c r="B1592" s="34" t="s">
        <v>3200</v>
      </c>
      <c r="C1592" s="35" t="s">
        <v>73</v>
      </c>
      <c r="D1592" s="36" t="n">
        <v>4.59</v>
      </c>
      <c r="E1592" s="36" t="n">
        <v>8.44</v>
      </c>
      <c r="F1592" s="36" t="n">
        <v>13.03</v>
      </c>
      <c r="G1592" s="5" t="n">
        <f aca="false">LEN(A1592)</f>
        <v>9</v>
      </c>
    </row>
    <row r="1593" customFormat="false" ht="30" hidden="false" customHeight="false" outlineLevel="0" collapsed="false">
      <c r="A1593" s="33" t="s">
        <v>3201</v>
      </c>
      <c r="B1593" s="34" t="s">
        <v>3202</v>
      </c>
      <c r="C1593" s="35" t="s">
        <v>21</v>
      </c>
      <c r="D1593" s="36" t="n">
        <v>0.41</v>
      </c>
      <c r="E1593" s="36" t="n">
        <v>13.58</v>
      </c>
      <c r="F1593" s="36" t="n">
        <v>13.99</v>
      </c>
      <c r="G1593" s="5" t="n">
        <f aca="false">LEN(A1593)</f>
        <v>9</v>
      </c>
    </row>
    <row r="1594" customFormat="false" ht="30" hidden="false" customHeight="false" outlineLevel="0" collapsed="false">
      <c r="A1594" s="33" t="s">
        <v>3203</v>
      </c>
      <c r="B1594" s="34" t="s">
        <v>3204</v>
      </c>
      <c r="C1594" s="35" t="s">
        <v>73</v>
      </c>
      <c r="D1594" s="36" t="n">
        <v>68.44</v>
      </c>
      <c r="E1594" s="36" t="n">
        <v>13.22</v>
      </c>
      <c r="F1594" s="36" t="n">
        <v>81.66</v>
      </c>
      <c r="G1594" s="5" t="n">
        <f aca="false">LEN(A1594)</f>
        <v>9</v>
      </c>
    </row>
    <row r="1595" customFormat="false" ht="15" hidden="false" customHeight="false" outlineLevel="0" collapsed="false">
      <c r="A1595" s="29" t="s">
        <v>3205</v>
      </c>
      <c r="B1595" s="30" t="s">
        <v>3206</v>
      </c>
      <c r="C1595" s="31"/>
      <c r="D1595" s="32"/>
      <c r="E1595" s="32"/>
      <c r="F1595" s="32"/>
      <c r="G1595" s="5" t="n">
        <f aca="false">LEN(A1595)</f>
        <v>5</v>
      </c>
    </row>
    <row r="1596" customFormat="false" ht="30" hidden="false" customHeight="false" outlineLevel="0" collapsed="false">
      <c r="A1596" s="33" t="s">
        <v>3207</v>
      </c>
      <c r="B1596" s="34" t="s">
        <v>3208</v>
      </c>
      <c r="C1596" s="35" t="s">
        <v>21</v>
      </c>
      <c r="D1596" s="36" t="n">
        <v>14.02</v>
      </c>
      <c r="E1596" s="36" t="n">
        <v>1.3</v>
      </c>
      <c r="F1596" s="36" t="n">
        <v>15.32</v>
      </c>
      <c r="G1596" s="5" t="n">
        <f aca="false">LEN(A1596)</f>
        <v>9</v>
      </c>
    </row>
    <row r="1597" customFormat="false" ht="15" hidden="false" customHeight="false" outlineLevel="0" collapsed="false">
      <c r="A1597" s="33" t="s">
        <v>3209</v>
      </c>
      <c r="B1597" s="34" t="s">
        <v>3210</v>
      </c>
      <c r="C1597" s="35" t="s">
        <v>21</v>
      </c>
      <c r="D1597" s="36" t="n">
        <v>14</v>
      </c>
      <c r="E1597" s="36" t="n">
        <v>1.3</v>
      </c>
      <c r="F1597" s="36" t="n">
        <v>15.3</v>
      </c>
      <c r="G1597" s="5" t="n">
        <f aca="false">LEN(A1597)</f>
        <v>9</v>
      </c>
    </row>
    <row r="1598" customFormat="false" ht="30" hidden="false" customHeight="false" outlineLevel="0" collapsed="false">
      <c r="A1598" s="33" t="s">
        <v>3211</v>
      </c>
      <c r="B1598" s="34" t="s">
        <v>3212</v>
      </c>
      <c r="C1598" s="35" t="s">
        <v>21</v>
      </c>
      <c r="D1598" s="36" t="n">
        <v>23</v>
      </c>
      <c r="E1598" s="36" t="n">
        <v>1.3</v>
      </c>
      <c r="F1598" s="36" t="n">
        <v>24.3</v>
      </c>
      <c r="G1598" s="5" t="n">
        <f aca="false">LEN(A1598)</f>
        <v>9</v>
      </c>
    </row>
    <row r="1599" customFormat="false" ht="30" hidden="false" customHeight="false" outlineLevel="0" collapsed="false">
      <c r="A1599" s="33" t="s">
        <v>3213</v>
      </c>
      <c r="B1599" s="34" t="s">
        <v>3214</v>
      </c>
      <c r="C1599" s="35" t="s">
        <v>129</v>
      </c>
      <c r="D1599" s="36" t="n">
        <v>30.7</v>
      </c>
      <c r="E1599" s="36" t="n">
        <v>20.58</v>
      </c>
      <c r="F1599" s="36" t="n">
        <v>51.28</v>
      </c>
      <c r="G1599" s="5" t="n">
        <f aca="false">LEN(A1599)</f>
        <v>9</v>
      </c>
    </row>
    <row r="1600" customFormat="false" ht="30" hidden="false" customHeight="false" outlineLevel="0" collapsed="false">
      <c r="A1600" s="33" t="s">
        <v>3215</v>
      </c>
      <c r="B1600" s="34" t="s">
        <v>3216</v>
      </c>
      <c r="C1600" s="35" t="s">
        <v>332</v>
      </c>
      <c r="D1600" s="36" t="n">
        <v>267.09</v>
      </c>
      <c r="E1600" s="36" t="n">
        <v>21</v>
      </c>
      <c r="F1600" s="36" t="n">
        <v>288.09</v>
      </c>
      <c r="G1600" s="5" t="n">
        <f aca="false">LEN(A1600)</f>
        <v>9</v>
      </c>
    </row>
    <row r="1601" customFormat="false" ht="45" hidden="false" customHeight="false" outlineLevel="0" collapsed="false">
      <c r="A1601" s="33" t="s">
        <v>3217</v>
      </c>
      <c r="B1601" s="34" t="s">
        <v>3218</v>
      </c>
      <c r="C1601" s="35" t="s">
        <v>332</v>
      </c>
      <c r="D1601" s="36" t="n">
        <v>649.5</v>
      </c>
      <c r="E1601" s="36" t="n">
        <v>21</v>
      </c>
      <c r="F1601" s="36" t="n">
        <v>670.5</v>
      </c>
      <c r="G1601" s="5" t="n">
        <f aca="false">LEN(A1601)</f>
        <v>9</v>
      </c>
    </row>
    <row r="1602" customFormat="false" ht="30" hidden="false" customHeight="false" outlineLevel="0" collapsed="false">
      <c r="A1602" s="33" t="s">
        <v>3219</v>
      </c>
      <c r="B1602" s="34" t="s">
        <v>3220</v>
      </c>
      <c r="C1602" s="35" t="s">
        <v>21</v>
      </c>
      <c r="D1602" s="36" t="n">
        <v>24.48</v>
      </c>
      <c r="E1602" s="36" t="n">
        <v>3.35</v>
      </c>
      <c r="F1602" s="36" t="n">
        <v>27.83</v>
      </c>
      <c r="G1602" s="5" t="n">
        <f aca="false">LEN(A1602)</f>
        <v>9</v>
      </c>
    </row>
    <row r="1603" customFormat="false" ht="30" hidden="false" customHeight="false" outlineLevel="0" collapsed="false">
      <c r="A1603" s="33" t="s">
        <v>3221</v>
      </c>
      <c r="B1603" s="34" t="s">
        <v>3222</v>
      </c>
      <c r="C1603" s="35" t="s">
        <v>21</v>
      </c>
      <c r="D1603" s="36" t="n">
        <v>516.32</v>
      </c>
      <c r="E1603" s="36" t="n">
        <v>4.19</v>
      </c>
      <c r="F1603" s="36" t="n">
        <v>520.51</v>
      </c>
      <c r="G1603" s="5" t="n">
        <f aca="false">LEN(A1603)</f>
        <v>9</v>
      </c>
    </row>
    <row r="1604" customFormat="false" ht="15" hidden="false" customHeight="false" outlineLevel="0" collapsed="false">
      <c r="A1604" s="33" t="s">
        <v>3223</v>
      </c>
      <c r="B1604" s="34" t="s">
        <v>3224</v>
      </c>
      <c r="C1604" s="35" t="s">
        <v>21</v>
      </c>
      <c r="D1604" s="36" t="n">
        <v>140.12</v>
      </c>
      <c r="E1604" s="36" t="n">
        <v>72.01</v>
      </c>
      <c r="F1604" s="36" t="n">
        <v>212.13</v>
      </c>
      <c r="G1604" s="5" t="n">
        <f aca="false">LEN(A1604)</f>
        <v>9</v>
      </c>
    </row>
    <row r="1605" customFormat="false" ht="30" hidden="false" customHeight="false" outlineLevel="0" collapsed="false">
      <c r="A1605" s="33" t="s">
        <v>3225</v>
      </c>
      <c r="B1605" s="34" t="s">
        <v>3226</v>
      </c>
      <c r="C1605" s="35" t="s">
        <v>21</v>
      </c>
      <c r="D1605" s="36" t="n">
        <v>269.44</v>
      </c>
      <c r="E1605" s="36" t="n">
        <v>164.6</v>
      </c>
      <c r="F1605" s="36" t="n">
        <v>434.04</v>
      </c>
      <c r="G1605" s="5" t="n">
        <f aca="false">LEN(A1605)</f>
        <v>9</v>
      </c>
    </row>
    <row r="1606" customFormat="false" ht="30" hidden="false" customHeight="false" outlineLevel="0" collapsed="false">
      <c r="A1606" s="33" t="s">
        <v>3227</v>
      </c>
      <c r="B1606" s="34" t="s">
        <v>3228</v>
      </c>
      <c r="C1606" s="35" t="s">
        <v>21</v>
      </c>
      <c r="D1606" s="36" t="n">
        <v>196.44</v>
      </c>
      <c r="E1606" s="36" t="n">
        <v>18.56</v>
      </c>
      <c r="F1606" s="36" t="n">
        <v>215</v>
      </c>
      <c r="G1606" s="5" t="n">
        <f aca="false">LEN(A1606)</f>
        <v>9</v>
      </c>
    </row>
    <row r="1607" customFormat="false" ht="30" hidden="false" customHeight="false" outlineLevel="0" collapsed="false">
      <c r="A1607" s="33" t="s">
        <v>3229</v>
      </c>
      <c r="B1607" s="34" t="s">
        <v>3230</v>
      </c>
      <c r="C1607" s="35" t="s">
        <v>21</v>
      </c>
      <c r="D1607" s="36" t="n">
        <v>18.5</v>
      </c>
      <c r="E1607" s="36" t="n">
        <v>3.35</v>
      </c>
      <c r="F1607" s="36" t="n">
        <v>21.85</v>
      </c>
      <c r="G1607" s="5" t="n">
        <f aca="false">LEN(A1607)</f>
        <v>9</v>
      </c>
    </row>
    <row r="1608" customFormat="false" ht="15" hidden="false" customHeight="false" outlineLevel="0" collapsed="false">
      <c r="A1608" s="29" t="s">
        <v>3231</v>
      </c>
      <c r="B1608" s="30" t="s">
        <v>3232</v>
      </c>
      <c r="C1608" s="31"/>
      <c r="D1608" s="32"/>
      <c r="E1608" s="32"/>
      <c r="F1608" s="32"/>
      <c r="G1608" s="5" t="n">
        <f aca="false">LEN(A1608)</f>
        <v>5</v>
      </c>
    </row>
    <row r="1609" customFormat="false" ht="30" hidden="false" customHeight="false" outlineLevel="0" collapsed="false">
      <c r="A1609" s="33" t="s">
        <v>3233</v>
      </c>
      <c r="B1609" s="34" t="s">
        <v>3234</v>
      </c>
      <c r="C1609" s="35" t="s">
        <v>21</v>
      </c>
      <c r="D1609" s="36" t="n">
        <v>755.79</v>
      </c>
      <c r="E1609" s="36" t="n">
        <v>4.19</v>
      </c>
      <c r="F1609" s="36" t="n">
        <v>759.98</v>
      </c>
      <c r="G1609" s="5" t="n">
        <f aca="false">LEN(A1609)</f>
        <v>9</v>
      </c>
    </row>
    <row r="1610" customFormat="false" ht="30" hidden="false" customHeight="false" outlineLevel="0" collapsed="false">
      <c r="A1610" s="33" t="s">
        <v>3235</v>
      </c>
      <c r="B1610" s="34" t="s">
        <v>3236</v>
      </c>
      <c r="C1610" s="35" t="s">
        <v>21</v>
      </c>
      <c r="D1610" s="36" t="n">
        <v>1295.54</v>
      </c>
      <c r="E1610" s="36" t="n">
        <v>58.74</v>
      </c>
      <c r="F1610" s="36" t="n">
        <v>1354.28</v>
      </c>
      <c r="G1610" s="5" t="n">
        <f aca="false">LEN(A1610)</f>
        <v>9</v>
      </c>
    </row>
    <row r="1611" customFormat="false" ht="30" hidden="false" customHeight="false" outlineLevel="0" collapsed="false">
      <c r="A1611" s="33" t="s">
        <v>3237</v>
      </c>
      <c r="B1611" s="34" t="s">
        <v>3238</v>
      </c>
      <c r="C1611" s="35" t="s">
        <v>21</v>
      </c>
      <c r="D1611" s="36" t="n">
        <v>3191.79</v>
      </c>
      <c r="E1611" s="36" t="n">
        <v>301.88</v>
      </c>
      <c r="F1611" s="36" t="n">
        <v>3493.67</v>
      </c>
      <c r="G1611" s="5" t="n">
        <f aca="false">LEN(A1611)</f>
        <v>9</v>
      </c>
    </row>
    <row r="1612" customFormat="false" ht="30" hidden="false" customHeight="false" outlineLevel="0" collapsed="false">
      <c r="A1612" s="33" t="s">
        <v>3239</v>
      </c>
      <c r="B1612" s="34" t="s">
        <v>3240</v>
      </c>
      <c r="C1612" s="35" t="s">
        <v>21</v>
      </c>
      <c r="D1612" s="36" t="n">
        <v>856.66</v>
      </c>
      <c r="E1612" s="36" t="n">
        <v>50.37</v>
      </c>
      <c r="F1612" s="36" t="n">
        <v>907.03</v>
      </c>
      <c r="G1612" s="5" t="n">
        <f aca="false">LEN(A1612)</f>
        <v>9</v>
      </c>
    </row>
    <row r="1613" customFormat="false" ht="15" hidden="false" customHeight="false" outlineLevel="0" collapsed="false">
      <c r="A1613" s="29" t="s">
        <v>3241</v>
      </c>
      <c r="B1613" s="30" t="s">
        <v>3242</v>
      </c>
      <c r="C1613" s="31"/>
      <c r="D1613" s="32"/>
      <c r="E1613" s="32"/>
      <c r="F1613" s="32"/>
      <c r="G1613" s="5" t="n">
        <f aca="false">LEN(A1613)</f>
        <v>5</v>
      </c>
    </row>
    <row r="1614" customFormat="false" ht="45" hidden="false" customHeight="false" outlineLevel="0" collapsed="false">
      <c r="A1614" s="33" t="s">
        <v>3243</v>
      </c>
      <c r="B1614" s="34" t="s">
        <v>3244</v>
      </c>
      <c r="C1614" s="35" t="s">
        <v>332</v>
      </c>
      <c r="D1614" s="36" t="n">
        <v>116543.12</v>
      </c>
      <c r="E1614" s="36"/>
      <c r="F1614" s="36" t="n">
        <v>116543.12</v>
      </c>
      <c r="G1614" s="5" t="n">
        <f aca="false">LEN(A1614)</f>
        <v>9</v>
      </c>
    </row>
    <row r="1615" customFormat="false" ht="45" hidden="false" customHeight="false" outlineLevel="0" collapsed="false">
      <c r="A1615" s="33" t="s">
        <v>3245</v>
      </c>
      <c r="B1615" s="34" t="s">
        <v>3246</v>
      </c>
      <c r="C1615" s="35" t="s">
        <v>332</v>
      </c>
      <c r="D1615" s="36" t="n">
        <v>133352.22</v>
      </c>
      <c r="E1615" s="36"/>
      <c r="F1615" s="36" t="n">
        <v>133352.22</v>
      </c>
      <c r="G1615" s="5" t="n">
        <f aca="false">LEN(A1615)</f>
        <v>9</v>
      </c>
    </row>
    <row r="1616" customFormat="false" ht="30" hidden="false" customHeight="false" outlineLevel="0" collapsed="false">
      <c r="A1616" s="33" t="s">
        <v>3247</v>
      </c>
      <c r="B1616" s="34" t="s">
        <v>3248</v>
      </c>
      <c r="C1616" s="35" t="s">
        <v>332</v>
      </c>
      <c r="D1616" s="36" t="n">
        <v>45161.59</v>
      </c>
      <c r="E1616" s="36"/>
      <c r="F1616" s="36" t="n">
        <v>45161.59</v>
      </c>
      <c r="G1616" s="5" t="n">
        <f aca="false">LEN(A1616)</f>
        <v>9</v>
      </c>
    </row>
    <row r="1617" customFormat="false" ht="45" hidden="false" customHeight="false" outlineLevel="0" collapsed="false">
      <c r="A1617" s="33" t="s">
        <v>3249</v>
      </c>
      <c r="B1617" s="34" t="s">
        <v>3250</v>
      </c>
      <c r="C1617" s="35" t="s">
        <v>332</v>
      </c>
      <c r="D1617" s="36" t="n">
        <v>41741.45</v>
      </c>
      <c r="E1617" s="36"/>
      <c r="F1617" s="36" t="n">
        <v>41741.45</v>
      </c>
      <c r="G1617" s="5" t="n">
        <f aca="false">LEN(A1617)</f>
        <v>9</v>
      </c>
    </row>
    <row r="1618" customFormat="false" ht="15" hidden="false" customHeight="false" outlineLevel="0" collapsed="false">
      <c r="A1618" s="29" t="s">
        <v>3251</v>
      </c>
      <c r="B1618" s="30" t="s">
        <v>3252</v>
      </c>
      <c r="C1618" s="31"/>
      <c r="D1618" s="32"/>
      <c r="E1618" s="32"/>
      <c r="F1618" s="32"/>
      <c r="G1618" s="5" t="n">
        <f aca="false">LEN(A1618)</f>
        <v>2</v>
      </c>
    </row>
    <row r="1619" customFormat="false" ht="15" hidden="false" customHeight="false" outlineLevel="0" collapsed="false">
      <c r="A1619" s="29" t="s">
        <v>3253</v>
      </c>
      <c r="B1619" s="30" t="s">
        <v>3254</v>
      </c>
      <c r="C1619" s="31"/>
      <c r="D1619" s="32"/>
      <c r="E1619" s="32"/>
      <c r="F1619" s="32"/>
      <c r="G1619" s="5" t="n">
        <f aca="false">LEN(A1619)</f>
        <v>5</v>
      </c>
    </row>
    <row r="1620" customFormat="false" ht="15" hidden="false" customHeight="false" outlineLevel="0" collapsed="false">
      <c r="A1620" s="33" t="s">
        <v>3255</v>
      </c>
      <c r="B1620" s="34" t="s">
        <v>3256</v>
      </c>
      <c r="C1620" s="35" t="s">
        <v>73</v>
      </c>
      <c r="D1620" s="36" t="n">
        <v>19.47</v>
      </c>
      <c r="E1620" s="36" t="n">
        <v>3.35</v>
      </c>
      <c r="F1620" s="36" t="n">
        <v>22.82</v>
      </c>
      <c r="G1620" s="5" t="n">
        <f aca="false">LEN(A1620)</f>
        <v>9</v>
      </c>
    </row>
    <row r="1621" customFormat="false" ht="15" hidden="false" customHeight="false" outlineLevel="0" collapsed="false">
      <c r="A1621" s="33" t="s">
        <v>3257</v>
      </c>
      <c r="B1621" s="34" t="s">
        <v>3258</v>
      </c>
      <c r="C1621" s="35" t="s">
        <v>73</v>
      </c>
      <c r="D1621" s="36" t="n">
        <v>24.72</v>
      </c>
      <c r="E1621" s="36" t="n">
        <v>3.35</v>
      </c>
      <c r="F1621" s="36" t="n">
        <v>28.07</v>
      </c>
      <c r="G1621" s="5" t="n">
        <f aca="false">LEN(A1621)</f>
        <v>9</v>
      </c>
    </row>
    <row r="1622" customFormat="false" ht="15" hidden="false" customHeight="false" outlineLevel="0" collapsed="false">
      <c r="A1622" s="33" t="s">
        <v>3259</v>
      </c>
      <c r="B1622" s="34" t="s">
        <v>3260</v>
      </c>
      <c r="C1622" s="35" t="s">
        <v>154</v>
      </c>
      <c r="D1622" s="36" t="n">
        <v>379.75</v>
      </c>
      <c r="E1622" s="36" t="n">
        <v>46.9</v>
      </c>
      <c r="F1622" s="36" t="n">
        <v>426.65</v>
      </c>
      <c r="G1622" s="5" t="n">
        <f aca="false">LEN(A1622)</f>
        <v>9</v>
      </c>
    </row>
    <row r="1623" customFormat="false" ht="30" hidden="false" customHeight="false" outlineLevel="0" collapsed="false">
      <c r="A1623" s="33" t="s">
        <v>3261</v>
      </c>
      <c r="B1623" s="34" t="s">
        <v>3262</v>
      </c>
      <c r="C1623" s="35" t="s">
        <v>73</v>
      </c>
      <c r="D1623" s="36" t="n">
        <v>118.4</v>
      </c>
      <c r="E1623" s="36" t="n">
        <v>6.16</v>
      </c>
      <c r="F1623" s="36" t="n">
        <v>124.56</v>
      </c>
      <c r="G1623" s="5" t="n">
        <f aca="false">LEN(A1623)</f>
        <v>9</v>
      </c>
    </row>
    <row r="1624" customFormat="false" ht="45" hidden="false" customHeight="false" outlineLevel="0" collapsed="false">
      <c r="A1624" s="33" t="s">
        <v>3263</v>
      </c>
      <c r="B1624" s="34" t="s">
        <v>3264</v>
      </c>
      <c r="C1624" s="35" t="s">
        <v>73</v>
      </c>
      <c r="D1624" s="36" t="n">
        <v>17.24</v>
      </c>
      <c r="E1624" s="36" t="n">
        <v>9.1</v>
      </c>
      <c r="F1624" s="36" t="n">
        <v>26.34</v>
      </c>
      <c r="G1624" s="5" t="n">
        <f aca="false">LEN(A1624)</f>
        <v>9</v>
      </c>
    </row>
    <row r="1625" customFormat="false" ht="30" hidden="false" customHeight="false" outlineLevel="0" collapsed="false">
      <c r="A1625" s="33" t="s">
        <v>3265</v>
      </c>
      <c r="B1625" s="34" t="s">
        <v>3266</v>
      </c>
      <c r="C1625" s="35" t="s">
        <v>73</v>
      </c>
      <c r="D1625" s="36" t="n">
        <v>76.36</v>
      </c>
      <c r="E1625" s="36"/>
      <c r="F1625" s="36" t="n">
        <v>76.36</v>
      </c>
      <c r="G1625" s="5" t="n">
        <f aca="false">LEN(A1625)</f>
        <v>9</v>
      </c>
    </row>
    <row r="1626" customFormat="false" ht="30" hidden="false" customHeight="false" outlineLevel="0" collapsed="false">
      <c r="A1626" s="33" t="s">
        <v>3267</v>
      </c>
      <c r="B1626" s="34" t="s">
        <v>3268</v>
      </c>
      <c r="C1626" s="35" t="s">
        <v>73</v>
      </c>
      <c r="D1626" s="36" t="n">
        <v>776.62</v>
      </c>
      <c r="E1626" s="36"/>
      <c r="F1626" s="36" t="n">
        <v>776.62</v>
      </c>
      <c r="G1626" s="5" t="n">
        <f aca="false">LEN(A1626)</f>
        <v>9</v>
      </c>
    </row>
    <row r="1627" customFormat="false" ht="30" hidden="false" customHeight="false" outlineLevel="0" collapsed="false">
      <c r="A1627" s="33" t="s">
        <v>3269</v>
      </c>
      <c r="B1627" s="34" t="s">
        <v>3270</v>
      </c>
      <c r="C1627" s="35" t="s">
        <v>73</v>
      </c>
      <c r="D1627" s="36" t="n">
        <v>91.8</v>
      </c>
      <c r="E1627" s="36" t="n">
        <v>25.19</v>
      </c>
      <c r="F1627" s="36" t="n">
        <v>116.99</v>
      </c>
      <c r="G1627" s="5" t="n">
        <f aca="false">LEN(A1627)</f>
        <v>9</v>
      </c>
    </row>
    <row r="1628" customFormat="false" ht="45" hidden="false" customHeight="false" outlineLevel="0" collapsed="false">
      <c r="A1628" s="33" t="s">
        <v>3271</v>
      </c>
      <c r="B1628" s="34" t="s">
        <v>3272</v>
      </c>
      <c r="C1628" s="35" t="s">
        <v>73</v>
      </c>
      <c r="D1628" s="36" t="n">
        <v>384.97</v>
      </c>
      <c r="E1628" s="36"/>
      <c r="F1628" s="36" t="n">
        <v>384.97</v>
      </c>
      <c r="G1628" s="5" t="n">
        <f aca="false">LEN(A1628)</f>
        <v>9</v>
      </c>
    </row>
    <row r="1629" customFormat="false" ht="15" hidden="false" customHeight="false" outlineLevel="0" collapsed="false">
      <c r="A1629" s="29" t="s">
        <v>3273</v>
      </c>
      <c r="B1629" s="30" t="s">
        <v>3274</v>
      </c>
      <c r="C1629" s="31"/>
      <c r="D1629" s="32"/>
      <c r="E1629" s="32"/>
      <c r="F1629" s="32"/>
      <c r="G1629" s="5" t="n">
        <f aca="false">LEN(A1629)</f>
        <v>5</v>
      </c>
    </row>
    <row r="1630" customFormat="false" ht="15" hidden="false" customHeight="false" outlineLevel="0" collapsed="false">
      <c r="A1630" s="33" t="s">
        <v>3275</v>
      </c>
      <c r="B1630" s="34" t="s">
        <v>3276</v>
      </c>
      <c r="C1630" s="35" t="s">
        <v>129</v>
      </c>
      <c r="D1630" s="36" t="n">
        <v>1.35</v>
      </c>
      <c r="E1630" s="36" t="n">
        <v>6.31</v>
      </c>
      <c r="F1630" s="36" t="n">
        <v>7.66</v>
      </c>
      <c r="G1630" s="5" t="n">
        <f aca="false">LEN(A1630)</f>
        <v>9</v>
      </c>
    </row>
    <row r="1631" customFormat="false" ht="15" hidden="false" customHeight="false" outlineLevel="0" collapsed="false">
      <c r="A1631" s="33" t="s">
        <v>3277</v>
      </c>
      <c r="B1631" s="34" t="s">
        <v>3278</v>
      </c>
      <c r="C1631" s="35" t="s">
        <v>129</v>
      </c>
      <c r="D1631" s="36" t="n">
        <v>75.11</v>
      </c>
      <c r="E1631" s="36" t="n">
        <v>6.31</v>
      </c>
      <c r="F1631" s="36" t="n">
        <v>81.42</v>
      </c>
      <c r="G1631" s="5" t="n">
        <f aca="false">LEN(A1631)</f>
        <v>9</v>
      </c>
    </row>
    <row r="1632" customFormat="false" ht="30" hidden="false" customHeight="false" outlineLevel="0" collapsed="false">
      <c r="A1632" s="33" t="s">
        <v>3279</v>
      </c>
      <c r="B1632" s="34" t="s">
        <v>3280</v>
      </c>
      <c r="C1632" s="35" t="s">
        <v>129</v>
      </c>
      <c r="D1632" s="36" t="n">
        <v>5.4</v>
      </c>
      <c r="E1632" s="36" t="n">
        <v>2.55</v>
      </c>
      <c r="F1632" s="36" t="n">
        <v>7.95</v>
      </c>
      <c r="G1632" s="5" t="n">
        <f aca="false">LEN(A1632)</f>
        <v>9</v>
      </c>
    </row>
    <row r="1633" customFormat="false" ht="15" hidden="false" customHeight="false" outlineLevel="0" collapsed="false">
      <c r="A1633" s="33" t="s">
        <v>3281</v>
      </c>
      <c r="B1633" s="34" t="s">
        <v>3282</v>
      </c>
      <c r="C1633" s="35" t="s">
        <v>3283</v>
      </c>
      <c r="D1633" s="36" t="n">
        <v>0.13</v>
      </c>
      <c r="E1633" s="36" t="n">
        <v>0.05</v>
      </c>
      <c r="F1633" s="36" t="n">
        <v>0.18</v>
      </c>
      <c r="G1633" s="5" t="n">
        <f aca="false">LEN(A1633)</f>
        <v>9</v>
      </c>
    </row>
    <row r="1634" customFormat="false" ht="15" hidden="false" customHeight="false" outlineLevel="0" collapsed="false">
      <c r="A1634" s="33" t="s">
        <v>3284</v>
      </c>
      <c r="B1634" s="34" t="s">
        <v>3285</v>
      </c>
      <c r="C1634" s="35" t="s">
        <v>129</v>
      </c>
      <c r="D1634" s="36" t="n">
        <v>5.85</v>
      </c>
      <c r="E1634" s="36" t="n">
        <v>4.07</v>
      </c>
      <c r="F1634" s="36" t="n">
        <v>9.92</v>
      </c>
      <c r="G1634" s="5" t="n">
        <f aca="false">LEN(A1634)</f>
        <v>9</v>
      </c>
    </row>
    <row r="1635" customFormat="false" ht="15" hidden="false" customHeight="false" outlineLevel="0" collapsed="false">
      <c r="A1635" s="33" t="s">
        <v>3286</v>
      </c>
      <c r="B1635" s="34" t="s">
        <v>3287</v>
      </c>
      <c r="C1635" s="35" t="s">
        <v>3283</v>
      </c>
      <c r="D1635" s="36" t="n">
        <v>0.14</v>
      </c>
      <c r="E1635" s="36" t="n">
        <v>0.1</v>
      </c>
      <c r="F1635" s="36" t="n">
        <v>0.24</v>
      </c>
      <c r="G1635" s="5" t="n">
        <f aca="false">LEN(A1635)</f>
        <v>9</v>
      </c>
    </row>
    <row r="1636" customFormat="false" ht="30" hidden="false" customHeight="false" outlineLevel="0" collapsed="false">
      <c r="A1636" s="33" t="s">
        <v>3288</v>
      </c>
      <c r="B1636" s="34" t="s">
        <v>3289</v>
      </c>
      <c r="C1636" s="35" t="s">
        <v>129</v>
      </c>
      <c r="D1636" s="36" t="n">
        <v>269.61</v>
      </c>
      <c r="E1636" s="36" t="n">
        <v>3.72</v>
      </c>
      <c r="F1636" s="36" t="n">
        <v>273.33</v>
      </c>
      <c r="G1636" s="5" t="n">
        <f aca="false">LEN(A1636)</f>
        <v>9</v>
      </c>
    </row>
    <row r="1637" customFormat="false" ht="45" hidden="false" customHeight="false" outlineLevel="0" collapsed="false">
      <c r="A1637" s="33" t="s">
        <v>3290</v>
      </c>
      <c r="B1637" s="34" t="s">
        <v>3291</v>
      </c>
      <c r="C1637" s="35" t="s">
        <v>129</v>
      </c>
      <c r="D1637" s="36" t="n">
        <v>229.99</v>
      </c>
      <c r="E1637" s="36" t="n">
        <v>3.72</v>
      </c>
      <c r="F1637" s="36" t="n">
        <v>233.71</v>
      </c>
      <c r="G1637" s="5" t="n">
        <f aca="false">LEN(A1637)</f>
        <v>9</v>
      </c>
    </row>
    <row r="1638" customFormat="false" ht="45" hidden="false" customHeight="false" outlineLevel="0" collapsed="false">
      <c r="A1638" s="33" t="s">
        <v>3292</v>
      </c>
      <c r="B1638" s="34" t="s">
        <v>3293</v>
      </c>
      <c r="C1638" s="35" t="s">
        <v>129</v>
      </c>
      <c r="D1638" s="36" t="n">
        <v>142.25</v>
      </c>
      <c r="E1638" s="36" t="n">
        <v>3.72</v>
      </c>
      <c r="F1638" s="36" t="n">
        <v>145.97</v>
      </c>
      <c r="G1638" s="5" t="n">
        <f aca="false">LEN(A1638)</f>
        <v>9</v>
      </c>
    </row>
    <row r="1639" customFormat="false" ht="45" hidden="false" customHeight="false" outlineLevel="0" collapsed="false">
      <c r="A1639" s="33" t="s">
        <v>3294</v>
      </c>
      <c r="B1639" s="34" t="s">
        <v>3295</v>
      </c>
      <c r="C1639" s="35" t="s">
        <v>129</v>
      </c>
      <c r="D1639" s="36" t="n">
        <v>136.8</v>
      </c>
      <c r="E1639" s="36" t="n">
        <v>3.72</v>
      </c>
      <c r="F1639" s="36" t="n">
        <v>140.52</v>
      </c>
      <c r="G1639" s="5" t="n">
        <f aca="false">LEN(A1639)</f>
        <v>9</v>
      </c>
    </row>
    <row r="1640" customFormat="false" ht="15" hidden="false" customHeight="false" outlineLevel="0" collapsed="false">
      <c r="A1640" s="29" t="s">
        <v>3296</v>
      </c>
      <c r="B1640" s="30" t="s">
        <v>3297</v>
      </c>
      <c r="C1640" s="31"/>
      <c r="D1640" s="32"/>
      <c r="E1640" s="32"/>
      <c r="F1640" s="32"/>
      <c r="G1640" s="5" t="n">
        <f aca="false">LEN(A1640)</f>
        <v>5</v>
      </c>
    </row>
    <row r="1641" customFormat="false" ht="30" hidden="false" customHeight="false" outlineLevel="0" collapsed="false">
      <c r="A1641" s="33" t="s">
        <v>3298</v>
      </c>
      <c r="B1641" s="34" t="s">
        <v>3299</v>
      </c>
      <c r="C1641" s="35" t="s">
        <v>73</v>
      </c>
      <c r="D1641" s="36" t="n">
        <v>9.31</v>
      </c>
      <c r="E1641" s="36" t="n">
        <v>2.51</v>
      </c>
      <c r="F1641" s="36" t="n">
        <v>11.82</v>
      </c>
      <c r="G1641" s="5" t="n">
        <f aca="false">LEN(A1641)</f>
        <v>9</v>
      </c>
    </row>
    <row r="1642" customFormat="false" ht="30" hidden="false" customHeight="false" outlineLevel="0" collapsed="false">
      <c r="A1642" s="33" t="s">
        <v>3300</v>
      </c>
      <c r="B1642" s="34" t="s">
        <v>3301</v>
      </c>
      <c r="C1642" s="35" t="s">
        <v>73</v>
      </c>
      <c r="D1642" s="36" t="n">
        <v>16.15</v>
      </c>
      <c r="E1642" s="36" t="n">
        <v>2.51</v>
      </c>
      <c r="F1642" s="36" t="n">
        <v>18.66</v>
      </c>
      <c r="G1642" s="5" t="n">
        <f aca="false">LEN(A1642)</f>
        <v>9</v>
      </c>
    </row>
    <row r="1643" customFormat="false" ht="30" hidden="false" customHeight="false" outlineLevel="0" collapsed="false">
      <c r="A1643" s="33" t="s">
        <v>3302</v>
      </c>
      <c r="B1643" s="34" t="s">
        <v>3303</v>
      </c>
      <c r="C1643" s="35" t="s">
        <v>129</v>
      </c>
      <c r="D1643" s="36" t="n">
        <v>46</v>
      </c>
      <c r="E1643" s="36" t="n">
        <v>17.25</v>
      </c>
      <c r="F1643" s="36" t="n">
        <v>63.25</v>
      </c>
      <c r="G1643" s="5" t="n">
        <f aca="false">LEN(A1643)</f>
        <v>9</v>
      </c>
    </row>
    <row r="1644" customFormat="false" ht="30" hidden="false" customHeight="false" outlineLevel="0" collapsed="false">
      <c r="A1644" s="33" t="s">
        <v>3304</v>
      </c>
      <c r="B1644" s="34" t="s">
        <v>3305</v>
      </c>
      <c r="C1644" s="35" t="s">
        <v>129</v>
      </c>
      <c r="D1644" s="36" t="n">
        <v>94.25</v>
      </c>
      <c r="E1644" s="36" t="n">
        <v>17.25</v>
      </c>
      <c r="F1644" s="36" t="n">
        <v>111.5</v>
      </c>
      <c r="G1644" s="5" t="n">
        <f aca="false">LEN(A1644)</f>
        <v>9</v>
      </c>
    </row>
    <row r="1645" customFormat="false" ht="30" hidden="false" customHeight="false" outlineLevel="0" collapsed="false">
      <c r="A1645" s="33" t="s">
        <v>3306</v>
      </c>
      <c r="B1645" s="34" t="s">
        <v>3307</v>
      </c>
      <c r="C1645" s="35" t="s">
        <v>129</v>
      </c>
      <c r="D1645" s="36" t="n">
        <v>153.03</v>
      </c>
      <c r="E1645" s="36"/>
      <c r="F1645" s="36" t="n">
        <v>153.03</v>
      </c>
      <c r="G1645" s="5" t="n">
        <f aca="false">LEN(A1645)</f>
        <v>9</v>
      </c>
    </row>
    <row r="1646" customFormat="false" ht="30" hidden="false" customHeight="false" outlineLevel="0" collapsed="false">
      <c r="A1646" s="33" t="s">
        <v>3308</v>
      </c>
      <c r="B1646" s="34" t="s">
        <v>3309</v>
      </c>
      <c r="C1646" s="35" t="s">
        <v>129</v>
      </c>
      <c r="D1646" s="36" t="n">
        <v>322.61</v>
      </c>
      <c r="E1646" s="36"/>
      <c r="F1646" s="36" t="n">
        <v>322.61</v>
      </c>
      <c r="G1646" s="5" t="n">
        <f aca="false">LEN(A1646)</f>
        <v>9</v>
      </c>
    </row>
    <row r="1647" customFormat="false" ht="30" hidden="false" customHeight="false" outlineLevel="0" collapsed="false">
      <c r="A1647" s="33" t="s">
        <v>3310</v>
      </c>
      <c r="B1647" s="34" t="s">
        <v>3311</v>
      </c>
      <c r="C1647" s="35" t="s">
        <v>129</v>
      </c>
      <c r="D1647" s="36" t="n">
        <v>677.97</v>
      </c>
      <c r="E1647" s="36" t="n">
        <v>8.38</v>
      </c>
      <c r="F1647" s="36" t="n">
        <v>686.35</v>
      </c>
      <c r="G1647" s="5" t="n">
        <f aca="false">LEN(A1647)</f>
        <v>9</v>
      </c>
    </row>
    <row r="1648" customFormat="false" ht="30" hidden="false" customHeight="false" outlineLevel="0" collapsed="false">
      <c r="A1648" s="33" t="s">
        <v>3312</v>
      </c>
      <c r="B1648" s="34" t="s">
        <v>3313</v>
      </c>
      <c r="C1648" s="35" t="s">
        <v>129</v>
      </c>
      <c r="D1648" s="36" t="n">
        <v>990.35</v>
      </c>
      <c r="E1648" s="36" t="n">
        <v>8.38</v>
      </c>
      <c r="F1648" s="36" t="n">
        <v>998.73</v>
      </c>
      <c r="G1648" s="5" t="n">
        <f aca="false">LEN(A1648)</f>
        <v>9</v>
      </c>
    </row>
    <row r="1649" customFormat="false" ht="15" hidden="false" customHeight="false" outlineLevel="0" collapsed="false">
      <c r="A1649" s="33" t="s">
        <v>3314</v>
      </c>
      <c r="B1649" s="34" t="s">
        <v>3315</v>
      </c>
      <c r="C1649" s="35" t="s">
        <v>129</v>
      </c>
      <c r="D1649" s="36" t="n">
        <v>224</v>
      </c>
      <c r="E1649" s="36"/>
      <c r="F1649" s="36" t="n">
        <v>224</v>
      </c>
      <c r="G1649" s="5" t="n">
        <f aca="false">LEN(A1649)</f>
        <v>9</v>
      </c>
    </row>
    <row r="1650" customFormat="false" ht="15" hidden="false" customHeight="false" outlineLevel="0" collapsed="false">
      <c r="A1650" s="29" t="s">
        <v>3316</v>
      </c>
      <c r="B1650" s="30" t="s">
        <v>3317</v>
      </c>
      <c r="C1650" s="31"/>
      <c r="D1650" s="32"/>
      <c r="E1650" s="32"/>
      <c r="F1650" s="32"/>
      <c r="G1650" s="5" t="n">
        <f aca="false">LEN(A1650)</f>
        <v>5</v>
      </c>
    </row>
    <row r="1651" customFormat="false" ht="15" hidden="false" customHeight="false" outlineLevel="0" collapsed="false">
      <c r="A1651" s="33" t="s">
        <v>3318</v>
      </c>
      <c r="B1651" s="34" t="s">
        <v>3319</v>
      </c>
      <c r="C1651" s="35" t="s">
        <v>590</v>
      </c>
      <c r="D1651" s="36" t="n">
        <v>11.41</v>
      </c>
      <c r="E1651" s="36" t="n">
        <v>11.14</v>
      </c>
      <c r="F1651" s="36" t="n">
        <v>22.55</v>
      </c>
      <c r="G1651" s="5" t="n">
        <f aca="false">LEN(A1651)</f>
        <v>9</v>
      </c>
    </row>
    <row r="1652" customFormat="false" ht="15" hidden="false" customHeight="false" outlineLevel="0" collapsed="false">
      <c r="A1652" s="33" t="s">
        <v>3320</v>
      </c>
      <c r="B1652" s="34" t="s">
        <v>3321</v>
      </c>
      <c r="C1652" s="35" t="s">
        <v>3322</v>
      </c>
      <c r="D1652" s="36" t="n">
        <v>126.88</v>
      </c>
      <c r="E1652" s="36" t="n">
        <v>7.42</v>
      </c>
      <c r="F1652" s="36" t="n">
        <v>134.3</v>
      </c>
      <c r="G1652" s="5" t="n">
        <f aca="false">LEN(A1652)</f>
        <v>9</v>
      </c>
    </row>
    <row r="1653" customFormat="false" ht="15" hidden="false" customHeight="false" outlineLevel="0" collapsed="false">
      <c r="A1653" s="29" t="s">
        <v>3323</v>
      </c>
      <c r="B1653" s="30" t="s">
        <v>3324</v>
      </c>
      <c r="C1653" s="31"/>
      <c r="D1653" s="32"/>
      <c r="E1653" s="32"/>
      <c r="F1653" s="32"/>
      <c r="G1653" s="5" t="n">
        <f aca="false">LEN(A1653)</f>
        <v>5</v>
      </c>
    </row>
    <row r="1654" customFormat="false" ht="30" hidden="false" customHeight="false" outlineLevel="0" collapsed="false">
      <c r="A1654" s="33" t="s">
        <v>3325</v>
      </c>
      <c r="B1654" s="34" t="s">
        <v>3326</v>
      </c>
      <c r="C1654" s="35" t="s">
        <v>129</v>
      </c>
      <c r="D1654" s="36" t="n">
        <v>3.77</v>
      </c>
      <c r="E1654" s="36" t="n">
        <v>2.31</v>
      </c>
      <c r="F1654" s="36" t="n">
        <v>6.08</v>
      </c>
      <c r="G1654" s="5" t="n">
        <f aca="false">LEN(A1654)</f>
        <v>9</v>
      </c>
    </row>
    <row r="1655" customFormat="false" ht="30" hidden="false" customHeight="false" outlineLevel="0" collapsed="false">
      <c r="A1655" s="33" t="s">
        <v>3327</v>
      </c>
      <c r="B1655" s="34" t="s">
        <v>3328</v>
      </c>
      <c r="C1655" s="35" t="s">
        <v>129</v>
      </c>
      <c r="D1655" s="36" t="n">
        <v>7.54</v>
      </c>
      <c r="E1655" s="36" t="n">
        <v>4.62</v>
      </c>
      <c r="F1655" s="36" t="n">
        <v>12.16</v>
      </c>
      <c r="G1655" s="5" t="n">
        <f aca="false">LEN(A1655)</f>
        <v>9</v>
      </c>
    </row>
    <row r="1656" customFormat="false" ht="30" hidden="false" customHeight="false" outlineLevel="0" collapsed="false">
      <c r="A1656" s="33" t="s">
        <v>3329</v>
      </c>
      <c r="B1656" s="34" t="s">
        <v>3330</v>
      </c>
      <c r="C1656" s="35" t="s">
        <v>129</v>
      </c>
      <c r="D1656" s="36" t="n">
        <v>11.32</v>
      </c>
      <c r="E1656" s="36" t="n">
        <v>6.93</v>
      </c>
      <c r="F1656" s="36" t="n">
        <v>18.25</v>
      </c>
      <c r="G1656" s="5" t="n">
        <f aca="false">LEN(A1656)</f>
        <v>9</v>
      </c>
    </row>
    <row r="1657" customFormat="false" ht="30" hidden="false" customHeight="false" outlineLevel="0" collapsed="false">
      <c r="A1657" s="33" t="s">
        <v>3331</v>
      </c>
      <c r="B1657" s="34" t="s">
        <v>3332</v>
      </c>
      <c r="C1657" s="35" t="s">
        <v>129</v>
      </c>
      <c r="D1657" s="36" t="n">
        <v>15.1</v>
      </c>
      <c r="E1657" s="36" t="n">
        <v>9.25</v>
      </c>
      <c r="F1657" s="36" t="n">
        <v>24.35</v>
      </c>
      <c r="G1657" s="5" t="n">
        <f aca="false">LEN(A1657)</f>
        <v>9</v>
      </c>
    </row>
    <row r="1658" customFormat="false" ht="30" hidden="false" customHeight="false" outlineLevel="0" collapsed="false">
      <c r="A1658" s="33" t="s">
        <v>3333</v>
      </c>
      <c r="B1658" s="34" t="s">
        <v>3334</v>
      </c>
      <c r="C1658" s="35" t="s">
        <v>129</v>
      </c>
      <c r="D1658" s="36" t="n">
        <v>22.66</v>
      </c>
      <c r="E1658" s="36" t="n">
        <v>13.87</v>
      </c>
      <c r="F1658" s="36" t="n">
        <v>36.53</v>
      </c>
      <c r="G1658" s="5" t="n">
        <f aca="false">LEN(A1658)</f>
        <v>9</v>
      </c>
    </row>
    <row r="1659" customFormat="false" ht="30" hidden="false" customHeight="false" outlineLevel="0" collapsed="false">
      <c r="A1659" s="33" t="s">
        <v>3335</v>
      </c>
      <c r="B1659" s="34" t="s">
        <v>3336</v>
      </c>
      <c r="C1659" s="35" t="s">
        <v>129</v>
      </c>
      <c r="D1659" s="36" t="n">
        <v>24.01</v>
      </c>
      <c r="E1659" s="36" t="n">
        <v>1.4</v>
      </c>
      <c r="F1659" s="36" t="n">
        <v>25.41</v>
      </c>
      <c r="G1659" s="5" t="n">
        <f aca="false">LEN(A1659)</f>
        <v>9</v>
      </c>
    </row>
    <row r="1660" customFormat="false" ht="30" hidden="false" customHeight="false" outlineLevel="0" collapsed="false">
      <c r="A1660" s="33" t="s">
        <v>3337</v>
      </c>
      <c r="B1660" s="34" t="s">
        <v>3338</v>
      </c>
      <c r="C1660" s="35" t="s">
        <v>129</v>
      </c>
      <c r="D1660" s="36" t="n">
        <v>43.3</v>
      </c>
      <c r="E1660" s="36" t="n">
        <v>1.95</v>
      </c>
      <c r="F1660" s="36" t="n">
        <v>45.25</v>
      </c>
      <c r="G1660" s="5" t="n">
        <f aca="false">LEN(A1660)</f>
        <v>9</v>
      </c>
    </row>
    <row r="1661" customFormat="false" ht="30" hidden="false" customHeight="false" outlineLevel="0" collapsed="false">
      <c r="A1661" s="33" t="s">
        <v>3339</v>
      </c>
      <c r="B1661" s="34" t="s">
        <v>3340</v>
      </c>
      <c r="C1661" s="35" t="s">
        <v>129</v>
      </c>
      <c r="D1661" s="36" t="n">
        <v>69.32</v>
      </c>
      <c r="E1661" s="36" t="n">
        <v>2.51</v>
      </c>
      <c r="F1661" s="36" t="n">
        <v>71.83</v>
      </c>
      <c r="G1661" s="5" t="n">
        <f aca="false">LEN(A1661)</f>
        <v>9</v>
      </c>
    </row>
    <row r="1662" customFormat="false" ht="15" hidden="false" customHeight="false" outlineLevel="0" collapsed="false">
      <c r="A1662" s="29" t="s">
        <v>3341</v>
      </c>
      <c r="B1662" s="30" t="s">
        <v>3342</v>
      </c>
      <c r="C1662" s="31"/>
      <c r="D1662" s="32"/>
      <c r="E1662" s="32"/>
      <c r="F1662" s="32"/>
      <c r="G1662" s="5" t="n">
        <f aca="false">LEN(A1662)</f>
        <v>5</v>
      </c>
    </row>
    <row r="1663" customFormat="false" ht="15" hidden="false" customHeight="false" outlineLevel="0" collapsed="false">
      <c r="A1663" s="33" t="s">
        <v>3343</v>
      </c>
      <c r="B1663" s="34" t="s">
        <v>3344</v>
      </c>
      <c r="C1663" s="35" t="s">
        <v>73</v>
      </c>
      <c r="D1663" s="36" t="n">
        <v>32.25</v>
      </c>
      <c r="E1663" s="36" t="n">
        <v>9.66</v>
      </c>
      <c r="F1663" s="36" t="n">
        <v>41.91</v>
      </c>
      <c r="G1663" s="5" t="n">
        <f aca="false">LEN(A1663)</f>
        <v>9</v>
      </c>
    </row>
    <row r="1664" customFormat="false" ht="30" hidden="false" customHeight="false" outlineLevel="0" collapsed="false">
      <c r="A1664" s="33" t="s">
        <v>3345</v>
      </c>
      <c r="B1664" s="34" t="s">
        <v>3346</v>
      </c>
      <c r="C1664" s="35" t="s">
        <v>129</v>
      </c>
      <c r="D1664" s="36" t="n">
        <v>1.08</v>
      </c>
      <c r="E1664" s="36" t="n">
        <v>9.66</v>
      </c>
      <c r="F1664" s="36" t="n">
        <v>10.74</v>
      </c>
      <c r="G1664" s="5" t="n">
        <f aca="false">LEN(A1664)</f>
        <v>9</v>
      </c>
    </row>
    <row r="1665" customFormat="false" ht="30" hidden="false" customHeight="false" outlineLevel="0" collapsed="false">
      <c r="A1665" s="33" t="s">
        <v>3347</v>
      </c>
      <c r="B1665" s="34" t="s">
        <v>3348</v>
      </c>
      <c r="C1665" s="35" t="s">
        <v>129</v>
      </c>
      <c r="D1665" s="36" t="n">
        <v>1.53</v>
      </c>
      <c r="E1665" s="36" t="n">
        <v>9.66</v>
      </c>
      <c r="F1665" s="36" t="n">
        <v>11.19</v>
      </c>
      <c r="G1665" s="5" t="n">
        <f aca="false">LEN(A1665)</f>
        <v>9</v>
      </c>
    </row>
    <row r="1666" customFormat="false" ht="30" hidden="false" customHeight="false" outlineLevel="0" collapsed="false">
      <c r="A1666" s="33" t="s">
        <v>3349</v>
      </c>
      <c r="B1666" s="34" t="s">
        <v>3350</v>
      </c>
      <c r="C1666" s="35" t="s">
        <v>129</v>
      </c>
      <c r="D1666" s="36" t="n">
        <v>1.9</v>
      </c>
      <c r="E1666" s="36" t="n">
        <v>9.66</v>
      </c>
      <c r="F1666" s="36" t="n">
        <v>11.56</v>
      </c>
      <c r="G1666" s="5" t="n">
        <f aca="false">LEN(A1666)</f>
        <v>9</v>
      </c>
    </row>
    <row r="1667" customFormat="false" ht="30" hidden="false" customHeight="false" outlineLevel="0" collapsed="false">
      <c r="A1667" s="33" t="s">
        <v>3351</v>
      </c>
      <c r="B1667" s="34" t="s">
        <v>3352</v>
      </c>
      <c r="C1667" s="35" t="s">
        <v>129</v>
      </c>
      <c r="D1667" s="36" t="n">
        <v>2.18</v>
      </c>
      <c r="E1667" s="36" t="n">
        <v>9.66</v>
      </c>
      <c r="F1667" s="36" t="n">
        <v>11.84</v>
      </c>
      <c r="G1667" s="5" t="n">
        <f aca="false">LEN(A1667)</f>
        <v>9</v>
      </c>
    </row>
    <row r="1668" customFormat="false" ht="30" hidden="false" customHeight="false" outlineLevel="0" collapsed="false">
      <c r="A1668" s="33" t="s">
        <v>3353</v>
      </c>
      <c r="B1668" s="34" t="s">
        <v>3354</v>
      </c>
      <c r="C1668" s="35" t="s">
        <v>129</v>
      </c>
      <c r="D1668" s="36" t="n">
        <v>4.43</v>
      </c>
      <c r="E1668" s="36" t="n">
        <v>9.66</v>
      </c>
      <c r="F1668" s="36" t="n">
        <v>14.09</v>
      </c>
      <c r="G1668" s="5" t="n">
        <f aca="false">LEN(A1668)</f>
        <v>9</v>
      </c>
    </row>
    <row r="1669" customFormat="false" ht="30" hidden="false" customHeight="false" outlineLevel="0" collapsed="false">
      <c r="A1669" s="33" t="s">
        <v>3355</v>
      </c>
      <c r="B1669" s="34" t="s">
        <v>3356</v>
      </c>
      <c r="C1669" s="35" t="s">
        <v>129</v>
      </c>
      <c r="D1669" s="36" t="n">
        <v>4.87</v>
      </c>
      <c r="E1669" s="36" t="n">
        <v>9.66</v>
      </c>
      <c r="F1669" s="36" t="n">
        <v>14.53</v>
      </c>
      <c r="G1669" s="5" t="n">
        <f aca="false">LEN(A1669)</f>
        <v>9</v>
      </c>
    </row>
    <row r="1670" customFormat="false" ht="30" hidden="false" customHeight="false" outlineLevel="0" collapsed="false">
      <c r="A1670" s="33" t="s">
        <v>3357</v>
      </c>
      <c r="B1670" s="34" t="s">
        <v>3358</v>
      </c>
      <c r="C1670" s="35" t="s">
        <v>129</v>
      </c>
      <c r="D1670" s="36" t="n">
        <v>5.56</v>
      </c>
      <c r="E1670" s="36" t="n">
        <v>9.66</v>
      </c>
      <c r="F1670" s="36" t="n">
        <v>15.22</v>
      </c>
      <c r="G1670" s="5" t="n">
        <f aca="false">LEN(A1670)</f>
        <v>9</v>
      </c>
    </row>
    <row r="1671" customFormat="false" ht="30" hidden="false" customHeight="false" outlineLevel="0" collapsed="false">
      <c r="A1671" s="33" t="s">
        <v>3359</v>
      </c>
      <c r="B1671" s="34" t="s">
        <v>3360</v>
      </c>
      <c r="C1671" s="35" t="s">
        <v>129</v>
      </c>
      <c r="D1671" s="36" t="n">
        <v>6.22</v>
      </c>
      <c r="E1671" s="36" t="n">
        <v>9.66</v>
      </c>
      <c r="F1671" s="36" t="n">
        <v>15.88</v>
      </c>
      <c r="G1671" s="5" t="n">
        <f aca="false">LEN(A1671)</f>
        <v>9</v>
      </c>
    </row>
    <row r="1672" customFormat="false" ht="30" hidden="false" customHeight="false" outlineLevel="0" collapsed="false">
      <c r="A1672" s="33" t="s">
        <v>3361</v>
      </c>
      <c r="B1672" s="34" t="s">
        <v>3362</v>
      </c>
      <c r="C1672" s="35" t="s">
        <v>129</v>
      </c>
      <c r="D1672" s="36" t="n">
        <v>7.07</v>
      </c>
      <c r="E1672" s="36" t="n">
        <v>9.66</v>
      </c>
      <c r="F1672" s="36" t="n">
        <v>16.73</v>
      </c>
      <c r="G1672" s="5" t="n">
        <f aca="false">LEN(A1672)</f>
        <v>9</v>
      </c>
    </row>
    <row r="1673" customFormat="false" ht="30" hidden="false" customHeight="false" outlineLevel="0" collapsed="false">
      <c r="A1673" s="33" t="s">
        <v>3363</v>
      </c>
      <c r="B1673" s="34" t="s">
        <v>3364</v>
      </c>
      <c r="C1673" s="35" t="s">
        <v>129</v>
      </c>
      <c r="D1673" s="36" t="n">
        <v>8.11</v>
      </c>
      <c r="E1673" s="36" t="n">
        <v>9.66</v>
      </c>
      <c r="F1673" s="36" t="n">
        <v>17.77</v>
      </c>
      <c r="G1673" s="5" t="n">
        <f aca="false">LEN(A1673)</f>
        <v>9</v>
      </c>
    </row>
    <row r="1674" customFormat="false" ht="30" hidden="false" customHeight="false" outlineLevel="0" collapsed="false">
      <c r="A1674" s="33" t="s">
        <v>3365</v>
      </c>
      <c r="B1674" s="34" t="s">
        <v>3366</v>
      </c>
      <c r="C1674" s="35" t="s">
        <v>129</v>
      </c>
      <c r="D1674" s="36" t="n">
        <v>18.67</v>
      </c>
      <c r="E1674" s="36" t="n">
        <v>9.66</v>
      </c>
      <c r="F1674" s="36" t="n">
        <v>28.33</v>
      </c>
      <c r="G1674" s="5" t="n">
        <f aca="false">LEN(A1674)</f>
        <v>9</v>
      </c>
    </row>
    <row r="1675" customFormat="false" ht="30" hidden="false" customHeight="false" outlineLevel="0" collapsed="false">
      <c r="A1675" s="33" t="s">
        <v>3367</v>
      </c>
      <c r="B1675" s="34" t="s">
        <v>3368</v>
      </c>
      <c r="C1675" s="35" t="s">
        <v>129</v>
      </c>
      <c r="D1675" s="36" t="n">
        <v>22.72</v>
      </c>
      <c r="E1675" s="36" t="n">
        <v>9.66</v>
      </c>
      <c r="F1675" s="36" t="n">
        <v>32.38</v>
      </c>
      <c r="G1675" s="5" t="n">
        <f aca="false">LEN(A1675)</f>
        <v>9</v>
      </c>
    </row>
    <row r="1676" customFormat="false" ht="30" hidden="false" customHeight="false" outlineLevel="0" collapsed="false">
      <c r="A1676" s="33" t="s">
        <v>3369</v>
      </c>
      <c r="B1676" s="34" t="s">
        <v>3370</v>
      </c>
      <c r="C1676" s="35" t="s">
        <v>129</v>
      </c>
      <c r="D1676" s="36" t="n">
        <v>25.43</v>
      </c>
      <c r="E1676" s="36" t="n">
        <v>9.66</v>
      </c>
      <c r="F1676" s="36" t="n">
        <v>35.09</v>
      </c>
      <c r="G1676" s="5" t="n">
        <f aca="false">LEN(A1676)</f>
        <v>9</v>
      </c>
    </row>
    <row r="1677" customFormat="false" ht="30" hidden="false" customHeight="false" outlineLevel="0" collapsed="false">
      <c r="A1677" s="33" t="s">
        <v>3371</v>
      </c>
      <c r="B1677" s="34" t="s">
        <v>3372</v>
      </c>
      <c r="C1677" s="35" t="s">
        <v>129</v>
      </c>
      <c r="D1677" s="36" t="n">
        <v>30.45</v>
      </c>
      <c r="E1677" s="36" t="n">
        <v>9.66</v>
      </c>
      <c r="F1677" s="36" t="n">
        <v>40.11</v>
      </c>
      <c r="G1677" s="5" t="n">
        <f aca="false">LEN(A1677)</f>
        <v>9</v>
      </c>
    </row>
    <row r="1678" customFormat="false" ht="30" hidden="false" customHeight="false" outlineLevel="0" collapsed="false">
      <c r="A1678" s="33" t="s">
        <v>3373</v>
      </c>
      <c r="B1678" s="34" t="s">
        <v>3374</v>
      </c>
      <c r="C1678" s="35" t="s">
        <v>129</v>
      </c>
      <c r="D1678" s="36" t="n">
        <v>32.79</v>
      </c>
      <c r="E1678" s="36" t="n">
        <v>9.66</v>
      </c>
      <c r="F1678" s="36" t="n">
        <v>42.45</v>
      </c>
      <c r="G1678" s="5" t="n">
        <f aca="false">LEN(A1678)</f>
        <v>9</v>
      </c>
    </row>
    <row r="1679" customFormat="false" ht="30" hidden="false" customHeight="false" outlineLevel="0" collapsed="false">
      <c r="A1679" s="33" t="s">
        <v>3375</v>
      </c>
      <c r="B1679" s="34" t="s">
        <v>3376</v>
      </c>
      <c r="C1679" s="35" t="s">
        <v>129</v>
      </c>
      <c r="D1679" s="36" t="n">
        <v>36.2</v>
      </c>
      <c r="E1679" s="36" t="n">
        <v>9.66</v>
      </c>
      <c r="F1679" s="36" t="n">
        <v>45.86</v>
      </c>
      <c r="G1679" s="5" t="n">
        <f aca="false">LEN(A1679)</f>
        <v>9</v>
      </c>
    </row>
    <row r="1680" customFormat="false" ht="30" hidden="false" customHeight="false" outlineLevel="0" collapsed="false">
      <c r="A1680" s="33" t="s">
        <v>3377</v>
      </c>
      <c r="B1680" s="34" t="s">
        <v>3378</v>
      </c>
      <c r="C1680" s="35" t="s">
        <v>129</v>
      </c>
      <c r="D1680" s="36" t="n">
        <v>45.74</v>
      </c>
      <c r="E1680" s="36" t="n">
        <v>9.66</v>
      </c>
      <c r="F1680" s="36" t="n">
        <v>55.4</v>
      </c>
      <c r="G1680" s="5" t="n">
        <f aca="false">LEN(A1680)</f>
        <v>9</v>
      </c>
    </row>
    <row r="1681" customFormat="false" ht="30" hidden="false" customHeight="false" outlineLevel="0" collapsed="false">
      <c r="A1681" s="33" t="s">
        <v>3379</v>
      </c>
      <c r="B1681" s="34" t="s">
        <v>3380</v>
      </c>
      <c r="C1681" s="35" t="s">
        <v>129</v>
      </c>
      <c r="D1681" s="36" t="n">
        <v>50.9</v>
      </c>
      <c r="E1681" s="36" t="n">
        <v>9.66</v>
      </c>
      <c r="F1681" s="36" t="n">
        <v>60.56</v>
      </c>
      <c r="G1681" s="5" t="n">
        <f aca="false">LEN(A1681)</f>
        <v>9</v>
      </c>
    </row>
    <row r="1682" customFormat="false" ht="30" hidden="false" customHeight="false" outlineLevel="0" collapsed="false">
      <c r="A1682" s="33" t="s">
        <v>3381</v>
      </c>
      <c r="B1682" s="34" t="s">
        <v>3382</v>
      </c>
      <c r="C1682" s="35" t="s">
        <v>129</v>
      </c>
      <c r="D1682" s="36" t="n">
        <v>69.32</v>
      </c>
      <c r="E1682" s="36" t="n">
        <v>9.66</v>
      </c>
      <c r="F1682" s="36" t="n">
        <v>78.98</v>
      </c>
      <c r="G1682" s="5" t="n">
        <f aca="false">LEN(A1682)</f>
        <v>9</v>
      </c>
    </row>
    <row r="1683" customFormat="false" ht="30" hidden="false" customHeight="false" outlineLevel="0" collapsed="false">
      <c r="A1683" s="33" t="s">
        <v>3383</v>
      </c>
      <c r="B1683" s="34" t="s">
        <v>3384</v>
      </c>
      <c r="C1683" s="35" t="s">
        <v>129</v>
      </c>
      <c r="D1683" s="36" t="n">
        <v>85.79</v>
      </c>
      <c r="E1683" s="36" t="n">
        <v>9.66</v>
      </c>
      <c r="F1683" s="36" t="n">
        <v>95.45</v>
      </c>
      <c r="G1683" s="5" t="n">
        <f aca="false">LEN(A1683)</f>
        <v>9</v>
      </c>
    </row>
    <row r="1684" customFormat="false" ht="30" hidden="false" customHeight="false" outlineLevel="0" collapsed="false">
      <c r="A1684" s="33" t="s">
        <v>3385</v>
      </c>
      <c r="B1684" s="34" t="s">
        <v>3386</v>
      </c>
      <c r="C1684" s="35" t="s">
        <v>129</v>
      </c>
      <c r="D1684" s="36" t="n">
        <v>121.44</v>
      </c>
      <c r="E1684" s="36" t="n">
        <v>9.66</v>
      </c>
      <c r="F1684" s="36" t="n">
        <v>131.1</v>
      </c>
      <c r="G1684" s="5" t="n">
        <f aca="false">LEN(A1684)</f>
        <v>9</v>
      </c>
    </row>
    <row r="1685" customFormat="false" ht="30" hidden="false" customHeight="false" outlineLevel="0" collapsed="false">
      <c r="A1685" s="33" t="s">
        <v>3387</v>
      </c>
      <c r="B1685" s="34" t="s">
        <v>3388</v>
      </c>
      <c r="C1685" s="35" t="s">
        <v>73</v>
      </c>
      <c r="D1685" s="36" t="n">
        <v>162.56</v>
      </c>
      <c r="E1685" s="36" t="n">
        <v>17.62</v>
      </c>
      <c r="F1685" s="36" t="n">
        <v>180.18</v>
      </c>
      <c r="G1685" s="5" t="n">
        <f aca="false">LEN(A1685)</f>
        <v>9</v>
      </c>
    </row>
    <row r="1686" customFormat="false" ht="30" hidden="false" customHeight="false" outlineLevel="0" collapsed="false">
      <c r="A1686" s="33" t="s">
        <v>3389</v>
      </c>
      <c r="B1686" s="34" t="s">
        <v>3390</v>
      </c>
      <c r="C1686" s="35" t="s">
        <v>129</v>
      </c>
      <c r="D1686" s="36" t="n">
        <v>13.55</v>
      </c>
      <c r="E1686" s="36" t="n">
        <v>9.66</v>
      </c>
      <c r="F1686" s="36" t="n">
        <v>23.21</v>
      </c>
      <c r="G1686" s="5" t="n">
        <f aca="false">LEN(A1686)</f>
        <v>9</v>
      </c>
    </row>
    <row r="1687" customFormat="false" ht="30" hidden="false" customHeight="false" outlineLevel="0" collapsed="false">
      <c r="A1687" s="33" t="s">
        <v>3391</v>
      </c>
      <c r="B1687" s="34" t="s">
        <v>3392</v>
      </c>
      <c r="C1687" s="35" t="s">
        <v>129</v>
      </c>
      <c r="D1687" s="36" t="n">
        <v>16.57</v>
      </c>
      <c r="E1687" s="36" t="n">
        <v>9.66</v>
      </c>
      <c r="F1687" s="36" t="n">
        <v>26.23</v>
      </c>
      <c r="G1687" s="5" t="n">
        <f aca="false">LEN(A1687)</f>
        <v>9</v>
      </c>
    </row>
    <row r="1688" customFormat="false" ht="15" hidden="false" customHeight="false" outlineLevel="0" collapsed="false">
      <c r="A1688" s="29" t="s">
        <v>3393</v>
      </c>
      <c r="B1688" s="30" t="s">
        <v>3394</v>
      </c>
      <c r="C1688" s="31"/>
      <c r="D1688" s="32"/>
      <c r="E1688" s="32"/>
      <c r="F1688" s="32"/>
      <c r="G1688" s="5" t="n">
        <f aca="false">LEN(A1688)</f>
        <v>5</v>
      </c>
    </row>
    <row r="1689" customFormat="false" ht="30" hidden="false" customHeight="false" outlineLevel="0" collapsed="false">
      <c r="A1689" s="33" t="s">
        <v>3395</v>
      </c>
      <c r="B1689" s="34" t="s">
        <v>3396</v>
      </c>
      <c r="C1689" s="35" t="s">
        <v>73</v>
      </c>
      <c r="D1689" s="36" t="n">
        <v>49.64</v>
      </c>
      <c r="E1689" s="36" t="n">
        <v>16.16</v>
      </c>
      <c r="F1689" s="36" t="n">
        <v>65.8</v>
      </c>
      <c r="G1689" s="5" t="n">
        <f aca="false">LEN(A1689)</f>
        <v>9</v>
      </c>
    </row>
    <row r="1690" customFormat="false" ht="30" hidden="false" customHeight="false" outlineLevel="0" collapsed="false">
      <c r="A1690" s="33" t="s">
        <v>3397</v>
      </c>
      <c r="B1690" s="34" t="s">
        <v>3398</v>
      </c>
      <c r="C1690" s="35" t="s">
        <v>73</v>
      </c>
      <c r="D1690" s="36" t="n">
        <v>53.28</v>
      </c>
      <c r="E1690" s="36" t="n">
        <v>16.16</v>
      </c>
      <c r="F1690" s="36" t="n">
        <v>69.44</v>
      </c>
      <c r="G1690" s="5" t="n">
        <f aca="false">LEN(A1690)</f>
        <v>9</v>
      </c>
    </row>
    <row r="1691" customFormat="false" ht="30" hidden="false" customHeight="false" outlineLevel="0" collapsed="false">
      <c r="A1691" s="33" t="s">
        <v>3399</v>
      </c>
      <c r="B1691" s="34" t="s">
        <v>3400</v>
      </c>
      <c r="C1691" s="35" t="s">
        <v>73</v>
      </c>
      <c r="D1691" s="36" t="n">
        <v>138.08</v>
      </c>
      <c r="E1691" s="36" t="n">
        <v>20.35</v>
      </c>
      <c r="F1691" s="36" t="n">
        <v>158.43</v>
      </c>
      <c r="G1691" s="5" t="n">
        <f aca="false">LEN(A1691)</f>
        <v>9</v>
      </c>
    </row>
    <row r="1692" customFormat="false" ht="45" hidden="false" customHeight="false" outlineLevel="0" collapsed="false">
      <c r="A1692" s="33" t="s">
        <v>3401</v>
      </c>
      <c r="B1692" s="34" t="s">
        <v>3402</v>
      </c>
      <c r="C1692" s="35" t="s">
        <v>73</v>
      </c>
      <c r="D1692" s="36" t="n">
        <v>114.09</v>
      </c>
      <c r="E1692" s="36" t="n">
        <v>20.35</v>
      </c>
      <c r="F1692" s="36" t="n">
        <v>134.44</v>
      </c>
      <c r="G1692" s="5" t="n">
        <f aca="false">LEN(A1692)</f>
        <v>9</v>
      </c>
    </row>
    <row r="1693" customFormat="false" ht="30" hidden="false" customHeight="false" outlineLevel="0" collapsed="false">
      <c r="A1693" s="33" t="s">
        <v>3403</v>
      </c>
      <c r="B1693" s="34" t="s">
        <v>3404</v>
      </c>
      <c r="C1693" s="35" t="s">
        <v>73</v>
      </c>
      <c r="D1693" s="36" t="n">
        <v>98.4</v>
      </c>
      <c r="E1693" s="36"/>
      <c r="F1693" s="36" t="n">
        <v>98.4</v>
      </c>
      <c r="G1693" s="5" t="n">
        <f aca="false">LEN(A1693)</f>
        <v>9</v>
      </c>
    </row>
    <row r="1694" customFormat="false" ht="15" hidden="false" customHeight="false" outlineLevel="0" collapsed="false">
      <c r="A1694" s="29" t="s">
        <v>3405</v>
      </c>
      <c r="B1694" s="30" t="s">
        <v>3406</v>
      </c>
      <c r="C1694" s="31"/>
      <c r="D1694" s="32"/>
      <c r="E1694" s="32"/>
      <c r="F1694" s="32"/>
      <c r="G1694" s="5" t="n">
        <f aca="false">LEN(A1694)</f>
        <v>5</v>
      </c>
    </row>
    <row r="1695" customFormat="false" ht="30" hidden="false" customHeight="false" outlineLevel="0" collapsed="false">
      <c r="A1695" s="33" t="s">
        <v>3407</v>
      </c>
      <c r="B1695" s="34" t="s">
        <v>3408</v>
      </c>
      <c r="C1695" s="35" t="s">
        <v>73</v>
      </c>
      <c r="D1695" s="36" t="n">
        <v>8.64</v>
      </c>
      <c r="E1695" s="36" t="n">
        <v>6.7</v>
      </c>
      <c r="F1695" s="36" t="n">
        <v>15.34</v>
      </c>
      <c r="G1695" s="5" t="n">
        <f aca="false">LEN(A1695)</f>
        <v>9</v>
      </c>
    </row>
    <row r="1696" customFormat="false" ht="30" hidden="false" customHeight="false" outlineLevel="0" collapsed="false">
      <c r="A1696" s="33" t="s">
        <v>3409</v>
      </c>
      <c r="B1696" s="34" t="s">
        <v>3410</v>
      </c>
      <c r="C1696" s="35" t="s">
        <v>73</v>
      </c>
      <c r="D1696" s="36" t="n">
        <v>6.05</v>
      </c>
      <c r="E1696" s="36" t="n">
        <v>6.7</v>
      </c>
      <c r="F1696" s="36" t="n">
        <v>12.75</v>
      </c>
      <c r="G1696" s="5" t="n">
        <f aca="false">LEN(A1696)</f>
        <v>9</v>
      </c>
    </row>
    <row r="1697" customFormat="false" ht="30" hidden="false" customHeight="false" outlineLevel="0" collapsed="false">
      <c r="A1697" s="33" t="s">
        <v>3411</v>
      </c>
      <c r="B1697" s="34" t="s">
        <v>3412</v>
      </c>
      <c r="C1697" s="35" t="s">
        <v>73</v>
      </c>
      <c r="D1697" s="36" t="n">
        <v>35.23</v>
      </c>
      <c r="E1697" s="36" t="n">
        <v>6.7</v>
      </c>
      <c r="F1697" s="36" t="n">
        <v>41.93</v>
      </c>
      <c r="G1697" s="5" t="n">
        <f aca="false">LEN(A1697)</f>
        <v>9</v>
      </c>
    </row>
    <row r="1698" customFormat="false" ht="30" hidden="false" customHeight="false" outlineLevel="0" collapsed="false">
      <c r="A1698" s="33" t="s">
        <v>3413</v>
      </c>
      <c r="B1698" s="34" t="s">
        <v>3414</v>
      </c>
      <c r="C1698" s="35" t="s">
        <v>73</v>
      </c>
      <c r="D1698" s="36" t="n">
        <v>51.71</v>
      </c>
      <c r="E1698" s="36" t="n">
        <v>18.56</v>
      </c>
      <c r="F1698" s="36" t="n">
        <v>70.27</v>
      </c>
      <c r="G1698" s="5" t="n">
        <f aca="false">LEN(A1698)</f>
        <v>9</v>
      </c>
    </row>
    <row r="1699" customFormat="false" ht="30" hidden="false" customHeight="false" outlineLevel="0" collapsed="false">
      <c r="A1699" s="33" t="s">
        <v>3415</v>
      </c>
      <c r="B1699" s="34" t="s">
        <v>3416</v>
      </c>
      <c r="C1699" s="35" t="s">
        <v>73</v>
      </c>
      <c r="D1699" s="36" t="n">
        <v>39.9</v>
      </c>
      <c r="E1699" s="36" t="n">
        <v>6.7</v>
      </c>
      <c r="F1699" s="36" t="n">
        <v>46.6</v>
      </c>
      <c r="G1699" s="5" t="n">
        <f aca="false">LEN(A1699)</f>
        <v>9</v>
      </c>
    </row>
    <row r="1700" customFormat="false" ht="30" hidden="false" customHeight="false" outlineLevel="0" collapsed="false">
      <c r="A1700" s="33" t="s">
        <v>3417</v>
      </c>
      <c r="B1700" s="34" t="s">
        <v>3418</v>
      </c>
      <c r="C1700" s="35" t="s">
        <v>73</v>
      </c>
      <c r="D1700" s="36" t="n">
        <v>58.25</v>
      </c>
      <c r="E1700" s="36" t="n">
        <v>18.56</v>
      </c>
      <c r="F1700" s="36" t="n">
        <v>76.81</v>
      </c>
      <c r="G1700" s="5" t="n">
        <f aca="false">LEN(A1700)</f>
        <v>9</v>
      </c>
    </row>
    <row r="1701" customFormat="false" ht="45" hidden="false" customHeight="false" outlineLevel="0" collapsed="false">
      <c r="A1701" s="33" t="s">
        <v>3419</v>
      </c>
      <c r="B1701" s="34" t="s">
        <v>3420</v>
      </c>
      <c r="C1701" s="35" t="s">
        <v>73</v>
      </c>
      <c r="D1701" s="36" t="n">
        <v>31.6</v>
      </c>
      <c r="E1701" s="36" t="n">
        <v>21.91</v>
      </c>
      <c r="F1701" s="36" t="n">
        <v>53.51</v>
      </c>
      <c r="G1701" s="5" t="n">
        <f aca="false">LEN(A1701)</f>
        <v>9</v>
      </c>
    </row>
    <row r="1702" customFormat="false" ht="15" hidden="false" customHeight="false" outlineLevel="0" collapsed="false">
      <c r="A1702" s="29" t="s">
        <v>3421</v>
      </c>
      <c r="B1702" s="30" t="s">
        <v>3422</v>
      </c>
      <c r="C1702" s="31"/>
      <c r="D1702" s="32"/>
      <c r="E1702" s="32"/>
      <c r="F1702" s="32"/>
      <c r="G1702" s="5" t="n">
        <f aca="false">LEN(A1702)</f>
        <v>5</v>
      </c>
    </row>
    <row r="1703" customFormat="false" ht="30" hidden="false" customHeight="false" outlineLevel="0" collapsed="false">
      <c r="A1703" s="33" t="s">
        <v>3423</v>
      </c>
      <c r="B1703" s="34" t="s">
        <v>3424</v>
      </c>
      <c r="C1703" s="35" t="s">
        <v>154</v>
      </c>
      <c r="D1703" s="36" t="n">
        <v>417.9</v>
      </c>
      <c r="E1703" s="36" t="n">
        <v>289.66</v>
      </c>
      <c r="F1703" s="36" t="n">
        <v>707.56</v>
      </c>
      <c r="G1703" s="5" t="n">
        <f aca="false">LEN(A1703)</f>
        <v>9</v>
      </c>
    </row>
    <row r="1704" customFormat="false" ht="30" hidden="false" customHeight="false" outlineLevel="0" collapsed="false">
      <c r="A1704" s="33" t="s">
        <v>3425</v>
      </c>
      <c r="B1704" s="34" t="s">
        <v>3426</v>
      </c>
      <c r="C1704" s="35" t="s">
        <v>154</v>
      </c>
      <c r="D1704" s="36" t="n">
        <v>430</v>
      </c>
      <c r="E1704" s="36"/>
      <c r="F1704" s="36" t="n">
        <v>430</v>
      </c>
      <c r="G1704" s="5" t="n">
        <f aca="false">LEN(A1704)</f>
        <v>9</v>
      </c>
    </row>
    <row r="1705" customFormat="false" ht="30" hidden="false" customHeight="false" outlineLevel="0" collapsed="false">
      <c r="A1705" s="33" t="s">
        <v>3427</v>
      </c>
      <c r="B1705" s="34" t="s">
        <v>3428</v>
      </c>
      <c r="C1705" s="35" t="s">
        <v>73</v>
      </c>
      <c r="D1705" s="36" t="n">
        <v>4.76</v>
      </c>
      <c r="E1705" s="36" t="n">
        <v>7.07</v>
      </c>
      <c r="F1705" s="36" t="n">
        <v>11.83</v>
      </c>
      <c r="G1705" s="5" t="n">
        <f aca="false">LEN(A1705)</f>
        <v>9</v>
      </c>
    </row>
    <row r="1706" customFormat="false" ht="30" hidden="false" customHeight="false" outlineLevel="0" collapsed="false">
      <c r="A1706" s="33" t="s">
        <v>3429</v>
      </c>
      <c r="B1706" s="34" t="s">
        <v>3430</v>
      </c>
      <c r="C1706" s="35" t="s">
        <v>73</v>
      </c>
      <c r="D1706" s="36" t="n">
        <v>11.91</v>
      </c>
      <c r="E1706" s="36" t="n">
        <v>14.12</v>
      </c>
      <c r="F1706" s="36" t="n">
        <v>26.03</v>
      </c>
      <c r="G1706" s="5" t="n">
        <f aca="false">LEN(A1706)</f>
        <v>9</v>
      </c>
    </row>
    <row r="1707" customFormat="false" ht="30" hidden="false" customHeight="false" outlineLevel="0" collapsed="false">
      <c r="A1707" s="33" t="s">
        <v>3431</v>
      </c>
      <c r="B1707" s="34" t="s">
        <v>3432</v>
      </c>
      <c r="C1707" s="35" t="s">
        <v>73</v>
      </c>
      <c r="D1707" s="36" t="n">
        <v>42.1</v>
      </c>
      <c r="E1707" s="36" t="n">
        <v>7.07</v>
      </c>
      <c r="F1707" s="36" t="n">
        <v>49.17</v>
      </c>
      <c r="G1707" s="5" t="n">
        <f aca="false">LEN(A1707)</f>
        <v>9</v>
      </c>
    </row>
    <row r="1708" customFormat="false" ht="15" hidden="false" customHeight="false" outlineLevel="0" collapsed="false">
      <c r="A1708" s="29" t="s">
        <v>3433</v>
      </c>
      <c r="B1708" s="30" t="s">
        <v>3434</v>
      </c>
      <c r="C1708" s="31"/>
      <c r="D1708" s="32"/>
      <c r="E1708" s="32"/>
      <c r="F1708" s="32"/>
      <c r="G1708" s="5" t="n">
        <f aca="false">LEN(A1708)</f>
        <v>5</v>
      </c>
    </row>
    <row r="1709" customFormat="false" ht="15" hidden="false" customHeight="false" outlineLevel="0" collapsed="false">
      <c r="A1709" s="33" t="s">
        <v>3435</v>
      </c>
      <c r="B1709" s="34" t="s">
        <v>3436</v>
      </c>
      <c r="C1709" s="35" t="s">
        <v>154</v>
      </c>
      <c r="D1709" s="36"/>
      <c r="E1709" s="36" t="n">
        <v>67</v>
      </c>
      <c r="F1709" s="36" t="n">
        <v>67</v>
      </c>
      <c r="G1709" s="5" t="n">
        <f aca="false">LEN(A1709)</f>
        <v>9</v>
      </c>
    </row>
    <row r="1710" customFormat="false" ht="15" hidden="false" customHeight="false" outlineLevel="0" collapsed="false">
      <c r="A1710" s="33" t="s">
        <v>3437</v>
      </c>
      <c r="B1710" s="34" t="s">
        <v>3438</v>
      </c>
      <c r="C1710" s="35" t="s">
        <v>73</v>
      </c>
      <c r="D1710" s="36" t="n">
        <v>4.91</v>
      </c>
      <c r="E1710" s="36" t="n">
        <v>3.35</v>
      </c>
      <c r="F1710" s="36" t="n">
        <v>8.26</v>
      </c>
      <c r="G1710" s="5" t="n">
        <f aca="false">LEN(A1710)</f>
        <v>9</v>
      </c>
    </row>
    <row r="1711" customFormat="false" ht="30" hidden="false" customHeight="false" outlineLevel="0" collapsed="false">
      <c r="A1711" s="33" t="s">
        <v>3439</v>
      </c>
      <c r="B1711" s="34" t="s">
        <v>3440</v>
      </c>
      <c r="C1711" s="35" t="s">
        <v>73</v>
      </c>
      <c r="D1711" s="36" t="n">
        <v>2.13</v>
      </c>
      <c r="E1711" s="36" t="n">
        <v>3.35</v>
      </c>
      <c r="F1711" s="36" t="n">
        <v>5.48</v>
      </c>
      <c r="G1711" s="5" t="n">
        <f aca="false">LEN(A1711)</f>
        <v>9</v>
      </c>
    </row>
    <row r="1712" customFormat="false" ht="30" hidden="false" customHeight="false" outlineLevel="0" collapsed="false">
      <c r="A1712" s="33" t="s">
        <v>3441</v>
      </c>
      <c r="B1712" s="34" t="s">
        <v>3442</v>
      </c>
      <c r="C1712" s="35" t="s">
        <v>73</v>
      </c>
      <c r="D1712" s="36" t="n">
        <v>13.51</v>
      </c>
      <c r="E1712" s="36" t="n">
        <v>3.35</v>
      </c>
      <c r="F1712" s="36" t="n">
        <v>16.86</v>
      </c>
      <c r="G1712" s="5" t="n">
        <f aca="false">LEN(A1712)</f>
        <v>9</v>
      </c>
    </row>
    <row r="1713" customFormat="false" ht="15" hidden="false" customHeight="false" outlineLevel="0" collapsed="false">
      <c r="A1713" s="29" t="s">
        <v>3443</v>
      </c>
      <c r="B1713" s="30" t="s">
        <v>3444</v>
      </c>
      <c r="C1713" s="31"/>
      <c r="D1713" s="32"/>
      <c r="E1713" s="32"/>
      <c r="F1713" s="32"/>
      <c r="G1713" s="5" t="n">
        <f aca="false">LEN(A1713)</f>
        <v>2</v>
      </c>
    </row>
    <row r="1714" customFormat="false" ht="15" hidden="false" customHeight="false" outlineLevel="0" collapsed="false">
      <c r="A1714" s="29" t="s">
        <v>3445</v>
      </c>
      <c r="B1714" s="30" t="s">
        <v>3446</v>
      </c>
      <c r="C1714" s="31"/>
      <c r="D1714" s="32"/>
      <c r="E1714" s="32"/>
      <c r="F1714" s="32"/>
      <c r="G1714" s="5" t="n">
        <f aca="false">LEN(A1714)</f>
        <v>5</v>
      </c>
    </row>
    <row r="1715" customFormat="false" ht="15" hidden="false" customHeight="false" outlineLevel="0" collapsed="false">
      <c r="A1715" s="33" t="s">
        <v>3447</v>
      </c>
      <c r="B1715" s="34" t="s">
        <v>3448</v>
      </c>
      <c r="C1715" s="35" t="s">
        <v>73</v>
      </c>
      <c r="D1715" s="36" t="n">
        <v>6.39</v>
      </c>
      <c r="E1715" s="36" t="n">
        <v>28.74</v>
      </c>
      <c r="F1715" s="36" t="n">
        <v>35.13</v>
      </c>
      <c r="G1715" s="5" t="n">
        <f aca="false">LEN(A1715)</f>
        <v>9</v>
      </c>
    </row>
    <row r="1716" customFormat="false" ht="15" hidden="false" customHeight="false" outlineLevel="0" collapsed="false">
      <c r="A1716" s="33" t="s">
        <v>3449</v>
      </c>
      <c r="B1716" s="34" t="s">
        <v>3450</v>
      </c>
      <c r="C1716" s="35" t="s">
        <v>73</v>
      </c>
      <c r="D1716" s="36" t="n">
        <v>3.82</v>
      </c>
      <c r="E1716" s="36" t="n">
        <v>28.74</v>
      </c>
      <c r="F1716" s="36" t="n">
        <v>32.56</v>
      </c>
      <c r="G1716" s="5" t="n">
        <f aca="false">LEN(A1716)</f>
        <v>9</v>
      </c>
    </row>
    <row r="1717" customFormat="false" ht="15" hidden="false" customHeight="false" outlineLevel="0" collapsed="false">
      <c r="A1717" s="33" t="s">
        <v>3451</v>
      </c>
      <c r="B1717" s="34" t="s">
        <v>3452</v>
      </c>
      <c r="C1717" s="35" t="s">
        <v>73</v>
      </c>
      <c r="D1717" s="36" t="n">
        <v>5.46</v>
      </c>
      <c r="E1717" s="36" t="n">
        <v>7.32</v>
      </c>
      <c r="F1717" s="36" t="n">
        <v>12.78</v>
      </c>
      <c r="G1717" s="5" t="n">
        <f aca="false">LEN(A1717)</f>
        <v>9</v>
      </c>
    </row>
    <row r="1718" customFormat="false" ht="15" hidden="false" customHeight="false" outlineLevel="0" collapsed="false">
      <c r="A1718" s="33" t="s">
        <v>3453</v>
      </c>
      <c r="B1718" s="34" t="s">
        <v>3454</v>
      </c>
      <c r="C1718" s="35" t="s">
        <v>129</v>
      </c>
      <c r="D1718" s="36" t="n">
        <v>22.99</v>
      </c>
      <c r="E1718" s="36" t="n">
        <v>20.58</v>
      </c>
      <c r="F1718" s="36" t="n">
        <v>43.57</v>
      </c>
      <c r="G1718" s="5" t="n">
        <f aca="false">LEN(A1718)</f>
        <v>9</v>
      </c>
    </row>
    <row r="1719" customFormat="false" ht="30" hidden="false" customHeight="false" outlineLevel="0" collapsed="false">
      <c r="A1719" s="33" t="s">
        <v>3455</v>
      </c>
      <c r="B1719" s="34" t="s">
        <v>3456</v>
      </c>
      <c r="C1719" s="35" t="s">
        <v>73</v>
      </c>
      <c r="D1719" s="36" t="n">
        <v>6.39</v>
      </c>
      <c r="E1719" s="36" t="n">
        <v>7.87</v>
      </c>
      <c r="F1719" s="36" t="n">
        <v>14.26</v>
      </c>
      <c r="G1719" s="5" t="n">
        <f aca="false">LEN(A1719)</f>
        <v>9</v>
      </c>
    </row>
    <row r="1720" customFormat="false" ht="15" hidden="false" customHeight="false" outlineLevel="0" collapsed="false">
      <c r="A1720" s="29" t="s">
        <v>3457</v>
      </c>
      <c r="B1720" s="30" t="s">
        <v>3458</v>
      </c>
      <c r="C1720" s="31"/>
      <c r="D1720" s="32"/>
      <c r="E1720" s="32"/>
      <c r="F1720" s="32"/>
      <c r="G1720" s="5" t="n">
        <f aca="false">LEN(A1720)</f>
        <v>5</v>
      </c>
    </row>
    <row r="1721" customFormat="false" ht="15" hidden="false" customHeight="false" outlineLevel="0" collapsed="false">
      <c r="A1721" s="33" t="s">
        <v>3459</v>
      </c>
      <c r="B1721" s="34" t="s">
        <v>3460</v>
      </c>
      <c r="C1721" s="35" t="s">
        <v>73</v>
      </c>
      <c r="D1721" s="36" t="n">
        <v>2.3</v>
      </c>
      <c r="E1721" s="36" t="n">
        <v>9.91</v>
      </c>
      <c r="F1721" s="36" t="n">
        <v>12.21</v>
      </c>
      <c r="G1721" s="5" t="n">
        <f aca="false">LEN(A1721)</f>
        <v>9</v>
      </c>
    </row>
    <row r="1722" customFormat="false" ht="15" hidden="false" customHeight="false" outlineLevel="0" collapsed="false">
      <c r="A1722" s="33" t="s">
        <v>3461</v>
      </c>
      <c r="B1722" s="34" t="s">
        <v>3462</v>
      </c>
      <c r="C1722" s="35" t="s">
        <v>73</v>
      </c>
      <c r="D1722" s="36" t="n">
        <v>4.32</v>
      </c>
      <c r="E1722" s="36" t="n">
        <v>9.91</v>
      </c>
      <c r="F1722" s="36" t="n">
        <v>14.23</v>
      </c>
      <c r="G1722" s="5" t="n">
        <f aca="false">LEN(A1722)</f>
        <v>9</v>
      </c>
    </row>
    <row r="1723" customFormat="false" ht="15" hidden="false" customHeight="false" outlineLevel="0" collapsed="false">
      <c r="A1723" s="29" t="s">
        <v>3463</v>
      </c>
      <c r="B1723" s="30" t="s">
        <v>3464</v>
      </c>
      <c r="C1723" s="31"/>
      <c r="D1723" s="32"/>
      <c r="E1723" s="32"/>
      <c r="F1723" s="32"/>
      <c r="G1723" s="5" t="n">
        <f aca="false">LEN(A1723)</f>
        <v>5</v>
      </c>
    </row>
    <row r="1724" customFormat="false" ht="15" hidden="false" customHeight="false" outlineLevel="0" collapsed="false">
      <c r="A1724" s="33" t="s">
        <v>3465</v>
      </c>
      <c r="B1724" s="34" t="s">
        <v>3466</v>
      </c>
      <c r="C1724" s="35" t="s">
        <v>73</v>
      </c>
      <c r="D1724" s="36" t="n">
        <v>5.06</v>
      </c>
      <c r="E1724" s="36" t="n">
        <v>21.8</v>
      </c>
      <c r="F1724" s="36" t="n">
        <v>26.86</v>
      </c>
      <c r="G1724" s="5" t="n">
        <f aca="false">LEN(A1724)</f>
        <v>9</v>
      </c>
    </row>
    <row r="1725" customFormat="false" ht="15" hidden="false" customHeight="false" outlineLevel="0" collapsed="false">
      <c r="A1725" s="33" t="s">
        <v>3467</v>
      </c>
      <c r="B1725" s="34" t="s">
        <v>3468</v>
      </c>
      <c r="C1725" s="35" t="s">
        <v>73</v>
      </c>
      <c r="D1725" s="36" t="n">
        <v>6.72</v>
      </c>
      <c r="E1725" s="36" t="n">
        <v>18.52</v>
      </c>
      <c r="F1725" s="36" t="n">
        <v>25.24</v>
      </c>
      <c r="G1725" s="5" t="n">
        <f aca="false">LEN(A1725)</f>
        <v>9</v>
      </c>
    </row>
    <row r="1726" customFormat="false" ht="15" hidden="false" customHeight="false" outlineLevel="0" collapsed="false">
      <c r="A1726" s="33" t="s">
        <v>3469</v>
      </c>
      <c r="B1726" s="34" t="s">
        <v>3470</v>
      </c>
      <c r="C1726" s="35" t="s">
        <v>73</v>
      </c>
      <c r="D1726" s="36" t="n">
        <v>13.76</v>
      </c>
      <c r="E1726" s="36" t="n">
        <v>10.29</v>
      </c>
      <c r="F1726" s="36" t="n">
        <v>24.05</v>
      </c>
      <c r="G1726" s="5" t="n">
        <f aca="false">LEN(A1726)</f>
        <v>9</v>
      </c>
    </row>
    <row r="1727" customFormat="false" ht="15" hidden="false" customHeight="false" outlineLevel="0" collapsed="false">
      <c r="A1727" s="33" t="s">
        <v>3471</v>
      </c>
      <c r="B1727" s="34" t="s">
        <v>3472</v>
      </c>
      <c r="C1727" s="35" t="s">
        <v>73</v>
      </c>
      <c r="D1727" s="36" t="n">
        <v>13.94</v>
      </c>
      <c r="E1727" s="36" t="n">
        <v>17.68</v>
      </c>
      <c r="F1727" s="36" t="n">
        <v>31.62</v>
      </c>
      <c r="G1727" s="5" t="n">
        <f aca="false">LEN(A1727)</f>
        <v>9</v>
      </c>
    </row>
    <row r="1728" customFormat="false" ht="30" hidden="false" customHeight="false" outlineLevel="0" collapsed="false">
      <c r="A1728" s="33" t="s">
        <v>3473</v>
      </c>
      <c r="B1728" s="34" t="s">
        <v>3474</v>
      </c>
      <c r="C1728" s="35" t="s">
        <v>73</v>
      </c>
      <c r="D1728" s="36" t="n">
        <v>6.86</v>
      </c>
      <c r="E1728" s="36" t="n">
        <v>13.11</v>
      </c>
      <c r="F1728" s="36" t="n">
        <v>19.97</v>
      </c>
      <c r="G1728" s="5" t="n">
        <f aca="false">LEN(A1728)</f>
        <v>9</v>
      </c>
    </row>
    <row r="1729" customFormat="false" ht="30" hidden="false" customHeight="false" outlineLevel="0" collapsed="false">
      <c r="A1729" s="33" t="s">
        <v>3475</v>
      </c>
      <c r="B1729" s="34" t="s">
        <v>3476</v>
      </c>
      <c r="C1729" s="35" t="s">
        <v>73</v>
      </c>
      <c r="D1729" s="36" t="n">
        <v>31.57</v>
      </c>
      <c r="E1729" s="36" t="n">
        <v>13.11</v>
      </c>
      <c r="F1729" s="36" t="n">
        <v>44.68</v>
      </c>
      <c r="G1729" s="5" t="n">
        <f aca="false">LEN(A1729)</f>
        <v>9</v>
      </c>
    </row>
    <row r="1730" customFormat="false" ht="15" hidden="false" customHeight="false" outlineLevel="0" collapsed="false">
      <c r="A1730" s="33" t="s">
        <v>3477</v>
      </c>
      <c r="B1730" s="34" t="s">
        <v>3478</v>
      </c>
      <c r="C1730" s="35" t="s">
        <v>73</v>
      </c>
      <c r="D1730" s="36" t="n">
        <v>18.47</v>
      </c>
      <c r="E1730" s="36" t="n">
        <v>17.68</v>
      </c>
      <c r="F1730" s="36" t="n">
        <v>36.15</v>
      </c>
      <c r="G1730" s="5" t="n">
        <f aca="false">LEN(A1730)</f>
        <v>9</v>
      </c>
    </row>
    <row r="1731" customFormat="false" ht="15" hidden="false" customHeight="false" outlineLevel="0" collapsed="false">
      <c r="A1731" s="29" t="s">
        <v>3479</v>
      </c>
      <c r="B1731" s="30" t="s">
        <v>3480</v>
      </c>
      <c r="C1731" s="31"/>
      <c r="D1731" s="32"/>
      <c r="E1731" s="32"/>
      <c r="F1731" s="32"/>
      <c r="G1731" s="5" t="n">
        <f aca="false">LEN(A1731)</f>
        <v>5</v>
      </c>
    </row>
    <row r="1732" customFormat="false" ht="15" hidden="false" customHeight="false" outlineLevel="0" collapsed="false">
      <c r="A1732" s="33" t="s">
        <v>3481</v>
      </c>
      <c r="B1732" s="34" t="s">
        <v>3482</v>
      </c>
      <c r="C1732" s="35" t="s">
        <v>73</v>
      </c>
      <c r="D1732" s="36" t="n">
        <v>6.23</v>
      </c>
      <c r="E1732" s="36" t="n">
        <v>13.11</v>
      </c>
      <c r="F1732" s="36" t="n">
        <v>19.34</v>
      </c>
      <c r="G1732" s="5" t="n">
        <f aca="false">LEN(A1732)</f>
        <v>9</v>
      </c>
    </row>
    <row r="1733" customFormat="false" ht="15" hidden="false" customHeight="false" outlineLevel="0" collapsed="false">
      <c r="A1733" s="33" t="s">
        <v>3483</v>
      </c>
      <c r="B1733" s="34" t="s">
        <v>3484</v>
      </c>
      <c r="C1733" s="35" t="s">
        <v>129</v>
      </c>
      <c r="D1733" s="36" t="n">
        <v>2.49</v>
      </c>
      <c r="E1733" s="36" t="n">
        <v>2.44</v>
      </c>
      <c r="F1733" s="36" t="n">
        <v>4.93</v>
      </c>
      <c r="G1733" s="5" t="n">
        <f aca="false">LEN(A1733)</f>
        <v>9</v>
      </c>
    </row>
    <row r="1734" customFormat="false" ht="15" hidden="false" customHeight="false" outlineLevel="0" collapsed="false">
      <c r="A1734" s="33" t="s">
        <v>3485</v>
      </c>
      <c r="B1734" s="34" t="s">
        <v>3486</v>
      </c>
      <c r="C1734" s="35" t="s">
        <v>73</v>
      </c>
      <c r="D1734" s="36" t="n">
        <v>8.33</v>
      </c>
      <c r="E1734" s="36" t="n">
        <v>14.79</v>
      </c>
      <c r="F1734" s="36" t="n">
        <v>23.12</v>
      </c>
      <c r="G1734" s="5" t="n">
        <f aca="false">LEN(A1734)</f>
        <v>9</v>
      </c>
    </row>
    <row r="1735" customFormat="false" ht="15" hidden="false" customHeight="false" outlineLevel="0" collapsed="false">
      <c r="A1735" s="33" t="s">
        <v>3487</v>
      </c>
      <c r="B1735" s="34" t="s">
        <v>3488</v>
      </c>
      <c r="C1735" s="35" t="s">
        <v>129</v>
      </c>
      <c r="D1735" s="36" t="n">
        <v>2.21</v>
      </c>
      <c r="E1735" s="36" t="n">
        <v>1.95</v>
      </c>
      <c r="F1735" s="36" t="n">
        <v>4.16</v>
      </c>
      <c r="G1735" s="5" t="n">
        <f aca="false">LEN(A1735)</f>
        <v>9</v>
      </c>
    </row>
    <row r="1736" customFormat="false" ht="15" hidden="false" customHeight="false" outlineLevel="0" collapsed="false">
      <c r="A1736" s="29" t="s">
        <v>3489</v>
      </c>
      <c r="B1736" s="30" t="s">
        <v>3490</v>
      </c>
      <c r="C1736" s="31"/>
      <c r="D1736" s="32"/>
      <c r="E1736" s="32"/>
      <c r="F1736" s="32"/>
      <c r="G1736" s="5" t="n">
        <f aca="false">LEN(A1736)</f>
        <v>5</v>
      </c>
    </row>
    <row r="1737" customFormat="false" ht="15" hidden="false" customHeight="false" outlineLevel="0" collapsed="false">
      <c r="A1737" s="33" t="s">
        <v>3491</v>
      </c>
      <c r="B1737" s="34" t="s">
        <v>3492</v>
      </c>
      <c r="C1737" s="35" t="s">
        <v>73</v>
      </c>
      <c r="D1737" s="36" t="n">
        <v>3.43</v>
      </c>
      <c r="E1737" s="36" t="n">
        <v>17.68</v>
      </c>
      <c r="F1737" s="36" t="n">
        <v>21.11</v>
      </c>
      <c r="G1737" s="5" t="n">
        <f aca="false">LEN(A1737)</f>
        <v>9</v>
      </c>
    </row>
    <row r="1738" customFormat="false" ht="15" hidden="false" customHeight="false" outlineLevel="0" collapsed="false">
      <c r="A1738" s="29" t="s">
        <v>3493</v>
      </c>
      <c r="B1738" s="30" t="s">
        <v>3494</v>
      </c>
      <c r="C1738" s="31"/>
      <c r="D1738" s="32"/>
      <c r="E1738" s="32"/>
      <c r="F1738" s="32"/>
      <c r="G1738" s="5" t="n">
        <f aca="false">LEN(A1738)</f>
        <v>5</v>
      </c>
    </row>
    <row r="1739" customFormat="false" ht="15" hidden="false" customHeight="false" outlineLevel="0" collapsed="false">
      <c r="A1739" s="33" t="s">
        <v>3495</v>
      </c>
      <c r="B1739" s="34" t="s">
        <v>3496</v>
      </c>
      <c r="C1739" s="35" t="s">
        <v>73</v>
      </c>
      <c r="D1739" s="36" t="n">
        <v>9.33</v>
      </c>
      <c r="E1739" s="36" t="n">
        <v>32.92</v>
      </c>
      <c r="F1739" s="36" t="n">
        <v>42.25</v>
      </c>
      <c r="G1739" s="5" t="n">
        <f aca="false">LEN(A1739)</f>
        <v>9</v>
      </c>
    </row>
    <row r="1740" customFormat="false" ht="15" hidden="false" customHeight="false" outlineLevel="0" collapsed="false">
      <c r="A1740" s="33" t="s">
        <v>3497</v>
      </c>
      <c r="B1740" s="34" t="s">
        <v>3498</v>
      </c>
      <c r="C1740" s="35" t="s">
        <v>590</v>
      </c>
      <c r="D1740" s="36" t="n">
        <v>3.94</v>
      </c>
      <c r="E1740" s="36"/>
      <c r="F1740" s="36" t="n">
        <v>3.94</v>
      </c>
      <c r="G1740" s="5" t="n">
        <f aca="false">LEN(A1740)</f>
        <v>9</v>
      </c>
    </row>
    <row r="1741" customFormat="false" ht="15" hidden="false" customHeight="false" outlineLevel="0" collapsed="false">
      <c r="A1741" s="33" t="s">
        <v>3499</v>
      </c>
      <c r="B1741" s="34" t="s">
        <v>3500</v>
      </c>
      <c r="C1741" s="35" t="s">
        <v>590</v>
      </c>
      <c r="D1741" s="36" t="n">
        <v>2.81</v>
      </c>
      <c r="E1741" s="36"/>
      <c r="F1741" s="36" t="n">
        <v>2.81</v>
      </c>
      <c r="G1741" s="5" t="n">
        <f aca="false">LEN(A1741)</f>
        <v>9</v>
      </c>
    </row>
    <row r="1742" customFormat="false" ht="45" hidden="false" customHeight="false" outlineLevel="0" collapsed="false">
      <c r="A1742" s="33" t="s">
        <v>3501</v>
      </c>
      <c r="B1742" s="34" t="s">
        <v>3502</v>
      </c>
      <c r="C1742" s="35" t="s">
        <v>73</v>
      </c>
      <c r="D1742" s="36" t="n">
        <v>72.86</v>
      </c>
      <c r="E1742" s="36" t="n">
        <v>164.32</v>
      </c>
      <c r="F1742" s="36" t="n">
        <v>237.18</v>
      </c>
      <c r="G1742" s="5" t="n">
        <f aca="false">LEN(A1742)</f>
        <v>9</v>
      </c>
    </row>
    <row r="1743" customFormat="false" ht="45" hidden="false" customHeight="false" outlineLevel="0" collapsed="false">
      <c r="A1743" s="33" t="s">
        <v>3503</v>
      </c>
      <c r="B1743" s="34" t="s">
        <v>3504</v>
      </c>
      <c r="C1743" s="35" t="s">
        <v>73</v>
      </c>
      <c r="D1743" s="36" t="n">
        <v>310.46</v>
      </c>
      <c r="E1743" s="36" t="n">
        <v>190.37</v>
      </c>
      <c r="F1743" s="36" t="n">
        <v>500.83</v>
      </c>
      <c r="G1743" s="5" t="n">
        <f aca="false">LEN(A1743)</f>
        <v>9</v>
      </c>
    </row>
    <row r="1744" customFormat="false" ht="15" hidden="false" customHeight="false" outlineLevel="0" collapsed="false">
      <c r="A1744" s="29" t="s">
        <v>3505</v>
      </c>
      <c r="B1744" s="30" t="s">
        <v>3506</v>
      </c>
      <c r="C1744" s="31"/>
      <c r="D1744" s="32"/>
      <c r="E1744" s="32"/>
      <c r="F1744" s="32"/>
      <c r="G1744" s="5" t="n">
        <f aca="false">LEN(A1744)</f>
        <v>5</v>
      </c>
    </row>
    <row r="1745" customFormat="false" ht="15" hidden="false" customHeight="false" outlineLevel="0" collapsed="false">
      <c r="A1745" s="33" t="s">
        <v>3507</v>
      </c>
      <c r="B1745" s="34" t="s">
        <v>3508</v>
      </c>
      <c r="C1745" s="35" t="s">
        <v>129</v>
      </c>
      <c r="D1745" s="36" t="n">
        <v>1.31</v>
      </c>
      <c r="E1745" s="36" t="n">
        <v>1.33</v>
      </c>
      <c r="F1745" s="36" t="n">
        <v>2.64</v>
      </c>
      <c r="G1745" s="5" t="n">
        <f aca="false">LEN(A1745)</f>
        <v>9</v>
      </c>
    </row>
    <row r="1746" customFormat="false" ht="15" hidden="false" customHeight="false" outlineLevel="0" collapsed="false">
      <c r="A1746" s="33" t="s">
        <v>3509</v>
      </c>
      <c r="B1746" s="34" t="s">
        <v>3510</v>
      </c>
      <c r="C1746" s="35" t="s">
        <v>129</v>
      </c>
      <c r="D1746" s="36" t="n">
        <v>0.81</v>
      </c>
      <c r="E1746" s="36" t="n">
        <v>2.66</v>
      </c>
      <c r="F1746" s="36" t="n">
        <v>3.47</v>
      </c>
      <c r="G1746" s="5" t="n">
        <f aca="false">LEN(A1746)</f>
        <v>9</v>
      </c>
    </row>
    <row r="1747" customFormat="false" ht="30" hidden="false" customHeight="false" outlineLevel="0" collapsed="false">
      <c r="A1747" s="29" t="s">
        <v>3511</v>
      </c>
      <c r="B1747" s="30" t="s">
        <v>3512</v>
      </c>
      <c r="C1747" s="31"/>
      <c r="D1747" s="32"/>
      <c r="E1747" s="32"/>
      <c r="F1747" s="32"/>
      <c r="G1747" s="5" t="n">
        <f aca="false">LEN(A1747)</f>
        <v>5</v>
      </c>
    </row>
    <row r="1748" customFormat="false" ht="15" hidden="false" customHeight="false" outlineLevel="0" collapsed="false">
      <c r="A1748" s="33" t="s">
        <v>3513</v>
      </c>
      <c r="B1748" s="34" t="s">
        <v>3514</v>
      </c>
      <c r="C1748" s="35" t="s">
        <v>73</v>
      </c>
      <c r="D1748" s="36" t="n">
        <v>6.09</v>
      </c>
      <c r="E1748" s="36" t="n">
        <v>17.68</v>
      </c>
      <c r="F1748" s="36" t="n">
        <v>23.77</v>
      </c>
      <c r="G1748" s="5" t="n">
        <f aca="false">LEN(A1748)</f>
        <v>9</v>
      </c>
    </row>
    <row r="1749" customFormat="false" ht="15" hidden="false" customHeight="false" outlineLevel="0" collapsed="false">
      <c r="A1749" s="33" t="s">
        <v>3515</v>
      </c>
      <c r="B1749" s="34" t="s">
        <v>3516</v>
      </c>
      <c r="C1749" s="35" t="s">
        <v>73</v>
      </c>
      <c r="D1749" s="36" t="n">
        <v>7.7</v>
      </c>
      <c r="E1749" s="36" t="n">
        <v>17.68</v>
      </c>
      <c r="F1749" s="36" t="n">
        <v>25.38</v>
      </c>
      <c r="G1749" s="5" t="n">
        <f aca="false">LEN(A1749)</f>
        <v>9</v>
      </c>
    </row>
    <row r="1750" customFormat="false" ht="15" hidden="false" customHeight="false" outlineLevel="0" collapsed="false">
      <c r="A1750" s="33" t="s">
        <v>3517</v>
      </c>
      <c r="B1750" s="34" t="s">
        <v>3518</v>
      </c>
      <c r="C1750" s="35" t="s">
        <v>73</v>
      </c>
      <c r="D1750" s="36" t="n">
        <v>8.84</v>
      </c>
      <c r="E1750" s="36" t="n">
        <v>17.68</v>
      </c>
      <c r="F1750" s="36" t="n">
        <v>26.52</v>
      </c>
      <c r="G1750" s="5" t="n">
        <f aca="false">LEN(A1750)</f>
        <v>9</v>
      </c>
    </row>
    <row r="1751" customFormat="false" ht="15" hidden="false" customHeight="false" outlineLevel="0" collapsed="false">
      <c r="A1751" s="33" t="s">
        <v>3519</v>
      </c>
      <c r="B1751" s="34" t="s">
        <v>3520</v>
      </c>
      <c r="C1751" s="35" t="s">
        <v>73</v>
      </c>
      <c r="D1751" s="36" t="n">
        <v>11.18</v>
      </c>
      <c r="E1751" s="36" t="n">
        <v>17.68</v>
      </c>
      <c r="F1751" s="36" t="n">
        <v>28.86</v>
      </c>
      <c r="G1751" s="5" t="n">
        <f aca="false">LEN(A1751)</f>
        <v>9</v>
      </c>
    </row>
    <row r="1752" customFormat="false" ht="15" hidden="false" customHeight="false" outlineLevel="0" collapsed="false">
      <c r="A1752" s="33" t="s">
        <v>3521</v>
      </c>
      <c r="B1752" s="34" t="s">
        <v>3522</v>
      </c>
      <c r="C1752" s="35" t="s">
        <v>73</v>
      </c>
      <c r="D1752" s="36" t="n">
        <v>8.76</v>
      </c>
      <c r="E1752" s="36" t="n">
        <v>17.68</v>
      </c>
      <c r="F1752" s="36" t="n">
        <v>26.44</v>
      </c>
      <c r="G1752" s="5" t="n">
        <f aca="false">LEN(A1752)</f>
        <v>9</v>
      </c>
    </row>
    <row r="1753" customFormat="false" ht="15" hidden="false" customHeight="false" outlineLevel="0" collapsed="false">
      <c r="A1753" s="33" t="s">
        <v>3523</v>
      </c>
      <c r="B1753" s="34" t="s">
        <v>3524</v>
      </c>
      <c r="C1753" s="35" t="s">
        <v>73</v>
      </c>
      <c r="D1753" s="36" t="n">
        <v>52.38</v>
      </c>
      <c r="E1753" s="36" t="n">
        <v>37.04</v>
      </c>
      <c r="F1753" s="36" t="n">
        <v>89.42</v>
      </c>
      <c r="G1753" s="5" t="n">
        <f aca="false">LEN(A1753)</f>
        <v>9</v>
      </c>
    </row>
    <row r="1754" customFormat="false" ht="15" hidden="false" customHeight="false" outlineLevel="0" collapsed="false">
      <c r="A1754" s="33" t="s">
        <v>3525</v>
      </c>
      <c r="B1754" s="34" t="s">
        <v>3526</v>
      </c>
      <c r="C1754" s="35" t="s">
        <v>73</v>
      </c>
      <c r="D1754" s="36" t="n">
        <v>15.33</v>
      </c>
      <c r="E1754" s="36" t="n">
        <v>17.68</v>
      </c>
      <c r="F1754" s="36" t="n">
        <v>33.01</v>
      </c>
      <c r="G1754" s="5" t="n">
        <f aca="false">LEN(A1754)</f>
        <v>9</v>
      </c>
    </row>
    <row r="1755" customFormat="false" ht="15" hidden="false" customHeight="false" outlineLevel="0" collapsed="false">
      <c r="A1755" s="33" t="s">
        <v>3527</v>
      </c>
      <c r="B1755" s="34" t="s">
        <v>3528</v>
      </c>
      <c r="C1755" s="35" t="s">
        <v>73</v>
      </c>
      <c r="D1755" s="36" t="n">
        <v>12.04</v>
      </c>
      <c r="E1755" s="36" t="n">
        <v>24.69</v>
      </c>
      <c r="F1755" s="36" t="n">
        <v>36.73</v>
      </c>
      <c r="G1755" s="5" t="n">
        <f aca="false">LEN(A1755)</f>
        <v>9</v>
      </c>
    </row>
    <row r="1756" customFormat="false" ht="45" hidden="false" customHeight="false" outlineLevel="0" collapsed="false">
      <c r="A1756" s="33" t="s">
        <v>3529</v>
      </c>
      <c r="B1756" s="34" t="s">
        <v>3530</v>
      </c>
      <c r="C1756" s="35" t="s">
        <v>73</v>
      </c>
      <c r="D1756" s="36" t="n">
        <v>203</v>
      </c>
      <c r="E1756" s="36"/>
      <c r="F1756" s="36" t="n">
        <v>203</v>
      </c>
      <c r="G1756" s="5" t="n">
        <f aca="false">LEN(A1756)</f>
        <v>9</v>
      </c>
    </row>
    <row r="1757" customFormat="false" ht="45" hidden="false" customHeight="false" outlineLevel="0" collapsed="false">
      <c r="A1757" s="33" t="s">
        <v>3531</v>
      </c>
      <c r="B1757" s="34" t="s">
        <v>3532</v>
      </c>
      <c r="C1757" s="35" t="s">
        <v>73</v>
      </c>
      <c r="D1757" s="36" t="n">
        <v>402.5</v>
      </c>
      <c r="E1757" s="36"/>
      <c r="F1757" s="36" t="n">
        <v>402.5</v>
      </c>
      <c r="G1757" s="5" t="n">
        <f aca="false">LEN(A1757)</f>
        <v>9</v>
      </c>
    </row>
    <row r="1758" customFormat="false" ht="15" hidden="false" customHeight="false" outlineLevel="0" collapsed="false">
      <c r="A1758" s="29" t="s">
        <v>3533</v>
      </c>
      <c r="B1758" s="30" t="s">
        <v>3534</v>
      </c>
      <c r="C1758" s="31"/>
      <c r="D1758" s="32"/>
      <c r="E1758" s="32"/>
      <c r="F1758" s="32"/>
      <c r="G1758" s="5" t="n">
        <f aca="false">LEN(A1758)</f>
        <v>5</v>
      </c>
    </row>
    <row r="1759" customFormat="false" ht="15" hidden="false" customHeight="false" outlineLevel="0" collapsed="false">
      <c r="A1759" s="33" t="s">
        <v>3535</v>
      </c>
      <c r="B1759" s="34" t="s">
        <v>3536</v>
      </c>
      <c r="C1759" s="35" t="s">
        <v>73</v>
      </c>
      <c r="D1759" s="36" t="n">
        <v>14.2</v>
      </c>
      <c r="E1759" s="36" t="n">
        <v>24.69</v>
      </c>
      <c r="F1759" s="36" t="n">
        <v>38.89</v>
      </c>
      <c r="G1759" s="5" t="n">
        <f aca="false">LEN(A1759)</f>
        <v>9</v>
      </c>
    </row>
    <row r="1760" customFormat="false" ht="15" hidden="false" customHeight="false" outlineLevel="0" collapsed="false">
      <c r="A1760" s="29" t="s">
        <v>3537</v>
      </c>
      <c r="B1760" s="30" t="s">
        <v>3538</v>
      </c>
      <c r="C1760" s="31"/>
      <c r="D1760" s="32"/>
      <c r="E1760" s="32"/>
      <c r="F1760" s="32"/>
      <c r="G1760" s="5" t="n">
        <f aca="false">LEN(A1760)</f>
        <v>5</v>
      </c>
    </row>
    <row r="1761" customFormat="false" ht="15" hidden="false" customHeight="false" outlineLevel="0" collapsed="false">
      <c r="A1761" s="33" t="s">
        <v>3539</v>
      </c>
      <c r="B1761" s="34" t="s">
        <v>3540</v>
      </c>
      <c r="C1761" s="35" t="s">
        <v>73</v>
      </c>
      <c r="D1761" s="36" t="n">
        <v>14.55</v>
      </c>
      <c r="E1761" s="36" t="n">
        <v>24.69</v>
      </c>
      <c r="F1761" s="36" t="n">
        <v>39.24</v>
      </c>
      <c r="G1761" s="5" t="n">
        <f aca="false">LEN(A1761)</f>
        <v>9</v>
      </c>
    </row>
    <row r="1762" customFormat="false" ht="15" hidden="false" customHeight="false" outlineLevel="0" collapsed="false">
      <c r="A1762" s="29" t="s">
        <v>3541</v>
      </c>
      <c r="B1762" s="30" t="s">
        <v>3542</v>
      </c>
      <c r="C1762" s="31"/>
      <c r="D1762" s="32"/>
      <c r="E1762" s="32"/>
      <c r="F1762" s="32"/>
      <c r="G1762" s="5" t="n">
        <f aca="false">LEN(A1762)</f>
        <v>2</v>
      </c>
    </row>
    <row r="1763" customFormat="false" ht="15" hidden="false" customHeight="false" outlineLevel="0" collapsed="false">
      <c r="A1763" s="29" t="s">
        <v>3543</v>
      </c>
      <c r="B1763" s="30" t="s">
        <v>3544</v>
      </c>
      <c r="C1763" s="31"/>
      <c r="D1763" s="32"/>
      <c r="E1763" s="32"/>
      <c r="F1763" s="32"/>
      <c r="G1763" s="5" t="n">
        <f aca="false">LEN(A1763)</f>
        <v>5</v>
      </c>
    </row>
    <row r="1764" customFormat="false" ht="15" hidden="false" customHeight="false" outlineLevel="0" collapsed="false">
      <c r="A1764" s="33" t="s">
        <v>3545</v>
      </c>
      <c r="B1764" s="34" t="s">
        <v>3546</v>
      </c>
      <c r="C1764" s="35" t="s">
        <v>154</v>
      </c>
      <c r="D1764" s="36" t="n">
        <v>127.71</v>
      </c>
      <c r="E1764" s="36" t="n">
        <v>41.88</v>
      </c>
      <c r="F1764" s="36" t="n">
        <v>169.59</v>
      </c>
      <c r="G1764" s="5" t="n">
        <f aca="false">LEN(A1764)</f>
        <v>9</v>
      </c>
    </row>
    <row r="1765" customFormat="false" ht="30" hidden="false" customHeight="false" outlineLevel="0" collapsed="false">
      <c r="A1765" s="33" t="s">
        <v>3547</v>
      </c>
      <c r="B1765" s="34" t="s">
        <v>3548</v>
      </c>
      <c r="C1765" s="35" t="s">
        <v>73</v>
      </c>
      <c r="D1765" s="36"/>
      <c r="E1765" s="36" t="n">
        <v>1.68</v>
      </c>
      <c r="F1765" s="36" t="n">
        <v>1.68</v>
      </c>
      <c r="G1765" s="5" t="n">
        <f aca="false">LEN(A1765)</f>
        <v>9</v>
      </c>
    </row>
    <row r="1766" customFormat="false" ht="15" hidden="false" customHeight="false" outlineLevel="0" collapsed="false">
      <c r="A1766" s="29" t="s">
        <v>3549</v>
      </c>
      <c r="B1766" s="30" t="s">
        <v>3550</v>
      </c>
      <c r="C1766" s="31"/>
      <c r="D1766" s="32"/>
      <c r="E1766" s="32"/>
      <c r="F1766" s="32"/>
      <c r="G1766" s="5" t="n">
        <f aca="false">LEN(A1766)</f>
        <v>5</v>
      </c>
    </row>
    <row r="1767" customFormat="false" ht="15" hidden="false" customHeight="false" outlineLevel="0" collapsed="false">
      <c r="A1767" s="33" t="s">
        <v>3551</v>
      </c>
      <c r="B1767" s="34" t="s">
        <v>3552</v>
      </c>
      <c r="C1767" s="35" t="s">
        <v>73</v>
      </c>
      <c r="D1767" s="36" t="n">
        <v>7.03</v>
      </c>
      <c r="E1767" s="36" t="n">
        <v>2.82</v>
      </c>
      <c r="F1767" s="36" t="n">
        <v>9.85</v>
      </c>
      <c r="G1767" s="5" t="n">
        <f aca="false">LEN(A1767)</f>
        <v>9</v>
      </c>
    </row>
    <row r="1768" customFormat="false" ht="15" hidden="false" customHeight="false" outlineLevel="0" collapsed="false">
      <c r="A1768" s="33" t="s">
        <v>3553</v>
      </c>
      <c r="B1768" s="34" t="s">
        <v>3554</v>
      </c>
      <c r="C1768" s="35" t="s">
        <v>73</v>
      </c>
      <c r="D1768" s="36" t="n">
        <v>6.18</v>
      </c>
      <c r="E1768" s="36" t="n">
        <v>4.24</v>
      </c>
      <c r="F1768" s="36" t="n">
        <v>10.42</v>
      </c>
      <c r="G1768" s="5" t="n">
        <f aca="false">LEN(A1768)</f>
        <v>9</v>
      </c>
    </row>
    <row r="1769" customFormat="false" ht="15" hidden="false" customHeight="false" outlineLevel="0" collapsed="false">
      <c r="A1769" s="33" t="s">
        <v>3555</v>
      </c>
      <c r="B1769" s="34" t="s">
        <v>3556</v>
      </c>
      <c r="C1769" s="35" t="s">
        <v>73</v>
      </c>
      <c r="D1769" s="36" t="n">
        <v>53.05</v>
      </c>
      <c r="E1769" s="36" t="n">
        <v>5.39</v>
      </c>
      <c r="F1769" s="36" t="n">
        <v>58.44</v>
      </c>
      <c r="G1769" s="5" t="n">
        <f aca="false">LEN(A1769)</f>
        <v>9</v>
      </c>
    </row>
    <row r="1770" customFormat="false" ht="15" hidden="false" customHeight="false" outlineLevel="0" collapsed="false">
      <c r="A1770" s="33" t="s">
        <v>3557</v>
      </c>
      <c r="B1770" s="34" t="s">
        <v>3558</v>
      </c>
      <c r="C1770" s="35" t="s">
        <v>73</v>
      </c>
      <c r="D1770" s="36" t="n">
        <v>12.77</v>
      </c>
      <c r="E1770" s="36" t="n">
        <v>4.24</v>
      </c>
      <c r="F1770" s="36" t="n">
        <v>17.01</v>
      </c>
      <c r="G1770" s="5" t="n">
        <f aca="false">LEN(A1770)</f>
        <v>9</v>
      </c>
    </row>
    <row r="1771" customFormat="false" ht="15" hidden="false" customHeight="false" outlineLevel="0" collapsed="false">
      <c r="A1771" s="33" t="s">
        <v>3559</v>
      </c>
      <c r="B1771" s="34" t="s">
        <v>3560</v>
      </c>
      <c r="C1771" s="35" t="s">
        <v>73</v>
      </c>
      <c r="D1771" s="36" t="n">
        <v>37.93</v>
      </c>
      <c r="E1771" s="36" t="n">
        <v>5.39</v>
      </c>
      <c r="F1771" s="36" t="n">
        <v>43.32</v>
      </c>
      <c r="G1771" s="5" t="n">
        <f aca="false">LEN(A1771)</f>
        <v>9</v>
      </c>
    </row>
    <row r="1772" customFormat="false" ht="15" hidden="false" customHeight="false" outlineLevel="0" collapsed="false">
      <c r="A1772" s="33" t="s">
        <v>3561</v>
      </c>
      <c r="B1772" s="34" t="s">
        <v>3562</v>
      </c>
      <c r="C1772" s="35" t="s">
        <v>73</v>
      </c>
      <c r="D1772" s="36" t="n">
        <v>7.54</v>
      </c>
      <c r="E1772" s="36" t="n">
        <v>4.24</v>
      </c>
      <c r="F1772" s="36" t="n">
        <v>11.78</v>
      </c>
      <c r="G1772" s="5" t="n">
        <f aca="false">LEN(A1772)</f>
        <v>9</v>
      </c>
    </row>
    <row r="1773" customFormat="false" ht="15" hidden="false" customHeight="false" outlineLevel="0" collapsed="false">
      <c r="A1773" s="33" t="s">
        <v>3563</v>
      </c>
      <c r="B1773" s="34" t="s">
        <v>3564</v>
      </c>
      <c r="C1773" s="35" t="s">
        <v>73</v>
      </c>
      <c r="D1773" s="36" t="n">
        <v>39.15</v>
      </c>
      <c r="E1773" s="36" t="n">
        <v>5.39</v>
      </c>
      <c r="F1773" s="36" t="n">
        <v>44.54</v>
      </c>
      <c r="G1773" s="5" t="n">
        <f aca="false">LEN(A1773)</f>
        <v>9</v>
      </c>
    </row>
    <row r="1774" customFormat="false" ht="15" hidden="false" customHeight="false" outlineLevel="0" collapsed="false">
      <c r="A1774" s="33" t="s">
        <v>3565</v>
      </c>
      <c r="B1774" s="34" t="s">
        <v>3566</v>
      </c>
      <c r="C1774" s="35" t="s">
        <v>73</v>
      </c>
      <c r="D1774" s="36" t="n">
        <v>7.06</v>
      </c>
      <c r="E1774" s="36"/>
      <c r="F1774" s="36" t="n">
        <v>7.06</v>
      </c>
      <c r="G1774" s="5" t="n">
        <f aca="false">LEN(A1774)</f>
        <v>9</v>
      </c>
    </row>
    <row r="1775" customFormat="false" ht="15" hidden="false" customHeight="false" outlineLevel="0" collapsed="false">
      <c r="A1775" s="29" t="s">
        <v>3567</v>
      </c>
      <c r="B1775" s="30" t="s">
        <v>3568</v>
      </c>
      <c r="C1775" s="31"/>
      <c r="D1775" s="32"/>
      <c r="E1775" s="32"/>
      <c r="F1775" s="32"/>
      <c r="G1775" s="5" t="n">
        <f aca="false">LEN(A1775)</f>
        <v>5</v>
      </c>
    </row>
    <row r="1776" customFormat="false" ht="15" hidden="false" customHeight="false" outlineLevel="0" collapsed="false">
      <c r="A1776" s="33" t="s">
        <v>3569</v>
      </c>
      <c r="B1776" s="34" t="s">
        <v>3570</v>
      </c>
      <c r="C1776" s="35" t="s">
        <v>21</v>
      </c>
      <c r="D1776" s="36" t="n">
        <v>39.29</v>
      </c>
      <c r="E1776" s="36" t="n">
        <v>3.11</v>
      </c>
      <c r="F1776" s="36" t="n">
        <v>42.4</v>
      </c>
      <c r="G1776" s="5" t="n">
        <f aca="false">LEN(A1776)</f>
        <v>9</v>
      </c>
    </row>
    <row r="1777" customFormat="false" ht="15" hidden="false" customHeight="false" outlineLevel="0" collapsed="false">
      <c r="A1777" s="33" t="s">
        <v>3571</v>
      </c>
      <c r="B1777" s="34" t="s">
        <v>3572</v>
      </c>
      <c r="C1777" s="35" t="s">
        <v>21</v>
      </c>
      <c r="D1777" s="36" t="n">
        <v>28.5</v>
      </c>
      <c r="E1777" s="36" t="n">
        <v>3.11</v>
      </c>
      <c r="F1777" s="36" t="n">
        <v>31.61</v>
      </c>
      <c r="G1777" s="5" t="n">
        <f aca="false">LEN(A1777)</f>
        <v>9</v>
      </c>
    </row>
    <row r="1778" customFormat="false" ht="15" hidden="false" customHeight="false" outlineLevel="0" collapsed="false">
      <c r="A1778" s="33" t="s">
        <v>3573</v>
      </c>
      <c r="B1778" s="34" t="s">
        <v>3574</v>
      </c>
      <c r="C1778" s="35" t="s">
        <v>21</v>
      </c>
      <c r="D1778" s="36" t="n">
        <v>28.87</v>
      </c>
      <c r="E1778" s="36" t="n">
        <v>3.11</v>
      </c>
      <c r="F1778" s="36" t="n">
        <v>31.98</v>
      </c>
      <c r="G1778" s="5" t="n">
        <f aca="false">LEN(A1778)</f>
        <v>9</v>
      </c>
    </row>
    <row r="1779" customFormat="false" ht="15" hidden="false" customHeight="false" outlineLevel="0" collapsed="false">
      <c r="A1779" s="33" t="s">
        <v>3575</v>
      </c>
      <c r="B1779" s="34" t="s">
        <v>3576</v>
      </c>
      <c r="C1779" s="35" t="s">
        <v>21</v>
      </c>
      <c r="D1779" s="36" t="n">
        <v>39.69</v>
      </c>
      <c r="E1779" s="36" t="n">
        <v>3.11</v>
      </c>
      <c r="F1779" s="36" t="n">
        <v>42.8</v>
      </c>
      <c r="G1779" s="5" t="n">
        <f aca="false">LEN(A1779)</f>
        <v>9</v>
      </c>
    </row>
    <row r="1780" customFormat="false" ht="15" hidden="false" customHeight="false" outlineLevel="0" collapsed="false">
      <c r="A1780" s="29" t="s">
        <v>3577</v>
      </c>
      <c r="B1780" s="30" t="s">
        <v>3578</v>
      </c>
      <c r="C1780" s="31"/>
      <c r="D1780" s="32"/>
      <c r="E1780" s="32"/>
      <c r="F1780" s="32"/>
      <c r="G1780" s="5" t="n">
        <f aca="false">LEN(A1780)</f>
        <v>5</v>
      </c>
    </row>
    <row r="1781" customFormat="false" ht="15" hidden="false" customHeight="false" outlineLevel="0" collapsed="false">
      <c r="A1781" s="33" t="s">
        <v>3579</v>
      </c>
      <c r="B1781" s="34" t="s">
        <v>3580</v>
      </c>
      <c r="C1781" s="35" t="s">
        <v>21</v>
      </c>
      <c r="D1781" s="36" t="n">
        <v>64.22</v>
      </c>
      <c r="E1781" s="36" t="n">
        <v>26.93</v>
      </c>
      <c r="F1781" s="36" t="n">
        <v>91.15</v>
      </c>
      <c r="G1781" s="5" t="n">
        <f aca="false">LEN(A1781)</f>
        <v>9</v>
      </c>
    </row>
    <row r="1782" customFormat="false" ht="15" hidden="false" customHeight="false" outlineLevel="0" collapsed="false">
      <c r="A1782" s="33" t="s">
        <v>3581</v>
      </c>
      <c r="B1782" s="34" t="s">
        <v>3582</v>
      </c>
      <c r="C1782" s="35" t="s">
        <v>21</v>
      </c>
      <c r="D1782" s="36" t="n">
        <v>74.3</v>
      </c>
      <c r="E1782" s="36" t="n">
        <v>26.93</v>
      </c>
      <c r="F1782" s="36" t="n">
        <v>101.23</v>
      </c>
      <c r="G1782" s="5" t="n">
        <f aca="false">LEN(A1782)</f>
        <v>9</v>
      </c>
    </row>
    <row r="1783" customFormat="false" ht="15" hidden="false" customHeight="false" outlineLevel="0" collapsed="false">
      <c r="A1783" s="33" t="s">
        <v>3583</v>
      </c>
      <c r="B1783" s="34" t="s">
        <v>3584</v>
      </c>
      <c r="C1783" s="35" t="s">
        <v>21</v>
      </c>
      <c r="D1783" s="36" t="n">
        <v>93.1</v>
      </c>
      <c r="E1783" s="36" t="n">
        <v>26.93</v>
      </c>
      <c r="F1783" s="36" t="n">
        <v>120.03</v>
      </c>
      <c r="G1783" s="5" t="n">
        <f aca="false">LEN(A1783)</f>
        <v>9</v>
      </c>
    </row>
    <row r="1784" customFormat="false" ht="15" hidden="false" customHeight="false" outlineLevel="0" collapsed="false">
      <c r="A1784" s="33" t="s">
        <v>3585</v>
      </c>
      <c r="B1784" s="34" t="s">
        <v>3586</v>
      </c>
      <c r="C1784" s="35" t="s">
        <v>21</v>
      </c>
      <c r="D1784" s="36" t="n">
        <v>171.3</v>
      </c>
      <c r="E1784" s="36" t="n">
        <v>3.04</v>
      </c>
      <c r="F1784" s="36" t="n">
        <v>174.34</v>
      </c>
      <c r="G1784" s="5" t="n">
        <f aca="false">LEN(A1784)</f>
        <v>9</v>
      </c>
    </row>
    <row r="1785" customFormat="false" ht="15" hidden="false" customHeight="false" outlineLevel="0" collapsed="false">
      <c r="A1785" s="33" t="s">
        <v>3587</v>
      </c>
      <c r="B1785" s="34" t="s">
        <v>3588</v>
      </c>
      <c r="C1785" s="35" t="s">
        <v>21</v>
      </c>
      <c r="D1785" s="36" t="n">
        <v>90.84</v>
      </c>
      <c r="E1785" s="36" t="n">
        <v>3.04</v>
      </c>
      <c r="F1785" s="36" t="n">
        <v>93.88</v>
      </c>
      <c r="G1785" s="5" t="n">
        <f aca="false">LEN(A1785)</f>
        <v>9</v>
      </c>
    </row>
    <row r="1786" customFormat="false" ht="15" hidden="false" customHeight="false" outlineLevel="0" collapsed="false">
      <c r="A1786" s="33" t="s">
        <v>3589</v>
      </c>
      <c r="B1786" s="34" t="s">
        <v>3590</v>
      </c>
      <c r="C1786" s="35" t="s">
        <v>21</v>
      </c>
      <c r="D1786" s="36" t="n">
        <v>101.71</v>
      </c>
      <c r="E1786" s="36" t="n">
        <v>26.93</v>
      </c>
      <c r="F1786" s="36" t="n">
        <v>128.64</v>
      </c>
      <c r="G1786" s="5" t="n">
        <f aca="false">LEN(A1786)</f>
        <v>9</v>
      </c>
    </row>
    <row r="1787" customFormat="false" ht="15" hidden="false" customHeight="false" outlineLevel="0" collapsed="false">
      <c r="A1787" s="33" t="s">
        <v>3591</v>
      </c>
      <c r="B1787" s="34" t="s">
        <v>3592</v>
      </c>
      <c r="C1787" s="35" t="s">
        <v>21</v>
      </c>
      <c r="D1787" s="36" t="n">
        <v>245.18</v>
      </c>
      <c r="E1787" s="36" t="n">
        <v>26.93</v>
      </c>
      <c r="F1787" s="36" t="n">
        <v>272.11</v>
      </c>
      <c r="G1787" s="5" t="n">
        <f aca="false">LEN(A1787)</f>
        <v>9</v>
      </c>
    </row>
    <row r="1788" customFormat="false" ht="30" hidden="false" customHeight="false" outlineLevel="0" collapsed="false">
      <c r="A1788" s="33" t="s">
        <v>3593</v>
      </c>
      <c r="B1788" s="34" t="s">
        <v>3594</v>
      </c>
      <c r="C1788" s="35" t="s">
        <v>21</v>
      </c>
      <c r="D1788" s="36" t="n">
        <v>43.54</v>
      </c>
      <c r="E1788" s="36" t="n">
        <v>26.93</v>
      </c>
      <c r="F1788" s="36" t="n">
        <v>70.47</v>
      </c>
      <c r="G1788" s="5" t="n">
        <f aca="false">LEN(A1788)</f>
        <v>9</v>
      </c>
    </row>
    <row r="1789" customFormat="false" ht="15" hidden="false" customHeight="false" outlineLevel="0" collapsed="false">
      <c r="A1789" s="29" t="s">
        <v>3595</v>
      </c>
      <c r="B1789" s="30" t="s">
        <v>3596</v>
      </c>
      <c r="C1789" s="31"/>
      <c r="D1789" s="32"/>
      <c r="E1789" s="32"/>
      <c r="F1789" s="32"/>
      <c r="G1789" s="5" t="n">
        <f aca="false">LEN(A1789)</f>
        <v>5</v>
      </c>
    </row>
    <row r="1790" customFormat="false" ht="15" hidden="false" customHeight="false" outlineLevel="0" collapsed="false">
      <c r="A1790" s="33" t="s">
        <v>3597</v>
      </c>
      <c r="B1790" s="34" t="s">
        <v>3598</v>
      </c>
      <c r="C1790" s="35" t="s">
        <v>129</v>
      </c>
      <c r="D1790" s="36" t="n">
        <v>27.69</v>
      </c>
      <c r="E1790" s="36" t="n">
        <v>26.93</v>
      </c>
      <c r="F1790" s="36" t="n">
        <v>54.62</v>
      </c>
      <c r="G1790" s="5" t="n">
        <f aca="false">LEN(A1790)</f>
        <v>9</v>
      </c>
    </row>
    <row r="1791" customFormat="false" ht="30" hidden="false" customHeight="false" outlineLevel="0" collapsed="false">
      <c r="A1791" s="33" t="s">
        <v>3599</v>
      </c>
      <c r="B1791" s="34" t="s">
        <v>3600</v>
      </c>
      <c r="C1791" s="35" t="s">
        <v>129</v>
      </c>
      <c r="D1791" s="36" t="n">
        <v>36.7</v>
      </c>
      <c r="E1791" s="36" t="n">
        <v>26.93</v>
      </c>
      <c r="F1791" s="36" t="n">
        <v>63.63</v>
      </c>
      <c r="G1791" s="5" t="n">
        <f aca="false">LEN(A1791)</f>
        <v>9</v>
      </c>
    </row>
    <row r="1792" customFormat="false" ht="30" hidden="false" customHeight="false" outlineLevel="0" collapsed="false">
      <c r="A1792" s="33" t="s">
        <v>3601</v>
      </c>
      <c r="B1792" s="34" t="s">
        <v>3602</v>
      </c>
      <c r="C1792" s="35" t="s">
        <v>129</v>
      </c>
      <c r="D1792" s="36" t="n">
        <v>43.09</v>
      </c>
      <c r="E1792" s="36" t="n">
        <v>26.93</v>
      </c>
      <c r="F1792" s="36" t="n">
        <v>70.02</v>
      </c>
      <c r="G1792" s="5" t="n">
        <f aca="false">LEN(A1792)</f>
        <v>9</v>
      </c>
    </row>
    <row r="1793" customFormat="false" ht="30" hidden="false" customHeight="false" outlineLevel="0" collapsed="false">
      <c r="A1793" s="33" t="s">
        <v>3603</v>
      </c>
      <c r="B1793" s="34" t="s">
        <v>3604</v>
      </c>
      <c r="C1793" s="35" t="s">
        <v>129</v>
      </c>
      <c r="D1793" s="36" t="n">
        <v>171.97</v>
      </c>
      <c r="E1793" s="36" t="n">
        <v>43.45</v>
      </c>
      <c r="F1793" s="36" t="n">
        <v>215.42</v>
      </c>
      <c r="G1793" s="5" t="n">
        <f aca="false">LEN(A1793)</f>
        <v>9</v>
      </c>
    </row>
    <row r="1794" customFormat="false" ht="30" hidden="false" customHeight="false" outlineLevel="0" collapsed="false">
      <c r="A1794" s="33" t="s">
        <v>3605</v>
      </c>
      <c r="B1794" s="34" t="s">
        <v>3606</v>
      </c>
      <c r="C1794" s="35" t="s">
        <v>73</v>
      </c>
      <c r="D1794" s="36" t="n">
        <v>199.97</v>
      </c>
      <c r="E1794" s="36"/>
      <c r="F1794" s="36" t="n">
        <v>199.97</v>
      </c>
      <c r="G1794" s="5" t="n">
        <f aca="false">LEN(A1794)</f>
        <v>9</v>
      </c>
    </row>
    <row r="1795" customFormat="false" ht="30" hidden="false" customHeight="false" outlineLevel="0" collapsed="false">
      <c r="A1795" s="33" t="s">
        <v>3607</v>
      </c>
      <c r="B1795" s="34" t="s">
        <v>3608</v>
      </c>
      <c r="C1795" s="35" t="s">
        <v>73</v>
      </c>
      <c r="D1795" s="36" t="n">
        <v>198.12</v>
      </c>
      <c r="E1795" s="36"/>
      <c r="F1795" s="36" t="n">
        <v>198.12</v>
      </c>
      <c r="G1795" s="5" t="n">
        <f aca="false">LEN(A1795)</f>
        <v>9</v>
      </c>
    </row>
    <row r="1796" customFormat="false" ht="30" hidden="false" customHeight="false" outlineLevel="0" collapsed="false">
      <c r="A1796" s="33" t="s">
        <v>3609</v>
      </c>
      <c r="B1796" s="34" t="s">
        <v>3610</v>
      </c>
      <c r="C1796" s="35" t="s">
        <v>73</v>
      </c>
      <c r="D1796" s="36" t="n">
        <v>185.13</v>
      </c>
      <c r="E1796" s="36"/>
      <c r="F1796" s="36" t="n">
        <v>185.13</v>
      </c>
      <c r="G1796" s="5" t="n">
        <f aca="false">LEN(A1796)</f>
        <v>9</v>
      </c>
    </row>
    <row r="1797" customFormat="false" ht="30" hidden="false" customHeight="false" outlineLevel="0" collapsed="false">
      <c r="A1797" s="33" t="s">
        <v>3611</v>
      </c>
      <c r="B1797" s="34" t="s">
        <v>3612</v>
      </c>
      <c r="C1797" s="35" t="s">
        <v>129</v>
      </c>
      <c r="D1797" s="36" t="n">
        <v>34.88</v>
      </c>
      <c r="E1797" s="36"/>
      <c r="F1797" s="36" t="n">
        <v>34.88</v>
      </c>
      <c r="G1797" s="5" t="n">
        <f aca="false">LEN(A1797)</f>
        <v>9</v>
      </c>
    </row>
    <row r="1798" customFormat="false" ht="45" hidden="false" customHeight="false" outlineLevel="0" collapsed="false">
      <c r="A1798" s="33" t="s">
        <v>3613</v>
      </c>
      <c r="B1798" s="34" t="s">
        <v>3614</v>
      </c>
      <c r="C1798" s="35" t="s">
        <v>73</v>
      </c>
      <c r="D1798" s="36" t="n">
        <v>203.13</v>
      </c>
      <c r="E1798" s="36"/>
      <c r="F1798" s="36" t="n">
        <v>203.13</v>
      </c>
      <c r="G1798" s="5" t="n">
        <f aca="false">LEN(A1798)</f>
        <v>9</v>
      </c>
    </row>
    <row r="1799" customFormat="false" ht="30" hidden="false" customHeight="false" outlineLevel="0" collapsed="false">
      <c r="A1799" s="33" t="s">
        <v>3615</v>
      </c>
      <c r="B1799" s="34" t="s">
        <v>3616</v>
      </c>
      <c r="C1799" s="35" t="s">
        <v>73</v>
      </c>
      <c r="D1799" s="36" t="n">
        <v>376.06</v>
      </c>
      <c r="E1799" s="36" t="n">
        <v>55.88</v>
      </c>
      <c r="F1799" s="36" t="n">
        <v>431.94</v>
      </c>
      <c r="G1799" s="5" t="n">
        <f aca="false">LEN(A1799)</f>
        <v>9</v>
      </c>
    </row>
    <row r="1800" customFormat="false" ht="30" hidden="false" customHeight="false" outlineLevel="0" collapsed="false">
      <c r="A1800" s="33" t="s">
        <v>3617</v>
      </c>
      <c r="B1800" s="34" t="s">
        <v>3618</v>
      </c>
      <c r="C1800" s="35" t="s">
        <v>73</v>
      </c>
      <c r="D1800" s="36" t="n">
        <v>193.02</v>
      </c>
      <c r="E1800" s="36"/>
      <c r="F1800" s="36" t="n">
        <v>193.02</v>
      </c>
      <c r="G1800" s="5" t="n">
        <f aca="false">LEN(A1800)</f>
        <v>9</v>
      </c>
    </row>
    <row r="1801" customFormat="false" ht="30" hidden="false" customHeight="false" outlineLevel="0" collapsed="false">
      <c r="A1801" s="33" t="s">
        <v>3619</v>
      </c>
      <c r="B1801" s="34" t="s">
        <v>3620</v>
      </c>
      <c r="C1801" s="35" t="s">
        <v>73</v>
      </c>
      <c r="D1801" s="36" t="n">
        <v>1811.38</v>
      </c>
      <c r="E1801" s="36" t="n">
        <v>83.42</v>
      </c>
      <c r="F1801" s="36" t="n">
        <v>1894.8</v>
      </c>
      <c r="G1801" s="5" t="n">
        <f aca="false">LEN(A1801)</f>
        <v>9</v>
      </c>
    </row>
    <row r="1802" customFormat="false" ht="30" hidden="false" customHeight="false" outlineLevel="0" collapsed="false">
      <c r="A1802" s="33" t="s">
        <v>3621</v>
      </c>
      <c r="B1802" s="34" t="s">
        <v>3622</v>
      </c>
      <c r="C1802" s="35" t="s">
        <v>73</v>
      </c>
      <c r="D1802" s="36" t="n">
        <v>1319.27</v>
      </c>
      <c r="E1802" s="36" t="n">
        <v>83.42</v>
      </c>
      <c r="F1802" s="36" t="n">
        <v>1402.69</v>
      </c>
      <c r="G1802" s="5" t="n">
        <f aca="false">LEN(A1802)</f>
        <v>9</v>
      </c>
    </row>
    <row r="1803" customFormat="false" ht="15" hidden="false" customHeight="false" outlineLevel="0" collapsed="false">
      <c r="A1803" s="33" t="s">
        <v>3623</v>
      </c>
      <c r="B1803" s="34" t="s">
        <v>3624</v>
      </c>
      <c r="C1803" s="35" t="s">
        <v>73</v>
      </c>
      <c r="D1803" s="36" t="n">
        <v>466.98</v>
      </c>
      <c r="E1803" s="36" t="n">
        <v>33.04</v>
      </c>
      <c r="F1803" s="36" t="n">
        <v>500.02</v>
      </c>
      <c r="G1803" s="5" t="n">
        <f aca="false">LEN(A1803)</f>
        <v>9</v>
      </c>
    </row>
    <row r="1804" customFormat="false" ht="15" hidden="false" customHeight="false" outlineLevel="0" collapsed="false">
      <c r="A1804" s="33" t="s">
        <v>3625</v>
      </c>
      <c r="B1804" s="34" t="s">
        <v>3626</v>
      </c>
      <c r="C1804" s="35" t="s">
        <v>73</v>
      </c>
      <c r="D1804" s="36" t="n">
        <v>653.57</v>
      </c>
      <c r="E1804" s="36" t="n">
        <v>28.27</v>
      </c>
      <c r="F1804" s="36" t="n">
        <v>681.84</v>
      </c>
      <c r="G1804" s="5" t="n">
        <f aca="false">LEN(A1804)</f>
        <v>9</v>
      </c>
    </row>
    <row r="1805" customFormat="false" ht="15" hidden="false" customHeight="false" outlineLevel="0" collapsed="false">
      <c r="A1805" s="33" t="s">
        <v>3627</v>
      </c>
      <c r="B1805" s="34" t="s">
        <v>3628</v>
      </c>
      <c r="C1805" s="35" t="s">
        <v>73</v>
      </c>
      <c r="D1805" s="36" t="n">
        <v>1801.01</v>
      </c>
      <c r="E1805" s="36" t="n">
        <v>67.21</v>
      </c>
      <c r="F1805" s="36" t="n">
        <v>1868.22</v>
      </c>
      <c r="G1805" s="5" t="n">
        <f aca="false">LEN(A1805)</f>
        <v>9</v>
      </c>
    </row>
    <row r="1806" customFormat="false" ht="15" hidden="false" customHeight="false" outlineLevel="0" collapsed="false">
      <c r="A1806" s="33" t="s">
        <v>3629</v>
      </c>
      <c r="B1806" s="34" t="s">
        <v>3630</v>
      </c>
      <c r="C1806" s="35" t="s">
        <v>73</v>
      </c>
      <c r="D1806" s="36" t="n">
        <v>134.58</v>
      </c>
      <c r="E1806" s="36" t="n">
        <v>83.23</v>
      </c>
      <c r="F1806" s="36" t="n">
        <v>217.81</v>
      </c>
      <c r="G1806" s="5" t="n">
        <f aca="false">LEN(A1806)</f>
        <v>9</v>
      </c>
    </row>
    <row r="1807" customFormat="false" ht="15" hidden="false" customHeight="false" outlineLevel="0" collapsed="false">
      <c r="A1807" s="33" t="s">
        <v>3631</v>
      </c>
      <c r="B1807" s="34" t="s">
        <v>3632</v>
      </c>
      <c r="C1807" s="35" t="s">
        <v>129</v>
      </c>
      <c r="D1807" s="36" t="n">
        <v>130.06</v>
      </c>
      <c r="E1807" s="36" t="n">
        <v>43.5</v>
      </c>
      <c r="F1807" s="36" t="n">
        <v>173.56</v>
      </c>
      <c r="G1807" s="5" t="n">
        <f aca="false">LEN(A1807)</f>
        <v>9</v>
      </c>
    </row>
    <row r="1808" customFormat="false" ht="15" hidden="false" customHeight="false" outlineLevel="0" collapsed="false">
      <c r="A1808" s="29" t="s">
        <v>3633</v>
      </c>
      <c r="B1808" s="30" t="s">
        <v>3634</v>
      </c>
      <c r="C1808" s="31"/>
      <c r="D1808" s="32"/>
      <c r="E1808" s="32"/>
      <c r="F1808" s="32"/>
      <c r="G1808" s="5" t="n">
        <f aca="false">LEN(A1808)</f>
        <v>5</v>
      </c>
    </row>
    <row r="1809" customFormat="false" ht="30" hidden="false" customHeight="false" outlineLevel="0" collapsed="false">
      <c r="A1809" s="33" t="s">
        <v>3635</v>
      </c>
      <c r="B1809" s="34" t="s">
        <v>3636</v>
      </c>
      <c r="C1809" s="35" t="s">
        <v>21</v>
      </c>
      <c r="D1809" s="36" t="n">
        <v>121.19</v>
      </c>
      <c r="E1809" s="36" t="n">
        <v>132.86</v>
      </c>
      <c r="F1809" s="36" t="n">
        <v>254.05</v>
      </c>
      <c r="G1809" s="5" t="n">
        <f aca="false">LEN(A1809)</f>
        <v>9</v>
      </c>
    </row>
    <row r="1810" customFormat="false" ht="30" hidden="false" customHeight="false" outlineLevel="0" collapsed="false">
      <c r="A1810" s="33" t="s">
        <v>3637</v>
      </c>
      <c r="B1810" s="34" t="s">
        <v>3638</v>
      </c>
      <c r="C1810" s="35" t="s">
        <v>21</v>
      </c>
      <c r="D1810" s="36" t="n">
        <v>507.33</v>
      </c>
      <c r="E1810" s="36" t="n">
        <v>165.22</v>
      </c>
      <c r="F1810" s="36" t="n">
        <v>672.55</v>
      </c>
      <c r="G1810" s="5" t="n">
        <f aca="false">LEN(A1810)</f>
        <v>9</v>
      </c>
    </row>
    <row r="1811" customFormat="false" ht="30" hidden="false" customHeight="false" outlineLevel="0" collapsed="false">
      <c r="A1811" s="33" t="s">
        <v>3639</v>
      </c>
      <c r="B1811" s="34" t="s">
        <v>3640</v>
      </c>
      <c r="C1811" s="35" t="s">
        <v>21</v>
      </c>
      <c r="D1811" s="36" t="n">
        <v>1513</v>
      </c>
      <c r="E1811" s="36" t="n">
        <v>298.08</v>
      </c>
      <c r="F1811" s="36" t="n">
        <v>1811.08</v>
      </c>
      <c r="G1811" s="5" t="n">
        <f aca="false">LEN(A1811)</f>
        <v>9</v>
      </c>
    </row>
    <row r="1812" customFormat="false" ht="30" hidden="false" customHeight="false" outlineLevel="0" collapsed="false">
      <c r="A1812" s="33" t="s">
        <v>3641</v>
      </c>
      <c r="B1812" s="34" t="s">
        <v>3642</v>
      </c>
      <c r="C1812" s="35" t="s">
        <v>21</v>
      </c>
      <c r="D1812" s="36" t="n">
        <v>2105.45</v>
      </c>
      <c r="E1812" s="36" t="n">
        <v>799.44</v>
      </c>
      <c r="F1812" s="36" t="n">
        <v>2904.89</v>
      </c>
      <c r="G1812" s="5" t="n">
        <f aca="false">LEN(A1812)</f>
        <v>9</v>
      </c>
    </row>
    <row r="1813" customFormat="false" ht="30" hidden="false" customHeight="false" outlineLevel="0" collapsed="false">
      <c r="A1813" s="33" t="s">
        <v>3643</v>
      </c>
      <c r="B1813" s="34" t="s">
        <v>3644</v>
      </c>
      <c r="C1813" s="35" t="s">
        <v>21</v>
      </c>
      <c r="D1813" s="36" t="n">
        <v>4080.76</v>
      </c>
      <c r="E1813" s="36" t="n">
        <v>1598.88</v>
      </c>
      <c r="F1813" s="36" t="n">
        <v>5679.64</v>
      </c>
      <c r="G1813" s="5" t="n">
        <f aca="false">LEN(A1813)</f>
        <v>9</v>
      </c>
    </row>
    <row r="1814" customFormat="false" ht="30" hidden="false" customHeight="false" outlineLevel="0" collapsed="false">
      <c r="A1814" s="33" t="s">
        <v>3645</v>
      </c>
      <c r="B1814" s="34" t="s">
        <v>3646</v>
      </c>
      <c r="C1814" s="35" t="s">
        <v>21</v>
      </c>
      <c r="D1814" s="36" t="n">
        <v>5998.39</v>
      </c>
      <c r="E1814" s="36" t="n">
        <v>1862.32</v>
      </c>
      <c r="F1814" s="36" t="n">
        <v>7860.71</v>
      </c>
      <c r="G1814" s="5" t="n">
        <f aca="false">LEN(A1814)</f>
        <v>9</v>
      </c>
    </row>
    <row r="1815" customFormat="false" ht="15" hidden="false" customHeight="false" outlineLevel="0" collapsed="false">
      <c r="A1815" s="29" t="s">
        <v>3647</v>
      </c>
      <c r="B1815" s="30" t="s">
        <v>3648</v>
      </c>
      <c r="C1815" s="31"/>
      <c r="D1815" s="32"/>
      <c r="E1815" s="32"/>
      <c r="F1815" s="32"/>
      <c r="G1815" s="5" t="n">
        <f aca="false">LEN(A1815)</f>
        <v>5</v>
      </c>
    </row>
    <row r="1816" customFormat="false" ht="30" hidden="false" customHeight="false" outlineLevel="0" collapsed="false">
      <c r="A1816" s="33" t="s">
        <v>3649</v>
      </c>
      <c r="B1816" s="34" t="s">
        <v>3650</v>
      </c>
      <c r="C1816" s="35" t="s">
        <v>73</v>
      </c>
      <c r="D1816" s="36" t="n">
        <v>9.91</v>
      </c>
      <c r="E1816" s="36" t="n">
        <v>6.66</v>
      </c>
      <c r="F1816" s="36" t="n">
        <v>16.57</v>
      </c>
      <c r="G1816" s="5" t="n">
        <f aca="false">LEN(A1816)</f>
        <v>9</v>
      </c>
    </row>
    <row r="1817" customFormat="false" ht="30" hidden="false" customHeight="false" outlineLevel="0" collapsed="false">
      <c r="A1817" s="33" t="s">
        <v>3651</v>
      </c>
      <c r="B1817" s="34" t="s">
        <v>3652</v>
      </c>
      <c r="C1817" s="35" t="s">
        <v>73</v>
      </c>
      <c r="D1817" s="36" t="n">
        <v>78.35</v>
      </c>
      <c r="E1817" s="36" t="n">
        <v>9.18</v>
      </c>
      <c r="F1817" s="36" t="n">
        <v>87.53</v>
      </c>
      <c r="G1817" s="5" t="n">
        <f aca="false">LEN(A1817)</f>
        <v>9</v>
      </c>
    </row>
    <row r="1818" customFormat="false" ht="30" hidden="false" customHeight="false" outlineLevel="0" collapsed="false">
      <c r="A1818" s="33" t="s">
        <v>3653</v>
      </c>
      <c r="B1818" s="34" t="s">
        <v>3654</v>
      </c>
      <c r="C1818" s="35" t="s">
        <v>129</v>
      </c>
      <c r="D1818" s="36" t="n">
        <v>13.94</v>
      </c>
      <c r="E1818" s="36"/>
      <c r="F1818" s="36" t="n">
        <v>13.94</v>
      </c>
      <c r="G1818" s="5" t="n">
        <f aca="false">LEN(A1818)</f>
        <v>9</v>
      </c>
    </row>
    <row r="1819" customFormat="false" ht="15" hidden="false" customHeight="false" outlineLevel="0" collapsed="false">
      <c r="A1819" s="33" t="s">
        <v>3655</v>
      </c>
      <c r="B1819" s="34" t="s">
        <v>3656</v>
      </c>
      <c r="C1819" s="35" t="s">
        <v>73</v>
      </c>
      <c r="D1819" s="36" t="n">
        <v>2.03</v>
      </c>
      <c r="E1819" s="36" t="n">
        <v>13.91</v>
      </c>
      <c r="F1819" s="36" t="n">
        <v>15.94</v>
      </c>
      <c r="G1819" s="5" t="n">
        <f aca="false">LEN(A1819)</f>
        <v>9</v>
      </c>
    </row>
    <row r="1820" customFormat="false" ht="15" hidden="false" customHeight="false" outlineLevel="0" collapsed="false">
      <c r="A1820" s="33" t="s">
        <v>3657</v>
      </c>
      <c r="B1820" s="34" t="s">
        <v>3658</v>
      </c>
      <c r="C1820" s="35" t="s">
        <v>73</v>
      </c>
      <c r="D1820" s="36" t="n">
        <v>2.1</v>
      </c>
      <c r="E1820" s="36" t="n">
        <v>18.63</v>
      </c>
      <c r="F1820" s="36" t="n">
        <v>20.73</v>
      </c>
      <c r="G1820" s="5" t="n">
        <f aca="false">LEN(A1820)</f>
        <v>9</v>
      </c>
    </row>
    <row r="1821" customFormat="false" ht="30" hidden="false" customHeight="false" outlineLevel="0" collapsed="false">
      <c r="A1821" s="33" t="s">
        <v>3659</v>
      </c>
      <c r="B1821" s="34" t="s">
        <v>3660</v>
      </c>
      <c r="C1821" s="35" t="s">
        <v>21</v>
      </c>
      <c r="D1821" s="36" t="n">
        <v>494.87</v>
      </c>
      <c r="E1821" s="36" t="n">
        <v>151.85</v>
      </c>
      <c r="F1821" s="36" t="n">
        <v>646.72</v>
      </c>
      <c r="G1821" s="5" t="n">
        <f aca="false">LEN(A1821)</f>
        <v>9</v>
      </c>
    </row>
    <row r="1822" customFormat="false" ht="15" hidden="false" customHeight="false" outlineLevel="0" collapsed="false">
      <c r="A1822" s="33" t="s">
        <v>3661</v>
      </c>
      <c r="B1822" s="34" t="s">
        <v>3662</v>
      </c>
      <c r="C1822" s="35" t="s">
        <v>73</v>
      </c>
      <c r="D1822" s="36" t="n">
        <v>802.27</v>
      </c>
      <c r="E1822" s="36" t="n">
        <v>18.56</v>
      </c>
      <c r="F1822" s="36" t="n">
        <v>820.83</v>
      </c>
      <c r="G1822" s="5" t="n">
        <f aca="false">LEN(A1822)</f>
        <v>9</v>
      </c>
    </row>
    <row r="1823" customFormat="false" ht="15" hidden="false" customHeight="false" outlineLevel="0" collapsed="false">
      <c r="A1823" s="29" t="s">
        <v>3663</v>
      </c>
      <c r="B1823" s="30" t="s">
        <v>3664</v>
      </c>
      <c r="C1823" s="31"/>
      <c r="D1823" s="32"/>
      <c r="E1823" s="32"/>
      <c r="F1823" s="32"/>
      <c r="G1823" s="5" t="n">
        <f aca="false">LEN(A1823)</f>
        <v>2</v>
      </c>
    </row>
    <row r="1824" customFormat="false" ht="15" hidden="false" customHeight="false" outlineLevel="0" collapsed="false">
      <c r="A1824" s="29" t="s">
        <v>3665</v>
      </c>
      <c r="B1824" s="30" t="s">
        <v>3666</v>
      </c>
      <c r="C1824" s="31"/>
      <c r="D1824" s="32"/>
      <c r="E1824" s="32"/>
      <c r="F1824" s="32"/>
      <c r="G1824" s="5" t="n">
        <f aca="false">LEN(A1824)</f>
        <v>5</v>
      </c>
    </row>
    <row r="1825" customFormat="false" ht="15" hidden="false" customHeight="false" outlineLevel="0" collapsed="false">
      <c r="A1825" s="33" t="s">
        <v>3667</v>
      </c>
      <c r="B1825" s="34" t="s">
        <v>3668</v>
      </c>
      <c r="C1825" s="35" t="s">
        <v>73</v>
      </c>
      <c r="D1825" s="36" t="n">
        <v>51.29</v>
      </c>
      <c r="E1825" s="36" t="n">
        <v>5.56</v>
      </c>
      <c r="F1825" s="36" t="n">
        <v>56.85</v>
      </c>
      <c r="G1825" s="5" t="n">
        <f aca="false">LEN(A1825)</f>
        <v>9</v>
      </c>
    </row>
    <row r="1826" customFormat="false" ht="15" hidden="false" customHeight="false" outlineLevel="0" collapsed="false">
      <c r="A1826" s="33" t="s">
        <v>3669</v>
      </c>
      <c r="B1826" s="34" t="s">
        <v>3670</v>
      </c>
      <c r="C1826" s="35" t="s">
        <v>332</v>
      </c>
      <c r="D1826" s="36" t="n">
        <v>1305.27</v>
      </c>
      <c r="E1826" s="36" t="n">
        <v>133.6</v>
      </c>
      <c r="F1826" s="36" t="n">
        <v>1438.87</v>
      </c>
      <c r="G1826" s="5" t="n">
        <f aca="false">LEN(A1826)</f>
        <v>9</v>
      </c>
    </row>
    <row r="1827" customFormat="false" ht="15" hidden="false" customHeight="false" outlineLevel="0" collapsed="false">
      <c r="A1827" s="33" t="s">
        <v>3671</v>
      </c>
      <c r="B1827" s="34" t="s">
        <v>3672</v>
      </c>
      <c r="C1827" s="35" t="s">
        <v>21</v>
      </c>
      <c r="D1827" s="36" t="n">
        <v>2066.67</v>
      </c>
      <c r="E1827" s="36" t="n">
        <v>1682.79</v>
      </c>
      <c r="F1827" s="36" t="n">
        <v>3749.46</v>
      </c>
      <c r="G1827" s="5" t="n">
        <f aca="false">LEN(A1827)</f>
        <v>9</v>
      </c>
    </row>
    <row r="1828" customFormat="false" ht="15" hidden="false" customHeight="false" outlineLevel="0" collapsed="false">
      <c r="A1828" s="33" t="s">
        <v>3673</v>
      </c>
      <c r="B1828" s="34" t="s">
        <v>3674</v>
      </c>
      <c r="C1828" s="35" t="s">
        <v>332</v>
      </c>
      <c r="D1828" s="36" t="n">
        <v>1650.14</v>
      </c>
      <c r="E1828" s="36" t="n">
        <v>133.6</v>
      </c>
      <c r="F1828" s="36" t="n">
        <v>1783.74</v>
      </c>
      <c r="G1828" s="5" t="n">
        <f aca="false">LEN(A1828)</f>
        <v>9</v>
      </c>
    </row>
    <row r="1829" customFormat="false" ht="30" hidden="false" customHeight="false" outlineLevel="0" collapsed="false">
      <c r="A1829" s="33" t="s">
        <v>3675</v>
      </c>
      <c r="B1829" s="34" t="s">
        <v>3676</v>
      </c>
      <c r="C1829" s="35" t="s">
        <v>73</v>
      </c>
      <c r="D1829" s="36" t="n">
        <v>127.61</v>
      </c>
      <c r="E1829" s="36" t="n">
        <v>27.53</v>
      </c>
      <c r="F1829" s="36" t="n">
        <v>155.14</v>
      </c>
      <c r="G1829" s="5" t="n">
        <f aca="false">LEN(A1829)</f>
        <v>9</v>
      </c>
    </row>
    <row r="1830" customFormat="false" ht="15" hidden="false" customHeight="false" outlineLevel="0" collapsed="false">
      <c r="A1830" s="29" t="s">
        <v>3677</v>
      </c>
      <c r="B1830" s="30" t="s">
        <v>3678</v>
      </c>
      <c r="C1830" s="31"/>
      <c r="D1830" s="32"/>
      <c r="E1830" s="32"/>
      <c r="F1830" s="32"/>
      <c r="G1830" s="5" t="n">
        <f aca="false">LEN(A1830)</f>
        <v>5</v>
      </c>
    </row>
    <row r="1831" customFormat="false" ht="30" hidden="false" customHeight="false" outlineLevel="0" collapsed="false">
      <c r="A1831" s="33" t="s">
        <v>3679</v>
      </c>
      <c r="B1831" s="34" t="s">
        <v>3680</v>
      </c>
      <c r="C1831" s="35" t="s">
        <v>21</v>
      </c>
      <c r="D1831" s="36" t="n">
        <v>3654.63</v>
      </c>
      <c r="E1831" s="36" t="n">
        <v>81</v>
      </c>
      <c r="F1831" s="36" t="n">
        <v>3735.63</v>
      </c>
      <c r="G1831" s="5" t="n">
        <f aca="false">LEN(A1831)</f>
        <v>9</v>
      </c>
    </row>
    <row r="1832" customFormat="false" ht="15" hidden="false" customHeight="false" outlineLevel="0" collapsed="false">
      <c r="A1832" s="29" t="s">
        <v>3681</v>
      </c>
      <c r="B1832" s="30" t="s">
        <v>3682</v>
      </c>
      <c r="C1832" s="31"/>
      <c r="D1832" s="32"/>
      <c r="E1832" s="32"/>
      <c r="F1832" s="32"/>
      <c r="G1832" s="5" t="n">
        <f aca="false">LEN(A1832)</f>
        <v>5</v>
      </c>
    </row>
    <row r="1833" customFormat="false" ht="15" hidden="false" customHeight="false" outlineLevel="0" collapsed="false">
      <c r="A1833" s="33" t="s">
        <v>3683</v>
      </c>
      <c r="B1833" s="34" t="s">
        <v>3684</v>
      </c>
      <c r="C1833" s="35" t="s">
        <v>129</v>
      </c>
      <c r="D1833" s="36" t="n">
        <v>139.55</v>
      </c>
      <c r="E1833" s="36" t="n">
        <v>80.56</v>
      </c>
      <c r="F1833" s="36" t="n">
        <v>220.11</v>
      </c>
      <c r="G1833" s="5" t="n">
        <f aca="false">LEN(A1833)</f>
        <v>9</v>
      </c>
    </row>
    <row r="1834" customFormat="false" ht="15" hidden="false" customHeight="false" outlineLevel="0" collapsed="false">
      <c r="A1834" s="33" t="s">
        <v>3685</v>
      </c>
      <c r="B1834" s="34" t="s">
        <v>3686</v>
      </c>
      <c r="C1834" s="35" t="s">
        <v>21</v>
      </c>
      <c r="D1834" s="36" t="n">
        <v>437.06</v>
      </c>
      <c r="E1834" s="36" t="n">
        <v>17.95</v>
      </c>
      <c r="F1834" s="36" t="n">
        <v>455.01</v>
      </c>
      <c r="G1834" s="5" t="n">
        <f aca="false">LEN(A1834)</f>
        <v>9</v>
      </c>
    </row>
    <row r="1835" customFormat="false" ht="15" hidden="false" customHeight="false" outlineLevel="0" collapsed="false">
      <c r="A1835" s="33" t="s">
        <v>3687</v>
      </c>
      <c r="B1835" s="34" t="s">
        <v>3688</v>
      </c>
      <c r="C1835" s="35" t="s">
        <v>73</v>
      </c>
      <c r="D1835" s="36" t="n">
        <v>206.55</v>
      </c>
      <c r="E1835" s="36" t="n">
        <v>50.22</v>
      </c>
      <c r="F1835" s="36" t="n">
        <v>256.77</v>
      </c>
      <c r="G1835" s="5" t="n">
        <f aca="false">LEN(A1835)</f>
        <v>9</v>
      </c>
    </row>
    <row r="1836" customFormat="false" ht="30" hidden="false" customHeight="false" outlineLevel="0" collapsed="false">
      <c r="A1836" s="33" t="s">
        <v>3689</v>
      </c>
      <c r="B1836" s="34" t="s">
        <v>3690</v>
      </c>
      <c r="C1836" s="35" t="s">
        <v>21</v>
      </c>
      <c r="D1836" s="36" t="n">
        <v>501.3</v>
      </c>
      <c r="E1836" s="36" t="n">
        <v>25.23</v>
      </c>
      <c r="F1836" s="36" t="n">
        <v>526.53</v>
      </c>
      <c r="G1836" s="5" t="n">
        <f aca="false">LEN(A1836)</f>
        <v>9</v>
      </c>
    </row>
    <row r="1837" customFormat="false" ht="30" hidden="false" customHeight="false" outlineLevel="0" collapsed="false">
      <c r="A1837" s="33" t="s">
        <v>3691</v>
      </c>
      <c r="B1837" s="34" t="s">
        <v>3692</v>
      </c>
      <c r="C1837" s="35" t="s">
        <v>21</v>
      </c>
      <c r="D1837" s="36" t="n">
        <v>704.95</v>
      </c>
      <c r="E1837" s="36" t="n">
        <v>37.85</v>
      </c>
      <c r="F1837" s="36" t="n">
        <v>742.8</v>
      </c>
      <c r="G1837" s="5" t="n">
        <f aca="false">LEN(A1837)</f>
        <v>9</v>
      </c>
    </row>
    <row r="1838" customFormat="false" ht="15" hidden="false" customHeight="false" outlineLevel="0" collapsed="false">
      <c r="A1838" s="29" t="s">
        <v>3693</v>
      </c>
      <c r="B1838" s="30" t="s">
        <v>3694</v>
      </c>
      <c r="C1838" s="31"/>
      <c r="D1838" s="32"/>
      <c r="E1838" s="32"/>
      <c r="F1838" s="32"/>
      <c r="G1838" s="5" t="n">
        <f aca="false">LEN(A1838)</f>
        <v>5</v>
      </c>
    </row>
    <row r="1839" customFormat="false" ht="15" hidden="false" customHeight="false" outlineLevel="0" collapsed="false">
      <c r="A1839" s="33" t="s">
        <v>3695</v>
      </c>
      <c r="B1839" s="34" t="s">
        <v>3696</v>
      </c>
      <c r="C1839" s="35" t="s">
        <v>332</v>
      </c>
      <c r="D1839" s="36" t="n">
        <v>4427.32</v>
      </c>
      <c r="E1839" s="36" t="n">
        <v>178.13</v>
      </c>
      <c r="F1839" s="36" t="n">
        <v>4605.45</v>
      </c>
      <c r="G1839" s="5" t="n">
        <f aca="false">LEN(A1839)</f>
        <v>9</v>
      </c>
    </row>
    <row r="1840" customFormat="false" ht="15" hidden="false" customHeight="false" outlineLevel="0" collapsed="false">
      <c r="A1840" s="33" t="s">
        <v>3697</v>
      </c>
      <c r="B1840" s="34" t="s">
        <v>3698</v>
      </c>
      <c r="C1840" s="35" t="s">
        <v>332</v>
      </c>
      <c r="D1840" s="36" t="n">
        <v>1391.96</v>
      </c>
      <c r="E1840" s="36" t="n">
        <v>178.13</v>
      </c>
      <c r="F1840" s="36" t="n">
        <v>1570.09</v>
      </c>
      <c r="G1840" s="5" t="n">
        <f aca="false">LEN(A1840)</f>
        <v>9</v>
      </c>
    </row>
    <row r="1841" customFormat="false" ht="15" hidden="false" customHeight="false" outlineLevel="0" collapsed="false">
      <c r="A1841" s="33" t="s">
        <v>3699</v>
      </c>
      <c r="B1841" s="34" t="s">
        <v>3700</v>
      </c>
      <c r="C1841" s="35" t="s">
        <v>332</v>
      </c>
      <c r="D1841" s="36" t="n">
        <v>1016.32</v>
      </c>
      <c r="E1841" s="36" t="n">
        <v>178.13</v>
      </c>
      <c r="F1841" s="36" t="n">
        <v>1194.45</v>
      </c>
      <c r="G1841" s="5" t="n">
        <f aca="false">LEN(A1841)</f>
        <v>9</v>
      </c>
    </row>
    <row r="1842" customFormat="false" ht="15" hidden="false" customHeight="false" outlineLevel="0" collapsed="false">
      <c r="A1842" s="33" t="s">
        <v>3701</v>
      </c>
      <c r="B1842" s="34" t="s">
        <v>3702</v>
      </c>
      <c r="C1842" s="35" t="s">
        <v>332</v>
      </c>
      <c r="D1842" s="36" t="n">
        <v>1464.88</v>
      </c>
      <c r="E1842" s="36" t="n">
        <v>178.13</v>
      </c>
      <c r="F1842" s="36" t="n">
        <v>1643.01</v>
      </c>
      <c r="G1842" s="5" t="n">
        <f aca="false">LEN(A1842)</f>
        <v>9</v>
      </c>
    </row>
    <row r="1843" customFormat="false" ht="15" hidden="false" customHeight="false" outlineLevel="0" collapsed="false">
      <c r="A1843" s="29" t="s">
        <v>3703</v>
      </c>
      <c r="B1843" s="30" t="s">
        <v>3704</v>
      </c>
      <c r="C1843" s="31"/>
      <c r="D1843" s="32"/>
      <c r="E1843" s="32"/>
      <c r="F1843" s="32"/>
      <c r="G1843" s="5" t="n">
        <f aca="false">LEN(A1843)</f>
        <v>5</v>
      </c>
    </row>
    <row r="1844" customFormat="false" ht="15" hidden="false" customHeight="false" outlineLevel="0" collapsed="false">
      <c r="A1844" s="33" t="s">
        <v>3705</v>
      </c>
      <c r="B1844" s="34" t="s">
        <v>3706</v>
      </c>
      <c r="C1844" s="35" t="s">
        <v>332</v>
      </c>
      <c r="D1844" s="36" t="n">
        <v>4388.18</v>
      </c>
      <c r="E1844" s="36" t="n">
        <v>283.23</v>
      </c>
      <c r="F1844" s="36" t="n">
        <v>4671.41</v>
      </c>
      <c r="G1844" s="5" t="n">
        <f aca="false">LEN(A1844)</f>
        <v>9</v>
      </c>
    </row>
    <row r="1845" customFormat="false" ht="15" hidden="false" customHeight="false" outlineLevel="0" collapsed="false">
      <c r="A1845" s="33" t="s">
        <v>3707</v>
      </c>
      <c r="B1845" s="34" t="s">
        <v>3708</v>
      </c>
      <c r="C1845" s="35" t="s">
        <v>332</v>
      </c>
      <c r="D1845" s="36" t="n">
        <v>6351.63</v>
      </c>
      <c r="E1845" s="36" t="n">
        <v>283.23</v>
      </c>
      <c r="F1845" s="36" t="n">
        <v>6634.86</v>
      </c>
      <c r="G1845" s="5" t="n">
        <f aca="false">LEN(A1845)</f>
        <v>9</v>
      </c>
    </row>
    <row r="1846" customFormat="false" ht="15" hidden="false" customHeight="false" outlineLevel="0" collapsed="false">
      <c r="A1846" s="33" t="s">
        <v>3709</v>
      </c>
      <c r="B1846" s="34" t="s">
        <v>3710</v>
      </c>
      <c r="C1846" s="35" t="s">
        <v>21</v>
      </c>
      <c r="D1846" s="36" t="n">
        <v>2094.46</v>
      </c>
      <c r="E1846" s="36" t="n">
        <v>41.83</v>
      </c>
      <c r="F1846" s="36" t="n">
        <v>2136.29</v>
      </c>
      <c r="G1846" s="5" t="n">
        <f aca="false">LEN(A1846)</f>
        <v>9</v>
      </c>
    </row>
    <row r="1847" customFormat="false" ht="15" hidden="false" customHeight="false" outlineLevel="0" collapsed="false">
      <c r="A1847" s="33" t="s">
        <v>3711</v>
      </c>
      <c r="B1847" s="34" t="s">
        <v>3712</v>
      </c>
      <c r="C1847" s="35" t="s">
        <v>21</v>
      </c>
      <c r="D1847" s="36" t="n">
        <v>1440.02</v>
      </c>
      <c r="E1847" s="36" t="n">
        <v>41.83</v>
      </c>
      <c r="F1847" s="36" t="n">
        <v>1481.85</v>
      </c>
      <c r="G1847" s="5" t="n">
        <f aca="false">LEN(A1847)</f>
        <v>9</v>
      </c>
    </row>
    <row r="1848" customFormat="false" ht="15" hidden="false" customHeight="false" outlineLevel="0" collapsed="false">
      <c r="A1848" s="29" t="s">
        <v>3713</v>
      </c>
      <c r="B1848" s="30" t="s">
        <v>3714</v>
      </c>
      <c r="C1848" s="31"/>
      <c r="D1848" s="32"/>
      <c r="E1848" s="32"/>
      <c r="F1848" s="32"/>
      <c r="G1848" s="5" t="n">
        <f aca="false">LEN(A1848)</f>
        <v>5</v>
      </c>
    </row>
    <row r="1849" customFormat="false" ht="15" hidden="false" customHeight="false" outlineLevel="0" collapsed="false">
      <c r="A1849" s="33" t="s">
        <v>3715</v>
      </c>
      <c r="B1849" s="34" t="s">
        <v>3716</v>
      </c>
      <c r="C1849" s="35" t="s">
        <v>73</v>
      </c>
      <c r="D1849" s="36" t="n">
        <v>10.48</v>
      </c>
      <c r="E1849" s="36"/>
      <c r="F1849" s="36" t="n">
        <v>10.48</v>
      </c>
      <c r="G1849" s="5" t="n">
        <f aca="false">LEN(A1849)</f>
        <v>9</v>
      </c>
    </row>
    <row r="1850" customFormat="false" ht="30" hidden="false" customHeight="false" outlineLevel="0" collapsed="false">
      <c r="A1850" s="33" t="s">
        <v>3717</v>
      </c>
      <c r="B1850" s="34" t="s">
        <v>3718</v>
      </c>
      <c r="C1850" s="35" t="s">
        <v>21</v>
      </c>
      <c r="D1850" s="36" t="n">
        <v>992.72</v>
      </c>
      <c r="E1850" s="36" t="n">
        <v>27.83</v>
      </c>
      <c r="F1850" s="36" t="n">
        <v>1020.55</v>
      </c>
      <c r="G1850" s="5" t="n">
        <f aca="false">LEN(A1850)</f>
        <v>9</v>
      </c>
    </row>
    <row r="1851" customFormat="false" ht="15" hidden="false" customHeight="false" outlineLevel="0" collapsed="false">
      <c r="A1851" s="29" t="s">
        <v>3719</v>
      </c>
      <c r="B1851" s="30" t="s">
        <v>3720</v>
      </c>
      <c r="C1851" s="31"/>
      <c r="D1851" s="32"/>
      <c r="E1851" s="32"/>
      <c r="F1851" s="32"/>
      <c r="G1851" s="5" t="n">
        <f aca="false">LEN(A1851)</f>
        <v>2</v>
      </c>
    </row>
    <row r="1852" customFormat="false" ht="15" hidden="false" customHeight="false" outlineLevel="0" collapsed="false">
      <c r="A1852" s="29" t="s">
        <v>3721</v>
      </c>
      <c r="B1852" s="30" t="s">
        <v>3722</v>
      </c>
      <c r="C1852" s="31"/>
      <c r="D1852" s="32"/>
      <c r="E1852" s="32"/>
      <c r="F1852" s="32"/>
      <c r="G1852" s="5" t="n">
        <f aca="false">LEN(A1852)</f>
        <v>5</v>
      </c>
    </row>
    <row r="1853" customFormat="false" ht="15" hidden="false" customHeight="false" outlineLevel="0" collapsed="false">
      <c r="A1853" s="33" t="s">
        <v>3723</v>
      </c>
      <c r="B1853" s="34" t="s">
        <v>3724</v>
      </c>
      <c r="C1853" s="35" t="s">
        <v>332</v>
      </c>
      <c r="D1853" s="36" t="n">
        <v>144529.77</v>
      </c>
      <c r="E1853" s="36" t="n">
        <v>223.4</v>
      </c>
      <c r="F1853" s="36" t="n">
        <v>144753.17</v>
      </c>
      <c r="G1853" s="5" t="n">
        <f aca="false">LEN(A1853)</f>
        <v>9</v>
      </c>
    </row>
    <row r="1854" customFormat="false" ht="15" hidden="false" customHeight="false" outlineLevel="0" collapsed="false">
      <c r="A1854" s="33" t="s">
        <v>3725</v>
      </c>
      <c r="B1854" s="34" t="s">
        <v>3726</v>
      </c>
      <c r="C1854" s="35" t="s">
        <v>332</v>
      </c>
      <c r="D1854" s="36" t="n">
        <v>127741.3</v>
      </c>
      <c r="E1854" s="36" t="n">
        <v>223.4</v>
      </c>
      <c r="F1854" s="36" t="n">
        <v>127964.7</v>
      </c>
      <c r="G1854" s="5" t="n">
        <f aca="false">LEN(A1854)</f>
        <v>9</v>
      </c>
    </row>
    <row r="1855" customFormat="false" ht="15" hidden="false" customHeight="false" outlineLevel="0" collapsed="false">
      <c r="A1855" s="33" t="s">
        <v>3727</v>
      </c>
      <c r="B1855" s="34" t="s">
        <v>3728</v>
      </c>
      <c r="C1855" s="35" t="s">
        <v>332</v>
      </c>
      <c r="D1855" s="36" t="n">
        <v>106668.93</v>
      </c>
      <c r="E1855" s="36" t="n">
        <v>446.8</v>
      </c>
      <c r="F1855" s="36" t="n">
        <v>107115.73</v>
      </c>
      <c r="G1855" s="5" t="n">
        <f aca="false">LEN(A1855)</f>
        <v>9</v>
      </c>
    </row>
    <row r="1856" customFormat="false" ht="15" hidden="false" customHeight="false" outlineLevel="0" collapsed="false">
      <c r="A1856" s="29" t="s">
        <v>3729</v>
      </c>
      <c r="B1856" s="30" t="s">
        <v>3730</v>
      </c>
      <c r="C1856" s="31"/>
      <c r="D1856" s="32"/>
      <c r="E1856" s="32"/>
      <c r="F1856" s="32"/>
      <c r="G1856" s="5" t="n">
        <f aca="false">LEN(A1856)</f>
        <v>5</v>
      </c>
    </row>
    <row r="1857" customFormat="false" ht="30" hidden="false" customHeight="false" outlineLevel="0" collapsed="false">
      <c r="A1857" s="33" t="s">
        <v>3731</v>
      </c>
      <c r="B1857" s="34" t="s">
        <v>3732</v>
      </c>
      <c r="C1857" s="35" t="s">
        <v>21</v>
      </c>
      <c r="D1857" s="36" t="n">
        <v>157.01</v>
      </c>
      <c r="E1857" s="36" t="n">
        <v>145.2</v>
      </c>
      <c r="F1857" s="36" t="n">
        <v>302.21</v>
      </c>
      <c r="G1857" s="5" t="n">
        <f aca="false">LEN(A1857)</f>
        <v>9</v>
      </c>
    </row>
    <row r="1858" customFormat="false" ht="30" hidden="false" customHeight="false" outlineLevel="0" collapsed="false">
      <c r="A1858" s="33" t="s">
        <v>3733</v>
      </c>
      <c r="B1858" s="34" t="s">
        <v>3734</v>
      </c>
      <c r="C1858" s="35" t="s">
        <v>21</v>
      </c>
      <c r="D1858" s="36" t="n">
        <v>288.5</v>
      </c>
      <c r="E1858" s="36" t="n">
        <v>145.2</v>
      </c>
      <c r="F1858" s="36" t="n">
        <v>433.7</v>
      </c>
      <c r="G1858" s="5" t="n">
        <f aca="false">LEN(A1858)</f>
        <v>9</v>
      </c>
    </row>
    <row r="1859" customFormat="false" ht="30" hidden="false" customHeight="false" outlineLevel="0" collapsed="false">
      <c r="A1859" s="33" t="s">
        <v>3735</v>
      </c>
      <c r="B1859" s="34" t="s">
        <v>3736</v>
      </c>
      <c r="C1859" s="35" t="s">
        <v>21</v>
      </c>
      <c r="D1859" s="36" t="n">
        <v>916.19</v>
      </c>
      <c r="E1859" s="36" t="n">
        <v>167.96</v>
      </c>
      <c r="F1859" s="36" t="n">
        <v>1084.15</v>
      </c>
      <c r="G1859" s="5" t="n">
        <f aca="false">LEN(A1859)</f>
        <v>9</v>
      </c>
    </row>
    <row r="1860" customFormat="false" ht="30" hidden="false" customHeight="false" outlineLevel="0" collapsed="false">
      <c r="A1860" s="33" t="s">
        <v>3737</v>
      </c>
      <c r="B1860" s="34" t="s">
        <v>3738</v>
      </c>
      <c r="C1860" s="35" t="s">
        <v>21</v>
      </c>
      <c r="D1860" s="36" t="n">
        <v>2229.39</v>
      </c>
      <c r="E1860" s="36" t="n">
        <v>167.96</v>
      </c>
      <c r="F1860" s="36" t="n">
        <v>2397.35</v>
      </c>
      <c r="G1860" s="5" t="n">
        <f aca="false">LEN(A1860)</f>
        <v>9</v>
      </c>
    </row>
    <row r="1861" customFormat="false" ht="30" hidden="false" customHeight="false" outlineLevel="0" collapsed="false">
      <c r="A1861" s="33" t="s">
        <v>3739</v>
      </c>
      <c r="B1861" s="34" t="s">
        <v>3740</v>
      </c>
      <c r="C1861" s="35" t="s">
        <v>21</v>
      </c>
      <c r="D1861" s="36" t="n">
        <v>1682.88</v>
      </c>
      <c r="E1861" s="36" t="n">
        <v>167.96</v>
      </c>
      <c r="F1861" s="36" t="n">
        <v>1850.84</v>
      </c>
      <c r="G1861" s="5" t="n">
        <f aca="false">LEN(A1861)</f>
        <v>9</v>
      </c>
    </row>
    <row r="1862" customFormat="false" ht="30" hidden="false" customHeight="false" outlineLevel="0" collapsed="false">
      <c r="A1862" s="33" t="s">
        <v>3741</v>
      </c>
      <c r="B1862" s="34" t="s">
        <v>3742</v>
      </c>
      <c r="C1862" s="35" t="s">
        <v>21</v>
      </c>
      <c r="D1862" s="36" t="n">
        <v>571.87</v>
      </c>
      <c r="E1862" s="36" t="n">
        <v>125.97</v>
      </c>
      <c r="F1862" s="36" t="n">
        <v>697.84</v>
      </c>
      <c r="G1862" s="5" t="n">
        <f aca="false">LEN(A1862)</f>
        <v>9</v>
      </c>
    </row>
    <row r="1863" customFormat="false" ht="30" hidden="false" customHeight="false" outlineLevel="0" collapsed="false">
      <c r="A1863" s="33" t="s">
        <v>3743</v>
      </c>
      <c r="B1863" s="34" t="s">
        <v>3744</v>
      </c>
      <c r="C1863" s="35" t="s">
        <v>21</v>
      </c>
      <c r="D1863" s="36" t="n">
        <v>2390.91</v>
      </c>
      <c r="E1863" s="36" t="n">
        <v>174.57</v>
      </c>
      <c r="F1863" s="36" t="n">
        <v>2565.48</v>
      </c>
      <c r="G1863" s="5" t="n">
        <f aca="false">LEN(A1863)</f>
        <v>9</v>
      </c>
    </row>
    <row r="1864" customFormat="false" ht="30" hidden="false" customHeight="false" outlineLevel="0" collapsed="false">
      <c r="A1864" s="33" t="s">
        <v>3745</v>
      </c>
      <c r="B1864" s="34" t="s">
        <v>3746</v>
      </c>
      <c r="C1864" s="35" t="s">
        <v>21</v>
      </c>
      <c r="D1864" s="36" t="n">
        <v>828.25</v>
      </c>
      <c r="E1864" s="36" t="n">
        <v>167.96</v>
      </c>
      <c r="F1864" s="36" t="n">
        <v>996.21</v>
      </c>
      <c r="G1864" s="5" t="n">
        <f aca="false">LEN(A1864)</f>
        <v>9</v>
      </c>
    </row>
    <row r="1865" customFormat="false" ht="30" hidden="false" customHeight="false" outlineLevel="0" collapsed="false">
      <c r="A1865" s="33" t="s">
        <v>3747</v>
      </c>
      <c r="B1865" s="34" t="s">
        <v>3748</v>
      </c>
      <c r="C1865" s="35" t="s">
        <v>21</v>
      </c>
      <c r="D1865" s="36" t="n">
        <v>104.41</v>
      </c>
      <c r="E1865" s="36" t="n">
        <v>83.98</v>
      </c>
      <c r="F1865" s="36" t="n">
        <v>188.39</v>
      </c>
      <c r="G1865" s="5" t="n">
        <f aca="false">LEN(A1865)</f>
        <v>9</v>
      </c>
    </row>
    <row r="1866" customFormat="false" ht="30" hidden="false" customHeight="false" outlineLevel="0" collapsed="false">
      <c r="A1866" s="33" t="s">
        <v>3749</v>
      </c>
      <c r="B1866" s="34" t="s">
        <v>3750</v>
      </c>
      <c r="C1866" s="35" t="s">
        <v>21</v>
      </c>
      <c r="D1866" s="36" t="n">
        <v>236.85</v>
      </c>
      <c r="E1866" s="36" t="n">
        <v>145.2</v>
      </c>
      <c r="F1866" s="36" t="n">
        <v>382.05</v>
      </c>
      <c r="G1866" s="5" t="n">
        <f aca="false">LEN(A1866)</f>
        <v>9</v>
      </c>
    </row>
    <row r="1867" customFormat="false" ht="15" hidden="false" customHeight="false" outlineLevel="0" collapsed="false">
      <c r="A1867" s="33" t="s">
        <v>3751</v>
      </c>
      <c r="B1867" s="34" t="s">
        <v>3752</v>
      </c>
      <c r="C1867" s="35" t="s">
        <v>21</v>
      </c>
      <c r="D1867" s="36" t="n">
        <v>670.16</v>
      </c>
      <c r="E1867" s="36" t="n">
        <v>167.96</v>
      </c>
      <c r="F1867" s="36" t="n">
        <v>838.12</v>
      </c>
      <c r="G1867" s="5" t="n">
        <f aca="false">LEN(A1867)</f>
        <v>9</v>
      </c>
    </row>
    <row r="1868" customFormat="false" ht="15" hidden="false" customHeight="false" outlineLevel="0" collapsed="false">
      <c r="A1868" s="29" t="s">
        <v>3753</v>
      </c>
      <c r="B1868" s="30" t="s">
        <v>3754</v>
      </c>
      <c r="C1868" s="31"/>
      <c r="D1868" s="32"/>
      <c r="E1868" s="32"/>
      <c r="F1868" s="32"/>
      <c r="G1868" s="5" t="n">
        <f aca="false">LEN(A1868)</f>
        <v>5</v>
      </c>
    </row>
    <row r="1869" customFormat="false" ht="15" hidden="false" customHeight="false" outlineLevel="0" collapsed="false">
      <c r="A1869" s="33" t="s">
        <v>3755</v>
      </c>
      <c r="B1869" s="34" t="s">
        <v>3756</v>
      </c>
      <c r="C1869" s="35" t="s">
        <v>21</v>
      </c>
      <c r="D1869" s="36" t="n">
        <v>23.24</v>
      </c>
      <c r="E1869" s="36" t="n">
        <v>12.6</v>
      </c>
      <c r="F1869" s="36" t="n">
        <v>35.84</v>
      </c>
      <c r="G1869" s="5" t="n">
        <f aca="false">LEN(A1869)</f>
        <v>9</v>
      </c>
    </row>
    <row r="1870" customFormat="false" ht="15" hidden="false" customHeight="false" outlineLevel="0" collapsed="false">
      <c r="A1870" s="33" t="s">
        <v>3757</v>
      </c>
      <c r="B1870" s="34" t="s">
        <v>3758</v>
      </c>
      <c r="C1870" s="35" t="s">
        <v>21</v>
      </c>
      <c r="D1870" s="36" t="n">
        <v>31.63</v>
      </c>
      <c r="E1870" s="36" t="n">
        <v>12.6</v>
      </c>
      <c r="F1870" s="36" t="n">
        <v>44.23</v>
      </c>
      <c r="G1870" s="5" t="n">
        <f aca="false">LEN(A1870)</f>
        <v>9</v>
      </c>
    </row>
    <row r="1871" customFormat="false" ht="15" hidden="false" customHeight="false" outlineLevel="0" collapsed="false">
      <c r="A1871" s="33" t="s">
        <v>3759</v>
      </c>
      <c r="B1871" s="34" t="s">
        <v>3760</v>
      </c>
      <c r="C1871" s="35" t="s">
        <v>21</v>
      </c>
      <c r="D1871" s="36" t="n">
        <v>57.06</v>
      </c>
      <c r="E1871" s="36" t="n">
        <v>12.6</v>
      </c>
      <c r="F1871" s="36" t="n">
        <v>69.66</v>
      </c>
      <c r="G1871" s="5" t="n">
        <f aca="false">LEN(A1871)</f>
        <v>9</v>
      </c>
    </row>
    <row r="1872" customFormat="false" ht="15" hidden="false" customHeight="false" outlineLevel="0" collapsed="false">
      <c r="A1872" s="33" t="s">
        <v>3761</v>
      </c>
      <c r="B1872" s="34" t="s">
        <v>3762</v>
      </c>
      <c r="C1872" s="35" t="s">
        <v>21</v>
      </c>
      <c r="D1872" s="36" t="n">
        <v>79.34</v>
      </c>
      <c r="E1872" s="36" t="n">
        <v>12.6</v>
      </c>
      <c r="F1872" s="36" t="n">
        <v>91.94</v>
      </c>
      <c r="G1872" s="5" t="n">
        <f aca="false">LEN(A1872)</f>
        <v>9</v>
      </c>
    </row>
    <row r="1873" customFormat="false" ht="15" hidden="false" customHeight="false" outlineLevel="0" collapsed="false">
      <c r="A1873" s="29" t="s">
        <v>3763</v>
      </c>
      <c r="B1873" s="30" t="s">
        <v>3764</v>
      </c>
      <c r="C1873" s="31"/>
      <c r="D1873" s="32"/>
      <c r="E1873" s="32"/>
      <c r="F1873" s="32"/>
      <c r="G1873" s="5" t="n">
        <f aca="false">LEN(A1873)</f>
        <v>5</v>
      </c>
    </row>
    <row r="1874" customFormat="false" ht="15" hidden="false" customHeight="false" outlineLevel="0" collapsed="false">
      <c r="A1874" s="33" t="s">
        <v>3765</v>
      </c>
      <c r="B1874" s="34" t="s">
        <v>3766</v>
      </c>
      <c r="C1874" s="35" t="s">
        <v>21</v>
      </c>
      <c r="D1874" s="36" t="n">
        <v>31.3</v>
      </c>
      <c r="E1874" s="36" t="n">
        <v>8.4</v>
      </c>
      <c r="F1874" s="36" t="n">
        <v>39.7</v>
      </c>
      <c r="G1874" s="5" t="n">
        <f aca="false">LEN(A1874)</f>
        <v>9</v>
      </c>
    </row>
    <row r="1875" customFormat="false" ht="15" hidden="false" customHeight="false" outlineLevel="0" collapsed="false">
      <c r="A1875" s="33" t="s">
        <v>3767</v>
      </c>
      <c r="B1875" s="34" t="s">
        <v>3768</v>
      </c>
      <c r="C1875" s="35" t="s">
        <v>21</v>
      </c>
      <c r="D1875" s="36" t="n">
        <v>74.07</v>
      </c>
      <c r="E1875" s="36" t="n">
        <v>8.4</v>
      </c>
      <c r="F1875" s="36" t="n">
        <v>82.47</v>
      </c>
      <c r="G1875" s="5" t="n">
        <f aca="false">LEN(A1875)</f>
        <v>9</v>
      </c>
    </row>
    <row r="1876" customFormat="false" ht="15" hidden="false" customHeight="false" outlineLevel="0" collapsed="false">
      <c r="A1876" s="33" t="s">
        <v>3769</v>
      </c>
      <c r="B1876" s="34" t="s">
        <v>3770</v>
      </c>
      <c r="C1876" s="35" t="s">
        <v>21</v>
      </c>
      <c r="D1876" s="36" t="n">
        <v>49.25</v>
      </c>
      <c r="E1876" s="36" t="n">
        <v>31.49</v>
      </c>
      <c r="F1876" s="36" t="n">
        <v>80.74</v>
      </c>
      <c r="G1876" s="5" t="n">
        <f aca="false">LEN(A1876)</f>
        <v>9</v>
      </c>
    </row>
    <row r="1877" customFormat="false" ht="15" hidden="false" customHeight="false" outlineLevel="0" collapsed="false">
      <c r="A1877" s="33" t="s">
        <v>3771</v>
      </c>
      <c r="B1877" s="34" t="s">
        <v>3772</v>
      </c>
      <c r="C1877" s="35" t="s">
        <v>21</v>
      </c>
      <c r="D1877" s="36" t="n">
        <v>104.38</v>
      </c>
      <c r="E1877" s="36" t="n">
        <v>8.4</v>
      </c>
      <c r="F1877" s="36" t="n">
        <v>112.78</v>
      </c>
      <c r="G1877" s="5" t="n">
        <f aca="false">LEN(A1877)</f>
        <v>9</v>
      </c>
    </row>
    <row r="1878" customFormat="false" ht="15" hidden="false" customHeight="false" outlineLevel="0" collapsed="false">
      <c r="A1878" s="33" t="s">
        <v>3773</v>
      </c>
      <c r="B1878" s="34" t="s">
        <v>3774</v>
      </c>
      <c r="C1878" s="35" t="s">
        <v>21</v>
      </c>
      <c r="D1878" s="36" t="n">
        <v>147.49</v>
      </c>
      <c r="E1878" s="36" t="n">
        <v>8.4</v>
      </c>
      <c r="F1878" s="36" t="n">
        <v>155.89</v>
      </c>
      <c r="G1878" s="5" t="n">
        <f aca="false">LEN(A1878)</f>
        <v>9</v>
      </c>
    </row>
    <row r="1879" customFormat="false" ht="15" hidden="false" customHeight="false" outlineLevel="0" collapsed="false">
      <c r="A1879" s="29" t="s">
        <v>3775</v>
      </c>
      <c r="B1879" s="30" t="s">
        <v>3776</v>
      </c>
      <c r="C1879" s="31"/>
      <c r="D1879" s="32"/>
      <c r="E1879" s="32"/>
      <c r="F1879" s="32"/>
      <c r="G1879" s="5" t="n">
        <f aca="false">LEN(A1879)</f>
        <v>5</v>
      </c>
    </row>
    <row r="1880" customFormat="false" ht="30" hidden="false" customHeight="false" outlineLevel="0" collapsed="false">
      <c r="A1880" s="33" t="s">
        <v>3777</v>
      </c>
      <c r="B1880" s="34" t="s">
        <v>3778</v>
      </c>
      <c r="C1880" s="35" t="s">
        <v>332</v>
      </c>
      <c r="D1880" s="36" t="n">
        <v>519.85</v>
      </c>
      <c r="E1880" s="36" t="n">
        <v>21</v>
      </c>
      <c r="F1880" s="36" t="n">
        <v>540.85</v>
      </c>
      <c r="G1880" s="5" t="n">
        <f aca="false">LEN(A1880)</f>
        <v>9</v>
      </c>
    </row>
    <row r="1881" customFormat="false" ht="30" hidden="false" customHeight="false" outlineLevel="0" collapsed="false">
      <c r="A1881" s="33" t="s">
        <v>3779</v>
      </c>
      <c r="B1881" s="34" t="s">
        <v>3780</v>
      </c>
      <c r="C1881" s="35" t="s">
        <v>332</v>
      </c>
      <c r="D1881" s="36" t="n">
        <v>473.15</v>
      </c>
      <c r="E1881" s="36" t="n">
        <v>21</v>
      </c>
      <c r="F1881" s="36" t="n">
        <v>494.15</v>
      </c>
      <c r="G1881" s="5" t="n">
        <f aca="false">LEN(A1881)</f>
        <v>9</v>
      </c>
    </row>
    <row r="1882" customFormat="false" ht="15" hidden="false" customHeight="false" outlineLevel="0" collapsed="false">
      <c r="A1882" s="29" t="s">
        <v>3781</v>
      </c>
      <c r="B1882" s="30" t="s">
        <v>3782</v>
      </c>
      <c r="C1882" s="31"/>
      <c r="D1882" s="32"/>
      <c r="E1882" s="32"/>
      <c r="F1882" s="32"/>
      <c r="G1882" s="5" t="n">
        <f aca="false">LEN(A1882)</f>
        <v>5</v>
      </c>
    </row>
    <row r="1883" customFormat="false" ht="30" hidden="false" customHeight="false" outlineLevel="0" collapsed="false">
      <c r="A1883" s="33" t="s">
        <v>3783</v>
      </c>
      <c r="B1883" s="34" t="s">
        <v>3784</v>
      </c>
      <c r="C1883" s="35" t="s">
        <v>21</v>
      </c>
      <c r="D1883" s="36" t="n">
        <v>176.7</v>
      </c>
      <c r="E1883" s="36" t="n">
        <v>19.59</v>
      </c>
      <c r="F1883" s="36" t="n">
        <v>196.29</v>
      </c>
      <c r="G1883" s="5" t="n">
        <f aca="false">LEN(A1883)</f>
        <v>9</v>
      </c>
    </row>
    <row r="1884" customFormat="false" ht="30" hidden="false" customHeight="false" outlineLevel="0" collapsed="false">
      <c r="A1884" s="33" t="s">
        <v>3785</v>
      </c>
      <c r="B1884" s="34" t="s">
        <v>3786</v>
      </c>
      <c r="C1884" s="35" t="s">
        <v>21</v>
      </c>
      <c r="D1884" s="36" t="n">
        <v>184.21</v>
      </c>
      <c r="E1884" s="36" t="n">
        <v>19.59</v>
      </c>
      <c r="F1884" s="36" t="n">
        <v>203.8</v>
      </c>
      <c r="G1884" s="5" t="n">
        <f aca="false">LEN(A1884)</f>
        <v>9</v>
      </c>
    </row>
    <row r="1885" customFormat="false" ht="30" hidden="false" customHeight="false" outlineLevel="0" collapsed="false">
      <c r="A1885" s="33" t="s">
        <v>3787</v>
      </c>
      <c r="B1885" s="34" t="s">
        <v>3788</v>
      </c>
      <c r="C1885" s="35" t="s">
        <v>21</v>
      </c>
      <c r="D1885" s="36" t="n">
        <v>207.48</v>
      </c>
      <c r="E1885" s="36" t="n">
        <v>19.59</v>
      </c>
      <c r="F1885" s="36" t="n">
        <v>227.07</v>
      </c>
      <c r="G1885" s="5" t="n">
        <f aca="false">LEN(A1885)</f>
        <v>9</v>
      </c>
    </row>
    <row r="1886" customFormat="false" ht="30" hidden="false" customHeight="false" outlineLevel="0" collapsed="false">
      <c r="A1886" s="33" t="s">
        <v>3789</v>
      </c>
      <c r="B1886" s="34" t="s">
        <v>3790</v>
      </c>
      <c r="C1886" s="35" t="s">
        <v>21</v>
      </c>
      <c r="D1886" s="36" t="n">
        <v>173.23</v>
      </c>
      <c r="E1886" s="36" t="n">
        <v>19.59</v>
      </c>
      <c r="F1886" s="36" t="n">
        <v>192.82</v>
      </c>
      <c r="G1886" s="5" t="n">
        <f aca="false">LEN(A1886)</f>
        <v>9</v>
      </c>
    </row>
    <row r="1887" customFormat="false" ht="15" hidden="false" customHeight="false" outlineLevel="0" collapsed="false">
      <c r="A1887" s="29" t="s">
        <v>3791</v>
      </c>
      <c r="B1887" s="30" t="s">
        <v>3792</v>
      </c>
      <c r="C1887" s="31"/>
      <c r="D1887" s="32"/>
      <c r="E1887" s="32"/>
      <c r="F1887" s="32"/>
      <c r="G1887" s="5" t="n">
        <f aca="false">LEN(A1887)</f>
        <v>5</v>
      </c>
    </row>
    <row r="1888" customFormat="false" ht="30" hidden="false" customHeight="false" outlineLevel="0" collapsed="false">
      <c r="A1888" s="33" t="s">
        <v>3793</v>
      </c>
      <c r="B1888" s="34" t="s">
        <v>3794</v>
      </c>
      <c r="C1888" s="35" t="s">
        <v>21</v>
      </c>
      <c r="D1888" s="36" t="n">
        <v>184288.53</v>
      </c>
      <c r="E1888" s="36" t="n">
        <v>1618.32</v>
      </c>
      <c r="F1888" s="36" t="n">
        <v>185906.85</v>
      </c>
      <c r="G1888" s="5" t="n">
        <f aca="false">LEN(A1888)</f>
        <v>9</v>
      </c>
    </row>
    <row r="1889" customFormat="false" ht="30" hidden="false" customHeight="false" outlineLevel="0" collapsed="false">
      <c r="A1889" s="33" t="s">
        <v>3795</v>
      </c>
      <c r="B1889" s="34" t="s">
        <v>3796</v>
      </c>
      <c r="C1889" s="35" t="s">
        <v>21</v>
      </c>
      <c r="D1889" s="36" t="n">
        <v>225402.59</v>
      </c>
      <c r="E1889" s="36" t="n">
        <v>1618.32</v>
      </c>
      <c r="F1889" s="36" t="n">
        <v>227020.91</v>
      </c>
      <c r="G1889" s="5" t="n">
        <f aca="false">LEN(A1889)</f>
        <v>9</v>
      </c>
    </row>
    <row r="1890" customFormat="false" ht="30" hidden="false" customHeight="false" outlineLevel="0" collapsed="false">
      <c r="A1890" s="33" t="s">
        <v>3797</v>
      </c>
      <c r="B1890" s="34" t="s">
        <v>3798</v>
      </c>
      <c r="C1890" s="35" t="s">
        <v>21</v>
      </c>
      <c r="D1890" s="36" t="n">
        <v>82979.4</v>
      </c>
      <c r="E1890" s="36" t="n">
        <v>1618.32</v>
      </c>
      <c r="F1890" s="36" t="n">
        <v>84597.72</v>
      </c>
      <c r="G1890" s="5" t="n">
        <f aca="false">LEN(A1890)</f>
        <v>9</v>
      </c>
    </row>
    <row r="1891" customFormat="false" ht="30" hidden="false" customHeight="false" outlineLevel="0" collapsed="false">
      <c r="A1891" s="33" t="s">
        <v>3799</v>
      </c>
      <c r="B1891" s="34" t="s">
        <v>3800</v>
      </c>
      <c r="C1891" s="35" t="s">
        <v>21</v>
      </c>
      <c r="D1891" s="36" t="n">
        <v>115245.1</v>
      </c>
      <c r="E1891" s="36" t="n">
        <v>1618.32</v>
      </c>
      <c r="F1891" s="36" t="n">
        <v>116863.42</v>
      </c>
      <c r="G1891" s="5" t="n">
        <f aca="false">LEN(A1891)</f>
        <v>9</v>
      </c>
    </row>
    <row r="1892" customFormat="false" ht="30" hidden="false" customHeight="false" outlineLevel="0" collapsed="false">
      <c r="A1892" s="33" t="s">
        <v>3801</v>
      </c>
      <c r="B1892" s="34" t="s">
        <v>3802</v>
      </c>
      <c r="C1892" s="35" t="s">
        <v>21</v>
      </c>
      <c r="D1892" s="36" t="n">
        <v>85345.87</v>
      </c>
      <c r="E1892" s="36" t="n">
        <v>864.6</v>
      </c>
      <c r="F1892" s="36" t="n">
        <v>86210.47</v>
      </c>
      <c r="G1892" s="5" t="n">
        <f aca="false">LEN(A1892)</f>
        <v>9</v>
      </c>
    </row>
    <row r="1893" customFormat="false" ht="30" hidden="false" customHeight="false" outlineLevel="0" collapsed="false">
      <c r="A1893" s="33" t="s">
        <v>3803</v>
      </c>
      <c r="B1893" s="34" t="s">
        <v>3804</v>
      </c>
      <c r="C1893" s="35" t="s">
        <v>21</v>
      </c>
      <c r="D1893" s="36" t="n">
        <v>142553.77</v>
      </c>
      <c r="E1893" s="36" t="n">
        <v>1618.32</v>
      </c>
      <c r="F1893" s="36" t="n">
        <v>144172.09</v>
      </c>
      <c r="G1893" s="5" t="n">
        <f aca="false">LEN(A1893)</f>
        <v>9</v>
      </c>
    </row>
    <row r="1894" customFormat="false" ht="30" hidden="false" customHeight="false" outlineLevel="0" collapsed="false">
      <c r="A1894" s="33" t="s">
        <v>3805</v>
      </c>
      <c r="B1894" s="34" t="s">
        <v>3806</v>
      </c>
      <c r="C1894" s="35" t="s">
        <v>21</v>
      </c>
      <c r="D1894" s="36" t="n">
        <v>318533.03</v>
      </c>
      <c r="E1894" s="36" t="n">
        <v>1791.24</v>
      </c>
      <c r="F1894" s="36" t="n">
        <v>320324.27</v>
      </c>
      <c r="G1894" s="5" t="n">
        <f aca="false">LEN(A1894)</f>
        <v>9</v>
      </c>
    </row>
    <row r="1895" customFormat="false" ht="30" hidden="false" customHeight="false" outlineLevel="0" collapsed="false">
      <c r="A1895" s="33" t="s">
        <v>3807</v>
      </c>
      <c r="B1895" s="34" t="s">
        <v>3808</v>
      </c>
      <c r="C1895" s="35" t="s">
        <v>21</v>
      </c>
      <c r="D1895" s="36" t="n">
        <v>140182.48</v>
      </c>
      <c r="E1895" s="36" t="n">
        <v>1618.32</v>
      </c>
      <c r="F1895" s="36" t="n">
        <v>141800.8</v>
      </c>
      <c r="G1895" s="5" t="n">
        <f aca="false">LEN(A1895)</f>
        <v>9</v>
      </c>
    </row>
    <row r="1896" customFormat="false" ht="30" hidden="false" customHeight="false" outlineLevel="0" collapsed="false">
      <c r="A1896" s="33" t="s">
        <v>3809</v>
      </c>
      <c r="B1896" s="34" t="s">
        <v>3810</v>
      </c>
      <c r="C1896" s="35" t="s">
        <v>21</v>
      </c>
      <c r="D1896" s="36" t="n">
        <v>327048.84</v>
      </c>
      <c r="E1896" s="36" t="n">
        <v>1788.12</v>
      </c>
      <c r="F1896" s="36" t="n">
        <v>328836.96</v>
      </c>
      <c r="G1896" s="5" t="n">
        <f aca="false">LEN(A1896)</f>
        <v>9</v>
      </c>
    </row>
    <row r="1897" customFormat="false" ht="30" hidden="false" customHeight="false" outlineLevel="0" collapsed="false">
      <c r="A1897" s="33" t="s">
        <v>3811</v>
      </c>
      <c r="B1897" s="34" t="s">
        <v>3812</v>
      </c>
      <c r="C1897" s="35" t="s">
        <v>21</v>
      </c>
      <c r="D1897" s="36" t="n">
        <v>264564.81</v>
      </c>
      <c r="E1897" s="36" t="n">
        <v>1791.24</v>
      </c>
      <c r="F1897" s="36" t="n">
        <v>266356.05</v>
      </c>
      <c r="G1897" s="5" t="n">
        <f aca="false">LEN(A1897)</f>
        <v>9</v>
      </c>
    </row>
    <row r="1898" customFormat="false" ht="15" hidden="false" customHeight="false" outlineLevel="0" collapsed="false">
      <c r="A1898" s="29" t="s">
        <v>3813</v>
      </c>
      <c r="B1898" s="30" t="s">
        <v>3814</v>
      </c>
      <c r="C1898" s="31"/>
      <c r="D1898" s="32"/>
      <c r="E1898" s="32"/>
      <c r="F1898" s="32"/>
      <c r="G1898" s="5" t="n">
        <f aca="false">LEN(A1898)</f>
        <v>5</v>
      </c>
    </row>
    <row r="1899" customFormat="false" ht="30" hidden="false" customHeight="false" outlineLevel="0" collapsed="false">
      <c r="A1899" s="33" t="s">
        <v>3815</v>
      </c>
      <c r="B1899" s="34" t="s">
        <v>3816</v>
      </c>
      <c r="C1899" s="35" t="s">
        <v>21</v>
      </c>
      <c r="D1899" s="36" t="n">
        <v>24259.9</v>
      </c>
      <c r="E1899" s="36" t="n">
        <v>864.6</v>
      </c>
      <c r="F1899" s="36" t="n">
        <v>25124.5</v>
      </c>
      <c r="G1899" s="5" t="n">
        <f aca="false">LEN(A1899)</f>
        <v>9</v>
      </c>
    </row>
    <row r="1900" customFormat="false" ht="30" hidden="false" customHeight="false" outlineLevel="0" collapsed="false">
      <c r="A1900" s="33" t="s">
        <v>3817</v>
      </c>
      <c r="B1900" s="34" t="s">
        <v>3818</v>
      </c>
      <c r="C1900" s="35" t="s">
        <v>21</v>
      </c>
      <c r="D1900" s="36" t="n">
        <v>17648.98</v>
      </c>
      <c r="E1900" s="36" t="n">
        <v>864.6</v>
      </c>
      <c r="F1900" s="36" t="n">
        <v>18513.58</v>
      </c>
      <c r="G1900" s="5" t="n">
        <f aca="false">LEN(A1900)</f>
        <v>9</v>
      </c>
    </row>
    <row r="1901" customFormat="false" ht="30" hidden="false" customHeight="false" outlineLevel="0" collapsed="false">
      <c r="A1901" s="33" t="s">
        <v>3819</v>
      </c>
      <c r="B1901" s="34" t="s">
        <v>3820</v>
      </c>
      <c r="C1901" s="35" t="s">
        <v>21</v>
      </c>
      <c r="D1901" s="36" t="n">
        <v>47515.75</v>
      </c>
      <c r="E1901" s="36" t="n">
        <v>1383.36</v>
      </c>
      <c r="F1901" s="36" t="n">
        <v>48899.11</v>
      </c>
      <c r="G1901" s="5" t="n">
        <f aca="false">LEN(A1901)</f>
        <v>9</v>
      </c>
    </row>
    <row r="1902" customFormat="false" ht="30" hidden="false" customHeight="false" outlineLevel="0" collapsed="false">
      <c r="A1902" s="33" t="s">
        <v>3821</v>
      </c>
      <c r="B1902" s="34" t="s">
        <v>3822</v>
      </c>
      <c r="C1902" s="35" t="s">
        <v>21</v>
      </c>
      <c r="D1902" s="36" t="n">
        <v>93548.49</v>
      </c>
      <c r="E1902" s="36" t="n">
        <v>1383.36</v>
      </c>
      <c r="F1902" s="36" t="n">
        <v>94931.85</v>
      </c>
      <c r="G1902" s="5" t="n">
        <f aca="false">LEN(A1902)</f>
        <v>9</v>
      </c>
    </row>
    <row r="1903" customFormat="false" ht="30" hidden="false" customHeight="false" outlineLevel="0" collapsed="false">
      <c r="A1903" s="33" t="s">
        <v>3823</v>
      </c>
      <c r="B1903" s="34" t="s">
        <v>3824</v>
      </c>
      <c r="C1903" s="35" t="s">
        <v>21</v>
      </c>
      <c r="D1903" s="36" t="n">
        <v>4027.48</v>
      </c>
      <c r="E1903" s="36" t="n">
        <v>345.84</v>
      </c>
      <c r="F1903" s="36" t="n">
        <v>4373.32</v>
      </c>
      <c r="G1903" s="5" t="n">
        <f aca="false">LEN(A1903)</f>
        <v>9</v>
      </c>
    </row>
    <row r="1904" customFormat="false" ht="30" hidden="false" customHeight="false" outlineLevel="0" collapsed="false">
      <c r="A1904" s="33" t="s">
        <v>3825</v>
      </c>
      <c r="B1904" s="34" t="s">
        <v>3826</v>
      </c>
      <c r="C1904" s="35" t="s">
        <v>21</v>
      </c>
      <c r="D1904" s="36" t="n">
        <v>4443.1</v>
      </c>
      <c r="E1904" s="36" t="n">
        <v>345.84</v>
      </c>
      <c r="F1904" s="36" t="n">
        <v>4788.94</v>
      </c>
      <c r="G1904" s="5" t="n">
        <f aca="false">LEN(A1904)</f>
        <v>9</v>
      </c>
    </row>
    <row r="1905" customFormat="false" ht="30" hidden="false" customHeight="false" outlineLevel="0" collapsed="false">
      <c r="A1905" s="33" t="s">
        <v>3827</v>
      </c>
      <c r="B1905" s="34" t="s">
        <v>3828</v>
      </c>
      <c r="C1905" s="35" t="s">
        <v>21</v>
      </c>
      <c r="D1905" s="36" t="n">
        <v>15601.57</v>
      </c>
      <c r="E1905" s="36" t="n">
        <v>864.6</v>
      </c>
      <c r="F1905" s="36" t="n">
        <v>16466.17</v>
      </c>
      <c r="G1905" s="5" t="n">
        <f aca="false">LEN(A1905)</f>
        <v>9</v>
      </c>
    </row>
    <row r="1906" customFormat="false" ht="30" hidden="false" customHeight="false" outlineLevel="0" collapsed="false">
      <c r="A1906" s="33" t="s">
        <v>3829</v>
      </c>
      <c r="B1906" s="34" t="s">
        <v>3830</v>
      </c>
      <c r="C1906" s="35" t="s">
        <v>21</v>
      </c>
      <c r="D1906" s="36" t="n">
        <v>26959.76</v>
      </c>
      <c r="E1906" s="36" t="n">
        <v>864.6</v>
      </c>
      <c r="F1906" s="36" t="n">
        <v>27824.36</v>
      </c>
      <c r="G1906" s="5" t="n">
        <f aca="false">LEN(A1906)</f>
        <v>9</v>
      </c>
    </row>
    <row r="1907" customFormat="false" ht="30" hidden="false" customHeight="false" outlineLevel="0" collapsed="false">
      <c r="A1907" s="33" t="s">
        <v>3831</v>
      </c>
      <c r="B1907" s="34" t="s">
        <v>3832</v>
      </c>
      <c r="C1907" s="35" t="s">
        <v>21</v>
      </c>
      <c r="D1907" s="36" t="n">
        <v>14011.66</v>
      </c>
      <c r="E1907" s="36" t="n">
        <v>864.6</v>
      </c>
      <c r="F1907" s="36" t="n">
        <v>14876.26</v>
      </c>
      <c r="G1907" s="5" t="n">
        <f aca="false">LEN(A1907)</f>
        <v>9</v>
      </c>
    </row>
    <row r="1908" customFormat="false" ht="30" hidden="false" customHeight="false" outlineLevel="0" collapsed="false">
      <c r="A1908" s="33" t="s">
        <v>3833</v>
      </c>
      <c r="B1908" s="34" t="s">
        <v>3834</v>
      </c>
      <c r="C1908" s="35" t="s">
        <v>21</v>
      </c>
      <c r="D1908" s="36" t="n">
        <v>71186.88</v>
      </c>
      <c r="E1908" s="36" t="n">
        <v>1383.36</v>
      </c>
      <c r="F1908" s="36" t="n">
        <v>72570.24</v>
      </c>
      <c r="G1908" s="5" t="n">
        <f aca="false">LEN(A1908)</f>
        <v>9</v>
      </c>
    </row>
    <row r="1909" customFormat="false" ht="30" hidden="false" customHeight="false" outlineLevel="0" collapsed="false">
      <c r="A1909" s="33" t="s">
        <v>3835</v>
      </c>
      <c r="B1909" s="34" t="s">
        <v>3836</v>
      </c>
      <c r="C1909" s="35" t="s">
        <v>21</v>
      </c>
      <c r="D1909" s="36" t="n">
        <v>13908.91</v>
      </c>
      <c r="E1909" s="36" t="n">
        <v>345.84</v>
      </c>
      <c r="F1909" s="36" t="n">
        <v>14254.75</v>
      </c>
      <c r="G1909" s="5" t="n">
        <f aca="false">LEN(A1909)</f>
        <v>9</v>
      </c>
    </row>
    <row r="1910" customFormat="false" ht="30" hidden="false" customHeight="false" outlineLevel="0" collapsed="false">
      <c r="A1910" s="33" t="s">
        <v>3837</v>
      </c>
      <c r="B1910" s="34" t="s">
        <v>3838</v>
      </c>
      <c r="C1910" s="35" t="s">
        <v>21</v>
      </c>
      <c r="D1910" s="36" t="n">
        <v>47551.36</v>
      </c>
      <c r="E1910" s="36" t="n">
        <v>1383.36</v>
      </c>
      <c r="F1910" s="36" t="n">
        <v>48934.72</v>
      </c>
      <c r="G1910" s="5" t="n">
        <f aca="false">LEN(A1910)</f>
        <v>9</v>
      </c>
    </row>
    <row r="1911" customFormat="false" ht="30" hidden="false" customHeight="false" outlineLevel="0" collapsed="false">
      <c r="A1911" s="33" t="s">
        <v>3839</v>
      </c>
      <c r="B1911" s="34" t="s">
        <v>3840</v>
      </c>
      <c r="C1911" s="35" t="s">
        <v>21</v>
      </c>
      <c r="D1911" s="36" t="n">
        <v>63141.86</v>
      </c>
      <c r="E1911" s="36" t="n">
        <v>1383.36</v>
      </c>
      <c r="F1911" s="36" t="n">
        <v>64525.22</v>
      </c>
      <c r="G1911" s="5" t="n">
        <f aca="false">LEN(A1911)</f>
        <v>9</v>
      </c>
    </row>
    <row r="1912" customFormat="false" ht="30" hidden="false" customHeight="false" outlineLevel="0" collapsed="false">
      <c r="A1912" s="33" t="s">
        <v>3841</v>
      </c>
      <c r="B1912" s="34" t="s">
        <v>3842</v>
      </c>
      <c r="C1912" s="35" t="s">
        <v>21</v>
      </c>
      <c r="D1912" s="36" t="n">
        <v>92692.36</v>
      </c>
      <c r="E1912" s="36" t="n">
        <v>1383.36</v>
      </c>
      <c r="F1912" s="36" t="n">
        <v>94075.72</v>
      </c>
      <c r="G1912" s="5" t="n">
        <f aca="false">LEN(A1912)</f>
        <v>9</v>
      </c>
    </row>
    <row r="1913" customFormat="false" ht="30" hidden="false" customHeight="false" outlineLevel="0" collapsed="false">
      <c r="A1913" s="33" t="s">
        <v>3843</v>
      </c>
      <c r="B1913" s="34" t="s">
        <v>3844</v>
      </c>
      <c r="C1913" s="35" t="s">
        <v>21</v>
      </c>
      <c r="D1913" s="36" t="n">
        <v>50985.22</v>
      </c>
      <c r="E1913" s="36" t="n">
        <v>864.6</v>
      </c>
      <c r="F1913" s="36" t="n">
        <v>51849.82</v>
      </c>
      <c r="G1913" s="5" t="n">
        <f aca="false">LEN(A1913)</f>
        <v>9</v>
      </c>
    </row>
    <row r="1914" customFormat="false" ht="30" hidden="false" customHeight="false" outlineLevel="0" collapsed="false">
      <c r="A1914" s="33" t="s">
        <v>3845</v>
      </c>
      <c r="B1914" s="34" t="s">
        <v>3846</v>
      </c>
      <c r="C1914" s="35" t="s">
        <v>21</v>
      </c>
      <c r="D1914" s="36" t="n">
        <v>21194.68</v>
      </c>
      <c r="E1914" s="36" t="n">
        <v>864.6</v>
      </c>
      <c r="F1914" s="36" t="n">
        <v>22059.28</v>
      </c>
      <c r="G1914" s="5" t="n">
        <f aca="false">LEN(A1914)</f>
        <v>9</v>
      </c>
    </row>
    <row r="1915" customFormat="false" ht="30" hidden="false" customHeight="false" outlineLevel="0" collapsed="false">
      <c r="A1915" s="33" t="s">
        <v>3847</v>
      </c>
      <c r="B1915" s="34" t="s">
        <v>3848</v>
      </c>
      <c r="C1915" s="35" t="s">
        <v>21</v>
      </c>
      <c r="D1915" s="36" t="n">
        <v>98508.49</v>
      </c>
      <c r="E1915" s="36" t="n">
        <v>1383.36</v>
      </c>
      <c r="F1915" s="36" t="n">
        <v>99891.85</v>
      </c>
      <c r="G1915" s="5" t="n">
        <f aca="false">LEN(A1915)</f>
        <v>9</v>
      </c>
    </row>
    <row r="1916" customFormat="false" ht="30" hidden="false" customHeight="false" outlineLevel="0" collapsed="false">
      <c r="A1916" s="33" t="s">
        <v>3849</v>
      </c>
      <c r="B1916" s="34" t="s">
        <v>3850</v>
      </c>
      <c r="C1916" s="35" t="s">
        <v>21</v>
      </c>
      <c r="D1916" s="36" t="n">
        <v>26557.69</v>
      </c>
      <c r="E1916" s="36" t="n">
        <v>864.6</v>
      </c>
      <c r="F1916" s="36" t="n">
        <v>27422.29</v>
      </c>
      <c r="G1916" s="5" t="n">
        <f aca="false">LEN(A1916)</f>
        <v>9</v>
      </c>
    </row>
    <row r="1917" customFormat="false" ht="30" hidden="false" customHeight="false" outlineLevel="0" collapsed="false">
      <c r="A1917" s="33" t="s">
        <v>3851</v>
      </c>
      <c r="B1917" s="34" t="s">
        <v>3852</v>
      </c>
      <c r="C1917" s="35" t="s">
        <v>21</v>
      </c>
      <c r="D1917" s="36" t="n">
        <v>33312.3</v>
      </c>
      <c r="E1917" s="36" t="n">
        <v>864.6</v>
      </c>
      <c r="F1917" s="36" t="n">
        <v>34176.9</v>
      </c>
      <c r="G1917" s="5" t="n">
        <f aca="false">LEN(A1917)</f>
        <v>9</v>
      </c>
    </row>
    <row r="1918" customFormat="false" ht="15" hidden="false" customHeight="false" outlineLevel="0" collapsed="false">
      <c r="A1918" s="29" t="s">
        <v>3853</v>
      </c>
      <c r="B1918" s="30" t="s">
        <v>3854</v>
      </c>
      <c r="C1918" s="31"/>
      <c r="D1918" s="32"/>
      <c r="E1918" s="32"/>
      <c r="F1918" s="32"/>
      <c r="G1918" s="5" t="n">
        <f aca="false">LEN(A1918)</f>
        <v>5</v>
      </c>
    </row>
    <row r="1919" customFormat="false" ht="15" hidden="false" customHeight="false" outlineLevel="0" collapsed="false">
      <c r="A1919" s="33" t="s">
        <v>3855</v>
      </c>
      <c r="B1919" s="34" t="s">
        <v>3856</v>
      </c>
      <c r="C1919" s="35" t="s">
        <v>129</v>
      </c>
      <c r="D1919" s="36" t="n">
        <v>70.47</v>
      </c>
      <c r="E1919" s="36" t="n">
        <v>16.8</v>
      </c>
      <c r="F1919" s="36" t="n">
        <v>87.27</v>
      </c>
      <c r="G1919" s="5" t="n">
        <f aca="false">LEN(A1919)</f>
        <v>9</v>
      </c>
    </row>
    <row r="1920" customFormat="false" ht="15" hidden="false" customHeight="false" outlineLevel="0" collapsed="false">
      <c r="A1920" s="33" t="s">
        <v>3857</v>
      </c>
      <c r="B1920" s="34" t="s">
        <v>3858</v>
      </c>
      <c r="C1920" s="35" t="s">
        <v>21</v>
      </c>
      <c r="D1920" s="36" t="n">
        <v>46.6</v>
      </c>
      <c r="E1920" s="36" t="n">
        <v>8.4</v>
      </c>
      <c r="F1920" s="36" t="n">
        <v>55</v>
      </c>
      <c r="G1920" s="5" t="n">
        <f aca="false">LEN(A1920)</f>
        <v>9</v>
      </c>
    </row>
    <row r="1921" customFormat="false" ht="15" hidden="false" customHeight="false" outlineLevel="0" collapsed="false">
      <c r="A1921" s="33" t="s">
        <v>3859</v>
      </c>
      <c r="B1921" s="34" t="s">
        <v>3860</v>
      </c>
      <c r="C1921" s="35" t="s">
        <v>21</v>
      </c>
      <c r="D1921" s="36" t="n">
        <v>1319.03</v>
      </c>
      <c r="E1921" s="36" t="n">
        <v>55.44</v>
      </c>
      <c r="F1921" s="36" t="n">
        <v>1374.47</v>
      </c>
      <c r="G1921" s="5" t="n">
        <f aca="false">LEN(A1921)</f>
        <v>9</v>
      </c>
    </row>
    <row r="1922" customFormat="false" ht="15" hidden="false" customHeight="false" outlineLevel="0" collapsed="false">
      <c r="A1922" s="33" t="s">
        <v>3861</v>
      </c>
      <c r="B1922" s="34" t="s">
        <v>3862</v>
      </c>
      <c r="C1922" s="35" t="s">
        <v>21</v>
      </c>
      <c r="D1922" s="36" t="n">
        <v>22.5</v>
      </c>
      <c r="E1922" s="36" t="n">
        <v>8.4</v>
      </c>
      <c r="F1922" s="36" t="n">
        <v>30.9</v>
      </c>
      <c r="G1922" s="5" t="n">
        <f aca="false">LEN(A1922)</f>
        <v>9</v>
      </c>
    </row>
    <row r="1923" customFormat="false" ht="15" hidden="false" customHeight="false" outlineLevel="0" collapsed="false">
      <c r="A1923" s="33" t="s">
        <v>3863</v>
      </c>
      <c r="B1923" s="34" t="s">
        <v>3864</v>
      </c>
      <c r="C1923" s="35" t="s">
        <v>21</v>
      </c>
      <c r="D1923" s="36" t="n">
        <v>3.28</v>
      </c>
      <c r="E1923" s="36" t="n">
        <v>6.3</v>
      </c>
      <c r="F1923" s="36" t="n">
        <v>9.58</v>
      </c>
      <c r="G1923" s="5" t="n">
        <f aca="false">LEN(A1923)</f>
        <v>9</v>
      </c>
    </row>
    <row r="1924" customFormat="false" ht="15" hidden="false" customHeight="false" outlineLevel="0" collapsed="false">
      <c r="A1924" s="33" t="s">
        <v>3865</v>
      </c>
      <c r="B1924" s="34" t="s">
        <v>3866</v>
      </c>
      <c r="C1924" s="35" t="s">
        <v>21</v>
      </c>
      <c r="D1924" s="36" t="n">
        <v>19.78</v>
      </c>
      <c r="E1924" s="36" t="n">
        <v>8.4</v>
      </c>
      <c r="F1924" s="36" t="n">
        <v>28.18</v>
      </c>
      <c r="G1924" s="5" t="n">
        <f aca="false">LEN(A1924)</f>
        <v>9</v>
      </c>
    </row>
    <row r="1925" customFormat="false" ht="30" hidden="false" customHeight="false" outlineLevel="0" collapsed="false">
      <c r="A1925" s="33" t="s">
        <v>3867</v>
      </c>
      <c r="B1925" s="34" t="s">
        <v>3868</v>
      </c>
      <c r="C1925" s="35" t="s">
        <v>21</v>
      </c>
      <c r="D1925" s="36" t="n">
        <v>601.85</v>
      </c>
      <c r="E1925" s="36" t="n">
        <v>0.84</v>
      </c>
      <c r="F1925" s="36" t="n">
        <v>602.69</v>
      </c>
      <c r="G1925" s="5" t="n">
        <f aca="false">LEN(A1925)</f>
        <v>9</v>
      </c>
    </row>
    <row r="1926" customFormat="false" ht="15" hidden="false" customHeight="false" outlineLevel="0" collapsed="false">
      <c r="A1926" s="33" t="s">
        <v>3869</v>
      </c>
      <c r="B1926" s="34" t="s">
        <v>3870</v>
      </c>
      <c r="C1926" s="35" t="s">
        <v>21</v>
      </c>
      <c r="D1926" s="36" t="n">
        <v>404.69</v>
      </c>
      <c r="E1926" s="36" t="n">
        <v>21</v>
      </c>
      <c r="F1926" s="36" t="n">
        <v>425.69</v>
      </c>
      <c r="G1926" s="5" t="n">
        <f aca="false">LEN(A1926)</f>
        <v>9</v>
      </c>
    </row>
    <row r="1927" customFormat="false" ht="15" hidden="false" customHeight="false" outlineLevel="0" collapsed="false">
      <c r="A1927" s="33" t="s">
        <v>3871</v>
      </c>
      <c r="B1927" s="34" t="s">
        <v>3872</v>
      </c>
      <c r="C1927" s="35" t="s">
        <v>21</v>
      </c>
      <c r="D1927" s="36" t="n">
        <v>298.3</v>
      </c>
      <c r="E1927" s="36" t="n">
        <v>21</v>
      </c>
      <c r="F1927" s="36" t="n">
        <v>319.3</v>
      </c>
      <c r="G1927" s="5" t="n">
        <f aca="false">LEN(A1927)</f>
        <v>9</v>
      </c>
    </row>
    <row r="1928" customFormat="false" ht="15" hidden="false" customHeight="false" outlineLevel="0" collapsed="false">
      <c r="A1928" s="33" t="s">
        <v>3873</v>
      </c>
      <c r="B1928" s="34" t="s">
        <v>3874</v>
      </c>
      <c r="C1928" s="35" t="s">
        <v>21</v>
      </c>
      <c r="D1928" s="36" t="n">
        <v>230.02</v>
      </c>
      <c r="E1928" s="36" t="n">
        <v>117.48</v>
      </c>
      <c r="F1928" s="36" t="n">
        <v>347.5</v>
      </c>
      <c r="G1928" s="5" t="n">
        <f aca="false">LEN(A1928)</f>
        <v>9</v>
      </c>
    </row>
    <row r="1929" customFormat="false" ht="15" hidden="false" customHeight="false" outlineLevel="0" collapsed="false">
      <c r="A1929" s="33" t="s">
        <v>3875</v>
      </c>
      <c r="B1929" s="34" t="s">
        <v>3876</v>
      </c>
      <c r="C1929" s="35" t="s">
        <v>3877</v>
      </c>
      <c r="D1929" s="36" t="n">
        <v>536.78</v>
      </c>
      <c r="E1929" s="36" t="n">
        <v>0.84</v>
      </c>
      <c r="F1929" s="36" t="n">
        <v>537.62</v>
      </c>
      <c r="G1929" s="5" t="n">
        <f aca="false">LEN(A1929)</f>
        <v>9</v>
      </c>
    </row>
    <row r="1930" customFormat="false" ht="15" hidden="false" customHeight="false" outlineLevel="0" collapsed="false">
      <c r="A1930" s="33" t="s">
        <v>3878</v>
      </c>
      <c r="B1930" s="34" t="s">
        <v>3879</v>
      </c>
      <c r="C1930" s="35" t="s">
        <v>21</v>
      </c>
      <c r="D1930" s="36" t="n">
        <v>22.37</v>
      </c>
      <c r="E1930" s="36" t="n">
        <v>41.99</v>
      </c>
      <c r="F1930" s="36" t="n">
        <v>64.36</v>
      </c>
      <c r="G1930" s="5" t="n">
        <f aca="false">LEN(A1930)</f>
        <v>9</v>
      </c>
    </row>
    <row r="1931" customFormat="false" ht="15" hidden="false" customHeight="false" outlineLevel="0" collapsed="false">
      <c r="A1931" s="33" t="s">
        <v>3880</v>
      </c>
      <c r="B1931" s="34" t="s">
        <v>3881</v>
      </c>
      <c r="C1931" s="35" t="s">
        <v>3877</v>
      </c>
      <c r="D1931" s="36" t="n">
        <v>461.87</v>
      </c>
      <c r="E1931" s="36" t="n">
        <v>0.84</v>
      </c>
      <c r="F1931" s="36" t="n">
        <v>462.71</v>
      </c>
      <c r="G1931" s="5" t="n">
        <f aca="false">LEN(A1931)</f>
        <v>9</v>
      </c>
    </row>
    <row r="1932" customFormat="false" ht="15" hidden="false" customHeight="false" outlineLevel="0" collapsed="false">
      <c r="A1932" s="33" t="s">
        <v>3882</v>
      </c>
      <c r="B1932" s="34" t="s">
        <v>3883</v>
      </c>
      <c r="C1932" s="35" t="s">
        <v>21</v>
      </c>
      <c r="D1932" s="36"/>
      <c r="E1932" s="36" t="n">
        <v>234.96</v>
      </c>
      <c r="F1932" s="36" t="n">
        <v>234.96</v>
      </c>
      <c r="G1932" s="5" t="n">
        <f aca="false">LEN(A1932)</f>
        <v>9</v>
      </c>
    </row>
    <row r="1933" customFormat="false" ht="15" hidden="false" customHeight="false" outlineLevel="0" collapsed="false">
      <c r="A1933" s="33" t="s">
        <v>3884</v>
      </c>
      <c r="B1933" s="34" t="s">
        <v>3885</v>
      </c>
      <c r="C1933" s="35" t="s">
        <v>857</v>
      </c>
      <c r="D1933" s="36" t="n">
        <v>16.86</v>
      </c>
      <c r="E1933" s="36" t="n">
        <v>0.67</v>
      </c>
      <c r="F1933" s="36" t="n">
        <v>17.53</v>
      </c>
      <c r="G1933" s="5" t="n">
        <f aca="false">LEN(A1933)</f>
        <v>9</v>
      </c>
    </row>
    <row r="1934" customFormat="false" ht="15" hidden="false" customHeight="false" outlineLevel="0" collapsed="false">
      <c r="A1934" s="33" t="s">
        <v>3886</v>
      </c>
      <c r="B1934" s="34" t="s">
        <v>3887</v>
      </c>
      <c r="C1934" s="35" t="s">
        <v>857</v>
      </c>
      <c r="D1934" s="36" t="n">
        <v>16.86</v>
      </c>
      <c r="E1934" s="36" t="n">
        <v>1.01</v>
      </c>
      <c r="F1934" s="36" t="n">
        <v>17.87</v>
      </c>
      <c r="G1934" s="5" t="n">
        <f aca="false">LEN(A1934)</f>
        <v>9</v>
      </c>
    </row>
    <row r="1935" customFormat="false" ht="30" hidden="false" customHeight="false" outlineLevel="0" collapsed="false">
      <c r="A1935" s="33" t="s">
        <v>3888</v>
      </c>
      <c r="B1935" s="34" t="s">
        <v>3889</v>
      </c>
      <c r="C1935" s="35" t="s">
        <v>73</v>
      </c>
      <c r="D1935" s="36" t="n">
        <v>577.5</v>
      </c>
      <c r="E1935" s="36" t="n">
        <v>8.38</v>
      </c>
      <c r="F1935" s="36" t="n">
        <v>585.88</v>
      </c>
      <c r="G1935" s="5" t="n">
        <f aca="false">LEN(A1935)</f>
        <v>9</v>
      </c>
    </row>
    <row r="1936" customFormat="false" ht="30" hidden="false" customHeight="false" outlineLevel="0" collapsed="false">
      <c r="A1936" s="33" t="s">
        <v>3890</v>
      </c>
      <c r="B1936" s="34" t="s">
        <v>3891</v>
      </c>
      <c r="C1936" s="35" t="s">
        <v>73</v>
      </c>
      <c r="D1936" s="36" t="n">
        <v>720</v>
      </c>
      <c r="E1936" s="36" t="n">
        <v>8.38</v>
      </c>
      <c r="F1936" s="36" t="n">
        <v>728.38</v>
      </c>
      <c r="G1936" s="5" t="n">
        <f aca="false">LEN(A1936)</f>
        <v>9</v>
      </c>
    </row>
    <row r="1937" customFormat="false" ht="15" hidden="false" customHeight="false" outlineLevel="0" collapsed="false">
      <c r="A1937" s="33" t="s">
        <v>3892</v>
      </c>
      <c r="B1937" s="34" t="s">
        <v>3893</v>
      </c>
      <c r="C1937" s="35" t="s">
        <v>3877</v>
      </c>
      <c r="D1937" s="36" t="n">
        <v>36.83</v>
      </c>
      <c r="E1937" s="36" t="n">
        <v>0.84</v>
      </c>
      <c r="F1937" s="36" t="n">
        <v>37.67</v>
      </c>
      <c r="G1937" s="5" t="n">
        <f aca="false">LEN(A1937)</f>
        <v>9</v>
      </c>
    </row>
    <row r="1938" customFormat="false" ht="15" hidden="false" customHeight="false" outlineLevel="0" collapsed="false">
      <c r="A1938" s="33" t="s">
        <v>3894</v>
      </c>
      <c r="B1938" s="34" t="s">
        <v>3895</v>
      </c>
      <c r="C1938" s="35" t="s">
        <v>21</v>
      </c>
      <c r="D1938" s="36" t="n">
        <v>15.02</v>
      </c>
      <c r="E1938" s="36" t="n">
        <v>58.74</v>
      </c>
      <c r="F1938" s="36" t="n">
        <v>73.76</v>
      </c>
      <c r="G1938" s="5" t="n">
        <f aca="false">LEN(A1938)</f>
        <v>9</v>
      </c>
    </row>
    <row r="1939" customFormat="false" ht="15" hidden="false" customHeight="false" outlineLevel="0" collapsed="false">
      <c r="A1939" s="33" t="s">
        <v>3896</v>
      </c>
      <c r="B1939" s="34" t="s">
        <v>3897</v>
      </c>
      <c r="C1939" s="35" t="s">
        <v>21</v>
      </c>
      <c r="D1939" s="36" t="n">
        <v>63.66</v>
      </c>
      <c r="E1939" s="36" t="n">
        <v>0.84</v>
      </c>
      <c r="F1939" s="36" t="n">
        <v>64.5</v>
      </c>
      <c r="G1939" s="5" t="n">
        <f aca="false">LEN(A1939)</f>
        <v>9</v>
      </c>
    </row>
    <row r="1940" customFormat="false" ht="15" hidden="false" customHeight="false" outlineLevel="0" collapsed="false">
      <c r="A1940" s="33" t="s">
        <v>3898</v>
      </c>
      <c r="B1940" s="34" t="s">
        <v>3899</v>
      </c>
      <c r="C1940" s="35" t="s">
        <v>21</v>
      </c>
      <c r="D1940" s="36" t="n">
        <v>159.18</v>
      </c>
      <c r="E1940" s="36" t="n">
        <v>117.48</v>
      </c>
      <c r="F1940" s="36" t="n">
        <v>276.66</v>
      </c>
      <c r="G1940" s="5" t="n">
        <f aca="false">LEN(A1940)</f>
        <v>9</v>
      </c>
    </row>
    <row r="1941" customFormat="false" ht="15" hidden="false" customHeight="false" outlineLevel="0" collapsed="false">
      <c r="A1941" s="33" t="s">
        <v>3900</v>
      </c>
      <c r="B1941" s="34" t="s">
        <v>3901</v>
      </c>
      <c r="C1941" s="35" t="s">
        <v>21</v>
      </c>
      <c r="D1941" s="36" t="n">
        <v>326.14</v>
      </c>
      <c r="E1941" s="36" t="n">
        <v>0.84</v>
      </c>
      <c r="F1941" s="36" t="n">
        <v>326.98</v>
      </c>
      <c r="G1941" s="5" t="n">
        <f aca="false">LEN(A1941)</f>
        <v>9</v>
      </c>
    </row>
    <row r="1942" customFormat="false" ht="30" hidden="false" customHeight="false" outlineLevel="0" collapsed="false">
      <c r="A1942" s="33" t="s">
        <v>3902</v>
      </c>
      <c r="B1942" s="34" t="s">
        <v>3903</v>
      </c>
      <c r="C1942" s="35" t="s">
        <v>21</v>
      </c>
      <c r="D1942" s="36" t="n">
        <v>491.46</v>
      </c>
      <c r="E1942" s="36" t="n">
        <v>117.48</v>
      </c>
      <c r="F1942" s="36" t="n">
        <v>608.94</v>
      </c>
      <c r="G1942" s="5" t="n">
        <f aca="false">LEN(A1942)</f>
        <v>9</v>
      </c>
    </row>
    <row r="1943" customFormat="false" ht="15" hidden="false" customHeight="false" outlineLevel="0" collapsed="false">
      <c r="A1943" s="33" t="s">
        <v>3904</v>
      </c>
      <c r="B1943" s="34" t="s">
        <v>3905</v>
      </c>
      <c r="C1943" s="35" t="s">
        <v>21</v>
      </c>
      <c r="D1943" s="36" t="n">
        <v>2177.73</v>
      </c>
      <c r="E1943" s="36" t="n">
        <v>41.99</v>
      </c>
      <c r="F1943" s="36" t="n">
        <v>2219.72</v>
      </c>
      <c r="G1943" s="5" t="n">
        <f aca="false">LEN(A1943)</f>
        <v>9</v>
      </c>
    </row>
    <row r="1944" customFormat="false" ht="15" hidden="false" customHeight="false" outlineLevel="0" collapsed="false">
      <c r="A1944" s="33" t="s">
        <v>3906</v>
      </c>
      <c r="B1944" s="34" t="s">
        <v>3907</v>
      </c>
      <c r="C1944" s="35" t="s">
        <v>21</v>
      </c>
      <c r="D1944" s="36" t="n">
        <v>3263.55</v>
      </c>
      <c r="E1944" s="36" t="n">
        <v>41.99</v>
      </c>
      <c r="F1944" s="36" t="n">
        <v>3305.54</v>
      </c>
      <c r="G1944" s="5" t="n">
        <f aca="false">LEN(A1944)</f>
        <v>9</v>
      </c>
    </row>
    <row r="1945" customFormat="false" ht="15" hidden="false" customHeight="false" outlineLevel="0" collapsed="false">
      <c r="A1945" s="33" t="s">
        <v>3908</v>
      </c>
      <c r="B1945" s="34" t="s">
        <v>3909</v>
      </c>
      <c r="C1945" s="35" t="s">
        <v>21</v>
      </c>
      <c r="D1945" s="36" t="n">
        <v>4216.35</v>
      </c>
      <c r="E1945" s="36" t="n">
        <v>41.99</v>
      </c>
      <c r="F1945" s="36" t="n">
        <v>4258.34</v>
      </c>
      <c r="G1945" s="5" t="n">
        <f aca="false">LEN(A1945)</f>
        <v>9</v>
      </c>
    </row>
    <row r="1946" customFormat="false" ht="15" hidden="false" customHeight="false" outlineLevel="0" collapsed="false">
      <c r="A1946" s="29" t="s">
        <v>3910</v>
      </c>
      <c r="B1946" s="30" t="s">
        <v>3911</v>
      </c>
      <c r="C1946" s="31"/>
      <c r="D1946" s="32"/>
      <c r="E1946" s="32"/>
      <c r="F1946" s="32"/>
      <c r="G1946" s="5" t="n">
        <f aca="false">LEN(A1946)</f>
        <v>2</v>
      </c>
    </row>
    <row r="1947" customFormat="false" ht="15" hidden="false" customHeight="false" outlineLevel="0" collapsed="false">
      <c r="A1947" s="29" t="s">
        <v>3912</v>
      </c>
      <c r="B1947" s="30" t="s">
        <v>3913</v>
      </c>
      <c r="C1947" s="31"/>
      <c r="D1947" s="32"/>
      <c r="E1947" s="32"/>
      <c r="F1947" s="32"/>
      <c r="G1947" s="5" t="n">
        <f aca="false">LEN(A1947)</f>
        <v>5</v>
      </c>
    </row>
    <row r="1948" customFormat="false" ht="15" hidden="false" customHeight="false" outlineLevel="0" collapsed="false">
      <c r="A1948" s="33" t="s">
        <v>3914</v>
      </c>
      <c r="B1948" s="34" t="s">
        <v>3915</v>
      </c>
      <c r="C1948" s="35" t="s">
        <v>21</v>
      </c>
      <c r="D1948" s="36" t="n">
        <v>39.59</v>
      </c>
      <c r="E1948" s="36" t="n">
        <v>71.68</v>
      </c>
      <c r="F1948" s="36" t="n">
        <v>111.27</v>
      </c>
      <c r="G1948" s="5" t="n">
        <f aca="false">LEN(A1948)</f>
        <v>9</v>
      </c>
    </row>
    <row r="1949" customFormat="false" ht="15" hidden="false" customHeight="false" outlineLevel="0" collapsed="false">
      <c r="A1949" s="33" t="s">
        <v>3916</v>
      </c>
      <c r="B1949" s="34" t="s">
        <v>3917</v>
      </c>
      <c r="C1949" s="35" t="s">
        <v>21</v>
      </c>
      <c r="D1949" s="36" t="n">
        <v>81.13</v>
      </c>
      <c r="E1949" s="36" t="n">
        <v>100.1</v>
      </c>
      <c r="F1949" s="36" t="n">
        <v>181.23</v>
      </c>
      <c r="G1949" s="5" t="n">
        <f aca="false">LEN(A1949)</f>
        <v>9</v>
      </c>
    </row>
    <row r="1950" customFormat="false" ht="15" hidden="false" customHeight="false" outlineLevel="0" collapsed="false">
      <c r="A1950" s="33" t="s">
        <v>3918</v>
      </c>
      <c r="B1950" s="34" t="s">
        <v>3919</v>
      </c>
      <c r="C1950" s="35" t="s">
        <v>21</v>
      </c>
      <c r="D1950" s="36" t="n">
        <v>143.86</v>
      </c>
      <c r="E1950" s="36" t="n">
        <v>128.51</v>
      </c>
      <c r="F1950" s="36" t="n">
        <v>272.37</v>
      </c>
      <c r="G1950" s="5" t="n">
        <f aca="false">LEN(A1950)</f>
        <v>9</v>
      </c>
    </row>
    <row r="1951" customFormat="false" ht="15" hidden="false" customHeight="false" outlineLevel="0" collapsed="false">
      <c r="A1951" s="33" t="s">
        <v>3920</v>
      </c>
      <c r="B1951" s="34" t="s">
        <v>3921</v>
      </c>
      <c r="C1951" s="35" t="s">
        <v>21</v>
      </c>
      <c r="D1951" s="36" t="n">
        <v>364.78</v>
      </c>
      <c r="E1951" s="36" t="n">
        <v>159.45</v>
      </c>
      <c r="F1951" s="36" t="n">
        <v>524.23</v>
      </c>
      <c r="G1951" s="5" t="n">
        <f aca="false">LEN(A1951)</f>
        <v>9</v>
      </c>
    </row>
    <row r="1952" customFormat="false" ht="15" hidden="false" customHeight="false" outlineLevel="0" collapsed="false">
      <c r="A1952" s="33" t="s">
        <v>3922</v>
      </c>
      <c r="B1952" s="34" t="s">
        <v>3923</v>
      </c>
      <c r="C1952" s="35" t="s">
        <v>21</v>
      </c>
      <c r="D1952" s="36" t="n">
        <v>733.53</v>
      </c>
      <c r="E1952" s="36" t="n">
        <v>213.77</v>
      </c>
      <c r="F1952" s="36" t="n">
        <v>947.3</v>
      </c>
      <c r="G1952" s="5" t="n">
        <f aca="false">LEN(A1952)</f>
        <v>9</v>
      </c>
    </row>
    <row r="1953" customFormat="false" ht="30" hidden="false" customHeight="false" outlineLevel="0" collapsed="false">
      <c r="A1953" s="29" t="s">
        <v>3924</v>
      </c>
      <c r="B1953" s="30" t="s">
        <v>3925</v>
      </c>
      <c r="C1953" s="31"/>
      <c r="D1953" s="32"/>
      <c r="E1953" s="32"/>
      <c r="F1953" s="32"/>
      <c r="G1953" s="5" t="n">
        <f aca="false">LEN(A1953)</f>
        <v>5</v>
      </c>
    </row>
    <row r="1954" customFormat="false" ht="15" hidden="false" customHeight="false" outlineLevel="0" collapsed="false">
      <c r="A1954" s="33" t="s">
        <v>3926</v>
      </c>
      <c r="B1954" s="34" t="s">
        <v>3927</v>
      </c>
      <c r="C1954" s="35" t="s">
        <v>21</v>
      </c>
      <c r="D1954" s="36" t="n">
        <v>71.27</v>
      </c>
      <c r="E1954" s="36" t="n">
        <v>62.99</v>
      </c>
      <c r="F1954" s="36" t="n">
        <v>134.26</v>
      </c>
      <c r="G1954" s="5" t="n">
        <f aca="false">LEN(A1954)</f>
        <v>9</v>
      </c>
    </row>
    <row r="1955" customFormat="false" ht="15" hidden="false" customHeight="false" outlineLevel="0" collapsed="false">
      <c r="A1955" s="33" t="s">
        <v>3928</v>
      </c>
      <c r="B1955" s="34" t="s">
        <v>3929</v>
      </c>
      <c r="C1955" s="35" t="s">
        <v>21</v>
      </c>
      <c r="D1955" s="36" t="n">
        <v>161.37</v>
      </c>
      <c r="E1955" s="36" t="n">
        <v>83.98</v>
      </c>
      <c r="F1955" s="36" t="n">
        <v>245.35</v>
      </c>
      <c r="G1955" s="5" t="n">
        <f aca="false">LEN(A1955)</f>
        <v>9</v>
      </c>
    </row>
    <row r="1956" customFormat="false" ht="15" hidden="false" customHeight="false" outlineLevel="0" collapsed="false">
      <c r="A1956" s="33" t="s">
        <v>3930</v>
      </c>
      <c r="B1956" s="34" t="s">
        <v>3931</v>
      </c>
      <c r="C1956" s="35" t="s">
        <v>21</v>
      </c>
      <c r="D1956" s="36" t="n">
        <v>255.29</v>
      </c>
      <c r="E1956" s="36" t="n">
        <v>104.98</v>
      </c>
      <c r="F1956" s="36" t="n">
        <v>360.27</v>
      </c>
      <c r="G1956" s="5" t="n">
        <f aca="false">LEN(A1956)</f>
        <v>9</v>
      </c>
    </row>
    <row r="1957" customFormat="false" ht="15" hidden="false" customHeight="false" outlineLevel="0" collapsed="false">
      <c r="A1957" s="33" t="s">
        <v>3932</v>
      </c>
      <c r="B1957" s="34" t="s">
        <v>3933</v>
      </c>
      <c r="C1957" s="35" t="s">
        <v>21</v>
      </c>
      <c r="D1957" s="36" t="n">
        <v>386.16</v>
      </c>
      <c r="E1957" s="36" t="n">
        <v>125.97</v>
      </c>
      <c r="F1957" s="36" t="n">
        <v>512.13</v>
      </c>
      <c r="G1957" s="5" t="n">
        <f aca="false">LEN(A1957)</f>
        <v>9</v>
      </c>
    </row>
    <row r="1958" customFormat="false" ht="15" hidden="false" customHeight="false" outlineLevel="0" collapsed="false">
      <c r="A1958" s="29" t="s">
        <v>3934</v>
      </c>
      <c r="B1958" s="30" t="s">
        <v>3935</v>
      </c>
      <c r="C1958" s="31"/>
      <c r="D1958" s="32"/>
      <c r="E1958" s="32"/>
      <c r="F1958" s="32"/>
      <c r="G1958" s="5" t="n">
        <f aca="false">LEN(A1958)</f>
        <v>5</v>
      </c>
    </row>
    <row r="1959" customFormat="false" ht="30" hidden="false" customHeight="false" outlineLevel="0" collapsed="false">
      <c r="A1959" s="33" t="s">
        <v>3936</v>
      </c>
      <c r="B1959" s="34" t="s">
        <v>3937</v>
      </c>
      <c r="C1959" s="35" t="s">
        <v>21</v>
      </c>
      <c r="D1959" s="36" t="n">
        <v>472</v>
      </c>
      <c r="E1959" s="36" t="n">
        <v>124.7</v>
      </c>
      <c r="F1959" s="36" t="n">
        <v>596.7</v>
      </c>
      <c r="G1959" s="5" t="n">
        <f aca="false">LEN(A1959)</f>
        <v>9</v>
      </c>
    </row>
    <row r="1960" customFormat="false" ht="30" hidden="false" customHeight="false" outlineLevel="0" collapsed="false">
      <c r="A1960" s="33" t="s">
        <v>3938</v>
      </c>
      <c r="B1960" s="34" t="s">
        <v>3939</v>
      </c>
      <c r="C1960" s="35" t="s">
        <v>21</v>
      </c>
      <c r="D1960" s="36" t="n">
        <v>478.39</v>
      </c>
      <c r="E1960" s="36" t="n">
        <v>124.7</v>
      </c>
      <c r="F1960" s="36" t="n">
        <v>603.09</v>
      </c>
      <c r="G1960" s="5" t="n">
        <f aca="false">LEN(A1960)</f>
        <v>9</v>
      </c>
    </row>
    <row r="1961" customFormat="false" ht="30" hidden="false" customHeight="false" outlineLevel="0" collapsed="false">
      <c r="A1961" s="33" t="s">
        <v>3940</v>
      </c>
      <c r="B1961" s="34" t="s">
        <v>3941</v>
      </c>
      <c r="C1961" s="35" t="s">
        <v>21</v>
      </c>
      <c r="D1961" s="36" t="n">
        <v>575.84</v>
      </c>
      <c r="E1961" s="36" t="n">
        <v>155.88</v>
      </c>
      <c r="F1961" s="36" t="n">
        <v>731.72</v>
      </c>
      <c r="G1961" s="5" t="n">
        <f aca="false">LEN(A1961)</f>
        <v>9</v>
      </c>
    </row>
    <row r="1962" customFormat="false" ht="30" hidden="false" customHeight="false" outlineLevel="0" collapsed="false">
      <c r="A1962" s="33" t="s">
        <v>3942</v>
      </c>
      <c r="B1962" s="34" t="s">
        <v>3943</v>
      </c>
      <c r="C1962" s="35" t="s">
        <v>21</v>
      </c>
      <c r="D1962" s="36" t="n">
        <v>618.2</v>
      </c>
      <c r="E1962" s="36" t="n">
        <v>155.88</v>
      </c>
      <c r="F1962" s="36" t="n">
        <v>774.08</v>
      </c>
      <c r="G1962" s="5" t="n">
        <f aca="false">LEN(A1962)</f>
        <v>9</v>
      </c>
    </row>
    <row r="1963" customFormat="false" ht="30" hidden="false" customHeight="false" outlineLevel="0" collapsed="false">
      <c r="A1963" s="33" t="s">
        <v>3944</v>
      </c>
      <c r="B1963" s="34" t="s">
        <v>3945</v>
      </c>
      <c r="C1963" s="35" t="s">
        <v>21</v>
      </c>
      <c r="D1963" s="36" t="n">
        <v>1117.29</v>
      </c>
      <c r="E1963" s="36" t="n">
        <v>187.05</v>
      </c>
      <c r="F1963" s="36" t="n">
        <v>1304.34</v>
      </c>
      <c r="G1963" s="5" t="n">
        <f aca="false">LEN(A1963)</f>
        <v>9</v>
      </c>
    </row>
    <row r="1964" customFormat="false" ht="30" hidden="false" customHeight="false" outlineLevel="0" collapsed="false">
      <c r="A1964" s="33" t="s">
        <v>3946</v>
      </c>
      <c r="B1964" s="34" t="s">
        <v>3947</v>
      </c>
      <c r="C1964" s="35" t="s">
        <v>21</v>
      </c>
      <c r="D1964" s="36" t="n">
        <v>1330.59</v>
      </c>
      <c r="E1964" s="36" t="n">
        <v>187.05</v>
      </c>
      <c r="F1964" s="36" t="n">
        <v>1517.64</v>
      </c>
      <c r="G1964" s="5" t="n">
        <f aca="false">LEN(A1964)</f>
        <v>9</v>
      </c>
    </row>
    <row r="1965" customFormat="false" ht="15" hidden="false" customHeight="false" outlineLevel="0" collapsed="false">
      <c r="A1965" s="29" t="s">
        <v>3948</v>
      </c>
      <c r="B1965" s="30" t="s">
        <v>3949</v>
      </c>
      <c r="C1965" s="31"/>
      <c r="D1965" s="32"/>
      <c r="E1965" s="32"/>
      <c r="F1965" s="32"/>
      <c r="G1965" s="5" t="n">
        <f aca="false">LEN(A1965)</f>
        <v>5</v>
      </c>
    </row>
    <row r="1966" customFormat="false" ht="30" hidden="false" customHeight="false" outlineLevel="0" collapsed="false">
      <c r="A1966" s="33" t="s">
        <v>3950</v>
      </c>
      <c r="B1966" s="34" t="s">
        <v>3951</v>
      </c>
      <c r="C1966" s="35" t="s">
        <v>21</v>
      </c>
      <c r="D1966" s="36" t="n">
        <v>533.56</v>
      </c>
      <c r="E1966" s="36" t="n">
        <v>93.53</v>
      </c>
      <c r="F1966" s="36" t="n">
        <v>627.09</v>
      </c>
      <c r="G1966" s="5" t="n">
        <f aca="false">LEN(A1966)</f>
        <v>9</v>
      </c>
    </row>
    <row r="1967" customFormat="false" ht="30" hidden="false" customHeight="false" outlineLevel="0" collapsed="false">
      <c r="A1967" s="33" t="s">
        <v>3952</v>
      </c>
      <c r="B1967" s="34" t="s">
        <v>3953</v>
      </c>
      <c r="C1967" s="35" t="s">
        <v>21</v>
      </c>
      <c r="D1967" s="36" t="n">
        <v>626.34</v>
      </c>
      <c r="E1967" s="36" t="n">
        <v>93.53</v>
      </c>
      <c r="F1967" s="36" t="n">
        <v>719.87</v>
      </c>
      <c r="G1967" s="5" t="n">
        <f aca="false">LEN(A1967)</f>
        <v>9</v>
      </c>
    </row>
    <row r="1968" customFormat="false" ht="30" hidden="false" customHeight="false" outlineLevel="0" collapsed="false">
      <c r="A1968" s="33" t="s">
        <v>3954</v>
      </c>
      <c r="B1968" s="34" t="s">
        <v>3955</v>
      </c>
      <c r="C1968" s="35" t="s">
        <v>21</v>
      </c>
      <c r="D1968" s="36" t="n">
        <v>719.7</v>
      </c>
      <c r="E1968" s="36" t="n">
        <v>124.7</v>
      </c>
      <c r="F1968" s="36" t="n">
        <v>844.4</v>
      </c>
      <c r="G1968" s="5" t="n">
        <f aca="false">LEN(A1968)</f>
        <v>9</v>
      </c>
    </row>
    <row r="1969" customFormat="false" ht="30" hidden="false" customHeight="false" outlineLevel="0" collapsed="false">
      <c r="A1969" s="33" t="s">
        <v>3956</v>
      </c>
      <c r="B1969" s="34" t="s">
        <v>3957</v>
      </c>
      <c r="C1969" s="35" t="s">
        <v>21</v>
      </c>
      <c r="D1969" s="36" t="n">
        <v>784.44</v>
      </c>
      <c r="E1969" s="36" t="n">
        <v>124.7</v>
      </c>
      <c r="F1969" s="36" t="n">
        <v>909.14</v>
      </c>
      <c r="G1969" s="5" t="n">
        <f aca="false">LEN(A1969)</f>
        <v>9</v>
      </c>
    </row>
    <row r="1970" customFormat="false" ht="30" hidden="false" customHeight="false" outlineLevel="0" collapsed="false">
      <c r="A1970" s="33" t="s">
        <v>3958</v>
      </c>
      <c r="B1970" s="34" t="s">
        <v>3959</v>
      </c>
      <c r="C1970" s="35" t="s">
        <v>21</v>
      </c>
      <c r="D1970" s="36" t="n">
        <v>1120.08</v>
      </c>
      <c r="E1970" s="36" t="n">
        <v>155.88</v>
      </c>
      <c r="F1970" s="36" t="n">
        <v>1275.96</v>
      </c>
      <c r="G1970" s="5" t="n">
        <f aca="false">LEN(A1970)</f>
        <v>9</v>
      </c>
    </row>
    <row r="1971" customFormat="false" ht="30" hidden="false" customHeight="false" outlineLevel="0" collapsed="false">
      <c r="A1971" s="33" t="s">
        <v>3960</v>
      </c>
      <c r="B1971" s="34" t="s">
        <v>3961</v>
      </c>
      <c r="C1971" s="35" t="s">
        <v>21</v>
      </c>
      <c r="D1971" s="36" t="n">
        <v>1718.89</v>
      </c>
      <c r="E1971" s="36" t="n">
        <v>155.88</v>
      </c>
      <c r="F1971" s="36" t="n">
        <v>1874.77</v>
      </c>
      <c r="G1971" s="5" t="n">
        <f aca="false">LEN(A1971)</f>
        <v>9</v>
      </c>
    </row>
    <row r="1972" customFormat="false" ht="15" hidden="false" customHeight="false" outlineLevel="0" collapsed="false">
      <c r="A1972" s="29" t="s">
        <v>3962</v>
      </c>
      <c r="B1972" s="30" t="s">
        <v>3963</v>
      </c>
      <c r="C1972" s="31"/>
      <c r="D1972" s="32"/>
      <c r="E1972" s="32"/>
      <c r="F1972" s="32"/>
      <c r="G1972" s="5" t="n">
        <f aca="false">LEN(A1972)</f>
        <v>5</v>
      </c>
    </row>
    <row r="1973" customFormat="false" ht="30" hidden="false" customHeight="false" outlineLevel="0" collapsed="false">
      <c r="A1973" s="33" t="s">
        <v>3964</v>
      </c>
      <c r="B1973" s="34" t="s">
        <v>3965</v>
      </c>
      <c r="C1973" s="35" t="s">
        <v>73</v>
      </c>
      <c r="D1973" s="36" t="n">
        <v>4205.3</v>
      </c>
      <c r="E1973" s="36" t="n">
        <v>111.7</v>
      </c>
      <c r="F1973" s="36" t="n">
        <v>4317</v>
      </c>
      <c r="G1973" s="5" t="n">
        <f aca="false">LEN(A1973)</f>
        <v>9</v>
      </c>
    </row>
    <row r="1974" customFormat="false" ht="15" hidden="false" customHeight="false" outlineLevel="0" collapsed="false">
      <c r="A1974" s="29" t="s">
        <v>3966</v>
      </c>
      <c r="B1974" s="30" t="s">
        <v>3967</v>
      </c>
      <c r="C1974" s="31"/>
      <c r="D1974" s="32"/>
      <c r="E1974" s="32"/>
      <c r="F1974" s="32"/>
      <c r="G1974" s="5" t="n">
        <f aca="false">LEN(A1974)</f>
        <v>5</v>
      </c>
    </row>
    <row r="1975" customFormat="false" ht="15" hidden="false" customHeight="false" outlineLevel="0" collapsed="false">
      <c r="A1975" s="33" t="s">
        <v>3968</v>
      </c>
      <c r="B1975" s="34" t="s">
        <v>3969</v>
      </c>
      <c r="C1975" s="35" t="s">
        <v>590</v>
      </c>
      <c r="D1975" s="36" t="n">
        <v>105.47</v>
      </c>
      <c r="E1975" s="36" t="n">
        <v>7.57</v>
      </c>
      <c r="F1975" s="36" t="n">
        <v>113.04</v>
      </c>
      <c r="G1975" s="5" t="n">
        <f aca="false">LEN(A1975)</f>
        <v>9</v>
      </c>
    </row>
    <row r="1976" customFormat="false" ht="15" hidden="false" customHeight="false" outlineLevel="0" collapsed="false">
      <c r="A1976" s="29" t="s">
        <v>3970</v>
      </c>
      <c r="B1976" s="30" t="s">
        <v>3971</v>
      </c>
      <c r="C1976" s="31"/>
      <c r="D1976" s="32"/>
      <c r="E1976" s="32"/>
      <c r="F1976" s="32"/>
      <c r="G1976" s="5" t="n">
        <f aca="false">LEN(A1976)</f>
        <v>5</v>
      </c>
    </row>
    <row r="1977" customFormat="false" ht="15" hidden="false" customHeight="false" outlineLevel="0" collapsed="false">
      <c r="A1977" s="33" t="s">
        <v>3972</v>
      </c>
      <c r="B1977" s="34" t="s">
        <v>3973</v>
      </c>
      <c r="C1977" s="35" t="s">
        <v>21</v>
      </c>
      <c r="D1977" s="36" t="n">
        <v>30.49</v>
      </c>
      <c r="E1977" s="36" t="n">
        <v>12.6</v>
      </c>
      <c r="F1977" s="36" t="n">
        <v>43.09</v>
      </c>
      <c r="G1977" s="5" t="n">
        <f aca="false">LEN(A1977)</f>
        <v>9</v>
      </c>
    </row>
    <row r="1978" customFormat="false" ht="15" hidden="false" customHeight="false" outlineLevel="0" collapsed="false">
      <c r="A1978" s="33" t="s">
        <v>3974</v>
      </c>
      <c r="B1978" s="34" t="s">
        <v>3975</v>
      </c>
      <c r="C1978" s="35" t="s">
        <v>21</v>
      </c>
      <c r="D1978" s="36" t="n">
        <v>40.59</v>
      </c>
      <c r="E1978" s="36" t="n">
        <v>21</v>
      </c>
      <c r="F1978" s="36" t="n">
        <v>61.59</v>
      </c>
      <c r="G1978" s="5" t="n">
        <f aca="false">LEN(A1978)</f>
        <v>9</v>
      </c>
    </row>
    <row r="1979" customFormat="false" ht="15" hidden="false" customHeight="false" outlineLevel="0" collapsed="false">
      <c r="A1979" s="33" t="s">
        <v>3976</v>
      </c>
      <c r="B1979" s="34" t="s">
        <v>3977</v>
      </c>
      <c r="C1979" s="35" t="s">
        <v>21</v>
      </c>
      <c r="D1979" s="36" t="n">
        <v>48.85</v>
      </c>
      <c r="E1979" s="36" t="n">
        <v>41.99</v>
      </c>
      <c r="F1979" s="36" t="n">
        <v>90.84</v>
      </c>
      <c r="G1979" s="5" t="n">
        <f aca="false">LEN(A1979)</f>
        <v>9</v>
      </c>
    </row>
    <row r="1980" customFormat="false" ht="15" hidden="false" customHeight="false" outlineLevel="0" collapsed="false">
      <c r="A1980" s="33" t="s">
        <v>3978</v>
      </c>
      <c r="B1980" s="34" t="s">
        <v>3979</v>
      </c>
      <c r="C1980" s="35" t="s">
        <v>21</v>
      </c>
      <c r="D1980" s="36" t="n">
        <v>154.68</v>
      </c>
      <c r="E1980" s="36" t="n">
        <v>41.99</v>
      </c>
      <c r="F1980" s="36" t="n">
        <v>196.67</v>
      </c>
      <c r="G1980" s="5" t="n">
        <f aca="false">LEN(A1980)</f>
        <v>9</v>
      </c>
    </row>
    <row r="1981" customFormat="false" ht="15" hidden="false" customHeight="false" outlineLevel="0" collapsed="false">
      <c r="A1981" s="33" t="s">
        <v>3980</v>
      </c>
      <c r="B1981" s="34" t="s">
        <v>3981</v>
      </c>
      <c r="C1981" s="35" t="s">
        <v>21</v>
      </c>
      <c r="D1981" s="36" t="n">
        <v>215.5</v>
      </c>
      <c r="E1981" s="36" t="n">
        <v>41.99</v>
      </c>
      <c r="F1981" s="36" t="n">
        <v>257.49</v>
      </c>
      <c r="G1981" s="5" t="n">
        <f aca="false">LEN(A1981)</f>
        <v>9</v>
      </c>
    </row>
    <row r="1982" customFormat="false" ht="15" hidden="false" customHeight="false" outlineLevel="0" collapsed="false">
      <c r="A1982" s="33" t="s">
        <v>3982</v>
      </c>
      <c r="B1982" s="34" t="s">
        <v>3983</v>
      </c>
      <c r="C1982" s="35" t="s">
        <v>21</v>
      </c>
      <c r="D1982" s="36" t="n">
        <v>782.94</v>
      </c>
      <c r="E1982" s="36" t="n">
        <v>50.39</v>
      </c>
      <c r="F1982" s="36" t="n">
        <v>833.33</v>
      </c>
      <c r="G1982" s="5" t="n">
        <f aca="false">LEN(A1982)</f>
        <v>9</v>
      </c>
    </row>
    <row r="1983" customFormat="false" ht="15" hidden="false" customHeight="false" outlineLevel="0" collapsed="false">
      <c r="A1983" s="33" t="s">
        <v>3984</v>
      </c>
      <c r="B1983" s="34" t="s">
        <v>3985</v>
      </c>
      <c r="C1983" s="35" t="s">
        <v>21</v>
      </c>
      <c r="D1983" s="36" t="n">
        <v>298.88</v>
      </c>
      <c r="E1983" s="36" t="n">
        <v>50.39</v>
      </c>
      <c r="F1983" s="36" t="n">
        <v>349.27</v>
      </c>
      <c r="G1983" s="5" t="n">
        <f aca="false">LEN(A1983)</f>
        <v>9</v>
      </c>
    </row>
    <row r="1984" customFormat="false" ht="15" hidden="false" customHeight="false" outlineLevel="0" collapsed="false">
      <c r="A1984" s="29" t="s">
        <v>3986</v>
      </c>
      <c r="B1984" s="30" t="s">
        <v>3987</v>
      </c>
      <c r="C1984" s="31"/>
      <c r="D1984" s="32"/>
      <c r="E1984" s="32"/>
      <c r="F1984" s="32"/>
      <c r="G1984" s="5" t="n">
        <f aca="false">LEN(A1984)</f>
        <v>5</v>
      </c>
    </row>
    <row r="1985" customFormat="false" ht="15" hidden="false" customHeight="false" outlineLevel="0" collapsed="false">
      <c r="A1985" s="33" t="s">
        <v>3988</v>
      </c>
      <c r="B1985" s="34" t="s">
        <v>3989</v>
      </c>
      <c r="C1985" s="35" t="s">
        <v>21</v>
      </c>
      <c r="D1985" s="36" t="n">
        <v>21.97</v>
      </c>
      <c r="E1985" s="36" t="n">
        <v>8.4</v>
      </c>
      <c r="F1985" s="36" t="n">
        <v>30.37</v>
      </c>
      <c r="G1985" s="5" t="n">
        <f aca="false">LEN(A1985)</f>
        <v>9</v>
      </c>
    </row>
    <row r="1986" customFormat="false" ht="15" hidden="false" customHeight="false" outlineLevel="0" collapsed="false">
      <c r="A1986" s="33" t="s">
        <v>3990</v>
      </c>
      <c r="B1986" s="34" t="s">
        <v>3991</v>
      </c>
      <c r="C1986" s="35" t="s">
        <v>21</v>
      </c>
      <c r="D1986" s="36" t="n">
        <v>54</v>
      </c>
      <c r="E1986" s="36" t="n">
        <v>8.4</v>
      </c>
      <c r="F1986" s="36" t="n">
        <v>62.4</v>
      </c>
      <c r="G1986" s="5" t="n">
        <f aca="false">LEN(A1986)</f>
        <v>9</v>
      </c>
    </row>
    <row r="1987" customFormat="false" ht="15" hidden="false" customHeight="false" outlineLevel="0" collapsed="false">
      <c r="A1987" s="33" t="s">
        <v>3992</v>
      </c>
      <c r="B1987" s="34" t="s">
        <v>3993</v>
      </c>
      <c r="C1987" s="35" t="s">
        <v>21</v>
      </c>
      <c r="D1987" s="36" t="n">
        <v>73.63</v>
      </c>
      <c r="E1987" s="36" t="n">
        <v>8.4</v>
      </c>
      <c r="F1987" s="36" t="n">
        <v>82.03</v>
      </c>
      <c r="G1987" s="5" t="n">
        <f aca="false">LEN(A1987)</f>
        <v>9</v>
      </c>
    </row>
    <row r="1988" customFormat="false" ht="15" hidden="false" customHeight="false" outlineLevel="0" collapsed="false">
      <c r="A1988" s="33" t="s">
        <v>3994</v>
      </c>
      <c r="B1988" s="34" t="s">
        <v>3995</v>
      </c>
      <c r="C1988" s="35" t="s">
        <v>21</v>
      </c>
      <c r="D1988" s="36" t="n">
        <v>107.52</v>
      </c>
      <c r="E1988" s="36" t="n">
        <v>8.4</v>
      </c>
      <c r="F1988" s="36" t="n">
        <v>115.92</v>
      </c>
      <c r="G1988" s="5" t="n">
        <f aca="false">LEN(A1988)</f>
        <v>9</v>
      </c>
    </row>
    <row r="1989" customFormat="false" ht="15" hidden="false" customHeight="false" outlineLevel="0" collapsed="false">
      <c r="A1989" s="33" t="s">
        <v>3996</v>
      </c>
      <c r="B1989" s="34" t="s">
        <v>3997</v>
      </c>
      <c r="C1989" s="35" t="s">
        <v>21</v>
      </c>
      <c r="D1989" s="36" t="n">
        <v>151.57</v>
      </c>
      <c r="E1989" s="36" t="n">
        <v>8.4</v>
      </c>
      <c r="F1989" s="36" t="n">
        <v>159.97</v>
      </c>
      <c r="G1989" s="5" t="n">
        <f aca="false">LEN(A1989)</f>
        <v>9</v>
      </c>
    </row>
    <row r="1990" customFormat="false" ht="15" hidden="false" customHeight="false" outlineLevel="0" collapsed="false">
      <c r="A1990" s="33" t="s">
        <v>3998</v>
      </c>
      <c r="B1990" s="34" t="s">
        <v>3999</v>
      </c>
      <c r="C1990" s="35" t="s">
        <v>21</v>
      </c>
      <c r="D1990" s="36" t="n">
        <v>316</v>
      </c>
      <c r="E1990" s="36" t="n">
        <v>8.4</v>
      </c>
      <c r="F1990" s="36" t="n">
        <v>324.4</v>
      </c>
      <c r="G1990" s="5" t="n">
        <f aca="false">LEN(A1990)</f>
        <v>9</v>
      </c>
    </row>
    <row r="1991" customFormat="false" ht="15" hidden="false" customHeight="false" outlineLevel="0" collapsed="false">
      <c r="A1991" s="33" t="s">
        <v>4000</v>
      </c>
      <c r="B1991" s="34" t="s">
        <v>4001</v>
      </c>
      <c r="C1991" s="35" t="s">
        <v>21</v>
      </c>
      <c r="D1991" s="36" t="n">
        <v>6.74</v>
      </c>
      <c r="E1991" s="36" t="n">
        <v>8.4</v>
      </c>
      <c r="F1991" s="36" t="n">
        <v>15.14</v>
      </c>
      <c r="G1991" s="5" t="n">
        <f aca="false">LEN(A1991)</f>
        <v>9</v>
      </c>
    </row>
    <row r="1992" customFormat="false" ht="15" hidden="false" customHeight="false" outlineLevel="0" collapsed="false">
      <c r="A1992" s="33" t="s">
        <v>4002</v>
      </c>
      <c r="B1992" s="34" t="s">
        <v>4003</v>
      </c>
      <c r="C1992" s="35" t="s">
        <v>21</v>
      </c>
      <c r="D1992" s="36" t="n">
        <v>8.65</v>
      </c>
      <c r="E1992" s="36" t="n">
        <v>8.4</v>
      </c>
      <c r="F1992" s="36" t="n">
        <v>17.05</v>
      </c>
      <c r="G1992" s="5" t="n">
        <f aca="false">LEN(A1992)</f>
        <v>9</v>
      </c>
    </row>
    <row r="1993" customFormat="false" ht="15" hidden="false" customHeight="false" outlineLevel="0" collapsed="false">
      <c r="A1993" s="33" t="s">
        <v>4004</v>
      </c>
      <c r="B1993" s="34" t="s">
        <v>4005</v>
      </c>
      <c r="C1993" s="35" t="s">
        <v>21</v>
      </c>
      <c r="D1993" s="36" t="n">
        <v>35.21</v>
      </c>
      <c r="E1993" s="36" t="n">
        <v>2.1</v>
      </c>
      <c r="F1993" s="36" t="n">
        <v>37.31</v>
      </c>
      <c r="G1993" s="5" t="n">
        <f aca="false">LEN(A1993)</f>
        <v>9</v>
      </c>
    </row>
    <row r="1994" customFormat="false" ht="15" hidden="false" customHeight="false" outlineLevel="0" collapsed="false">
      <c r="A1994" s="29" t="s">
        <v>4006</v>
      </c>
      <c r="B1994" s="30" t="s">
        <v>4007</v>
      </c>
      <c r="C1994" s="31"/>
      <c r="D1994" s="32"/>
      <c r="E1994" s="32"/>
      <c r="F1994" s="32"/>
      <c r="G1994" s="5" t="n">
        <f aca="false">LEN(A1994)</f>
        <v>5</v>
      </c>
    </row>
    <row r="1995" customFormat="false" ht="30" hidden="false" customHeight="false" outlineLevel="0" collapsed="false">
      <c r="A1995" s="33" t="s">
        <v>4008</v>
      </c>
      <c r="B1995" s="34" t="s">
        <v>4009</v>
      </c>
      <c r="C1995" s="35" t="s">
        <v>21</v>
      </c>
      <c r="D1995" s="36" t="n">
        <v>17925.39</v>
      </c>
      <c r="E1995" s="36" t="n">
        <v>262.68</v>
      </c>
      <c r="F1995" s="36" t="n">
        <v>18188.07</v>
      </c>
      <c r="G1995" s="5" t="n">
        <f aca="false">LEN(A1995)</f>
        <v>9</v>
      </c>
    </row>
    <row r="1996" customFormat="false" ht="30" hidden="false" customHeight="false" outlineLevel="0" collapsed="false">
      <c r="A1996" s="33" t="s">
        <v>4010</v>
      </c>
      <c r="B1996" s="34" t="s">
        <v>4011</v>
      </c>
      <c r="C1996" s="35" t="s">
        <v>21</v>
      </c>
      <c r="D1996" s="36" t="n">
        <v>29451.99</v>
      </c>
      <c r="E1996" s="36" t="n">
        <v>234.96</v>
      </c>
      <c r="F1996" s="36" t="n">
        <v>29686.95</v>
      </c>
      <c r="G1996" s="5" t="n">
        <f aca="false">LEN(A1996)</f>
        <v>9</v>
      </c>
    </row>
    <row r="1997" customFormat="false" ht="30" hidden="false" customHeight="false" outlineLevel="0" collapsed="false">
      <c r="A1997" s="33" t="s">
        <v>4012</v>
      </c>
      <c r="B1997" s="34" t="s">
        <v>4013</v>
      </c>
      <c r="C1997" s="35" t="s">
        <v>332</v>
      </c>
      <c r="D1997" s="36" t="n">
        <v>31247.09</v>
      </c>
      <c r="E1997" s="36" t="n">
        <v>347.3</v>
      </c>
      <c r="F1997" s="36" t="n">
        <v>31594.39</v>
      </c>
      <c r="G1997" s="5" t="n">
        <f aca="false">LEN(A1997)</f>
        <v>9</v>
      </c>
    </row>
    <row r="1998" customFormat="false" ht="30" hidden="false" customHeight="false" outlineLevel="0" collapsed="false">
      <c r="A1998" s="33" t="s">
        <v>4014</v>
      </c>
      <c r="B1998" s="34" t="s">
        <v>4015</v>
      </c>
      <c r="C1998" s="35" t="s">
        <v>21</v>
      </c>
      <c r="D1998" s="36" t="n">
        <v>67415.15</v>
      </c>
      <c r="E1998" s="36" t="n">
        <v>41.99</v>
      </c>
      <c r="F1998" s="36" t="n">
        <v>67457.14</v>
      </c>
      <c r="G1998" s="5" t="n">
        <f aca="false">LEN(A1998)</f>
        <v>9</v>
      </c>
    </row>
    <row r="1999" customFormat="false" ht="30" hidden="false" customHeight="false" outlineLevel="0" collapsed="false">
      <c r="A1999" s="33" t="s">
        <v>4016</v>
      </c>
      <c r="B1999" s="34" t="s">
        <v>4017</v>
      </c>
      <c r="C1999" s="35" t="s">
        <v>21</v>
      </c>
      <c r="D1999" s="36" t="n">
        <v>121219.88</v>
      </c>
      <c r="E1999" s="36" t="n">
        <v>41.99</v>
      </c>
      <c r="F1999" s="36" t="n">
        <v>121261.87</v>
      </c>
      <c r="G1999" s="5" t="n">
        <f aca="false">LEN(A1999)</f>
        <v>9</v>
      </c>
    </row>
    <row r="2000" customFormat="false" ht="30" hidden="false" customHeight="false" outlineLevel="0" collapsed="false">
      <c r="A2000" s="33" t="s">
        <v>4018</v>
      </c>
      <c r="B2000" s="34" t="s">
        <v>4019</v>
      </c>
      <c r="C2000" s="35" t="s">
        <v>21</v>
      </c>
      <c r="D2000" s="36" t="n">
        <v>18.4</v>
      </c>
      <c r="E2000" s="36" t="n">
        <v>12.6</v>
      </c>
      <c r="F2000" s="36" t="n">
        <v>31</v>
      </c>
      <c r="G2000" s="5" t="n">
        <f aca="false">LEN(A2000)</f>
        <v>9</v>
      </c>
    </row>
    <row r="2001" customFormat="false" ht="30" hidden="false" customHeight="false" outlineLevel="0" collapsed="false">
      <c r="A2001" s="33" t="s">
        <v>4020</v>
      </c>
      <c r="B2001" s="34" t="s">
        <v>4021</v>
      </c>
      <c r="C2001" s="35" t="s">
        <v>21</v>
      </c>
      <c r="D2001" s="36" t="n">
        <v>28.76</v>
      </c>
      <c r="E2001" s="36" t="n">
        <v>12.6</v>
      </c>
      <c r="F2001" s="36" t="n">
        <v>41.36</v>
      </c>
      <c r="G2001" s="5" t="n">
        <f aca="false">LEN(A2001)</f>
        <v>9</v>
      </c>
    </row>
    <row r="2002" customFormat="false" ht="30" hidden="false" customHeight="false" outlineLevel="0" collapsed="false">
      <c r="A2002" s="33" t="s">
        <v>4022</v>
      </c>
      <c r="B2002" s="34" t="s">
        <v>4023</v>
      </c>
      <c r="C2002" s="35" t="s">
        <v>21</v>
      </c>
      <c r="D2002" s="36" t="n">
        <v>99.62</v>
      </c>
      <c r="E2002" s="36" t="n">
        <v>25.19</v>
      </c>
      <c r="F2002" s="36" t="n">
        <v>124.81</v>
      </c>
      <c r="G2002" s="5" t="n">
        <f aca="false">LEN(A2002)</f>
        <v>9</v>
      </c>
    </row>
    <row r="2003" customFormat="false" ht="30" hidden="false" customHeight="false" outlineLevel="0" collapsed="false">
      <c r="A2003" s="33" t="s">
        <v>4024</v>
      </c>
      <c r="B2003" s="34" t="s">
        <v>4025</v>
      </c>
      <c r="C2003" s="35" t="s">
        <v>21</v>
      </c>
      <c r="D2003" s="36" t="n">
        <v>139.83</v>
      </c>
      <c r="E2003" s="36" t="n">
        <v>25.19</v>
      </c>
      <c r="F2003" s="36" t="n">
        <v>165.02</v>
      </c>
      <c r="G2003" s="5" t="n">
        <f aca="false">LEN(A2003)</f>
        <v>9</v>
      </c>
    </row>
    <row r="2004" customFormat="false" ht="30" hidden="false" customHeight="false" outlineLevel="0" collapsed="false">
      <c r="A2004" s="33" t="s">
        <v>4026</v>
      </c>
      <c r="B2004" s="34" t="s">
        <v>4027</v>
      </c>
      <c r="C2004" s="35" t="s">
        <v>21</v>
      </c>
      <c r="D2004" s="36" t="n">
        <v>115.42</v>
      </c>
      <c r="E2004" s="36" t="n">
        <v>37.8</v>
      </c>
      <c r="F2004" s="36" t="n">
        <v>153.22</v>
      </c>
      <c r="G2004" s="5" t="n">
        <f aca="false">LEN(A2004)</f>
        <v>9</v>
      </c>
    </row>
    <row r="2005" customFormat="false" ht="30" hidden="false" customHeight="false" outlineLevel="0" collapsed="false">
      <c r="A2005" s="33" t="s">
        <v>4028</v>
      </c>
      <c r="B2005" s="34" t="s">
        <v>4029</v>
      </c>
      <c r="C2005" s="35" t="s">
        <v>21</v>
      </c>
      <c r="D2005" s="36" t="n">
        <v>124.61</v>
      </c>
      <c r="E2005" s="36" t="n">
        <v>37.8</v>
      </c>
      <c r="F2005" s="36" t="n">
        <v>162.41</v>
      </c>
      <c r="G2005" s="5" t="n">
        <f aca="false">LEN(A2005)</f>
        <v>9</v>
      </c>
    </row>
    <row r="2006" customFormat="false" ht="30" hidden="false" customHeight="false" outlineLevel="0" collapsed="false">
      <c r="A2006" s="33" t="s">
        <v>4030</v>
      </c>
      <c r="B2006" s="34" t="s">
        <v>4031</v>
      </c>
      <c r="C2006" s="35" t="s">
        <v>21</v>
      </c>
      <c r="D2006" s="36" t="n">
        <v>424.77</v>
      </c>
      <c r="E2006" s="36" t="n">
        <v>41.99</v>
      </c>
      <c r="F2006" s="36" t="n">
        <v>466.76</v>
      </c>
      <c r="G2006" s="5" t="n">
        <f aca="false">LEN(A2006)</f>
        <v>9</v>
      </c>
    </row>
    <row r="2007" customFormat="false" ht="30" hidden="false" customHeight="false" outlineLevel="0" collapsed="false">
      <c r="A2007" s="33" t="s">
        <v>4032</v>
      </c>
      <c r="B2007" s="34" t="s">
        <v>4033</v>
      </c>
      <c r="C2007" s="35" t="s">
        <v>21</v>
      </c>
      <c r="D2007" s="36" t="n">
        <v>630.64</v>
      </c>
      <c r="E2007" s="36" t="n">
        <v>41.99</v>
      </c>
      <c r="F2007" s="36" t="n">
        <v>672.63</v>
      </c>
      <c r="G2007" s="5" t="n">
        <f aca="false">LEN(A2007)</f>
        <v>9</v>
      </c>
    </row>
    <row r="2008" customFormat="false" ht="30" hidden="false" customHeight="false" outlineLevel="0" collapsed="false">
      <c r="A2008" s="33" t="s">
        <v>4034</v>
      </c>
      <c r="B2008" s="34" t="s">
        <v>4035</v>
      </c>
      <c r="C2008" s="35" t="s">
        <v>21</v>
      </c>
      <c r="D2008" s="36" t="n">
        <v>2397.49</v>
      </c>
      <c r="E2008" s="36" t="n">
        <v>83.98</v>
      </c>
      <c r="F2008" s="36" t="n">
        <v>2481.47</v>
      </c>
      <c r="G2008" s="5" t="n">
        <f aca="false">LEN(A2008)</f>
        <v>9</v>
      </c>
    </row>
    <row r="2009" customFormat="false" ht="30" hidden="false" customHeight="false" outlineLevel="0" collapsed="false">
      <c r="A2009" s="33" t="s">
        <v>4036</v>
      </c>
      <c r="B2009" s="34" t="s">
        <v>4037</v>
      </c>
      <c r="C2009" s="35" t="s">
        <v>21</v>
      </c>
      <c r="D2009" s="36" t="n">
        <v>3787.99</v>
      </c>
      <c r="E2009" s="36" t="n">
        <v>83.98</v>
      </c>
      <c r="F2009" s="36" t="n">
        <v>3871.97</v>
      </c>
      <c r="G2009" s="5" t="n">
        <f aca="false">LEN(A2009)</f>
        <v>9</v>
      </c>
    </row>
    <row r="2010" customFormat="false" ht="30" hidden="false" customHeight="false" outlineLevel="0" collapsed="false">
      <c r="A2010" s="33" t="s">
        <v>4038</v>
      </c>
      <c r="B2010" s="34" t="s">
        <v>4039</v>
      </c>
      <c r="C2010" s="35" t="s">
        <v>21</v>
      </c>
      <c r="D2010" s="36" t="n">
        <v>6693.2</v>
      </c>
      <c r="E2010" s="36" t="n">
        <v>83.98</v>
      </c>
      <c r="F2010" s="36" t="n">
        <v>6777.18</v>
      </c>
      <c r="G2010" s="5" t="n">
        <f aca="false">LEN(A2010)</f>
        <v>9</v>
      </c>
    </row>
    <row r="2011" customFormat="false" ht="30" hidden="false" customHeight="false" outlineLevel="0" collapsed="false">
      <c r="A2011" s="33" t="s">
        <v>4040</v>
      </c>
      <c r="B2011" s="34" t="s">
        <v>4041</v>
      </c>
      <c r="C2011" s="35" t="s">
        <v>21</v>
      </c>
      <c r="D2011" s="36" t="n">
        <v>9809.72</v>
      </c>
      <c r="E2011" s="36" t="n">
        <v>83.98</v>
      </c>
      <c r="F2011" s="36" t="n">
        <v>9893.7</v>
      </c>
      <c r="G2011" s="5" t="n">
        <f aca="false">LEN(A2011)</f>
        <v>9</v>
      </c>
    </row>
    <row r="2012" customFormat="false" ht="30" hidden="false" customHeight="false" outlineLevel="0" collapsed="false">
      <c r="A2012" s="33" t="s">
        <v>4042</v>
      </c>
      <c r="B2012" s="34" t="s">
        <v>4043</v>
      </c>
      <c r="C2012" s="35" t="s">
        <v>21</v>
      </c>
      <c r="D2012" s="36" t="n">
        <v>11593.18</v>
      </c>
      <c r="E2012" s="36" t="n">
        <v>83.98</v>
      </c>
      <c r="F2012" s="36" t="n">
        <v>11677.16</v>
      </c>
      <c r="G2012" s="5" t="n">
        <f aca="false">LEN(A2012)</f>
        <v>9</v>
      </c>
    </row>
    <row r="2013" customFormat="false" ht="30" hidden="false" customHeight="false" outlineLevel="0" collapsed="false">
      <c r="A2013" s="33" t="s">
        <v>4044</v>
      </c>
      <c r="B2013" s="34" t="s">
        <v>4045</v>
      </c>
      <c r="C2013" s="35" t="s">
        <v>21</v>
      </c>
      <c r="D2013" s="36" t="n">
        <v>15451.85</v>
      </c>
      <c r="E2013" s="36" t="n">
        <v>83.98</v>
      </c>
      <c r="F2013" s="36" t="n">
        <v>15535.83</v>
      </c>
      <c r="G2013" s="5" t="n">
        <f aca="false">LEN(A2013)</f>
        <v>9</v>
      </c>
    </row>
    <row r="2014" customFormat="false" ht="30" hidden="false" customHeight="false" outlineLevel="0" collapsed="false">
      <c r="A2014" s="33" t="s">
        <v>4046</v>
      </c>
      <c r="B2014" s="34" t="s">
        <v>4047</v>
      </c>
      <c r="C2014" s="35" t="s">
        <v>21</v>
      </c>
      <c r="D2014" s="36" t="n">
        <v>11.65</v>
      </c>
      <c r="E2014" s="36" t="n">
        <v>8.4</v>
      </c>
      <c r="F2014" s="36" t="n">
        <v>20.05</v>
      </c>
      <c r="G2014" s="5" t="n">
        <f aca="false">LEN(A2014)</f>
        <v>9</v>
      </c>
    </row>
    <row r="2015" customFormat="false" ht="30" hidden="false" customHeight="false" outlineLevel="0" collapsed="false">
      <c r="A2015" s="33" t="s">
        <v>4048</v>
      </c>
      <c r="B2015" s="34" t="s">
        <v>4049</v>
      </c>
      <c r="C2015" s="35" t="s">
        <v>21</v>
      </c>
      <c r="D2015" s="36" t="n">
        <v>14.6</v>
      </c>
      <c r="E2015" s="36" t="n">
        <v>8.4</v>
      </c>
      <c r="F2015" s="36" t="n">
        <v>23</v>
      </c>
      <c r="G2015" s="5" t="n">
        <f aca="false">LEN(A2015)</f>
        <v>9</v>
      </c>
    </row>
    <row r="2016" customFormat="false" ht="30" hidden="false" customHeight="false" outlineLevel="0" collapsed="false">
      <c r="A2016" s="33" t="s">
        <v>4050</v>
      </c>
      <c r="B2016" s="34" t="s">
        <v>4051</v>
      </c>
      <c r="C2016" s="35" t="s">
        <v>21</v>
      </c>
      <c r="D2016" s="36" t="n">
        <v>44.04</v>
      </c>
      <c r="E2016" s="36" t="n">
        <v>8.4</v>
      </c>
      <c r="F2016" s="36" t="n">
        <v>52.44</v>
      </c>
      <c r="G2016" s="5" t="n">
        <f aca="false">LEN(A2016)</f>
        <v>9</v>
      </c>
    </row>
    <row r="2017" customFormat="false" ht="30" hidden="false" customHeight="false" outlineLevel="0" collapsed="false">
      <c r="A2017" s="33" t="s">
        <v>4052</v>
      </c>
      <c r="B2017" s="34" t="s">
        <v>4053</v>
      </c>
      <c r="C2017" s="35" t="s">
        <v>21</v>
      </c>
      <c r="D2017" s="36" t="n">
        <v>47.74</v>
      </c>
      <c r="E2017" s="36" t="n">
        <v>8.4</v>
      </c>
      <c r="F2017" s="36" t="n">
        <v>56.14</v>
      </c>
      <c r="G2017" s="5" t="n">
        <f aca="false">LEN(A2017)</f>
        <v>9</v>
      </c>
    </row>
    <row r="2018" customFormat="false" ht="30" hidden="false" customHeight="false" outlineLevel="0" collapsed="false">
      <c r="A2018" s="33" t="s">
        <v>4054</v>
      </c>
      <c r="B2018" s="34" t="s">
        <v>4055</v>
      </c>
      <c r="C2018" s="35" t="s">
        <v>21</v>
      </c>
      <c r="D2018" s="36" t="n">
        <v>50.51</v>
      </c>
      <c r="E2018" s="36" t="n">
        <v>8.4</v>
      </c>
      <c r="F2018" s="36" t="n">
        <v>58.91</v>
      </c>
      <c r="G2018" s="5" t="n">
        <f aca="false">LEN(A2018)</f>
        <v>9</v>
      </c>
    </row>
    <row r="2019" customFormat="false" ht="30" hidden="false" customHeight="false" outlineLevel="0" collapsed="false">
      <c r="A2019" s="33" t="s">
        <v>4056</v>
      </c>
      <c r="B2019" s="34" t="s">
        <v>4057</v>
      </c>
      <c r="C2019" s="35" t="s">
        <v>21</v>
      </c>
      <c r="D2019" s="36" t="n">
        <v>148.58</v>
      </c>
      <c r="E2019" s="36" t="n">
        <v>8.4</v>
      </c>
      <c r="F2019" s="36" t="n">
        <v>156.98</v>
      </c>
      <c r="G2019" s="5" t="n">
        <f aca="false">LEN(A2019)</f>
        <v>9</v>
      </c>
    </row>
    <row r="2020" customFormat="false" ht="30" hidden="false" customHeight="false" outlineLevel="0" collapsed="false">
      <c r="A2020" s="33" t="s">
        <v>4058</v>
      </c>
      <c r="B2020" s="34" t="s">
        <v>4059</v>
      </c>
      <c r="C2020" s="35" t="s">
        <v>21</v>
      </c>
      <c r="D2020" s="36" t="n">
        <v>63.36</v>
      </c>
      <c r="E2020" s="36" t="n">
        <v>8.4</v>
      </c>
      <c r="F2020" s="36" t="n">
        <v>71.76</v>
      </c>
      <c r="G2020" s="5" t="n">
        <f aca="false">LEN(A2020)</f>
        <v>9</v>
      </c>
    </row>
    <row r="2021" customFormat="false" ht="30" hidden="false" customHeight="false" outlineLevel="0" collapsed="false">
      <c r="A2021" s="33" t="s">
        <v>4060</v>
      </c>
      <c r="B2021" s="34" t="s">
        <v>4061</v>
      </c>
      <c r="C2021" s="35" t="s">
        <v>21</v>
      </c>
      <c r="D2021" s="36" t="n">
        <v>63.79</v>
      </c>
      <c r="E2021" s="36" t="n">
        <v>8.4</v>
      </c>
      <c r="F2021" s="36" t="n">
        <v>72.19</v>
      </c>
      <c r="G2021" s="5" t="n">
        <f aca="false">LEN(A2021)</f>
        <v>9</v>
      </c>
    </row>
    <row r="2022" customFormat="false" ht="30" hidden="false" customHeight="false" outlineLevel="0" collapsed="false">
      <c r="A2022" s="33" t="s">
        <v>4062</v>
      </c>
      <c r="B2022" s="34" t="s">
        <v>4063</v>
      </c>
      <c r="C2022" s="35" t="s">
        <v>21</v>
      </c>
      <c r="D2022" s="36" t="n">
        <v>72.36</v>
      </c>
      <c r="E2022" s="36" t="n">
        <v>8.4</v>
      </c>
      <c r="F2022" s="36" t="n">
        <v>80.76</v>
      </c>
      <c r="G2022" s="5" t="n">
        <f aca="false">LEN(A2022)</f>
        <v>9</v>
      </c>
    </row>
    <row r="2023" customFormat="false" ht="30" hidden="false" customHeight="false" outlineLevel="0" collapsed="false">
      <c r="A2023" s="33" t="s">
        <v>4064</v>
      </c>
      <c r="B2023" s="34" t="s">
        <v>4065</v>
      </c>
      <c r="C2023" s="35" t="s">
        <v>21</v>
      </c>
      <c r="D2023" s="36" t="n">
        <v>1588.93</v>
      </c>
      <c r="E2023" s="36" t="n">
        <v>8.4</v>
      </c>
      <c r="F2023" s="36" t="n">
        <v>1597.33</v>
      </c>
      <c r="G2023" s="5" t="n">
        <f aca="false">LEN(A2023)</f>
        <v>9</v>
      </c>
    </row>
    <row r="2024" customFormat="false" ht="30" hidden="false" customHeight="false" outlineLevel="0" collapsed="false">
      <c r="A2024" s="33" t="s">
        <v>4066</v>
      </c>
      <c r="B2024" s="34" t="s">
        <v>4067</v>
      </c>
      <c r="C2024" s="35" t="s">
        <v>21</v>
      </c>
      <c r="D2024" s="36" t="n">
        <v>36447.94</v>
      </c>
      <c r="E2024" s="36" t="n">
        <v>83.98</v>
      </c>
      <c r="F2024" s="36" t="n">
        <v>36531.92</v>
      </c>
      <c r="G2024" s="5" t="n">
        <f aca="false">LEN(A2024)</f>
        <v>9</v>
      </c>
    </row>
    <row r="2025" customFormat="false" ht="30" hidden="false" customHeight="false" outlineLevel="0" collapsed="false">
      <c r="A2025" s="33" t="s">
        <v>4068</v>
      </c>
      <c r="B2025" s="34" t="s">
        <v>4069</v>
      </c>
      <c r="C2025" s="35" t="s">
        <v>21</v>
      </c>
      <c r="D2025" s="36" t="n">
        <v>56175.52</v>
      </c>
      <c r="E2025" s="36" t="n">
        <v>83.98</v>
      </c>
      <c r="F2025" s="36" t="n">
        <v>56259.5</v>
      </c>
      <c r="G2025" s="5" t="n">
        <f aca="false">LEN(A2025)</f>
        <v>9</v>
      </c>
    </row>
    <row r="2026" customFormat="false" ht="30" hidden="false" customHeight="false" outlineLevel="0" collapsed="false">
      <c r="A2026" s="33" t="s">
        <v>4070</v>
      </c>
      <c r="B2026" s="34" t="s">
        <v>4071</v>
      </c>
      <c r="C2026" s="35" t="s">
        <v>21</v>
      </c>
      <c r="D2026" s="36" t="n">
        <v>380291.72</v>
      </c>
      <c r="E2026" s="36" t="n">
        <v>41.99</v>
      </c>
      <c r="F2026" s="36" t="n">
        <v>380333.71</v>
      </c>
      <c r="G2026" s="5" t="n">
        <f aca="false">LEN(A2026)</f>
        <v>9</v>
      </c>
    </row>
    <row r="2027" customFormat="false" ht="15" hidden="false" customHeight="false" outlineLevel="0" collapsed="false">
      <c r="A2027" s="29" t="s">
        <v>4072</v>
      </c>
      <c r="B2027" s="30" t="s">
        <v>4073</v>
      </c>
      <c r="C2027" s="31"/>
      <c r="D2027" s="32"/>
      <c r="E2027" s="32"/>
      <c r="F2027" s="32"/>
      <c r="G2027" s="5" t="n">
        <f aca="false">LEN(A2027)</f>
        <v>5</v>
      </c>
    </row>
    <row r="2028" customFormat="false" ht="30" hidden="false" customHeight="false" outlineLevel="0" collapsed="false">
      <c r="A2028" s="33" t="s">
        <v>4074</v>
      </c>
      <c r="B2028" s="34" t="s">
        <v>4075</v>
      </c>
      <c r="C2028" s="35" t="s">
        <v>21</v>
      </c>
      <c r="D2028" s="36" t="n">
        <v>3023.36</v>
      </c>
      <c r="E2028" s="36" t="n">
        <v>41.99</v>
      </c>
      <c r="F2028" s="36" t="n">
        <v>3065.35</v>
      </c>
      <c r="G2028" s="5" t="n">
        <f aca="false">LEN(A2028)</f>
        <v>9</v>
      </c>
    </row>
    <row r="2029" customFormat="false" ht="30" hidden="false" customHeight="false" outlineLevel="0" collapsed="false">
      <c r="A2029" s="33" t="s">
        <v>4076</v>
      </c>
      <c r="B2029" s="34" t="s">
        <v>4077</v>
      </c>
      <c r="C2029" s="35" t="s">
        <v>21</v>
      </c>
      <c r="D2029" s="36" t="n">
        <v>1614.56</v>
      </c>
      <c r="E2029" s="36" t="n">
        <v>33.59</v>
      </c>
      <c r="F2029" s="36" t="n">
        <v>1648.15</v>
      </c>
      <c r="G2029" s="5" t="n">
        <f aca="false">LEN(A2029)</f>
        <v>9</v>
      </c>
    </row>
    <row r="2030" customFormat="false" ht="30" hidden="false" customHeight="false" outlineLevel="0" collapsed="false">
      <c r="A2030" s="33" t="s">
        <v>4078</v>
      </c>
      <c r="B2030" s="34" t="s">
        <v>4079</v>
      </c>
      <c r="C2030" s="35" t="s">
        <v>21</v>
      </c>
      <c r="D2030" s="36" t="n">
        <v>1333.64</v>
      </c>
      <c r="E2030" s="36" t="n">
        <v>33.59</v>
      </c>
      <c r="F2030" s="36" t="n">
        <v>1367.23</v>
      </c>
      <c r="G2030" s="5" t="n">
        <f aca="false">LEN(A2030)</f>
        <v>9</v>
      </c>
    </row>
    <row r="2031" customFormat="false" ht="30" hidden="false" customHeight="false" outlineLevel="0" collapsed="false">
      <c r="A2031" s="33" t="s">
        <v>4080</v>
      </c>
      <c r="B2031" s="34" t="s">
        <v>4081</v>
      </c>
      <c r="C2031" s="35" t="s">
        <v>21</v>
      </c>
      <c r="D2031" s="36" t="n">
        <v>1916.94</v>
      </c>
      <c r="E2031" s="36" t="n">
        <v>41.99</v>
      </c>
      <c r="F2031" s="36" t="n">
        <v>1958.93</v>
      </c>
      <c r="G2031" s="5" t="n">
        <f aca="false">LEN(A2031)</f>
        <v>9</v>
      </c>
    </row>
    <row r="2032" customFormat="false" ht="30" hidden="false" customHeight="false" outlineLevel="0" collapsed="false">
      <c r="A2032" s="33" t="s">
        <v>4082</v>
      </c>
      <c r="B2032" s="34" t="s">
        <v>4083</v>
      </c>
      <c r="C2032" s="35" t="s">
        <v>21</v>
      </c>
      <c r="D2032" s="36" t="n">
        <v>2089.35</v>
      </c>
      <c r="E2032" s="36" t="n">
        <v>50.39</v>
      </c>
      <c r="F2032" s="36" t="n">
        <v>2139.74</v>
      </c>
      <c r="G2032" s="5" t="n">
        <f aca="false">LEN(A2032)</f>
        <v>9</v>
      </c>
    </row>
    <row r="2033" customFormat="false" ht="30" hidden="false" customHeight="false" outlineLevel="0" collapsed="false">
      <c r="A2033" s="33" t="s">
        <v>4084</v>
      </c>
      <c r="B2033" s="34" t="s">
        <v>4085</v>
      </c>
      <c r="C2033" s="35" t="s">
        <v>21</v>
      </c>
      <c r="D2033" s="36" t="n">
        <v>4406.89</v>
      </c>
      <c r="E2033" s="36" t="n">
        <v>62.99</v>
      </c>
      <c r="F2033" s="36" t="n">
        <v>4469.88</v>
      </c>
      <c r="G2033" s="5" t="n">
        <f aca="false">LEN(A2033)</f>
        <v>9</v>
      </c>
    </row>
    <row r="2034" customFormat="false" ht="30" hidden="false" customHeight="false" outlineLevel="0" collapsed="false">
      <c r="A2034" s="33" t="s">
        <v>4086</v>
      </c>
      <c r="B2034" s="34" t="s">
        <v>4087</v>
      </c>
      <c r="C2034" s="35" t="s">
        <v>21</v>
      </c>
      <c r="D2034" s="36" t="n">
        <v>8678.92</v>
      </c>
      <c r="E2034" s="36" t="n">
        <v>62.99</v>
      </c>
      <c r="F2034" s="36" t="n">
        <v>8741.91</v>
      </c>
      <c r="G2034" s="5" t="n">
        <f aca="false">LEN(A2034)</f>
        <v>9</v>
      </c>
    </row>
    <row r="2035" customFormat="false" ht="30" hidden="false" customHeight="false" outlineLevel="0" collapsed="false">
      <c r="A2035" s="33" t="s">
        <v>4088</v>
      </c>
      <c r="B2035" s="34" t="s">
        <v>4089</v>
      </c>
      <c r="C2035" s="35" t="s">
        <v>21</v>
      </c>
      <c r="D2035" s="36" t="n">
        <v>1496.38</v>
      </c>
      <c r="E2035" s="36" t="n">
        <v>33.59</v>
      </c>
      <c r="F2035" s="36" t="n">
        <v>1529.97</v>
      </c>
      <c r="G2035" s="5" t="n">
        <f aca="false">LEN(A2035)</f>
        <v>9</v>
      </c>
    </row>
    <row r="2036" customFormat="false" ht="30" hidden="false" customHeight="false" outlineLevel="0" collapsed="false">
      <c r="A2036" s="33" t="s">
        <v>4090</v>
      </c>
      <c r="B2036" s="34" t="s">
        <v>4091</v>
      </c>
      <c r="C2036" s="35" t="s">
        <v>21</v>
      </c>
      <c r="D2036" s="36" t="n">
        <v>1657.83</v>
      </c>
      <c r="E2036" s="36" t="n">
        <v>33.59</v>
      </c>
      <c r="F2036" s="36" t="n">
        <v>1691.42</v>
      </c>
      <c r="G2036" s="5" t="n">
        <f aca="false">LEN(A2036)</f>
        <v>9</v>
      </c>
    </row>
    <row r="2037" customFormat="false" ht="30" hidden="false" customHeight="false" outlineLevel="0" collapsed="false">
      <c r="A2037" s="33" t="s">
        <v>4092</v>
      </c>
      <c r="B2037" s="34" t="s">
        <v>4093</v>
      </c>
      <c r="C2037" s="35" t="s">
        <v>21</v>
      </c>
      <c r="D2037" s="36" t="n">
        <v>3592.61</v>
      </c>
      <c r="E2037" s="36" t="n">
        <v>33.59</v>
      </c>
      <c r="F2037" s="36" t="n">
        <v>3626.2</v>
      </c>
      <c r="G2037" s="5" t="n">
        <f aca="false">LEN(A2037)</f>
        <v>9</v>
      </c>
    </row>
    <row r="2038" customFormat="false" ht="30" hidden="false" customHeight="false" outlineLevel="0" collapsed="false">
      <c r="A2038" s="33" t="s">
        <v>4094</v>
      </c>
      <c r="B2038" s="34" t="s">
        <v>4095</v>
      </c>
      <c r="C2038" s="35" t="s">
        <v>21</v>
      </c>
      <c r="D2038" s="36" t="n">
        <v>4184.63</v>
      </c>
      <c r="E2038" s="36" t="n">
        <v>41.99</v>
      </c>
      <c r="F2038" s="36" t="n">
        <v>4226.62</v>
      </c>
      <c r="G2038" s="5" t="n">
        <f aca="false">LEN(A2038)</f>
        <v>9</v>
      </c>
    </row>
    <row r="2039" customFormat="false" ht="30" hidden="false" customHeight="false" outlineLevel="0" collapsed="false">
      <c r="A2039" s="33" t="s">
        <v>4096</v>
      </c>
      <c r="B2039" s="34" t="s">
        <v>4097</v>
      </c>
      <c r="C2039" s="35" t="s">
        <v>21</v>
      </c>
      <c r="D2039" s="36" t="n">
        <v>8079.66</v>
      </c>
      <c r="E2039" s="36" t="n">
        <v>50.39</v>
      </c>
      <c r="F2039" s="36" t="n">
        <v>8130.05</v>
      </c>
      <c r="G2039" s="5" t="n">
        <f aca="false">LEN(A2039)</f>
        <v>9</v>
      </c>
    </row>
    <row r="2040" customFormat="false" ht="30" hidden="false" customHeight="false" outlineLevel="0" collapsed="false">
      <c r="A2040" s="33" t="s">
        <v>4098</v>
      </c>
      <c r="B2040" s="34" t="s">
        <v>4099</v>
      </c>
      <c r="C2040" s="35" t="s">
        <v>21</v>
      </c>
      <c r="D2040" s="36" t="n">
        <v>328.04</v>
      </c>
      <c r="E2040" s="36" t="n">
        <v>33.59</v>
      </c>
      <c r="F2040" s="36" t="n">
        <v>361.63</v>
      </c>
      <c r="G2040" s="5" t="n">
        <f aca="false">LEN(A2040)</f>
        <v>9</v>
      </c>
    </row>
    <row r="2041" customFormat="false" ht="30" hidden="false" customHeight="false" outlineLevel="0" collapsed="false">
      <c r="A2041" s="33" t="s">
        <v>4100</v>
      </c>
      <c r="B2041" s="34" t="s">
        <v>4101</v>
      </c>
      <c r="C2041" s="35" t="s">
        <v>21</v>
      </c>
      <c r="D2041" s="36" t="n">
        <v>521.69</v>
      </c>
      <c r="E2041" s="36" t="n">
        <v>33.59</v>
      </c>
      <c r="F2041" s="36" t="n">
        <v>555.28</v>
      </c>
      <c r="G2041" s="5" t="n">
        <f aca="false">LEN(A2041)</f>
        <v>9</v>
      </c>
    </row>
    <row r="2042" customFormat="false" ht="30" hidden="false" customHeight="false" outlineLevel="0" collapsed="false">
      <c r="A2042" s="33" t="s">
        <v>4102</v>
      </c>
      <c r="B2042" s="34" t="s">
        <v>4103</v>
      </c>
      <c r="C2042" s="35" t="s">
        <v>21</v>
      </c>
      <c r="D2042" s="36" t="n">
        <v>818.15</v>
      </c>
      <c r="E2042" s="36" t="n">
        <v>41.99</v>
      </c>
      <c r="F2042" s="36" t="n">
        <v>860.14</v>
      </c>
      <c r="G2042" s="5" t="n">
        <f aca="false">LEN(A2042)</f>
        <v>9</v>
      </c>
    </row>
    <row r="2043" customFormat="false" ht="30" hidden="false" customHeight="false" outlineLevel="0" collapsed="false">
      <c r="A2043" s="33" t="s">
        <v>4104</v>
      </c>
      <c r="B2043" s="34" t="s">
        <v>4105</v>
      </c>
      <c r="C2043" s="35" t="s">
        <v>21</v>
      </c>
      <c r="D2043" s="36" t="n">
        <v>1636.37</v>
      </c>
      <c r="E2043" s="36" t="n">
        <v>50.39</v>
      </c>
      <c r="F2043" s="36" t="n">
        <v>1686.76</v>
      </c>
      <c r="G2043" s="5" t="n">
        <f aca="false">LEN(A2043)</f>
        <v>9</v>
      </c>
    </row>
    <row r="2044" customFormat="false" ht="30" hidden="false" customHeight="false" outlineLevel="0" collapsed="false">
      <c r="A2044" s="33" t="s">
        <v>4106</v>
      </c>
      <c r="B2044" s="34" t="s">
        <v>4107</v>
      </c>
      <c r="C2044" s="35" t="s">
        <v>21</v>
      </c>
      <c r="D2044" s="36" t="n">
        <v>5136.94</v>
      </c>
      <c r="E2044" s="36" t="n">
        <v>50.39</v>
      </c>
      <c r="F2044" s="36" t="n">
        <v>5187.33</v>
      </c>
      <c r="G2044" s="5" t="n">
        <f aca="false">LEN(A2044)</f>
        <v>9</v>
      </c>
    </row>
    <row r="2045" customFormat="false" ht="30" hidden="false" customHeight="false" outlineLevel="0" collapsed="false">
      <c r="A2045" s="33" t="s">
        <v>4108</v>
      </c>
      <c r="B2045" s="34" t="s">
        <v>4109</v>
      </c>
      <c r="C2045" s="35" t="s">
        <v>21</v>
      </c>
      <c r="D2045" s="36" t="n">
        <v>6949.16</v>
      </c>
      <c r="E2045" s="36" t="n">
        <v>62.99</v>
      </c>
      <c r="F2045" s="36" t="n">
        <v>7012.15</v>
      </c>
      <c r="G2045" s="5" t="n">
        <f aca="false">LEN(A2045)</f>
        <v>9</v>
      </c>
    </row>
    <row r="2046" customFormat="false" ht="30" hidden="false" customHeight="false" outlineLevel="0" collapsed="false">
      <c r="A2046" s="33" t="s">
        <v>4110</v>
      </c>
      <c r="B2046" s="34" t="s">
        <v>4111</v>
      </c>
      <c r="C2046" s="35" t="s">
        <v>21</v>
      </c>
      <c r="D2046" s="36" t="n">
        <v>9977.06</v>
      </c>
      <c r="E2046" s="36" t="n">
        <v>75.58</v>
      </c>
      <c r="F2046" s="36" t="n">
        <v>10052.64</v>
      </c>
      <c r="G2046" s="5" t="n">
        <f aca="false">LEN(A2046)</f>
        <v>9</v>
      </c>
    </row>
    <row r="2047" customFormat="false" ht="30" hidden="false" customHeight="false" outlineLevel="0" collapsed="false">
      <c r="A2047" s="33" t="s">
        <v>4112</v>
      </c>
      <c r="B2047" s="34" t="s">
        <v>4113</v>
      </c>
      <c r="C2047" s="35" t="s">
        <v>21</v>
      </c>
      <c r="D2047" s="36" t="n">
        <v>9426.61</v>
      </c>
      <c r="E2047" s="36" t="n">
        <v>97.43</v>
      </c>
      <c r="F2047" s="36" t="n">
        <v>9524.04</v>
      </c>
      <c r="G2047" s="5" t="n">
        <f aca="false">LEN(A2047)</f>
        <v>9</v>
      </c>
    </row>
    <row r="2048" customFormat="false" ht="15" hidden="false" customHeight="false" outlineLevel="0" collapsed="false">
      <c r="A2048" s="33" t="s">
        <v>4114</v>
      </c>
      <c r="B2048" s="34" t="s">
        <v>4115</v>
      </c>
      <c r="C2048" s="35" t="s">
        <v>21</v>
      </c>
      <c r="D2048" s="36" t="n">
        <v>62.58</v>
      </c>
      <c r="E2048" s="36" t="n">
        <v>8.4</v>
      </c>
      <c r="F2048" s="36" t="n">
        <v>70.98</v>
      </c>
      <c r="G2048" s="5" t="n">
        <f aca="false">LEN(A2048)</f>
        <v>9</v>
      </c>
    </row>
    <row r="2049" customFormat="false" ht="30" hidden="false" customHeight="false" outlineLevel="0" collapsed="false">
      <c r="A2049" s="33" t="s">
        <v>4116</v>
      </c>
      <c r="B2049" s="34" t="s">
        <v>4117</v>
      </c>
      <c r="C2049" s="35" t="s">
        <v>21</v>
      </c>
      <c r="D2049" s="36" t="n">
        <v>719.99</v>
      </c>
      <c r="E2049" s="36" t="n">
        <v>33.59</v>
      </c>
      <c r="F2049" s="36" t="n">
        <v>753.58</v>
      </c>
      <c r="G2049" s="5" t="n">
        <f aca="false">LEN(A2049)</f>
        <v>9</v>
      </c>
    </row>
    <row r="2050" customFormat="false" ht="15" hidden="false" customHeight="false" outlineLevel="0" collapsed="false">
      <c r="A2050" s="29" t="s">
        <v>4118</v>
      </c>
      <c r="B2050" s="30" t="s">
        <v>4119</v>
      </c>
      <c r="C2050" s="31"/>
      <c r="D2050" s="32"/>
      <c r="E2050" s="32"/>
      <c r="F2050" s="32"/>
      <c r="G2050" s="5" t="n">
        <f aca="false">LEN(A2050)</f>
        <v>5</v>
      </c>
    </row>
    <row r="2051" customFormat="false" ht="30" hidden="false" customHeight="false" outlineLevel="0" collapsed="false">
      <c r="A2051" s="33" t="s">
        <v>4120</v>
      </c>
      <c r="B2051" s="34" t="s">
        <v>4121</v>
      </c>
      <c r="C2051" s="35" t="s">
        <v>21</v>
      </c>
      <c r="D2051" s="36" t="n">
        <v>2131.26</v>
      </c>
      <c r="E2051" s="36" t="n">
        <v>203.94</v>
      </c>
      <c r="F2051" s="36" t="n">
        <v>2335.2</v>
      </c>
      <c r="G2051" s="5" t="n">
        <f aca="false">LEN(A2051)</f>
        <v>9</v>
      </c>
    </row>
    <row r="2052" customFormat="false" ht="30" hidden="false" customHeight="false" outlineLevel="0" collapsed="false">
      <c r="A2052" s="33" t="s">
        <v>4122</v>
      </c>
      <c r="B2052" s="34" t="s">
        <v>4123</v>
      </c>
      <c r="C2052" s="35" t="s">
        <v>21</v>
      </c>
      <c r="D2052" s="36" t="n">
        <v>1588.13</v>
      </c>
      <c r="E2052" s="36" t="n">
        <v>203.94</v>
      </c>
      <c r="F2052" s="36" t="n">
        <v>1792.07</v>
      </c>
      <c r="G2052" s="5" t="n">
        <f aca="false">LEN(A2052)</f>
        <v>9</v>
      </c>
    </row>
    <row r="2053" customFormat="false" ht="30" hidden="false" customHeight="false" outlineLevel="0" collapsed="false">
      <c r="A2053" s="33" t="s">
        <v>4124</v>
      </c>
      <c r="B2053" s="34" t="s">
        <v>4125</v>
      </c>
      <c r="C2053" s="35" t="s">
        <v>21</v>
      </c>
      <c r="D2053" s="36" t="n">
        <v>254.8</v>
      </c>
      <c r="E2053" s="36" t="n">
        <v>75.37</v>
      </c>
      <c r="F2053" s="36" t="n">
        <v>330.17</v>
      </c>
      <c r="G2053" s="5" t="n">
        <f aca="false">LEN(A2053)</f>
        <v>9</v>
      </c>
    </row>
    <row r="2054" customFormat="false" ht="30" hidden="false" customHeight="false" outlineLevel="0" collapsed="false">
      <c r="A2054" s="33" t="s">
        <v>4126</v>
      </c>
      <c r="B2054" s="34" t="s">
        <v>4127</v>
      </c>
      <c r="C2054" s="35" t="s">
        <v>21</v>
      </c>
      <c r="D2054" s="36" t="n">
        <v>452.92</v>
      </c>
      <c r="E2054" s="36" t="n">
        <v>75.37</v>
      </c>
      <c r="F2054" s="36" t="n">
        <v>528.29</v>
      </c>
      <c r="G2054" s="5" t="n">
        <f aca="false">LEN(A2054)</f>
        <v>9</v>
      </c>
    </row>
    <row r="2055" customFormat="false" ht="30" hidden="false" customHeight="false" outlineLevel="0" collapsed="false">
      <c r="A2055" s="33" t="s">
        <v>4128</v>
      </c>
      <c r="B2055" s="34" t="s">
        <v>4129</v>
      </c>
      <c r="C2055" s="35" t="s">
        <v>21</v>
      </c>
      <c r="D2055" s="36" t="n">
        <v>265.44</v>
      </c>
      <c r="E2055" s="36" t="n">
        <v>75.37</v>
      </c>
      <c r="F2055" s="36" t="n">
        <v>340.81</v>
      </c>
      <c r="G2055" s="5" t="n">
        <f aca="false">LEN(A2055)</f>
        <v>9</v>
      </c>
    </row>
    <row r="2056" customFormat="false" ht="30" hidden="false" customHeight="false" outlineLevel="0" collapsed="false">
      <c r="A2056" s="33" t="s">
        <v>4130</v>
      </c>
      <c r="B2056" s="34" t="s">
        <v>4131</v>
      </c>
      <c r="C2056" s="35" t="s">
        <v>21</v>
      </c>
      <c r="D2056" s="36" t="n">
        <v>1310.44</v>
      </c>
      <c r="E2056" s="36" t="n">
        <v>203.94</v>
      </c>
      <c r="F2056" s="36" t="n">
        <v>1514.38</v>
      </c>
      <c r="G2056" s="5" t="n">
        <f aca="false">LEN(A2056)</f>
        <v>9</v>
      </c>
    </row>
    <row r="2057" customFormat="false" ht="30" hidden="false" customHeight="false" outlineLevel="0" collapsed="false">
      <c r="A2057" s="33" t="s">
        <v>4132</v>
      </c>
      <c r="B2057" s="34" t="s">
        <v>4133</v>
      </c>
      <c r="C2057" s="35" t="s">
        <v>21</v>
      </c>
      <c r="D2057" s="36" t="n">
        <v>1522.16</v>
      </c>
      <c r="E2057" s="36" t="n">
        <v>203.94</v>
      </c>
      <c r="F2057" s="36" t="n">
        <v>1726.1</v>
      </c>
      <c r="G2057" s="5" t="n">
        <f aca="false">LEN(A2057)</f>
        <v>9</v>
      </c>
    </row>
    <row r="2058" customFormat="false" ht="15" hidden="false" customHeight="false" outlineLevel="0" collapsed="false">
      <c r="A2058" s="29" t="s">
        <v>4134</v>
      </c>
      <c r="B2058" s="30" t="s">
        <v>4135</v>
      </c>
      <c r="C2058" s="31"/>
      <c r="D2058" s="32"/>
      <c r="E2058" s="32"/>
      <c r="F2058" s="32"/>
      <c r="G2058" s="5" t="n">
        <f aca="false">LEN(A2058)</f>
        <v>5</v>
      </c>
    </row>
    <row r="2059" customFormat="false" ht="30" hidden="false" customHeight="false" outlineLevel="0" collapsed="false">
      <c r="A2059" s="33" t="s">
        <v>4136</v>
      </c>
      <c r="B2059" s="34" t="s">
        <v>4137</v>
      </c>
      <c r="C2059" s="35" t="s">
        <v>4138</v>
      </c>
      <c r="D2059" s="36" t="n">
        <v>220.58</v>
      </c>
      <c r="E2059" s="36" t="n">
        <v>0.52</v>
      </c>
      <c r="F2059" s="36" t="n">
        <v>221.1</v>
      </c>
      <c r="G2059" s="5" t="n">
        <f aca="false">LEN(A2059)</f>
        <v>9</v>
      </c>
    </row>
    <row r="2060" customFormat="false" ht="15" hidden="false" customHeight="false" outlineLevel="0" collapsed="false">
      <c r="A2060" s="29" t="s">
        <v>4139</v>
      </c>
      <c r="B2060" s="30" t="s">
        <v>4140</v>
      </c>
      <c r="C2060" s="31"/>
      <c r="D2060" s="32"/>
      <c r="E2060" s="32"/>
      <c r="F2060" s="32"/>
      <c r="G2060" s="5" t="n">
        <f aca="false">LEN(A2060)</f>
        <v>5</v>
      </c>
    </row>
    <row r="2061" customFormat="false" ht="15" hidden="false" customHeight="false" outlineLevel="0" collapsed="false">
      <c r="A2061" s="33" t="s">
        <v>4141</v>
      </c>
      <c r="B2061" s="34" t="s">
        <v>4142</v>
      </c>
      <c r="C2061" s="35" t="s">
        <v>21</v>
      </c>
      <c r="D2061" s="36" t="n">
        <v>193.41</v>
      </c>
      <c r="E2061" s="36" t="n">
        <v>10.5</v>
      </c>
      <c r="F2061" s="36" t="n">
        <v>203.91</v>
      </c>
      <c r="G2061" s="5" t="n">
        <f aca="false">LEN(A2061)</f>
        <v>9</v>
      </c>
    </row>
    <row r="2062" customFormat="false" ht="15" hidden="false" customHeight="false" outlineLevel="0" collapsed="false">
      <c r="A2062" s="33" t="s">
        <v>4143</v>
      </c>
      <c r="B2062" s="34" t="s">
        <v>4144</v>
      </c>
      <c r="C2062" s="35" t="s">
        <v>21</v>
      </c>
      <c r="D2062" s="36" t="n">
        <v>194.18</v>
      </c>
      <c r="E2062" s="36" t="n">
        <v>10.5</v>
      </c>
      <c r="F2062" s="36" t="n">
        <v>204.68</v>
      </c>
      <c r="G2062" s="5" t="n">
        <f aca="false">LEN(A2062)</f>
        <v>9</v>
      </c>
    </row>
    <row r="2063" customFormat="false" ht="15" hidden="false" customHeight="false" outlineLevel="0" collapsed="false">
      <c r="A2063" s="33" t="s">
        <v>4145</v>
      </c>
      <c r="B2063" s="34" t="s">
        <v>4146</v>
      </c>
      <c r="C2063" s="35" t="s">
        <v>21</v>
      </c>
      <c r="D2063" s="36" t="n">
        <v>226.21</v>
      </c>
      <c r="E2063" s="36" t="n">
        <v>10.5</v>
      </c>
      <c r="F2063" s="36" t="n">
        <v>236.71</v>
      </c>
      <c r="G2063" s="5" t="n">
        <f aca="false">LEN(A2063)</f>
        <v>9</v>
      </c>
    </row>
    <row r="2064" customFormat="false" ht="15" hidden="false" customHeight="false" outlineLevel="0" collapsed="false">
      <c r="A2064" s="33" t="s">
        <v>4147</v>
      </c>
      <c r="B2064" s="34" t="s">
        <v>4148</v>
      </c>
      <c r="C2064" s="35" t="s">
        <v>21</v>
      </c>
      <c r="D2064" s="36" t="n">
        <v>247.8</v>
      </c>
      <c r="E2064" s="36" t="n">
        <v>10.5</v>
      </c>
      <c r="F2064" s="36" t="n">
        <v>258.3</v>
      </c>
      <c r="G2064" s="5" t="n">
        <f aca="false">LEN(A2064)</f>
        <v>9</v>
      </c>
    </row>
    <row r="2065" customFormat="false" ht="15" hidden="false" customHeight="false" outlineLevel="0" collapsed="false">
      <c r="A2065" s="33" t="s">
        <v>4149</v>
      </c>
      <c r="B2065" s="34" t="s">
        <v>4150</v>
      </c>
      <c r="C2065" s="35" t="s">
        <v>21</v>
      </c>
      <c r="D2065" s="36" t="n">
        <v>304.3</v>
      </c>
      <c r="E2065" s="36" t="n">
        <v>10.5</v>
      </c>
      <c r="F2065" s="36" t="n">
        <v>314.8</v>
      </c>
      <c r="G2065" s="5" t="n">
        <f aca="false">LEN(A2065)</f>
        <v>9</v>
      </c>
    </row>
    <row r="2066" customFormat="false" ht="15" hidden="false" customHeight="false" outlineLevel="0" collapsed="false">
      <c r="A2066" s="33" t="s">
        <v>4151</v>
      </c>
      <c r="B2066" s="34" t="s">
        <v>4152</v>
      </c>
      <c r="C2066" s="35" t="s">
        <v>21</v>
      </c>
      <c r="D2066" s="36" t="n">
        <v>355.62</v>
      </c>
      <c r="E2066" s="36" t="n">
        <v>10.5</v>
      </c>
      <c r="F2066" s="36" t="n">
        <v>366.12</v>
      </c>
      <c r="G2066" s="5" t="n">
        <f aca="false">LEN(A2066)</f>
        <v>9</v>
      </c>
    </row>
    <row r="2067" customFormat="false" ht="15" hidden="false" customHeight="false" outlineLevel="0" collapsed="false">
      <c r="A2067" s="33" t="s">
        <v>4153</v>
      </c>
      <c r="B2067" s="34" t="s">
        <v>4154</v>
      </c>
      <c r="C2067" s="35" t="s">
        <v>21</v>
      </c>
      <c r="D2067" s="36" t="n">
        <v>432.23</v>
      </c>
      <c r="E2067" s="36" t="n">
        <v>10.5</v>
      </c>
      <c r="F2067" s="36" t="n">
        <v>442.73</v>
      </c>
      <c r="G2067" s="5" t="n">
        <f aca="false">LEN(A2067)</f>
        <v>9</v>
      </c>
    </row>
    <row r="2068" customFormat="false" ht="15" hidden="false" customHeight="false" outlineLevel="0" collapsed="false">
      <c r="A2068" s="33" t="s">
        <v>4155</v>
      </c>
      <c r="B2068" s="34" t="s">
        <v>4156</v>
      </c>
      <c r="C2068" s="35" t="s">
        <v>21</v>
      </c>
      <c r="D2068" s="36" t="n">
        <v>1939.12</v>
      </c>
      <c r="E2068" s="36" t="n">
        <v>10.5</v>
      </c>
      <c r="F2068" s="36" t="n">
        <v>1949.62</v>
      </c>
      <c r="G2068" s="5" t="n">
        <f aca="false">LEN(A2068)</f>
        <v>9</v>
      </c>
    </row>
    <row r="2069" customFormat="false" ht="15" hidden="false" customHeight="false" outlineLevel="0" collapsed="false">
      <c r="A2069" s="33" t="s">
        <v>4157</v>
      </c>
      <c r="B2069" s="34" t="s">
        <v>4158</v>
      </c>
      <c r="C2069" s="35" t="s">
        <v>21</v>
      </c>
      <c r="D2069" s="36" t="n">
        <v>261.55</v>
      </c>
      <c r="E2069" s="36" t="n">
        <v>10.5</v>
      </c>
      <c r="F2069" s="36" t="n">
        <v>272.05</v>
      </c>
      <c r="G2069" s="5" t="n">
        <f aca="false">LEN(A2069)</f>
        <v>9</v>
      </c>
    </row>
    <row r="2070" customFormat="false" ht="15" hidden="false" customHeight="false" outlineLevel="0" collapsed="false">
      <c r="A2070" s="29" t="s">
        <v>4159</v>
      </c>
      <c r="B2070" s="30" t="s">
        <v>4160</v>
      </c>
      <c r="C2070" s="31"/>
      <c r="D2070" s="32"/>
      <c r="E2070" s="32"/>
      <c r="F2070" s="32"/>
      <c r="G2070" s="5" t="n">
        <f aca="false">LEN(A2070)</f>
        <v>5</v>
      </c>
    </row>
    <row r="2071" customFormat="false" ht="30" hidden="false" customHeight="false" outlineLevel="0" collapsed="false">
      <c r="A2071" s="33" t="s">
        <v>4161</v>
      </c>
      <c r="B2071" s="34" t="s">
        <v>4162</v>
      </c>
      <c r="C2071" s="35" t="s">
        <v>21</v>
      </c>
      <c r="D2071" s="36" t="n">
        <v>2764.67</v>
      </c>
      <c r="E2071" s="36" t="n">
        <v>63.62</v>
      </c>
      <c r="F2071" s="36" t="n">
        <v>2828.29</v>
      </c>
      <c r="G2071" s="5" t="n">
        <f aca="false">LEN(A2071)</f>
        <v>9</v>
      </c>
    </row>
    <row r="2072" customFormat="false" ht="30" hidden="false" customHeight="false" outlineLevel="0" collapsed="false">
      <c r="A2072" s="33" t="s">
        <v>4163</v>
      </c>
      <c r="B2072" s="34" t="s">
        <v>4164</v>
      </c>
      <c r="C2072" s="35" t="s">
        <v>21</v>
      </c>
      <c r="D2072" s="36" t="n">
        <v>3761.08</v>
      </c>
      <c r="E2072" s="36" t="n">
        <v>63.62</v>
      </c>
      <c r="F2072" s="36" t="n">
        <v>3824.7</v>
      </c>
      <c r="G2072" s="5" t="n">
        <f aca="false">LEN(A2072)</f>
        <v>9</v>
      </c>
    </row>
    <row r="2073" customFormat="false" ht="30" hidden="false" customHeight="false" outlineLevel="0" collapsed="false">
      <c r="A2073" s="33" t="s">
        <v>4165</v>
      </c>
      <c r="B2073" s="34" t="s">
        <v>4166</v>
      </c>
      <c r="C2073" s="35" t="s">
        <v>21</v>
      </c>
      <c r="D2073" s="36" t="n">
        <v>2336.8</v>
      </c>
      <c r="E2073" s="36" t="n">
        <v>63.62</v>
      </c>
      <c r="F2073" s="36" t="n">
        <v>2400.42</v>
      </c>
      <c r="G2073" s="5" t="n">
        <f aca="false">LEN(A2073)</f>
        <v>9</v>
      </c>
    </row>
    <row r="2074" customFormat="false" ht="15" hidden="false" customHeight="false" outlineLevel="0" collapsed="false">
      <c r="A2074" s="29" t="s">
        <v>4167</v>
      </c>
      <c r="B2074" s="30" t="s">
        <v>4168</v>
      </c>
      <c r="C2074" s="31"/>
      <c r="D2074" s="32"/>
      <c r="E2074" s="32"/>
      <c r="F2074" s="32"/>
      <c r="G2074" s="5" t="n">
        <f aca="false">LEN(A2074)</f>
        <v>5</v>
      </c>
    </row>
    <row r="2075" customFormat="false" ht="15" hidden="false" customHeight="false" outlineLevel="0" collapsed="false">
      <c r="A2075" s="33" t="s">
        <v>4169</v>
      </c>
      <c r="B2075" s="34" t="s">
        <v>4170</v>
      </c>
      <c r="C2075" s="35" t="s">
        <v>21</v>
      </c>
      <c r="D2075" s="36" t="n">
        <v>273.65</v>
      </c>
      <c r="E2075" s="36" t="n">
        <v>63.62</v>
      </c>
      <c r="F2075" s="36" t="n">
        <v>337.27</v>
      </c>
      <c r="G2075" s="5" t="n">
        <f aca="false">LEN(A2075)</f>
        <v>9</v>
      </c>
    </row>
    <row r="2076" customFormat="false" ht="15" hidden="false" customHeight="false" outlineLevel="0" collapsed="false">
      <c r="A2076" s="33" t="s">
        <v>4171</v>
      </c>
      <c r="B2076" s="34" t="s">
        <v>4172</v>
      </c>
      <c r="C2076" s="35" t="s">
        <v>21</v>
      </c>
      <c r="D2076" s="36" t="n">
        <v>202.25</v>
      </c>
      <c r="E2076" s="36" t="n">
        <v>63.62</v>
      </c>
      <c r="F2076" s="36" t="n">
        <v>265.87</v>
      </c>
      <c r="G2076" s="5" t="n">
        <f aca="false">LEN(A2076)</f>
        <v>9</v>
      </c>
    </row>
    <row r="2077" customFormat="false" ht="15" hidden="false" customHeight="false" outlineLevel="0" collapsed="false">
      <c r="A2077" s="33" t="s">
        <v>4173</v>
      </c>
      <c r="B2077" s="34" t="s">
        <v>4174</v>
      </c>
      <c r="C2077" s="35" t="s">
        <v>21</v>
      </c>
      <c r="D2077" s="36" t="n">
        <v>482.76</v>
      </c>
      <c r="E2077" s="36" t="n">
        <v>63.62</v>
      </c>
      <c r="F2077" s="36" t="n">
        <v>546.38</v>
      </c>
      <c r="G2077" s="5" t="n">
        <f aca="false">LEN(A2077)</f>
        <v>9</v>
      </c>
    </row>
    <row r="2078" customFormat="false" ht="15" hidden="false" customHeight="false" outlineLevel="0" collapsed="false">
      <c r="A2078" s="33" t="s">
        <v>4175</v>
      </c>
      <c r="B2078" s="34" t="s">
        <v>4176</v>
      </c>
      <c r="C2078" s="35" t="s">
        <v>21</v>
      </c>
      <c r="D2078" s="36" t="n">
        <v>191.74</v>
      </c>
      <c r="E2078" s="36" t="n">
        <v>63.62</v>
      </c>
      <c r="F2078" s="36" t="n">
        <v>255.36</v>
      </c>
      <c r="G2078" s="5" t="n">
        <f aca="false">LEN(A2078)</f>
        <v>9</v>
      </c>
    </row>
    <row r="2079" customFormat="false" ht="15" hidden="false" customHeight="false" outlineLevel="0" collapsed="false">
      <c r="A2079" s="29" t="s">
        <v>4177</v>
      </c>
      <c r="B2079" s="30" t="s">
        <v>4178</v>
      </c>
      <c r="C2079" s="31"/>
      <c r="D2079" s="32"/>
      <c r="E2079" s="32"/>
      <c r="F2079" s="32"/>
      <c r="G2079" s="5" t="n">
        <f aca="false">LEN(A2079)</f>
        <v>5</v>
      </c>
    </row>
    <row r="2080" customFormat="false" ht="15" hidden="false" customHeight="false" outlineLevel="0" collapsed="false">
      <c r="A2080" s="33" t="s">
        <v>4179</v>
      </c>
      <c r="B2080" s="34" t="s">
        <v>4180</v>
      </c>
      <c r="C2080" s="35" t="s">
        <v>21</v>
      </c>
      <c r="D2080" s="36" t="n">
        <v>24.68</v>
      </c>
      <c r="E2080" s="36" t="n">
        <v>6.3</v>
      </c>
      <c r="F2080" s="36" t="n">
        <v>30.98</v>
      </c>
      <c r="G2080" s="5" t="n">
        <f aca="false">LEN(A2080)</f>
        <v>9</v>
      </c>
    </row>
    <row r="2081" customFormat="false" ht="15" hidden="false" customHeight="false" outlineLevel="0" collapsed="false">
      <c r="A2081" s="33" t="s">
        <v>4181</v>
      </c>
      <c r="B2081" s="34" t="s">
        <v>4182</v>
      </c>
      <c r="C2081" s="35" t="s">
        <v>21</v>
      </c>
      <c r="D2081" s="36" t="n">
        <v>28.97</v>
      </c>
      <c r="E2081" s="36" t="n">
        <v>2.1</v>
      </c>
      <c r="F2081" s="36" t="n">
        <v>31.07</v>
      </c>
      <c r="G2081" s="5" t="n">
        <f aca="false">LEN(A2081)</f>
        <v>9</v>
      </c>
    </row>
    <row r="2082" customFormat="false" ht="15" hidden="false" customHeight="false" outlineLevel="0" collapsed="false">
      <c r="A2082" s="33" t="s">
        <v>4183</v>
      </c>
      <c r="B2082" s="34" t="s">
        <v>4184</v>
      </c>
      <c r="C2082" s="35" t="s">
        <v>21</v>
      </c>
      <c r="D2082" s="36" t="n">
        <v>19.52</v>
      </c>
      <c r="E2082" s="36" t="n">
        <v>6.3</v>
      </c>
      <c r="F2082" s="36" t="n">
        <v>25.82</v>
      </c>
      <c r="G2082" s="5" t="n">
        <f aca="false">LEN(A2082)</f>
        <v>9</v>
      </c>
    </row>
    <row r="2083" customFormat="false" ht="30" hidden="false" customHeight="false" outlineLevel="0" collapsed="false">
      <c r="A2083" s="33" t="s">
        <v>4185</v>
      </c>
      <c r="B2083" s="34" t="s">
        <v>4186</v>
      </c>
      <c r="C2083" s="35" t="s">
        <v>21</v>
      </c>
      <c r="D2083" s="36"/>
      <c r="E2083" s="36" t="n">
        <v>21</v>
      </c>
      <c r="F2083" s="36" t="n">
        <v>21</v>
      </c>
      <c r="G2083" s="5" t="n">
        <f aca="false">LEN(A2083)</f>
        <v>9</v>
      </c>
    </row>
    <row r="2084" customFormat="false" ht="30" hidden="false" customHeight="false" outlineLevel="0" collapsed="false">
      <c r="A2084" s="33" t="s">
        <v>4187</v>
      </c>
      <c r="B2084" s="34" t="s">
        <v>4188</v>
      </c>
      <c r="C2084" s="35" t="s">
        <v>73</v>
      </c>
      <c r="D2084" s="36"/>
      <c r="E2084" s="36" t="n">
        <v>29.37</v>
      </c>
      <c r="F2084" s="36" t="n">
        <v>29.37</v>
      </c>
      <c r="G2084" s="5" t="n">
        <f aca="false">LEN(A2084)</f>
        <v>9</v>
      </c>
    </row>
    <row r="2085" customFormat="false" ht="30" hidden="false" customHeight="false" outlineLevel="0" collapsed="false">
      <c r="A2085" s="33" t="s">
        <v>4189</v>
      </c>
      <c r="B2085" s="34" t="s">
        <v>4190</v>
      </c>
      <c r="C2085" s="35" t="s">
        <v>73</v>
      </c>
      <c r="D2085" s="36"/>
      <c r="E2085" s="36" t="n">
        <v>58.74</v>
      </c>
      <c r="F2085" s="36" t="n">
        <v>58.74</v>
      </c>
      <c r="G2085" s="5" t="n">
        <f aca="false">LEN(A2085)</f>
        <v>9</v>
      </c>
    </row>
    <row r="2086" customFormat="false" ht="30" hidden="false" customHeight="false" outlineLevel="0" collapsed="false">
      <c r="A2086" s="33" t="s">
        <v>4191</v>
      </c>
      <c r="B2086" s="34" t="s">
        <v>4192</v>
      </c>
      <c r="C2086" s="35" t="s">
        <v>21</v>
      </c>
      <c r="D2086" s="36" t="n">
        <v>918.93</v>
      </c>
      <c r="E2086" s="36" t="n">
        <v>1.68</v>
      </c>
      <c r="F2086" s="36" t="n">
        <v>920.61</v>
      </c>
      <c r="G2086" s="5" t="n">
        <f aca="false">LEN(A2086)</f>
        <v>9</v>
      </c>
    </row>
    <row r="2087" customFormat="false" ht="15" hidden="false" customHeight="false" outlineLevel="0" collapsed="false">
      <c r="A2087" s="33" t="s">
        <v>4193</v>
      </c>
      <c r="B2087" s="34" t="s">
        <v>4194</v>
      </c>
      <c r="C2087" s="35" t="s">
        <v>21</v>
      </c>
      <c r="D2087" s="36" t="n">
        <v>138.42</v>
      </c>
      <c r="E2087" s="36" t="n">
        <v>4.19</v>
      </c>
      <c r="F2087" s="36" t="n">
        <v>142.61</v>
      </c>
      <c r="G2087" s="5" t="n">
        <f aca="false">LEN(A2087)</f>
        <v>9</v>
      </c>
    </row>
    <row r="2088" customFormat="false" ht="15" hidden="false" customHeight="false" outlineLevel="0" collapsed="false">
      <c r="A2088" s="33" t="s">
        <v>4195</v>
      </c>
      <c r="B2088" s="34" t="s">
        <v>4196</v>
      </c>
      <c r="C2088" s="35" t="s">
        <v>73</v>
      </c>
      <c r="D2088" s="36" t="n">
        <v>562.28</v>
      </c>
      <c r="E2088" s="36" t="n">
        <v>29.37</v>
      </c>
      <c r="F2088" s="36" t="n">
        <v>591.65</v>
      </c>
      <c r="G2088" s="5" t="n">
        <f aca="false">LEN(A2088)</f>
        <v>9</v>
      </c>
    </row>
    <row r="2089" customFormat="false" ht="30" hidden="false" customHeight="false" outlineLevel="0" collapsed="false">
      <c r="A2089" s="33" t="s">
        <v>4197</v>
      </c>
      <c r="B2089" s="34" t="s">
        <v>4198</v>
      </c>
      <c r="C2089" s="35" t="s">
        <v>21</v>
      </c>
      <c r="D2089" s="36" t="n">
        <v>6434.45</v>
      </c>
      <c r="E2089" s="36" t="n">
        <v>46.99</v>
      </c>
      <c r="F2089" s="36" t="n">
        <v>6481.44</v>
      </c>
      <c r="G2089" s="5" t="n">
        <f aca="false">LEN(A2089)</f>
        <v>9</v>
      </c>
    </row>
    <row r="2090" customFormat="false" ht="30" hidden="false" customHeight="false" outlineLevel="0" collapsed="false">
      <c r="A2090" s="33" t="s">
        <v>4199</v>
      </c>
      <c r="B2090" s="34" t="s">
        <v>4200</v>
      </c>
      <c r="C2090" s="35" t="s">
        <v>21</v>
      </c>
      <c r="D2090" s="36" t="n">
        <v>13975.18</v>
      </c>
      <c r="E2090" s="36" t="n">
        <v>46.99</v>
      </c>
      <c r="F2090" s="36" t="n">
        <v>14022.17</v>
      </c>
      <c r="G2090" s="5" t="n">
        <f aca="false">LEN(A2090)</f>
        <v>9</v>
      </c>
    </row>
    <row r="2091" customFormat="false" ht="30" hidden="false" customHeight="false" outlineLevel="0" collapsed="false">
      <c r="A2091" s="33" t="s">
        <v>4201</v>
      </c>
      <c r="B2091" s="34" t="s">
        <v>4202</v>
      </c>
      <c r="C2091" s="35" t="s">
        <v>21</v>
      </c>
      <c r="D2091" s="36" t="n">
        <v>25196.4</v>
      </c>
      <c r="E2091" s="36" t="n">
        <v>46.99</v>
      </c>
      <c r="F2091" s="36" t="n">
        <v>25243.39</v>
      </c>
      <c r="G2091" s="5" t="n">
        <f aca="false">LEN(A2091)</f>
        <v>9</v>
      </c>
    </row>
    <row r="2092" customFormat="false" ht="15" hidden="false" customHeight="false" outlineLevel="0" collapsed="false">
      <c r="A2092" s="33" t="s">
        <v>4203</v>
      </c>
      <c r="B2092" s="34" t="s">
        <v>4204</v>
      </c>
      <c r="C2092" s="35" t="s">
        <v>21</v>
      </c>
      <c r="D2092" s="36" t="n">
        <v>507.42</v>
      </c>
      <c r="E2092" s="36" t="n">
        <v>21</v>
      </c>
      <c r="F2092" s="36" t="n">
        <v>528.42</v>
      </c>
      <c r="G2092" s="5" t="n">
        <f aca="false">LEN(A2092)</f>
        <v>9</v>
      </c>
    </row>
    <row r="2093" customFormat="false" ht="15" hidden="false" customHeight="false" outlineLevel="0" collapsed="false">
      <c r="A2093" s="29" t="s">
        <v>4205</v>
      </c>
      <c r="B2093" s="30" t="s">
        <v>4206</v>
      </c>
      <c r="C2093" s="31"/>
      <c r="D2093" s="32"/>
      <c r="E2093" s="32"/>
      <c r="F2093" s="32"/>
      <c r="G2093" s="5" t="n">
        <f aca="false">LEN(A2093)</f>
        <v>5</v>
      </c>
    </row>
    <row r="2094" customFormat="false" ht="30" hidden="false" customHeight="false" outlineLevel="0" collapsed="false">
      <c r="A2094" s="33" t="s">
        <v>4207</v>
      </c>
      <c r="B2094" s="34" t="s">
        <v>4208</v>
      </c>
      <c r="C2094" s="35" t="s">
        <v>21</v>
      </c>
      <c r="D2094" s="36" t="n">
        <v>894.72</v>
      </c>
      <c r="E2094" s="36" t="n">
        <v>21</v>
      </c>
      <c r="F2094" s="36" t="n">
        <v>915.72</v>
      </c>
      <c r="G2094" s="5" t="n">
        <f aca="false">LEN(A2094)</f>
        <v>9</v>
      </c>
    </row>
    <row r="2095" customFormat="false" ht="15" hidden="false" customHeight="false" outlineLevel="0" collapsed="false">
      <c r="A2095" s="29" t="s">
        <v>4209</v>
      </c>
      <c r="B2095" s="30" t="s">
        <v>4210</v>
      </c>
      <c r="C2095" s="31"/>
      <c r="D2095" s="32"/>
      <c r="E2095" s="32"/>
      <c r="F2095" s="32"/>
      <c r="G2095" s="5" t="n">
        <f aca="false">LEN(A2095)</f>
        <v>5</v>
      </c>
    </row>
    <row r="2096" customFormat="false" ht="30" hidden="false" customHeight="false" outlineLevel="0" collapsed="false">
      <c r="A2096" s="33" t="s">
        <v>4211</v>
      </c>
      <c r="B2096" s="34" t="s">
        <v>4212</v>
      </c>
      <c r="C2096" s="35" t="s">
        <v>21</v>
      </c>
      <c r="D2096" s="36" t="n">
        <v>383.5</v>
      </c>
      <c r="E2096" s="36" t="n">
        <v>63.62</v>
      </c>
      <c r="F2096" s="36" t="n">
        <v>447.12</v>
      </c>
      <c r="G2096" s="5" t="n">
        <f aca="false">LEN(A2096)</f>
        <v>9</v>
      </c>
    </row>
    <row r="2097" customFormat="false" ht="15" hidden="false" customHeight="false" outlineLevel="0" collapsed="false">
      <c r="A2097" s="29" t="s">
        <v>4213</v>
      </c>
      <c r="B2097" s="30" t="s">
        <v>4214</v>
      </c>
      <c r="C2097" s="31"/>
      <c r="D2097" s="32"/>
      <c r="E2097" s="32"/>
      <c r="F2097" s="32"/>
      <c r="G2097" s="5" t="n">
        <f aca="false">LEN(A2097)</f>
        <v>5</v>
      </c>
    </row>
    <row r="2098" customFormat="false" ht="30" hidden="false" customHeight="false" outlineLevel="0" collapsed="false">
      <c r="A2098" s="33" t="s">
        <v>4215</v>
      </c>
      <c r="B2098" s="34" t="s">
        <v>4216</v>
      </c>
      <c r="C2098" s="35" t="s">
        <v>21</v>
      </c>
      <c r="D2098" s="36" t="n">
        <v>50.44</v>
      </c>
      <c r="E2098" s="36" t="n">
        <v>24.06</v>
      </c>
      <c r="F2098" s="36" t="n">
        <v>74.5</v>
      </c>
      <c r="G2098" s="5" t="n">
        <f aca="false">LEN(A2098)</f>
        <v>9</v>
      </c>
    </row>
    <row r="2099" customFormat="false" ht="30" hidden="false" customHeight="false" outlineLevel="0" collapsed="false">
      <c r="A2099" s="33" t="s">
        <v>4217</v>
      </c>
      <c r="B2099" s="34" t="s">
        <v>4218</v>
      </c>
      <c r="C2099" s="35" t="s">
        <v>21</v>
      </c>
      <c r="D2099" s="36" t="n">
        <v>174.42</v>
      </c>
      <c r="E2099" s="36" t="n">
        <v>24.06</v>
      </c>
      <c r="F2099" s="36" t="n">
        <v>198.48</v>
      </c>
      <c r="G2099" s="5" t="n">
        <f aca="false">LEN(A2099)</f>
        <v>9</v>
      </c>
    </row>
    <row r="2100" customFormat="false" ht="45" hidden="false" customHeight="false" outlineLevel="0" collapsed="false">
      <c r="A2100" s="33" t="s">
        <v>4219</v>
      </c>
      <c r="B2100" s="34" t="s">
        <v>4220</v>
      </c>
      <c r="C2100" s="35" t="s">
        <v>21</v>
      </c>
      <c r="D2100" s="36" t="n">
        <v>616.48</v>
      </c>
      <c r="E2100" s="36" t="n">
        <v>26.89</v>
      </c>
      <c r="F2100" s="36" t="n">
        <v>643.37</v>
      </c>
      <c r="G2100" s="5" t="n">
        <f aca="false">LEN(A2100)</f>
        <v>9</v>
      </c>
    </row>
    <row r="2101" customFormat="false" ht="45" hidden="false" customHeight="false" outlineLevel="0" collapsed="false">
      <c r="A2101" s="33" t="s">
        <v>4221</v>
      </c>
      <c r="B2101" s="34" t="s">
        <v>4222</v>
      </c>
      <c r="C2101" s="35" t="s">
        <v>21</v>
      </c>
      <c r="D2101" s="36" t="n">
        <v>7370.9</v>
      </c>
      <c r="E2101" s="36" t="n">
        <v>26.89</v>
      </c>
      <c r="F2101" s="36" t="n">
        <v>7397.79</v>
      </c>
      <c r="G2101" s="5" t="n">
        <f aca="false">LEN(A2101)</f>
        <v>9</v>
      </c>
    </row>
    <row r="2102" customFormat="false" ht="45" hidden="false" customHeight="false" outlineLevel="0" collapsed="false">
      <c r="A2102" s="33" t="s">
        <v>4223</v>
      </c>
      <c r="B2102" s="34" t="s">
        <v>4224</v>
      </c>
      <c r="C2102" s="35" t="s">
        <v>21</v>
      </c>
      <c r="D2102" s="36" t="n">
        <v>2624.34</v>
      </c>
      <c r="E2102" s="36" t="n">
        <v>26.89</v>
      </c>
      <c r="F2102" s="36" t="n">
        <v>2651.23</v>
      </c>
      <c r="G2102" s="5" t="n">
        <f aca="false">LEN(A2102)</f>
        <v>9</v>
      </c>
    </row>
    <row r="2103" customFormat="false" ht="45" hidden="false" customHeight="false" outlineLevel="0" collapsed="false">
      <c r="A2103" s="33" t="s">
        <v>4225</v>
      </c>
      <c r="B2103" s="34" t="s">
        <v>4226</v>
      </c>
      <c r="C2103" s="35" t="s">
        <v>21</v>
      </c>
      <c r="D2103" s="36" t="n">
        <v>885.94</v>
      </c>
      <c r="E2103" s="36" t="n">
        <v>26.89</v>
      </c>
      <c r="F2103" s="36" t="n">
        <v>912.83</v>
      </c>
      <c r="G2103" s="5" t="n">
        <f aca="false">LEN(A2103)</f>
        <v>9</v>
      </c>
    </row>
    <row r="2104" customFormat="false" ht="15" hidden="false" customHeight="false" outlineLevel="0" collapsed="false">
      <c r="A2104" s="29" t="s">
        <v>4227</v>
      </c>
      <c r="B2104" s="30" t="s">
        <v>4228</v>
      </c>
      <c r="C2104" s="31"/>
      <c r="D2104" s="32"/>
      <c r="E2104" s="32"/>
      <c r="F2104" s="32"/>
      <c r="G2104" s="5" t="n">
        <f aca="false">LEN(A2104)</f>
        <v>5</v>
      </c>
    </row>
    <row r="2105" customFormat="false" ht="30" hidden="false" customHeight="false" outlineLevel="0" collapsed="false">
      <c r="A2105" s="33" t="s">
        <v>4229</v>
      </c>
      <c r="B2105" s="34" t="s">
        <v>4230</v>
      </c>
      <c r="C2105" s="35" t="s">
        <v>21</v>
      </c>
      <c r="D2105" s="36" t="n">
        <v>525.88</v>
      </c>
      <c r="E2105" s="36" t="n">
        <v>69.71</v>
      </c>
      <c r="F2105" s="36" t="n">
        <v>595.59</v>
      </c>
      <c r="G2105" s="5" t="n">
        <f aca="false">LEN(A2105)</f>
        <v>9</v>
      </c>
    </row>
    <row r="2106" customFormat="false" ht="30" hidden="false" customHeight="false" outlineLevel="0" collapsed="false">
      <c r="A2106" s="33" t="s">
        <v>4231</v>
      </c>
      <c r="B2106" s="34" t="s">
        <v>4232</v>
      </c>
      <c r="C2106" s="35" t="s">
        <v>21</v>
      </c>
      <c r="D2106" s="36" t="n">
        <v>490.47</v>
      </c>
      <c r="E2106" s="36" t="n">
        <v>69.71</v>
      </c>
      <c r="F2106" s="36" t="n">
        <v>560.18</v>
      </c>
      <c r="G2106" s="5" t="n">
        <f aca="false">LEN(A2106)</f>
        <v>9</v>
      </c>
    </row>
    <row r="2107" customFormat="false" ht="30" hidden="false" customHeight="false" outlineLevel="0" collapsed="false">
      <c r="A2107" s="33" t="s">
        <v>4233</v>
      </c>
      <c r="B2107" s="34" t="s">
        <v>4234</v>
      </c>
      <c r="C2107" s="35" t="s">
        <v>21</v>
      </c>
      <c r="D2107" s="36" t="n">
        <v>503.13</v>
      </c>
      <c r="E2107" s="36" t="n">
        <v>69.71</v>
      </c>
      <c r="F2107" s="36" t="n">
        <v>572.84</v>
      </c>
      <c r="G2107" s="5" t="n">
        <f aca="false">LEN(A2107)</f>
        <v>9</v>
      </c>
    </row>
    <row r="2108" customFormat="false" ht="45" hidden="false" customHeight="false" outlineLevel="0" collapsed="false">
      <c r="A2108" s="33" t="s">
        <v>4235</v>
      </c>
      <c r="B2108" s="34" t="s">
        <v>4236</v>
      </c>
      <c r="C2108" s="35" t="s">
        <v>21</v>
      </c>
      <c r="D2108" s="36" t="n">
        <v>418.15</v>
      </c>
      <c r="E2108" s="36" t="n">
        <v>69.71</v>
      </c>
      <c r="F2108" s="36" t="n">
        <v>487.86</v>
      </c>
      <c r="G2108" s="5" t="n">
        <f aca="false">LEN(A2108)</f>
        <v>9</v>
      </c>
    </row>
    <row r="2109" customFormat="false" ht="45" hidden="false" customHeight="false" outlineLevel="0" collapsed="false">
      <c r="A2109" s="33" t="s">
        <v>4237</v>
      </c>
      <c r="B2109" s="34" t="s">
        <v>4238</v>
      </c>
      <c r="C2109" s="35" t="s">
        <v>21</v>
      </c>
      <c r="D2109" s="36" t="n">
        <v>668.34</v>
      </c>
      <c r="E2109" s="36" t="n">
        <v>69.71</v>
      </c>
      <c r="F2109" s="36" t="n">
        <v>738.05</v>
      </c>
      <c r="G2109" s="5" t="n">
        <f aca="false">LEN(A2109)</f>
        <v>9</v>
      </c>
    </row>
    <row r="2110" customFormat="false" ht="30" hidden="false" customHeight="false" outlineLevel="0" collapsed="false">
      <c r="A2110" s="33" t="s">
        <v>4239</v>
      </c>
      <c r="B2110" s="34" t="s">
        <v>4240</v>
      </c>
      <c r="C2110" s="35" t="s">
        <v>332</v>
      </c>
      <c r="D2110" s="36" t="n">
        <v>30224.65</v>
      </c>
      <c r="E2110" s="36" t="n">
        <v>97.43</v>
      </c>
      <c r="F2110" s="36" t="n">
        <v>30322.08</v>
      </c>
      <c r="G2110" s="5" t="n">
        <f aca="false">LEN(A2110)</f>
        <v>9</v>
      </c>
    </row>
    <row r="2111" customFormat="false" ht="30" hidden="false" customHeight="false" outlineLevel="0" collapsed="false">
      <c r="A2111" s="29" t="s">
        <v>4241</v>
      </c>
      <c r="B2111" s="30" t="s">
        <v>4242</v>
      </c>
      <c r="C2111" s="31"/>
      <c r="D2111" s="32"/>
      <c r="E2111" s="32"/>
      <c r="F2111" s="32"/>
      <c r="G2111" s="5" t="n">
        <f aca="false">LEN(A2111)</f>
        <v>2</v>
      </c>
    </row>
    <row r="2112" customFormat="false" ht="15" hidden="false" customHeight="false" outlineLevel="0" collapsed="false">
      <c r="A2112" s="29" t="s">
        <v>4243</v>
      </c>
      <c r="B2112" s="30" t="s">
        <v>4244</v>
      </c>
      <c r="C2112" s="31"/>
      <c r="D2112" s="32"/>
      <c r="E2112" s="32"/>
      <c r="F2112" s="32"/>
      <c r="G2112" s="5" t="n">
        <f aca="false">LEN(A2112)</f>
        <v>5</v>
      </c>
    </row>
    <row r="2113" customFormat="false" ht="15" hidden="false" customHeight="false" outlineLevel="0" collapsed="false">
      <c r="A2113" s="33" t="s">
        <v>4245</v>
      </c>
      <c r="B2113" s="34" t="s">
        <v>4246</v>
      </c>
      <c r="C2113" s="35" t="s">
        <v>129</v>
      </c>
      <c r="D2113" s="36" t="n">
        <v>6.04</v>
      </c>
      <c r="E2113" s="36" t="n">
        <v>21</v>
      </c>
      <c r="F2113" s="36" t="n">
        <v>27.04</v>
      </c>
      <c r="G2113" s="5" t="n">
        <f aca="false">LEN(A2113)</f>
        <v>9</v>
      </c>
    </row>
    <row r="2114" customFormat="false" ht="15" hidden="false" customHeight="false" outlineLevel="0" collapsed="false">
      <c r="A2114" s="33" t="s">
        <v>4247</v>
      </c>
      <c r="B2114" s="34" t="s">
        <v>4248</v>
      </c>
      <c r="C2114" s="35" t="s">
        <v>129</v>
      </c>
      <c r="D2114" s="36" t="n">
        <v>8.78</v>
      </c>
      <c r="E2114" s="36" t="n">
        <v>25.19</v>
      </c>
      <c r="F2114" s="36" t="n">
        <v>33.97</v>
      </c>
      <c r="G2114" s="5" t="n">
        <f aca="false">LEN(A2114)</f>
        <v>9</v>
      </c>
    </row>
    <row r="2115" customFormat="false" ht="15" hidden="false" customHeight="false" outlineLevel="0" collapsed="false">
      <c r="A2115" s="33" t="s">
        <v>4249</v>
      </c>
      <c r="B2115" s="34" t="s">
        <v>4250</v>
      </c>
      <c r="C2115" s="35" t="s">
        <v>129</v>
      </c>
      <c r="D2115" s="36" t="n">
        <v>13.64</v>
      </c>
      <c r="E2115" s="36" t="n">
        <v>29.4</v>
      </c>
      <c r="F2115" s="36" t="n">
        <v>43.04</v>
      </c>
      <c r="G2115" s="5" t="n">
        <f aca="false">LEN(A2115)</f>
        <v>9</v>
      </c>
    </row>
    <row r="2116" customFormat="false" ht="15" hidden="false" customHeight="false" outlineLevel="0" collapsed="false">
      <c r="A2116" s="33" t="s">
        <v>4251</v>
      </c>
      <c r="B2116" s="34" t="s">
        <v>4252</v>
      </c>
      <c r="C2116" s="35" t="s">
        <v>129</v>
      </c>
      <c r="D2116" s="36" t="n">
        <v>15.57</v>
      </c>
      <c r="E2116" s="36" t="n">
        <v>33.59</v>
      </c>
      <c r="F2116" s="36" t="n">
        <v>49.16</v>
      </c>
      <c r="G2116" s="5" t="n">
        <f aca="false">LEN(A2116)</f>
        <v>9</v>
      </c>
    </row>
    <row r="2117" customFormat="false" ht="15" hidden="false" customHeight="false" outlineLevel="0" collapsed="false">
      <c r="A2117" s="33" t="s">
        <v>4253</v>
      </c>
      <c r="B2117" s="34" t="s">
        <v>4254</v>
      </c>
      <c r="C2117" s="35" t="s">
        <v>129</v>
      </c>
      <c r="D2117" s="36" t="n">
        <v>20.45</v>
      </c>
      <c r="E2117" s="36" t="n">
        <v>37.8</v>
      </c>
      <c r="F2117" s="36" t="n">
        <v>58.25</v>
      </c>
      <c r="G2117" s="5" t="n">
        <f aca="false">LEN(A2117)</f>
        <v>9</v>
      </c>
    </row>
    <row r="2118" customFormat="false" ht="15" hidden="false" customHeight="false" outlineLevel="0" collapsed="false">
      <c r="A2118" s="33" t="s">
        <v>4255</v>
      </c>
      <c r="B2118" s="34" t="s">
        <v>4256</v>
      </c>
      <c r="C2118" s="35" t="s">
        <v>129</v>
      </c>
      <c r="D2118" s="36" t="n">
        <v>32.92</v>
      </c>
      <c r="E2118" s="36" t="n">
        <v>41.99</v>
      </c>
      <c r="F2118" s="36" t="n">
        <v>74.91</v>
      </c>
      <c r="G2118" s="5" t="n">
        <f aca="false">LEN(A2118)</f>
        <v>9</v>
      </c>
    </row>
    <row r="2119" customFormat="false" ht="15" hidden="false" customHeight="false" outlineLevel="0" collapsed="false">
      <c r="A2119" s="33" t="s">
        <v>4257</v>
      </c>
      <c r="B2119" s="34" t="s">
        <v>4258</v>
      </c>
      <c r="C2119" s="35" t="s">
        <v>129</v>
      </c>
      <c r="D2119" s="36" t="n">
        <v>43.58</v>
      </c>
      <c r="E2119" s="36" t="n">
        <v>46.19</v>
      </c>
      <c r="F2119" s="36" t="n">
        <v>89.77</v>
      </c>
      <c r="G2119" s="5" t="n">
        <f aca="false">LEN(A2119)</f>
        <v>9</v>
      </c>
    </row>
    <row r="2120" customFormat="false" ht="15" hidden="false" customHeight="false" outlineLevel="0" collapsed="false">
      <c r="A2120" s="33" t="s">
        <v>4259</v>
      </c>
      <c r="B2120" s="34" t="s">
        <v>4260</v>
      </c>
      <c r="C2120" s="35" t="s">
        <v>129</v>
      </c>
      <c r="D2120" s="36" t="n">
        <v>72.51</v>
      </c>
      <c r="E2120" s="36" t="n">
        <v>54.59</v>
      </c>
      <c r="F2120" s="36" t="n">
        <v>127.1</v>
      </c>
      <c r="G2120" s="5" t="n">
        <f aca="false">LEN(A2120)</f>
        <v>9</v>
      </c>
    </row>
    <row r="2121" customFormat="false" ht="30" hidden="false" customHeight="false" outlineLevel="0" collapsed="false">
      <c r="A2121" s="29" t="s">
        <v>4261</v>
      </c>
      <c r="B2121" s="30" t="s">
        <v>4262</v>
      </c>
      <c r="C2121" s="31"/>
      <c r="D2121" s="32"/>
      <c r="E2121" s="32"/>
      <c r="F2121" s="32"/>
      <c r="G2121" s="5" t="n">
        <f aca="false">LEN(A2121)</f>
        <v>5</v>
      </c>
    </row>
    <row r="2122" customFormat="false" ht="30" hidden="false" customHeight="false" outlineLevel="0" collapsed="false">
      <c r="A2122" s="33" t="s">
        <v>4263</v>
      </c>
      <c r="B2122" s="34" t="s">
        <v>4264</v>
      </c>
      <c r="C2122" s="35" t="s">
        <v>129</v>
      </c>
      <c r="D2122" s="36" t="n">
        <v>9.5</v>
      </c>
      <c r="E2122" s="36" t="n">
        <v>25.19</v>
      </c>
      <c r="F2122" s="36" t="n">
        <v>34.69</v>
      </c>
      <c r="G2122" s="5" t="n">
        <f aca="false">LEN(A2122)</f>
        <v>9</v>
      </c>
    </row>
    <row r="2123" customFormat="false" ht="15" hidden="false" customHeight="false" outlineLevel="0" collapsed="false">
      <c r="A2123" s="33" t="s">
        <v>4265</v>
      </c>
      <c r="B2123" s="34" t="s">
        <v>4266</v>
      </c>
      <c r="C2123" s="35" t="s">
        <v>129</v>
      </c>
      <c r="D2123" s="36" t="n">
        <v>12.59</v>
      </c>
      <c r="E2123" s="36" t="n">
        <v>29.4</v>
      </c>
      <c r="F2123" s="36" t="n">
        <v>41.99</v>
      </c>
      <c r="G2123" s="5" t="n">
        <f aca="false">LEN(A2123)</f>
        <v>9</v>
      </c>
    </row>
    <row r="2124" customFormat="false" ht="30" hidden="false" customHeight="false" outlineLevel="0" collapsed="false">
      <c r="A2124" s="33" t="s">
        <v>4267</v>
      </c>
      <c r="B2124" s="34" t="s">
        <v>4268</v>
      </c>
      <c r="C2124" s="35" t="s">
        <v>129</v>
      </c>
      <c r="D2124" s="36" t="n">
        <v>20.43</v>
      </c>
      <c r="E2124" s="36" t="n">
        <v>33.59</v>
      </c>
      <c r="F2124" s="36" t="n">
        <v>54.02</v>
      </c>
      <c r="G2124" s="5" t="n">
        <f aca="false">LEN(A2124)</f>
        <v>9</v>
      </c>
    </row>
    <row r="2125" customFormat="false" ht="30" hidden="false" customHeight="false" outlineLevel="0" collapsed="false">
      <c r="A2125" s="33" t="s">
        <v>4269</v>
      </c>
      <c r="B2125" s="34" t="s">
        <v>4270</v>
      </c>
      <c r="C2125" s="35" t="s">
        <v>129</v>
      </c>
      <c r="D2125" s="36" t="n">
        <v>23.64</v>
      </c>
      <c r="E2125" s="36" t="n">
        <v>37.8</v>
      </c>
      <c r="F2125" s="36" t="n">
        <v>61.44</v>
      </c>
      <c r="G2125" s="5" t="n">
        <f aca="false">LEN(A2125)</f>
        <v>9</v>
      </c>
    </row>
    <row r="2126" customFormat="false" ht="15" hidden="false" customHeight="false" outlineLevel="0" collapsed="false">
      <c r="A2126" s="33" t="s">
        <v>4271</v>
      </c>
      <c r="B2126" s="34" t="s">
        <v>4272</v>
      </c>
      <c r="C2126" s="35" t="s">
        <v>129</v>
      </c>
      <c r="D2126" s="36" t="n">
        <v>29.05</v>
      </c>
      <c r="E2126" s="36" t="n">
        <v>41.99</v>
      </c>
      <c r="F2126" s="36" t="n">
        <v>71.04</v>
      </c>
      <c r="G2126" s="5" t="n">
        <f aca="false">LEN(A2126)</f>
        <v>9</v>
      </c>
    </row>
    <row r="2127" customFormat="false" ht="30" hidden="false" customHeight="false" outlineLevel="0" collapsed="false">
      <c r="A2127" s="33" t="s">
        <v>4273</v>
      </c>
      <c r="B2127" s="34" t="s">
        <v>4274</v>
      </c>
      <c r="C2127" s="35" t="s">
        <v>129</v>
      </c>
      <c r="D2127" s="36" t="n">
        <v>47.09</v>
      </c>
      <c r="E2127" s="36" t="n">
        <v>50.39</v>
      </c>
      <c r="F2127" s="36" t="n">
        <v>97.48</v>
      </c>
      <c r="G2127" s="5" t="n">
        <f aca="false">LEN(A2127)</f>
        <v>9</v>
      </c>
    </row>
    <row r="2128" customFormat="false" ht="15" hidden="false" customHeight="false" outlineLevel="0" collapsed="false">
      <c r="A2128" s="33" t="s">
        <v>4275</v>
      </c>
      <c r="B2128" s="34" t="s">
        <v>4276</v>
      </c>
      <c r="C2128" s="35" t="s">
        <v>129</v>
      </c>
      <c r="D2128" s="36" t="n">
        <v>61.34</v>
      </c>
      <c r="E2128" s="36" t="n">
        <v>62.99</v>
      </c>
      <c r="F2128" s="36" t="n">
        <v>124.33</v>
      </c>
      <c r="G2128" s="5" t="n">
        <f aca="false">LEN(A2128)</f>
        <v>9</v>
      </c>
    </row>
    <row r="2129" customFormat="false" ht="15" hidden="false" customHeight="false" outlineLevel="0" collapsed="false">
      <c r="A2129" s="33" t="s">
        <v>4277</v>
      </c>
      <c r="B2129" s="34" t="s">
        <v>4278</v>
      </c>
      <c r="C2129" s="35" t="s">
        <v>129</v>
      </c>
      <c r="D2129" s="36" t="n">
        <v>91.1</v>
      </c>
      <c r="E2129" s="36" t="n">
        <v>75.58</v>
      </c>
      <c r="F2129" s="36" t="n">
        <v>166.68</v>
      </c>
      <c r="G2129" s="5" t="n">
        <f aca="false">LEN(A2129)</f>
        <v>9</v>
      </c>
    </row>
    <row r="2130" customFormat="false" ht="30" hidden="false" customHeight="false" outlineLevel="0" collapsed="false">
      <c r="A2130" s="29" t="s">
        <v>4279</v>
      </c>
      <c r="B2130" s="30" t="s">
        <v>4280</v>
      </c>
      <c r="C2130" s="31"/>
      <c r="D2130" s="32"/>
      <c r="E2130" s="32"/>
      <c r="F2130" s="32"/>
      <c r="G2130" s="5" t="n">
        <f aca="false">LEN(A2130)</f>
        <v>5</v>
      </c>
    </row>
    <row r="2131" customFormat="false" ht="30" hidden="false" customHeight="false" outlineLevel="0" collapsed="false">
      <c r="A2131" s="33" t="s">
        <v>4281</v>
      </c>
      <c r="B2131" s="34" t="s">
        <v>4282</v>
      </c>
      <c r="C2131" s="35" t="s">
        <v>129</v>
      </c>
      <c r="D2131" s="36" t="n">
        <v>22.87</v>
      </c>
      <c r="E2131" s="36" t="n">
        <v>25.19</v>
      </c>
      <c r="F2131" s="36" t="n">
        <v>48.06</v>
      </c>
      <c r="G2131" s="5" t="n">
        <f aca="false">LEN(A2131)</f>
        <v>9</v>
      </c>
    </row>
    <row r="2132" customFormat="false" ht="30" hidden="false" customHeight="false" outlineLevel="0" collapsed="false">
      <c r="A2132" s="33" t="s">
        <v>4283</v>
      </c>
      <c r="B2132" s="34" t="s">
        <v>4284</v>
      </c>
      <c r="C2132" s="35" t="s">
        <v>129</v>
      </c>
      <c r="D2132" s="36" t="n">
        <v>28.95</v>
      </c>
      <c r="E2132" s="36" t="n">
        <v>29.4</v>
      </c>
      <c r="F2132" s="36" t="n">
        <v>58.35</v>
      </c>
      <c r="G2132" s="5" t="n">
        <f aca="false">LEN(A2132)</f>
        <v>9</v>
      </c>
    </row>
    <row r="2133" customFormat="false" ht="30" hidden="false" customHeight="false" outlineLevel="0" collapsed="false">
      <c r="A2133" s="33" t="s">
        <v>4285</v>
      </c>
      <c r="B2133" s="34" t="s">
        <v>4286</v>
      </c>
      <c r="C2133" s="35" t="s">
        <v>129</v>
      </c>
      <c r="D2133" s="36" t="n">
        <v>43.94</v>
      </c>
      <c r="E2133" s="36" t="n">
        <v>33.59</v>
      </c>
      <c r="F2133" s="36" t="n">
        <v>77.53</v>
      </c>
      <c r="G2133" s="5" t="n">
        <f aca="false">LEN(A2133)</f>
        <v>9</v>
      </c>
    </row>
    <row r="2134" customFormat="false" ht="30" hidden="false" customHeight="false" outlineLevel="0" collapsed="false">
      <c r="A2134" s="33" t="s">
        <v>4287</v>
      </c>
      <c r="B2134" s="34" t="s">
        <v>4288</v>
      </c>
      <c r="C2134" s="35" t="s">
        <v>129</v>
      </c>
      <c r="D2134" s="36" t="n">
        <v>53.04</v>
      </c>
      <c r="E2134" s="36" t="n">
        <v>37.8</v>
      </c>
      <c r="F2134" s="36" t="n">
        <v>90.84</v>
      </c>
      <c r="G2134" s="5" t="n">
        <f aca="false">LEN(A2134)</f>
        <v>9</v>
      </c>
    </row>
    <row r="2135" customFormat="false" ht="30" hidden="false" customHeight="false" outlineLevel="0" collapsed="false">
      <c r="A2135" s="33" t="s">
        <v>4289</v>
      </c>
      <c r="B2135" s="34" t="s">
        <v>4290</v>
      </c>
      <c r="C2135" s="35" t="s">
        <v>129</v>
      </c>
      <c r="D2135" s="36" t="n">
        <v>67.43</v>
      </c>
      <c r="E2135" s="36" t="n">
        <v>41.99</v>
      </c>
      <c r="F2135" s="36" t="n">
        <v>109.42</v>
      </c>
      <c r="G2135" s="5" t="n">
        <f aca="false">LEN(A2135)</f>
        <v>9</v>
      </c>
    </row>
    <row r="2136" customFormat="false" ht="30" hidden="false" customHeight="false" outlineLevel="0" collapsed="false">
      <c r="A2136" s="33" t="s">
        <v>4291</v>
      </c>
      <c r="B2136" s="34" t="s">
        <v>4292</v>
      </c>
      <c r="C2136" s="35" t="s">
        <v>129</v>
      </c>
      <c r="D2136" s="36" t="n">
        <v>94.26</v>
      </c>
      <c r="E2136" s="36" t="n">
        <v>50.39</v>
      </c>
      <c r="F2136" s="36" t="n">
        <v>144.65</v>
      </c>
      <c r="G2136" s="5" t="n">
        <f aca="false">LEN(A2136)</f>
        <v>9</v>
      </c>
    </row>
    <row r="2137" customFormat="false" ht="30" hidden="false" customHeight="false" outlineLevel="0" collapsed="false">
      <c r="A2137" s="33" t="s">
        <v>4293</v>
      </c>
      <c r="B2137" s="34" t="s">
        <v>4294</v>
      </c>
      <c r="C2137" s="35" t="s">
        <v>129</v>
      </c>
      <c r="D2137" s="36" t="n">
        <v>133.44</v>
      </c>
      <c r="E2137" s="36" t="n">
        <v>62.99</v>
      </c>
      <c r="F2137" s="36" t="n">
        <v>196.43</v>
      </c>
      <c r="G2137" s="5" t="n">
        <f aca="false">LEN(A2137)</f>
        <v>9</v>
      </c>
    </row>
    <row r="2138" customFormat="false" ht="30" hidden="false" customHeight="false" outlineLevel="0" collapsed="false">
      <c r="A2138" s="33" t="s">
        <v>4295</v>
      </c>
      <c r="B2138" s="34" t="s">
        <v>4296</v>
      </c>
      <c r="C2138" s="35" t="s">
        <v>129</v>
      </c>
      <c r="D2138" s="36" t="n">
        <v>139.09</v>
      </c>
      <c r="E2138" s="36" t="n">
        <v>75.58</v>
      </c>
      <c r="F2138" s="36" t="n">
        <v>214.67</v>
      </c>
      <c r="G2138" s="5" t="n">
        <f aca="false">LEN(A2138)</f>
        <v>9</v>
      </c>
    </row>
    <row r="2139" customFormat="false" ht="30" hidden="false" customHeight="false" outlineLevel="0" collapsed="false">
      <c r="A2139" s="29" t="s">
        <v>4297</v>
      </c>
      <c r="B2139" s="30" t="s">
        <v>4298</v>
      </c>
      <c r="C2139" s="31"/>
      <c r="D2139" s="32"/>
      <c r="E2139" s="32"/>
      <c r="F2139" s="32"/>
      <c r="G2139" s="5" t="n">
        <f aca="false">LEN(A2139)</f>
        <v>5</v>
      </c>
    </row>
    <row r="2140" customFormat="false" ht="30" hidden="false" customHeight="false" outlineLevel="0" collapsed="false">
      <c r="A2140" s="33" t="s">
        <v>4299</v>
      </c>
      <c r="B2140" s="34" t="s">
        <v>4300</v>
      </c>
      <c r="C2140" s="35" t="s">
        <v>129</v>
      </c>
      <c r="D2140" s="36" t="n">
        <v>20.99</v>
      </c>
      <c r="E2140" s="36" t="n">
        <v>21</v>
      </c>
      <c r="F2140" s="36" t="n">
        <v>41.99</v>
      </c>
      <c r="G2140" s="5" t="n">
        <f aca="false">LEN(A2140)</f>
        <v>9</v>
      </c>
    </row>
    <row r="2141" customFormat="false" ht="30" hidden="false" customHeight="false" outlineLevel="0" collapsed="false">
      <c r="A2141" s="33" t="s">
        <v>4301</v>
      </c>
      <c r="B2141" s="34" t="s">
        <v>4302</v>
      </c>
      <c r="C2141" s="35" t="s">
        <v>129</v>
      </c>
      <c r="D2141" s="36" t="n">
        <v>27.26</v>
      </c>
      <c r="E2141" s="36" t="n">
        <v>25.19</v>
      </c>
      <c r="F2141" s="36" t="n">
        <v>52.45</v>
      </c>
      <c r="G2141" s="5" t="n">
        <f aca="false">LEN(A2141)</f>
        <v>9</v>
      </c>
    </row>
    <row r="2142" customFormat="false" ht="30" hidden="false" customHeight="false" outlineLevel="0" collapsed="false">
      <c r="A2142" s="33" t="s">
        <v>4303</v>
      </c>
      <c r="B2142" s="34" t="s">
        <v>4304</v>
      </c>
      <c r="C2142" s="35" t="s">
        <v>129</v>
      </c>
      <c r="D2142" s="36" t="n">
        <v>34.3</v>
      </c>
      <c r="E2142" s="36" t="n">
        <v>29.4</v>
      </c>
      <c r="F2142" s="36" t="n">
        <v>63.7</v>
      </c>
      <c r="G2142" s="5" t="n">
        <f aca="false">LEN(A2142)</f>
        <v>9</v>
      </c>
    </row>
    <row r="2143" customFormat="false" ht="30" hidden="false" customHeight="false" outlineLevel="0" collapsed="false">
      <c r="A2143" s="33" t="s">
        <v>4305</v>
      </c>
      <c r="B2143" s="34" t="s">
        <v>4306</v>
      </c>
      <c r="C2143" s="35" t="s">
        <v>129</v>
      </c>
      <c r="D2143" s="36" t="n">
        <v>50.51</v>
      </c>
      <c r="E2143" s="36" t="n">
        <v>33.59</v>
      </c>
      <c r="F2143" s="36" t="n">
        <v>84.1</v>
      </c>
      <c r="G2143" s="5" t="n">
        <f aca="false">LEN(A2143)</f>
        <v>9</v>
      </c>
    </row>
    <row r="2144" customFormat="false" ht="30" hidden="false" customHeight="false" outlineLevel="0" collapsed="false">
      <c r="A2144" s="33" t="s">
        <v>4307</v>
      </c>
      <c r="B2144" s="34" t="s">
        <v>4308</v>
      </c>
      <c r="C2144" s="35" t="s">
        <v>129</v>
      </c>
      <c r="D2144" s="36" t="n">
        <v>57.24</v>
      </c>
      <c r="E2144" s="36" t="n">
        <v>37.8</v>
      </c>
      <c r="F2144" s="36" t="n">
        <v>95.04</v>
      </c>
      <c r="G2144" s="5" t="n">
        <f aca="false">LEN(A2144)</f>
        <v>9</v>
      </c>
    </row>
    <row r="2145" customFormat="false" ht="30" hidden="false" customHeight="false" outlineLevel="0" collapsed="false">
      <c r="A2145" s="33" t="s">
        <v>4309</v>
      </c>
      <c r="B2145" s="34" t="s">
        <v>4310</v>
      </c>
      <c r="C2145" s="35" t="s">
        <v>129</v>
      </c>
      <c r="D2145" s="36" t="n">
        <v>76.55</v>
      </c>
      <c r="E2145" s="36" t="n">
        <v>41.99</v>
      </c>
      <c r="F2145" s="36" t="n">
        <v>118.54</v>
      </c>
      <c r="G2145" s="5" t="n">
        <f aca="false">LEN(A2145)</f>
        <v>9</v>
      </c>
    </row>
    <row r="2146" customFormat="false" ht="30" hidden="false" customHeight="false" outlineLevel="0" collapsed="false">
      <c r="A2146" s="33" t="s">
        <v>4311</v>
      </c>
      <c r="B2146" s="34" t="s">
        <v>4312</v>
      </c>
      <c r="C2146" s="35" t="s">
        <v>129</v>
      </c>
      <c r="D2146" s="36" t="n">
        <v>118.13</v>
      </c>
      <c r="E2146" s="36" t="n">
        <v>50.39</v>
      </c>
      <c r="F2146" s="36" t="n">
        <v>168.52</v>
      </c>
      <c r="G2146" s="5" t="n">
        <f aca="false">LEN(A2146)</f>
        <v>9</v>
      </c>
    </row>
    <row r="2147" customFormat="false" ht="30" hidden="false" customHeight="false" outlineLevel="0" collapsed="false">
      <c r="A2147" s="33" t="s">
        <v>4313</v>
      </c>
      <c r="B2147" s="34" t="s">
        <v>4314</v>
      </c>
      <c r="C2147" s="35" t="s">
        <v>129</v>
      </c>
      <c r="D2147" s="36" t="n">
        <v>141.58</v>
      </c>
      <c r="E2147" s="36" t="n">
        <v>62.99</v>
      </c>
      <c r="F2147" s="36" t="n">
        <v>204.57</v>
      </c>
      <c r="G2147" s="5" t="n">
        <f aca="false">LEN(A2147)</f>
        <v>9</v>
      </c>
    </row>
    <row r="2148" customFormat="false" ht="30" hidden="false" customHeight="false" outlineLevel="0" collapsed="false">
      <c r="A2148" s="33" t="s">
        <v>4315</v>
      </c>
      <c r="B2148" s="34" t="s">
        <v>4316</v>
      </c>
      <c r="C2148" s="35" t="s">
        <v>129</v>
      </c>
      <c r="D2148" s="36" t="n">
        <v>188.38</v>
      </c>
      <c r="E2148" s="36" t="n">
        <v>75.58</v>
      </c>
      <c r="F2148" s="36" t="n">
        <v>263.96</v>
      </c>
      <c r="G2148" s="5" t="n">
        <f aca="false">LEN(A2148)</f>
        <v>9</v>
      </c>
    </row>
    <row r="2149" customFormat="false" ht="15" hidden="false" customHeight="false" outlineLevel="0" collapsed="false">
      <c r="A2149" s="29" t="s">
        <v>4317</v>
      </c>
      <c r="B2149" s="30" t="s">
        <v>4318</v>
      </c>
      <c r="C2149" s="31"/>
      <c r="D2149" s="32"/>
      <c r="E2149" s="32"/>
      <c r="F2149" s="32"/>
      <c r="G2149" s="5" t="n">
        <f aca="false">LEN(A2149)</f>
        <v>5</v>
      </c>
    </row>
    <row r="2150" customFormat="false" ht="15" hidden="false" customHeight="false" outlineLevel="0" collapsed="false">
      <c r="A2150" s="33" t="s">
        <v>4319</v>
      </c>
      <c r="B2150" s="34" t="s">
        <v>4320</v>
      </c>
      <c r="C2150" s="35" t="s">
        <v>332</v>
      </c>
      <c r="D2150" s="36" t="n">
        <v>8.97</v>
      </c>
      <c r="E2150" s="36" t="n">
        <v>10.5</v>
      </c>
      <c r="F2150" s="36" t="n">
        <v>19.47</v>
      </c>
      <c r="G2150" s="5" t="n">
        <f aca="false">LEN(A2150)</f>
        <v>9</v>
      </c>
    </row>
    <row r="2151" customFormat="false" ht="15" hidden="false" customHeight="false" outlineLevel="0" collapsed="false">
      <c r="A2151" s="33" t="s">
        <v>4321</v>
      </c>
      <c r="B2151" s="34" t="s">
        <v>4322</v>
      </c>
      <c r="C2151" s="35" t="s">
        <v>129</v>
      </c>
      <c r="D2151" s="36" t="n">
        <v>5.97</v>
      </c>
      <c r="E2151" s="36" t="n">
        <v>2.1</v>
      </c>
      <c r="F2151" s="36" t="n">
        <v>8.07</v>
      </c>
      <c r="G2151" s="5" t="n">
        <f aca="false">LEN(A2151)</f>
        <v>9</v>
      </c>
    </row>
    <row r="2152" customFormat="false" ht="15" hidden="false" customHeight="false" outlineLevel="0" collapsed="false">
      <c r="A2152" s="33" t="s">
        <v>4323</v>
      </c>
      <c r="B2152" s="34" t="s">
        <v>4324</v>
      </c>
      <c r="C2152" s="35" t="s">
        <v>21</v>
      </c>
      <c r="D2152" s="36" t="n">
        <v>1.09</v>
      </c>
      <c r="E2152" s="36" t="n">
        <v>6.3</v>
      </c>
      <c r="F2152" s="36" t="n">
        <v>7.39</v>
      </c>
      <c r="G2152" s="5" t="n">
        <f aca="false">LEN(A2152)</f>
        <v>9</v>
      </c>
    </row>
    <row r="2153" customFormat="false" ht="15" hidden="false" customHeight="false" outlineLevel="0" collapsed="false">
      <c r="A2153" s="33" t="s">
        <v>4325</v>
      </c>
      <c r="B2153" s="34" t="s">
        <v>4326</v>
      </c>
      <c r="C2153" s="35" t="s">
        <v>21</v>
      </c>
      <c r="D2153" s="36" t="n">
        <v>2.76</v>
      </c>
      <c r="E2153" s="36" t="n">
        <v>7.56</v>
      </c>
      <c r="F2153" s="36" t="n">
        <v>10.32</v>
      </c>
      <c r="G2153" s="5" t="n">
        <f aca="false">LEN(A2153)</f>
        <v>9</v>
      </c>
    </row>
    <row r="2154" customFormat="false" ht="15" hidden="false" customHeight="false" outlineLevel="0" collapsed="false">
      <c r="A2154" s="33" t="s">
        <v>4327</v>
      </c>
      <c r="B2154" s="34" t="s">
        <v>4328</v>
      </c>
      <c r="C2154" s="35" t="s">
        <v>21</v>
      </c>
      <c r="D2154" s="36" t="n">
        <v>1.83</v>
      </c>
      <c r="E2154" s="36" t="n">
        <v>7.56</v>
      </c>
      <c r="F2154" s="36" t="n">
        <v>9.39</v>
      </c>
      <c r="G2154" s="5" t="n">
        <f aca="false">LEN(A2154)</f>
        <v>9</v>
      </c>
    </row>
    <row r="2155" customFormat="false" ht="15" hidden="false" customHeight="false" outlineLevel="0" collapsed="false">
      <c r="A2155" s="33" t="s">
        <v>4329</v>
      </c>
      <c r="B2155" s="34" t="s">
        <v>4330</v>
      </c>
      <c r="C2155" s="35" t="s">
        <v>21</v>
      </c>
      <c r="D2155" s="36" t="n">
        <v>2.31</v>
      </c>
      <c r="E2155" s="36" t="n">
        <v>6.3</v>
      </c>
      <c r="F2155" s="36" t="n">
        <v>8.61</v>
      </c>
      <c r="G2155" s="5" t="n">
        <f aca="false">LEN(A2155)</f>
        <v>9</v>
      </c>
    </row>
    <row r="2156" customFormat="false" ht="15" hidden="false" customHeight="false" outlineLevel="0" collapsed="false">
      <c r="A2156" s="33" t="s">
        <v>4331</v>
      </c>
      <c r="B2156" s="34" t="s">
        <v>4332</v>
      </c>
      <c r="C2156" s="35" t="s">
        <v>129</v>
      </c>
      <c r="D2156" s="36" t="n">
        <v>4.8</v>
      </c>
      <c r="E2156" s="36" t="n">
        <v>12.6</v>
      </c>
      <c r="F2156" s="36" t="n">
        <v>17.4</v>
      </c>
      <c r="G2156" s="5" t="n">
        <f aca="false">LEN(A2156)</f>
        <v>9</v>
      </c>
    </row>
    <row r="2157" customFormat="false" ht="15" hidden="false" customHeight="false" outlineLevel="0" collapsed="false">
      <c r="A2157" s="33" t="s">
        <v>4333</v>
      </c>
      <c r="B2157" s="34" t="s">
        <v>4334</v>
      </c>
      <c r="C2157" s="35" t="s">
        <v>129</v>
      </c>
      <c r="D2157" s="36" t="n">
        <v>9.08</v>
      </c>
      <c r="E2157" s="36" t="n">
        <v>5.87</v>
      </c>
      <c r="F2157" s="36" t="n">
        <v>14.95</v>
      </c>
      <c r="G2157" s="5" t="n">
        <f aca="false">LEN(A2157)</f>
        <v>9</v>
      </c>
    </row>
    <row r="2158" customFormat="false" ht="15" hidden="false" customHeight="false" outlineLevel="0" collapsed="false">
      <c r="A2158" s="33" t="s">
        <v>4335</v>
      </c>
      <c r="B2158" s="34" t="s">
        <v>4336</v>
      </c>
      <c r="C2158" s="35" t="s">
        <v>129</v>
      </c>
      <c r="D2158" s="36" t="n">
        <v>4.62</v>
      </c>
      <c r="E2158" s="36" t="n">
        <v>5.87</v>
      </c>
      <c r="F2158" s="36" t="n">
        <v>10.49</v>
      </c>
      <c r="G2158" s="5" t="n">
        <f aca="false">LEN(A2158)</f>
        <v>9</v>
      </c>
    </row>
    <row r="2159" customFormat="false" ht="30" hidden="false" customHeight="false" outlineLevel="0" collapsed="false">
      <c r="A2159" s="33" t="s">
        <v>4337</v>
      </c>
      <c r="B2159" s="34" t="s">
        <v>4338</v>
      </c>
      <c r="C2159" s="35" t="s">
        <v>129</v>
      </c>
      <c r="D2159" s="36" t="n">
        <v>7.4</v>
      </c>
      <c r="E2159" s="36" t="n">
        <v>5.87</v>
      </c>
      <c r="F2159" s="36" t="n">
        <v>13.27</v>
      </c>
      <c r="G2159" s="5" t="n">
        <f aca="false">LEN(A2159)</f>
        <v>9</v>
      </c>
    </row>
    <row r="2160" customFormat="false" ht="30" hidden="false" customHeight="false" outlineLevel="0" collapsed="false">
      <c r="A2160" s="33" t="s">
        <v>4339</v>
      </c>
      <c r="B2160" s="34" t="s">
        <v>4340</v>
      </c>
      <c r="C2160" s="35" t="s">
        <v>129</v>
      </c>
      <c r="D2160" s="36" t="n">
        <v>36.59</v>
      </c>
      <c r="E2160" s="36" t="n">
        <v>10.5</v>
      </c>
      <c r="F2160" s="36" t="n">
        <v>47.09</v>
      </c>
      <c r="G2160" s="5" t="n">
        <f aca="false">LEN(A2160)</f>
        <v>9</v>
      </c>
    </row>
    <row r="2161" customFormat="false" ht="30" hidden="false" customHeight="false" outlineLevel="0" collapsed="false">
      <c r="A2161" s="33" t="s">
        <v>4341</v>
      </c>
      <c r="B2161" s="34" t="s">
        <v>4342</v>
      </c>
      <c r="C2161" s="35" t="s">
        <v>129</v>
      </c>
      <c r="D2161" s="36" t="n">
        <v>75.25</v>
      </c>
      <c r="E2161" s="36" t="n">
        <v>10.5</v>
      </c>
      <c r="F2161" s="36" t="n">
        <v>85.75</v>
      </c>
      <c r="G2161" s="5" t="n">
        <f aca="false">LEN(A2161)</f>
        <v>9</v>
      </c>
    </row>
    <row r="2162" customFormat="false" ht="15" hidden="false" customHeight="false" outlineLevel="0" collapsed="false">
      <c r="A2162" s="33" t="s">
        <v>4343</v>
      </c>
      <c r="B2162" s="34" t="s">
        <v>4344</v>
      </c>
      <c r="C2162" s="35" t="s">
        <v>129</v>
      </c>
      <c r="D2162" s="36" t="n">
        <v>36.89</v>
      </c>
      <c r="E2162" s="36" t="n">
        <v>10.5</v>
      </c>
      <c r="F2162" s="36" t="n">
        <v>47.39</v>
      </c>
      <c r="G2162" s="5" t="n">
        <f aca="false">LEN(A2162)</f>
        <v>9</v>
      </c>
    </row>
    <row r="2163" customFormat="false" ht="30" hidden="false" customHeight="false" outlineLevel="0" collapsed="false">
      <c r="A2163" s="33" t="s">
        <v>4345</v>
      </c>
      <c r="B2163" s="34" t="s">
        <v>4346</v>
      </c>
      <c r="C2163" s="35" t="s">
        <v>129</v>
      </c>
      <c r="D2163" s="36" t="n">
        <v>67.33</v>
      </c>
      <c r="E2163" s="36" t="n">
        <v>12.6</v>
      </c>
      <c r="F2163" s="36" t="n">
        <v>79.93</v>
      </c>
      <c r="G2163" s="5" t="n">
        <f aca="false">LEN(A2163)</f>
        <v>9</v>
      </c>
    </row>
    <row r="2164" customFormat="false" ht="30" hidden="false" customHeight="false" outlineLevel="0" collapsed="false">
      <c r="A2164" s="33" t="s">
        <v>4347</v>
      </c>
      <c r="B2164" s="34" t="s">
        <v>4348</v>
      </c>
      <c r="C2164" s="35" t="s">
        <v>129</v>
      </c>
      <c r="D2164" s="36" t="n">
        <v>101.86</v>
      </c>
      <c r="E2164" s="36" t="n">
        <v>14.69</v>
      </c>
      <c r="F2164" s="36" t="n">
        <v>116.55</v>
      </c>
      <c r="G2164" s="5" t="n">
        <f aca="false">LEN(A2164)</f>
        <v>9</v>
      </c>
    </row>
    <row r="2165" customFormat="false" ht="30" hidden="false" customHeight="false" outlineLevel="0" collapsed="false">
      <c r="A2165" s="33" t="s">
        <v>4349</v>
      </c>
      <c r="B2165" s="34" t="s">
        <v>4350</v>
      </c>
      <c r="C2165" s="35" t="s">
        <v>129</v>
      </c>
      <c r="D2165" s="36" t="n">
        <v>124.1</v>
      </c>
      <c r="E2165" s="36" t="n">
        <v>16.8</v>
      </c>
      <c r="F2165" s="36" t="n">
        <v>140.9</v>
      </c>
      <c r="G2165" s="5" t="n">
        <f aca="false">LEN(A2165)</f>
        <v>9</v>
      </c>
    </row>
    <row r="2166" customFormat="false" ht="30" hidden="false" customHeight="false" outlineLevel="0" collapsed="false">
      <c r="A2166" s="33" t="s">
        <v>4351</v>
      </c>
      <c r="B2166" s="34" t="s">
        <v>4352</v>
      </c>
      <c r="C2166" s="35" t="s">
        <v>21</v>
      </c>
      <c r="D2166" s="36" t="n">
        <v>9.84</v>
      </c>
      <c r="E2166" s="36" t="n">
        <v>1.68</v>
      </c>
      <c r="F2166" s="36" t="n">
        <v>11.52</v>
      </c>
      <c r="G2166" s="5" t="n">
        <f aca="false">LEN(A2166)</f>
        <v>9</v>
      </c>
    </row>
    <row r="2167" customFormat="false" ht="30" hidden="false" customHeight="false" outlineLevel="0" collapsed="false">
      <c r="A2167" s="33" t="s">
        <v>4353</v>
      </c>
      <c r="B2167" s="34" t="s">
        <v>4354</v>
      </c>
      <c r="C2167" s="35" t="s">
        <v>21</v>
      </c>
      <c r="D2167" s="36" t="n">
        <v>11.1</v>
      </c>
      <c r="E2167" s="36" t="n">
        <v>1.68</v>
      </c>
      <c r="F2167" s="36" t="n">
        <v>12.78</v>
      </c>
      <c r="G2167" s="5" t="n">
        <f aca="false">LEN(A2167)</f>
        <v>9</v>
      </c>
    </row>
    <row r="2168" customFormat="false" ht="30" hidden="false" customHeight="false" outlineLevel="0" collapsed="false">
      <c r="A2168" s="33" t="s">
        <v>4355</v>
      </c>
      <c r="B2168" s="34" t="s">
        <v>4356</v>
      </c>
      <c r="C2168" s="35" t="s">
        <v>21</v>
      </c>
      <c r="D2168" s="36" t="n">
        <v>11.06</v>
      </c>
      <c r="E2168" s="36" t="n">
        <v>1.68</v>
      </c>
      <c r="F2168" s="36" t="n">
        <v>12.74</v>
      </c>
      <c r="G2168" s="5" t="n">
        <f aca="false">LEN(A2168)</f>
        <v>9</v>
      </c>
    </row>
    <row r="2169" customFormat="false" ht="15" hidden="false" customHeight="false" outlineLevel="0" collapsed="false">
      <c r="A2169" s="29" t="s">
        <v>4357</v>
      </c>
      <c r="B2169" s="30" t="s">
        <v>4358</v>
      </c>
      <c r="C2169" s="31"/>
      <c r="D2169" s="32"/>
      <c r="E2169" s="32"/>
      <c r="F2169" s="32"/>
      <c r="G2169" s="5" t="n">
        <f aca="false">LEN(A2169)</f>
        <v>5</v>
      </c>
    </row>
    <row r="2170" customFormat="false" ht="30" hidden="false" customHeight="false" outlineLevel="0" collapsed="false">
      <c r="A2170" s="33" t="s">
        <v>4359</v>
      </c>
      <c r="B2170" s="34" t="s">
        <v>4360</v>
      </c>
      <c r="C2170" s="35" t="s">
        <v>129</v>
      </c>
      <c r="D2170" s="36" t="n">
        <v>49.75</v>
      </c>
      <c r="E2170" s="36" t="n">
        <v>12.6</v>
      </c>
      <c r="F2170" s="36" t="n">
        <v>62.35</v>
      </c>
      <c r="G2170" s="5" t="n">
        <f aca="false">LEN(A2170)</f>
        <v>9</v>
      </c>
    </row>
    <row r="2171" customFormat="false" ht="30" hidden="false" customHeight="false" outlineLevel="0" collapsed="false">
      <c r="A2171" s="33" t="s">
        <v>4361</v>
      </c>
      <c r="B2171" s="34" t="s">
        <v>4362</v>
      </c>
      <c r="C2171" s="35" t="s">
        <v>129</v>
      </c>
      <c r="D2171" s="36" t="n">
        <v>45.97</v>
      </c>
      <c r="E2171" s="36" t="n">
        <v>12.6</v>
      </c>
      <c r="F2171" s="36" t="n">
        <v>58.57</v>
      </c>
      <c r="G2171" s="5" t="n">
        <f aca="false">LEN(A2171)</f>
        <v>9</v>
      </c>
    </row>
    <row r="2172" customFormat="false" ht="30" hidden="false" customHeight="false" outlineLevel="0" collapsed="false">
      <c r="A2172" s="33" t="s">
        <v>4363</v>
      </c>
      <c r="B2172" s="34" t="s">
        <v>4364</v>
      </c>
      <c r="C2172" s="35" t="s">
        <v>21</v>
      </c>
      <c r="D2172" s="36" t="n">
        <v>48.23</v>
      </c>
      <c r="E2172" s="36" t="n">
        <v>13.01</v>
      </c>
      <c r="F2172" s="36" t="n">
        <v>61.24</v>
      </c>
      <c r="G2172" s="5" t="n">
        <f aca="false">LEN(A2172)</f>
        <v>9</v>
      </c>
    </row>
    <row r="2173" customFormat="false" ht="30" hidden="false" customHeight="false" outlineLevel="0" collapsed="false">
      <c r="A2173" s="33" t="s">
        <v>4365</v>
      </c>
      <c r="B2173" s="34" t="s">
        <v>4366</v>
      </c>
      <c r="C2173" s="35" t="s">
        <v>21</v>
      </c>
      <c r="D2173" s="36" t="n">
        <v>136.35</v>
      </c>
      <c r="E2173" s="36" t="n">
        <v>25.19</v>
      </c>
      <c r="F2173" s="36" t="n">
        <v>161.54</v>
      </c>
      <c r="G2173" s="5" t="n">
        <f aca="false">LEN(A2173)</f>
        <v>9</v>
      </c>
    </row>
    <row r="2174" customFormat="false" ht="30" hidden="false" customHeight="false" outlineLevel="0" collapsed="false">
      <c r="A2174" s="33" t="s">
        <v>4367</v>
      </c>
      <c r="B2174" s="34" t="s">
        <v>4368</v>
      </c>
      <c r="C2174" s="35" t="s">
        <v>21</v>
      </c>
      <c r="D2174" s="36" t="n">
        <v>248.83</v>
      </c>
      <c r="E2174" s="36" t="n">
        <v>25.19</v>
      </c>
      <c r="F2174" s="36" t="n">
        <v>274.02</v>
      </c>
      <c r="G2174" s="5" t="n">
        <f aca="false">LEN(A2174)</f>
        <v>9</v>
      </c>
    </row>
    <row r="2175" customFormat="false" ht="30" hidden="false" customHeight="false" outlineLevel="0" collapsed="false">
      <c r="A2175" s="33" t="s">
        <v>4369</v>
      </c>
      <c r="B2175" s="34" t="s">
        <v>4370</v>
      </c>
      <c r="C2175" s="35" t="s">
        <v>21</v>
      </c>
      <c r="D2175" s="36" t="n">
        <v>169.73</v>
      </c>
      <c r="E2175" s="36" t="n">
        <v>7.98</v>
      </c>
      <c r="F2175" s="36" t="n">
        <v>177.71</v>
      </c>
      <c r="G2175" s="5" t="n">
        <f aca="false">LEN(A2175)</f>
        <v>9</v>
      </c>
    </row>
    <row r="2176" customFormat="false" ht="30" hidden="false" customHeight="false" outlineLevel="0" collapsed="false">
      <c r="A2176" s="33" t="s">
        <v>4371</v>
      </c>
      <c r="B2176" s="34" t="s">
        <v>4372</v>
      </c>
      <c r="C2176" s="35" t="s">
        <v>21</v>
      </c>
      <c r="D2176" s="36" t="n">
        <v>208.32</v>
      </c>
      <c r="E2176" s="36" t="n">
        <v>7.98</v>
      </c>
      <c r="F2176" s="36" t="n">
        <v>216.3</v>
      </c>
      <c r="G2176" s="5" t="n">
        <f aca="false">LEN(A2176)</f>
        <v>9</v>
      </c>
    </row>
    <row r="2177" customFormat="false" ht="30" hidden="false" customHeight="false" outlineLevel="0" collapsed="false">
      <c r="A2177" s="33" t="s">
        <v>4373</v>
      </c>
      <c r="B2177" s="34" t="s">
        <v>4374</v>
      </c>
      <c r="C2177" s="35" t="s">
        <v>21</v>
      </c>
      <c r="D2177" s="36" t="n">
        <v>394.89</v>
      </c>
      <c r="E2177" s="36" t="n">
        <v>7.98</v>
      </c>
      <c r="F2177" s="36" t="n">
        <v>402.87</v>
      </c>
      <c r="G2177" s="5" t="n">
        <f aca="false">LEN(A2177)</f>
        <v>9</v>
      </c>
    </row>
    <row r="2178" customFormat="false" ht="15" hidden="false" customHeight="false" outlineLevel="0" collapsed="false">
      <c r="A2178" s="33" t="s">
        <v>4375</v>
      </c>
      <c r="B2178" s="34" t="s">
        <v>4376</v>
      </c>
      <c r="C2178" s="35" t="s">
        <v>21</v>
      </c>
      <c r="D2178" s="36" t="n">
        <v>10.78</v>
      </c>
      <c r="E2178" s="36" t="n">
        <v>0.84</v>
      </c>
      <c r="F2178" s="36" t="n">
        <v>11.62</v>
      </c>
      <c r="G2178" s="5" t="n">
        <f aca="false">LEN(A2178)</f>
        <v>9</v>
      </c>
    </row>
    <row r="2179" customFormat="false" ht="15" hidden="false" customHeight="false" outlineLevel="0" collapsed="false">
      <c r="A2179" s="29" t="s">
        <v>4377</v>
      </c>
      <c r="B2179" s="30" t="s">
        <v>4378</v>
      </c>
      <c r="C2179" s="31"/>
      <c r="D2179" s="32"/>
      <c r="E2179" s="32"/>
      <c r="F2179" s="32"/>
      <c r="G2179" s="5" t="n">
        <f aca="false">LEN(A2179)</f>
        <v>5</v>
      </c>
    </row>
    <row r="2180" customFormat="false" ht="30" hidden="false" customHeight="false" outlineLevel="0" collapsed="false">
      <c r="A2180" s="33" t="s">
        <v>4379</v>
      </c>
      <c r="B2180" s="34" t="s">
        <v>4380</v>
      </c>
      <c r="C2180" s="35" t="s">
        <v>129</v>
      </c>
      <c r="D2180" s="36" t="n">
        <v>233.88</v>
      </c>
      <c r="E2180" s="36" t="n">
        <v>12.6</v>
      </c>
      <c r="F2180" s="36" t="n">
        <v>246.48</v>
      </c>
      <c r="G2180" s="5" t="n">
        <f aca="false">LEN(A2180)</f>
        <v>9</v>
      </c>
    </row>
    <row r="2181" customFormat="false" ht="30" hidden="false" customHeight="false" outlineLevel="0" collapsed="false">
      <c r="A2181" s="33" t="s">
        <v>4381</v>
      </c>
      <c r="B2181" s="34" t="s">
        <v>4382</v>
      </c>
      <c r="C2181" s="35" t="s">
        <v>129</v>
      </c>
      <c r="D2181" s="36" t="n">
        <v>267.34</v>
      </c>
      <c r="E2181" s="36" t="n">
        <v>12.6</v>
      </c>
      <c r="F2181" s="36" t="n">
        <v>279.94</v>
      </c>
      <c r="G2181" s="5" t="n">
        <f aca="false">LEN(A2181)</f>
        <v>9</v>
      </c>
    </row>
    <row r="2182" customFormat="false" ht="30" hidden="false" customHeight="false" outlineLevel="0" collapsed="false">
      <c r="A2182" s="33" t="s">
        <v>4383</v>
      </c>
      <c r="B2182" s="34" t="s">
        <v>4384</v>
      </c>
      <c r="C2182" s="35" t="s">
        <v>129</v>
      </c>
      <c r="D2182" s="36" t="n">
        <v>314.93</v>
      </c>
      <c r="E2182" s="36" t="n">
        <v>12.6</v>
      </c>
      <c r="F2182" s="36" t="n">
        <v>327.53</v>
      </c>
      <c r="G2182" s="5" t="n">
        <f aca="false">LEN(A2182)</f>
        <v>9</v>
      </c>
    </row>
    <row r="2183" customFormat="false" ht="30" hidden="false" customHeight="false" outlineLevel="0" collapsed="false">
      <c r="A2183" s="33" t="s">
        <v>4385</v>
      </c>
      <c r="B2183" s="34" t="s">
        <v>4386</v>
      </c>
      <c r="C2183" s="35" t="s">
        <v>129</v>
      </c>
      <c r="D2183" s="36" t="n">
        <v>290.64</v>
      </c>
      <c r="E2183" s="36" t="n">
        <v>12.6</v>
      </c>
      <c r="F2183" s="36" t="n">
        <v>303.24</v>
      </c>
      <c r="G2183" s="5" t="n">
        <f aca="false">LEN(A2183)</f>
        <v>9</v>
      </c>
    </row>
    <row r="2184" customFormat="false" ht="30" hidden="false" customHeight="false" outlineLevel="0" collapsed="false">
      <c r="A2184" s="33" t="s">
        <v>4387</v>
      </c>
      <c r="B2184" s="34" t="s">
        <v>4388</v>
      </c>
      <c r="C2184" s="35" t="s">
        <v>129</v>
      </c>
      <c r="D2184" s="36" t="n">
        <v>362.49</v>
      </c>
      <c r="E2184" s="36" t="n">
        <v>12.6</v>
      </c>
      <c r="F2184" s="36" t="n">
        <v>375.09</v>
      </c>
      <c r="G2184" s="5" t="n">
        <f aca="false">LEN(A2184)</f>
        <v>9</v>
      </c>
    </row>
    <row r="2185" customFormat="false" ht="15" hidden="false" customHeight="false" outlineLevel="0" collapsed="false">
      <c r="A2185" s="29" t="s">
        <v>4389</v>
      </c>
      <c r="B2185" s="30" t="s">
        <v>4390</v>
      </c>
      <c r="C2185" s="31"/>
      <c r="D2185" s="32"/>
      <c r="E2185" s="32"/>
      <c r="F2185" s="32"/>
      <c r="G2185" s="5" t="n">
        <f aca="false">LEN(A2185)</f>
        <v>5</v>
      </c>
    </row>
    <row r="2186" customFormat="false" ht="30" hidden="false" customHeight="false" outlineLevel="0" collapsed="false">
      <c r="A2186" s="33" t="s">
        <v>4391</v>
      </c>
      <c r="B2186" s="34" t="s">
        <v>4392</v>
      </c>
      <c r="C2186" s="35" t="s">
        <v>129</v>
      </c>
      <c r="D2186" s="36" t="n">
        <v>8.48</v>
      </c>
      <c r="E2186" s="36" t="n">
        <v>1.68</v>
      </c>
      <c r="F2186" s="36" t="n">
        <v>10.16</v>
      </c>
      <c r="G2186" s="5" t="n">
        <f aca="false">LEN(A2186)</f>
        <v>9</v>
      </c>
    </row>
    <row r="2187" customFormat="false" ht="30" hidden="false" customHeight="false" outlineLevel="0" collapsed="false">
      <c r="A2187" s="33" t="s">
        <v>4393</v>
      </c>
      <c r="B2187" s="34" t="s">
        <v>4394</v>
      </c>
      <c r="C2187" s="35" t="s">
        <v>129</v>
      </c>
      <c r="D2187" s="36" t="n">
        <v>10.07</v>
      </c>
      <c r="E2187" s="36" t="n">
        <v>1.68</v>
      </c>
      <c r="F2187" s="36" t="n">
        <v>11.75</v>
      </c>
      <c r="G2187" s="5" t="n">
        <f aca="false">LEN(A2187)</f>
        <v>9</v>
      </c>
    </row>
    <row r="2188" customFormat="false" ht="30" hidden="false" customHeight="false" outlineLevel="0" collapsed="false">
      <c r="A2188" s="33" t="s">
        <v>4395</v>
      </c>
      <c r="B2188" s="34" t="s">
        <v>4396</v>
      </c>
      <c r="C2188" s="35" t="s">
        <v>129</v>
      </c>
      <c r="D2188" s="36" t="n">
        <v>12.82</v>
      </c>
      <c r="E2188" s="36" t="n">
        <v>1.68</v>
      </c>
      <c r="F2188" s="36" t="n">
        <v>14.5</v>
      </c>
      <c r="G2188" s="5" t="n">
        <f aca="false">LEN(A2188)</f>
        <v>9</v>
      </c>
    </row>
    <row r="2189" customFormat="false" ht="30" hidden="false" customHeight="false" outlineLevel="0" collapsed="false">
      <c r="A2189" s="33" t="s">
        <v>4397</v>
      </c>
      <c r="B2189" s="34" t="s">
        <v>4398</v>
      </c>
      <c r="C2189" s="35" t="s">
        <v>129</v>
      </c>
      <c r="D2189" s="36" t="n">
        <v>19.59</v>
      </c>
      <c r="E2189" s="36" t="n">
        <v>1.68</v>
      </c>
      <c r="F2189" s="36" t="n">
        <v>21.27</v>
      </c>
      <c r="G2189" s="5" t="n">
        <f aca="false">LEN(A2189)</f>
        <v>9</v>
      </c>
    </row>
    <row r="2190" customFormat="false" ht="30" hidden="false" customHeight="false" outlineLevel="0" collapsed="false">
      <c r="A2190" s="33" t="s">
        <v>4399</v>
      </c>
      <c r="B2190" s="34" t="s">
        <v>4400</v>
      </c>
      <c r="C2190" s="35" t="s">
        <v>129</v>
      </c>
      <c r="D2190" s="36" t="n">
        <v>27.92</v>
      </c>
      <c r="E2190" s="36" t="n">
        <v>1.68</v>
      </c>
      <c r="F2190" s="36" t="n">
        <v>29.6</v>
      </c>
      <c r="G2190" s="5" t="n">
        <f aca="false">LEN(A2190)</f>
        <v>9</v>
      </c>
    </row>
    <row r="2191" customFormat="false" ht="30" hidden="false" customHeight="false" outlineLevel="0" collapsed="false">
      <c r="A2191" s="33" t="s">
        <v>4401</v>
      </c>
      <c r="B2191" s="34" t="s">
        <v>4402</v>
      </c>
      <c r="C2191" s="35" t="s">
        <v>129</v>
      </c>
      <c r="D2191" s="36" t="n">
        <v>43.14</v>
      </c>
      <c r="E2191" s="36" t="n">
        <v>1.68</v>
      </c>
      <c r="F2191" s="36" t="n">
        <v>44.82</v>
      </c>
      <c r="G2191" s="5" t="n">
        <f aca="false">LEN(A2191)</f>
        <v>9</v>
      </c>
    </row>
    <row r="2192" customFormat="false" ht="30" hidden="false" customHeight="false" outlineLevel="0" collapsed="false">
      <c r="A2192" s="33" t="s">
        <v>4403</v>
      </c>
      <c r="B2192" s="34" t="s">
        <v>4404</v>
      </c>
      <c r="C2192" s="35" t="s">
        <v>129</v>
      </c>
      <c r="D2192" s="36" t="n">
        <v>63.26</v>
      </c>
      <c r="E2192" s="36" t="n">
        <v>1.68</v>
      </c>
      <c r="F2192" s="36" t="n">
        <v>64.94</v>
      </c>
      <c r="G2192" s="5" t="n">
        <f aca="false">LEN(A2192)</f>
        <v>9</v>
      </c>
    </row>
    <row r="2193" customFormat="false" ht="15" hidden="false" customHeight="false" outlineLevel="0" collapsed="false">
      <c r="A2193" s="29" t="s">
        <v>4405</v>
      </c>
      <c r="B2193" s="30" t="s">
        <v>4406</v>
      </c>
      <c r="C2193" s="31"/>
      <c r="D2193" s="32"/>
      <c r="E2193" s="32"/>
      <c r="F2193" s="32"/>
      <c r="G2193" s="5" t="n">
        <f aca="false">LEN(A2193)</f>
        <v>5</v>
      </c>
    </row>
    <row r="2194" customFormat="false" ht="15" hidden="false" customHeight="false" outlineLevel="0" collapsed="false">
      <c r="A2194" s="33" t="s">
        <v>4407</v>
      </c>
      <c r="B2194" s="34" t="s">
        <v>4408</v>
      </c>
      <c r="C2194" s="35" t="s">
        <v>129</v>
      </c>
      <c r="D2194" s="36" t="n">
        <v>9.85</v>
      </c>
      <c r="E2194" s="36" t="n">
        <v>14.69</v>
      </c>
      <c r="F2194" s="36" t="n">
        <v>24.54</v>
      </c>
      <c r="G2194" s="5" t="n">
        <f aca="false">LEN(A2194)</f>
        <v>9</v>
      </c>
    </row>
    <row r="2195" customFormat="false" ht="15" hidden="false" customHeight="false" outlineLevel="0" collapsed="false">
      <c r="A2195" s="33" t="s">
        <v>4409</v>
      </c>
      <c r="B2195" s="34" t="s">
        <v>4410</v>
      </c>
      <c r="C2195" s="35" t="s">
        <v>129</v>
      </c>
      <c r="D2195" s="36" t="n">
        <v>15.13</v>
      </c>
      <c r="E2195" s="36" t="n">
        <v>14.69</v>
      </c>
      <c r="F2195" s="36" t="n">
        <v>29.82</v>
      </c>
      <c r="G2195" s="5" t="n">
        <f aca="false">LEN(A2195)</f>
        <v>9</v>
      </c>
    </row>
    <row r="2196" customFormat="false" ht="15" hidden="false" customHeight="false" outlineLevel="0" collapsed="false">
      <c r="A2196" s="33" t="s">
        <v>4411</v>
      </c>
      <c r="B2196" s="34" t="s">
        <v>4412</v>
      </c>
      <c r="C2196" s="35" t="s">
        <v>129</v>
      </c>
      <c r="D2196" s="36" t="n">
        <v>35.88</v>
      </c>
      <c r="E2196" s="36" t="n">
        <v>14.69</v>
      </c>
      <c r="F2196" s="36" t="n">
        <v>50.57</v>
      </c>
      <c r="G2196" s="5" t="n">
        <f aca="false">LEN(A2196)</f>
        <v>9</v>
      </c>
    </row>
    <row r="2197" customFormat="false" ht="15" hidden="false" customHeight="false" outlineLevel="0" collapsed="false">
      <c r="A2197" s="33" t="s">
        <v>4413</v>
      </c>
      <c r="B2197" s="34" t="s">
        <v>4414</v>
      </c>
      <c r="C2197" s="35" t="s">
        <v>21</v>
      </c>
      <c r="D2197" s="36" t="n">
        <v>16.86</v>
      </c>
      <c r="E2197" s="36" t="n">
        <v>2.79</v>
      </c>
      <c r="F2197" s="36" t="n">
        <v>19.65</v>
      </c>
      <c r="G2197" s="5" t="n">
        <f aca="false">LEN(A2197)</f>
        <v>9</v>
      </c>
    </row>
    <row r="2198" customFormat="false" ht="15" hidden="false" customHeight="false" outlineLevel="0" collapsed="false">
      <c r="A2198" s="33" t="s">
        <v>4415</v>
      </c>
      <c r="B2198" s="34" t="s">
        <v>4416</v>
      </c>
      <c r="C2198" s="35" t="s">
        <v>21</v>
      </c>
      <c r="D2198" s="36" t="n">
        <v>25.23</v>
      </c>
      <c r="E2198" s="36" t="n">
        <v>2.79</v>
      </c>
      <c r="F2198" s="36" t="n">
        <v>28.02</v>
      </c>
      <c r="G2198" s="5" t="n">
        <f aca="false">LEN(A2198)</f>
        <v>9</v>
      </c>
    </row>
    <row r="2199" customFormat="false" ht="15" hidden="false" customHeight="false" outlineLevel="0" collapsed="false">
      <c r="A2199" s="33" t="s">
        <v>4417</v>
      </c>
      <c r="B2199" s="34" t="s">
        <v>4418</v>
      </c>
      <c r="C2199" s="35" t="s">
        <v>21</v>
      </c>
      <c r="D2199" s="36" t="n">
        <v>68.83</v>
      </c>
      <c r="E2199" s="36" t="n">
        <v>2.79</v>
      </c>
      <c r="F2199" s="36" t="n">
        <v>71.62</v>
      </c>
      <c r="G2199" s="5" t="n">
        <f aca="false">LEN(A2199)</f>
        <v>9</v>
      </c>
    </row>
    <row r="2200" customFormat="false" ht="15" hidden="false" customHeight="false" outlineLevel="0" collapsed="false">
      <c r="A2200" s="33" t="s">
        <v>4419</v>
      </c>
      <c r="B2200" s="34" t="s">
        <v>4420</v>
      </c>
      <c r="C2200" s="35" t="s">
        <v>21</v>
      </c>
      <c r="D2200" s="36" t="n">
        <v>18.12</v>
      </c>
      <c r="E2200" s="36" t="n">
        <v>2.79</v>
      </c>
      <c r="F2200" s="36" t="n">
        <v>20.91</v>
      </c>
      <c r="G2200" s="5" t="n">
        <f aca="false">LEN(A2200)</f>
        <v>9</v>
      </c>
    </row>
    <row r="2201" customFormat="false" ht="15" hidden="false" customHeight="false" outlineLevel="0" collapsed="false">
      <c r="A2201" s="33" t="s">
        <v>4421</v>
      </c>
      <c r="B2201" s="34" t="s">
        <v>4422</v>
      </c>
      <c r="C2201" s="35" t="s">
        <v>21</v>
      </c>
      <c r="D2201" s="36" t="n">
        <v>28.86</v>
      </c>
      <c r="E2201" s="36" t="n">
        <v>2.79</v>
      </c>
      <c r="F2201" s="36" t="n">
        <v>31.65</v>
      </c>
      <c r="G2201" s="5" t="n">
        <f aca="false">LEN(A2201)</f>
        <v>9</v>
      </c>
    </row>
    <row r="2202" customFormat="false" ht="15" hidden="false" customHeight="false" outlineLevel="0" collapsed="false">
      <c r="A2202" s="33" t="s">
        <v>4423</v>
      </c>
      <c r="B2202" s="34" t="s">
        <v>4424</v>
      </c>
      <c r="C2202" s="35" t="s">
        <v>21</v>
      </c>
      <c r="D2202" s="36" t="n">
        <v>78.23</v>
      </c>
      <c r="E2202" s="36" t="n">
        <v>2.79</v>
      </c>
      <c r="F2202" s="36" t="n">
        <v>81.02</v>
      </c>
      <c r="G2202" s="5" t="n">
        <f aca="false">LEN(A2202)</f>
        <v>9</v>
      </c>
    </row>
    <row r="2203" customFormat="false" ht="15" hidden="false" customHeight="false" outlineLevel="0" collapsed="false">
      <c r="A2203" s="29" t="s">
        <v>4425</v>
      </c>
      <c r="B2203" s="30" t="s">
        <v>4426</v>
      </c>
      <c r="C2203" s="31"/>
      <c r="D2203" s="32"/>
      <c r="E2203" s="32"/>
      <c r="F2203" s="32"/>
      <c r="G2203" s="5" t="n">
        <f aca="false">LEN(A2203)</f>
        <v>5</v>
      </c>
    </row>
    <row r="2204" customFormat="false" ht="15" hidden="false" customHeight="false" outlineLevel="0" collapsed="false">
      <c r="A2204" s="33" t="s">
        <v>4427</v>
      </c>
      <c r="B2204" s="34" t="s">
        <v>4428</v>
      </c>
      <c r="C2204" s="35" t="s">
        <v>129</v>
      </c>
      <c r="D2204" s="36" t="n">
        <v>52.48</v>
      </c>
      <c r="E2204" s="36" t="n">
        <v>12.6</v>
      </c>
      <c r="F2204" s="36" t="n">
        <v>65.08</v>
      </c>
      <c r="G2204" s="5" t="n">
        <f aca="false">LEN(A2204)</f>
        <v>9</v>
      </c>
    </row>
    <row r="2205" customFormat="false" ht="30" hidden="false" customHeight="false" outlineLevel="0" collapsed="false">
      <c r="A2205" s="33" t="s">
        <v>4429</v>
      </c>
      <c r="B2205" s="34" t="s">
        <v>4430</v>
      </c>
      <c r="C2205" s="35" t="s">
        <v>21</v>
      </c>
      <c r="D2205" s="36" t="n">
        <v>64.08</v>
      </c>
      <c r="E2205" s="36" t="n">
        <v>21</v>
      </c>
      <c r="F2205" s="36" t="n">
        <v>85.08</v>
      </c>
      <c r="G2205" s="5" t="n">
        <f aca="false">LEN(A2205)</f>
        <v>9</v>
      </c>
    </row>
    <row r="2206" customFormat="false" ht="30" hidden="false" customHeight="false" outlineLevel="0" collapsed="false">
      <c r="A2206" s="33" t="s">
        <v>4431</v>
      </c>
      <c r="B2206" s="34" t="s">
        <v>4432</v>
      </c>
      <c r="C2206" s="35" t="s">
        <v>21</v>
      </c>
      <c r="D2206" s="36" t="n">
        <v>82.5</v>
      </c>
      <c r="E2206" s="36" t="n">
        <v>21</v>
      </c>
      <c r="F2206" s="36" t="n">
        <v>103.5</v>
      </c>
      <c r="G2206" s="5" t="n">
        <f aca="false">LEN(A2206)</f>
        <v>9</v>
      </c>
    </row>
    <row r="2207" customFormat="false" ht="45" hidden="false" customHeight="false" outlineLevel="0" collapsed="false">
      <c r="A2207" s="33" t="s">
        <v>4433</v>
      </c>
      <c r="B2207" s="34" t="s">
        <v>4434</v>
      </c>
      <c r="C2207" s="35" t="s">
        <v>21</v>
      </c>
      <c r="D2207" s="36" t="n">
        <v>17.33</v>
      </c>
      <c r="E2207" s="36" t="n">
        <v>7.98</v>
      </c>
      <c r="F2207" s="36" t="n">
        <v>25.31</v>
      </c>
      <c r="G2207" s="5" t="n">
        <f aca="false">LEN(A2207)</f>
        <v>9</v>
      </c>
    </row>
    <row r="2208" customFormat="false" ht="45" hidden="false" customHeight="false" outlineLevel="0" collapsed="false">
      <c r="A2208" s="33" t="s">
        <v>4435</v>
      </c>
      <c r="B2208" s="34" t="s">
        <v>4436</v>
      </c>
      <c r="C2208" s="35" t="s">
        <v>21</v>
      </c>
      <c r="D2208" s="36" t="n">
        <v>12.55</v>
      </c>
      <c r="E2208" s="36" t="n">
        <v>7.98</v>
      </c>
      <c r="F2208" s="36" t="n">
        <v>20.53</v>
      </c>
      <c r="G2208" s="5" t="n">
        <f aca="false">LEN(A2208)</f>
        <v>9</v>
      </c>
    </row>
    <row r="2209" customFormat="false" ht="30" hidden="false" customHeight="false" outlineLevel="0" collapsed="false">
      <c r="A2209" s="33" t="s">
        <v>4437</v>
      </c>
      <c r="B2209" s="34" t="s">
        <v>4438</v>
      </c>
      <c r="C2209" s="35" t="s">
        <v>21</v>
      </c>
      <c r="D2209" s="36" t="n">
        <v>8.91</v>
      </c>
      <c r="E2209" s="36" t="n">
        <v>6.3</v>
      </c>
      <c r="F2209" s="36" t="n">
        <v>15.21</v>
      </c>
      <c r="G2209" s="5" t="n">
        <f aca="false">LEN(A2209)</f>
        <v>9</v>
      </c>
    </row>
    <row r="2210" customFormat="false" ht="15" hidden="false" customHeight="false" outlineLevel="0" collapsed="false">
      <c r="A2210" s="33" t="s">
        <v>4439</v>
      </c>
      <c r="B2210" s="34" t="s">
        <v>4440</v>
      </c>
      <c r="C2210" s="35" t="s">
        <v>129</v>
      </c>
      <c r="D2210" s="36" t="n">
        <v>46.05</v>
      </c>
      <c r="E2210" s="36" t="n">
        <v>12.6</v>
      </c>
      <c r="F2210" s="36" t="n">
        <v>58.65</v>
      </c>
      <c r="G2210" s="5" t="n">
        <f aca="false">LEN(A2210)</f>
        <v>9</v>
      </c>
    </row>
    <row r="2211" customFormat="false" ht="30" hidden="false" customHeight="false" outlineLevel="0" collapsed="false">
      <c r="A2211" s="33" t="s">
        <v>4441</v>
      </c>
      <c r="B2211" s="34" t="s">
        <v>4442</v>
      </c>
      <c r="C2211" s="35" t="s">
        <v>21</v>
      </c>
      <c r="D2211" s="36" t="n">
        <v>50.66</v>
      </c>
      <c r="E2211" s="36" t="n">
        <v>21</v>
      </c>
      <c r="F2211" s="36" t="n">
        <v>71.66</v>
      </c>
      <c r="G2211" s="5" t="n">
        <f aca="false">LEN(A2211)</f>
        <v>9</v>
      </c>
    </row>
    <row r="2212" customFormat="false" ht="30" hidden="false" customHeight="false" outlineLevel="0" collapsed="false">
      <c r="A2212" s="33" t="s">
        <v>4443</v>
      </c>
      <c r="B2212" s="34" t="s">
        <v>4444</v>
      </c>
      <c r="C2212" s="35" t="s">
        <v>21</v>
      </c>
      <c r="D2212" s="36" t="n">
        <v>5.94</v>
      </c>
      <c r="E2212" s="36" t="n">
        <v>6.3</v>
      </c>
      <c r="F2212" s="36" t="n">
        <v>12.24</v>
      </c>
      <c r="G2212" s="5" t="n">
        <f aca="false">LEN(A2212)</f>
        <v>9</v>
      </c>
    </row>
    <row r="2213" customFormat="false" ht="30" hidden="false" customHeight="false" outlineLevel="0" collapsed="false">
      <c r="A2213" s="33" t="s">
        <v>4445</v>
      </c>
      <c r="B2213" s="34" t="s">
        <v>4446</v>
      </c>
      <c r="C2213" s="35" t="s">
        <v>21</v>
      </c>
      <c r="D2213" s="36" t="n">
        <v>47.35</v>
      </c>
      <c r="E2213" s="36" t="n">
        <v>21</v>
      </c>
      <c r="F2213" s="36" t="n">
        <v>68.35</v>
      </c>
      <c r="G2213" s="5" t="n">
        <f aca="false">LEN(A2213)</f>
        <v>9</v>
      </c>
    </row>
    <row r="2214" customFormat="false" ht="30" hidden="false" customHeight="false" outlineLevel="0" collapsed="false">
      <c r="A2214" s="33" t="s">
        <v>4447</v>
      </c>
      <c r="B2214" s="34" t="s">
        <v>4448</v>
      </c>
      <c r="C2214" s="35" t="s">
        <v>21</v>
      </c>
      <c r="D2214" s="36" t="n">
        <v>63.68</v>
      </c>
      <c r="E2214" s="36" t="n">
        <v>21</v>
      </c>
      <c r="F2214" s="36" t="n">
        <v>84.68</v>
      </c>
      <c r="G2214" s="5" t="n">
        <f aca="false">LEN(A2214)</f>
        <v>9</v>
      </c>
    </row>
    <row r="2215" customFormat="false" ht="30" hidden="false" customHeight="false" outlineLevel="0" collapsed="false">
      <c r="A2215" s="33" t="s">
        <v>4449</v>
      </c>
      <c r="B2215" s="34" t="s">
        <v>4450</v>
      </c>
      <c r="C2215" s="35" t="s">
        <v>21</v>
      </c>
      <c r="D2215" s="36" t="n">
        <v>762.96</v>
      </c>
      <c r="E2215" s="36" t="n">
        <v>28.11</v>
      </c>
      <c r="F2215" s="36" t="n">
        <v>791.07</v>
      </c>
      <c r="G2215" s="5" t="n">
        <f aca="false">LEN(A2215)</f>
        <v>9</v>
      </c>
    </row>
    <row r="2216" customFormat="false" ht="30" hidden="false" customHeight="false" outlineLevel="0" collapsed="false">
      <c r="A2216" s="33" t="s">
        <v>4451</v>
      </c>
      <c r="B2216" s="34" t="s">
        <v>4452</v>
      </c>
      <c r="C2216" s="35" t="s">
        <v>21</v>
      </c>
      <c r="D2216" s="36" t="n">
        <v>31.48</v>
      </c>
      <c r="E2216" s="36" t="n">
        <v>21</v>
      </c>
      <c r="F2216" s="36" t="n">
        <v>52.48</v>
      </c>
      <c r="G2216" s="5" t="n">
        <f aca="false">LEN(A2216)</f>
        <v>9</v>
      </c>
    </row>
    <row r="2217" customFormat="false" ht="15" hidden="false" customHeight="false" outlineLevel="0" collapsed="false">
      <c r="A2217" s="29" t="s">
        <v>4453</v>
      </c>
      <c r="B2217" s="30" t="s">
        <v>4454</v>
      </c>
      <c r="C2217" s="31"/>
      <c r="D2217" s="32"/>
      <c r="E2217" s="32"/>
      <c r="F2217" s="32"/>
      <c r="G2217" s="5" t="n">
        <f aca="false">LEN(A2217)</f>
        <v>5</v>
      </c>
    </row>
    <row r="2218" customFormat="false" ht="30" hidden="false" customHeight="false" outlineLevel="0" collapsed="false">
      <c r="A2218" s="33" t="s">
        <v>4455</v>
      </c>
      <c r="B2218" s="34" t="s">
        <v>4456</v>
      </c>
      <c r="C2218" s="35" t="s">
        <v>129</v>
      </c>
      <c r="D2218" s="36" t="n">
        <v>2.57</v>
      </c>
      <c r="E2218" s="36" t="n">
        <v>12.6</v>
      </c>
      <c r="F2218" s="36" t="n">
        <v>15.17</v>
      </c>
      <c r="G2218" s="5" t="n">
        <f aca="false">LEN(A2218)</f>
        <v>9</v>
      </c>
    </row>
    <row r="2219" customFormat="false" ht="30" hidden="false" customHeight="false" outlineLevel="0" collapsed="false">
      <c r="A2219" s="33" t="s">
        <v>4457</v>
      </c>
      <c r="B2219" s="34" t="s">
        <v>4458</v>
      </c>
      <c r="C2219" s="35" t="s">
        <v>129</v>
      </c>
      <c r="D2219" s="36" t="n">
        <v>2.86</v>
      </c>
      <c r="E2219" s="36" t="n">
        <v>12.6</v>
      </c>
      <c r="F2219" s="36" t="n">
        <v>15.46</v>
      </c>
      <c r="G2219" s="5" t="n">
        <f aca="false">LEN(A2219)</f>
        <v>9</v>
      </c>
    </row>
    <row r="2220" customFormat="false" ht="30" hidden="false" customHeight="false" outlineLevel="0" collapsed="false">
      <c r="A2220" s="33" t="s">
        <v>4459</v>
      </c>
      <c r="B2220" s="34" t="s">
        <v>4460</v>
      </c>
      <c r="C2220" s="35" t="s">
        <v>129</v>
      </c>
      <c r="D2220" s="36" t="n">
        <v>4.7</v>
      </c>
      <c r="E2220" s="36" t="n">
        <v>12.6</v>
      </c>
      <c r="F2220" s="36" t="n">
        <v>17.3</v>
      </c>
      <c r="G2220" s="5" t="n">
        <f aca="false">LEN(A2220)</f>
        <v>9</v>
      </c>
    </row>
    <row r="2221" customFormat="false" ht="30" hidden="false" customHeight="false" outlineLevel="0" collapsed="false">
      <c r="A2221" s="33" t="s">
        <v>4461</v>
      </c>
      <c r="B2221" s="34" t="s">
        <v>4462</v>
      </c>
      <c r="C2221" s="35" t="s">
        <v>129</v>
      </c>
      <c r="D2221" s="36" t="n">
        <v>3.58</v>
      </c>
      <c r="E2221" s="36" t="n">
        <v>12.6</v>
      </c>
      <c r="F2221" s="36" t="n">
        <v>16.18</v>
      </c>
      <c r="G2221" s="5" t="n">
        <f aca="false">LEN(A2221)</f>
        <v>9</v>
      </c>
    </row>
    <row r="2222" customFormat="false" ht="30" hidden="false" customHeight="false" outlineLevel="0" collapsed="false">
      <c r="A2222" s="33" t="s">
        <v>4463</v>
      </c>
      <c r="B2222" s="34" t="s">
        <v>4464</v>
      </c>
      <c r="C2222" s="35" t="s">
        <v>129</v>
      </c>
      <c r="D2222" s="36" t="n">
        <v>5.61</v>
      </c>
      <c r="E2222" s="36" t="n">
        <v>12.6</v>
      </c>
      <c r="F2222" s="36" t="n">
        <v>18.21</v>
      </c>
      <c r="G2222" s="5" t="n">
        <f aca="false">LEN(A2222)</f>
        <v>9</v>
      </c>
    </row>
    <row r="2223" customFormat="false" ht="15" hidden="false" customHeight="false" outlineLevel="0" collapsed="false">
      <c r="A2223" s="29" t="s">
        <v>4465</v>
      </c>
      <c r="B2223" s="30" t="s">
        <v>4466</v>
      </c>
      <c r="C2223" s="31"/>
      <c r="D2223" s="32"/>
      <c r="E2223" s="32"/>
      <c r="F2223" s="32"/>
      <c r="G2223" s="5" t="n">
        <f aca="false">LEN(A2223)</f>
        <v>5</v>
      </c>
    </row>
    <row r="2224" customFormat="false" ht="15" hidden="false" customHeight="false" outlineLevel="0" collapsed="false">
      <c r="A2224" s="33" t="s">
        <v>4467</v>
      </c>
      <c r="B2224" s="34" t="s">
        <v>4468</v>
      </c>
      <c r="C2224" s="35" t="s">
        <v>129</v>
      </c>
      <c r="D2224" s="36"/>
      <c r="E2224" s="36" t="n">
        <v>10.5</v>
      </c>
      <c r="F2224" s="36" t="n">
        <v>10.5</v>
      </c>
      <c r="G2224" s="5" t="n">
        <f aca="false">LEN(A2224)</f>
        <v>9</v>
      </c>
    </row>
    <row r="2225" customFormat="false" ht="15" hidden="false" customHeight="false" outlineLevel="0" collapsed="false">
      <c r="A2225" s="33" t="s">
        <v>4469</v>
      </c>
      <c r="B2225" s="34" t="s">
        <v>4470</v>
      </c>
      <c r="C2225" s="35" t="s">
        <v>129</v>
      </c>
      <c r="D2225" s="36"/>
      <c r="E2225" s="36" t="n">
        <v>16.8</v>
      </c>
      <c r="F2225" s="36" t="n">
        <v>16.8</v>
      </c>
      <c r="G2225" s="5" t="n">
        <f aca="false">LEN(A2225)</f>
        <v>9</v>
      </c>
    </row>
    <row r="2226" customFormat="false" ht="15" hidden="false" customHeight="false" outlineLevel="0" collapsed="false">
      <c r="A2226" s="33" t="s">
        <v>4471</v>
      </c>
      <c r="B2226" s="34" t="s">
        <v>4472</v>
      </c>
      <c r="C2226" s="35" t="s">
        <v>21</v>
      </c>
      <c r="D2226" s="36"/>
      <c r="E2226" s="36" t="n">
        <v>12.6</v>
      </c>
      <c r="F2226" s="36" t="n">
        <v>12.6</v>
      </c>
      <c r="G2226" s="5" t="n">
        <f aca="false">LEN(A2226)</f>
        <v>9</v>
      </c>
    </row>
    <row r="2227" customFormat="false" ht="15" hidden="false" customHeight="false" outlineLevel="0" collapsed="false">
      <c r="A2227" s="33" t="s">
        <v>4473</v>
      </c>
      <c r="B2227" s="34" t="s">
        <v>4474</v>
      </c>
      <c r="C2227" s="35" t="s">
        <v>129</v>
      </c>
      <c r="D2227" s="36"/>
      <c r="E2227" s="36" t="n">
        <v>41.99</v>
      </c>
      <c r="F2227" s="36" t="n">
        <v>41.99</v>
      </c>
      <c r="G2227" s="5" t="n">
        <f aca="false">LEN(A2227)</f>
        <v>9</v>
      </c>
    </row>
    <row r="2228" customFormat="false" ht="15" hidden="false" customHeight="false" outlineLevel="0" collapsed="false">
      <c r="A2228" s="29" t="s">
        <v>4475</v>
      </c>
      <c r="B2228" s="30" t="s">
        <v>4476</v>
      </c>
      <c r="C2228" s="31"/>
      <c r="D2228" s="32"/>
      <c r="E2228" s="32"/>
      <c r="F2228" s="32"/>
      <c r="G2228" s="5" t="n">
        <f aca="false">LEN(A2228)</f>
        <v>5</v>
      </c>
    </row>
    <row r="2229" customFormat="false" ht="15" hidden="false" customHeight="false" outlineLevel="0" collapsed="false">
      <c r="A2229" s="33" t="s">
        <v>4477</v>
      </c>
      <c r="B2229" s="34" t="s">
        <v>4478</v>
      </c>
      <c r="C2229" s="35" t="s">
        <v>129</v>
      </c>
      <c r="D2229" s="36" t="n">
        <v>54.17</v>
      </c>
      <c r="E2229" s="36" t="n">
        <v>21</v>
      </c>
      <c r="F2229" s="36" t="n">
        <v>75.17</v>
      </c>
      <c r="G2229" s="5" t="n">
        <f aca="false">LEN(A2229)</f>
        <v>9</v>
      </c>
    </row>
    <row r="2230" customFormat="false" ht="15" hidden="false" customHeight="false" outlineLevel="0" collapsed="false">
      <c r="A2230" s="33" t="s">
        <v>4479</v>
      </c>
      <c r="B2230" s="34" t="s">
        <v>4480</v>
      </c>
      <c r="C2230" s="35" t="s">
        <v>129</v>
      </c>
      <c r="D2230" s="36" t="n">
        <v>68.65</v>
      </c>
      <c r="E2230" s="36" t="n">
        <v>21</v>
      </c>
      <c r="F2230" s="36" t="n">
        <v>89.65</v>
      </c>
      <c r="G2230" s="5" t="n">
        <f aca="false">LEN(A2230)</f>
        <v>9</v>
      </c>
    </row>
    <row r="2231" customFormat="false" ht="15" hidden="false" customHeight="false" outlineLevel="0" collapsed="false">
      <c r="A2231" s="33" t="s">
        <v>4481</v>
      </c>
      <c r="B2231" s="34" t="s">
        <v>4482</v>
      </c>
      <c r="C2231" s="35" t="s">
        <v>129</v>
      </c>
      <c r="D2231" s="36" t="n">
        <v>83.29</v>
      </c>
      <c r="E2231" s="36" t="n">
        <v>21</v>
      </c>
      <c r="F2231" s="36" t="n">
        <v>104.29</v>
      </c>
      <c r="G2231" s="5" t="n">
        <f aca="false">LEN(A2231)</f>
        <v>9</v>
      </c>
    </row>
    <row r="2232" customFormat="false" ht="15" hidden="false" customHeight="false" outlineLevel="0" collapsed="false">
      <c r="A2232" s="33" t="s">
        <v>4483</v>
      </c>
      <c r="B2232" s="34" t="s">
        <v>4484</v>
      </c>
      <c r="C2232" s="35" t="s">
        <v>129</v>
      </c>
      <c r="D2232" s="36" t="n">
        <v>99.71</v>
      </c>
      <c r="E2232" s="36" t="n">
        <v>21</v>
      </c>
      <c r="F2232" s="36" t="n">
        <v>120.71</v>
      </c>
      <c r="G2232" s="5" t="n">
        <f aca="false">LEN(A2232)</f>
        <v>9</v>
      </c>
    </row>
    <row r="2233" customFormat="false" ht="15" hidden="false" customHeight="false" outlineLevel="0" collapsed="false">
      <c r="A2233" s="33" t="s">
        <v>4485</v>
      </c>
      <c r="B2233" s="34" t="s">
        <v>4486</v>
      </c>
      <c r="C2233" s="35" t="s">
        <v>129</v>
      </c>
      <c r="D2233" s="36" t="n">
        <v>116.34</v>
      </c>
      <c r="E2233" s="36" t="n">
        <v>21</v>
      </c>
      <c r="F2233" s="36" t="n">
        <v>137.34</v>
      </c>
      <c r="G2233" s="5" t="n">
        <f aca="false">LEN(A2233)</f>
        <v>9</v>
      </c>
    </row>
    <row r="2234" customFormat="false" ht="30" hidden="false" customHeight="false" outlineLevel="0" collapsed="false">
      <c r="A2234" s="33" t="s">
        <v>4487</v>
      </c>
      <c r="B2234" s="34" t="s">
        <v>4488</v>
      </c>
      <c r="C2234" s="35" t="s">
        <v>129</v>
      </c>
      <c r="D2234" s="36" t="n">
        <v>107.08</v>
      </c>
      <c r="E2234" s="36" t="n">
        <v>31.49</v>
      </c>
      <c r="F2234" s="36" t="n">
        <v>138.57</v>
      </c>
      <c r="G2234" s="5" t="n">
        <f aca="false">LEN(A2234)</f>
        <v>9</v>
      </c>
    </row>
    <row r="2235" customFormat="false" ht="30" hidden="false" customHeight="false" outlineLevel="0" collapsed="false">
      <c r="A2235" s="33" t="s">
        <v>4489</v>
      </c>
      <c r="B2235" s="34" t="s">
        <v>4490</v>
      </c>
      <c r="C2235" s="35" t="s">
        <v>129</v>
      </c>
      <c r="D2235" s="36" t="n">
        <v>117.4</v>
      </c>
      <c r="E2235" s="36" t="n">
        <v>31.49</v>
      </c>
      <c r="F2235" s="36" t="n">
        <v>148.89</v>
      </c>
      <c r="G2235" s="5" t="n">
        <f aca="false">LEN(A2235)</f>
        <v>9</v>
      </c>
    </row>
    <row r="2236" customFormat="false" ht="30" hidden="false" customHeight="false" outlineLevel="0" collapsed="false">
      <c r="A2236" s="33" t="s">
        <v>4491</v>
      </c>
      <c r="B2236" s="34" t="s">
        <v>4492</v>
      </c>
      <c r="C2236" s="35" t="s">
        <v>129</v>
      </c>
      <c r="D2236" s="36" t="n">
        <v>133.25</v>
      </c>
      <c r="E2236" s="36" t="n">
        <v>31.49</v>
      </c>
      <c r="F2236" s="36" t="n">
        <v>164.74</v>
      </c>
      <c r="G2236" s="5" t="n">
        <f aca="false">LEN(A2236)</f>
        <v>9</v>
      </c>
    </row>
    <row r="2237" customFormat="false" ht="30" hidden="false" customHeight="false" outlineLevel="0" collapsed="false">
      <c r="A2237" s="33" t="s">
        <v>4493</v>
      </c>
      <c r="B2237" s="34" t="s">
        <v>4494</v>
      </c>
      <c r="C2237" s="35" t="s">
        <v>129</v>
      </c>
      <c r="D2237" s="36" t="n">
        <v>149.55</v>
      </c>
      <c r="E2237" s="36" t="n">
        <v>31.49</v>
      </c>
      <c r="F2237" s="36" t="n">
        <v>181.04</v>
      </c>
      <c r="G2237" s="5" t="n">
        <f aca="false">LEN(A2237)</f>
        <v>9</v>
      </c>
    </row>
    <row r="2238" customFormat="false" ht="30" hidden="false" customHeight="false" outlineLevel="0" collapsed="false">
      <c r="A2238" s="33" t="s">
        <v>4495</v>
      </c>
      <c r="B2238" s="34" t="s">
        <v>4496</v>
      </c>
      <c r="C2238" s="35" t="s">
        <v>129</v>
      </c>
      <c r="D2238" s="36" t="n">
        <v>180.56</v>
      </c>
      <c r="E2238" s="36" t="n">
        <v>41.99</v>
      </c>
      <c r="F2238" s="36" t="n">
        <v>222.55</v>
      </c>
      <c r="G2238" s="5" t="n">
        <f aca="false">LEN(A2238)</f>
        <v>9</v>
      </c>
    </row>
    <row r="2239" customFormat="false" ht="30" hidden="false" customHeight="false" outlineLevel="0" collapsed="false">
      <c r="A2239" s="33" t="s">
        <v>4497</v>
      </c>
      <c r="B2239" s="34" t="s">
        <v>4498</v>
      </c>
      <c r="C2239" s="35" t="s">
        <v>129</v>
      </c>
      <c r="D2239" s="36" t="n">
        <v>273.31</v>
      </c>
      <c r="E2239" s="36" t="n">
        <v>41.99</v>
      </c>
      <c r="F2239" s="36" t="n">
        <v>315.3</v>
      </c>
      <c r="G2239" s="5" t="n">
        <f aca="false">LEN(A2239)</f>
        <v>9</v>
      </c>
    </row>
    <row r="2240" customFormat="false" ht="30" hidden="false" customHeight="false" outlineLevel="0" collapsed="false">
      <c r="A2240" s="33" t="s">
        <v>4499</v>
      </c>
      <c r="B2240" s="34" t="s">
        <v>4500</v>
      </c>
      <c r="C2240" s="35" t="s">
        <v>129</v>
      </c>
      <c r="D2240" s="36" t="n">
        <v>69.6</v>
      </c>
      <c r="E2240" s="36" t="n">
        <v>21</v>
      </c>
      <c r="F2240" s="36" t="n">
        <v>90.6</v>
      </c>
      <c r="G2240" s="5" t="n">
        <f aca="false">LEN(A2240)</f>
        <v>9</v>
      </c>
    </row>
    <row r="2241" customFormat="false" ht="30" hidden="false" customHeight="false" outlineLevel="0" collapsed="false">
      <c r="A2241" s="33" t="s">
        <v>4501</v>
      </c>
      <c r="B2241" s="34" t="s">
        <v>4502</v>
      </c>
      <c r="C2241" s="35" t="s">
        <v>129</v>
      </c>
      <c r="D2241" s="36" t="n">
        <v>79.94</v>
      </c>
      <c r="E2241" s="36" t="n">
        <v>21</v>
      </c>
      <c r="F2241" s="36" t="n">
        <v>100.94</v>
      </c>
      <c r="G2241" s="5" t="n">
        <f aca="false">LEN(A2241)</f>
        <v>9</v>
      </c>
    </row>
    <row r="2242" customFormat="false" ht="30" hidden="false" customHeight="false" outlineLevel="0" collapsed="false">
      <c r="A2242" s="33" t="s">
        <v>4503</v>
      </c>
      <c r="B2242" s="34" t="s">
        <v>4504</v>
      </c>
      <c r="C2242" s="35" t="s">
        <v>129</v>
      </c>
      <c r="D2242" s="36" t="n">
        <v>97.71</v>
      </c>
      <c r="E2242" s="36" t="n">
        <v>21</v>
      </c>
      <c r="F2242" s="36" t="n">
        <v>118.71</v>
      </c>
      <c r="G2242" s="5" t="n">
        <f aca="false">LEN(A2242)</f>
        <v>9</v>
      </c>
    </row>
    <row r="2243" customFormat="false" ht="30" hidden="false" customHeight="false" outlineLevel="0" collapsed="false">
      <c r="A2243" s="33" t="s">
        <v>4505</v>
      </c>
      <c r="B2243" s="34" t="s">
        <v>4506</v>
      </c>
      <c r="C2243" s="35" t="s">
        <v>129</v>
      </c>
      <c r="D2243" s="36" t="n">
        <v>126.2</v>
      </c>
      <c r="E2243" s="36" t="n">
        <v>21</v>
      </c>
      <c r="F2243" s="36" t="n">
        <v>147.2</v>
      </c>
      <c r="G2243" s="5" t="n">
        <f aca="false">LEN(A2243)</f>
        <v>9</v>
      </c>
    </row>
    <row r="2244" customFormat="false" ht="15" hidden="false" customHeight="false" outlineLevel="0" collapsed="false">
      <c r="A2244" s="29" t="s">
        <v>4507</v>
      </c>
      <c r="B2244" s="30" t="s">
        <v>4508</v>
      </c>
      <c r="C2244" s="31"/>
      <c r="D2244" s="32"/>
      <c r="E2244" s="32"/>
      <c r="F2244" s="32"/>
      <c r="G2244" s="5" t="n">
        <f aca="false">LEN(A2244)</f>
        <v>5</v>
      </c>
    </row>
    <row r="2245" customFormat="false" ht="30" hidden="false" customHeight="false" outlineLevel="0" collapsed="false">
      <c r="A2245" s="33" t="s">
        <v>4509</v>
      </c>
      <c r="B2245" s="34" t="s">
        <v>4510</v>
      </c>
      <c r="C2245" s="35" t="s">
        <v>129</v>
      </c>
      <c r="D2245" s="36" t="n">
        <v>116.44</v>
      </c>
      <c r="E2245" s="36" t="n">
        <v>31.49</v>
      </c>
      <c r="F2245" s="36" t="n">
        <v>147.93</v>
      </c>
      <c r="G2245" s="5" t="n">
        <f aca="false">LEN(A2245)</f>
        <v>9</v>
      </c>
    </row>
    <row r="2246" customFormat="false" ht="30" hidden="false" customHeight="false" outlineLevel="0" collapsed="false">
      <c r="A2246" s="33" t="s">
        <v>4511</v>
      </c>
      <c r="B2246" s="34" t="s">
        <v>4512</v>
      </c>
      <c r="C2246" s="35" t="s">
        <v>129</v>
      </c>
      <c r="D2246" s="36" t="n">
        <v>127.91</v>
      </c>
      <c r="E2246" s="36" t="n">
        <v>31.49</v>
      </c>
      <c r="F2246" s="36" t="n">
        <v>159.4</v>
      </c>
      <c r="G2246" s="5" t="n">
        <f aca="false">LEN(A2246)</f>
        <v>9</v>
      </c>
    </row>
    <row r="2247" customFormat="false" ht="30" hidden="false" customHeight="false" outlineLevel="0" collapsed="false">
      <c r="A2247" s="33" t="s">
        <v>4513</v>
      </c>
      <c r="B2247" s="34" t="s">
        <v>4514</v>
      </c>
      <c r="C2247" s="35" t="s">
        <v>129</v>
      </c>
      <c r="D2247" s="36" t="n">
        <v>155.06</v>
      </c>
      <c r="E2247" s="36" t="n">
        <v>31.49</v>
      </c>
      <c r="F2247" s="36" t="n">
        <v>186.55</v>
      </c>
      <c r="G2247" s="5" t="n">
        <f aca="false">LEN(A2247)</f>
        <v>9</v>
      </c>
    </row>
    <row r="2248" customFormat="false" ht="30" hidden="false" customHeight="false" outlineLevel="0" collapsed="false">
      <c r="A2248" s="33" t="s">
        <v>4515</v>
      </c>
      <c r="B2248" s="34" t="s">
        <v>4516</v>
      </c>
      <c r="C2248" s="35" t="s">
        <v>129</v>
      </c>
      <c r="D2248" s="36" t="n">
        <v>160.03</v>
      </c>
      <c r="E2248" s="36" t="n">
        <v>41.99</v>
      </c>
      <c r="F2248" s="36" t="n">
        <v>202.02</v>
      </c>
      <c r="G2248" s="5" t="n">
        <f aca="false">LEN(A2248)</f>
        <v>9</v>
      </c>
    </row>
    <row r="2249" customFormat="false" ht="30" hidden="false" customHeight="false" outlineLevel="0" collapsed="false">
      <c r="A2249" s="33" t="s">
        <v>4517</v>
      </c>
      <c r="B2249" s="34" t="s">
        <v>4518</v>
      </c>
      <c r="C2249" s="35" t="s">
        <v>129</v>
      </c>
      <c r="D2249" s="36" t="n">
        <v>228.37</v>
      </c>
      <c r="E2249" s="36" t="n">
        <v>41.99</v>
      </c>
      <c r="F2249" s="36" t="n">
        <v>270.36</v>
      </c>
      <c r="G2249" s="5" t="n">
        <f aca="false">LEN(A2249)</f>
        <v>9</v>
      </c>
    </row>
    <row r="2250" customFormat="false" ht="30" hidden="false" customHeight="false" outlineLevel="0" collapsed="false">
      <c r="A2250" s="33" t="s">
        <v>4519</v>
      </c>
      <c r="B2250" s="34" t="s">
        <v>4520</v>
      </c>
      <c r="C2250" s="35" t="s">
        <v>129</v>
      </c>
      <c r="D2250" s="36" t="n">
        <v>27.44</v>
      </c>
      <c r="E2250" s="36" t="n">
        <v>2.1</v>
      </c>
      <c r="F2250" s="36" t="n">
        <v>29.54</v>
      </c>
      <c r="G2250" s="5" t="n">
        <f aca="false">LEN(A2250)</f>
        <v>9</v>
      </c>
    </row>
    <row r="2251" customFormat="false" ht="30" hidden="false" customHeight="false" outlineLevel="0" collapsed="false">
      <c r="A2251" s="33" t="s">
        <v>4521</v>
      </c>
      <c r="B2251" s="34" t="s">
        <v>4522</v>
      </c>
      <c r="C2251" s="35" t="s">
        <v>129</v>
      </c>
      <c r="D2251" s="36" t="n">
        <v>45.92</v>
      </c>
      <c r="E2251" s="36" t="n">
        <v>2.1</v>
      </c>
      <c r="F2251" s="36" t="n">
        <v>48.02</v>
      </c>
      <c r="G2251" s="5" t="n">
        <f aca="false">LEN(A2251)</f>
        <v>9</v>
      </c>
    </row>
    <row r="2252" customFormat="false" ht="30" hidden="false" customHeight="false" outlineLevel="0" collapsed="false">
      <c r="A2252" s="33" t="s">
        <v>4523</v>
      </c>
      <c r="B2252" s="34" t="s">
        <v>4524</v>
      </c>
      <c r="C2252" s="35" t="s">
        <v>129</v>
      </c>
      <c r="D2252" s="36" t="n">
        <v>63.92</v>
      </c>
      <c r="E2252" s="36" t="n">
        <v>2.1</v>
      </c>
      <c r="F2252" s="36" t="n">
        <v>66.02</v>
      </c>
      <c r="G2252" s="5" t="n">
        <f aca="false">LEN(A2252)</f>
        <v>9</v>
      </c>
    </row>
    <row r="2253" customFormat="false" ht="30" hidden="false" customHeight="false" outlineLevel="0" collapsed="false">
      <c r="A2253" s="33" t="s">
        <v>4525</v>
      </c>
      <c r="B2253" s="34" t="s">
        <v>4526</v>
      </c>
      <c r="C2253" s="35" t="s">
        <v>129</v>
      </c>
      <c r="D2253" s="36" t="n">
        <v>90.79</v>
      </c>
      <c r="E2253" s="36" t="n">
        <v>2.1</v>
      </c>
      <c r="F2253" s="36" t="n">
        <v>92.89</v>
      </c>
      <c r="G2253" s="5" t="n">
        <f aca="false">LEN(A2253)</f>
        <v>9</v>
      </c>
    </row>
    <row r="2254" customFormat="false" ht="30" hidden="false" customHeight="false" outlineLevel="0" collapsed="false">
      <c r="A2254" s="33" t="s">
        <v>4527</v>
      </c>
      <c r="B2254" s="34" t="s">
        <v>4528</v>
      </c>
      <c r="C2254" s="35" t="s">
        <v>129</v>
      </c>
      <c r="D2254" s="36" t="n">
        <v>103.94</v>
      </c>
      <c r="E2254" s="36" t="n">
        <v>2.1</v>
      </c>
      <c r="F2254" s="36" t="n">
        <v>106.04</v>
      </c>
      <c r="G2254" s="5" t="n">
        <f aca="false">LEN(A2254)</f>
        <v>9</v>
      </c>
    </row>
    <row r="2255" customFormat="false" ht="30" hidden="false" customHeight="false" outlineLevel="0" collapsed="false">
      <c r="A2255" s="33" t="s">
        <v>4529</v>
      </c>
      <c r="B2255" s="34" t="s">
        <v>4530</v>
      </c>
      <c r="C2255" s="35" t="s">
        <v>129</v>
      </c>
      <c r="D2255" s="36" t="n">
        <v>146.99</v>
      </c>
      <c r="E2255" s="36" t="n">
        <v>2.1</v>
      </c>
      <c r="F2255" s="36" t="n">
        <v>149.09</v>
      </c>
      <c r="G2255" s="5" t="n">
        <f aca="false">LEN(A2255)</f>
        <v>9</v>
      </c>
    </row>
    <row r="2256" customFormat="false" ht="30" hidden="false" customHeight="false" outlineLevel="0" collapsed="false">
      <c r="A2256" s="33" t="s">
        <v>4531</v>
      </c>
      <c r="B2256" s="34" t="s">
        <v>4532</v>
      </c>
      <c r="C2256" s="35" t="s">
        <v>129</v>
      </c>
      <c r="D2256" s="36" t="n">
        <v>176.35</v>
      </c>
      <c r="E2256" s="36" t="n">
        <v>2.1</v>
      </c>
      <c r="F2256" s="36" t="n">
        <v>178.45</v>
      </c>
      <c r="G2256" s="5" t="n">
        <f aca="false">LEN(A2256)</f>
        <v>9</v>
      </c>
    </row>
    <row r="2257" customFormat="false" ht="15" hidden="false" customHeight="false" outlineLevel="0" collapsed="false">
      <c r="A2257" s="29" t="s">
        <v>4533</v>
      </c>
      <c r="B2257" s="30" t="s">
        <v>4534</v>
      </c>
      <c r="C2257" s="31"/>
      <c r="D2257" s="32"/>
      <c r="E2257" s="32"/>
      <c r="F2257" s="32"/>
      <c r="G2257" s="5" t="n">
        <f aca="false">LEN(A2257)</f>
        <v>5</v>
      </c>
    </row>
    <row r="2258" customFormat="false" ht="15" hidden="false" customHeight="false" outlineLevel="0" collapsed="false">
      <c r="A2258" s="33" t="s">
        <v>4535</v>
      </c>
      <c r="B2258" s="34" t="s">
        <v>4536</v>
      </c>
      <c r="C2258" s="35" t="s">
        <v>21</v>
      </c>
      <c r="D2258" s="36" t="n">
        <v>6.71</v>
      </c>
      <c r="E2258" s="36" t="n">
        <v>10.5</v>
      </c>
      <c r="F2258" s="36" t="n">
        <v>17.21</v>
      </c>
      <c r="G2258" s="5" t="n">
        <f aca="false">LEN(A2258)</f>
        <v>9</v>
      </c>
    </row>
    <row r="2259" customFormat="false" ht="15" hidden="false" customHeight="false" outlineLevel="0" collapsed="false">
      <c r="A2259" s="33" t="s">
        <v>4537</v>
      </c>
      <c r="B2259" s="34" t="s">
        <v>4538</v>
      </c>
      <c r="C2259" s="35" t="s">
        <v>21</v>
      </c>
      <c r="D2259" s="36" t="n">
        <v>8.31</v>
      </c>
      <c r="E2259" s="36" t="n">
        <v>10.5</v>
      </c>
      <c r="F2259" s="36" t="n">
        <v>18.81</v>
      </c>
      <c r="G2259" s="5" t="n">
        <f aca="false">LEN(A2259)</f>
        <v>9</v>
      </c>
    </row>
    <row r="2260" customFormat="false" ht="15" hidden="false" customHeight="false" outlineLevel="0" collapsed="false">
      <c r="A2260" s="33" t="s">
        <v>4539</v>
      </c>
      <c r="B2260" s="34" t="s">
        <v>4540</v>
      </c>
      <c r="C2260" s="35" t="s">
        <v>21</v>
      </c>
      <c r="D2260" s="36" t="n">
        <v>11.77</v>
      </c>
      <c r="E2260" s="36" t="n">
        <v>10.5</v>
      </c>
      <c r="F2260" s="36" t="n">
        <v>22.27</v>
      </c>
      <c r="G2260" s="5" t="n">
        <f aca="false">LEN(A2260)</f>
        <v>9</v>
      </c>
    </row>
    <row r="2261" customFormat="false" ht="15" hidden="false" customHeight="false" outlineLevel="0" collapsed="false">
      <c r="A2261" s="33" t="s">
        <v>4541</v>
      </c>
      <c r="B2261" s="34" t="s">
        <v>4542</v>
      </c>
      <c r="C2261" s="35" t="s">
        <v>21</v>
      </c>
      <c r="D2261" s="36" t="n">
        <v>14.55</v>
      </c>
      <c r="E2261" s="36" t="n">
        <v>10.5</v>
      </c>
      <c r="F2261" s="36" t="n">
        <v>25.05</v>
      </c>
      <c r="G2261" s="5" t="n">
        <f aca="false">LEN(A2261)</f>
        <v>9</v>
      </c>
    </row>
    <row r="2262" customFormat="false" ht="15" hidden="false" customHeight="false" outlineLevel="0" collapsed="false">
      <c r="A2262" s="33" t="s">
        <v>4543</v>
      </c>
      <c r="B2262" s="34" t="s">
        <v>4544</v>
      </c>
      <c r="C2262" s="35" t="s">
        <v>21</v>
      </c>
      <c r="D2262" s="36" t="n">
        <v>13.92</v>
      </c>
      <c r="E2262" s="36" t="n">
        <v>10.5</v>
      </c>
      <c r="F2262" s="36" t="n">
        <v>24.42</v>
      </c>
      <c r="G2262" s="5" t="n">
        <f aca="false">LEN(A2262)</f>
        <v>9</v>
      </c>
    </row>
    <row r="2263" customFormat="false" ht="15" hidden="false" customHeight="false" outlineLevel="0" collapsed="false">
      <c r="A2263" s="33" t="s">
        <v>4545</v>
      </c>
      <c r="B2263" s="34" t="s">
        <v>4546</v>
      </c>
      <c r="C2263" s="35" t="s">
        <v>21</v>
      </c>
      <c r="D2263" s="36" t="n">
        <v>18.49</v>
      </c>
      <c r="E2263" s="36" t="n">
        <v>10.5</v>
      </c>
      <c r="F2263" s="36" t="n">
        <v>28.99</v>
      </c>
      <c r="G2263" s="5" t="n">
        <f aca="false">LEN(A2263)</f>
        <v>9</v>
      </c>
    </row>
    <row r="2264" customFormat="false" ht="15" hidden="false" customHeight="false" outlineLevel="0" collapsed="false">
      <c r="A2264" s="33" t="s">
        <v>4547</v>
      </c>
      <c r="B2264" s="34" t="s">
        <v>4548</v>
      </c>
      <c r="C2264" s="35" t="s">
        <v>21</v>
      </c>
      <c r="D2264" s="36" t="n">
        <v>10.86</v>
      </c>
      <c r="E2264" s="36" t="n">
        <v>10.5</v>
      </c>
      <c r="F2264" s="36" t="n">
        <v>21.36</v>
      </c>
      <c r="G2264" s="5" t="n">
        <f aca="false">LEN(A2264)</f>
        <v>9</v>
      </c>
    </row>
    <row r="2265" customFormat="false" ht="15" hidden="false" customHeight="false" outlineLevel="0" collapsed="false">
      <c r="A2265" s="33" t="s">
        <v>4549</v>
      </c>
      <c r="B2265" s="34" t="s">
        <v>4550</v>
      </c>
      <c r="C2265" s="35" t="s">
        <v>21</v>
      </c>
      <c r="D2265" s="36" t="n">
        <v>15.97</v>
      </c>
      <c r="E2265" s="36" t="n">
        <v>10.5</v>
      </c>
      <c r="F2265" s="36" t="n">
        <v>26.47</v>
      </c>
      <c r="G2265" s="5" t="n">
        <f aca="false">LEN(A2265)</f>
        <v>9</v>
      </c>
    </row>
    <row r="2266" customFormat="false" ht="15" hidden="false" customHeight="false" outlineLevel="0" collapsed="false">
      <c r="A2266" s="33" t="s">
        <v>4551</v>
      </c>
      <c r="B2266" s="34" t="s">
        <v>4552</v>
      </c>
      <c r="C2266" s="35" t="s">
        <v>21</v>
      </c>
      <c r="D2266" s="36" t="n">
        <v>18.45</v>
      </c>
      <c r="E2266" s="36" t="n">
        <v>10.5</v>
      </c>
      <c r="F2266" s="36" t="n">
        <v>28.95</v>
      </c>
      <c r="G2266" s="5" t="n">
        <f aca="false">LEN(A2266)</f>
        <v>9</v>
      </c>
    </row>
    <row r="2267" customFormat="false" ht="15" hidden="false" customHeight="false" outlineLevel="0" collapsed="false">
      <c r="A2267" s="33" t="s">
        <v>4553</v>
      </c>
      <c r="B2267" s="34" t="s">
        <v>4554</v>
      </c>
      <c r="C2267" s="35" t="s">
        <v>21</v>
      </c>
      <c r="D2267" s="36" t="n">
        <v>18.17</v>
      </c>
      <c r="E2267" s="36" t="n">
        <v>10.5</v>
      </c>
      <c r="F2267" s="36" t="n">
        <v>28.67</v>
      </c>
      <c r="G2267" s="5" t="n">
        <f aca="false">LEN(A2267)</f>
        <v>9</v>
      </c>
    </row>
    <row r="2268" customFormat="false" ht="15" hidden="false" customHeight="false" outlineLevel="0" collapsed="false">
      <c r="A2268" s="33" t="s">
        <v>4555</v>
      </c>
      <c r="B2268" s="34" t="s">
        <v>4556</v>
      </c>
      <c r="C2268" s="35" t="s">
        <v>21</v>
      </c>
      <c r="D2268" s="36" t="n">
        <v>23.89</v>
      </c>
      <c r="E2268" s="36" t="n">
        <v>10.5</v>
      </c>
      <c r="F2268" s="36" t="n">
        <v>34.39</v>
      </c>
      <c r="G2268" s="5" t="n">
        <f aca="false">LEN(A2268)</f>
        <v>9</v>
      </c>
    </row>
    <row r="2269" customFormat="false" ht="15" hidden="false" customHeight="false" outlineLevel="0" collapsed="false">
      <c r="A2269" s="33" t="s">
        <v>4557</v>
      </c>
      <c r="B2269" s="34" t="s">
        <v>4558</v>
      </c>
      <c r="C2269" s="35" t="s">
        <v>21</v>
      </c>
      <c r="D2269" s="36" t="n">
        <v>32.04</v>
      </c>
      <c r="E2269" s="36" t="n">
        <v>10.5</v>
      </c>
      <c r="F2269" s="36" t="n">
        <v>42.54</v>
      </c>
      <c r="G2269" s="5" t="n">
        <f aca="false">LEN(A2269)</f>
        <v>9</v>
      </c>
    </row>
    <row r="2270" customFormat="false" ht="15" hidden="false" customHeight="false" outlineLevel="0" collapsed="false">
      <c r="A2270" s="33" t="s">
        <v>4559</v>
      </c>
      <c r="B2270" s="34" t="s">
        <v>4560</v>
      </c>
      <c r="C2270" s="35" t="s">
        <v>21</v>
      </c>
      <c r="D2270" s="36" t="n">
        <v>13.79</v>
      </c>
      <c r="E2270" s="36" t="n">
        <v>10.5</v>
      </c>
      <c r="F2270" s="36" t="n">
        <v>24.29</v>
      </c>
      <c r="G2270" s="5" t="n">
        <f aca="false">LEN(A2270)</f>
        <v>9</v>
      </c>
    </row>
    <row r="2271" customFormat="false" ht="15" hidden="false" customHeight="false" outlineLevel="0" collapsed="false">
      <c r="A2271" s="33" t="s">
        <v>4561</v>
      </c>
      <c r="B2271" s="34" t="s">
        <v>4562</v>
      </c>
      <c r="C2271" s="35" t="s">
        <v>21</v>
      </c>
      <c r="D2271" s="36" t="n">
        <v>17.15</v>
      </c>
      <c r="E2271" s="36" t="n">
        <v>10.5</v>
      </c>
      <c r="F2271" s="36" t="n">
        <v>27.65</v>
      </c>
      <c r="G2271" s="5" t="n">
        <f aca="false">LEN(A2271)</f>
        <v>9</v>
      </c>
    </row>
    <row r="2272" customFormat="false" ht="15" hidden="false" customHeight="false" outlineLevel="0" collapsed="false">
      <c r="A2272" s="33" t="s">
        <v>4563</v>
      </c>
      <c r="B2272" s="34" t="s">
        <v>4564</v>
      </c>
      <c r="C2272" s="35" t="s">
        <v>21</v>
      </c>
      <c r="D2272" s="36" t="n">
        <v>22.32</v>
      </c>
      <c r="E2272" s="36" t="n">
        <v>10.5</v>
      </c>
      <c r="F2272" s="36" t="n">
        <v>32.82</v>
      </c>
      <c r="G2272" s="5" t="n">
        <f aca="false">LEN(A2272)</f>
        <v>9</v>
      </c>
    </row>
    <row r="2273" customFormat="false" ht="15" hidden="false" customHeight="false" outlineLevel="0" collapsed="false">
      <c r="A2273" s="33" t="s">
        <v>4565</v>
      </c>
      <c r="B2273" s="34" t="s">
        <v>4566</v>
      </c>
      <c r="C2273" s="35" t="s">
        <v>21</v>
      </c>
      <c r="D2273" s="36" t="n">
        <v>27.57</v>
      </c>
      <c r="E2273" s="36" t="n">
        <v>10.5</v>
      </c>
      <c r="F2273" s="36" t="n">
        <v>38.07</v>
      </c>
      <c r="G2273" s="5" t="n">
        <f aca="false">LEN(A2273)</f>
        <v>9</v>
      </c>
    </row>
    <row r="2274" customFormat="false" ht="15" hidden="false" customHeight="false" outlineLevel="0" collapsed="false">
      <c r="A2274" s="33" t="s">
        <v>4567</v>
      </c>
      <c r="B2274" s="34" t="s">
        <v>4568</v>
      </c>
      <c r="C2274" s="35" t="s">
        <v>21</v>
      </c>
      <c r="D2274" s="36" t="n">
        <v>33.97</v>
      </c>
      <c r="E2274" s="36" t="n">
        <v>14.69</v>
      </c>
      <c r="F2274" s="36" t="n">
        <v>48.66</v>
      </c>
      <c r="G2274" s="5" t="n">
        <f aca="false">LEN(A2274)</f>
        <v>9</v>
      </c>
    </row>
    <row r="2275" customFormat="false" ht="15" hidden="false" customHeight="false" outlineLevel="0" collapsed="false">
      <c r="A2275" s="33" t="s">
        <v>4569</v>
      </c>
      <c r="B2275" s="34" t="s">
        <v>4570</v>
      </c>
      <c r="C2275" s="35" t="s">
        <v>21</v>
      </c>
      <c r="D2275" s="36" t="n">
        <v>44.65</v>
      </c>
      <c r="E2275" s="36" t="n">
        <v>14.69</v>
      </c>
      <c r="F2275" s="36" t="n">
        <v>59.34</v>
      </c>
      <c r="G2275" s="5" t="n">
        <f aca="false">LEN(A2275)</f>
        <v>9</v>
      </c>
    </row>
    <row r="2276" customFormat="false" ht="15" hidden="false" customHeight="false" outlineLevel="0" collapsed="false">
      <c r="A2276" s="33" t="s">
        <v>4571</v>
      </c>
      <c r="B2276" s="34" t="s">
        <v>4572</v>
      </c>
      <c r="C2276" s="35" t="s">
        <v>21</v>
      </c>
      <c r="D2276" s="36" t="n">
        <v>52.08</v>
      </c>
      <c r="E2276" s="36" t="n">
        <v>14.69</v>
      </c>
      <c r="F2276" s="36" t="n">
        <v>66.77</v>
      </c>
      <c r="G2276" s="5" t="n">
        <f aca="false">LEN(A2276)</f>
        <v>9</v>
      </c>
    </row>
    <row r="2277" customFormat="false" ht="15" hidden="false" customHeight="false" outlineLevel="0" collapsed="false">
      <c r="A2277" s="29" t="s">
        <v>4573</v>
      </c>
      <c r="B2277" s="30" t="s">
        <v>4574</v>
      </c>
      <c r="C2277" s="31"/>
      <c r="D2277" s="32"/>
      <c r="E2277" s="32"/>
      <c r="F2277" s="32"/>
      <c r="G2277" s="5" t="n">
        <f aca="false">LEN(A2277)</f>
        <v>2</v>
      </c>
    </row>
    <row r="2278" customFormat="false" ht="15" hidden="false" customHeight="false" outlineLevel="0" collapsed="false">
      <c r="A2278" s="29" t="s">
        <v>4575</v>
      </c>
      <c r="B2278" s="30" t="s">
        <v>4576</v>
      </c>
      <c r="C2278" s="31"/>
      <c r="D2278" s="32"/>
      <c r="E2278" s="32"/>
      <c r="F2278" s="32"/>
      <c r="G2278" s="5" t="n">
        <f aca="false">LEN(A2278)</f>
        <v>5</v>
      </c>
    </row>
    <row r="2279" customFormat="false" ht="30" hidden="false" customHeight="false" outlineLevel="0" collapsed="false">
      <c r="A2279" s="33" t="s">
        <v>4577</v>
      </c>
      <c r="B2279" s="34" t="s">
        <v>4578</v>
      </c>
      <c r="C2279" s="35" t="s">
        <v>129</v>
      </c>
      <c r="D2279" s="36" t="n">
        <v>1.57</v>
      </c>
      <c r="E2279" s="36" t="n">
        <v>1.68</v>
      </c>
      <c r="F2279" s="36" t="n">
        <v>3.25</v>
      </c>
      <c r="G2279" s="5" t="n">
        <f aca="false">LEN(A2279)</f>
        <v>9</v>
      </c>
    </row>
    <row r="2280" customFormat="false" ht="30" hidden="false" customHeight="false" outlineLevel="0" collapsed="false">
      <c r="A2280" s="33" t="s">
        <v>4579</v>
      </c>
      <c r="B2280" s="34" t="s">
        <v>4580</v>
      </c>
      <c r="C2280" s="35" t="s">
        <v>129</v>
      </c>
      <c r="D2280" s="36" t="n">
        <v>2.48</v>
      </c>
      <c r="E2280" s="36" t="n">
        <v>1.68</v>
      </c>
      <c r="F2280" s="36" t="n">
        <v>4.16</v>
      </c>
      <c r="G2280" s="5" t="n">
        <f aca="false">LEN(A2280)</f>
        <v>9</v>
      </c>
    </row>
    <row r="2281" customFormat="false" ht="30" hidden="false" customHeight="false" outlineLevel="0" collapsed="false">
      <c r="A2281" s="33" t="s">
        <v>4581</v>
      </c>
      <c r="B2281" s="34" t="s">
        <v>4582</v>
      </c>
      <c r="C2281" s="35" t="s">
        <v>129</v>
      </c>
      <c r="D2281" s="36" t="n">
        <v>3.88</v>
      </c>
      <c r="E2281" s="36" t="n">
        <v>2.52</v>
      </c>
      <c r="F2281" s="36" t="n">
        <v>6.4</v>
      </c>
      <c r="G2281" s="5" t="n">
        <f aca="false">LEN(A2281)</f>
        <v>9</v>
      </c>
    </row>
    <row r="2282" customFormat="false" ht="30" hidden="false" customHeight="false" outlineLevel="0" collapsed="false">
      <c r="A2282" s="33" t="s">
        <v>4583</v>
      </c>
      <c r="B2282" s="34" t="s">
        <v>4584</v>
      </c>
      <c r="C2282" s="35" t="s">
        <v>129</v>
      </c>
      <c r="D2282" s="36" t="n">
        <v>6.27</v>
      </c>
      <c r="E2282" s="36" t="n">
        <v>2.94</v>
      </c>
      <c r="F2282" s="36" t="n">
        <v>9.21</v>
      </c>
      <c r="G2282" s="5" t="n">
        <f aca="false">LEN(A2282)</f>
        <v>9</v>
      </c>
    </row>
    <row r="2283" customFormat="false" ht="30" hidden="false" customHeight="false" outlineLevel="0" collapsed="false">
      <c r="A2283" s="33" t="s">
        <v>4585</v>
      </c>
      <c r="B2283" s="34" t="s">
        <v>4586</v>
      </c>
      <c r="C2283" s="35" t="s">
        <v>129</v>
      </c>
      <c r="D2283" s="36" t="n">
        <v>10.57</v>
      </c>
      <c r="E2283" s="36" t="n">
        <v>3.36</v>
      </c>
      <c r="F2283" s="36" t="n">
        <v>13.93</v>
      </c>
      <c r="G2283" s="5" t="n">
        <f aca="false">LEN(A2283)</f>
        <v>9</v>
      </c>
    </row>
    <row r="2284" customFormat="false" ht="15" hidden="false" customHeight="false" outlineLevel="0" collapsed="false">
      <c r="A2284" s="29" t="s">
        <v>4587</v>
      </c>
      <c r="B2284" s="30" t="s">
        <v>4588</v>
      </c>
      <c r="C2284" s="31"/>
      <c r="D2284" s="32"/>
      <c r="E2284" s="32"/>
      <c r="F2284" s="32"/>
      <c r="G2284" s="5" t="n">
        <f aca="false">LEN(A2284)</f>
        <v>5</v>
      </c>
    </row>
    <row r="2285" customFormat="false" ht="30" hidden="false" customHeight="false" outlineLevel="0" collapsed="false">
      <c r="A2285" s="33" t="s">
        <v>4589</v>
      </c>
      <c r="B2285" s="34" t="s">
        <v>4590</v>
      </c>
      <c r="C2285" s="35" t="s">
        <v>129</v>
      </c>
      <c r="D2285" s="36" t="n">
        <v>1.58</v>
      </c>
      <c r="E2285" s="36" t="n">
        <v>1.68</v>
      </c>
      <c r="F2285" s="36" t="n">
        <v>3.26</v>
      </c>
      <c r="G2285" s="5" t="n">
        <f aca="false">LEN(A2285)</f>
        <v>9</v>
      </c>
    </row>
    <row r="2286" customFormat="false" ht="30" hidden="false" customHeight="false" outlineLevel="0" collapsed="false">
      <c r="A2286" s="33" t="s">
        <v>4591</v>
      </c>
      <c r="B2286" s="34" t="s">
        <v>4592</v>
      </c>
      <c r="C2286" s="35" t="s">
        <v>129</v>
      </c>
      <c r="D2286" s="36" t="n">
        <v>2.74</v>
      </c>
      <c r="E2286" s="36" t="n">
        <v>2.1</v>
      </c>
      <c r="F2286" s="36" t="n">
        <v>4.84</v>
      </c>
      <c r="G2286" s="5" t="n">
        <f aca="false">LEN(A2286)</f>
        <v>9</v>
      </c>
    </row>
    <row r="2287" customFormat="false" ht="30" hidden="false" customHeight="false" outlineLevel="0" collapsed="false">
      <c r="A2287" s="33" t="s">
        <v>4593</v>
      </c>
      <c r="B2287" s="34" t="s">
        <v>4594</v>
      </c>
      <c r="C2287" s="35" t="s">
        <v>129</v>
      </c>
      <c r="D2287" s="36" t="n">
        <v>4.16</v>
      </c>
      <c r="E2287" s="36" t="n">
        <v>2.52</v>
      </c>
      <c r="F2287" s="36" t="n">
        <v>6.68</v>
      </c>
      <c r="G2287" s="5" t="n">
        <f aca="false">LEN(A2287)</f>
        <v>9</v>
      </c>
    </row>
    <row r="2288" customFormat="false" ht="30" hidden="false" customHeight="false" outlineLevel="0" collapsed="false">
      <c r="A2288" s="33" t="s">
        <v>4595</v>
      </c>
      <c r="B2288" s="34" t="s">
        <v>4596</v>
      </c>
      <c r="C2288" s="35" t="s">
        <v>129</v>
      </c>
      <c r="D2288" s="36" t="n">
        <v>6.17</v>
      </c>
      <c r="E2288" s="36" t="n">
        <v>2.94</v>
      </c>
      <c r="F2288" s="36" t="n">
        <v>9.11</v>
      </c>
      <c r="G2288" s="5" t="n">
        <f aca="false">LEN(A2288)</f>
        <v>9</v>
      </c>
    </row>
    <row r="2289" customFormat="false" ht="30" hidden="false" customHeight="false" outlineLevel="0" collapsed="false">
      <c r="A2289" s="33" t="s">
        <v>4597</v>
      </c>
      <c r="B2289" s="34" t="s">
        <v>4598</v>
      </c>
      <c r="C2289" s="35" t="s">
        <v>129</v>
      </c>
      <c r="D2289" s="36" t="n">
        <v>9.61</v>
      </c>
      <c r="E2289" s="36" t="n">
        <v>3.36</v>
      </c>
      <c r="F2289" s="36" t="n">
        <v>12.97</v>
      </c>
      <c r="G2289" s="5" t="n">
        <f aca="false">LEN(A2289)</f>
        <v>9</v>
      </c>
    </row>
    <row r="2290" customFormat="false" ht="15" hidden="false" customHeight="false" outlineLevel="0" collapsed="false">
      <c r="A2290" s="29" t="s">
        <v>4599</v>
      </c>
      <c r="B2290" s="30" t="s">
        <v>4600</v>
      </c>
      <c r="C2290" s="31"/>
      <c r="D2290" s="32"/>
      <c r="E2290" s="32"/>
      <c r="F2290" s="32"/>
      <c r="G2290" s="5" t="n">
        <f aca="false">LEN(A2290)</f>
        <v>5</v>
      </c>
    </row>
    <row r="2291" customFormat="false" ht="15" hidden="false" customHeight="false" outlineLevel="0" collapsed="false">
      <c r="A2291" s="33" t="s">
        <v>4601</v>
      </c>
      <c r="B2291" s="34" t="s">
        <v>4602</v>
      </c>
      <c r="C2291" s="35" t="s">
        <v>129</v>
      </c>
      <c r="D2291" s="36" t="n">
        <v>8.66</v>
      </c>
      <c r="E2291" s="36" t="n">
        <v>2.1</v>
      </c>
      <c r="F2291" s="36" t="n">
        <v>10.76</v>
      </c>
      <c r="G2291" s="5" t="n">
        <f aca="false">LEN(A2291)</f>
        <v>9</v>
      </c>
    </row>
    <row r="2292" customFormat="false" ht="15" hidden="false" customHeight="false" outlineLevel="0" collapsed="false">
      <c r="A2292" s="33" t="s">
        <v>4603</v>
      </c>
      <c r="B2292" s="34" t="s">
        <v>4604</v>
      </c>
      <c r="C2292" s="35" t="s">
        <v>129</v>
      </c>
      <c r="D2292" s="36" t="n">
        <v>14.58</v>
      </c>
      <c r="E2292" s="36" t="n">
        <v>2.1</v>
      </c>
      <c r="F2292" s="36" t="n">
        <v>16.68</v>
      </c>
      <c r="G2292" s="5" t="n">
        <f aca="false">LEN(A2292)</f>
        <v>9</v>
      </c>
    </row>
    <row r="2293" customFormat="false" ht="15" hidden="false" customHeight="false" outlineLevel="0" collapsed="false">
      <c r="A2293" s="33" t="s">
        <v>4605</v>
      </c>
      <c r="B2293" s="34" t="s">
        <v>4606</v>
      </c>
      <c r="C2293" s="35" t="s">
        <v>129</v>
      </c>
      <c r="D2293" s="36" t="n">
        <v>20.28</v>
      </c>
      <c r="E2293" s="36" t="n">
        <v>4.2</v>
      </c>
      <c r="F2293" s="36" t="n">
        <v>24.48</v>
      </c>
      <c r="G2293" s="5" t="n">
        <f aca="false">LEN(A2293)</f>
        <v>9</v>
      </c>
    </row>
    <row r="2294" customFormat="false" ht="15" hidden="false" customHeight="false" outlineLevel="0" collapsed="false">
      <c r="A2294" s="33" t="s">
        <v>4607</v>
      </c>
      <c r="B2294" s="34" t="s">
        <v>4608</v>
      </c>
      <c r="C2294" s="35" t="s">
        <v>129</v>
      </c>
      <c r="D2294" s="36" t="n">
        <v>29.45</v>
      </c>
      <c r="E2294" s="36" t="n">
        <v>6.3</v>
      </c>
      <c r="F2294" s="36" t="n">
        <v>35.75</v>
      </c>
      <c r="G2294" s="5" t="n">
        <f aca="false">LEN(A2294)</f>
        <v>9</v>
      </c>
    </row>
    <row r="2295" customFormat="false" ht="15" hidden="false" customHeight="false" outlineLevel="0" collapsed="false">
      <c r="A2295" s="33" t="s">
        <v>4609</v>
      </c>
      <c r="B2295" s="34" t="s">
        <v>4610</v>
      </c>
      <c r="C2295" s="35" t="s">
        <v>129</v>
      </c>
      <c r="D2295" s="36" t="n">
        <v>43.94</v>
      </c>
      <c r="E2295" s="36" t="n">
        <v>8.4</v>
      </c>
      <c r="F2295" s="36" t="n">
        <v>52.34</v>
      </c>
      <c r="G2295" s="5" t="n">
        <f aca="false">LEN(A2295)</f>
        <v>9</v>
      </c>
    </row>
    <row r="2296" customFormat="false" ht="15" hidden="false" customHeight="false" outlineLevel="0" collapsed="false">
      <c r="A2296" s="33" t="s">
        <v>4611</v>
      </c>
      <c r="B2296" s="34" t="s">
        <v>4612</v>
      </c>
      <c r="C2296" s="35" t="s">
        <v>129</v>
      </c>
      <c r="D2296" s="36" t="n">
        <v>55.47</v>
      </c>
      <c r="E2296" s="36" t="n">
        <v>10.5</v>
      </c>
      <c r="F2296" s="36" t="n">
        <v>65.97</v>
      </c>
      <c r="G2296" s="5" t="n">
        <f aca="false">LEN(A2296)</f>
        <v>9</v>
      </c>
    </row>
    <row r="2297" customFormat="false" ht="15" hidden="false" customHeight="false" outlineLevel="0" collapsed="false">
      <c r="A2297" s="33" t="s">
        <v>4613</v>
      </c>
      <c r="B2297" s="34" t="s">
        <v>4614</v>
      </c>
      <c r="C2297" s="35" t="s">
        <v>129</v>
      </c>
      <c r="D2297" s="36" t="n">
        <v>95.3</v>
      </c>
      <c r="E2297" s="36" t="n">
        <v>12.6</v>
      </c>
      <c r="F2297" s="36" t="n">
        <v>107.9</v>
      </c>
      <c r="G2297" s="5" t="n">
        <f aca="false">LEN(A2297)</f>
        <v>9</v>
      </c>
    </row>
    <row r="2298" customFormat="false" ht="15" hidden="false" customHeight="false" outlineLevel="0" collapsed="false">
      <c r="A2298" s="33" t="s">
        <v>4615</v>
      </c>
      <c r="B2298" s="34" t="s">
        <v>4616</v>
      </c>
      <c r="C2298" s="35" t="s">
        <v>129</v>
      </c>
      <c r="D2298" s="36" t="n">
        <v>189.72</v>
      </c>
      <c r="E2298" s="36" t="n">
        <v>18.9</v>
      </c>
      <c r="F2298" s="36" t="n">
        <v>208.62</v>
      </c>
      <c r="G2298" s="5" t="n">
        <f aca="false">LEN(A2298)</f>
        <v>9</v>
      </c>
    </row>
    <row r="2299" customFormat="false" ht="15" hidden="false" customHeight="false" outlineLevel="0" collapsed="false">
      <c r="A2299" s="29" t="s">
        <v>4617</v>
      </c>
      <c r="B2299" s="30" t="s">
        <v>4618</v>
      </c>
      <c r="C2299" s="31"/>
      <c r="D2299" s="32"/>
      <c r="E2299" s="32"/>
      <c r="F2299" s="32"/>
      <c r="G2299" s="5" t="n">
        <f aca="false">LEN(A2299)</f>
        <v>5</v>
      </c>
    </row>
    <row r="2300" customFormat="false" ht="30" hidden="false" customHeight="false" outlineLevel="0" collapsed="false">
      <c r="A2300" s="33" t="s">
        <v>4619</v>
      </c>
      <c r="B2300" s="34" t="s">
        <v>4620</v>
      </c>
      <c r="C2300" s="35" t="s">
        <v>129</v>
      </c>
      <c r="D2300" s="36" t="n">
        <v>211</v>
      </c>
      <c r="E2300" s="36" t="n">
        <v>37.75</v>
      </c>
      <c r="F2300" s="36" t="n">
        <v>248.75</v>
      </c>
      <c r="G2300" s="5" t="n">
        <f aca="false">LEN(A2300)</f>
        <v>9</v>
      </c>
    </row>
    <row r="2301" customFormat="false" ht="30" hidden="false" customHeight="false" outlineLevel="0" collapsed="false">
      <c r="A2301" s="29" t="s">
        <v>4621</v>
      </c>
      <c r="B2301" s="30" t="s">
        <v>4622</v>
      </c>
      <c r="C2301" s="31"/>
      <c r="D2301" s="32"/>
      <c r="E2301" s="32"/>
      <c r="F2301" s="32"/>
      <c r="G2301" s="5" t="n">
        <f aca="false">LEN(A2301)</f>
        <v>5</v>
      </c>
    </row>
    <row r="2302" customFormat="false" ht="30" hidden="false" customHeight="false" outlineLevel="0" collapsed="false">
      <c r="A2302" s="33" t="s">
        <v>4623</v>
      </c>
      <c r="B2302" s="34" t="s">
        <v>4624</v>
      </c>
      <c r="C2302" s="35" t="s">
        <v>129</v>
      </c>
      <c r="D2302" s="36" t="n">
        <v>56.65</v>
      </c>
      <c r="E2302" s="36" t="n">
        <v>22.65</v>
      </c>
      <c r="F2302" s="36" t="n">
        <v>79.3</v>
      </c>
      <c r="G2302" s="5" t="n">
        <f aca="false">LEN(A2302)</f>
        <v>9</v>
      </c>
    </row>
    <row r="2303" customFormat="false" ht="30" hidden="false" customHeight="false" outlineLevel="0" collapsed="false">
      <c r="A2303" s="33" t="s">
        <v>4625</v>
      </c>
      <c r="B2303" s="34" t="s">
        <v>4626</v>
      </c>
      <c r="C2303" s="35" t="s">
        <v>129</v>
      </c>
      <c r="D2303" s="36" t="n">
        <v>72.1</v>
      </c>
      <c r="E2303" s="36" t="n">
        <v>27.26</v>
      </c>
      <c r="F2303" s="36" t="n">
        <v>99.36</v>
      </c>
      <c r="G2303" s="5" t="n">
        <f aca="false">LEN(A2303)</f>
        <v>9</v>
      </c>
    </row>
    <row r="2304" customFormat="false" ht="30" hidden="false" customHeight="false" outlineLevel="0" collapsed="false">
      <c r="A2304" s="33" t="s">
        <v>4627</v>
      </c>
      <c r="B2304" s="34" t="s">
        <v>4628</v>
      </c>
      <c r="C2304" s="35" t="s">
        <v>129</v>
      </c>
      <c r="D2304" s="36" t="n">
        <v>95</v>
      </c>
      <c r="E2304" s="36" t="n">
        <v>37.75</v>
      </c>
      <c r="F2304" s="36" t="n">
        <v>132.75</v>
      </c>
      <c r="G2304" s="5" t="n">
        <f aca="false">LEN(A2304)</f>
        <v>9</v>
      </c>
    </row>
    <row r="2305" customFormat="false" ht="30" hidden="false" customHeight="false" outlineLevel="0" collapsed="false">
      <c r="A2305" s="33" t="s">
        <v>4629</v>
      </c>
      <c r="B2305" s="34" t="s">
        <v>4630</v>
      </c>
      <c r="C2305" s="35" t="s">
        <v>129</v>
      </c>
      <c r="D2305" s="36" t="n">
        <v>190.15</v>
      </c>
      <c r="E2305" s="36" t="n">
        <v>45.29</v>
      </c>
      <c r="F2305" s="36" t="n">
        <v>235.44</v>
      </c>
      <c r="G2305" s="5" t="n">
        <f aca="false">LEN(A2305)</f>
        <v>9</v>
      </c>
    </row>
    <row r="2306" customFormat="false" ht="15" hidden="false" customHeight="false" outlineLevel="0" collapsed="false">
      <c r="A2306" s="29" t="s">
        <v>4631</v>
      </c>
      <c r="B2306" s="30" t="s">
        <v>4632</v>
      </c>
      <c r="C2306" s="31"/>
      <c r="D2306" s="32"/>
      <c r="E2306" s="32"/>
      <c r="F2306" s="32"/>
      <c r="G2306" s="5" t="n">
        <f aca="false">LEN(A2306)</f>
        <v>5</v>
      </c>
    </row>
    <row r="2307" customFormat="false" ht="15" hidden="false" customHeight="false" outlineLevel="0" collapsed="false">
      <c r="A2307" s="33" t="s">
        <v>4633</v>
      </c>
      <c r="B2307" s="34" t="s">
        <v>4634</v>
      </c>
      <c r="C2307" s="35" t="s">
        <v>21</v>
      </c>
      <c r="D2307" s="36" t="n">
        <v>6.98</v>
      </c>
      <c r="E2307" s="36" t="n">
        <v>4.2</v>
      </c>
      <c r="F2307" s="36" t="n">
        <v>11.18</v>
      </c>
      <c r="G2307" s="5" t="n">
        <f aca="false">LEN(A2307)</f>
        <v>9</v>
      </c>
    </row>
    <row r="2308" customFormat="false" ht="15" hidden="false" customHeight="false" outlineLevel="0" collapsed="false">
      <c r="A2308" s="33" t="s">
        <v>4635</v>
      </c>
      <c r="B2308" s="34" t="s">
        <v>4636</v>
      </c>
      <c r="C2308" s="35" t="s">
        <v>21</v>
      </c>
      <c r="D2308" s="36" t="n">
        <v>4.89</v>
      </c>
      <c r="E2308" s="36" t="n">
        <v>4.2</v>
      </c>
      <c r="F2308" s="36" t="n">
        <v>9.09</v>
      </c>
      <c r="G2308" s="5" t="n">
        <f aca="false">LEN(A2308)</f>
        <v>9</v>
      </c>
    </row>
    <row r="2309" customFormat="false" ht="15" hidden="false" customHeight="false" outlineLevel="0" collapsed="false">
      <c r="A2309" s="33" t="s">
        <v>4637</v>
      </c>
      <c r="B2309" s="34" t="s">
        <v>4638</v>
      </c>
      <c r="C2309" s="35" t="s">
        <v>21</v>
      </c>
      <c r="D2309" s="36" t="n">
        <v>9.71</v>
      </c>
      <c r="E2309" s="36" t="n">
        <v>4.2</v>
      </c>
      <c r="F2309" s="36" t="n">
        <v>13.91</v>
      </c>
      <c r="G2309" s="5" t="n">
        <f aca="false">LEN(A2309)</f>
        <v>9</v>
      </c>
    </row>
    <row r="2310" customFormat="false" ht="15" hidden="false" customHeight="false" outlineLevel="0" collapsed="false">
      <c r="A2310" s="33" t="s">
        <v>4639</v>
      </c>
      <c r="B2310" s="34" t="s">
        <v>4640</v>
      </c>
      <c r="C2310" s="35" t="s">
        <v>21</v>
      </c>
      <c r="D2310" s="36" t="n">
        <v>10.29</v>
      </c>
      <c r="E2310" s="36" t="n">
        <v>4.2</v>
      </c>
      <c r="F2310" s="36" t="n">
        <v>14.49</v>
      </c>
      <c r="G2310" s="5" t="n">
        <f aca="false">LEN(A2310)</f>
        <v>9</v>
      </c>
    </row>
    <row r="2311" customFormat="false" ht="15" hidden="false" customHeight="false" outlineLevel="0" collapsed="false">
      <c r="A2311" s="33" t="s">
        <v>4641</v>
      </c>
      <c r="B2311" s="34" t="s">
        <v>4642</v>
      </c>
      <c r="C2311" s="35" t="s">
        <v>21</v>
      </c>
      <c r="D2311" s="36" t="n">
        <v>14.04</v>
      </c>
      <c r="E2311" s="36" t="n">
        <v>4.2</v>
      </c>
      <c r="F2311" s="36" t="n">
        <v>18.24</v>
      </c>
      <c r="G2311" s="5" t="n">
        <f aca="false">LEN(A2311)</f>
        <v>9</v>
      </c>
    </row>
    <row r="2312" customFormat="false" ht="15" hidden="false" customHeight="false" outlineLevel="0" collapsed="false">
      <c r="A2312" s="33" t="s">
        <v>4643</v>
      </c>
      <c r="B2312" s="34" t="s">
        <v>4644</v>
      </c>
      <c r="C2312" s="35" t="s">
        <v>21</v>
      </c>
      <c r="D2312" s="36" t="n">
        <v>15.46</v>
      </c>
      <c r="E2312" s="36" t="n">
        <v>4.2</v>
      </c>
      <c r="F2312" s="36" t="n">
        <v>19.66</v>
      </c>
      <c r="G2312" s="5" t="n">
        <f aca="false">LEN(A2312)</f>
        <v>9</v>
      </c>
    </row>
    <row r="2313" customFormat="false" ht="15" hidden="false" customHeight="false" outlineLevel="0" collapsed="false">
      <c r="A2313" s="33" t="s">
        <v>4645</v>
      </c>
      <c r="B2313" s="34" t="s">
        <v>4646</v>
      </c>
      <c r="C2313" s="35" t="s">
        <v>21</v>
      </c>
      <c r="D2313" s="36" t="n">
        <v>19.67</v>
      </c>
      <c r="E2313" s="36" t="n">
        <v>4.2</v>
      </c>
      <c r="F2313" s="36" t="n">
        <v>23.87</v>
      </c>
      <c r="G2313" s="5" t="n">
        <f aca="false">LEN(A2313)</f>
        <v>9</v>
      </c>
    </row>
    <row r="2314" customFormat="false" ht="15" hidden="false" customHeight="false" outlineLevel="0" collapsed="false">
      <c r="A2314" s="33" t="s">
        <v>4647</v>
      </c>
      <c r="B2314" s="34" t="s">
        <v>4648</v>
      </c>
      <c r="C2314" s="35" t="s">
        <v>21</v>
      </c>
      <c r="D2314" s="36" t="n">
        <v>23</v>
      </c>
      <c r="E2314" s="36" t="n">
        <v>4.2</v>
      </c>
      <c r="F2314" s="36" t="n">
        <v>27.2</v>
      </c>
      <c r="G2314" s="5" t="n">
        <f aca="false">LEN(A2314)</f>
        <v>9</v>
      </c>
    </row>
    <row r="2315" customFormat="false" ht="15" hidden="false" customHeight="false" outlineLevel="0" collapsed="false">
      <c r="A2315" s="29" t="s">
        <v>4649</v>
      </c>
      <c r="B2315" s="30" t="s">
        <v>4650</v>
      </c>
      <c r="C2315" s="31"/>
      <c r="D2315" s="32"/>
      <c r="E2315" s="32"/>
      <c r="F2315" s="32"/>
      <c r="G2315" s="5" t="n">
        <f aca="false">LEN(A2315)</f>
        <v>5</v>
      </c>
    </row>
    <row r="2316" customFormat="false" ht="15" hidden="false" customHeight="false" outlineLevel="0" collapsed="false">
      <c r="A2316" s="33" t="s">
        <v>4651</v>
      </c>
      <c r="B2316" s="34" t="s">
        <v>4652</v>
      </c>
      <c r="C2316" s="35" t="s">
        <v>21</v>
      </c>
      <c r="D2316" s="36" t="n">
        <v>0.84</v>
      </c>
      <c r="E2316" s="36" t="n">
        <v>3.36</v>
      </c>
      <c r="F2316" s="36" t="n">
        <v>4.2</v>
      </c>
      <c r="G2316" s="5" t="n">
        <f aca="false">LEN(A2316)</f>
        <v>9</v>
      </c>
    </row>
    <row r="2317" customFormat="false" ht="15" hidden="false" customHeight="false" outlineLevel="0" collapsed="false">
      <c r="A2317" s="33" t="s">
        <v>4653</v>
      </c>
      <c r="B2317" s="34" t="s">
        <v>4654</v>
      </c>
      <c r="C2317" s="35" t="s">
        <v>21</v>
      </c>
      <c r="D2317" s="36" t="n">
        <v>5.04</v>
      </c>
      <c r="E2317" s="36" t="n">
        <v>6.3</v>
      </c>
      <c r="F2317" s="36" t="n">
        <v>11.34</v>
      </c>
      <c r="G2317" s="5" t="n">
        <f aca="false">LEN(A2317)</f>
        <v>9</v>
      </c>
    </row>
    <row r="2318" customFormat="false" ht="15" hidden="false" customHeight="false" outlineLevel="0" collapsed="false">
      <c r="A2318" s="33" t="s">
        <v>4655</v>
      </c>
      <c r="B2318" s="34" t="s">
        <v>4656</v>
      </c>
      <c r="C2318" s="35" t="s">
        <v>21</v>
      </c>
      <c r="D2318" s="36" t="n">
        <v>8.53</v>
      </c>
      <c r="E2318" s="36" t="n">
        <v>6.3</v>
      </c>
      <c r="F2318" s="36" t="n">
        <v>14.83</v>
      </c>
      <c r="G2318" s="5" t="n">
        <f aca="false">LEN(A2318)</f>
        <v>9</v>
      </c>
    </row>
    <row r="2319" customFormat="false" ht="15" hidden="false" customHeight="false" outlineLevel="0" collapsed="false">
      <c r="A2319" s="33" t="s">
        <v>4657</v>
      </c>
      <c r="B2319" s="34" t="s">
        <v>4658</v>
      </c>
      <c r="C2319" s="35" t="s">
        <v>21</v>
      </c>
      <c r="D2319" s="36" t="n">
        <v>7.41</v>
      </c>
      <c r="E2319" s="36" t="n">
        <v>6.3</v>
      </c>
      <c r="F2319" s="36" t="n">
        <v>13.71</v>
      </c>
      <c r="G2319" s="5" t="n">
        <f aca="false">LEN(A2319)</f>
        <v>9</v>
      </c>
    </row>
    <row r="2320" customFormat="false" ht="15" hidden="false" customHeight="false" outlineLevel="0" collapsed="false">
      <c r="A2320" s="33" t="s">
        <v>4659</v>
      </c>
      <c r="B2320" s="34" t="s">
        <v>4660</v>
      </c>
      <c r="C2320" s="35" t="s">
        <v>21</v>
      </c>
      <c r="D2320" s="36" t="n">
        <v>8.82</v>
      </c>
      <c r="E2320" s="36" t="n">
        <v>6.3</v>
      </c>
      <c r="F2320" s="36" t="n">
        <v>15.12</v>
      </c>
      <c r="G2320" s="5" t="n">
        <f aca="false">LEN(A2320)</f>
        <v>9</v>
      </c>
    </row>
    <row r="2321" customFormat="false" ht="15" hidden="false" customHeight="false" outlineLevel="0" collapsed="false">
      <c r="A2321" s="33" t="s">
        <v>4661</v>
      </c>
      <c r="B2321" s="34" t="s">
        <v>4662</v>
      </c>
      <c r="C2321" s="35" t="s">
        <v>21</v>
      </c>
      <c r="D2321" s="36" t="n">
        <v>12.62</v>
      </c>
      <c r="E2321" s="36" t="n">
        <v>6.3</v>
      </c>
      <c r="F2321" s="36" t="n">
        <v>18.92</v>
      </c>
      <c r="G2321" s="5" t="n">
        <f aca="false">LEN(A2321)</f>
        <v>9</v>
      </c>
    </row>
    <row r="2322" customFormat="false" ht="15" hidden="false" customHeight="false" outlineLevel="0" collapsed="false">
      <c r="A2322" s="33" t="s">
        <v>4663</v>
      </c>
      <c r="B2322" s="34" t="s">
        <v>4664</v>
      </c>
      <c r="C2322" s="35" t="s">
        <v>21</v>
      </c>
      <c r="D2322" s="36" t="n">
        <v>12.18</v>
      </c>
      <c r="E2322" s="36" t="n">
        <v>6.3</v>
      </c>
      <c r="F2322" s="36" t="n">
        <v>18.48</v>
      </c>
      <c r="G2322" s="5" t="n">
        <f aca="false">LEN(A2322)</f>
        <v>9</v>
      </c>
    </row>
    <row r="2323" customFormat="false" ht="15" hidden="false" customHeight="false" outlineLevel="0" collapsed="false">
      <c r="A2323" s="33" t="s">
        <v>4665</v>
      </c>
      <c r="B2323" s="34" t="s">
        <v>4666</v>
      </c>
      <c r="C2323" s="35" t="s">
        <v>21</v>
      </c>
      <c r="D2323" s="36" t="n">
        <v>20</v>
      </c>
      <c r="E2323" s="36" t="n">
        <v>6.3</v>
      </c>
      <c r="F2323" s="36" t="n">
        <v>26.3</v>
      </c>
      <c r="G2323" s="5" t="n">
        <f aca="false">LEN(A2323)</f>
        <v>9</v>
      </c>
    </row>
    <row r="2324" customFormat="false" ht="15" hidden="false" customHeight="false" outlineLevel="0" collapsed="false">
      <c r="A2324" s="33" t="s">
        <v>4667</v>
      </c>
      <c r="B2324" s="34" t="s">
        <v>4668</v>
      </c>
      <c r="C2324" s="35" t="s">
        <v>21</v>
      </c>
      <c r="D2324" s="36" t="n">
        <v>25.54</v>
      </c>
      <c r="E2324" s="36" t="n">
        <v>8.4</v>
      </c>
      <c r="F2324" s="36" t="n">
        <v>33.94</v>
      </c>
      <c r="G2324" s="5" t="n">
        <f aca="false">LEN(A2324)</f>
        <v>9</v>
      </c>
    </row>
    <row r="2325" customFormat="false" ht="15" hidden="false" customHeight="false" outlineLevel="0" collapsed="false">
      <c r="A2325" s="33" t="s">
        <v>4669</v>
      </c>
      <c r="B2325" s="34" t="s">
        <v>4670</v>
      </c>
      <c r="C2325" s="35" t="s">
        <v>21</v>
      </c>
      <c r="D2325" s="36" t="n">
        <v>26.87</v>
      </c>
      <c r="E2325" s="36" t="n">
        <v>8.4</v>
      </c>
      <c r="F2325" s="36" t="n">
        <v>35.27</v>
      </c>
      <c r="G2325" s="5" t="n">
        <f aca="false">LEN(A2325)</f>
        <v>9</v>
      </c>
    </row>
    <row r="2326" customFormat="false" ht="15" hidden="false" customHeight="false" outlineLevel="0" collapsed="false">
      <c r="A2326" s="33" t="s">
        <v>4671</v>
      </c>
      <c r="B2326" s="34" t="s">
        <v>4672</v>
      </c>
      <c r="C2326" s="35" t="s">
        <v>21</v>
      </c>
      <c r="D2326" s="36" t="n">
        <v>40.03</v>
      </c>
      <c r="E2326" s="36" t="n">
        <v>8.4</v>
      </c>
      <c r="F2326" s="36" t="n">
        <v>48.43</v>
      </c>
      <c r="G2326" s="5" t="n">
        <f aca="false">LEN(A2326)</f>
        <v>9</v>
      </c>
    </row>
    <row r="2327" customFormat="false" ht="15" hidden="false" customHeight="false" outlineLevel="0" collapsed="false">
      <c r="A2327" s="33" t="s">
        <v>4673</v>
      </c>
      <c r="B2327" s="34" t="s">
        <v>4674</v>
      </c>
      <c r="C2327" s="35" t="s">
        <v>21</v>
      </c>
      <c r="D2327" s="36" t="n">
        <v>38.28</v>
      </c>
      <c r="E2327" s="36" t="n">
        <v>8.4</v>
      </c>
      <c r="F2327" s="36" t="n">
        <v>46.68</v>
      </c>
      <c r="G2327" s="5" t="n">
        <f aca="false">LEN(A2327)</f>
        <v>9</v>
      </c>
    </row>
    <row r="2328" customFormat="false" ht="15" hidden="false" customHeight="false" outlineLevel="0" collapsed="false">
      <c r="A2328" s="29" t="s">
        <v>4675</v>
      </c>
      <c r="B2328" s="30" t="s">
        <v>4676</v>
      </c>
      <c r="C2328" s="31"/>
      <c r="D2328" s="32"/>
      <c r="E2328" s="32"/>
      <c r="F2328" s="32"/>
      <c r="G2328" s="5" t="n">
        <f aca="false">LEN(A2328)</f>
        <v>5</v>
      </c>
    </row>
    <row r="2329" customFormat="false" ht="30" hidden="false" customHeight="false" outlineLevel="0" collapsed="false">
      <c r="A2329" s="33" t="s">
        <v>4677</v>
      </c>
      <c r="B2329" s="34" t="s">
        <v>4678</v>
      </c>
      <c r="C2329" s="35" t="s">
        <v>129</v>
      </c>
      <c r="D2329" s="36" t="n">
        <v>5.72</v>
      </c>
      <c r="E2329" s="36" t="n">
        <v>6.3</v>
      </c>
      <c r="F2329" s="36" t="n">
        <v>12.02</v>
      </c>
      <c r="G2329" s="5" t="n">
        <f aca="false">LEN(A2329)</f>
        <v>9</v>
      </c>
    </row>
    <row r="2330" customFormat="false" ht="30" hidden="false" customHeight="false" outlineLevel="0" collapsed="false">
      <c r="A2330" s="33" t="s">
        <v>4679</v>
      </c>
      <c r="B2330" s="34" t="s">
        <v>4680</v>
      </c>
      <c r="C2330" s="35" t="s">
        <v>129</v>
      </c>
      <c r="D2330" s="36" t="n">
        <v>11.03</v>
      </c>
      <c r="E2330" s="36" t="n">
        <v>6.3</v>
      </c>
      <c r="F2330" s="36" t="n">
        <v>17.33</v>
      </c>
      <c r="G2330" s="5" t="n">
        <f aca="false">LEN(A2330)</f>
        <v>9</v>
      </c>
    </row>
    <row r="2331" customFormat="false" ht="30" hidden="false" customHeight="false" outlineLevel="0" collapsed="false">
      <c r="A2331" s="33" t="s">
        <v>4681</v>
      </c>
      <c r="B2331" s="34" t="s">
        <v>4682</v>
      </c>
      <c r="C2331" s="35" t="s">
        <v>129</v>
      </c>
      <c r="D2331" s="36" t="n">
        <v>25.81</v>
      </c>
      <c r="E2331" s="36" t="n">
        <v>6.3</v>
      </c>
      <c r="F2331" s="36" t="n">
        <v>32.11</v>
      </c>
      <c r="G2331" s="5" t="n">
        <f aca="false">LEN(A2331)</f>
        <v>9</v>
      </c>
    </row>
    <row r="2332" customFormat="false" ht="15" hidden="false" customHeight="false" outlineLevel="0" collapsed="false">
      <c r="A2332" s="33" t="s">
        <v>4683</v>
      </c>
      <c r="B2332" s="34" t="s">
        <v>4684</v>
      </c>
      <c r="C2332" s="35" t="s">
        <v>129</v>
      </c>
      <c r="D2332" s="36" t="n">
        <v>0.66</v>
      </c>
      <c r="E2332" s="36" t="n">
        <v>3.36</v>
      </c>
      <c r="F2332" s="36" t="n">
        <v>4.02</v>
      </c>
      <c r="G2332" s="5" t="n">
        <f aca="false">LEN(A2332)</f>
        <v>9</v>
      </c>
    </row>
    <row r="2333" customFormat="false" ht="15" hidden="false" customHeight="false" outlineLevel="0" collapsed="false">
      <c r="A2333" s="33" t="s">
        <v>4685</v>
      </c>
      <c r="B2333" s="34" t="s">
        <v>4686</v>
      </c>
      <c r="C2333" s="35" t="s">
        <v>129</v>
      </c>
      <c r="D2333" s="36" t="n">
        <v>2.26</v>
      </c>
      <c r="E2333" s="36" t="n">
        <v>12.6</v>
      </c>
      <c r="F2333" s="36" t="n">
        <v>14.86</v>
      </c>
      <c r="G2333" s="5" t="n">
        <f aca="false">LEN(A2333)</f>
        <v>9</v>
      </c>
    </row>
    <row r="2334" customFormat="false" ht="30" hidden="false" customHeight="false" outlineLevel="0" collapsed="false">
      <c r="A2334" s="33" t="s">
        <v>4687</v>
      </c>
      <c r="B2334" s="34" t="s">
        <v>4688</v>
      </c>
      <c r="C2334" s="35" t="s">
        <v>129</v>
      </c>
      <c r="D2334" s="36" t="n">
        <v>5.91</v>
      </c>
      <c r="E2334" s="36" t="n">
        <v>5.04</v>
      </c>
      <c r="F2334" s="36" t="n">
        <v>10.95</v>
      </c>
      <c r="G2334" s="5" t="n">
        <f aca="false">LEN(A2334)</f>
        <v>9</v>
      </c>
    </row>
    <row r="2335" customFormat="false" ht="30" hidden="false" customHeight="false" outlineLevel="0" collapsed="false">
      <c r="A2335" s="33" t="s">
        <v>4689</v>
      </c>
      <c r="B2335" s="34" t="s">
        <v>4690</v>
      </c>
      <c r="C2335" s="35" t="s">
        <v>129</v>
      </c>
      <c r="D2335" s="36" t="n">
        <v>3.54</v>
      </c>
      <c r="E2335" s="36" t="n">
        <v>4.2</v>
      </c>
      <c r="F2335" s="36" t="n">
        <v>7.74</v>
      </c>
      <c r="G2335" s="5" t="n">
        <f aca="false">LEN(A2335)</f>
        <v>9</v>
      </c>
    </row>
    <row r="2336" customFormat="false" ht="30" hidden="false" customHeight="false" outlineLevel="0" collapsed="false">
      <c r="A2336" s="33" t="s">
        <v>4691</v>
      </c>
      <c r="B2336" s="34" t="s">
        <v>4692</v>
      </c>
      <c r="C2336" s="35" t="s">
        <v>129</v>
      </c>
      <c r="D2336" s="36" t="n">
        <v>13.1</v>
      </c>
      <c r="E2336" s="36" t="n">
        <v>5.46</v>
      </c>
      <c r="F2336" s="36" t="n">
        <v>18.56</v>
      </c>
      <c r="G2336" s="5" t="n">
        <f aca="false">LEN(A2336)</f>
        <v>9</v>
      </c>
    </row>
    <row r="2337" customFormat="false" ht="30" hidden="false" customHeight="false" outlineLevel="0" collapsed="false">
      <c r="A2337" s="33" t="s">
        <v>4693</v>
      </c>
      <c r="B2337" s="34" t="s">
        <v>4694</v>
      </c>
      <c r="C2337" s="35" t="s">
        <v>129</v>
      </c>
      <c r="D2337" s="36" t="n">
        <v>27.16</v>
      </c>
      <c r="E2337" s="36" t="n">
        <v>6.72</v>
      </c>
      <c r="F2337" s="36" t="n">
        <v>33.88</v>
      </c>
      <c r="G2337" s="5" t="n">
        <f aca="false">LEN(A2337)</f>
        <v>9</v>
      </c>
    </row>
    <row r="2338" customFormat="false" ht="30" hidden="false" customHeight="false" outlineLevel="0" collapsed="false">
      <c r="A2338" s="33" t="s">
        <v>4695</v>
      </c>
      <c r="B2338" s="34" t="s">
        <v>4696</v>
      </c>
      <c r="C2338" s="35" t="s">
        <v>129</v>
      </c>
      <c r="D2338" s="36" t="n">
        <v>52.85</v>
      </c>
      <c r="E2338" s="36" t="n">
        <v>8.82</v>
      </c>
      <c r="F2338" s="36" t="n">
        <v>61.67</v>
      </c>
      <c r="G2338" s="5" t="n">
        <f aca="false">LEN(A2338)</f>
        <v>9</v>
      </c>
    </row>
    <row r="2339" customFormat="false" ht="30" hidden="false" customHeight="false" outlineLevel="0" collapsed="false">
      <c r="A2339" s="33" t="s">
        <v>4697</v>
      </c>
      <c r="B2339" s="34" t="s">
        <v>4698</v>
      </c>
      <c r="C2339" s="35" t="s">
        <v>129</v>
      </c>
      <c r="D2339" s="36" t="n">
        <v>10.35</v>
      </c>
      <c r="E2339" s="36" t="n">
        <v>5.04</v>
      </c>
      <c r="F2339" s="36" t="n">
        <v>15.39</v>
      </c>
      <c r="G2339" s="5" t="n">
        <f aca="false">LEN(A2339)</f>
        <v>9</v>
      </c>
    </row>
    <row r="2340" customFormat="false" ht="30" hidden="false" customHeight="false" outlineLevel="0" collapsed="false">
      <c r="A2340" s="33" t="s">
        <v>4699</v>
      </c>
      <c r="B2340" s="34" t="s">
        <v>4700</v>
      </c>
      <c r="C2340" s="35" t="s">
        <v>129</v>
      </c>
      <c r="D2340" s="36" t="n">
        <v>15.82</v>
      </c>
      <c r="E2340" s="36" t="n">
        <v>5.46</v>
      </c>
      <c r="F2340" s="36" t="n">
        <v>21.28</v>
      </c>
      <c r="G2340" s="5" t="n">
        <f aca="false">LEN(A2340)</f>
        <v>9</v>
      </c>
    </row>
    <row r="2341" customFormat="false" ht="30" hidden="false" customHeight="false" outlineLevel="0" collapsed="false">
      <c r="A2341" s="33" t="s">
        <v>4701</v>
      </c>
      <c r="B2341" s="34" t="s">
        <v>4702</v>
      </c>
      <c r="C2341" s="35" t="s">
        <v>129</v>
      </c>
      <c r="D2341" s="36" t="n">
        <v>30</v>
      </c>
      <c r="E2341" s="36" t="n">
        <v>6.72</v>
      </c>
      <c r="F2341" s="36" t="n">
        <v>36.72</v>
      </c>
      <c r="G2341" s="5" t="n">
        <f aca="false">LEN(A2341)</f>
        <v>9</v>
      </c>
    </row>
    <row r="2342" customFormat="false" ht="30" hidden="false" customHeight="false" outlineLevel="0" collapsed="false">
      <c r="A2342" s="33" t="s">
        <v>4703</v>
      </c>
      <c r="B2342" s="34" t="s">
        <v>4704</v>
      </c>
      <c r="C2342" s="35" t="s">
        <v>129</v>
      </c>
      <c r="D2342" s="36" t="n">
        <v>10.93</v>
      </c>
      <c r="E2342" s="36" t="n">
        <v>5.04</v>
      </c>
      <c r="F2342" s="36" t="n">
        <v>15.97</v>
      </c>
      <c r="G2342" s="5" t="n">
        <f aca="false">LEN(A2342)</f>
        <v>9</v>
      </c>
    </row>
    <row r="2343" customFormat="false" ht="30" hidden="false" customHeight="false" outlineLevel="0" collapsed="false">
      <c r="A2343" s="33" t="s">
        <v>4705</v>
      </c>
      <c r="B2343" s="34" t="s">
        <v>4706</v>
      </c>
      <c r="C2343" s="35" t="s">
        <v>129</v>
      </c>
      <c r="D2343" s="36" t="n">
        <v>19.1</v>
      </c>
      <c r="E2343" s="36" t="n">
        <v>5.46</v>
      </c>
      <c r="F2343" s="36" t="n">
        <v>24.56</v>
      </c>
      <c r="G2343" s="5" t="n">
        <f aca="false">LEN(A2343)</f>
        <v>9</v>
      </c>
    </row>
    <row r="2344" customFormat="false" ht="30" hidden="false" customHeight="false" outlineLevel="0" collapsed="false">
      <c r="A2344" s="33" t="s">
        <v>4707</v>
      </c>
      <c r="B2344" s="34" t="s">
        <v>4708</v>
      </c>
      <c r="C2344" s="35" t="s">
        <v>129</v>
      </c>
      <c r="D2344" s="36" t="n">
        <v>38.77</v>
      </c>
      <c r="E2344" s="36" t="n">
        <v>6.72</v>
      </c>
      <c r="F2344" s="36" t="n">
        <v>45.49</v>
      </c>
      <c r="G2344" s="5" t="n">
        <f aca="false">LEN(A2344)</f>
        <v>9</v>
      </c>
    </row>
    <row r="2345" customFormat="false" ht="30" hidden="false" customHeight="false" outlineLevel="0" collapsed="false">
      <c r="A2345" s="29" t="s">
        <v>4709</v>
      </c>
      <c r="B2345" s="30" t="s">
        <v>4710</v>
      </c>
      <c r="C2345" s="31"/>
      <c r="D2345" s="32"/>
      <c r="E2345" s="32"/>
      <c r="F2345" s="32"/>
      <c r="G2345" s="5" t="n">
        <f aca="false">LEN(A2345)</f>
        <v>5</v>
      </c>
    </row>
    <row r="2346" customFormat="false" ht="30" hidden="false" customHeight="false" outlineLevel="0" collapsed="false">
      <c r="A2346" s="33" t="s">
        <v>4711</v>
      </c>
      <c r="B2346" s="34" t="s">
        <v>4712</v>
      </c>
      <c r="C2346" s="35" t="s">
        <v>129</v>
      </c>
      <c r="D2346" s="36" t="n">
        <v>5.35</v>
      </c>
      <c r="E2346" s="36" t="n">
        <v>4.2</v>
      </c>
      <c r="F2346" s="36" t="n">
        <v>9.55</v>
      </c>
      <c r="G2346" s="5" t="n">
        <f aca="false">LEN(A2346)</f>
        <v>9</v>
      </c>
    </row>
    <row r="2347" customFormat="false" ht="30" hidden="false" customHeight="false" outlineLevel="0" collapsed="false">
      <c r="A2347" s="33" t="s">
        <v>4713</v>
      </c>
      <c r="B2347" s="34" t="s">
        <v>4714</v>
      </c>
      <c r="C2347" s="35" t="s">
        <v>129</v>
      </c>
      <c r="D2347" s="36" t="n">
        <v>6.86</v>
      </c>
      <c r="E2347" s="36" t="n">
        <v>4.2</v>
      </c>
      <c r="F2347" s="36" t="n">
        <v>11.06</v>
      </c>
      <c r="G2347" s="5" t="n">
        <f aca="false">LEN(A2347)</f>
        <v>9</v>
      </c>
    </row>
    <row r="2348" customFormat="false" ht="30" hidden="false" customHeight="false" outlineLevel="0" collapsed="false">
      <c r="A2348" s="33" t="s">
        <v>4715</v>
      </c>
      <c r="B2348" s="34" t="s">
        <v>4716</v>
      </c>
      <c r="C2348" s="35" t="s">
        <v>129</v>
      </c>
      <c r="D2348" s="36" t="n">
        <v>7.06</v>
      </c>
      <c r="E2348" s="36" t="n">
        <v>4.2</v>
      </c>
      <c r="F2348" s="36" t="n">
        <v>11.26</v>
      </c>
      <c r="G2348" s="5" t="n">
        <f aca="false">LEN(A2348)</f>
        <v>9</v>
      </c>
    </row>
    <row r="2349" customFormat="false" ht="15" hidden="false" customHeight="false" outlineLevel="0" collapsed="false">
      <c r="A2349" s="29" t="s">
        <v>4717</v>
      </c>
      <c r="B2349" s="30" t="s">
        <v>4718</v>
      </c>
      <c r="C2349" s="31"/>
      <c r="D2349" s="32"/>
      <c r="E2349" s="32"/>
      <c r="F2349" s="32"/>
      <c r="G2349" s="5" t="n">
        <f aca="false">LEN(A2349)</f>
        <v>5</v>
      </c>
    </row>
    <row r="2350" customFormat="false" ht="15" hidden="false" customHeight="false" outlineLevel="0" collapsed="false">
      <c r="A2350" s="33" t="s">
        <v>4719</v>
      </c>
      <c r="B2350" s="34" t="s">
        <v>4720</v>
      </c>
      <c r="C2350" s="35" t="s">
        <v>129</v>
      </c>
      <c r="D2350" s="36" t="n">
        <v>9.43</v>
      </c>
      <c r="E2350" s="36" t="n">
        <v>6.05</v>
      </c>
      <c r="F2350" s="36" t="n">
        <v>15.48</v>
      </c>
      <c r="G2350" s="5" t="n">
        <f aca="false">LEN(A2350)</f>
        <v>9</v>
      </c>
    </row>
    <row r="2351" customFormat="false" ht="15" hidden="false" customHeight="false" outlineLevel="0" collapsed="false">
      <c r="A2351" s="33" t="s">
        <v>4721</v>
      </c>
      <c r="B2351" s="34" t="s">
        <v>4722</v>
      </c>
      <c r="C2351" s="35" t="s">
        <v>129</v>
      </c>
      <c r="D2351" s="36" t="n">
        <v>3.72</v>
      </c>
      <c r="E2351" s="36" t="n">
        <v>6.05</v>
      </c>
      <c r="F2351" s="36" t="n">
        <v>9.77</v>
      </c>
      <c r="G2351" s="5" t="n">
        <f aca="false">LEN(A2351)</f>
        <v>9</v>
      </c>
    </row>
    <row r="2352" customFormat="false" ht="15" hidden="false" customHeight="false" outlineLevel="0" collapsed="false">
      <c r="A2352" s="29" t="s">
        <v>4723</v>
      </c>
      <c r="B2352" s="30" t="s">
        <v>4724</v>
      </c>
      <c r="C2352" s="31"/>
      <c r="D2352" s="32"/>
      <c r="E2352" s="32"/>
      <c r="F2352" s="32"/>
      <c r="G2352" s="5" t="n">
        <f aca="false">LEN(A2352)</f>
        <v>5</v>
      </c>
    </row>
    <row r="2353" customFormat="false" ht="15" hidden="false" customHeight="false" outlineLevel="0" collapsed="false">
      <c r="A2353" s="33" t="s">
        <v>4725</v>
      </c>
      <c r="B2353" s="34" t="s">
        <v>4726</v>
      </c>
      <c r="C2353" s="35" t="s">
        <v>129</v>
      </c>
      <c r="D2353" s="36" t="n">
        <v>3.9</v>
      </c>
      <c r="E2353" s="36" t="n">
        <v>6.05</v>
      </c>
      <c r="F2353" s="36" t="n">
        <v>9.95</v>
      </c>
      <c r="G2353" s="5" t="n">
        <f aca="false">LEN(A2353)</f>
        <v>9</v>
      </c>
    </row>
    <row r="2354" customFormat="false" ht="15" hidden="false" customHeight="false" outlineLevel="0" collapsed="false">
      <c r="A2354" s="33" t="s">
        <v>4727</v>
      </c>
      <c r="B2354" s="34" t="s">
        <v>4728</v>
      </c>
      <c r="C2354" s="35" t="s">
        <v>129</v>
      </c>
      <c r="D2354" s="36" t="n">
        <v>7.82</v>
      </c>
      <c r="E2354" s="36" t="n">
        <v>6.05</v>
      </c>
      <c r="F2354" s="36" t="n">
        <v>13.87</v>
      </c>
      <c r="G2354" s="5" t="n">
        <f aca="false">LEN(A2354)</f>
        <v>9</v>
      </c>
    </row>
    <row r="2355" customFormat="false" ht="15" hidden="false" customHeight="false" outlineLevel="0" collapsed="false">
      <c r="A2355" s="29" t="s">
        <v>4729</v>
      </c>
      <c r="B2355" s="30" t="s">
        <v>4730</v>
      </c>
      <c r="C2355" s="31"/>
      <c r="D2355" s="32"/>
      <c r="E2355" s="32"/>
      <c r="F2355" s="32"/>
      <c r="G2355" s="5" t="n">
        <f aca="false">LEN(A2355)</f>
        <v>5</v>
      </c>
    </row>
    <row r="2356" customFormat="false" ht="15" hidden="false" customHeight="false" outlineLevel="0" collapsed="false">
      <c r="A2356" s="33" t="s">
        <v>4731</v>
      </c>
      <c r="B2356" s="34" t="s">
        <v>4732</v>
      </c>
      <c r="C2356" s="35" t="s">
        <v>129</v>
      </c>
      <c r="D2356" s="36" t="n">
        <v>2.84</v>
      </c>
      <c r="E2356" s="36" t="n">
        <v>4.62</v>
      </c>
      <c r="F2356" s="36" t="n">
        <v>7.46</v>
      </c>
      <c r="G2356" s="5" t="n">
        <f aca="false">LEN(A2356)</f>
        <v>9</v>
      </c>
    </row>
    <row r="2357" customFormat="false" ht="15" hidden="false" customHeight="false" outlineLevel="0" collapsed="false">
      <c r="A2357" s="33" t="s">
        <v>4733</v>
      </c>
      <c r="B2357" s="34" t="s">
        <v>4734</v>
      </c>
      <c r="C2357" s="35" t="s">
        <v>129</v>
      </c>
      <c r="D2357" s="36" t="n">
        <v>12.19</v>
      </c>
      <c r="E2357" s="36" t="n">
        <v>4.62</v>
      </c>
      <c r="F2357" s="36" t="n">
        <v>16.81</v>
      </c>
      <c r="G2357" s="5" t="n">
        <f aca="false">LEN(A2357)</f>
        <v>9</v>
      </c>
    </row>
    <row r="2358" customFormat="false" ht="15" hidden="false" customHeight="false" outlineLevel="0" collapsed="false">
      <c r="A2358" s="33" t="s">
        <v>4735</v>
      </c>
      <c r="B2358" s="34" t="s">
        <v>4736</v>
      </c>
      <c r="C2358" s="35" t="s">
        <v>129</v>
      </c>
      <c r="D2358" s="36" t="n">
        <v>5.42</v>
      </c>
      <c r="E2358" s="36" t="n">
        <v>3.57</v>
      </c>
      <c r="F2358" s="36" t="n">
        <v>8.99</v>
      </c>
      <c r="G2358" s="5" t="n">
        <f aca="false">LEN(A2358)</f>
        <v>9</v>
      </c>
    </row>
    <row r="2359" customFormat="false" ht="15" hidden="false" customHeight="false" outlineLevel="0" collapsed="false">
      <c r="A2359" s="33" t="s">
        <v>4737</v>
      </c>
      <c r="B2359" s="34" t="s">
        <v>4738</v>
      </c>
      <c r="C2359" s="35" t="s">
        <v>129</v>
      </c>
      <c r="D2359" s="36" t="n">
        <v>3.15</v>
      </c>
      <c r="E2359" s="36" t="n">
        <v>4.62</v>
      </c>
      <c r="F2359" s="36" t="n">
        <v>7.77</v>
      </c>
      <c r="G2359" s="5" t="n">
        <f aca="false">LEN(A2359)</f>
        <v>9</v>
      </c>
    </row>
    <row r="2360" customFormat="false" ht="15" hidden="false" customHeight="false" outlineLevel="0" collapsed="false">
      <c r="A2360" s="33" t="s">
        <v>4739</v>
      </c>
      <c r="B2360" s="34" t="s">
        <v>4740</v>
      </c>
      <c r="C2360" s="35" t="s">
        <v>129</v>
      </c>
      <c r="D2360" s="36" t="n">
        <v>2.95</v>
      </c>
      <c r="E2360" s="36" t="n">
        <v>3.57</v>
      </c>
      <c r="F2360" s="36" t="n">
        <v>6.52</v>
      </c>
      <c r="G2360" s="5" t="n">
        <f aca="false">LEN(A2360)</f>
        <v>9</v>
      </c>
    </row>
    <row r="2361" customFormat="false" ht="15" hidden="false" customHeight="false" outlineLevel="0" collapsed="false">
      <c r="A2361" s="33" t="s">
        <v>4741</v>
      </c>
      <c r="B2361" s="34" t="s">
        <v>4742</v>
      </c>
      <c r="C2361" s="35" t="s">
        <v>129</v>
      </c>
      <c r="D2361" s="36" t="n">
        <v>20.56</v>
      </c>
      <c r="E2361" s="36" t="n">
        <v>4.62</v>
      </c>
      <c r="F2361" s="36" t="n">
        <v>25.18</v>
      </c>
      <c r="G2361" s="5" t="n">
        <f aca="false">LEN(A2361)</f>
        <v>9</v>
      </c>
    </row>
    <row r="2362" customFormat="false" ht="15" hidden="false" customHeight="false" outlineLevel="0" collapsed="false">
      <c r="A2362" s="33" t="s">
        <v>4743</v>
      </c>
      <c r="B2362" s="34" t="s">
        <v>4744</v>
      </c>
      <c r="C2362" s="35" t="s">
        <v>129</v>
      </c>
      <c r="D2362" s="36" t="n">
        <v>3.98</v>
      </c>
      <c r="E2362" s="36" t="n">
        <v>4.62</v>
      </c>
      <c r="F2362" s="36" t="n">
        <v>8.6</v>
      </c>
      <c r="G2362" s="5" t="n">
        <f aca="false">LEN(A2362)</f>
        <v>9</v>
      </c>
    </row>
    <row r="2363" customFormat="false" ht="15" hidden="false" customHeight="false" outlineLevel="0" collapsed="false">
      <c r="A2363" s="29" t="s">
        <v>4745</v>
      </c>
      <c r="B2363" s="30" t="s">
        <v>4746</v>
      </c>
      <c r="C2363" s="31"/>
      <c r="D2363" s="32"/>
      <c r="E2363" s="32"/>
      <c r="F2363" s="32"/>
      <c r="G2363" s="5" t="n">
        <f aca="false">LEN(A2363)</f>
        <v>5</v>
      </c>
    </row>
    <row r="2364" customFormat="false" ht="15" hidden="false" customHeight="false" outlineLevel="0" collapsed="false">
      <c r="A2364" s="33" t="s">
        <v>4747</v>
      </c>
      <c r="B2364" s="34" t="s">
        <v>4748</v>
      </c>
      <c r="C2364" s="35" t="s">
        <v>21</v>
      </c>
      <c r="D2364" s="36" t="n">
        <v>10.17</v>
      </c>
      <c r="E2364" s="36" t="n">
        <v>7</v>
      </c>
      <c r="F2364" s="36" t="n">
        <v>17.17</v>
      </c>
      <c r="G2364" s="5" t="n">
        <f aca="false">LEN(A2364)</f>
        <v>9</v>
      </c>
    </row>
    <row r="2365" customFormat="false" ht="30" hidden="false" customHeight="false" outlineLevel="0" collapsed="false">
      <c r="A2365" s="33" t="s">
        <v>4749</v>
      </c>
      <c r="B2365" s="34" t="s">
        <v>4750</v>
      </c>
      <c r="C2365" s="35" t="s">
        <v>129</v>
      </c>
      <c r="D2365" s="36"/>
      <c r="E2365" s="36" t="n">
        <v>6.05</v>
      </c>
      <c r="F2365" s="36" t="n">
        <v>6.05</v>
      </c>
      <c r="G2365" s="5" t="n">
        <f aca="false">LEN(A2365)</f>
        <v>9</v>
      </c>
    </row>
    <row r="2366" customFormat="false" ht="30" hidden="false" customHeight="false" outlineLevel="0" collapsed="false">
      <c r="A2366" s="33" t="s">
        <v>4751</v>
      </c>
      <c r="B2366" s="34" t="s">
        <v>4752</v>
      </c>
      <c r="C2366" s="35" t="s">
        <v>129</v>
      </c>
      <c r="D2366" s="36"/>
      <c r="E2366" s="36" t="n">
        <v>12.08</v>
      </c>
      <c r="F2366" s="36" t="n">
        <v>12.08</v>
      </c>
      <c r="G2366" s="5" t="n">
        <f aca="false">LEN(A2366)</f>
        <v>9</v>
      </c>
    </row>
    <row r="2367" customFormat="false" ht="30" hidden="false" customHeight="false" outlineLevel="0" collapsed="false">
      <c r="A2367" s="29" t="s">
        <v>4753</v>
      </c>
      <c r="B2367" s="30" t="s">
        <v>4754</v>
      </c>
      <c r="C2367" s="31"/>
      <c r="D2367" s="32"/>
      <c r="E2367" s="32"/>
      <c r="F2367" s="32"/>
      <c r="G2367" s="5" t="n">
        <f aca="false">LEN(A2367)</f>
        <v>5</v>
      </c>
    </row>
    <row r="2368" customFormat="false" ht="30" hidden="false" customHeight="false" outlineLevel="0" collapsed="false">
      <c r="A2368" s="33" t="s">
        <v>4755</v>
      </c>
      <c r="B2368" s="34" t="s">
        <v>4756</v>
      </c>
      <c r="C2368" s="35" t="s">
        <v>129</v>
      </c>
      <c r="D2368" s="36" t="n">
        <v>1.71</v>
      </c>
      <c r="E2368" s="36" t="n">
        <v>0.84</v>
      </c>
      <c r="F2368" s="36" t="n">
        <v>2.55</v>
      </c>
      <c r="G2368" s="5" t="n">
        <f aca="false">LEN(A2368)</f>
        <v>9</v>
      </c>
    </row>
    <row r="2369" customFormat="false" ht="30" hidden="false" customHeight="false" outlineLevel="0" collapsed="false">
      <c r="A2369" s="33" t="s">
        <v>4757</v>
      </c>
      <c r="B2369" s="34" t="s">
        <v>4758</v>
      </c>
      <c r="C2369" s="35" t="s">
        <v>129</v>
      </c>
      <c r="D2369" s="36" t="n">
        <v>2.51</v>
      </c>
      <c r="E2369" s="36" t="n">
        <v>0.84</v>
      </c>
      <c r="F2369" s="36" t="n">
        <v>3.35</v>
      </c>
      <c r="G2369" s="5" t="n">
        <f aca="false">LEN(A2369)</f>
        <v>9</v>
      </c>
    </row>
    <row r="2370" customFormat="false" ht="30" hidden="false" customHeight="false" outlineLevel="0" collapsed="false">
      <c r="A2370" s="33" t="s">
        <v>4759</v>
      </c>
      <c r="B2370" s="34" t="s">
        <v>4760</v>
      </c>
      <c r="C2370" s="35" t="s">
        <v>129</v>
      </c>
      <c r="D2370" s="36" t="n">
        <v>4.05</v>
      </c>
      <c r="E2370" s="36" t="n">
        <v>0.84</v>
      </c>
      <c r="F2370" s="36" t="n">
        <v>4.89</v>
      </c>
      <c r="G2370" s="5" t="n">
        <f aca="false">LEN(A2370)</f>
        <v>9</v>
      </c>
    </row>
    <row r="2371" customFormat="false" ht="30" hidden="false" customHeight="false" outlineLevel="0" collapsed="false">
      <c r="A2371" s="33" t="s">
        <v>4761</v>
      </c>
      <c r="B2371" s="34" t="s">
        <v>4762</v>
      </c>
      <c r="C2371" s="35" t="s">
        <v>129</v>
      </c>
      <c r="D2371" s="36" t="n">
        <v>5.56</v>
      </c>
      <c r="E2371" s="36" t="n">
        <v>0.84</v>
      </c>
      <c r="F2371" s="36" t="n">
        <v>6.4</v>
      </c>
      <c r="G2371" s="5" t="n">
        <f aca="false">LEN(A2371)</f>
        <v>9</v>
      </c>
    </row>
    <row r="2372" customFormat="false" ht="30" hidden="false" customHeight="false" outlineLevel="0" collapsed="false">
      <c r="A2372" s="33" t="s">
        <v>4763</v>
      </c>
      <c r="B2372" s="34" t="s">
        <v>4764</v>
      </c>
      <c r="C2372" s="35" t="s">
        <v>129</v>
      </c>
      <c r="D2372" s="36" t="n">
        <v>9.33</v>
      </c>
      <c r="E2372" s="36" t="n">
        <v>3.36</v>
      </c>
      <c r="F2372" s="36" t="n">
        <v>12.69</v>
      </c>
      <c r="G2372" s="5" t="n">
        <f aca="false">LEN(A2372)</f>
        <v>9</v>
      </c>
    </row>
    <row r="2373" customFormat="false" ht="30" hidden="false" customHeight="false" outlineLevel="0" collapsed="false">
      <c r="A2373" s="33" t="s">
        <v>4765</v>
      </c>
      <c r="B2373" s="34" t="s">
        <v>4766</v>
      </c>
      <c r="C2373" s="35" t="s">
        <v>129</v>
      </c>
      <c r="D2373" s="36" t="n">
        <v>14.3</v>
      </c>
      <c r="E2373" s="36" t="n">
        <v>3.78</v>
      </c>
      <c r="F2373" s="36" t="n">
        <v>18.08</v>
      </c>
      <c r="G2373" s="5" t="n">
        <f aca="false">LEN(A2373)</f>
        <v>9</v>
      </c>
    </row>
    <row r="2374" customFormat="false" ht="30" hidden="false" customHeight="false" outlineLevel="0" collapsed="false">
      <c r="A2374" s="33" t="s">
        <v>4767</v>
      </c>
      <c r="B2374" s="34" t="s">
        <v>4768</v>
      </c>
      <c r="C2374" s="35" t="s">
        <v>129</v>
      </c>
      <c r="D2374" s="36" t="n">
        <v>21.74</v>
      </c>
      <c r="E2374" s="36" t="n">
        <v>4.2</v>
      </c>
      <c r="F2374" s="36" t="n">
        <v>25.94</v>
      </c>
      <c r="G2374" s="5" t="n">
        <f aca="false">LEN(A2374)</f>
        <v>9</v>
      </c>
    </row>
    <row r="2375" customFormat="false" ht="30" hidden="false" customHeight="false" outlineLevel="0" collapsed="false">
      <c r="A2375" s="33" t="s">
        <v>4769</v>
      </c>
      <c r="B2375" s="34" t="s">
        <v>4770</v>
      </c>
      <c r="C2375" s="35" t="s">
        <v>129</v>
      </c>
      <c r="D2375" s="36" t="n">
        <v>31.11</v>
      </c>
      <c r="E2375" s="36" t="n">
        <v>6.3</v>
      </c>
      <c r="F2375" s="36" t="n">
        <v>37.41</v>
      </c>
      <c r="G2375" s="5" t="n">
        <f aca="false">LEN(A2375)</f>
        <v>9</v>
      </c>
    </row>
    <row r="2376" customFormat="false" ht="30" hidden="false" customHeight="false" outlineLevel="0" collapsed="false">
      <c r="A2376" s="33" t="s">
        <v>4771</v>
      </c>
      <c r="B2376" s="34" t="s">
        <v>4772</v>
      </c>
      <c r="C2376" s="35" t="s">
        <v>129</v>
      </c>
      <c r="D2376" s="36" t="n">
        <v>42.94</v>
      </c>
      <c r="E2376" s="36" t="n">
        <v>8.4</v>
      </c>
      <c r="F2376" s="36" t="n">
        <v>51.34</v>
      </c>
      <c r="G2376" s="5" t="n">
        <f aca="false">LEN(A2376)</f>
        <v>9</v>
      </c>
    </row>
    <row r="2377" customFormat="false" ht="30" hidden="false" customHeight="false" outlineLevel="0" collapsed="false">
      <c r="A2377" s="33" t="s">
        <v>4773</v>
      </c>
      <c r="B2377" s="34" t="s">
        <v>4774</v>
      </c>
      <c r="C2377" s="35" t="s">
        <v>129</v>
      </c>
      <c r="D2377" s="36" t="n">
        <v>54.69</v>
      </c>
      <c r="E2377" s="36" t="n">
        <v>10.5</v>
      </c>
      <c r="F2377" s="36" t="n">
        <v>65.19</v>
      </c>
      <c r="G2377" s="5" t="n">
        <f aca="false">LEN(A2377)</f>
        <v>9</v>
      </c>
    </row>
    <row r="2378" customFormat="false" ht="30" hidden="false" customHeight="false" outlineLevel="0" collapsed="false">
      <c r="A2378" s="33" t="s">
        <v>4775</v>
      </c>
      <c r="B2378" s="34" t="s">
        <v>4776</v>
      </c>
      <c r="C2378" s="35" t="s">
        <v>129</v>
      </c>
      <c r="D2378" s="36" t="n">
        <v>71.84</v>
      </c>
      <c r="E2378" s="36" t="n">
        <v>12.6</v>
      </c>
      <c r="F2378" s="36" t="n">
        <v>84.44</v>
      </c>
      <c r="G2378" s="5" t="n">
        <f aca="false">LEN(A2378)</f>
        <v>9</v>
      </c>
    </row>
    <row r="2379" customFormat="false" ht="30" hidden="false" customHeight="false" outlineLevel="0" collapsed="false">
      <c r="A2379" s="33" t="s">
        <v>4777</v>
      </c>
      <c r="B2379" s="34" t="s">
        <v>4778</v>
      </c>
      <c r="C2379" s="35" t="s">
        <v>129</v>
      </c>
      <c r="D2379" s="36" t="n">
        <v>99.91</v>
      </c>
      <c r="E2379" s="36" t="n">
        <v>14.69</v>
      </c>
      <c r="F2379" s="36" t="n">
        <v>114.6</v>
      </c>
      <c r="G2379" s="5" t="n">
        <f aca="false">LEN(A2379)</f>
        <v>9</v>
      </c>
    </row>
    <row r="2380" customFormat="false" ht="30" hidden="false" customHeight="false" outlineLevel="0" collapsed="false">
      <c r="A2380" s="33" t="s">
        <v>4779</v>
      </c>
      <c r="B2380" s="34" t="s">
        <v>4780</v>
      </c>
      <c r="C2380" s="35" t="s">
        <v>129</v>
      </c>
      <c r="D2380" s="36" t="n">
        <v>126.21</v>
      </c>
      <c r="E2380" s="36" t="n">
        <v>14.69</v>
      </c>
      <c r="F2380" s="36" t="n">
        <v>140.9</v>
      </c>
      <c r="G2380" s="5" t="n">
        <f aca="false">LEN(A2380)</f>
        <v>9</v>
      </c>
    </row>
    <row r="2381" customFormat="false" ht="30" hidden="false" customHeight="false" outlineLevel="0" collapsed="false">
      <c r="A2381" s="33" t="s">
        <v>4781</v>
      </c>
      <c r="B2381" s="34" t="s">
        <v>4782</v>
      </c>
      <c r="C2381" s="35" t="s">
        <v>129</v>
      </c>
      <c r="D2381" s="36" t="n">
        <v>156.9</v>
      </c>
      <c r="E2381" s="36" t="n">
        <v>16.8</v>
      </c>
      <c r="F2381" s="36" t="n">
        <v>173.7</v>
      </c>
      <c r="G2381" s="5" t="n">
        <f aca="false">LEN(A2381)</f>
        <v>9</v>
      </c>
    </row>
    <row r="2382" customFormat="false" ht="30" hidden="false" customHeight="false" outlineLevel="0" collapsed="false">
      <c r="A2382" s="33" t="s">
        <v>4783</v>
      </c>
      <c r="B2382" s="34" t="s">
        <v>4784</v>
      </c>
      <c r="C2382" s="35" t="s">
        <v>129</v>
      </c>
      <c r="D2382" s="36" t="n">
        <v>201.58</v>
      </c>
      <c r="E2382" s="36" t="n">
        <v>18.9</v>
      </c>
      <c r="F2382" s="36" t="n">
        <v>220.48</v>
      </c>
      <c r="G2382" s="5" t="n">
        <f aca="false">LEN(A2382)</f>
        <v>9</v>
      </c>
    </row>
    <row r="2383" customFormat="false" ht="30" hidden="false" customHeight="false" outlineLevel="0" collapsed="false">
      <c r="A2383" s="33" t="s">
        <v>4785</v>
      </c>
      <c r="B2383" s="34" t="s">
        <v>4786</v>
      </c>
      <c r="C2383" s="35" t="s">
        <v>129</v>
      </c>
      <c r="D2383" s="36" t="n">
        <v>5.99</v>
      </c>
      <c r="E2383" s="36" t="n">
        <v>1.68</v>
      </c>
      <c r="F2383" s="36" t="n">
        <v>7.67</v>
      </c>
      <c r="G2383" s="5" t="n">
        <f aca="false">LEN(A2383)</f>
        <v>9</v>
      </c>
    </row>
    <row r="2384" customFormat="false" ht="30" hidden="false" customHeight="false" outlineLevel="0" collapsed="false">
      <c r="A2384" s="33" t="s">
        <v>4787</v>
      </c>
      <c r="B2384" s="34" t="s">
        <v>4788</v>
      </c>
      <c r="C2384" s="35" t="s">
        <v>129</v>
      </c>
      <c r="D2384" s="36" t="n">
        <v>5.49</v>
      </c>
      <c r="E2384" s="36" t="n">
        <v>0.84</v>
      </c>
      <c r="F2384" s="36" t="n">
        <v>6.33</v>
      </c>
      <c r="G2384" s="5" t="n">
        <f aca="false">LEN(A2384)</f>
        <v>9</v>
      </c>
    </row>
    <row r="2385" customFormat="false" ht="30" hidden="false" customHeight="false" outlineLevel="0" collapsed="false">
      <c r="A2385" s="33" t="s">
        <v>4789</v>
      </c>
      <c r="B2385" s="34" t="s">
        <v>4790</v>
      </c>
      <c r="C2385" s="35" t="s">
        <v>129</v>
      </c>
      <c r="D2385" s="36" t="n">
        <v>8.22</v>
      </c>
      <c r="E2385" s="36" t="n">
        <v>2.1</v>
      </c>
      <c r="F2385" s="36" t="n">
        <v>10.32</v>
      </c>
      <c r="G2385" s="5" t="n">
        <f aca="false">LEN(A2385)</f>
        <v>9</v>
      </c>
    </row>
    <row r="2386" customFormat="false" ht="30" hidden="false" customHeight="false" outlineLevel="0" collapsed="false">
      <c r="A2386" s="33" t="s">
        <v>4791</v>
      </c>
      <c r="B2386" s="34" t="s">
        <v>4792</v>
      </c>
      <c r="C2386" s="35" t="s">
        <v>129</v>
      </c>
      <c r="D2386" s="36" t="n">
        <v>30.35</v>
      </c>
      <c r="E2386" s="36" t="n">
        <v>4.2</v>
      </c>
      <c r="F2386" s="36" t="n">
        <v>34.55</v>
      </c>
      <c r="G2386" s="5" t="n">
        <f aca="false">LEN(A2386)</f>
        <v>9</v>
      </c>
    </row>
    <row r="2387" customFormat="false" ht="30" hidden="false" customHeight="false" outlineLevel="0" collapsed="false">
      <c r="A2387" s="33" t="s">
        <v>4793</v>
      </c>
      <c r="B2387" s="34" t="s">
        <v>4794</v>
      </c>
      <c r="C2387" s="35" t="s">
        <v>129</v>
      </c>
      <c r="D2387" s="36" t="n">
        <v>72.78</v>
      </c>
      <c r="E2387" s="36" t="n">
        <v>12.6</v>
      </c>
      <c r="F2387" s="36" t="n">
        <v>85.38</v>
      </c>
      <c r="G2387" s="5" t="n">
        <f aca="false">LEN(A2387)</f>
        <v>9</v>
      </c>
    </row>
    <row r="2388" customFormat="false" ht="30" hidden="false" customHeight="false" outlineLevel="0" collapsed="false">
      <c r="A2388" s="33" t="s">
        <v>4795</v>
      </c>
      <c r="B2388" s="34" t="s">
        <v>4796</v>
      </c>
      <c r="C2388" s="35" t="s">
        <v>129</v>
      </c>
      <c r="D2388" s="36" t="n">
        <v>104.83</v>
      </c>
      <c r="E2388" s="36" t="n">
        <v>16.8</v>
      </c>
      <c r="F2388" s="36" t="n">
        <v>121.63</v>
      </c>
      <c r="G2388" s="5" t="n">
        <f aca="false">LEN(A2388)</f>
        <v>9</v>
      </c>
    </row>
    <row r="2389" customFormat="false" ht="30" hidden="false" customHeight="false" outlineLevel="0" collapsed="false">
      <c r="A2389" s="33" t="s">
        <v>4797</v>
      </c>
      <c r="B2389" s="34" t="s">
        <v>4798</v>
      </c>
      <c r="C2389" s="35" t="s">
        <v>129</v>
      </c>
      <c r="D2389" s="36" t="n">
        <v>42.98</v>
      </c>
      <c r="E2389" s="36" t="n">
        <v>5.46</v>
      </c>
      <c r="F2389" s="36" t="n">
        <v>48.44</v>
      </c>
      <c r="G2389" s="5" t="n">
        <f aca="false">LEN(A2389)</f>
        <v>9</v>
      </c>
    </row>
    <row r="2390" customFormat="false" ht="15" hidden="false" customHeight="false" outlineLevel="0" collapsed="false">
      <c r="A2390" s="29" t="s">
        <v>4799</v>
      </c>
      <c r="B2390" s="30" t="s">
        <v>4800</v>
      </c>
      <c r="C2390" s="31"/>
      <c r="D2390" s="32"/>
      <c r="E2390" s="32"/>
      <c r="F2390" s="32"/>
      <c r="G2390" s="5" t="n">
        <f aca="false">LEN(A2390)</f>
        <v>5</v>
      </c>
    </row>
    <row r="2391" customFormat="false" ht="30" hidden="false" customHeight="false" outlineLevel="0" collapsed="false">
      <c r="A2391" s="33" t="s">
        <v>4801</v>
      </c>
      <c r="B2391" s="34" t="s">
        <v>4802</v>
      </c>
      <c r="C2391" s="35" t="s">
        <v>129</v>
      </c>
      <c r="D2391" s="36" t="n">
        <v>5.56</v>
      </c>
      <c r="E2391" s="36" t="n">
        <v>5.04</v>
      </c>
      <c r="F2391" s="36" t="n">
        <v>10.6</v>
      </c>
      <c r="G2391" s="5" t="n">
        <f aca="false">LEN(A2391)</f>
        <v>9</v>
      </c>
    </row>
    <row r="2392" customFormat="false" ht="30" hidden="false" customHeight="false" outlineLevel="0" collapsed="false">
      <c r="A2392" s="33" t="s">
        <v>4803</v>
      </c>
      <c r="B2392" s="34" t="s">
        <v>4804</v>
      </c>
      <c r="C2392" s="35" t="s">
        <v>129</v>
      </c>
      <c r="D2392" s="36" t="n">
        <v>8.91</v>
      </c>
      <c r="E2392" s="36" t="n">
        <v>6.3</v>
      </c>
      <c r="F2392" s="36" t="n">
        <v>15.21</v>
      </c>
      <c r="G2392" s="5" t="n">
        <f aca="false">LEN(A2392)</f>
        <v>9</v>
      </c>
    </row>
    <row r="2393" customFormat="false" ht="30" hidden="false" customHeight="false" outlineLevel="0" collapsed="false">
      <c r="A2393" s="33" t="s">
        <v>4805</v>
      </c>
      <c r="B2393" s="34" t="s">
        <v>4806</v>
      </c>
      <c r="C2393" s="35" t="s">
        <v>129</v>
      </c>
      <c r="D2393" s="36" t="n">
        <v>13.83</v>
      </c>
      <c r="E2393" s="36" t="n">
        <v>7.56</v>
      </c>
      <c r="F2393" s="36" t="n">
        <v>21.39</v>
      </c>
      <c r="G2393" s="5" t="n">
        <f aca="false">LEN(A2393)</f>
        <v>9</v>
      </c>
    </row>
    <row r="2394" customFormat="false" ht="30" hidden="false" customHeight="false" outlineLevel="0" collapsed="false">
      <c r="A2394" s="33" t="s">
        <v>4807</v>
      </c>
      <c r="B2394" s="34" t="s">
        <v>4808</v>
      </c>
      <c r="C2394" s="35" t="s">
        <v>129</v>
      </c>
      <c r="D2394" s="36" t="n">
        <v>20.12</v>
      </c>
      <c r="E2394" s="36" t="n">
        <v>8.82</v>
      </c>
      <c r="F2394" s="36" t="n">
        <v>28.94</v>
      </c>
      <c r="G2394" s="5" t="n">
        <f aca="false">LEN(A2394)</f>
        <v>9</v>
      </c>
    </row>
    <row r="2395" customFormat="false" ht="30" hidden="false" customHeight="false" outlineLevel="0" collapsed="false">
      <c r="A2395" s="33" t="s">
        <v>4809</v>
      </c>
      <c r="B2395" s="34" t="s">
        <v>4810</v>
      </c>
      <c r="C2395" s="35" t="s">
        <v>129</v>
      </c>
      <c r="D2395" s="36" t="n">
        <v>17.36</v>
      </c>
      <c r="E2395" s="36" t="n">
        <v>5.04</v>
      </c>
      <c r="F2395" s="36" t="n">
        <v>22.4</v>
      </c>
      <c r="G2395" s="5" t="n">
        <f aca="false">LEN(A2395)</f>
        <v>9</v>
      </c>
    </row>
    <row r="2396" customFormat="false" ht="30" hidden="false" customHeight="false" outlineLevel="0" collapsed="false">
      <c r="A2396" s="33" t="s">
        <v>4811</v>
      </c>
      <c r="B2396" s="34" t="s">
        <v>4812</v>
      </c>
      <c r="C2396" s="35" t="s">
        <v>129</v>
      </c>
      <c r="D2396" s="36" t="n">
        <v>25.92</v>
      </c>
      <c r="E2396" s="36" t="n">
        <v>11.76</v>
      </c>
      <c r="F2396" s="36" t="n">
        <v>37.68</v>
      </c>
      <c r="G2396" s="5" t="n">
        <f aca="false">LEN(A2396)</f>
        <v>9</v>
      </c>
    </row>
    <row r="2397" customFormat="false" ht="30" hidden="false" customHeight="false" outlineLevel="0" collapsed="false">
      <c r="A2397" s="29" t="s">
        <v>4813</v>
      </c>
      <c r="B2397" s="30" t="s">
        <v>4814</v>
      </c>
      <c r="C2397" s="31"/>
      <c r="D2397" s="32"/>
      <c r="E2397" s="32"/>
      <c r="F2397" s="32"/>
      <c r="G2397" s="5" t="n">
        <f aca="false">LEN(A2397)</f>
        <v>5</v>
      </c>
    </row>
    <row r="2398" customFormat="false" ht="30" hidden="false" customHeight="false" outlineLevel="0" collapsed="false">
      <c r="A2398" s="33" t="s">
        <v>4815</v>
      </c>
      <c r="B2398" s="34" t="s">
        <v>4816</v>
      </c>
      <c r="C2398" s="35" t="s">
        <v>129</v>
      </c>
      <c r="D2398" s="36" t="n">
        <v>58.01</v>
      </c>
      <c r="E2398" s="36" t="n">
        <v>1.26</v>
      </c>
      <c r="F2398" s="36" t="n">
        <v>59.27</v>
      </c>
      <c r="G2398" s="5" t="n">
        <f aca="false">LEN(A2398)</f>
        <v>9</v>
      </c>
    </row>
    <row r="2399" customFormat="false" ht="30" hidden="false" customHeight="false" outlineLevel="0" collapsed="false">
      <c r="A2399" s="33" t="s">
        <v>4817</v>
      </c>
      <c r="B2399" s="34" t="s">
        <v>4818</v>
      </c>
      <c r="C2399" s="35" t="s">
        <v>129</v>
      </c>
      <c r="D2399" s="36" t="n">
        <v>87.78</v>
      </c>
      <c r="E2399" s="36" t="n">
        <v>1.26</v>
      </c>
      <c r="F2399" s="36" t="n">
        <v>89.04</v>
      </c>
      <c r="G2399" s="5" t="n">
        <f aca="false">LEN(A2399)</f>
        <v>9</v>
      </c>
    </row>
    <row r="2400" customFormat="false" ht="30" hidden="false" customHeight="false" outlineLevel="0" collapsed="false">
      <c r="A2400" s="29" t="s">
        <v>4819</v>
      </c>
      <c r="B2400" s="30" t="s">
        <v>4820</v>
      </c>
      <c r="C2400" s="31"/>
      <c r="D2400" s="32"/>
      <c r="E2400" s="32"/>
      <c r="F2400" s="32"/>
      <c r="G2400" s="5" t="n">
        <f aca="false">LEN(A2400)</f>
        <v>5</v>
      </c>
    </row>
    <row r="2401" customFormat="false" ht="30" hidden="false" customHeight="false" outlineLevel="0" collapsed="false">
      <c r="A2401" s="33" t="s">
        <v>4821</v>
      </c>
      <c r="B2401" s="34" t="s">
        <v>4822</v>
      </c>
      <c r="C2401" s="35" t="s">
        <v>129</v>
      </c>
      <c r="D2401" s="36" t="n">
        <v>2.87</v>
      </c>
      <c r="E2401" s="36" t="n">
        <v>1.68</v>
      </c>
      <c r="F2401" s="36" t="n">
        <v>4.55</v>
      </c>
      <c r="G2401" s="5" t="n">
        <f aca="false">LEN(A2401)</f>
        <v>9</v>
      </c>
    </row>
    <row r="2402" customFormat="false" ht="30" hidden="false" customHeight="false" outlineLevel="0" collapsed="false">
      <c r="A2402" s="33" t="s">
        <v>4823</v>
      </c>
      <c r="B2402" s="34" t="s">
        <v>4824</v>
      </c>
      <c r="C2402" s="35" t="s">
        <v>129</v>
      </c>
      <c r="D2402" s="36" t="n">
        <v>3.59</v>
      </c>
      <c r="E2402" s="36" t="n">
        <v>2.1</v>
      </c>
      <c r="F2402" s="36" t="n">
        <v>5.69</v>
      </c>
      <c r="G2402" s="5" t="n">
        <f aca="false">LEN(A2402)</f>
        <v>9</v>
      </c>
    </row>
    <row r="2403" customFormat="false" ht="30" hidden="false" customHeight="false" outlineLevel="0" collapsed="false">
      <c r="A2403" s="33" t="s">
        <v>4825</v>
      </c>
      <c r="B2403" s="34" t="s">
        <v>4826</v>
      </c>
      <c r="C2403" s="35" t="s">
        <v>129</v>
      </c>
      <c r="D2403" s="36" t="n">
        <v>5.52</v>
      </c>
      <c r="E2403" s="36" t="n">
        <v>2.52</v>
      </c>
      <c r="F2403" s="36" t="n">
        <v>8.04</v>
      </c>
      <c r="G2403" s="5" t="n">
        <f aca="false">LEN(A2403)</f>
        <v>9</v>
      </c>
    </row>
    <row r="2404" customFormat="false" ht="30" hidden="false" customHeight="false" outlineLevel="0" collapsed="false">
      <c r="A2404" s="33" t="s">
        <v>4827</v>
      </c>
      <c r="B2404" s="34" t="s">
        <v>4828</v>
      </c>
      <c r="C2404" s="35" t="s">
        <v>129</v>
      </c>
      <c r="D2404" s="36" t="n">
        <v>7.09</v>
      </c>
      <c r="E2404" s="36" t="n">
        <v>2.94</v>
      </c>
      <c r="F2404" s="36" t="n">
        <v>10.03</v>
      </c>
      <c r="G2404" s="5" t="n">
        <f aca="false">LEN(A2404)</f>
        <v>9</v>
      </c>
    </row>
    <row r="2405" customFormat="false" ht="30" hidden="false" customHeight="false" outlineLevel="0" collapsed="false">
      <c r="A2405" s="33" t="s">
        <v>4829</v>
      </c>
      <c r="B2405" s="34" t="s">
        <v>4830</v>
      </c>
      <c r="C2405" s="35" t="s">
        <v>129</v>
      </c>
      <c r="D2405" s="36" t="n">
        <v>12.33</v>
      </c>
      <c r="E2405" s="36" t="n">
        <v>3.36</v>
      </c>
      <c r="F2405" s="36" t="n">
        <v>15.69</v>
      </c>
      <c r="G2405" s="5" t="n">
        <f aca="false">LEN(A2405)</f>
        <v>9</v>
      </c>
    </row>
    <row r="2406" customFormat="false" ht="30" hidden="false" customHeight="false" outlineLevel="0" collapsed="false">
      <c r="A2406" s="33" t="s">
        <v>4831</v>
      </c>
      <c r="B2406" s="34" t="s">
        <v>4832</v>
      </c>
      <c r="C2406" s="35" t="s">
        <v>129</v>
      </c>
      <c r="D2406" s="36" t="n">
        <v>18.22</v>
      </c>
      <c r="E2406" s="36" t="n">
        <v>3.78</v>
      </c>
      <c r="F2406" s="36" t="n">
        <v>22</v>
      </c>
      <c r="G2406" s="5" t="n">
        <f aca="false">LEN(A2406)</f>
        <v>9</v>
      </c>
    </row>
    <row r="2407" customFormat="false" ht="30" hidden="false" customHeight="false" outlineLevel="0" collapsed="false">
      <c r="A2407" s="33" t="s">
        <v>4833</v>
      </c>
      <c r="B2407" s="34" t="s">
        <v>4834</v>
      </c>
      <c r="C2407" s="35" t="s">
        <v>129</v>
      </c>
      <c r="D2407" s="36" t="n">
        <v>28.38</v>
      </c>
      <c r="E2407" s="36" t="n">
        <v>4.2</v>
      </c>
      <c r="F2407" s="36" t="n">
        <v>32.58</v>
      </c>
      <c r="G2407" s="5" t="n">
        <f aca="false">LEN(A2407)</f>
        <v>9</v>
      </c>
    </row>
    <row r="2408" customFormat="false" ht="30" hidden="false" customHeight="false" outlineLevel="0" collapsed="false">
      <c r="A2408" s="33" t="s">
        <v>4835</v>
      </c>
      <c r="B2408" s="34" t="s">
        <v>4836</v>
      </c>
      <c r="C2408" s="35" t="s">
        <v>129</v>
      </c>
      <c r="D2408" s="36" t="n">
        <v>38.93</v>
      </c>
      <c r="E2408" s="36" t="n">
        <v>6.3</v>
      </c>
      <c r="F2408" s="36" t="n">
        <v>45.23</v>
      </c>
      <c r="G2408" s="5" t="n">
        <f aca="false">LEN(A2408)</f>
        <v>9</v>
      </c>
    </row>
    <row r="2409" customFormat="false" ht="30" hidden="false" customHeight="false" outlineLevel="0" collapsed="false">
      <c r="A2409" s="33" t="s">
        <v>4837</v>
      </c>
      <c r="B2409" s="34" t="s">
        <v>4838</v>
      </c>
      <c r="C2409" s="35" t="s">
        <v>129</v>
      </c>
      <c r="D2409" s="36" t="n">
        <v>56.25</v>
      </c>
      <c r="E2409" s="36" t="n">
        <v>8.4</v>
      </c>
      <c r="F2409" s="36" t="n">
        <v>64.65</v>
      </c>
      <c r="G2409" s="5" t="n">
        <f aca="false">LEN(A2409)</f>
        <v>9</v>
      </c>
    </row>
    <row r="2410" customFormat="false" ht="30" hidden="false" customHeight="false" outlineLevel="0" collapsed="false">
      <c r="A2410" s="33" t="s">
        <v>4839</v>
      </c>
      <c r="B2410" s="34" t="s">
        <v>4840</v>
      </c>
      <c r="C2410" s="35" t="s">
        <v>129</v>
      </c>
      <c r="D2410" s="36" t="n">
        <v>79.12</v>
      </c>
      <c r="E2410" s="36" t="n">
        <v>10.5</v>
      </c>
      <c r="F2410" s="36" t="n">
        <v>89.62</v>
      </c>
      <c r="G2410" s="5" t="n">
        <f aca="false">LEN(A2410)</f>
        <v>9</v>
      </c>
    </row>
    <row r="2411" customFormat="false" ht="30" hidden="false" customHeight="false" outlineLevel="0" collapsed="false">
      <c r="A2411" s="33" t="s">
        <v>4841</v>
      </c>
      <c r="B2411" s="34" t="s">
        <v>4842</v>
      </c>
      <c r="C2411" s="35" t="s">
        <v>129</v>
      </c>
      <c r="D2411" s="36" t="n">
        <v>102.63</v>
      </c>
      <c r="E2411" s="36" t="n">
        <v>12.6</v>
      </c>
      <c r="F2411" s="36" t="n">
        <v>115.23</v>
      </c>
      <c r="G2411" s="5" t="n">
        <f aca="false">LEN(A2411)</f>
        <v>9</v>
      </c>
    </row>
    <row r="2412" customFormat="false" ht="30" hidden="false" customHeight="false" outlineLevel="0" collapsed="false">
      <c r="A2412" s="33" t="s">
        <v>4843</v>
      </c>
      <c r="B2412" s="34" t="s">
        <v>4844</v>
      </c>
      <c r="C2412" s="35" t="s">
        <v>129</v>
      </c>
      <c r="D2412" s="36" t="n">
        <v>127.44</v>
      </c>
      <c r="E2412" s="36" t="n">
        <v>14.69</v>
      </c>
      <c r="F2412" s="36" t="n">
        <v>142.13</v>
      </c>
      <c r="G2412" s="5" t="n">
        <f aca="false">LEN(A2412)</f>
        <v>9</v>
      </c>
    </row>
    <row r="2413" customFormat="false" ht="30" hidden="false" customHeight="false" outlineLevel="0" collapsed="false">
      <c r="A2413" s="33" t="s">
        <v>4845</v>
      </c>
      <c r="B2413" s="34" t="s">
        <v>4846</v>
      </c>
      <c r="C2413" s="35" t="s">
        <v>129</v>
      </c>
      <c r="D2413" s="36" t="n">
        <v>163.17</v>
      </c>
      <c r="E2413" s="36" t="n">
        <v>16.8</v>
      </c>
      <c r="F2413" s="36" t="n">
        <v>179.97</v>
      </c>
      <c r="G2413" s="5" t="n">
        <f aca="false">LEN(A2413)</f>
        <v>9</v>
      </c>
    </row>
    <row r="2414" customFormat="false" ht="30" hidden="false" customHeight="false" outlineLevel="0" collapsed="false">
      <c r="A2414" s="33" t="s">
        <v>4847</v>
      </c>
      <c r="B2414" s="34" t="s">
        <v>4848</v>
      </c>
      <c r="C2414" s="35" t="s">
        <v>129</v>
      </c>
      <c r="D2414" s="36" t="n">
        <v>194.33</v>
      </c>
      <c r="E2414" s="36" t="n">
        <v>18.9</v>
      </c>
      <c r="F2414" s="36" t="n">
        <v>213.23</v>
      </c>
      <c r="G2414" s="5" t="n">
        <f aca="false">LEN(A2414)</f>
        <v>9</v>
      </c>
    </row>
    <row r="2415" customFormat="false" ht="30" hidden="false" customHeight="false" outlineLevel="0" collapsed="false">
      <c r="A2415" s="33" t="s">
        <v>4849</v>
      </c>
      <c r="B2415" s="34" t="s">
        <v>4850</v>
      </c>
      <c r="C2415" s="35" t="s">
        <v>129</v>
      </c>
      <c r="D2415" s="36" t="n">
        <v>255.45</v>
      </c>
      <c r="E2415" s="36" t="n">
        <v>21</v>
      </c>
      <c r="F2415" s="36" t="n">
        <v>276.45</v>
      </c>
      <c r="G2415" s="5" t="n">
        <f aca="false">LEN(A2415)</f>
        <v>9</v>
      </c>
    </row>
    <row r="2416" customFormat="false" ht="15" hidden="false" customHeight="false" outlineLevel="0" collapsed="false">
      <c r="A2416" s="29" t="s">
        <v>4851</v>
      </c>
      <c r="B2416" s="30" t="s">
        <v>4852</v>
      </c>
      <c r="C2416" s="31"/>
      <c r="D2416" s="32"/>
      <c r="E2416" s="32"/>
      <c r="F2416" s="32"/>
      <c r="G2416" s="5" t="n">
        <f aca="false">LEN(A2416)</f>
        <v>5</v>
      </c>
    </row>
    <row r="2417" customFormat="false" ht="30" hidden="false" customHeight="false" outlineLevel="0" collapsed="false">
      <c r="A2417" s="33" t="s">
        <v>4853</v>
      </c>
      <c r="B2417" s="34" t="s">
        <v>4854</v>
      </c>
      <c r="C2417" s="35" t="s">
        <v>129</v>
      </c>
      <c r="D2417" s="36" t="n">
        <v>5.52</v>
      </c>
      <c r="E2417" s="36" t="n">
        <v>2.1</v>
      </c>
      <c r="F2417" s="36" t="n">
        <v>7.62</v>
      </c>
      <c r="G2417" s="5" t="n">
        <f aca="false">LEN(A2417)</f>
        <v>9</v>
      </c>
    </row>
    <row r="2418" customFormat="false" ht="30" hidden="false" customHeight="false" outlineLevel="0" collapsed="false">
      <c r="A2418" s="33" t="s">
        <v>4855</v>
      </c>
      <c r="B2418" s="34" t="s">
        <v>4856</v>
      </c>
      <c r="C2418" s="35" t="s">
        <v>129</v>
      </c>
      <c r="D2418" s="36" t="n">
        <v>8.93</v>
      </c>
      <c r="E2418" s="36" t="n">
        <v>4.2</v>
      </c>
      <c r="F2418" s="36" t="n">
        <v>13.13</v>
      </c>
      <c r="G2418" s="5" t="n">
        <f aca="false">LEN(A2418)</f>
        <v>9</v>
      </c>
    </row>
    <row r="2419" customFormat="false" ht="30" hidden="false" customHeight="false" outlineLevel="0" collapsed="false">
      <c r="A2419" s="33" t="s">
        <v>4857</v>
      </c>
      <c r="B2419" s="34" t="s">
        <v>4858</v>
      </c>
      <c r="C2419" s="35" t="s">
        <v>129</v>
      </c>
      <c r="D2419" s="36" t="n">
        <v>11.82</v>
      </c>
      <c r="E2419" s="36" t="n">
        <v>4.2</v>
      </c>
      <c r="F2419" s="36" t="n">
        <v>16.02</v>
      </c>
      <c r="G2419" s="5" t="n">
        <f aca="false">LEN(A2419)</f>
        <v>9</v>
      </c>
    </row>
    <row r="2420" customFormat="false" ht="30" hidden="false" customHeight="false" outlineLevel="0" collapsed="false">
      <c r="A2420" s="33" t="s">
        <v>4859</v>
      </c>
      <c r="B2420" s="34" t="s">
        <v>4860</v>
      </c>
      <c r="C2420" s="35" t="s">
        <v>129</v>
      </c>
      <c r="D2420" s="36" t="n">
        <v>14.85</v>
      </c>
      <c r="E2420" s="36" t="n">
        <v>4.2</v>
      </c>
      <c r="F2420" s="36" t="n">
        <v>19.05</v>
      </c>
      <c r="G2420" s="5" t="n">
        <f aca="false">LEN(A2420)</f>
        <v>9</v>
      </c>
    </row>
    <row r="2421" customFormat="false" ht="30" hidden="false" customHeight="false" outlineLevel="0" collapsed="false">
      <c r="A2421" s="33" t="s">
        <v>4861</v>
      </c>
      <c r="B2421" s="34" t="s">
        <v>4862</v>
      </c>
      <c r="C2421" s="35" t="s">
        <v>129</v>
      </c>
      <c r="D2421" s="36" t="n">
        <v>23.55</v>
      </c>
      <c r="E2421" s="36" t="n">
        <v>4.2</v>
      </c>
      <c r="F2421" s="36" t="n">
        <v>27.75</v>
      </c>
      <c r="G2421" s="5" t="n">
        <f aca="false">LEN(A2421)</f>
        <v>9</v>
      </c>
    </row>
    <row r="2422" customFormat="false" ht="30" hidden="false" customHeight="false" outlineLevel="0" collapsed="false">
      <c r="A2422" s="29" t="s">
        <v>4863</v>
      </c>
      <c r="B2422" s="30" t="s">
        <v>4864</v>
      </c>
      <c r="C2422" s="31"/>
      <c r="D2422" s="32"/>
      <c r="E2422" s="32"/>
      <c r="F2422" s="32"/>
      <c r="G2422" s="5" t="n">
        <f aca="false">LEN(A2422)</f>
        <v>5</v>
      </c>
    </row>
    <row r="2423" customFormat="false" ht="30" hidden="false" customHeight="false" outlineLevel="0" collapsed="false">
      <c r="A2423" s="33" t="s">
        <v>4865</v>
      </c>
      <c r="B2423" s="34" t="s">
        <v>4866</v>
      </c>
      <c r="C2423" s="35" t="s">
        <v>129</v>
      </c>
      <c r="D2423" s="36" t="n">
        <v>1.91</v>
      </c>
      <c r="E2423" s="36" t="n">
        <v>1.68</v>
      </c>
      <c r="F2423" s="36" t="n">
        <v>3.59</v>
      </c>
      <c r="G2423" s="5" t="n">
        <f aca="false">LEN(A2423)</f>
        <v>9</v>
      </c>
    </row>
    <row r="2424" customFormat="false" ht="30" hidden="false" customHeight="false" outlineLevel="0" collapsed="false">
      <c r="A2424" s="33" t="s">
        <v>4867</v>
      </c>
      <c r="B2424" s="34" t="s">
        <v>4868</v>
      </c>
      <c r="C2424" s="35" t="s">
        <v>129</v>
      </c>
      <c r="D2424" s="36" t="n">
        <v>2.74</v>
      </c>
      <c r="E2424" s="36" t="n">
        <v>2.1</v>
      </c>
      <c r="F2424" s="36" t="n">
        <v>4.84</v>
      </c>
      <c r="G2424" s="5" t="n">
        <f aca="false">LEN(A2424)</f>
        <v>9</v>
      </c>
    </row>
    <row r="2425" customFormat="false" ht="30" hidden="false" customHeight="false" outlineLevel="0" collapsed="false">
      <c r="A2425" s="33" t="s">
        <v>4869</v>
      </c>
      <c r="B2425" s="34" t="s">
        <v>4870</v>
      </c>
      <c r="C2425" s="35" t="s">
        <v>129</v>
      </c>
      <c r="D2425" s="36" t="n">
        <v>4.49</v>
      </c>
      <c r="E2425" s="36" t="n">
        <v>2.52</v>
      </c>
      <c r="F2425" s="36" t="n">
        <v>7.01</v>
      </c>
      <c r="G2425" s="5" t="n">
        <f aca="false">LEN(A2425)</f>
        <v>9</v>
      </c>
    </row>
    <row r="2426" customFormat="false" ht="30" hidden="false" customHeight="false" outlineLevel="0" collapsed="false">
      <c r="A2426" s="33" t="s">
        <v>4871</v>
      </c>
      <c r="B2426" s="34" t="s">
        <v>4872</v>
      </c>
      <c r="C2426" s="35" t="s">
        <v>129</v>
      </c>
      <c r="D2426" s="36" t="n">
        <v>5.77</v>
      </c>
      <c r="E2426" s="36" t="n">
        <v>2.94</v>
      </c>
      <c r="F2426" s="36" t="n">
        <v>8.71</v>
      </c>
      <c r="G2426" s="5" t="n">
        <f aca="false">LEN(A2426)</f>
        <v>9</v>
      </c>
    </row>
    <row r="2427" customFormat="false" ht="30" hidden="false" customHeight="false" outlineLevel="0" collapsed="false">
      <c r="A2427" s="33" t="s">
        <v>4873</v>
      </c>
      <c r="B2427" s="34" t="s">
        <v>4874</v>
      </c>
      <c r="C2427" s="35" t="s">
        <v>129</v>
      </c>
      <c r="D2427" s="36" t="n">
        <v>10.41</v>
      </c>
      <c r="E2427" s="36" t="n">
        <v>3.36</v>
      </c>
      <c r="F2427" s="36" t="n">
        <v>13.77</v>
      </c>
      <c r="G2427" s="5" t="n">
        <f aca="false">LEN(A2427)</f>
        <v>9</v>
      </c>
    </row>
    <row r="2428" customFormat="false" ht="15" hidden="false" customHeight="false" outlineLevel="0" collapsed="false">
      <c r="A2428" s="29" t="s">
        <v>4875</v>
      </c>
      <c r="B2428" s="30" t="s">
        <v>4876</v>
      </c>
      <c r="C2428" s="31"/>
      <c r="D2428" s="32"/>
      <c r="E2428" s="32"/>
      <c r="F2428" s="32"/>
      <c r="G2428" s="5" t="n">
        <f aca="false">LEN(A2428)</f>
        <v>5</v>
      </c>
    </row>
    <row r="2429" customFormat="false" ht="30" hidden="false" customHeight="false" outlineLevel="0" collapsed="false">
      <c r="A2429" s="33" t="s">
        <v>4877</v>
      </c>
      <c r="B2429" s="34" t="s">
        <v>4878</v>
      </c>
      <c r="C2429" s="35" t="s">
        <v>129</v>
      </c>
      <c r="D2429" s="36" t="n">
        <v>4.74</v>
      </c>
      <c r="E2429" s="36" t="n">
        <v>10.5</v>
      </c>
      <c r="F2429" s="36" t="n">
        <v>15.24</v>
      </c>
      <c r="G2429" s="5" t="n">
        <f aca="false">LEN(A2429)</f>
        <v>9</v>
      </c>
    </row>
    <row r="2430" customFormat="false" ht="30" hidden="false" customHeight="false" outlineLevel="0" collapsed="false">
      <c r="A2430" s="29" t="s">
        <v>4879</v>
      </c>
      <c r="B2430" s="30" t="s">
        <v>4880</v>
      </c>
      <c r="C2430" s="31"/>
      <c r="D2430" s="32"/>
      <c r="E2430" s="32"/>
      <c r="F2430" s="32"/>
      <c r="G2430" s="5" t="n">
        <f aca="false">LEN(A2430)</f>
        <v>2</v>
      </c>
    </row>
    <row r="2431" customFormat="false" ht="15" hidden="false" customHeight="false" outlineLevel="0" collapsed="false">
      <c r="A2431" s="29" t="s">
        <v>4881</v>
      </c>
      <c r="B2431" s="30" t="s">
        <v>4882</v>
      </c>
      <c r="C2431" s="31"/>
      <c r="D2431" s="32"/>
      <c r="E2431" s="32"/>
      <c r="F2431" s="32"/>
      <c r="G2431" s="5" t="n">
        <f aca="false">LEN(A2431)</f>
        <v>5</v>
      </c>
    </row>
    <row r="2432" customFormat="false" ht="15" hidden="false" customHeight="false" outlineLevel="0" collapsed="false">
      <c r="A2432" s="33" t="s">
        <v>4883</v>
      </c>
      <c r="B2432" s="34" t="s">
        <v>4884</v>
      </c>
      <c r="C2432" s="35" t="s">
        <v>21</v>
      </c>
      <c r="D2432" s="36" t="n">
        <v>2.35</v>
      </c>
      <c r="E2432" s="36" t="n">
        <v>10.5</v>
      </c>
      <c r="F2432" s="36" t="n">
        <v>12.85</v>
      </c>
      <c r="G2432" s="5" t="n">
        <f aca="false">LEN(A2432)</f>
        <v>9</v>
      </c>
    </row>
    <row r="2433" customFormat="false" ht="15" hidden="false" customHeight="false" outlineLevel="0" collapsed="false">
      <c r="A2433" s="33" t="s">
        <v>4885</v>
      </c>
      <c r="B2433" s="34" t="s">
        <v>4886</v>
      </c>
      <c r="C2433" s="35" t="s">
        <v>21</v>
      </c>
      <c r="D2433" s="36" t="n">
        <v>5.43</v>
      </c>
      <c r="E2433" s="36" t="n">
        <v>10.5</v>
      </c>
      <c r="F2433" s="36" t="n">
        <v>15.93</v>
      </c>
      <c r="G2433" s="5" t="n">
        <f aca="false">LEN(A2433)</f>
        <v>9</v>
      </c>
    </row>
    <row r="2434" customFormat="false" ht="15" hidden="false" customHeight="false" outlineLevel="0" collapsed="false">
      <c r="A2434" s="33" t="s">
        <v>4887</v>
      </c>
      <c r="B2434" s="34" t="s">
        <v>4888</v>
      </c>
      <c r="C2434" s="35" t="s">
        <v>21</v>
      </c>
      <c r="D2434" s="36" t="n">
        <v>4.48</v>
      </c>
      <c r="E2434" s="36" t="n">
        <v>12.6</v>
      </c>
      <c r="F2434" s="36" t="n">
        <v>17.08</v>
      </c>
      <c r="G2434" s="5" t="n">
        <f aca="false">LEN(A2434)</f>
        <v>9</v>
      </c>
    </row>
    <row r="2435" customFormat="false" ht="15" hidden="false" customHeight="false" outlineLevel="0" collapsed="false">
      <c r="A2435" s="33" t="s">
        <v>4889</v>
      </c>
      <c r="B2435" s="34" t="s">
        <v>4890</v>
      </c>
      <c r="C2435" s="35" t="s">
        <v>21</v>
      </c>
      <c r="D2435" s="36" t="n">
        <v>3.63</v>
      </c>
      <c r="E2435" s="36" t="n">
        <v>10.5</v>
      </c>
      <c r="F2435" s="36" t="n">
        <v>14.13</v>
      </c>
      <c r="G2435" s="5" t="n">
        <f aca="false">LEN(A2435)</f>
        <v>9</v>
      </c>
    </row>
    <row r="2436" customFormat="false" ht="15" hidden="false" customHeight="false" outlineLevel="0" collapsed="false">
      <c r="A2436" s="29" t="s">
        <v>4891</v>
      </c>
      <c r="B2436" s="30" t="s">
        <v>4892</v>
      </c>
      <c r="C2436" s="31"/>
      <c r="D2436" s="32"/>
      <c r="E2436" s="32"/>
      <c r="F2436" s="32"/>
      <c r="G2436" s="5" t="n">
        <f aca="false">LEN(A2436)</f>
        <v>5</v>
      </c>
    </row>
    <row r="2437" customFormat="false" ht="15" hidden="false" customHeight="false" outlineLevel="0" collapsed="false">
      <c r="A2437" s="33" t="s">
        <v>4893</v>
      </c>
      <c r="B2437" s="34" t="s">
        <v>4894</v>
      </c>
      <c r="C2437" s="35" t="s">
        <v>21</v>
      </c>
      <c r="D2437" s="36" t="n">
        <v>31.62</v>
      </c>
      <c r="E2437" s="36" t="n">
        <v>33.59</v>
      </c>
      <c r="F2437" s="36" t="n">
        <v>65.21</v>
      </c>
      <c r="G2437" s="5" t="n">
        <f aca="false">LEN(A2437)</f>
        <v>9</v>
      </c>
    </row>
    <row r="2438" customFormat="false" ht="30" hidden="false" customHeight="false" outlineLevel="0" collapsed="false">
      <c r="A2438" s="33" t="s">
        <v>4895</v>
      </c>
      <c r="B2438" s="34" t="s">
        <v>4896</v>
      </c>
      <c r="C2438" s="35" t="s">
        <v>21</v>
      </c>
      <c r="D2438" s="36" t="n">
        <v>14.52</v>
      </c>
      <c r="E2438" s="36" t="n">
        <v>12.6</v>
      </c>
      <c r="F2438" s="36" t="n">
        <v>27.12</v>
      </c>
      <c r="G2438" s="5" t="n">
        <f aca="false">LEN(A2438)</f>
        <v>9</v>
      </c>
    </row>
    <row r="2439" customFormat="false" ht="30" hidden="false" customHeight="false" outlineLevel="0" collapsed="false">
      <c r="A2439" s="33" t="s">
        <v>4897</v>
      </c>
      <c r="B2439" s="34" t="s">
        <v>4898</v>
      </c>
      <c r="C2439" s="35" t="s">
        <v>21</v>
      </c>
      <c r="D2439" s="36" t="n">
        <v>20.1</v>
      </c>
      <c r="E2439" s="36" t="n">
        <v>12.6</v>
      </c>
      <c r="F2439" s="36" t="n">
        <v>32.7</v>
      </c>
      <c r="G2439" s="5" t="n">
        <f aca="false">LEN(A2439)</f>
        <v>9</v>
      </c>
    </row>
    <row r="2440" customFormat="false" ht="30" hidden="false" customHeight="false" outlineLevel="0" collapsed="false">
      <c r="A2440" s="33" t="s">
        <v>4899</v>
      </c>
      <c r="B2440" s="34" t="s">
        <v>4900</v>
      </c>
      <c r="C2440" s="35" t="s">
        <v>21</v>
      </c>
      <c r="D2440" s="36" t="n">
        <v>25.48</v>
      </c>
      <c r="E2440" s="36" t="n">
        <v>12.6</v>
      </c>
      <c r="F2440" s="36" t="n">
        <v>38.08</v>
      </c>
      <c r="G2440" s="5" t="n">
        <f aca="false">LEN(A2440)</f>
        <v>9</v>
      </c>
    </row>
    <row r="2441" customFormat="false" ht="30" hidden="false" customHeight="false" outlineLevel="0" collapsed="false">
      <c r="A2441" s="33" t="s">
        <v>4901</v>
      </c>
      <c r="B2441" s="34" t="s">
        <v>4902</v>
      </c>
      <c r="C2441" s="35" t="s">
        <v>21</v>
      </c>
      <c r="D2441" s="36" t="n">
        <v>67.6</v>
      </c>
      <c r="E2441" s="36" t="n">
        <v>16.8</v>
      </c>
      <c r="F2441" s="36" t="n">
        <v>84.4</v>
      </c>
      <c r="G2441" s="5" t="n">
        <f aca="false">LEN(A2441)</f>
        <v>9</v>
      </c>
    </row>
    <row r="2442" customFormat="false" ht="30" hidden="false" customHeight="false" outlineLevel="0" collapsed="false">
      <c r="A2442" s="33" t="s">
        <v>4903</v>
      </c>
      <c r="B2442" s="34" t="s">
        <v>4904</v>
      </c>
      <c r="C2442" s="35" t="s">
        <v>21</v>
      </c>
      <c r="D2442" s="36" t="n">
        <v>159.84</v>
      </c>
      <c r="E2442" s="36" t="n">
        <v>16.8</v>
      </c>
      <c r="F2442" s="36" t="n">
        <v>176.64</v>
      </c>
      <c r="G2442" s="5" t="n">
        <f aca="false">LEN(A2442)</f>
        <v>9</v>
      </c>
    </row>
    <row r="2443" customFormat="false" ht="30" hidden="false" customHeight="false" outlineLevel="0" collapsed="false">
      <c r="A2443" s="33" t="s">
        <v>4905</v>
      </c>
      <c r="B2443" s="34" t="s">
        <v>4906</v>
      </c>
      <c r="C2443" s="35" t="s">
        <v>21</v>
      </c>
      <c r="D2443" s="36" t="n">
        <v>212.39</v>
      </c>
      <c r="E2443" s="36" t="n">
        <v>21</v>
      </c>
      <c r="F2443" s="36" t="n">
        <v>233.39</v>
      </c>
      <c r="G2443" s="5" t="n">
        <f aca="false">LEN(A2443)</f>
        <v>9</v>
      </c>
    </row>
    <row r="2444" customFormat="false" ht="30" hidden="false" customHeight="false" outlineLevel="0" collapsed="false">
      <c r="A2444" s="33" t="s">
        <v>4907</v>
      </c>
      <c r="B2444" s="34" t="s">
        <v>4908</v>
      </c>
      <c r="C2444" s="35" t="s">
        <v>21</v>
      </c>
      <c r="D2444" s="36" t="n">
        <v>248.54</v>
      </c>
      <c r="E2444" s="36" t="n">
        <v>12.6</v>
      </c>
      <c r="F2444" s="36" t="n">
        <v>261.14</v>
      </c>
      <c r="G2444" s="5" t="n">
        <f aca="false">LEN(A2444)</f>
        <v>9</v>
      </c>
    </row>
    <row r="2445" customFormat="false" ht="30" hidden="false" customHeight="false" outlineLevel="0" collapsed="false">
      <c r="A2445" s="33" t="s">
        <v>4909</v>
      </c>
      <c r="B2445" s="34" t="s">
        <v>4910</v>
      </c>
      <c r="C2445" s="35" t="s">
        <v>21</v>
      </c>
      <c r="D2445" s="36" t="n">
        <v>420.23</v>
      </c>
      <c r="E2445" s="36" t="n">
        <v>12.6</v>
      </c>
      <c r="F2445" s="36" t="n">
        <v>432.83</v>
      </c>
      <c r="G2445" s="5" t="n">
        <f aca="false">LEN(A2445)</f>
        <v>9</v>
      </c>
    </row>
    <row r="2446" customFormat="false" ht="30" hidden="false" customHeight="false" outlineLevel="0" collapsed="false">
      <c r="A2446" s="33" t="s">
        <v>4911</v>
      </c>
      <c r="B2446" s="34" t="s">
        <v>4912</v>
      </c>
      <c r="C2446" s="35" t="s">
        <v>21</v>
      </c>
      <c r="D2446" s="36" t="n">
        <v>425.65</v>
      </c>
      <c r="E2446" s="36" t="n">
        <v>12.6</v>
      </c>
      <c r="F2446" s="36" t="n">
        <v>438.25</v>
      </c>
      <c r="G2446" s="5" t="n">
        <f aca="false">LEN(A2446)</f>
        <v>9</v>
      </c>
    </row>
    <row r="2447" customFormat="false" ht="30" hidden="false" customHeight="false" outlineLevel="0" collapsed="false">
      <c r="A2447" s="33" t="s">
        <v>4913</v>
      </c>
      <c r="B2447" s="34" t="s">
        <v>4914</v>
      </c>
      <c r="C2447" s="35" t="s">
        <v>21</v>
      </c>
      <c r="D2447" s="36" t="n">
        <v>1602.8</v>
      </c>
      <c r="E2447" s="36" t="n">
        <v>16.8</v>
      </c>
      <c r="F2447" s="36" t="n">
        <v>1619.6</v>
      </c>
      <c r="G2447" s="5" t="n">
        <f aca="false">LEN(A2447)</f>
        <v>9</v>
      </c>
    </row>
    <row r="2448" customFormat="false" ht="30" hidden="false" customHeight="false" outlineLevel="0" collapsed="false">
      <c r="A2448" s="33" t="s">
        <v>4915</v>
      </c>
      <c r="B2448" s="34" t="s">
        <v>4916</v>
      </c>
      <c r="C2448" s="35" t="s">
        <v>21</v>
      </c>
      <c r="D2448" s="36" t="n">
        <v>31.08</v>
      </c>
      <c r="E2448" s="36" t="n">
        <v>12.6</v>
      </c>
      <c r="F2448" s="36" t="n">
        <v>43.68</v>
      </c>
      <c r="G2448" s="5" t="n">
        <f aca="false">LEN(A2448)</f>
        <v>9</v>
      </c>
    </row>
    <row r="2449" customFormat="false" ht="30" hidden="false" customHeight="false" outlineLevel="0" collapsed="false">
      <c r="A2449" s="33" t="s">
        <v>4917</v>
      </c>
      <c r="B2449" s="34" t="s">
        <v>4918</v>
      </c>
      <c r="C2449" s="35" t="s">
        <v>21</v>
      </c>
      <c r="D2449" s="36" t="n">
        <v>78.99</v>
      </c>
      <c r="E2449" s="36" t="n">
        <v>12.6</v>
      </c>
      <c r="F2449" s="36" t="n">
        <v>91.59</v>
      </c>
      <c r="G2449" s="5" t="n">
        <f aca="false">LEN(A2449)</f>
        <v>9</v>
      </c>
    </row>
    <row r="2450" customFormat="false" ht="30" hidden="false" customHeight="false" outlineLevel="0" collapsed="false">
      <c r="A2450" s="33" t="s">
        <v>4919</v>
      </c>
      <c r="B2450" s="34" t="s">
        <v>4920</v>
      </c>
      <c r="C2450" s="35" t="s">
        <v>21</v>
      </c>
      <c r="D2450" s="36" t="n">
        <v>183.74</v>
      </c>
      <c r="E2450" s="36" t="n">
        <v>16.8</v>
      </c>
      <c r="F2450" s="36" t="n">
        <v>200.54</v>
      </c>
      <c r="G2450" s="5" t="n">
        <f aca="false">LEN(A2450)</f>
        <v>9</v>
      </c>
    </row>
    <row r="2451" customFormat="false" ht="15" hidden="false" customHeight="false" outlineLevel="0" collapsed="false">
      <c r="A2451" s="29" t="s">
        <v>4921</v>
      </c>
      <c r="B2451" s="30" t="s">
        <v>4922</v>
      </c>
      <c r="C2451" s="31"/>
      <c r="D2451" s="32"/>
      <c r="E2451" s="32"/>
      <c r="F2451" s="32"/>
      <c r="G2451" s="5" t="n">
        <f aca="false">LEN(A2451)</f>
        <v>5</v>
      </c>
    </row>
    <row r="2452" customFormat="false" ht="15" hidden="false" customHeight="false" outlineLevel="0" collapsed="false">
      <c r="A2452" s="33" t="s">
        <v>4923</v>
      </c>
      <c r="B2452" s="34" t="s">
        <v>4924</v>
      </c>
      <c r="C2452" s="35" t="s">
        <v>332</v>
      </c>
      <c r="D2452" s="36" t="n">
        <v>12.19</v>
      </c>
      <c r="E2452" s="36" t="n">
        <v>12.6</v>
      </c>
      <c r="F2452" s="36" t="n">
        <v>24.79</v>
      </c>
      <c r="G2452" s="5" t="n">
        <f aca="false">LEN(A2452)</f>
        <v>9</v>
      </c>
    </row>
    <row r="2453" customFormat="false" ht="15" hidden="false" customHeight="false" outlineLevel="0" collapsed="false">
      <c r="A2453" s="33" t="s">
        <v>4925</v>
      </c>
      <c r="B2453" s="34" t="s">
        <v>4926</v>
      </c>
      <c r="C2453" s="35" t="s">
        <v>21</v>
      </c>
      <c r="D2453" s="36" t="n">
        <v>15.9</v>
      </c>
      <c r="E2453" s="36" t="n">
        <v>12.6</v>
      </c>
      <c r="F2453" s="36" t="n">
        <v>28.5</v>
      </c>
      <c r="G2453" s="5" t="n">
        <f aca="false">LEN(A2453)</f>
        <v>9</v>
      </c>
    </row>
    <row r="2454" customFormat="false" ht="15" hidden="false" customHeight="false" outlineLevel="0" collapsed="false">
      <c r="A2454" s="33" t="s">
        <v>4927</v>
      </c>
      <c r="B2454" s="34" t="s">
        <v>4928</v>
      </c>
      <c r="C2454" s="35" t="s">
        <v>21</v>
      </c>
      <c r="D2454" s="36" t="n">
        <v>55.28</v>
      </c>
      <c r="E2454" s="36" t="n">
        <v>12.6</v>
      </c>
      <c r="F2454" s="36" t="n">
        <v>67.88</v>
      </c>
      <c r="G2454" s="5" t="n">
        <f aca="false">LEN(A2454)</f>
        <v>9</v>
      </c>
    </row>
    <row r="2455" customFormat="false" ht="15" hidden="false" customHeight="false" outlineLevel="0" collapsed="false">
      <c r="A2455" s="33" t="s">
        <v>4929</v>
      </c>
      <c r="B2455" s="34" t="s">
        <v>4930</v>
      </c>
      <c r="C2455" s="35" t="s">
        <v>332</v>
      </c>
      <c r="D2455" s="36" t="n">
        <v>238.25</v>
      </c>
      <c r="E2455" s="36" t="n">
        <v>12.6</v>
      </c>
      <c r="F2455" s="36" t="n">
        <v>250.85</v>
      </c>
      <c r="G2455" s="5" t="n">
        <f aca="false">LEN(A2455)</f>
        <v>9</v>
      </c>
    </row>
    <row r="2456" customFormat="false" ht="15" hidden="false" customHeight="false" outlineLevel="0" collapsed="false">
      <c r="A2456" s="33" t="s">
        <v>4931</v>
      </c>
      <c r="B2456" s="34" t="s">
        <v>4932</v>
      </c>
      <c r="C2456" s="35" t="s">
        <v>332</v>
      </c>
      <c r="D2456" s="36" t="n">
        <v>224.2</v>
      </c>
      <c r="E2456" s="36" t="n">
        <v>12.6</v>
      </c>
      <c r="F2456" s="36" t="n">
        <v>236.8</v>
      </c>
      <c r="G2456" s="5" t="n">
        <f aca="false">LEN(A2456)</f>
        <v>9</v>
      </c>
    </row>
    <row r="2457" customFormat="false" ht="30" hidden="false" customHeight="false" outlineLevel="0" collapsed="false">
      <c r="A2457" s="33" t="s">
        <v>4933</v>
      </c>
      <c r="B2457" s="34" t="s">
        <v>4934</v>
      </c>
      <c r="C2457" s="35" t="s">
        <v>332</v>
      </c>
      <c r="D2457" s="36" t="n">
        <v>16.46</v>
      </c>
      <c r="E2457" s="36" t="n">
        <v>12.6</v>
      </c>
      <c r="F2457" s="36" t="n">
        <v>29.06</v>
      </c>
      <c r="G2457" s="5" t="n">
        <f aca="false">LEN(A2457)</f>
        <v>9</v>
      </c>
    </row>
    <row r="2458" customFormat="false" ht="15" hidden="false" customHeight="false" outlineLevel="0" collapsed="false">
      <c r="A2458" s="33" t="s">
        <v>4935</v>
      </c>
      <c r="B2458" s="34" t="s">
        <v>4936</v>
      </c>
      <c r="C2458" s="35" t="s">
        <v>332</v>
      </c>
      <c r="D2458" s="36" t="n">
        <v>296.66</v>
      </c>
      <c r="E2458" s="36" t="n">
        <v>12.6</v>
      </c>
      <c r="F2458" s="36" t="n">
        <v>309.26</v>
      </c>
      <c r="G2458" s="5" t="n">
        <f aca="false">LEN(A2458)</f>
        <v>9</v>
      </c>
    </row>
    <row r="2459" customFormat="false" ht="30" hidden="false" customHeight="false" outlineLevel="0" collapsed="false">
      <c r="A2459" s="33" t="s">
        <v>4937</v>
      </c>
      <c r="B2459" s="34" t="s">
        <v>4938</v>
      </c>
      <c r="C2459" s="35" t="s">
        <v>21</v>
      </c>
      <c r="D2459" s="36" t="n">
        <v>10.55</v>
      </c>
      <c r="E2459" s="36" t="n">
        <v>12.6</v>
      </c>
      <c r="F2459" s="36" t="n">
        <v>23.15</v>
      </c>
      <c r="G2459" s="5" t="n">
        <f aca="false">LEN(A2459)</f>
        <v>9</v>
      </c>
    </row>
    <row r="2460" customFormat="false" ht="15" hidden="false" customHeight="false" outlineLevel="0" collapsed="false">
      <c r="A2460" s="33" t="s">
        <v>4939</v>
      </c>
      <c r="B2460" s="34" t="s">
        <v>4940</v>
      </c>
      <c r="C2460" s="35" t="s">
        <v>332</v>
      </c>
      <c r="D2460" s="36" t="n">
        <v>11.54</v>
      </c>
      <c r="E2460" s="36" t="n">
        <v>12.6</v>
      </c>
      <c r="F2460" s="36" t="n">
        <v>24.14</v>
      </c>
      <c r="G2460" s="5" t="n">
        <f aca="false">LEN(A2460)</f>
        <v>9</v>
      </c>
    </row>
    <row r="2461" customFormat="false" ht="15" hidden="false" customHeight="false" outlineLevel="0" collapsed="false">
      <c r="A2461" s="33" t="s">
        <v>4941</v>
      </c>
      <c r="B2461" s="34" t="s">
        <v>4942</v>
      </c>
      <c r="C2461" s="35" t="s">
        <v>332</v>
      </c>
      <c r="D2461" s="36" t="n">
        <v>15.39</v>
      </c>
      <c r="E2461" s="36" t="n">
        <v>12.6</v>
      </c>
      <c r="F2461" s="36" t="n">
        <v>27.99</v>
      </c>
      <c r="G2461" s="5" t="n">
        <f aca="false">LEN(A2461)</f>
        <v>9</v>
      </c>
    </row>
    <row r="2462" customFormat="false" ht="15" hidden="false" customHeight="false" outlineLevel="0" collapsed="false">
      <c r="A2462" s="33" t="s">
        <v>4943</v>
      </c>
      <c r="B2462" s="34" t="s">
        <v>4944</v>
      </c>
      <c r="C2462" s="35" t="s">
        <v>332</v>
      </c>
      <c r="D2462" s="36" t="n">
        <v>22.75</v>
      </c>
      <c r="E2462" s="36" t="n">
        <v>12.6</v>
      </c>
      <c r="F2462" s="36" t="n">
        <v>35.35</v>
      </c>
      <c r="G2462" s="5" t="n">
        <f aca="false">LEN(A2462)</f>
        <v>9</v>
      </c>
    </row>
    <row r="2463" customFormat="false" ht="30" hidden="false" customHeight="false" outlineLevel="0" collapsed="false">
      <c r="A2463" s="33" t="s">
        <v>4945</v>
      </c>
      <c r="B2463" s="34" t="s">
        <v>4946</v>
      </c>
      <c r="C2463" s="35" t="s">
        <v>332</v>
      </c>
      <c r="D2463" s="36" t="n">
        <v>20.67</v>
      </c>
      <c r="E2463" s="36" t="n">
        <v>12.6</v>
      </c>
      <c r="F2463" s="36" t="n">
        <v>33.27</v>
      </c>
      <c r="G2463" s="5" t="n">
        <f aca="false">LEN(A2463)</f>
        <v>9</v>
      </c>
    </row>
    <row r="2464" customFormat="false" ht="30" hidden="false" customHeight="false" outlineLevel="0" collapsed="false">
      <c r="A2464" s="33" t="s">
        <v>4947</v>
      </c>
      <c r="B2464" s="34" t="s">
        <v>4948</v>
      </c>
      <c r="C2464" s="35" t="s">
        <v>332</v>
      </c>
      <c r="D2464" s="36" t="n">
        <v>28.64</v>
      </c>
      <c r="E2464" s="36" t="n">
        <v>12.6</v>
      </c>
      <c r="F2464" s="36" t="n">
        <v>41.24</v>
      </c>
      <c r="G2464" s="5" t="n">
        <f aca="false">LEN(A2464)</f>
        <v>9</v>
      </c>
    </row>
    <row r="2465" customFormat="false" ht="15" hidden="false" customHeight="false" outlineLevel="0" collapsed="false">
      <c r="A2465" s="29" t="s">
        <v>4949</v>
      </c>
      <c r="B2465" s="30" t="s">
        <v>4950</v>
      </c>
      <c r="C2465" s="31"/>
      <c r="D2465" s="32"/>
      <c r="E2465" s="32"/>
      <c r="F2465" s="32"/>
      <c r="G2465" s="5" t="n">
        <f aca="false">LEN(A2465)</f>
        <v>5</v>
      </c>
    </row>
    <row r="2466" customFormat="false" ht="15" hidden="false" customHeight="false" outlineLevel="0" collapsed="false">
      <c r="A2466" s="33" t="s">
        <v>4951</v>
      </c>
      <c r="B2466" s="34" t="s">
        <v>4952</v>
      </c>
      <c r="C2466" s="35" t="s">
        <v>332</v>
      </c>
      <c r="D2466" s="36" t="n">
        <v>8.56</v>
      </c>
      <c r="E2466" s="36" t="n">
        <v>14.28</v>
      </c>
      <c r="F2466" s="36" t="n">
        <v>22.84</v>
      </c>
      <c r="G2466" s="5" t="n">
        <f aca="false">LEN(A2466)</f>
        <v>9</v>
      </c>
    </row>
    <row r="2467" customFormat="false" ht="15" hidden="false" customHeight="false" outlineLevel="0" collapsed="false">
      <c r="A2467" s="33" t="s">
        <v>4953</v>
      </c>
      <c r="B2467" s="34" t="s">
        <v>4954</v>
      </c>
      <c r="C2467" s="35" t="s">
        <v>332</v>
      </c>
      <c r="D2467" s="36" t="n">
        <v>17.35</v>
      </c>
      <c r="E2467" s="36" t="n">
        <v>14.69</v>
      </c>
      <c r="F2467" s="36" t="n">
        <v>32.04</v>
      </c>
      <c r="G2467" s="5" t="n">
        <f aca="false">LEN(A2467)</f>
        <v>9</v>
      </c>
    </row>
    <row r="2468" customFormat="false" ht="15" hidden="false" customHeight="false" outlineLevel="0" collapsed="false">
      <c r="A2468" s="33" t="s">
        <v>4955</v>
      </c>
      <c r="B2468" s="34" t="s">
        <v>4956</v>
      </c>
      <c r="C2468" s="35" t="s">
        <v>332</v>
      </c>
      <c r="D2468" s="36" t="n">
        <v>25.74</v>
      </c>
      <c r="E2468" s="36" t="n">
        <v>21</v>
      </c>
      <c r="F2468" s="36" t="n">
        <v>46.74</v>
      </c>
      <c r="G2468" s="5" t="n">
        <f aca="false">LEN(A2468)</f>
        <v>9</v>
      </c>
    </row>
    <row r="2469" customFormat="false" ht="15" hidden="false" customHeight="false" outlineLevel="0" collapsed="false">
      <c r="A2469" s="33" t="s">
        <v>4957</v>
      </c>
      <c r="B2469" s="34" t="s">
        <v>4958</v>
      </c>
      <c r="C2469" s="35" t="s">
        <v>332</v>
      </c>
      <c r="D2469" s="36" t="n">
        <v>12.06</v>
      </c>
      <c r="E2469" s="36" t="n">
        <v>11.33</v>
      </c>
      <c r="F2469" s="36" t="n">
        <v>23.39</v>
      </c>
      <c r="G2469" s="5" t="n">
        <f aca="false">LEN(A2469)</f>
        <v>9</v>
      </c>
    </row>
    <row r="2470" customFormat="false" ht="15" hidden="false" customHeight="false" outlineLevel="0" collapsed="false">
      <c r="A2470" s="33" t="s">
        <v>4959</v>
      </c>
      <c r="B2470" s="34" t="s">
        <v>4960</v>
      </c>
      <c r="C2470" s="35" t="s">
        <v>332</v>
      </c>
      <c r="D2470" s="36" t="n">
        <v>12.71</v>
      </c>
      <c r="E2470" s="36" t="n">
        <v>18.9</v>
      </c>
      <c r="F2470" s="36" t="n">
        <v>31.61</v>
      </c>
      <c r="G2470" s="5" t="n">
        <f aca="false">LEN(A2470)</f>
        <v>9</v>
      </c>
    </row>
    <row r="2471" customFormat="false" ht="15" hidden="false" customHeight="false" outlineLevel="0" collapsed="false">
      <c r="A2471" s="33" t="s">
        <v>4961</v>
      </c>
      <c r="B2471" s="34" t="s">
        <v>4962</v>
      </c>
      <c r="C2471" s="35" t="s">
        <v>332</v>
      </c>
      <c r="D2471" s="36" t="n">
        <v>11.71</v>
      </c>
      <c r="E2471" s="36" t="n">
        <v>15.96</v>
      </c>
      <c r="F2471" s="36" t="n">
        <v>27.67</v>
      </c>
      <c r="G2471" s="5" t="n">
        <f aca="false">LEN(A2471)</f>
        <v>9</v>
      </c>
    </row>
    <row r="2472" customFormat="false" ht="15" hidden="false" customHeight="false" outlineLevel="0" collapsed="false">
      <c r="A2472" s="33" t="s">
        <v>4963</v>
      </c>
      <c r="B2472" s="34" t="s">
        <v>4964</v>
      </c>
      <c r="C2472" s="35" t="s">
        <v>332</v>
      </c>
      <c r="D2472" s="36" t="n">
        <v>14.38</v>
      </c>
      <c r="E2472" s="36" t="n">
        <v>18.9</v>
      </c>
      <c r="F2472" s="36" t="n">
        <v>33.28</v>
      </c>
      <c r="G2472" s="5" t="n">
        <f aca="false">LEN(A2472)</f>
        <v>9</v>
      </c>
    </row>
    <row r="2473" customFormat="false" ht="15" hidden="false" customHeight="false" outlineLevel="0" collapsed="false">
      <c r="A2473" s="33" t="s">
        <v>4965</v>
      </c>
      <c r="B2473" s="34" t="s">
        <v>4966</v>
      </c>
      <c r="C2473" s="35" t="s">
        <v>332</v>
      </c>
      <c r="D2473" s="36" t="n">
        <v>22.29</v>
      </c>
      <c r="E2473" s="36" t="n">
        <v>21</v>
      </c>
      <c r="F2473" s="36" t="n">
        <v>43.29</v>
      </c>
      <c r="G2473" s="5" t="n">
        <f aca="false">LEN(A2473)</f>
        <v>9</v>
      </c>
    </row>
    <row r="2474" customFormat="false" ht="15" hidden="false" customHeight="false" outlineLevel="0" collapsed="false">
      <c r="A2474" s="33" t="s">
        <v>4967</v>
      </c>
      <c r="B2474" s="34" t="s">
        <v>4968</v>
      </c>
      <c r="C2474" s="35" t="s">
        <v>332</v>
      </c>
      <c r="D2474" s="36" t="n">
        <v>39.98</v>
      </c>
      <c r="E2474" s="36" t="n">
        <v>14.69</v>
      </c>
      <c r="F2474" s="36" t="n">
        <v>54.67</v>
      </c>
      <c r="G2474" s="5" t="n">
        <f aca="false">LEN(A2474)</f>
        <v>9</v>
      </c>
    </row>
    <row r="2475" customFormat="false" ht="15" hidden="false" customHeight="false" outlineLevel="0" collapsed="false">
      <c r="A2475" s="33" t="s">
        <v>4969</v>
      </c>
      <c r="B2475" s="34" t="s">
        <v>4970</v>
      </c>
      <c r="C2475" s="35" t="s">
        <v>332</v>
      </c>
      <c r="D2475" s="36" t="n">
        <v>30.59</v>
      </c>
      <c r="E2475" s="36" t="n">
        <v>14.69</v>
      </c>
      <c r="F2475" s="36" t="n">
        <v>45.28</v>
      </c>
      <c r="G2475" s="5" t="n">
        <f aca="false">LEN(A2475)</f>
        <v>9</v>
      </c>
    </row>
    <row r="2476" customFormat="false" ht="15" hidden="false" customHeight="false" outlineLevel="0" collapsed="false">
      <c r="A2476" s="33" t="s">
        <v>4971</v>
      </c>
      <c r="B2476" s="34" t="s">
        <v>4972</v>
      </c>
      <c r="C2476" s="35" t="s">
        <v>332</v>
      </c>
      <c r="D2476" s="36" t="n">
        <v>12.31</v>
      </c>
      <c r="E2476" s="36" t="n">
        <v>10.5</v>
      </c>
      <c r="F2476" s="36" t="n">
        <v>22.81</v>
      </c>
      <c r="G2476" s="5" t="n">
        <f aca="false">LEN(A2476)</f>
        <v>9</v>
      </c>
    </row>
    <row r="2477" customFormat="false" ht="30" hidden="false" customHeight="false" outlineLevel="0" collapsed="false">
      <c r="A2477" s="33" t="s">
        <v>4973</v>
      </c>
      <c r="B2477" s="34" t="s">
        <v>4974</v>
      </c>
      <c r="C2477" s="35" t="s">
        <v>332</v>
      </c>
      <c r="D2477" s="36" t="n">
        <v>73.43</v>
      </c>
      <c r="E2477" s="36" t="n">
        <v>15.96</v>
      </c>
      <c r="F2477" s="36" t="n">
        <v>89.39</v>
      </c>
      <c r="G2477" s="5" t="n">
        <f aca="false">LEN(A2477)</f>
        <v>9</v>
      </c>
    </row>
    <row r="2478" customFormat="false" ht="30" hidden="false" customHeight="false" outlineLevel="0" collapsed="false">
      <c r="A2478" s="33" t="s">
        <v>4975</v>
      </c>
      <c r="B2478" s="34" t="s">
        <v>4976</v>
      </c>
      <c r="C2478" s="35" t="s">
        <v>21</v>
      </c>
      <c r="D2478" s="36" t="n">
        <v>34.75</v>
      </c>
      <c r="E2478" s="36" t="n">
        <v>12.6</v>
      </c>
      <c r="F2478" s="36" t="n">
        <v>47.35</v>
      </c>
      <c r="G2478" s="5" t="n">
        <f aca="false">LEN(A2478)</f>
        <v>9</v>
      </c>
    </row>
    <row r="2479" customFormat="false" ht="30" hidden="false" customHeight="false" outlineLevel="0" collapsed="false">
      <c r="A2479" s="33" t="s">
        <v>4977</v>
      </c>
      <c r="B2479" s="34" t="s">
        <v>4978</v>
      </c>
      <c r="C2479" s="35" t="s">
        <v>21</v>
      </c>
      <c r="D2479" s="36" t="n">
        <v>88.37</v>
      </c>
      <c r="E2479" s="36" t="n">
        <v>21</v>
      </c>
      <c r="F2479" s="36" t="n">
        <v>109.37</v>
      </c>
      <c r="G2479" s="5" t="n">
        <f aca="false">LEN(A2479)</f>
        <v>9</v>
      </c>
    </row>
    <row r="2480" customFormat="false" ht="15" hidden="false" customHeight="false" outlineLevel="0" collapsed="false">
      <c r="A2480" s="29" t="s">
        <v>4979</v>
      </c>
      <c r="B2480" s="30" t="s">
        <v>4980</v>
      </c>
      <c r="C2480" s="31"/>
      <c r="D2480" s="32"/>
      <c r="E2480" s="32"/>
      <c r="F2480" s="32"/>
      <c r="G2480" s="5" t="n">
        <f aca="false">LEN(A2480)</f>
        <v>5</v>
      </c>
    </row>
    <row r="2481" customFormat="false" ht="15" hidden="false" customHeight="false" outlineLevel="0" collapsed="false">
      <c r="A2481" s="33" t="s">
        <v>4981</v>
      </c>
      <c r="B2481" s="34" t="s">
        <v>4982</v>
      </c>
      <c r="C2481" s="35" t="s">
        <v>332</v>
      </c>
      <c r="D2481" s="36" t="n">
        <v>12.74</v>
      </c>
      <c r="E2481" s="36" t="n">
        <v>21</v>
      </c>
      <c r="F2481" s="36" t="n">
        <v>33.74</v>
      </c>
      <c r="G2481" s="5" t="n">
        <f aca="false">LEN(A2481)</f>
        <v>9</v>
      </c>
    </row>
    <row r="2482" customFormat="false" ht="15" hidden="false" customHeight="false" outlineLevel="0" collapsed="false">
      <c r="A2482" s="33" t="s">
        <v>4983</v>
      </c>
      <c r="B2482" s="34" t="s">
        <v>4984</v>
      </c>
      <c r="C2482" s="35" t="s">
        <v>332</v>
      </c>
      <c r="D2482" s="36" t="n">
        <v>18.48</v>
      </c>
      <c r="E2482" s="36" t="n">
        <v>21</v>
      </c>
      <c r="F2482" s="36" t="n">
        <v>39.48</v>
      </c>
      <c r="G2482" s="5" t="n">
        <f aca="false">LEN(A2482)</f>
        <v>9</v>
      </c>
    </row>
    <row r="2483" customFormat="false" ht="15" hidden="false" customHeight="false" outlineLevel="0" collapsed="false">
      <c r="A2483" s="33" t="s">
        <v>4985</v>
      </c>
      <c r="B2483" s="34" t="s">
        <v>4986</v>
      </c>
      <c r="C2483" s="35" t="s">
        <v>332</v>
      </c>
      <c r="D2483" s="36" t="n">
        <v>31.68</v>
      </c>
      <c r="E2483" s="36" t="n">
        <v>21</v>
      </c>
      <c r="F2483" s="36" t="n">
        <v>52.68</v>
      </c>
      <c r="G2483" s="5" t="n">
        <f aca="false">LEN(A2483)</f>
        <v>9</v>
      </c>
    </row>
    <row r="2484" customFormat="false" ht="15" hidden="false" customHeight="false" outlineLevel="0" collapsed="false">
      <c r="A2484" s="33" t="s">
        <v>4987</v>
      </c>
      <c r="B2484" s="34" t="s">
        <v>4988</v>
      </c>
      <c r="C2484" s="35" t="s">
        <v>332</v>
      </c>
      <c r="D2484" s="36" t="n">
        <v>31.29</v>
      </c>
      <c r="E2484" s="36" t="n">
        <v>21</v>
      </c>
      <c r="F2484" s="36" t="n">
        <v>52.29</v>
      </c>
      <c r="G2484" s="5" t="n">
        <f aca="false">LEN(A2484)</f>
        <v>9</v>
      </c>
    </row>
    <row r="2485" customFormat="false" ht="15" hidden="false" customHeight="false" outlineLevel="0" collapsed="false">
      <c r="A2485" s="33" t="s">
        <v>4989</v>
      </c>
      <c r="B2485" s="34" t="s">
        <v>4990</v>
      </c>
      <c r="C2485" s="35" t="s">
        <v>332</v>
      </c>
      <c r="D2485" s="36" t="n">
        <v>78.05</v>
      </c>
      <c r="E2485" s="36" t="n">
        <v>21</v>
      </c>
      <c r="F2485" s="36" t="n">
        <v>99.05</v>
      </c>
      <c r="G2485" s="5" t="n">
        <f aca="false">LEN(A2485)</f>
        <v>9</v>
      </c>
    </row>
    <row r="2486" customFormat="false" ht="15" hidden="false" customHeight="false" outlineLevel="0" collapsed="false">
      <c r="A2486" s="33" t="s">
        <v>4991</v>
      </c>
      <c r="B2486" s="34" t="s">
        <v>4992</v>
      </c>
      <c r="C2486" s="35" t="s">
        <v>332</v>
      </c>
      <c r="D2486" s="36" t="n">
        <v>168.04</v>
      </c>
      <c r="E2486" s="36" t="n">
        <v>21</v>
      </c>
      <c r="F2486" s="36" t="n">
        <v>189.04</v>
      </c>
      <c r="G2486" s="5" t="n">
        <f aca="false">LEN(A2486)</f>
        <v>9</v>
      </c>
    </row>
    <row r="2487" customFormat="false" ht="15" hidden="false" customHeight="false" outlineLevel="0" collapsed="false">
      <c r="A2487" s="33" t="s">
        <v>4993</v>
      </c>
      <c r="B2487" s="34" t="s">
        <v>4994</v>
      </c>
      <c r="C2487" s="35" t="s">
        <v>332</v>
      </c>
      <c r="D2487" s="36" t="n">
        <v>180.96</v>
      </c>
      <c r="E2487" s="36" t="n">
        <v>21</v>
      </c>
      <c r="F2487" s="36" t="n">
        <v>201.96</v>
      </c>
      <c r="G2487" s="5" t="n">
        <f aca="false">LEN(A2487)</f>
        <v>9</v>
      </c>
    </row>
    <row r="2488" customFormat="false" ht="15" hidden="false" customHeight="false" outlineLevel="0" collapsed="false">
      <c r="A2488" s="33" t="s">
        <v>4995</v>
      </c>
      <c r="B2488" s="34" t="s">
        <v>4996</v>
      </c>
      <c r="C2488" s="35" t="s">
        <v>332</v>
      </c>
      <c r="D2488" s="36" t="n">
        <v>282.28</v>
      </c>
      <c r="E2488" s="36" t="n">
        <v>21</v>
      </c>
      <c r="F2488" s="36" t="n">
        <v>303.28</v>
      </c>
      <c r="G2488" s="5" t="n">
        <f aca="false">LEN(A2488)</f>
        <v>9</v>
      </c>
    </row>
    <row r="2489" customFormat="false" ht="15" hidden="false" customHeight="false" outlineLevel="0" collapsed="false">
      <c r="A2489" s="33" t="s">
        <v>4997</v>
      </c>
      <c r="B2489" s="34" t="s">
        <v>4998</v>
      </c>
      <c r="C2489" s="35" t="s">
        <v>332</v>
      </c>
      <c r="D2489" s="36" t="n">
        <v>18.56</v>
      </c>
      <c r="E2489" s="36" t="n">
        <v>21</v>
      </c>
      <c r="F2489" s="36" t="n">
        <v>39.56</v>
      </c>
      <c r="G2489" s="5" t="n">
        <f aca="false">LEN(A2489)</f>
        <v>9</v>
      </c>
    </row>
    <row r="2490" customFormat="false" ht="15" hidden="false" customHeight="false" outlineLevel="0" collapsed="false">
      <c r="A2490" s="29" t="s">
        <v>4999</v>
      </c>
      <c r="B2490" s="30" t="s">
        <v>5000</v>
      </c>
      <c r="C2490" s="31"/>
      <c r="D2490" s="32"/>
      <c r="E2490" s="32"/>
      <c r="F2490" s="32"/>
      <c r="G2490" s="5" t="n">
        <f aca="false">LEN(A2490)</f>
        <v>5</v>
      </c>
    </row>
    <row r="2491" customFormat="false" ht="15" hidden="false" customHeight="false" outlineLevel="0" collapsed="false">
      <c r="A2491" s="33" t="s">
        <v>5001</v>
      </c>
      <c r="B2491" s="34" t="s">
        <v>5002</v>
      </c>
      <c r="C2491" s="35" t="s">
        <v>21</v>
      </c>
      <c r="D2491" s="36" t="n">
        <v>3.26</v>
      </c>
      <c r="E2491" s="36" t="n">
        <v>10.5</v>
      </c>
      <c r="F2491" s="36" t="n">
        <v>13.76</v>
      </c>
      <c r="G2491" s="5" t="n">
        <f aca="false">LEN(A2491)</f>
        <v>9</v>
      </c>
    </row>
    <row r="2492" customFormat="false" ht="15" hidden="false" customHeight="false" outlineLevel="0" collapsed="false">
      <c r="A2492" s="33" t="s">
        <v>5003</v>
      </c>
      <c r="B2492" s="34" t="s">
        <v>5004</v>
      </c>
      <c r="C2492" s="35" t="s">
        <v>21</v>
      </c>
      <c r="D2492" s="36" t="n">
        <v>6.88</v>
      </c>
      <c r="E2492" s="36" t="n">
        <v>10.5</v>
      </c>
      <c r="F2492" s="36" t="n">
        <v>17.38</v>
      </c>
      <c r="G2492" s="5" t="n">
        <f aca="false">LEN(A2492)</f>
        <v>9</v>
      </c>
    </row>
    <row r="2493" customFormat="false" ht="15" hidden="false" customHeight="false" outlineLevel="0" collapsed="false">
      <c r="A2493" s="33" t="s">
        <v>5005</v>
      </c>
      <c r="B2493" s="34" t="s">
        <v>5006</v>
      </c>
      <c r="C2493" s="35" t="s">
        <v>21</v>
      </c>
      <c r="D2493" s="36" t="n">
        <v>7.77</v>
      </c>
      <c r="E2493" s="36" t="n">
        <v>10.5</v>
      </c>
      <c r="F2493" s="36" t="n">
        <v>18.27</v>
      </c>
      <c r="G2493" s="5" t="n">
        <f aca="false">LEN(A2493)</f>
        <v>9</v>
      </c>
    </row>
    <row r="2494" customFormat="false" ht="15" hidden="false" customHeight="false" outlineLevel="0" collapsed="false">
      <c r="A2494" s="29" t="s">
        <v>5007</v>
      </c>
      <c r="B2494" s="30" t="s">
        <v>5008</v>
      </c>
      <c r="C2494" s="31"/>
      <c r="D2494" s="32"/>
      <c r="E2494" s="32"/>
      <c r="F2494" s="32"/>
      <c r="G2494" s="5" t="n">
        <f aca="false">LEN(A2494)</f>
        <v>5</v>
      </c>
    </row>
    <row r="2495" customFormat="false" ht="15" hidden="false" customHeight="false" outlineLevel="0" collapsed="false">
      <c r="A2495" s="33" t="s">
        <v>5009</v>
      </c>
      <c r="B2495" s="34" t="s">
        <v>5010</v>
      </c>
      <c r="C2495" s="35" t="s">
        <v>21</v>
      </c>
      <c r="D2495" s="36" t="n">
        <v>226.61</v>
      </c>
      <c r="E2495" s="36" t="n">
        <v>21</v>
      </c>
      <c r="F2495" s="36" t="n">
        <v>247.61</v>
      </c>
      <c r="G2495" s="5" t="n">
        <f aca="false">LEN(A2495)</f>
        <v>9</v>
      </c>
    </row>
    <row r="2496" customFormat="false" ht="15" hidden="false" customHeight="false" outlineLevel="0" collapsed="false">
      <c r="A2496" s="33" t="s">
        <v>5011</v>
      </c>
      <c r="B2496" s="34" t="s">
        <v>5012</v>
      </c>
      <c r="C2496" s="35" t="s">
        <v>21</v>
      </c>
      <c r="D2496" s="36" t="n">
        <v>249.44</v>
      </c>
      <c r="E2496" s="36" t="n">
        <v>21</v>
      </c>
      <c r="F2496" s="36" t="n">
        <v>270.44</v>
      </c>
      <c r="G2496" s="5" t="n">
        <f aca="false">LEN(A2496)</f>
        <v>9</v>
      </c>
    </row>
    <row r="2497" customFormat="false" ht="15" hidden="false" customHeight="false" outlineLevel="0" collapsed="false">
      <c r="A2497" s="33" t="s">
        <v>5013</v>
      </c>
      <c r="B2497" s="34" t="s">
        <v>5014</v>
      </c>
      <c r="C2497" s="35" t="s">
        <v>21</v>
      </c>
      <c r="D2497" s="36" t="n">
        <v>273.21</v>
      </c>
      <c r="E2497" s="36" t="n">
        <v>21</v>
      </c>
      <c r="F2497" s="36" t="n">
        <v>294.21</v>
      </c>
      <c r="G2497" s="5" t="n">
        <f aca="false">LEN(A2497)</f>
        <v>9</v>
      </c>
    </row>
    <row r="2498" customFormat="false" ht="15" hidden="false" customHeight="false" outlineLevel="0" collapsed="false">
      <c r="A2498" s="33" t="s">
        <v>5015</v>
      </c>
      <c r="B2498" s="34" t="s">
        <v>5016</v>
      </c>
      <c r="C2498" s="35" t="s">
        <v>21</v>
      </c>
      <c r="D2498" s="36" t="n">
        <v>281.23</v>
      </c>
      <c r="E2498" s="36" t="n">
        <v>21</v>
      </c>
      <c r="F2498" s="36" t="n">
        <v>302.23</v>
      </c>
      <c r="G2498" s="5" t="n">
        <f aca="false">LEN(A2498)</f>
        <v>9</v>
      </c>
    </row>
    <row r="2499" customFormat="false" ht="15" hidden="false" customHeight="false" outlineLevel="0" collapsed="false">
      <c r="A2499" s="33" t="s">
        <v>5017</v>
      </c>
      <c r="B2499" s="34" t="s">
        <v>5018</v>
      </c>
      <c r="C2499" s="35" t="s">
        <v>21</v>
      </c>
      <c r="D2499" s="36" t="n">
        <v>327.72</v>
      </c>
      <c r="E2499" s="36" t="n">
        <v>21</v>
      </c>
      <c r="F2499" s="36" t="n">
        <v>348.72</v>
      </c>
      <c r="G2499" s="5" t="n">
        <f aca="false">LEN(A2499)</f>
        <v>9</v>
      </c>
    </row>
    <row r="2500" customFormat="false" ht="15" hidden="false" customHeight="false" outlineLevel="0" collapsed="false">
      <c r="A2500" s="33" t="s">
        <v>5019</v>
      </c>
      <c r="B2500" s="34" t="s">
        <v>5020</v>
      </c>
      <c r="C2500" s="35" t="s">
        <v>21</v>
      </c>
      <c r="D2500" s="36" t="n">
        <v>500.65</v>
      </c>
      <c r="E2500" s="36" t="n">
        <v>21</v>
      </c>
      <c r="F2500" s="36" t="n">
        <v>521.65</v>
      </c>
      <c r="G2500" s="5" t="n">
        <f aca="false">LEN(A2500)</f>
        <v>9</v>
      </c>
    </row>
    <row r="2501" customFormat="false" ht="15" hidden="false" customHeight="false" outlineLevel="0" collapsed="false">
      <c r="A2501" s="33" t="s">
        <v>5021</v>
      </c>
      <c r="B2501" s="34" t="s">
        <v>5022</v>
      </c>
      <c r="C2501" s="35" t="s">
        <v>21</v>
      </c>
      <c r="D2501" s="36" t="n">
        <v>758.77</v>
      </c>
      <c r="E2501" s="36" t="n">
        <v>21</v>
      </c>
      <c r="F2501" s="36" t="n">
        <v>779.77</v>
      </c>
      <c r="G2501" s="5" t="n">
        <f aca="false">LEN(A2501)</f>
        <v>9</v>
      </c>
    </row>
    <row r="2502" customFormat="false" ht="15" hidden="false" customHeight="false" outlineLevel="0" collapsed="false">
      <c r="A2502" s="33" t="s">
        <v>5023</v>
      </c>
      <c r="B2502" s="34" t="s">
        <v>5024</v>
      </c>
      <c r="C2502" s="35" t="s">
        <v>21</v>
      </c>
      <c r="D2502" s="36" t="n">
        <v>929.45</v>
      </c>
      <c r="E2502" s="36" t="n">
        <v>21</v>
      </c>
      <c r="F2502" s="36" t="n">
        <v>950.45</v>
      </c>
      <c r="G2502" s="5" t="n">
        <f aca="false">LEN(A2502)</f>
        <v>9</v>
      </c>
    </row>
    <row r="2503" customFormat="false" ht="15" hidden="false" customHeight="false" outlineLevel="0" collapsed="false">
      <c r="A2503" s="33" t="s">
        <v>5025</v>
      </c>
      <c r="B2503" s="34" t="s">
        <v>5026</v>
      </c>
      <c r="C2503" s="35" t="s">
        <v>21</v>
      </c>
      <c r="D2503" s="36" t="n">
        <v>1134.28</v>
      </c>
      <c r="E2503" s="36" t="n">
        <v>21</v>
      </c>
      <c r="F2503" s="36" t="n">
        <v>1155.28</v>
      </c>
      <c r="G2503" s="5" t="n">
        <f aca="false">LEN(A2503)</f>
        <v>9</v>
      </c>
    </row>
    <row r="2504" customFormat="false" ht="15" hidden="false" customHeight="false" outlineLevel="0" collapsed="false">
      <c r="A2504" s="33" t="s">
        <v>5027</v>
      </c>
      <c r="B2504" s="34" t="s">
        <v>5028</v>
      </c>
      <c r="C2504" s="35" t="s">
        <v>21</v>
      </c>
      <c r="D2504" s="36" t="n">
        <v>2576.37</v>
      </c>
      <c r="E2504" s="36" t="n">
        <v>21</v>
      </c>
      <c r="F2504" s="36" t="n">
        <v>2597.37</v>
      </c>
      <c r="G2504" s="5" t="n">
        <f aca="false">LEN(A2504)</f>
        <v>9</v>
      </c>
    </row>
    <row r="2505" customFormat="false" ht="15" hidden="false" customHeight="false" outlineLevel="0" collapsed="false">
      <c r="A2505" s="33" t="s">
        <v>5029</v>
      </c>
      <c r="B2505" s="34" t="s">
        <v>5030</v>
      </c>
      <c r="C2505" s="35" t="s">
        <v>21</v>
      </c>
      <c r="D2505" s="36" t="n">
        <v>2911.53</v>
      </c>
      <c r="E2505" s="36" t="n">
        <v>21</v>
      </c>
      <c r="F2505" s="36" t="n">
        <v>2932.53</v>
      </c>
      <c r="G2505" s="5" t="n">
        <f aca="false">LEN(A2505)</f>
        <v>9</v>
      </c>
    </row>
    <row r="2506" customFormat="false" ht="15" hidden="false" customHeight="false" outlineLevel="0" collapsed="false">
      <c r="A2506" s="33" t="s">
        <v>5031</v>
      </c>
      <c r="B2506" s="34" t="s">
        <v>5032</v>
      </c>
      <c r="C2506" s="35" t="s">
        <v>21</v>
      </c>
      <c r="D2506" s="36" t="n">
        <v>5807.34</v>
      </c>
      <c r="E2506" s="36" t="n">
        <v>21</v>
      </c>
      <c r="F2506" s="36" t="n">
        <v>5828.34</v>
      </c>
      <c r="G2506" s="5" t="n">
        <f aca="false">LEN(A2506)</f>
        <v>9</v>
      </c>
    </row>
    <row r="2507" customFormat="false" ht="15" hidden="false" customHeight="false" outlineLevel="0" collapsed="false">
      <c r="A2507" s="33" t="s">
        <v>5033</v>
      </c>
      <c r="B2507" s="34" t="s">
        <v>5034</v>
      </c>
      <c r="C2507" s="35" t="s">
        <v>21</v>
      </c>
      <c r="D2507" s="36" t="n">
        <v>98.57</v>
      </c>
      <c r="E2507" s="36" t="n">
        <v>21</v>
      </c>
      <c r="F2507" s="36" t="n">
        <v>119.57</v>
      </c>
      <c r="G2507" s="5" t="n">
        <f aca="false">LEN(A2507)</f>
        <v>9</v>
      </c>
    </row>
    <row r="2508" customFormat="false" ht="15" hidden="false" customHeight="false" outlineLevel="0" collapsed="false">
      <c r="A2508" s="33" t="s">
        <v>5035</v>
      </c>
      <c r="B2508" s="34" t="s">
        <v>5036</v>
      </c>
      <c r="C2508" s="35" t="s">
        <v>21</v>
      </c>
      <c r="D2508" s="36" t="n">
        <v>123.14</v>
      </c>
      <c r="E2508" s="36" t="n">
        <v>21</v>
      </c>
      <c r="F2508" s="36" t="n">
        <v>144.14</v>
      </c>
      <c r="G2508" s="5" t="n">
        <f aca="false">LEN(A2508)</f>
        <v>9</v>
      </c>
    </row>
    <row r="2509" customFormat="false" ht="15" hidden="false" customHeight="false" outlineLevel="0" collapsed="false">
      <c r="A2509" s="33" t="s">
        <v>5037</v>
      </c>
      <c r="B2509" s="34" t="s">
        <v>5038</v>
      </c>
      <c r="C2509" s="35" t="s">
        <v>21</v>
      </c>
      <c r="D2509" s="36" t="n">
        <v>159.76</v>
      </c>
      <c r="E2509" s="36" t="n">
        <v>21</v>
      </c>
      <c r="F2509" s="36" t="n">
        <v>180.76</v>
      </c>
      <c r="G2509" s="5" t="n">
        <f aca="false">LEN(A2509)</f>
        <v>9</v>
      </c>
    </row>
    <row r="2510" customFormat="false" ht="15" hidden="false" customHeight="false" outlineLevel="0" collapsed="false">
      <c r="A2510" s="29" t="s">
        <v>5039</v>
      </c>
      <c r="B2510" s="30" t="s">
        <v>5040</v>
      </c>
      <c r="C2510" s="31"/>
      <c r="D2510" s="32"/>
      <c r="E2510" s="32"/>
      <c r="F2510" s="32"/>
      <c r="G2510" s="5" t="n">
        <f aca="false">LEN(A2510)</f>
        <v>5</v>
      </c>
    </row>
    <row r="2511" customFormat="false" ht="15" hidden="false" customHeight="false" outlineLevel="0" collapsed="false">
      <c r="A2511" s="33" t="s">
        <v>5041</v>
      </c>
      <c r="B2511" s="34" t="s">
        <v>5042</v>
      </c>
      <c r="C2511" s="35" t="s">
        <v>21</v>
      </c>
      <c r="D2511" s="36" t="n">
        <v>67.18</v>
      </c>
      <c r="E2511" s="36" t="n">
        <v>18.9</v>
      </c>
      <c r="F2511" s="36" t="n">
        <v>86.08</v>
      </c>
      <c r="G2511" s="5" t="n">
        <f aca="false">LEN(A2511)</f>
        <v>9</v>
      </c>
    </row>
    <row r="2512" customFormat="false" ht="30" hidden="false" customHeight="false" outlineLevel="0" collapsed="false">
      <c r="A2512" s="33" t="s">
        <v>5043</v>
      </c>
      <c r="B2512" s="34" t="s">
        <v>5044</v>
      </c>
      <c r="C2512" s="35" t="s">
        <v>21</v>
      </c>
      <c r="D2512" s="36" t="n">
        <v>104.11</v>
      </c>
      <c r="E2512" s="36" t="n">
        <v>21</v>
      </c>
      <c r="F2512" s="36" t="n">
        <v>125.11</v>
      </c>
      <c r="G2512" s="5" t="n">
        <f aca="false">LEN(A2512)</f>
        <v>9</v>
      </c>
    </row>
    <row r="2513" customFormat="false" ht="30" hidden="false" customHeight="false" outlineLevel="0" collapsed="false">
      <c r="A2513" s="33" t="s">
        <v>5045</v>
      </c>
      <c r="B2513" s="34" t="s">
        <v>5046</v>
      </c>
      <c r="C2513" s="35" t="s">
        <v>21</v>
      </c>
      <c r="D2513" s="36" t="n">
        <v>421.8</v>
      </c>
      <c r="E2513" s="36" t="n">
        <v>21</v>
      </c>
      <c r="F2513" s="36" t="n">
        <v>442.8</v>
      </c>
      <c r="G2513" s="5" t="n">
        <f aca="false">LEN(A2513)</f>
        <v>9</v>
      </c>
    </row>
    <row r="2514" customFormat="false" ht="30" hidden="false" customHeight="false" outlineLevel="0" collapsed="false">
      <c r="A2514" s="33" t="s">
        <v>5047</v>
      </c>
      <c r="B2514" s="34" t="s">
        <v>5048</v>
      </c>
      <c r="C2514" s="35" t="s">
        <v>21</v>
      </c>
      <c r="D2514" s="36" t="n">
        <v>297.5</v>
      </c>
      <c r="E2514" s="36" t="n">
        <v>21</v>
      </c>
      <c r="F2514" s="36" t="n">
        <v>318.5</v>
      </c>
      <c r="G2514" s="5" t="n">
        <f aca="false">LEN(A2514)</f>
        <v>9</v>
      </c>
    </row>
    <row r="2515" customFormat="false" ht="15" hidden="false" customHeight="false" outlineLevel="0" collapsed="false">
      <c r="A2515" s="33" t="s">
        <v>5049</v>
      </c>
      <c r="B2515" s="34" t="s">
        <v>5050</v>
      </c>
      <c r="C2515" s="35" t="s">
        <v>21</v>
      </c>
      <c r="D2515" s="36" t="n">
        <v>87.2</v>
      </c>
      <c r="E2515" s="36" t="n">
        <v>41.99</v>
      </c>
      <c r="F2515" s="36" t="n">
        <v>129.19</v>
      </c>
      <c r="G2515" s="5" t="n">
        <f aca="false">LEN(A2515)</f>
        <v>9</v>
      </c>
    </row>
    <row r="2516" customFormat="false" ht="30" hidden="false" customHeight="false" outlineLevel="0" collapsed="false">
      <c r="A2516" s="33" t="s">
        <v>5051</v>
      </c>
      <c r="B2516" s="34" t="s">
        <v>5052</v>
      </c>
      <c r="C2516" s="35" t="s">
        <v>21</v>
      </c>
      <c r="D2516" s="36" t="n">
        <v>2150.7</v>
      </c>
      <c r="E2516" s="36" t="n">
        <v>41.99</v>
      </c>
      <c r="F2516" s="36" t="n">
        <v>2192.69</v>
      </c>
      <c r="G2516" s="5" t="n">
        <f aca="false">LEN(A2516)</f>
        <v>9</v>
      </c>
    </row>
    <row r="2517" customFormat="false" ht="30" hidden="false" customHeight="false" outlineLevel="0" collapsed="false">
      <c r="A2517" s="33" t="s">
        <v>5053</v>
      </c>
      <c r="B2517" s="34" t="s">
        <v>5054</v>
      </c>
      <c r="C2517" s="35" t="s">
        <v>21</v>
      </c>
      <c r="D2517" s="36" t="n">
        <v>76.43</v>
      </c>
      <c r="E2517" s="36" t="n">
        <v>41.99</v>
      </c>
      <c r="F2517" s="36" t="n">
        <v>118.42</v>
      </c>
      <c r="G2517" s="5" t="n">
        <f aca="false">LEN(A2517)</f>
        <v>9</v>
      </c>
    </row>
    <row r="2518" customFormat="false" ht="30" hidden="false" customHeight="false" outlineLevel="0" collapsed="false">
      <c r="A2518" s="33" t="s">
        <v>5055</v>
      </c>
      <c r="B2518" s="34" t="s">
        <v>5056</v>
      </c>
      <c r="C2518" s="35" t="s">
        <v>21</v>
      </c>
      <c r="D2518" s="36" t="n">
        <v>2523.35</v>
      </c>
      <c r="E2518" s="36" t="n">
        <v>21</v>
      </c>
      <c r="F2518" s="36" t="n">
        <v>2544.35</v>
      </c>
      <c r="G2518" s="5" t="n">
        <f aca="false">LEN(A2518)</f>
        <v>9</v>
      </c>
    </row>
    <row r="2519" customFormat="false" ht="15" hidden="false" customHeight="false" outlineLevel="0" collapsed="false">
      <c r="A2519" s="33" t="s">
        <v>5057</v>
      </c>
      <c r="B2519" s="34" t="s">
        <v>5058</v>
      </c>
      <c r="C2519" s="35" t="s">
        <v>21</v>
      </c>
      <c r="D2519" s="36" t="n">
        <v>83.76</v>
      </c>
      <c r="E2519" s="36" t="n">
        <v>41.99</v>
      </c>
      <c r="F2519" s="36" t="n">
        <v>125.75</v>
      </c>
      <c r="G2519" s="5" t="n">
        <f aca="false">LEN(A2519)</f>
        <v>9</v>
      </c>
    </row>
    <row r="2520" customFormat="false" ht="15" hidden="false" customHeight="false" outlineLevel="0" collapsed="false">
      <c r="A2520" s="33" t="s">
        <v>5059</v>
      </c>
      <c r="B2520" s="34" t="s">
        <v>5060</v>
      </c>
      <c r="C2520" s="35" t="s">
        <v>21</v>
      </c>
      <c r="D2520" s="36" t="n">
        <v>211.43</v>
      </c>
      <c r="E2520" s="36" t="n">
        <v>25.19</v>
      </c>
      <c r="F2520" s="36" t="n">
        <v>236.62</v>
      </c>
      <c r="G2520" s="5" t="n">
        <f aca="false">LEN(A2520)</f>
        <v>9</v>
      </c>
    </row>
    <row r="2521" customFormat="false" ht="15" hidden="false" customHeight="false" outlineLevel="0" collapsed="false">
      <c r="A2521" s="29" t="s">
        <v>5061</v>
      </c>
      <c r="B2521" s="30" t="s">
        <v>5062</v>
      </c>
      <c r="C2521" s="31"/>
      <c r="D2521" s="32"/>
      <c r="E2521" s="32"/>
      <c r="F2521" s="32"/>
      <c r="G2521" s="5" t="n">
        <f aca="false">LEN(A2521)</f>
        <v>5</v>
      </c>
    </row>
    <row r="2522" customFormat="false" ht="15" hidden="false" customHeight="false" outlineLevel="0" collapsed="false">
      <c r="A2522" s="33" t="s">
        <v>5063</v>
      </c>
      <c r="B2522" s="34" t="s">
        <v>5064</v>
      </c>
      <c r="C2522" s="35" t="s">
        <v>21</v>
      </c>
      <c r="D2522" s="36" t="n">
        <v>541.4</v>
      </c>
      <c r="E2522" s="36" t="n">
        <v>16.8</v>
      </c>
      <c r="F2522" s="36" t="n">
        <v>558.2</v>
      </c>
      <c r="G2522" s="5" t="n">
        <f aca="false">LEN(A2522)</f>
        <v>9</v>
      </c>
    </row>
    <row r="2523" customFormat="false" ht="15" hidden="false" customHeight="false" outlineLevel="0" collapsed="false">
      <c r="A2523" s="33" t="s">
        <v>5065</v>
      </c>
      <c r="B2523" s="34" t="s">
        <v>5066</v>
      </c>
      <c r="C2523" s="35" t="s">
        <v>21</v>
      </c>
      <c r="D2523" s="36" t="n">
        <v>260.07</v>
      </c>
      <c r="E2523" s="36" t="n">
        <v>16.8</v>
      </c>
      <c r="F2523" s="36" t="n">
        <v>276.87</v>
      </c>
      <c r="G2523" s="5" t="n">
        <f aca="false">LEN(A2523)</f>
        <v>9</v>
      </c>
    </row>
    <row r="2524" customFormat="false" ht="15" hidden="false" customHeight="false" outlineLevel="0" collapsed="false">
      <c r="A2524" s="33" t="s">
        <v>5067</v>
      </c>
      <c r="B2524" s="34" t="s">
        <v>5068</v>
      </c>
      <c r="C2524" s="35" t="s">
        <v>21</v>
      </c>
      <c r="D2524" s="36" t="n">
        <v>145.6</v>
      </c>
      <c r="E2524" s="36" t="n">
        <v>16.8</v>
      </c>
      <c r="F2524" s="36" t="n">
        <v>162.4</v>
      </c>
      <c r="G2524" s="5" t="n">
        <f aca="false">LEN(A2524)</f>
        <v>9</v>
      </c>
    </row>
    <row r="2525" customFormat="false" ht="15" hidden="false" customHeight="false" outlineLevel="0" collapsed="false">
      <c r="A2525" s="33" t="s">
        <v>5069</v>
      </c>
      <c r="B2525" s="34" t="s">
        <v>5070</v>
      </c>
      <c r="C2525" s="35" t="s">
        <v>21</v>
      </c>
      <c r="D2525" s="36" t="n">
        <v>332.65</v>
      </c>
      <c r="E2525" s="36" t="n">
        <v>16.8</v>
      </c>
      <c r="F2525" s="36" t="n">
        <v>349.45</v>
      </c>
      <c r="G2525" s="5" t="n">
        <f aca="false">LEN(A2525)</f>
        <v>9</v>
      </c>
    </row>
    <row r="2526" customFormat="false" ht="15" hidden="false" customHeight="false" outlineLevel="0" collapsed="false">
      <c r="A2526" s="29" t="s">
        <v>5071</v>
      </c>
      <c r="B2526" s="30" t="s">
        <v>5072</v>
      </c>
      <c r="C2526" s="31"/>
      <c r="D2526" s="32"/>
      <c r="E2526" s="32"/>
      <c r="F2526" s="32"/>
      <c r="G2526" s="5" t="n">
        <f aca="false">LEN(A2526)</f>
        <v>5</v>
      </c>
    </row>
    <row r="2527" customFormat="false" ht="15" hidden="false" customHeight="false" outlineLevel="0" collapsed="false">
      <c r="A2527" s="33" t="s">
        <v>5073</v>
      </c>
      <c r="B2527" s="34" t="s">
        <v>5074</v>
      </c>
      <c r="C2527" s="35" t="s">
        <v>21</v>
      </c>
      <c r="D2527" s="36" t="n">
        <v>132.26</v>
      </c>
      <c r="E2527" s="36" t="n">
        <v>16.8</v>
      </c>
      <c r="F2527" s="36" t="n">
        <v>149.06</v>
      </c>
      <c r="G2527" s="5" t="n">
        <f aca="false">LEN(A2527)</f>
        <v>9</v>
      </c>
    </row>
    <row r="2528" customFormat="false" ht="30" hidden="false" customHeight="false" outlineLevel="0" collapsed="false">
      <c r="A2528" s="33" t="s">
        <v>5075</v>
      </c>
      <c r="B2528" s="34" t="s">
        <v>5076</v>
      </c>
      <c r="C2528" s="35" t="s">
        <v>21</v>
      </c>
      <c r="D2528" s="36" t="n">
        <v>367.41</v>
      </c>
      <c r="E2528" s="36" t="n">
        <v>10.5</v>
      </c>
      <c r="F2528" s="36" t="n">
        <v>377.91</v>
      </c>
      <c r="G2528" s="5" t="n">
        <f aca="false">LEN(A2528)</f>
        <v>9</v>
      </c>
    </row>
    <row r="2529" customFormat="false" ht="15" hidden="false" customHeight="false" outlineLevel="0" collapsed="false">
      <c r="A2529" s="29" t="s">
        <v>5077</v>
      </c>
      <c r="B2529" s="30" t="s">
        <v>5078</v>
      </c>
      <c r="C2529" s="31"/>
      <c r="D2529" s="32"/>
      <c r="E2529" s="32"/>
      <c r="F2529" s="32"/>
      <c r="G2529" s="5" t="n">
        <f aca="false">LEN(A2529)</f>
        <v>5</v>
      </c>
    </row>
    <row r="2530" customFormat="false" ht="15" hidden="false" customHeight="false" outlineLevel="0" collapsed="false">
      <c r="A2530" s="33" t="s">
        <v>5079</v>
      </c>
      <c r="B2530" s="34" t="s">
        <v>5080</v>
      </c>
      <c r="C2530" s="35" t="s">
        <v>21</v>
      </c>
      <c r="D2530" s="36" t="n">
        <v>102.09</v>
      </c>
      <c r="E2530" s="36" t="n">
        <v>16.8</v>
      </c>
      <c r="F2530" s="36" t="n">
        <v>118.89</v>
      </c>
      <c r="G2530" s="5" t="n">
        <f aca="false">LEN(A2530)</f>
        <v>9</v>
      </c>
    </row>
    <row r="2531" customFormat="false" ht="30" hidden="false" customHeight="false" outlineLevel="0" collapsed="false">
      <c r="A2531" s="33" t="s">
        <v>5081</v>
      </c>
      <c r="B2531" s="34" t="s">
        <v>5082</v>
      </c>
      <c r="C2531" s="35" t="s">
        <v>21</v>
      </c>
      <c r="D2531" s="36" t="n">
        <v>149.08</v>
      </c>
      <c r="E2531" s="36" t="n">
        <v>21</v>
      </c>
      <c r="F2531" s="36" t="n">
        <v>170.08</v>
      </c>
      <c r="G2531" s="5" t="n">
        <f aca="false">LEN(A2531)</f>
        <v>9</v>
      </c>
    </row>
    <row r="2532" customFormat="false" ht="15" hidden="false" customHeight="false" outlineLevel="0" collapsed="false">
      <c r="A2532" s="29" t="s">
        <v>5083</v>
      </c>
      <c r="B2532" s="30" t="s">
        <v>5084</v>
      </c>
      <c r="C2532" s="31"/>
      <c r="D2532" s="32"/>
      <c r="E2532" s="32"/>
      <c r="F2532" s="32"/>
      <c r="G2532" s="5" t="n">
        <f aca="false">LEN(A2532)</f>
        <v>5</v>
      </c>
    </row>
    <row r="2533" customFormat="false" ht="15" hidden="false" customHeight="false" outlineLevel="0" collapsed="false">
      <c r="A2533" s="33" t="s">
        <v>5085</v>
      </c>
      <c r="B2533" s="34" t="s">
        <v>5086</v>
      </c>
      <c r="C2533" s="35" t="s">
        <v>21</v>
      </c>
      <c r="D2533" s="36" t="n">
        <v>92.42</v>
      </c>
      <c r="E2533" s="36" t="n">
        <v>33.59</v>
      </c>
      <c r="F2533" s="36" t="n">
        <v>126.01</v>
      </c>
      <c r="G2533" s="5" t="n">
        <f aca="false">LEN(A2533)</f>
        <v>9</v>
      </c>
    </row>
    <row r="2534" customFormat="false" ht="15" hidden="false" customHeight="false" outlineLevel="0" collapsed="false">
      <c r="A2534" s="33" t="s">
        <v>5087</v>
      </c>
      <c r="B2534" s="34" t="s">
        <v>5088</v>
      </c>
      <c r="C2534" s="35" t="s">
        <v>21</v>
      </c>
      <c r="D2534" s="36" t="n">
        <v>57.34</v>
      </c>
      <c r="E2534" s="36" t="n">
        <v>33.59</v>
      </c>
      <c r="F2534" s="36" t="n">
        <v>90.93</v>
      </c>
      <c r="G2534" s="5" t="n">
        <f aca="false">LEN(A2534)</f>
        <v>9</v>
      </c>
    </row>
    <row r="2535" customFormat="false" ht="15" hidden="false" customHeight="false" outlineLevel="0" collapsed="false">
      <c r="A2535" s="33" t="s">
        <v>5089</v>
      </c>
      <c r="B2535" s="34" t="s">
        <v>5090</v>
      </c>
      <c r="C2535" s="35" t="s">
        <v>21</v>
      </c>
      <c r="D2535" s="36" t="n">
        <v>31.48</v>
      </c>
      <c r="E2535" s="36" t="n">
        <v>12.6</v>
      </c>
      <c r="F2535" s="36" t="n">
        <v>44.08</v>
      </c>
      <c r="G2535" s="5" t="n">
        <f aca="false">LEN(A2535)</f>
        <v>9</v>
      </c>
    </row>
    <row r="2536" customFormat="false" ht="15" hidden="false" customHeight="false" outlineLevel="0" collapsed="false">
      <c r="A2536" s="33" t="s">
        <v>5091</v>
      </c>
      <c r="B2536" s="34" t="s">
        <v>5092</v>
      </c>
      <c r="C2536" s="35" t="s">
        <v>21</v>
      </c>
      <c r="D2536" s="36" t="n">
        <v>153.32</v>
      </c>
      <c r="E2536" s="36" t="n">
        <v>12.6</v>
      </c>
      <c r="F2536" s="36" t="n">
        <v>165.92</v>
      </c>
      <c r="G2536" s="5" t="n">
        <f aca="false">LEN(A2536)</f>
        <v>9</v>
      </c>
    </row>
    <row r="2537" customFormat="false" ht="15" hidden="false" customHeight="false" outlineLevel="0" collapsed="false">
      <c r="A2537" s="33" t="s">
        <v>5093</v>
      </c>
      <c r="B2537" s="34" t="s">
        <v>5094</v>
      </c>
      <c r="C2537" s="35" t="s">
        <v>21</v>
      </c>
      <c r="D2537" s="36" t="n">
        <v>384.38</v>
      </c>
      <c r="E2537" s="36" t="n">
        <v>12.6</v>
      </c>
      <c r="F2537" s="36" t="n">
        <v>396.98</v>
      </c>
      <c r="G2537" s="5" t="n">
        <f aca="false">LEN(A2537)</f>
        <v>9</v>
      </c>
    </row>
    <row r="2538" customFormat="false" ht="15" hidden="false" customHeight="false" outlineLevel="0" collapsed="false">
      <c r="A2538" s="33" t="s">
        <v>5095</v>
      </c>
      <c r="B2538" s="34" t="s">
        <v>5096</v>
      </c>
      <c r="C2538" s="35" t="s">
        <v>21</v>
      </c>
      <c r="D2538" s="36" t="n">
        <v>2.98</v>
      </c>
      <c r="E2538" s="36" t="n">
        <v>1.34</v>
      </c>
      <c r="F2538" s="36" t="n">
        <v>4.32</v>
      </c>
      <c r="G2538" s="5" t="n">
        <f aca="false">LEN(A2538)</f>
        <v>9</v>
      </c>
    </row>
    <row r="2539" customFormat="false" ht="15" hidden="false" customHeight="false" outlineLevel="0" collapsed="false">
      <c r="A2539" s="33" t="s">
        <v>5097</v>
      </c>
      <c r="B2539" s="34" t="s">
        <v>5098</v>
      </c>
      <c r="C2539" s="35" t="s">
        <v>21</v>
      </c>
      <c r="D2539" s="36" t="n">
        <v>8.69</v>
      </c>
      <c r="E2539" s="36" t="n">
        <v>1.34</v>
      </c>
      <c r="F2539" s="36" t="n">
        <v>10.03</v>
      </c>
      <c r="G2539" s="5" t="n">
        <f aca="false">LEN(A2539)</f>
        <v>9</v>
      </c>
    </row>
    <row r="2540" customFormat="false" ht="15" hidden="false" customHeight="false" outlineLevel="0" collapsed="false">
      <c r="A2540" s="33" t="s">
        <v>5099</v>
      </c>
      <c r="B2540" s="34" t="s">
        <v>5100</v>
      </c>
      <c r="C2540" s="35" t="s">
        <v>21</v>
      </c>
      <c r="D2540" s="36" t="n">
        <v>48.43</v>
      </c>
      <c r="E2540" s="36" t="n">
        <v>16.8</v>
      </c>
      <c r="F2540" s="36" t="n">
        <v>65.23</v>
      </c>
      <c r="G2540" s="5" t="n">
        <f aca="false">LEN(A2540)</f>
        <v>9</v>
      </c>
    </row>
    <row r="2541" customFormat="false" ht="15" hidden="false" customHeight="false" outlineLevel="0" collapsed="false">
      <c r="A2541" s="33" t="s">
        <v>5101</v>
      </c>
      <c r="B2541" s="34" t="s">
        <v>5102</v>
      </c>
      <c r="C2541" s="35" t="s">
        <v>21</v>
      </c>
      <c r="D2541" s="36" t="n">
        <v>6.48</v>
      </c>
      <c r="E2541" s="36" t="n">
        <v>8.4</v>
      </c>
      <c r="F2541" s="36" t="n">
        <v>14.88</v>
      </c>
      <c r="G2541" s="5" t="n">
        <f aca="false">LEN(A2541)</f>
        <v>9</v>
      </c>
    </row>
    <row r="2542" customFormat="false" ht="15" hidden="false" customHeight="false" outlineLevel="0" collapsed="false">
      <c r="A2542" s="33" t="s">
        <v>5103</v>
      </c>
      <c r="B2542" s="34" t="s">
        <v>5104</v>
      </c>
      <c r="C2542" s="35" t="s">
        <v>21</v>
      </c>
      <c r="D2542" s="36" t="n">
        <v>7.98</v>
      </c>
      <c r="E2542" s="36" t="n">
        <v>8.4</v>
      </c>
      <c r="F2542" s="36" t="n">
        <v>16.38</v>
      </c>
      <c r="G2542" s="5" t="n">
        <f aca="false">LEN(A2542)</f>
        <v>9</v>
      </c>
    </row>
    <row r="2543" customFormat="false" ht="30" hidden="false" customHeight="false" outlineLevel="0" collapsed="false">
      <c r="A2543" s="33" t="s">
        <v>5105</v>
      </c>
      <c r="B2543" s="34" t="s">
        <v>5106</v>
      </c>
      <c r="C2543" s="35" t="s">
        <v>21</v>
      </c>
      <c r="D2543" s="36" t="n">
        <v>447.51</v>
      </c>
      <c r="E2543" s="36" t="n">
        <v>41.99</v>
      </c>
      <c r="F2543" s="36" t="n">
        <v>489.5</v>
      </c>
      <c r="G2543" s="5" t="n">
        <f aca="false">LEN(A2543)</f>
        <v>9</v>
      </c>
    </row>
    <row r="2544" customFormat="false" ht="30" hidden="false" customHeight="false" outlineLevel="0" collapsed="false">
      <c r="A2544" s="33" t="s">
        <v>5107</v>
      </c>
      <c r="B2544" s="34" t="s">
        <v>5108</v>
      </c>
      <c r="C2544" s="35" t="s">
        <v>21</v>
      </c>
      <c r="D2544" s="36" t="n">
        <v>27.5</v>
      </c>
      <c r="E2544" s="36" t="n">
        <v>18.77</v>
      </c>
      <c r="F2544" s="36" t="n">
        <v>46.27</v>
      </c>
      <c r="G2544" s="5" t="n">
        <f aca="false">LEN(A2544)</f>
        <v>9</v>
      </c>
    </row>
    <row r="2545" customFormat="false" ht="30" hidden="false" customHeight="false" outlineLevel="0" collapsed="false">
      <c r="A2545" s="33" t="s">
        <v>5109</v>
      </c>
      <c r="B2545" s="34" t="s">
        <v>5110</v>
      </c>
      <c r="C2545" s="35" t="s">
        <v>21</v>
      </c>
      <c r="D2545" s="36" t="n">
        <v>24.27</v>
      </c>
      <c r="E2545" s="36" t="n">
        <v>18.77</v>
      </c>
      <c r="F2545" s="36" t="n">
        <v>43.04</v>
      </c>
      <c r="G2545" s="5" t="n">
        <f aca="false">LEN(A2545)</f>
        <v>9</v>
      </c>
    </row>
    <row r="2546" customFormat="false" ht="15" hidden="false" customHeight="false" outlineLevel="0" collapsed="false">
      <c r="A2546" s="29" t="s">
        <v>5111</v>
      </c>
      <c r="B2546" s="30" t="s">
        <v>5112</v>
      </c>
      <c r="C2546" s="31"/>
      <c r="D2546" s="32"/>
      <c r="E2546" s="32"/>
      <c r="F2546" s="32"/>
      <c r="G2546" s="5" t="n">
        <f aca="false">LEN(A2546)</f>
        <v>2</v>
      </c>
    </row>
    <row r="2547" customFormat="false" ht="15" hidden="false" customHeight="false" outlineLevel="0" collapsed="false">
      <c r="A2547" s="29" t="s">
        <v>5113</v>
      </c>
      <c r="B2547" s="30" t="s">
        <v>5114</v>
      </c>
      <c r="C2547" s="31"/>
      <c r="D2547" s="32"/>
      <c r="E2547" s="32"/>
      <c r="F2547" s="32"/>
      <c r="G2547" s="5" t="n">
        <f aca="false">LEN(A2547)</f>
        <v>5</v>
      </c>
    </row>
    <row r="2548" customFormat="false" ht="30" hidden="false" customHeight="false" outlineLevel="0" collapsed="false">
      <c r="A2548" s="33" t="s">
        <v>5115</v>
      </c>
      <c r="B2548" s="34" t="s">
        <v>5116</v>
      </c>
      <c r="C2548" s="35" t="s">
        <v>21</v>
      </c>
      <c r="D2548" s="36" t="n">
        <v>20.09</v>
      </c>
      <c r="E2548" s="36" t="n">
        <v>3.35</v>
      </c>
      <c r="F2548" s="36" t="n">
        <v>23.44</v>
      </c>
      <c r="G2548" s="5" t="n">
        <f aca="false">LEN(A2548)</f>
        <v>9</v>
      </c>
    </row>
    <row r="2549" customFormat="false" ht="30" hidden="false" customHeight="false" outlineLevel="0" collapsed="false">
      <c r="A2549" s="33" t="s">
        <v>5117</v>
      </c>
      <c r="B2549" s="34" t="s">
        <v>5118</v>
      </c>
      <c r="C2549" s="35" t="s">
        <v>21</v>
      </c>
      <c r="D2549" s="36" t="n">
        <v>35.4</v>
      </c>
      <c r="E2549" s="36" t="n">
        <v>3.35</v>
      </c>
      <c r="F2549" s="36" t="n">
        <v>38.75</v>
      </c>
      <c r="G2549" s="5" t="n">
        <f aca="false">LEN(A2549)</f>
        <v>9</v>
      </c>
    </row>
    <row r="2550" customFormat="false" ht="30" hidden="false" customHeight="false" outlineLevel="0" collapsed="false">
      <c r="A2550" s="33" t="s">
        <v>5119</v>
      </c>
      <c r="B2550" s="34" t="s">
        <v>5120</v>
      </c>
      <c r="C2550" s="35" t="s">
        <v>21</v>
      </c>
      <c r="D2550" s="36" t="n">
        <v>78.86</v>
      </c>
      <c r="E2550" s="36" t="n">
        <v>3.35</v>
      </c>
      <c r="F2550" s="36" t="n">
        <v>82.21</v>
      </c>
      <c r="G2550" s="5" t="n">
        <f aca="false">LEN(A2550)</f>
        <v>9</v>
      </c>
    </row>
    <row r="2551" customFormat="false" ht="15" hidden="false" customHeight="false" outlineLevel="0" collapsed="false">
      <c r="A2551" s="33" t="s">
        <v>5121</v>
      </c>
      <c r="B2551" s="34" t="s">
        <v>5122</v>
      </c>
      <c r="C2551" s="35" t="s">
        <v>21</v>
      </c>
      <c r="D2551" s="36" t="n">
        <v>32.2</v>
      </c>
      <c r="E2551" s="36" t="n">
        <v>3.35</v>
      </c>
      <c r="F2551" s="36" t="n">
        <v>35.55</v>
      </c>
      <c r="G2551" s="5" t="n">
        <f aca="false">LEN(A2551)</f>
        <v>9</v>
      </c>
    </row>
    <row r="2552" customFormat="false" ht="15" hidden="false" customHeight="false" outlineLevel="0" collapsed="false">
      <c r="A2552" s="29" t="s">
        <v>5123</v>
      </c>
      <c r="B2552" s="30" t="s">
        <v>5124</v>
      </c>
      <c r="C2552" s="31"/>
      <c r="D2552" s="32"/>
      <c r="E2552" s="32"/>
      <c r="F2552" s="32"/>
      <c r="G2552" s="5" t="n">
        <f aca="false">LEN(A2552)</f>
        <v>5</v>
      </c>
    </row>
    <row r="2553" customFormat="false" ht="30" hidden="false" customHeight="false" outlineLevel="0" collapsed="false">
      <c r="A2553" s="33" t="s">
        <v>5125</v>
      </c>
      <c r="B2553" s="34" t="s">
        <v>5126</v>
      </c>
      <c r="C2553" s="35" t="s">
        <v>21</v>
      </c>
      <c r="D2553" s="36" t="n">
        <v>4.52</v>
      </c>
      <c r="E2553" s="36" t="n">
        <v>3.36</v>
      </c>
      <c r="F2553" s="36" t="n">
        <v>7.88</v>
      </c>
      <c r="G2553" s="5" t="n">
        <f aca="false">LEN(A2553)</f>
        <v>9</v>
      </c>
    </row>
    <row r="2554" customFormat="false" ht="30" hidden="false" customHeight="false" outlineLevel="0" collapsed="false">
      <c r="A2554" s="33" t="s">
        <v>5127</v>
      </c>
      <c r="B2554" s="34" t="s">
        <v>5128</v>
      </c>
      <c r="C2554" s="35" t="s">
        <v>129</v>
      </c>
      <c r="D2554" s="36" t="n">
        <v>109.99</v>
      </c>
      <c r="E2554" s="36" t="n">
        <v>16.8</v>
      </c>
      <c r="F2554" s="36" t="n">
        <v>126.79</v>
      </c>
      <c r="G2554" s="5" t="n">
        <f aca="false">LEN(A2554)</f>
        <v>9</v>
      </c>
    </row>
    <row r="2555" customFormat="false" ht="15" hidden="false" customHeight="false" outlineLevel="0" collapsed="false">
      <c r="A2555" s="29" t="s">
        <v>5129</v>
      </c>
      <c r="B2555" s="30" t="s">
        <v>5130</v>
      </c>
      <c r="C2555" s="31"/>
      <c r="D2555" s="32"/>
      <c r="E2555" s="32"/>
      <c r="F2555" s="32"/>
      <c r="G2555" s="5" t="n">
        <f aca="false">LEN(A2555)</f>
        <v>5</v>
      </c>
    </row>
    <row r="2556" customFormat="false" ht="15" hidden="false" customHeight="false" outlineLevel="0" collapsed="false">
      <c r="A2556" s="33" t="s">
        <v>5131</v>
      </c>
      <c r="B2556" s="34" t="s">
        <v>5132</v>
      </c>
      <c r="C2556" s="35" t="s">
        <v>21</v>
      </c>
      <c r="D2556" s="36" t="n">
        <v>119.82</v>
      </c>
      <c r="E2556" s="36" t="n">
        <v>3.35</v>
      </c>
      <c r="F2556" s="36" t="n">
        <v>123.17</v>
      </c>
      <c r="G2556" s="5" t="n">
        <f aca="false">LEN(A2556)</f>
        <v>9</v>
      </c>
    </row>
    <row r="2557" customFormat="false" ht="15" hidden="false" customHeight="false" outlineLevel="0" collapsed="false">
      <c r="A2557" s="33" t="s">
        <v>5133</v>
      </c>
      <c r="B2557" s="34" t="s">
        <v>5134</v>
      </c>
      <c r="C2557" s="35" t="s">
        <v>21</v>
      </c>
      <c r="D2557" s="36" t="n">
        <v>123.73</v>
      </c>
      <c r="E2557" s="36" t="n">
        <v>3.35</v>
      </c>
      <c r="F2557" s="36" t="n">
        <v>127.08</v>
      </c>
      <c r="G2557" s="5" t="n">
        <f aca="false">LEN(A2557)</f>
        <v>9</v>
      </c>
    </row>
    <row r="2558" customFormat="false" ht="30" hidden="false" customHeight="false" outlineLevel="0" collapsed="false">
      <c r="A2558" s="33" t="s">
        <v>5135</v>
      </c>
      <c r="B2558" s="34" t="s">
        <v>5136</v>
      </c>
      <c r="C2558" s="35" t="s">
        <v>21</v>
      </c>
      <c r="D2558" s="36" t="n">
        <v>84.57</v>
      </c>
      <c r="E2558" s="36" t="n">
        <v>3.35</v>
      </c>
      <c r="F2558" s="36" t="n">
        <v>87.92</v>
      </c>
      <c r="G2558" s="5" t="n">
        <f aca="false">LEN(A2558)</f>
        <v>9</v>
      </c>
    </row>
    <row r="2559" customFormat="false" ht="15" hidden="false" customHeight="false" outlineLevel="0" collapsed="false">
      <c r="A2559" s="29" t="s">
        <v>5137</v>
      </c>
      <c r="B2559" s="30" t="s">
        <v>5138</v>
      </c>
      <c r="C2559" s="31"/>
      <c r="D2559" s="32"/>
      <c r="E2559" s="32"/>
      <c r="F2559" s="32"/>
      <c r="G2559" s="5" t="n">
        <f aca="false">LEN(A2559)</f>
        <v>5</v>
      </c>
    </row>
    <row r="2560" customFormat="false" ht="15" hidden="false" customHeight="false" outlineLevel="0" collapsed="false">
      <c r="A2560" s="33" t="s">
        <v>5139</v>
      </c>
      <c r="B2560" s="34" t="s">
        <v>5140</v>
      </c>
      <c r="C2560" s="35" t="s">
        <v>21</v>
      </c>
      <c r="D2560" s="36" t="n">
        <v>28.31</v>
      </c>
      <c r="E2560" s="36" t="n">
        <v>3.35</v>
      </c>
      <c r="F2560" s="36" t="n">
        <v>31.66</v>
      </c>
      <c r="G2560" s="5" t="n">
        <f aca="false">LEN(A2560)</f>
        <v>9</v>
      </c>
    </row>
    <row r="2561" customFormat="false" ht="15" hidden="false" customHeight="false" outlineLevel="0" collapsed="false">
      <c r="A2561" s="33" t="s">
        <v>5141</v>
      </c>
      <c r="B2561" s="34" t="s">
        <v>5142</v>
      </c>
      <c r="C2561" s="35" t="s">
        <v>21</v>
      </c>
      <c r="D2561" s="36" t="n">
        <v>20.06</v>
      </c>
      <c r="E2561" s="36" t="n">
        <v>3.35</v>
      </c>
      <c r="F2561" s="36" t="n">
        <v>23.41</v>
      </c>
      <c r="G2561" s="5" t="n">
        <f aca="false">LEN(A2561)</f>
        <v>9</v>
      </c>
    </row>
    <row r="2562" customFormat="false" ht="30" hidden="false" customHeight="false" outlineLevel="0" collapsed="false">
      <c r="A2562" s="33" t="s">
        <v>5143</v>
      </c>
      <c r="B2562" s="34" t="s">
        <v>5144</v>
      </c>
      <c r="C2562" s="35" t="s">
        <v>21</v>
      </c>
      <c r="D2562" s="36" t="n">
        <v>14.43</v>
      </c>
      <c r="E2562" s="36" t="n">
        <v>3.35</v>
      </c>
      <c r="F2562" s="36" t="n">
        <v>17.78</v>
      </c>
      <c r="G2562" s="5" t="n">
        <f aca="false">LEN(A2562)</f>
        <v>9</v>
      </c>
    </row>
    <row r="2563" customFormat="false" ht="15" hidden="false" customHeight="false" outlineLevel="0" collapsed="false">
      <c r="A2563" s="29" t="s">
        <v>5145</v>
      </c>
      <c r="B2563" s="30" t="s">
        <v>5146</v>
      </c>
      <c r="C2563" s="31"/>
      <c r="D2563" s="32"/>
      <c r="E2563" s="32"/>
      <c r="F2563" s="32"/>
      <c r="G2563" s="5" t="n">
        <f aca="false">LEN(A2563)</f>
        <v>5</v>
      </c>
    </row>
    <row r="2564" customFormat="false" ht="15" hidden="false" customHeight="false" outlineLevel="0" collapsed="false">
      <c r="A2564" s="33" t="s">
        <v>5147</v>
      </c>
      <c r="B2564" s="34" t="s">
        <v>5148</v>
      </c>
      <c r="C2564" s="35" t="s">
        <v>21</v>
      </c>
      <c r="D2564" s="36" t="n">
        <v>20.56</v>
      </c>
      <c r="E2564" s="36" t="n">
        <v>3.35</v>
      </c>
      <c r="F2564" s="36" t="n">
        <v>23.91</v>
      </c>
      <c r="G2564" s="5" t="n">
        <f aca="false">LEN(A2564)</f>
        <v>9</v>
      </c>
    </row>
    <row r="2565" customFormat="false" ht="15" hidden="false" customHeight="false" outlineLevel="0" collapsed="false">
      <c r="A2565" s="33" t="s">
        <v>5149</v>
      </c>
      <c r="B2565" s="34" t="s">
        <v>5150</v>
      </c>
      <c r="C2565" s="35" t="s">
        <v>21</v>
      </c>
      <c r="D2565" s="36" t="n">
        <v>9.13</v>
      </c>
      <c r="E2565" s="36" t="n">
        <v>3.35</v>
      </c>
      <c r="F2565" s="36" t="n">
        <v>12.48</v>
      </c>
      <c r="G2565" s="5" t="n">
        <f aca="false">LEN(A2565)</f>
        <v>9</v>
      </c>
    </row>
    <row r="2566" customFormat="false" ht="15" hidden="false" customHeight="false" outlineLevel="0" collapsed="false">
      <c r="A2566" s="33" t="s">
        <v>5151</v>
      </c>
      <c r="B2566" s="34" t="s">
        <v>5152</v>
      </c>
      <c r="C2566" s="35" t="s">
        <v>21</v>
      </c>
      <c r="D2566" s="36" t="n">
        <v>9.97</v>
      </c>
      <c r="E2566" s="36" t="n">
        <v>3.35</v>
      </c>
      <c r="F2566" s="36" t="n">
        <v>13.32</v>
      </c>
      <c r="G2566" s="5" t="n">
        <f aca="false">LEN(A2566)</f>
        <v>9</v>
      </c>
    </row>
    <row r="2567" customFormat="false" ht="15" hidden="false" customHeight="false" outlineLevel="0" collapsed="false">
      <c r="A2567" s="33" t="s">
        <v>5153</v>
      </c>
      <c r="B2567" s="34" t="s">
        <v>5154</v>
      </c>
      <c r="C2567" s="35" t="s">
        <v>21</v>
      </c>
      <c r="D2567" s="36" t="n">
        <v>11.9</v>
      </c>
      <c r="E2567" s="36" t="n">
        <v>3.35</v>
      </c>
      <c r="F2567" s="36" t="n">
        <v>15.25</v>
      </c>
      <c r="G2567" s="5" t="n">
        <f aca="false">LEN(A2567)</f>
        <v>9</v>
      </c>
    </row>
    <row r="2568" customFormat="false" ht="15" hidden="false" customHeight="false" outlineLevel="0" collapsed="false">
      <c r="A2568" s="33" t="s">
        <v>5155</v>
      </c>
      <c r="B2568" s="34" t="s">
        <v>5156</v>
      </c>
      <c r="C2568" s="35" t="s">
        <v>21</v>
      </c>
      <c r="D2568" s="36" t="n">
        <v>9.74</v>
      </c>
      <c r="E2568" s="36" t="n">
        <v>3.35</v>
      </c>
      <c r="F2568" s="36" t="n">
        <v>13.09</v>
      </c>
      <c r="G2568" s="5" t="n">
        <f aca="false">LEN(A2568)</f>
        <v>9</v>
      </c>
    </row>
    <row r="2569" customFormat="false" ht="30" hidden="false" customHeight="false" outlineLevel="0" collapsed="false">
      <c r="A2569" s="33" t="s">
        <v>5157</v>
      </c>
      <c r="B2569" s="34" t="s">
        <v>5158</v>
      </c>
      <c r="C2569" s="35" t="s">
        <v>21</v>
      </c>
      <c r="D2569" s="36" t="n">
        <v>11.47</v>
      </c>
      <c r="E2569" s="36" t="n">
        <v>3.35</v>
      </c>
      <c r="F2569" s="36" t="n">
        <v>14.82</v>
      </c>
      <c r="G2569" s="5" t="n">
        <f aca="false">LEN(A2569)</f>
        <v>9</v>
      </c>
    </row>
    <row r="2570" customFormat="false" ht="30" hidden="false" customHeight="false" outlineLevel="0" collapsed="false">
      <c r="A2570" s="33" t="s">
        <v>5159</v>
      </c>
      <c r="B2570" s="34" t="s">
        <v>5160</v>
      </c>
      <c r="C2570" s="35" t="s">
        <v>21</v>
      </c>
      <c r="D2570" s="36" t="n">
        <v>7.55</v>
      </c>
      <c r="E2570" s="36" t="n">
        <v>3.35</v>
      </c>
      <c r="F2570" s="36" t="n">
        <v>10.9</v>
      </c>
      <c r="G2570" s="5" t="n">
        <f aca="false">LEN(A2570)</f>
        <v>9</v>
      </c>
    </row>
    <row r="2571" customFormat="false" ht="30" hidden="false" customHeight="false" outlineLevel="0" collapsed="false">
      <c r="A2571" s="33" t="s">
        <v>5161</v>
      </c>
      <c r="B2571" s="34" t="s">
        <v>5162</v>
      </c>
      <c r="C2571" s="35" t="s">
        <v>21</v>
      </c>
      <c r="D2571" s="36" t="n">
        <v>16.11</v>
      </c>
      <c r="E2571" s="36" t="n">
        <v>3.35</v>
      </c>
      <c r="F2571" s="36" t="n">
        <v>19.46</v>
      </c>
      <c r="G2571" s="5" t="n">
        <f aca="false">LEN(A2571)</f>
        <v>9</v>
      </c>
    </row>
    <row r="2572" customFormat="false" ht="30" hidden="false" customHeight="false" outlineLevel="0" collapsed="false">
      <c r="A2572" s="33" t="s">
        <v>5163</v>
      </c>
      <c r="B2572" s="34" t="s">
        <v>5164</v>
      </c>
      <c r="C2572" s="35" t="s">
        <v>21</v>
      </c>
      <c r="D2572" s="36" t="n">
        <v>13.84</v>
      </c>
      <c r="E2572" s="36" t="n">
        <v>3.35</v>
      </c>
      <c r="F2572" s="36" t="n">
        <v>17.19</v>
      </c>
      <c r="G2572" s="5" t="n">
        <f aca="false">LEN(A2572)</f>
        <v>9</v>
      </c>
    </row>
    <row r="2573" customFormat="false" ht="30" hidden="false" customHeight="false" outlineLevel="0" collapsed="false">
      <c r="A2573" s="33" t="s">
        <v>5165</v>
      </c>
      <c r="B2573" s="34" t="s">
        <v>5166</v>
      </c>
      <c r="C2573" s="35" t="s">
        <v>21</v>
      </c>
      <c r="D2573" s="36" t="n">
        <v>17.76</v>
      </c>
      <c r="E2573" s="36" t="n">
        <v>3.35</v>
      </c>
      <c r="F2573" s="36" t="n">
        <v>21.11</v>
      </c>
      <c r="G2573" s="5" t="n">
        <f aca="false">LEN(A2573)</f>
        <v>9</v>
      </c>
    </row>
    <row r="2574" customFormat="false" ht="30" hidden="false" customHeight="false" outlineLevel="0" collapsed="false">
      <c r="A2574" s="33" t="s">
        <v>5167</v>
      </c>
      <c r="B2574" s="34" t="s">
        <v>5168</v>
      </c>
      <c r="C2574" s="35" t="s">
        <v>21</v>
      </c>
      <c r="D2574" s="36" t="n">
        <v>13.63</v>
      </c>
      <c r="E2574" s="36" t="n">
        <v>3.35</v>
      </c>
      <c r="F2574" s="36" t="n">
        <v>16.98</v>
      </c>
      <c r="G2574" s="5" t="n">
        <f aca="false">LEN(A2574)</f>
        <v>9</v>
      </c>
    </row>
    <row r="2575" customFormat="false" ht="15" hidden="false" customHeight="false" outlineLevel="0" collapsed="false">
      <c r="A2575" s="33" t="s">
        <v>5169</v>
      </c>
      <c r="B2575" s="34" t="s">
        <v>5170</v>
      </c>
      <c r="C2575" s="35" t="s">
        <v>21</v>
      </c>
      <c r="D2575" s="36" t="n">
        <v>11.2</v>
      </c>
      <c r="E2575" s="36" t="n">
        <v>3.35</v>
      </c>
      <c r="F2575" s="36" t="n">
        <v>14.55</v>
      </c>
      <c r="G2575" s="5" t="n">
        <f aca="false">LEN(A2575)</f>
        <v>9</v>
      </c>
    </row>
    <row r="2576" customFormat="false" ht="15" hidden="false" customHeight="false" outlineLevel="0" collapsed="false">
      <c r="A2576" s="33" t="s">
        <v>5171</v>
      </c>
      <c r="B2576" s="34" t="s">
        <v>5172</v>
      </c>
      <c r="C2576" s="35" t="s">
        <v>21</v>
      </c>
      <c r="D2576" s="36" t="n">
        <v>14.63</v>
      </c>
      <c r="E2576" s="36" t="n">
        <v>3.35</v>
      </c>
      <c r="F2576" s="36" t="n">
        <v>17.98</v>
      </c>
      <c r="G2576" s="5" t="n">
        <f aca="false">LEN(A2576)</f>
        <v>9</v>
      </c>
    </row>
    <row r="2577" customFormat="false" ht="15" hidden="false" customHeight="false" outlineLevel="0" collapsed="false">
      <c r="A2577" s="33" t="s">
        <v>5173</v>
      </c>
      <c r="B2577" s="34" t="s">
        <v>5174</v>
      </c>
      <c r="C2577" s="35" t="s">
        <v>21</v>
      </c>
      <c r="D2577" s="36" t="n">
        <v>15.31</v>
      </c>
      <c r="E2577" s="36" t="n">
        <v>3.35</v>
      </c>
      <c r="F2577" s="36" t="n">
        <v>18.66</v>
      </c>
      <c r="G2577" s="5" t="n">
        <f aca="false">LEN(A2577)</f>
        <v>9</v>
      </c>
    </row>
    <row r="2578" customFormat="false" ht="30" hidden="false" customHeight="false" outlineLevel="0" collapsed="false">
      <c r="A2578" s="33" t="s">
        <v>5175</v>
      </c>
      <c r="B2578" s="34" t="s">
        <v>5176</v>
      </c>
      <c r="C2578" s="35" t="s">
        <v>21</v>
      </c>
      <c r="D2578" s="36" t="n">
        <v>36.73</v>
      </c>
      <c r="E2578" s="36" t="n">
        <v>3.35</v>
      </c>
      <c r="F2578" s="36" t="n">
        <v>40.08</v>
      </c>
      <c r="G2578" s="5" t="n">
        <f aca="false">LEN(A2578)</f>
        <v>9</v>
      </c>
    </row>
    <row r="2579" customFormat="false" ht="15" hidden="false" customHeight="false" outlineLevel="0" collapsed="false">
      <c r="A2579" s="33" t="s">
        <v>5177</v>
      </c>
      <c r="B2579" s="34" t="s">
        <v>5178</v>
      </c>
      <c r="C2579" s="35" t="s">
        <v>21</v>
      </c>
      <c r="D2579" s="36" t="n">
        <v>15.8</v>
      </c>
      <c r="E2579" s="36" t="n">
        <v>3.35</v>
      </c>
      <c r="F2579" s="36" t="n">
        <v>19.15</v>
      </c>
      <c r="G2579" s="5" t="n">
        <f aca="false">LEN(A2579)</f>
        <v>9</v>
      </c>
    </row>
    <row r="2580" customFormat="false" ht="30" hidden="false" customHeight="false" outlineLevel="0" collapsed="false">
      <c r="A2580" s="29" t="s">
        <v>5179</v>
      </c>
      <c r="B2580" s="30" t="s">
        <v>5180</v>
      </c>
      <c r="C2580" s="31"/>
      <c r="D2580" s="32"/>
      <c r="E2580" s="32"/>
      <c r="F2580" s="32"/>
      <c r="G2580" s="5" t="n">
        <f aca="false">LEN(A2580)</f>
        <v>5</v>
      </c>
    </row>
    <row r="2581" customFormat="false" ht="30" hidden="false" customHeight="false" outlineLevel="0" collapsed="false">
      <c r="A2581" s="33" t="s">
        <v>5181</v>
      </c>
      <c r="B2581" s="34" t="s">
        <v>5182</v>
      </c>
      <c r="C2581" s="35" t="s">
        <v>21</v>
      </c>
      <c r="D2581" s="36" t="n">
        <v>28.51</v>
      </c>
      <c r="E2581" s="36" t="n">
        <v>8.4</v>
      </c>
      <c r="F2581" s="36" t="n">
        <v>36.91</v>
      </c>
      <c r="G2581" s="5" t="n">
        <f aca="false">LEN(A2581)</f>
        <v>9</v>
      </c>
    </row>
    <row r="2582" customFormat="false" ht="30" hidden="false" customHeight="false" outlineLevel="0" collapsed="false">
      <c r="A2582" s="33" t="s">
        <v>5183</v>
      </c>
      <c r="B2582" s="34" t="s">
        <v>5184</v>
      </c>
      <c r="C2582" s="35" t="s">
        <v>21</v>
      </c>
      <c r="D2582" s="36" t="n">
        <v>94.24</v>
      </c>
      <c r="E2582" s="36" t="n">
        <v>8.4</v>
      </c>
      <c r="F2582" s="36" t="n">
        <v>102.64</v>
      </c>
      <c r="G2582" s="5" t="n">
        <f aca="false">LEN(A2582)</f>
        <v>9</v>
      </c>
    </row>
    <row r="2583" customFormat="false" ht="30" hidden="false" customHeight="false" outlineLevel="0" collapsed="false">
      <c r="A2583" s="33" t="s">
        <v>5185</v>
      </c>
      <c r="B2583" s="34" t="s">
        <v>5186</v>
      </c>
      <c r="C2583" s="35" t="s">
        <v>21</v>
      </c>
      <c r="D2583" s="36" t="n">
        <v>131.74</v>
      </c>
      <c r="E2583" s="36" t="n">
        <v>8.4</v>
      </c>
      <c r="F2583" s="36" t="n">
        <v>140.14</v>
      </c>
      <c r="G2583" s="5" t="n">
        <f aca="false">LEN(A2583)</f>
        <v>9</v>
      </c>
    </row>
    <row r="2584" customFormat="false" ht="30" hidden="false" customHeight="false" outlineLevel="0" collapsed="false">
      <c r="A2584" s="33" t="s">
        <v>5187</v>
      </c>
      <c r="B2584" s="34" t="s">
        <v>5188</v>
      </c>
      <c r="C2584" s="35" t="s">
        <v>21</v>
      </c>
      <c r="D2584" s="36" t="n">
        <v>164.45</v>
      </c>
      <c r="E2584" s="36" t="n">
        <v>8.4</v>
      </c>
      <c r="F2584" s="36" t="n">
        <v>172.85</v>
      </c>
      <c r="G2584" s="5" t="n">
        <f aca="false">LEN(A2584)</f>
        <v>9</v>
      </c>
    </row>
    <row r="2585" customFormat="false" ht="30" hidden="false" customHeight="false" outlineLevel="0" collapsed="false">
      <c r="A2585" s="33" t="s">
        <v>5189</v>
      </c>
      <c r="B2585" s="34" t="s">
        <v>5190</v>
      </c>
      <c r="C2585" s="35" t="s">
        <v>21</v>
      </c>
      <c r="D2585" s="36" t="n">
        <v>440.17</v>
      </c>
      <c r="E2585" s="36" t="n">
        <v>8.4</v>
      </c>
      <c r="F2585" s="36" t="n">
        <v>448.57</v>
      </c>
      <c r="G2585" s="5" t="n">
        <f aca="false">LEN(A2585)</f>
        <v>9</v>
      </c>
    </row>
    <row r="2586" customFormat="false" ht="30" hidden="false" customHeight="false" outlineLevel="0" collapsed="false">
      <c r="A2586" s="33" t="s">
        <v>5191</v>
      </c>
      <c r="B2586" s="34" t="s">
        <v>5192</v>
      </c>
      <c r="C2586" s="35" t="s">
        <v>21</v>
      </c>
      <c r="D2586" s="36" t="n">
        <v>92.83</v>
      </c>
      <c r="E2586" s="36" t="n">
        <v>8.4</v>
      </c>
      <c r="F2586" s="36" t="n">
        <v>101.23</v>
      </c>
      <c r="G2586" s="5" t="n">
        <f aca="false">LEN(A2586)</f>
        <v>9</v>
      </c>
    </row>
    <row r="2587" customFormat="false" ht="30" hidden="false" customHeight="false" outlineLevel="0" collapsed="false">
      <c r="A2587" s="33" t="s">
        <v>5193</v>
      </c>
      <c r="B2587" s="34" t="s">
        <v>5194</v>
      </c>
      <c r="C2587" s="35" t="s">
        <v>21</v>
      </c>
      <c r="D2587" s="36" t="n">
        <v>96.92</v>
      </c>
      <c r="E2587" s="36" t="n">
        <v>8.4</v>
      </c>
      <c r="F2587" s="36" t="n">
        <v>105.32</v>
      </c>
      <c r="G2587" s="5" t="n">
        <f aca="false">LEN(A2587)</f>
        <v>9</v>
      </c>
    </row>
    <row r="2588" customFormat="false" ht="30" hidden="false" customHeight="false" outlineLevel="0" collapsed="false">
      <c r="A2588" s="33" t="s">
        <v>5195</v>
      </c>
      <c r="B2588" s="34" t="s">
        <v>5196</v>
      </c>
      <c r="C2588" s="35" t="s">
        <v>21</v>
      </c>
      <c r="D2588" s="36" t="n">
        <v>119.62</v>
      </c>
      <c r="E2588" s="36" t="n">
        <v>8.4</v>
      </c>
      <c r="F2588" s="36" t="n">
        <v>128.02</v>
      </c>
      <c r="G2588" s="5" t="n">
        <f aca="false">LEN(A2588)</f>
        <v>9</v>
      </c>
    </row>
    <row r="2589" customFormat="false" ht="30" hidden="false" customHeight="false" outlineLevel="0" collapsed="false">
      <c r="A2589" s="33" t="s">
        <v>5197</v>
      </c>
      <c r="B2589" s="34" t="s">
        <v>5198</v>
      </c>
      <c r="C2589" s="35" t="s">
        <v>21</v>
      </c>
      <c r="D2589" s="36" t="n">
        <v>125.35</v>
      </c>
      <c r="E2589" s="36" t="n">
        <v>8.4</v>
      </c>
      <c r="F2589" s="36" t="n">
        <v>133.75</v>
      </c>
      <c r="G2589" s="5" t="n">
        <f aca="false">LEN(A2589)</f>
        <v>9</v>
      </c>
    </row>
    <row r="2590" customFormat="false" ht="15" hidden="false" customHeight="false" outlineLevel="0" collapsed="false">
      <c r="A2590" s="29" t="s">
        <v>5199</v>
      </c>
      <c r="B2590" s="30" t="s">
        <v>5200</v>
      </c>
      <c r="C2590" s="31"/>
      <c r="D2590" s="32"/>
      <c r="E2590" s="32"/>
      <c r="F2590" s="32"/>
      <c r="G2590" s="5" t="n">
        <f aca="false">LEN(A2590)</f>
        <v>5</v>
      </c>
    </row>
    <row r="2591" customFormat="false" ht="45" hidden="false" customHeight="false" outlineLevel="0" collapsed="false">
      <c r="A2591" s="33" t="s">
        <v>5201</v>
      </c>
      <c r="B2591" s="34" t="s">
        <v>5202</v>
      </c>
      <c r="C2591" s="35" t="s">
        <v>21</v>
      </c>
      <c r="D2591" s="36" t="n">
        <v>32.97</v>
      </c>
      <c r="E2591" s="36" t="n">
        <v>16.8</v>
      </c>
      <c r="F2591" s="36" t="n">
        <v>49.77</v>
      </c>
      <c r="G2591" s="5" t="n">
        <f aca="false">LEN(A2591)</f>
        <v>9</v>
      </c>
    </row>
    <row r="2592" customFormat="false" ht="45" hidden="false" customHeight="false" outlineLevel="0" collapsed="false">
      <c r="A2592" s="33" t="s">
        <v>5203</v>
      </c>
      <c r="B2592" s="34" t="s">
        <v>5204</v>
      </c>
      <c r="C2592" s="35" t="s">
        <v>21</v>
      </c>
      <c r="D2592" s="36" t="n">
        <v>72.89</v>
      </c>
      <c r="E2592" s="36" t="n">
        <v>8.4</v>
      </c>
      <c r="F2592" s="36" t="n">
        <v>81.29</v>
      </c>
      <c r="G2592" s="5" t="n">
        <f aca="false">LEN(A2592)</f>
        <v>9</v>
      </c>
    </row>
    <row r="2593" customFormat="false" ht="45" hidden="false" customHeight="false" outlineLevel="0" collapsed="false">
      <c r="A2593" s="33" t="s">
        <v>5205</v>
      </c>
      <c r="B2593" s="34" t="s">
        <v>5206</v>
      </c>
      <c r="C2593" s="35" t="s">
        <v>21</v>
      </c>
      <c r="D2593" s="36" t="n">
        <v>39.07</v>
      </c>
      <c r="E2593" s="36" t="n">
        <v>16.8</v>
      </c>
      <c r="F2593" s="36" t="n">
        <v>55.87</v>
      </c>
      <c r="G2593" s="5" t="n">
        <f aca="false">LEN(A2593)</f>
        <v>9</v>
      </c>
    </row>
    <row r="2594" customFormat="false" ht="45" hidden="false" customHeight="false" outlineLevel="0" collapsed="false">
      <c r="A2594" s="33" t="s">
        <v>5207</v>
      </c>
      <c r="B2594" s="34" t="s">
        <v>5208</v>
      </c>
      <c r="C2594" s="35" t="s">
        <v>21</v>
      </c>
      <c r="D2594" s="36" t="n">
        <v>102.11</v>
      </c>
      <c r="E2594" s="36" t="n">
        <v>16.8</v>
      </c>
      <c r="F2594" s="36" t="n">
        <v>118.91</v>
      </c>
      <c r="G2594" s="5" t="n">
        <f aca="false">LEN(A2594)</f>
        <v>9</v>
      </c>
    </row>
    <row r="2595" customFormat="false" ht="45" hidden="false" customHeight="false" outlineLevel="0" collapsed="false">
      <c r="A2595" s="33" t="s">
        <v>5209</v>
      </c>
      <c r="B2595" s="34" t="s">
        <v>5210</v>
      </c>
      <c r="C2595" s="35" t="s">
        <v>21</v>
      </c>
      <c r="D2595" s="36" t="n">
        <v>27.16</v>
      </c>
      <c r="E2595" s="36" t="n">
        <v>8.4</v>
      </c>
      <c r="F2595" s="36" t="n">
        <v>35.56</v>
      </c>
      <c r="G2595" s="5" t="n">
        <f aca="false">LEN(A2595)</f>
        <v>9</v>
      </c>
    </row>
    <row r="2596" customFormat="false" ht="45" hidden="false" customHeight="false" outlineLevel="0" collapsed="false">
      <c r="A2596" s="33" t="s">
        <v>5211</v>
      </c>
      <c r="B2596" s="34" t="s">
        <v>5212</v>
      </c>
      <c r="C2596" s="35" t="s">
        <v>21</v>
      </c>
      <c r="D2596" s="36" t="n">
        <v>37.77</v>
      </c>
      <c r="E2596" s="36" t="n">
        <v>16.8</v>
      </c>
      <c r="F2596" s="36" t="n">
        <v>54.57</v>
      </c>
      <c r="G2596" s="5" t="n">
        <f aca="false">LEN(A2596)</f>
        <v>9</v>
      </c>
    </row>
    <row r="2597" customFormat="false" ht="15" hidden="false" customHeight="false" outlineLevel="0" collapsed="false">
      <c r="A2597" s="29" t="s">
        <v>5213</v>
      </c>
      <c r="B2597" s="30" t="s">
        <v>5214</v>
      </c>
      <c r="C2597" s="31"/>
      <c r="D2597" s="32"/>
      <c r="E2597" s="32"/>
      <c r="F2597" s="32"/>
      <c r="G2597" s="5" t="n">
        <f aca="false">LEN(A2597)</f>
        <v>5</v>
      </c>
    </row>
    <row r="2598" customFormat="false" ht="30" hidden="false" customHeight="false" outlineLevel="0" collapsed="false">
      <c r="A2598" s="33" t="s">
        <v>5215</v>
      </c>
      <c r="B2598" s="34" t="s">
        <v>5216</v>
      </c>
      <c r="C2598" s="35" t="s">
        <v>21</v>
      </c>
      <c r="D2598" s="36" t="n">
        <v>66</v>
      </c>
      <c r="E2598" s="36" t="n">
        <v>58.74</v>
      </c>
      <c r="F2598" s="36" t="n">
        <v>124.74</v>
      </c>
      <c r="G2598" s="5" t="n">
        <f aca="false">LEN(A2598)</f>
        <v>9</v>
      </c>
    </row>
    <row r="2599" customFormat="false" ht="30" hidden="false" customHeight="false" outlineLevel="0" collapsed="false">
      <c r="A2599" s="33" t="s">
        <v>5217</v>
      </c>
      <c r="B2599" s="34" t="s">
        <v>5218</v>
      </c>
      <c r="C2599" s="35" t="s">
        <v>21</v>
      </c>
      <c r="D2599" s="36" t="n">
        <v>680.44</v>
      </c>
      <c r="E2599" s="36" t="n">
        <v>58.74</v>
      </c>
      <c r="F2599" s="36" t="n">
        <v>739.18</v>
      </c>
      <c r="G2599" s="5" t="n">
        <f aca="false">LEN(A2599)</f>
        <v>9</v>
      </c>
    </row>
    <row r="2600" customFormat="false" ht="30" hidden="false" customHeight="false" outlineLevel="0" collapsed="false">
      <c r="A2600" s="33" t="s">
        <v>5219</v>
      </c>
      <c r="B2600" s="34" t="s">
        <v>5220</v>
      </c>
      <c r="C2600" s="35" t="s">
        <v>21</v>
      </c>
      <c r="D2600" s="36" t="n">
        <v>469.99</v>
      </c>
      <c r="E2600" s="36" t="n">
        <v>58.74</v>
      </c>
      <c r="F2600" s="36" t="n">
        <v>528.73</v>
      </c>
      <c r="G2600" s="5" t="n">
        <f aca="false">LEN(A2600)</f>
        <v>9</v>
      </c>
    </row>
    <row r="2601" customFormat="false" ht="30" hidden="false" customHeight="false" outlineLevel="0" collapsed="false">
      <c r="A2601" s="33" t="s">
        <v>5221</v>
      </c>
      <c r="B2601" s="34" t="s">
        <v>5222</v>
      </c>
      <c r="C2601" s="35" t="s">
        <v>21</v>
      </c>
      <c r="D2601" s="36" t="n">
        <v>2129.78</v>
      </c>
      <c r="E2601" s="36" t="n">
        <v>251.77</v>
      </c>
      <c r="F2601" s="36" t="n">
        <v>2381.55</v>
      </c>
      <c r="G2601" s="5" t="n">
        <f aca="false">LEN(A2601)</f>
        <v>9</v>
      </c>
    </row>
    <row r="2602" customFormat="false" ht="30" hidden="false" customHeight="false" outlineLevel="0" collapsed="false">
      <c r="A2602" s="33" t="s">
        <v>5223</v>
      </c>
      <c r="B2602" s="34" t="s">
        <v>5224</v>
      </c>
      <c r="C2602" s="35" t="s">
        <v>21</v>
      </c>
      <c r="D2602" s="36" t="n">
        <v>2678.28</v>
      </c>
      <c r="E2602" s="36" t="n">
        <v>93.41</v>
      </c>
      <c r="F2602" s="36" t="n">
        <v>2771.69</v>
      </c>
      <c r="G2602" s="5" t="n">
        <f aca="false">LEN(A2602)</f>
        <v>9</v>
      </c>
    </row>
    <row r="2603" customFormat="false" ht="30" hidden="false" customHeight="false" outlineLevel="0" collapsed="false">
      <c r="A2603" s="33" t="s">
        <v>5225</v>
      </c>
      <c r="B2603" s="34" t="s">
        <v>5226</v>
      </c>
      <c r="C2603" s="35" t="s">
        <v>21</v>
      </c>
      <c r="D2603" s="36" t="n">
        <v>2164.67</v>
      </c>
      <c r="E2603" s="36" t="n">
        <v>93.41</v>
      </c>
      <c r="F2603" s="36" t="n">
        <v>2258.08</v>
      </c>
      <c r="G2603" s="5" t="n">
        <f aca="false">LEN(A2603)</f>
        <v>9</v>
      </c>
    </row>
    <row r="2604" customFormat="false" ht="30" hidden="false" customHeight="false" outlineLevel="0" collapsed="false">
      <c r="A2604" s="33" t="s">
        <v>5227</v>
      </c>
      <c r="B2604" s="34" t="s">
        <v>5228</v>
      </c>
      <c r="C2604" s="35" t="s">
        <v>21</v>
      </c>
      <c r="D2604" s="36" t="n">
        <v>679.84</v>
      </c>
      <c r="E2604" s="36" t="n">
        <v>60.17</v>
      </c>
      <c r="F2604" s="36" t="n">
        <v>740.01</v>
      </c>
      <c r="G2604" s="5" t="n">
        <f aca="false">LEN(A2604)</f>
        <v>9</v>
      </c>
    </row>
    <row r="2605" customFormat="false" ht="30" hidden="false" customHeight="false" outlineLevel="0" collapsed="false">
      <c r="A2605" s="33" t="s">
        <v>5229</v>
      </c>
      <c r="B2605" s="34" t="s">
        <v>5230</v>
      </c>
      <c r="C2605" s="35" t="s">
        <v>21</v>
      </c>
      <c r="D2605" s="36" t="n">
        <v>828.42</v>
      </c>
      <c r="E2605" s="36" t="n">
        <v>60.17</v>
      </c>
      <c r="F2605" s="36" t="n">
        <v>888.59</v>
      </c>
      <c r="G2605" s="5" t="n">
        <f aca="false">LEN(A2605)</f>
        <v>9</v>
      </c>
    </row>
    <row r="2606" customFormat="false" ht="30" hidden="false" customHeight="false" outlineLevel="0" collapsed="false">
      <c r="A2606" s="33" t="s">
        <v>5231</v>
      </c>
      <c r="B2606" s="34" t="s">
        <v>5232</v>
      </c>
      <c r="C2606" s="35" t="s">
        <v>21</v>
      </c>
      <c r="D2606" s="36" t="n">
        <v>1468.01</v>
      </c>
      <c r="E2606" s="36" t="n">
        <v>93.41</v>
      </c>
      <c r="F2606" s="36" t="n">
        <v>1561.42</v>
      </c>
      <c r="G2606" s="5" t="n">
        <f aca="false">LEN(A2606)</f>
        <v>9</v>
      </c>
    </row>
    <row r="2607" customFormat="false" ht="30" hidden="false" customHeight="false" outlineLevel="0" collapsed="false">
      <c r="A2607" s="33" t="s">
        <v>5233</v>
      </c>
      <c r="B2607" s="34" t="s">
        <v>5234</v>
      </c>
      <c r="C2607" s="35" t="s">
        <v>21</v>
      </c>
      <c r="D2607" s="36" t="n">
        <v>1273.28</v>
      </c>
      <c r="E2607" s="36" t="n">
        <v>423.92</v>
      </c>
      <c r="F2607" s="36" t="n">
        <v>1697.2</v>
      </c>
      <c r="G2607" s="5" t="n">
        <f aca="false">LEN(A2607)</f>
        <v>9</v>
      </c>
    </row>
    <row r="2608" customFormat="false" ht="30" hidden="false" customHeight="false" outlineLevel="0" collapsed="false">
      <c r="A2608" s="33" t="s">
        <v>5235</v>
      </c>
      <c r="B2608" s="34" t="s">
        <v>5236</v>
      </c>
      <c r="C2608" s="35" t="s">
        <v>21</v>
      </c>
      <c r="D2608" s="36" t="n">
        <v>1093.37</v>
      </c>
      <c r="E2608" s="36" t="n">
        <v>93.41</v>
      </c>
      <c r="F2608" s="36" t="n">
        <v>1186.78</v>
      </c>
      <c r="G2608" s="5" t="n">
        <f aca="false">LEN(A2608)</f>
        <v>9</v>
      </c>
    </row>
    <row r="2609" customFormat="false" ht="15" hidden="false" customHeight="false" outlineLevel="0" collapsed="false">
      <c r="A2609" s="29" t="s">
        <v>5237</v>
      </c>
      <c r="B2609" s="30" t="s">
        <v>5238</v>
      </c>
      <c r="C2609" s="31"/>
      <c r="D2609" s="32"/>
      <c r="E2609" s="32"/>
      <c r="F2609" s="32"/>
      <c r="G2609" s="5" t="n">
        <f aca="false">LEN(A2609)</f>
        <v>5</v>
      </c>
    </row>
    <row r="2610" customFormat="false" ht="15" hidden="false" customHeight="false" outlineLevel="0" collapsed="false">
      <c r="A2610" s="33" t="s">
        <v>5239</v>
      </c>
      <c r="B2610" s="34" t="s">
        <v>5240</v>
      </c>
      <c r="C2610" s="35" t="s">
        <v>21</v>
      </c>
      <c r="D2610" s="36" t="n">
        <v>598.56</v>
      </c>
      <c r="E2610" s="36" t="n">
        <v>29.37</v>
      </c>
      <c r="F2610" s="36" t="n">
        <v>627.93</v>
      </c>
      <c r="G2610" s="5" t="n">
        <f aca="false">LEN(A2610)</f>
        <v>9</v>
      </c>
    </row>
    <row r="2611" customFormat="false" ht="30" hidden="false" customHeight="false" outlineLevel="0" collapsed="false">
      <c r="A2611" s="33" t="s">
        <v>5241</v>
      </c>
      <c r="B2611" s="34" t="s">
        <v>5242</v>
      </c>
      <c r="C2611" s="35" t="s">
        <v>21</v>
      </c>
      <c r="D2611" s="36" t="n">
        <v>39.62</v>
      </c>
      <c r="E2611" s="36" t="n">
        <v>12.6</v>
      </c>
      <c r="F2611" s="36" t="n">
        <v>52.22</v>
      </c>
      <c r="G2611" s="5" t="n">
        <f aca="false">LEN(A2611)</f>
        <v>9</v>
      </c>
    </row>
    <row r="2612" customFormat="false" ht="30" hidden="false" customHeight="false" outlineLevel="0" collapsed="false">
      <c r="A2612" s="33" t="s">
        <v>5243</v>
      </c>
      <c r="B2612" s="34" t="s">
        <v>5244</v>
      </c>
      <c r="C2612" s="35" t="s">
        <v>21</v>
      </c>
      <c r="D2612" s="36" t="n">
        <v>468.39</v>
      </c>
      <c r="E2612" s="36" t="n">
        <v>29.37</v>
      </c>
      <c r="F2612" s="36" t="n">
        <v>497.76</v>
      </c>
      <c r="G2612" s="5" t="n">
        <f aca="false">LEN(A2612)</f>
        <v>9</v>
      </c>
    </row>
    <row r="2613" customFormat="false" ht="30" hidden="false" customHeight="false" outlineLevel="0" collapsed="false">
      <c r="A2613" s="33" t="s">
        <v>5245</v>
      </c>
      <c r="B2613" s="34" t="s">
        <v>5246</v>
      </c>
      <c r="C2613" s="35" t="s">
        <v>21</v>
      </c>
      <c r="D2613" s="36" t="n">
        <v>429.93</v>
      </c>
      <c r="E2613" s="36" t="n">
        <v>29.37</v>
      </c>
      <c r="F2613" s="36" t="n">
        <v>459.3</v>
      </c>
      <c r="G2613" s="5" t="n">
        <f aca="false">LEN(A2613)</f>
        <v>9</v>
      </c>
    </row>
    <row r="2614" customFormat="false" ht="30" hidden="false" customHeight="false" outlineLevel="0" collapsed="false">
      <c r="A2614" s="33" t="s">
        <v>5247</v>
      </c>
      <c r="B2614" s="34" t="s">
        <v>5248</v>
      </c>
      <c r="C2614" s="35" t="s">
        <v>21</v>
      </c>
      <c r="D2614" s="36" t="n">
        <v>81.8</v>
      </c>
      <c r="E2614" s="36" t="n">
        <v>12.6</v>
      </c>
      <c r="F2614" s="36" t="n">
        <v>94.4</v>
      </c>
      <c r="G2614" s="5" t="n">
        <f aca="false">LEN(A2614)</f>
        <v>9</v>
      </c>
    </row>
    <row r="2615" customFormat="false" ht="30" hidden="false" customHeight="false" outlineLevel="0" collapsed="false">
      <c r="A2615" s="33" t="s">
        <v>5249</v>
      </c>
      <c r="B2615" s="34" t="s">
        <v>5250</v>
      </c>
      <c r="C2615" s="35" t="s">
        <v>21</v>
      </c>
      <c r="D2615" s="36" t="n">
        <v>103.76</v>
      </c>
      <c r="E2615" s="36" t="n">
        <v>12.6</v>
      </c>
      <c r="F2615" s="36" t="n">
        <v>116.36</v>
      </c>
      <c r="G2615" s="5" t="n">
        <f aca="false">LEN(A2615)</f>
        <v>9</v>
      </c>
    </row>
    <row r="2616" customFormat="false" ht="30" hidden="false" customHeight="false" outlineLevel="0" collapsed="false">
      <c r="A2616" s="33" t="s">
        <v>5251</v>
      </c>
      <c r="B2616" s="34" t="s">
        <v>5252</v>
      </c>
      <c r="C2616" s="35" t="s">
        <v>21</v>
      </c>
      <c r="D2616" s="36" t="n">
        <v>6439.51</v>
      </c>
      <c r="E2616" s="36" t="n">
        <v>142.95</v>
      </c>
      <c r="F2616" s="36" t="n">
        <v>6582.46</v>
      </c>
      <c r="G2616" s="5" t="n">
        <f aca="false">LEN(A2616)</f>
        <v>9</v>
      </c>
    </row>
    <row r="2617" customFormat="false" ht="30" hidden="false" customHeight="false" outlineLevel="0" collapsed="false">
      <c r="A2617" s="33" t="s">
        <v>5253</v>
      </c>
      <c r="B2617" s="34" t="s">
        <v>5254</v>
      </c>
      <c r="C2617" s="35" t="s">
        <v>21</v>
      </c>
      <c r="D2617" s="36" t="n">
        <v>1264.13</v>
      </c>
      <c r="E2617" s="36" t="n">
        <v>29.37</v>
      </c>
      <c r="F2617" s="36" t="n">
        <v>1293.5</v>
      </c>
      <c r="G2617" s="5" t="n">
        <f aca="false">LEN(A2617)</f>
        <v>9</v>
      </c>
    </row>
    <row r="2618" customFormat="false" ht="30" hidden="false" customHeight="false" outlineLevel="0" collapsed="false">
      <c r="A2618" s="33" t="s">
        <v>5255</v>
      </c>
      <c r="B2618" s="34" t="s">
        <v>5256</v>
      </c>
      <c r="C2618" s="35" t="s">
        <v>21</v>
      </c>
      <c r="D2618" s="36" t="n">
        <v>786.5</v>
      </c>
      <c r="E2618" s="36" t="n">
        <v>29.37</v>
      </c>
      <c r="F2618" s="36" t="n">
        <v>815.87</v>
      </c>
      <c r="G2618" s="5" t="n">
        <f aca="false">LEN(A2618)</f>
        <v>9</v>
      </c>
    </row>
    <row r="2619" customFormat="false" ht="15" hidden="false" customHeight="false" outlineLevel="0" collapsed="false">
      <c r="A2619" s="33" t="s">
        <v>5257</v>
      </c>
      <c r="B2619" s="34" t="s">
        <v>5258</v>
      </c>
      <c r="C2619" s="35" t="s">
        <v>21</v>
      </c>
      <c r="D2619" s="36" t="n">
        <v>112.6</v>
      </c>
      <c r="E2619" s="36" t="n">
        <v>29.37</v>
      </c>
      <c r="F2619" s="36" t="n">
        <v>141.97</v>
      </c>
      <c r="G2619" s="5" t="n">
        <f aca="false">LEN(A2619)</f>
        <v>9</v>
      </c>
    </row>
    <row r="2620" customFormat="false" ht="30" hidden="false" customHeight="false" outlineLevel="0" collapsed="false">
      <c r="A2620" s="33" t="s">
        <v>5259</v>
      </c>
      <c r="B2620" s="34" t="s">
        <v>5260</v>
      </c>
      <c r="C2620" s="35" t="s">
        <v>21</v>
      </c>
      <c r="D2620" s="36" t="n">
        <v>940.2</v>
      </c>
      <c r="E2620" s="36" t="n">
        <v>29.37</v>
      </c>
      <c r="F2620" s="36" t="n">
        <v>969.57</v>
      </c>
      <c r="G2620" s="5" t="n">
        <f aca="false">LEN(A2620)</f>
        <v>9</v>
      </c>
    </row>
    <row r="2621" customFormat="false" ht="15" hidden="false" customHeight="false" outlineLevel="0" collapsed="false">
      <c r="A2621" s="29" t="s">
        <v>5261</v>
      </c>
      <c r="B2621" s="30" t="s">
        <v>5262</v>
      </c>
      <c r="C2621" s="31"/>
      <c r="D2621" s="32"/>
      <c r="E2621" s="32"/>
      <c r="F2621" s="32"/>
      <c r="G2621" s="5" t="n">
        <f aca="false">LEN(A2621)</f>
        <v>5</v>
      </c>
    </row>
    <row r="2622" customFormat="false" ht="30" hidden="false" customHeight="false" outlineLevel="0" collapsed="false">
      <c r="A2622" s="33" t="s">
        <v>5263</v>
      </c>
      <c r="B2622" s="34" t="s">
        <v>5264</v>
      </c>
      <c r="C2622" s="35" t="s">
        <v>21</v>
      </c>
      <c r="D2622" s="36" t="n">
        <v>1131.21</v>
      </c>
      <c r="E2622" s="36" t="n">
        <v>21</v>
      </c>
      <c r="F2622" s="36" t="n">
        <v>1152.21</v>
      </c>
      <c r="G2622" s="5" t="n">
        <f aca="false">LEN(A2622)</f>
        <v>9</v>
      </c>
    </row>
    <row r="2623" customFormat="false" ht="30" hidden="false" customHeight="false" outlineLevel="0" collapsed="false">
      <c r="A2623" s="33" t="s">
        <v>5265</v>
      </c>
      <c r="B2623" s="34" t="s">
        <v>5266</v>
      </c>
      <c r="C2623" s="35" t="s">
        <v>21</v>
      </c>
      <c r="D2623" s="36" t="n">
        <v>714.7</v>
      </c>
      <c r="E2623" s="36" t="n">
        <v>21</v>
      </c>
      <c r="F2623" s="36" t="n">
        <v>735.7</v>
      </c>
      <c r="G2623" s="5" t="n">
        <f aca="false">LEN(A2623)</f>
        <v>9</v>
      </c>
    </row>
    <row r="2624" customFormat="false" ht="30" hidden="false" customHeight="false" outlineLevel="0" collapsed="false">
      <c r="A2624" s="33" t="s">
        <v>5267</v>
      </c>
      <c r="B2624" s="34" t="s">
        <v>5268</v>
      </c>
      <c r="C2624" s="35" t="s">
        <v>21</v>
      </c>
      <c r="D2624" s="36" t="n">
        <v>654.86</v>
      </c>
      <c r="E2624" s="36" t="n">
        <v>21</v>
      </c>
      <c r="F2624" s="36" t="n">
        <v>675.86</v>
      </c>
      <c r="G2624" s="5" t="n">
        <f aca="false">LEN(A2624)</f>
        <v>9</v>
      </c>
    </row>
    <row r="2625" customFormat="false" ht="30" hidden="false" customHeight="false" outlineLevel="0" collapsed="false">
      <c r="A2625" s="33" t="s">
        <v>5269</v>
      </c>
      <c r="B2625" s="34" t="s">
        <v>5270</v>
      </c>
      <c r="C2625" s="35" t="s">
        <v>21</v>
      </c>
      <c r="D2625" s="36" t="n">
        <v>340.49</v>
      </c>
      <c r="E2625" s="36" t="n">
        <v>21</v>
      </c>
      <c r="F2625" s="36" t="n">
        <v>361.49</v>
      </c>
      <c r="G2625" s="5" t="n">
        <f aca="false">LEN(A2625)</f>
        <v>9</v>
      </c>
    </row>
    <row r="2626" customFormat="false" ht="30" hidden="false" customHeight="false" outlineLevel="0" collapsed="false">
      <c r="A2626" s="33" t="s">
        <v>5271</v>
      </c>
      <c r="B2626" s="34" t="s">
        <v>5272</v>
      </c>
      <c r="C2626" s="35" t="s">
        <v>21</v>
      </c>
      <c r="D2626" s="36" t="n">
        <v>808.68</v>
      </c>
      <c r="E2626" s="36" t="n">
        <v>21</v>
      </c>
      <c r="F2626" s="36" t="n">
        <v>829.68</v>
      </c>
      <c r="G2626" s="5" t="n">
        <f aca="false">LEN(A2626)</f>
        <v>9</v>
      </c>
    </row>
    <row r="2627" customFormat="false" ht="30" hidden="false" customHeight="false" outlineLevel="0" collapsed="false">
      <c r="A2627" s="33" t="s">
        <v>5273</v>
      </c>
      <c r="B2627" s="34" t="s">
        <v>5274</v>
      </c>
      <c r="C2627" s="35" t="s">
        <v>21</v>
      </c>
      <c r="D2627" s="36" t="n">
        <v>947.81</v>
      </c>
      <c r="E2627" s="36" t="n">
        <v>21</v>
      </c>
      <c r="F2627" s="36" t="n">
        <v>968.81</v>
      </c>
      <c r="G2627" s="5" t="n">
        <f aca="false">LEN(A2627)</f>
        <v>9</v>
      </c>
    </row>
    <row r="2628" customFormat="false" ht="15" hidden="false" customHeight="false" outlineLevel="0" collapsed="false">
      <c r="A2628" s="29" t="s">
        <v>5275</v>
      </c>
      <c r="B2628" s="30" t="s">
        <v>5276</v>
      </c>
      <c r="C2628" s="31"/>
      <c r="D2628" s="32"/>
      <c r="E2628" s="32"/>
      <c r="F2628" s="32"/>
      <c r="G2628" s="5" t="n">
        <f aca="false">LEN(A2628)</f>
        <v>5</v>
      </c>
    </row>
    <row r="2629" customFormat="false" ht="30" hidden="false" customHeight="false" outlineLevel="0" collapsed="false">
      <c r="A2629" s="33" t="s">
        <v>5277</v>
      </c>
      <c r="B2629" s="34" t="s">
        <v>5278</v>
      </c>
      <c r="C2629" s="35" t="s">
        <v>21</v>
      </c>
      <c r="D2629" s="36" t="n">
        <v>201.97</v>
      </c>
      <c r="E2629" s="36" t="n">
        <v>16.8</v>
      </c>
      <c r="F2629" s="36" t="n">
        <v>218.77</v>
      </c>
      <c r="G2629" s="5" t="n">
        <f aca="false">LEN(A2629)</f>
        <v>9</v>
      </c>
    </row>
    <row r="2630" customFormat="false" ht="30" hidden="false" customHeight="false" outlineLevel="0" collapsed="false">
      <c r="A2630" s="33" t="s">
        <v>5279</v>
      </c>
      <c r="B2630" s="34" t="s">
        <v>5280</v>
      </c>
      <c r="C2630" s="35" t="s">
        <v>21</v>
      </c>
      <c r="D2630" s="36" t="n">
        <v>260.09</v>
      </c>
      <c r="E2630" s="36" t="n">
        <v>16.8</v>
      </c>
      <c r="F2630" s="36" t="n">
        <v>276.89</v>
      </c>
      <c r="G2630" s="5" t="n">
        <f aca="false">LEN(A2630)</f>
        <v>9</v>
      </c>
    </row>
    <row r="2631" customFormat="false" ht="30" hidden="false" customHeight="false" outlineLevel="0" collapsed="false">
      <c r="A2631" s="33" t="s">
        <v>5281</v>
      </c>
      <c r="B2631" s="34" t="s">
        <v>5282</v>
      </c>
      <c r="C2631" s="35" t="s">
        <v>21</v>
      </c>
      <c r="D2631" s="36" t="n">
        <v>208.77</v>
      </c>
      <c r="E2631" s="36" t="n">
        <v>16.8</v>
      </c>
      <c r="F2631" s="36" t="n">
        <v>225.57</v>
      </c>
      <c r="G2631" s="5" t="n">
        <f aca="false">LEN(A2631)</f>
        <v>9</v>
      </c>
    </row>
    <row r="2632" customFormat="false" ht="30" hidden="false" customHeight="false" outlineLevel="0" collapsed="false">
      <c r="A2632" s="33" t="s">
        <v>5283</v>
      </c>
      <c r="B2632" s="34" t="s">
        <v>5284</v>
      </c>
      <c r="C2632" s="35" t="s">
        <v>21</v>
      </c>
      <c r="D2632" s="36" t="n">
        <v>226.12</v>
      </c>
      <c r="E2632" s="36" t="n">
        <v>16.8</v>
      </c>
      <c r="F2632" s="36" t="n">
        <v>242.92</v>
      </c>
      <c r="G2632" s="5" t="n">
        <f aca="false">LEN(A2632)</f>
        <v>9</v>
      </c>
    </row>
    <row r="2633" customFormat="false" ht="30" hidden="false" customHeight="false" outlineLevel="0" collapsed="false">
      <c r="A2633" s="33" t="s">
        <v>5285</v>
      </c>
      <c r="B2633" s="34" t="s">
        <v>5286</v>
      </c>
      <c r="C2633" s="35" t="s">
        <v>21</v>
      </c>
      <c r="D2633" s="36" t="n">
        <v>89.17</v>
      </c>
      <c r="E2633" s="36" t="n">
        <v>16.8</v>
      </c>
      <c r="F2633" s="36" t="n">
        <v>105.97</v>
      </c>
      <c r="G2633" s="5" t="n">
        <f aca="false">LEN(A2633)</f>
        <v>9</v>
      </c>
    </row>
    <row r="2634" customFormat="false" ht="15" hidden="false" customHeight="false" outlineLevel="0" collapsed="false">
      <c r="A2634" s="29" t="s">
        <v>5287</v>
      </c>
      <c r="B2634" s="30" t="s">
        <v>5288</v>
      </c>
      <c r="C2634" s="31"/>
      <c r="D2634" s="32"/>
      <c r="E2634" s="32"/>
      <c r="F2634" s="32"/>
      <c r="G2634" s="5" t="n">
        <f aca="false">LEN(A2634)</f>
        <v>5</v>
      </c>
    </row>
    <row r="2635" customFormat="false" ht="45" hidden="false" customHeight="false" outlineLevel="0" collapsed="false">
      <c r="A2635" s="33" t="s">
        <v>5289</v>
      </c>
      <c r="B2635" s="34" t="s">
        <v>5290</v>
      </c>
      <c r="C2635" s="35" t="s">
        <v>21</v>
      </c>
      <c r="D2635" s="36" t="n">
        <v>154.95</v>
      </c>
      <c r="E2635" s="36" t="n">
        <v>16.8</v>
      </c>
      <c r="F2635" s="36" t="n">
        <v>171.75</v>
      </c>
      <c r="G2635" s="5" t="n">
        <f aca="false">LEN(A2635)</f>
        <v>9</v>
      </c>
    </row>
    <row r="2636" customFormat="false" ht="30" hidden="false" customHeight="false" outlineLevel="0" collapsed="false">
      <c r="A2636" s="33" t="s">
        <v>5291</v>
      </c>
      <c r="B2636" s="34" t="s">
        <v>5292</v>
      </c>
      <c r="C2636" s="35" t="s">
        <v>21</v>
      </c>
      <c r="D2636" s="36" t="n">
        <v>53.72</v>
      </c>
      <c r="E2636" s="36" t="n">
        <v>16.8</v>
      </c>
      <c r="F2636" s="36" t="n">
        <v>70.52</v>
      </c>
      <c r="G2636" s="5" t="n">
        <f aca="false">LEN(A2636)</f>
        <v>9</v>
      </c>
    </row>
    <row r="2637" customFormat="false" ht="45" hidden="false" customHeight="false" outlineLevel="0" collapsed="false">
      <c r="A2637" s="33" t="s">
        <v>5293</v>
      </c>
      <c r="B2637" s="34" t="s">
        <v>5294</v>
      </c>
      <c r="C2637" s="35" t="s">
        <v>21</v>
      </c>
      <c r="D2637" s="36" t="n">
        <v>151.74</v>
      </c>
      <c r="E2637" s="36" t="n">
        <v>16.8</v>
      </c>
      <c r="F2637" s="36" t="n">
        <v>168.54</v>
      </c>
      <c r="G2637" s="5" t="n">
        <f aca="false">LEN(A2637)</f>
        <v>9</v>
      </c>
    </row>
    <row r="2638" customFormat="false" ht="30" hidden="false" customHeight="false" outlineLevel="0" collapsed="false">
      <c r="A2638" s="33" t="s">
        <v>5295</v>
      </c>
      <c r="B2638" s="34" t="s">
        <v>5296</v>
      </c>
      <c r="C2638" s="35" t="s">
        <v>21</v>
      </c>
      <c r="D2638" s="36" t="n">
        <v>58.32</v>
      </c>
      <c r="E2638" s="36" t="n">
        <v>21</v>
      </c>
      <c r="F2638" s="36" t="n">
        <v>79.32</v>
      </c>
      <c r="G2638" s="5" t="n">
        <f aca="false">LEN(A2638)</f>
        <v>9</v>
      </c>
    </row>
    <row r="2639" customFormat="false" ht="45" hidden="false" customHeight="false" outlineLevel="0" collapsed="false">
      <c r="A2639" s="33" t="s">
        <v>5297</v>
      </c>
      <c r="B2639" s="34" t="s">
        <v>5298</v>
      </c>
      <c r="C2639" s="35" t="s">
        <v>21</v>
      </c>
      <c r="D2639" s="36" t="n">
        <v>89.95</v>
      </c>
      <c r="E2639" s="36" t="n">
        <v>16.8</v>
      </c>
      <c r="F2639" s="36" t="n">
        <v>106.75</v>
      </c>
      <c r="G2639" s="5" t="n">
        <f aca="false">LEN(A2639)</f>
        <v>9</v>
      </c>
    </row>
    <row r="2640" customFormat="false" ht="45" hidden="false" customHeight="false" outlineLevel="0" collapsed="false">
      <c r="A2640" s="33" t="s">
        <v>5299</v>
      </c>
      <c r="B2640" s="34" t="s">
        <v>5300</v>
      </c>
      <c r="C2640" s="35" t="s">
        <v>21</v>
      </c>
      <c r="D2640" s="36" t="n">
        <v>113.76</v>
      </c>
      <c r="E2640" s="36" t="n">
        <v>16.8</v>
      </c>
      <c r="F2640" s="36" t="n">
        <v>130.56</v>
      </c>
      <c r="G2640" s="5" t="n">
        <f aca="false">LEN(A2640)</f>
        <v>9</v>
      </c>
    </row>
    <row r="2641" customFormat="false" ht="45" hidden="false" customHeight="false" outlineLevel="0" collapsed="false">
      <c r="A2641" s="33" t="s">
        <v>5301</v>
      </c>
      <c r="B2641" s="34" t="s">
        <v>5302</v>
      </c>
      <c r="C2641" s="35" t="s">
        <v>21</v>
      </c>
      <c r="D2641" s="36" t="n">
        <v>183.35</v>
      </c>
      <c r="E2641" s="36" t="n">
        <v>16.8</v>
      </c>
      <c r="F2641" s="36" t="n">
        <v>200.15</v>
      </c>
      <c r="G2641" s="5" t="n">
        <f aca="false">LEN(A2641)</f>
        <v>9</v>
      </c>
    </row>
    <row r="2642" customFormat="false" ht="45" hidden="false" customHeight="false" outlineLevel="0" collapsed="false">
      <c r="A2642" s="33" t="s">
        <v>5303</v>
      </c>
      <c r="B2642" s="34" t="s">
        <v>5304</v>
      </c>
      <c r="C2642" s="35" t="s">
        <v>21</v>
      </c>
      <c r="D2642" s="36" t="n">
        <v>144.45</v>
      </c>
      <c r="E2642" s="36" t="n">
        <v>12.6</v>
      </c>
      <c r="F2642" s="36" t="n">
        <v>157.05</v>
      </c>
      <c r="G2642" s="5" t="n">
        <f aca="false">LEN(A2642)</f>
        <v>9</v>
      </c>
    </row>
    <row r="2643" customFormat="false" ht="45" hidden="false" customHeight="false" outlineLevel="0" collapsed="false">
      <c r="A2643" s="33" t="s">
        <v>5305</v>
      </c>
      <c r="B2643" s="34" t="s">
        <v>5306</v>
      </c>
      <c r="C2643" s="35" t="s">
        <v>21</v>
      </c>
      <c r="D2643" s="36" t="n">
        <v>51.74</v>
      </c>
      <c r="E2643" s="36" t="n">
        <v>12.6</v>
      </c>
      <c r="F2643" s="36" t="n">
        <v>64.34</v>
      </c>
      <c r="G2643" s="5" t="n">
        <f aca="false">LEN(A2643)</f>
        <v>9</v>
      </c>
    </row>
    <row r="2644" customFormat="false" ht="30" hidden="false" customHeight="false" outlineLevel="0" collapsed="false">
      <c r="A2644" s="33" t="s">
        <v>5307</v>
      </c>
      <c r="B2644" s="34" t="s">
        <v>5308</v>
      </c>
      <c r="C2644" s="35" t="s">
        <v>21</v>
      </c>
      <c r="D2644" s="36" t="n">
        <v>128.67</v>
      </c>
      <c r="E2644" s="36" t="n">
        <v>16.8</v>
      </c>
      <c r="F2644" s="36" t="n">
        <v>145.47</v>
      </c>
      <c r="G2644" s="5" t="n">
        <f aca="false">LEN(A2644)</f>
        <v>9</v>
      </c>
    </row>
    <row r="2645" customFormat="false" ht="30" hidden="false" customHeight="false" outlineLevel="0" collapsed="false">
      <c r="A2645" s="33" t="s">
        <v>5309</v>
      </c>
      <c r="B2645" s="34" t="s">
        <v>5310</v>
      </c>
      <c r="C2645" s="35" t="s">
        <v>21</v>
      </c>
      <c r="D2645" s="36" t="n">
        <v>69.18</v>
      </c>
      <c r="E2645" s="36" t="n">
        <v>21</v>
      </c>
      <c r="F2645" s="36" t="n">
        <v>90.18</v>
      </c>
      <c r="G2645" s="5" t="n">
        <f aca="false">LEN(A2645)</f>
        <v>9</v>
      </c>
    </row>
    <row r="2646" customFormat="false" ht="30" hidden="false" customHeight="false" outlineLevel="0" collapsed="false">
      <c r="A2646" s="33" t="s">
        <v>5311</v>
      </c>
      <c r="B2646" s="34" t="s">
        <v>5312</v>
      </c>
      <c r="C2646" s="35" t="s">
        <v>21</v>
      </c>
      <c r="D2646" s="36" t="n">
        <v>94.26</v>
      </c>
      <c r="E2646" s="36" t="n">
        <v>21</v>
      </c>
      <c r="F2646" s="36" t="n">
        <v>115.26</v>
      </c>
      <c r="G2646" s="5" t="n">
        <f aca="false">LEN(A2646)</f>
        <v>9</v>
      </c>
    </row>
    <row r="2647" customFormat="false" ht="45" hidden="false" customHeight="false" outlineLevel="0" collapsed="false">
      <c r="A2647" s="33" t="s">
        <v>5313</v>
      </c>
      <c r="B2647" s="34" t="s">
        <v>5314</v>
      </c>
      <c r="C2647" s="35" t="s">
        <v>21</v>
      </c>
      <c r="D2647" s="36" t="n">
        <v>137.82</v>
      </c>
      <c r="E2647" s="36" t="n">
        <v>21</v>
      </c>
      <c r="F2647" s="36" t="n">
        <v>158.82</v>
      </c>
      <c r="G2647" s="5" t="n">
        <f aca="false">LEN(A2647)</f>
        <v>9</v>
      </c>
    </row>
    <row r="2648" customFormat="false" ht="45" hidden="false" customHeight="false" outlineLevel="0" collapsed="false">
      <c r="A2648" s="33" t="s">
        <v>5315</v>
      </c>
      <c r="B2648" s="34" t="s">
        <v>5316</v>
      </c>
      <c r="C2648" s="35" t="s">
        <v>21</v>
      </c>
      <c r="D2648" s="36" t="n">
        <v>90.43</v>
      </c>
      <c r="E2648" s="36" t="n">
        <v>21</v>
      </c>
      <c r="F2648" s="36" t="n">
        <v>111.43</v>
      </c>
      <c r="G2648" s="5" t="n">
        <f aca="false">LEN(A2648)</f>
        <v>9</v>
      </c>
    </row>
    <row r="2649" customFormat="false" ht="30" hidden="false" customHeight="false" outlineLevel="0" collapsed="false">
      <c r="A2649" s="33" t="s">
        <v>5317</v>
      </c>
      <c r="B2649" s="34" t="s">
        <v>5318</v>
      </c>
      <c r="C2649" s="35" t="s">
        <v>21</v>
      </c>
      <c r="D2649" s="36" t="n">
        <v>71.48</v>
      </c>
      <c r="E2649" s="36" t="n">
        <v>21</v>
      </c>
      <c r="F2649" s="36" t="n">
        <v>92.48</v>
      </c>
      <c r="G2649" s="5" t="n">
        <f aca="false">LEN(A2649)</f>
        <v>9</v>
      </c>
    </row>
    <row r="2650" customFormat="false" ht="45" hidden="false" customHeight="false" outlineLevel="0" collapsed="false">
      <c r="A2650" s="33" t="s">
        <v>5319</v>
      </c>
      <c r="B2650" s="34" t="s">
        <v>5320</v>
      </c>
      <c r="C2650" s="35" t="s">
        <v>21</v>
      </c>
      <c r="D2650" s="36" t="n">
        <v>59.28</v>
      </c>
      <c r="E2650" s="36" t="n">
        <v>16.8</v>
      </c>
      <c r="F2650" s="36" t="n">
        <v>76.08</v>
      </c>
      <c r="G2650" s="5" t="n">
        <f aca="false">LEN(A2650)</f>
        <v>9</v>
      </c>
    </row>
    <row r="2651" customFormat="false" ht="30" hidden="false" customHeight="false" outlineLevel="0" collapsed="false">
      <c r="A2651" s="33" t="s">
        <v>5321</v>
      </c>
      <c r="B2651" s="34" t="s">
        <v>5322</v>
      </c>
      <c r="C2651" s="35" t="s">
        <v>21</v>
      </c>
      <c r="D2651" s="36" t="n">
        <v>105.95</v>
      </c>
      <c r="E2651" s="36" t="n">
        <v>16.8</v>
      </c>
      <c r="F2651" s="36" t="n">
        <v>122.75</v>
      </c>
      <c r="G2651" s="5" t="n">
        <f aca="false">LEN(A2651)</f>
        <v>9</v>
      </c>
    </row>
    <row r="2652" customFormat="false" ht="45" hidden="false" customHeight="false" outlineLevel="0" collapsed="false">
      <c r="A2652" s="33" t="s">
        <v>5323</v>
      </c>
      <c r="B2652" s="34" t="s">
        <v>5324</v>
      </c>
      <c r="C2652" s="35" t="s">
        <v>21</v>
      </c>
      <c r="D2652" s="36" t="n">
        <v>362.31</v>
      </c>
      <c r="E2652" s="36" t="n">
        <v>16.8</v>
      </c>
      <c r="F2652" s="36" t="n">
        <v>379.11</v>
      </c>
      <c r="G2652" s="5" t="n">
        <f aca="false">LEN(A2652)</f>
        <v>9</v>
      </c>
    </row>
    <row r="2653" customFormat="false" ht="45" hidden="false" customHeight="false" outlineLevel="0" collapsed="false">
      <c r="A2653" s="33" t="s">
        <v>5325</v>
      </c>
      <c r="B2653" s="34" t="s">
        <v>5326</v>
      </c>
      <c r="C2653" s="35" t="s">
        <v>21</v>
      </c>
      <c r="D2653" s="36" t="n">
        <v>194.81</v>
      </c>
      <c r="E2653" s="36" t="n">
        <v>16.8</v>
      </c>
      <c r="F2653" s="36" t="n">
        <v>211.61</v>
      </c>
      <c r="G2653" s="5" t="n">
        <f aca="false">LEN(A2653)</f>
        <v>9</v>
      </c>
    </row>
    <row r="2654" customFormat="false" ht="45" hidden="false" customHeight="false" outlineLevel="0" collapsed="false">
      <c r="A2654" s="33" t="s">
        <v>5327</v>
      </c>
      <c r="B2654" s="34" t="s">
        <v>5328</v>
      </c>
      <c r="C2654" s="35" t="s">
        <v>21</v>
      </c>
      <c r="D2654" s="36" t="n">
        <v>161.32</v>
      </c>
      <c r="E2654" s="36" t="n">
        <v>16.8</v>
      </c>
      <c r="F2654" s="36" t="n">
        <v>178.12</v>
      </c>
      <c r="G2654" s="5" t="n">
        <f aca="false">LEN(A2654)</f>
        <v>9</v>
      </c>
    </row>
    <row r="2655" customFormat="false" ht="15" hidden="false" customHeight="false" outlineLevel="0" collapsed="false">
      <c r="A2655" s="29" t="s">
        <v>5329</v>
      </c>
      <c r="B2655" s="30" t="s">
        <v>5330</v>
      </c>
      <c r="C2655" s="31"/>
      <c r="D2655" s="32"/>
      <c r="E2655" s="32"/>
      <c r="F2655" s="32"/>
      <c r="G2655" s="5" t="n">
        <f aca="false">LEN(A2655)</f>
        <v>5</v>
      </c>
    </row>
    <row r="2656" customFormat="false" ht="30" hidden="false" customHeight="false" outlineLevel="0" collapsed="false">
      <c r="A2656" s="33" t="s">
        <v>5331</v>
      </c>
      <c r="B2656" s="34" t="s">
        <v>5332</v>
      </c>
      <c r="C2656" s="35" t="s">
        <v>21</v>
      </c>
      <c r="D2656" s="36" t="n">
        <v>40.04</v>
      </c>
      <c r="E2656" s="36" t="n">
        <v>12.6</v>
      </c>
      <c r="F2656" s="36" t="n">
        <v>52.64</v>
      </c>
      <c r="G2656" s="5" t="n">
        <f aca="false">LEN(A2656)</f>
        <v>9</v>
      </c>
    </row>
    <row r="2657" customFormat="false" ht="15" hidden="false" customHeight="false" outlineLevel="0" collapsed="false">
      <c r="A2657" s="29" t="s">
        <v>5333</v>
      </c>
      <c r="B2657" s="30" t="s">
        <v>5334</v>
      </c>
      <c r="C2657" s="31"/>
      <c r="D2657" s="32"/>
      <c r="E2657" s="32"/>
      <c r="F2657" s="32"/>
      <c r="G2657" s="5" t="n">
        <f aca="false">LEN(A2657)</f>
        <v>5</v>
      </c>
    </row>
    <row r="2658" customFormat="false" ht="30" hidden="false" customHeight="false" outlineLevel="0" collapsed="false">
      <c r="A2658" s="33" t="s">
        <v>5335</v>
      </c>
      <c r="B2658" s="34" t="s">
        <v>5336</v>
      </c>
      <c r="C2658" s="35" t="s">
        <v>21</v>
      </c>
      <c r="D2658" s="36" t="n">
        <v>0.37</v>
      </c>
      <c r="E2658" s="36" t="n">
        <v>16.8</v>
      </c>
      <c r="F2658" s="36" t="n">
        <v>17.17</v>
      </c>
      <c r="G2658" s="5" t="n">
        <f aca="false">LEN(A2658)</f>
        <v>9</v>
      </c>
    </row>
    <row r="2659" customFormat="false" ht="30" hidden="false" customHeight="false" outlineLevel="0" collapsed="false">
      <c r="A2659" s="33" t="s">
        <v>5337</v>
      </c>
      <c r="B2659" s="34" t="s">
        <v>5338</v>
      </c>
      <c r="C2659" s="35" t="s">
        <v>21</v>
      </c>
      <c r="D2659" s="36" t="n">
        <v>6.51</v>
      </c>
      <c r="E2659" s="36" t="n">
        <v>3.35</v>
      </c>
      <c r="F2659" s="36" t="n">
        <v>9.86</v>
      </c>
      <c r="G2659" s="5" t="n">
        <f aca="false">LEN(A2659)</f>
        <v>9</v>
      </c>
    </row>
    <row r="2660" customFormat="false" ht="15" hidden="false" customHeight="false" outlineLevel="0" collapsed="false">
      <c r="A2660" s="33" t="s">
        <v>5339</v>
      </c>
      <c r="B2660" s="34" t="s">
        <v>5340</v>
      </c>
      <c r="C2660" s="35" t="s">
        <v>21</v>
      </c>
      <c r="D2660" s="36"/>
      <c r="E2660" s="36" t="n">
        <v>16.8</v>
      </c>
      <c r="F2660" s="36" t="n">
        <v>16.8</v>
      </c>
      <c r="G2660" s="5" t="n">
        <f aca="false">LEN(A2660)</f>
        <v>9</v>
      </c>
    </row>
    <row r="2661" customFormat="false" ht="15" hidden="false" customHeight="false" outlineLevel="0" collapsed="false">
      <c r="A2661" s="33" t="s">
        <v>5341</v>
      </c>
      <c r="B2661" s="34" t="s">
        <v>5342</v>
      </c>
      <c r="C2661" s="35" t="s">
        <v>21</v>
      </c>
      <c r="D2661" s="36"/>
      <c r="E2661" s="36" t="n">
        <v>3.35</v>
      </c>
      <c r="F2661" s="36" t="n">
        <v>3.35</v>
      </c>
      <c r="G2661" s="5" t="n">
        <f aca="false">LEN(A2661)</f>
        <v>9</v>
      </c>
    </row>
    <row r="2662" customFormat="false" ht="15" hidden="false" customHeight="false" outlineLevel="0" collapsed="false">
      <c r="A2662" s="29" t="s">
        <v>5343</v>
      </c>
      <c r="B2662" s="30" t="s">
        <v>5344</v>
      </c>
      <c r="C2662" s="31"/>
      <c r="D2662" s="32"/>
      <c r="E2662" s="32"/>
      <c r="F2662" s="32"/>
      <c r="G2662" s="5" t="n">
        <f aca="false">LEN(A2662)</f>
        <v>5</v>
      </c>
    </row>
    <row r="2663" customFormat="false" ht="30" hidden="false" customHeight="false" outlineLevel="0" collapsed="false">
      <c r="A2663" s="33" t="s">
        <v>5345</v>
      </c>
      <c r="B2663" s="34" t="s">
        <v>5346</v>
      </c>
      <c r="C2663" s="35" t="s">
        <v>21</v>
      </c>
      <c r="D2663" s="36" t="n">
        <v>314.28</v>
      </c>
      <c r="E2663" s="36" t="n">
        <v>16.8</v>
      </c>
      <c r="F2663" s="36" t="n">
        <v>331.08</v>
      </c>
      <c r="G2663" s="5" t="n">
        <f aca="false">LEN(A2663)</f>
        <v>9</v>
      </c>
    </row>
    <row r="2664" customFormat="false" ht="45" hidden="false" customHeight="false" outlineLevel="0" collapsed="false">
      <c r="A2664" s="33" t="s">
        <v>5347</v>
      </c>
      <c r="B2664" s="34" t="s">
        <v>5348</v>
      </c>
      <c r="C2664" s="35" t="s">
        <v>21</v>
      </c>
      <c r="D2664" s="36" t="n">
        <v>240.97</v>
      </c>
      <c r="E2664" s="36" t="n">
        <v>12.6</v>
      </c>
      <c r="F2664" s="36" t="n">
        <v>253.57</v>
      </c>
      <c r="G2664" s="5" t="n">
        <f aca="false">LEN(A2664)</f>
        <v>9</v>
      </c>
    </row>
    <row r="2665" customFormat="false" ht="30" hidden="false" customHeight="false" outlineLevel="0" collapsed="false">
      <c r="A2665" s="33" t="s">
        <v>5349</v>
      </c>
      <c r="B2665" s="34" t="s">
        <v>5350</v>
      </c>
      <c r="C2665" s="35" t="s">
        <v>21</v>
      </c>
      <c r="D2665" s="36" t="n">
        <v>136.79</v>
      </c>
      <c r="E2665" s="36" t="n">
        <v>16.8</v>
      </c>
      <c r="F2665" s="36" t="n">
        <v>153.59</v>
      </c>
      <c r="G2665" s="5" t="n">
        <f aca="false">LEN(A2665)</f>
        <v>9</v>
      </c>
    </row>
    <row r="2666" customFormat="false" ht="45" hidden="false" customHeight="false" outlineLevel="0" collapsed="false">
      <c r="A2666" s="33" t="s">
        <v>5351</v>
      </c>
      <c r="B2666" s="34" t="s">
        <v>5352</v>
      </c>
      <c r="C2666" s="35" t="s">
        <v>21</v>
      </c>
      <c r="D2666" s="36" t="n">
        <v>245.99</v>
      </c>
      <c r="E2666" s="36" t="n">
        <v>12.6</v>
      </c>
      <c r="F2666" s="36" t="n">
        <v>258.59</v>
      </c>
      <c r="G2666" s="5" t="n">
        <f aca="false">LEN(A2666)</f>
        <v>9</v>
      </c>
    </row>
    <row r="2667" customFormat="false" ht="30" hidden="false" customHeight="false" outlineLevel="0" collapsed="false">
      <c r="A2667" s="33" t="s">
        <v>5353</v>
      </c>
      <c r="B2667" s="34" t="s">
        <v>5354</v>
      </c>
      <c r="C2667" s="35" t="s">
        <v>21</v>
      </c>
      <c r="D2667" s="36" t="n">
        <v>39.34</v>
      </c>
      <c r="E2667" s="36" t="n">
        <v>12.6</v>
      </c>
      <c r="F2667" s="36" t="n">
        <v>51.94</v>
      </c>
      <c r="G2667" s="5" t="n">
        <f aca="false">LEN(A2667)</f>
        <v>9</v>
      </c>
    </row>
    <row r="2668" customFormat="false" ht="15" hidden="false" customHeight="false" outlineLevel="0" collapsed="false">
      <c r="A2668" s="29" t="s">
        <v>5355</v>
      </c>
      <c r="B2668" s="30" t="s">
        <v>5356</v>
      </c>
      <c r="C2668" s="31"/>
      <c r="D2668" s="32"/>
      <c r="E2668" s="32"/>
      <c r="F2668" s="32"/>
      <c r="G2668" s="5" t="n">
        <f aca="false">LEN(A2668)</f>
        <v>2</v>
      </c>
    </row>
    <row r="2669" customFormat="false" ht="15" hidden="false" customHeight="false" outlineLevel="0" collapsed="false">
      <c r="A2669" s="29" t="s">
        <v>5357</v>
      </c>
      <c r="B2669" s="30" t="s">
        <v>5358</v>
      </c>
      <c r="C2669" s="31"/>
      <c r="D2669" s="32"/>
      <c r="E2669" s="32"/>
      <c r="F2669" s="32"/>
      <c r="G2669" s="5" t="n">
        <f aca="false">LEN(A2669)</f>
        <v>5</v>
      </c>
    </row>
    <row r="2670" customFormat="false" ht="30" hidden="false" customHeight="false" outlineLevel="0" collapsed="false">
      <c r="A2670" s="33" t="s">
        <v>5359</v>
      </c>
      <c r="B2670" s="34" t="s">
        <v>5360</v>
      </c>
      <c r="C2670" s="35" t="s">
        <v>21</v>
      </c>
      <c r="D2670" s="36" t="n">
        <v>86.51</v>
      </c>
      <c r="E2670" s="36" t="n">
        <v>10.5</v>
      </c>
      <c r="F2670" s="36" t="n">
        <v>97.01</v>
      </c>
      <c r="G2670" s="5" t="n">
        <f aca="false">LEN(A2670)</f>
        <v>9</v>
      </c>
    </row>
    <row r="2671" customFormat="false" ht="30" hidden="false" customHeight="false" outlineLevel="0" collapsed="false">
      <c r="A2671" s="33" t="s">
        <v>5361</v>
      </c>
      <c r="B2671" s="34" t="s">
        <v>5362</v>
      </c>
      <c r="C2671" s="35" t="s">
        <v>21</v>
      </c>
      <c r="D2671" s="36" t="n">
        <v>76.69</v>
      </c>
      <c r="E2671" s="36" t="n">
        <v>10.5</v>
      </c>
      <c r="F2671" s="36" t="n">
        <v>87.19</v>
      </c>
      <c r="G2671" s="5" t="n">
        <f aca="false">LEN(A2671)</f>
        <v>9</v>
      </c>
    </row>
    <row r="2672" customFormat="false" ht="15" hidden="false" customHeight="false" outlineLevel="0" collapsed="false">
      <c r="A2672" s="33" t="s">
        <v>5363</v>
      </c>
      <c r="B2672" s="34" t="s">
        <v>5364</v>
      </c>
      <c r="C2672" s="35" t="s">
        <v>21</v>
      </c>
      <c r="D2672" s="36" t="n">
        <v>73.26</v>
      </c>
      <c r="E2672" s="36" t="n">
        <v>10.5</v>
      </c>
      <c r="F2672" s="36" t="n">
        <v>83.76</v>
      </c>
      <c r="G2672" s="5" t="n">
        <f aca="false">LEN(A2672)</f>
        <v>9</v>
      </c>
    </row>
    <row r="2673" customFormat="false" ht="15" hidden="false" customHeight="false" outlineLevel="0" collapsed="false">
      <c r="A2673" s="33" t="s">
        <v>5365</v>
      </c>
      <c r="B2673" s="34" t="s">
        <v>5366</v>
      </c>
      <c r="C2673" s="35" t="s">
        <v>21</v>
      </c>
      <c r="D2673" s="36" t="n">
        <v>49.54</v>
      </c>
      <c r="E2673" s="36" t="n">
        <v>10.5</v>
      </c>
      <c r="F2673" s="36" t="n">
        <v>60.04</v>
      </c>
      <c r="G2673" s="5" t="n">
        <f aca="false">LEN(A2673)</f>
        <v>9</v>
      </c>
    </row>
    <row r="2674" customFormat="false" ht="15" hidden="false" customHeight="false" outlineLevel="0" collapsed="false">
      <c r="A2674" s="33" t="s">
        <v>5367</v>
      </c>
      <c r="B2674" s="34" t="s">
        <v>5368</v>
      </c>
      <c r="C2674" s="35" t="s">
        <v>21</v>
      </c>
      <c r="D2674" s="36" t="n">
        <v>5.43</v>
      </c>
      <c r="E2674" s="36" t="n">
        <v>10.5</v>
      </c>
      <c r="F2674" s="36" t="n">
        <v>15.93</v>
      </c>
      <c r="G2674" s="5" t="n">
        <f aca="false">LEN(A2674)</f>
        <v>9</v>
      </c>
    </row>
    <row r="2675" customFormat="false" ht="30" hidden="false" customHeight="false" outlineLevel="0" collapsed="false">
      <c r="A2675" s="33" t="s">
        <v>5369</v>
      </c>
      <c r="B2675" s="34" t="s">
        <v>5370</v>
      </c>
      <c r="C2675" s="35" t="s">
        <v>21</v>
      </c>
      <c r="D2675" s="36" t="n">
        <v>11</v>
      </c>
      <c r="E2675" s="36" t="n">
        <v>10.5</v>
      </c>
      <c r="F2675" s="36" t="n">
        <v>21.5</v>
      </c>
      <c r="G2675" s="5" t="n">
        <f aca="false">LEN(A2675)</f>
        <v>9</v>
      </c>
    </row>
    <row r="2676" customFormat="false" ht="30" hidden="false" customHeight="false" outlineLevel="0" collapsed="false">
      <c r="A2676" s="33" t="s">
        <v>5371</v>
      </c>
      <c r="B2676" s="34" t="s">
        <v>5372</v>
      </c>
      <c r="C2676" s="35" t="s">
        <v>21</v>
      </c>
      <c r="D2676" s="36" t="n">
        <v>12.95</v>
      </c>
      <c r="E2676" s="36" t="n">
        <v>10.5</v>
      </c>
      <c r="F2676" s="36" t="n">
        <v>23.45</v>
      </c>
      <c r="G2676" s="5" t="n">
        <f aca="false">LEN(A2676)</f>
        <v>9</v>
      </c>
    </row>
    <row r="2677" customFormat="false" ht="30" hidden="false" customHeight="false" outlineLevel="0" collapsed="false">
      <c r="A2677" s="33" t="s">
        <v>5373</v>
      </c>
      <c r="B2677" s="34" t="s">
        <v>5374</v>
      </c>
      <c r="C2677" s="35" t="s">
        <v>21</v>
      </c>
      <c r="D2677" s="36" t="n">
        <v>15.53</v>
      </c>
      <c r="E2677" s="36" t="n">
        <v>10.5</v>
      </c>
      <c r="F2677" s="36" t="n">
        <v>26.03</v>
      </c>
      <c r="G2677" s="5" t="n">
        <f aca="false">LEN(A2677)</f>
        <v>9</v>
      </c>
    </row>
    <row r="2678" customFormat="false" ht="15" hidden="false" customHeight="false" outlineLevel="0" collapsed="false">
      <c r="A2678" s="29" t="s">
        <v>5375</v>
      </c>
      <c r="B2678" s="30" t="s">
        <v>5376</v>
      </c>
      <c r="C2678" s="31"/>
      <c r="D2678" s="32"/>
      <c r="E2678" s="32"/>
      <c r="F2678" s="32"/>
      <c r="G2678" s="5" t="n">
        <f aca="false">LEN(A2678)</f>
        <v>5</v>
      </c>
    </row>
    <row r="2679" customFormat="false" ht="15" hidden="false" customHeight="false" outlineLevel="0" collapsed="false">
      <c r="A2679" s="33" t="s">
        <v>5377</v>
      </c>
      <c r="B2679" s="34" t="s">
        <v>5378</v>
      </c>
      <c r="C2679" s="35" t="s">
        <v>21</v>
      </c>
      <c r="D2679" s="36" t="n">
        <v>5.31</v>
      </c>
      <c r="E2679" s="36" t="n">
        <v>10.5</v>
      </c>
      <c r="F2679" s="36" t="n">
        <v>15.81</v>
      </c>
      <c r="G2679" s="5" t="n">
        <f aca="false">LEN(A2679)</f>
        <v>9</v>
      </c>
    </row>
    <row r="2680" customFormat="false" ht="15" hidden="false" customHeight="false" outlineLevel="0" collapsed="false">
      <c r="A2680" s="33" t="s">
        <v>5379</v>
      </c>
      <c r="B2680" s="34" t="s">
        <v>5380</v>
      </c>
      <c r="C2680" s="35" t="s">
        <v>21</v>
      </c>
      <c r="D2680" s="36" t="n">
        <v>13.8</v>
      </c>
      <c r="E2680" s="36" t="n">
        <v>10.5</v>
      </c>
      <c r="F2680" s="36" t="n">
        <v>24.3</v>
      </c>
      <c r="G2680" s="5" t="n">
        <f aca="false">LEN(A2680)</f>
        <v>9</v>
      </c>
    </row>
    <row r="2681" customFormat="false" ht="15" hidden="false" customHeight="false" outlineLevel="0" collapsed="false">
      <c r="A2681" s="33" t="s">
        <v>5381</v>
      </c>
      <c r="B2681" s="34" t="s">
        <v>5382</v>
      </c>
      <c r="C2681" s="35" t="s">
        <v>21</v>
      </c>
      <c r="D2681" s="36" t="n">
        <v>4.9</v>
      </c>
      <c r="E2681" s="36" t="n">
        <v>10.5</v>
      </c>
      <c r="F2681" s="36" t="n">
        <v>15.4</v>
      </c>
      <c r="G2681" s="5" t="n">
        <f aca="false">LEN(A2681)</f>
        <v>9</v>
      </c>
    </row>
    <row r="2682" customFormat="false" ht="15" hidden="false" customHeight="false" outlineLevel="0" collapsed="false">
      <c r="A2682" s="33" t="s">
        <v>5383</v>
      </c>
      <c r="B2682" s="34" t="s">
        <v>5384</v>
      </c>
      <c r="C2682" s="35" t="s">
        <v>21</v>
      </c>
      <c r="D2682" s="36" t="n">
        <v>7.08</v>
      </c>
      <c r="E2682" s="36" t="n">
        <v>10.5</v>
      </c>
      <c r="F2682" s="36" t="n">
        <v>17.58</v>
      </c>
      <c r="G2682" s="5" t="n">
        <f aca="false">LEN(A2682)</f>
        <v>9</v>
      </c>
    </row>
    <row r="2683" customFormat="false" ht="30" hidden="false" customHeight="false" outlineLevel="0" collapsed="false">
      <c r="A2683" s="33" t="s">
        <v>5385</v>
      </c>
      <c r="B2683" s="34" t="s">
        <v>5386</v>
      </c>
      <c r="C2683" s="35" t="s">
        <v>21</v>
      </c>
      <c r="D2683" s="36" t="n">
        <v>12.64</v>
      </c>
      <c r="E2683" s="36" t="n">
        <v>10.5</v>
      </c>
      <c r="F2683" s="36" t="n">
        <v>23.14</v>
      </c>
      <c r="G2683" s="5" t="n">
        <f aca="false">LEN(A2683)</f>
        <v>9</v>
      </c>
    </row>
    <row r="2684" customFormat="false" ht="30" hidden="false" customHeight="false" outlineLevel="0" collapsed="false">
      <c r="A2684" s="33" t="s">
        <v>5387</v>
      </c>
      <c r="B2684" s="34" t="s">
        <v>5388</v>
      </c>
      <c r="C2684" s="35" t="s">
        <v>21</v>
      </c>
      <c r="D2684" s="36" t="n">
        <v>14.83</v>
      </c>
      <c r="E2684" s="36" t="n">
        <v>10.5</v>
      </c>
      <c r="F2684" s="36" t="n">
        <v>25.33</v>
      </c>
      <c r="G2684" s="5" t="n">
        <f aca="false">LEN(A2684)</f>
        <v>9</v>
      </c>
    </row>
    <row r="2685" customFormat="false" ht="15" hidden="false" customHeight="false" outlineLevel="0" collapsed="false">
      <c r="A2685" s="29" t="s">
        <v>5389</v>
      </c>
      <c r="B2685" s="30" t="s">
        <v>5390</v>
      </c>
      <c r="C2685" s="31"/>
      <c r="D2685" s="32"/>
      <c r="E2685" s="32"/>
      <c r="F2685" s="32"/>
      <c r="G2685" s="5" t="n">
        <f aca="false">LEN(A2685)</f>
        <v>5</v>
      </c>
    </row>
    <row r="2686" customFormat="false" ht="30" hidden="false" customHeight="false" outlineLevel="0" collapsed="false">
      <c r="A2686" s="33" t="s">
        <v>5391</v>
      </c>
      <c r="B2686" s="34" t="s">
        <v>5392</v>
      </c>
      <c r="C2686" s="35" t="s">
        <v>21</v>
      </c>
      <c r="D2686" s="36" t="n">
        <v>8.24</v>
      </c>
      <c r="E2686" s="36" t="n">
        <v>10.5</v>
      </c>
      <c r="F2686" s="36" t="n">
        <v>18.74</v>
      </c>
      <c r="G2686" s="5" t="n">
        <f aca="false">LEN(A2686)</f>
        <v>9</v>
      </c>
    </row>
    <row r="2687" customFormat="false" ht="30" hidden="false" customHeight="false" outlineLevel="0" collapsed="false">
      <c r="A2687" s="33" t="s">
        <v>5393</v>
      </c>
      <c r="B2687" s="34" t="s">
        <v>5394</v>
      </c>
      <c r="C2687" s="35" t="s">
        <v>21</v>
      </c>
      <c r="D2687" s="36" t="n">
        <v>13.62</v>
      </c>
      <c r="E2687" s="36" t="n">
        <v>10.5</v>
      </c>
      <c r="F2687" s="36" t="n">
        <v>24.12</v>
      </c>
      <c r="G2687" s="5" t="n">
        <f aca="false">LEN(A2687)</f>
        <v>9</v>
      </c>
    </row>
    <row r="2688" customFormat="false" ht="30" hidden="false" customHeight="false" outlineLevel="0" collapsed="false">
      <c r="A2688" s="33" t="s">
        <v>5395</v>
      </c>
      <c r="B2688" s="34" t="s">
        <v>5396</v>
      </c>
      <c r="C2688" s="35" t="s">
        <v>21</v>
      </c>
      <c r="D2688" s="36" t="n">
        <v>12.45</v>
      </c>
      <c r="E2688" s="36" t="n">
        <v>10.5</v>
      </c>
      <c r="F2688" s="36" t="n">
        <v>22.95</v>
      </c>
      <c r="G2688" s="5" t="n">
        <f aca="false">LEN(A2688)</f>
        <v>9</v>
      </c>
    </row>
    <row r="2689" customFormat="false" ht="30" hidden="false" customHeight="false" outlineLevel="0" collapsed="false">
      <c r="A2689" s="33" t="s">
        <v>5397</v>
      </c>
      <c r="B2689" s="34" t="s">
        <v>5398</v>
      </c>
      <c r="C2689" s="35" t="s">
        <v>21</v>
      </c>
      <c r="D2689" s="36" t="n">
        <v>13.54</v>
      </c>
      <c r="E2689" s="36" t="n">
        <v>10.5</v>
      </c>
      <c r="F2689" s="36" t="n">
        <v>24.04</v>
      </c>
      <c r="G2689" s="5" t="n">
        <f aca="false">LEN(A2689)</f>
        <v>9</v>
      </c>
    </row>
    <row r="2690" customFormat="false" ht="15" hidden="false" customHeight="false" outlineLevel="0" collapsed="false">
      <c r="A2690" s="29" t="s">
        <v>5399</v>
      </c>
      <c r="B2690" s="30" t="s">
        <v>5400</v>
      </c>
      <c r="C2690" s="31"/>
      <c r="D2690" s="32"/>
      <c r="E2690" s="32"/>
      <c r="F2690" s="32"/>
      <c r="G2690" s="5" t="n">
        <f aca="false">LEN(A2690)</f>
        <v>5</v>
      </c>
    </row>
    <row r="2691" customFormat="false" ht="15" hidden="false" customHeight="false" outlineLevel="0" collapsed="false">
      <c r="A2691" s="33" t="s">
        <v>5401</v>
      </c>
      <c r="B2691" s="34" t="s">
        <v>5402</v>
      </c>
      <c r="C2691" s="35" t="s">
        <v>21</v>
      </c>
      <c r="D2691" s="36" t="n">
        <v>12.55</v>
      </c>
      <c r="E2691" s="36" t="n">
        <v>10.5</v>
      </c>
      <c r="F2691" s="36" t="n">
        <v>23.05</v>
      </c>
      <c r="G2691" s="5" t="n">
        <f aca="false">LEN(A2691)</f>
        <v>9</v>
      </c>
    </row>
    <row r="2692" customFormat="false" ht="15" hidden="false" customHeight="false" outlineLevel="0" collapsed="false">
      <c r="A2692" s="33" t="s">
        <v>5403</v>
      </c>
      <c r="B2692" s="34" t="s">
        <v>5404</v>
      </c>
      <c r="C2692" s="35" t="s">
        <v>21</v>
      </c>
      <c r="D2692" s="36" t="n">
        <v>12</v>
      </c>
      <c r="E2692" s="36" t="n">
        <v>10.5</v>
      </c>
      <c r="F2692" s="36" t="n">
        <v>22.5</v>
      </c>
      <c r="G2692" s="5" t="n">
        <f aca="false">LEN(A2692)</f>
        <v>9</v>
      </c>
    </row>
    <row r="2693" customFormat="false" ht="15" hidden="false" customHeight="false" outlineLevel="0" collapsed="false">
      <c r="A2693" s="33" t="s">
        <v>5405</v>
      </c>
      <c r="B2693" s="34" t="s">
        <v>5406</v>
      </c>
      <c r="C2693" s="35" t="s">
        <v>21</v>
      </c>
      <c r="D2693" s="36" t="n">
        <v>52.95</v>
      </c>
      <c r="E2693" s="36" t="n">
        <v>10.5</v>
      </c>
      <c r="F2693" s="36" t="n">
        <v>63.45</v>
      </c>
      <c r="G2693" s="5" t="n">
        <f aca="false">LEN(A2693)</f>
        <v>9</v>
      </c>
    </row>
    <row r="2694" customFormat="false" ht="15" hidden="false" customHeight="false" outlineLevel="0" collapsed="false">
      <c r="A2694" s="33" t="s">
        <v>5407</v>
      </c>
      <c r="B2694" s="34" t="s">
        <v>5408</v>
      </c>
      <c r="C2694" s="35" t="s">
        <v>21</v>
      </c>
      <c r="D2694" s="36" t="n">
        <v>174.59</v>
      </c>
      <c r="E2694" s="36" t="n">
        <v>12.6</v>
      </c>
      <c r="F2694" s="36" t="n">
        <v>187.19</v>
      </c>
      <c r="G2694" s="5" t="n">
        <f aca="false">LEN(A2694)</f>
        <v>9</v>
      </c>
    </row>
    <row r="2695" customFormat="false" ht="15" hidden="false" customHeight="false" outlineLevel="0" collapsed="false">
      <c r="A2695" s="33" t="s">
        <v>5409</v>
      </c>
      <c r="B2695" s="34" t="s">
        <v>5410</v>
      </c>
      <c r="C2695" s="35" t="s">
        <v>129</v>
      </c>
      <c r="D2695" s="36" t="n">
        <v>78.62</v>
      </c>
      <c r="E2695" s="36" t="n">
        <v>12.6</v>
      </c>
      <c r="F2695" s="36" t="n">
        <v>91.22</v>
      </c>
      <c r="G2695" s="5" t="n">
        <f aca="false">LEN(A2695)</f>
        <v>9</v>
      </c>
    </row>
    <row r="2696" customFormat="false" ht="15" hidden="false" customHeight="false" outlineLevel="0" collapsed="false">
      <c r="A2696" s="33" t="s">
        <v>5411</v>
      </c>
      <c r="B2696" s="34" t="s">
        <v>5412</v>
      </c>
      <c r="C2696" s="35" t="s">
        <v>21</v>
      </c>
      <c r="D2696" s="36" t="n">
        <v>17.46</v>
      </c>
      <c r="E2696" s="36" t="n">
        <v>10.5</v>
      </c>
      <c r="F2696" s="36" t="n">
        <v>27.96</v>
      </c>
      <c r="G2696" s="5" t="n">
        <f aca="false">LEN(A2696)</f>
        <v>9</v>
      </c>
    </row>
    <row r="2697" customFormat="false" ht="15" hidden="false" customHeight="false" outlineLevel="0" collapsed="false">
      <c r="A2697" s="33" t="s">
        <v>5413</v>
      </c>
      <c r="B2697" s="34" t="s">
        <v>5414</v>
      </c>
      <c r="C2697" s="35" t="s">
        <v>21</v>
      </c>
      <c r="D2697" s="36" t="n">
        <v>36.37</v>
      </c>
      <c r="E2697" s="36" t="n">
        <v>10.5</v>
      </c>
      <c r="F2697" s="36" t="n">
        <v>46.87</v>
      </c>
      <c r="G2697" s="5" t="n">
        <f aca="false">LEN(A2697)</f>
        <v>9</v>
      </c>
    </row>
    <row r="2698" customFormat="false" ht="15" hidden="false" customHeight="false" outlineLevel="0" collapsed="false">
      <c r="A2698" s="29" t="s">
        <v>5415</v>
      </c>
      <c r="B2698" s="30" t="s">
        <v>5416</v>
      </c>
      <c r="C2698" s="31"/>
      <c r="D2698" s="32"/>
      <c r="E2698" s="32"/>
      <c r="F2698" s="32"/>
      <c r="G2698" s="5" t="n">
        <f aca="false">LEN(A2698)</f>
        <v>5</v>
      </c>
    </row>
    <row r="2699" customFormat="false" ht="15" hidden="false" customHeight="false" outlineLevel="0" collapsed="false">
      <c r="A2699" s="33" t="s">
        <v>5417</v>
      </c>
      <c r="B2699" s="34" t="s">
        <v>5418</v>
      </c>
      <c r="C2699" s="35" t="s">
        <v>21</v>
      </c>
      <c r="D2699" s="36" t="n">
        <v>39.65</v>
      </c>
      <c r="E2699" s="36" t="n">
        <v>10.5</v>
      </c>
      <c r="F2699" s="36" t="n">
        <v>50.15</v>
      </c>
      <c r="G2699" s="5" t="n">
        <f aca="false">LEN(A2699)</f>
        <v>9</v>
      </c>
    </row>
    <row r="2700" customFormat="false" ht="30" hidden="false" customHeight="false" outlineLevel="0" collapsed="false">
      <c r="A2700" s="33" t="s">
        <v>5419</v>
      </c>
      <c r="B2700" s="34" t="s">
        <v>5420</v>
      </c>
      <c r="C2700" s="35" t="s">
        <v>21</v>
      </c>
      <c r="D2700" s="36" t="n">
        <v>15.65</v>
      </c>
      <c r="E2700" s="36" t="n">
        <v>10.5</v>
      </c>
      <c r="F2700" s="36" t="n">
        <v>26.15</v>
      </c>
      <c r="G2700" s="5" t="n">
        <f aca="false">LEN(A2700)</f>
        <v>9</v>
      </c>
    </row>
    <row r="2701" customFormat="false" ht="15" hidden="false" customHeight="false" outlineLevel="0" collapsed="false">
      <c r="A2701" s="33" t="s">
        <v>5421</v>
      </c>
      <c r="B2701" s="34" t="s">
        <v>5422</v>
      </c>
      <c r="C2701" s="35" t="s">
        <v>21</v>
      </c>
      <c r="D2701" s="36" t="n">
        <v>73.42</v>
      </c>
      <c r="E2701" s="36" t="n">
        <v>10.5</v>
      </c>
      <c r="F2701" s="36" t="n">
        <v>83.92</v>
      </c>
      <c r="G2701" s="5" t="n">
        <f aca="false">LEN(A2701)</f>
        <v>9</v>
      </c>
    </row>
    <row r="2702" customFormat="false" ht="15" hidden="false" customHeight="false" outlineLevel="0" collapsed="false">
      <c r="A2702" s="33" t="s">
        <v>5423</v>
      </c>
      <c r="B2702" s="34" t="s">
        <v>5424</v>
      </c>
      <c r="C2702" s="35" t="s">
        <v>21</v>
      </c>
      <c r="D2702" s="36" t="n">
        <v>59.67</v>
      </c>
      <c r="E2702" s="36" t="n">
        <v>10.5</v>
      </c>
      <c r="F2702" s="36" t="n">
        <v>70.17</v>
      </c>
      <c r="G2702" s="5" t="n">
        <f aca="false">LEN(A2702)</f>
        <v>9</v>
      </c>
    </row>
    <row r="2703" customFormat="false" ht="15" hidden="false" customHeight="false" outlineLevel="0" collapsed="false">
      <c r="A2703" s="33" t="s">
        <v>5425</v>
      </c>
      <c r="B2703" s="34" t="s">
        <v>5426</v>
      </c>
      <c r="C2703" s="35" t="s">
        <v>21</v>
      </c>
      <c r="D2703" s="36" t="n">
        <v>123.38</v>
      </c>
      <c r="E2703" s="36" t="n">
        <v>10.5</v>
      </c>
      <c r="F2703" s="36" t="n">
        <v>133.88</v>
      </c>
      <c r="G2703" s="5" t="n">
        <f aca="false">LEN(A2703)</f>
        <v>9</v>
      </c>
    </row>
    <row r="2704" customFormat="false" ht="15" hidden="false" customHeight="false" outlineLevel="0" collapsed="false">
      <c r="A2704" s="33" t="s">
        <v>5427</v>
      </c>
      <c r="B2704" s="34" t="s">
        <v>5428</v>
      </c>
      <c r="C2704" s="35" t="s">
        <v>21</v>
      </c>
      <c r="D2704" s="36" t="n">
        <v>18.38</v>
      </c>
      <c r="E2704" s="36" t="n">
        <v>41.99</v>
      </c>
      <c r="F2704" s="36" t="n">
        <v>60.37</v>
      </c>
      <c r="G2704" s="5" t="n">
        <f aca="false">LEN(A2704)</f>
        <v>9</v>
      </c>
    </row>
    <row r="2705" customFormat="false" ht="15" hidden="false" customHeight="false" outlineLevel="0" collapsed="false">
      <c r="A2705" s="33" t="s">
        <v>5429</v>
      </c>
      <c r="B2705" s="34" t="s">
        <v>5430</v>
      </c>
      <c r="C2705" s="35" t="s">
        <v>21</v>
      </c>
      <c r="D2705" s="36" t="n">
        <v>22.21</v>
      </c>
      <c r="E2705" s="36" t="n">
        <v>4.2</v>
      </c>
      <c r="F2705" s="36" t="n">
        <v>26.41</v>
      </c>
      <c r="G2705" s="5" t="n">
        <f aca="false">LEN(A2705)</f>
        <v>9</v>
      </c>
    </row>
    <row r="2706" customFormat="false" ht="30" hidden="false" customHeight="false" outlineLevel="0" collapsed="false">
      <c r="A2706" s="33" t="s">
        <v>5431</v>
      </c>
      <c r="B2706" s="34" t="s">
        <v>5432</v>
      </c>
      <c r="C2706" s="35" t="s">
        <v>21</v>
      </c>
      <c r="D2706" s="36" t="n">
        <v>27.65</v>
      </c>
      <c r="E2706" s="36" t="n">
        <v>4.2</v>
      </c>
      <c r="F2706" s="36" t="n">
        <v>31.85</v>
      </c>
      <c r="G2706" s="5" t="n">
        <f aca="false">LEN(A2706)</f>
        <v>9</v>
      </c>
    </row>
    <row r="2707" customFormat="false" ht="15" hidden="false" customHeight="false" outlineLevel="0" collapsed="false">
      <c r="A2707" s="33" t="s">
        <v>5433</v>
      </c>
      <c r="B2707" s="34" t="s">
        <v>5434</v>
      </c>
      <c r="C2707" s="35" t="s">
        <v>21</v>
      </c>
      <c r="D2707" s="36" t="n">
        <v>16.24</v>
      </c>
      <c r="E2707" s="36" t="n">
        <v>4.2</v>
      </c>
      <c r="F2707" s="36" t="n">
        <v>20.44</v>
      </c>
      <c r="G2707" s="5" t="n">
        <f aca="false">LEN(A2707)</f>
        <v>9</v>
      </c>
    </row>
    <row r="2708" customFormat="false" ht="15" hidden="false" customHeight="false" outlineLevel="0" collapsed="false">
      <c r="A2708" s="33" t="s">
        <v>5435</v>
      </c>
      <c r="B2708" s="34" t="s">
        <v>5436</v>
      </c>
      <c r="C2708" s="35" t="s">
        <v>21</v>
      </c>
      <c r="D2708" s="36" t="n">
        <v>5.97</v>
      </c>
      <c r="E2708" s="36" t="n">
        <v>4.2</v>
      </c>
      <c r="F2708" s="36" t="n">
        <v>10.17</v>
      </c>
      <c r="G2708" s="5" t="n">
        <f aca="false">LEN(A2708)</f>
        <v>9</v>
      </c>
    </row>
    <row r="2709" customFormat="false" ht="15" hidden="false" customHeight="false" outlineLevel="0" collapsed="false">
      <c r="A2709" s="33" t="s">
        <v>5437</v>
      </c>
      <c r="B2709" s="34" t="s">
        <v>5438</v>
      </c>
      <c r="C2709" s="35" t="s">
        <v>129</v>
      </c>
      <c r="D2709" s="36" t="n">
        <v>14.21</v>
      </c>
      <c r="E2709" s="36" t="n">
        <v>16.8</v>
      </c>
      <c r="F2709" s="36" t="n">
        <v>31.01</v>
      </c>
      <c r="G2709" s="5" t="n">
        <f aca="false">LEN(A2709)</f>
        <v>9</v>
      </c>
    </row>
    <row r="2710" customFormat="false" ht="15" hidden="false" customHeight="false" outlineLevel="0" collapsed="false">
      <c r="A2710" s="33" t="s">
        <v>5439</v>
      </c>
      <c r="B2710" s="34" t="s">
        <v>5440</v>
      </c>
      <c r="C2710" s="35" t="s">
        <v>21</v>
      </c>
      <c r="D2710" s="36" t="n">
        <v>21.27</v>
      </c>
      <c r="E2710" s="36" t="n">
        <v>10.5</v>
      </c>
      <c r="F2710" s="36" t="n">
        <v>31.77</v>
      </c>
      <c r="G2710" s="5" t="n">
        <f aca="false">LEN(A2710)</f>
        <v>9</v>
      </c>
    </row>
    <row r="2711" customFormat="false" ht="15" hidden="false" customHeight="false" outlineLevel="0" collapsed="false">
      <c r="A2711" s="33" t="s">
        <v>5441</v>
      </c>
      <c r="B2711" s="34" t="s">
        <v>5442</v>
      </c>
      <c r="C2711" s="35" t="s">
        <v>21</v>
      </c>
      <c r="D2711" s="36" t="n">
        <v>235.73</v>
      </c>
      <c r="E2711" s="36" t="n">
        <v>21</v>
      </c>
      <c r="F2711" s="36" t="n">
        <v>256.73</v>
      </c>
      <c r="G2711" s="5" t="n">
        <f aca="false">LEN(A2711)</f>
        <v>9</v>
      </c>
    </row>
    <row r="2712" customFormat="false" ht="15" hidden="false" customHeight="false" outlineLevel="0" collapsed="false">
      <c r="A2712" s="33" t="s">
        <v>5443</v>
      </c>
      <c r="B2712" s="34" t="s">
        <v>5444</v>
      </c>
      <c r="C2712" s="35" t="s">
        <v>21</v>
      </c>
      <c r="D2712" s="36" t="n">
        <v>128.08</v>
      </c>
      <c r="E2712" s="36" t="n">
        <v>21</v>
      </c>
      <c r="F2712" s="36" t="n">
        <v>149.08</v>
      </c>
      <c r="G2712" s="5" t="n">
        <f aca="false">LEN(A2712)</f>
        <v>9</v>
      </c>
    </row>
    <row r="2713" customFormat="false" ht="15" hidden="false" customHeight="false" outlineLevel="0" collapsed="false">
      <c r="A2713" s="33" t="s">
        <v>5445</v>
      </c>
      <c r="B2713" s="34" t="s">
        <v>5446</v>
      </c>
      <c r="C2713" s="35" t="s">
        <v>21</v>
      </c>
      <c r="D2713" s="36" t="n">
        <v>160.02</v>
      </c>
      <c r="E2713" s="36" t="n">
        <v>21</v>
      </c>
      <c r="F2713" s="36" t="n">
        <v>181.02</v>
      </c>
      <c r="G2713" s="5" t="n">
        <f aca="false">LEN(A2713)</f>
        <v>9</v>
      </c>
    </row>
    <row r="2714" customFormat="false" ht="15" hidden="false" customHeight="false" outlineLevel="0" collapsed="false">
      <c r="A2714" s="33" t="s">
        <v>5447</v>
      </c>
      <c r="B2714" s="34" t="s">
        <v>5448</v>
      </c>
      <c r="C2714" s="35" t="s">
        <v>21</v>
      </c>
      <c r="D2714" s="36" t="n">
        <v>49.55</v>
      </c>
      <c r="E2714" s="36" t="n">
        <v>10.5</v>
      </c>
      <c r="F2714" s="36" t="n">
        <v>60.05</v>
      </c>
      <c r="G2714" s="5" t="n">
        <f aca="false">LEN(A2714)</f>
        <v>9</v>
      </c>
    </row>
    <row r="2715" customFormat="false" ht="15" hidden="false" customHeight="false" outlineLevel="0" collapsed="false">
      <c r="A2715" s="33" t="s">
        <v>5449</v>
      </c>
      <c r="B2715" s="34" t="s">
        <v>5450</v>
      </c>
      <c r="C2715" s="35" t="s">
        <v>21</v>
      </c>
      <c r="D2715" s="36" t="n">
        <v>3.41</v>
      </c>
      <c r="E2715" s="36" t="n">
        <v>8.4</v>
      </c>
      <c r="F2715" s="36" t="n">
        <v>11.81</v>
      </c>
      <c r="G2715" s="5" t="n">
        <f aca="false">LEN(A2715)</f>
        <v>9</v>
      </c>
    </row>
    <row r="2716" customFormat="false" ht="30" hidden="false" customHeight="false" outlineLevel="0" collapsed="false">
      <c r="A2716" s="33" t="s">
        <v>5451</v>
      </c>
      <c r="B2716" s="34" t="s">
        <v>5452</v>
      </c>
      <c r="C2716" s="35" t="s">
        <v>21</v>
      </c>
      <c r="D2716" s="36" t="n">
        <v>9.65</v>
      </c>
      <c r="E2716" s="36" t="n">
        <v>10.5</v>
      </c>
      <c r="F2716" s="36" t="n">
        <v>20.15</v>
      </c>
      <c r="G2716" s="5" t="n">
        <f aca="false">LEN(A2716)</f>
        <v>9</v>
      </c>
    </row>
    <row r="2717" customFormat="false" ht="30" hidden="false" customHeight="false" outlineLevel="0" collapsed="false">
      <c r="A2717" s="33" t="s">
        <v>5453</v>
      </c>
      <c r="B2717" s="34" t="s">
        <v>5454</v>
      </c>
      <c r="C2717" s="35" t="s">
        <v>129</v>
      </c>
      <c r="D2717" s="36" t="n">
        <v>15.97</v>
      </c>
      <c r="E2717" s="36" t="n">
        <v>21</v>
      </c>
      <c r="F2717" s="36" t="n">
        <v>36.97</v>
      </c>
      <c r="G2717" s="5" t="n">
        <f aca="false">LEN(A2717)</f>
        <v>9</v>
      </c>
    </row>
    <row r="2718" customFormat="false" ht="30" hidden="false" customHeight="false" outlineLevel="0" collapsed="false">
      <c r="A2718" s="33" t="s">
        <v>5455</v>
      </c>
      <c r="B2718" s="34" t="s">
        <v>5456</v>
      </c>
      <c r="C2718" s="35" t="s">
        <v>21</v>
      </c>
      <c r="D2718" s="36" t="n">
        <v>10.96</v>
      </c>
      <c r="E2718" s="36" t="n">
        <v>10.5</v>
      </c>
      <c r="F2718" s="36" t="n">
        <v>21.46</v>
      </c>
      <c r="G2718" s="5" t="n">
        <f aca="false">LEN(A2718)</f>
        <v>9</v>
      </c>
    </row>
    <row r="2719" customFormat="false" ht="30" hidden="false" customHeight="false" outlineLevel="0" collapsed="false">
      <c r="A2719" s="33" t="s">
        <v>5457</v>
      </c>
      <c r="B2719" s="34" t="s">
        <v>5458</v>
      </c>
      <c r="C2719" s="35" t="s">
        <v>21</v>
      </c>
      <c r="D2719" s="36" t="n">
        <v>34.45</v>
      </c>
      <c r="E2719" s="36" t="n">
        <v>8.4</v>
      </c>
      <c r="F2719" s="36" t="n">
        <v>42.85</v>
      </c>
      <c r="G2719" s="5" t="n">
        <f aca="false">LEN(A2719)</f>
        <v>9</v>
      </c>
    </row>
    <row r="2720" customFormat="false" ht="30" hidden="false" customHeight="false" outlineLevel="0" collapsed="false">
      <c r="A2720" s="33" t="s">
        <v>5459</v>
      </c>
      <c r="B2720" s="34" t="s">
        <v>5460</v>
      </c>
      <c r="C2720" s="35" t="s">
        <v>21</v>
      </c>
      <c r="D2720" s="36" t="n">
        <v>5.32</v>
      </c>
      <c r="E2720" s="36" t="n">
        <v>10.5</v>
      </c>
      <c r="F2720" s="36" t="n">
        <v>15.82</v>
      </c>
      <c r="G2720" s="5" t="n">
        <f aca="false">LEN(A2720)</f>
        <v>9</v>
      </c>
    </row>
    <row r="2721" customFormat="false" ht="15" hidden="false" customHeight="false" outlineLevel="0" collapsed="false">
      <c r="A2721" s="33" t="s">
        <v>5461</v>
      </c>
      <c r="B2721" s="34" t="s">
        <v>5462</v>
      </c>
      <c r="C2721" s="35" t="s">
        <v>21</v>
      </c>
      <c r="D2721" s="36" t="n">
        <v>46.28</v>
      </c>
      <c r="E2721" s="36" t="n">
        <v>2.1</v>
      </c>
      <c r="F2721" s="36" t="n">
        <v>48.38</v>
      </c>
      <c r="G2721" s="5" t="n">
        <f aca="false">LEN(A2721)</f>
        <v>9</v>
      </c>
    </row>
    <row r="2722" customFormat="false" ht="30" hidden="false" customHeight="false" outlineLevel="0" collapsed="false">
      <c r="A2722" s="33" t="s">
        <v>5463</v>
      </c>
      <c r="B2722" s="34" t="s">
        <v>5464</v>
      </c>
      <c r="C2722" s="35" t="s">
        <v>21</v>
      </c>
      <c r="D2722" s="36" t="n">
        <v>21.76</v>
      </c>
      <c r="E2722" s="36" t="n">
        <v>10.5</v>
      </c>
      <c r="F2722" s="36" t="n">
        <v>32.26</v>
      </c>
      <c r="G2722" s="5" t="n">
        <f aca="false">LEN(A2722)</f>
        <v>9</v>
      </c>
    </row>
    <row r="2723" customFormat="false" ht="30" hidden="false" customHeight="false" outlineLevel="0" collapsed="false">
      <c r="A2723" s="33" t="s">
        <v>5465</v>
      </c>
      <c r="B2723" s="34" t="s">
        <v>5466</v>
      </c>
      <c r="C2723" s="35" t="s">
        <v>21</v>
      </c>
      <c r="D2723" s="36" t="n">
        <v>38.27</v>
      </c>
      <c r="E2723" s="36" t="n">
        <v>10.5</v>
      </c>
      <c r="F2723" s="36" t="n">
        <v>48.77</v>
      </c>
      <c r="G2723" s="5" t="n">
        <f aca="false">LEN(A2723)</f>
        <v>9</v>
      </c>
    </row>
    <row r="2724" customFormat="false" ht="30" hidden="false" customHeight="false" outlineLevel="0" collapsed="false">
      <c r="A2724" s="33" t="s">
        <v>5467</v>
      </c>
      <c r="B2724" s="34" t="s">
        <v>5468</v>
      </c>
      <c r="C2724" s="35" t="s">
        <v>21</v>
      </c>
      <c r="D2724" s="36" t="n">
        <v>50.42</v>
      </c>
      <c r="E2724" s="36" t="n">
        <v>10.5</v>
      </c>
      <c r="F2724" s="36" t="n">
        <v>60.92</v>
      </c>
      <c r="G2724" s="5" t="n">
        <f aca="false">LEN(A2724)</f>
        <v>9</v>
      </c>
    </row>
    <row r="2725" customFormat="false" ht="30" hidden="false" customHeight="false" outlineLevel="0" collapsed="false">
      <c r="A2725" s="33" t="s">
        <v>5469</v>
      </c>
      <c r="B2725" s="34" t="s">
        <v>5470</v>
      </c>
      <c r="C2725" s="35" t="s">
        <v>129</v>
      </c>
      <c r="D2725" s="36" t="n">
        <v>164.25</v>
      </c>
      <c r="E2725" s="36" t="n">
        <v>21</v>
      </c>
      <c r="F2725" s="36" t="n">
        <v>185.25</v>
      </c>
      <c r="G2725" s="5" t="n">
        <f aca="false">LEN(A2725)</f>
        <v>9</v>
      </c>
    </row>
    <row r="2726" customFormat="false" ht="30" hidden="false" customHeight="false" outlineLevel="0" collapsed="false">
      <c r="A2726" s="33" t="s">
        <v>5471</v>
      </c>
      <c r="B2726" s="34" t="s">
        <v>5472</v>
      </c>
      <c r="C2726" s="35" t="s">
        <v>21</v>
      </c>
      <c r="D2726" s="36" t="n">
        <v>554.77</v>
      </c>
      <c r="E2726" s="36" t="n">
        <v>41.99</v>
      </c>
      <c r="F2726" s="36" t="n">
        <v>596.76</v>
      </c>
      <c r="G2726" s="5" t="n">
        <f aca="false">LEN(A2726)</f>
        <v>9</v>
      </c>
    </row>
    <row r="2727" customFormat="false" ht="30" hidden="false" customHeight="false" outlineLevel="0" collapsed="false">
      <c r="A2727" s="33" t="s">
        <v>5473</v>
      </c>
      <c r="B2727" s="34" t="s">
        <v>5474</v>
      </c>
      <c r="C2727" s="35" t="s">
        <v>21</v>
      </c>
      <c r="D2727" s="36" t="n">
        <v>379.04</v>
      </c>
      <c r="E2727" s="36" t="n">
        <v>41.99</v>
      </c>
      <c r="F2727" s="36" t="n">
        <v>421.03</v>
      </c>
      <c r="G2727" s="5" t="n">
        <f aca="false">LEN(A2727)</f>
        <v>9</v>
      </c>
    </row>
    <row r="2728" customFormat="false" ht="15" hidden="false" customHeight="false" outlineLevel="0" collapsed="false">
      <c r="A2728" s="33" t="s">
        <v>5475</v>
      </c>
      <c r="B2728" s="34" t="s">
        <v>5476</v>
      </c>
      <c r="C2728" s="35" t="s">
        <v>21</v>
      </c>
      <c r="D2728" s="36" t="n">
        <v>1.45</v>
      </c>
      <c r="E2728" s="36" t="n">
        <v>1.68</v>
      </c>
      <c r="F2728" s="36" t="n">
        <v>3.13</v>
      </c>
      <c r="G2728" s="5" t="n">
        <f aca="false">LEN(A2728)</f>
        <v>9</v>
      </c>
    </row>
    <row r="2729" customFormat="false" ht="30" hidden="false" customHeight="false" outlineLevel="0" collapsed="false">
      <c r="A2729" s="33" t="s">
        <v>5477</v>
      </c>
      <c r="B2729" s="34" t="s">
        <v>5478</v>
      </c>
      <c r="C2729" s="35" t="s">
        <v>21</v>
      </c>
      <c r="D2729" s="36" t="n">
        <v>7.26</v>
      </c>
      <c r="E2729" s="36" t="n">
        <v>10.5</v>
      </c>
      <c r="F2729" s="36" t="n">
        <v>17.76</v>
      </c>
      <c r="G2729" s="5" t="n">
        <f aca="false">LEN(A2729)</f>
        <v>9</v>
      </c>
    </row>
    <row r="2730" customFormat="false" ht="30" hidden="false" customHeight="false" outlineLevel="0" collapsed="false">
      <c r="A2730" s="33" t="s">
        <v>5479</v>
      </c>
      <c r="B2730" s="34" t="s">
        <v>5480</v>
      </c>
      <c r="C2730" s="35" t="s">
        <v>129</v>
      </c>
      <c r="D2730" s="36" t="n">
        <v>9.57</v>
      </c>
      <c r="E2730" s="36" t="n">
        <v>21</v>
      </c>
      <c r="F2730" s="36" t="n">
        <v>30.57</v>
      </c>
      <c r="G2730" s="5" t="n">
        <f aca="false">LEN(A2730)</f>
        <v>9</v>
      </c>
    </row>
    <row r="2731" customFormat="false" ht="30" hidden="false" customHeight="false" outlineLevel="0" collapsed="false">
      <c r="A2731" s="33" t="s">
        <v>5481</v>
      </c>
      <c r="B2731" s="34" t="s">
        <v>5482</v>
      </c>
      <c r="C2731" s="35" t="s">
        <v>21</v>
      </c>
      <c r="D2731" s="36" t="n">
        <v>17.85</v>
      </c>
      <c r="E2731" s="36" t="n">
        <v>4.2</v>
      </c>
      <c r="F2731" s="36" t="n">
        <v>22.05</v>
      </c>
      <c r="G2731" s="5" t="n">
        <f aca="false">LEN(A2731)</f>
        <v>9</v>
      </c>
    </row>
    <row r="2732" customFormat="false" ht="30" hidden="false" customHeight="false" outlineLevel="0" collapsed="false">
      <c r="A2732" s="33" t="s">
        <v>5483</v>
      </c>
      <c r="B2732" s="34" t="s">
        <v>5484</v>
      </c>
      <c r="C2732" s="35" t="s">
        <v>21</v>
      </c>
      <c r="D2732" s="36" t="n">
        <v>7.27</v>
      </c>
      <c r="E2732" s="36" t="n">
        <v>10.5</v>
      </c>
      <c r="F2732" s="36" t="n">
        <v>17.77</v>
      </c>
      <c r="G2732" s="5" t="n">
        <f aca="false">LEN(A2732)</f>
        <v>9</v>
      </c>
    </row>
    <row r="2733" customFormat="false" ht="30" hidden="false" customHeight="false" outlineLevel="0" collapsed="false">
      <c r="A2733" s="33" t="s">
        <v>5485</v>
      </c>
      <c r="B2733" s="34" t="s">
        <v>5486</v>
      </c>
      <c r="C2733" s="35" t="s">
        <v>21</v>
      </c>
      <c r="D2733" s="36" t="n">
        <v>5.98</v>
      </c>
      <c r="E2733" s="36" t="n">
        <v>10.5</v>
      </c>
      <c r="F2733" s="36" t="n">
        <v>16.48</v>
      </c>
      <c r="G2733" s="5" t="n">
        <f aca="false">LEN(A2733)</f>
        <v>9</v>
      </c>
    </row>
    <row r="2734" customFormat="false" ht="30" hidden="false" customHeight="false" outlineLevel="0" collapsed="false">
      <c r="A2734" s="33" t="s">
        <v>5487</v>
      </c>
      <c r="B2734" s="34" t="s">
        <v>5488</v>
      </c>
      <c r="C2734" s="35" t="s">
        <v>129</v>
      </c>
      <c r="D2734" s="36" t="n">
        <v>68.24</v>
      </c>
      <c r="E2734" s="36" t="n">
        <v>10.5</v>
      </c>
      <c r="F2734" s="36" t="n">
        <v>78.74</v>
      </c>
      <c r="G2734" s="5" t="n">
        <f aca="false">LEN(A2734)</f>
        <v>9</v>
      </c>
    </row>
    <row r="2735" customFormat="false" ht="30" hidden="false" customHeight="false" outlineLevel="0" collapsed="false">
      <c r="A2735" s="33" t="s">
        <v>5489</v>
      </c>
      <c r="B2735" s="34" t="s">
        <v>5490</v>
      </c>
      <c r="C2735" s="35" t="s">
        <v>21</v>
      </c>
      <c r="D2735" s="36" t="n">
        <v>59.44</v>
      </c>
      <c r="E2735" s="36" t="n">
        <v>10.5</v>
      </c>
      <c r="F2735" s="36" t="n">
        <v>69.94</v>
      </c>
      <c r="G2735" s="5" t="n">
        <f aca="false">LEN(A2735)</f>
        <v>9</v>
      </c>
    </row>
    <row r="2736" customFormat="false" ht="30" hidden="false" customHeight="false" outlineLevel="0" collapsed="false">
      <c r="A2736" s="33" t="s">
        <v>5491</v>
      </c>
      <c r="B2736" s="34" t="s">
        <v>5492</v>
      </c>
      <c r="C2736" s="35" t="s">
        <v>21</v>
      </c>
      <c r="D2736" s="36" t="n">
        <v>68.81</v>
      </c>
      <c r="E2736" s="36" t="n">
        <v>10.5</v>
      </c>
      <c r="F2736" s="36" t="n">
        <v>79.31</v>
      </c>
      <c r="G2736" s="5" t="n">
        <f aca="false">LEN(A2736)</f>
        <v>9</v>
      </c>
    </row>
    <row r="2737" customFormat="false" ht="15" hidden="false" customHeight="false" outlineLevel="0" collapsed="false">
      <c r="A2737" s="33" t="s">
        <v>5493</v>
      </c>
      <c r="B2737" s="34" t="s">
        <v>5494</v>
      </c>
      <c r="C2737" s="35" t="s">
        <v>21</v>
      </c>
      <c r="D2737" s="36" t="n">
        <v>5.6</v>
      </c>
      <c r="E2737" s="36" t="n">
        <v>10.5</v>
      </c>
      <c r="F2737" s="36" t="n">
        <v>16.1</v>
      </c>
      <c r="G2737" s="5" t="n">
        <f aca="false">LEN(A2737)</f>
        <v>9</v>
      </c>
    </row>
    <row r="2738" customFormat="false" ht="15" hidden="false" customHeight="false" outlineLevel="0" collapsed="false">
      <c r="A2738" s="33" t="s">
        <v>5495</v>
      </c>
      <c r="B2738" s="34" t="s">
        <v>5496</v>
      </c>
      <c r="C2738" s="35" t="s">
        <v>21</v>
      </c>
      <c r="D2738" s="36" t="n">
        <v>7.88</v>
      </c>
      <c r="E2738" s="36" t="n">
        <v>10.5</v>
      </c>
      <c r="F2738" s="36" t="n">
        <v>18.38</v>
      </c>
      <c r="G2738" s="5" t="n">
        <f aca="false">LEN(A2738)</f>
        <v>9</v>
      </c>
    </row>
    <row r="2739" customFormat="false" ht="15" hidden="false" customHeight="false" outlineLevel="0" collapsed="false">
      <c r="A2739" s="33" t="s">
        <v>5497</v>
      </c>
      <c r="B2739" s="34" t="s">
        <v>5498</v>
      </c>
      <c r="C2739" s="35" t="s">
        <v>21</v>
      </c>
      <c r="D2739" s="36" t="n">
        <v>11.41</v>
      </c>
      <c r="E2739" s="36" t="n">
        <v>10.5</v>
      </c>
      <c r="F2739" s="36" t="n">
        <v>21.91</v>
      </c>
      <c r="G2739" s="5" t="n">
        <f aca="false">LEN(A2739)</f>
        <v>9</v>
      </c>
    </row>
    <row r="2740" customFormat="false" ht="15" hidden="false" customHeight="false" outlineLevel="0" collapsed="false">
      <c r="A2740" s="33" t="s">
        <v>5499</v>
      </c>
      <c r="B2740" s="34" t="s">
        <v>5500</v>
      </c>
      <c r="C2740" s="35" t="s">
        <v>21</v>
      </c>
      <c r="D2740" s="36" t="n">
        <v>18.42</v>
      </c>
      <c r="E2740" s="36" t="n">
        <v>10.5</v>
      </c>
      <c r="F2740" s="36" t="n">
        <v>28.92</v>
      </c>
      <c r="G2740" s="5" t="n">
        <f aca="false">LEN(A2740)</f>
        <v>9</v>
      </c>
    </row>
    <row r="2741" customFormat="false" ht="30" hidden="false" customHeight="false" outlineLevel="0" collapsed="false">
      <c r="A2741" s="33" t="s">
        <v>5501</v>
      </c>
      <c r="B2741" s="34" t="s">
        <v>5502</v>
      </c>
      <c r="C2741" s="35" t="s">
        <v>21</v>
      </c>
      <c r="D2741" s="36" t="n">
        <v>81.39</v>
      </c>
      <c r="E2741" s="36" t="n">
        <v>10.5</v>
      </c>
      <c r="F2741" s="36" t="n">
        <v>91.89</v>
      </c>
      <c r="G2741" s="5" t="n">
        <f aca="false">LEN(A2741)</f>
        <v>9</v>
      </c>
    </row>
    <row r="2742" customFormat="false" ht="30" hidden="false" customHeight="false" outlineLevel="0" collapsed="false">
      <c r="A2742" s="33" t="s">
        <v>5503</v>
      </c>
      <c r="B2742" s="34" t="s">
        <v>5504</v>
      </c>
      <c r="C2742" s="35" t="s">
        <v>73</v>
      </c>
      <c r="D2742" s="36" t="n">
        <v>198.55</v>
      </c>
      <c r="E2742" s="36" t="n">
        <v>4.19</v>
      </c>
      <c r="F2742" s="36" t="n">
        <v>202.74</v>
      </c>
      <c r="G2742" s="5" t="n">
        <f aca="false">LEN(A2742)</f>
        <v>9</v>
      </c>
    </row>
    <row r="2743" customFormat="false" ht="15" hidden="false" customHeight="false" outlineLevel="0" collapsed="false">
      <c r="A2743" s="29" t="s">
        <v>5505</v>
      </c>
      <c r="B2743" s="30" t="s">
        <v>5506</v>
      </c>
      <c r="C2743" s="31"/>
      <c r="D2743" s="32"/>
      <c r="E2743" s="32"/>
      <c r="F2743" s="32"/>
      <c r="G2743" s="5" t="n">
        <f aca="false">LEN(A2743)</f>
        <v>5</v>
      </c>
    </row>
    <row r="2744" customFormat="false" ht="30" hidden="false" customHeight="false" outlineLevel="0" collapsed="false">
      <c r="A2744" s="33" t="s">
        <v>5507</v>
      </c>
      <c r="B2744" s="34" t="s">
        <v>5508</v>
      </c>
      <c r="C2744" s="35" t="s">
        <v>21</v>
      </c>
      <c r="D2744" s="36" t="n">
        <v>8.53</v>
      </c>
      <c r="E2744" s="36" t="n">
        <v>21</v>
      </c>
      <c r="F2744" s="36" t="n">
        <v>29.53</v>
      </c>
      <c r="G2744" s="5" t="n">
        <f aca="false">LEN(A2744)</f>
        <v>9</v>
      </c>
    </row>
    <row r="2745" customFormat="false" ht="30" hidden="false" customHeight="false" outlineLevel="0" collapsed="false">
      <c r="A2745" s="33" t="s">
        <v>5509</v>
      </c>
      <c r="B2745" s="34" t="s">
        <v>5510</v>
      </c>
      <c r="C2745" s="35" t="s">
        <v>21</v>
      </c>
      <c r="D2745" s="36" t="n">
        <v>17.06</v>
      </c>
      <c r="E2745" s="36" t="n">
        <v>21</v>
      </c>
      <c r="F2745" s="36" t="n">
        <v>38.06</v>
      </c>
      <c r="G2745" s="5" t="n">
        <f aca="false">LEN(A2745)</f>
        <v>9</v>
      </c>
    </row>
    <row r="2746" customFormat="false" ht="30" hidden="false" customHeight="false" outlineLevel="0" collapsed="false">
      <c r="A2746" s="33" t="s">
        <v>5511</v>
      </c>
      <c r="B2746" s="34" t="s">
        <v>5512</v>
      </c>
      <c r="C2746" s="35" t="s">
        <v>21</v>
      </c>
      <c r="D2746" s="36" t="n">
        <v>17.06</v>
      </c>
      <c r="E2746" s="36" t="n">
        <v>21</v>
      </c>
      <c r="F2746" s="36" t="n">
        <v>38.06</v>
      </c>
      <c r="G2746" s="5" t="n">
        <f aca="false">LEN(A2746)</f>
        <v>9</v>
      </c>
    </row>
    <row r="2747" customFormat="false" ht="30" hidden="false" customHeight="false" outlineLevel="0" collapsed="false">
      <c r="A2747" s="33" t="s">
        <v>5513</v>
      </c>
      <c r="B2747" s="34" t="s">
        <v>5514</v>
      </c>
      <c r="C2747" s="35" t="s">
        <v>21</v>
      </c>
      <c r="D2747" s="36" t="n">
        <v>30.68</v>
      </c>
      <c r="E2747" s="36" t="n">
        <v>21</v>
      </c>
      <c r="F2747" s="36" t="n">
        <v>51.68</v>
      </c>
      <c r="G2747" s="5" t="n">
        <f aca="false">LEN(A2747)</f>
        <v>9</v>
      </c>
    </row>
    <row r="2748" customFormat="false" ht="30" hidden="false" customHeight="false" outlineLevel="0" collapsed="false">
      <c r="A2748" s="33" t="s">
        <v>5515</v>
      </c>
      <c r="B2748" s="34" t="s">
        <v>5516</v>
      </c>
      <c r="C2748" s="35" t="s">
        <v>21</v>
      </c>
      <c r="D2748" s="36" t="n">
        <v>8.74</v>
      </c>
      <c r="E2748" s="36" t="n">
        <v>21</v>
      </c>
      <c r="F2748" s="36" t="n">
        <v>29.74</v>
      </c>
      <c r="G2748" s="5" t="n">
        <f aca="false">LEN(A2748)</f>
        <v>9</v>
      </c>
    </row>
    <row r="2749" customFormat="false" ht="30" hidden="false" customHeight="false" outlineLevel="0" collapsed="false">
      <c r="A2749" s="33" t="s">
        <v>5517</v>
      </c>
      <c r="B2749" s="34" t="s">
        <v>5518</v>
      </c>
      <c r="C2749" s="35" t="s">
        <v>21</v>
      </c>
      <c r="D2749" s="36" t="n">
        <v>16.93</v>
      </c>
      <c r="E2749" s="36" t="n">
        <v>21</v>
      </c>
      <c r="F2749" s="36" t="n">
        <v>37.93</v>
      </c>
      <c r="G2749" s="5" t="n">
        <f aca="false">LEN(A2749)</f>
        <v>9</v>
      </c>
    </row>
    <row r="2750" customFormat="false" ht="30" hidden="false" customHeight="false" outlineLevel="0" collapsed="false">
      <c r="A2750" s="33" t="s">
        <v>5519</v>
      </c>
      <c r="B2750" s="34" t="s">
        <v>5520</v>
      </c>
      <c r="C2750" s="35" t="s">
        <v>21</v>
      </c>
      <c r="D2750" s="36" t="n">
        <v>8.54</v>
      </c>
      <c r="E2750" s="36" t="n">
        <v>21</v>
      </c>
      <c r="F2750" s="36" t="n">
        <v>29.54</v>
      </c>
      <c r="G2750" s="5" t="n">
        <f aca="false">LEN(A2750)</f>
        <v>9</v>
      </c>
    </row>
    <row r="2751" customFormat="false" ht="30" hidden="false" customHeight="false" outlineLevel="0" collapsed="false">
      <c r="A2751" s="33" t="s">
        <v>5521</v>
      </c>
      <c r="B2751" s="34" t="s">
        <v>5522</v>
      </c>
      <c r="C2751" s="35" t="s">
        <v>21</v>
      </c>
      <c r="D2751" s="36" t="n">
        <v>30.78</v>
      </c>
      <c r="E2751" s="36" t="n">
        <v>21</v>
      </c>
      <c r="F2751" s="36" t="n">
        <v>51.78</v>
      </c>
      <c r="G2751" s="5" t="n">
        <f aca="false">LEN(A2751)</f>
        <v>9</v>
      </c>
    </row>
    <row r="2752" customFormat="false" ht="30" hidden="false" customHeight="false" outlineLevel="0" collapsed="false">
      <c r="A2752" s="33" t="s">
        <v>5523</v>
      </c>
      <c r="B2752" s="34" t="s">
        <v>5524</v>
      </c>
      <c r="C2752" s="35" t="s">
        <v>21</v>
      </c>
      <c r="D2752" s="36" t="n">
        <v>17.22</v>
      </c>
      <c r="E2752" s="36" t="n">
        <v>21</v>
      </c>
      <c r="F2752" s="36" t="n">
        <v>38.22</v>
      </c>
      <c r="G2752" s="5" t="n">
        <f aca="false">LEN(A2752)</f>
        <v>9</v>
      </c>
    </row>
    <row r="2753" customFormat="false" ht="30" hidden="false" customHeight="false" outlineLevel="0" collapsed="false">
      <c r="A2753" s="33" t="s">
        <v>5525</v>
      </c>
      <c r="B2753" s="34" t="s">
        <v>5526</v>
      </c>
      <c r="C2753" s="35" t="s">
        <v>21</v>
      </c>
      <c r="D2753" s="36" t="n">
        <v>30.42</v>
      </c>
      <c r="E2753" s="36" t="n">
        <v>21</v>
      </c>
      <c r="F2753" s="36" t="n">
        <v>51.42</v>
      </c>
      <c r="G2753" s="5" t="n">
        <f aca="false">LEN(A2753)</f>
        <v>9</v>
      </c>
    </row>
    <row r="2754" customFormat="false" ht="30" hidden="false" customHeight="false" outlineLevel="0" collapsed="false">
      <c r="A2754" s="33" t="s">
        <v>5527</v>
      </c>
      <c r="B2754" s="34" t="s">
        <v>5528</v>
      </c>
      <c r="C2754" s="35" t="s">
        <v>21</v>
      </c>
      <c r="D2754" s="36" t="n">
        <v>17.43</v>
      </c>
      <c r="E2754" s="36" t="n">
        <v>21</v>
      </c>
      <c r="F2754" s="36" t="n">
        <v>38.43</v>
      </c>
      <c r="G2754" s="5" t="n">
        <f aca="false">LEN(A2754)</f>
        <v>9</v>
      </c>
    </row>
    <row r="2755" customFormat="false" ht="30" hidden="false" customHeight="false" outlineLevel="0" collapsed="false">
      <c r="A2755" s="33" t="s">
        <v>5529</v>
      </c>
      <c r="B2755" s="34" t="s">
        <v>5530</v>
      </c>
      <c r="C2755" s="35" t="s">
        <v>21</v>
      </c>
      <c r="D2755" s="36" t="n">
        <v>16.33</v>
      </c>
      <c r="E2755" s="36" t="n">
        <v>21</v>
      </c>
      <c r="F2755" s="36" t="n">
        <v>37.33</v>
      </c>
      <c r="G2755" s="5" t="n">
        <f aca="false">LEN(A2755)</f>
        <v>9</v>
      </c>
    </row>
    <row r="2756" customFormat="false" ht="30" hidden="false" customHeight="false" outlineLevel="0" collapsed="false">
      <c r="A2756" s="33" t="s">
        <v>5531</v>
      </c>
      <c r="B2756" s="34" t="s">
        <v>5532</v>
      </c>
      <c r="C2756" s="35" t="s">
        <v>21</v>
      </c>
      <c r="D2756" s="36" t="n">
        <v>17.01</v>
      </c>
      <c r="E2756" s="36" t="n">
        <v>21</v>
      </c>
      <c r="F2756" s="36" t="n">
        <v>38.01</v>
      </c>
      <c r="G2756" s="5" t="n">
        <f aca="false">LEN(A2756)</f>
        <v>9</v>
      </c>
    </row>
    <row r="2757" customFormat="false" ht="30" hidden="false" customHeight="false" outlineLevel="0" collapsed="false">
      <c r="A2757" s="33" t="s">
        <v>5533</v>
      </c>
      <c r="B2757" s="34" t="s">
        <v>5534</v>
      </c>
      <c r="C2757" s="35" t="s">
        <v>21</v>
      </c>
      <c r="D2757" s="36" t="n">
        <v>8.79</v>
      </c>
      <c r="E2757" s="36" t="n">
        <v>21</v>
      </c>
      <c r="F2757" s="36" t="n">
        <v>29.79</v>
      </c>
      <c r="G2757" s="5" t="n">
        <f aca="false">LEN(A2757)</f>
        <v>9</v>
      </c>
    </row>
    <row r="2758" customFormat="false" ht="45" hidden="false" customHeight="false" outlineLevel="0" collapsed="false">
      <c r="A2758" s="33" t="s">
        <v>5535</v>
      </c>
      <c r="B2758" s="34" t="s">
        <v>5536</v>
      </c>
      <c r="C2758" s="35" t="s">
        <v>21</v>
      </c>
      <c r="D2758" s="36" t="n">
        <v>18.51</v>
      </c>
      <c r="E2758" s="36" t="n">
        <v>21</v>
      </c>
      <c r="F2758" s="36" t="n">
        <v>39.51</v>
      </c>
      <c r="G2758" s="5" t="n">
        <f aca="false">LEN(A2758)</f>
        <v>9</v>
      </c>
    </row>
    <row r="2759" customFormat="false" ht="45" hidden="false" customHeight="false" outlineLevel="0" collapsed="false">
      <c r="A2759" s="33" t="s">
        <v>5537</v>
      </c>
      <c r="B2759" s="34" t="s">
        <v>5538</v>
      </c>
      <c r="C2759" s="35" t="s">
        <v>21</v>
      </c>
      <c r="D2759" s="36" t="n">
        <v>16.82</v>
      </c>
      <c r="E2759" s="36" t="n">
        <v>21</v>
      </c>
      <c r="F2759" s="36" t="n">
        <v>37.82</v>
      </c>
      <c r="G2759" s="5" t="n">
        <f aca="false">LEN(A2759)</f>
        <v>9</v>
      </c>
    </row>
    <row r="2760" customFormat="false" ht="45" hidden="false" customHeight="false" outlineLevel="0" collapsed="false">
      <c r="A2760" s="33" t="s">
        <v>5539</v>
      </c>
      <c r="B2760" s="34" t="s">
        <v>5540</v>
      </c>
      <c r="C2760" s="35" t="s">
        <v>21</v>
      </c>
      <c r="D2760" s="36" t="n">
        <v>17.09</v>
      </c>
      <c r="E2760" s="36" t="n">
        <v>21</v>
      </c>
      <c r="F2760" s="36" t="n">
        <v>38.09</v>
      </c>
      <c r="G2760" s="5" t="n">
        <f aca="false">LEN(A2760)</f>
        <v>9</v>
      </c>
    </row>
    <row r="2761" customFormat="false" ht="30" hidden="false" customHeight="false" outlineLevel="0" collapsed="false">
      <c r="A2761" s="33" t="s">
        <v>5541</v>
      </c>
      <c r="B2761" s="34" t="s">
        <v>5542</v>
      </c>
      <c r="C2761" s="35" t="s">
        <v>21</v>
      </c>
      <c r="D2761" s="36" t="n">
        <v>8.44</v>
      </c>
      <c r="E2761" s="36" t="n">
        <v>21</v>
      </c>
      <c r="F2761" s="36" t="n">
        <v>29.44</v>
      </c>
      <c r="G2761" s="5" t="n">
        <f aca="false">LEN(A2761)</f>
        <v>9</v>
      </c>
    </row>
    <row r="2762" customFormat="false" ht="30" hidden="false" customHeight="false" outlineLevel="0" collapsed="false">
      <c r="A2762" s="33" t="s">
        <v>5543</v>
      </c>
      <c r="B2762" s="34" t="s">
        <v>5544</v>
      </c>
      <c r="C2762" s="35" t="s">
        <v>21</v>
      </c>
      <c r="D2762" s="36" t="n">
        <v>8.94</v>
      </c>
      <c r="E2762" s="36" t="n">
        <v>21</v>
      </c>
      <c r="F2762" s="36" t="n">
        <v>29.94</v>
      </c>
      <c r="G2762" s="5" t="n">
        <f aca="false">LEN(A2762)</f>
        <v>9</v>
      </c>
    </row>
    <row r="2763" customFormat="false" ht="30" hidden="false" customHeight="false" outlineLevel="0" collapsed="false">
      <c r="A2763" s="33" t="s">
        <v>5545</v>
      </c>
      <c r="B2763" s="34" t="s">
        <v>5546</v>
      </c>
      <c r="C2763" s="35" t="s">
        <v>21</v>
      </c>
      <c r="D2763" s="36" t="n">
        <v>17.16</v>
      </c>
      <c r="E2763" s="36" t="n">
        <v>21</v>
      </c>
      <c r="F2763" s="36" t="n">
        <v>38.16</v>
      </c>
      <c r="G2763" s="5" t="n">
        <f aca="false">LEN(A2763)</f>
        <v>9</v>
      </c>
    </row>
    <row r="2764" customFormat="false" ht="15" hidden="false" customHeight="false" outlineLevel="0" collapsed="false">
      <c r="A2764" s="29" t="s">
        <v>5547</v>
      </c>
      <c r="B2764" s="30" t="s">
        <v>5548</v>
      </c>
      <c r="C2764" s="31"/>
      <c r="D2764" s="32"/>
      <c r="E2764" s="32"/>
      <c r="F2764" s="32"/>
      <c r="G2764" s="5" t="n">
        <f aca="false">LEN(A2764)</f>
        <v>2</v>
      </c>
    </row>
    <row r="2765" customFormat="false" ht="15" hidden="false" customHeight="false" outlineLevel="0" collapsed="false">
      <c r="A2765" s="29" t="s">
        <v>5549</v>
      </c>
      <c r="B2765" s="30" t="s">
        <v>5550</v>
      </c>
      <c r="C2765" s="31"/>
      <c r="D2765" s="32"/>
      <c r="E2765" s="32"/>
      <c r="F2765" s="32"/>
      <c r="G2765" s="5" t="n">
        <f aca="false">LEN(A2765)</f>
        <v>5</v>
      </c>
    </row>
    <row r="2766" customFormat="false" ht="45" hidden="false" customHeight="false" outlineLevel="0" collapsed="false">
      <c r="A2766" s="33" t="s">
        <v>5551</v>
      </c>
      <c r="B2766" s="34" t="s">
        <v>5552</v>
      </c>
      <c r="C2766" s="35" t="s">
        <v>21</v>
      </c>
      <c r="D2766" s="36" t="n">
        <v>1243.54</v>
      </c>
      <c r="E2766" s="36" t="n">
        <v>58.74</v>
      </c>
      <c r="F2766" s="36" t="n">
        <v>1302.28</v>
      </c>
      <c r="G2766" s="5" t="n">
        <f aca="false">LEN(A2766)</f>
        <v>9</v>
      </c>
    </row>
    <row r="2767" customFormat="false" ht="45" hidden="false" customHeight="false" outlineLevel="0" collapsed="false">
      <c r="A2767" s="33" t="s">
        <v>5553</v>
      </c>
      <c r="B2767" s="34" t="s">
        <v>5554</v>
      </c>
      <c r="C2767" s="35" t="s">
        <v>21</v>
      </c>
      <c r="D2767" s="36" t="n">
        <v>1407.76</v>
      </c>
      <c r="E2767" s="36" t="n">
        <v>58.74</v>
      </c>
      <c r="F2767" s="36" t="n">
        <v>1466.5</v>
      </c>
      <c r="G2767" s="5" t="n">
        <f aca="false">LEN(A2767)</f>
        <v>9</v>
      </c>
    </row>
    <row r="2768" customFormat="false" ht="15" hidden="false" customHeight="false" outlineLevel="0" collapsed="false">
      <c r="A2768" s="29" t="s">
        <v>5555</v>
      </c>
      <c r="B2768" s="30" t="s">
        <v>5556</v>
      </c>
      <c r="C2768" s="31"/>
      <c r="D2768" s="32"/>
      <c r="E2768" s="32"/>
      <c r="F2768" s="32"/>
      <c r="G2768" s="5" t="n">
        <f aca="false">LEN(A2768)</f>
        <v>5</v>
      </c>
    </row>
    <row r="2769" customFormat="false" ht="15" hidden="false" customHeight="false" outlineLevel="0" collapsed="false">
      <c r="A2769" s="33" t="s">
        <v>5557</v>
      </c>
      <c r="B2769" s="34" t="s">
        <v>5558</v>
      </c>
      <c r="C2769" s="35" t="s">
        <v>21</v>
      </c>
      <c r="D2769" s="36" t="n">
        <v>10.04</v>
      </c>
      <c r="E2769" s="36" t="n">
        <v>21</v>
      </c>
      <c r="F2769" s="36" t="n">
        <v>31.04</v>
      </c>
      <c r="G2769" s="5" t="n">
        <f aca="false">LEN(A2769)</f>
        <v>9</v>
      </c>
    </row>
    <row r="2770" customFormat="false" ht="30" hidden="false" customHeight="false" outlineLevel="0" collapsed="false">
      <c r="A2770" s="33" t="s">
        <v>5559</v>
      </c>
      <c r="B2770" s="34" t="s">
        <v>5560</v>
      </c>
      <c r="C2770" s="35" t="s">
        <v>21</v>
      </c>
      <c r="D2770" s="36" t="n">
        <v>634.92</v>
      </c>
      <c r="E2770" s="36" t="n">
        <v>39.89</v>
      </c>
      <c r="F2770" s="36" t="n">
        <v>674.81</v>
      </c>
      <c r="G2770" s="5" t="n">
        <f aca="false">LEN(A2770)</f>
        <v>9</v>
      </c>
    </row>
    <row r="2771" customFormat="false" ht="15" hidden="false" customHeight="false" outlineLevel="0" collapsed="false">
      <c r="A2771" s="33" t="s">
        <v>5561</v>
      </c>
      <c r="B2771" s="34" t="s">
        <v>5562</v>
      </c>
      <c r="C2771" s="35" t="s">
        <v>21</v>
      </c>
      <c r="D2771" s="36" t="n">
        <v>399.6</v>
      </c>
      <c r="E2771" s="36" t="n">
        <v>33.62</v>
      </c>
      <c r="F2771" s="36" t="n">
        <v>433.22</v>
      </c>
      <c r="G2771" s="5" t="n">
        <f aca="false">LEN(A2771)</f>
        <v>9</v>
      </c>
    </row>
    <row r="2772" customFormat="false" ht="30" hidden="false" customHeight="false" outlineLevel="0" collapsed="false">
      <c r="A2772" s="33" t="s">
        <v>5563</v>
      </c>
      <c r="B2772" s="34" t="s">
        <v>5564</v>
      </c>
      <c r="C2772" s="35" t="s">
        <v>21</v>
      </c>
      <c r="D2772" s="36" t="n">
        <v>157.02</v>
      </c>
      <c r="E2772" s="36" t="n">
        <v>21</v>
      </c>
      <c r="F2772" s="36" t="n">
        <v>178.02</v>
      </c>
      <c r="G2772" s="5" t="n">
        <f aca="false">LEN(A2772)</f>
        <v>9</v>
      </c>
    </row>
    <row r="2773" customFormat="false" ht="15" hidden="false" customHeight="false" outlineLevel="0" collapsed="false">
      <c r="A2773" s="33" t="s">
        <v>5565</v>
      </c>
      <c r="B2773" s="34" t="s">
        <v>5566</v>
      </c>
      <c r="C2773" s="35" t="s">
        <v>21</v>
      </c>
      <c r="D2773" s="36" t="n">
        <v>10.9</v>
      </c>
      <c r="E2773" s="36" t="n">
        <v>25.18</v>
      </c>
      <c r="F2773" s="36" t="n">
        <v>36.08</v>
      </c>
      <c r="G2773" s="5" t="n">
        <f aca="false">LEN(A2773)</f>
        <v>9</v>
      </c>
    </row>
    <row r="2774" customFormat="false" ht="15" hidden="false" customHeight="false" outlineLevel="0" collapsed="false">
      <c r="A2774" s="33" t="s">
        <v>5567</v>
      </c>
      <c r="B2774" s="34" t="s">
        <v>5568</v>
      </c>
      <c r="C2774" s="35" t="s">
        <v>21</v>
      </c>
      <c r="D2774" s="36" t="n">
        <v>74.38</v>
      </c>
      <c r="E2774" s="36" t="n">
        <v>33.62</v>
      </c>
      <c r="F2774" s="36" t="n">
        <v>108</v>
      </c>
      <c r="G2774" s="5" t="n">
        <f aca="false">LEN(A2774)</f>
        <v>9</v>
      </c>
    </row>
    <row r="2775" customFormat="false" ht="30" hidden="false" customHeight="false" outlineLevel="0" collapsed="false">
      <c r="A2775" s="33" t="s">
        <v>5569</v>
      </c>
      <c r="B2775" s="34" t="s">
        <v>5570</v>
      </c>
      <c r="C2775" s="35" t="s">
        <v>21</v>
      </c>
      <c r="D2775" s="36" t="n">
        <v>2041.1</v>
      </c>
      <c r="E2775" s="36" t="n">
        <v>83.98</v>
      </c>
      <c r="F2775" s="36" t="n">
        <v>2125.08</v>
      </c>
      <c r="G2775" s="5" t="n">
        <f aca="false">LEN(A2775)</f>
        <v>9</v>
      </c>
    </row>
    <row r="2776" customFormat="false" ht="15" hidden="false" customHeight="false" outlineLevel="0" collapsed="false">
      <c r="A2776" s="33" t="s">
        <v>5571</v>
      </c>
      <c r="B2776" s="34" t="s">
        <v>5572</v>
      </c>
      <c r="C2776" s="35" t="s">
        <v>21</v>
      </c>
      <c r="D2776" s="36" t="n">
        <v>433.66</v>
      </c>
      <c r="E2776" s="36" t="n">
        <v>33.62</v>
      </c>
      <c r="F2776" s="36" t="n">
        <v>467.28</v>
      </c>
      <c r="G2776" s="5" t="n">
        <f aca="false">LEN(A2776)</f>
        <v>9</v>
      </c>
    </row>
    <row r="2777" customFormat="false" ht="15" hidden="false" customHeight="false" outlineLevel="0" collapsed="false">
      <c r="A2777" s="33" t="s">
        <v>5573</v>
      </c>
      <c r="B2777" s="34" t="s">
        <v>5574</v>
      </c>
      <c r="C2777" s="35" t="s">
        <v>21</v>
      </c>
      <c r="D2777" s="36" t="n">
        <v>141.81</v>
      </c>
      <c r="E2777" s="36" t="n">
        <v>33.62</v>
      </c>
      <c r="F2777" s="36" t="n">
        <v>175.43</v>
      </c>
      <c r="G2777" s="5" t="n">
        <f aca="false">LEN(A2777)</f>
        <v>9</v>
      </c>
    </row>
    <row r="2778" customFormat="false" ht="15" hidden="false" customHeight="false" outlineLevel="0" collapsed="false">
      <c r="A2778" s="29" t="s">
        <v>5575</v>
      </c>
      <c r="B2778" s="30" t="s">
        <v>5576</v>
      </c>
      <c r="C2778" s="31"/>
      <c r="D2778" s="32"/>
      <c r="E2778" s="32"/>
      <c r="F2778" s="32"/>
      <c r="G2778" s="5" t="n">
        <f aca="false">LEN(A2778)</f>
        <v>5</v>
      </c>
    </row>
    <row r="2779" customFormat="false" ht="15" hidden="false" customHeight="false" outlineLevel="0" collapsed="false">
      <c r="A2779" s="33" t="s">
        <v>5577</v>
      </c>
      <c r="B2779" s="34" t="s">
        <v>5578</v>
      </c>
      <c r="C2779" s="35" t="s">
        <v>21</v>
      </c>
      <c r="D2779" s="36" t="n">
        <v>14690.36</v>
      </c>
      <c r="E2779" s="36" t="n">
        <v>167.96</v>
      </c>
      <c r="F2779" s="36" t="n">
        <v>14858.32</v>
      </c>
      <c r="G2779" s="5" t="n">
        <f aca="false">LEN(A2779)</f>
        <v>9</v>
      </c>
    </row>
    <row r="2780" customFormat="false" ht="15" hidden="false" customHeight="false" outlineLevel="0" collapsed="false">
      <c r="A2780" s="33" t="s">
        <v>5579</v>
      </c>
      <c r="B2780" s="34" t="s">
        <v>5580</v>
      </c>
      <c r="C2780" s="35" t="s">
        <v>21</v>
      </c>
      <c r="D2780" s="36" t="n">
        <v>13061.68</v>
      </c>
      <c r="E2780" s="36" t="n">
        <v>188.96</v>
      </c>
      <c r="F2780" s="36" t="n">
        <v>13250.64</v>
      </c>
      <c r="G2780" s="5" t="n">
        <f aca="false">LEN(A2780)</f>
        <v>9</v>
      </c>
    </row>
    <row r="2781" customFormat="false" ht="30" hidden="false" customHeight="false" outlineLevel="0" collapsed="false">
      <c r="A2781" s="33" t="s">
        <v>5581</v>
      </c>
      <c r="B2781" s="34" t="s">
        <v>5582</v>
      </c>
      <c r="C2781" s="35" t="s">
        <v>21</v>
      </c>
      <c r="D2781" s="36" t="n">
        <v>474.48</v>
      </c>
      <c r="E2781" s="36" t="n">
        <v>209.95</v>
      </c>
      <c r="F2781" s="36" t="n">
        <v>684.43</v>
      </c>
      <c r="G2781" s="5" t="n">
        <f aca="false">LEN(A2781)</f>
        <v>9</v>
      </c>
    </row>
    <row r="2782" customFormat="false" ht="30" hidden="false" customHeight="false" outlineLevel="0" collapsed="false">
      <c r="A2782" s="33" t="s">
        <v>5583</v>
      </c>
      <c r="B2782" s="34" t="s">
        <v>5584</v>
      </c>
      <c r="C2782" s="35" t="s">
        <v>332</v>
      </c>
      <c r="D2782" s="36" t="n">
        <v>11476.28</v>
      </c>
      <c r="E2782" s="36" t="n">
        <v>4431.2</v>
      </c>
      <c r="F2782" s="36" t="n">
        <v>15907.48</v>
      </c>
      <c r="G2782" s="5" t="n">
        <f aca="false">LEN(A2782)</f>
        <v>9</v>
      </c>
    </row>
    <row r="2783" customFormat="false" ht="30" hidden="false" customHeight="false" outlineLevel="0" collapsed="false">
      <c r="A2783" s="33" t="s">
        <v>5585</v>
      </c>
      <c r="B2783" s="34" t="s">
        <v>5586</v>
      </c>
      <c r="C2783" s="35" t="s">
        <v>332</v>
      </c>
      <c r="D2783" s="36" t="n">
        <v>20623.9</v>
      </c>
      <c r="E2783" s="36" t="n">
        <v>4985.1</v>
      </c>
      <c r="F2783" s="36" t="n">
        <v>25609</v>
      </c>
      <c r="G2783" s="5" t="n">
        <f aca="false">LEN(A2783)</f>
        <v>9</v>
      </c>
    </row>
    <row r="2784" customFormat="false" ht="30" hidden="false" customHeight="false" outlineLevel="0" collapsed="false">
      <c r="A2784" s="33" t="s">
        <v>5587</v>
      </c>
      <c r="B2784" s="34" t="s">
        <v>5588</v>
      </c>
      <c r="C2784" s="35" t="s">
        <v>332</v>
      </c>
      <c r="D2784" s="36" t="n">
        <v>26386</v>
      </c>
      <c r="E2784" s="36" t="n">
        <v>5862.22</v>
      </c>
      <c r="F2784" s="36" t="n">
        <v>32248.22</v>
      </c>
      <c r="G2784" s="5" t="n">
        <f aca="false">LEN(A2784)</f>
        <v>9</v>
      </c>
    </row>
    <row r="2785" customFormat="false" ht="30" hidden="false" customHeight="false" outlineLevel="0" collapsed="false">
      <c r="A2785" s="33" t="s">
        <v>5589</v>
      </c>
      <c r="B2785" s="34" t="s">
        <v>5590</v>
      </c>
      <c r="C2785" s="35" t="s">
        <v>21</v>
      </c>
      <c r="D2785" s="36" t="n">
        <v>1081.71</v>
      </c>
      <c r="E2785" s="36" t="n">
        <v>43.69</v>
      </c>
      <c r="F2785" s="36" t="n">
        <v>1125.4</v>
      </c>
      <c r="G2785" s="5" t="n">
        <f aca="false">LEN(A2785)</f>
        <v>9</v>
      </c>
    </row>
    <row r="2786" customFormat="false" ht="30" hidden="false" customHeight="false" outlineLevel="0" collapsed="false">
      <c r="A2786" s="33" t="s">
        <v>5591</v>
      </c>
      <c r="B2786" s="34" t="s">
        <v>5592</v>
      </c>
      <c r="C2786" s="35" t="s">
        <v>21</v>
      </c>
      <c r="D2786" s="36" t="n">
        <v>1448.52</v>
      </c>
      <c r="E2786" s="36" t="n">
        <v>54.61</v>
      </c>
      <c r="F2786" s="36" t="n">
        <v>1503.13</v>
      </c>
      <c r="G2786" s="5" t="n">
        <f aca="false">LEN(A2786)</f>
        <v>9</v>
      </c>
    </row>
    <row r="2787" customFormat="false" ht="30" hidden="false" customHeight="false" outlineLevel="0" collapsed="false">
      <c r="A2787" s="33" t="s">
        <v>5593</v>
      </c>
      <c r="B2787" s="34" t="s">
        <v>5594</v>
      </c>
      <c r="C2787" s="35" t="s">
        <v>21</v>
      </c>
      <c r="D2787" s="36" t="n">
        <v>2938.59</v>
      </c>
      <c r="E2787" s="36" t="n">
        <v>58.74</v>
      </c>
      <c r="F2787" s="36" t="n">
        <v>2997.33</v>
      </c>
      <c r="G2787" s="5" t="n">
        <f aca="false">LEN(A2787)</f>
        <v>9</v>
      </c>
    </row>
    <row r="2788" customFormat="false" ht="15" hidden="false" customHeight="false" outlineLevel="0" collapsed="false">
      <c r="A2788" s="29" t="s">
        <v>5595</v>
      </c>
      <c r="B2788" s="30" t="s">
        <v>5596</v>
      </c>
      <c r="C2788" s="31"/>
      <c r="D2788" s="32"/>
      <c r="E2788" s="32"/>
      <c r="F2788" s="32"/>
      <c r="G2788" s="5" t="n">
        <f aca="false">LEN(A2788)</f>
        <v>5</v>
      </c>
    </row>
    <row r="2789" customFormat="false" ht="15" hidden="false" customHeight="false" outlineLevel="0" collapsed="false">
      <c r="A2789" s="33" t="s">
        <v>5597</v>
      </c>
      <c r="B2789" s="34" t="s">
        <v>5598</v>
      </c>
      <c r="C2789" s="35" t="s">
        <v>21</v>
      </c>
      <c r="D2789" s="36" t="n">
        <v>192.59</v>
      </c>
      <c r="E2789" s="36" t="n">
        <v>33.62</v>
      </c>
      <c r="F2789" s="36" t="n">
        <v>226.21</v>
      </c>
      <c r="G2789" s="5" t="n">
        <f aca="false">LEN(A2789)</f>
        <v>9</v>
      </c>
    </row>
    <row r="2790" customFormat="false" ht="15" hidden="false" customHeight="false" outlineLevel="0" collapsed="false">
      <c r="A2790" s="29" t="s">
        <v>5599</v>
      </c>
      <c r="B2790" s="30" t="s">
        <v>5600</v>
      </c>
      <c r="C2790" s="31"/>
      <c r="D2790" s="32"/>
      <c r="E2790" s="32"/>
      <c r="F2790" s="32"/>
      <c r="G2790" s="5" t="n">
        <f aca="false">LEN(A2790)</f>
        <v>5</v>
      </c>
    </row>
    <row r="2791" customFormat="false" ht="15" hidden="false" customHeight="false" outlineLevel="0" collapsed="false">
      <c r="A2791" s="33" t="s">
        <v>5601</v>
      </c>
      <c r="B2791" s="34" t="s">
        <v>5602</v>
      </c>
      <c r="C2791" s="35" t="s">
        <v>21</v>
      </c>
      <c r="D2791" s="36" t="n">
        <v>361.77</v>
      </c>
      <c r="E2791" s="36" t="n">
        <v>41.99</v>
      </c>
      <c r="F2791" s="36" t="n">
        <v>403.76</v>
      </c>
      <c r="G2791" s="5" t="n">
        <f aca="false">LEN(A2791)</f>
        <v>9</v>
      </c>
    </row>
    <row r="2792" customFormat="false" ht="30" hidden="false" customHeight="false" outlineLevel="0" collapsed="false">
      <c r="A2792" s="33" t="s">
        <v>5603</v>
      </c>
      <c r="B2792" s="34" t="s">
        <v>5604</v>
      </c>
      <c r="C2792" s="35" t="s">
        <v>21</v>
      </c>
      <c r="D2792" s="36" t="n">
        <v>289.48</v>
      </c>
      <c r="E2792" s="36" t="n">
        <v>41.99</v>
      </c>
      <c r="F2792" s="36" t="n">
        <v>331.47</v>
      </c>
      <c r="G2792" s="5" t="n">
        <f aca="false">LEN(A2792)</f>
        <v>9</v>
      </c>
    </row>
    <row r="2793" customFormat="false" ht="15" hidden="false" customHeight="false" outlineLevel="0" collapsed="false">
      <c r="A2793" s="29" t="s">
        <v>5605</v>
      </c>
      <c r="B2793" s="30" t="s">
        <v>5606</v>
      </c>
      <c r="C2793" s="31"/>
      <c r="D2793" s="32"/>
      <c r="E2793" s="32"/>
      <c r="F2793" s="32"/>
      <c r="G2793" s="5" t="n">
        <f aca="false">LEN(A2793)</f>
        <v>5</v>
      </c>
    </row>
    <row r="2794" customFormat="false" ht="15" hidden="false" customHeight="false" outlineLevel="0" collapsed="false">
      <c r="A2794" s="33" t="s">
        <v>5607</v>
      </c>
      <c r="B2794" s="34" t="s">
        <v>5608</v>
      </c>
      <c r="C2794" s="35" t="s">
        <v>21</v>
      </c>
      <c r="D2794" s="36" t="n">
        <v>30.74</v>
      </c>
      <c r="E2794" s="36" t="n">
        <v>21</v>
      </c>
      <c r="F2794" s="36" t="n">
        <v>51.74</v>
      </c>
      <c r="G2794" s="5" t="n">
        <f aca="false">LEN(A2794)</f>
        <v>9</v>
      </c>
    </row>
    <row r="2795" customFormat="false" ht="15" hidden="false" customHeight="false" outlineLevel="0" collapsed="false">
      <c r="A2795" s="29" t="s">
        <v>5609</v>
      </c>
      <c r="B2795" s="30" t="s">
        <v>5610</v>
      </c>
      <c r="C2795" s="31"/>
      <c r="D2795" s="32"/>
      <c r="E2795" s="32"/>
      <c r="F2795" s="32"/>
      <c r="G2795" s="5" t="n">
        <f aca="false">LEN(A2795)</f>
        <v>5</v>
      </c>
    </row>
    <row r="2796" customFormat="false" ht="30" hidden="false" customHeight="false" outlineLevel="0" collapsed="false">
      <c r="A2796" s="33" t="s">
        <v>5611</v>
      </c>
      <c r="B2796" s="34" t="s">
        <v>5612</v>
      </c>
      <c r="C2796" s="35" t="s">
        <v>332</v>
      </c>
      <c r="D2796" s="36" t="n">
        <v>7060.54</v>
      </c>
      <c r="E2796" s="36" t="n">
        <v>343.51</v>
      </c>
      <c r="F2796" s="36" t="n">
        <v>7404.05</v>
      </c>
      <c r="G2796" s="5" t="n">
        <f aca="false">LEN(A2796)</f>
        <v>9</v>
      </c>
    </row>
    <row r="2797" customFormat="false" ht="30" hidden="false" customHeight="false" outlineLevel="0" collapsed="false">
      <c r="A2797" s="33" t="s">
        <v>5613</v>
      </c>
      <c r="B2797" s="34" t="s">
        <v>5614</v>
      </c>
      <c r="C2797" s="35" t="s">
        <v>332</v>
      </c>
      <c r="D2797" s="36" t="n">
        <v>6638.44</v>
      </c>
      <c r="E2797" s="36" t="n">
        <v>332.81</v>
      </c>
      <c r="F2797" s="36" t="n">
        <v>6971.25</v>
      </c>
      <c r="G2797" s="5" t="n">
        <f aca="false">LEN(A2797)</f>
        <v>9</v>
      </c>
    </row>
    <row r="2798" customFormat="false" ht="30" hidden="false" customHeight="false" outlineLevel="0" collapsed="false">
      <c r="A2798" s="33" t="s">
        <v>5615</v>
      </c>
      <c r="B2798" s="34" t="s">
        <v>5616</v>
      </c>
      <c r="C2798" s="35" t="s">
        <v>332</v>
      </c>
      <c r="D2798" s="36" t="n">
        <v>7615.11</v>
      </c>
      <c r="E2798" s="36" t="n">
        <v>343.51</v>
      </c>
      <c r="F2798" s="36" t="n">
        <v>7958.62</v>
      </c>
      <c r="G2798" s="5" t="n">
        <f aca="false">LEN(A2798)</f>
        <v>9</v>
      </c>
    </row>
    <row r="2799" customFormat="false" ht="30" hidden="false" customHeight="false" outlineLevel="0" collapsed="false">
      <c r="A2799" s="33" t="s">
        <v>5617</v>
      </c>
      <c r="B2799" s="34" t="s">
        <v>5618</v>
      </c>
      <c r="C2799" s="35" t="s">
        <v>332</v>
      </c>
      <c r="D2799" s="36" t="n">
        <v>11318.03</v>
      </c>
      <c r="E2799" s="36" t="n">
        <v>343.51</v>
      </c>
      <c r="F2799" s="36" t="n">
        <v>11661.54</v>
      </c>
      <c r="G2799" s="5" t="n">
        <f aca="false">LEN(A2799)</f>
        <v>9</v>
      </c>
    </row>
    <row r="2800" customFormat="false" ht="30" hidden="false" customHeight="false" outlineLevel="0" collapsed="false">
      <c r="A2800" s="33" t="s">
        <v>5619</v>
      </c>
      <c r="B2800" s="34" t="s">
        <v>5620</v>
      </c>
      <c r="C2800" s="35" t="s">
        <v>332</v>
      </c>
      <c r="D2800" s="36" t="n">
        <v>2820.52</v>
      </c>
      <c r="E2800" s="36" t="n">
        <v>332.81</v>
      </c>
      <c r="F2800" s="36" t="n">
        <v>3153.33</v>
      </c>
      <c r="G2800" s="5" t="n">
        <f aca="false">LEN(A2800)</f>
        <v>9</v>
      </c>
    </row>
    <row r="2801" customFormat="false" ht="30" hidden="false" customHeight="false" outlineLevel="0" collapsed="false">
      <c r="A2801" s="33" t="s">
        <v>5621</v>
      </c>
      <c r="B2801" s="34" t="s">
        <v>5622</v>
      </c>
      <c r="C2801" s="35" t="s">
        <v>332</v>
      </c>
      <c r="D2801" s="36" t="n">
        <v>3842.95</v>
      </c>
      <c r="E2801" s="36" t="n">
        <v>332.81</v>
      </c>
      <c r="F2801" s="36" t="n">
        <v>4175.76</v>
      </c>
      <c r="G2801" s="5" t="n">
        <f aca="false">LEN(A2801)</f>
        <v>9</v>
      </c>
    </row>
    <row r="2802" customFormat="false" ht="30" hidden="false" customHeight="false" outlineLevel="0" collapsed="false">
      <c r="A2802" s="33" t="s">
        <v>5623</v>
      </c>
      <c r="B2802" s="34" t="s">
        <v>5624</v>
      </c>
      <c r="C2802" s="35" t="s">
        <v>332</v>
      </c>
      <c r="D2802" s="36" t="n">
        <v>5432.83</v>
      </c>
      <c r="E2802" s="36" t="n">
        <v>343.51</v>
      </c>
      <c r="F2802" s="36" t="n">
        <v>5776.34</v>
      </c>
      <c r="G2802" s="5" t="n">
        <f aca="false">LEN(A2802)</f>
        <v>9</v>
      </c>
    </row>
    <row r="2803" customFormat="false" ht="30" hidden="false" customHeight="false" outlineLevel="0" collapsed="false">
      <c r="A2803" s="33" t="s">
        <v>5625</v>
      </c>
      <c r="B2803" s="34" t="s">
        <v>5626</v>
      </c>
      <c r="C2803" s="35" t="s">
        <v>332</v>
      </c>
      <c r="D2803" s="36" t="n">
        <v>6291.87</v>
      </c>
      <c r="E2803" s="36" t="n">
        <v>343.51</v>
      </c>
      <c r="F2803" s="36" t="n">
        <v>6635.38</v>
      </c>
      <c r="G2803" s="5" t="n">
        <f aca="false">LEN(A2803)</f>
        <v>9</v>
      </c>
    </row>
    <row r="2804" customFormat="false" ht="30" hidden="false" customHeight="false" outlineLevel="0" collapsed="false">
      <c r="A2804" s="33" t="s">
        <v>5627</v>
      </c>
      <c r="B2804" s="34" t="s">
        <v>5628</v>
      </c>
      <c r="C2804" s="35" t="s">
        <v>332</v>
      </c>
      <c r="D2804" s="36" t="n">
        <v>6427.05</v>
      </c>
      <c r="E2804" s="36" t="n">
        <v>343.51</v>
      </c>
      <c r="F2804" s="36" t="n">
        <v>6770.56</v>
      </c>
      <c r="G2804" s="5" t="n">
        <f aca="false">LEN(A2804)</f>
        <v>9</v>
      </c>
    </row>
    <row r="2805" customFormat="false" ht="30" hidden="false" customHeight="false" outlineLevel="0" collapsed="false">
      <c r="A2805" s="33" t="s">
        <v>5629</v>
      </c>
      <c r="B2805" s="34" t="s">
        <v>5630</v>
      </c>
      <c r="C2805" s="35" t="s">
        <v>332</v>
      </c>
      <c r="D2805" s="36" t="n">
        <v>9416.69</v>
      </c>
      <c r="E2805" s="36" t="n">
        <v>343.51</v>
      </c>
      <c r="F2805" s="36" t="n">
        <v>9760.2</v>
      </c>
      <c r="G2805" s="5" t="n">
        <f aca="false">LEN(A2805)</f>
        <v>9</v>
      </c>
    </row>
    <row r="2806" customFormat="false" ht="15" hidden="false" customHeight="false" outlineLevel="0" collapsed="false">
      <c r="A2806" s="29" t="s">
        <v>5631</v>
      </c>
      <c r="B2806" s="30" t="s">
        <v>5632</v>
      </c>
      <c r="C2806" s="31"/>
      <c r="D2806" s="32"/>
      <c r="E2806" s="32"/>
      <c r="F2806" s="32"/>
      <c r="G2806" s="5" t="n">
        <f aca="false">LEN(A2806)</f>
        <v>5</v>
      </c>
    </row>
    <row r="2807" customFormat="false" ht="30" hidden="false" customHeight="false" outlineLevel="0" collapsed="false">
      <c r="A2807" s="33" t="s">
        <v>5633</v>
      </c>
      <c r="B2807" s="34" t="s">
        <v>5634</v>
      </c>
      <c r="C2807" s="35" t="s">
        <v>21</v>
      </c>
      <c r="D2807" s="36" t="n">
        <v>36238.23</v>
      </c>
      <c r="E2807" s="36" t="n">
        <v>779.44</v>
      </c>
      <c r="F2807" s="36" t="n">
        <v>37017.67</v>
      </c>
      <c r="G2807" s="5" t="n">
        <f aca="false">LEN(A2807)</f>
        <v>9</v>
      </c>
    </row>
    <row r="2808" customFormat="false" ht="30" hidden="false" customHeight="false" outlineLevel="0" collapsed="false">
      <c r="A2808" s="33" t="s">
        <v>5635</v>
      </c>
      <c r="B2808" s="34" t="s">
        <v>5636</v>
      </c>
      <c r="C2808" s="35" t="s">
        <v>21</v>
      </c>
      <c r="D2808" s="36" t="n">
        <v>41889.77</v>
      </c>
      <c r="E2808" s="36" t="n">
        <v>779.44</v>
      </c>
      <c r="F2808" s="36" t="n">
        <v>42669.21</v>
      </c>
      <c r="G2808" s="5" t="n">
        <f aca="false">LEN(A2808)</f>
        <v>9</v>
      </c>
    </row>
    <row r="2809" customFormat="false" ht="30" hidden="false" customHeight="false" outlineLevel="0" collapsed="false">
      <c r="A2809" s="33" t="s">
        <v>5637</v>
      </c>
      <c r="B2809" s="34" t="s">
        <v>5638</v>
      </c>
      <c r="C2809" s="35" t="s">
        <v>21</v>
      </c>
      <c r="D2809" s="36" t="n">
        <v>48400.55</v>
      </c>
      <c r="E2809" s="36" t="n">
        <v>779.44</v>
      </c>
      <c r="F2809" s="36" t="n">
        <v>49179.99</v>
      </c>
      <c r="G2809" s="5" t="n">
        <f aca="false">LEN(A2809)</f>
        <v>9</v>
      </c>
    </row>
    <row r="2810" customFormat="false" ht="30" hidden="false" customHeight="false" outlineLevel="0" collapsed="false">
      <c r="A2810" s="33" t="s">
        <v>5639</v>
      </c>
      <c r="B2810" s="34" t="s">
        <v>5640</v>
      </c>
      <c r="C2810" s="35" t="s">
        <v>21</v>
      </c>
      <c r="D2810" s="36" t="n">
        <v>53936.94</v>
      </c>
      <c r="E2810" s="36" t="n">
        <v>779.44</v>
      </c>
      <c r="F2810" s="36" t="n">
        <v>54716.38</v>
      </c>
      <c r="G2810" s="5" t="n">
        <f aca="false">LEN(A2810)</f>
        <v>9</v>
      </c>
    </row>
    <row r="2811" customFormat="false" ht="30" hidden="false" customHeight="false" outlineLevel="0" collapsed="false">
      <c r="A2811" s="33" t="s">
        <v>5641</v>
      </c>
      <c r="B2811" s="34" t="s">
        <v>5642</v>
      </c>
      <c r="C2811" s="35" t="s">
        <v>21</v>
      </c>
      <c r="D2811" s="36" t="n">
        <v>3484.32</v>
      </c>
      <c r="E2811" s="36" t="n">
        <v>682.01</v>
      </c>
      <c r="F2811" s="36" t="n">
        <v>4166.33</v>
      </c>
      <c r="G2811" s="5" t="n">
        <f aca="false">LEN(A2811)</f>
        <v>9</v>
      </c>
    </row>
    <row r="2812" customFormat="false" ht="30" hidden="false" customHeight="false" outlineLevel="0" collapsed="false">
      <c r="A2812" s="33" t="s">
        <v>5643</v>
      </c>
      <c r="B2812" s="34" t="s">
        <v>5644</v>
      </c>
      <c r="C2812" s="35" t="s">
        <v>21</v>
      </c>
      <c r="D2812" s="36" t="n">
        <v>4504.61</v>
      </c>
      <c r="E2812" s="36" t="n">
        <v>682.01</v>
      </c>
      <c r="F2812" s="36" t="n">
        <v>5186.62</v>
      </c>
      <c r="G2812" s="5" t="n">
        <f aca="false">LEN(A2812)</f>
        <v>9</v>
      </c>
    </row>
    <row r="2813" customFormat="false" ht="30" hidden="false" customHeight="false" outlineLevel="0" collapsed="false">
      <c r="A2813" s="33" t="s">
        <v>5645</v>
      </c>
      <c r="B2813" s="34" t="s">
        <v>5646</v>
      </c>
      <c r="C2813" s="35" t="s">
        <v>21</v>
      </c>
      <c r="D2813" s="36" t="n">
        <v>6056.92</v>
      </c>
      <c r="E2813" s="36" t="n">
        <v>682.01</v>
      </c>
      <c r="F2813" s="36" t="n">
        <v>6738.93</v>
      </c>
      <c r="G2813" s="5" t="n">
        <f aca="false">LEN(A2813)</f>
        <v>9</v>
      </c>
    </row>
    <row r="2814" customFormat="false" ht="30" hidden="false" customHeight="false" outlineLevel="0" collapsed="false">
      <c r="A2814" s="33" t="s">
        <v>5647</v>
      </c>
      <c r="B2814" s="34" t="s">
        <v>5648</v>
      </c>
      <c r="C2814" s="35" t="s">
        <v>21</v>
      </c>
      <c r="D2814" s="36" t="n">
        <v>3878.83</v>
      </c>
      <c r="E2814" s="36" t="n">
        <v>682.01</v>
      </c>
      <c r="F2814" s="36" t="n">
        <v>4560.84</v>
      </c>
      <c r="G2814" s="5" t="n">
        <f aca="false">LEN(A2814)</f>
        <v>9</v>
      </c>
    </row>
    <row r="2815" customFormat="false" ht="30" hidden="false" customHeight="false" outlineLevel="0" collapsed="false">
      <c r="A2815" s="33" t="s">
        <v>5649</v>
      </c>
      <c r="B2815" s="34" t="s">
        <v>5650</v>
      </c>
      <c r="C2815" s="35" t="s">
        <v>21</v>
      </c>
      <c r="D2815" s="36" t="n">
        <v>4466.35</v>
      </c>
      <c r="E2815" s="36" t="n">
        <v>682.01</v>
      </c>
      <c r="F2815" s="36" t="n">
        <v>5148.36</v>
      </c>
      <c r="G2815" s="5" t="n">
        <f aca="false">LEN(A2815)</f>
        <v>9</v>
      </c>
    </row>
    <row r="2816" customFormat="false" ht="30" hidden="false" customHeight="false" outlineLevel="0" collapsed="false">
      <c r="A2816" s="33" t="s">
        <v>5651</v>
      </c>
      <c r="B2816" s="34" t="s">
        <v>5652</v>
      </c>
      <c r="C2816" s="35" t="s">
        <v>21</v>
      </c>
      <c r="D2816" s="36" t="n">
        <v>5302.67</v>
      </c>
      <c r="E2816" s="36" t="n">
        <v>682.01</v>
      </c>
      <c r="F2816" s="36" t="n">
        <v>5984.68</v>
      </c>
      <c r="G2816" s="5" t="n">
        <f aca="false">LEN(A2816)</f>
        <v>9</v>
      </c>
    </row>
    <row r="2817" customFormat="false" ht="30" hidden="false" customHeight="false" outlineLevel="0" collapsed="false">
      <c r="A2817" s="33" t="s">
        <v>5653</v>
      </c>
      <c r="B2817" s="34" t="s">
        <v>5654</v>
      </c>
      <c r="C2817" s="35" t="s">
        <v>21</v>
      </c>
      <c r="D2817" s="36" t="n">
        <v>6141.67</v>
      </c>
      <c r="E2817" s="36" t="n">
        <v>682.01</v>
      </c>
      <c r="F2817" s="36" t="n">
        <v>6823.68</v>
      </c>
      <c r="G2817" s="5" t="n">
        <f aca="false">LEN(A2817)</f>
        <v>9</v>
      </c>
    </row>
    <row r="2818" customFormat="false" ht="30" hidden="false" customHeight="false" outlineLevel="0" collapsed="false">
      <c r="A2818" s="33" t="s">
        <v>5655</v>
      </c>
      <c r="B2818" s="34" t="s">
        <v>5656</v>
      </c>
      <c r="C2818" s="35" t="s">
        <v>21</v>
      </c>
      <c r="D2818" s="36" t="n">
        <v>3579.83</v>
      </c>
      <c r="E2818" s="36" t="n">
        <v>682.01</v>
      </c>
      <c r="F2818" s="36" t="n">
        <v>4261.84</v>
      </c>
      <c r="G2818" s="5" t="n">
        <f aca="false">LEN(A2818)</f>
        <v>9</v>
      </c>
    </row>
    <row r="2819" customFormat="false" ht="30" hidden="false" customHeight="false" outlineLevel="0" collapsed="false">
      <c r="A2819" s="33" t="s">
        <v>5657</v>
      </c>
      <c r="B2819" s="34" t="s">
        <v>5658</v>
      </c>
      <c r="C2819" s="35" t="s">
        <v>21</v>
      </c>
      <c r="D2819" s="36" t="n">
        <v>4067.14</v>
      </c>
      <c r="E2819" s="36" t="n">
        <v>682.01</v>
      </c>
      <c r="F2819" s="36" t="n">
        <v>4749.15</v>
      </c>
      <c r="G2819" s="5" t="n">
        <f aca="false">LEN(A2819)</f>
        <v>9</v>
      </c>
    </row>
    <row r="2820" customFormat="false" ht="30" hidden="false" customHeight="false" outlineLevel="0" collapsed="false">
      <c r="A2820" s="33" t="s">
        <v>5659</v>
      </c>
      <c r="B2820" s="34" t="s">
        <v>5660</v>
      </c>
      <c r="C2820" s="35" t="s">
        <v>21</v>
      </c>
      <c r="D2820" s="36" t="n">
        <v>4414.43</v>
      </c>
      <c r="E2820" s="36" t="n">
        <v>682.01</v>
      </c>
      <c r="F2820" s="36" t="n">
        <v>5096.44</v>
      </c>
      <c r="G2820" s="5" t="n">
        <f aca="false">LEN(A2820)</f>
        <v>9</v>
      </c>
    </row>
    <row r="2821" customFormat="false" ht="30" hidden="false" customHeight="false" outlineLevel="0" collapsed="false">
      <c r="A2821" s="33" t="s">
        <v>5661</v>
      </c>
      <c r="B2821" s="34" t="s">
        <v>5662</v>
      </c>
      <c r="C2821" s="35" t="s">
        <v>21</v>
      </c>
      <c r="D2821" s="36" t="n">
        <v>4559.24</v>
      </c>
      <c r="E2821" s="36" t="n">
        <v>682.01</v>
      </c>
      <c r="F2821" s="36" t="n">
        <v>5241.25</v>
      </c>
      <c r="G2821" s="5" t="n">
        <f aca="false">LEN(A2821)</f>
        <v>9</v>
      </c>
    </row>
    <row r="2822" customFormat="false" ht="15" hidden="false" customHeight="false" outlineLevel="0" collapsed="false">
      <c r="A2822" s="29" t="s">
        <v>5663</v>
      </c>
      <c r="B2822" s="30" t="s">
        <v>5664</v>
      </c>
      <c r="C2822" s="31"/>
      <c r="D2822" s="32"/>
      <c r="E2822" s="32"/>
      <c r="F2822" s="32"/>
      <c r="G2822" s="5" t="n">
        <f aca="false">LEN(A2822)</f>
        <v>5</v>
      </c>
    </row>
    <row r="2823" customFormat="false" ht="30" hidden="false" customHeight="false" outlineLevel="0" collapsed="false">
      <c r="A2823" s="33" t="s">
        <v>5665</v>
      </c>
      <c r="B2823" s="34" t="s">
        <v>5666</v>
      </c>
      <c r="C2823" s="35" t="s">
        <v>21</v>
      </c>
      <c r="D2823" s="36" t="n">
        <v>7921.57</v>
      </c>
      <c r="E2823" s="36" t="n">
        <v>234.96</v>
      </c>
      <c r="F2823" s="36" t="n">
        <v>8156.53</v>
      </c>
      <c r="G2823" s="5" t="n">
        <f aca="false">LEN(A2823)</f>
        <v>9</v>
      </c>
    </row>
    <row r="2824" customFormat="false" ht="30" hidden="false" customHeight="false" outlineLevel="0" collapsed="false">
      <c r="A2824" s="33" t="s">
        <v>5667</v>
      </c>
      <c r="B2824" s="34" t="s">
        <v>5668</v>
      </c>
      <c r="C2824" s="35" t="s">
        <v>21</v>
      </c>
      <c r="D2824" s="36" t="n">
        <v>13779.95</v>
      </c>
      <c r="E2824" s="36" t="n">
        <v>234.96</v>
      </c>
      <c r="F2824" s="36" t="n">
        <v>14014.91</v>
      </c>
      <c r="G2824" s="5" t="n">
        <f aca="false">LEN(A2824)</f>
        <v>9</v>
      </c>
    </row>
    <row r="2825" customFormat="false" ht="30" hidden="false" customHeight="false" outlineLevel="0" collapsed="false">
      <c r="A2825" s="33" t="s">
        <v>5669</v>
      </c>
      <c r="B2825" s="34" t="s">
        <v>5670</v>
      </c>
      <c r="C2825" s="35" t="s">
        <v>21</v>
      </c>
      <c r="D2825" s="36" t="n">
        <v>3823.43</v>
      </c>
      <c r="E2825" s="36" t="n">
        <v>234.96</v>
      </c>
      <c r="F2825" s="36" t="n">
        <v>4058.39</v>
      </c>
      <c r="G2825" s="5" t="n">
        <f aca="false">LEN(A2825)</f>
        <v>9</v>
      </c>
    </row>
    <row r="2826" customFormat="false" ht="30" hidden="false" customHeight="false" outlineLevel="0" collapsed="false">
      <c r="A2826" s="33" t="s">
        <v>5671</v>
      </c>
      <c r="B2826" s="34" t="s">
        <v>5672</v>
      </c>
      <c r="C2826" s="35" t="s">
        <v>21</v>
      </c>
      <c r="D2826" s="36" t="n">
        <v>2019.81</v>
      </c>
      <c r="E2826" s="36" t="n">
        <v>234.96</v>
      </c>
      <c r="F2826" s="36" t="n">
        <v>2254.77</v>
      </c>
      <c r="G2826" s="5" t="n">
        <f aca="false">LEN(A2826)</f>
        <v>9</v>
      </c>
    </row>
    <row r="2827" customFormat="false" ht="30" hidden="false" customHeight="false" outlineLevel="0" collapsed="false">
      <c r="A2827" s="33" t="s">
        <v>5673</v>
      </c>
      <c r="B2827" s="34" t="s">
        <v>5674</v>
      </c>
      <c r="C2827" s="35" t="s">
        <v>21</v>
      </c>
      <c r="D2827" s="36" t="n">
        <v>34502.01</v>
      </c>
      <c r="E2827" s="36" t="n">
        <v>234.96</v>
      </c>
      <c r="F2827" s="36" t="n">
        <v>34736.97</v>
      </c>
      <c r="G2827" s="5" t="n">
        <f aca="false">LEN(A2827)</f>
        <v>9</v>
      </c>
    </row>
    <row r="2828" customFormat="false" ht="30" hidden="false" customHeight="false" outlineLevel="0" collapsed="false">
      <c r="A2828" s="33" t="s">
        <v>5675</v>
      </c>
      <c r="B2828" s="34" t="s">
        <v>5676</v>
      </c>
      <c r="C2828" s="35" t="s">
        <v>21</v>
      </c>
      <c r="D2828" s="36" t="n">
        <v>2597.26</v>
      </c>
      <c r="E2828" s="36" t="n">
        <v>234.96</v>
      </c>
      <c r="F2828" s="36" t="n">
        <v>2832.22</v>
      </c>
      <c r="G2828" s="5" t="n">
        <f aca="false">LEN(A2828)</f>
        <v>9</v>
      </c>
    </row>
    <row r="2829" customFormat="false" ht="30" hidden="false" customHeight="false" outlineLevel="0" collapsed="false">
      <c r="A2829" s="33" t="s">
        <v>5677</v>
      </c>
      <c r="B2829" s="34" t="s">
        <v>5678</v>
      </c>
      <c r="C2829" s="35" t="s">
        <v>21</v>
      </c>
      <c r="D2829" s="36" t="n">
        <v>8172.81</v>
      </c>
      <c r="E2829" s="36" t="n">
        <v>234.96</v>
      </c>
      <c r="F2829" s="36" t="n">
        <v>8407.77</v>
      </c>
      <c r="G2829" s="5" t="n">
        <f aca="false">LEN(A2829)</f>
        <v>9</v>
      </c>
    </row>
    <row r="2830" customFormat="false" ht="30" hidden="false" customHeight="false" outlineLevel="0" collapsed="false">
      <c r="A2830" s="33" t="s">
        <v>5679</v>
      </c>
      <c r="B2830" s="34" t="s">
        <v>5680</v>
      </c>
      <c r="C2830" s="35" t="s">
        <v>21</v>
      </c>
      <c r="D2830" s="36" t="n">
        <v>3731.77</v>
      </c>
      <c r="E2830" s="36" t="n">
        <v>234.96</v>
      </c>
      <c r="F2830" s="36" t="n">
        <v>3966.73</v>
      </c>
      <c r="G2830" s="5" t="n">
        <f aca="false">LEN(A2830)</f>
        <v>9</v>
      </c>
    </row>
    <row r="2831" customFormat="false" ht="30" hidden="false" customHeight="false" outlineLevel="0" collapsed="false">
      <c r="A2831" s="33" t="s">
        <v>5681</v>
      </c>
      <c r="B2831" s="34" t="s">
        <v>5682</v>
      </c>
      <c r="C2831" s="35" t="s">
        <v>21</v>
      </c>
      <c r="D2831" s="36" t="n">
        <v>15251.58</v>
      </c>
      <c r="E2831" s="36" t="n">
        <v>234.96</v>
      </c>
      <c r="F2831" s="36" t="n">
        <v>15486.54</v>
      </c>
      <c r="G2831" s="5" t="n">
        <f aca="false">LEN(A2831)</f>
        <v>9</v>
      </c>
    </row>
    <row r="2832" customFormat="false" ht="30" hidden="false" customHeight="false" outlineLevel="0" collapsed="false">
      <c r="A2832" s="33" t="s">
        <v>5683</v>
      </c>
      <c r="B2832" s="34" t="s">
        <v>5684</v>
      </c>
      <c r="C2832" s="35" t="s">
        <v>21</v>
      </c>
      <c r="D2832" s="36" t="n">
        <v>3174.48</v>
      </c>
      <c r="E2832" s="36" t="n">
        <v>234.96</v>
      </c>
      <c r="F2832" s="36" t="n">
        <v>3409.44</v>
      </c>
      <c r="G2832" s="5" t="n">
        <f aca="false">LEN(A2832)</f>
        <v>9</v>
      </c>
    </row>
    <row r="2833" customFormat="false" ht="30" hidden="false" customHeight="false" outlineLevel="0" collapsed="false">
      <c r="A2833" s="33" t="s">
        <v>5685</v>
      </c>
      <c r="B2833" s="34" t="s">
        <v>5686</v>
      </c>
      <c r="C2833" s="35" t="s">
        <v>21</v>
      </c>
      <c r="D2833" s="36" t="n">
        <v>4291.62</v>
      </c>
      <c r="E2833" s="36" t="n">
        <v>234.96</v>
      </c>
      <c r="F2833" s="36" t="n">
        <v>4526.58</v>
      </c>
      <c r="G2833" s="5" t="n">
        <f aca="false">LEN(A2833)</f>
        <v>9</v>
      </c>
    </row>
    <row r="2834" customFormat="false" ht="30" hidden="false" customHeight="false" outlineLevel="0" collapsed="false">
      <c r="A2834" s="33" t="s">
        <v>5687</v>
      </c>
      <c r="B2834" s="34" t="s">
        <v>5688</v>
      </c>
      <c r="C2834" s="35" t="s">
        <v>21</v>
      </c>
      <c r="D2834" s="36" t="n">
        <v>4814.4</v>
      </c>
      <c r="E2834" s="36" t="n">
        <v>234.96</v>
      </c>
      <c r="F2834" s="36" t="n">
        <v>5049.36</v>
      </c>
      <c r="G2834" s="5" t="n">
        <f aca="false">LEN(A2834)</f>
        <v>9</v>
      </c>
    </row>
    <row r="2835" customFormat="false" ht="30" hidden="false" customHeight="false" outlineLevel="0" collapsed="false">
      <c r="A2835" s="33" t="s">
        <v>5689</v>
      </c>
      <c r="B2835" s="34" t="s">
        <v>5690</v>
      </c>
      <c r="C2835" s="35" t="s">
        <v>21</v>
      </c>
      <c r="D2835" s="36" t="n">
        <v>6678.61</v>
      </c>
      <c r="E2835" s="36" t="n">
        <v>234.96</v>
      </c>
      <c r="F2835" s="36" t="n">
        <v>6913.57</v>
      </c>
      <c r="G2835" s="5" t="n">
        <f aca="false">LEN(A2835)</f>
        <v>9</v>
      </c>
    </row>
    <row r="2836" customFormat="false" ht="30" hidden="false" customHeight="false" outlineLevel="0" collapsed="false">
      <c r="A2836" s="33" t="s">
        <v>5691</v>
      </c>
      <c r="B2836" s="34" t="s">
        <v>5692</v>
      </c>
      <c r="C2836" s="35" t="s">
        <v>21</v>
      </c>
      <c r="D2836" s="36" t="n">
        <v>5068.14</v>
      </c>
      <c r="E2836" s="36" t="n">
        <v>234.96</v>
      </c>
      <c r="F2836" s="36" t="n">
        <v>5303.1</v>
      </c>
      <c r="G2836" s="5" t="n">
        <f aca="false">LEN(A2836)</f>
        <v>9</v>
      </c>
    </row>
    <row r="2837" customFormat="false" ht="30" hidden="false" customHeight="false" outlineLevel="0" collapsed="false">
      <c r="A2837" s="33" t="s">
        <v>5693</v>
      </c>
      <c r="B2837" s="34" t="s">
        <v>5694</v>
      </c>
      <c r="C2837" s="35" t="s">
        <v>21</v>
      </c>
      <c r="D2837" s="36" t="n">
        <v>1293.29</v>
      </c>
      <c r="E2837" s="36" t="n">
        <v>234.96</v>
      </c>
      <c r="F2837" s="36" t="n">
        <v>1528.25</v>
      </c>
      <c r="G2837" s="5" t="n">
        <f aca="false">LEN(A2837)</f>
        <v>9</v>
      </c>
    </row>
    <row r="2838" customFormat="false" ht="30" hidden="false" customHeight="false" outlineLevel="0" collapsed="false">
      <c r="A2838" s="33" t="s">
        <v>5695</v>
      </c>
      <c r="B2838" s="34" t="s">
        <v>5696</v>
      </c>
      <c r="C2838" s="35" t="s">
        <v>21</v>
      </c>
      <c r="D2838" s="36" t="n">
        <v>1049.95</v>
      </c>
      <c r="E2838" s="36" t="n">
        <v>234.96</v>
      </c>
      <c r="F2838" s="36" t="n">
        <v>1284.91</v>
      </c>
      <c r="G2838" s="5" t="n">
        <f aca="false">LEN(A2838)</f>
        <v>9</v>
      </c>
    </row>
    <row r="2839" customFormat="false" ht="30" hidden="false" customHeight="false" outlineLevel="0" collapsed="false">
      <c r="A2839" s="33" t="s">
        <v>5697</v>
      </c>
      <c r="B2839" s="34" t="s">
        <v>5698</v>
      </c>
      <c r="C2839" s="35" t="s">
        <v>21</v>
      </c>
      <c r="D2839" s="36" t="n">
        <v>14076.18</v>
      </c>
      <c r="E2839" s="36" t="n">
        <v>234.96</v>
      </c>
      <c r="F2839" s="36" t="n">
        <v>14311.14</v>
      </c>
      <c r="G2839" s="5" t="n">
        <f aca="false">LEN(A2839)</f>
        <v>9</v>
      </c>
    </row>
    <row r="2840" customFormat="false" ht="30" hidden="false" customHeight="false" outlineLevel="0" collapsed="false">
      <c r="A2840" s="33" t="s">
        <v>5699</v>
      </c>
      <c r="B2840" s="34" t="s">
        <v>5700</v>
      </c>
      <c r="C2840" s="35" t="s">
        <v>21</v>
      </c>
      <c r="D2840" s="36" t="n">
        <v>10375.1</v>
      </c>
      <c r="E2840" s="36" t="n">
        <v>234.96</v>
      </c>
      <c r="F2840" s="36" t="n">
        <v>10610.06</v>
      </c>
      <c r="G2840" s="5" t="n">
        <f aca="false">LEN(A2840)</f>
        <v>9</v>
      </c>
    </row>
    <row r="2841" customFormat="false" ht="30" hidden="false" customHeight="false" outlineLevel="0" collapsed="false">
      <c r="A2841" s="33" t="s">
        <v>5701</v>
      </c>
      <c r="B2841" s="34" t="s">
        <v>5702</v>
      </c>
      <c r="C2841" s="35" t="s">
        <v>21</v>
      </c>
      <c r="D2841" s="36" t="n">
        <v>1301.5</v>
      </c>
      <c r="E2841" s="36" t="n">
        <v>234.96</v>
      </c>
      <c r="F2841" s="36" t="n">
        <v>1536.46</v>
      </c>
      <c r="G2841" s="5" t="n">
        <f aca="false">LEN(A2841)</f>
        <v>9</v>
      </c>
    </row>
    <row r="2842" customFormat="false" ht="30" hidden="false" customHeight="false" outlineLevel="0" collapsed="false">
      <c r="A2842" s="33" t="s">
        <v>5703</v>
      </c>
      <c r="B2842" s="34" t="s">
        <v>5704</v>
      </c>
      <c r="C2842" s="35" t="s">
        <v>21</v>
      </c>
      <c r="D2842" s="36" t="n">
        <v>24242.94</v>
      </c>
      <c r="E2842" s="36" t="n">
        <v>234.96</v>
      </c>
      <c r="F2842" s="36" t="n">
        <v>24477.9</v>
      </c>
      <c r="G2842" s="5" t="n">
        <f aca="false">LEN(A2842)</f>
        <v>9</v>
      </c>
    </row>
    <row r="2843" customFormat="false" ht="30" hidden="false" customHeight="false" outlineLevel="0" collapsed="false">
      <c r="A2843" s="33" t="s">
        <v>5705</v>
      </c>
      <c r="B2843" s="34" t="s">
        <v>5706</v>
      </c>
      <c r="C2843" s="35" t="s">
        <v>21</v>
      </c>
      <c r="D2843" s="36" t="n">
        <v>28736.12</v>
      </c>
      <c r="E2843" s="36" t="n">
        <v>234.96</v>
      </c>
      <c r="F2843" s="36" t="n">
        <v>28971.08</v>
      </c>
      <c r="G2843" s="5" t="n">
        <f aca="false">LEN(A2843)</f>
        <v>9</v>
      </c>
    </row>
    <row r="2844" customFormat="false" ht="30" hidden="false" customHeight="false" outlineLevel="0" collapsed="false">
      <c r="A2844" s="33" t="s">
        <v>5707</v>
      </c>
      <c r="B2844" s="34" t="s">
        <v>5708</v>
      </c>
      <c r="C2844" s="35" t="s">
        <v>21</v>
      </c>
      <c r="D2844" s="36" t="n">
        <v>1654.5</v>
      </c>
      <c r="E2844" s="36" t="n">
        <v>234.96</v>
      </c>
      <c r="F2844" s="36" t="n">
        <v>1889.46</v>
      </c>
      <c r="G2844" s="5" t="n">
        <f aca="false">LEN(A2844)</f>
        <v>9</v>
      </c>
    </row>
    <row r="2845" customFormat="false" ht="30" hidden="false" customHeight="false" outlineLevel="0" collapsed="false">
      <c r="A2845" s="33" t="s">
        <v>5709</v>
      </c>
      <c r="B2845" s="34" t="s">
        <v>5710</v>
      </c>
      <c r="C2845" s="35" t="s">
        <v>21</v>
      </c>
      <c r="D2845" s="36" t="n">
        <v>2813.19</v>
      </c>
      <c r="E2845" s="36" t="n">
        <v>234.96</v>
      </c>
      <c r="F2845" s="36" t="n">
        <v>3048.15</v>
      </c>
      <c r="G2845" s="5" t="n">
        <f aca="false">LEN(A2845)</f>
        <v>9</v>
      </c>
    </row>
    <row r="2846" customFormat="false" ht="15" hidden="false" customHeight="false" outlineLevel="0" collapsed="false">
      <c r="A2846" s="29" t="s">
        <v>5711</v>
      </c>
      <c r="B2846" s="30" t="s">
        <v>5712</v>
      </c>
      <c r="C2846" s="31"/>
      <c r="D2846" s="32"/>
      <c r="E2846" s="32"/>
      <c r="F2846" s="32"/>
      <c r="G2846" s="5" t="n">
        <f aca="false">LEN(A2846)</f>
        <v>5</v>
      </c>
    </row>
    <row r="2847" customFormat="false" ht="30" hidden="false" customHeight="false" outlineLevel="0" collapsed="false">
      <c r="A2847" s="33" t="s">
        <v>5713</v>
      </c>
      <c r="B2847" s="34" t="s">
        <v>5714</v>
      </c>
      <c r="C2847" s="35" t="s">
        <v>21</v>
      </c>
      <c r="D2847" s="36" t="n">
        <v>6870.12</v>
      </c>
      <c r="E2847" s="36" t="n">
        <v>503.88</v>
      </c>
      <c r="F2847" s="36" t="n">
        <v>7374</v>
      </c>
      <c r="G2847" s="5" t="n">
        <f aca="false">LEN(A2847)</f>
        <v>9</v>
      </c>
    </row>
    <row r="2848" customFormat="false" ht="30" hidden="false" customHeight="false" outlineLevel="0" collapsed="false">
      <c r="A2848" s="33" t="s">
        <v>5715</v>
      </c>
      <c r="B2848" s="34" t="s">
        <v>5716</v>
      </c>
      <c r="C2848" s="35" t="s">
        <v>21</v>
      </c>
      <c r="D2848" s="36" t="n">
        <v>7915.12</v>
      </c>
      <c r="E2848" s="36" t="n">
        <v>503.88</v>
      </c>
      <c r="F2848" s="36" t="n">
        <v>8419</v>
      </c>
      <c r="G2848" s="5" t="n">
        <f aca="false">LEN(A2848)</f>
        <v>9</v>
      </c>
    </row>
    <row r="2849" customFormat="false" ht="30" hidden="false" customHeight="false" outlineLevel="0" collapsed="false">
      <c r="A2849" s="33" t="s">
        <v>5717</v>
      </c>
      <c r="B2849" s="34" t="s">
        <v>5718</v>
      </c>
      <c r="C2849" s="35" t="s">
        <v>21</v>
      </c>
      <c r="D2849" s="36" t="n">
        <v>16654.91</v>
      </c>
      <c r="E2849" s="36" t="n">
        <v>503.88</v>
      </c>
      <c r="F2849" s="36" t="n">
        <v>17158.79</v>
      </c>
      <c r="G2849" s="5" t="n">
        <f aca="false">LEN(A2849)</f>
        <v>9</v>
      </c>
    </row>
    <row r="2850" customFormat="false" ht="30" hidden="false" customHeight="false" outlineLevel="0" collapsed="false">
      <c r="A2850" s="33" t="s">
        <v>5719</v>
      </c>
      <c r="B2850" s="34" t="s">
        <v>5720</v>
      </c>
      <c r="C2850" s="35" t="s">
        <v>21</v>
      </c>
      <c r="D2850" s="36" t="n">
        <v>7376.28</v>
      </c>
      <c r="E2850" s="36" t="n">
        <v>503.88</v>
      </c>
      <c r="F2850" s="36" t="n">
        <v>7880.16</v>
      </c>
      <c r="G2850" s="5" t="n">
        <f aca="false">LEN(A2850)</f>
        <v>9</v>
      </c>
    </row>
    <row r="2851" customFormat="false" ht="30" hidden="false" customHeight="false" outlineLevel="0" collapsed="false">
      <c r="A2851" s="33" t="s">
        <v>5721</v>
      </c>
      <c r="B2851" s="34" t="s">
        <v>5722</v>
      </c>
      <c r="C2851" s="35" t="s">
        <v>21</v>
      </c>
      <c r="D2851" s="36" t="n">
        <v>8633.33</v>
      </c>
      <c r="E2851" s="36" t="n">
        <v>503.88</v>
      </c>
      <c r="F2851" s="36" t="n">
        <v>9137.21</v>
      </c>
      <c r="G2851" s="5" t="n">
        <f aca="false">LEN(A2851)</f>
        <v>9</v>
      </c>
    </row>
    <row r="2852" customFormat="false" ht="30" hidden="false" customHeight="false" outlineLevel="0" collapsed="false">
      <c r="A2852" s="33" t="s">
        <v>5723</v>
      </c>
      <c r="B2852" s="34" t="s">
        <v>5724</v>
      </c>
      <c r="C2852" s="35" t="s">
        <v>21</v>
      </c>
      <c r="D2852" s="36" t="n">
        <v>14797.68</v>
      </c>
      <c r="E2852" s="36" t="n">
        <v>503.88</v>
      </c>
      <c r="F2852" s="36" t="n">
        <v>15301.56</v>
      </c>
      <c r="G2852" s="5" t="n">
        <f aca="false">LEN(A2852)</f>
        <v>9</v>
      </c>
    </row>
    <row r="2853" customFormat="false" ht="45" hidden="false" customHeight="false" outlineLevel="0" collapsed="false">
      <c r="A2853" s="33" t="s">
        <v>5725</v>
      </c>
      <c r="B2853" s="34" t="s">
        <v>5726</v>
      </c>
      <c r="C2853" s="35" t="s">
        <v>21</v>
      </c>
      <c r="D2853" s="36" t="n">
        <v>5138.2</v>
      </c>
      <c r="E2853" s="36" t="n">
        <v>335.92</v>
      </c>
      <c r="F2853" s="36" t="n">
        <v>5474.12</v>
      </c>
      <c r="G2853" s="5" t="n">
        <f aca="false">LEN(A2853)</f>
        <v>9</v>
      </c>
    </row>
    <row r="2854" customFormat="false" ht="45" hidden="false" customHeight="false" outlineLevel="0" collapsed="false">
      <c r="A2854" s="33" t="s">
        <v>5727</v>
      </c>
      <c r="B2854" s="34" t="s">
        <v>5728</v>
      </c>
      <c r="C2854" s="35" t="s">
        <v>21</v>
      </c>
      <c r="D2854" s="36" t="n">
        <v>6909.47</v>
      </c>
      <c r="E2854" s="36" t="n">
        <v>335.92</v>
      </c>
      <c r="F2854" s="36" t="n">
        <v>7245.39</v>
      </c>
      <c r="G2854" s="5" t="n">
        <f aca="false">LEN(A2854)</f>
        <v>9</v>
      </c>
    </row>
    <row r="2855" customFormat="false" ht="30" hidden="false" customHeight="false" outlineLevel="0" collapsed="false">
      <c r="A2855" s="33" t="s">
        <v>5729</v>
      </c>
      <c r="B2855" s="34" t="s">
        <v>5730</v>
      </c>
      <c r="C2855" s="35" t="s">
        <v>21</v>
      </c>
      <c r="D2855" s="36" t="n">
        <v>2034.76</v>
      </c>
      <c r="E2855" s="36" t="n">
        <v>335.92</v>
      </c>
      <c r="F2855" s="36" t="n">
        <v>2370.68</v>
      </c>
      <c r="G2855" s="5" t="n">
        <f aca="false">LEN(A2855)</f>
        <v>9</v>
      </c>
    </row>
    <row r="2856" customFormat="false" ht="30" hidden="false" customHeight="false" outlineLevel="0" collapsed="false">
      <c r="A2856" s="33" t="s">
        <v>5731</v>
      </c>
      <c r="B2856" s="34" t="s">
        <v>5732</v>
      </c>
      <c r="C2856" s="35" t="s">
        <v>21</v>
      </c>
      <c r="D2856" s="36" t="n">
        <v>2522.71</v>
      </c>
      <c r="E2856" s="36" t="n">
        <v>335.92</v>
      </c>
      <c r="F2856" s="36" t="n">
        <v>2858.63</v>
      </c>
      <c r="G2856" s="5" t="n">
        <f aca="false">LEN(A2856)</f>
        <v>9</v>
      </c>
    </row>
    <row r="2857" customFormat="false" ht="30" hidden="false" customHeight="false" outlineLevel="0" collapsed="false">
      <c r="A2857" s="33" t="s">
        <v>5733</v>
      </c>
      <c r="B2857" s="34" t="s">
        <v>5734</v>
      </c>
      <c r="C2857" s="35" t="s">
        <v>21</v>
      </c>
      <c r="D2857" s="36" t="n">
        <v>5366.82</v>
      </c>
      <c r="E2857" s="36" t="n">
        <v>335.92</v>
      </c>
      <c r="F2857" s="36" t="n">
        <v>5702.74</v>
      </c>
      <c r="G2857" s="5" t="n">
        <f aca="false">LEN(A2857)</f>
        <v>9</v>
      </c>
    </row>
    <row r="2858" customFormat="false" ht="30" hidden="false" customHeight="false" outlineLevel="0" collapsed="false">
      <c r="A2858" s="33" t="s">
        <v>5735</v>
      </c>
      <c r="B2858" s="34" t="s">
        <v>5736</v>
      </c>
      <c r="C2858" s="35" t="s">
        <v>21</v>
      </c>
      <c r="D2858" s="36" t="n">
        <v>3498.38</v>
      </c>
      <c r="E2858" s="36" t="n">
        <v>335.92</v>
      </c>
      <c r="F2858" s="36" t="n">
        <v>3834.3</v>
      </c>
      <c r="G2858" s="5" t="n">
        <f aca="false">LEN(A2858)</f>
        <v>9</v>
      </c>
    </row>
    <row r="2859" customFormat="false" ht="30" hidden="false" customHeight="false" outlineLevel="0" collapsed="false">
      <c r="A2859" s="33" t="s">
        <v>5737</v>
      </c>
      <c r="B2859" s="34" t="s">
        <v>5738</v>
      </c>
      <c r="C2859" s="35" t="s">
        <v>21</v>
      </c>
      <c r="D2859" s="36" t="n">
        <v>13046.33</v>
      </c>
      <c r="E2859" s="36" t="n">
        <v>335.92</v>
      </c>
      <c r="F2859" s="36" t="n">
        <v>13382.25</v>
      </c>
      <c r="G2859" s="5" t="n">
        <f aca="false">LEN(A2859)</f>
        <v>9</v>
      </c>
    </row>
    <row r="2860" customFormat="false" ht="30" hidden="false" customHeight="false" outlineLevel="0" collapsed="false">
      <c r="A2860" s="33" t="s">
        <v>5739</v>
      </c>
      <c r="B2860" s="34" t="s">
        <v>5740</v>
      </c>
      <c r="C2860" s="35" t="s">
        <v>21</v>
      </c>
      <c r="D2860" s="36" t="n">
        <v>21415.79</v>
      </c>
      <c r="E2860" s="36" t="n">
        <v>335.92</v>
      </c>
      <c r="F2860" s="36" t="n">
        <v>21751.71</v>
      </c>
      <c r="G2860" s="5" t="n">
        <f aca="false">LEN(A2860)</f>
        <v>9</v>
      </c>
    </row>
    <row r="2861" customFormat="false" ht="45" hidden="false" customHeight="false" outlineLevel="0" collapsed="false">
      <c r="A2861" s="33" t="s">
        <v>5741</v>
      </c>
      <c r="B2861" s="34" t="s">
        <v>5742</v>
      </c>
      <c r="C2861" s="35" t="s">
        <v>21</v>
      </c>
      <c r="D2861" s="36" t="n">
        <v>6369.2</v>
      </c>
      <c r="E2861" s="36" t="n">
        <v>335.92</v>
      </c>
      <c r="F2861" s="36" t="n">
        <v>6705.12</v>
      </c>
      <c r="G2861" s="5" t="n">
        <f aca="false">LEN(A2861)</f>
        <v>9</v>
      </c>
    </row>
    <row r="2862" customFormat="false" ht="30" hidden="false" customHeight="false" outlineLevel="0" collapsed="false">
      <c r="A2862" s="33" t="s">
        <v>5743</v>
      </c>
      <c r="B2862" s="34" t="s">
        <v>5744</v>
      </c>
      <c r="C2862" s="35" t="s">
        <v>21</v>
      </c>
      <c r="D2862" s="36" t="n">
        <v>22635.75</v>
      </c>
      <c r="E2862" s="36" t="n">
        <v>335.92</v>
      </c>
      <c r="F2862" s="36" t="n">
        <v>22971.67</v>
      </c>
      <c r="G2862" s="5" t="n">
        <f aca="false">LEN(A2862)</f>
        <v>9</v>
      </c>
    </row>
    <row r="2863" customFormat="false" ht="15" hidden="false" customHeight="false" outlineLevel="0" collapsed="false">
      <c r="A2863" s="29" t="s">
        <v>5745</v>
      </c>
      <c r="B2863" s="30" t="s">
        <v>5746</v>
      </c>
      <c r="C2863" s="31"/>
      <c r="D2863" s="32"/>
      <c r="E2863" s="32"/>
      <c r="F2863" s="32"/>
      <c r="G2863" s="5" t="n">
        <f aca="false">LEN(A2863)</f>
        <v>5</v>
      </c>
    </row>
    <row r="2864" customFormat="false" ht="15" hidden="false" customHeight="false" outlineLevel="0" collapsed="false">
      <c r="A2864" s="33" t="s">
        <v>5747</v>
      </c>
      <c r="B2864" s="34" t="s">
        <v>5748</v>
      </c>
      <c r="C2864" s="35" t="s">
        <v>21</v>
      </c>
      <c r="D2864" s="36" t="n">
        <v>3147.1</v>
      </c>
      <c r="E2864" s="36" t="n">
        <v>117.48</v>
      </c>
      <c r="F2864" s="36" t="n">
        <v>3264.58</v>
      </c>
      <c r="G2864" s="5" t="n">
        <f aca="false">LEN(A2864)</f>
        <v>9</v>
      </c>
    </row>
    <row r="2865" customFormat="false" ht="15" hidden="false" customHeight="false" outlineLevel="0" collapsed="false">
      <c r="A2865" s="29" t="s">
        <v>5749</v>
      </c>
      <c r="B2865" s="30" t="s">
        <v>5750</v>
      </c>
      <c r="C2865" s="31"/>
      <c r="D2865" s="32"/>
      <c r="E2865" s="32"/>
      <c r="F2865" s="32"/>
      <c r="G2865" s="5" t="n">
        <f aca="false">LEN(A2865)</f>
        <v>5</v>
      </c>
    </row>
    <row r="2866" customFormat="false" ht="30" hidden="false" customHeight="false" outlineLevel="0" collapsed="false">
      <c r="A2866" s="33" t="s">
        <v>5751</v>
      </c>
      <c r="B2866" s="34" t="s">
        <v>5752</v>
      </c>
      <c r="C2866" s="35" t="s">
        <v>21</v>
      </c>
      <c r="D2866" s="36" t="n">
        <v>26.29</v>
      </c>
      <c r="E2866" s="36" t="n">
        <v>11.14</v>
      </c>
      <c r="F2866" s="36" t="n">
        <v>37.43</v>
      </c>
      <c r="G2866" s="5" t="n">
        <f aca="false">LEN(A2866)</f>
        <v>9</v>
      </c>
    </row>
    <row r="2867" customFormat="false" ht="15" hidden="false" customHeight="false" outlineLevel="0" collapsed="false">
      <c r="A2867" s="33" t="s">
        <v>5753</v>
      </c>
      <c r="B2867" s="34" t="s">
        <v>5754</v>
      </c>
      <c r="C2867" s="35" t="s">
        <v>21</v>
      </c>
      <c r="D2867" s="36" t="n">
        <v>682.09</v>
      </c>
      <c r="E2867" s="36" t="n">
        <v>41.99</v>
      </c>
      <c r="F2867" s="36" t="n">
        <v>724.08</v>
      </c>
      <c r="G2867" s="5" t="n">
        <f aca="false">LEN(A2867)</f>
        <v>9</v>
      </c>
    </row>
    <row r="2868" customFormat="false" ht="15" hidden="false" customHeight="false" outlineLevel="0" collapsed="false">
      <c r="A2868" s="33" t="s">
        <v>5755</v>
      </c>
      <c r="B2868" s="34" t="s">
        <v>5756</v>
      </c>
      <c r="C2868" s="35" t="s">
        <v>21</v>
      </c>
      <c r="D2868" s="36" t="n">
        <v>292.83</v>
      </c>
      <c r="E2868" s="36" t="n">
        <v>21</v>
      </c>
      <c r="F2868" s="36" t="n">
        <v>313.83</v>
      </c>
      <c r="G2868" s="5" t="n">
        <f aca="false">LEN(A2868)</f>
        <v>9</v>
      </c>
    </row>
    <row r="2869" customFormat="false" ht="15" hidden="false" customHeight="false" outlineLevel="0" collapsed="false">
      <c r="A2869" s="33" t="s">
        <v>5757</v>
      </c>
      <c r="B2869" s="34" t="s">
        <v>5758</v>
      </c>
      <c r="C2869" s="35" t="s">
        <v>21</v>
      </c>
      <c r="D2869" s="36" t="n">
        <v>618.27</v>
      </c>
      <c r="E2869" s="36" t="n">
        <v>21</v>
      </c>
      <c r="F2869" s="36" t="n">
        <v>639.27</v>
      </c>
      <c r="G2869" s="5" t="n">
        <f aca="false">LEN(A2869)</f>
        <v>9</v>
      </c>
    </row>
    <row r="2870" customFormat="false" ht="30" hidden="false" customHeight="false" outlineLevel="0" collapsed="false">
      <c r="A2870" s="33" t="s">
        <v>5759</v>
      </c>
      <c r="B2870" s="34" t="s">
        <v>5760</v>
      </c>
      <c r="C2870" s="35" t="s">
        <v>21</v>
      </c>
      <c r="D2870" s="36" t="n">
        <v>55.99</v>
      </c>
      <c r="E2870" s="36" t="n">
        <v>8.4</v>
      </c>
      <c r="F2870" s="36" t="n">
        <v>64.39</v>
      </c>
      <c r="G2870" s="5" t="n">
        <f aca="false">LEN(A2870)</f>
        <v>9</v>
      </c>
    </row>
    <row r="2871" customFormat="false" ht="30" hidden="false" customHeight="false" outlineLevel="0" collapsed="false">
      <c r="A2871" s="33" t="s">
        <v>5761</v>
      </c>
      <c r="B2871" s="34" t="s">
        <v>5762</v>
      </c>
      <c r="C2871" s="35" t="s">
        <v>21</v>
      </c>
      <c r="D2871" s="36" t="n">
        <v>534.8</v>
      </c>
      <c r="E2871" s="36" t="n">
        <v>21</v>
      </c>
      <c r="F2871" s="36" t="n">
        <v>555.8</v>
      </c>
      <c r="G2871" s="5" t="n">
        <f aca="false">LEN(A2871)</f>
        <v>9</v>
      </c>
    </row>
    <row r="2872" customFormat="false" ht="15" hidden="false" customHeight="false" outlineLevel="0" collapsed="false">
      <c r="A2872" s="29" t="s">
        <v>5763</v>
      </c>
      <c r="B2872" s="30" t="s">
        <v>5764</v>
      </c>
      <c r="C2872" s="31"/>
      <c r="D2872" s="32"/>
      <c r="E2872" s="32"/>
      <c r="F2872" s="32"/>
      <c r="G2872" s="5" t="n">
        <f aca="false">LEN(A2872)</f>
        <v>2</v>
      </c>
    </row>
    <row r="2873" customFormat="false" ht="15" hidden="false" customHeight="false" outlineLevel="0" collapsed="false">
      <c r="A2873" s="29" t="s">
        <v>5765</v>
      </c>
      <c r="B2873" s="30" t="s">
        <v>5766</v>
      </c>
      <c r="C2873" s="31"/>
      <c r="D2873" s="32"/>
      <c r="E2873" s="32"/>
      <c r="F2873" s="32"/>
      <c r="G2873" s="5" t="n">
        <f aca="false">LEN(A2873)</f>
        <v>5</v>
      </c>
    </row>
    <row r="2874" customFormat="false" ht="15" hidden="false" customHeight="false" outlineLevel="0" collapsed="false">
      <c r="A2874" s="33" t="s">
        <v>5767</v>
      </c>
      <c r="B2874" s="34" t="s">
        <v>5768</v>
      </c>
      <c r="C2874" s="35" t="s">
        <v>21</v>
      </c>
      <c r="D2874" s="36" t="n">
        <v>528.38</v>
      </c>
      <c r="E2874" s="36" t="n">
        <v>50.37</v>
      </c>
      <c r="F2874" s="36" t="n">
        <v>578.75</v>
      </c>
      <c r="G2874" s="5" t="n">
        <f aca="false">LEN(A2874)</f>
        <v>9</v>
      </c>
    </row>
    <row r="2875" customFormat="false" ht="30" hidden="false" customHeight="false" outlineLevel="0" collapsed="false">
      <c r="A2875" s="33" t="s">
        <v>5769</v>
      </c>
      <c r="B2875" s="34" t="s">
        <v>5770</v>
      </c>
      <c r="C2875" s="35" t="s">
        <v>21</v>
      </c>
      <c r="D2875" s="36" t="n">
        <v>771.84</v>
      </c>
      <c r="E2875" s="36" t="n">
        <v>58.74</v>
      </c>
      <c r="F2875" s="36" t="n">
        <v>830.58</v>
      </c>
      <c r="G2875" s="5" t="n">
        <f aca="false">LEN(A2875)</f>
        <v>9</v>
      </c>
    </row>
    <row r="2876" customFormat="false" ht="15" hidden="false" customHeight="false" outlineLevel="0" collapsed="false">
      <c r="A2876" s="33" t="s">
        <v>5771</v>
      </c>
      <c r="B2876" s="34" t="s">
        <v>5772</v>
      </c>
      <c r="C2876" s="35" t="s">
        <v>21</v>
      </c>
      <c r="D2876" s="36" t="n">
        <v>218.16</v>
      </c>
      <c r="E2876" s="36" t="n">
        <v>50.37</v>
      </c>
      <c r="F2876" s="36" t="n">
        <v>268.53</v>
      </c>
      <c r="G2876" s="5" t="n">
        <f aca="false">LEN(A2876)</f>
        <v>9</v>
      </c>
    </row>
    <row r="2877" customFormat="false" ht="30" hidden="false" customHeight="false" outlineLevel="0" collapsed="false">
      <c r="A2877" s="33" t="s">
        <v>5773</v>
      </c>
      <c r="B2877" s="34" t="s">
        <v>5774</v>
      </c>
      <c r="C2877" s="35" t="s">
        <v>21</v>
      </c>
      <c r="D2877" s="36" t="n">
        <v>402.68</v>
      </c>
      <c r="E2877" s="36" t="n">
        <v>50.37</v>
      </c>
      <c r="F2877" s="36" t="n">
        <v>453.05</v>
      </c>
      <c r="G2877" s="5" t="n">
        <f aca="false">LEN(A2877)</f>
        <v>9</v>
      </c>
    </row>
    <row r="2878" customFormat="false" ht="15" hidden="false" customHeight="false" outlineLevel="0" collapsed="false">
      <c r="A2878" s="33" t="s">
        <v>5775</v>
      </c>
      <c r="B2878" s="34" t="s">
        <v>5776</v>
      </c>
      <c r="C2878" s="35" t="s">
        <v>21</v>
      </c>
      <c r="D2878" s="36" t="n">
        <v>73.69</v>
      </c>
      <c r="E2878" s="36" t="n">
        <v>58.74</v>
      </c>
      <c r="F2878" s="36" t="n">
        <v>132.43</v>
      </c>
      <c r="G2878" s="5" t="n">
        <f aca="false">LEN(A2878)</f>
        <v>9</v>
      </c>
    </row>
    <row r="2879" customFormat="false" ht="15" hidden="false" customHeight="false" outlineLevel="0" collapsed="false">
      <c r="A2879" s="33" t="s">
        <v>5777</v>
      </c>
      <c r="B2879" s="34" t="s">
        <v>5778</v>
      </c>
      <c r="C2879" s="35" t="s">
        <v>21</v>
      </c>
      <c r="D2879" s="36" t="n">
        <v>199.62</v>
      </c>
      <c r="E2879" s="36" t="n">
        <v>58.74</v>
      </c>
      <c r="F2879" s="36" t="n">
        <v>258.36</v>
      </c>
      <c r="G2879" s="5" t="n">
        <f aca="false">LEN(A2879)</f>
        <v>9</v>
      </c>
    </row>
    <row r="2880" customFormat="false" ht="30" hidden="false" customHeight="false" outlineLevel="0" collapsed="false">
      <c r="A2880" s="33" t="s">
        <v>5779</v>
      </c>
      <c r="B2880" s="34" t="s">
        <v>5780</v>
      </c>
      <c r="C2880" s="35" t="s">
        <v>21</v>
      </c>
      <c r="D2880" s="36" t="n">
        <v>592.55</v>
      </c>
      <c r="E2880" s="36" t="n">
        <v>58.74</v>
      </c>
      <c r="F2880" s="36" t="n">
        <v>651.29</v>
      </c>
      <c r="G2880" s="5" t="n">
        <f aca="false">LEN(A2880)</f>
        <v>9</v>
      </c>
    </row>
    <row r="2881" customFormat="false" ht="15" hidden="false" customHeight="false" outlineLevel="0" collapsed="false">
      <c r="A2881" s="33" t="s">
        <v>5781</v>
      </c>
      <c r="B2881" s="34" t="s">
        <v>5782</v>
      </c>
      <c r="C2881" s="35" t="s">
        <v>21</v>
      </c>
      <c r="D2881" s="36" t="n">
        <v>37.98</v>
      </c>
      <c r="E2881" s="36" t="n">
        <v>21</v>
      </c>
      <c r="F2881" s="36" t="n">
        <v>58.98</v>
      </c>
      <c r="G2881" s="5" t="n">
        <f aca="false">LEN(A2881)</f>
        <v>9</v>
      </c>
    </row>
    <row r="2882" customFormat="false" ht="15" hidden="false" customHeight="false" outlineLevel="0" collapsed="false">
      <c r="A2882" s="33" t="s">
        <v>5783</v>
      </c>
      <c r="B2882" s="34" t="s">
        <v>5784</v>
      </c>
      <c r="C2882" s="35" t="s">
        <v>21</v>
      </c>
      <c r="D2882" s="36" t="n">
        <v>369.69</v>
      </c>
      <c r="E2882" s="36" t="n">
        <v>58.74</v>
      </c>
      <c r="F2882" s="36" t="n">
        <v>428.43</v>
      </c>
      <c r="G2882" s="5" t="n">
        <f aca="false">LEN(A2882)</f>
        <v>9</v>
      </c>
    </row>
    <row r="2883" customFormat="false" ht="15" hidden="false" customHeight="false" outlineLevel="0" collapsed="false">
      <c r="A2883" s="33" t="s">
        <v>5785</v>
      </c>
      <c r="B2883" s="34" t="s">
        <v>5786</v>
      </c>
      <c r="C2883" s="35" t="s">
        <v>21</v>
      </c>
      <c r="D2883" s="36" t="n">
        <v>412.59</v>
      </c>
      <c r="E2883" s="36" t="n">
        <v>58.74</v>
      </c>
      <c r="F2883" s="36" t="n">
        <v>471.33</v>
      </c>
      <c r="G2883" s="5" t="n">
        <f aca="false">LEN(A2883)</f>
        <v>9</v>
      </c>
    </row>
    <row r="2884" customFormat="false" ht="15" hidden="false" customHeight="false" outlineLevel="0" collapsed="false">
      <c r="A2884" s="33" t="s">
        <v>5787</v>
      </c>
      <c r="B2884" s="34" t="s">
        <v>5788</v>
      </c>
      <c r="C2884" s="35" t="s">
        <v>21</v>
      </c>
      <c r="D2884" s="36" t="n">
        <v>89.67</v>
      </c>
      <c r="E2884" s="36" t="n">
        <v>21</v>
      </c>
      <c r="F2884" s="36" t="n">
        <v>110.67</v>
      </c>
      <c r="G2884" s="5" t="n">
        <f aca="false">LEN(A2884)</f>
        <v>9</v>
      </c>
    </row>
    <row r="2885" customFormat="false" ht="15" hidden="false" customHeight="false" outlineLevel="0" collapsed="false">
      <c r="A2885" s="33" t="s">
        <v>5789</v>
      </c>
      <c r="B2885" s="34" t="s">
        <v>5790</v>
      </c>
      <c r="C2885" s="35" t="s">
        <v>21</v>
      </c>
      <c r="D2885" s="36" t="n">
        <v>605.65</v>
      </c>
      <c r="E2885" s="36" t="n">
        <v>125.97</v>
      </c>
      <c r="F2885" s="36" t="n">
        <v>731.62</v>
      </c>
      <c r="G2885" s="5" t="n">
        <f aca="false">LEN(A2885)</f>
        <v>9</v>
      </c>
    </row>
    <row r="2886" customFormat="false" ht="15" hidden="false" customHeight="false" outlineLevel="0" collapsed="false">
      <c r="A2886" s="33" t="s">
        <v>5791</v>
      </c>
      <c r="B2886" s="34" t="s">
        <v>5792</v>
      </c>
      <c r="C2886" s="35" t="s">
        <v>21</v>
      </c>
      <c r="D2886" s="36" t="n">
        <v>481.33</v>
      </c>
      <c r="E2886" s="36" t="n">
        <v>125.97</v>
      </c>
      <c r="F2886" s="36" t="n">
        <v>607.3</v>
      </c>
      <c r="G2886" s="5" t="n">
        <f aca="false">LEN(A2886)</f>
        <v>9</v>
      </c>
    </row>
    <row r="2887" customFormat="false" ht="15" hidden="false" customHeight="false" outlineLevel="0" collapsed="false">
      <c r="A2887" s="33" t="s">
        <v>5793</v>
      </c>
      <c r="B2887" s="34" t="s">
        <v>5794</v>
      </c>
      <c r="C2887" s="35" t="s">
        <v>21</v>
      </c>
      <c r="D2887" s="36" t="n">
        <v>199.09</v>
      </c>
      <c r="E2887" s="36" t="n">
        <v>41.99</v>
      </c>
      <c r="F2887" s="36" t="n">
        <v>241.08</v>
      </c>
      <c r="G2887" s="5" t="n">
        <f aca="false">LEN(A2887)</f>
        <v>9</v>
      </c>
    </row>
    <row r="2888" customFormat="false" ht="15" hidden="false" customHeight="false" outlineLevel="0" collapsed="false">
      <c r="A2888" s="33" t="s">
        <v>5795</v>
      </c>
      <c r="B2888" s="34" t="s">
        <v>5796</v>
      </c>
      <c r="C2888" s="35" t="s">
        <v>21</v>
      </c>
      <c r="D2888" s="36" t="n">
        <v>179.38</v>
      </c>
      <c r="E2888" s="36" t="n">
        <v>21</v>
      </c>
      <c r="F2888" s="36" t="n">
        <v>200.38</v>
      </c>
      <c r="G2888" s="5" t="n">
        <f aca="false">LEN(A2888)</f>
        <v>9</v>
      </c>
    </row>
    <row r="2889" customFormat="false" ht="30" hidden="false" customHeight="false" outlineLevel="0" collapsed="false">
      <c r="A2889" s="33" t="s">
        <v>5797</v>
      </c>
      <c r="B2889" s="34" t="s">
        <v>5798</v>
      </c>
      <c r="C2889" s="35" t="s">
        <v>21</v>
      </c>
      <c r="D2889" s="36" t="n">
        <v>79.28</v>
      </c>
      <c r="E2889" s="36" t="n">
        <v>13.86</v>
      </c>
      <c r="F2889" s="36" t="n">
        <v>93.14</v>
      </c>
      <c r="G2889" s="5" t="n">
        <f aca="false">LEN(A2889)</f>
        <v>9</v>
      </c>
    </row>
    <row r="2890" customFormat="false" ht="15" hidden="false" customHeight="false" outlineLevel="0" collapsed="false">
      <c r="A2890" s="33" t="s">
        <v>5799</v>
      </c>
      <c r="B2890" s="34" t="s">
        <v>5800</v>
      </c>
      <c r="C2890" s="35" t="s">
        <v>21</v>
      </c>
      <c r="D2890" s="36" t="n">
        <v>472.65</v>
      </c>
      <c r="E2890" s="36" t="n">
        <v>125.97</v>
      </c>
      <c r="F2890" s="36" t="n">
        <v>598.62</v>
      </c>
      <c r="G2890" s="5" t="n">
        <f aca="false">LEN(A2890)</f>
        <v>9</v>
      </c>
    </row>
    <row r="2891" customFormat="false" ht="30" hidden="false" customHeight="false" outlineLevel="0" collapsed="false">
      <c r="A2891" s="33" t="s">
        <v>5801</v>
      </c>
      <c r="B2891" s="34" t="s">
        <v>5802</v>
      </c>
      <c r="C2891" s="35" t="s">
        <v>332</v>
      </c>
      <c r="D2891" s="36" t="n">
        <v>588.5</v>
      </c>
      <c r="E2891" s="36" t="n">
        <v>50.37</v>
      </c>
      <c r="F2891" s="36" t="n">
        <v>638.87</v>
      </c>
      <c r="G2891" s="5" t="n">
        <f aca="false">LEN(A2891)</f>
        <v>9</v>
      </c>
    </row>
    <row r="2892" customFormat="false" ht="15" hidden="false" customHeight="false" outlineLevel="0" collapsed="false">
      <c r="A2892" s="33" t="s">
        <v>5803</v>
      </c>
      <c r="B2892" s="34" t="s">
        <v>5804</v>
      </c>
      <c r="C2892" s="35" t="s">
        <v>21</v>
      </c>
      <c r="D2892" s="36" t="n">
        <v>96.02</v>
      </c>
      <c r="E2892" s="36" t="n">
        <v>21</v>
      </c>
      <c r="F2892" s="36" t="n">
        <v>117.02</v>
      </c>
      <c r="G2892" s="5" t="n">
        <f aca="false">LEN(A2892)</f>
        <v>9</v>
      </c>
    </row>
    <row r="2893" customFormat="false" ht="15" hidden="false" customHeight="false" outlineLevel="0" collapsed="false">
      <c r="A2893" s="29" t="s">
        <v>5805</v>
      </c>
      <c r="B2893" s="30" t="s">
        <v>5806</v>
      </c>
      <c r="C2893" s="31"/>
      <c r="D2893" s="32"/>
      <c r="E2893" s="32"/>
      <c r="F2893" s="32"/>
      <c r="G2893" s="5" t="n">
        <f aca="false">LEN(A2893)</f>
        <v>5</v>
      </c>
    </row>
    <row r="2894" customFormat="false" ht="30" hidden="false" customHeight="false" outlineLevel="0" collapsed="false">
      <c r="A2894" s="33" t="s">
        <v>5807</v>
      </c>
      <c r="B2894" s="34" t="s">
        <v>5808</v>
      </c>
      <c r="C2894" s="35" t="s">
        <v>73</v>
      </c>
      <c r="D2894" s="36" t="n">
        <v>504.3</v>
      </c>
      <c r="E2894" s="36" t="n">
        <v>69.57</v>
      </c>
      <c r="F2894" s="36" t="n">
        <v>573.87</v>
      </c>
      <c r="G2894" s="5" t="n">
        <f aca="false">LEN(A2894)</f>
        <v>9</v>
      </c>
    </row>
    <row r="2895" customFormat="false" ht="15" hidden="false" customHeight="false" outlineLevel="0" collapsed="false">
      <c r="A2895" s="33" t="s">
        <v>5809</v>
      </c>
      <c r="B2895" s="34" t="s">
        <v>5810</v>
      </c>
      <c r="C2895" s="35" t="s">
        <v>73</v>
      </c>
      <c r="D2895" s="36" t="n">
        <v>976.56</v>
      </c>
      <c r="E2895" s="36" t="n">
        <v>74.22</v>
      </c>
      <c r="F2895" s="36" t="n">
        <v>1050.78</v>
      </c>
      <c r="G2895" s="5" t="n">
        <f aca="false">LEN(A2895)</f>
        <v>9</v>
      </c>
    </row>
    <row r="2896" customFormat="false" ht="30" hidden="false" customHeight="false" outlineLevel="0" collapsed="false">
      <c r="A2896" s="33" t="s">
        <v>5811</v>
      </c>
      <c r="B2896" s="34" t="s">
        <v>5812</v>
      </c>
      <c r="C2896" s="35" t="s">
        <v>73</v>
      </c>
      <c r="D2896" s="36" t="n">
        <v>1082.87</v>
      </c>
      <c r="E2896" s="36" t="n">
        <v>150.36</v>
      </c>
      <c r="F2896" s="36" t="n">
        <v>1233.23</v>
      </c>
      <c r="G2896" s="5" t="n">
        <f aca="false">LEN(A2896)</f>
        <v>9</v>
      </c>
    </row>
    <row r="2897" customFormat="false" ht="30" hidden="false" customHeight="false" outlineLevel="0" collapsed="false">
      <c r="A2897" s="33" t="s">
        <v>5813</v>
      </c>
      <c r="B2897" s="34" t="s">
        <v>5814</v>
      </c>
      <c r="C2897" s="35" t="s">
        <v>73</v>
      </c>
      <c r="D2897" s="36" t="n">
        <v>2325.04</v>
      </c>
      <c r="E2897" s="36"/>
      <c r="F2897" s="36" t="n">
        <v>2325.04</v>
      </c>
      <c r="G2897" s="5" t="n">
        <f aca="false">LEN(A2897)</f>
        <v>9</v>
      </c>
    </row>
    <row r="2898" customFormat="false" ht="15" hidden="false" customHeight="false" outlineLevel="0" collapsed="false">
      <c r="A2898" s="29" t="s">
        <v>5815</v>
      </c>
      <c r="B2898" s="30" t="s">
        <v>5816</v>
      </c>
      <c r="C2898" s="31"/>
      <c r="D2898" s="32"/>
      <c r="E2898" s="32"/>
      <c r="F2898" s="32"/>
      <c r="G2898" s="5" t="n">
        <f aca="false">LEN(A2898)</f>
        <v>5</v>
      </c>
    </row>
    <row r="2899" customFormat="false" ht="30" hidden="false" customHeight="false" outlineLevel="0" collapsed="false">
      <c r="A2899" s="33" t="s">
        <v>5817</v>
      </c>
      <c r="B2899" s="34" t="s">
        <v>5818</v>
      </c>
      <c r="C2899" s="35" t="s">
        <v>21</v>
      </c>
      <c r="D2899" s="36" t="n">
        <v>235.28</v>
      </c>
      <c r="E2899" s="36" t="n">
        <v>5.09</v>
      </c>
      <c r="F2899" s="36" t="n">
        <v>240.37</v>
      </c>
      <c r="G2899" s="5" t="n">
        <f aca="false">LEN(A2899)</f>
        <v>9</v>
      </c>
    </row>
    <row r="2900" customFormat="false" ht="15" hidden="false" customHeight="false" outlineLevel="0" collapsed="false">
      <c r="A2900" s="33" t="s">
        <v>5819</v>
      </c>
      <c r="B2900" s="34" t="s">
        <v>5820</v>
      </c>
      <c r="C2900" s="35" t="s">
        <v>21</v>
      </c>
      <c r="D2900" s="36" t="n">
        <v>39.24</v>
      </c>
      <c r="E2900" s="36" t="n">
        <v>12.25</v>
      </c>
      <c r="F2900" s="36" t="n">
        <v>51.49</v>
      </c>
      <c r="G2900" s="5" t="n">
        <f aca="false">LEN(A2900)</f>
        <v>9</v>
      </c>
    </row>
    <row r="2901" customFormat="false" ht="30" hidden="false" customHeight="false" outlineLevel="0" collapsed="false">
      <c r="A2901" s="33" t="s">
        <v>5821</v>
      </c>
      <c r="B2901" s="34" t="s">
        <v>5822</v>
      </c>
      <c r="C2901" s="35" t="s">
        <v>21</v>
      </c>
      <c r="D2901" s="36" t="n">
        <v>58.98</v>
      </c>
      <c r="E2901" s="36" t="n">
        <v>5.09</v>
      </c>
      <c r="F2901" s="36" t="n">
        <v>64.07</v>
      </c>
      <c r="G2901" s="5" t="n">
        <f aca="false">LEN(A2901)</f>
        <v>9</v>
      </c>
    </row>
    <row r="2902" customFormat="false" ht="15" hidden="false" customHeight="false" outlineLevel="0" collapsed="false">
      <c r="A2902" s="33" t="s">
        <v>5823</v>
      </c>
      <c r="B2902" s="34" t="s">
        <v>5824</v>
      </c>
      <c r="C2902" s="35" t="s">
        <v>21</v>
      </c>
      <c r="D2902" s="36" t="n">
        <v>45.55</v>
      </c>
      <c r="E2902" s="36" t="n">
        <v>12.25</v>
      </c>
      <c r="F2902" s="36" t="n">
        <v>57.8</v>
      </c>
      <c r="G2902" s="5" t="n">
        <f aca="false">LEN(A2902)</f>
        <v>9</v>
      </c>
    </row>
    <row r="2903" customFormat="false" ht="30" hidden="false" customHeight="false" outlineLevel="0" collapsed="false">
      <c r="A2903" s="33" t="s">
        <v>5825</v>
      </c>
      <c r="B2903" s="34" t="s">
        <v>5826</v>
      </c>
      <c r="C2903" s="35" t="s">
        <v>21</v>
      </c>
      <c r="D2903" s="36" t="n">
        <v>78.36</v>
      </c>
      <c r="E2903" s="36" t="n">
        <v>5.09</v>
      </c>
      <c r="F2903" s="36" t="n">
        <v>83.45</v>
      </c>
      <c r="G2903" s="5" t="n">
        <f aca="false">LEN(A2903)</f>
        <v>9</v>
      </c>
    </row>
    <row r="2904" customFormat="false" ht="15" hidden="false" customHeight="false" outlineLevel="0" collapsed="false">
      <c r="A2904" s="33" t="s">
        <v>5827</v>
      </c>
      <c r="B2904" s="34" t="s">
        <v>5828</v>
      </c>
      <c r="C2904" s="35" t="s">
        <v>21</v>
      </c>
      <c r="D2904" s="36" t="n">
        <v>45.89</v>
      </c>
      <c r="E2904" s="36" t="n">
        <v>12.25</v>
      </c>
      <c r="F2904" s="36" t="n">
        <v>58.14</v>
      </c>
      <c r="G2904" s="5" t="n">
        <f aca="false">LEN(A2904)</f>
        <v>9</v>
      </c>
    </row>
    <row r="2905" customFormat="false" ht="15" hidden="false" customHeight="false" outlineLevel="0" collapsed="false">
      <c r="A2905" s="33" t="s">
        <v>5829</v>
      </c>
      <c r="B2905" s="34" t="s">
        <v>5830</v>
      </c>
      <c r="C2905" s="35" t="s">
        <v>21</v>
      </c>
      <c r="D2905" s="36" t="n">
        <v>39.61</v>
      </c>
      <c r="E2905" s="36" t="n">
        <v>5.09</v>
      </c>
      <c r="F2905" s="36" t="n">
        <v>44.7</v>
      </c>
      <c r="G2905" s="5" t="n">
        <f aca="false">LEN(A2905)</f>
        <v>9</v>
      </c>
    </row>
    <row r="2906" customFormat="false" ht="15" hidden="false" customHeight="false" outlineLevel="0" collapsed="false">
      <c r="A2906" s="33" t="s">
        <v>5831</v>
      </c>
      <c r="B2906" s="34" t="s">
        <v>5832</v>
      </c>
      <c r="C2906" s="35" t="s">
        <v>21</v>
      </c>
      <c r="D2906" s="36" t="n">
        <v>38.98</v>
      </c>
      <c r="E2906" s="36" t="n">
        <v>5.09</v>
      </c>
      <c r="F2906" s="36" t="n">
        <v>44.07</v>
      </c>
      <c r="G2906" s="5" t="n">
        <f aca="false">LEN(A2906)</f>
        <v>9</v>
      </c>
    </row>
    <row r="2907" customFormat="false" ht="15" hidden="false" customHeight="false" outlineLevel="0" collapsed="false">
      <c r="A2907" s="33" t="s">
        <v>5833</v>
      </c>
      <c r="B2907" s="34" t="s">
        <v>5834</v>
      </c>
      <c r="C2907" s="35" t="s">
        <v>21</v>
      </c>
      <c r="D2907" s="36" t="n">
        <v>55.59</v>
      </c>
      <c r="E2907" s="36" t="n">
        <v>5.09</v>
      </c>
      <c r="F2907" s="36" t="n">
        <v>60.68</v>
      </c>
      <c r="G2907" s="5" t="n">
        <f aca="false">LEN(A2907)</f>
        <v>9</v>
      </c>
    </row>
    <row r="2908" customFormat="false" ht="15" hidden="false" customHeight="false" outlineLevel="0" collapsed="false">
      <c r="A2908" s="33" t="s">
        <v>5835</v>
      </c>
      <c r="B2908" s="34" t="s">
        <v>5836</v>
      </c>
      <c r="C2908" s="35" t="s">
        <v>21</v>
      </c>
      <c r="D2908" s="36" t="n">
        <v>59.6</v>
      </c>
      <c r="E2908" s="36" t="n">
        <v>21</v>
      </c>
      <c r="F2908" s="36" t="n">
        <v>80.6</v>
      </c>
      <c r="G2908" s="5" t="n">
        <f aca="false">LEN(A2908)</f>
        <v>9</v>
      </c>
    </row>
    <row r="2909" customFormat="false" ht="15" hidden="false" customHeight="false" outlineLevel="0" collapsed="false">
      <c r="A2909" s="33" t="s">
        <v>5837</v>
      </c>
      <c r="B2909" s="34" t="s">
        <v>5838</v>
      </c>
      <c r="C2909" s="35" t="s">
        <v>21</v>
      </c>
      <c r="D2909" s="36" t="n">
        <v>113.76</v>
      </c>
      <c r="E2909" s="36" t="n">
        <v>37.11</v>
      </c>
      <c r="F2909" s="36" t="n">
        <v>150.87</v>
      </c>
      <c r="G2909" s="5" t="n">
        <f aca="false">LEN(A2909)</f>
        <v>9</v>
      </c>
    </row>
    <row r="2910" customFormat="false" ht="15" hidden="false" customHeight="false" outlineLevel="0" collapsed="false">
      <c r="A2910" s="33" t="s">
        <v>5839</v>
      </c>
      <c r="B2910" s="34" t="s">
        <v>5840</v>
      </c>
      <c r="C2910" s="35" t="s">
        <v>21</v>
      </c>
      <c r="D2910" s="36" t="n">
        <v>187.16</v>
      </c>
      <c r="E2910" s="36" t="n">
        <v>15.95</v>
      </c>
      <c r="F2910" s="36" t="n">
        <v>203.11</v>
      </c>
      <c r="G2910" s="5" t="n">
        <f aca="false">LEN(A2910)</f>
        <v>9</v>
      </c>
    </row>
    <row r="2911" customFormat="false" ht="45" hidden="false" customHeight="false" outlineLevel="0" collapsed="false">
      <c r="A2911" s="33" t="s">
        <v>5841</v>
      </c>
      <c r="B2911" s="34" t="s">
        <v>5842</v>
      </c>
      <c r="C2911" s="35" t="s">
        <v>21</v>
      </c>
      <c r="D2911" s="36" t="n">
        <v>881.57</v>
      </c>
      <c r="E2911" s="36" t="n">
        <v>15.95</v>
      </c>
      <c r="F2911" s="36" t="n">
        <v>897.52</v>
      </c>
      <c r="G2911" s="5" t="n">
        <f aca="false">LEN(A2911)</f>
        <v>9</v>
      </c>
    </row>
    <row r="2912" customFormat="false" ht="15" hidden="false" customHeight="false" outlineLevel="0" collapsed="false">
      <c r="A2912" s="33" t="s">
        <v>5843</v>
      </c>
      <c r="B2912" s="34" t="s">
        <v>5844</v>
      </c>
      <c r="C2912" s="35" t="s">
        <v>21</v>
      </c>
      <c r="D2912" s="36" t="n">
        <v>99.53</v>
      </c>
      <c r="E2912" s="36" t="n">
        <v>15.95</v>
      </c>
      <c r="F2912" s="36" t="n">
        <v>115.48</v>
      </c>
      <c r="G2912" s="5" t="n">
        <f aca="false">LEN(A2912)</f>
        <v>9</v>
      </c>
    </row>
    <row r="2913" customFormat="false" ht="30" hidden="false" customHeight="false" outlineLevel="0" collapsed="false">
      <c r="A2913" s="33" t="s">
        <v>5845</v>
      </c>
      <c r="B2913" s="34" t="s">
        <v>5846</v>
      </c>
      <c r="C2913" s="35" t="s">
        <v>21</v>
      </c>
      <c r="D2913" s="36" t="n">
        <v>405.12</v>
      </c>
      <c r="E2913" s="36" t="n">
        <v>58.79</v>
      </c>
      <c r="F2913" s="36" t="n">
        <v>463.91</v>
      </c>
      <c r="G2913" s="5" t="n">
        <f aca="false">LEN(A2913)</f>
        <v>9</v>
      </c>
    </row>
    <row r="2914" customFormat="false" ht="15" hidden="false" customHeight="false" outlineLevel="0" collapsed="false">
      <c r="A2914" s="33" t="s">
        <v>5847</v>
      </c>
      <c r="B2914" s="34" t="s">
        <v>5848</v>
      </c>
      <c r="C2914" s="35" t="s">
        <v>21</v>
      </c>
      <c r="D2914" s="36" t="n">
        <v>453.32</v>
      </c>
      <c r="E2914" s="36" t="n">
        <v>21</v>
      </c>
      <c r="F2914" s="36" t="n">
        <v>474.32</v>
      </c>
      <c r="G2914" s="5" t="n">
        <f aca="false">LEN(A2914)</f>
        <v>9</v>
      </c>
    </row>
    <row r="2915" customFormat="false" ht="30" hidden="false" customHeight="false" outlineLevel="0" collapsed="false">
      <c r="A2915" s="33" t="s">
        <v>5849</v>
      </c>
      <c r="B2915" s="34" t="s">
        <v>5850</v>
      </c>
      <c r="C2915" s="35" t="s">
        <v>21</v>
      </c>
      <c r="D2915" s="36" t="n">
        <v>29.23</v>
      </c>
      <c r="E2915" s="36" t="n">
        <v>14.69</v>
      </c>
      <c r="F2915" s="36" t="n">
        <v>43.92</v>
      </c>
      <c r="G2915" s="5" t="n">
        <f aca="false">LEN(A2915)</f>
        <v>9</v>
      </c>
    </row>
    <row r="2916" customFormat="false" ht="30" hidden="false" customHeight="false" outlineLevel="0" collapsed="false">
      <c r="A2916" s="33" t="s">
        <v>5851</v>
      </c>
      <c r="B2916" s="34" t="s">
        <v>5852</v>
      </c>
      <c r="C2916" s="35" t="s">
        <v>21</v>
      </c>
      <c r="D2916" s="36" t="n">
        <v>29.05</v>
      </c>
      <c r="E2916" s="36" t="n">
        <v>14.69</v>
      </c>
      <c r="F2916" s="36" t="n">
        <v>43.74</v>
      </c>
      <c r="G2916" s="5" t="n">
        <f aca="false">LEN(A2916)</f>
        <v>9</v>
      </c>
    </row>
    <row r="2917" customFormat="false" ht="30" hidden="false" customHeight="false" outlineLevel="0" collapsed="false">
      <c r="A2917" s="33" t="s">
        <v>5853</v>
      </c>
      <c r="B2917" s="34" t="s">
        <v>5854</v>
      </c>
      <c r="C2917" s="35" t="s">
        <v>21</v>
      </c>
      <c r="D2917" s="36" t="n">
        <v>36.03</v>
      </c>
      <c r="E2917" s="36" t="n">
        <v>14.69</v>
      </c>
      <c r="F2917" s="36" t="n">
        <v>50.72</v>
      </c>
      <c r="G2917" s="5" t="n">
        <f aca="false">LEN(A2917)</f>
        <v>9</v>
      </c>
    </row>
    <row r="2918" customFormat="false" ht="30" hidden="false" customHeight="false" outlineLevel="0" collapsed="false">
      <c r="A2918" s="33" t="s">
        <v>5855</v>
      </c>
      <c r="B2918" s="34" t="s">
        <v>5856</v>
      </c>
      <c r="C2918" s="35" t="s">
        <v>21</v>
      </c>
      <c r="D2918" s="36" t="n">
        <v>21.58</v>
      </c>
      <c r="E2918" s="36" t="n">
        <v>14.69</v>
      </c>
      <c r="F2918" s="36" t="n">
        <v>36.27</v>
      </c>
      <c r="G2918" s="5" t="n">
        <f aca="false">LEN(A2918)</f>
        <v>9</v>
      </c>
    </row>
    <row r="2919" customFormat="false" ht="30" hidden="false" customHeight="false" outlineLevel="0" collapsed="false">
      <c r="A2919" s="33" t="s">
        <v>5857</v>
      </c>
      <c r="B2919" s="34" t="s">
        <v>5858</v>
      </c>
      <c r="C2919" s="35" t="s">
        <v>21</v>
      </c>
      <c r="D2919" s="36" t="n">
        <v>26.18</v>
      </c>
      <c r="E2919" s="36" t="n">
        <v>14.69</v>
      </c>
      <c r="F2919" s="36" t="n">
        <v>40.87</v>
      </c>
      <c r="G2919" s="5" t="n">
        <f aca="false">LEN(A2919)</f>
        <v>9</v>
      </c>
    </row>
    <row r="2920" customFormat="false" ht="30" hidden="false" customHeight="false" outlineLevel="0" collapsed="false">
      <c r="A2920" s="33" t="s">
        <v>5859</v>
      </c>
      <c r="B2920" s="34" t="s">
        <v>5860</v>
      </c>
      <c r="C2920" s="35" t="s">
        <v>21</v>
      </c>
      <c r="D2920" s="36" t="n">
        <v>27.54</v>
      </c>
      <c r="E2920" s="36" t="n">
        <v>14.69</v>
      </c>
      <c r="F2920" s="36" t="n">
        <v>42.23</v>
      </c>
      <c r="G2920" s="5" t="n">
        <f aca="false">LEN(A2920)</f>
        <v>9</v>
      </c>
    </row>
    <row r="2921" customFormat="false" ht="30" hidden="false" customHeight="false" outlineLevel="0" collapsed="false">
      <c r="A2921" s="33" t="s">
        <v>5861</v>
      </c>
      <c r="B2921" s="34" t="s">
        <v>5862</v>
      </c>
      <c r="C2921" s="35" t="s">
        <v>21</v>
      </c>
      <c r="D2921" s="36" t="n">
        <v>48.57</v>
      </c>
      <c r="E2921" s="36" t="n">
        <v>14.69</v>
      </c>
      <c r="F2921" s="36" t="n">
        <v>63.26</v>
      </c>
      <c r="G2921" s="5" t="n">
        <f aca="false">LEN(A2921)</f>
        <v>9</v>
      </c>
    </row>
    <row r="2922" customFormat="false" ht="30" hidden="false" customHeight="false" outlineLevel="0" collapsed="false">
      <c r="A2922" s="33" t="s">
        <v>5863</v>
      </c>
      <c r="B2922" s="34" t="s">
        <v>5864</v>
      </c>
      <c r="C2922" s="35" t="s">
        <v>21</v>
      </c>
      <c r="D2922" s="36" t="n">
        <v>72.45</v>
      </c>
      <c r="E2922" s="36" t="n">
        <v>14.69</v>
      </c>
      <c r="F2922" s="36" t="n">
        <v>87.14</v>
      </c>
      <c r="G2922" s="5" t="n">
        <f aca="false">LEN(A2922)</f>
        <v>9</v>
      </c>
    </row>
    <row r="2923" customFormat="false" ht="30" hidden="false" customHeight="false" outlineLevel="0" collapsed="false">
      <c r="A2923" s="33" t="s">
        <v>5865</v>
      </c>
      <c r="B2923" s="34" t="s">
        <v>5866</v>
      </c>
      <c r="C2923" s="35" t="s">
        <v>21</v>
      </c>
      <c r="D2923" s="36" t="n">
        <v>190.28</v>
      </c>
      <c r="E2923" s="36" t="n">
        <v>15.95</v>
      </c>
      <c r="F2923" s="36" t="n">
        <v>206.23</v>
      </c>
      <c r="G2923" s="5" t="n">
        <f aca="false">LEN(A2923)</f>
        <v>9</v>
      </c>
    </row>
    <row r="2924" customFormat="false" ht="30" hidden="false" customHeight="false" outlineLevel="0" collapsed="false">
      <c r="A2924" s="33" t="s">
        <v>5867</v>
      </c>
      <c r="B2924" s="34" t="s">
        <v>5868</v>
      </c>
      <c r="C2924" s="35" t="s">
        <v>21</v>
      </c>
      <c r="D2924" s="36" t="n">
        <v>517.48</v>
      </c>
      <c r="E2924" s="36" t="n">
        <v>58.79</v>
      </c>
      <c r="F2924" s="36" t="n">
        <v>576.27</v>
      </c>
      <c r="G2924" s="5" t="n">
        <f aca="false">LEN(A2924)</f>
        <v>9</v>
      </c>
    </row>
    <row r="2925" customFormat="false" ht="15" hidden="false" customHeight="false" outlineLevel="0" collapsed="false">
      <c r="A2925" s="33" t="s">
        <v>5869</v>
      </c>
      <c r="B2925" s="34" t="s">
        <v>5870</v>
      </c>
      <c r="C2925" s="35" t="s">
        <v>21</v>
      </c>
      <c r="D2925" s="36" t="n">
        <v>410.52</v>
      </c>
      <c r="E2925" s="36" t="n">
        <v>33.58</v>
      </c>
      <c r="F2925" s="36" t="n">
        <v>444.1</v>
      </c>
      <c r="G2925" s="5" t="n">
        <f aca="false">LEN(A2925)</f>
        <v>9</v>
      </c>
    </row>
    <row r="2926" customFormat="false" ht="30" hidden="false" customHeight="false" outlineLevel="0" collapsed="false">
      <c r="A2926" s="33" t="s">
        <v>5871</v>
      </c>
      <c r="B2926" s="34" t="s">
        <v>5872</v>
      </c>
      <c r="C2926" s="35" t="s">
        <v>21</v>
      </c>
      <c r="D2926" s="36" t="n">
        <v>176.77</v>
      </c>
      <c r="E2926" s="36" t="n">
        <v>15.95</v>
      </c>
      <c r="F2926" s="36" t="n">
        <v>192.72</v>
      </c>
      <c r="G2926" s="5" t="n">
        <f aca="false">LEN(A2926)</f>
        <v>9</v>
      </c>
    </row>
    <row r="2927" customFormat="false" ht="30" hidden="false" customHeight="false" outlineLevel="0" collapsed="false">
      <c r="A2927" s="33" t="s">
        <v>5873</v>
      </c>
      <c r="B2927" s="34" t="s">
        <v>5874</v>
      </c>
      <c r="C2927" s="35" t="s">
        <v>21</v>
      </c>
      <c r="D2927" s="36" t="n">
        <v>54.63</v>
      </c>
      <c r="E2927" s="36" t="n">
        <v>14.69</v>
      </c>
      <c r="F2927" s="36" t="n">
        <v>69.32</v>
      </c>
      <c r="G2927" s="5" t="n">
        <f aca="false">LEN(A2927)</f>
        <v>9</v>
      </c>
    </row>
    <row r="2928" customFormat="false" ht="30" hidden="false" customHeight="false" outlineLevel="0" collapsed="false">
      <c r="A2928" s="33" t="s">
        <v>5875</v>
      </c>
      <c r="B2928" s="34" t="s">
        <v>5876</v>
      </c>
      <c r="C2928" s="35" t="s">
        <v>21</v>
      </c>
      <c r="D2928" s="36" t="n">
        <v>371.39</v>
      </c>
      <c r="E2928" s="36" t="n">
        <v>14.69</v>
      </c>
      <c r="F2928" s="36" t="n">
        <v>386.08</v>
      </c>
      <c r="G2928" s="5" t="n">
        <f aca="false">LEN(A2928)</f>
        <v>9</v>
      </c>
    </row>
    <row r="2929" customFormat="false" ht="15" hidden="false" customHeight="false" outlineLevel="0" collapsed="false">
      <c r="A2929" s="33" t="s">
        <v>5877</v>
      </c>
      <c r="B2929" s="34" t="s">
        <v>5878</v>
      </c>
      <c r="C2929" s="35" t="s">
        <v>332</v>
      </c>
      <c r="D2929" s="36" t="n">
        <v>774.13</v>
      </c>
      <c r="E2929" s="36" t="n">
        <v>58.11</v>
      </c>
      <c r="F2929" s="36" t="n">
        <v>832.24</v>
      </c>
      <c r="G2929" s="5" t="n">
        <f aca="false">LEN(A2929)</f>
        <v>9</v>
      </c>
    </row>
    <row r="2930" customFormat="false" ht="15" hidden="false" customHeight="false" outlineLevel="0" collapsed="false">
      <c r="A2930" s="33" t="s">
        <v>5879</v>
      </c>
      <c r="B2930" s="34" t="s">
        <v>5880</v>
      </c>
      <c r="C2930" s="35" t="s">
        <v>21</v>
      </c>
      <c r="D2930" s="36" t="n">
        <v>3.8</v>
      </c>
      <c r="E2930" s="36" t="n">
        <v>14.69</v>
      </c>
      <c r="F2930" s="36" t="n">
        <v>18.49</v>
      </c>
      <c r="G2930" s="5" t="n">
        <f aca="false">LEN(A2930)</f>
        <v>9</v>
      </c>
    </row>
    <row r="2931" customFormat="false" ht="15" hidden="false" customHeight="false" outlineLevel="0" collapsed="false">
      <c r="A2931" s="33" t="s">
        <v>5881</v>
      </c>
      <c r="B2931" s="34" t="s">
        <v>5882</v>
      </c>
      <c r="C2931" s="35" t="s">
        <v>21</v>
      </c>
      <c r="D2931" s="36" t="n">
        <v>4.3</v>
      </c>
      <c r="E2931" s="36" t="n">
        <v>14.69</v>
      </c>
      <c r="F2931" s="36" t="n">
        <v>18.99</v>
      </c>
      <c r="G2931" s="5" t="n">
        <f aca="false">LEN(A2931)</f>
        <v>9</v>
      </c>
    </row>
    <row r="2932" customFormat="false" ht="45" hidden="false" customHeight="false" outlineLevel="0" collapsed="false">
      <c r="A2932" s="33" t="s">
        <v>5883</v>
      </c>
      <c r="B2932" s="34" t="s">
        <v>5884</v>
      </c>
      <c r="C2932" s="35" t="s">
        <v>21</v>
      </c>
      <c r="D2932" s="36" t="n">
        <v>661.68</v>
      </c>
      <c r="E2932" s="36" t="n">
        <v>15.95</v>
      </c>
      <c r="F2932" s="36" t="n">
        <v>677.63</v>
      </c>
      <c r="G2932" s="5" t="n">
        <f aca="false">LEN(A2932)</f>
        <v>9</v>
      </c>
    </row>
    <row r="2933" customFormat="false" ht="30" hidden="false" customHeight="false" outlineLevel="0" collapsed="false">
      <c r="A2933" s="33" t="s">
        <v>5885</v>
      </c>
      <c r="B2933" s="34" t="s">
        <v>5886</v>
      </c>
      <c r="C2933" s="35" t="s">
        <v>21</v>
      </c>
      <c r="D2933" s="36" t="n">
        <v>590.13</v>
      </c>
      <c r="E2933" s="36" t="n">
        <v>58.79</v>
      </c>
      <c r="F2933" s="36" t="n">
        <v>648.92</v>
      </c>
      <c r="G2933" s="5" t="n">
        <f aca="false">LEN(A2933)</f>
        <v>9</v>
      </c>
    </row>
    <row r="2934" customFormat="false" ht="30" hidden="false" customHeight="false" outlineLevel="0" collapsed="false">
      <c r="A2934" s="33" t="s">
        <v>5887</v>
      </c>
      <c r="B2934" s="34" t="s">
        <v>5888</v>
      </c>
      <c r="C2934" s="35" t="s">
        <v>21</v>
      </c>
      <c r="D2934" s="36" t="n">
        <v>1452.72</v>
      </c>
      <c r="E2934" s="36" t="n">
        <v>58.79</v>
      </c>
      <c r="F2934" s="36" t="n">
        <v>1511.51</v>
      </c>
      <c r="G2934" s="5" t="n">
        <f aca="false">LEN(A2934)</f>
        <v>9</v>
      </c>
    </row>
    <row r="2935" customFormat="false" ht="15" hidden="false" customHeight="false" outlineLevel="0" collapsed="false">
      <c r="A2935" s="33" t="s">
        <v>5889</v>
      </c>
      <c r="B2935" s="34" t="s">
        <v>5890</v>
      </c>
      <c r="C2935" s="35" t="s">
        <v>21</v>
      </c>
      <c r="D2935" s="36" t="n">
        <v>1113.96</v>
      </c>
      <c r="E2935" s="36" t="n">
        <v>5.09</v>
      </c>
      <c r="F2935" s="36" t="n">
        <v>1119.05</v>
      </c>
      <c r="G2935" s="5" t="n">
        <f aca="false">LEN(A2935)</f>
        <v>9</v>
      </c>
    </row>
    <row r="2936" customFormat="false" ht="15" hidden="false" customHeight="false" outlineLevel="0" collapsed="false">
      <c r="A2936" s="33" t="s">
        <v>5891</v>
      </c>
      <c r="B2936" s="34" t="s">
        <v>5892</v>
      </c>
      <c r="C2936" s="35" t="s">
        <v>21</v>
      </c>
      <c r="D2936" s="36" t="n">
        <v>424.73</v>
      </c>
      <c r="E2936" s="36" t="n">
        <v>21</v>
      </c>
      <c r="F2936" s="36" t="n">
        <v>445.73</v>
      </c>
      <c r="G2936" s="5" t="n">
        <f aca="false">LEN(A2936)</f>
        <v>9</v>
      </c>
    </row>
    <row r="2937" customFormat="false" ht="15" hidden="false" customHeight="false" outlineLevel="0" collapsed="false">
      <c r="A2937" s="33" t="s">
        <v>5893</v>
      </c>
      <c r="B2937" s="34" t="s">
        <v>5894</v>
      </c>
      <c r="C2937" s="35" t="s">
        <v>21</v>
      </c>
      <c r="D2937" s="36" t="n">
        <v>45.5</v>
      </c>
      <c r="E2937" s="36" t="n">
        <v>25.24</v>
      </c>
      <c r="F2937" s="36" t="n">
        <v>70.74</v>
      </c>
      <c r="G2937" s="5" t="n">
        <f aca="false">LEN(A2937)</f>
        <v>9</v>
      </c>
    </row>
    <row r="2938" customFormat="false" ht="30" hidden="false" customHeight="false" outlineLevel="0" collapsed="false">
      <c r="A2938" s="33" t="s">
        <v>5895</v>
      </c>
      <c r="B2938" s="34" t="s">
        <v>5896</v>
      </c>
      <c r="C2938" s="35" t="s">
        <v>21</v>
      </c>
      <c r="D2938" s="36" t="n">
        <v>262.76</v>
      </c>
      <c r="E2938" s="36" t="n">
        <v>21</v>
      </c>
      <c r="F2938" s="36" t="n">
        <v>283.76</v>
      </c>
      <c r="G2938" s="5" t="n">
        <f aca="false">LEN(A2938)</f>
        <v>9</v>
      </c>
    </row>
    <row r="2939" customFormat="false" ht="30" hidden="false" customHeight="false" outlineLevel="0" collapsed="false">
      <c r="A2939" s="33" t="s">
        <v>5897</v>
      </c>
      <c r="B2939" s="34" t="s">
        <v>5898</v>
      </c>
      <c r="C2939" s="35" t="s">
        <v>21</v>
      </c>
      <c r="D2939" s="36" t="n">
        <v>443.19</v>
      </c>
      <c r="E2939" s="36" t="n">
        <v>21</v>
      </c>
      <c r="F2939" s="36" t="n">
        <v>464.19</v>
      </c>
      <c r="G2939" s="5" t="n">
        <f aca="false">LEN(A2939)</f>
        <v>9</v>
      </c>
    </row>
    <row r="2940" customFormat="false" ht="15" hidden="false" customHeight="false" outlineLevel="0" collapsed="false">
      <c r="A2940" s="29" t="s">
        <v>5899</v>
      </c>
      <c r="B2940" s="30" t="s">
        <v>5900</v>
      </c>
      <c r="C2940" s="31"/>
      <c r="D2940" s="32"/>
      <c r="E2940" s="32"/>
      <c r="F2940" s="32"/>
      <c r="G2940" s="5" t="n">
        <f aca="false">LEN(A2940)</f>
        <v>5</v>
      </c>
    </row>
    <row r="2941" customFormat="false" ht="15" hidden="false" customHeight="false" outlineLevel="0" collapsed="false">
      <c r="A2941" s="33" t="s">
        <v>5901</v>
      </c>
      <c r="B2941" s="34" t="s">
        <v>5902</v>
      </c>
      <c r="C2941" s="35" t="s">
        <v>73</v>
      </c>
      <c r="D2941" s="36" t="n">
        <v>426.66</v>
      </c>
      <c r="E2941" s="36" t="n">
        <v>24.12</v>
      </c>
      <c r="F2941" s="36" t="n">
        <v>450.78</v>
      </c>
      <c r="G2941" s="5" t="n">
        <f aca="false">LEN(A2941)</f>
        <v>9</v>
      </c>
    </row>
    <row r="2942" customFormat="false" ht="15" hidden="false" customHeight="false" outlineLevel="0" collapsed="false">
      <c r="A2942" s="33" t="s">
        <v>5903</v>
      </c>
      <c r="B2942" s="34" t="s">
        <v>5904</v>
      </c>
      <c r="C2942" s="35" t="s">
        <v>73</v>
      </c>
      <c r="D2942" s="36" t="n">
        <v>217.49</v>
      </c>
      <c r="E2942" s="36" t="n">
        <v>74.22</v>
      </c>
      <c r="F2942" s="36" t="n">
        <v>291.71</v>
      </c>
      <c r="G2942" s="5" t="n">
        <f aca="false">LEN(A2942)</f>
        <v>9</v>
      </c>
    </row>
    <row r="2943" customFormat="false" ht="15" hidden="false" customHeight="false" outlineLevel="0" collapsed="false">
      <c r="A2943" s="33" t="s">
        <v>5905</v>
      </c>
      <c r="B2943" s="34" t="s">
        <v>5906</v>
      </c>
      <c r="C2943" s="35" t="s">
        <v>73</v>
      </c>
      <c r="D2943" s="36" t="n">
        <v>754.34</v>
      </c>
      <c r="E2943" s="36" t="n">
        <v>24.12</v>
      </c>
      <c r="F2943" s="36" t="n">
        <v>778.46</v>
      </c>
      <c r="G2943" s="5" t="n">
        <f aca="false">LEN(A2943)</f>
        <v>9</v>
      </c>
    </row>
    <row r="2944" customFormat="false" ht="15" hidden="false" customHeight="false" outlineLevel="0" collapsed="false">
      <c r="A2944" s="29" t="s">
        <v>5907</v>
      </c>
      <c r="B2944" s="30" t="s">
        <v>5908</v>
      </c>
      <c r="C2944" s="31"/>
      <c r="D2944" s="32"/>
      <c r="E2944" s="32"/>
      <c r="F2944" s="32"/>
      <c r="G2944" s="5" t="n">
        <f aca="false">LEN(A2944)</f>
        <v>5</v>
      </c>
    </row>
    <row r="2945" customFormat="false" ht="15" hidden="false" customHeight="false" outlineLevel="0" collapsed="false">
      <c r="A2945" s="33" t="s">
        <v>5909</v>
      </c>
      <c r="B2945" s="34" t="s">
        <v>5910</v>
      </c>
      <c r="C2945" s="35" t="s">
        <v>129</v>
      </c>
      <c r="D2945" s="36" t="n">
        <v>1104.51</v>
      </c>
      <c r="E2945" s="36" t="n">
        <v>58.74</v>
      </c>
      <c r="F2945" s="36" t="n">
        <v>1163.25</v>
      </c>
      <c r="G2945" s="5" t="n">
        <f aca="false">LEN(A2945)</f>
        <v>9</v>
      </c>
    </row>
    <row r="2946" customFormat="false" ht="15" hidden="false" customHeight="false" outlineLevel="0" collapsed="false">
      <c r="A2946" s="33" t="s">
        <v>5911</v>
      </c>
      <c r="B2946" s="34" t="s">
        <v>5912</v>
      </c>
      <c r="C2946" s="35" t="s">
        <v>129</v>
      </c>
      <c r="D2946" s="36" t="n">
        <v>683.62</v>
      </c>
      <c r="E2946" s="36" t="n">
        <v>58.74</v>
      </c>
      <c r="F2946" s="36" t="n">
        <v>742.36</v>
      </c>
      <c r="G2946" s="5" t="n">
        <f aca="false">LEN(A2946)</f>
        <v>9</v>
      </c>
    </row>
    <row r="2947" customFormat="false" ht="15" hidden="false" customHeight="false" outlineLevel="0" collapsed="false">
      <c r="A2947" s="33" t="s">
        <v>5913</v>
      </c>
      <c r="B2947" s="34" t="s">
        <v>5914</v>
      </c>
      <c r="C2947" s="35" t="s">
        <v>21</v>
      </c>
      <c r="D2947" s="36" t="n">
        <v>914.13</v>
      </c>
      <c r="E2947" s="36" t="n">
        <v>125.97</v>
      </c>
      <c r="F2947" s="36" t="n">
        <v>1040.1</v>
      </c>
      <c r="G2947" s="5" t="n">
        <f aca="false">LEN(A2947)</f>
        <v>9</v>
      </c>
    </row>
    <row r="2948" customFormat="false" ht="15" hidden="false" customHeight="false" outlineLevel="0" collapsed="false">
      <c r="A2948" s="33" t="s">
        <v>5915</v>
      </c>
      <c r="B2948" s="34" t="s">
        <v>5916</v>
      </c>
      <c r="C2948" s="35" t="s">
        <v>21</v>
      </c>
      <c r="D2948" s="36" t="n">
        <v>149.6</v>
      </c>
      <c r="E2948" s="36" t="n">
        <v>21</v>
      </c>
      <c r="F2948" s="36" t="n">
        <v>170.6</v>
      </c>
      <c r="G2948" s="5" t="n">
        <f aca="false">LEN(A2948)</f>
        <v>9</v>
      </c>
    </row>
    <row r="2949" customFormat="false" ht="15" hidden="false" customHeight="false" outlineLevel="0" collapsed="false">
      <c r="A2949" s="33" t="s">
        <v>5917</v>
      </c>
      <c r="B2949" s="34" t="s">
        <v>5918</v>
      </c>
      <c r="C2949" s="35" t="s">
        <v>21</v>
      </c>
      <c r="D2949" s="36" t="n">
        <v>211.29</v>
      </c>
      <c r="E2949" s="36" t="n">
        <v>21</v>
      </c>
      <c r="F2949" s="36" t="n">
        <v>232.29</v>
      </c>
      <c r="G2949" s="5" t="n">
        <f aca="false">LEN(A2949)</f>
        <v>9</v>
      </c>
    </row>
    <row r="2950" customFormat="false" ht="15" hidden="false" customHeight="false" outlineLevel="0" collapsed="false">
      <c r="A2950" s="33" t="s">
        <v>5919</v>
      </c>
      <c r="B2950" s="34" t="s">
        <v>5920</v>
      </c>
      <c r="C2950" s="35" t="s">
        <v>21</v>
      </c>
      <c r="D2950" s="36" t="n">
        <v>238.87</v>
      </c>
      <c r="E2950" s="36" t="n">
        <v>21</v>
      </c>
      <c r="F2950" s="36" t="n">
        <v>259.87</v>
      </c>
      <c r="G2950" s="5" t="n">
        <f aca="false">LEN(A2950)</f>
        <v>9</v>
      </c>
    </row>
    <row r="2951" customFormat="false" ht="15" hidden="false" customHeight="false" outlineLevel="0" collapsed="false">
      <c r="A2951" s="33" t="s">
        <v>5921</v>
      </c>
      <c r="B2951" s="34" t="s">
        <v>5922</v>
      </c>
      <c r="C2951" s="35" t="s">
        <v>21</v>
      </c>
      <c r="D2951" s="36" t="n">
        <v>297.14</v>
      </c>
      <c r="E2951" s="36" t="n">
        <v>21</v>
      </c>
      <c r="F2951" s="36" t="n">
        <v>318.14</v>
      </c>
      <c r="G2951" s="5" t="n">
        <f aca="false">LEN(A2951)</f>
        <v>9</v>
      </c>
    </row>
    <row r="2952" customFormat="false" ht="15" hidden="false" customHeight="false" outlineLevel="0" collapsed="false">
      <c r="A2952" s="33" t="s">
        <v>5923</v>
      </c>
      <c r="B2952" s="34" t="s">
        <v>5924</v>
      </c>
      <c r="C2952" s="35" t="s">
        <v>21</v>
      </c>
      <c r="D2952" s="36" t="n">
        <v>624.76</v>
      </c>
      <c r="E2952" s="36" t="n">
        <v>21</v>
      </c>
      <c r="F2952" s="36" t="n">
        <v>645.76</v>
      </c>
      <c r="G2952" s="5" t="n">
        <f aca="false">LEN(A2952)</f>
        <v>9</v>
      </c>
    </row>
    <row r="2953" customFormat="false" ht="15" hidden="false" customHeight="false" outlineLevel="0" collapsed="false">
      <c r="A2953" s="33" t="s">
        <v>5925</v>
      </c>
      <c r="B2953" s="34" t="s">
        <v>5926</v>
      </c>
      <c r="C2953" s="35" t="s">
        <v>21</v>
      </c>
      <c r="D2953" s="36" t="n">
        <v>355.6</v>
      </c>
      <c r="E2953" s="36" t="n">
        <v>21</v>
      </c>
      <c r="F2953" s="36" t="n">
        <v>376.6</v>
      </c>
      <c r="G2953" s="5" t="n">
        <f aca="false">LEN(A2953)</f>
        <v>9</v>
      </c>
    </row>
    <row r="2954" customFormat="false" ht="15" hidden="false" customHeight="false" outlineLevel="0" collapsed="false">
      <c r="A2954" s="33" t="s">
        <v>5927</v>
      </c>
      <c r="B2954" s="34" t="s">
        <v>5928</v>
      </c>
      <c r="C2954" s="35" t="s">
        <v>21</v>
      </c>
      <c r="D2954" s="36" t="n">
        <v>486.55</v>
      </c>
      <c r="E2954" s="36" t="n">
        <v>21</v>
      </c>
      <c r="F2954" s="36" t="n">
        <v>507.55</v>
      </c>
      <c r="G2954" s="5" t="n">
        <f aca="false">LEN(A2954)</f>
        <v>9</v>
      </c>
    </row>
    <row r="2955" customFormat="false" ht="15" hidden="false" customHeight="false" outlineLevel="0" collapsed="false">
      <c r="A2955" s="33" t="s">
        <v>5929</v>
      </c>
      <c r="B2955" s="34" t="s">
        <v>5930</v>
      </c>
      <c r="C2955" s="35" t="s">
        <v>21</v>
      </c>
      <c r="D2955" s="36" t="n">
        <v>551.13</v>
      </c>
      <c r="E2955" s="36" t="n">
        <v>21</v>
      </c>
      <c r="F2955" s="36" t="n">
        <v>572.13</v>
      </c>
      <c r="G2955" s="5" t="n">
        <f aca="false">LEN(A2955)</f>
        <v>9</v>
      </c>
    </row>
    <row r="2956" customFormat="false" ht="15" hidden="false" customHeight="false" outlineLevel="0" collapsed="false">
      <c r="A2956" s="33" t="s">
        <v>5931</v>
      </c>
      <c r="B2956" s="34" t="s">
        <v>5932</v>
      </c>
      <c r="C2956" s="35" t="s">
        <v>21</v>
      </c>
      <c r="D2956" s="36" t="n">
        <v>776.02</v>
      </c>
      <c r="E2956" s="36" t="n">
        <v>21</v>
      </c>
      <c r="F2956" s="36" t="n">
        <v>797.02</v>
      </c>
      <c r="G2956" s="5" t="n">
        <f aca="false">LEN(A2956)</f>
        <v>9</v>
      </c>
    </row>
    <row r="2957" customFormat="false" ht="15" hidden="false" customHeight="false" outlineLevel="0" collapsed="false">
      <c r="A2957" s="33" t="s">
        <v>5933</v>
      </c>
      <c r="B2957" s="34" t="s">
        <v>5934</v>
      </c>
      <c r="C2957" s="35" t="s">
        <v>21</v>
      </c>
      <c r="D2957" s="36" t="n">
        <v>902.81</v>
      </c>
      <c r="E2957" s="36" t="n">
        <v>21</v>
      </c>
      <c r="F2957" s="36" t="n">
        <v>923.81</v>
      </c>
      <c r="G2957" s="5" t="n">
        <f aca="false">LEN(A2957)</f>
        <v>9</v>
      </c>
    </row>
    <row r="2958" customFormat="false" ht="15" hidden="false" customHeight="false" outlineLevel="0" collapsed="false">
      <c r="A2958" s="33" t="s">
        <v>5935</v>
      </c>
      <c r="B2958" s="34" t="s">
        <v>5936</v>
      </c>
      <c r="C2958" s="35" t="s">
        <v>21</v>
      </c>
      <c r="D2958" s="36" t="n">
        <v>940.34</v>
      </c>
      <c r="E2958" s="36" t="n">
        <v>21</v>
      </c>
      <c r="F2958" s="36" t="n">
        <v>961.34</v>
      </c>
      <c r="G2958" s="5" t="n">
        <f aca="false">LEN(A2958)</f>
        <v>9</v>
      </c>
    </row>
    <row r="2959" customFormat="false" ht="15" hidden="false" customHeight="false" outlineLevel="0" collapsed="false">
      <c r="A2959" s="33" t="s">
        <v>5937</v>
      </c>
      <c r="B2959" s="34" t="s">
        <v>5938</v>
      </c>
      <c r="C2959" s="35" t="s">
        <v>21</v>
      </c>
      <c r="D2959" s="36" t="n">
        <v>1381.45</v>
      </c>
      <c r="E2959" s="36" t="n">
        <v>21</v>
      </c>
      <c r="F2959" s="36" t="n">
        <v>1402.45</v>
      </c>
      <c r="G2959" s="5" t="n">
        <f aca="false">LEN(A2959)</f>
        <v>9</v>
      </c>
    </row>
    <row r="2960" customFormat="false" ht="15" hidden="false" customHeight="false" outlineLevel="0" collapsed="false">
      <c r="A2960" s="33" t="s">
        <v>5939</v>
      </c>
      <c r="B2960" s="34" t="s">
        <v>5940</v>
      </c>
      <c r="C2960" s="35" t="s">
        <v>21</v>
      </c>
      <c r="D2960" s="36" t="n">
        <v>4216.81</v>
      </c>
      <c r="E2960" s="36" t="n">
        <v>21</v>
      </c>
      <c r="F2960" s="36" t="n">
        <v>4237.81</v>
      </c>
      <c r="G2960" s="5" t="n">
        <f aca="false">LEN(A2960)</f>
        <v>9</v>
      </c>
    </row>
    <row r="2961" customFormat="false" ht="15" hidden="false" customHeight="false" outlineLevel="0" collapsed="false">
      <c r="A2961" s="33" t="s">
        <v>5941</v>
      </c>
      <c r="B2961" s="34" t="s">
        <v>5942</v>
      </c>
      <c r="C2961" s="35" t="s">
        <v>21</v>
      </c>
      <c r="D2961" s="36" t="n">
        <v>1739.28</v>
      </c>
      <c r="E2961" s="36" t="n">
        <v>21</v>
      </c>
      <c r="F2961" s="36" t="n">
        <v>1760.28</v>
      </c>
      <c r="G2961" s="5" t="n">
        <f aca="false">LEN(A2961)</f>
        <v>9</v>
      </c>
    </row>
    <row r="2962" customFormat="false" ht="15" hidden="false" customHeight="false" outlineLevel="0" collapsed="false">
      <c r="A2962" s="33" t="s">
        <v>5943</v>
      </c>
      <c r="B2962" s="34" t="s">
        <v>5944</v>
      </c>
      <c r="C2962" s="35" t="s">
        <v>21</v>
      </c>
      <c r="D2962" s="36" t="n">
        <v>650.3</v>
      </c>
      <c r="E2962" s="36" t="n">
        <v>21</v>
      </c>
      <c r="F2962" s="36" t="n">
        <v>671.3</v>
      </c>
      <c r="G2962" s="5" t="n">
        <f aca="false">LEN(A2962)</f>
        <v>9</v>
      </c>
    </row>
    <row r="2963" customFormat="false" ht="15" hidden="false" customHeight="false" outlineLevel="0" collapsed="false">
      <c r="A2963" s="33" t="s">
        <v>5945</v>
      </c>
      <c r="B2963" s="34" t="s">
        <v>5946</v>
      </c>
      <c r="C2963" s="35" t="s">
        <v>21</v>
      </c>
      <c r="D2963" s="36" t="n">
        <v>684.23</v>
      </c>
      <c r="E2963" s="36" t="n">
        <v>21</v>
      </c>
      <c r="F2963" s="36" t="n">
        <v>705.23</v>
      </c>
      <c r="G2963" s="5" t="n">
        <f aca="false">LEN(A2963)</f>
        <v>9</v>
      </c>
    </row>
    <row r="2964" customFormat="false" ht="15" hidden="false" customHeight="false" outlineLevel="0" collapsed="false">
      <c r="A2964" s="33" t="s">
        <v>5947</v>
      </c>
      <c r="B2964" s="34" t="s">
        <v>5948</v>
      </c>
      <c r="C2964" s="35" t="s">
        <v>21</v>
      </c>
      <c r="D2964" s="36" t="n">
        <v>1012.44</v>
      </c>
      <c r="E2964" s="36" t="n">
        <v>21</v>
      </c>
      <c r="F2964" s="36" t="n">
        <v>1033.44</v>
      </c>
      <c r="G2964" s="5" t="n">
        <f aca="false">LEN(A2964)</f>
        <v>9</v>
      </c>
    </row>
    <row r="2965" customFormat="false" ht="15" hidden="false" customHeight="false" outlineLevel="0" collapsed="false">
      <c r="A2965" s="29" t="s">
        <v>5949</v>
      </c>
      <c r="B2965" s="30" t="s">
        <v>5950</v>
      </c>
      <c r="C2965" s="31"/>
      <c r="D2965" s="32"/>
      <c r="E2965" s="32"/>
      <c r="F2965" s="32"/>
      <c r="G2965" s="5" t="n">
        <f aca="false">LEN(A2965)</f>
        <v>5</v>
      </c>
    </row>
    <row r="2966" customFormat="false" ht="15" hidden="false" customHeight="false" outlineLevel="0" collapsed="false">
      <c r="A2966" s="33" t="s">
        <v>5951</v>
      </c>
      <c r="B2966" s="34" t="s">
        <v>5952</v>
      </c>
      <c r="C2966" s="35" t="s">
        <v>21</v>
      </c>
      <c r="D2966" s="36" t="n">
        <v>13.89</v>
      </c>
      <c r="E2966" s="36" t="n">
        <v>16.8</v>
      </c>
      <c r="F2966" s="36" t="n">
        <v>30.69</v>
      </c>
      <c r="G2966" s="5" t="n">
        <f aca="false">LEN(A2966)</f>
        <v>9</v>
      </c>
    </row>
    <row r="2967" customFormat="false" ht="15" hidden="false" customHeight="false" outlineLevel="0" collapsed="false">
      <c r="A2967" s="33" t="s">
        <v>5953</v>
      </c>
      <c r="B2967" s="34" t="s">
        <v>5954</v>
      </c>
      <c r="C2967" s="35" t="s">
        <v>21</v>
      </c>
      <c r="D2967" s="36" t="n">
        <v>0.06</v>
      </c>
      <c r="E2967" s="36" t="n">
        <v>21</v>
      </c>
      <c r="F2967" s="36" t="n">
        <v>21.06</v>
      </c>
      <c r="G2967" s="5" t="n">
        <f aca="false">LEN(A2967)</f>
        <v>9</v>
      </c>
    </row>
    <row r="2968" customFormat="false" ht="15" hidden="false" customHeight="false" outlineLevel="0" collapsed="false">
      <c r="A2968" s="33" t="s">
        <v>5955</v>
      </c>
      <c r="B2968" s="34" t="s">
        <v>5956</v>
      </c>
      <c r="C2968" s="35" t="s">
        <v>21</v>
      </c>
      <c r="D2968" s="36" t="n">
        <v>0.06</v>
      </c>
      <c r="E2968" s="36" t="n">
        <v>21</v>
      </c>
      <c r="F2968" s="36" t="n">
        <v>21.06</v>
      </c>
      <c r="G2968" s="5" t="n">
        <f aca="false">LEN(A2968)</f>
        <v>9</v>
      </c>
    </row>
    <row r="2969" customFormat="false" ht="15" hidden="false" customHeight="false" outlineLevel="0" collapsed="false">
      <c r="A2969" s="33" t="s">
        <v>5957</v>
      </c>
      <c r="B2969" s="34" t="s">
        <v>5958</v>
      </c>
      <c r="C2969" s="35" t="s">
        <v>21</v>
      </c>
      <c r="D2969" s="36" t="n">
        <v>0.8</v>
      </c>
      <c r="E2969" s="36" t="n">
        <v>58.74</v>
      </c>
      <c r="F2969" s="36" t="n">
        <v>59.54</v>
      </c>
      <c r="G2969" s="5" t="n">
        <f aca="false">LEN(A2969)</f>
        <v>9</v>
      </c>
    </row>
    <row r="2970" customFormat="false" ht="15" hidden="false" customHeight="false" outlineLevel="0" collapsed="false">
      <c r="A2970" s="33" t="s">
        <v>5959</v>
      </c>
      <c r="B2970" s="34" t="s">
        <v>5960</v>
      </c>
      <c r="C2970" s="35" t="s">
        <v>21</v>
      </c>
      <c r="D2970" s="36"/>
      <c r="E2970" s="36" t="n">
        <v>104.98</v>
      </c>
      <c r="F2970" s="36" t="n">
        <v>104.98</v>
      </c>
      <c r="G2970" s="5" t="n">
        <f aca="false">LEN(A2970)</f>
        <v>9</v>
      </c>
    </row>
    <row r="2971" customFormat="false" ht="15" hidden="false" customHeight="false" outlineLevel="0" collapsed="false">
      <c r="A2971" s="33" t="s">
        <v>5961</v>
      </c>
      <c r="B2971" s="34" t="s">
        <v>5962</v>
      </c>
      <c r="C2971" s="35" t="s">
        <v>21</v>
      </c>
      <c r="D2971" s="36" t="n">
        <v>36.04</v>
      </c>
      <c r="E2971" s="36" t="n">
        <v>5.03</v>
      </c>
      <c r="F2971" s="36" t="n">
        <v>41.07</v>
      </c>
      <c r="G2971" s="5" t="n">
        <f aca="false">LEN(A2971)</f>
        <v>9</v>
      </c>
    </row>
    <row r="2972" customFormat="false" ht="15" hidden="false" customHeight="false" outlineLevel="0" collapsed="false">
      <c r="A2972" s="33" t="s">
        <v>5963</v>
      </c>
      <c r="B2972" s="34" t="s">
        <v>5964</v>
      </c>
      <c r="C2972" s="35" t="s">
        <v>21</v>
      </c>
      <c r="D2972" s="36" t="n">
        <v>8.12</v>
      </c>
      <c r="E2972" s="36" t="n">
        <v>5.03</v>
      </c>
      <c r="F2972" s="36" t="n">
        <v>13.15</v>
      </c>
      <c r="G2972" s="5" t="n">
        <f aca="false">LEN(A2972)</f>
        <v>9</v>
      </c>
    </row>
    <row r="2973" customFormat="false" ht="15" hidden="false" customHeight="false" outlineLevel="0" collapsed="false">
      <c r="A2973" s="33" t="s">
        <v>5965</v>
      </c>
      <c r="B2973" s="34" t="s">
        <v>5966</v>
      </c>
      <c r="C2973" s="35" t="s">
        <v>21</v>
      </c>
      <c r="D2973" s="36" t="n">
        <v>119.33</v>
      </c>
      <c r="E2973" s="36" t="n">
        <v>2.85</v>
      </c>
      <c r="F2973" s="36" t="n">
        <v>122.18</v>
      </c>
      <c r="G2973" s="5" t="n">
        <f aca="false">LEN(A2973)</f>
        <v>9</v>
      </c>
    </row>
    <row r="2974" customFormat="false" ht="30" hidden="false" customHeight="false" outlineLevel="0" collapsed="false">
      <c r="A2974" s="33" t="s">
        <v>5967</v>
      </c>
      <c r="B2974" s="34" t="s">
        <v>5968</v>
      </c>
      <c r="C2974" s="35" t="s">
        <v>21</v>
      </c>
      <c r="D2974" s="36" t="n">
        <v>34.44</v>
      </c>
      <c r="E2974" s="36" t="n">
        <v>1.68</v>
      </c>
      <c r="F2974" s="36" t="n">
        <v>36.12</v>
      </c>
      <c r="G2974" s="5" t="n">
        <f aca="false">LEN(A2974)</f>
        <v>9</v>
      </c>
    </row>
    <row r="2975" customFormat="false" ht="15" hidden="false" customHeight="false" outlineLevel="0" collapsed="false">
      <c r="A2975" s="33" t="s">
        <v>5969</v>
      </c>
      <c r="B2975" s="34" t="s">
        <v>5970</v>
      </c>
      <c r="C2975" s="35" t="s">
        <v>21</v>
      </c>
      <c r="D2975" s="36" t="n">
        <v>64.16</v>
      </c>
      <c r="E2975" s="36" t="n">
        <v>5.03</v>
      </c>
      <c r="F2975" s="36" t="n">
        <v>69.19</v>
      </c>
      <c r="G2975" s="5" t="n">
        <f aca="false">LEN(A2975)</f>
        <v>9</v>
      </c>
    </row>
    <row r="2976" customFormat="false" ht="15" hidden="false" customHeight="false" outlineLevel="0" collapsed="false">
      <c r="A2976" s="33" t="s">
        <v>5971</v>
      </c>
      <c r="B2976" s="34" t="s">
        <v>5972</v>
      </c>
      <c r="C2976" s="35" t="s">
        <v>21</v>
      </c>
      <c r="D2976" s="36" t="n">
        <v>49.6</v>
      </c>
      <c r="E2976" s="36" t="n">
        <v>2.85</v>
      </c>
      <c r="F2976" s="36" t="n">
        <v>52.45</v>
      </c>
      <c r="G2976" s="5" t="n">
        <f aca="false">LEN(A2976)</f>
        <v>9</v>
      </c>
    </row>
    <row r="2977" customFormat="false" ht="15" hidden="false" customHeight="false" outlineLevel="0" collapsed="false">
      <c r="A2977" s="33" t="s">
        <v>5973</v>
      </c>
      <c r="B2977" s="34" t="s">
        <v>5974</v>
      </c>
      <c r="C2977" s="35" t="s">
        <v>21</v>
      </c>
      <c r="D2977" s="36" t="n">
        <v>55.97</v>
      </c>
      <c r="E2977" s="36" t="n">
        <v>2.85</v>
      </c>
      <c r="F2977" s="36" t="n">
        <v>58.82</v>
      </c>
      <c r="G2977" s="5" t="n">
        <f aca="false">LEN(A2977)</f>
        <v>9</v>
      </c>
    </row>
    <row r="2978" customFormat="false" ht="15" hidden="false" customHeight="false" outlineLevel="0" collapsed="false">
      <c r="A2978" s="33" t="s">
        <v>5975</v>
      </c>
      <c r="B2978" s="34" t="s">
        <v>5976</v>
      </c>
      <c r="C2978" s="35" t="s">
        <v>21</v>
      </c>
      <c r="D2978" s="36" t="n">
        <v>62.34</v>
      </c>
      <c r="E2978" s="36" t="n">
        <v>37.8</v>
      </c>
      <c r="F2978" s="36" t="n">
        <v>100.14</v>
      </c>
      <c r="G2978" s="5" t="n">
        <f aca="false">LEN(A2978)</f>
        <v>9</v>
      </c>
    </row>
    <row r="2979" customFormat="false" ht="15" hidden="false" customHeight="false" outlineLevel="0" collapsed="false">
      <c r="A2979" s="33" t="s">
        <v>5977</v>
      </c>
      <c r="B2979" s="34" t="s">
        <v>5978</v>
      </c>
      <c r="C2979" s="35" t="s">
        <v>21</v>
      </c>
      <c r="D2979" s="36" t="n">
        <v>139.16</v>
      </c>
      <c r="E2979" s="36" t="n">
        <v>21</v>
      </c>
      <c r="F2979" s="36" t="n">
        <v>160.16</v>
      </c>
      <c r="G2979" s="5" t="n">
        <f aca="false">LEN(A2979)</f>
        <v>9</v>
      </c>
    </row>
    <row r="2980" customFormat="false" ht="15" hidden="false" customHeight="false" outlineLevel="0" collapsed="false">
      <c r="A2980" s="33" t="s">
        <v>5979</v>
      </c>
      <c r="B2980" s="34" t="s">
        <v>5980</v>
      </c>
      <c r="C2980" s="35" t="s">
        <v>21</v>
      </c>
      <c r="D2980" s="36" t="n">
        <v>149.15</v>
      </c>
      <c r="E2980" s="36" t="n">
        <v>21</v>
      </c>
      <c r="F2980" s="36" t="n">
        <v>170.15</v>
      </c>
      <c r="G2980" s="5" t="n">
        <f aca="false">LEN(A2980)</f>
        <v>9</v>
      </c>
    </row>
    <row r="2981" customFormat="false" ht="15" hidden="false" customHeight="false" outlineLevel="0" collapsed="false">
      <c r="A2981" s="33" t="s">
        <v>5981</v>
      </c>
      <c r="B2981" s="34" t="s">
        <v>5982</v>
      </c>
      <c r="C2981" s="35" t="s">
        <v>21</v>
      </c>
      <c r="D2981" s="36" t="n">
        <v>42.86</v>
      </c>
      <c r="E2981" s="36" t="n">
        <v>5.03</v>
      </c>
      <c r="F2981" s="36" t="n">
        <v>47.89</v>
      </c>
      <c r="G2981" s="5" t="n">
        <f aca="false">LEN(A2981)</f>
        <v>9</v>
      </c>
    </row>
    <row r="2982" customFormat="false" ht="15" hidden="false" customHeight="false" outlineLevel="0" collapsed="false">
      <c r="A2982" s="33" t="s">
        <v>5983</v>
      </c>
      <c r="B2982" s="34" t="s">
        <v>5984</v>
      </c>
      <c r="C2982" s="35" t="s">
        <v>21</v>
      </c>
      <c r="D2982" s="36" t="n">
        <v>26.33</v>
      </c>
      <c r="E2982" s="36" t="n">
        <v>16.8</v>
      </c>
      <c r="F2982" s="36" t="n">
        <v>43.13</v>
      </c>
      <c r="G2982" s="5" t="n">
        <f aca="false">LEN(A2982)</f>
        <v>9</v>
      </c>
    </row>
    <row r="2983" customFormat="false" ht="15" hidden="false" customHeight="false" outlineLevel="0" collapsed="false">
      <c r="A2983" s="33" t="s">
        <v>5985</v>
      </c>
      <c r="B2983" s="34" t="s">
        <v>5986</v>
      </c>
      <c r="C2983" s="35" t="s">
        <v>21</v>
      </c>
      <c r="D2983" s="36" t="n">
        <v>21.61</v>
      </c>
      <c r="E2983" s="36" t="n">
        <v>16.8</v>
      </c>
      <c r="F2983" s="36" t="n">
        <v>38.41</v>
      </c>
      <c r="G2983" s="5" t="n">
        <f aca="false">LEN(A2983)</f>
        <v>9</v>
      </c>
    </row>
    <row r="2984" customFormat="false" ht="15" hidden="false" customHeight="false" outlineLevel="0" collapsed="false">
      <c r="A2984" s="33" t="s">
        <v>5987</v>
      </c>
      <c r="B2984" s="34" t="s">
        <v>5988</v>
      </c>
      <c r="C2984" s="35" t="s">
        <v>21</v>
      </c>
      <c r="D2984" s="36" t="n">
        <v>39.76</v>
      </c>
      <c r="E2984" s="36" t="n">
        <v>2.51</v>
      </c>
      <c r="F2984" s="36" t="n">
        <v>42.27</v>
      </c>
      <c r="G2984" s="5" t="n">
        <f aca="false">LEN(A2984)</f>
        <v>9</v>
      </c>
    </row>
    <row r="2985" customFormat="false" ht="15" hidden="false" customHeight="false" outlineLevel="0" collapsed="false">
      <c r="A2985" s="33" t="s">
        <v>5989</v>
      </c>
      <c r="B2985" s="34" t="s">
        <v>5990</v>
      </c>
      <c r="C2985" s="35" t="s">
        <v>21</v>
      </c>
      <c r="D2985" s="36" t="n">
        <v>6.86</v>
      </c>
      <c r="E2985" s="36" t="n">
        <v>7.14</v>
      </c>
      <c r="F2985" s="36" t="n">
        <v>14</v>
      </c>
      <c r="G2985" s="5" t="n">
        <f aca="false">LEN(A2985)</f>
        <v>9</v>
      </c>
    </row>
    <row r="2986" customFormat="false" ht="15" hidden="false" customHeight="false" outlineLevel="0" collapsed="false">
      <c r="A2986" s="33" t="s">
        <v>5991</v>
      </c>
      <c r="B2986" s="34" t="s">
        <v>5992</v>
      </c>
      <c r="C2986" s="35" t="s">
        <v>21</v>
      </c>
      <c r="D2986" s="36" t="n">
        <v>292.06</v>
      </c>
      <c r="E2986" s="36" t="n">
        <v>29.37</v>
      </c>
      <c r="F2986" s="36" t="n">
        <v>321.43</v>
      </c>
      <c r="G2986" s="5" t="n">
        <f aca="false">LEN(A2986)</f>
        <v>9</v>
      </c>
    </row>
    <row r="2987" customFormat="false" ht="15" hidden="false" customHeight="false" outlineLevel="0" collapsed="false">
      <c r="A2987" s="33" t="s">
        <v>5993</v>
      </c>
      <c r="B2987" s="34" t="s">
        <v>5994</v>
      </c>
      <c r="C2987" s="35" t="s">
        <v>21</v>
      </c>
      <c r="D2987" s="36" t="n">
        <v>5.05</v>
      </c>
      <c r="E2987" s="36" t="n">
        <v>1.68</v>
      </c>
      <c r="F2987" s="36" t="n">
        <v>6.73</v>
      </c>
      <c r="G2987" s="5" t="n">
        <f aca="false">LEN(A2987)</f>
        <v>9</v>
      </c>
    </row>
    <row r="2988" customFormat="false" ht="15" hidden="false" customHeight="false" outlineLevel="0" collapsed="false">
      <c r="A2988" s="33" t="s">
        <v>5995</v>
      </c>
      <c r="B2988" s="34" t="s">
        <v>5996</v>
      </c>
      <c r="C2988" s="35" t="s">
        <v>21</v>
      </c>
      <c r="D2988" s="36" t="n">
        <v>52.48</v>
      </c>
      <c r="E2988" s="36" t="n">
        <v>1.68</v>
      </c>
      <c r="F2988" s="36" t="n">
        <v>54.16</v>
      </c>
      <c r="G2988" s="5" t="n">
        <f aca="false">LEN(A2988)</f>
        <v>9</v>
      </c>
    </row>
    <row r="2989" customFormat="false" ht="15" hidden="false" customHeight="false" outlineLevel="0" collapsed="false">
      <c r="A2989" s="33" t="s">
        <v>5997</v>
      </c>
      <c r="B2989" s="34" t="s">
        <v>5998</v>
      </c>
      <c r="C2989" s="35" t="s">
        <v>21</v>
      </c>
      <c r="D2989" s="36" t="n">
        <v>100.4</v>
      </c>
      <c r="E2989" s="36" t="n">
        <v>8.4</v>
      </c>
      <c r="F2989" s="36" t="n">
        <v>108.8</v>
      </c>
      <c r="G2989" s="5" t="n">
        <f aca="false">LEN(A2989)</f>
        <v>9</v>
      </c>
    </row>
    <row r="2990" customFormat="false" ht="15" hidden="false" customHeight="false" outlineLevel="0" collapsed="false">
      <c r="A2990" s="33" t="s">
        <v>5999</v>
      </c>
      <c r="B2990" s="34" t="s">
        <v>6000</v>
      </c>
      <c r="C2990" s="35" t="s">
        <v>21</v>
      </c>
      <c r="D2990" s="36" t="n">
        <v>36.16</v>
      </c>
      <c r="E2990" s="36" t="n">
        <v>8.4</v>
      </c>
      <c r="F2990" s="36" t="n">
        <v>44.56</v>
      </c>
      <c r="G2990" s="5" t="n">
        <f aca="false">LEN(A2990)</f>
        <v>9</v>
      </c>
    </row>
    <row r="2991" customFormat="false" ht="15" hidden="false" customHeight="false" outlineLevel="0" collapsed="false">
      <c r="A2991" s="29" t="s">
        <v>6001</v>
      </c>
      <c r="B2991" s="30" t="s">
        <v>6002</v>
      </c>
      <c r="C2991" s="31"/>
      <c r="D2991" s="32"/>
      <c r="E2991" s="32"/>
      <c r="F2991" s="32"/>
      <c r="G2991" s="5" t="n">
        <f aca="false">LEN(A2991)</f>
        <v>2</v>
      </c>
    </row>
    <row r="2992" customFormat="false" ht="15" hidden="false" customHeight="false" outlineLevel="0" collapsed="false">
      <c r="A2992" s="29" t="s">
        <v>6003</v>
      </c>
      <c r="B2992" s="30" t="s">
        <v>6004</v>
      </c>
      <c r="C2992" s="31"/>
      <c r="D2992" s="32"/>
      <c r="E2992" s="32"/>
      <c r="F2992" s="32"/>
      <c r="G2992" s="5" t="n">
        <f aca="false">LEN(A2992)</f>
        <v>5</v>
      </c>
    </row>
    <row r="2993" customFormat="false" ht="30" hidden="false" customHeight="false" outlineLevel="0" collapsed="false">
      <c r="A2993" s="33" t="s">
        <v>6005</v>
      </c>
      <c r="B2993" s="34" t="s">
        <v>6006</v>
      </c>
      <c r="C2993" s="35" t="s">
        <v>21</v>
      </c>
      <c r="D2993" s="36" t="n">
        <v>879.64</v>
      </c>
      <c r="E2993" s="36" t="n">
        <v>509.72</v>
      </c>
      <c r="F2993" s="36" t="n">
        <v>1389.36</v>
      </c>
      <c r="G2993" s="5" t="n">
        <f aca="false">LEN(A2993)</f>
        <v>9</v>
      </c>
    </row>
    <row r="2994" customFormat="false" ht="30" hidden="false" customHeight="false" outlineLevel="0" collapsed="false">
      <c r="A2994" s="33" t="s">
        <v>6007</v>
      </c>
      <c r="B2994" s="34" t="s">
        <v>6008</v>
      </c>
      <c r="C2994" s="35" t="s">
        <v>21</v>
      </c>
      <c r="D2994" s="36" t="n">
        <v>928.28</v>
      </c>
      <c r="E2994" s="36" t="n">
        <v>509.72</v>
      </c>
      <c r="F2994" s="36" t="n">
        <v>1438</v>
      </c>
      <c r="G2994" s="5" t="n">
        <f aca="false">LEN(A2994)</f>
        <v>9</v>
      </c>
    </row>
    <row r="2995" customFormat="false" ht="30" hidden="false" customHeight="false" outlineLevel="0" collapsed="false">
      <c r="A2995" s="33" t="s">
        <v>6009</v>
      </c>
      <c r="B2995" s="34" t="s">
        <v>6010</v>
      </c>
      <c r="C2995" s="35" t="s">
        <v>21</v>
      </c>
      <c r="D2995" s="36" t="n">
        <v>2649.37</v>
      </c>
      <c r="E2995" s="36" t="n">
        <v>896.31</v>
      </c>
      <c r="F2995" s="36" t="n">
        <v>3545.68</v>
      </c>
      <c r="G2995" s="5" t="n">
        <f aca="false">LEN(A2995)</f>
        <v>9</v>
      </c>
    </row>
    <row r="2996" customFormat="false" ht="30" hidden="false" customHeight="false" outlineLevel="0" collapsed="false">
      <c r="A2996" s="33" t="s">
        <v>6011</v>
      </c>
      <c r="B2996" s="34" t="s">
        <v>6012</v>
      </c>
      <c r="C2996" s="35" t="s">
        <v>21</v>
      </c>
      <c r="D2996" s="36" t="n">
        <v>2860.24</v>
      </c>
      <c r="E2996" s="36" t="n">
        <v>896.31</v>
      </c>
      <c r="F2996" s="36" t="n">
        <v>3756.55</v>
      </c>
      <c r="G2996" s="5" t="n">
        <f aca="false">LEN(A2996)</f>
        <v>9</v>
      </c>
    </row>
    <row r="2997" customFormat="false" ht="30" hidden="false" customHeight="false" outlineLevel="0" collapsed="false">
      <c r="A2997" s="33" t="s">
        <v>6013</v>
      </c>
      <c r="B2997" s="34" t="s">
        <v>6014</v>
      </c>
      <c r="C2997" s="35" t="s">
        <v>21</v>
      </c>
      <c r="D2997" s="36" t="n">
        <v>3152.89</v>
      </c>
      <c r="E2997" s="36" t="n">
        <v>896.31</v>
      </c>
      <c r="F2997" s="36" t="n">
        <v>4049.2</v>
      </c>
      <c r="G2997" s="5" t="n">
        <f aca="false">LEN(A2997)</f>
        <v>9</v>
      </c>
    </row>
    <row r="2998" customFormat="false" ht="30" hidden="false" customHeight="false" outlineLevel="0" collapsed="false">
      <c r="A2998" s="33" t="s">
        <v>6015</v>
      </c>
      <c r="B2998" s="34" t="s">
        <v>6016</v>
      </c>
      <c r="C2998" s="35" t="s">
        <v>21</v>
      </c>
      <c r="D2998" s="36" t="n">
        <v>3429.95</v>
      </c>
      <c r="E2998" s="36" t="n">
        <v>896.31</v>
      </c>
      <c r="F2998" s="36" t="n">
        <v>4326.26</v>
      </c>
      <c r="G2998" s="5" t="n">
        <f aca="false">LEN(A2998)</f>
        <v>9</v>
      </c>
    </row>
    <row r="2999" customFormat="false" ht="15" hidden="false" customHeight="false" outlineLevel="0" collapsed="false">
      <c r="A2999" s="29" t="s">
        <v>6017</v>
      </c>
      <c r="B2999" s="30" t="s">
        <v>6018</v>
      </c>
      <c r="C2999" s="31"/>
      <c r="D2999" s="32"/>
      <c r="E2999" s="32"/>
      <c r="F2999" s="32"/>
      <c r="G2999" s="5" t="n">
        <f aca="false">LEN(A2999)</f>
        <v>5</v>
      </c>
    </row>
    <row r="3000" customFormat="false" ht="15" hidden="false" customHeight="false" outlineLevel="0" collapsed="false">
      <c r="A3000" s="33" t="s">
        <v>6019</v>
      </c>
      <c r="B3000" s="34" t="s">
        <v>6020</v>
      </c>
      <c r="C3000" s="35" t="s">
        <v>21</v>
      </c>
      <c r="D3000" s="36" t="n">
        <v>2023.63</v>
      </c>
      <c r="E3000" s="36" t="n">
        <v>645.49</v>
      </c>
      <c r="F3000" s="36" t="n">
        <v>2669.12</v>
      </c>
      <c r="G3000" s="5" t="n">
        <f aca="false">LEN(A3000)</f>
        <v>9</v>
      </c>
    </row>
    <row r="3001" customFormat="false" ht="15" hidden="false" customHeight="false" outlineLevel="0" collapsed="false">
      <c r="A3001" s="33" t="s">
        <v>6021</v>
      </c>
      <c r="B3001" s="34" t="s">
        <v>6022</v>
      </c>
      <c r="C3001" s="35" t="s">
        <v>21</v>
      </c>
      <c r="D3001" s="36" t="n">
        <v>4278.66</v>
      </c>
      <c r="E3001" s="36" t="n">
        <v>1381.04</v>
      </c>
      <c r="F3001" s="36" t="n">
        <v>5659.7</v>
      </c>
      <c r="G3001" s="5" t="n">
        <f aca="false">LEN(A3001)</f>
        <v>9</v>
      </c>
    </row>
    <row r="3002" customFormat="false" ht="15" hidden="false" customHeight="false" outlineLevel="0" collapsed="false">
      <c r="A3002" s="33" t="s">
        <v>6023</v>
      </c>
      <c r="B3002" s="34" t="s">
        <v>6024</v>
      </c>
      <c r="C3002" s="35" t="s">
        <v>21</v>
      </c>
      <c r="D3002" s="36" t="n">
        <v>7163.19</v>
      </c>
      <c r="E3002" s="36" t="n">
        <v>1820.49</v>
      </c>
      <c r="F3002" s="36" t="n">
        <v>8983.68</v>
      </c>
      <c r="G3002" s="5" t="n">
        <f aca="false">LEN(A3002)</f>
        <v>9</v>
      </c>
    </row>
    <row r="3003" customFormat="false" ht="15" hidden="false" customHeight="false" outlineLevel="0" collapsed="false">
      <c r="A3003" s="33" t="s">
        <v>6025</v>
      </c>
      <c r="B3003" s="34" t="s">
        <v>6026</v>
      </c>
      <c r="C3003" s="35" t="s">
        <v>21</v>
      </c>
      <c r="D3003" s="36" t="n">
        <v>10025.14</v>
      </c>
      <c r="E3003" s="36" t="n">
        <v>2207.29</v>
      </c>
      <c r="F3003" s="36" t="n">
        <v>12232.43</v>
      </c>
      <c r="G3003" s="5" t="n">
        <f aca="false">LEN(A3003)</f>
        <v>9</v>
      </c>
    </row>
    <row r="3004" customFormat="false" ht="15" hidden="false" customHeight="false" outlineLevel="0" collapsed="false">
      <c r="A3004" s="33" t="s">
        <v>6027</v>
      </c>
      <c r="B3004" s="34" t="s">
        <v>6028</v>
      </c>
      <c r="C3004" s="35" t="s">
        <v>21</v>
      </c>
      <c r="D3004" s="36" t="n">
        <v>661.91</v>
      </c>
      <c r="E3004" s="36" t="n">
        <v>440.9</v>
      </c>
      <c r="F3004" s="36" t="n">
        <v>1102.81</v>
      </c>
      <c r="G3004" s="5" t="n">
        <f aca="false">LEN(A3004)</f>
        <v>9</v>
      </c>
    </row>
    <row r="3005" customFormat="false" ht="15" hidden="false" customHeight="false" outlineLevel="0" collapsed="false">
      <c r="A3005" s="29" t="s">
        <v>6029</v>
      </c>
      <c r="B3005" s="30" t="s">
        <v>6030</v>
      </c>
      <c r="C3005" s="31"/>
      <c r="D3005" s="32"/>
      <c r="E3005" s="32"/>
      <c r="F3005" s="32"/>
      <c r="G3005" s="5" t="n">
        <f aca="false">LEN(A3005)</f>
        <v>5</v>
      </c>
    </row>
    <row r="3006" customFormat="false" ht="15" hidden="false" customHeight="false" outlineLevel="0" collapsed="false">
      <c r="A3006" s="33" t="s">
        <v>6031</v>
      </c>
      <c r="B3006" s="34" t="s">
        <v>6032</v>
      </c>
      <c r="C3006" s="35" t="s">
        <v>21</v>
      </c>
      <c r="D3006" s="36" t="n">
        <v>2461.04</v>
      </c>
      <c r="E3006" s="36" t="n">
        <v>31.49</v>
      </c>
      <c r="F3006" s="36" t="n">
        <v>2492.53</v>
      </c>
      <c r="G3006" s="5" t="n">
        <f aca="false">LEN(A3006)</f>
        <v>9</v>
      </c>
    </row>
    <row r="3007" customFormat="false" ht="15" hidden="false" customHeight="false" outlineLevel="0" collapsed="false">
      <c r="A3007" s="33" t="s">
        <v>6033</v>
      </c>
      <c r="B3007" s="34" t="s">
        <v>6034</v>
      </c>
      <c r="C3007" s="35" t="s">
        <v>21</v>
      </c>
      <c r="D3007" s="36" t="n">
        <v>3394.08</v>
      </c>
      <c r="E3007" s="36" t="n">
        <v>31.49</v>
      </c>
      <c r="F3007" s="36" t="n">
        <v>3425.57</v>
      </c>
      <c r="G3007" s="5" t="n">
        <f aca="false">LEN(A3007)</f>
        <v>9</v>
      </c>
    </row>
    <row r="3008" customFormat="false" ht="15" hidden="false" customHeight="false" outlineLevel="0" collapsed="false">
      <c r="A3008" s="33" t="s">
        <v>6035</v>
      </c>
      <c r="B3008" s="34" t="s">
        <v>6036</v>
      </c>
      <c r="C3008" s="35" t="s">
        <v>21</v>
      </c>
      <c r="D3008" s="36" t="n">
        <v>583.9</v>
      </c>
      <c r="E3008" s="36" t="n">
        <v>50.39</v>
      </c>
      <c r="F3008" s="36" t="n">
        <v>634.29</v>
      </c>
      <c r="G3008" s="5" t="n">
        <f aca="false">LEN(A3008)</f>
        <v>9</v>
      </c>
    </row>
    <row r="3009" customFormat="false" ht="15" hidden="false" customHeight="false" outlineLevel="0" collapsed="false">
      <c r="A3009" s="33" t="s">
        <v>6037</v>
      </c>
      <c r="B3009" s="34" t="s">
        <v>6038</v>
      </c>
      <c r="C3009" s="35" t="s">
        <v>21</v>
      </c>
      <c r="D3009" s="36" t="n">
        <v>899.37</v>
      </c>
      <c r="E3009" s="36" t="n">
        <v>50.39</v>
      </c>
      <c r="F3009" s="36" t="n">
        <v>949.76</v>
      </c>
      <c r="G3009" s="5" t="n">
        <f aca="false">LEN(A3009)</f>
        <v>9</v>
      </c>
    </row>
    <row r="3010" customFormat="false" ht="15" hidden="false" customHeight="false" outlineLevel="0" collapsed="false">
      <c r="A3010" s="33" t="s">
        <v>6039</v>
      </c>
      <c r="B3010" s="34" t="s">
        <v>6040</v>
      </c>
      <c r="C3010" s="35" t="s">
        <v>21</v>
      </c>
      <c r="D3010" s="36" t="n">
        <v>2305.61</v>
      </c>
      <c r="E3010" s="36" t="n">
        <v>31.49</v>
      </c>
      <c r="F3010" s="36" t="n">
        <v>2337.1</v>
      </c>
      <c r="G3010" s="5" t="n">
        <f aca="false">LEN(A3010)</f>
        <v>9</v>
      </c>
    </row>
    <row r="3011" customFormat="false" ht="15" hidden="false" customHeight="false" outlineLevel="0" collapsed="false">
      <c r="A3011" s="29" t="s">
        <v>6041</v>
      </c>
      <c r="B3011" s="30" t="s">
        <v>6042</v>
      </c>
      <c r="C3011" s="31"/>
      <c r="D3011" s="32"/>
      <c r="E3011" s="32"/>
      <c r="F3011" s="32"/>
      <c r="G3011" s="5" t="n">
        <f aca="false">LEN(A3011)</f>
        <v>5</v>
      </c>
    </row>
    <row r="3012" customFormat="false" ht="15" hidden="false" customHeight="false" outlineLevel="0" collapsed="false">
      <c r="A3012" s="33" t="s">
        <v>6043</v>
      </c>
      <c r="B3012" s="34" t="s">
        <v>6044</v>
      </c>
      <c r="C3012" s="35" t="s">
        <v>21</v>
      </c>
      <c r="D3012" s="36" t="n">
        <v>896.38</v>
      </c>
      <c r="E3012" s="36"/>
      <c r="F3012" s="36" t="n">
        <v>896.38</v>
      </c>
      <c r="G3012" s="5" t="n">
        <f aca="false">LEN(A3012)</f>
        <v>9</v>
      </c>
    </row>
    <row r="3013" customFormat="false" ht="15" hidden="false" customHeight="false" outlineLevel="0" collapsed="false">
      <c r="A3013" s="29" t="s">
        <v>6045</v>
      </c>
      <c r="B3013" s="30" t="s">
        <v>6046</v>
      </c>
      <c r="C3013" s="31"/>
      <c r="D3013" s="32"/>
      <c r="E3013" s="32"/>
      <c r="F3013" s="32"/>
      <c r="G3013" s="5" t="n">
        <f aca="false">LEN(A3013)</f>
        <v>2</v>
      </c>
    </row>
    <row r="3014" customFormat="false" ht="30" hidden="false" customHeight="false" outlineLevel="0" collapsed="false">
      <c r="A3014" s="29" t="s">
        <v>6047</v>
      </c>
      <c r="B3014" s="30" t="s">
        <v>6048</v>
      </c>
      <c r="C3014" s="31"/>
      <c r="D3014" s="32"/>
      <c r="E3014" s="32"/>
      <c r="F3014" s="32"/>
      <c r="G3014" s="5" t="n">
        <f aca="false">LEN(A3014)</f>
        <v>5</v>
      </c>
    </row>
    <row r="3015" customFormat="false" ht="30" hidden="false" customHeight="false" outlineLevel="0" collapsed="false">
      <c r="A3015" s="33" t="s">
        <v>6049</v>
      </c>
      <c r="B3015" s="34" t="s">
        <v>6050</v>
      </c>
      <c r="C3015" s="35" t="s">
        <v>129</v>
      </c>
      <c r="D3015" s="36" t="n">
        <v>6.35</v>
      </c>
      <c r="E3015" s="36" t="n">
        <v>21</v>
      </c>
      <c r="F3015" s="36" t="n">
        <v>27.35</v>
      </c>
      <c r="G3015" s="5" t="n">
        <f aca="false">LEN(A3015)</f>
        <v>9</v>
      </c>
    </row>
    <row r="3016" customFormat="false" ht="30" hidden="false" customHeight="false" outlineLevel="0" collapsed="false">
      <c r="A3016" s="33" t="s">
        <v>6051</v>
      </c>
      <c r="B3016" s="34" t="s">
        <v>6052</v>
      </c>
      <c r="C3016" s="35" t="s">
        <v>129</v>
      </c>
      <c r="D3016" s="36" t="n">
        <v>7.4</v>
      </c>
      <c r="E3016" s="36" t="n">
        <v>21</v>
      </c>
      <c r="F3016" s="36" t="n">
        <v>28.4</v>
      </c>
      <c r="G3016" s="5" t="n">
        <f aca="false">LEN(A3016)</f>
        <v>9</v>
      </c>
    </row>
    <row r="3017" customFormat="false" ht="30" hidden="false" customHeight="false" outlineLevel="0" collapsed="false">
      <c r="A3017" s="33" t="s">
        <v>6053</v>
      </c>
      <c r="B3017" s="34" t="s">
        <v>6054</v>
      </c>
      <c r="C3017" s="35" t="s">
        <v>129</v>
      </c>
      <c r="D3017" s="36" t="n">
        <v>16</v>
      </c>
      <c r="E3017" s="36" t="n">
        <v>21</v>
      </c>
      <c r="F3017" s="36" t="n">
        <v>37</v>
      </c>
      <c r="G3017" s="5" t="n">
        <f aca="false">LEN(A3017)</f>
        <v>9</v>
      </c>
    </row>
    <row r="3018" customFormat="false" ht="30" hidden="false" customHeight="false" outlineLevel="0" collapsed="false">
      <c r="A3018" s="33" t="s">
        <v>6055</v>
      </c>
      <c r="B3018" s="34" t="s">
        <v>6056</v>
      </c>
      <c r="C3018" s="35" t="s">
        <v>129</v>
      </c>
      <c r="D3018" s="36" t="n">
        <v>23.29</v>
      </c>
      <c r="E3018" s="36" t="n">
        <v>21</v>
      </c>
      <c r="F3018" s="36" t="n">
        <v>44.29</v>
      </c>
      <c r="G3018" s="5" t="n">
        <f aca="false">LEN(A3018)</f>
        <v>9</v>
      </c>
    </row>
    <row r="3019" customFormat="false" ht="30" hidden="false" customHeight="false" outlineLevel="0" collapsed="false">
      <c r="A3019" s="33" t="s">
        <v>6057</v>
      </c>
      <c r="B3019" s="34" t="s">
        <v>6058</v>
      </c>
      <c r="C3019" s="35" t="s">
        <v>129</v>
      </c>
      <c r="D3019" s="36" t="n">
        <v>24.75</v>
      </c>
      <c r="E3019" s="36" t="n">
        <v>25.19</v>
      </c>
      <c r="F3019" s="36" t="n">
        <v>49.94</v>
      </c>
      <c r="G3019" s="5" t="n">
        <f aca="false">LEN(A3019)</f>
        <v>9</v>
      </c>
    </row>
    <row r="3020" customFormat="false" ht="30" hidden="false" customHeight="false" outlineLevel="0" collapsed="false">
      <c r="A3020" s="33" t="s">
        <v>6059</v>
      </c>
      <c r="B3020" s="34" t="s">
        <v>6060</v>
      </c>
      <c r="C3020" s="35" t="s">
        <v>129</v>
      </c>
      <c r="D3020" s="36" t="n">
        <v>44.02</v>
      </c>
      <c r="E3020" s="36" t="n">
        <v>29.4</v>
      </c>
      <c r="F3020" s="36" t="n">
        <v>73.42</v>
      </c>
      <c r="G3020" s="5" t="n">
        <f aca="false">LEN(A3020)</f>
        <v>9</v>
      </c>
    </row>
    <row r="3021" customFormat="false" ht="30" hidden="false" customHeight="false" outlineLevel="0" collapsed="false">
      <c r="A3021" s="33" t="s">
        <v>6061</v>
      </c>
      <c r="B3021" s="34" t="s">
        <v>6062</v>
      </c>
      <c r="C3021" s="35" t="s">
        <v>129</v>
      </c>
      <c r="D3021" s="36" t="n">
        <v>65.5</v>
      </c>
      <c r="E3021" s="36" t="n">
        <v>37.8</v>
      </c>
      <c r="F3021" s="36" t="n">
        <v>103.3</v>
      </c>
      <c r="G3021" s="5" t="n">
        <f aca="false">LEN(A3021)</f>
        <v>9</v>
      </c>
    </row>
    <row r="3022" customFormat="false" ht="30" hidden="false" customHeight="false" outlineLevel="0" collapsed="false">
      <c r="A3022" s="33" t="s">
        <v>6063</v>
      </c>
      <c r="B3022" s="34" t="s">
        <v>6064</v>
      </c>
      <c r="C3022" s="35" t="s">
        <v>129</v>
      </c>
      <c r="D3022" s="36" t="n">
        <v>81.57</v>
      </c>
      <c r="E3022" s="36" t="n">
        <v>41.99</v>
      </c>
      <c r="F3022" s="36" t="n">
        <v>123.56</v>
      </c>
      <c r="G3022" s="5" t="n">
        <f aca="false">LEN(A3022)</f>
        <v>9</v>
      </c>
    </row>
    <row r="3023" customFormat="false" ht="30" hidden="false" customHeight="false" outlineLevel="0" collapsed="false">
      <c r="A3023" s="33" t="s">
        <v>6065</v>
      </c>
      <c r="B3023" s="34" t="s">
        <v>6066</v>
      </c>
      <c r="C3023" s="35" t="s">
        <v>129</v>
      </c>
      <c r="D3023" s="36" t="n">
        <v>145.9</v>
      </c>
      <c r="E3023" s="36" t="n">
        <v>46.19</v>
      </c>
      <c r="F3023" s="36" t="n">
        <v>192.09</v>
      </c>
      <c r="G3023" s="5" t="n">
        <f aca="false">LEN(A3023)</f>
        <v>9</v>
      </c>
    </row>
    <row r="3024" customFormat="false" ht="15" hidden="false" customHeight="false" outlineLevel="0" collapsed="false">
      <c r="A3024" s="29" t="s">
        <v>6067</v>
      </c>
      <c r="B3024" s="30" t="s">
        <v>6068</v>
      </c>
      <c r="C3024" s="31"/>
      <c r="D3024" s="32"/>
      <c r="E3024" s="32"/>
      <c r="F3024" s="32"/>
      <c r="G3024" s="5" t="n">
        <f aca="false">LEN(A3024)</f>
        <v>5</v>
      </c>
    </row>
    <row r="3025" customFormat="false" ht="30" hidden="false" customHeight="false" outlineLevel="0" collapsed="false">
      <c r="A3025" s="33" t="s">
        <v>6069</v>
      </c>
      <c r="B3025" s="34" t="s">
        <v>6070</v>
      </c>
      <c r="C3025" s="35" t="s">
        <v>129</v>
      </c>
      <c r="D3025" s="36" t="n">
        <v>11.98</v>
      </c>
      <c r="E3025" s="36" t="n">
        <v>21</v>
      </c>
      <c r="F3025" s="36" t="n">
        <v>32.98</v>
      </c>
      <c r="G3025" s="5" t="n">
        <f aca="false">LEN(A3025)</f>
        <v>9</v>
      </c>
    </row>
    <row r="3026" customFormat="false" ht="30" hidden="false" customHeight="false" outlineLevel="0" collapsed="false">
      <c r="A3026" s="33" t="s">
        <v>6071</v>
      </c>
      <c r="B3026" s="34" t="s">
        <v>6072</v>
      </c>
      <c r="C3026" s="35" t="s">
        <v>129</v>
      </c>
      <c r="D3026" s="36" t="n">
        <v>17.43</v>
      </c>
      <c r="E3026" s="36" t="n">
        <v>25.19</v>
      </c>
      <c r="F3026" s="36" t="n">
        <v>42.62</v>
      </c>
      <c r="G3026" s="5" t="n">
        <f aca="false">LEN(A3026)</f>
        <v>9</v>
      </c>
    </row>
    <row r="3027" customFormat="false" ht="30" hidden="false" customHeight="false" outlineLevel="0" collapsed="false">
      <c r="A3027" s="33" t="s">
        <v>6073</v>
      </c>
      <c r="B3027" s="34" t="s">
        <v>6074</v>
      </c>
      <c r="C3027" s="35" t="s">
        <v>129</v>
      </c>
      <c r="D3027" s="36" t="n">
        <v>28.23</v>
      </c>
      <c r="E3027" s="36" t="n">
        <v>37.8</v>
      </c>
      <c r="F3027" s="36" t="n">
        <v>66.03</v>
      </c>
      <c r="G3027" s="5" t="n">
        <f aca="false">LEN(A3027)</f>
        <v>9</v>
      </c>
    </row>
    <row r="3028" customFormat="false" ht="30" hidden="false" customHeight="false" outlineLevel="0" collapsed="false">
      <c r="A3028" s="33" t="s">
        <v>6075</v>
      </c>
      <c r="B3028" s="34" t="s">
        <v>6076</v>
      </c>
      <c r="C3028" s="35" t="s">
        <v>129</v>
      </c>
      <c r="D3028" s="36" t="n">
        <v>25.52</v>
      </c>
      <c r="E3028" s="36" t="n">
        <v>46.19</v>
      </c>
      <c r="F3028" s="36" t="n">
        <v>71.71</v>
      </c>
      <c r="G3028" s="5" t="n">
        <f aca="false">LEN(A3028)</f>
        <v>9</v>
      </c>
    </row>
    <row r="3029" customFormat="false" ht="30" hidden="false" customHeight="false" outlineLevel="0" collapsed="false">
      <c r="A3029" s="29" t="s">
        <v>6077</v>
      </c>
      <c r="B3029" s="30" t="s">
        <v>6078</v>
      </c>
      <c r="C3029" s="31"/>
      <c r="D3029" s="32"/>
      <c r="E3029" s="32"/>
      <c r="F3029" s="32"/>
      <c r="G3029" s="5" t="n">
        <f aca="false">LEN(A3029)</f>
        <v>5</v>
      </c>
    </row>
    <row r="3030" customFormat="false" ht="30" hidden="false" customHeight="false" outlineLevel="0" collapsed="false">
      <c r="A3030" s="33" t="s">
        <v>6079</v>
      </c>
      <c r="B3030" s="34" t="s">
        <v>6080</v>
      </c>
      <c r="C3030" s="35" t="s">
        <v>129</v>
      </c>
      <c r="D3030" s="36" t="n">
        <v>22.82</v>
      </c>
      <c r="E3030" s="36" t="n">
        <v>25.19</v>
      </c>
      <c r="F3030" s="36" t="n">
        <v>48.01</v>
      </c>
      <c r="G3030" s="5" t="n">
        <f aca="false">LEN(A3030)</f>
        <v>9</v>
      </c>
    </row>
    <row r="3031" customFormat="false" ht="30" hidden="false" customHeight="false" outlineLevel="0" collapsed="false">
      <c r="A3031" s="33" t="s">
        <v>6081</v>
      </c>
      <c r="B3031" s="34" t="s">
        <v>6082</v>
      </c>
      <c r="C3031" s="35" t="s">
        <v>129</v>
      </c>
      <c r="D3031" s="36" t="n">
        <v>35.72</v>
      </c>
      <c r="E3031" s="36" t="n">
        <v>37.8</v>
      </c>
      <c r="F3031" s="36" t="n">
        <v>73.52</v>
      </c>
      <c r="G3031" s="5" t="n">
        <f aca="false">LEN(A3031)</f>
        <v>9</v>
      </c>
    </row>
    <row r="3032" customFormat="false" ht="30" hidden="false" customHeight="false" outlineLevel="0" collapsed="false">
      <c r="A3032" s="33" t="s">
        <v>6083</v>
      </c>
      <c r="B3032" s="34" t="s">
        <v>6084</v>
      </c>
      <c r="C3032" s="35" t="s">
        <v>129</v>
      </c>
      <c r="D3032" s="36" t="n">
        <v>51.17</v>
      </c>
      <c r="E3032" s="36" t="n">
        <v>46.19</v>
      </c>
      <c r="F3032" s="36" t="n">
        <v>97.36</v>
      </c>
      <c r="G3032" s="5" t="n">
        <f aca="false">LEN(A3032)</f>
        <v>9</v>
      </c>
    </row>
    <row r="3033" customFormat="false" ht="30" hidden="false" customHeight="false" outlineLevel="0" collapsed="false">
      <c r="A3033" s="33" t="s">
        <v>6085</v>
      </c>
      <c r="B3033" s="34" t="s">
        <v>6086</v>
      </c>
      <c r="C3033" s="35" t="s">
        <v>129</v>
      </c>
      <c r="D3033" s="36" t="n">
        <v>100.8</v>
      </c>
      <c r="E3033" s="36" t="n">
        <v>46.19</v>
      </c>
      <c r="F3033" s="36" t="n">
        <v>146.99</v>
      </c>
      <c r="G3033" s="5" t="n">
        <f aca="false">LEN(A3033)</f>
        <v>9</v>
      </c>
    </row>
    <row r="3034" customFormat="false" ht="30" hidden="false" customHeight="false" outlineLevel="0" collapsed="false">
      <c r="A3034" s="33" t="s">
        <v>6087</v>
      </c>
      <c r="B3034" s="34" t="s">
        <v>6088</v>
      </c>
      <c r="C3034" s="35" t="s">
        <v>129</v>
      </c>
      <c r="D3034" s="36" t="n">
        <v>19.44</v>
      </c>
      <c r="E3034" s="36" t="n">
        <v>21</v>
      </c>
      <c r="F3034" s="36" t="n">
        <v>40.44</v>
      </c>
      <c r="G3034" s="5" t="n">
        <f aca="false">LEN(A3034)</f>
        <v>9</v>
      </c>
    </row>
    <row r="3035" customFormat="false" ht="30" hidden="false" customHeight="false" outlineLevel="0" collapsed="false">
      <c r="A3035" s="29" t="s">
        <v>6089</v>
      </c>
      <c r="B3035" s="30" t="s">
        <v>6090</v>
      </c>
      <c r="C3035" s="31"/>
      <c r="D3035" s="32"/>
      <c r="E3035" s="32"/>
      <c r="F3035" s="32"/>
      <c r="G3035" s="5" t="n">
        <f aca="false">LEN(A3035)</f>
        <v>5</v>
      </c>
    </row>
    <row r="3036" customFormat="false" ht="30" hidden="false" customHeight="false" outlineLevel="0" collapsed="false">
      <c r="A3036" s="33" t="s">
        <v>6091</v>
      </c>
      <c r="B3036" s="34" t="s">
        <v>6092</v>
      </c>
      <c r="C3036" s="35" t="s">
        <v>129</v>
      </c>
      <c r="D3036" s="36" t="n">
        <v>25.21</v>
      </c>
      <c r="E3036" s="36" t="n">
        <v>14.69</v>
      </c>
      <c r="F3036" s="36" t="n">
        <v>39.9</v>
      </c>
      <c r="G3036" s="5" t="n">
        <f aca="false">LEN(A3036)</f>
        <v>9</v>
      </c>
    </row>
    <row r="3037" customFormat="false" ht="30" hidden="false" customHeight="false" outlineLevel="0" collapsed="false">
      <c r="A3037" s="33" t="s">
        <v>6093</v>
      </c>
      <c r="B3037" s="34" t="s">
        <v>6094</v>
      </c>
      <c r="C3037" s="35" t="s">
        <v>129</v>
      </c>
      <c r="D3037" s="36" t="n">
        <v>45.97</v>
      </c>
      <c r="E3037" s="36" t="n">
        <v>14.69</v>
      </c>
      <c r="F3037" s="36" t="n">
        <v>60.66</v>
      </c>
      <c r="G3037" s="5" t="n">
        <f aca="false">LEN(A3037)</f>
        <v>9</v>
      </c>
    </row>
    <row r="3038" customFormat="false" ht="30" hidden="false" customHeight="false" outlineLevel="0" collapsed="false">
      <c r="A3038" s="33" t="s">
        <v>6095</v>
      </c>
      <c r="B3038" s="34" t="s">
        <v>6096</v>
      </c>
      <c r="C3038" s="35" t="s">
        <v>129</v>
      </c>
      <c r="D3038" s="36" t="n">
        <v>86.67</v>
      </c>
      <c r="E3038" s="36" t="n">
        <v>14.69</v>
      </c>
      <c r="F3038" s="36" t="n">
        <v>101.36</v>
      </c>
      <c r="G3038" s="5" t="n">
        <f aca="false">LEN(A3038)</f>
        <v>9</v>
      </c>
    </row>
    <row r="3039" customFormat="false" ht="30" hidden="false" customHeight="false" outlineLevel="0" collapsed="false">
      <c r="A3039" s="33" t="s">
        <v>6097</v>
      </c>
      <c r="B3039" s="34" t="s">
        <v>6098</v>
      </c>
      <c r="C3039" s="35" t="s">
        <v>129</v>
      </c>
      <c r="D3039" s="36" t="n">
        <v>72.27</v>
      </c>
      <c r="E3039" s="36" t="n">
        <v>14.69</v>
      </c>
      <c r="F3039" s="36" t="n">
        <v>86.96</v>
      </c>
      <c r="G3039" s="5" t="n">
        <f aca="false">LEN(A3039)</f>
        <v>9</v>
      </c>
    </row>
    <row r="3040" customFormat="false" ht="30" hidden="false" customHeight="false" outlineLevel="0" collapsed="false">
      <c r="A3040" s="33" t="s">
        <v>6099</v>
      </c>
      <c r="B3040" s="34" t="s">
        <v>6100</v>
      </c>
      <c r="C3040" s="35" t="s">
        <v>129</v>
      </c>
      <c r="D3040" s="36" t="n">
        <v>184</v>
      </c>
      <c r="E3040" s="36" t="n">
        <v>14.69</v>
      </c>
      <c r="F3040" s="36" t="n">
        <v>198.69</v>
      </c>
      <c r="G3040" s="5" t="n">
        <f aca="false">LEN(A3040)</f>
        <v>9</v>
      </c>
    </row>
    <row r="3041" customFormat="false" ht="30" hidden="false" customHeight="false" outlineLevel="0" collapsed="false">
      <c r="A3041" s="33" t="s">
        <v>6101</v>
      </c>
      <c r="B3041" s="34" t="s">
        <v>6102</v>
      </c>
      <c r="C3041" s="35" t="s">
        <v>129</v>
      </c>
      <c r="D3041" s="36" t="n">
        <v>249.45</v>
      </c>
      <c r="E3041" s="36" t="n">
        <v>29.37</v>
      </c>
      <c r="F3041" s="36" t="n">
        <v>278.82</v>
      </c>
      <c r="G3041" s="5" t="n">
        <f aca="false">LEN(A3041)</f>
        <v>9</v>
      </c>
    </row>
    <row r="3042" customFormat="false" ht="30" hidden="false" customHeight="false" outlineLevel="0" collapsed="false">
      <c r="A3042" s="33" t="s">
        <v>6103</v>
      </c>
      <c r="B3042" s="34" t="s">
        <v>6104</v>
      </c>
      <c r="C3042" s="35" t="s">
        <v>129</v>
      </c>
      <c r="D3042" s="36" t="n">
        <v>372.92</v>
      </c>
      <c r="E3042" s="36" t="n">
        <v>29.37</v>
      </c>
      <c r="F3042" s="36" t="n">
        <v>402.29</v>
      </c>
      <c r="G3042" s="5" t="n">
        <f aca="false">LEN(A3042)</f>
        <v>9</v>
      </c>
    </row>
    <row r="3043" customFormat="false" ht="30" hidden="false" customHeight="false" outlineLevel="0" collapsed="false">
      <c r="A3043" s="33" t="s">
        <v>6105</v>
      </c>
      <c r="B3043" s="34" t="s">
        <v>6106</v>
      </c>
      <c r="C3043" s="35" t="s">
        <v>129</v>
      </c>
      <c r="D3043" s="36" t="n">
        <v>553.69</v>
      </c>
      <c r="E3043" s="36" t="n">
        <v>29.37</v>
      </c>
      <c r="F3043" s="36" t="n">
        <v>583.06</v>
      </c>
      <c r="G3043" s="5" t="n">
        <f aca="false">LEN(A3043)</f>
        <v>9</v>
      </c>
    </row>
    <row r="3044" customFormat="false" ht="15" hidden="false" customHeight="false" outlineLevel="0" collapsed="false">
      <c r="A3044" s="29" t="s">
        <v>6107</v>
      </c>
      <c r="B3044" s="30" t="s">
        <v>6108</v>
      </c>
      <c r="C3044" s="31"/>
      <c r="D3044" s="32"/>
      <c r="E3044" s="32"/>
      <c r="F3044" s="32"/>
      <c r="G3044" s="5" t="n">
        <f aca="false">LEN(A3044)</f>
        <v>5</v>
      </c>
    </row>
    <row r="3045" customFormat="false" ht="30" hidden="false" customHeight="false" outlineLevel="0" collapsed="false">
      <c r="A3045" s="33" t="s">
        <v>6109</v>
      </c>
      <c r="B3045" s="34" t="s">
        <v>6110</v>
      </c>
      <c r="C3045" s="35" t="s">
        <v>129</v>
      </c>
      <c r="D3045" s="36" t="n">
        <v>31.94</v>
      </c>
      <c r="E3045" s="36" t="n">
        <v>14.69</v>
      </c>
      <c r="F3045" s="36" t="n">
        <v>46.63</v>
      </c>
      <c r="G3045" s="5" t="n">
        <f aca="false">LEN(A3045)</f>
        <v>9</v>
      </c>
    </row>
    <row r="3046" customFormat="false" ht="30" hidden="false" customHeight="false" outlineLevel="0" collapsed="false">
      <c r="A3046" s="33" t="s">
        <v>6111</v>
      </c>
      <c r="B3046" s="34" t="s">
        <v>6112</v>
      </c>
      <c r="C3046" s="35" t="s">
        <v>129</v>
      </c>
      <c r="D3046" s="36" t="n">
        <v>66.27</v>
      </c>
      <c r="E3046" s="36" t="n">
        <v>14.69</v>
      </c>
      <c r="F3046" s="36" t="n">
        <v>80.96</v>
      </c>
      <c r="G3046" s="5" t="n">
        <f aca="false">LEN(A3046)</f>
        <v>9</v>
      </c>
    </row>
    <row r="3047" customFormat="false" ht="30" hidden="false" customHeight="false" outlineLevel="0" collapsed="false">
      <c r="A3047" s="33" t="s">
        <v>6113</v>
      </c>
      <c r="B3047" s="34" t="s">
        <v>6114</v>
      </c>
      <c r="C3047" s="35" t="s">
        <v>129</v>
      </c>
      <c r="D3047" s="36" t="n">
        <v>104.62</v>
      </c>
      <c r="E3047" s="36" t="n">
        <v>29.37</v>
      </c>
      <c r="F3047" s="36" t="n">
        <v>133.99</v>
      </c>
      <c r="G3047" s="5" t="n">
        <f aca="false">LEN(A3047)</f>
        <v>9</v>
      </c>
    </row>
    <row r="3048" customFormat="false" ht="30" hidden="false" customHeight="false" outlineLevel="0" collapsed="false">
      <c r="A3048" s="33" t="s">
        <v>6115</v>
      </c>
      <c r="B3048" s="34" t="s">
        <v>6116</v>
      </c>
      <c r="C3048" s="35" t="s">
        <v>129</v>
      </c>
      <c r="D3048" s="36" t="n">
        <v>175.95</v>
      </c>
      <c r="E3048" s="36" t="n">
        <v>29.37</v>
      </c>
      <c r="F3048" s="36" t="n">
        <v>205.32</v>
      </c>
      <c r="G3048" s="5" t="n">
        <f aca="false">LEN(A3048)</f>
        <v>9</v>
      </c>
    </row>
    <row r="3049" customFormat="false" ht="30" hidden="false" customHeight="false" outlineLevel="0" collapsed="false">
      <c r="A3049" s="33" t="s">
        <v>6117</v>
      </c>
      <c r="B3049" s="34" t="s">
        <v>6118</v>
      </c>
      <c r="C3049" s="35" t="s">
        <v>129</v>
      </c>
      <c r="D3049" s="36" t="n">
        <v>294.25</v>
      </c>
      <c r="E3049" s="36" t="n">
        <v>29.37</v>
      </c>
      <c r="F3049" s="36" t="n">
        <v>323.62</v>
      </c>
      <c r="G3049" s="5" t="n">
        <f aca="false">LEN(A3049)</f>
        <v>9</v>
      </c>
    </row>
    <row r="3050" customFormat="false" ht="30" hidden="false" customHeight="false" outlineLevel="0" collapsed="false">
      <c r="A3050" s="33" t="s">
        <v>6119</v>
      </c>
      <c r="B3050" s="34" t="s">
        <v>6120</v>
      </c>
      <c r="C3050" s="35" t="s">
        <v>129</v>
      </c>
      <c r="D3050" s="36" t="n">
        <v>452.39</v>
      </c>
      <c r="E3050" s="36" t="n">
        <v>29.37</v>
      </c>
      <c r="F3050" s="36" t="n">
        <v>481.76</v>
      </c>
      <c r="G3050" s="5" t="n">
        <f aca="false">LEN(A3050)</f>
        <v>9</v>
      </c>
    </row>
    <row r="3051" customFormat="false" ht="15" hidden="false" customHeight="false" outlineLevel="0" collapsed="false">
      <c r="A3051" s="29" t="s">
        <v>6121</v>
      </c>
      <c r="B3051" s="30" t="s">
        <v>6122</v>
      </c>
      <c r="C3051" s="31"/>
      <c r="D3051" s="32"/>
      <c r="E3051" s="32"/>
      <c r="F3051" s="32"/>
      <c r="G3051" s="5" t="n">
        <f aca="false">LEN(A3051)</f>
        <v>5</v>
      </c>
    </row>
    <row r="3052" customFormat="false" ht="15" hidden="false" customHeight="false" outlineLevel="0" collapsed="false">
      <c r="A3052" s="33" t="s">
        <v>6123</v>
      </c>
      <c r="B3052" s="34" t="s">
        <v>6124</v>
      </c>
      <c r="C3052" s="35" t="s">
        <v>129</v>
      </c>
      <c r="D3052" s="36" t="n">
        <v>41.07</v>
      </c>
      <c r="E3052" s="36" t="n">
        <v>41.99</v>
      </c>
      <c r="F3052" s="36" t="n">
        <v>83.06</v>
      </c>
      <c r="G3052" s="5" t="n">
        <f aca="false">LEN(A3052)</f>
        <v>9</v>
      </c>
    </row>
    <row r="3053" customFormat="false" ht="15" hidden="false" customHeight="false" outlineLevel="0" collapsed="false">
      <c r="A3053" s="33" t="s">
        <v>6125</v>
      </c>
      <c r="B3053" s="34" t="s">
        <v>6126</v>
      </c>
      <c r="C3053" s="35" t="s">
        <v>129</v>
      </c>
      <c r="D3053" s="36" t="n">
        <v>56.29</v>
      </c>
      <c r="E3053" s="36" t="n">
        <v>46.19</v>
      </c>
      <c r="F3053" s="36" t="n">
        <v>102.48</v>
      </c>
      <c r="G3053" s="5" t="n">
        <f aca="false">LEN(A3053)</f>
        <v>9</v>
      </c>
    </row>
    <row r="3054" customFormat="false" ht="15" hidden="false" customHeight="false" outlineLevel="0" collapsed="false">
      <c r="A3054" s="33" t="s">
        <v>6127</v>
      </c>
      <c r="B3054" s="34" t="s">
        <v>6128</v>
      </c>
      <c r="C3054" s="35" t="s">
        <v>129</v>
      </c>
      <c r="D3054" s="36" t="n">
        <v>77.72</v>
      </c>
      <c r="E3054" s="36" t="n">
        <v>54.59</v>
      </c>
      <c r="F3054" s="36" t="n">
        <v>132.31</v>
      </c>
      <c r="G3054" s="5" t="n">
        <f aca="false">LEN(A3054)</f>
        <v>9</v>
      </c>
    </row>
    <row r="3055" customFormat="false" ht="15" hidden="false" customHeight="false" outlineLevel="0" collapsed="false">
      <c r="A3055" s="33" t="s">
        <v>6129</v>
      </c>
      <c r="B3055" s="34" t="s">
        <v>6130</v>
      </c>
      <c r="C3055" s="35" t="s">
        <v>129</v>
      </c>
      <c r="D3055" s="36" t="n">
        <v>100.43</v>
      </c>
      <c r="E3055" s="36" t="n">
        <v>58.79</v>
      </c>
      <c r="F3055" s="36" t="n">
        <v>159.22</v>
      </c>
      <c r="G3055" s="5" t="n">
        <f aca="false">LEN(A3055)</f>
        <v>9</v>
      </c>
    </row>
    <row r="3056" customFormat="false" ht="15" hidden="false" customHeight="false" outlineLevel="0" collapsed="false">
      <c r="A3056" s="33" t="s">
        <v>6131</v>
      </c>
      <c r="B3056" s="34" t="s">
        <v>6132</v>
      </c>
      <c r="C3056" s="35" t="s">
        <v>129</v>
      </c>
      <c r="D3056" s="36" t="n">
        <v>92.51</v>
      </c>
      <c r="E3056" s="36" t="n">
        <v>67.18</v>
      </c>
      <c r="F3056" s="36" t="n">
        <v>159.69</v>
      </c>
      <c r="G3056" s="5" t="n">
        <f aca="false">LEN(A3056)</f>
        <v>9</v>
      </c>
    </row>
    <row r="3057" customFormat="false" ht="15" hidden="false" customHeight="false" outlineLevel="0" collapsed="false">
      <c r="A3057" s="33" t="s">
        <v>6133</v>
      </c>
      <c r="B3057" s="34" t="s">
        <v>6134</v>
      </c>
      <c r="C3057" s="35" t="s">
        <v>129</v>
      </c>
      <c r="D3057" s="36" t="n">
        <v>149.42</v>
      </c>
      <c r="E3057" s="36" t="n">
        <v>75.58</v>
      </c>
      <c r="F3057" s="36" t="n">
        <v>225</v>
      </c>
      <c r="G3057" s="5" t="n">
        <f aca="false">LEN(A3057)</f>
        <v>9</v>
      </c>
    </row>
    <row r="3058" customFormat="false" ht="15" hidden="false" customHeight="false" outlineLevel="0" collapsed="false">
      <c r="A3058" s="33" t="s">
        <v>6135</v>
      </c>
      <c r="B3058" s="34" t="s">
        <v>6136</v>
      </c>
      <c r="C3058" s="35" t="s">
        <v>129</v>
      </c>
      <c r="D3058" s="36" t="n">
        <v>194.12</v>
      </c>
      <c r="E3058" s="36" t="n">
        <v>83.98</v>
      </c>
      <c r="F3058" s="36" t="n">
        <v>278.1</v>
      </c>
      <c r="G3058" s="5" t="n">
        <f aca="false">LEN(A3058)</f>
        <v>9</v>
      </c>
    </row>
    <row r="3059" customFormat="false" ht="15" hidden="false" customHeight="false" outlineLevel="0" collapsed="false">
      <c r="A3059" s="33" t="s">
        <v>6137</v>
      </c>
      <c r="B3059" s="34" t="s">
        <v>6138</v>
      </c>
      <c r="C3059" s="35" t="s">
        <v>129</v>
      </c>
      <c r="D3059" s="36" t="n">
        <v>221.29</v>
      </c>
      <c r="E3059" s="36" t="n">
        <v>94.48</v>
      </c>
      <c r="F3059" s="36" t="n">
        <v>315.77</v>
      </c>
      <c r="G3059" s="5" t="n">
        <f aca="false">LEN(A3059)</f>
        <v>9</v>
      </c>
    </row>
    <row r="3060" customFormat="false" ht="15" hidden="false" customHeight="false" outlineLevel="0" collapsed="false">
      <c r="A3060" s="33" t="s">
        <v>6139</v>
      </c>
      <c r="B3060" s="34" t="s">
        <v>6140</v>
      </c>
      <c r="C3060" s="35" t="s">
        <v>129</v>
      </c>
      <c r="D3060" s="36" t="n">
        <v>322.06</v>
      </c>
      <c r="E3060" s="36" t="n">
        <v>104.98</v>
      </c>
      <c r="F3060" s="36" t="n">
        <v>427.04</v>
      </c>
      <c r="G3060" s="5" t="n">
        <f aca="false">LEN(A3060)</f>
        <v>9</v>
      </c>
    </row>
    <row r="3061" customFormat="false" ht="15" hidden="false" customHeight="false" outlineLevel="0" collapsed="false">
      <c r="A3061" s="33" t="s">
        <v>6141</v>
      </c>
      <c r="B3061" s="34" t="s">
        <v>6142</v>
      </c>
      <c r="C3061" s="35" t="s">
        <v>129</v>
      </c>
      <c r="D3061" s="36" t="n">
        <v>476.03</v>
      </c>
      <c r="E3061" s="36" t="n">
        <v>115.47</v>
      </c>
      <c r="F3061" s="36" t="n">
        <v>591.5</v>
      </c>
      <c r="G3061" s="5" t="n">
        <f aca="false">LEN(A3061)</f>
        <v>9</v>
      </c>
    </row>
    <row r="3062" customFormat="false" ht="15" hidden="false" customHeight="false" outlineLevel="0" collapsed="false">
      <c r="A3062" s="29" t="s">
        <v>6143</v>
      </c>
      <c r="B3062" s="30" t="s">
        <v>6144</v>
      </c>
      <c r="C3062" s="31"/>
      <c r="D3062" s="32"/>
      <c r="E3062" s="32"/>
      <c r="F3062" s="32"/>
      <c r="G3062" s="5" t="n">
        <f aca="false">LEN(A3062)</f>
        <v>5</v>
      </c>
    </row>
    <row r="3063" customFormat="false" ht="30" hidden="false" customHeight="false" outlineLevel="0" collapsed="false">
      <c r="A3063" s="33" t="s">
        <v>6145</v>
      </c>
      <c r="B3063" s="34" t="s">
        <v>6146</v>
      </c>
      <c r="C3063" s="35" t="s">
        <v>129</v>
      </c>
      <c r="D3063" s="36" t="n">
        <v>71.15</v>
      </c>
      <c r="E3063" s="36" t="n">
        <v>41.99</v>
      </c>
      <c r="F3063" s="36" t="n">
        <v>113.14</v>
      </c>
      <c r="G3063" s="5" t="n">
        <f aca="false">LEN(A3063)</f>
        <v>9</v>
      </c>
    </row>
    <row r="3064" customFormat="false" ht="30" hidden="false" customHeight="false" outlineLevel="0" collapsed="false">
      <c r="A3064" s="33" t="s">
        <v>6147</v>
      </c>
      <c r="B3064" s="34" t="s">
        <v>6148</v>
      </c>
      <c r="C3064" s="35" t="s">
        <v>129</v>
      </c>
      <c r="D3064" s="36" t="n">
        <v>89.87</v>
      </c>
      <c r="E3064" s="36" t="n">
        <v>46.19</v>
      </c>
      <c r="F3064" s="36" t="n">
        <v>136.06</v>
      </c>
      <c r="G3064" s="5" t="n">
        <f aca="false">LEN(A3064)</f>
        <v>9</v>
      </c>
    </row>
    <row r="3065" customFormat="false" ht="30" hidden="false" customHeight="false" outlineLevel="0" collapsed="false">
      <c r="A3065" s="33" t="s">
        <v>6149</v>
      </c>
      <c r="B3065" s="34" t="s">
        <v>6150</v>
      </c>
      <c r="C3065" s="35" t="s">
        <v>129</v>
      </c>
      <c r="D3065" s="36" t="n">
        <v>98.93</v>
      </c>
      <c r="E3065" s="36" t="n">
        <v>54.59</v>
      </c>
      <c r="F3065" s="36" t="n">
        <v>153.52</v>
      </c>
      <c r="G3065" s="5" t="n">
        <f aca="false">LEN(A3065)</f>
        <v>9</v>
      </c>
    </row>
    <row r="3066" customFormat="false" ht="30" hidden="false" customHeight="false" outlineLevel="0" collapsed="false">
      <c r="A3066" s="33" t="s">
        <v>6151</v>
      </c>
      <c r="B3066" s="34" t="s">
        <v>6152</v>
      </c>
      <c r="C3066" s="35" t="s">
        <v>129</v>
      </c>
      <c r="D3066" s="36" t="n">
        <v>138.84</v>
      </c>
      <c r="E3066" s="36" t="n">
        <v>58.79</v>
      </c>
      <c r="F3066" s="36" t="n">
        <v>197.63</v>
      </c>
      <c r="G3066" s="5" t="n">
        <f aca="false">LEN(A3066)</f>
        <v>9</v>
      </c>
    </row>
    <row r="3067" customFormat="false" ht="30" hidden="false" customHeight="false" outlineLevel="0" collapsed="false">
      <c r="A3067" s="33" t="s">
        <v>6153</v>
      </c>
      <c r="B3067" s="34" t="s">
        <v>6154</v>
      </c>
      <c r="C3067" s="35" t="s">
        <v>129</v>
      </c>
      <c r="D3067" s="36" t="n">
        <v>152.37</v>
      </c>
      <c r="E3067" s="36" t="n">
        <v>67.18</v>
      </c>
      <c r="F3067" s="36" t="n">
        <v>219.55</v>
      </c>
      <c r="G3067" s="5" t="n">
        <f aca="false">LEN(A3067)</f>
        <v>9</v>
      </c>
    </row>
    <row r="3068" customFormat="false" ht="30" hidden="false" customHeight="false" outlineLevel="0" collapsed="false">
      <c r="A3068" s="33" t="s">
        <v>6155</v>
      </c>
      <c r="B3068" s="34" t="s">
        <v>6156</v>
      </c>
      <c r="C3068" s="35" t="s">
        <v>129</v>
      </c>
      <c r="D3068" s="36" t="n">
        <v>173.43</v>
      </c>
      <c r="E3068" s="36" t="n">
        <v>75.58</v>
      </c>
      <c r="F3068" s="36" t="n">
        <v>249.01</v>
      </c>
      <c r="G3068" s="5" t="n">
        <f aca="false">LEN(A3068)</f>
        <v>9</v>
      </c>
    </row>
    <row r="3069" customFormat="false" ht="30" hidden="false" customHeight="false" outlineLevel="0" collapsed="false">
      <c r="A3069" s="33" t="s">
        <v>6157</v>
      </c>
      <c r="B3069" s="34" t="s">
        <v>6158</v>
      </c>
      <c r="C3069" s="35" t="s">
        <v>129</v>
      </c>
      <c r="D3069" s="36" t="n">
        <v>274.58</v>
      </c>
      <c r="E3069" s="36" t="n">
        <v>83.98</v>
      </c>
      <c r="F3069" s="36" t="n">
        <v>358.56</v>
      </c>
      <c r="G3069" s="5" t="n">
        <f aca="false">LEN(A3069)</f>
        <v>9</v>
      </c>
    </row>
    <row r="3070" customFormat="false" ht="30" hidden="false" customHeight="false" outlineLevel="0" collapsed="false">
      <c r="A3070" s="33" t="s">
        <v>6159</v>
      </c>
      <c r="B3070" s="34" t="s">
        <v>6160</v>
      </c>
      <c r="C3070" s="35" t="s">
        <v>129</v>
      </c>
      <c r="D3070" s="36" t="n">
        <v>348.51</v>
      </c>
      <c r="E3070" s="36" t="n">
        <v>94.48</v>
      </c>
      <c r="F3070" s="36" t="n">
        <v>442.99</v>
      </c>
      <c r="G3070" s="5" t="n">
        <f aca="false">LEN(A3070)</f>
        <v>9</v>
      </c>
    </row>
    <row r="3071" customFormat="false" ht="30" hidden="false" customHeight="false" outlineLevel="0" collapsed="false">
      <c r="A3071" s="33" t="s">
        <v>6161</v>
      </c>
      <c r="B3071" s="34" t="s">
        <v>6162</v>
      </c>
      <c r="C3071" s="35" t="s">
        <v>129</v>
      </c>
      <c r="D3071" s="36" t="n">
        <v>472.51</v>
      </c>
      <c r="E3071" s="36" t="n">
        <v>104.98</v>
      </c>
      <c r="F3071" s="36" t="n">
        <v>577.49</v>
      </c>
      <c r="G3071" s="5" t="n">
        <f aca="false">LEN(A3071)</f>
        <v>9</v>
      </c>
    </row>
    <row r="3072" customFormat="false" ht="30" hidden="false" customHeight="false" outlineLevel="0" collapsed="false">
      <c r="A3072" s="33" t="s">
        <v>6163</v>
      </c>
      <c r="B3072" s="34" t="s">
        <v>6164</v>
      </c>
      <c r="C3072" s="35" t="s">
        <v>129</v>
      </c>
      <c r="D3072" s="36" t="n">
        <v>793.17</v>
      </c>
      <c r="E3072" s="36" t="n">
        <v>115.47</v>
      </c>
      <c r="F3072" s="36" t="n">
        <v>908.64</v>
      </c>
      <c r="G3072" s="5" t="n">
        <f aca="false">LEN(A3072)</f>
        <v>9</v>
      </c>
    </row>
    <row r="3073" customFormat="false" ht="30" hidden="false" customHeight="false" outlineLevel="0" collapsed="false">
      <c r="A3073" s="29" t="s">
        <v>6165</v>
      </c>
      <c r="B3073" s="30" t="s">
        <v>6166</v>
      </c>
      <c r="C3073" s="31"/>
      <c r="D3073" s="32"/>
      <c r="E3073" s="32"/>
      <c r="F3073" s="32"/>
      <c r="G3073" s="5" t="n">
        <f aca="false">LEN(A3073)</f>
        <v>5</v>
      </c>
    </row>
    <row r="3074" customFormat="false" ht="30" hidden="false" customHeight="false" outlineLevel="0" collapsed="false">
      <c r="A3074" s="33" t="s">
        <v>6167</v>
      </c>
      <c r="B3074" s="34" t="s">
        <v>6168</v>
      </c>
      <c r="C3074" s="35" t="s">
        <v>21</v>
      </c>
      <c r="D3074" s="36" t="n">
        <v>76.34</v>
      </c>
      <c r="E3074" s="36" t="n">
        <v>12.6</v>
      </c>
      <c r="F3074" s="36" t="n">
        <v>88.94</v>
      </c>
      <c r="G3074" s="5" t="n">
        <f aca="false">LEN(A3074)</f>
        <v>9</v>
      </c>
    </row>
    <row r="3075" customFormat="false" ht="30" hidden="false" customHeight="false" outlineLevel="0" collapsed="false">
      <c r="A3075" s="33" t="s">
        <v>6169</v>
      </c>
      <c r="B3075" s="34" t="s">
        <v>6170</v>
      </c>
      <c r="C3075" s="35" t="s">
        <v>21</v>
      </c>
      <c r="D3075" s="36" t="n">
        <v>100.3</v>
      </c>
      <c r="E3075" s="36" t="n">
        <v>12.6</v>
      </c>
      <c r="F3075" s="36" t="n">
        <v>112.9</v>
      </c>
      <c r="G3075" s="5" t="n">
        <f aca="false">LEN(A3075)</f>
        <v>9</v>
      </c>
    </row>
    <row r="3076" customFormat="false" ht="30" hidden="false" customHeight="false" outlineLevel="0" collapsed="false">
      <c r="A3076" s="33" t="s">
        <v>6171</v>
      </c>
      <c r="B3076" s="34" t="s">
        <v>6172</v>
      </c>
      <c r="C3076" s="35" t="s">
        <v>21</v>
      </c>
      <c r="D3076" s="36" t="n">
        <v>116.84</v>
      </c>
      <c r="E3076" s="36" t="n">
        <v>16.8</v>
      </c>
      <c r="F3076" s="36" t="n">
        <v>133.64</v>
      </c>
      <c r="G3076" s="5" t="n">
        <f aca="false">LEN(A3076)</f>
        <v>9</v>
      </c>
    </row>
    <row r="3077" customFormat="false" ht="30" hidden="false" customHeight="false" outlineLevel="0" collapsed="false">
      <c r="A3077" s="33" t="s">
        <v>6173</v>
      </c>
      <c r="B3077" s="34" t="s">
        <v>6174</v>
      </c>
      <c r="C3077" s="35" t="s">
        <v>21</v>
      </c>
      <c r="D3077" s="36" t="n">
        <v>193.57</v>
      </c>
      <c r="E3077" s="36" t="n">
        <v>16.8</v>
      </c>
      <c r="F3077" s="36" t="n">
        <v>210.37</v>
      </c>
      <c r="G3077" s="5" t="n">
        <f aca="false">LEN(A3077)</f>
        <v>9</v>
      </c>
    </row>
    <row r="3078" customFormat="false" ht="30" hidden="false" customHeight="false" outlineLevel="0" collapsed="false">
      <c r="A3078" s="33" t="s">
        <v>6175</v>
      </c>
      <c r="B3078" s="34" t="s">
        <v>6176</v>
      </c>
      <c r="C3078" s="35" t="s">
        <v>21</v>
      </c>
      <c r="D3078" s="36" t="n">
        <v>102.52</v>
      </c>
      <c r="E3078" s="36" t="n">
        <v>12.6</v>
      </c>
      <c r="F3078" s="36" t="n">
        <v>115.12</v>
      </c>
      <c r="G3078" s="5" t="n">
        <f aca="false">LEN(A3078)</f>
        <v>9</v>
      </c>
    </row>
    <row r="3079" customFormat="false" ht="30" hidden="false" customHeight="false" outlineLevel="0" collapsed="false">
      <c r="A3079" s="33" t="s">
        <v>6177</v>
      </c>
      <c r="B3079" s="34" t="s">
        <v>6178</v>
      </c>
      <c r="C3079" s="35" t="s">
        <v>21</v>
      </c>
      <c r="D3079" s="36" t="n">
        <v>126.95</v>
      </c>
      <c r="E3079" s="36" t="n">
        <v>12.6</v>
      </c>
      <c r="F3079" s="36" t="n">
        <v>139.55</v>
      </c>
      <c r="G3079" s="5" t="n">
        <f aca="false">LEN(A3079)</f>
        <v>9</v>
      </c>
    </row>
    <row r="3080" customFormat="false" ht="30" hidden="false" customHeight="false" outlineLevel="0" collapsed="false">
      <c r="A3080" s="33" t="s">
        <v>6179</v>
      </c>
      <c r="B3080" s="34" t="s">
        <v>6180</v>
      </c>
      <c r="C3080" s="35" t="s">
        <v>21</v>
      </c>
      <c r="D3080" s="36" t="n">
        <v>179.62</v>
      </c>
      <c r="E3080" s="36" t="n">
        <v>16.8</v>
      </c>
      <c r="F3080" s="36" t="n">
        <v>196.42</v>
      </c>
      <c r="G3080" s="5" t="n">
        <f aca="false">LEN(A3080)</f>
        <v>9</v>
      </c>
    </row>
    <row r="3081" customFormat="false" ht="30" hidden="false" customHeight="false" outlineLevel="0" collapsed="false">
      <c r="A3081" s="33" t="s">
        <v>6181</v>
      </c>
      <c r="B3081" s="34" t="s">
        <v>6182</v>
      </c>
      <c r="C3081" s="35" t="s">
        <v>21</v>
      </c>
      <c r="D3081" s="36" t="n">
        <v>277.89</v>
      </c>
      <c r="E3081" s="36" t="n">
        <v>16.8</v>
      </c>
      <c r="F3081" s="36" t="n">
        <v>294.69</v>
      </c>
      <c r="G3081" s="5" t="n">
        <f aca="false">LEN(A3081)</f>
        <v>9</v>
      </c>
    </row>
    <row r="3082" customFormat="false" ht="30" hidden="false" customHeight="false" outlineLevel="0" collapsed="false">
      <c r="A3082" s="33" t="s">
        <v>6183</v>
      </c>
      <c r="B3082" s="34" t="s">
        <v>6184</v>
      </c>
      <c r="C3082" s="35" t="s">
        <v>21</v>
      </c>
      <c r="D3082" s="36" t="n">
        <v>62.29</v>
      </c>
      <c r="E3082" s="36" t="n">
        <v>12.6</v>
      </c>
      <c r="F3082" s="36" t="n">
        <v>74.89</v>
      </c>
      <c r="G3082" s="5" t="n">
        <f aca="false">LEN(A3082)</f>
        <v>9</v>
      </c>
    </row>
    <row r="3083" customFormat="false" ht="30" hidden="false" customHeight="false" outlineLevel="0" collapsed="false">
      <c r="A3083" s="33" t="s">
        <v>6185</v>
      </c>
      <c r="B3083" s="34" t="s">
        <v>6186</v>
      </c>
      <c r="C3083" s="35" t="s">
        <v>21</v>
      </c>
      <c r="D3083" s="36" t="n">
        <v>76.43</v>
      </c>
      <c r="E3083" s="36" t="n">
        <v>12.6</v>
      </c>
      <c r="F3083" s="36" t="n">
        <v>89.03</v>
      </c>
      <c r="G3083" s="5" t="n">
        <f aca="false">LEN(A3083)</f>
        <v>9</v>
      </c>
    </row>
    <row r="3084" customFormat="false" ht="30" hidden="false" customHeight="false" outlineLevel="0" collapsed="false">
      <c r="A3084" s="33" t="s">
        <v>6187</v>
      </c>
      <c r="B3084" s="34" t="s">
        <v>6188</v>
      </c>
      <c r="C3084" s="35" t="s">
        <v>21</v>
      </c>
      <c r="D3084" s="36" t="n">
        <v>92.65</v>
      </c>
      <c r="E3084" s="36" t="n">
        <v>16.8</v>
      </c>
      <c r="F3084" s="36" t="n">
        <v>109.45</v>
      </c>
      <c r="G3084" s="5" t="n">
        <f aca="false">LEN(A3084)</f>
        <v>9</v>
      </c>
    </row>
    <row r="3085" customFormat="false" ht="30" hidden="false" customHeight="false" outlineLevel="0" collapsed="false">
      <c r="A3085" s="33" t="s">
        <v>6189</v>
      </c>
      <c r="B3085" s="34" t="s">
        <v>6190</v>
      </c>
      <c r="C3085" s="35" t="s">
        <v>21</v>
      </c>
      <c r="D3085" s="36" t="n">
        <v>133.46</v>
      </c>
      <c r="E3085" s="36" t="n">
        <v>16.8</v>
      </c>
      <c r="F3085" s="36" t="n">
        <v>150.26</v>
      </c>
      <c r="G3085" s="5" t="n">
        <f aca="false">LEN(A3085)</f>
        <v>9</v>
      </c>
    </row>
    <row r="3086" customFormat="false" ht="30" hidden="false" customHeight="false" outlineLevel="0" collapsed="false">
      <c r="A3086" s="33" t="s">
        <v>6191</v>
      </c>
      <c r="B3086" s="34" t="s">
        <v>6192</v>
      </c>
      <c r="C3086" s="35" t="s">
        <v>21</v>
      </c>
      <c r="D3086" s="36" t="n">
        <v>57.75</v>
      </c>
      <c r="E3086" s="36" t="n">
        <v>12.6</v>
      </c>
      <c r="F3086" s="36" t="n">
        <v>70.35</v>
      </c>
      <c r="G3086" s="5" t="n">
        <f aca="false">LEN(A3086)</f>
        <v>9</v>
      </c>
    </row>
    <row r="3087" customFormat="false" ht="30" hidden="false" customHeight="false" outlineLevel="0" collapsed="false">
      <c r="A3087" s="33" t="s">
        <v>6193</v>
      </c>
      <c r="B3087" s="34" t="s">
        <v>6194</v>
      </c>
      <c r="C3087" s="35" t="s">
        <v>21</v>
      </c>
      <c r="D3087" s="36" t="n">
        <v>67.37</v>
      </c>
      <c r="E3087" s="36" t="n">
        <v>16.8</v>
      </c>
      <c r="F3087" s="36" t="n">
        <v>84.17</v>
      </c>
      <c r="G3087" s="5" t="n">
        <f aca="false">LEN(A3087)</f>
        <v>9</v>
      </c>
    </row>
    <row r="3088" customFormat="false" ht="30" hidden="false" customHeight="false" outlineLevel="0" collapsed="false">
      <c r="A3088" s="33" t="s">
        <v>6195</v>
      </c>
      <c r="B3088" s="34" t="s">
        <v>6196</v>
      </c>
      <c r="C3088" s="35" t="s">
        <v>21</v>
      </c>
      <c r="D3088" s="36" t="n">
        <v>121.39</v>
      </c>
      <c r="E3088" s="36" t="n">
        <v>12.6</v>
      </c>
      <c r="F3088" s="36" t="n">
        <v>133.99</v>
      </c>
      <c r="G3088" s="5" t="n">
        <f aca="false">LEN(A3088)</f>
        <v>9</v>
      </c>
    </row>
    <row r="3089" customFormat="false" ht="30" hidden="false" customHeight="false" outlineLevel="0" collapsed="false">
      <c r="A3089" s="33" t="s">
        <v>6197</v>
      </c>
      <c r="B3089" s="34" t="s">
        <v>6198</v>
      </c>
      <c r="C3089" s="35" t="s">
        <v>21</v>
      </c>
      <c r="D3089" s="36" t="n">
        <v>153.11</v>
      </c>
      <c r="E3089" s="36" t="n">
        <v>16.8</v>
      </c>
      <c r="F3089" s="36" t="n">
        <v>169.91</v>
      </c>
      <c r="G3089" s="5" t="n">
        <f aca="false">LEN(A3089)</f>
        <v>9</v>
      </c>
    </row>
    <row r="3090" customFormat="false" ht="30" hidden="false" customHeight="false" outlineLevel="0" collapsed="false">
      <c r="A3090" s="33" t="s">
        <v>6199</v>
      </c>
      <c r="B3090" s="34" t="s">
        <v>6200</v>
      </c>
      <c r="C3090" s="35" t="s">
        <v>21</v>
      </c>
      <c r="D3090" s="36" t="n">
        <v>194.28</v>
      </c>
      <c r="E3090" s="36" t="n">
        <v>16.8</v>
      </c>
      <c r="F3090" s="36" t="n">
        <v>211.08</v>
      </c>
      <c r="G3090" s="5" t="n">
        <f aca="false">LEN(A3090)</f>
        <v>9</v>
      </c>
    </row>
    <row r="3091" customFormat="false" ht="30" hidden="false" customHeight="false" outlineLevel="0" collapsed="false">
      <c r="A3091" s="33" t="s">
        <v>6201</v>
      </c>
      <c r="B3091" s="34" t="s">
        <v>6202</v>
      </c>
      <c r="C3091" s="35" t="s">
        <v>21</v>
      </c>
      <c r="D3091" s="36" t="n">
        <v>162.73</v>
      </c>
      <c r="E3091" s="36" t="n">
        <v>16.8</v>
      </c>
      <c r="F3091" s="36" t="n">
        <v>179.53</v>
      </c>
      <c r="G3091" s="5" t="n">
        <f aca="false">LEN(A3091)</f>
        <v>9</v>
      </c>
    </row>
    <row r="3092" customFormat="false" ht="30" hidden="false" customHeight="false" outlineLevel="0" collapsed="false">
      <c r="A3092" s="33" t="s">
        <v>6203</v>
      </c>
      <c r="B3092" s="34" t="s">
        <v>6204</v>
      </c>
      <c r="C3092" s="35" t="s">
        <v>21</v>
      </c>
      <c r="D3092" s="36" t="n">
        <v>193.08</v>
      </c>
      <c r="E3092" s="36" t="n">
        <v>16.8</v>
      </c>
      <c r="F3092" s="36" t="n">
        <v>209.88</v>
      </c>
      <c r="G3092" s="5" t="n">
        <f aca="false">LEN(A3092)</f>
        <v>9</v>
      </c>
    </row>
    <row r="3093" customFormat="false" ht="30" hidden="false" customHeight="false" outlineLevel="0" collapsed="false">
      <c r="A3093" s="33" t="s">
        <v>6205</v>
      </c>
      <c r="B3093" s="34" t="s">
        <v>6206</v>
      </c>
      <c r="C3093" s="35" t="s">
        <v>21</v>
      </c>
      <c r="D3093" s="36" t="n">
        <v>226.55</v>
      </c>
      <c r="E3093" s="36" t="n">
        <v>16.8</v>
      </c>
      <c r="F3093" s="36" t="n">
        <v>243.35</v>
      </c>
      <c r="G3093" s="5" t="n">
        <f aca="false">LEN(A3093)</f>
        <v>9</v>
      </c>
    </row>
    <row r="3094" customFormat="false" ht="30" hidden="false" customHeight="false" outlineLevel="0" collapsed="false">
      <c r="A3094" s="33" t="s">
        <v>6207</v>
      </c>
      <c r="B3094" s="34" t="s">
        <v>6208</v>
      </c>
      <c r="C3094" s="35" t="s">
        <v>21</v>
      </c>
      <c r="D3094" s="36" t="n">
        <v>253.73</v>
      </c>
      <c r="E3094" s="36" t="n">
        <v>21</v>
      </c>
      <c r="F3094" s="36" t="n">
        <v>274.73</v>
      </c>
      <c r="G3094" s="5" t="n">
        <f aca="false">LEN(A3094)</f>
        <v>9</v>
      </c>
    </row>
    <row r="3095" customFormat="false" ht="30" hidden="false" customHeight="false" outlineLevel="0" collapsed="false">
      <c r="A3095" s="33" t="s">
        <v>6209</v>
      </c>
      <c r="B3095" s="34" t="s">
        <v>6210</v>
      </c>
      <c r="C3095" s="35" t="s">
        <v>21</v>
      </c>
      <c r="D3095" s="36" t="n">
        <v>318.45</v>
      </c>
      <c r="E3095" s="36" t="n">
        <v>16.8</v>
      </c>
      <c r="F3095" s="36" t="n">
        <v>335.25</v>
      </c>
      <c r="G3095" s="5" t="n">
        <f aca="false">LEN(A3095)</f>
        <v>9</v>
      </c>
    </row>
    <row r="3096" customFormat="false" ht="30" hidden="false" customHeight="false" outlineLevel="0" collapsed="false">
      <c r="A3096" s="33" t="s">
        <v>6211</v>
      </c>
      <c r="B3096" s="34" t="s">
        <v>6212</v>
      </c>
      <c r="C3096" s="35" t="s">
        <v>21</v>
      </c>
      <c r="D3096" s="36" t="n">
        <v>116.67</v>
      </c>
      <c r="E3096" s="36" t="n">
        <v>12.6</v>
      </c>
      <c r="F3096" s="36" t="n">
        <v>129.27</v>
      </c>
      <c r="G3096" s="5" t="n">
        <f aca="false">LEN(A3096)</f>
        <v>9</v>
      </c>
    </row>
    <row r="3097" customFormat="false" ht="30" hidden="false" customHeight="false" outlineLevel="0" collapsed="false">
      <c r="A3097" s="33" t="s">
        <v>6213</v>
      </c>
      <c r="B3097" s="34" t="s">
        <v>6214</v>
      </c>
      <c r="C3097" s="35" t="s">
        <v>21</v>
      </c>
      <c r="D3097" s="36" t="n">
        <v>132.12</v>
      </c>
      <c r="E3097" s="36" t="n">
        <v>16.8</v>
      </c>
      <c r="F3097" s="36" t="n">
        <v>148.92</v>
      </c>
      <c r="G3097" s="5" t="n">
        <f aca="false">LEN(A3097)</f>
        <v>9</v>
      </c>
    </row>
    <row r="3098" customFormat="false" ht="30" hidden="false" customHeight="false" outlineLevel="0" collapsed="false">
      <c r="A3098" s="33" t="s">
        <v>6215</v>
      </c>
      <c r="B3098" s="34" t="s">
        <v>6216</v>
      </c>
      <c r="C3098" s="35" t="s">
        <v>21</v>
      </c>
      <c r="D3098" s="36" t="n">
        <v>152.24</v>
      </c>
      <c r="E3098" s="36" t="n">
        <v>16.8</v>
      </c>
      <c r="F3098" s="36" t="n">
        <v>169.04</v>
      </c>
      <c r="G3098" s="5" t="n">
        <f aca="false">LEN(A3098)</f>
        <v>9</v>
      </c>
    </row>
    <row r="3099" customFormat="false" ht="30" hidden="false" customHeight="false" outlineLevel="0" collapsed="false">
      <c r="A3099" s="33" t="s">
        <v>6217</v>
      </c>
      <c r="B3099" s="34" t="s">
        <v>6218</v>
      </c>
      <c r="C3099" s="35" t="s">
        <v>21</v>
      </c>
      <c r="D3099" s="36" t="n">
        <v>141.32</v>
      </c>
      <c r="E3099" s="36" t="n">
        <v>16.8</v>
      </c>
      <c r="F3099" s="36" t="n">
        <v>158.12</v>
      </c>
      <c r="G3099" s="5" t="n">
        <f aca="false">LEN(A3099)</f>
        <v>9</v>
      </c>
    </row>
    <row r="3100" customFormat="false" ht="30" hidden="false" customHeight="false" outlineLevel="0" collapsed="false">
      <c r="A3100" s="33" t="s">
        <v>6219</v>
      </c>
      <c r="B3100" s="34" t="s">
        <v>6220</v>
      </c>
      <c r="C3100" s="35" t="s">
        <v>21</v>
      </c>
      <c r="D3100" s="36" t="n">
        <v>155.89</v>
      </c>
      <c r="E3100" s="36" t="n">
        <v>16.8</v>
      </c>
      <c r="F3100" s="36" t="n">
        <v>172.69</v>
      </c>
      <c r="G3100" s="5" t="n">
        <f aca="false">LEN(A3100)</f>
        <v>9</v>
      </c>
    </row>
    <row r="3101" customFormat="false" ht="30" hidden="false" customHeight="false" outlineLevel="0" collapsed="false">
      <c r="A3101" s="33" t="s">
        <v>6221</v>
      </c>
      <c r="B3101" s="34" t="s">
        <v>6222</v>
      </c>
      <c r="C3101" s="35" t="s">
        <v>21</v>
      </c>
      <c r="D3101" s="36" t="n">
        <v>207.28</v>
      </c>
      <c r="E3101" s="36" t="n">
        <v>16.8</v>
      </c>
      <c r="F3101" s="36" t="n">
        <v>224.08</v>
      </c>
      <c r="G3101" s="5" t="n">
        <f aca="false">LEN(A3101)</f>
        <v>9</v>
      </c>
    </row>
    <row r="3102" customFormat="false" ht="30" hidden="false" customHeight="false" outlineLevel="0" collapsed="false">
      <c r="A3102" s="33" t="s">
        <v>6223</v>
      </c>
      <c r="B3102" s="34" t="s">
        <v>6224</v>
      </c>
      <c r="C3102" s="35" t="s">
        <v>21</v>
      </c>
      <c r="D3102" s="36" t="n">
        <v>44.58</v>
      </c>
      <c r="E3102" s="36" t="n">
        <v>16.8</v>
      </c>
      <c r="F3102" s="36" t="n">
        <v>61.38</v>
      </c>
      <c r="G3102" s="5" t="n">
        <f aca="false">LEN(A3102)</f>
        <v>9</v>
      </c>
    </row>
    <row r="3103" customFormat="false" ht="30" hidden="false" customHeight="false" outlineLevel="0" collapsed="false">
      <c r="A3103" s="33" t="s">
        <v>6225</v>
      </c>
      <c r="B3103" s="34" t="s">
        <v>6226</v>
      </c>
      <c r="C3103" s="35" t="s">
        <v>21</v>
      </c>
      <c r="D3103" s="36" t="n">
        <v>51.2</v>
      </c>
      <c r="E3103" s="36" t="n">
        <v>16.8</v>
      </c>
      <c r="F3103" s="36" t="n">
        <v>68</v>
      </c>
      <c r="G3103" s="5" t="n">
        <f aca="false">LEN(A3103)</f>
        <v>9</v>
      </c>
    </row>
    <row r="3104" customFormat="false" ht="30" hidden="false" customHeight="false" outlineLevel="0" collapsed="false">
      <c r="A3104" s="33" t="s">
        <v>6227</v>
      </c>
      <c r="B3104" s="34" t="s">
        <v>6228</v>
      </c>
      <c r="C3104" s="35" t="s">
        <v>21</v>
      </c>
      <c r="D3104" s="36" t="n">
        <v>127.27</v>
      </c>
      <c r="E3104" s="36" t="n">
        <v>21</v>
      </c>
      <c r="F3104" s="36" t="n">
        <v>148.27</v>
      </c>
      <c r="G3104" s="5" t="n">
        <f aca="false">LEN(A3104)</f>
        <v>9</v>
      </c>
    </row>
    <row r="3105" customFormat="false" ht="15" hidden="false" customHeight="false" outlineLevel="0" collapsed="false">
      <c r="A3105" s="29" t="s">
        <v>6229</v>
      </c>
      <c r="B3105" s="30" t="s">
        <v>6230</v>
      </c>
      <c r="C3105" s="31"/>
      <c r="D3105" s="32"/>
      <c r="E3105" s="32"/>
      <c r="F3105" s="32"/>
      <c r="G3105" s="5" t="n">
        <f aca="false">LEN(A3105)</f>
        <v>5</v>
      </c>
    </row>
    <row r="3106" customFormat="false" ht="15" hidden="false" customHeight="false" outlineLevel="0" collapsed="false">
      <c r="A3106" s="33" t="s">
        <v>6231</v>
      </c>
      <c r="B3106" s="34" t="s">
        <v>6232</v>
      </c>
      <c r="C3106" s="35" t="s">
        <v>129</v>
      </c>
      <c r="D3106" s="36" t="n">
        <v>66.29</v>
      </c>
      <c r="E3106" s="36" t="n">
        <v>13.86</v>
      </c>
      <c r="F3106" s="36" t="n">
        <v>80.15</v>
      </c>
      <c r="G3106" s="5" t="n">
        <f aca="false">LEN(A3106)</f>
        <v>9</v>
      </c>
    </row>
    <row r="3107" customFormat="false" ht="15" hidden="false" customHeight="false" outlineLevel="0" collapsed="false">
      <c r="A3107" s="33" t="s">
        <v>6233</v>
      </c>
      <c r="B3107" s="34" t="s">
        <v>6234</v>
      </c>
      <c r="C3107" s="35" t="s">
        <v>129</v>
      </c>
      <c r="D3107" s="36" t="n">
        <v>96.23</v>
      </c>
      <c r="E3107" s="36" t="n">
        <v>15.12</v>
      </c>
      <c r="F3107" s="36" t="n">
        <v>111.35</v>
      </c>
      <c r="G3107" s="5" t="n">
        <f aca="false">LEN(A3107)</f>
        <v>9</v>
      </c>
    </row>
    <row r="3108" customFormat="false" ht="15" hidden="false" customHeight="false" outlineLevel="0" collapsed="false">
      <c r="A3108" s="33" t="s">
        <v>6235</v>
      </c>
      <c r="B3108" s="34" t="s">
        <v>6236</v>
      </c>
      <c r="C3108" s="35" t="s">
        <v>129</v>
      </c>
      <c r="D3108" s="36" t="n">
        <v>118.87</v>
      </c>
      <c r="E3108" s="36" t="n">
        <v>18.9</v>
      </c>
      <c r="F3108" s="36" t="n">
        <v>137.77</v>
      </c>
      <c r="G3108" s="5" t="n">
        <f aca="false">LEN(A3108)</f>
        <v>9</v>
      </c>
    </row>
    <row r="3109" customFormat="false" ht="15" hidden="false" customHeight="false" outlineLevel="0" collapsed="false">
      <c r="A3109" s="33" t="s">
        <v>6237</v>
      </c>
      <c r="B3109" s="34" t="s">
        <v>6238</v>
      </c>
      <c r="C3109" s="35" t="s">
        <v>129</v>
      </c>
      <c r="D3109" s="36" t="n">
        <v>200.54</v>
      </c>
      <c r="E3109" s="36" t="n">
        <v>21.41</v>
      </c>
      <c r="F3109" s="36" t="n">
        <v>221.95</v>
      </c>
      <c r="G3109" s="5" t="n">
        <f aca="false">LEN(A3109)</f>
        <v>9</v>
      </c>
    </row>
    <row r="3110" customFormat="false" ht="15" hidden="false" customHeight="false" outlineLevel="0" collapsed="false">
      <c r="A3110" s="33" t="s">
        <v>6239</v>
      </c>
      <c r="B3110" s="34" t="s">
        <v>6240</v>
      </c>
      <c r="C3110" s="35" t="s">
        <v>129</v>
      </c>
      <c r="D3110" s="36" t="n">
        <v>233.76</v>
      </c>
      <c r="E3110" s="36" t="n">
        <v>21.41</v>
      </c>
      <c r="F3110" s="36" t="n">
        <v>255.17</v>
      </c>
      <c r="G3110" s="5" t="n">
        <f aca="false">LEN(A3110)</f>
        <v>9</v>
      </c>
    </row>
    <row r="3111" customFormat="false" ht="15" hidden="false" customHeight="false" outlineLevel="0" collapsed="false">
      <c r="A3111" s="33" t="s">
        <v>6241</v>
      </c>
      <c r="B3111" s="34" t="s">
        <v>6242</v>
      </c>
      <c r="C3111" s="35" t="s">
        <v>129</v>
      </c>
      <c r="D3111" s="36" t="n">
        <v>309.7</v>
      </c>
      <c r="E3111" s="36" t="n">
        <v>28.98</v>
      </c>
      <c r="F3111" s="36" t="n">
        <v>338.68</v>
      </c>
      <c r="G3111" s="5" t="n">
        <f aca="false">LEN(A3111)</f>
        <v>9</v>
      </c>
    </row>
    <row r="3112" customFormat="false" ht="15" hidden="false" customHeight="false" outlineLevel="0" collapsed="false">
      <c r="A3112" s="33" t="s">
        <v>6243</v>
      </c>
      <c r="B3112" s="34" t="s">
        <v>6244</v>
      </c>
      <c r="C3112" s="35" t="s">
        <v>129</v>
      </c>
      <c r="D3112" s="36" t="n">
        <v>397.23</v>
      </c>
      <c r="E3112" s="36" t="n">
        <v>34.01</v>
      </c>
      <c r="F3112" s="36" t="n">
        <v>431.24</v>
      </c>
      <c r="G3112" s="5" t="n">
        <f aca="false">LEN(A3112)</f>
        <v>9</v>
      </c>
    </row>
    <row r="3113" customFormat="false" ht="15" hidden="false" customHeight="false" outlineLevel="0" collapsed="false">
      <c r="A3113" s="33" t="s">
        <v>6245</v>
      </c>
      <c r="B3113" s="34" t="s">
        <v>6246</v>
      </c>
      <c r="C3113" s="35" t="s">
        <v>129</v>
      </c>
      <c r="D3113" s="36" t="n">
        <v>534.89</v>
      </c>
      <c r="E3113" s="36" t="n">
        <v>36.53</v>
      </c>
      <c r="F3113" s="36" t="n">
        <v>571.42</v>
      </c>
      <c r="G3113" s="5" t="n">
        <f aca="false">LEN(A3113)</f>
        <v>9</v>
      </c>
    </row>
    <row r="3114" customFormat="false" ht="15" hidden="false" customHeight="false" outlineLevel="0" collapsed="false">
      <c r="A3114" s="33" t="s">
        <v>6247</v>
      </c>
      <c r="B3114" s="34" t="s">
        <v>6248</v>
      </c>
      <c r="C3114" s="35" t="s">
        <v>129</v>
      </c>
      <c r="D3114" s="36" t="n">
        <v>670.36</v>
      </c>
      <c r="E3114" s="36" t="n">
        <v>41.57</v>
      </c>
      <c r="F3114" s="36" t="n">
        <v>711.93</v>
      </c>
      <c r="G3114" s="5" t="n">
        <f aca="false">LEN(A3114)</f>
        <v>9</v>
      </c>
    </row>
    <row r="3115" customFormat="false" ht="15" hidden="false" customHeight="false" outlineLevel="0" collapsed="false">
      <c r="A3115" s="33" t="s">
        <v>6249</v>
      </c>
      <c r="B3115" s="34" t="s">
        <v>6250</v>
      </c>
      <c r="C3115" s="35" t="s">
        <v>129</v>
      </c>
      <c r="D3115" s="36" t="n">
        <v>69.31</v>
      </c>
      <c r="E3115" s="36" t="n">
        <v>15.12</v>
      </c>
      <c r="F3115" s="36" t="n">
        <v>84.43</v>
      </c>
      <c r="G3115" s="5" t="n">
        <f aca="false">LEN(A3115)</f>
        <v>9</v>
      </c>
    </row>
    <row r="3116" customFormat="false" ht="15" hidden="false" customHeight="false" outlineLevel="0" collapsed="false">
      <c r="A3116" s="33" t="s">
        <v>6251</v>
      </c>
      <c r="B3116" s="34" t="s">
        <v>6252</v>
      </c>
      <c r="C3116" s="35" t="s">
        <v>129</v>
      </c>
      <c r="D3116" s="36" t="n">
        <v>83.43</v>
      </c>
      <c r="E3116" s="36" t="n">
        <v>18.9</v>
      </c>
      <c r="F3116" s="36" t="n">
        <v>102.33</v>
      </c>
      <c r="G3116" s="5" t="n">
        <f aca="false">LEN(A3116)</f>
        <v>9</v>
      </c>
    </row>
    <row r="3117" customFormat="false" ht="15" hidden="false" customHeight="false" outlineLevel="0" collapsed="false">
      <c r="A3117" s="33" t="s">
        <v>6253</v>
      </c>
      <c r="B3117" s="34" t="s">
        <v>6254</v>
      </c>
      <c r="C3117" s="35" t="s">
        <v>129</v>
      </c>
      <c r="D3117" s="36" t="n">
        <v>143.13</v>
      </c>
      <c r="E3117" s="36" t="n">
        <v>21.41</v>
      </c>
      <c r="F3117" s="36" t="n">
        <v>164.54</v>
      </c>
      <c r="G3117" s="5" t="n">
        <f aca="false">LEN(A3117)</f>
        <v>9</v>
      </c>
    </row>
    <row r="3118" customFormat="false" ht="15" hidden="false" customHeight="false" outlineLevel="0" collapsed="false">
      <c r="A3118" s="33" t="s">
        <v>6255</v>
      </c>
      <c r="B3118" s="34" t="s">
        <v>6256</v>
      </c>
      <c r="C3118" s="35" t="s">
        <v>129</v>
      </c>
      <c r="D3118" s="36" t="n">
        <v>164.07</v>
      </c>
      <c r="E3118" s="36" t="n">
        <v>21.41</v>
      </c>
      <c r="F3118" s="36" t="n">
        <v>185.48</v>
      </c>
      <c r="G3118" s="5" t="n">
        <f aca="false">LEN(A3118)</f>
        <v>9</v>
      </c>
    </row>
    <row r="3119" customFormat="false" ht="15" hidden="false" customHeight="false" outlineLevel="0" collapsed="false">
      <c r="A3119" s="33" t="s">
        <v>6257</v>
      </c>
      <c r="B3119" s="34" t="s">
        <v>6258</v>
      </c>
      <c r="C3119" s="35" t="s">
        <v>129</v>
      </c>
      <c r="D3119" s="36" t="n">
        <v>239.6</v>
      </c>
      <c r="E3119" s="36" t="n">
        <v>28.98</v>
      </c>
      <c r="F3119" s="36" t="n">
        <v>268.58</v>
      </c>
      <c r="G3119" s="5" t="n">
        <f aca="false">LEN(A3119)</f>
        <v>9</v>
      </c>
    </row>
    <row r="3120" customFormat="false" ht="15" hidden="false" customHeight="false" outlineLevel="0" collapsed="false">
      <c r="A3120" s="33" t="s">
        <v>6259</v>
      </c>
      <c r="B3120" s="34" t="s">
        <v>6260</v>
      </c>
      <c r="C3120" s="35" t="s">
        <v>129</v>
      </c>
      <c r="D3120" s="36" t="n">
        <v>322.8</v>
      </c>
      <c r="E3120" s="36" t="n">
        <v>34.01</v>
      </c>
      <c r="F3120" s="36" t="n">
        <v>356.81</v>
      </c>
      <c r="G3120" s="5" t="n">
        <f aca="false">LEN(A3120)</f>
        <v>9</v>
      </c>
    </row>
    <row r="3121" customFormat="false" ht="15" hidden="false" customHeight="false" outlineLevel="0" collapsed="false">
      <c r="A3121" s="29" t="s">
        <v>6261</v>
      </c>
      <c r="B3121" s="30" t="s">
        <v>6262</v>
      </c>
      <c r="C3121" s="31"/>
      <c r="D3121" s="32"/>
      <c r="E3121" s="32"/>
      <c r="F3121" s="32"/>
      <c r="G3121" s="5" t="n">
        <f aca="false">LEN(A3121)</f>
        <v>5</v>
      </c>
    </row>
    <row r="3122" customFormat="false" ht="15" hidden="false" customHeight="false" outlineLevel="0" collapsed="false">
      <c r="A3122" s="33" t="s">
        <v>6263</v>
      </c>
      <c r="B3122" s="34" t="s">
        <v>6264</v>
      </c>
      <c r="C3122" s="35" t="s">
        <v>129</v>
      </c>
      <c r="D3122" s="36" t="n">
        <v>50.44</v>
      </c>
      <c r="E3122" s="36" t="n">
        <v>27.23</v>
      </c>
      <c r="F3122" s="36" t="n">
        <v>77.67</v>
      </c>
      <c r="G3122" s="5" t="n">
        <f aca="false">LEN(A3122)</f>
        <v>9</v>
      </c>
    </row>
    <row r="3123" customFormat="false" ht="15" hidden="false" customHeight="false" outlineLevel="0" collapsed="false">
      <c r="A3123" s="33" t="s">
        <v>6265</v>
      </c>
      <c r="B3123" s="34" t="s">
        <v>6266</v>
      </c>
      <c r="C3123" s="35" t="s">
        <v>129</v>
      </c>
      <c r="D3123" s="36" t="n">
        <v>61.91</v>
      </c>
      <c r="E3123" s="36" t="n">
        <v>31.59</v>
      </c>
      <c r="F3123" s="36" t="n">
        <v>93.5</v>
      </c>
      <c r="G3123" s="5" t="n">
        <f aca="false">LEN(A3123)</f>
        <v>9</v>
      </c>
    </row>
    <row r="3124" customFormat="false" ht="15" hidden="false" customHeight="false" outlineLevel="0" collapsed="false">
      <c r="A3124" s="33" t="s">
        <v>6267</v>
      </c>
      <c r="B3124" s="34" t="s">
        <v>6268</v>
      </c>
      <c r="C3124" s="35" t="s">
        <v>129</v>
      </c>
      <c r="D3124" s="36" t="n">
        <v>55.06</v>
      </c>
      <c r="E3124" s="36" t="n">
        <v>27.23</v>
      </c>
      <c r="F3124" s="36" t="n">
        <v>82.29</v>
      </c>
      <c r="G3124" s="5" t="n">
        <f aca="false">LEN(A3124)</f>
        <v>9</v>
      </c>
    </row>
    <row r="3125" customFormat="false" ht="15" hidden="false" customHeight="false" outlineLevel="0" collapsed="false">
      <c r="A3125" s="33" t="s">
        <v>6269</v>
      </c>
      <c r="B3125" s="34" t="s">
        <v>6270</v>
      </c>
      <c r="C3125" s="35" t="s">
        <v>129</v>
      </c>
      <c r="D3125" s="36" t="n">
        <v>68.53</v>
      </c>
      <c r="E3125" s="36" t="n">
        <v>31.59</v>
      </c>
      <c r="F3125" s="36" t="n">
        <v>100.12</v>
      </c>
      <c r="G3125" s="5" t="n">
        <f aca="false">LEN(A3125)</f>
        <v>9</v>
      </c>
    </row>
    <row r="3126" customFormat="false" ht="15" hidden="false" customHeight="false" outlineLevel="0" collapsed="false">
      <c r="A3126" s="33" t="s">
        <v>6271</v>
      </c>
      <c r="B3126" s="34" t="s">
        <v>6272</v>
      </c>
      <c r="C3126" s="35" t="s">
        <v>129</v>
      </c>
      <c r="D3126" s="36" t="n">
        <v>96.52</v>
      </c>
      <c r="E3126" s="36" t="n">
        <v>39.02</v>
      </c>
      <c r="F3126" s="36" t="n">
        <v>135.54</v>
      </c>
      <c r="G3126" s="5" t="n">
        <f aca="false">LEN(A3126)</f>
        <v>9</v>
      </c>
    </row>
    <row r="3127" customFormat="false" ht="15" hidden="false" customHeight="false" outlineLevel="0" collapsed="false">
      <c r="A3127" s="33" t="s">
        <v>6273</v>
      </c>
      <c r="B3127" s="34" t="s">
        <v>6274</v>
      </c>
      <c r="C3127" s="35" t="s">
        <v>129</v>
      </c>
      <c r="D3127" s="36" t="n">
        <v>145.53</v>
      </c>
      <c r="E3127" s="36" t="n">
        <v>44.4</v>
      </c>
      <c r="F3127" s="36" t="n">
        <v>189.93</v>
      </c>
      <c r="G3127" s="5" t="n">
        <f aca="false">LEN(A3127)</f>
        <v>9</v>
      </c>
    </row>
    <row r="3128" customFormat="false" ht="15" hidden="false" customHeight="false" outlineLevel="0" collapsed="false">
      <c r="A3128" s="33" t="s">
        <v>6275</v>
      </c>
      <c r="B3128" s="34" t="s">
        <v>6276</v>
      </c>
      <c r="C3128" s="35" t="s">
        <v>129</v>
      </c>
      <c r="D3128" s="36" t="n">
        <v>254.39</v>
      </c>
      <c r="E3128" s="36" t="n">
        <v>57.21</v>
      </c>
      <c r="F3128" s="36" t="n">
        <v>311.6</v>
      </c>
      <c r="G3128" s="5" t="n">
        <f aca="false">LEN(A3128)</f>
        <v>9</v>
      </c>
    </row>
    <row r="3129" customFormat="false" ht="15" hidden="false" customHeight="false" outlineLevel="0" collapsed="false">
      <c r="A3129" s="33" t="s">
        <v>6277</v>
      </c>
      <c r="B3129" s="34" t="s">
        <v>6278</v>
      </c>
      <c r="C3129" s="35" t="s">
        <v>129</v>
      </c>
      <c r="D3129" s="36" t="n">
        <v>371.21</v>
      </c>
      <c r="E3129" s="36" t="n">
        <v>72.05</v>
      </c>
      <c r="F3129" s="36" t="n">
        <v>443.26</v>
      </c>
      <c r="G3129" s="5" t="n">
        <f aca="false">LEN(A3129)</f>
        <v>9</v>
      </c>
    </row>
    <row r="3130" customFormat="false" ht="15" hidden="false" customHeight="false" outlineLevel="0" collapsed="false">
      <c r="A3130" s="33" t="s">
        <v>6279</v>
      </c>
      <c r="B3130" s="34" t="s">
        <v>6280</v>
      </c>
      <c r="C3130" s="35" t="s">
        <v>129</v>
      </c>
      <c r="D3130" s="36" t="n">
        <v>564.65</v>
      </c>
      <c r="E3130" s="36" t="n">
        <v>107.72</v>
      </c>
      <c r="F3130" s="36" t="n">
        <v>672.37</v>
      </c>
      <c r="G3130" s="5" t="n">
        <f aca="false">LEN(A3130)</f>
        <v>9</v>
      </c>
    </row>
    <row r="3131" customFormat="false" ht="15" hidden="false" customHeight="false" outlineLevel="0" collapsed="false">
      <c r="A3131" s="33" t="s">
        <v>6281</v>
      </c>
      <c r="B3131" s="34" t="s">
        <v>6282</v>
      </c>
      <c r="C3131" s="35" t="s">
        <v>129</v>
      </c>
      <c r="D3131" s="36" t="n">
        <v>144.02</v>
      </c>
      <c r="E3131" s="36" t="n">
        <v>44.4</v>
      </c>
      <c r="F3131" s="36" t="n">
        <v>188.42</v>
      </c>
      <c r="G3131" s="5" t="n">
        <f aca="false">LEN(A3131)</f>
        <v>9</v>
      </c>
    </row>
    <row r="3132" customFormat="false" ht="15" hidden="false" customHeight="false" outlineLevel="0" collapsed="false">
      <c r="A3132" s="33" t="s">
        <v>6283</v>
      </c>
      <c r="B3132" s="34" t="s">
        <v>6284</v>
      </c>
      <c r="C3132" s="35" t="s">
        <v>129</v>
      </c>
      <c r="D3132" s="36" t="n">
        <v>303.26</v>
      </c>
      <c r="E3132" s="36" t="n">
        <v>57.21</v>
      </c>
      <c r="F3132" s="36" t="n">
        <v>360.47</v>
      </c>
      <c r="G3132" s="5" t="n">
        <f aca="false">LEN(A3132)</f>
        <v>9</v>
      </c>
    </row>
    <row r="3133" customFormat="false" ht="15" hidden="false" customHeight="false" outlineLevel="0" collapsed="false">
      <c r="A3133" s="33" t="s">
        <v>6285</v>
      </c>
      <c r="B3133" s="34" t="s">
        <v>6286</v>
      </c>
      <c r="C3133" s="35" t="s">
        <v>129</v>
      </c>
      <c r="D3133" s="36" t="n">
        <v>419.15</v>
      </c>
      <c r="E3133" s="36" t="n">
        <v>72.05</v>
      </c>
      <c r="F3133" s="36" t="n">
        <v>491.2</v>
      </c>
      <c r="G3133" s="5" t="n">
        <f aca="false">LEN(A3133)</f>
        <v>9</v>
      </c>
    </row>
    <row r="3134" customFormat="false" ht="15" hidden="false" customHeight="false" outlineLevel="0" collapsed="false">
      <c r="A3134" s="33" t="s">
        <v>6287</v>
      </c>
      <c r="B3134" s="34" t="s">
        <v>6288</v>
      </c>
      <c r="C3134" s="35" t="s">
        <v>129</v>
      </c>
      <c r="D3134" s="36" t="n">
        <v>202.04</v>
      </c>
      <c r="E3134" s="36" t="n">
        <v>44.4</v>
      </c>
      <c r="F3134" s="36" t="n">
        <v>246.44</v>
      </c>
      <c r="G3134" s="5" t="n">
        <f aca="false">LEN(A3134)</f>
        <v>9</v>
      </c>
    </row>
    <row r="3135" customFormat="false" ht="15" hidden="false" customHeight="false" outlineLevel="0" collapsed="false">
      <c r="A3135" s="33" t="s">
        <v>6289</v>
      </c>
      <c r="B3135" s="34" t="s">
        <v>6290</v>
      </c>
      <c r="C3135" s="35" t="s">
        <v>129</v>
      </c>
      <c r="D3135" s="36" t="n">
        <v>344.94</v>
      </c>
      <c r="E3135" s="36" t="n">
        <v>57.21</v>
      </c>
      <c r="F3135" s="36" t="n">
        <v>402.15</v>
      </c>
      <c r="G3135" s="5" t="n">
        <f aca="false">LEN(A3135)</f>
        <v>9</v>
      </c>
    </row>
    <row r="3136" customFormat="false" ht="15" hidden="false" customHeight="false" outlineLevel="0" collapsed="false">
      <c r="A3136" s="33" t="s">
        <v>6291</v>
      </c>
      <c r="B3136" s="34" t="s">
        <v>6292</v>
      </c>
      <c r="C3136" s="35" t="s">
        <v>129</v>
      </c>
      <c r="D3136" s="36" t="n">
        <v>504.37</v>
      </c>
      <c r="E3136" s="36" t="n">
        <v>72.05</v>
      </c>
      <c r="F3136" s="36" t="n">
        <v>576.42</v>
      </c>
      <c r="G3136" s="5" t="n">
        <f aca="false">LEN(A3136)</f>
        <v>9</v>
      </c>
    </row>
    <row r="3137" customFormat="false" ht="15" hidden="false" customHeight="false" outlineLevel="0" collapsed="false">
      <c r="A3137" s="33" t="s">
        <v>6293</v>
      </c>
      <c r="B3137" s="34" t="s">
        <v>6294</v>
      </c>
      <c r="C3137" s="35" t="s">
        <v>129</v>
      </c>
      <c r="D3137" s="36" t="n">
        <v>30.66</v>
      </c>
      <c r="E3137" s="36" t="n">
        <v>26.38</v>
      </c>
      <c r="F3137" s="36" t="n">
        <v>57.04</v>
      </c>
      <c r="G3137" s="5" t="n">
        <f aca="false">LEN(A3137)</f>
        <v>9</v>
      </c>
    </row>
    <row r="3138" customFormat="false" ht="15" hidden="false" customHeight="false" outlineLevel="0" collapsed="false">
      <c r="A3138" s="33" t="s">
        <v>6295</v>
      </c>
      <c r="B3138" s="34" t="s">
        <v>6296</v>
      </c>
      <c r="C3138" s="35" t="s">
        <v>129</v>
      </c>
      <c r="D3138" s="36" t="n">
        <v>33.77</v>
      </c>
      <c r="E3138" s="36" t="n">
        <v>33.6</v>
      </c>
      <c r="F3138" s="36" t="n">
        <v>67.37</v>
      </c>
      <c r="G3138" s="5" t="n">
        <f aca="false">LEN(A3138)</f>
        <v>9</v>
      </c>
    </row>
    <row r="3139" customFormat="false" ht="15" hidden="false" customHeight="false" outlineLevel="0" collapsed="false">
      <c r="A3139" s="33" t="s">
        <v>6297</v>
      </c>
      <c r="B3139" s="34" t="s">
        <v>6298</v>
      </c>
      <c r="C3139" s="35" t="s">
        <v>129</v>
      </c>
      <c r="D3139" s="36" t="n">
        <v>62.85</v>
      </c>
      <c r="E3139" s="36" t="n">
        <v>56.8</v>
      </c>
      <c r="F3139" s="36" t="n">
        <v>119.65</v>
      </c>
      <c r="G3139" s="5" t="n">
        <f aca="false">LEN(A3139)</f>
        <v>9</v>
      </c>
    </row>
    <row r="3140" customFormat="false" ht="15" hidden="false" customHeight="false" outlineLevel="0" collapsed="false">
      <c r="A3140" s="33" t="s">
        <v>6299</v>
      </c>
      <c r="B3140" s="34" t="s">
        <v>6300</v>
      </c>
      <c r="C3140" s="35" t="s">
        <v>129</v>
      </c>
      <c r="D3140" s="36" t="n">
        <v>917.84</v>
      </c>
      <c r="E3140" s="36" t="n">
        <v>161.58</v>
      </c>
      <c r="F3140" s="36" t="n">
        <v>1079.42</v>
      </c>
      <c r="G3140" s="5" t="n">
        <f aca="false">LEN(A3140)</f>
        <v>9</v>
      </c>
    </row>
    <row r="3141" customFormat="false" ht="15" hidden="false" customHeight="false" outlineLevel="0" collapsed="false">
      <c r="A3141" s="33" t="s">
        <v>6301</v>
      </c>
      <c r="B3141" s="34" t="s">
        <v>6302</v>
      </c>
      <c r="C3141" s="35" t="s">
        <v>129</v>
      </c>
      <c r="D3141" s="36" t="n">
        <v>89.71</v>
      </c>
      <c r="E3141" s="36" t="n">
        <v>31.59</v>
      </c>
      <c r="F3141" s="36" t="n">
        <v>121.3</v>
      </c>
      <c r="G3141" s="5" t="n">
        <f aca="false">LEN(A3141)</f>
        <v>9</v>
      </c>
    </row>
    <row r="3142" customFormat="false" ht="15" hidden="false" customHeight="false" outlineLevel="0" collapsed="false">
      <c r="A3142" s="33" t="s">
        <v>6303</v>
      </c>
      <c r="B3142" s="34" t="s">
        <v>6304</v>
      </c>
      <c r="C3142" s="35" t="s">
        <v>129</v>
      </c>
      <c r="D3142" s="36" t="n">
        <v>82.31</v>
      </c>
      <c r="E3142" s="36" t="n">
        <v>31.59</v>
      </c>
      <c r="F3142" s="36" t="n">
        <v>113.9</v>
      </c>
      <c r="G3142" s="5" t="n">
        <f aca="false">LEN(A3142)</f>
        <v>9</v>
      </c>
    </row>
    <row r="3143" customFormat="false" ht="15" hidden="false" customHeight="false" outlineLevel="0" collapsed="false">
      <c r="A3143" s="33" t="s">
        <v>6305</v>
      </c>
      <c r="B3143" s="34" t="s">
        <v>6306</v>
      </c>
      <c r="C3143" s="35" t="s">
        <v>129</v>
      </c>
      <c r="D3143" s="36" t="n">
        <v>120.71</v>
      </c>
      <c r="E3143" s="36" t="n">
        <v>31.59</v>
      </c>
      <c r="F3143" s="36" t="n">
        <v>152.3</v>
      </c>
      <c r="G3143" s="5" t="n">
        <f aca="false">LEN(A3143)</f>
        <v>9</v>
      </c>
    </row>
    <row r="3144" customFormat="false" ht="15" hidden="false" customHeight="false" outlineLevel="0" collapsed="false">
      <c r="A3144" s="33" t="s">
        <v>6307</v>
      </c>
      <c r="B3144" s="34" t="s">
        <v>6308</v>
      </c>
      <c r="C3144" s="35" t="s">
        <v>129</v>
      </c>
      <c r="D3144" s="36" t="n">
        <v>196.82</v>
      </c>
      <c r="E3144" s="36" t="n">
        <v>49.79</v>
      </c>
      <c r="F3144" s="36" t="n">
        <v>246.61</v>
      </c>
      <c r="G3144" s="5" t="n">
        <f aca="false">LEN(A3144)</f>
        <v>9</v>
      </c>
    </row>
    <row r="3145" customFormat="false" ht="15" hidden="false" customHeight="false" outlineLevel="0" collapsed="false">
      <c r="A3145" s="33" t="s">
        <v>6309</v>
      </c>
      <c r="B3145" s="34" t="s">
        <v>6310</v>
      </c>
      <c r="C3145" s="35" t="s">
        <v>129</v>
      </c>
      <c r="D3145" s="36" t="n">
        <v>117.28</v>
      </c>
      <c r="E3145" s="36" t="n">
        <v>39.02</v>
      </c>
      <c r="F3145" s="36" t="n">
        <v>156.3</v>
      </c>
      <c r="G3145" s="5" t="n">
        <f aca="false">LEN(A3145)</f>
        <v>9</v>
      </c>
    </row>
    <row r="3146" customFormat="false" ht="15" hidden="false" customHeight="false" outlineLevel="0" collapsed="false">
      <c r="A3146" s="33" t="s">
        <v>6311</v>
      </c>
      <c r="B3146" s="34" t="s">
        <v>6312</v>
      </c>
      <c r="C3146" s="35" t="s">
        <v>129</v>
      </c>
      <c r="D3146" s="36" t="n">
        <v>337.77</v>
      </c>
      <c r="E3146" s="36" t="n">
        <v>64.63</v>
      </c>
      <c r="F3146" s="36" t="n">
        <v>402.4</v>
      </c>
      <c r="G3146" s="5" t="n">
        <f aca="false">LEN(A3146)</f>
        <v>9</v>
      </c>
    </row>
    <row r="3147" customFormat="false" ht="15" hidden="false" customHeight="false" outlineLevel="0" collapsed="false">
      <c r="A3147" s="33" t="s">
        <v>6313</v>
      </c>
      <c r="B3147" s="34" t="s">
        <v>6314</v>
      </c>
      <c r="C3147" s="35" t="s">
        <v>129</v>
      </c>
      <c r="D3147" s="36" t="n">
        <v>82.28</v>
      </c>
      <c r="E3147" s="36" t="n">
        <v>27.23</v>
      </c>
      <c r="F3147" s="36" t="n">
        <v>109.51</v>
      </c>
      <c r="G3147" s="5" t="n">
        <f aca="false">LEN(A3147)</f>
        <v>9</v>
      </c>
    </row>
    <row r="3148" customFormat="false" ht="15" hidden="false" customHeight="false" outlineLevel="0" collapsed="false">
      <c r="A3148" s="33" t="s">
        <v>6315</v>
      </c>
      <c r="B3148" s="34" t="s">
        <v>6316</v>
      </c>
      <c r="C3148" s="35" t="s">
        <v>129</v>
      </c>
      <c r="D3148" s="36" t="n">
        <v>80.22</v>
      </c>
      <c r="E3148" s="36" t="n">
        <v>27.23</v>
      </c>
      <c r="F3148" s="36" t="n">
        <v>107.45</v>
      </c>
      <c r="G3148" s="5" t="n">
        <f aca="false">LEN(A3148)</f>
        <v>9</v>
      </c>
    </row>
    <row r="3149" customFormat="false" ht="15" hidden="false" customHeight="false" outlineLevel="0" collapsed="false">
      <c r="A3149" s="33" t="s">
        <v>6317</v>
      </c>
      <c r="B3149" s="34" t="s">
        <v>6318</v>
      </c>
      <c r="C3149" s="35" t="s">
        <v>129</v>
      </c>
      <c r="D3149" s="36" t="n">
        <v>18.9</v>
      </c>
      <c r="E3149" s="36" t="n">
        <v>9.61</v>
      </c>
      <c r="F3149" s="36" t="n">
        <v>28.51</v>
      </c>
      <c r="G3149" s="5" t="n">
        <f aca="false">LEN(A3149)</f>
        <v>9</v>
      </c>
    </row>
    <row r="3150" customFormat="false" ht="15" hidden="false" customHeight="false" outlineLevel="0" collapsed="false">
      <c r="A3150" s="29" t="s">
        <v>6319</v>
      </c>
      <c r="B3150" s="30" t="s">
        <v>6320</v>
      </c>
      <c r="C3150" s="31"/>
      <c r="D3150" s="32"/>
      <c r="E3150" s="32"/>
      <c r="F3150" s="32"/>
      <c r="G3150" s="5" t="n">
        <f aca="false">LEN(A3150)</f>
        <v>5</v>
      </c>
    </row>
    <row r="3151" customFormat="false" ht="30" hidden="false" customHeight="false" outlineLevel="0" collapsed="false">
      <c r="A3151" s="33" t="s">
        <v>6321</v>
      </c>
      <c r="B3151" s="34" t="s">
        <v>6322</v>
      </c>
      <c r="C3151" s="35" t="s">
        <v>129</v>
      </c>
      <c r="D3151" s="36" t="n">
        <v>11.56</v>
      </c>
      <c r="E3151" s="36" t="n">
        <v>1.4</v>
      </c>
      <c r="F3151" s="36" t="n">
        <v>12.96</v>
      </c>
      <c r="G3151" s="5" t="n">
        <f aca="false">LEN(A3151)</f>
        <v>9</v>
      </c>
    </row>
    <row r="3152" customFormat="false" ht="30" hidden="false" customHeight="false" outlineLevel="0" collapsed="false">
      <c r="A3152" s="33" t="s">
        <v>6323</v>
      </c>
      <c r="B3152" s="34" t="s">
        <v>6324</v>
      </c>
      <c r="C3152" s="35" t="s">
        <v>129</v>
      </c>
      <c r="D3152" s="36" t="n">
        <v>15.02</v>
      </c>
      <c r="E3152" s="36" t="n">
        <v>1.4</v>
      </c>
      <c r="F3152" s="36" t="n">
        <v>16.42</v>
      </c>
      <c r="G3152" s="5" t="n">
        <f aca="false">LEN(A3152)</f>
        <v>9</v>
      </c>
    </row>
    <row r="3153" customFormat="false" ht="30" hidden="false" customHeight="false" outlineLevel="0" collapsed="false">
      <c r="A3153" s="33" t="s">
        <v>6325</v>
      </c>
      <c r="B3153" s="34" t="s">
        <v>6326</v>
      </c>
      <c r="C3153" s="35" t="s">
        <v>129</v>
      </c>
      <c r="D3153" s="36" t="n">
        <v>19.72</v>
      </c>
      <c r="E3153" s="36" t="n">
        <v>1.4</v>
      </c>
      <c r="F3153" s="36" t="n">
        <v>21.12</v>
      </c>
      <c r="G3153" s="5" t="n">
        <f aca="false">LEN(A3153)</f>
        <v>9</v>
      </c>
    </row>
    <row r="3154" customFormat="false" ht="30" hidden="false" customHeight="false" outlineLevel="0" collapsed="false">
      <c r="A3154" s="33" t="s">
        <v>6327</v>
      </c>
      <c r="B3154" s="34" t="s">
        <v>6328</v>
      </c>
      <c r="C3154" s="35" t="s">
        <v>129</v>
      </c>
      <c r="D3154" s="36" t="n">
        <v>49.35</v>
      </c>
      <c r="E3154" s="36" t="n">
        <v>1.4</v>
      </c>
      <c r="F3154" s="36" t="n">
        <v>50.75</v>
      </c>
      <c r="G3154" s="5" t="n">
        <f aca="false">LEN(A3154)</f>
        <v>9</v>
      </c>
    </row>
    <row r="3155" customFormat="false" ht="30" hidden="false" customHeight="false" outlineLevel="0" collapsed="false">
      <c r="A3155" s="33" t="s">
        <v>6329</v>
      </c>
      <c r="B3155" s="34" t="s">
        <v>6330</v>
      </c>
      <c r="C3155" s="35" t="s">
        <v>129</v>
      </c>
      <c r="D3155" s="36" t="n">
        <v>64.83</v>
      </c>
      <c r="E3155" s="36" t="n">
        <v>1.4</v>
      </c>
      <c r="F3155" s="36" t="n">
        <v>66.23</v>
      </c>
      <c r="G3155" s="5" t="n">
        <f aca="false">LEN(A3155)</f>
        <v>9</v>
      </c>
    </row>
    <row r="3156" customFormat="false" ht="30" hidden="false" customHeight="false" outlineLevel="0" collapsed="false">
      <c r="A3156" s="33" t="s">
        <v>6331</v>
      </c>
      <c r="B3156" s="34" t="s">
        <v>6332</v>
      </c>
      <c r="C3156" s="35" t="s">
        <v>129</v>
      </c>
      <c r="D3156" s="36" t="n">
        <v>103.38</v>
      </c>
      <c r="E3156" s="36" t="n">
        <v>2.1</v>
      </c>
      <c r="F3156" s="36" t="n">
        <v>105.48</v>
      </c>
      <c r="G3156" s="5" t="n">
        <f aca="false">LEN(A3156)</f>
        <v>9</v>
      </c>
    </row>
    <row r="3157" customFormat="false" ht="30" hidden="false" customHeight="false" outlineLevel="0" collapsed="false">
      <c r="A3157" s="33" t="s">
        <v>6333</v>
      </c>
      <c r="B3157" s="34" t="s">
        <v>6334</v>
      </c>
      <c r="C3157" s="35" t="s">
        <v>129</v>
      </c>
      <c r="D3157" s="36" t="n">
        <v>128.63</v>
      </c>
      <c r="E3157" s="36" t="n">
        <v>2.1</v>
      </c>
      <c r="F3157" s="36" t="n">
        <v>130.73</v>
      </c>
      <c r="G3157" s="5" t="n">
        <f aca="false">LEN(A3157)</f>
        <v>9</v>
      </c>
    </row>
    <row r="3158" customFormat="false" ht="30" hidden="false" customHeight="false" outlineLevel="0" collapsed="false">
      <c r="A3158" s="33" t="s">
        <v>6335</v>
      </c>
      <c r="B3158" s="34" t="s">
        <v>6336</v>
      </c>
      <c r="C3158" s="35" t="s">
        <v>129</v>
      </c>
      <c r="D3158" s="36" t="n">
        <v>201.18</v>
      </c>
      <c r="E3158" s="36" t="n">
        <v>2.1</v>
      </c>
      <c r="F3158" s="36" t="n">
        <v>203.28</v>
      </c>
      <c r="G3158" s="5" t="n">
        <f aca="false">LEN(A3158)</f>
        <v>9</v>
      </c>
    </row>
    <row r="3159" customFormat="false" ht="30" hidden="false" customHeight="false" outlineLevel="0" collapsed="false">
      <c r="A3159" s="33" t="s">
        <v>6337</v>
      </c>
      <c r="B3159" s="34" t="s">
        <v>6338</v>
      </c>
      <c r="C3159" s="35" t="s">
        <v>129</v>
      </c>
      <c r="D3159" s="36" t="n">
        <v>312.82</v>
      </c>
      <c r="E3159" s="36" t="n">
        <v>2.1</v>
      </c>
      <c r="F3159" s="36" t="n">
        <v>314.92</v>
      </c>
      <c r="G3159" s="5" t="n">
        <f aca="false">LEN(A3159)</f>
        <v>9</v>
      </c>
    </row>
    <row r="3160" customFormat="false" ht="30" hidden="false" customHeight="false" outlineLevel="0" collapsed="false">
      <c r="A3160" s="33" t="s">
        <v>6339</v>
      </c>
      <c r="B3160" s="34" t="s">
        <v>6340</v>
      </c>
      <c r="C3160" s="35" t="s">
        <v>129</v>
      </c>
      <c r="D3160" s="36" t="n">
        <v>455.14</v>
      </c>
      <c r="E3160" s="36" t="n">
        <v>2.1</v>
      </c>
      <c r="F3160" s="36" t="n">
        <v>457.24</v>
      </c>
      <c r="G3160" s="5" t="n">
        <f aca="false">LEN(A3160)</f>
        <v>9</v>
      </c>
    </row>
    <row r="3161" customFormat="false" ht="30" hidden="false" customHeight="false" outlineLevel="0" collapsed="false">
      <c r="A3161" s="33" t="s">
        <v>6341</v>
      </c>
      <c r="B3161" s="34" t="s">
        <v>6342</v>
      </c>
      <c r="C3161" s="35" t="s">
        <v>129</v>
      </c>
      <c r="D3161" s="36" t="n">
        <v>718.61</v>
      </c>
      <c r="E3161" s="36" t="n">
        <v>2.1</v>
      </c>
      <c r="F3161" s="36" t="n">
        <v>720.71</v>
      </c>
      <c r="G3161" s="5" t="n">
        <f aca="false">LEN(A3161)</f>
        <v>9</v>
      </c>
    </row>
    <row r="3162" customFormat="false" ht="30" hidden="false" customHeight="false" outlineLevel="0" collapsed="false">
      <c r="A3162" s="33" t="s">
        <v>6343</v>
      </c>
      <c r="B3162" s="34" t="s">
        <v>6344</v>
      </c>
      <c r="C3162" s="35" t="s">
        <v>129</v>
      </c>
      <c r="D3162" s="36" t="n">
        <v>1218.49</v>
      </c>
      <c r="E3162" s="36" t="n">
        <v>2.1</v>
      </c>
      <c r="F3162" s="36" t="n">
        <v>1220.59</v>
      </c>
      <c r="G3162" s="5" t="n">
        <f aca="false">LEN(A3162)</f>
        <v>9</v>
      </c>
    </row>
    <row r="3163" customFormat="false" ht="30" hidden="false" customHeight="false" outlineLevel="0" collapsed="false">
      <c r="A3163" s="33" t="s">
        <v>6345</v>
      </c>
      <c r="B3163" s="34" t="s">
        <v>6346</v>
      </c>
      <c r="C3163" s="35" t="s">
        <v>129</v>
      </c>
      <c r="D3163" s="36" t="n">
        <v>1515.73</v>
      </c>
      <c r="E3163" s="36" t="n">
        <v>2.1</v>
      </c>
      <c r="F3163" s="36" t="n">
        <v>1517.83</v>
      </c>
      <c r="G3163" s="5" t="n">
        <f aca="false">LEN(A3163)</f>
        <v>9</v>
      </c>
    </row>
    <row r="3164" customFormat="false" ht="15" hidden="false" customHeight="false" outlineLevel="0" collapsed="false">
      <c r="A3164" s="29" t="s">
        <v>6347</v>
      </c>
      <c r="B3164" s="30" t="s">
        <v>6348</v>
      </c>
      <c r="C3164" s="31"/>
      <c r="D3164" s="32"/>
      <c r="E3164" s="32"/>
      <c r="F3164" s="32"/>
      <c r="G3164" s="5" t="n">
        <f aca="false">LEN(A3164)</f>
        <v>5</v>
      </c>
    </row>
    <row r="3165" customFormat="false" ht="30" hidden="false" customHeight="false" outlineLevel="0" collapsed="false">
      <c r="A3165" s="33" t="s">
        <v>6349</v>
      </c>
      <c r="B3165" s="34" t="s">
        <v>6350</v>
      </c>
      <c r="C3165" s="35" t="s">
        <v>129</v>
      </c>
      <c r="D3165" s="36" t="n">
        <v>575.03</v>
      </c>
      <c r="E3165" s="36" t="n">
        <v>29.37</v>
      </c>
      <c r="F3165" s="36" t="n">
        <v>604.4</v>
      </c>
      <c r="G3165" s="5" t="n">
        <f aca="false">LEN(A3165)</f>
        <v>9</v>
      </c>
    </row>
    <row r="3166" customFormat="false" ht="30" hidden="false" customHeight="false" outlineLevel="0" collapsed="false">
      <c r="A3166" s="33" t="s">
        <v>6351</v>
      </c>
      <c r="B3166" s="34" t="s">
        <v>6352</v>
      </c>
      <c r="C3166" s="35" t="s">
        <v>129</v>
      </c>
      <c r="D3166" s="36" t="n">
        <v>681.41</v>
      </c>
      <c r="E3166" s="36" t="n">
        <v>29.37</v>
      </c>
      <c r="F3166" s="36" t="n">
        <v>710.78</v>
      </c>
      <c r="G3166" s="5" t="n">
        <f aca="false">LEN(A3166)</f>
        <v>9</v>
      </c>
    </row>
    <row r="3167" customFormat="false" ht="30" hidden="false" customHeight="false" outlineLevel="0" collapsed="false">
      <c r="A3167" s="33" t="s">
        <v>6353</v>
      </c>
      <c r="B3167" s="34" t="s">
        <v>6354</v>
      </c>
      <c r="C3167" s="35" t="s">
        <v>129</v>
      </c>
      <c r="D3167" s="36" t="n">
        <v>828.33</v>
      </c>
      <c r="E3167" s="36" t="n">
        <v>29.37</v>
      </c>
      <c r="F3167" s="36" t="n">
        <v>857.7</v>
      </c>
      <c r="G3167" s="5" t="n">
        <f aca="false">LEN(A3167)</f>
        <v>9</v>
      </c>
    </row>
    <row r="3168" customFormat="false" ht="30" hidden="false" customHeight="false" outlineLevel="0" collapsed="false">
      <c r="A3168" s="33" t="s">
        <v>6355</v>
      </c>
      <c r="B3168" s="34" t="s">
        <v>6356</v>
      </c>
      <c r="C3168" s="35" t="s">
        <v>129</v>
      </c>
      <c r="D3168" s="36" t="n">
        <v>1282.23</v>
      </c>
      <c r="E3168" s="36" t="n">
        <v>29.37</v>
      </c>
      <c r="F3168" s="36" t="n">
        <v>1311.6</v>
      </c>
      <c r="G3168" s="5" t="n">
        <f aca="false">LEN(A3168)</f>
        <v>9</v>
      </c>
    </row>
    <row r="3169" customFormat="false" ht="30" hidden="false" customHeight="false" outlineLevel="0" collapsed="false">
      <c r="A3169" s="33" t="s">
        <v>6357</v>
      </c>
      <c r="B3169" s="34" t="s">
        <v>6358</v>
      </c>
      <c r="C3169" s="35" t="s">
        <v>129</v>
      </c>
      <c r="D3169" s="36" t="n">
        <v>978.68</v>
      </c>
      <c r="E3169" s="36" t="n">
        <v>29.37</v>
      </c>
      <c r="F3169" s="36" t="n">
        <v>1008.05</v>
      </c>
      <c r="G3169" s="5" t="n">
        <f aca="false">LEN(A3169)</f>
        <v>9</v>
      </c>
    </row>
    <row r="3170" customFormat="false" ht="30" hidden="false" customHeight="false" outlineLevel="0" collapsed="false">
      <c r="A3170" s="33" t="s">
        <v>6359</v>
      </c>
      <c r="B3170" s="34" t="s">
        <v>6360</v>
      </c>
      <c r="C3170" s="35" t="s">
        <v>129</v>
      </c>
      <c r="D3170" s="36" t="n">
        <v>501.7</v>
      </c>
      <c r="E3170" s="36" t="n">
        <v>29.37</v>
      </c>
      <c r="F3170" s="36" t="n">
        <v>531.07</v>
      </c>
      <c r="G3170" s="5" t="n">
        <f aca="false">LEN(A3170)</f>
        <v>9</v>
      </c>
    </row>
    <row r="3171" customFormat="false" ht="30" hidden="false" customHeight="false" outlineLevel="0" collapsed="false">
      <c r="A3171" s="33" t="s">
        <v>6361</v>
      </c>
      <c r="B3171" s="34" t="s">
        <v>6362</v>
      </c>
      <c r="C3171" s="35" t="s">
        <v>129</v>
      </c>
      <c r="D3171" s="36" t="n">
        <v>505.33</v>
      </c>
      <c r="E3171" s="36" t="n">
        <v>29.37</v>
      </c>
      <c r="F3171" s="36" t="n">
        <v>534.7</v>
      </c>
      <c r="G3171" s="5" t="n">
        <f aca="false">LEN(A3171)</f>
        <v>9</v>
      </c>
    </row>
    <row r="3172" customFormat="false" ht="30" hidden="false" customHeight="false" outlineLevel="0" collapsed="false">
      <c r="A3172" s="33" t="s">
        <v>6363</v>
      </c>
      <c r="B3172" s="34" t="s">
        <v>6364</v>
      </c>
      <c r="C3172" s="35" t="s">
        <v>129</v>
      </c>
      <c r="D3172" s="36" t="n">
        <v>691.75</v>
      </c>
      <c r="E3172" s="36" t="n">
        <v>29.37</v>
      </c>
      <c r="F3172" s="36" t="n">
        <v>721.12</v>
      </c>
      <c r="G3172" s="5" t="n">
        <f aca="false">LEN(A3172)</f>
        <v>9</v>
      </c>
    </row>
    <row r="3173" customFormat="false" ht="30" hidden="false" customHeight="false" outlineLevel="0" collapsed="false">
      <c r="A3173" s="33" t="s">
        <v>6365</v>
      </c>
      <c r="B3173" s="34" t="s">
        <v>6366</v>
      </c>
      <c r="C3173" s="35" t="s">
        <v>129</v>
      </c>
      <c r="D3173" s="36" t="n">
        <v>842.77</v>
      </c>
      <c r="E3173" s="36" t="n">
        <v>29.37</v>
      </c>
      <c r="F3173" s="36" t="n">
        <v>872.14</v>
      </c>
      <c r="G3173" s="5" t="n">
        <f aca="false">LEN(A3173)</f>
        <v>9</v>
      </c>
    </row>
    <row r="3174" customFormat="false" ht="30" hidden="false" customHeight="false" outlineLevel="0" collapsed="false">
      <c r="A3174" s="33" t="s">
        <v>6367</v>
      </c>
      <c r="B3174" s="34" t="s">
        <v>6368</v>
      </c>
      <c r="C3174" s="35" t="s">
        <v>129</v>
      </c>
      <c r="D3174" s="36" t="n">
        <v>924.99</v>
      </c>
      <c r="E3174" s="36" t="n">
        <v>29.37</v>
      </c>
      <c r="F3174" s="36" t="n">
        <v>954.36</v>
      </c>
      <c r="G3174" s="5" t="n">
        <f aca="false">LEN(A3174)</f>
        <v>9</v>
      </c>
    </row>
    <row r="3175" customFormat="false" ht="30" hidden="false" customHeight="false" outlineLevel="0" collapsed="false">
      <c r="A3175" s="33" t="s">
        <v>6369</v>
      </c>
      <c r="B3175" s="34" t="s">
        <v>6370</v>
      </c>
      <c r="C3175" s="35" t="s">
        <v>129</v>
      </c>
      <c r="D3175" s="36" t="n">
        <v>1016.93</v>
      </c>
      <c r="E3175" s="36" t="n">
        <v>29.37</v>
      </c>
      <c r="F3175" s="36" t="n">
        <v>1046.3</v>
      </c>
      <c r="G3175" s="5" t="n">
        <f aca="false">LEN(A3175)</f>
        <v>9</v>
      </c>
    </row>
    <row r="3176" customFormat="false" ht="30" hidden="false" customHeight="false" outlineLevel="0" collapsed="false">
      <c r="A3176" s="33" t="s">
        <v>6371</v>
      </c>
      <c r="B3176" s="34" t="s">
        <v>6372</v>
      </c>
      <c r="C3176" s="35" t="s">
        <v>129</v>
      </c>
      <c r="D3176" s="36" t="n">
        <v>1336.77</v>
      </c>
      <c r="E3176" s="36" t="n">
        <v>29.37</v>
      </c>
      <c r="F3176" s="36" t="n">
        <v>1366.14</v>
      </c>
      <c r="G3176" s="5" t="n">
        <f aca="false">LEN(A3176)</f>
        <v>9</v>
      </c>
    </row>
    <row r="3177" customFormat="false" ht="15" hidden="false" customHeight="false" outlineLevel="0" collapsed="false">
      <c r="A3177" s="29" t="s">
        <v>6373</v>
      </c>
      <c r="B3177" s="30" t="s">
        <v>6374</v>
      </c>
      <c r="C3177" s="31"/>
      <c r="D3177" s="32"/>
      <c r="E3177" s="32"/>
      <c r="F3177" s="32"/>
      <c r="G3177" s="5" t="n">
        <f aca="false">LEN(A3177)</f>
        <v>5</v>
      </c>
    </row>
    <row r="3178" customFormat="false" ht="30" hidden="false" customHeight="false" outlineLevel="0" collapsed="false">
      <c r="A3178" s="33" t="s">
        <v>6375</v>
      </c>
      <c r="B3178" s="34" t="s">
        <v>6376</v>
      </c>
      <c r="C3178" s="35" t="s">
        <v>129</v>
      </c>
      <c r="D3178" s="36" t="n">
        <v>166.35</v>
      </c>
      <c r="E3178" s="36" t="n">
        <v>17.62</v>
      </c>
      <c r="F3178" s="36" t="n">
        <v>183.97</v>
      </c>
      <c r="G3178" s="5" t="n">
        <f aca="false">LEN(A3178)</f>
        <v>9</v>
      </c>
    </row>
    <row r="3179" customFormat="false" ht="30" hidden="false" customHeight="false" outlineLevel="0" collapsed="false">
      <c r="A3179" s="33" t="s">
        <v>6377</v>
      </c>
      <c r="B3179" s="34" t="s">
        <v>6378</v>
      </c>
      <c r="C3179" s="35" t="s">
        <v>129</v>
      </c>
      <c r="D3179" s="36" t="n">
        <v>267.41</v>
      </c>
      <c r="E3179" s="36" t="n">
        <v>23.5</v>
      </c>
      <c r="F3179" s="36" t="n">
        <v>290.91</v>
      </c>
      <c r="G3179" s="5" t="n">
        <f aca="false">LEN(A3179)</f>
        <v>9</v>
      </c>
    </row>
    <row r="3180" customFormat="false" ht="30" hidden="false" customHeight="false" outlineLevel="0" collapsed="false">
      <c r="A3180" s="33" t="s">
        <v>6379</v>
      </c>
      <c r="B3180" s="34" t="s">
        <v>6380</v>
      </c>
      <c r="C3180" s="35" t="s">
        <v>129</v>
      </c>
      <c r="D3180" s="36" t="n">
        <v>277.66</v>
      </c>
      <c r="E3180" s="36" t="n">
        <v>23.5</v>
      </c>
      <c r="F3180" s="36" t="n">
        <v>301.16</v>
      </c>
      <c r="G3180" s="5" t="n">
        <f aca="false">LEN(A3180)</f>
        <v>9</v>
      </c>
    </row>
    <row r="3181" customFormat="false" ht="15" hidden="false" customHeight="false" outlineLevel="0" collapsed="false">
      <c r="A3181" s="29" t="s">
        <v>6381</v>
      </c>
      <c r="B3181" s="30" t="s">
        <v>6382</v>
      </c>
      <c r="C3181" s="31"/>
      <c r="D3181" s="32"/>
      <c r="E3181" s="32"/>
      <c r="F3181" s="32"/>
      <c r="G3181" s="5" t="n">
        <f aca="false">LEN(A3181)</f>
        <v>5</v>
      </c>
    </row>
    <row r="3182" customFormat="false" ht="30" hidden="false" customHeight="false" outlineLevel="0" collapsed="false">
      <c r="A3182" s="33" t="s">
        <v>6383</v>
      </c>
      <c r="B3182" s="34" t="s">
        <v>6384</v>
      </c>
      <c r="C3182" s="35" t="s">
        <v>129</v>
      </c>
      <c r="D3182" s="36" t="n">
        <v>501.09</v>
      </c>
      <c r="E3182" s="36" t="n">
        <v>33.57</v>
      </c>
      <c r="F3182" s="36" t="n">
        <v>534.66</v>
      </c>
      <c r="G3182" s="5" t="n">
        <f aca="false">LEN(A3182)</f>
        <v>9</v>
      </c>
    </row>
    <row r="3183" customFormat="false" ht="30" hidden="false" customHeight="false" outlineLevel="0" collapsed="false">
      <c r="A3183" s="33" t="s">
        <v>6385</v>
      </c>
      <c r="B3183" s="34" t="s">
        <v>6386</v>
      </c>
      <c r="C3183" s="35" t="s">
        <v>129</v>
      </c>
      <c r="D3183" s="36" t="n">
        <v>646.78</v>
      </c>
      <c r="E3183" s="36" t="n">
        <v>33.57</v>
      </c>
      <c r="F3183" s="36" t="n">
        <v>680.35</v>
      </c>
      <c r="G3183" s="5" t="n">
        <f aca="false">LEN(A3183)</f>
        <v>9</v>
      </c>
    </row>
    <row r="3184" customFormat="false" ht="30" hidden="false" customHeight="false" outlineLevel="0" collapsed="false">
      <c r="A3184" s="33" t="s">
        <v>6387</v>
      </c>
      <c r="B3184" s="34" t="s">
        <v>6388</v>
      </c>
      <c r="C3184" s="35" t="s">
        <v>129</v>
      </c>
      <c r="D3184" s="36" t="n">
        <v>798.53</v>
      </c>
      <c r="E3184" s="36" t="n">
        <v>33.57</v>
      </c>
      <c r="F3184" s="36" t="n">
        <v>832.1</v>
      </c>
      <c r="G3184" s="5" t="n">
        <f aca="false">LEN(A3184)</f>
        <v>9</v>
      </c>
    </row>
    <row r="3185" customFormat="false" ht="30" hidden="false" customHeight="false" outlineLevel="0" collapsed="false">
      <c r="A3185" s="33" t="s">
        <v>6389</v>
      </c>
      <c r="B3185" s="34" t="s">
        <v>6390</v>
      </c>
      <c r="C3185" s="35" t="s">
        <v>129</v>
      </c>
      <c r="D3185" s="36" t="n">
        <v>940.65</v>
      </c>
      <c r="E3185" s="36" t="n">
        <v>33.57</v>
      </c>
      <c r="F3185" s="36" t="n">
        <v>974.22</v>
      </c>
      <c r="G3185" s="5" t="n">
        <f aca="false">LEN(A3185)</f>
        <v>9</v>
      </c>
    </row>
    <row r="3186" customFormat="false" ht="30" hidden="false" customHeight="false" outlineLevel="0" collapsed="false">
      <c r="A3186" s="33" t="s">
        <v>6391</v>
      </c>
      <c r="B3186" s="34" t="s">
        <v>6392</v>
      </c>
      <c r="C3186" s="35" t="s">
        <v>129</v>
      </c>
      <c r="D3186" s="36" t="n">
        <v>1075.98</v>
      </c>
      <c r="E3186" s="36" t="n">
        <v>36.09</v>
      </c>
      <c r="F3186" s="36" t="n">
        <v>1112.07</v>
      </c>
      <c r="G3186" s="5" t="n">
        <f aca="false">LEN(A3186)</f>
        <v>9</v>
      </c>
    </row>
    <row r="3187" customFormat="false" ht="30" hidden="false" customHeight="false" outlineLevel="0" collapsed="false">
      <c r="A3187" s="33" t="s">
        <v>6393</v>
      </c>
      <c r="B3187" s="34" t="s">
        <v>6394</v>
      </c>
      <c r="C3187" s="35" t="s">
        <v>129</v>
      </c>
      <c r="D3187" s="36" t="n">
        <v>1371.06</v>
      </c>
      <c r="E3187" s="36" t="n">
        <v>36.09</v>
      </c>
      <c r="F3187" s="36" t="n">
        <v>1407.15</v>
      </c>
      <c r="G3187" s="5" t="n">
        <f aca="false">LEN(A3187)</f>
        <v>9</v>
      </c>
    </row>
    <row r="3188" customFormat="false" ht="15" hidden="false" customHeight="false" outlineLevel="0" collapsed="false">
      <c r="A3188" s="33" t="s">
        <v>6395</v>
      </c>
      <c r="B3188" s="34" t="s">
        <v>6396</v>
      </c>
      <c r="C3188" s="35" t="s">
        <v>21</v>
      </c>
      <c r="D3188" s="36" t="n">
        <v>115.66</v>
      </c>
      <c r="E3188" s="36" t="n">
        <v>18.48</v>
      </c>
      <c r="F3188" s="36" t="n">
        <v>134.14</v>
      </c>
      <c r="G3188" s="5" t="n">
        <f aca="false">LEN(A3188)</f>
        <v>9</v>
      </c>
    </row>
    <row r="3189" customFormat="false" ht="15" hidden="false" customHeight="false" outlineLevel="0" collapsed="false">
      <c r="A3189" s="33" t="s">
        <v>6397</v>
      </c>
      <c r="B3189" s="34" t="s">
        <v>6398</v>
      </c>
      <c r="C3189" s="35" t="s">
        <v>21</v>
      </c>
      <c r="D3189" s="36" t="n">
        <v>157.23</v>
      </c>
      <c r="E3189" s="36" t="n">
        <v>18.48</v>
      </c>
      <c r="F3189" s="36" t="n">
        <v>175.71</v>
      </c>
      <c r="G3189" s="5" t="n">
        <f aca="false">LEN(A3189)</f>
        <v>9</v>
      </c>
    </row>
    <row r="3190" customFormat="false" ht="15" hidden="false" customHeight="false" outlineLevel="0" collapsed="false">
      <c r="A3190" s="33" t="s">
        <v>6399</v>
      </c>
      <c r="B3190" s="34" t="s">
        <v>6400</v>
      </c>
      <c r="C3190" s="35" t="s">
        <v>21</v>
      </c>
      <c r="D3190" s="36" t="n">
        <v>211.8</v>
      </c>
      <c r="E3190" s="36" t="n">
        <v>20.16</v>
      </c>
      <c r="F3190" s="36" t="n">
        <v>231.96</v>
      </c>
      <c r="G3190" s="5" t="n">
        <f aca="false">LEN(A3190)</f>
        <v>9</v>
      </c>
    </row>
    <row r="3191" customFormat="false" ht="15" hidden="false" customHeight="false" outlineLevel="0" collapsed="false">
      <c r="A3191" s="33" t="s">
        <v>6401</v>
      </c>
      <c r="B3191" s="34" t="s">
        <v>6402</v>
      </c>
      <c r="C3191" s="35" t="s">
        <v>21</v>
      </c>
      <c r="D3191" s="36" t="n">
        <v>325.58</v>
      </c>
      <c r="E3191" s="36" t="n">
        <v>21.83</v>
      </c>
      <c r="F3191" s="36" t="n">
        <v>347.41</v>
      </c>
      <c r="G3191" s="5" t="n">
        <f aca="false">LEN(A3191)</f>
        <v>9</v>
      </c>
    </row>
    <row r="3192" customFormat="false" ht="15" hidden="false" customHeight="false" outlineLevel="0" collapsed="false">
      <c r="A3192" s="33" t="s">
        <v>6403</v>
      </c>
      <c r="B3192" s="34" t="s">
        <v>6404</v>
      </c>
      <c r="C3192" s="35" t="s">
        <v>21</v>
      </c>
      <c r="D3192" s="36" t="n">
        <v>381.26</v>
      </c>
      <c r="E3192" s="36" t="n">
        <v>23.51</v>
      </c>
      <c r="F3192" s="36" t="n">
        <v>404.77</v>
      </c>
      <c r="G3192" s="5" t="n">
        <f aca="false">LEN(A3192)</f>
        <v>9</v>
      </c>
    </row>
    <row r="3193" customFormat="false" ht="15" hidden="false" customHeight="false" outlineLevel="0" collapsed="false">
      <c r="A3193" s="33" t="s">
        <v>6405</v>
      </c>
      <c r="B3193" s="34" t="s">
        <v>6406</v>
      </c>
      <c r="C3193" s="35" t="s">
        <v>21</v>
      </c>
      <c r="D3193" s="36" t="n">
        <v>499.92</v>
      </c>
      <c r="E3193" s="36" t="n">
        <v>25.19</v>
      </c>
      <c r="F3193" s="36" t="n">
        <v>525.11</v>
      </c>
      <c r="G3193" s="5" t="n">
        <f aca="false">LEN(A3193)</f>
        <v>9</v>
      </c>
    </row>
    <row r="3194" customFormat="false" ht="15" hidden="false" customHeight="false" outlineLevel="0" collapsed="false">
      <c r="A3194" s="33" t="s">
        <v>6407</v>
      </c>
      <c r="B3194" s="34" t="s">
        <v>6408</v>
      </c>
      <c r="C3194" s="35" t="s">
        <v>21</v>
      </c>
      <c r="D3194" s="36" t="n">
        <v>642.07</v>
      </c>
      <c r="E3194" s="36" t="n">
        <v>26.87</v>
      </c>
      <c r="F3194" s="36" t="n">
        <v>668.94</v>
      </c>
      <c r="G3194" s="5" t="n">
        <f aca="false">LEN(A3194)</f>
        <v>9</v>
      </c>
    </row>
    <row r="3195" customFormat="false" ht="30" hidden="false" customHeight="false" outlineLevel="0" collapsed="false">
      <c r="A3195" s="33" t="s">
        <v>6409</v>
      </c>
      <c r="B3195" s="34" t="s">
        <v>6410</v>
      </c>
      <c r="C3195" s="35" t="s">
        <v>21</v>
      </c>
      <c r="D3195" s="36" t="n">
        <v>297.17</v>
      </c>
      <c r="E3195" s="36" t="n">
        <v>23.51</v>
      </c>
      <c r="F3195" s="36" t="n">
        <v>320.68</v>
      </c>
      <c r="G3195" s="5" t="n">
        <f aca="false">LEN(A3195)</f>
        <v>9</v>
      </c>
    </row>
    <row r="3196" customFormat="false" ht="30" hidden="false" customHeight="false" outlineLevel="0" collapsed="false">
      <c r="A3196" s="33" t="s">
        <v>6411</v>
      </c>
      <c r="B3196" s="34" t="s">
        <v>6412</v>
      </c>
      <c r="C3196" s="35" t="s">
        <v>21</v>
      </c>
      <c r="D3196" s="36" t="n">
        <v>414.91</v>
      </c>
      <c r="E3196" s="36" t="n">
        <v>18.48</v>
      </c>
      <c r="F3196" s="36" t="n">
        <v>433.39</v>
      </c>
      <c r="G3196" s="5" t="n">
        <f aca="false">LEN(A3196)</f>
        <v>9</v>
      </c>
    </row>
    <row r="3197" customFormat="false" ht="30" hidden="false" customHeight="false" outlineLevel="0" collapsed="false">
      <c r="A3197" s="33" t="s">
        <v>6413</v>
      </c>
      <c r="B3197" s="34" t="s">
        <v>6414</v>
      </c>
      <c r="C3197" s="35" t="s">
        <v>21</v>
      </c>
      <c r="D3197" s="36" t="n">
        <v>400.16</v>
      </c>
      <c r="E3197" s="36" t="n">
        <v>23.51</v>
      </c>
      <c r="F3197" s="36" t="n">
        <v>423.67</v>
      </c>
      <c r="G3197" s="5" t="n">
        <f aca="false">LEN(A3197)</f>
        <v>9</v>
      </c>
    </row>
    <row r="3198" customFormat="false" ht="30" hidden="false" customHeight="false" outlineLevel="0" collapsed="false">
      <c r="A3198" s="33" t="s">
        <v>6415</v>
      </c>
      <c r="B3198" s="34" t="s">
        <v>6416</v>
      </c>
      <c r="C3198" s="35" t="s">
        <v>21</v>
      </c>
      <c r="D3198" s="36" t="n">
        <v>689.25</v>
      </c>
      <c r="E3198" s="36" t="n">
        <v>26.87</v>
      </c>
      <c r="F3198" s="36" t="n">
        <v>716.12</v>
      </c>
      <c r="G3198" s="5" t="n">
        <f aca="false">LEN(A3198)</f>
        <v>9</v>
      </c>
    </row>
    <row r="3199" customFormat="false" ht="30" hidden="false" customHeight="false" outlineLevel="0" collapsed="false">
      <c r="A3199" s="33" t="s">
        <v>6417</v>
      </c>
      <c r="B3199" s="34" t="s">
        <v>6418</v>
      </c>
      <c r="C3199" s="35" t="s">
        <v>21</v>
      </c>
      <c r="D3199" s="36" t="n">
        <v>531.46</v>
      </c>
      <c r="E3199" s="36" t="n">
        <v>20.16</v>
      </c>
      <c r="F3199" s="36" t="n">
        <v>551.62</v>
      </c>
      <c r="G3199" s="5" t="n">
        <f aca="false">LEN(A3199)</f>
        <v>9</v>
      </c>
    </row>
    <row r="3200" customFormat="false" ht="30" hidden="false" customHeight="false" outlineLevel="0" collapsed="false">
      <c r="A3200" s="33" t="s">
        <v>6419</v>
      </c>
      <c r="B3200" s="34" t="s">
        <v>6420</v>
      </c>
      <c r="C3200" s="35" t="s">
        <v>21</v>
      </c>
      <c r="D3200" s="36" t="n">
        <v>624.81</v>
      </c>
      <c r="E3200" s="36" t="n">
        <v>23.51</v>
      </c>
      <c r="F3200" s="36" t="n">
        <v>648.32</v>
      </c>
      <c r="G3200" s="5" t="n">
        <f aca="false">LEN(A3200)</f>
        <v>9</v>
      </c>
    </row>
    <row r="3201" customFormat="false" ht="30" hidden="false" customHeight="false" outlineLevel="0" collapsed="false">
      <c r="A3201" s="33" t="s">
        <v>6421</v>
      </c>
      <c r="B3201" s="34" t="s">
        <v>6422</v>
      </c>
      <c r="C3201" s="35" t="s">
        <v>21</v>
      </c>
      <c r="D3201" s="36" t="n">
        <v>1127.74</v>
      </c>
      <c r="E3201" s="36" t="n">
        <v>26.87</v>
      </c>
      <c r="F3201" s="36" t="n">
        <v>1154.61</v>
      </c>
      <c r="G3201" s="5" t="n">
        <f aca="false">LEN(A3201)</f>
        <v>9</v>
      </c>
    </row>
    <row r="3202" customFormat="false" ht="15" hidden="false" customHeight="false" outlineLevel="0" collapsed="false">
      <c r="A3202" s="33" t="s">
        <v>6423</v>
      </c>
      <c r="B3202" s="34" t="s">
        <v>6424</v>
      </c>
      <c r="C3202" s="35" t="s">
        <v>21</v>
      </c>
      <c r="D3202" s="36" t="n">
        <v>248.99</v>
      </c>
      <c r="E3202" s="36" t="n">
        <v>18.48</v>
      </c>
      <c r="F3202" s="36" t="n">
        <v>267.47</v>
      </c>
      <c r="G3202" s="5" t="n">
        <f aca="false">LEN(A3202)</f>
        <v>9</v>
      </c>
    </row>
    <row r="3203" customFormat="false" ht="15" hidden="false" customHeight="false" outlineLevel="0" collapsed="false">
      <c r="A3203" s="33" t="s">
        <v>6425</v>
      </c>
      <c r="B3203" s="34" t="s">
        <v>6426</v>
      </c>
      <c r="C3203" s="35" t="s">
        <v>21</v>
      </c>
      <c r="D3203" s="36" t="n">
        <v>209.58</v>
      </c>
      <c r="E3203" s="36" t="n">
        <v>20.16</v>
      </c>
      <c r="F3203" s="36" t="n">
        <v>229.74</v>
      </c>
      <c r="G3203" s="5" t="n">
        <f aca="false">LEN(A3203)</f>
        <v>9</v>
      </c>
    </row>
    <row r="3204" customFormat="false" ht="30" hidden="false" customHeight="false" outlineLevel="0" collapsed="false">
      <c r="A3204" s="29" t="s">
        <v>6427</v>
      </c>
      <c r="B3204" s="30" t="s">
        <v>6428</v>
      </c>
      <c r="C3204" s="31"/>
      <c r="D3204" s="32"/>
      <c r="E3204" s="32"/>
      <c r="F3204" s="32"/>
      <c r="G3204" s="5" t="n">
        <f aca="false">LEN(A3204)</f>
        <v>5</v>
      </c>
    </row>
    <row r="3205" customFormat="false" ht="30" hidden="false" customHeight="false" outlineLevel="0" collapsed="false">
      <c r="A3205" s="33" t="s">
        <v>6429</v>
      </c>
      <c r="B3205" s="34" t="s">
        <v>6430</v>
      </c>
      <c r="C3205" s="35" t="s">
        <v>21</v>
      </c>
      <c r="D3205" s="36" t="n">
        <v>512.25</v>
      </c>
      <c r="E3205" s="36" t="n">
        <v>23.51</v>
      </c>
      <c r="F3205" s="36" t="n">
        <v>535.76</v>
      </c>
      <c r="G3205" s="5" t="n">
        <f aca="false">LEN(A3205)</f>
        <v>9</v>
      </c>
    </row>
    <row r="3206" customFormat="false" ht="30" hidden="false" customHeight="false" outlineLevel="0" collapsed="false">
      <c r="A3206" s="33" t="s">
        <v>6431</v>
      </c>
      <c r="B3206" s="34" t="s">
        <v>6432</v>
      </c>
      <c r="C3206" s="35" t="s">
        <v>21</v>
      </c>
      <c r="D3206" s="36" t="n">
        <v>613.02</v>
      </c>
      <c r="E3206" s="36" t="n">
        <v>26.87</v>
      </c>
      <c r="F3206" s="36" t="n">
        <v>639.89</v>
      </c>
      <c r="G3206" s="5" t="n">
        <f aca="false">LEN(A3206)</f>
        <v>9</v>
      </c>
    </row>
    <row r="3207" customFormat="false" ht="30" hidden="false" customHeight="false" outlineLevel="0" collapsed="false">
      <c r="A3207" s="33" t="s">
        <v>6433</v>
      </c>
      <c r="B3207" s="34" t="s">
        <v>6434</v>
      </c>
      <c r="C3207" s="35" t="s">
        <v>21</v>
      </c>
      <c r="D3207" s="36" t="n">
        <v>917.82</v>
      </c>
      <c r="E3207" s="36" t="n">
        <v>30.23</v>
      </c>
      <c r="F3207" s="36" t="n">
        <v>948.05</v>
      </c>
      <c r="G3207" s="5" t="n">
        <f aca="false">LEN(A3207)</f>
        <v>9</v>
      </c>
    </row>
    <row r="3208" customFormat="false" ht="30" hidden="false" customHeight="false" outlineLevel="0" collapsed="false">
      <c r="A3208" s="33" t="s">
        <v>6435</v>
      </c>
      <c r="B3208" s="34" t="s">
        <v>6436</v>
      </c>
      <c r="C3208" s="35" t="s">
        <v>21</v>
      </c>
      <c r="D3208" s="36" t="n">
        <v>1459.27</v>
      </c>
      <c r="E3208" s="36" t="n">
        <v>33.59</v>
      </c>
      <c r="F3208" s="36" t="n">
        <v>1492.86</v>
      </c>
      <c r="G3208" s="5" t="n">
        <f aca="false">LEN(A3208)</f>
        <v>9</v>
      </c>
    </row>
    <row r="3209" customFormat="false" ht="30" hidden="false" customHeight="false" outlineLevel="0" collapsed="false">
      <c r="A3209" s="33" t="s">
        <v>6437</v>
      </c>
      <c r="B3209" s="34" t="s">
        <v>6438</v>
      </c>
      <c r="C3209" s="35" t="s">
        <v>21</v>
      </c>
      <c r="D3209" s="36" t="n">
        <v>397.38</v>
      </c>
      <c r="E3209" s="36" t="n">
        <v>23.51</v>
      </c>
      <c r="F3209" s="36" t="n">
        <v>420.89</v>
      </c>
      <c r="G3209" s="5" t="n">
        <f aca="false">LEN(A3209)</f>
        <v>9</v>
      </c>
    </row>
    <row r="3210" customFormat="false" ht="30" hidden="false" customHeight="false" outlineLevel="0" collapsed="false">
      <c r="A3210" s="33" t="s">
        <v>6439</v>
      </c>
      <c r="B3210" s="34" t="s">
        <v>6440</v>
      </c>
      <c r="C3210" s="35" t="s">
        <v>21</v>
      </c>
      <c r="D3210" s="36" t="n">
        <v>355.29</v>
      </c>
      <c r="E3210" s="36" t="n">
        <v>23.51</v>
      </c>
      <c r="F3210" s="36" t="n">
        <v>378.8</v>
      </c>
      <c r="G3210" s="5" t="n">
        <f aca="false">LEN(A3210)</f>
        <v>9</v>
      </c>
    </row>
    <row r="3211" customFormat="false" ht="30" hidden="false" customHeight="false" outlineLevel="0" collapsed="false">
      <c r="A3211" s="33" t="s">
        <v>6441</v>
      </c>
      <c r="B3211" s="34" t="s">
        <v>6442</v>
      </c>
      <c r="C3211" s="35" t="s">
        <v>21</v>
      </c>
      <c r="D3211" s="36" t="n">
        <v>786.43</v>
      </c>
      <c r="E3211" s="36" t="n">
        <v>26.87</v>
      </c>
      <c r="F3211" s="36" t="n">
        <v>813.3</v>
      </c>
      <c r="G3211" s="5" t="n">
        <f aca="false">LEN(A3211)</f>
        <v>9</v>
      </c>
    </row>
    <row r="3212" customFormat="false" ht="30" hidden="false" customHeight="false" outlineLevel="0" collapsed="false">
      <c r="A3212" s="33" t="s">
        <v>6443</v>
      </c>
      <c r="B3212" s="34" t="s">
        <v>6444</v>
      </c>
      <c r="C3212" s="35" t="s">
        <v>21</v>
      </c>
      <c r="D3212" s="36" t="n">
        <v>925.51</v>
      </c>
      <c r="E3212" s="36" t="n">
        <v>30.23</v>
      </c>
      <c r="F3212" s="36" t="n">
        <v>955.74</v>
      </c>
      <c r="G3212" s="5" t="n">
        <f aca="false">LEN(A3212)</f>
        <v>9</v>
      </c>
    </row>
    <row r="3213" customFormat="false" ht="30" hidden="false" customHeight="false" outlineLevel="0" collapsed="false">
      <c r="A3213" s="33" t="s">
        <v>6445</v>
      </c>
      <c r="B3213" s="34" t="s">
        <v>6446</v>
      </c>
      <c r="C3213" s="35" t="s">
        <v>21</v>
      </c>
      <c r="D3213" s="36" t="n">
        <v>1374.86</v>
      </c>
      <c r="E3213" s="36" t="n">
        <v>33.59</v>
      </c>
      <c r="F3213" s="36" t="n">
        <v>1408.45</v>
      </c>
      <c r="G3213" s="5" t="n">
        <f aca="false">LEN(A3213)</f>
        <v>9</v>
      </c>
    </row>
    <row r="3214" customFormat="false" ht="15" hidden="false" customHeight="false" outlineLevel="0" collapsed="false">
      <c r="A3214" s="29" t="s">
        <v>6447</v>
      </c>
      <c r="B3214" s="30" t="s">
        <v>6448</v>
      </c>
      <c r="C3214" s="31"/>
      <c r="D3214" s="32"/>
      <c r="E3214" s="32"/>
      <c r="F3214" s="32"/>
      <c r="G3214" s="5" t="n">
        <f aca="false">LEN(A3214)</f>
        <v>5</v>
      </c>
    </row>
    <row r="3215" customFormat="false" ht="15" hidden="false" customHeight="false" outlineLevel="0" collapsed="false">
      <c r="A3215" s="33" t="s">
        <v>6449</v>
      </c>
      <c r="B3215" s="34" t="s">
        <v>6450</v>
      </c>
      <c r="C3215" s="35" t="s">
        <v>129</v>
      </c>
      <c r="D3215" s="36" t="n">
        <v>1.59</v>
      </c>
      <c r="E3215" s="36" t="n">
        <v>56.8</v>
      </c>
      <c r="F3215" s="36" t="n">
        <v>58.39</v>
      </c>
      <c r="G3215" s="5" t="n">
        <f aca="false">LEN(A3215)</f>
        <v>9</v>
      </c>
    </row>
    <row r="3216" customFormat="false" ht="30" hidden="false" customHeight="false" outlineLevel="0" collapsed="false">
      <c r="A3216" s="33" t="s">
        <v>6451</v>
      </c>
      <c r="B3216" s="34" t="s">
        <v>6452</v>
      </c>
      <c r="C3216" s="35" t="s">
        <v>129</v>
      </c>
      <c r="D3216" s="36" t="n">
        <v>54.95</v>
      </c>
      <c r="E3216" s="36" t="n">
        <v>33.04</v>
      </c>
      <c r="F3216" s="36" t="n">
        <v>87.99</v>
      </c>
      <c r="G3216" s="5" t="n">
        <f aca="false">LEN(A3216)</f>
        <v>9</v>
      </c>
    </row>
    <row r="3217" customFormat="false" ht="15" hidden="false" customHeight="false" outlineLevel="0" collapsed="false">
      <c r="A3217" s="29" t="s">
        <v>6453</v>
      </c>
      <c r="B3217" s="30" t="s">
        <v>6454</v>
      </c>
      <c r="C3217" s="31"/>
      <c r="D3217" s="32"/>
      <c r="E3217" s="32"/>
      <c r="F3217" s="32"/>
      <c r="G3217" s="5" t="n">
        <f aca="false">LEN(A3217)</f>
        <v>5</v>
      </c>
    </row>
    <row r="3218" customFormat="false" ht="30" hidden="false" customHeight="false" outlineLevel="0" collapsed="false">
      <c r="A3218" s="33" t="s">
        <v>6455</v>
      </c>
      <c r="B3218" s="34" t="s">
        <v>6456</v>
      </c>
      <c r="C3218" s="35" t="s">
        <v>129</v>
      </c>
      <c r="D3218" s="36" t="n">
        <v>67.42</v>
      </c>
      <c r="E3218" s="36" t="n">
        <v>58.79</v>
      </c>
      <c r="F3218" s="36" t="n">
        <v>126.21</v>
      </c>
      <c r="G3218" s="5" t="n">
        <f aca="false">LEN(A3218)</f>
        <v>9</v>
      </c>
    </row>
    <row r="3219" customFormat="false" ht="30" hidden="false" customHeight="false" outlineLevel="0" collapsed="false">
      <c r="A3219" s="33" t="s">
        <v>6457</v>
      </c>
      <c r="B3219" s="34" t="s">
        <v>6458</v>
      </c>
      <c r="C3219" s="35" t="s">
        <v>129</v>
      </c>
      <c r="D3219" s="36" t="n">
        <v>75.99</v>
      </c>
      <c r="E3219" s="36" t="n">
        <v>67.18</v>
      </c>
      <c r="F3219" s="36" t="n">
        <v>143.17</v>
      </c>
      <c r="G3219" s="5" t="n">
        <f aca="false">LEN(A3219)</f>
        <v>9</v>
      </c>
    </row>
    <row r="3220" customFormat="false" ht="30" hidden="false" customHeight="false" outlineLevel="0" collapsed="false">
      <c r="A3220" s="33" t="s">
        <v>6459</v>
      </c>
      <c r="B3220" s="34" t="s">
        <v>6460</v>
      </c>
      <c r="C3220" s="35" t="s">
        <v>129</v>
      </c>
      <c r="D3220" s="36" t="n">
        <v>83.58</v>
      </c>
      <c r="E3220" s="36" t="n">
        <v>67.18</v>
      </c>
      <c r="F3220" s="36" t="n">
        <v>150.76</v>
      </c>
      <c r="G3220" s="5" t="n">
        <f aca="false">LEN(A3220)</f>
        <v>9</v>
      </c>
    </row>
    <row r="3221" customFormat="false" ht="30" hidden="false" customHeight="false" outlineLevel="0" collapsed="false">
      <c r="A3221" s="33" t="s">
        <v>6461</v>
      </c>
      <c r="B3221" s="34" t="s">
        <v>6462</v>
      </c>
      <c r="C3221" s="35" t="s">
        <v>129</v>
      </c>
      <c r="D3221" s="36" t="n">
        <v>114.54</v>
      </c>
      <c r="E3221" s="36" t="n">
        <v>75.58</v>
      </c>
      <c r="F3221" s="36" t="n">
        <v>190.12</v>
      </c>
      <c r="G3221" s="5" t="n">
        <f aca="false">LEN(A3221)</f>
        <v>9</v>
      </c>
    </row>
    <row r="3222" customFormat="false" ht="30" hidden="false" customHeight="false" outlineLevel="0" collapsed="false">
      <c r="A3222" s="33" t="s">
        <v>6463</v>
      </c>
      <c r="B3222" s="34" t="s">
        <v>6464</v>
      </c>
      <c r="C3222" s="35" t="s">
        <v>129</v>
      </c>
      <c r="D3222" s="36" t="n">
        <v>184.62</v>
      </c>
      <c r="E3222" s="36" t="n">
        <v>83.98</v>
      </c>
      <c r="F3222" s="36" t="n">
        <v>268.6</v>
      </c>
      <c r="G3222" s="5" t="n">
        <f aca="false">LEN(A3222)</f>
        <v>9</v>
      </c>
    </row>
    <row r="3223" customFormat="false" ht="30" hidden="false" customHeight="false" outlineLevel="0" collapsed="false">
      <c r="A3223" s="33" t="s">
        <v>6465</v>
      </c>
      <c r="B3223" s="34" t="s">
        <v>6466</v>
      </c>
      <c r="C3223" s="35" t="s">
        <v>129</v>
      </c>
      <c r="D3223" s="36" t="n">
        <v>204.74</v>
      </c>
      <c r="E3223" s="36" t="n">
        <v>94.48</v>
      </c>
      <c r="F3223" s="36" t="n">
        <v>299.22</v>
      </c>
      <c r="G3223" s="5" t="n">
        <f aca="false">LEN(A3223)</f>
        <v>9</v>
      </c>
    </row>
    <row r="3224" customFormat="false" ht="30" hidden="false" customHeight="false" outlineLevel="0" collapsed="false">
      <c r="A3224" s="33" t="s">
        <v>6467</v>
      </c>
      <c r="B3224" s="34" t="s">
        <v>6468</v>
      </c>
      <c r="C3224" s="35" t="s">
        <v>129</v>
      </c>
      <c r="D3224" s="36" t="n">
        <v>291.28</v>
      </c>
      <c r="E3224" s="36" t="n">
        <v>100.78</v>
      </c>
      <c r="F3224" s="36" t="n">
        <v>392.06</v>
      </c>
      <c r="G3224" s="5" t="n">
        <f aca="false">LEN(A3224)</f>
        <v>9</v>
      </c>
    </row>
    <row r="3225" customFormat="false" ht="30" hidden="false" customHeight="false" outlineLevel="0" collapsed="false">
      <c r="A3225" s="33" t="s">
        <v>6469</v>
      </c>
      <c r="B3225" s="34" t="s">
        <v>6470</v>
      </c>
      <c r="C3225" s="35" t="s">
        <v>129</v>
      </c>
      <c r="D3225" s="36" t="n">
        <v>281.54</v>
      </c>
      <c r="E3225" s="36" t="n">
        <v>104.98</v>
      </c>
      <c r="F3225" s="36" t="n">
        <v>386.52</v>
      </c>
      <c r="G3225" s="5" t="n">
        <f aca="false">LEN(A3225)</f>
        <v>9</v>
      </c>
    </row>
    <row r="3226" customFormat="false" ht="30" hidden="false" customHeight="false" outlineLevel="0" collapsed="false">
      <c r="A3226" s="33" t="s">
        <v>6471</v>
      </c>
      <c r="B3226" s="34" t="s">
        <v>6472</v>
      </c>
      <c r="C3226" s="35" t="s">
        <v>129</v>
      </c>
      <c r="D3226" s="36" t="n">
        <v>403.19</v>
      </c>
      <c r="E3226" s="36" t="n">
        <v>111.28</v>
      </c>
      <c r="F3226" s="36" t="n">
        <v>514.47</v>
      </c>
      <c r="G3226" s="5" t="n">
        <f aca="false">LEN(A3226)</f>
        <v>9</v>
      </c>
    </row>
    <row r="3227" customFormat="false" ht="30" hidden="false" customHeight="false" outlineLevel="0" collapsed="false">
      <c r="A3227" s="33" t="s">
        <v>6473</v>
      </c>
      <c r="B3227" s="34" t="s">
        <v>6474</v>
      </c>
      <c r="C3227" s="35" t="s">
        <v>129</v>
      </c>
      <c r="D3227" s="36" t="n">
        <v>573.58</v>
      </c>
      <c r="E3227" s="36" t="n">
        <v>115.47</v>
      </c>
      <c r="F3227" s="36" t="n">
        <v>689.05</v>
      </c>
      <c r="G3227" s="5" t="n">
        <f aca="false">LEN(A3227)</f>
        <v>9</v>
      </c>
    </row>
    <row r="3228" customFormat="false" ht="30" hidden="false" customHeight="false" outlineLevel="0" collapsed="false">
      <c r="A3228" s="33" t="s">
        <v>6475</v>
      </c>
      <c r="B3228" s="34" t="s">
        <v>6476</v>
      </c>
      <c r="C3228" s="35" t="s">
        <v>129</v>
      </c>
      <c r="D3228" s="36" t="n">
        <v>823.68</v>
      </c>
      <c r="E3228" s="36" t="n">
        <v>125.97</v>
      </c>
      <c r="F3228" s="36" t="n">
        <v>949.65</v>
      </c>
      <c r="G3228" s="5" t="n">
        <f aca="false">LEN(A3228)</f>
        <v>9</v>
      </c>
    </row>
    <row r="3229" customFormat="false" ht="30" hidden="false" customHeight="false" outlineLevel="0" collapsed="false">
      <c r="A3229" s="33" t="s">
        <v>6477</v>
      </c>
      <c r="B3229" s="34" t="s">
        <v>6478</v>
      </c>
      <c r="C3229" s="35" t="s">
        <v>129</v>
      </c>
      <c r="D3229" s="36" t="n">
        <v>902.2</v>
      </c>
      <c r="E3229" s="36" t="n">
        <v>138.57</v>
      </c>
      <c r="F3229" s="36" t="n">
        <v>1040.77</v>
      </c>
      <c r="G3229" s="5" t="n">
        <f aca="false">LEN(A3229)</f>
        <v>9</v>
      </c>
    </row>
    <row r="3230" customFormat="false" ht="30" hidden="false" customHeight="false" outlineLevel="0" collapsed="false">
      <c r="A3230" s="33" t="s">
        <v>6479</v>
      </c>
      <c r="B3230" s="34" t="s">
        <v>6480</v>
      </c>
      <c r="C3230" s="35" t="s">
        <v>129</v>
      </c>
      <c r="D3230" s="36" t="n">
        <v>1131.56</v>
      </c>
      <c r="E3230" s="36" t="n">
        <v>146.97</v>
      </c>
      <c r="F3230" s="36" t="n">
        <v>1278.53</v>
      </c>
      <c r="G3230" s="5" t="n">
        <f aca="false">LEN(A3230)</f>
        <v>9</v>
      </c>
    </row>
    <row r="3231" customFormat="false" ht="15" hidden="false" customHeight="false" outlineLevel="0" collapsed="false">
      <c r="A3231" s="29" t="s">
        <v>6481</v>
      </c>
      <c r="B3231" s="30" t="s">
        <v>6482</v>
      </c>
      <c r="C3231" s="31"/>
      <c r="D3231" s="32"/>
      <c r="E3231" s="32"/>
      <c r="F3231" s="32"/>
      <c r="G3231" s="5" t="n">
        <f aca="false">LEN(A3231)</f>
        <v>5</v>
      </c>
    </row>
    <row r="3232" customFormat="false" ht="15" hidden="false" customHeight="false" outlineLevel="0" collapsed="false">
      <c r="A3232" s="33" t="s">
        <v>6483</v>
      </c>
      <c r="B3232" s="34" t="s">
        <v>6484</v>
      </c>
      <c r="C3232" s="35" t="s">
        <v>129</v>
      </c>
      <c r="D3232" s="36" t="n">
        <v>127.39</v>
      </c>
      <c r="E3232" s="36" t="n">
        <v>13.4</v>
      </c>
      <c r="F3232" s="36" t="n">
        <v>140.79</v>
      </c>
      <c r="G3232" s="5" t="n">
        <f aca="false">LEN(A3232)</f>
        <v>9</v>
      </c>
    </row>
    <row r="3233" customFormat="false" ht="15" hidden="false" customHeight="false" outlineLevel="0" collapsed="false">
      <c r="A3233" s="33" t="s">
        <v>6485</v>
      </c>
      <c r="B3233" s="34" t="s">
        <v>6486</v>
      </c>
      <c r="C3233" s="35" t="s">
        <v>129</v>
      </c>
      <c r="D3233" s="36" t="n">
        <v>163.79</v>
      </c>
      <c r="E3233" s="36" t="n">
        <v>20.1</v>
      </c>
      <c r="F3233" s="36" t="n">
        <v>183.89</v>
      </c>
      <c r="G3233" s="5" t="n">
        <f aca="false">LEN(A3233)</f>
        <v>9</v>
      </c>
    </row>
    <row r="3234" customFormat="false" ht="15" hidden="false" customHeight="false" outlineLevel="0" collapsed="false">
      <c r="A3234" s="33" t="s">
        <v>6487</v>
      </c>
      <c r="B3234" s="34" t="s">
        <v>6488</v>
      </c>
      <c r="C3234" s="35" t="s">
        <v>129</v>
      </c>
      <c r="D3234" s="36" t="n">
        <v>207.63</v>
      </c>
      <c r="E3234" s="36" t="n">
        <v>23.45</v>
      </c>
      <c r="F3234" s="36" t="n">
        <v>231.08</v>
      </c>
      <c r="G3234" s="5" t="n">
        <f aca="false">LEN(A3234)</f>
        <v>9</v>
      </c>
    </row>
    <row r="3235" customFormat="false" ht="15" hidden="false" customHeight="false" outlineLevel="0" collapsed="false">
      <c r="A3235" s="33" t="s">
        <v>6489</v>
      </c>
      <c r="B3235" s="34" t="s">
        <v>6490</v>
      </c>
      <c r="C3235" s="35" t="s">
        <v>129</v>
      </c>
      <c r="D3235" s="36" t="n">
        <v>303.24</v>
      </c>
      <c r="E3235" s="36" t="n">
        <v>26.8</v>
      </c>
      <c r="F3235" s="36" t="n">
        <v>330.04</v>
      </c>
      <c r="G3235" s="5" t="n">
        <f aca="false">LEN(A3235)</f>
        <v>9</v>
      </c>
    </row>
    <row r="3236" customFormat="false" ht="15" hidden="false" customHeight="false" outlineLevel="0" collapsed="false">
      <c r="A3236" s="33" t="s">
        <v>6491</v>
      </c>
      <c r="B3236" s="34" t="s">
        <v>6492</v>
      </c>
      <c r="C3236" s="35" t="s">
        <v>129</v>
      </c>
      <c r="D3236" s="36" t="n">
        <v>378.24</v>
      </c>
      <c r="E3236" s="36" t="n">
        <v>33.5</v>
      </c>
      <c r="F3236" s="36" t="n">
        <v>411.74</v>
      </c>
      <c r="G3236" s="5" t="n">
        <f aca="false">LEN(A3236)</f>
        <v>9</v>
      </c>
    </row>
    <row r="3237" customFormat="false" ht="15" hidden="false" customHeight="false" outlineLevel="0" collapsed="false">
      <c r="A3237" s="33" t="s">
        <v>6493</v>
      </c>
      <c r="B3237" s="34" t="s">
        <v>6494</v>
      </c>
      <c r="C3237" s="35" t="s">
        <v>129</v>
      </c>
      <c r="D3237" s="36" t="n">
        <v>478.49</v>
      </c>
      <c r="E3237" s="36" t="n">
        <v>40.2</v>
      </c>
      <c r="F3237" s="36" t="n">
        <v>518.69</v>
      </c>
      <c r="G3237" s="5" t="n">
        <f aca="false">LEN(A3237)</f>
        <v>9</v>
      </c>
    </row>
    <row r="3238" customFormat="false" ht="15" hidden="false" customHeight="false" outlineLevel="0" collapsed="false">
      <c r="A3238" s="33" t="s">
        <v>6495</v>
      </c>
      <c r="B3238" s="34" t="s">
        <v>6496</v>
      </c>
      <c r="C3238" s="35" t="s">
        <v>129</v>
      </c>
      <c r="D3238" s="36" t="n">
        <v>522.61</v>
      </c>
      <c r="E3238" s="36" t="n">
        <v>50.25</v>
      </c>
      <c r="F3238" s="36" t="n">
        <v>572.86</v>
      </c>
      <c r="G3238" s="5" t="n">
        <f aca="false">LEN(A3238)</f>
        <v>9</v>
      </c>
    </row>
    <row r="3239" customFormat="false" ht="15" hidden="false" customHeight="false" outlineLevel="0" collapsed="false">
      <c r="A3239" s="33" t="s">
        <v>6497</v>
      </c>
      <c r="B3239" s="34" t="s">
        <v>6498</v>
      </c>
      <c r="C3239" s="35" t="s">
        <v>129</v>
      </c>
      <c r="D3239" s="36" t="n">
        <v>746.48</v>
      </c>
      <c r="E3239" s="36" t="n">
        <v>100.5</v>
      </c>
      <c r="F3239" s="36" t="n">
        <v>846.98</v>
      </c>
      <c r="G3239" s="5" t="n">
        <f aca="false">LEN(A3239)</f>
        <v>9</v>
      </c>
    </row>
    <row r="3240" customFormat="false" ht="15" hidden="false" customHeight="false" outlineLevel="0" collapsed="false">
      <c r="A3240" s="29" t="s">
        <v>6499</v>
      </c>
      <c r="B3240" s="30" t="s">
        <v>6500</v>
      </c>
      <c r="C3240" s="31"/>
      <c r="D3240" s="32"/>
      <c r="E3240" s="32"/>
      <c r="F3240" s="32"/>
      <c r="G3240" s="5" t="n">
        <f aca="false">LEN(A3240)</f>
        <v>5</v>
      </c>
    </row>
    <row r="3241" customFormat="false" ht="30" hidden="false" customHeight="false" outlineLevel="0" collapsed="false">
      <c r="A3241" s="33" t="s">
        <v>6501</v>
      </c>
      <c r="B3241" s="34" t="s">
        <v>6502</v>
      </c>
      <c r="C3241" s="35" t="s">
        <v>129</v>
      </c>
      <c r="D3241" s="36" t="n">
        <v>161.47</v>
      </c>
      <c r="E3241" s="36" t="n">
        <v>21</v>
      </c>
      <c r="F3241" s="36" t="n">
        <v>182.47</v>
      </c>
      <c r="G3241" s="5" t="n">
        <f aca="false">LEN(A3241)</f>
        <v>9</v>
      </c>
    </row>
    <row r="3242" customFormat="false" ht="30" hidden="false" customHeight="false" outlineLevel="0" collapsed="false">
      <c r="A3242" s="33" t="s">
        <v>6503</v>
      </c>
      <c r="B3242" s="34" t="s">
        <v>6504</v>
      </c>
      <c r="C3242" s="35" t="s">
        <v>129</v>
      </c>
      <c r="D3242" s="36" t="n">
        <v>161.83</v>
      </c>
      <c r="E3242" s="36" t="n">
        <v>21</v>
      </c>
      <c r="F3242" s="36" t="n">
        <v>182.83</v>
      </c>
      <c r="G3242" s="5" t="n">
        <f aca="false">LEN(A3242)</f>
        <v>9</v>
      </c>
    </row>
    <row r="3243" customFormat="false" ht="30" hidden="false" customHeight="false" outlineLevel="0" collapsed="false">
      <c r="A3243" s="33" t="s">
        <v>6505</v>
      </c>
      <c r="B3243" s="34" t="s">
        <v>6506</v>
      </c>
      <c r="C3243" s="35" t="s">
        <v>129</v>
      </c>
      <c r="D3243" s="36" t="n">
        <v>184.59</v>
      </c>
      <c r="E3243" s="36" t="n">
        <v>29.37</v>
      </c>
      <c r="F3243" s="36" t="n">
        <v>213.96</v>
      </c>
      <c r="G3243" s="5" t="n">
        <f aca="false">LEN(A3243)</f>
        <v>9</v>
      </c>
    </row>
    <row r="3244" customFormat="false" ht="30" hidden="false" customHeight="false" outlineLevel="0" collapsed="false">
      <c r="A3244" s="33" t="s">
        <v>6507</v>
      </c>
      <c r="B3244" s="34" t="s">
        <v>6508</v>
      </c>
      <c r="C3244" s="35" t="s">
        <v>129</v>
      </c>
      <c r="D3244" s="36" t="n">
        <v>253.72</v>
      </c>
      <c r="E3244" s="36" t="n">
        <v>29.37</v>
      </c>
      <c r="F3244" s="36" t="n">
        <v>283.09</v>
      </c>
      <c r="G3244" s="5" t="n">
        <f aca="false">LEN(A3244)</f>
        <v>9</v>
      </c>
    </row>
    <row r="3245" customFormat="false" ht="30" hidden="false" customHeight="false" outlineLevel="0" collapsed="false">
      <c r="A3245" s="33" t="s">
        <v>6509</v>
      </c>
      <c r="B3245" s="34" t="s">
        <v>6510</v>
      </c>
      <c r="C3245" s="35" t="s">
        <v>129</v>
      </c>
      <c r="D3245" s="36" t="n">
        <v>597.45</v>
      </c>
      <c r="E3245" s="36" t="n">
        <v>29.37</v>
      </c>
      <c r="F3245" s="36" t="n">
        <v>626.82</v>
      </c>
      <c r="G3245" s="5" t="n">
        <f aca="false">LEN(A3245)</f>
        <v>9</v>
      </c>
    </row>
    <row r="3246" customFormat="false" ht="30" hidden="false" customHeight="false" outlineLevel="0" collapsed="false">
      <c r="A3246" s="33" t="s">
        <v>6511</v>
      </c>
      <c r="B3246" s="34" t="s">
        <v>6512</v>
      </c>
      <c r="C3246" s="35" t="s">
        <v>21</v>
      </c>
      <c r="D3246" s="36" t="n">
        <v>104.47</v>
      </c>
      <c r="E3246" s="36" t="n">
        <v>16.8</v>
      </c>
      <c r="F3246" s="36" t="n">
        <v>121.27</v>
      </c>
      <c r="G3246" s="5" t="n">
        <f aca="false">LEN(A3246)</f>
        <v>9</v>
      </c>
    </row>
    <row r="3247" customFormat="false" ht="30" hidden="false" customHeight="false" outlineLevel="0" collapsed="false">
      <c r="A3247" s="33" t="s">
        <v>6513</v>
      </c>
      <c r="B3247" s="34" t="s">
        <v>6514</v>
      </c>
      <c r="C3247" s="35" t="s">
        <v>21</v>
      </c>
      <c r="D3247" s="36" t="n">
        <v>124.91</v>
      </c>
      <c r="E3247" s="36" t="n">
        <v>16.8</v>
      </c>
      <c r="F3247" s="36" t="n">
        <v>141.71</v>
      </c>
      <c r="G3247" s="5" t="n">
        <f aca="false">LEN(A3247)</f>
        <v>9</v>
      </c>
    </row>
    <row r="3248" customFormat="false" ht="30" hidden="false" customHeight="false" outlineLevel="0" collapsed="false">
      <c r="A3248" s="33" t="s">
        <v>6515</v>
      </c>
      <c r="B3248" s="34" t="s">
        <v>6516</v>
      </c>
      <c r="C3248" s="35" t="s">
        <v>21</v>
      </c>
      <c r="D3248" s="36" t="n">
        <v>146.74</v>
      </c>
      <c r="E3248" s="36" t="n">
        <v>21</v>
      </c>
      <c r="F3248" s="36" t="n">
        <v>167.74</v>
      </c>
      <c r="G3248" s="5" t="n">
        <f aca="false">LEN(A3248)</f>
        <v>9</v>
      </c>
    </row>
    <row r="3249" customFormat="false" ht="30" hidden="false" customHeight="false" outlineLevel="0" collapsed="false">
      <c r="A3249" s="33" t="s">
        <v>6517</v>
      </c>
      <c r="B3249" s="34" t="s">
        <v>6518</v>
      </c>
      <c r="C3249" s="35" t="s">
        <v>21</v>
      </c>
      <c r="D3249" s="36" t="n">
        <v>271.01</v>
      </c>
      <c r="E3249" s="36" t="n">
        <v>21</v>
      </c>
      <c r="F3249" s="36" t="n">
        <v>292.01</v>
      </c>
      <c r="G3249" s="5" t="n">
        <f aca="false">LEN(A3249)</f>
        <v>9</v>
      </c>
    </row>
    <row r="3250" customFormat="false" ht="30" hidden="false" customHeight="false" outlineLevel="0" collapsed="false">
      <c r="A3250" s="33" t="s">
        <v>6519</v>
      </c>
      <c r="B3250" s="34" t="s">
        <v>6520</v>
      </c>
      <c r="C3250" s="35" t="s">
        <v>21</v>
      </c>
      <c r="D3250" s="36" t="n">
        <v>445.07</v>
      </c>
      <c r="E3250" s="36" t="n">
        <v>21</v>
      </c>
      <c r="F3250" s="36" t="n">
        <v>466.07</v>
      </c>
      <c r="G3250" s="5" t="n">
        <f aca="false">LEN(A3250)</f>
        <v>9</v>
      </c>
    </row>
    <row r="3251" customFormat="false" ht="30" hidden="false" customHeight="false" outlineLevel="0" collapsed="false">
      <c r="A3251" s="33" t="s">
        <v>6521</v>
      </c>
      <c r="B3251" s="34" t="s">
        <v>6522</v>
      </c>
      <c r="C3251" s="35" t="s">
        <v>332</v>
      </c>
      <c r="D3251" s="36" t="n">
        <v>1329.46</v>
      </c>
      <c r="E3251" s="36" t="n">
        <v>16.8</v>
      </c>
      <c r="F3251" s="36" t="n">
        <v>1346.26</v>
      </c>
      <c r="G3251" s="5" t="n">
        <f aca="false">LEN(A3251)</f>
        <v>9</v>
      </c>
    </row>
    <row r="3252" customFormat="false" ht="30" hidden="false" customHeight="false" outlineLevel="0" collapsed="false">
      <c r="A3252" s="33" t="s">
        <v>6523</v>
      </c>
      <c r="B3252" s="34" t="s">
        <v>6524</v>
      </c>
      <c r="C3252" s="35" t="s">
        <v>332</v>
      </c>
      <c r="D3252" s="36" t="n">
        <v>1388.87</v>
      </c>
      <c r="E3252" s="36" t="n">
        <v>16.8</v>
      </c>
      <c r="F3252" s="36" t="n">
        <v>1405.67</v>
      </c>
      <c r="G3252" s="5" t="n">
        <f aca="false">LEN(A3252)</f>
        <v>9</v>
      </c>
    </row>
    <row r="3253" customFormat="false" ht="30" hidden="false" customHeight="false" outlineLevel="0" collapsed="false">
      <c r="A3253" s="33" t="s">
        <v>6525</v>
      </c>
      <c r="B3253" s="34" t="s">
        <v>6526</v>
      </c>
      <c r="C3253" s="35" t="s">
        <v>332</v>
      </c>
      <c r="D3253" s="36" t="n">
        <v>1362.51</v>
      </c>
      <c r="E3253" s="36" t="n">
        <v>21</v>
      </c>
      <c r="F3253" s="36" t="n">
        <v>1383.51</v>
      </c>
      <c r="G3253" s="5" t="n">
        <f aca="false">LEN(A3253)</f>
        <v>9</v>
      </c>
    </row>
    <row r="3254" customFormat="false" ht="30" hidden="false" customHeight="false" outlineLevel="0" collapsed="false">
      <c r="A3254" s="33" t="s">
        <v>6527</v>
      </c>
      <c r="B3254" s="34" t="s">
        <v>6528</v>
      </c>
      <c r="C3254" s="35" t="s">
        <v>332</v>
      </c>
      <c r="D3254" s="36" t="n">
        <v>1479.81</v>
      </c>
      <c r="E3254" s="36" t="n">
        <v>21</v>
      </c>
      <c r="F3254" s="36" t="n">
        <v>1500.81</v>
      </c>
      <c r="G3254" s="5" t="n">
        <f aca="false">LEN(A3254)</f>
        <v>9</v>
      </c>
    </row>
    <row r="3255" customFormat="false" ht="30" hidden="false" customHeight="false" outlineLevel="0" collapsed="false">
      <c r="A3255" s="33" t="s">
        <v>6529</v>
      </c>
      <c r="B3255" s="34" t="s">
        <v>6530</v>
      </c>
      <c r="C3255" s="35" t="s">
        <v>332</v>
      </c>
      <c r="D3255" s="36" t="n">
        <v>2163.4</v>
      </c>
      <c r="E3255" s="36" t="n">
        <v>21</v>
      </c>
      <c r="F3255" s="36" t="n">
        <v>2184.4</v>
      </c>
      <c r="G3255" s="5" t="n">
        <f aca="false">LEN(A3255)</f>
        <v>9</v>
      </c>
    </row>
    <row r="3256" customFormat="false" ht="30" hidden="false" customHeight="false" outlineLevel="0" collapsed="false">
      <c r="A3256" s="33" t="s">
        <v>6531</v>
      </c>
      <c r="B3256" s="34" t="s">
        <v>6532</v>
      </c>
      <c r="C3256" s="35" t="s">
        <v>332</v>
      </c>
      <c r="D3256" s="36" t="n">
        <v>3056.35</v>
      </c>
      <c r="E3256" s="36" t="n">
        <v>21</v>
      </c>
      <c r="F3256" s="36" t="n">
        <v>3077.35</v>
      </c>
      <c r="G3256" s="5" t="n">
        <f aca="false">LEN(A3256)</f>
        <v>9</v>
      </c>
    </row>
    <row r="3257" customFormat="false" ht="30" hidden="false" customHeight="false" outlineLevel="0" collapsed="false">
      <c r="A3257" s="33" t="s">
        <v>6533</v>
      </c>
      <c r="B3257" s="34" t="s">
        <v>6534</v>
      </c>
      <c r="C3257" s="35" t="s">
        <v>129</v>
      </c>
      <c r="D3257" s="36" t="n">
        <v>310.26</v>
      </c>
      <c r="E3257" s="36" t="n">
        <v>29.37</v>
      </c>
      <c r="F3257" s="36" t="n">
        <v>339.63</v>
      </c>
      <c r="G3257" s="5" t="n">
        <f aca="false">LEN(A3257)</f>
        <v>9</v>
      </c>
    </row>
    <row r="3258" customFormat="false" ht="30" hidden="false" customHeight="false" outlineLevel="0" collapsed="false">
      <c r="A3258" s="33" t="s">
        <v>6535</v>
      </c>
      <c r="B3258" s="34" t="s">
        <v>6536</v>
      </c>
      <c r="C3258" s="35" t="s">
        <v>129</v>
      </c>
      <c r="D3258" s="36" t="n">
        <v>790.11</v>
      </c>
      <c r="E3258" s="36" t="n">
        <v>29.37</v>
      </c>
      <c r="F3258" s="36" t="n">
        <v>819.48</v>
      </c>
      <c r="G3258" s="5" t="n">
        <f aca="false">LEN(A3258)</f>
        <v>9</v>
      </c>
    </row>
    <row r="3259" customFormat="false" ht="15" hidden="false" customHeight="false" outlineLevel="0" collapsed="false">
      <c r="A3259" s="33" t="s">
        <v>6537</v>
      </c>
      <c r="B3259" s="34" t="s">
        <v>6538</v>
      </c>
      <c r="C3259" s="35" t="s">
        <v>21</v>
      </c>
      <c r="D3259" s="36" t="n">
        <v>153.15</v>
      </c>
      <c r="E3259" s="36" t="n">
        <v>16.8</v>
      </c>
      <c r="F3259" s="36" t="n">
        <v>169.95</v>
      </c>
      <c r="G3259" s="5" t="n">
        <f aca="false">LEN(A3259)</f>
        <v>9</v>
      </c>
    </row>
    <row r="3260" customFormat="false" ht="15" hidden="false" customHeight="false" outlineLevel="0" collapsed="false">
      <c r="A3260" s="33" t="s">
        <v>6539</v>
      </c>
      <c r="B3260" s="34" t="s">
        <v>6540</v>
      </c>
      <c r="C3260" s="35" t="s">
        <v>21</v>
      </c>
      <c r="D3260" s="36" t="n">
        <v>210.1</v>
      </c>
      <c r="E3260" s="36" t="n">
        <v>16.8</v>
      </c>
      <c r="F3260" s="36" t="n">
        <v>226.9</v>
      </c>
      <c r="G3260" s="5" t="n">
        <f aca="false">LEN(A3260)</f>
        <v>9</v>
      </c>
    </row>
    <row r="3261" customFormat="false" ht="15" hidden="false" customHeight="false" outlineLevel="0" collapsed="false">
      <c r="A3261" s="33" t="s">
        <v>6541</v>
      </c>
      <c r="B3261" s="34" t="s">
        <v>6542</v>
      </c>
      <c r="C3261" s="35" t="s">
        <v>21</v>
      </c>
      <c r="D3261" s="36" t="n">
        <v>214.3</v>
      </c>
      <c r="E3261" s="36" t="n">
        <v>21</v>
      </c>
      <c r="F3261" s="36" t="n">
        <v>235.3</v>
      </c>
      <c r="G3261" s="5" t="n">
        <f aca="false">LEN(A3261)</f>
        <v>9</v>
      </c>
    </row>
    <row r="3262" customFormat="false" ht="15" hidden="false" customHeight="false" outlineLevel="0" collapsed="false">
      <c r="A3262" s="33" t="s">
        <v>6543</v>
      </c>
      <c r="B3262" s="34" t="s">
        <v>6544</v>
      </c>
      <c r="C3262" s="35" t="s">
        <v>21</v>
      </c>
      <c r="D3262" s="36" t="n">
        <v>306.15</v>
      </c>
      <c r="E3262" s="36" t="n">
        <v>21</v>
      </c>
      <c r="F3262" s="36" t="n">
        <v>327.15</v>
      </c>
      <c r="G3262" s="5" t="n">
        <f aca="false">LEN(A3262)</f>
        <v>9</v>
      </c>
    </row>
    <row r="3263" customFormat="false" ht="15" hidden="false" customHeight="false" outlineLevel="0" collapsed="false">
      <c r="A3263" s="33" t="s">
        <v>6545</v>
      </c>
      <c r="B3263" s="34" t="s">
        <v>6546</v>
      </c>
      <c r="C3263" s="35" t="s">
        <v>21</v>
      </c>
      <c r="D3263" s="36" t="n">
        <v>386.23</v>
      </c>
      <c r="E3263" s="36" t="n">
        <v>21</v>
      </c>
      <c r="F3263" s="36" t="n">
        <v>407.23</v>
      </c>
      <c r="G3263" s="5" t="n">
        <f aca="false">LEN(A3263)</f>
        <v>9</v>
      </c>
    </row>
    <row r="3264" customFormat="false" ht="15" hidden="false" customHeight="false" outlineLevel="0" collapsed="false">
      <c r="A3264" s="33" t="s">
        <v>6547</v>
      </c>
      <c r="B3264" s="34" t="s">
        <v>6548</v>
      </c>
      <c r="C3264" s="35" t="s">
        <v>21</v>
      </c>
      <c r="D3264" s="36" t="n">
        <v>814.79</v>
      </c>
      <c r="E3264" s="36" t="n">
        <v>21</v>
      </c>
      <c r="F3264" s="36" t="n">
        <v>835.79</v>
      </c>
      <c r="G3264" s="5" t="n">
        <f aca="false">LEN(A3264)</f>
        <v>9</v>
      </c>
    </row>
    <row r="3265" customFormat="false" ht="15" hidden="false" customHeight="false" outlineLevel="0" collapsed="false">
      <c r="A3265" s="33" t="s">
        <v>6549</v>
      </c>
      <c r="B3265" s="34" t="s">
        <v>6550</v>
      </c>
      <c r="C3265" s="35" t="s">
        <v>21</v>
      </c>
      <c r="D3265" s="36" t="n">
        <v>192.75</v>
      </c>
      <c r="E3265" s="36" t="n">
        <v>16.8</v>
      </c>
      <c r="F3265" s="36" t="n">
        <v>209.55</v>
      </c>
      <c r="G3265" s="5" t="n">
        <f aca="false">LEN(A3265)</f>
        <v>9</v>
      </c>
    </row>
    <row r="3266" customFormat="false" ht="15" hidden="false" customHeight="false" outlineLevel="0" collapsed="false">
      <c r="A3266" s="33" t="s">
        <v>6551</v>
      </c>
      <c r="B3266" s="34" t="s">
        <v>6552</v>
      </c>
      <c r="C3266" s="35" t="s">
        <v>21</v>
      </c>
      <c r="D3266" s="36" t="n">
        <v>178.66</v>
      </c>
      <c r="E3266" s="36" t="n">
        <v>16.8</v>
      </c>
      <c r="F3266" s="36" t="n">
        <v>195.46</v>
      </c>
      <c r="G3266" s="5" t="n">
        <f aca="false">LEN(A3266)</f>
        <v>9</v>
      </c>
    </row>
    <row r="3267" customFormat="false" ht="15" hidden="false" customHeight="false" outlineLevel="0" collapsed="false">
      <c r="A3267" s="33" t="s">
        <v>6553</v>
      </c>
      <c r="B3267" s="34" t="s">
        <v>6554</v>
      </c>
      <c r="C3267" s="35" t="s">
        <v>21</v>
      </c>
      <c r="D3267" s="36" t="n">
        <v>217.37</v>
      </c>
      <c r="E3267" s="36" t="n">
        <v>21</v>
      </c>
      <c r="F3267" s="36" t="n">
        <v>238.37</v>
      </c>
      <c r="G3267" s="5" t="n">
        <f aca="false">LEN(A3267)</f>
        <v>9</v>
      </c>
    </row>
    <row r="3268" customFormat="false" ht="15" hidden="false" customHeight="false" outlineLevel="0" collapsed="false">
      <c r="A3268" s="33" t="s">
        <v>6555</v>
      </c>
      <c r="B3268" s="34" t="s">
        <v>6556</v>
      </c>
      <c r="C3268" s="35" t="s">
        <v>21</v>
      </c>
      <c r="D3268" s="36" t="n">
        <v>521.19</v>
      </c>
      <c r="E3268" s="36" t="n">
        <v>21</v>
      </c>
      <c r="F3268" s="36" t="n">
        <v>542.19</v>
      </c>
      <c r="G3268" s="5" t="n">
        <f aca="false">LEN(A3268)</f>
        <v>9</v>
      </c>
    </row>
    <row r="3269" customFormat="false" ht="15" hidden="false" customHeight="false" outlineLevel="0" collapsed="false">
      <c r="A3269" s="33" t="s">
        <v>6557</v>
      </c>
      <c r="B3269" s="34" t="s">
        <v>6558</v>
      </c>
      <c r="C3269" s="35" t="s">
        <v>21</v>
      </c>
      <c r="D3269" s="36" t="n">
        <v>843.48</v>
      </c>
      <c r="E3269" s="36" t="n">
        <v>21</v>
      </c>
      <c r="F3269" s="36" t="n">
        <v>864.48</v>
      </c>
      <c r="G3269" s="5" t="n">
        <f aca="false">LEN(A3269)</f>
        <v>9</v>
      </c>
    </row>
    <row r="3270" customFormat="false" ht="15" hidden="false" customHeight="false" outlineLevel="0" collapsed="false">
      <c r="A3270" s="33" t="s">
        <v>6559</v>
      </c>
      <c r="B3270" s="34" t="s">
        <v>6560</v>
      </c>
      <c r="C3270" s="35" t="s">
        <v>21</v>
      </c>
      <c r="D3270" s="36" t="n">
        <v>272.56</v>
      </c>
      <c r="E3270" s="36" t="n">
        <v>16.8</v>
      </c>
      <c r="F3270" s="36" t="n">
        <v>289.36</v>
      </c>
      <c r="G3270" s="5" t="n">
        <f aca="false">LEN(A3270)</f>
        <v>9</v>
      </c>
    </row>
    <row r="3271" customFormat="false" ht="15" hidden="false" customHeight="false" outlineLevel="0" collapsed="false">
      <c r="A3271" s="33" t="s">
        <v>6561</v>
      </c>
      <c r="B3271" s="34" t="s">
        <v>6562</v>
      </c>
      <c r="C3271" s="35" t="s">
        <v>21</v>
      </c>
      <c r="D3271" s="36" t="n">
        <v>299.45</v>
      </c>
      <c r="E3271" s="36" t="n">
        <v>16.8</v>
      </c>
      <c r="F3271" s="36" t="n">
        <v>316.25</v>
      </c>
      <c r="G3271" s="5" t="n">
        <f aca="false">LEN(A3271)</f>
        <v>9</v>
      </c>
    </row>
    <row r="3272" customFormat="false" ht="15" hidden="false" customHeight="false" outlineLevel="0" collapsed="false">
      <c r="A3272" s="33" t="s">
        <v>6563</v>
      </c>
      <c r="B3272" s="34" t="s">
        <v>6564</v>
      </c>
      <c r="C3272" s="35" t="s">
        <v>21</v>
      </c>
      <c r="D3272" s="36" t="n">
        <v>331.1</v>
      </c>
      <c r="E3272" s="36" t="n">
        <v>16.8</v>
      </c>
      <c r="F3272" s="36" t="n">
        <v>347.9</v>
      </c>
      <c r="G3272" s="5" t="n">
        <f aca="false">LEN(A3272)</f>
        <v>9</v>
      </c>
    </row>
    <row r="3273" customFormat="false" ht="15" hidden="false" customHeight="false" outlineLevel="0" collapsed="false">
      <c r="A3273" s="33" t="s">
        <v>6565</v>
      </c>
      <c r="B3273" s="34" t="s">
        <v>6566</v>
      </c>
      <c r="C3273" s="35" t="s">
        <v>21</v>
      </c>
      <c r="D3273" s="36" t="n">
        <v>396.93</v>
      </c>
      <c r="E3273" s="36" t="n">
        <v>21</v>
      </c>
      <c r="F3273" s="36" t="n">
        <v>417.93</v>
      </c>
      <c r="G3273" s="5" t="n">
        <f aca="false">LEN(A3273)</f>
        <v>9</v>
      </c>
    </row>
    <row r="3274" customFormat="false" ht="15" hidden="false" customHeight="false" outlineLevel="0" collapsed="false">
      <c r="A3274" s="33" t="s">
        <v>6567</v>
      </c>
      <c r="B3274" s="34" t="s">
        <v>6568</v>
      </c>
      <c r="C3274" s="35" t="s">
        <v>21</v>
      </c>
      <c r="D3274" s="36" t="n">
        <v>390.89</v>
      </c>
      <c r="E3274" s="36" t="n">
        <v>21</v>
      </c>
      <c r="F3274" s="36" t="n">
        <v>411.89</v>
      </c>
      <c r="G3274" s="5" t="n">
        <f aca="false">LEN(A3274)</f>
        <v>9</v>
      </c>
    </row>
    <row r="3275" customFormat="false" ht="15" hidden="false" customHeight="false" outlineLevel="0" collapsed="false">
      <c r="A3275" s="33" t="s">
        <v>6569</v>
      </c>
      <c r="B3275" s="34" t="s">
        <v>6570</v>
      </c>
      <c r="C3275" s="35" t="s">
        <v>21</v>
      </c>
      <c r="D3275" s="36" t="n">
        <v>944.67</v>
      </c>
      <c r="E3275" s="36" t="n">
        <v>21</v>
      </c>
      <c r="F3275" s="36" t="n">
        <v>965.67</v>
      </c>
      <c r="G3275" s="5" t="n">
        <f aca="false">LEN(A3275)</f>
        <v>9</v>
      </c>
    </row>
    <row r="3276" customFormat="false" ht="30" hidden="false" customHeight="false" outlineLevel="0" collapsed="false">
      <c r="A3276" s="33" t="s">
        <v>6571</v>
      </c>
      <c r="B3276" s="34" t="s">
        <v>6572</v>
      </c>
      <c r="C3276" s="35" t="s">
        <v>21</v>
      </c>
      <c r="D3276" s="36" t="n">
        <v>253.29</v>
      </c>
      <c r="E3276" s="36" t="n">
        <v>21</v>
      </c>
      <c r="F3276" s="36" t="n">
        <v>274.29</v>
      </c>
      <c r="G3276" s="5" t="n">
        <f aca="false">LEN(A3276)</f>
        <v>9</v>
      </c>
    </row>
    <row r="3277" customFormat="false" ht="30" hidden="false" customHeight="false" outlineLevel="0" collapsed="false">
      <c r="A3277" s="33" t="s">
        <v>6573</v>
      </c>
      <c r="B3277" s="34" t="s">
        <v>6574</v>
      </c>
      <c r="C3277" s="35" t="s">
        <v>21</v>
      </c>
      <c r="D3277" s="36" t="n">
        <v>648.5</v>
      </c>
      <c r="E3277" s="36" t="n">
        <v>21</v>
      </c>
      <c r="F3277" s="36" t="n">
        <v>669.5</v>
      </c>
      <c r="G3277" s="5" t="n">
        <f aca="false">LEN(A3277)</f>
        <v>9</v>
      </c>
    </row>
    <row r="3278" customFormat="false" ht="30" hidden="false" customHeight="false" outlineLevel="0" collapsed="false">
      <c r="A3278" s="33" t="s">
        <v>6575</v>
      </c>
      <c r="B3278" s="34" t="s">
        <v>6576</v>
      </c>
      <c r="C3278" s="35" t="s">
        <v>21</v>
      </c>
      <c r="D3278" s="36" t="n">
        <v>173.89</v>
      </c>
      <c r="E3278" s="36" t="n">
        <v>16.8</v>
      </c>
      <c r="F3278" s="36" t="n">
        <v>190.69</v>
      </c>
      <c r="G3278" s="5" t="n">
        <f aca="false">LEN(A3278)</f>
        <v>9</v>
      </c>
    </row>
    <row r="3279" customFormat="false" ht="30" hidden="false" customHeight="false" outlineLevel="0" collapsed="false">
      <c r="A3279" s="33" t="s">
        <v>6577</v>
      </c>
      <c r="B3279" s="34" t="s">
        <v>6578</v>
      </c>
      <c r="C3279" s="35" t="s">
        <v>21</v>
      </c>
      <c r="D3279" s="36" t="n">
        <v>217.79</v>
      </c>
      <c r="E3279" s="36" t="n">
        <v>21</v>
      </c>
      <c r="F3279" s="36" t="n">
        <v>238.79</v>
      </c>
      <c r="G3279" s="5" t="n">
        <f aca="false">LEN(A3279)</f>
        <v>9</v>
      </c>
    </row>
    <row r="3280" customFormat="false" ht="30" hidden="false" customHeight="false" outlineLevel="0" collapsed="false">
      <c r="A3280" s="33" t="s">
        <v>6579</v>
      </c>
      <c r="B3280" s="34" t="s">
        <v>6580</v>
      </c>
      <c r="C3280" s="35" t="s">
        <v>21</v>
      </c>
      <c r="D3280" s="36" t="n">
        <v>260.38</v>
      </c>
      <c r="E3280" s="36" t="n">
        <v>21</v>
      </c>
      <c r="F3280" s="36" t="n">
        <v>281.38</v>
      </c>
      <c r="G3280" s="5" t="n">
        <f aca="false">LEN(A3280)</f>
        <v>9</v>
      </c>
    </row>
    <row r="3281" customFormat="false" ht="30" hidden="false" customHeight="false" outlineLevel="0" collapsed="false">
      <c r="A3281" s="33" t="s">
        <v>6581</v>
      </c>
      <c r="B3281" s="34" t="s">
        <v>6582</v>
      </c>
      <c r="C3281" s="35" t="s">
        <v>21</v>
      </c>
      <c r="D3281" s="36" t="n">
        <v>261.17</v>
      </c>
      <c r="E3281" s="36" t="n">
        <v>21</v>
      </c>
      <c r="F3281" s="36" t="n">
        <v>282.17</v>
      </c>
      <c r="G3281" s="5" t="n">
        <f aca="false">LEN(A3281)</f>
        <v>9</v>
      </c>
    </row>
    <row r="3282" customFormat="false" ht="30" hidden="false" customHeight="false" outlineLevel="0" collapsed="false">
      <c r="A3282" s="33" t="s">
        <v>6583</v>
      </c>
      <c r="B3282" s="34" t="s">
        <v>6584</v>
      </c>
      <c r="C3282" s="35" t="s">
        <v>21</v>
      </c>
      <c r="D3282" s="36" t="n">
        <v>703.57</v>
      </c>
      <c r="E3282" s="36" t="n">
        <v>21</v>
      </c>
      <c r="F3282" s="36" t="n">
        <v>724.57</v>
      </c>
      <c r="G3282" s="5" t="n">
        <f aca="false">LEN(A3282)</f>
        <v>9</v>
      </c>
    </row>
    <row r="3283" customFormat="false" ht="30" hidden="false" customHeight="false" outlineLevel="0" collapsed="false">
      <c r="A3283" s="33" t="s">
        <v>6585</v>
      </c>
      <c r="B3283" s="34" t="s">
        <v>6586</v>
      </c>
      <c r="C3283" s="35" t="s">
        <v>21</v>
      </c>
      <c r="D3283" s="36" t="n">
        <v>658.83</v>
      </c>
      <c r="E3283" s="36" t="n">
        <v>21</v>
      </c>
      <c r="F3283" s="36" t="n">
        <v>679.83</v>
      </c>
      <c r="G3283" s="5" t="n">
        <f aca="false">LEN(A3283)</f>
        <v>9</v>
      </c>
    </row>
    <row r="3284" customFormat="false" ht="30" hidden="false" customHeight="false" outlineLevel="0" collapsed="false">
      <c r="A3284" s="33" t="s">
        <v>6587</v>
      </c>
      <c r="B3284" s="34" t="s">
        <v>6588</v>
      </c>
      <c r="C3284" s="35" t="s">
        <v>21</v>
      </c>
      <c r="D3284" s="36" t="n">
        <v>677.51</v>
      </c>
      <c r="E3284" s="36" t="n">
        <v>21</v>
      </c>
      <c r="F3284" s="36" t="n">
        <v>698.51</v>
      </c>
      <c r="G3284" s="5" t="n">
        <f aca="false">LEN(A3284)</f>
        <v>9</v>
      </c>
    </row>
    <row r="3285" customFormat="false" ht="30" hidden="false" customHeight="false" outlineLevel="0" collapsed="false">
      <c r="A3285" s="33" t="s">
        <v>6589</v>
      </c>
      <c r="B3285" s="34" t="s">
        <v>6590</v>
      </c>
      <c r="C3285" s="35" t="s">
        <v>21</v>
      </c>
      <c r="D3285" s="36" t="n">
        <v>703.01</v>
      </c>
      <c r="E3285" s="36" t="n">
        <v>21</v>
      </c>
      <c r="F3285" s="36" t="n">
        <v>724.01</v>
      </c>
      <c r="G3285" s="5" t="n">
        <f aca="false">LEN(A3285)</f>
        <v>9</v>
      </c>
    </row>
    <row r="3286" customFormat="false" ht="30" hidden="false" customHeight="false" outlineLevel="0" collapsed="false">
      <c r="A3286" s="33" t="s">
        <v>6591</v>
      </c>
      <c r="B3286" s="34" t="s">
        <v>6592</v>
      </c>
      <c r="C3286" s="35" t="s">
        <v>21</v>
      </c>
      <c r="D3286" s="36" t="n">
        <v>1300.59</v>
      </c>
      <c r="E3286" s="36" t="n">
        <v>21</v>
      </c>
      <c r="F3286" s="36" t="n">
        <v>1321.59</v>
      </c>
      <c r="G3286" s="5" t="n">
        <f aca="false">LEN(A3286)</f>
        <v>9</v>
      </c>
    </row>
    <row r="3287" customFormat="false" ht="15" hidden="false" customHeight="false" outlineLevel="0" collapsed="false">
      <c r="A3287" s="33" t="s">
        <v>6593</v>
      </c>
      <c r="B3287" s="34" t="s">
        <v>6594</v>
      </c>
      <c r="C3287" s="35" t="s">
        <v>21</v>
      </c>
      <c r="D3287" s="36" t="n">
        <v>680.53</v>
      </c>
      <c r="E3287" s="36" t="n">
        <v>16.8</v>
      </c>
      <c r="F3287" s="36" t="n">
        <v>697.33</v>
      </c>
      <c r="G3287" s="5" t="n">
        <f aca="false">LEN(A3287)</f>
        <v>9</v>
      </c>
    </row>
    <row r="3288" customFormat="false" ht="15" hidden="false" customHeight="false" outlineLevel="0" collapsed="false">
      <c r="A3288" s="33" t="s">
        <v>6595</v>
      </c>
      <c r="B3288" s="34" t="s">
        <v>6596</v>
      </c>
      <c r="C3288" s="35" t="s">
        <v>21</v>
      </c>
      <c r="D3288" s="36" t="n">
        <v>829.42</v>
      </c>
      <c r="E3288" s="36" t="n">
        <v>21</v>
      </c>
      <c r="F3288" s="36" t="n">
        <v>850.42</v>
      </c>
      <c r="G3288" s="5" t="n">
        <f aca="false">LEN(A3288)</f>
        <v>9</v>
      </c>
    </row>
    <row r="3289" customFormat="false" ht="15" hidden="false" customHeight="false" outlineLevel="0" collapsed="false">
      <c r="A3289" s="33" t="s">
        <v>6597</v>
      </c>
      <c r="B3289" s="34" t="s">
        <v>6598</v>
      </c>
      <c r="C3289" s="35" t="s">
        <v>21</v>
      </c>
      <c r="D3289" s="36" t="n">
        <v>1076.94</v>
      </c>
      <c r="E3289" s="36" t="n">
        <v>21</v>
      </c>
      <c r="F3289" s="36" t="n">
        <v>1097.94</v>
      </c>
      <c r="G3289" s="5" t="n">
        <f aca="false">LEN(A3289)</f>
        <v>9</v>
      </c>
    </row>
    <row r="3290" customFormat="false" ht="15" hidden="false" customHeight="false" outlineLevel="0" collapsed="false">
      <c r="A3290" s="33" t="s">
        <v>6599</v>
      </c>
      <c r="B3290" s="34" t="s">
        <v>6600</v>
      </c>
      <c r="C3290" s="35" t="s">
        <v>21</v>
      </c>
      <c r="D3290" s="36" t="n">
        <v>1582.86</v>
      </c>
      <c r="E3290" s="36" t="n">
        <v>21</v>
      </c>
      <c r="F3290" s="36" t="n">
        <v>1603.86</v>
      </c>
      <c r="G3290" s="5" t="n">
        <f aca="false">LEN(A3290)</f>
        <v>9</v>
      </c>
    </row>
    <row r="3291" customFormat="false" ht="15" hidden="false" customHeight="false" outlineLevel="0" collapsed="false">
      <c r="A3291" s="33" t="s">
        <v>6601</v>
      </c>
      <c r="B3291" s="34" t="s">
        <v>6602</v>
      </c>
      <c r="C3291" s="35" t="s">
        <v>21</v>
      </c>
      <c r="D3291" s="36" t="n">
        <v>2883.34</v>
      </c>
      <c r="E3291" s="36" t="n">
        <v>21</v>
      </c>
      <c r="F3291" s="36" t="n">
        <v>2904.34</v>
      </c>
      <c r="G3291" s="5" t="n">
        <f aca="false">LEN(A3291)</f>
        <v>9</v>
      </c>
    </row>
    <row r="3292" customFormat="false" ht="45" hidden="false" customHeight="false" outlineLevel="0" collapsed="false">
      <c r="A3292" s="33" t="s">
        <v>6603</v>
      </c>
      <c r="B3292" s="34" t="s">
        <v>6604</v>
      </c>
      <c r="C3292" s="35" t="s">
        <v>21</v>
      </c>
      <c r="D3292" s="36" t="n">
        <v>462.78</v>
      </c>
      <c r="E3292" s="36" t="n">
        <v>16.8</v>
      </c>
      <c r="F3292" s="36" t="n">
        <v>479.58</v>
      </c>
      <c r="G3292" s="5" t="n">
        <f aca="false">LEN(A3292)</f>
        <v>9</v>
      </c>
    </row>
    <row r="3293" customFormat="false" ht="45" hidden="false" customHeight="false" outlineLevel="0" collapsed="false">
      <c r="A3293" s="33" t="s">
        <v>6605</v>
      </c>
      <c r="B3293" s="34" t="s">
        <v>6606</v>
      </c>
      <c r="C3293" s="35" t="s">
        <v>21</v>
      </c>
      <c r="D3293" s="36" t="n">
        <v>463.63</v>
      </c>
      <c r="E3293" s="36" t="n">
        <v>16.8</v>
      </c>
      <c r="F3293" s="36" t="n">
        <v>480.43</v>
      </c>
      <c r="G3293" s="5" t="n">
        <f aca="false">LEN(A3293)</f>
        <v>9</v>
      </c>
    </row>
    <row r="3294" customFormat="false" ht="45" hidden="false" customHeight="false" outlineLevel="0" collapsed="false">
      <c r="A3294" s="33" t="s">
        <v>6607</v>
      </c>
      <c r="B3294" s="34" t="s">
        <v>6608</v>
      </c>
      <c r="C3294" s="35" t="s">
        <v>21</v>
      </c>
      <c r="D3294" s="36" t="n">
        <v>578.21</v>
      </c>
      <c r="E3294" s="36" t="n">
        <v>21</v>
      </c>
      <c r="F3294" s="36" t="n">
        <v>599.21</v>
      </c>
      <c r="G3294" s="5" t="n">
        <f aca="false">LEN(A3294)</f>
        <v>9</v>
      </c>
    </row>
    <row r="3295" customFormat="false" ht="45" hidden="false" customHeight="false" outlineLevel="0" collapsed="false">
      <c r="A3295" s="33" t="s">
        <v>6609</v>
      </c>
      <c r="B3295" s="34" t="s">
        <v>6610</v>
      </c>
      <c r="C3295" s="35" t="s">
        <v>21</v>
      </c>
      <c r="D3295" s="36" t="n">
        <v>779.43</v>
      </c>
      <c r="E3295" s="36" t="n">
        <v>21</v>
      </c>
      <c r="F3295" s="36" t="n">
        <v>800.43</v>
      </c>
      <c r="G3295" s="5" t="n">
        <f aca="false">LEN(A3295)</f>
        <v>9</v>
      </c>
    </row>
    <row r="3296" customFormat="false" ht="15" hidden="false" customHeight="false" outlineLevel="0" collapsed="false">
      <c r="A3296" s="33" t="s">
        <v>6611</v>
      </c>
      <c r="B3296" s="34" t="s">
        <v>6612</v>
      </c>
      <c r="C3296" s="35" t="s">
        <v>21</v>
      </c>
      <c r="D3296" s="36" t="n">
        <v>350.57</v>
      </c>
      <c r="E3296" s="36" t="n">
        <v>21</v>
      </c>
      <c r="F3296" s="36" t="n">
        <v>371.57</v>
      </c>
      <c r="G3296" s="5" t="n">
        <f aca="false">LEN(A3296)</f>
        <v>9</v>
      </c>
    </row>
    <row r="3297" customFormat="false" ht="15" hidden="false" customHeight="false" outlineLevel="0" collapsed="false">
      <c r="A3297" s="33" t="s">
        <v>6613</v>
      </c>
      <c r="B3297" s="34" t="s">
        <v>6614</v>
      </c>
      <c r="C3297" s="35" t="s">
        <v>21</v>
      </c>
      <c r="D3297" s="36" t="n">
        <v>774.01</v>
      </c>
      <c r="E3297" s="36" t="n">
        <v>21</v>
      </c>
      <c r="F3297" s="36" t="n">
        <v>795.01</v>
      </c>
      <c r="G3297" s="5" t="n">
        <f aca="false">LEN(A3297)</f>
        <v>9</v>
      </c>
    </row>
    <row r="3298" customFormat="false" ht="15" hidden="false" customHeight="false" outlineLevel="0" collapsed="false">
      <c r="A3298" s="33" t="s">
        <v>6615</v>
      </c>
      <c r="B3298" s="34" t="s">
        <v>6616</v>
      </c>
      <c r="C3298" s="35" t="s">
        <v>21</v>
      </c>
      <c r="D3298" s="36" t="n">
        <v>702.95</v>
      </c>
      <c r="E3298" s="36" t="n">
        <v>21</v>
      </c>
      <c r="F3298" s="36" t="n">
        <v>723.95</v>
      </c>
      <c r="G3298" s="5" t="n">
        <f aca="false">LEN(A3298)</f>
        <v>9</v>
      </c>
    </row>
    <row r="3299" customFormat="false" ht="15" hidden="false" customHeight="false" outlineLevel="0" collapsed="false">
      <c r="A3299" s="33" t="s">
        <v>6617</v>
      </c>
      <c r="B3299" s="34" t="s">
        <v>6618</v>
      </c>
      <c r="C3299" s="35" t="s">
        <v>21</v>
      </c>
      <c r="D3299" s="36" t="n">
        <v>1039.89</v>
      </c>
      <c r="E3299" s="36" t="n">
        <v>21</v>
      </c>
      <c r="F3299" s="36" t="n">
        <v>1060.89</v>
      </c>
      <c r="G3299" s="5" t="n">
        <f aca="false">LEN(A3299)</f>
        <v>9</v>
      </c>
    </row>
    <row r="3300" customFormat="false" ht="15" hidden="false" customHeight="false" outlineLevel="0" collapsed="false">
      <c r="A3300" s="33" t="s">
        <v>6619</v>
      </c>
      <c r="B3300" s="34" t="s">
        <v>6620</v>
      </c>
      <c r="C3300" s="35" t="s">
        <v>21</v>
      </c>
      <c r="D3300" s="36" t="n">
        <v>2195.68</v>
      </c>
      <c r="E3300" s="36" t="n">
        <v>21</v>
      </c>
      <c r="F3300" s="36" t="n">
        <v>2216.68</v>
      </c>
      <c r="G3300" s="5" t="n">
        <f aca="false">LEN(A3300)</f>
        <v>9</v>
      </c>
    </row>
    <row r="3301" customFormat="false" ht="15" hidden="false" customHeight="false" outlineLevel="0" collapsed="false">
      <c r="A3301" s="33" t="s">
        <v>6621</v>
      </c>
      <c r="B3301" s="34" t="s">
        <v>6622</v>
      </c>
      <c r="C3301" s="35" t="s">
        <v>21</v>
      </c>
      <c r="D3301" s="36" t="n">
        <v>4001.1</v>
      </c>
      <c r="E3301" s="36" t="n">
        <v>21</v>
      </c>
      <c r="F3301" s="36" t="n">
        <v>4022.1</v>
      </c>
      <c r="G3301" s="5" t="n">
        <f aca="false">LEN(A3301)</f>
        <v>9</v>
      </c>
    </row>
    <row r="3302" customFormat="false" ht="15" hidden="false" customHeight="false" outlineLevel="0" collapsed="false">
      <c r="A3302" s="29" t="s">
        <v>6623</v>
      </c>
      <c r="B3302" s="30" t="s">
        <v>6624</v>
      </c>
      <c r="C3302" s="31"/>
      <c r="D3302" s="32"/>
      <c r="E3302" s="32"/>
      <c r="F3302" s="32"/>
      <c r="G3302" s="5" t="n">
        <f aca="false">LEN(A3302)</f>
        <v>5</v>
      </c>
    </row>
    <row r="3303" customFormat="false" ht="30" hidden="false" customHeight="false" outlineLevel="0" collapsed="false">
      <c r="A3303" s="33" t="s">
        <v>6625</v>
      </c>
      <c r="B3303" s="34" t="s">
        <v>6626</v>
      </c>
      <c r="C3303" s="35" t="s">
        <v>129</v>
      </c>
      <c r="D3303" s="36" t="n">
        <v>9</v>
      </c>
      <c r="E3303" s="36" t="n">
        <v>6.92</v>
      </c>
      <c r="F3303" s="36" t="n">
        <v>15.92</v>
      </c>
      <c r="G3303" s="5" t="n">
        <f aca="false">LEN(A3303)</f>
        <v>9</v>
      </c>
    </row>
    <row r="3304" customFormat="false" ht="30" hidden="false" customHeight="false" outlineLevel="0" collapsed="false">
      <c r="A3304" s="33" t="s">
        <v>6627</v>
      </c>
      <c r="B3304" s="34" t="s">
        <v>6628</v>
      </c>
      <c r="C3304" s="35" t="s">
        <v>129</v>
      </c>
      <c r="D3304" s="36" t="n">
        <v>12.32</v>
      </c>
      <c r="E3304" s="36" t="n">
        <v>6.92</v>
      </c>
      <c r="F3304" s="36" t="n">
        <v>19.24</v>
      </c>
      <c r="G3304" s="5" t="n">
        <f aca="false">LEN(A3304)</f>
        <v>9</v>
      </c>
    </row>
    <row r="3305" customFormat="false" ht="30" hidden="false" customHeight="false" outlineLevel="0" collapsed="false">
      <c r="A3305" s="33" t="s">
        <v>6629</v>
      </c>
      <c r="B3305" s="34" t="s">
        <v>6630</v>
      </c>
      <c r="C3305" s="35" t="s">
        <v>129</v>
      </c>
      <c r="D3305" s="36" t="n">
        <v>15.14</v>
      </c>
      <c r="E3305" s="36" t="n">
        <v>6.92</v>
      </c>
      <c r="F3305" s="36" t="n">
        <v>22.06</v>
      </c>
      <c r="G3305" s="5" t="n">
        <f aca="false">LEN(A3305)</f>
        <v>9</v>
      </c>
    </row>
    <row r="3306" customFormat="false" ht="30" hidden="false" customHeight="false" outlineLevel="0" collapsed="false">
      <c r="A3306" s="33" t="s">
        <v>6631</v>
      </c>
      <c r="B3306" s="34" t="s">
        <v>6632</v>
      </c>
      <c r="C3306" s="35" t="s">
        <v>129</v>
      </c>
      <c r="D3306" s="36" t="n">
        <v>19.33</v>
      </c>
      <c r="E3306" s="36" t="n">
        <v>10.5</v>
      </c>
      <c r="F3306" s="36" t="n">
        <v>29.83</v>
      </c>
      <c r="G3306" s="5" t="n">
        <f aca="false">LEN(A3306)</f>
        <v>9</v>
      </c>
    </row>
    <row r="3307" customFormat="false" ht="30" hidden="false" customHeight="false" outlineLevel="0" collapsed="false">
      <c r="A3307" s="33" t="s">
        <v>6633</v>
      </c>
      <c r="B3307" s="34" t="s">
        <v>6634</v>
      </c>
      <c r="C3307" s="35" t="s">
        <v>129</v>
      </c>
      <c r="D3307" s="36" t="n">
        <v>26.57</v>
      </c>
      <c r="E3307" s="36" t="n">
        <v>10.5</v>
      </c>
      <c r="F3307" s="36" t="n">
        <v>37.07</v>
      </c>
      <c r="G3307" s="5" t="n">
        <f aca="false">LEN(A3307)</f>
        <v>9</v>
      </c>
    </row>
    <row r="3308" customFormat="false" ht="30" hidden="false" customHeight="false" outlineLevel="0" collapsed="false">
      <c r="A3308" s="33" t="s">
        <v>6635</v>
      </c>
      <c r="B3308" s="34" t="s">
        <v>6636</v>
      </c>
      <c r="C3308" s="35" t="s">
        <v>129</v>
      </c>
      <c r="D3308" s="36" t="n">
        <v>34.19</v>
      </c>
      <c r="E3308" s="36" t="n">
        <v>10.5</v>
      </c>
      <c r="F3308" s="36" t="n">
        <v>44.69</v>
      </c>
      <c r="G3308" s="5" t="n">
        <f aca="false">LEN(A3308)</f>
        <v>9</v>
      </c>
    </row>
    <row r="3309" customFormat="false" ht="30" hidden="false" customHeight="false" outlineLevel="0" collapsed="false">
      <c r="A3309" s="33" t="s">
        <v>6637</v>
      </c>
      <c r="B3309" s="34" t="s">
        <v>6638</v>
      </c>
      <c r="C3309" s="35" t="s">
        <v>129</v>
      </c>
      <c r="D3309" s="36" t="n">
        <v>39.36</v>
      </c>
      <c r="E3309" s="36" t="n">
        <v>10.5</v>
      </c>
      <c r="F3309" s="36" t="n">
        <v>49.86</v>
      </c>
      <c r="G3309" s="5" t="n">
        <f aca="false">LEN(A3309)</f>
        <v>9</v>
      </c>
    </row>
    <row r="3310" customFormat="false" ht="30" hidden="false" customHeight="false" outlineLevel="0" collapsed="false">
      <c r="A3310" s="29" t="s">
        <v>6639</v>
      </c>
      <c r="B3310" s="30" t="s">
        <v>6640</v>
      </c>
      <c r="C3310" s="31"/>
      <c r="D3310" s="32"/>
      <c r="E3310" s="32"/>
      <c r="F3310" s="32"/>
      <c r="G3310" s="5" t="n">
        <f aca="false">LEN(A3310)</f>
        <v>5</v>
      </c>
    </row>
    <row r="3311" customFormat="false" ht="30" hidden="false" customHeight="false" outlineLevel="0" collapsed="false">
      <c r="A3311" s="33" t="s">
        <v>6641</v>
      </c>
      <c r="B3311" s="34" t="s">
        <v>6642</v>
      </c>
      <c r="C3311" s="35" t="s">
        <v>129</v>
      </c>
      <c r="D3311" s="36" t="n">
        <v>46.89</v>
      </c>
      <c r="E3311" s="36" t="n">
        <v>15.12</v>
      </c>
      <c r="F3311" s="36" t="n">
        <v>62.01</v>
      </c>
      <c r="G3311" s="5" t="n">
        <f aca="false">LEN(A3311)</f>
        <v>9</v>
      </c>
    </row>
    <row r="3312" customFormat="false" ht="30" hidden="false" customHeight="false" outlineLevel="0" collapsed="false">
      <c r="A3312" s="33" t="s">
        <v>6643</v>
      </c>
      <c r="B3312" s="34" t="s">
        <v>6644</v>
      </c>
      <c r="C3312" s="35" t="s">
        <v>129</v>
      </c>
      <c r="D3312" s="36" t="n">
        <v>66.41</v>
      </c>
      <c r="E3312" s="36" t="n">
        <v>15.12</v>
      </c>
      <c r="F3312" s="36" t="n">
        <v>81.53</v>
      </c>
      <c r="G3312" s="5" t="n">
        <f aca="false">LEN(A3312)</f>
        <v>9</v>
      </c>
    </row>
    <row r="3313" customFormat="false" ht="30" hidden="false" customHeight="false" outlineLevel="0" collapsed="false">
      <c r="A3313" s="33" t="s">
        <v>6645</v>
      </c>
      <c r="B3313" s="34" t="s">
        <v>6646</v>
      </c>
      <c r="C3313" s="35" t="s">
        <v>129</v>
      </c>
      <c r="D3313" s="36" t="n">
        <v>81.05</v>
      </c>
      <c r="E3313" s="36" t="n">
        <v>15.12</v>
      </c>
      <c r="F3313" s="36" t="n">
        <v>96.17</v>
      </c>
      <c r="G3313" s="5" t="n">
        <f aca="false">LEN(A3313)</f>
        <v>9</v>
      </c>
    </row>
    <row r="3314" customFormat="false" ht="30" hidden="false" customHeight="false" outlineLevel="0" collapsed="false">
      <c r="A3314" s="33" t="s">
        <v>6647</v>
      </c>
      <c r="B3314" s="34" t="s">
        <v>6648</v>
      </c>
      <c r="C3314" s="35" t="s">
        <v>129</v>
      </c>
      <c r="D3314" s="36" t="n">
        <v>101.38</v>
      </c>
      <c r="E3314" s="36" t="n">
        <v>15.12</v>
      </c>
      <c r="F3314" s="36" t="n">
        <v>116.5</v>
      </c>
      <c r="G3314" s="5" t="n">
        <f aca="false">LEN(A3314)</f>
        <v>9</v>
      </c>
    </row>
    <row r="3315" customFormat="false" ht="30" hidden="false" customHeight="false" outlineLevel="0" collapsed="false">
      <c r="A3315" s="33" t="s">
        <v>6649</v>
      </c>
      <c r="B3315" s="34" t="s">
        <v>6650</v>
      </c>
      <c r="C3315" s="35" t="s">
        <v>129</v>
      </c>
      <c r="D3315" s="36" t="n">
        <v>119.44</v>
      </c>
      <c r="E3315" s="36" t="n">
        <v>15.12</v>
      </c>
      <c r="F3315" s="36" t="n">
        <v>134.56</v>
      </c>
      <c r="G3315" s="5" t="n">
        <f aca="false">LEN(A3315)</f>
        <v>9</v>
      </c>
    </row>
    <row r="3316" customFormat="false" ht="30" hidden="false" customHeight="false" outlineLevel="0" collapsed="false">
      <c r="A3316" s="33" t="s">
        <v>6651</v>
      </c>
      <c r="B3316" s="34" t="s">
        <v>6652</v>
      </c>
      <c r="C3316" s="35" t="s">
        <v>129</v>
      </c>
      <c r="D3316" s="36" t="n">
        <v>137.09</v>
      </c>
      <c r="E3316" s="36" t="n">
        <v>15.12</v>
      </c>
      <c r="F3316" s="36" t="n">
        <v>152.21</v>
      </c>
      <c r="G3316" s="5" t="n">
        <f aca="false">LEN(A3316)</f>
        <v>9</v>
      </c>
    </row>
    <row r="3317" customFormat="false" ht="30" hidden="false" customHeight="false" outlineLevel="0" collapsed="false">
      <c r="A3317" s="33" t="s">
        <v>6653</v>
      </c>
      <c r="B3317" s="34" t="s">
        <v>6654</v>
      </c>
      <c r="C3317" s="35" t="s">
        <v>129</v>
      </c>
      <c r="D3317" s="36" t="n">
        <v>155.49</v>
      </c>
      <c r="E3317" s="36" t="n">
        <v>15.12</v>
      </c>
      <c r="F3317" s="36" t="n">
        <v>170.61</v>
      </c>
      <c r="G3317" s="5" t="n">
        <f aca="false">LEN(A3317)</f>
        <v>9</v>
      </c>
    </row>
    <row r="3318" customFormat="false" ht="30" hidden="false" customHeight="false" outlineLevel="0" collapsed="false">
      <c r="A3318" s="33" t="s">
        <v>6655</v>
      </c>
      <c r="B3318" s="34" t="s">
        <v>6656</v>
      </c>
      <c r="C3318" s="35" t="s">
        <v>129</v>
      </c>
      <c r="D3318" s="36" t="n">
        <v>178</v>
      </c>
      <c r="E3318" s="36" t="n">
        <v>15.12</v>
      </c>
      <c r="F3318" s="36" t="n">
        <v>193.12</v>
      </c>
      <c r="G3318" s="5" t="n">
        <f aca="false">LEN(A3318)</f>
        <v>9</v>
      </c>
    </row>
    <row r="3319" customFormat="false" ht="30" hidden="false" customHeight="false" outlineLevel="0" collapsed="false">
      <c r="A3319" s="33" t="s">
        <v>6657</v>
      </c>
      <c r="B3319" s="34" t="s">
        <v>6658</v>
      </c>
      <c r="C3319" s="35" t="s">
        <v>129</v>
      </c>
      <c r="D3319" s="36" t="n">
        <v>193.01</v>
      </c>
      <c r="E3319" s="36" t="n">
        <v>15.12</v>
      </c>
      <c r="F3319" s="36" t="n">
        <v>208.13</v>
      </c>
      <c r="G3319" s="5" t="n">
        <f aca="false">LEN(A3319)</f>
        <v>9</v>
      </c>
    </row>
    <row r="3320" customFormat="false" ht="30" hidden="false" customHeight="false" outlineLevel="0" collapsed="false">
      <c r="A3320" s="33" t="s">
        <v>6659</v>
      </c>
      <c r="B3320" s="34" t="s">
        <v>6660</v>
      </c>
      <c r="C3320" s="35" t="s">
        <v>129</v>
      </c>
      <c r="D3320" s="36" t="n">
        <v>209.94</v>
      </c>
      <c r="E3320" s="36" t="n">
        <v>15.12</v>
      </c>
      <c r="F3320" s="36" t="n">
        <v>225.06</v>
      </c>
      <c r="G3320" s="5" t="n">
        <f aca="false">LEN(A3320)</f>
        <v>9</v>
      </c>
    </row>
    <row r="3321" customFormat="false" ht="30" hidden="false" customHeight="false" outlineLevel="0" collapsed="false">
      <c r="A3321" s="33" t="s">
        <v>6661</v>
      </c>
      <c r="B3321" s="34" t="s">
        <v>6662</v>
      </c>
      <c r="C3321" s="35" t="s">
        <v>129</v>
      </c>
      <c r="D3321" s="36" t="n">
        <v>229.66</v>
      </c>
      <c r="E3321" s="36" t="n">
        <v>15.12</v>
      </c>
      <c r="F3321" s="36" t="n">
        <v>244.78</v>
      </c>
      <c r="G3321" s="5" t="n">
        <f aca="false">LEN(A3321)</f>
        <v>9</v>
      </c>
    </row>
    <row r="3322" customFormat="false" ht="15" hidden="false" customHeight="false" outlineLevel="0" collapsed="false">
      <c r="A3322" s="29" t="s">
        <v>6663</v>
      </c>
      <c r="B3322" s="30" t="s">
        <v>6664</v>
      </c>
      <c r="C3322" s="31"/>
      <c r="D3322" s="32"/>
      <c r="E3322" s="32"/>
      <c r="F3322" s="32"/>
      <c r="G3322" s="5" t="n">
        <f aca="false">LEN(A3322)</f>
        <v>5</v>
      </c>
    </row>
    <row r="3323" customFormat="false" ht="45" hidden="false" customHeight="false" outlineLevel="0" collapsed="false">
      <c r="A3323" s="33" t="s">
        <v>6665</v>
      </c>
      <c r="B3323" s="34" t="s">
        <v>6666</v>
      </c>
      <c r="C3323" s="35" t="s">
        <v>129</v>
      </c>
      <c r="D3323" s="36" t="n">
        <v>45.02</v>
      </c>
      <c r="E3323" s="36" t="n">
        <v>14.69</v>
      </c>
      <c r="F3323" s="36" t="n">
        <v>59.71</v>
      </c>
      <c r="G3323" s="5" t="n">
        <f aca="false">LEN(A3323)</f>
        <v>9</v>
      </c>
    </row>
    <row r="3324" customFormat="false" ht="45" hidden="false" customHeight="false" outlineLevel="0" collapsed="false">
      <c r="A3324" s="33" t="s">
        <v>6667</v>
      </c>
      <c r="B3324" s="34" t="s">
        <v>6668</v>
      </c>
      <c r="C3324" s="35" t="s">
        <v>129</v>
      </c>
      <c r="D3324" s="36" t="n">
        <v>52.19</v>
      </c>
      <c r="E3324" s="36" t="n">
        <v>14.69</v>
      </c>
      <c r="F3324" s="36" t="n">
        <v>66.88</v>
      </c>
      <c r="G3324" s="5" t="n">
        <f aca="false">LEN(A3324)</f>
        <v>9</v>
      </c>
    </row>
    <row r="3325" customFormat="false" ht="45" hidden="false" customHeight="false" outlineLevel="0" collapsed="false">
      <c r="A3325" s="33" t="s">
        <v>6669</v>
      </c>
      <c r="B3325" s="34" t="s">
        <v>6670</v>
      </c>
      <c r="C3325" s="35" t="s">
        <v>129</v>
      </c>
      <c r="D3325" s="36" t="n">
        <v>59.18</v>
      </c>
      <c r="E3325" s="36" t="n">
        <v>14.69</v>
      </c>
      <c r="F3325" s="36" t="n">
        <v>73.87</v>
      </c>
      <c r="G3325" s="5" t="n">
        <f aca="false">LEN(A3325)</f>
        <v>9</v>
      </c>
    </row>
    <row r="3326" customFormat="false" ht="45" hidden="false" customHeight="false" outlineLevel="0" collapsed="false">
      <c r="A3326" s="33" t="s">
        <v>6671</v>
      </c>
      <c r="B3326" s="34" t="s">
        <v>6672</v>
      </c>
      <c r="C3326" s="35" t="s">
        <v>129</v>
      </c>
      <c r="D3326" s="36" t="n">
        <v>131.87</v>
      </c>
      <c r="E3326" s="36" t="n">
        <v>22.03</v>
      </c>
      <c r="F3326" s="36" t="n">
        <v>153.9</v>
      </c>
      <c r="G3326" s="5" t="n">
        <f aca="false">LEN(A3326)</f>
        <v>9</v>
      </c>
    </row>
    <row r="3327" customFormat="false" ht="30" hidden="false" customHeight="false" outlineLevel="0" collapsed="false">
      <c r="A3327" s="33" t="s">
        <v>6673</v>
      </c>
      <c r="B3327" s="34" t="s">
        <v>6674</v>
      </c>
      <c r="C3327" s="35" t="s">
        <v>21</v>
      </c>
      <c r="D3327" s="36" t="n">
        <v>14.05</v>
      </c>
      <c r="E3327" s="36" t="n">
        <v>9.66</v>
      </c>
      <c r="F3327" s="36" t="n">
        <v>23.71</v>
      </c>
      <c r="G3327" s="5" t="n">
        <f aca="false">LEN(A3327)</f>
        <v>9</v>
      </c>
    </row>
    <row r="3328" customFormat="false" ht="30" hidden="false" customHeight="false" outlineLevel="0" collapsed="false">
      <c r="A3328" s="33" t="s">
        <v>6675</v>
      </c>
      <c r="B3328" s="34" t="s">
        <v>6676</v>
      </c>
      <c r="C3328" s="35" t="s">
        <v>21</v>
      </c>
      <c r="D3328" s="36" t="n">
        <v>18.95</v>
      </c>
      <c r="E3328" s="36" t="n">
        <v>9.66</v>
      </c>
      <c r="F3328" s="36" t="n">
        <v>28.61</v>
      </c>
      <c r="G3328" s="5" t="n">
        <f aca="false">LEN(A3328)</f>
        <v>9</v>
      </c>
    </row>
    <row r="3329" customFormat="false" ht="30" hidden="false" customHeight="false" outlineLevel="0" collapsed="false">
      <c r="A3329" s="33" t="s">
        <v>6677</v>
      </c>
      <c r="B3329" s="34" t="s">
        <v>6678</v>
      </c>
      <c r="C3329" s="35" t="s">
        <v>21</v>
      </c>
      <c r="D3329" s="36" t="n">
        <v>20.96</v>
      </c>
      <c r="E3329" s="36" t="n">
        <v>14.69</v>
      </c>
      <c r="F3329" s="36" t="n">
        <v>35.65</v>
      </c>
      <c r="G3329" s="5" t="n">
        <f aca="false">LEN(A3329)</f>
        <v>9</v>
      </c>
    </row>
    <row r="3330" customFormat="false" ht="30" hidden="false" customHeight="false" outlineLevel="0" collapsed="false">
      <c r="A3330" s="33" t="s">
        <v>6679</v>
      </c>
      <c r="B3330" s="34" t="s">
        <v>6680</v>
      </c>
      <c r="C3330" s="35" t="s">
        <v>21</v>
      </c>
      <c r="D3330" s="36" t="n">
        <v>27.93</v>
      </c>
      <c r="E3330" s="36" t="n">
        <v>16.8</v>
      </c>
      <c r="F3330" s="36" t="n">
        <v>44.73</v>
      </c>
      <c r="G3330" s="5" t="n">
        <f aca="false">LEN(A3330)</f>
        <v>9</v>
      </c>
    </row>
    <row r="3331" customFormat="false" ht="30" hidden="false" customHeight="false" outlineLevel="0" collapsed="false">
      <c r="A3331" s="33" t="s">
        <v>6681</v>
      </c>
      <c r="B3331" s="34" t="s">
        <v>6682</v>
      </c>
      <c r="C3331" s="35" t="s">
        <v>21</v>
      </c>
      <c r="D3331" s="36" t="n">
        <v>14.48</v>
      </c>
      <c r="E3331" s="36" t="n">
        <v>9.66</v>
      </c>
      <c r="F3331" s="36" t="n">
        <v>24.14</v>
      </c>
      <c r="G3331" s="5" t="n">
        <f aca="false">LEN(A3331)</f>
        <v>9</v>
      </c>
    </row>
    <row r="3332" customFormat="false" ht="30" hidden="false" customHeight="false" outlineLevel="0" collapsed="false">
      <c r="A3332" s="33" t="s">
        <v>6683</v>
      </c>
      <c r="B3332" s="34" t="s">
        <v>6684</v>
      </c>
      <c r="C3332" s="35" t="s">
        <v>21</v>
      </c>
      <c r="D3332" s="36" t="n">
        <v>19.01</v>
      </c>
      <c r="E3332" s="36" t="n">
        <v>9.66</v>
      </c>
      <c r="F3332" s="36" t="n">
        <v>28.67</v>
      </c>
      <c r="G3332" s="5" t="n">
        <f aca="false">LEN(A3332)</f>
        <v>9</v>
      </c>
    </row>
    <row r="3333" customFormat="false" ht="30" hidden="false" customHeight="false" outlineLevel="0" collapsed="false">
      <c r="A3333" s="33" t="s">
        <v>6685</v>
      </c>
      <c r="B3333" s="34" t="s">
        <v>6686</v>
      </c>
      <c r="C3333" s="35" t="s">
        <v>21</v>
      </c>
      <c r="D3333" s="36" t="n">
        <v>23.1</v>
      </c>
      <c r="E3333" s="36" t="n">
        <v>14.69</v>
      </c>
      <c r="F3333" s="36" t="n">
        <v>37.79</v>
      </c>
      <c r="G3333" s="5" t="n">
        <f aca="false">LEN(A3333)</f>
        <v>9</v>
      </c>
    </row>
    <row r="3334" customFormat="false" ht="30" hidden="false" customHeight="false" outlineLevel="0" collapsed="false">
      <c r="A3334" s="33" t="s">
        <v>6687</v>
      </c>
      <c r="B3334" s="34" t="s">
        <v>6688</v>
      </c>
      <c r="C3334" s="35" t="s">
        <v>21</v>
      </c>
      <c r="D3334" s="36" t="n">
        <v>56.62</v>
      </c>
      <c r="E3334" s="36" t="n">
        <v>16.8</v>
      </c>
      <c r="F3334" s="36" t="n">
        <v>73.42</v>
      </c>
      <c r="G3334" s="5" t="n">
        <f aca="false">LEN(A3334)</f>
        <v>9</v>
      </c>
    </row>
    <row r="3335" customFormat="false" ht="30" hidden="false" customHeight="false" outlineLevel="0" collapsed="false">
      <c r="A3335" s="33" t="s">
        <v>6689</v>
      </c>
      <c r="B3335" s="34" t="s">
        <v>6690</v>
      </c>
      <c r="C3335" s="35" t="s">
        <v>21</v>
      </c>
      <c r="D3335" s="36" t="n">
        <v>16.22</v>
      </c>
      <c r="E3335" s="36" t="n">
        <v>9.66</v>
      </c>
      <c r="F3335" s="36" t="n">
        <v>25.88</v>
      </c>
      <c r="G3335" s="5" t="n">
        <f aca="false">LEN(A3335)</f>
        <v>9</v>
      </c>
    </row>
    <row r="3336" customFormat="false" ht="30" hidden="false" customHeight="false" outlineLevel="0" collapsed="false">
      <c r="A3336" s="33" t="s">
        <v>6691</v>
      </c>
      <c r="B3336" s="34" t="s">
        <v>6692</v>
      </c>
      <c r="C3336" s="35" t="s">
        <v>21</v>
      </c>
      <c r="D3336" s="36" t="n">
        <v>18.96</v>
      </c>
      <c r="E3336" s="36" t="n">
        <v>9.66</v>
      </c>
      <c r="F3336" s="36" t="n">
        <v>28.62</v>
      </c>
      <c r="G3336" s="5" t="n">
        <f aca="false">LEN(A3336)</f>
        <v>9</v>
      </c>
    </row>
    <row r="3337" customFormat="false" ht="30" hidden="false" customHeight="false" outlineLevel="0" collapsed="false">
      <c r="A3337" s="33" t="s">
        <v>6693</v>
      </c>
      <c r="B3337" s="34" t="s">
        <v>6694</v>
      </c>
      <c r="C3337" s="35" t="s">
        <v>21</v>
      </c>
      <c r="D3337" s="36" t="n">
        <v>24.01</v>
      </c>
      <c r="E3337" s="36" t="n">
        <v>14.69</v>
      </c>
      <c r="F3337" s="36" t="n">
        <v>38.7</v>
      </c>
      <c r="G3337" s="5" t="n">
        <f aca="false">LEN(A3337)</f>
        <v>9</v>
      </c>
    </row>
    <row r="3338" customFormat="false" ht="30" hidden="false" customHeight="false" outlineLevel="0" collapsed="false">
      <c r="A3338" s="33" t="s">
        <v>6695</v>
      </c>
      <c r="B3338" s="34" t="s">
        <v>6696</v>
      </c>
      <c r="C3338" s="35" t="s">
        <v>21</v>
      </c>
      <c r="D3338" s="36" t="n">
        <v>39.6</v>
      </c>
      <c r="E3338" s="36" t="n">
        <v>16.8</v>
      </c>
      <c r="F3338" s="36" t="n">
        <v>56.4</v>
      </c>
      <c r="G3338" s="5" t="n">
        <f aca="false">LEN(A3338)</f>
        <v>9</v>
      </c>
    </row>
    <row r="3339" customFormat="false" ht="30" hidden="false" customHeight="false" outlineLevel="0" collapsed="false">
      <c r="A3339" s="33" t="s">
        <v>6697</v>
      </c>
      <c r="B3339" s="34" t="s">
        <v>6698</v>
      </c>
      <c r="C3339" s="35" t="s">
        <v>21</v>
      </c>
      <c r="D3339" s="36" t="n">
        <v>12.35</v>
      </c>
      <c r="E3339" s="36" t="n">
        <v>9.66</v>
      </c>
      <c r="F3339" s="36" t="n">
        <v>22.01</v>
      </c>
      <c r="G3339" s="5" t="n">
        <f aca="false">LEN(A3339)</f>
        <v>9</v>
      </c>
    </row>
    <row r="3340" customFormat="false" ht="30" hidden="false" customHeight="false" outlineLevel="0" collapsed="false">
      <c r="A3340" s="33" t="s">
        <v>6699</v>
      </c>
      <c r="B3340" s="34" t="s">
        <v>6700</v>
      </c>
      <c r="C3340" s="35" t="s">
        <v>21</v>
      </c>
      <c r="D3340" s="36" t="n">
        <v>18.64</v>
      </c>
      <c r="E3340" s="36" t="n">
        <v>14.69</v>
      </c>
      <c r="F3340" s="36" t="n">
        <v>33.33</v>
      </c>
      <c r="G3340" s="5" t="n">
        <f aca="false">LEN(A3340)</f>
        <v>9</v>
      </c>
    </row>
    <row r="3341" customFormat="false" ht="30" hidden="false" customHeight="false" outlineLevel="0" collapsed="false">
      <c r="A3341" s="33" t="s">
        <v>6701</v>
      </c>
      <c r="B3341" s="34" t="s">
        <v>6702</v>
      </c>
      <c r="C3341" s="35" t="s">
        <v>21</v>
      </c>
      <c r="D3341" s="36" t="n">
        <v>31.68</v>
      </c>
      <c r="E3341" s="36" t="n">
        <v>16.8</v>
      </c>
      <c r="F3341" s="36" t="n">
        <v>48.48</v>
      </c>
      <c r="G3341" s="5" t="n">
        <f aca="false">LEN(A3341)</f>
        <v>9</v>
      </c>
    </row>
    <row r="3342" customFormat="false" ht="30" hidden="false" customHeight="false" outlineLevel="0" collapsed="false">
      <c r="A3342" s="33" t="s">
        <v>6703</v>
      </c>
      <c r="B3342" s="34" t="s">
        <v>6704</v>
      </c>
      <c r="C3342" s="35" t="s">
        <v>21</v>
      </c>
      <c r="D3342" s="36" t="n">
        <v>40.87</v>
      </c>
      <c r="E3342" s="36" t="n">
        <v>9.66</v>
      </c>
      <c r="F3342" s="36" t="n">
        <v>50.53</v>
      </c>
      <c r="G3342" s="5" t="n">
        <f aca="false">LEN(A3342)</f>
        <v>9</v>
      </c>
    </row>
    <row r="3343" customFormat="false" ht="30" hidden="false" customHeight="false" outlineLevel="0" collapsed="false">
      <c r="A3343" s="33" t="s">
        <v>6705</v>
      </c>
      <c r="B3343" s="34" t="s">
        <v>6706</v>
      </c>
      <c r="C3343" s="35" t="s">
        <v>21</v>
      </c>
      <c r="D3343" s="36" t="n">
        <v>52.66</v>
      </c>
      <c r="E3343" s="36" t="n">
        <v>14.69</v>
      </c>
      <c r="F3343" s="36" t="n">
        <v>67.35</v>
      </c>
      <c r="G3343" s="5" t="n">
        <f aca="false">LEN(A3343)</f>
        <v>9</v>
      </c>
    </row>
    <row r="3344" customFormat="false" ht="30" hidden="false" customHeight="false" outlineLevel="0" collapsed="false">
      <c r="A3344" s="33" t="s">
        <v>6707</v>
      </c>
      <c r="B3344" s="34" t="s">
        <v>6708</v>
      </c>
      <c r="C3344" s="35" t="s">
        <v>21</v>
      </c>
      <c r="D3344" s="36" t="n">
        <v>88.65</v>
      </c>
      <c r="E3344" s="36" t="n">
        <v>16.8</v>
      </c>
      <c r="F3344" s="36" t="n">
        <v>105.45</v>
      </c>
      <c r="G3344" s="5" t="n">
        <f aca="false">LEN(A3344)</f>
        <v>9</v>
      </c>
    </row>
    <row r="3345" customFormat="false" ht="30" hidden="false" customHeight="false" outlineLevel="0" collapsed="false">
      <c r="A3345" s="33" t="s">
        <v>6709</v>
      </c>
      <c r="B3345" s="34" t="s">
        <v>6710</v>
      </c>
      <c r="C3345" s="35" t="s">
        <v>21</v>
      </c>
      <c r="D3345" s="36" t="n">
        <v>73.39</v>
      </c>
      <c r="E3345" s="36" t="n">
        <v>16.8</v>
      </c>
      <c r="F3345" s="36" t="n">
        <v>90.19</v>
      </c>
      <c r="G3345" s="5" t="n">
        <f aca="false">LEN(A3345)</f>
        <v>9</v>
      </c>
    </row>
    <row r="3346" customFormat="false" ht="30" hidden="false" customHeight="false" outlineLevel="0" collapsed="false">
      <c r="A3346" s="33" t="s">
        <v>6711</v>
      </c>
      <c r="B3346" s="34" t="s">
        <v>6712</v>
      </c>
      <c r="C3346" s="35" t="s">
        <v>21</v>
      </c>
      <c r="D3346" s="36" t="n">
        <v>230.78</v>
      </c>
      <c r="E3346" s="36" t="n">
        <v>14.69</v>
      </c>
      <c r="F3346" s="36" t="n">
        <v>245.47</v>
      </c>
      <c r="G3346" s="5" t="n">
        <f aca="false">LEN(A3346)</f>
        <v>9</v>
      </c>
    </row>
    <row r="3347" customFormat="false" ht="30" hidden="false" customHeight="false" outlineLevel="0" collapsed="false">
      <c r="A3347" s="33" t="s">
        <v>6713</v>
      </c>
      <c r="B3347" s="34" t="s">
        <v>6714</v>
      </c>
      <c r="C3347" s="35" t="s">
        <v>21</v>
      </c>
      <c r="D3347" s="36" t="n">
        <v>36.08</v>
      </c>
      <c r="E3347" s="36" t="n">
        <v>9.66</v>
      </c>
      <c r="F3347" s="36" t="n">
        <v>45.74</v>
      </c>
      <c r="G3347" s="5" t="n">
        <f aca="false">LEN(A3347)</f>
        <v>9</v>
      </c>
    </row>
    <row r="3348" customFormat="false" ht="30" hidden="false" customHeight="false" outlineLevel="0" collapsed="false">
      <c r="A3348" s="33" t="s">
        <v>6715</v>
      </c>
      <c r="B3348" s="34" t="s">
        <v>6716</v>
      </c>
      <c r="C3348" s="35" t="s">
        <v>21</v>
      </c>
      <c r="D3348" s="36" t="n">
        <v>39.01</v>
      </c>
      <c r="E3348" s="36" t="n">
        <v>14.69</v>
      </c>
      <c r="F3348" s="36" t="n">
        <v>53.7</v>
      </c>
      <c r="G3348" s="5" t="n">
        <f aca="false">LEN(A3348)</f>
        <v>9</v>
      </c>
    </row>
    <row r="3349" customFormat="false" ht="30" hidden="false" customHeight="false" outlineLevel="0" collapsed="false">
      <c r="A3349" s="33" t="s">
        <v>6717</v>
      </c>
      <c r="B3349" s="34" t="s">
        <v>6718</v>
      </c>
      <c r="C3349" s="35" t="s">
        <v>21</v>
      </c>
      <c r="D3349" s="36" t="n">
        <v>78.31</v>
      </c>
      <c r="E3349" s="36" t="n">
        <v>16.8</v>
      </c>
      <c r="F3349" s="36" t="n">
        <v>95.11</v>
      </c>
      <c r="G3349" s="5" t="n">
        <f aca="false">LEN(A3349)</f>
        <v>9</v>
      </c>
    </row>
    <row r="3350" customFormat="false" ht="30" hidden="false" customHeight="false" outlineLevel="0" collapsed="false">
      <c r="A3350" s="33" t="s">
        <v>6719</v>
      </c>
      <c r="B3350" s="34" t="s">
        <v>6720</v>
      </c>
      <c r="C3350" s="35" t="s">
        <v>21</v>
      </c>
      <c r="D3350" s="36" t="n">
        <v>33.06</v>
      </c>
      <c r="E3350" s="36" t="n">
        <v>14.69</v>
      </c>
      <c r="F3350" s="36" t="n">
        <v>47.75</v>
      </c>
      <c r="G3350" s="5" t="n">
        <f aca="false">LEN(A3350)</f>
        <v>9</v>
      </c>
    </row>
    <row r="3351" customFormat="false" ht="30" hidden="false" customHeight="false" outlineLevel="0" collapsed="false">
      <c r="A3351" s="33" t="s">
        <v>6721</v>
      </c>
      <c r="B3351" s="34" t="s">
        <v>6722</v>
      </c>
      <c r="C3351" s="35" t="s">
        <v>21</v>
      </c>
      <c r="D3351" s="36" t="n">
        <v>64.76</v>
      </c>
      <c r="E3351" s="36" t="n">
        <v>16.8</v>
      </c>
      <c r="F3351" s="36" t="n">
        <v>81.56</v>
      </c>
      <c r="G3351" s="5" t="n">
        <f aca="false">LEN(A3351)</f>
        <v>9</v>
      </c>
    </row>
    <row r="3352" customFormat="false" ht="30" hidden="false" customHeight="false" outlineLevel="0" collapsed="false">
      <c r="A3352" s="33" t="s">
        <v>6723</v>
      </c>
      <c r="B3352" s="34" t="s">
        <v>6724</v>
      </c>
      <c r="C3352" s="35" t="s">
        <v>21</v>
      </c>
      <c r="D3352" s="36" t="n">
        <v>65.56</v>
      </c>
      <c r="E3352" s="36" t="n">
        <v>16.8</v>
      </c>
      <c r="F3352" s="36" t="n">
        <v>82.36</v>
      </c>
      <c r="G3352" s="5" t="n">
        <f aca="false">LEN(A3352)</f>
        <v>9</v>
      </c>
    </row>
    <row r="3353" customFormat="false" ht="30" hidden="false" customHeight="false" outlineLevel="0" collapsed="false">
      <c r="A3353" s="33" t="s">
        <v>6725</v>
      </c>
      <c r="B3353" s="34" t="s">
        <v>6726</v>
      </c>
      <c r="C3353" s="35" t="s">
        <v>21</v>
      </c>
      <c r="D3353" s="36" t="n">
        <v>73.34</v>
      </c>
      <c r="E3353" s="36" t="n">
        <v>16.8</v>
      </c>
      <c r="F3353" s="36" t="n">
        <v>90.14</v>
      </c>
      <c r="G3353" s="5" t="n">
        <f aca="false">LEN(A3353)</f>
        <v>9</v>
      </c>
    </row>
    <row r="3354" customFormat="false" ht="30" hidden="false" customHeight="false" outlineLevel="0" collapsed="false">
      <c r="A3354" s="33" t="s">
        <v>6727</v>
      </c>
      <c r="B3354" s="34" t="s">
        <v>6728</v>
      </c>
      <c r="C3354" s="35" t="s">
        <v>21</v>
      </c>
      <c r="D3354" s="36" t="n">
        <v>133.23</v>
      </c>
      <c r="E3354" s="36" t="n">
        <v>14.69</v>
      </c>
      <c r="F3354" s="36" t="n">
        <v>147.92</v>
      </c>
      <c r="G3354" s="5" t="n">
        <f aca="false">LEN(A3354)</f>
        <v>9</v>
      </c>
    </row>
    <row r="3355" customFormat="false" ht="30" hidden="false" customHeight="false" outlineLevel="0" collapsed="false">
      <c r="A3355" s="33" t="s">
        <v>6729</v>
      </c>
      <c r="B3355" s="34" t="s">
        <v>6730</v>
      </c>
      <c r="C3355" s="35" t="s">
        <v>21</v>
      </c>
      <c r="D3355" s="36" t="n">
        <v>76.03</v>
      </c>
      <c r="E3355" s="36" t="n">
        <v>16.8</v>
      </c>
      <c r="F3355" s="36" t="n">
        <v>92.83</v>
      </c>
      <c r="G3355" s="5" t="n">
        <f aca="false">LEN(A3355)</f>
        <v>9</v>
      </c>
    </row>
    <row r="3356" customFormat="false" ht="30" hidden="false" customHeight="false" outlineLevel="0" collapsed="false">
      <c r="A3356" s="33" t="s">
        <v>6731</v>
      </c>
      <c r="B3356" s="34" t="s">
        <v>6732</v>
      </c>
      <c r="C3356" s="35" t="s">
        <v>21</v>
      </c>
      <c r="D3356" s="36" t="n">
        <v>60.23</v>
      </c>
      <c r="E3356" s="36" t="n">
        <v>9.66</v>
      </c>
      <c r="F3356" s="36" t="n">
        <v>69.89</v>
      </c>
      <c r="G3356" s="5" t="n">
        <f aca="false">LEN(A3356)</f>
        <v>9</v>
      </c>
    </row>
    <row r="3357" customFormat="false" ht="30" hidden="false" customHeight="false" outlineLevel="0" collapsed="false">
      <c r="A3357" s="33" t="s">
        <v>6733</v>
      </c>
      <c r="B3357" s="34" t="s">
        <v>6734</v>
      </c>
      <c r="C3357" s="35" t="s">
        <v>21</v>
      </c>
      <c r="D3357" s="36" t="n">
        <v>12.25</v>
      </c>
      <c r="E3357" s="36" t="n">
        <v>9.66</v>
      </c>
      <c r="F3357" s="36" t="n">
        <v>21.91</v>
      </c>
      <c r="G3357" s="5" t="n">
        <f aca="false">LEN(A3357)</f>
        <v>9</v>
      </c>
    </row>
    <row r="3358" customFormat="false" ht="30" hidden="false" customHeight="false" outlineLevel="0" collapsed="false">
      <c r="A3358" s="33" t="s">
        <v>6735</v>
      </c>
      <c r="B3358" s="34" t="s">
        <v>6736</v>
      </c>
      <c r="C3358" s="35" t="s">
        <v>21</v>
      </c>
      <c r="D3358" s="36" t="n">
        <v>32.58</v>
      </c>
      <c r="E3358" s="36" t="n">
        <v>9.66</v>
      </c>
      <c r="F3358" s="36" t="n">
        <v>42.24</v>
      </c>
      <c r="G3358" s="5" t="n">
        <f aca="false">LEN(A3358)</f>
        <v>9</v>
      </c>
    </row>
    <row r="3359" customFormat="false" ht="30" hidden="false" customHeight="false" outlineLevel="0" collapsed="false">
      <c r="A3359" s="33" t="s">
        <v>6737</v>
      </c>
      <c r="B3359" s="34" t="s">
        <v>6738</v>
      </c>
      <c r="C3359" s="35" t="s">
        <v>21</v>
      </c>
      <c r="D3359" s="36" t="n">
        <v>33.08</v>
      </c>
      <c r="E3359" s="36" t="n">
        <v>14.69</v>
      </c>
      <c r="F3359" s="36" t="n">
        <v>47.77</v>
      </c>
      <c r="G3359" s="5" t="n">
        <f aca="false">LEN(A3359)</f>
        <v>9</v>
      </c>
    </row>
    <row r="3360" customFormat="false" ht="15" hidden="false" customHeight="false" outlineLevel="0" collapsed="false">
      <c r="A3360" s="33" t="s">
        <v>6739</v>
      </c>
      <c r="B3360" s="34" t="s">
        <v>6740</v>
      </c>
      <c r="C3360" s="35" t="s">
        <v>332</v>
      </c>
      <c r="D3360" s="36" t="n">
        <v>88.49</v>
      </c>
      <c r="E3360" s="36" t="n">
        <v>4.2</v>
      </c>
      <c r="F3360" s="36" t="n">
        <v>92.69</v>
      </c>
      <c r="G3360" s="5" t="n">
        <f aca="false">LEN(A3360)</f>
        <v>9</v>
      </c>
    </row>
    <row r="3361" customFormat="false" ht="30" hidden="false" customHeight="false" outlineLevel="0" collapsed="false">
      <c r="A3361" s="29" t="s">
        <v>6741</v>
      </c>
      <c r="B3361" s="30" t="s">
        <v>6742</v>
      </c>
      <c r="C3361" s="31"/>
      <c r="D3361" s="32"/>
      <c r="E3361" s="32"/>
      <c r="F3361" s="32"/>
      <c r="G3361" s="5" t="n">
        <f aca="false">LEN(A3361)</f>
        <v>2</v>
      </c>
    </row>
    <row r="3362" customFormat="false" ht="15" hidden="false" customHeight="false" outlineLevel="0" collapsed="false">
      <c r="A3362" s="29" t="s">
        <v>6743</v>
      </c>
      <c r="B3362" s="30" t="s">
        <v>6744</v>
      </c>
      <c r="C3362" s="31"/>
      <c r="D3362" s="32"/>
      <c r="E3362" s="32"/>
      <c r="F3362" s="32"/>
      <c r="G3362" s="5" t="n">
        <f aca="false">LEN(A3362)</f>
        <v>5</v>
      </c>
    </row>
    <row r="3363" customFormat="false" ht="15" hidden="false" customHeight="false" outlineLevel="0" collapsed="false">
      <c r="A3363" s="33" t="s">
        <v>6745</v>
      </c>
      <c r="B3363" s="34" t="s">
        <v>6746</v>
      </c>
      <c r="C3363" s="35" t="s">
        <v>21</v>
      </c>
      <c r="D3363" s="36" t="n">
        <v>32.28</v>
      </c>
      <c r="E3363" s="36" t="n">
        <v>18.9</v>
      </c>
      <c r="F3363" s="36" t="n">
        <v>51.18</v>
      </c>
      <c r="G3363" s="5" t="n">
        <f aca="false">LEN(A3363)</f>
        <v>9</v>
      </c>
    </row>
    <row r="3364" customFormat="false" ht="15" hidden="false" customHeight="false" outlineLevel="0" collapsed="false">
      <c r="A3364" s="33" t="s">
        <v>6747</v>
      </c>
      <c r="B3364" s="34" t="s">
        <v>6748</v>
      </c>
      <c r="C3364" s="35" t="s">
        <v>21</v>
      </c>
      <c r="D3364" s="36" t="n">
        <v>41.47</v>
      </c>
      <c r="E3364" s="36" t="n">
        <v>25.19</v>
      </c>
      <c r="F3364" s="36" t="n">
        <v>66.66</v>
      </c>
      <c r="G3364" s="5" t="n">
        <f aca="false">LEN(A3364)</f>
        <v>9</v>
      </c>
    </row>
    <row r="3365" customFormat="false" ht="15" hidden="false" customHeight="false" outlineLevel="0" collapsed="false">
      <c r="A3365" s="33" t="s">
        <v>6749</v>
      </c>
      <c r="B3365" s="34" t="s">
        <v>6750</v>
      </c>
      <c r="C3365" s="35" t="s">
        <v>21</v>
      </c>
      <c r="D3365" s="36" t="n">
        <v>52.32</v>
      </c>
      <c r="E3365" s="36" t="n">
        <v>31.49</v>
      </c>
      <c r="F3365" s="36" t="n">
        <v>83.81</v>
      </c>
      <c r="G3365" s="5" t="n">
        <f aca="false">LEN(A3365)</f>
        <v>9</v>
      </c>
    </row>
    <row r="3366" customFormat="false" ht="30" hidden="false" customHeight="false" outlineLevel="0" collapsed="false">
      <c r="A3366" s="33" t="s">
        <v>6751</v>
      </c>
      <c r="B3366" s="34" t="s">
        <v>6752</v>
      </c>
      <c r="C3366" s="35" t="s">
        <v>21</v>
      </c>
      <c r="D3366" s="36" t="n">
        <v>75.26</v>
      </c>
      <c r="E3366" s="36" t="n">
        <v>37.8</v>
      </c>
      <c r="F3366" s="36" t="n">
        <v>113.06</v>
      </c>
      <c r="G3366" s="5" t="n">
        <f aca="false">LEN(A3366)</f>
        <v>9</v>
      </c>
    </row>
    <row r="3367" customFormat="false" ht="30" hidden="false" customHeight="false" outlineLevel="0" collapsed="false">
      <c r="A3367" s="33" t="s">
        <v>6753</v>
      </c>
      <c r="B3367" s="34" t="s">
        <v>6754</v>
      </c>
      <c r="C3367" s="35" t="s">
        <v>21</v>
      </c>
      <c r="D3367" s="36" t="n">
        <v>84.49</v>
      </c>
      <c r="E3367" s="36" t="n">
        <v>41.99</v>
      </c>
      <c r="F3367" s="36" t="n">
        <v>126.48</v>
      </c>
      <c r="G3367" s="5" t="n">
        <f aca="false">LEN(A3367)</f>
        <v>9</v>
      </c>
    </row>
    <row r="3368" customFormat="false" ht="15" hidden="false" customHeight="false" outlineLevel="0" collapsed="false">
      <c r="A3368" s="33" t="s">
        <v>6755</v>
      </c>
      <c r="B3368" s="34" t="s">
        <v>6756</v>
      </c>
      <c r="C3368" s="35" t="s">
        <v>21</v>
      </c>
      <c r="D3368" s="36" t="n">
        <v>133.05</v>
      </c>
      <c r="E3368" s="36" t="n">
        <v>52.49</v>
      </c>
      <c r="F3368" s="36" t="n">
        <v>185.54</v>
      </c>
      <c r="G3368" s="5" t="n">
        <f aca="false">LEN(A3368)</f>
        <v>9</v>
      </c>
    </row>
    <row r="3369" customFormat="false" ht="30" hidden="false" customHeight="false" outlineLevel="0" collapsed="false">
      <c r="A3369" s="33" t="s">
        <v>6757</v>
      </c>
      <c r="B3369" s="34" t="s">
        <v>6758</v>
      </c>
      <c r="C3369" s="35" t="s">
        <v>21</v>
      </c>
      <c r="D3369" s="36" t="n">
        <v>298.27</v>
      </c>
      <c r="E3369" s="36" t="n">
        <v>62.99</v>
      </c>
      <c r="F3369" s="36" t="n">
        <v>361.26</v>
      </c>
      <c r="G3369" s="5" t="n">
        <f aca="false">LEN(A3369)</f>
        <v>9</v>
      </c>
    </row>
    <row r="3370" customFormat="false" ht="15" hidden="false" customHeight="false" outlineLevel="0" collapsed="false">
      <c r="A3370" s="33" t="s">
        <v>6759</v>
      </c>
      <c r="B3370" s="34" t="s">
        <v>6760</v>
      </c>
      <c r="C3370" s="35" t="s">
        <v>21</v>
      </c>
      <c r="D3370" s="36" t="n">
        <v>449.46</v>
      </c>
      <c r="E3370" s="36" t="n">
        <v>83.98</v>
      </c>
      <c r="F3370" s="36" t="n">
        <v>533.44</v>
      </c>
      <c r="G3370" s="5" t="n">
        <f aca="false">LEN(A3370)</f>
        <v>9</v>
      </c>
    </row>
    <row r="3371" customFormat="false" ht="15" hidden="false" customHeight="false" outlineLevel="0" collapsed="false">
      <c r="A3371" s="33" t="s">
        <v>6761</v>
      </c>
      <c r="B3371" s="34" t="s">
        <v>6762</v>
      </c>
      <c r="C3371" s="35" t="s">
        <v>21</v>
      </c>
      <c r="D3371" s="36" t="n">
        <v>788.02</v>
      </c>
      <c r="E3371" s="36" t="n">
        <v>125.97</v>
      </c>
      <c r="F3371" s="36" t="n">
        <v>913.99</v>
      </c>
      <c r="G3371" s="5" t="n">
        <f aca="false">LEN(A3371)</f>
        <v>9</v>
      </c>
    </row>
    <row r="3372" customFormat="false" ht="30" hidden="false" customHeight="false" outlineLevel="0" collapsed="false">
      <c r="A3372" s="33" t="s">
        <v>6763</v>
      </c>
      <c r="B3372" s="34" t="s">
        <v>6764</v>
      </c>
      <c r="C3372" s="35" t="s">
        <v>21</v>
      </c>
      <c r="D3372" s="36" t="n">
        <v>61.26</v>
      </c>
      <c r="E3372" s="36" t="n">
        <v>25.19</v>
      </c>
      <c r="F3372" s="36" t="n">
        <v>86.45</v>
      </c>
      <c r="G3372" s="5" t="n">
        <f aca="false">LEN(A3372)</f>
        <v>9</v>
      </c>
    </row>
    <row r="3373" customFormat="false" ht="30" hidden="false" customHeight="false" outlineLevel="0" collapsed="false">
      <c r="A3373" s="33" t="s">
        <v>6765</v>
      </c>
      <c r="B3373" s="34" t="s">
        <v>6766</v>
      </c>
      <c r="C3373" s="35" t="s">
        <v>21</v>
      </c>
      <c r="D3373" s="36" t="n">
        <v>22.53</v>
      </c>
      <c r="E3373" s="36" t="n">
        <v>18.9</v>
      </c>
      <c r="F3373" s="36" t="n">
        <v>41.43</v>
      </c>
      <c r="G3373" s="5" t="n">
        <f aca="false">LEN(A3373)</f>
        <v>9</v>
      </c>
    </row>
    <row r="3374" customFormat="false" ht="30" hidden="false" customHeight="false" outlineLevel="0" collapsed="false">
      <c r="A3374" s="33" t="s">
        <v>6767</v>
      </c>
      <c r="B3374" s="34" t="s">
        <v>6768</v>
      </c>
      <c r="C3374" s="35" t="s">
        <v>21</v>
      </c>
      <c r="D3374" s="36" t="n">
        <v>47.24</v>
      </c>
      <c r="E3374" s="36" t="n">
        <v>18.9</v>
      </c>
      <c r="F3374" s="36" t="n">
        <v>66.14</v>
      </c>
      <c r="G3374" s="5" t="n">
        <f aca="false">LEN(A3374)</f>
        <v>9</v>
      </c>
    </row>
    <row r="3375" customFormat="false" ht="30" hidden="false" customHeight="false" outlineLevel="0" collapsed="false">
      <c r="A3375" s="33" t="s">
        <v>6769</v>
      </c>
      <c r="B3375" s="34" t="s">
        <v>6770</v>
      </c>
      <c r="C3375" s="35" t="s">
        <v>21</v>
      </c>
      <c r="D3375" s="36" t="n">
        <v>56.27</v>
      </c>
      <c r="E3375" s="36" t="n">
        <v>18.9</v>
      </c>
      <c r="F3375" s="36" t="n">
        <v>75.17</v>
      </c>
      <c r="G3375" s="5" t="n">
        <f aca="false">LEN(A3375)</f>
        <v>9</v>
      </c>
    </row>
    <row r="3376" customFormat="false" ht="30" hidden="false" customHeight="false" outlineLevel="0" collapsed="false">
      <c r="A3376" s="33" t="s">
        <v>6771</v>
      </c>
      <c r="B3376" s="34" t="s">
        <v>6772</v>
      </c>
      <c r="C3376" s="35" t="s">
        <v>21</v>
      </c>
      <c r="D3376" s="36" t="n">
        <v>87.97</v>
      </c>
      <c r="E3376" s="36" t="n">
        <v>21</v>
      </c>
      <c r="F3376" s="36" t="n">
        <v>108.97</v>
      </c>
      <c r="G3376" s="5" t="n">
        <f aca="false">LEN(A3376)</f>
        <v>9</v>
      </c>
    </row>
    <row r="3377" customFormat="false" ht="30" hidden="false" customHeight="false" outlineLevel="0" collapsed="false">
      <c r="A3377" s="33" t="s">
        <v>6773</v>
      </c>
      <c r="B3377" s="34" t="s">
        <v>6774</v>
      </c>
      <c r="C3377" s="35" t="s">
        <v>21</v>
      </c>
      <c r="D3377" s="36" t="n">
        <v>189.25</v>
      </c>
      <c r="E3377" s="36" t="n">
        <v>18.9</v>
      </c>
      <c r="F3377" s="36" t="n">
        <v>208.15</v>
      </c>
      <c r="G3377" s="5" t="n">
        <f aca="false">LEN(A3377)</f>
        <v>9</v>
      </c>
    </row>
    <row r="3378" customFormat="false" ht="30" hidden="false" customHeight="false" outlineLevel="0" collapsed="false">
      <c r="A3378" s="33" t="s">
        <v>6775</v>
      </c>
      <c r="B3378" s="34" t="s">
        <v>6776</v>
      </c>
      <c r="C3378" s="35" t="s">
        <v>21</v>
      </c>
      <c r="D3378" s="36" t="n">
        <v>1004.13</v>
      </c>
      <c r="E3378" s="36" t="n">
        <v>41.99</v>
      </c>
      <c r="F3378" s="36" t="n">
        <v>1046.12</v>
      </c>
      <c r="G3378" s="5" t="n">
        <f aca="false">LEN(A3378)</f>
        <v>9</v>
      </c>
    </row>
    <row r="3379" customFormat="false" ht="30" hidden="false" customHeight="false" outlineLevel="0" collapsed="false">
      <c r="A3379" s="29" t="s">
        <v>6777</v>
      </c>
      <c r="B3379" s="30" t="s">
        <v>6778</v>
      </c>
      <c r="C3379" s="31"/>
      <c r="D3379" s="32"/>
      <c r="E3379" s="32"/>
      <c r="F3379" s="32"/>
      <c r="G3379" s="5" t="n">
        <f aca="false">LEN(A3379)</f>
        <v>5</v>
      </c>
    </row>
    <row r="3380" customFormat="false" ht="30" hidden="false" customHeight="false" outlineLevel="0" collapsed="false">
      <c r="A3380" s="33" t="s">
        <v>6779</v>
      </c>
      <c r="B3380" s="34" t="s">
        <v>6780</v>
      </c>
      <c r="C3380" s="35" t="s">
        <v>21</v>
      </c>
      <c r="D3380" s="36" t="n">
        <v>82.11</v>
      </c>
      <c r="E3380" s="36" t="n">
        <v>18.9</v>
      </c>
      <c r="F3380" s="36" t="n">
        <v>101.01</v>
      </c>
      <c r="G3380" s="5" t="n">
        <f aca="false">LEN(A3380)</f>
        <v>9</v>
      </c>
    </row>
    <row r="3381" customFormat="false" ht="30" hidden="false" customHeight="false" outlineLevel="0" collapsed="false">
      <c r="A3381" s="33" t="s">
        <v>6781</v>
      </c>
      <c r="B3381" s="34" t="s">
        <v>6782</v>
      </c>
      <c r="C3381" s="35" t="s">
        <v>21</v>
      </c>
      <c r="D3381" s="36" t="n">
        <v>78.26</v>
      </c>
      <c r="E3381" s="36" t="n">
        <v>18.9</v>
      </c>
      <c r="F3381" s="36" t="n">
        <v>97.16</v>
      </c>
      <c r="G3381" s="5" t="n">
        <f aca="false">LEN(A3381)</f>
        <v>9</v>
      </c>
    </row>
    <row r="3382" customFormat="false" ht="30" hidden="false" customHeight="false" outlineLevel="0" collapsed="false">
      <c r="A3382" s="33" t="s">
        <v>6783</v>
      </c>
      <c r="B3382" s="34" t="s">
        <v>6784</v>
      </c>
      <c r="C3382" s="35" t="s">
        <v>21</v>
      </c>
      <c r="D3382" s="36" t="n">
        <v>97.75</v>
      </c>
      <c r="E3382" s="36" t="n">
        <v>18.9</v>
      </c>
      <c r="F3382" s="36" t="n">
        <v>116.65</v>
      </c>
      <c r="G3382" s="5" t="n">
        <f aca="false">LEN(A3382)</f>
        <v>9</v>
      </c>
    </row>
    <row r="3383" customFormat="false" ht="30" hidden="false" customHeight="false" outlineLevel="0" collapsed="false">
      <c r="A3383" s="33" t="s">
        <v>6785</v>
      </c>
      <c r="B3383" s="34" t="s">
        <v>6786</v>
      </c>
      <c r="C3383" s="35" t="s">
        <v>21</v>
      </c>
      <c r="D3383" s="36" t="n">
        <v>147.07</v>
      </c>
      <c r="E3383" s="36" t="n">
        <v>18.9</v>
      </c>
      <c r="F3383" s="36" t="n">
        <v>165.97</v>
      </c>
      <c r="G3383" s="5" t="n">
        <f aca="false">LEN(A3383)</f>
        <v>9</v>
      </c>
    </row>
    <row r="3384" customFormat="false" ht="30" hidden="false" customHeight="false" outlineLevel="0" collapsed="false">
      <c r="A3384" s="33" t="s">
        <v>6787</v>
      </c>
      <c r="B3384" s="34" t="s">
        <v>6788</v>
      </c>
      <c r="C3384" s="35" t="s">
        <v>21</v>
      </c>
      <c r="D3384" s="36" t="n">
        <v>133.48</v>
      </c>
      <c r="E3384" s="36" t="n">
        <v>18.9</v>
      </c>
      <c r="F3384" s="36" t="n">
        <v>152.38</v>
      </c>
      <c r="G3384" s="5" t="n">
        <f aca="false">LEN(A3384)</f>
        <v>9</v>
      </c>
    </row>
    <row r="3385" customFormat="false" ht="30" hidden="false" customHeight="false" outlineLevel="0" collapsed="false">
      <c r="A3385" s="33" t="s">
        <v>6789</v>
      </c>
      <c r="B3385" s="34" t="s">
        <v>6790</v>
      </c>
      <c r="C3385" s="35" t="s">
        <v>21</v>
      </c>
      <c r="D3385" s="36" t="n">
        <v>78.56</v>
      </c>
      <c r="E3385" s="36" t="n">
        <v>18.9</v>
      </c>
      <c r="F3385" s="36" t="n">
        <v>97.46</v>
      </c>
      <c r="G3385" s="5" t="n">
        <f aca="false">LEN(A3385)</f>
        <v>9</v>
      </c>
    </row>
    <row r="3386" customFormat="false" ht="30" hidden="false" customHeight="false" outlineLevel="0" collapsed="false">
      <c r="A3386" s="33" t="s">
        <v>6791</v>
      </c>
      <c r="B3386" s="34" t="s">
        <v>6792</v>
      </c>
      <c r="C3386" s="35" t="s">
        <v>21</v>
      </c>
      <c r="D3386" s="36" t="n">
        <v>77.54</v>
      </c>
      <c r="E3386" s="36" t="n">
        <v>18.9</v>
      </c>
      <c r="F3386" s="36" t="n">
        <v>96.44</v>
      </c>
      <c r="G3386" s="5" t="n">
        <f aca="false">LEN(A3386)</f>
        <v>9</v>
      </c>
    </row>
    <row r="3387" customFormat="false" ht="30" hidden="false" customHeight="false" outlineLevel="0" collapsed="false">
      <c r="A3387" s="33" t="s">
        <v>6793</v>
      </c>
      <c r="B3387" s="34" t="s">
        <v>6794</v>
      </c>
      <c r="C3387" s="35" t="s">
        <v>21</v>
      </c>
      <c r="D3387" s="36" t="n">
        <v>63.74</v>
      </c>
      <c r="E3387" s="36" t="n">
        <v>18.9</v>
      </c>
      <c r="F3387" s="36" t="n">
        <v>82.64</v>
      </c>
      <c r="G3387" s="5" t="n">
        <f aca="false">LEN(A3387)</f>
        <v>9</v>
      </c>
    </row>
    <row r="3388" customFormat="false" ht="30" hidden="false" customHeight="false" outlineLevel="0" collapsed="false">
      <c r="A3388" s="33" t="s">
        <v>6795</v>
      </c>
      <c r="B3388" s="34" t="s">
        <v>6796</v>
      </c>
      <c r="C3388" s="35" t="s">
        <v>21</v>
      </c>
      <c r="D3388" s="36" t="n">
        <v>60.71</v>
      </c>
      <c r="E3388" s="36" t="n">
        <v>18.9</v>
      </c>
      <c r="F3388" s="36" t="n">
        <v>79.61</v>
      </c>
      <c r="G3388" s="5" t="n">
        <f aca="false">LEN(A3388)</f>
        <v>9</v>
      </c>
    </row>
    <row r="3389" customFormat="false" ht="15" hidden="false" customHeight="false" outlineLevel="0" collapsed="false">
      <c r="A3389" s="29" t="s">
        <v>6797</v>
      </c>
      <c r="B3389" s="30" t="s">
        <v>6798</v>
      </c>
      <c r="C3389" s="31"/>
      <c r="D3389" s="32"/>
      <c r="E3389" s="32"/>
      <c r="F3389" s="32"/>
      <c r="G3389" s="5" t="n">
        <f aca="false">LEN(A3389)</f>
        <v>5</v>
      </c>
    </row>
    <row r="3390" customFormat="false" ht="30" hidden="false" customHeight="false" outlineLevel="0" collapsed="false">
      <c r="A3390" s="33" t="s">
        <v>6799</v>
      </c>
      <c r="B3390" s="34" t="s">
        <v>6800</v>
      </c>
      <c r="C3390" s="35" t="s">
        <v>21</v>
      </c>
      <c r="D3390" s="36" t="n">
        <v>322.11</v>
      </c>
      <c r="E3390" s="36" t="n">
        <v>62.99</v>
      </c>
      <c r="F3390" s="36" t="n">
        <v>385.1</v>
      </c>
      <c r="G3390" s="5" t="n">
        <f aca="false">LEN(A3390)</f>
        <v>9</v>
      </c>
    </row>
    <row r="3391" customFormat="false" ht="15" hidden="false" customHeight="false" outlineLevel="0" collapsed="false">
      <c r="A3391" s="33" t="s">
        <v>6801</v>
      </c>
      <c r="B3391" s="34" t="s">
        <v>6802</v>
      </c>
      <c r="C3391" s="35" t="s">
        <v>21</v>
      </c>
      <c r="D3391" s="36" t="n">
        <v>268.22</v>
      </c>
      <c r="E3391" s="36" t="n">
        <v>62.99</v>
      </c>
      <c r="F3391" s="36" t="n">
        <v>331.21</v>
      </c>
      <c r="G3391" s="5" t="n">
        <f aca="false">LEN(A3391)</f>
        <v>9</v>
      </c>
    </row>
    <row r="3392" customFormat="false" ht="15" hidden="false" customHeight="false" outlineLevel="0" collapsed="false">
      <c r="A3392" s="33" t="s">
        <v>6803</v>
      </c>
      <c r="B3392" s="34" t="s">
        <v>6804</v>
      </c>
      <c r="C3392" s="35" t="s">
        <v>21</v>
      </c>
      <c r="D3392" s="36" t="n">
        <v>300</v>
      </c>
      <c r="E3392" s="36" t="n">
        <v>62.99</v>
      </c>
      <c r="F3392" s="36" t="n">
        <v>362.99</v>
      </c>
      <c r="G3392" s="5" t="n">
        <f aca="false">LEN(A3392)</f>
        <v>9</v>
      </c>
    </row>
    <row r="3393" customFormat="false" ht="15" hidden="false" customHeight="false" outlineLevel="0" collapsed="false">
      <c r="A3393" s="33" t="s">
        <v>6805</v>
      </c>
      <c r="B3393" s="34" t="s">
        <v>6806</v>
      </c>
      <c r="C3393" s="35" t="s">
        <v>21</v>
      </c>
      <c r="D3393" s="36" t="n">
        <v>425.68</v>
      </c>
      <c r="E3393" s="36" t="n">
        <v>62.99</v>
      </c>
      <c r="F3393" s="36" t="n">
        <v>488.67</v>
      </c>
      <c r="G3393" s="5" t="n">
        <f aca="false">LEN(A3393)</f>
        <v>9</v>
      </c>
    </row>
    <row r="3394" customFormat="false" ht="30" hidden="false" customHeight="false" outlineLevel="0" collapsed="false">
      <c r="A3394" s="33" t="s">
        <v>6807</v>
      </c>
      <c r="B3394" s="34" t="s">
        <v>6808</v>
      </c>
      <c r="C3394" s="35" t="s">
        <v>21</v>
      </c>
      <c r="D3394" s="36" t="n">
        <v>957.25</v>
      </c>
      <c r="E3394" s="36" t="n">
        <v>62.99</v>
      </c>
      <c r="F3394" s="36" t="n">
        <v>1020.24</v>
      </c>
      <c r="G3394" s="5" t="n">
        <f aca="false">LEN(A3394)</f>
        <v>9</v>
      </c>
    </row>
    <row r="3395" customFormat="false" ht="15" hidden="false" customHeight="false" outlineLevel="0" collapsed="false">
      <c r="A3395" s="33" t="s">
        <v>6809</v>
      </c>
      <c r="B3395" s="34" t="s">
        <v>6810</v>
      </c>
      <c r="C3395" s="35" t="s">
        <v>21</v>
      </c>
      <c r="D3395" s="36" t="n">
        <v>415.24</v>
      </c>
      <c r="E3395" s="36" t="n">
        <v>25.19</v>
      </c>
      <c r="F3395" s="36" t="n">
        <v>440.43</v>
      </c>
      <c r="G3395" s="5" t="n">
        <f aca="false">LEN(A3395)</f>
        <v>9</v>
      </c>
    </row>
    <row r="3396" customFormat="false" ht="15" hidden="false" customHeight="false" outlineLevel="0" collapsed="false">
      <c r="A3396" s="33" t="s">
        <v>6811</v>
      </c>
      <c r="B3396" s="34" t="s">
        <v>6812</v>
      </c>
      <c r="C3396" s="35" t="s">
        <v>21</v>
      </c>
      <c r="D3396" s="36" t="n">
        <v>301.58</v>
      </c>
      <c r="E3396" s="36" t="n">
        <v>25.19</v>
      </c>
      <c r="F3396" s="36" t="n">
        <v>326.77</v>
      </c>
      <c r="G3396" s="5" t="n">
        <f aca="false">LEN(A3396)</f>
        <v>9</v>
      </c>
    </row>
    <row r="3397" customFormat="false" ht="15" hidden="false" customHeight="false" outlineLevel="0" collapsed="false">
      <c r="A3397" s="33" t="s">
        <v>6813</v>
      </c>
      <c r="B3397" s="34" t="s">
        <v>6814</v>
      </c>
      <c r="C3397" s="35" t="s">
        <v>21</v>
      </c>
      <c r="D3397" s="36" t="n">
        <v>713.16</v>
      </c>
      <c r="E3397" s="36" t="n">
        <v>62.99</v>
      </c>
      <c r="F3397" s="36" t="n">
        <v>776.15</v>
      </c>
      <c r="G3397" s="5" t="n">
        <f aca="false">LEN(A3397)</f>
        <v>9</v>
      </c>
    </row>
    <row r="3398" customFormat="false" ht="30" hidden="false" customHeight="false" outlineLevel="0" collapsed="false">
      <c r="A3398" s="33" t="s">
        <v>6815</v>
      </c>
      <c r="B3398" s="34" t="s">
        <v>6816</v>
      </c>
      <c r="C3398" s="35" t="s">
        <v>21</v>
      </c>
      <c r="D3398" s="36" t="n">
        <v>400.95</v>
      </c>
      <c r="E3398" s="36" t="n">
        <v>18.9</v>
      </c>
      <c r="F3398" s="36" t="n">
        <v>419.85</v>
      </c>
      <c r="G3398" s="5" t="n">
        <f aca="false">LEN(A3398)</f>
        <v>9</v>
      </c>
    </row>
    <row r="3399" customFormat="false" ht="30" hidden="false" customHeight="false" outlineLevel="0" collapsed="false">
      <c r="A3399" s="33" t="s">
        <v>6817</v>
      </c>
      <c r="B3399" s="34" t="s">
        <v>6818</v>
      </c>
      <c r="C3399" s="35" t="s">
        <v>21</v>
      </c>
      <c r="D3399" s="36" t="n">
        <v>312.9</v>
      </c>
      <c r="E3399" s="36" t="n">
        <v>62.99</v>
      </c>
      <c r="F3399" s="36" t="n">
        <v>375.89</v>
      </c>
      <c r="G3399" s="5" t="n">
        <f aca="false">LEN(A3399)</f>
        <v>9</v>
      </c>
    </row>
    <row r="3400" customFormat="false" ht="15" hidden="false" customHeight="false" outlineLevel="0" collapsed="false">
      <c r="A3400" s="29" t="s">
        <v>6819</v>
      </c>
      <c r="B3400" s="30" t="s">
        <v>6820</v>
      </c>
      <c r="C3400" s="31"/>
      <c r="D3400" s="32"/>
      <c r="E3400" s="32"/>
      <c r="F3400" s="32"/>
      <c r="G3400" s="5" t="n">
        <f aca="false">LEN(A3400)</f>
        <v>5</v>
      </c>
    </row>
    <row r="3401" customFormat="false" ht="15" hidden="false" customHeight="false" outlineLevel="0" collapsed="false">
      <c r="A3401" s="33" t="s">
        <v>6821</v>
      </c>
      <c r="B3401" s="34" t="s">
        <v>6822</v>
      </c>
      <c r="C3401" s="35" t="s">
        <v>21</v>
      </c>
      <c r="D3401" s="36" t="n">
        <v>88.63</v>
      </c>
      <c r="E3401" s="36" t="n">
        <v>18.9</v>
      </c>
      <c r="F3401" s="36" t="n">
        <v>107.53</v>
      </c>
      <c r="G3401" s="5" t="n">
        <f aca="false">LEN(A3401)</f>
        <v>9</v>
      </c>
    </row>
    <row r="3402" customFormat="false" ht="15" hidden="false" customHeight="false" outlineLevel="0" collapsed="false">
      <c r="A3402" s="33" t="s">
        <v>6823</v>
      </c>
      <c r="B3402" s="34" t="s">
        <v>6824</v>
      </c>
      <c r="C3402" s="35" t="s">
        <v>21</v>
      </c>
      <c r="D3402" s="36" t="n">
        <v>107.6</v>
      </c>
      <c r="E3402" s="36" t="n">
        <v>18.9</v>
      </c>
      <c r="F3402" s="36" t="n">
        <v>126.5</v>
      </c>
      <c r="G3402" s="5" t="n">
        <f aca="false">LEN(A3402)</f>
        <v>9</v>
      </c>
    </row>
    <row r="3403" customFormat="false" ht="15" hidden="false" customHeight="false" outlineLevel="0" collapsed="false">
      <c r="A3403" s="33" t="s">
        <v>6825</v>
      </c>
      <c r="B3403" s="34" t="s">
        <v>6826</v>
      </c>
      <c r="C3403" s="35" t="s">
        <v>21</v>
      </c>
      <c r="D3403" s="36" t="n">
        <v>153.59</v>
      </c>
      <c r="E3403" s="36" t="n">
        <v>18.9</v>
      </c>
      <c r="F3403" s="36" t="n">
        <v>172.49</v>
      </c>
      <c r="G3403" s="5" t="n">
        <f aca="false">LEN(A3403)</f>
        <v>9</v>
      </c>
    </row>
    <row r="3404" customFormat="false" ht="15" hidden="false" customHeight="false" outlineLevel="0" collapsed="false">
      <c r="A3404" s="33" t="s">
        <v>6827</v>
      </c>
      <c r="B3404" s="34" t="s">
        <v>6828</v>
      </c>
      <c r="C3404" s="35" t="s">
        <v>21</v>
      </c>
      <c r="D3404" s="36" t="n">
        <v>177.82</v>
      </c>
      <c r="E3404" s="36" t="n">
        <v>18.9</v>
      </c>
      <c r="F3404" s="36" t="n">
        <v>196.72</v>
      </c>
      <c r="G3404" s="5" t="n">
        <f aca="false">LEN(A3404)</f>
        <v>9</v>
      </c>
    </row>
    <row r="3405" customFormat="false" ht="15" hidden="false" customHeight="false" outlineLevel="0" collapsed="false">
      <c r="A3405" s="33" t="s">
        <v>6829</v>
      </c>
      <c r="B3405" s="34" t="s">
        <v>6830</v>
      </c>
      <c r="C3405" s="35" t="s">
        <v>21</v>
      </c>
      <c r="D3405" s="36" t="n">
        <v>242.25</v>
      </c>
      <c r="E3405" s="36" t="n">
        <v>18.9</v>
      </c>
      <c r="F3405" s="36" t="n">
        <v>261.15</v>
      </c>
      <c r="G3405" s="5" t="n">
        <f aca="false">LEN(A3405)</f>
        <v>9</v>
      </c>
    </row>
    <row r="3406" customFormat="false" ht="15" hidden="false" customHeight="false" outlineLevel="0" collapsed="false">
      <c r="A3406" s="33" t="s">
        <v>6831</v>
      </c>
      <c r="B3406" s="34" t="s">
        <v>6832</v>
      </c>
      <c r="C3406" s="35" t="s">
        <v>21</v>
      </c>
      <c r="D3406" s="36" t="n">
        <v>416.2</v>
      </c>
      <c r="E3406" s="36" t="n">
        <v>18.9</v>
      </c>
      <c r="F3406" s="36" t="n">
        <v>435.1</v>
      </c>
      <c r="G3406" s="5" t="n">
        <f aca="false">LEN(A3406)</f>
        <v>9</v>
      </c>
    </row>
    <row r="3407" customFormat="false" ht="15" hidden="false" customHeight="false" outlineLevel="0" collapsed="false">
      <c r="A3407" s="33" t="s">
        <v>6833</v>
      </c>
      <c r="B3407" s="34" t="s">
        <v>6834</v>
      </c>
      <c r="C3407" s="35" t="s">
        <v>21</v>
      </c>
      <c r="D3407" s="36" t="n">
        <v>503.79</v>
      </c>
      <c r="E3407" s="36" t="n">
        <v>18.9</v>
      </c>
      <c r="F3407" s="36" t="n">
        <v>522.69</v>
      </c>
      <c r="G3407" s="5" t="n">
        <f aca="false">LEN(A3407)</f>
        <v>9</v>
      </c>
    </row>
    <row r="3408" customFormat="false" ht="15" hidden="false" customHeight="false" outlineLevel="0" collapsed="false">
      <c r="A3408" s="33" t="s">
        <v>6835</v>
      </c>
      <c r="B3408" s="34" t="s">
        <v>6836</v>
      </c>
      <c r="C3408" s="35" t="s">
        <v>21</v>
      </c>
      <c r="D3408" s="36" t="n">
        <v>869.09</v>
      </c>
      <c r="E3408" s="36" t="n">
        <v>25.19</v>
      </c>
      <c r="F3408" s="36" t="n">
        <v>894.28</v>
      </c>
      <c r="G3408" s="5" t="n">
        <f aca="false">LEN(A3408)</f>
        <v>9</v>
      </c>
    </row>
    <row r="3409" customFormat="false" ht="15" hidden="false" customHeight="false" outlineLevel="0" collapsed="false">
      <c r="A3409" s="33" t="s">
        <v>6837</v>
      </c>
      <c r="B3409" s="34" t="s">
        <v>6838</v>
      </c>
      <c r="C3409" s="35" t="s">
        <v>21</v>
      </c>
      <c r="D3409" s="36" t="n">
        <v>69.04</v>
      </c>
      <c r="E3409" s="36" t="n">
        <v>18.9</v>
      </c>
      <c r="F3409" s="36" t="n">
        <v>87.94</v>
      </c>
      <c r="G3409" s="5" t="n">
        <f aca="false">LEN(A3409)</f>
        <v>9</v>
      </c>
    </row>
    <row r="3410" customFormat="false" ht="15" hidden="false" customHeight="false" outlineLevel="0" collapsed="false">
      <c r="A3410" s="33" t="s">
        <v>6839</v>
      </c>
      <c r="B3410" s="34" t="s">
        <v>6840</v>
      </c>
      <c r="C3410" s="35" t="s">
        <v>21</v>
      </c>
      <c r="D3410" s="36" t="n">
        <v>96.67</v>
      </c>
      <c r="E3410" s="36" t="n">
        <v>18.9</v>
      </c>
      <c r="F3410" s="36" t="n">
        <v>115.57</v>
      </c>
      <c r="G3410" s="5" t="n">
        <f aca="false">LEN(A3410)</f>
        <v>9</v>
      </c>
    </row>
    <row r="3411" customFormat="false" ht="15" hidden="false" customHeight="false" outlineLevel="0" collapsed="false">
      <c r="A3411" s="33" t="s">
        <v>6841</v>
      </c>
      <c r="B3411" s="34" t="s">
        <v>6842</v>
      </c>
      <c r="C3411" s="35" t="s">
        <v>21</v>
      </c>
      <c r="D3411" s="36" t="n">
        <v>120.05</v>
      </c>
      <c r="E3411" s="36" t="n">
        <v>18.9</v>
      </c>
      <c r="F3411" s="36" t="n">
        <v>138.95</v>
      </c>
      <c r="G3411" s="5" t="n">
        <f aca="false">LEN(A3411)</f>
        <v>9</v>
      </c>
    </row>
    <row r="3412" customFormat="false" ht="15" hidden="false" customHeight="false" outlineLevel="0" collapsed="false">
      <c r="A3412" s="33" t="s">
        <v>6843</v>
      </c>
      <c r="B3412" s="34" t="s">
        <v>6844</v>
      </c>
      <c r="C3412" s="35" t="s">
        <v>21</v>
      </c>
      <c r="D3412" s="36" t="n">
        <v>171.55</v>
      </c>
      <c r="E3412" s="36" t="n">
        <v>18.9</v>
      </c>
      <c r="F3412" s="36" t="n">
        <v>190.45</v>
      </c>
      <c r="G3412" s="5" t="n">
        <f aca="false">LEN(A3412)</f>
        <v>9</v>
      </c>
    </row>
    <row r="3413" customFormat="false" ht="15" hidden="false" customHeight="false" outlineLevel="0" collapsed="false">
      <c r="A3413" s="33" t="s">
        <v>6845</v>
      </c>
      <c r="B3413" s="34" t="s">
        <v>6846</v>
      </c>
      <c r="C3413" s="35" t="s">
        <v>21</v>
      </c>
      <c r="D3413" s="36" t="n">
        <v>281.15</v>
      </c>
      <c r="E3413" s="36" t="n">
        <v>18.9</v>
      </c>
      <c r="F3413" s="36" t="n">
        <v>300.05</v>
      </c>
      <c r="G3413" s="5" t="n">
        <f aca="false">LEN(A3413)</f>
        <v>9</v>
      </c>
    </row>
    <row r="3414" customFormat="false" ht="15" hidden="false" customHeight="false" outlineLevel="0" collapsed="false">
      <c r="A3414" s="33" t="s">
        <v>6847</v>
      </c>
      <c r="B3414" s="34" t="s">
        <v>6848</v>
      </c>
      <c r="C3414" s="35" t="s">
        <v>21</v>
      </c>
      <c r="D3414" s="36" t="n">
        <v>415.06</v>
      </c>
      <c r="E3414" s="36" t="n">
        <v>18.9</v>
      </c>
      <c r="F3414" s="36" t="n">
        <v>433.96</v>
      </c>
      <c r="G3414" s="5" t="n">
        <f aca="false">LEN(A3414)</f>
        <v>9</v>
      </c>
    </row>
    <row r="3415" customFormat="false" ht="15" hidden="false" customHeight="false" outlineLevel="0" collapsed="false">
      <c r="A3415" s="33" t="s">
        <v>6849</v>
      </c>
      <c r="B3415" s="34" t="s">
        <v>6850</v>
      </c>
      <c r="C3415" s="35" t="s">
        <v>21</v>
      </c>
      <c r="D3415" s="36" t="n">
        <v>705.42</v>
      </c>
      <c r="E3415" s="36" t="n">
        <v>25.19</v>
      </c>
      <c r="F3415" s="36" t="n">
        <v>730.61</v>
      </c>
      <c r="G3415" s="5" t="n">
        <f aca="false">LEN(A3415)</f>
        <v>9</v>
      </c>
    </row>
    <row r="3416" customFormat="false" ht="15" hidden="false" customHeight="false" outlineLevel="0" collapsed="false">
      <c r="A3416" s="33" t="s">
        <v>6851</v>
      </c>
      <c r="B3416" s="34" t="s">
        <v>6852</v>
      </c>
      <c r="C3416" s="35" t="s">
        <v>21</v>
      </c>
      <c r="D3416" s="36" t="n">
        <v>69.85</v>
      </c>
      <c r="E3416" s="36" t="n">
        <v>18.9</v>
      </c>
      <c r="F3416" s="36" t="n">
        <v>88.75</v>
      </c>
      <c r="G3416" s="5" t="n">
        <f aca="false">LEN(A3416)</f>
        <v>9</v>
      </c>
    </row>
    <row r="3417" customFormat="false" ht="15" hidden="false" customHeight="false" outlineLevel="0" collapsed="false">
      <c r="A3417" s="33" t="s">
        <v>6853</v>
      </c>
      <c r="B3417" s="34" t="s">
        <v>6854</v>
      </c>
      <c r="C3417" s="35" t="s">
        <v>21</v>
      </c>
      <c r="D3417" s="36" t="n">
        <v>97.52</v>
      </c>
      <c r="E3417" s="36" t="n">
        <v>18.9</v>
      </c>
      <c r="F3417" s="36" t="n">
        <v>116.42</v>
      </c>
      <c r="G3417" s="5" t="n">
        <f aca="false">LEN(A3417)</f>
        <v>9</v>
      </c>
    </row>
    <row r="3418" customFormat="false" ht="15" hidden="false" customHeight="false" outlineLevel="0" collapsed="false">
      <c r="A3418" s="33" t="s">
        <v>6855</v>
      </c>
      <c r="B3418" s="34" t="s">
        <v>6856</v>
      </c>
      <c r="C3418" s="35" t="s">
        <v>21</v>
      </c>
      <c r="D3418" s="36" t="n">
        <v>120.21</v>
      </c>
      <c r="E3418" s="36" t="n">
        <v>18.9</v>
      </c>
      <c r="F3418" s="36" t="n">
        <v>139.11</v>
      </c>
      <c r="G3418" s="5" t="n">
        <f aca="false">LEN(A3418)</f>
        <v>9</v>
      </c>
    </row>
    <row r="3419" customFormat="false" ht="15" hidden="false" customHeight="false" outlineLevel="0" collapsed="false">
      <c r="A3419" s="33" t="s">
        <v>6857</v>
      </c>
      <c r="B3419" s="34" t="s">
        <v>6858</v>
      </c>
      <c r="C3419" s="35" t="s">
        <v>21</v>
      </c>
      <c r="D3419" s="36" t="n">
        <v>163.74</v>
      </c>
      <c r="E3419" s="36" t="n">
        <v>18.9</v>
      </c>
      <c r="F3419" s="36" t="n">
        <v>182.64</v>
      </c>
      <c r="G3419" s="5" t="n">
        <f aca="false">LEN(A3419)</f>
        <v>9</v>
      </c>
    </row>
    <row r="3420" customFormat="false" ht="15" hidden="false" customHeight="false" outlineLevel="0" collapsed="false">
      <c r="A3420" s="33" t="s">
        <v>6859</v>
      </c>
      <c r="B3420" s="34" t="s">
        <v>6860</v>
      </c>
      <c r="C3420" s="35" t="s">
        <v>21</v>
      </c>
      <c r="D3420" s="36" t="n">
        <v>263.68</v>
      </c>
      <c r="E3420" s="36" t="n">
        <v>18.9</v>
      </c>
      <c r="F3420" s="36" t="n">
        <v>282.58</v>
      </c>
      <c r="G3420" s="5" t="n">
        <f aca="false">LEN(A3420)</f>
        <v>9</v>
      </c>
    </row>
    <row r="3421" customFormat="false" ht="45" hidden="false" customHeight="false" outlineLevel="0" collapsed="false">
      <c r="A3421" s="33" t="s">
        <v>6861</v>
      </c>
      <c r="B3421" s="34" t="s">
        <v>6862</v>
      </c>
      <c r="C3421" s="35" t="s">
        <v>21</v>
      </c>
      <c r="D3421" s="36" t="n">
        <v>5355.51</v>
      </c>
      <c r="E3421" s="36" t="n">
        <v>31.49</v>
      </c>
      <c r="F3421" s="36" t="n">
        <v>5387</v>
      </c>
      <c r="G3421" s="5" t="n">
        <f aca="false">LEN(A3421)</f>
        <v>9</v>
      </c>
    </row>
    <row r="3422" customFormat="false" ht="45" hidden="false" customHeight="false" outlineLevel="0" collapsed="false">
      <c r="A3422" s="33" t="s">
        <v>6863</v>
      </c>
      <c r="B3422" s="34" t="s">
        <v>6864</v>
      </c>
      <c r="C3422" s="35" t="s">
        <v>21</v>
      </c>
      <c r="D3422" s="36" t="n">
        <v>145.31</v>
      </c>
      <c r="E3422" s="36" t="n">
        <v>18.9</v>
      </c>
      <c r="F3422" s="36" t="n">
        <v>164.21</v>
      </c>
      <c r="G3422" s="5" t="n">
        <f aca="false">LEN(A3422)</f>
        <v>9</v>
      </c>
    </row>
    <row r="3423" customFormat="false" ht="30" hidden="false" customHeight="false" outlineLevel="0" collapsed="false">
      <c r="A3423" s="33" t="s">
        <v>6865</v>
      </c>
      <c r="B3423" s="34" t="s">
        <v>6866</v>
      </c>
      <c r="C3423" s="35" t="s">
        <v>21</v>
      </c>
      <c r="D3423" s="36" t="n">
        <v>387.76</v>
      </c>
      <c r="E3423" s="36" t="n">
        <v>18.9</v>
      </c>
      <c r="F3423" s="36" t="n">
        <v>406.66</v>
      </c>
      <c r="G3423" s="5" t="n">
        <f aca="false">LEN(A3423)</f>
        <v>9</v>
      </c>
    </row>
    <row r="3424" customFormat="false" ht="15" hidden="false" customHeight="false" outlineLevel="0" collapsed="false">
      <c r="A3424" s="33" t="s">
        <v>6867</v>
      </c>
      <c r="B3424" s="34" t="s">
        <v>6868</v>
      </c>
      <c r="C3424" s="35" t="s">
        <v>21</v>
      </c>
      <c r="D3424" s="36" t="n">
        <v>392.19</v>
      </c>
      <c r="E3424" s="36" t="n">
        <v>18.9</v>
      </c>
      <c r="F3424" s="36" t="n">
        <v>411.09</v>
      </c>
      <c r="G3424" s="5" t="n">
        <f aca="false">LEN(A3424)</f>
        <v>9</v>
      </c>
    </row>
    <row r="3425" customFormat="false" ht="15" hidden="false" customHeight="false" outlineLevel="0" collapsed="false">
      <c r="A3425" s="33" t="s">
        <v>6869</v>
      </c>
      <c r="B3425" s="34" t="s">
        <v>6870</v>
      </c>
      <c r="C3425" s="35" t="s">
        <v>21</v>
      </c>
      <c r="D3425" s="36" t="n">
        <v>758.77</v>
      </c>
      <c r="E3425" s="36" t="n">
        <v>25.19</v>
      </c>
      <c r="F3425" s="36" t="n">
        <v>783.96</v>
      </c>
      <c r="G3425" s="5" t="n">
        <f aca="false">LEN(A3425)</f>
        <v>9</v>
      </c>
    </row>
    <row r="3426" customFormat="false" ht="15" hidden="false" customHeight="false" outlineLevel="0" collapsed="false">
      <c r="A3426" s="33" t="s">
        <v>6871</v>
      </c>
      <c r="B3426" s="34" t="s">
        <v>6872</v>
      </c>
      <c r="C3426" s="35" t="s">
        <v>21</v>
      </c>
      <c r="D3426" s="36" t="n">
        <v>311.59</v>
      </c>
      <c r="E3426" s="36" t="n">
        <v>18.9</v>
      </c>
      <c r="F3426" s="36" t="n">
        <v>330.49</v>
      </c>
      <c r="G3426" s="5" t="n">
        <f aca="false">LEN(A3426)</f>
        <v>9</v>
      </c>
    </row>
    <row r="3427" customFormat="false" ht="45" hidden="false" customHeight="false" outlineLevel="0" collapsed="false">
      <c r="A3427" s="33" t="s">
        <v>6873</v>
      </c>
      <c r="B3427" s="34" t="s">
        <v>6874</v>
      </c>
      <c r="C3427" s="35" t="s">
        <v>21</v>
      </c>
      <c r="D3427" s="36" t="n">
        <v>114.06</v>
      </c>
      <c r="E3427" s="36" t="n">
        <v>10.5</v>
      </c>
      <c r="F3427" s="36" t="n">
        <v>124.56</v>
      </c>
      <c r="G3427" s="5" t="n">
        <f aca="false">LEN(A3427)</f>
        <v>9</v>
      </c>
    </row>
    <row r="3428" customFormat="false" ht="45" hidden="false" customHeight="false" outlineLevel="0" collapsed="false">
      <c r="A3428" s="33" t="s">
        <v>6875</v>
      </c>
      <c r="B3428" s="34" t="s">
        <v>6876</v>
      </c>
      <c r="C3428" s="35" t="s">
        <v>21</v>
      </c>
      <c r="D3428" s="36" t="n">
        <v>4492.84</v>
      </c>
      <c r="E3428" s="36" t="n">
        <v>25.19</v>
      </c>
      <c r="F3428" s="36" t="n">
        <v>4518.03</v>
      </c>
      <c r="G3428" s="5" t="n">
        <f aca="false">LEN(A3428)</f>
        <v>9</v>
      </c>
    </row>
    <row r="3429" customFormat="false" ht="45" hidden="false" customHeight="false" outlineLevel="0" collapsed="false">
      <c r="A3429" s="33" t="s">
        <v>6877</v>
      </c>
      <c r="B3429" s="34" t="s">
        <v>6878</v>
      </c>
      <c r="C3429" s="35" t="s">
        <v>21</v>
      </c>
      <c r="D3429" s="36" t="n">
        <v>1668.85</v>
      </c>
      <c r="E3429" s="36" t="n">
        <v>25.19</v>
      </c>
      <c r="F3429" s="36" t="n">
        <v>1694.04</v>
      </c>
      <c r="G3429" s="5" t="n">
        <f aca="false">LEN(A3429)</f>
        <v>9</v>
      </c>
    </row>
    <row r="3430" customFormat="false" ht="45" hidden="false" customHeight="false" outlineLevel="0" collapsed="false">
      <c r="A3430" s="33" t="s">
        <v>6879</v>
      </c>
      <c r="B3430" s="34" t="s">
        <v>6880</v>
      </c>
      <c r="C3430" s="35" t="s">
        <v>21</v>
      </c>
      <c r="D3430" s="36" t="n">
        <v>322.6</v>
      </c>
      <c r="E3430" s="36" t="n">
        <v>18.9</v>
      </c>
      <c r="F3430" s="36" t="n">
        <v>341.5</v>
      </c>
      <c r="G3430" s="5" t="n">
        <f aca="false">LEN(A3430)</f>
        <v>9</v>
      </c>
    </row>
    <row r="3431" customFormat="false" ht="30" hidden="false" customHeight="false" outlineLevel="0" collapsed="false">
      <c r="A3431" s="33" t="s">
        <v>6881</v>
      </c>
      <c r="B3431" s="34" t="s">
        <v>6882</v>
      </c>
      <c r="C3431" s="35" t="s">
        <v>21</v>
      </c>
      <c r="D3431" s="36" t="n">
        <v>160.22</v>
      </c>
      <c r="E3431" s="36" t="n">
        <v>18.9</v>
      </c>
      <c r="F3431" s="36" t="n">
        <v>179.12</v>
      </c>
      <c r="G3431" s="5" t="n">
        <f aca="false">LEN(A3431)</f>
        <v>9</v>
      </c>
    </row>
    <row r="3432" customFormat="false" ht="30" hidden="false" customHeight="false" outlineLevel="0" collapsed="false">
      <c r="A3432" s="33" t="s">
        <v>6883</v>
      </c>
      <c r="B3432" s="34" t="s">
        <v>6884</v>
      </c>
      <c r="C3432" s="35" t="s">
        <v>21</v>
      </c>
      <c r="D3432" s="36" t="n">
        <v>209.26</v>
      </c>
      <c r="E3432" s="36" t="n">
        <v>18.9</v>
      </c>
      <c r="F3432" s="36" t="n">
        <v>228.16</v>
      </c>
      <c r="G3432" s="5" t="n">
        <f aca="false">LEN(A3432)</f>
        <v>9</v>
      </c>
    </row>
    <row r="3433" customFormat="false" ht="30" hidden="false" customHeight="false" outlineLevel="0" collapsed="false">
      <c r="A3433" s="33" t="s">
        <v>6885</v>
      </c>
      <c r="B3433" s="34" t="s">
        <v>6886</v>
      </c>
      <c r="C3433" s="35" t="s">
        <v>21</v>
      </c>
      <c r="D3433" s="36" t="n">
        <v>434.57</v>
      </c>
      <c r="E3433" s="36" t="n">
        <v>18.9</v>
      </c>
      <c r="F3433" s="36" t="n">
        <v>453.47</v>
      </c>
      <c r="G3433" s="5" t="n">
        <f aca="false">LEN(A3433)</f>
        <v>9</v>
      </c>
    </row>
    <row r="3434" customFormat="false" ht="30" hidden="false" customHeight="false" outlineLevel="0" collapsed="false">
      <c r="A3434" s="33" t="s">
        <v>6887</v>
      </c>
      <c r="B3434" s="34" t="s">
        <v>6888</v>
      </c>
      <c r="C3434" s="35" t="s">
        <v>21</v>
      </c>
      <c r="D3434" s="36" t="n">
        <v>559.66</v>
      </c>
      <c r="E3434" s="36" t="n">
        <v>18.9</v>
      </c>
      <c r="F3434" s="36" t="n">
        <v>578.56</v>
      </c>
      <c r="G3434" s="5" t="n">
        <f aca="false">LEN(A3434)</f>
        <v>9</v>
      </c>
    </row>
    <row r="3435" customFormat="false" ht="30" hidden="false" customHeight="false" outlineLevel="0" collapsed="false">
      <c r="A3435" s="33" t="s">
        <v>6889</v>
      </c>
      <c r="B3435" s="34" t="s">
        <v>6890</v>
      </c>
      <c r="C3435" s="35" t="s">
        <v>21</v>
      </c>
      <c r="D3435" s="36" t="n">
        <v>851.84</v>
      </c>
      <c r="E3435" s="36" t="n">
        <v>18.9</v>
      </c>
      <c r="F3435" s="36" t="n">
        <v>870.74</v>
      </c>
      <c r="G3435" s="5" t="n">
        <f aca="false">LEN(A3435)</f>
        <v>9</v>
      </c>
    </row>
    <row r="3436" customFormat="false" ht="30" hidden="false" customHeight="false" outlineLevel="0" collapsed="false">
      <c r="A3436" s="33" t="s">
        <v>6891</v>
      </c>
      <c r="B3436" s="34" t="s">
        <v>6892</v>
      </c>
      <c r="C3436" s="35" t="s">
        <v>21</v>
      </c>
      <c r="D3436" s="36" t="n">
        <v>1955.32</v>
      </c>
      <c r="E3436" s="36" t="n">
        <v>25.19</v>
      </c>
      <c r="F3436" s="36" t="n">
        <v>1980.51</v>
      </c>
      <c r="G3436" s="5" t="n">
        <f aca="false">LEN(A3436)</f>
        <v>9</v>
      </c>
    </row>
    <row r="3437" customFormat="false" ht="30" hidden="false" customHeight="false" outlineLevel="0" collapsed="false">
      <c r="A3437" s="33" t="s">
        <v>6893</v>
      </c>
      <c r="B3437" s="34" t="s">
        <v>6894</v>
      </c>
      <c r="C3437" s="35" t="s">
        <v>21</v>
      </c>
      <c r="D3437" s="36" t="n">
        <v>4744.82</v>
      </c>
      <c r="E3437" s="36" t="n">
        <v>25.19</v>
      </c>
      <c r="F3437" s="36" t="n">
        <v>4770.01</v>
      </c>
      <c r="G3437" s="5" t="n">
        <f aca="false">LEN(A3437)</f>
        <v>9</v>
      </c>
    </row>
    <row r="3438" customFormat="false" ht="45" hidden="false" customHeight="false" outlineLevel="0" collapsed="false">
      <c r="A3438" s="33" t="s">
        <v>6895</v>
      </c>
      <c r="B3438" s="34" t="s">
        <v>6896</v>
      </c>
      <c r="C3438" s="35" t="s">
        <v>21</v>
      </c>
      <c r="D3438" s="36" t="n">
        <v>59.29</v>
      </c>
      <c r="E3438" s="36" t="n">
        <v>12.6</v>
      </c>
      <c r="F3438" s="36" t="n">
        <v>71.89</v>
      </c>
      <c r="G3438" s="5" t="n">
        <f aca="false">LEN(A3438)</f>
        <v>9</v>
      </c>
    </row>
    <row r="3439" customFormat="false" ht="45" hidden="false" customHeight="false" outlineLevel="0" collapsed="false">
      <c r="A3439" s="33" t="s">
        <v>6897</v>
      </c>
      <c r="B3439" s="34" t="s">
        <v>6898</v>
      </c>
      <c r="C3439" s="35" t="s">
        <v>21</v>
      </c>
      <c r="D3439" s="36" t="n">
        <v>67.45</v>
      </c>
      <c r="E3439" s="36" t="n">
        <v>18.9</v>
      </c>
      <c r="F3439" s="36" t="n">
        <v>86.35</v>
      </c>
      <c r="G3439" s="5" t="n">
        <f aca="false">LEN(A3439)</f>
        <v>9</v>
      </c>
    </row>
    <row r="3440" customFormat="false" ht="45" hidden="false" customHeight="false" outlineLevel="0" collapsed="false">
      <c r="A3440" s="33" t="s">
        <v>6899</v>
      </c>
      <c r="B3440" s="34" t="s">
        <v>6900</v>
      </c>
      <c r="C3440" s="35" t="s">
        <v>21</v>
      </c>
      <c r="D3440" s="36" t="n">
        <v>86.46</v>
      </c>
      <c r="E3440" s="36" t="n">
        <v>16.8</v>
      </c>
      <c r="F3440" s="36" t="n">
        <v>103.26</v>
      </c>
      <c r="G3440" s="5" t="n">
        <f aca="false">LEN(A3440)</f>
        <v>9</v>
      </c>
    </row>
    <row r="3441" customFormat="false" ht="45" hidden="false" customHeight="false" outlineLevel="0" collapsed="false">
      <c r="A3441" s="33" t="s">
        <v>6901</v>
      </c>
      <c r="B3441" s="34" t="s">
        <v>6902</v>
      </c>
      <c r="C3441" s="35" t="s">
        <v>21</v>
      </c>
      <c r="D3441" s="36" t="n">
        <v>94.38</v>
      </c>
      <c r="E3441" s="36" t="n">
        <v>18.9</v>
      </c>
      <c r="F3441" s="36" t="n">
        <v>113.28</v>
      </c>
      <c r="G3441" s="5" t="n">
        <f aca="false">LEN(A3441)</f>
        <v>9</v>
      </c>
    </row>
    <row r="3442" customFormat="false" ht="45" hidden="false" customHeight="false" outlineLevel="0" collapsed="false">
      <c r="A3442" s="33" t="s">
        <v>6903</v>
      </c>
      <c r="B3442" s="34" t="s">
        <v>6904</v>
      </c>
      <c r="C3442" s="35" t="s">
        <v>21</v>
      </c>
      <c r="D3442" s="36" t="n">
        <v>383.24</v>
      </c>
      <c r="E3442" s="36" t="n">
        <v>18.9</v>
      </c>
      <c r="F3442" s="36" t="n">
        <v>402.14</v>
      </c>
      <c r="G3442" s="5" t="n">
        <f aca="false">LEN(A3442)</f>
        <v>9</v>
      </c>
    </row>
    <row r="3443" customFormat="false" ht="45" hidden="false" customHeight="false" outlineLevel="0" collapsed="false">
      <c r="A3443" s="33" t="s">
        <v>6905</v>
      </c>
      <c r="B3443" s="34" t="s">
        <v>6906</v>
      </c>
      <c r="C3443" s="35" t="s">
        <v>21</v>
      </c>
      <c r="D3443" s="36" t="n">
        <v>543.2</v>
      </c>
      <c r="E3443" s="36" t="n">
        <v>18.9</v>
      </c>
      <c r="F3443" s="36" t="n">
        <v>562.1</v>
      </c>
      <c r="G3443" s="5" t="n">
        <f aca="false">LEN(A3443)</f>
        <v>9</v>
      </c>
    </row>
    <row r="3444" customFormat="false" ht="45" hidden="false" customHeight="false" outlineLevel="0" collapsed="false">
      <c r="A3444" s="33" t="s">
        <v>6907</v>
      </c>
      <c r="B3444" s="34" t="s">
        <v>6908</v>
      </c>
      <c r="C3444" s="35" t="s">
        <v>21</v>
      </c>
      <c r="D3444" s="36" t="n">
        <v>3792.91</v>
      </c>
      <c r="E3444" s="36" t="n">
        <v>83.98</v>
      </c>
      <c r="F3444" s="36" t="n">
        <v>3876.89</v>
      </c>
      <c r="G3444" s="5" t="n">
        <f aca="false">LEN(A3444)</f>
        <v>9</v>
      </c>
    </row>
    <row r="3445" customFormat="false" ht="45" hidden="false" customHeight="false" outlineLevel="0" collapsed="false">
      <c r="A3445" s="33" t="s">
        <v>6909</v>
      </c>
      <c r="B3445" s="34" t="s">
        <v>6910</v>
      </c>
      <c r="C3445" s="35" t="s">
        <v>21</v>
      </c>
      <c r="D3445" s="36" t="n">
        <v>5425.18</v>
      </c>
      <c r="E3445" s="36" t="n">
        <v>83.98</v>
      </c>
      <c r="F3445" s="36" t="n">
        <v>5509.16</v>
      </c>
      <c r="G3445" s="5" t="n">
        <f aca="false">LEN(A3445)</f>
        <v>9</v>
      </c>
    </row>
    <row r="3446" customFormat="false" ht="15" hidden="false" customHeight="false" outlineLevel="0" collapsed="false">
      <c r="A3446" s="33" t="s">
        <v>6911</v>
      </c>
      <c r="B3446" s="34" t="s">
        <v>6912</v>
      </c>
      <c r="C3446" s="35" t="s">
        <v>21</v>
      </c>
      <c r="D3446" s="36" t="n">
        <v>417.1</v>
      </c>
      <c r="E3446" s="36" t="n">
        <v>41.99</v>
      </c>
      <c r="F3446" s="36" t="n">
        <v>459.09</v>
      </c>
      <c r="G3446" s="5" t="n">
        <f aca="false">LEN(A3446)</f>
        <v>9</v>
      </c>
    </row>
    <row r="3447" customFormat="false" ht="15" hidden="false" customHeight="false" outlineLevel="0" collapsed="false">
      <c r="A3447" s="29" t="s">
        <v>6913</v>
      </c>
      <c r="B3447" s="30" t="s">
        <v>6914</v>
      </c>
      <c r="C3447" s="31"/>
      <c r="D3447" s="32"/>
      <c r="E3447" s="32"/>
      <c r="F3447" s="32"/>
      <c r="G3447" s="5" t="n">
        <f aca="false">LEN(A3447)</f>
        <v>5</v>
      </c>
    </row>
    <row r="3448" customFormat="false" ht="30" hidden="false" customHeight="false" outlineLevel="0" collapsed="false">
      <c r="A3448" s="33" t="s">
        <v>6915</v>
      </c>
      <c r="B3448" s="34" t="s">
        <v>6916</v>
      </c>
      <c r="C3448" s="35" t="s">
        <v>21</v>
      </c>
      <c r="D3448" s="36" t="n">
        <v>1235.94</v>
      </c>
      <c r="E3448" s="36" t="n">
        <v>52.49</v>
      </c>
      <c r="F3448" s="36" t="n">
        <v>1288.43</v>
      </c>
      <c r="G3448" s="5" t="n">
        <f aca="false">LEN(A3448)</f>
        <v>9</v>
      </c>
    </row>
    <row r="3449" customFormat="false" ht="30" hidden="false" customHeight="false" outlineLevel="0" collapsed="false">
      <c r="A3449" s="33" t="s">
        <v>6917</v>
      </c>
      <c r="B3449" s="34" t="s">
        <v>6918</v>
      </c>
      <c r="C3449" s="35" t="s">
        <v>21</v>
      </c>
      <c r="D3449" s="36" t="n">
        <v>1734.4</v>
      </c>
      <c r="E3449" s="36" t="n">
        <v>146.97</v>
      </c>
      <c r="F3449" s="36" t="n">
        <v>1881.37</v>
      </c>
      <c r="G3449" s="5" t="n">
        <f aca="false">LEN(A3449)</f>
        <v>9</v>
      </c>
    </row>
    <row r="3450" customFormat="false" ht="30" hidden="false" customHeight="false" outlineLevel="0" collapsed="false">
      <c r="A3450" s="33" t="s">
        <v>6919</v>
      </c>
      <c r="B3450" s="34" t="s">
        <v>6920</v>
      </c>
      <c r="C3450" s="35" t="s">
        <v>21</v>
      </c>
      <c r="D3450" s="36" t="n">
        <v>2560.59</v>
      </c>
      <c r="E3450" s="36" t="n">
        <v>146.97</v>
      </c>
      <c r="F3450" s="36" t="n">
        <v>2707.56</v>
      </c>
      <c r="G3450" s="5" t="n">
        <f aca="false">LEN(A3450)</f>
        <v>9</v>
      </c>
    </row>
    <row r="3451" customFormat="false" ht="30" hidden="false" customHeight="false" outlineLevel="0" collapsed="false">
      <c r="A3451" s="33" t="s">
        <v>6921</v>
      </c>
      <c r="B3451" s="34" t="s">
        <v>6922</v>
      </c>
      <c r="C3451" s="35" t="s">
        <v>21</v>
      </c>
      <c r="D3451" s="36" t="n">
        <v>1276.35</v>
      </c>
      <c r="E3451" s="36" t="n">
        <v>146.97</v>
      </c>
      <c r="F3451" s="36" t="n">
        <v>1423.32</v>
      </c>
      <c r="G3451" s="5" t="n">
        <f aca="false">LEN(A3451)</f>
        <v>9</v>
      </c>
    </row>
    <row r="3452" customFormat="false" ht="30" hidden="false" customHeight="false" outlineLevel="0" collapsed="false">
      <c r="A3452" s="33" t="s">
        <v>6923</v>
      </c>
      <c r="B3452" s="34" t="s">
        <v>6924</v>
      </c>
      <c r="C3452" s="35" t="s">
        <v>21</v>
      </c>
      <c r="D3452" s="36" t="n">
        <v>2653.55</v>
      </c>
      <c r="E3452" s="36" t="n">
        <v>146.97</v>
      </c>
      <c r="F3452" s="36" t="n">
        <v>2800.52</v>
      </c>
      <c r="G3452" s="5" t="n">
        <f aca="false">LEN(A3452)</f>
        <v>9</v>
      </c>
    </row>
    <row r="3453" customFormat="false" ht="15" hidden="false" customHeight="false" outlineLevel="0" collapsed="false">
      <c r="A3453" s="33" t="s">
        <v>6925</v>
      </c>
      <c r="B3453" s="34" t="s">
        <v>6926</v>
      </c>
      <c r="C3453" s="35" t="s">
        <v>21</v>
      </c>
      <c r="D3453" s="36" t="n">
        <v>1737.95</v>
      </c>
      <c r="E3453" s="36" t="n">
        <v>83.98</v>
      </c>
      <c r="F3453" s="36" t="n">
        <v>1821.93</v>
      </c>
      <c r="G3453" s="5" t="n">
        <f aca="false">LEN(A3453)</f>
        <v>9</v>
      </c>
    </row>
    <row r="3454" customFormat="false" ht="15" hidden="false" customHeight="false" outlineLevel="0" collapsed="false">
      <c r="A3454" s="33" t="s">
        <v>6927</v>
      </c>
      <c r="B3454" s="34" t="s">
        <v>6928</v>
      </c>
      <c r="C3454" s="35" t="s">
        <v>21</v>
      </c>
      <c r="D3454" s="36" t="n">
        <v>3300.17</v>
      </c>
      <c r="E3454" s="36" t="n">
        <v>83.98</v>
      </c>
      <c r="F3454" s="36" t="n">
        <v>3384.15</v>
      </c>
      <c r="G3454" s="5" t="n">
        <f aca="false">LEN(A3454)</f>
        <v>9</v>
      </c>
    </row>
    <row r="3455" customFormat="false" ht="30" hidden="false" customHeight="false" outlineLevel="0" collapsed="false">
      <c r="A3455" s="33" t="s">
        <v>6929</v>
      </c>
      <c r="B3455" s="34" t="s">
        <v>6930</v>
      </c>
      <c r="C3455" s="35" t="s">
        <v>21</v>
      </c>
      <c r="D3455" s="36" t="n">
        <v>1165.77</v>
      </c>
      <c r="E3455" s="36" t="n">
        <v>83.98</v>
      </c>
      <c r="F3455" s="36" t="n">
        <v>1249.75</v>
      </c>
      <c r="G3455" s="5" t="n">
        <f aca="false">LEN(A3455)</f>
        <v>9</v>
      </c>
    </row>
    <row r="3456" customFormat="false" ht="30" hidden="false" customHeight="false" outlineLevel="0" collapsed="false">
      <c r="A3456" s="33" t="s">
        <v>6931</v>
      </c>
      <c r="B3456" s="34" t="s">
        <v>6932</v>
      </c>
      <c r="C3456" s="35" t="s">
        <v>21</v>
      </c>
      <c r="D3456" s="36" t="n">
        <v>777.79</v>
      </c>
      <c r="E3456" s="36" t="n">
        <v>83.98</v>
      </c>
      <c r="F3456" s="36" t="n">
        <v>861.77</v>
      </c>
      <c r="G3456" s="5" t="n">
        <f aca="false">LEN(A3456)</f>
        <v>9</v>
      </c>
    </row>
    <row r="3457" customFormat="false" ht="30" hidden="false" customHeight="false" outlineLevel="0" collapsed="false">
      <c r="A3457" s="33" t="s">
        <v>6933</v>
      </c>
      <c r="B3457" s="34" t="s">
        <v>6934</v>
      </c>
      <c r="C3457" s="35" t="s">
        <v>21</v>
      </c>
      <c r="D3457" s="36" t="n">
        <v>7742</v>
      </c>
      <c r="E3457" s="36" t="n">
        <v>52.49</v>
      </c>
      <c r="F3457" s="36" t="n">
        <v>7794.49</v>
      </c>
      <c r="G3457" s="5" t="n">
        <f aca="false">LEN(A3457)</f>
        <v>9</v>
      </c>
    </row>
    <row r="3458" customFormat="false" ht="30" hidden="false" customHeight="false" outlineLevel="0" collapsed="false">
      <c r="A3458" s="33" t="s">
        <v>6935</v>
      </c>
      <c r="B3458" s="34" t="s">
        <v>6936</v>
      </c>
      <c r="C3458" s="35" t="s">
        <v>21</v>
      </c>
      <c r="D3458" s="36" t="n">
        <v>3709.59</v>
      </c>
      <c r="E3458" s="36" t="n">
        <v>25.19</v>
      </c>
      <c r="F3458" s="36" t="n">
        <v>3734.78</v>
      </c>
      <c r="G3458" s="5" t="n">
        <f aca="false">LEN(A3458)</f>
        <v>9</v>
      </c>
    </row>
    <row r="3459" customFormat="false" ht="15" hidden="false" customHeight="false" outlineLevel="0" collapsed="false">
      <c r="A3459" s="33" t="s">
        <v>6937</v>
      </c>
      <c r="B3459" s="34" t="s">
        <v>6938</v>
      </c>
      <c r="C3459" s="35" t="s">
        <v>21</v>
      </c>
      <c r="D3459" s="36" t="n">
        <v>978.29</v>
      </c>
      <c r="E3459" s="36" t="n">
        <v>83.98</v>
      </c>
      <c r="F3459" s="36" t="n">
        <v>1062.27</v>
      </c>
      <c r="G3459" s="5" t="n">
        <f aca="false">LEN(A3459)</f>
        <v>9</v>
      </c>
    </row>
    <row r="3460" customFormat="false" ht="30" hidden="false" customHeight="false" outlineLevel="0" collapsed="false">
      <c r="A3460" s="33" t="s">
        <v>6939</v>
      </c>
      <c r="B3460" s="34" t="s">
        <v>6940</v>
      </c>
      <c r="C3460" s="35" t="s">
        <v>21</v>
      </c>
      <c r="D3460" s="36" t="n">
        <v>1111.51</v>
      </c>
      <c r="E3460" s="36" t="n">
        <v>31.49</v>
      </c>
      <c r="F3460" s="36" t="n">
        <v>1143</v>
      </c>
      <c r="G3460" s="5" t="n">
        <f aca="false">LEN(A3460)</f>
        <v>9</v>
      </c>
    </row>
    <row r="3461" customFormat="false" ht="30" hidden="false" customHeight="false" outlineLevel="0" collapsed="false">
      <c r="A3461" s="33" t="s">
        <v>6941</v>
      </c>
      <c r="B3461" s="34" t="s">
        <v>6942</v>
      </c>
      <c r="C3461" s="35" t="s">
        <v>21</v>
      </c>
      <c r="D3461" s="36" t="n">
        <v>8819.32</v>
      </c>
      <c r="E3461" s="36" t="n">
        <v>125.97</v>
      </c>
      <c r="F3461" s="36" t="n">
        <v>8945.29</v>
      </c>
      <c r="G3461" s="5" t="n">
        <f aca="false">LEN(A3461)</f>
        <v>9</v>
      </c>
    </row>
    <row r="3462" customFormat="false" ht="30" hidden="false" customHeight="false" outlineLevel="0" collapsed="false">
      <c r="A3462" s="33" t="s">
        <v>6943</v>
      </c>
      <c r="B3462" s="34" t="s">
        <v>6944</v>
      </c>
      <c r="C3462" s="35" t="s">
        <v>21</v>
      </c>
      <c r="D3462" s="36" t="n">
        <v>2012.83</v>
      </c>
      <c r="E3462" s="36" t="n">
        <v>83.98</v>
      </c>
      <c r="F3462" s="36" t="n">
        <v>2096.81</v>
      </c>
      <c r="G3462" s="5" t="n">
        <f aca="false">LEN(A3462)</f>
        <v>9</v>
      </c>
    </row>
    <row r="3463" customFormat="false" ht="30" hidden="false" customHeight="false" outlineLevel="0" collapsed="false">
      <c r="A3463" s="33" t="s">
        <v>6945</v>
      </c>
      <c r="B3463" s="34" t="s">
        <v>6946</v>
      </c>
      <c r="C3463" s="35" t="s">
        <v>21</v>
      </c>
      <c r="D3463" s="36" t="n">
        <v>3053.19</v>
      </c>
      <c r="E3463" s="36" t="n">
        <v>83.98</v>
      </c>
      <c r="F3463" s="36" t="n">
        <v>3137.17</v>
      </c>
      <c r="G3463" s="5" t="n">
        <f aca="false">LEN(A3463)</f>
        <v>9</v>
      </c>
    </row>
    <row r="3464" customFormat="false" ht="30" hidden="false" customHeight="false" outlineLevel="0" collapsed="false">
      <c r="A3464" s="33" t="s">
        <v>6947</v>
      </c>
      <c r="B3464" s="34" t="s">
        <v>6948</v>
      </c>
      <c r="C3464" s="35" t="s">
        <v>21</v>
      </c>
      <c r="D3464" s="36" t="n">
        <v>1857.05</v>
      </c>
      <c r="E3464" s="36" t="n">
        <v>83.98</v>
      </c>
      <c r="F3464" s="36" t="n">
        <v>1941.03</v>
      </c>
      <c r="G3464" s="5" t="n">
        <f aca="false">LEN(A3464)</f>
        <v>9</v>
      </c>
    </row>
    <row r="3465" customFormat="false" ht="15" hidden="false" customHeight="false" outlineLevel="0" collapsed="false">
      <c r="A3465" s="29" t="s">
        <v>6949</v>
      </c>
      <c r="B3465" s="30" t="s">
        <v>6950</v>
      </c>
      <c r="C3465" s="31"/>
      <c r="D3465" s="32"/>
      <c r="E3465" s="32"/>
      <c r="F3465" s="32"/>
      <c r="G3465" s="5" t="n">
        <f aca="false">LEN(A3465)</f>
        <v>5</v>
      </c>
    </row>
    <row r="3466" customFormat="false" ht="45" hidden="false" customHeight="false" outlineLevel="0" collapsed="false">
      <c r="A3466" s="33" t="s">
        <v>6951</v>
      </c>
      <c r="B3466" s="34" t="s">
        <v>6952</v>
      </c>
      <c r="C3466" s="35" t="s">
        <v>21</v>
      </c>
      <c r="D3466" s="36" t="n">
        <v>85.72</v>
      </c>
      <c r="E3466" s="36" t="n">
        <v>18.9</v>
      </c>
      <c r="F3466" s="36" t="n">
        <v>104.62</v>
      </c>
      <c r="G3466" s="5" t="n">
        <f aca="false">LEN(A3466)</f>
        <v>9</v>
      </c>
    </row>
    <row r="3467" customFormat="false" ht="45" hidden="false" customHeight="false" outlineLevel="0" collapsed="false">
      <c r="A3467" s="33" t="s">
        <v>6953</v>
      </c>
      <c r="B3467" s="34" t="s">
        <v>6954</v>
      </c>
      <c r="C3467" s="35" t="s">
        <v>21</v>
      </c>
      <c r="D3467" s="36" t="n">
        <v>121.62</v>
      </c>
      <c r="E3467" s="36" t="n">
        <v>25.19</v>
      </c>
      <c r="F3467" s="36" t="n">
        <v>146.81</v>
      </c>
      <c r="G3467" s="5" t="n">
        <f aca="false">LEN(A3467)</f>
        <v>9</v>
      </c>
    </row>
    <row r="3468" customFormat="false" ht="45" hidden="false" customHeight="false" outlineLevel="0" collapsed="false">
      <c r="A3468" s="33" t="s">
        <v>6955</v>
      </c>
      <c r="B3468" s="34" t="s">
        <v>6956</v>
      </c>
      <c r="C3468" s="35" t="s">
        <v>21</v>
      </c>
      <c r="D3468" s="36" t="n">
        <v>153</v>
      </c>
      <c r="E3468" s="36" t="n">
        <v>31.49</v>
      </c>
      <c r="F3468" s="36" t="n">
        <v>184.49</v>
      </c>
      <c r="G3468" s="5" t="n">
        <f aca="false">LEN(A3468)</f>
        <v>9</v>
      </c>
    </row>
    <row r="3469" customFormat="false" ht="45" hidden="false" customHeight="false" outlineLevel="0" collapsed="false">
      <c r="A3469" s="33" t="s">
        <v>6957</v>
      </c>
      <c r="B3469" s="34" t="s">
        <v>6958</v>
      </c>
      <c r="C3469" s="35" t="s">
        <v>21</v>
      </c>
      <c r="D3469" s="36" t="n">
        <v>212.11</v>
      </c>
      <c r="E3469" s="36" t="n">
        <v>33.59</v>
      </c>
      <c r="F3469" s="36" t="n">
        <v>245.7</v>
      </c>
      <c r="G3469" s="5" t="n">
        <f aca="false">LEN(A3469)</f>
        <v>9</v>
      </c>
    </row>
    <row r="3470" customFormat="false" ht="45" hidden="false" customHeight="false" outlineLevel="0" collapsed="false">
      <c r="A3470" s="33" t="s">
        <v>6959</v>
      </c>
      <c r="B3470" s="34" t="s">
        <v>6960</v>
      </c>
      <c r="C3470" s="35" t="s">
        <v>21</v>
      </c>
      <c r="D3470" s="36" t="n">
        <v>502.31</v>
      </c>
      <c r="E3470" s="36" t="n">
        <v>52.49</v>
      </c>
      <c r="F3470" s="36" t="n">
        <v>554.8</v>
      </c>
      <c r="G3470" s="5" t="n">
        <f aca="false">LEN(A3470)</f>
        <v>9</v>
      </c>
    </row>
    <row r="3471" customFormat="false" ht="15" hidden="false" customHeight="false" outlineLevel="0" collapsed="false">
      <c r="A3471" s="29" t="s">
        <v>6961</v>
      </c>
      <c r="B3471" s="30" t="s">
        <v>6962</v>
      </c>
      <c r="C3471" s="31"/>
      <c r="D3471" s="32"/>
      <c r="E3471" s="32"/>
      <c r="F3471" s="32"/>
      <c r="G3471" s="5" t="n">
        <f aca="false">LEN(A3471)</f>
        <v>5</v>
      </c>
    </row>
    <row r="3472" customFormat="false" ht="30" hidden="false" customHeight="false" outlineLevel="0" collapsed="false">
      <c r="A3472" s="33" t="s">
        <v>6963</v>
      </c>
      <c r="B3472" s="34" t="s">
        <v>6964</v>
      </c>
      <c r="C3472" s="35" t="s">
        <v>21</v>
      </c>
      <c r="D3472" s="36" t="n">
        <v>383.4</v>
      </c>
      <c r="E3472" s="36" t="n">
        <v>25.19</v>
      </c>
      <c r="F3472" s="36" t="n">
        <v>408.59</v>
      </c>
      <c r="G3472" s="5" t="n">
        <f aca="false">LEN(A3472)</f>
        <v>9</v>
      </c>
    </row>
    <row r="3473" customFormat="false" ht="30" hidden="false" customHeight="false" outlineLevel="0" collapsed="false">
      <c r="A3473" s="33" t="s">
        <v>6965</v>
      </c>
      <c r="B3473" s="34" t="s">
        <v>6966</v>
      </c>
      <c r="C3473" s="35" t="s">
        <v>21</v>
      </c>
      <c r="D3473" s="36" t="n">
        <v>514.51</v>
      </c>
      <c r="E3473" s="36" t="n">
        <v>31.49</v>
      </c>
      <c r="F3473" s="36" t="n">
        <v>546</v>
      </c>
      <c r="G3473" s="5" t="n">
        <f aca="false">LEN(A3473)</f>
        <v>9</v>
      </c>
    </row>
    <row r="3474" customFormat="false" ht="30" hidden="false" customHeight="false" outlineLevel="0" collapsed="false">
      <c r="A3474" s="33" t="s">
        <v>6967</v>
      </c>
      <c r="B3474" s="34" t="s">
        <v>6968</v>
      </c>
      <c r="C3474" s="35" t="s">
        <v>21</v>
      </c>
      <c r="D3474" s="36" t="n">
        <v>932.88</v>
      </c>
      <c r="E3474" s="36" t="n">
        <v>41.99</v>
      </c>
      <c r="F3474" s="36" t="n">
        <v>974.87</v>
      </c>
      <c r="G3474" s="5" t="n">
        <f aca="false">LEN(A3474)</f>
        <v>9</v>
      </c>
    </row>
    <row r="3475" customFormat="false" ht="30" hidden="false" customHeight="false" outlineLevel="0" collapsed="false">
      <c r="A3475" s="33" t="s">
        <v>6969</v>
      </c>
      <c r="B3475" s="34" t="s">
        <v>6970</v>
      </c>
      <c r="C3475" s="35" t="s">
        <v>21</v>
      </c>
      <c r="D3475" s="36" t="n">
        <v>1325.26</v>
      </c>
      <c r="E3475" s="36" t="n">
        <v>52.49</v>
      </c>
      <c r="F3475" s="36" t="n">
        <v>1377.75</v>
      </c>
      <c r="G3475" s="5" t="n">
        <f aca="false">LEN(A3475)</f>
        <v>9</v>
      </c>
    </row>
    <row r="3476" customFormat="false" ht="15" hidden="false" customHeight="false" outlineLevel="0" collapsed="false">
      <c r="A3476" s="29" t="s">
        <v>6971</v>
      </c>
      <c r="B3476" s="30" t="s">
        <v>6972</v>
      </c>
      <c r="C3476" s="31"/>
      <c r="D3476" s="32"/>
      <c r="E3476" s="32"/>
      <c r="F3476" s="32"/>
      <c r="G3476" s="5" t="n">
        <f aca="false">LEN(A3476)</f>
        <v>5</v>
      </c>
    </row>
    <row r="3477" customFormat="false" ht="45" hidden="false" customHeight="false" outlineLevel="0" collapsed="false">
      <c r="A3477" s="33" t="s">
        <v>6973</v>
      </c>
      <c r="B3477" s="34" t="s">
        <v>6974</v>
      </c>
      <c r="C3477" s="35" t="s">
        <v>21</v>
      </c>
      <c r="D3477" s="36" t="n">
        <v>710.3</v>
      </c>
      <c r="E3477" s="36" t="n">
        <v>18.9</v>
      </c>
      <c r="F3477" s="36" t="n">
        <v>729.2</v>
      </c>
      <c r="G3477" s="5" t="n">
        <f aca="false">LEN(A3477)</f>
        <v>9</v>
      </c>
    </row>
    <row r="3478" customFormat="false" ht="15" hidden="false" customHeight="false" outlineLevel="0" collapsed="false">
      <c r="A3478" s="29" t="s">
        <v>6975</v>
      </c>
      <c r="B3478" s="30" t="s">
        <v>6976</v>
      </c>
      <c r="C3478" s="31"/>
      <c r="D3478" s="32"/>
      <c r="E3478" s="32"/>
      <c r="F3478" s="32"/>
      <c r="G3478" s="5" t="n">
        <f aca="false">LEN(A3478)</f>
        <v>5</v>
      </c>
    </row>
    <row r="3479" customFormat="false" ht="30" hidden="false" customHeight="false" outlineLevel="0" collapsed="false">
      <c r="A3479" s="33" t="s">
        <v>6977</v>
      </c>
      <c r="B3479" s="34" t="s">
        <v>6978</v>
      </c>
      <c r="C3479" s="35" t="s">
        <v>21</v>
      </c>
      <c r="D3479" s="36" t="n">
        <v>437.69</v>
      </c>
      <c r="E3479" s="36" t="n">
        <v>88.23</v>
      </c>
      <c r="F3479" s="36" t="n">
        <v>525.92</v>
      </c>
      <c r="G3479" s="5" t="n">
        <f aca="false">LEN(A3479)</f>
        <v>9</v>
      </c>
    </row>
    <row r="3480" customFormat="false" ht="30" hidden="false" customHeight="false" outlineLevel="0" collapsed="false">
      <c r="A3480" s="33" t="s">
        <v>6979</v>
      </c>
      <c r="B3480" s="34" t="s">
        <v>6980</v>
      </c>
      <c r="C3480" s="35" t="s">
        <v>21</v>
      </c>
      <c r="D3480" s="36" t="n">
        <v>169.69</v>
      </c>
      <c r="E3480" s="36" t="n">
        <v>8.4</v>
      </c>
      <c r="F3480" s="36" t="n">
        <v>178.09</v>
      </c>
      <c r="G3480" s="5" t="n">
        <f aca="false">LEN(A3480)</f>
        <v>9</v>
      </c>
    </row>
    <row r="3481" customFormat="false" ht="30" hidden="false" customHeight="false" outlineLevel="0" collapsed="false">
      <c r="A3481" s="33" t="s">
        <v>6981</v>
      </c>
      <c r="B3481" s="34" t="s">
        <v>6982</v>
      </c>
      <c r="C3481" s="35" t="s">
        <v>21</v>
      </c>
      <c r="D3481" s="36" t="n">
        <v>180.25</v>
      </c>
      <c r="E3481" s="36" t="n">
        <v>21</v>
      </c>
      <c r="F3481" s="36" t="n">
        <v>201.25</v>
      </c>
      <c r="G3481" s="5" t="n">
        <f aca="false">LEN(A3481)</f>
        <v>9</v>
      </c>
    </row>
    <row r="3482" customFormat="false" ht="45" hidden="false" customHeight="false" outlineLevel="0" collapsed="false">
      <c r="A3482" s="33" t="s">
        <v>6983</v>
      </c>
      <c r="B3482" s="34" t="s">
        <v>6984</v>
      </c>
      <c r="C3482" s="35" t="s">
        <v>21</v>
      </c>
      <c r="D3482" s="36" t="n">
        <v>9527.96</v>
      </c>
      <c r="E3482" s="36" t="n">
        <v>88.23</v>
      </c>
      <c r="F3482" s="36" t="n">
        <v>9616.19</v>
      </c>
      <c r="G3482" s="5" t="n">
        <f aca="false">LEN(A3482)</f>
        <v>9</v>
      </c>
    </row>
    <row r="3483" customFormat="false" ht="15" hidden="false" customHeight="false" outlineLevel="0" collapsed="false">
      <c r="A3483" s="29" t="s">
        <v>6985</v>
      </c>
      <c r="B3483" s="30" t="s">
        <v>6986</v>
      </c>
      <c r="C3483" s="31"/>
      <c r="D3483" s="32"/>
      <c r="E3483" s="32"/>
      <c r="F3483" s="32"/>
      <c r="G3483" s="5" t="n">
        <f aca="false">LEN(A3483)</f>
        <v>5</v>
      </c>
    </row>
    <row r="3484" customFormat="false" ht="30" hidden="false" customHeight="false" outlineLevel="0" collapsed="false">
      <c r="A3484" s="33" t="s">
        <v>6987</v>
      </c>
      <c r="B3484" s="34" t="s">
        <v>6988</v>
      </c>
      <c r="C3484" s="35" t="s">
        <v>21</v>
      </c>
      <c r="D3484" s="36" t="n">
        <v>3131.5</v>
      </c>
      <c r="E3484" s="36" t="n">
        <v>144.79</v>
      </c>
      <c r="F3484" s="36" t="n">
        <v>3276.29</v>
      </c>
      <c r="G3484" s="5" t="n">
        <f aca="false">LEN(A3484)</f>
        <v>9</v>
      </c>
    </row>
    <row r="3485" customFormat="false" ht="30" hidden="false" customHeight="false" outlineLevel="0" collapsed="false">
      <c r="A3485" s="33" t="s">
        <v>6989</v>
      </c>
      <c r="B3485" s="34" t="s">
        <v>6990</v>
      </c>
      <c r="C3485" s="35" t="s">
        <v>21</v>
      </c>
      <c r="D3485" s="36" t="n">
        <v>1058.31</v>
      </c>
      <c r="E3485" s="36" t="n">
        <v>144.79</v>
      </c>
      <c r="F3485" s="36" t="n">
        <v>1203.1</v>
      </c>
      <c r="G3485" s="5" t="n">
        <f aca="false">LEN(A3485)</f>
        <v>9</v>
      </c>
    </row>
    <row r="3486" customFormat="false" ht="30" hidden="false" customHeight="false" outlineLevel="0" collapsed="false">
      <c r="A3486" s="33" t="s">
        <v>6991</v>
      </c>
      <c r="B3486" s="34" t="s">
        <v>6992</v>
      </c>
      <c r="C3486" s="35" t="s">
        <v>21</v>
      </c>
      <c r="D3486" s="36" t="n">
        <v>1324.43</v>
      </c>
      <c r="E3486" s="36" t="n">
        <v>52.49</v>
      </c>
      <c r="F3486" s="36" t="n">
        <v>1376.92</v>
      </c>
      <c r="G3486" s="5" t="n">
        <f aca="false">LEN(A3486)</f>
        <v>9</v>
      </c>
    </row>
    <row r="3487" customFormat="false" ht="30" hidden="false" customHeight="false" outlineLevel="0" collapsed="false">
      <c r="A3487" s="33" t="s">
        <v>6993</v>
      </c>
      <c r="B3487" s="34" t="s">
        <v>6994</v>
      </c>
      <c r="C3487" s="35" t="s">
        <v>21</v>
      </c>
      <c r="D3487" s="36" t="n">
        <v>1755.37</v>
      </c>
      <c r="E3487" s="36" t="n">
        <v>94.48</v>
      </c>
      <c r="F3487" s="36" t="n">
        <v>1849.85</v>
      </c>
      <c r="G3487" s="5" t="n">
        <f aca="false">LEN(A3487)</f>
        <v>9</v>
      </c>
    </row>
    <row r="3488" customFormat="false" ht="30" hidden="false" customHeight="false" outlineLevel="0" collapsed="false">
      <c r="A3488" s="33" t="s">
        <v>6995</v>
      </c>
      <c r="B3488" s="34" t="s">
        <v>6996</v>
      </c>
      <c r="C3488" s="35" t="s">
        <v>21</v>
      </c>
      <c r="D3488" s="36" t="n">
        <v>2586.84</v>
      </c>
      <c r="E3488" s="36" t="n">
        <v>94.48</v>
      </c>
      <c r="F3488" s="36" t="n">
        <v>2681.32</v>
      </c>
      <c r="G3488" s="5" t="n">
        <f aca="false">LEN(A3488)</f>
        <v>9</v>
      </c>
    </row>
    <row r="3489" customFormat="false" ht="30" hidden="false" customHeight="false" outlineLevel="0" collapsed="false">
      <c r="A3489" s="33" t="s">
        <v>6997</v>
      </c>
      <c r="B3489" s="34" t="s">
        <v>6998</v>
      </c>
      <c r="C3489" s="35" t="s">
        <v>21</v>
      </c>
      <c r="D3489" s="36" t="n">
        <v>6467.02</v>
      </c>
      <c r="E3489" s="36" t="n">
        <v>144.79</v>
      </c>
      <c r="F3489" s="36" t="n">
        <v>6611.81</v>
      </c>
      <c r="G3489" s="5" t="n">
        <f aca="false">LEN(A3489)</f>
        <v>9</v>
      </c>
    </row>
    <row r="3490" customFormat="false" ht="30" hidden="false" customHeight="false" outlineLevel="0" collapsed="false">
      <c r="A3490" s="33" t="s">
        <v>6999</v>
      </c>
      <c r="B3490" s="34" t="s">
        <v>7000</v>
      </c>
      <c r="C3490" s="35" t="s">
        <v>21</v>
      </c>
      <c r="D3490" s="36" t="n">
        <v>1184.11</v>
      </c>
      <c r="E3490" s="36" t="n">
        <v>144.79</v>
      </c>
      <c r="F3490" s="36" t="n">
        <v>1328.9</v>
      </c>
      <c r="G3490" s="5" t="n">
        <f aca="false">LEN(A3490)</f>
        <v>9</v>
      </c>
    </row>
    <row r="3491" customFormat="false" ht="30" hidden="false" customHeight="false" outlineLevel="0" collapsed="false">
      <c r="A3491" s="33" t="s">
        <v>7001</v>
      </c>
      <c r="B3491" s="34" t="s">
        <v>7002</v>
      </c>
      <c r="C3491" s="35" t="s">
        <v>21</v>
      </c>
      <c r="D3491" s="36" t="n">
        <v>1843.28</v>
      </c>
      <c r="E3491" s="36" t="n">
        <v>144.79</v>
      </c>
      <c r="F3491" s="36" t="n">
        <v>1988.07</v>
      </c>
      <c r="G3491" s="5" t="n">
        <f aca="false">LEN(A3491)</f>
        <v>9</v>
      </c>
    </row>
    <row r="3492" customFormat="false" ht="30" hidden="false" customHeight="false" outlineLevel="0" collapsed="false">
      <c r="A3492" s="33" t="s">
        <v>7003</v>
      </c>
      <c r="B3492" s="34" t="s">
        <v>7004</v>
      </c>
      <c r="C3492" s="35" t="s">
        <v>21</v>
      </c>
      <c r="D3492" s="36" t="n">
        <v>1015.11</v>
      </c>
      <c r="E3492" s="36" t="n">
        <v>12.6</v>
      </c>
      <c r="F3492" s="36" t="n">
        <v>1027.71</v>
      </c>
      <c r="G3492" s="5" t="n">
        <f aca="false">LEN(A3492)</f>
        <v>9</v>
      </c>
    </row>
    <row r="3493" customFormat="false" ht="30" hidden="false" customHeight="false" outlineLevel="0" collapsed="false">
      <c r="A3493" s="33" t="s">
        <v>7005</v>
      </c>
      <c r="B3493" s="34" t="s">
        <v>7006</v>
      </c>
      <c r="C3493" s="35" t="s">
        <v>21</v>
      </c>
      <c r="D3493" s="36" t="n">
        <v>2481.55</v>
      </c>
      <c r="E3493" s="36" t="n">
        <v>18.48</v>
      </c>
      <c r="F3493" s="36" t="n">
        <v>2500.03</v>
      </c>
      <c r="G3493" s="5" t="n">
        <f aca="false">LEN(A3493)</f>
        <v>9</v>
      </c>
    </row>
    <row r="3494" customFormat="false" ht="15" hidden="false" customHeight="false" outlineLevel="0" collapsed="false">
      <c r="A3494" s="29" t="s">
        <v>7007</v>
      </c>
      <c r="B3494" s="30" t="s">
        <v>7008</v>
      </c>
      <c r="C3494" s="31"/>
      <c r="D3494" s="32"/>
      <c r="E3494" s="32"/>
      <c r="F3494" s="32"/>
      <c r="G3494" s="5" t="n">
        <f aca="false">LEN(A3494)</f>
        <v>5</v>
      </c>
    </row>
    <row r="3495" customFormat="false" ht="15" hidden="false" customHeight="false" outlineLevel="0" collapsed="false">
      <c r="A3495" s="33" t="s">
        <v>7009</v>
      </c>
      <c r="B3495" s="34" t="s">
        <v>7010</v>
      </c>
      <c r="C3495" s="35" t="s">
        <v>21</v>
      </c>
      <c r="D3495" s="36" t="n">
        <v>10.44</v>
      </c>
      <c r="E3495" s="36" t="n">
        <v>18.9</v>
      </c>
      <c r="F3495" s="36" t="n">
        <v>29.34</v>
      </c>
      <c r="G3495" s="5" t="n">
        <f aca="false">LEN(A3495)</f>
        <v>9</v>
      </c>
    </row>
    <row r="3496" customFormat="false" ht="30" hidden="false" customHeight="false" outlineLevel="0" collapsed="false">
      <c r="A3496" s="33" t="s">
        <v>7011</v>
      </c>
      <c r="B3496" s="34" t="s">
        <v>7012</v>
      </c>
      <c r="C3496" s="35" t="s">
        <v>21</v>
      </c>
      <c r="D3496" s="36" t="n">
        <v>39.25</v>
      </c>
      <c r="E3496" s="36" t="n">
        <v>18.9</v>
      </c>
      <c r="F3496" s="36" t="n">
        <v>58.15</v>
      </c>
      <c r="G3496" s="5" t="n">
        <f aca="false">LEN(A3496)</f>
        <v>9</v>
      </c>
    </row>
    <row r="3497" customFormat="false" ht="15" hidden="false" customHeight="false" outlineLevel="0" collapsed="false">
      <c r="A3497" s="29" t="s">
        <v>7013</v>
      </c>
      <c r="B3497" s="30" t="s">
        <v>7014</v>
      </c>
      <c r="C3497" s="31"/>
      <c r="D3497" s="32"/>
      <c r="E3497" s="32"/>
      <c r="F3497" s="32"/>
      <c r="G3497" s="5" t="n">
        <f aca="false">LEN(A3497)</f>
        <v>5</v>
      </c>
    </row>
    <row r="3498" customFormat="false" ht="15" hidden="false" customHeight="false" outlineLevel="0" collapsed="false">
      <c r="A3498" s="33" t="s">
        <v>7015</v>
      </c>
      <c r="B3498" s="34" t="s">
        <v>7016</v>
      </c>
      <c r="C3498" s="35" t="s">
        <v>21</v>
      </c>
      <c r="D3498" s="36" t="n">
        <v>99.48</v>
      </c>
      <c r="E3498" s="36" t="n">
        <v>6.3</v>
      </c>
      <c r="F3498" s="36" t="n">
        <v>105.78</v>
      </c>
      <c r="G3498" s="5" t="n">
        <f aca="false">LEN(A3498)</f>
        <v>9</v>
      </c>
    </row>
    <row r="3499" customFormat="false" ht="15" hidden="false" customHeight="false" outlineLevel="0" collapsed="false">
      <c r="A3499" s="33" t="s">
        <v>7017</v>
      </c>
      <c r="B3499" s="34" t="s">
        <v>7018</v>
      </c>
      <c r="C3499" s="35" t="s">
        <v>21</v>
      </c>
      <c r="D3499" s="36" t="n">
        <v>343.04</v>
      </c>
      <c r="E3499" s="36" t="n">
        <v>52.49</v>
      </c>
      <c r="F3499" s="36" t="n">
        <v>395.53</v>
      </c>
      <c r="G3499" s="5" t="n">
        <f aca="false">LEN(A3499)</f>
        <v>9</v>
      </c>
    </row>
    <row r="3500" customFormat="false" ht="30" hidden="false" customHeight="false" outlineLevel="0" collapsed="false">
      <c r="A3500" s="33" t="s">
        <v>7019</v>
      </c>
      <c r="B3500" s="34" t="s">
        <v>7020</v>
      </c>
      <c r="C3500" s="35" t="s">
        <v>21</v>
      </c>
      <c r="D3500" s="36" t="n">
        <v>661.57</v>
      </c>
      <c r="E3500" s="36" t="n">
        <v>52.49</v>
      </c>
      <c r="F3500" s="36" t="n">
        <v>714.06</v>
      </c>
      <c r="G3500" s="5" t="n">
        <f aca="false">LEN(A3500)</f>
        <v>9</v>
      </c>
    </row>
    <row r="3501" customFormat="false" ht="30" hidden="false" customHeight="false" outlineLevel="0" collapsed="false">
      <c r="A3501" s="33" t="s">
        <v>7021</v>
      </c>
      <c r="B3501" s="34" t="s">
        <v>7022</v>
      </c>
      <c r="C3501" s="35" t="s">
        <v>21</v>
      </c>
      <c r="D3501" s="36" t="n">
        <v>33.58</v>
      </c>
      <c r="E3501" s="36" t="n">
        <v>8.82</v>
      </c>
      <c r="F3501" s="36" t="n">
        <v>42.4</v>
      </c>
      <c r="G3501" s="5" t="n">
        <f aca="false">LEN(A3501)</f>
        <v>9</v>
      </c>
    </row>
    <row r="3502" customFormat="false" ht="30" hidden="false" customHeight="false" outlineLevel="0" collapsed="false">
      <c r="A3502" s="33" t="s">
        <v>7023</v>
      </c>
      <c r="B3502" s="34" t="s">
        <v>7024</v>
      </c>
      <c r="C3502" s="35" t="s">
        <v>21</v>
      </c>
      <c r="D3502" s="36" t="n">
        <v>734.7</v>
      </c>
      <c r="E3502" s="36" t="n">
        <v>29.37</v>
      </c>
      <c r="F3502" s="36" t="n">
        <v>764.07</v>
      </c>
      <c r="G3502" s="5" t="n">
        <f aca="false">LEN(A3502)</f>
        <v>9</v>
      </c>
    </row>
    <row r="3503" customFormat="false" ht="30" hidden="false" customHeight="false" outlineLevel="0" collapsed="false">
      <c r="A3503" s="33" t="s">
        <v>7025</v>
      </c>
      <c r="B3503" s="34" t="s">
        <v>7026</v>
      </c>
      <c r="C3503" s="35" t="s">
        <v>21</v>
      </c>
      <c r="D3503" s="36" t="n">
        <v>328.23</v>
      </c>
      <c r="E3503" s="36" t="n">
        <v>29.37</v>
      </c>
      <c r="F3503" s="36" t="n">
        <v>357.6</v>
      </c>
      <c r="G3503" s="5" t="n">
        <f aca="false">LEN(A3503)</f>
        <v>9</v>
      </c>
    </row>
    <row r="3504" customFormat="false" ht="30" hidden="false" customHeight="false" outlineLevel="0" collapsed="false">
      <c r="A3504" s="33" t="s">
        <v>7027</v>
      </c>
      <c r="B3504" s="34" t="s">
        <v>7028</v>
      </c>
      <c r="C3504" s="35" t="s">
        <v>21</v>
      </c>
      <c r="D3504" s="36" t="n">
        <v>84.79</v>
      </c>
      <c r="E3504" s="36" t="n">
        <v>21</v>
      </c>
      <c r="F3504" s="36" t="n">
        <v>105.79</v>
      </c>
      <c r="G3504" s="5" t="n">
        <f aca="false">LEN(A3504)</f>
        <v>9</v>
      </c>
    </row>
    <row r="3505" customFormat="false" ht="30" hidden="false" customHeight="false" outlineLevel="0" collapsed="false">
      <c r="A3505" s="33" t="s">
        <v>7029</v>
      </c>
      <c r="B3505" s="34" t="s">
        <v>7030</v>
      </c>
      <c r="C3505" s="35" t="s">
        <v>21</v>
      </c>
      <c r="D3505" s="36" t="n">
        <v>4756.72</v>
      </c>
      <c r="E3505" s="36" t="n">
        <v>125.97</v>
      </c>
      <c r="F3505" s="36" t="n">
        <v>4882.69</v>
      </c>
      <c r="G3505" s="5" t="n">
        <f aca="false">LEN(A3505)</f>
        <v>9</v>
      </c>
    </row>
    <row r="3506" customFormat="false" ht="15" hidden="false" customHeight="false" outlineLevel="0" collapsed="false">
      <c r="A3506" s="33" t="s">
        <v>7031</v>
      </c>
      <c r="B3506" s="34" t="s">
        <v>7032</v>
      </c>
      <c r="C3506" s="35" t="s">
        <v>21</v>
      </c>
      <c r="D3506" s="36" t="n">
        <v>235.34</v>
      </c>
      <c r="E3506" s="36" t="n">
        <v>16.8</v>
      </c>
      <c r="F3506" s="36" t="n">
        <v>252.14</v>
      </c>
      <c r="G3506" s="5" t="n">
        <f aca="false">LEN(A3506)</f>
        <v>9</v>
      </c>
    </row>
    <row r="3507" customFormat="false" ht="30" hidden="false" customHeight="false" outlineLevel="0" collapsed="false">
      <c r="A3507" s="33" t="s">
        <v>7033</v>
      </c>
      <c r="B3507" s="34" t="s">
        <v>7034</v>
      </c>
      <c r="C3507" s="35" t="s">
        <v>21</v>
      </c>
      <c r="D3507" s="36" t="n">
        <v>437.4</v>
      </c>
      <c r="E3507" s="36" t="n">
        <v>50.48</v>
      </c>
      <c r="F3507" s="36" t="n">
        <v>487.88</v>
      </c>
      <c r="G3507" s="5" t="n">
        <f aca="false">LEN(A3507)</f>
        <v>9</v>
      </c>
    </row>
    <row r="3508" customFormat="false" ht="30" hidden="false" customHeight="false" outlineLevel="0" collapsed="false">
      <c r="A3508" s="33" t="s">
        <v>7035</v>
      </c>
      <c r="B3508" s="34" t="s">
        <v>7036</v>
      </c>
      <c r="C3508" s="35" t="s">
        <v>21</v>
      </c>
      <c r="D3508" s="36" t="n">
        <v>224.12</v>
      </c>
      <c r="E3508" s="36" t="n">
        <v>52.49</v>
      </c>
      <c r="F3508" s="36" t="n">
        <v>276.61</v>
      </c>
      <c r="G3508" s="5" t="n">
        <f aca="false">LEN(A3508)</f>
        <v>9</v>
      </c>
    </row>
    <row r="3509" customFormat="false" ht="30" hidden="false" customHeight="false" outlineLevel="0" collapsed="false">
      <c r="A3509" s="33" t="s">
        <v>7037</v>
      </c>
      <c r="B3509" s="34" t="s">
        <v>7038</v>
      </c>
      <c r="C3509" s="35" t="s">
        <v>21</v>
      </c>
      <c r="D3509" s="36" t="n">
        <v>292.42</v>
      </c>
      <c r="E3509" s="36" t="n">
        <v>52.49</v>
      </c>
      <c r="F3509" s="36" t="n">
        <v>344.91</v>
      </c>
      <c r="G3509" s="5" t="n">
        <f aca="false">LEN(A3509)</f>
        <v>9</v>
      </c>
    </row>
    <row r="3510" customFormat="false" ht="15" hidden="false" customHeight="false" outlineLevel="0" collapsed="false">
      <c r="A3510" s="29" t="s">
        <v>7039</v>
      </c>
      <c r="B3510" s="30" t="s">
        <v>7040</v>
      </c>
      <c r="C3510" s="31"/>
      <c r="D3510" s="32"/>
      <c r="E3510" s="32"/>
      <c r="F3510" s="32"/>
      <c r="G3510" s="5" t="n">
        <f aca="false">LEN(A3510)</f>
        <v>2</v>
      </c>
    </row>
    <row r="3511" customFormat="false" ht="15" hidden="false" customHeight="false" outlineLevel="0" collapsed="false">
      <c r="A3511" s="29" t="s">
        <v>7041</v>
      </c>
      <c r="B3511" s="30" t="s">
        <v>7042</v>
      </c>
      <c r="C3511" s="31"/>
      <c r="D3511" s="32"/>
      <c r="E3511" s="32"/>
      <c r="F3511" s="32"/>
      <c r="G3511" s="5" t="n">
        <f aca="false">LEN(A3511)</f>
        <v>5</v>
      </c>
    </row>
    <row r="3512" customFormat="false" ht="15" hidden="false" customHeight="false" outlineLevel="0" collapsed="false">
      <c r="A3512" s="33" t="s">
        <v>7043</v>
      </c>
      <c r="B3512" s="34" t="s">
        <v>7044</v>
      </c>
      <c r="C3512" s="35" t="s">
        <v>21</v>
      </c>
      <c r="D3512" s="36" t="n">
        <v>5613.35</v>
      </c>
      <c r="E3512" s="36" t="n">
        <v>92.24</v>
      </c>
      <c r="F3512" s="36" t="n">
        <v>5705.59</v>
      </c>
      <c r="G3512" s="5" t="n">
        <f aca="false">LEN(A3512)</f>
        <v>9</v>
      </c>
    </row>
    <row r="3513" customFormat="false" ht="15" hidden="false" customHeight="false" outlineLevel="0" collapsed="false">
      <c r="A3513" s="33" t="s">
        <v>7045</v>
      </c>
      <c r="B3513" s="34" t="s">
        <v>7046</v>
      </c>
      <c r="C3513" s="35" t="s">
        <v>21</v>
      </c>
      <c r="D3513" s="36" t="n">
        <v>10737.29</v>
      </c>
      <c r="E3513" s="36" t="n">
        <v>125.74</v>
      </c>
      <c r="F3513" s="36" t="n">
        <v>10863.03</v>
      </c>
      <c r="G3513" s="5" t="n">
        <f aca="false">LEN(A3513)</f>
        <v>9</v>
      </c>
    </row>
    <row r="3514" customFormat="false" ht="30" hidden="false" customHeight="false" outlineLevel="0" collapsed="false">
      <c r="A3514" s="33" t="s">
        <v>7047</v>
      </c>
      <c r="B3514" s="34" t="s">
        <v>7048</v>
      </c>
      <c r="C3514" s="35" t="s">
        <v>21</v>
      </c>
      <c r="D3514" s="36" t="n">
        <v>1166.31</v>
      </c>
      <c r="E3514" s="36" t="n">
        <v>50.37</v>
      </c>
      <c r="F3514" s="36" t="n">
        <v>1216.68</v>
      </c>
      <c r="G3514" s="5" t="n">
        <f aca="false">LEN(A3514)</f>
        <v>9</v>
      </c>
    </row>
    <row r="3515" customFormat="false" ht="30" hidden="false" customHeight="false" outlineLevel="0" collapsed="false">
      <c r="A3515" s="33" t="s">
        <v>7049</v>
      </c>
      <c r="B3515" s="34" t="s">
        <v>7050</v>
      </c>
      <c r="C3515" s="35" t="s">
        <v>21</v>
      </c>
      <c r="D3515" s="36" t="n">
        <v>1825.67</v>
      </c>
      <c r="E3515" s="36" t="n">
        <v>50.37</v>
      </c>
      <c r="F3515" s="36" t="n">
        <v>1876.04</v>
      </c>
      <c r="G3515" s="5" t="n">
        <f aca="false">LEN(A3515)</f>
        <v>9</v>
      </c>
    </row>
    <row r="3516" customFormat="false" ht="30" hidden="false" customHeight="false" outlineLevel="0" collapsed="false">
      <c r="A3516" s="33" t="s">
        <v>7051</v>
      </c>
      <c r="B3516" s="34" t="s">
        <v>7052</v>
      </c>
      <c r="C3516" s="35" t="s">
        <v>21</v>
      </c>
      <c r="D3516" s="36" t="n">
        <v>2969.04</v>
      </c>
      <c r="E3516" s="36" t="n">
        <v>58.74</v>
      </c>
      <c r="F3516" s="36" t="n">
        <v>3027.78</v>
      </c>
      <c r="G3516" s="5" t="n">
        <f aca="false">LEN(A3516)</f>
        <v>9</v>
      </c>
    </row>
    <row r="3517" customFormat="false" ht="30" hidden="false" customHeight="false" outlineLevel="0" collapsed="false">
      <c r="A3517" s="33" t="s">
        <v>7053</v>
      </c>
      <c r="B3517" s="34" t="s">
        <v>7054</v>
      </c>
      <c r="C3517" s="35" t="s">
        <v>21</v>
      </c>
      <c r="D3517" s="36" t="n">
        <v>5120.31</v>
      </c>
      <c r="E3517" s="36" t="n">
        <v>75.49</v>
      </c>
      <c r="F3517" s="36" t="n">
        <v>5195.8</v>
      </c>
      <c r="G3517" s="5" t="n">
        <f aca="false">LEN(A3517)</f>
        <v>9</v>
      </c>
    </row>
    <row r="3518" customFormat="false" ht="45" hidden="false" customHeight="false" outlineLevel="0" collapsed="false">
      <c r="A3518" s="33" t="s">
        <v>7055</v>
      </c>
      <c r="B3518" s="34" t="s">
        <v>7056</v>
      </c>
      <c r="C3518" s="35" t="s">
        <v>21</v>
      </c>
      <c r="D3518" s="36" t="n">
        <v>8033.82</v>
      </c>
      <c r="E3518" s="36" t="n">
        <v>67.12</v>
      </c>
      <c r="F3518" s="36" t="n">
        <v>8100.94</v>
      </c>
      <c r="G3518" s="5" t="n">
        <f aca="false">LEN(A3518)</f>
        <v>9</v>
      </c>
    </row>
    <row r="3519" customFormat="false" ht="45" hidden="false" customHeight="false" outlineLevel="0" collapsed="false">
      <c r="A3519" s="33" t="s">
        <v>7057</v>
      </c>
      <c r="B3519" s="34" t="s">
        <v>7058</v>
      </c>
      <c r="C3519" s="35" t="s">
        <v>21</v>
      </c>
      <c r="D3519" s="36" t="n">
        <v>13700.51</v>
      </c>
      <c r="E3519" s="36" t="n">
        <v>92.24</v>
      </c>
      <c r="F3519" s="36" t="n">
        <v>13792.75</v>
      </c>
      <c r="G3519" s="5" t="n">
        <f aca="false">LEN(A3519)</f>
        <v>9</v>
      </c>
    </row>
    <row r="3520" customFormat="false" ht="30" hidden="false" customHeight="false" outlineLevel="0" collapsed="false">
      <c r="A3520" s="33" t="s">
        <v>7059</v>
      </c>
      <c r="B3520" s="34" t="s">
        <v>7060</v>
      </c>
      <c r="C3520" s="35" t="s">
        <v>21</v>
      </c>
      <c r="D3520" s="36" t="n">
        <v>895.17</v>
      </c>
      <c r="E3520" s="36" t="n">
        <v>58.74</v>
      </c>
      <c r="F3520" s="36" t="n">
        <v>953.91</v>
      </c>
      <c r="G3520" s="5" t="n">
        <f aca="false">LEN(A3520)</f>
        <v>9</v>
      </c>
    </row>
    <row r="3521" customFormat="false" ht="30" hidden="false" customHeight="false" outlineLevel="0" collapsed="false">
      <c r="A3521" s="33" t="s">
        <v>7061</v>
      </c>
      <c r="B3521" s="34" t="s">
        <v>7062</v>
      </c>
      <c r="C3521" s="35" t="s">
        <v>21</v>
      </c>
      <c r="D3521" s="36" t="n">
        <v>559.78</v>
      </c>
      <c r="E3521" s="36" t="n">
        <v>58.74</v>
      </c>
      <c r="F3521" s="36" t="n">
        <v>618.52</v>
      </c>
      <c r="G3521" s="5" t="n">
        <f aca="false">LEN(A3521)</f>
        <v>9</v>
      </c>
    </row>
    <row r="3522" customFormat="false" ht="15" hidden="false" customHeight="false" outlineLevel="0" collapsed="false">
      <c r="A3522" s="29" t="s">
        <v>7063</v>
      </c>
      <c r="B3522" s="30" t="s">
        <v>7064</v>
      </c>
      <c r="C3522" s="31"/>
      <c r="D3522" s="32"/>
      <c r="E3522" s="32"/>
      <c r="F3522" s="32"/>
      <c r="G3522" s="5" t="n">
        <f aca="false">LEN(A3522)</f>
        <v>5</v>
      </c>
    </row>
    <row r="3523" customFormat="false" ht="30" hidden="false" customHeight="false" outlineLevel="0" collapsed="false">
      <c r="A3523" s="33" t="s">
        <v>7065</v>
      </c>
      <c r="B3523" s="34" t="s">
        <v>7066</v>
      </c>
      <c r="C3523" s="35" t="s">
        <v>332</v>
      </c>
      <c r="D3523" s="36" t="n">
        <v>3167.82</v>
      </c>
      <c r="E3523" s="36" t="n">
        <v>58.74</v>
      </c>
      <c r="F3523" s="36" t="n">
        <v>3226.56</v>
      </c>
      <c r="G3523" s="5" t="n">
        <f aca="false">LEN(A3523)</f>
        <v>9</v>
      </c>
    </row>
    <row r="3524" customFormat="false" ht="30" hidden="false" customHeight="false" outlineLevel="0" collapsed="false">
      <c r="A3524" s="33" t="s">
        <v>7067</v>
      </c>
      <c r="B3524" s="34" t="s">
        <v>7068</v>
      </c>
      <c r="C3524" s="35" t="s">
        <v>332</v>
      </c>
      <c r="D3524" s="36" t="n">
        <v>5638.53</v>
      </c>
      <c r="E3524" s="36" t="n">
        <v>58.74</v>
      </c>
      <c r="F3524" s="36" t="n">
        <v>5697.27</v>
      </c>
      <c r="G3524" s="5" t="n">
        <f aca="false">LEN(A3524)</f>
        <v>9</v>
      </c>
    </row>
    <row r="3525" customFormat="false" ht="30" hidden="false" customHeight="false" outlineLevel="0" collapsed="false">
      <c r="A3525" s="33" t="s">
        <v>7069</v>
      </c>
      <c r="B3525" s="34" t="s">
        <v>7070</v>
      </c>
      <c r="C3525" s="35" t="s">
        <v>332</v>
      </c>
      <c r="D3525" s="36" t="n">
        <v>8072.85</v>
      </c>
      <c r="E3525" s="36" t="n">
        <v>58.74</v>
      </c>
      <c r="F3525" s="36" t="n">
        <v>8131.59</v>
      </c>
      <c r="G3525" s="5" t="n">
        <f aca="false">LEN(A3525)</f>
        <v>9</v>
      </c>
    </row>
    <row r="3526" customFormat="false" ht="30" hidden="false" customHeight="false" outlineLevel="0" collapsed="false">
      <c r="A3526" s="33" t="s">
        <v>7071</v>
      </c>
      <c r="B3526" s="34" t="s">
        <v>7072</v>
      </c>
      <c r="C3526" s="35" t="s">
        <v>332</v>
      </c>
      <c r="D3526" s="36" t="n">
        <v>13991.31</v>
      </c>
      <c r="E3526" s="36" t="n">
        <v>58.74</v>
      </c>
      <c r="F3526" s="36" t="n">
        <v>14050.05</v>
      </c>
      <c r="G3526" s="5" t="n">
        <f aca="false">LEN(A3526)</f>
        <v>9</v>
      </c>
    </row>
    <row r="3527" customFormat="false" ht="15" hidden="false" customHeight="false" outlineLevel="0" collapsed="false">
      <c r="A3527" s="29" t="s">
        <v>7073</v>
      </c>
      <c r="B3527" s="30" t="s">
        <v>7074</v>
      </c>
      <c r="C3527" s="31"/>
      <c r="D3527" s="32"/>
      <c r="E3527" s="32"/>
      <c r="F3527" s="32"/>
      <c r="G3527" s="5" t="n">
        <f aca="false">LEN(A3527)</f>
        <v>5</v>
      </c>
    </row>
    <row r="3528" customFormat="false" ht="45" hidden="false" customHeight="false" outlineLevel="0" collapsed="false">
      <c r="A3528" s="33" t="s">
        <v>7075</v>
      </c>
      <c r="B3528" s="34" t="s">
        <v>7076</v>
      </c>
      <c r="C3528" s="35" t="s">
        <v>129</v>
      </c>
      <c r="D3528" s="36" t="n">
        <v>15672.08</v>
      </c>
      <c r="E3528" s="36" t="n">
        <v>3114.44</v>
      </c>
      <c r="F3528" s="36" t="n">
        <v>18786.52</v>
      </c>
      <c r="G3528" s="5" t="n">
        <f aca="false">LEN(A3528)</f>
        <v>9</v>
      </c>
    </row>
    <row r="3529" customFormat="false" ht="45" hidden="false" customHeight="false" outlineLevel="0" collapsed="false">
      <c r="A3529" s="33" t="s">
        <v>7077</v>
      </c>
      <c r="B3529" s="34" t="s">
        <v>7078</v>
      </c>
      <c r="C3529" s="35" t="s">
        <v>129</v>
      </c>
      <c r="D3529" s="36" t="n">
        <v>31404.85</v>
      </c>
      <c r="E3529" s="36" t="n">
        <v>6638.54</v>
      </c>
      <c r="F3529" s="36" t="n">
        <v>38043.39</v>
      </c>
      <c r="G3529" s="5" t="n">
        <f aca="false">LEN(A3529)</f>
        <v>9</v>
      </c>
    </row>
    <row r="3530" customFormat="false" ht="15" hidden="false" customHeight="false" outlineLevel="0" collapsed="false">
      <c r="A3530" s="29" t="s">
        <v>7079</v>
      </c>
      <c r="B3530" s="30" t="s">
        <v>7080</v>
      </c>
      <c r="C3530" s="31"/>
      <c r="D3530" s="32"/>
      <c r="E3530" s="32"/>
      <c r="F3530" s="32"/>
      <c r="G3530" s="5" t="n">
        <f aca="false">LEN(A3530)</f>
        <v>5</v>
      </c>
    </row>
    <row r="3531" customFormat="false" ht="15" hidden="false" customHeight="false" outlineLevel="0" collapsed="false">
      <c r="A3531" s="33" t="s">
        <v>7081</v>
      </c>
      <c r="B3531" s="34" t="s">
        <v>7082</v>
      </c>
      <c r="C3531" s="35" t="s">
        <v>21</v>
      </c>
      <c r="D3531" s="36" t="n">
        <v>79.46</v>
      </c>
      <c r="E3531" s="36" t="n">
        <v>12.6</v>
      </c>
      <c r="F3531" s="36" t="n">
        <v>92.06</v>
      </c>
      <c r="G3531" s="5" t="n">
        <f aca="false">LEN(A3531)</f>
        <v>9</v>
      </c>
    </row>
    <row r="3532" customFormat="false" ht="15" hidden="false" customHeight="false" outlineLevel="0" collapsed="false">
      <c r="A3532" s="33" t="s">
        <v>7083</v>
      </c>
      <c r="B3532" s="34" t="s">
        <v>7084</v>
      </c>
      <c r="C3532" s="35" t="s">
        <v>21</v>
      </c>
      <c r="D3532" s="36" t="n">
        <v>102.7</v>
      </c>
      <c r="E3532" s="36" t="n">
        <v>16.8</v>
      </c>
      <c r="F3532" s="36" t="n">
        <v>119.5</v>
      </c>
      <c r="G3532" s="5" t="n">
        <f aca="false">LEN(A3532)</f>
        <v>9</v>
      </c>
    </row>
    <row r="3533" customFormat="false" ht="15" hidden="false" customHeight="false" outlineLevel="0" collapsed="false">
      <c r="A3533" s="33" t="s">
        <v>7085</v>
      </c>
      <c r="B3533" s="34" t="s">
        <v>7086</v>
      </c>
      <c r="C3533" s="35" t="s">
        <v>21</v>
      </c>
      <c r="D3533" s="36" t="n">
        <v>214.97</v>
      </c>
      <c r="E3533" s="36" t="n">
        <v>18.9</v>
      </c>
      <c r="F3533" s="36" t="n">
        <v>233.87</v>
      </c>
      <c r="G3533" s="5" t="n">
        <f aca="false">LEN(A3533)</f>
        <v>9</v>
      </c>
    </row>
    <row r="3534" customFormat="false" ht="15" hidden="false" customHeight="false" outlineLevel="0" collapsed="false">
      <c r="A3534" s="33" t="s">
        <v>7087</v>
      </c>
      <c r="B3534" s="34" t="s">
        <v>7088</v>
      </c>
      <c r="C3534" s="35" t="s">
        <v>21</v>
      </c>
      <c r="D3534" s="36" t="n">
        <v>215.5</v>
      </c>
      <c r="E3534" s="36" t="n">
        <v>18.9</v>
      </c>
      <c r="F3534" s="36" t="n">
        <v>234.4</v>
      </c>
      <c r="G3534" s="5" t="n">
        <f aca="false">LEN(A3534)</f>
        <v>9</v>
      </c>
    </row>
    <row r="3535" customFormat="false" ht="15" hidden="false" customHeight="false" outlineLevel="0" collapsed="false">
      <c r="A3535" s="33" t="s">
        <v>7089</v>
      </c>
      <c r="B3535" s="34" t="s">
        <v>7090</v>
      </c>
      <c r="C3535" s="35" t="s">
        <v>21</v>
      </c>
      <c r="D3535" s="36" t="n">
        <v>272.99</v>
      </c>
      <c r="E3535" s="36" t="n">
        <v>25.19</v>
      </c>
      <c r="F3535" s="36" t="n">
        <v>298.18</v>
      </c>
      <c r="G3535" s="5" t="n">
        <f aca="false">LEN(A3535)</f>
        <v>9</v>
      </c>
    </row>
    <row r="3536" customFormat="false" ht="15" hidden="false" customHeight="false" outlineLevel="0" collapsed="false">
      <c r="A3536" s="33" t="s">
        <v>7091</v>
      </c>
      <c r="B3536" s="34" t="s">
        <v>7092</v>
      </c>
      <c r="C3536" s="35" t="s">
        <v>21</v>
      </c>
      <c r="D3536" s="36" t="n">
        <v>1200.82</v>
      </c>
      <c r="E3536" s="36" t="n">
        <v>18.9</v>
      </c>
      <c r="F3536" s="36" t="n">
        <v>1219.72</v>
      </c>
      <c r="G3536" s="5" t="n">
        <f aca="false">LEN(A3536)</f>
        <v>9</v>
      </c>
    </row>
    <row r="3537" customFormat="false" ht="15" hidden="false" customHeight="false" outlineLevel="0" collapsed="false">
      <c r="A3537" s="33" t="s">
        <v>7093</v>
      </c>
      <c r="B3537" s="34" t="s">
        <v>7094</v>
      </c>
      <c r="C3537" s="35" t="s">
        <v>21</v>
      </c>
      <c r="D3537" s="36" t="n">
        <v>1966.82</v>
      </c>
      <c r="E3537" s="36" t="n">
        <v>83.98</v>
      </c>
      <c r="F3537" s="36" t="n">
        <v>2050.8</v>
      </c>
      <c r="G3537" s="5" t="n">
        <f aca="false">LEN(A3537)</f>
        <v>9</v>
      </c>
    </row>
    <row r="3538" customFormat="false" ht="15" hidden="false" customHeight="false" outlineLevel="0" collapsed="false">
      <c r="A3538" s="29" t="s">
        <v>7095</v>
      </c>
      <c r="B3538" s="30" t="s">
        <v>7096</v>
      </c>
      <c r="C3538" s="31"/>
      <c r="D3538" s="32"/>
      <c r="E3538" s="32"/>
      <c r="F3538" s="32"/>
      <c r="G3538" s="5" t="n">
        <f aca="false">LEN(A3538)</f>
        <v>5</v>
      </c>
    </row>
    <row r="3539" customFormat="false" ht="15" hidden="false" customHeight="false" outlineLevel="0" collapsed="false">
      <c r="A3539" s="33" t="s">
        <v>7097</v>
      </c>
      <c r="B3539" s="34" t="s">
        <v>7098</v>
      </c>
      <c r="C3539" s="35" t="s">
        <v>21</v>
      </c>
      <c r="D3539" s="36"/>
      <c r="E3539" s="36" t="n">
        <v>50.25</v>
      </c>
      <c r="F3539" s="36" t="n">
        <v>50.25</v>
      </c>
      <c r="G3539" s="5" t="n">
        <f aca="false">LEN(A3539)</f>
        <v>9</v>
      </c>
    </row>
    <row r="3540" customFormat="false" ht="15" hidden="false" customHeight="false" outlineLevel="0" collapsed="false">
      <c r="A3540" s="33" t="s">
        <v>7099</v>
      </c>
      <c r="B3540" s="34" t="s">
        <v>7100</v>
      </c>
      <c r="C3540" s="35" t="s">
        <v>21</v>
      </c>
      <c r="D3540" s="36"/>
      <c r="E3540" s="36" t="n">
        <v>134</v>
      </c>
      <c r="F3540" s="36" t="n">
        <v>134</v>
      </c>
      <c r="G3540" s="5" t="n">
        <f aca="false">LEN(A3540)</f>
        <v>9</v>
      </c>
    </row>
    <row r="3541" customFormat="false" ht="15" hidden="false" customHeight="false" outlineLevel="0" collapsed="false">
      <c r="A3541" s="33" t="s">
        <v>7101</v>
      </c>
      <c r="B3541" s="34" t="s">
        <v>7102</v>
      </c>
      <c r="C3541" s="35" t="s">
        <v>21</v>
      </c>
      <c r="D3541" s="36"/>
      <c r="E3541" s="36" t="n">
        <v>301.5</v>
      </c>
      <c r="F3541" s="36" t="n">
        <v>301.5</v>
      </c>
      <c r="G3541" s="5" t="n">
        <f aca="false">LEN(A3541)</f>
        <v>9</v>
      </c>
    </row>
    <row r="3542" customFormat="false" ht="15" hidden="false" customHeight="false" outlineLevel="0" collapsed="false">
      <c r="A3542" s="29" t="s">
        <v>7103</v>
      </c>
      <c r="B3542" s="30" t="s">
        <v>7104</v>
      </c>
      <c r="C3542" s="31"/>
      <c r="D3542" s="32"/>
      <c r="E3542" s="32"/>
      <c r="F3542" s="32"/>
      <c r="G3542" s="5" t="n">
        <f aca="false">LEN(A3542)</f>
        <v>2</v>
      </c>
    </row>
    <row r="3543" customFormat="false" ht="15" hidden="false" customHeight="false" outlineLevel="0" collapsed="false">
      <c r="A3543" s="29" t="s">
        <v>7105</v>
      </c>
      <c r="B3543" s="30" t="s">
        <v>7106</v>
      </c>
      <c r="C3543" s="31"/>
      <c r="D3543" s="32"/>
      <c r="E3543" s="32"/>
      <c r="F3543" s="32"/>
      <c r="G3543" s="5" t="n">
        <f aca="false">LEN(A3543)</f>
        <v>5</v>
      </c>
    </row>
    <row r="3544" customFormat="false" ht="15" hidden="false" customHeight="false" outlineLevel="0" collapsed="false">
      <c r="A3544" s="33" t="s">
        <v>7107</v>
      </c>
      <c r="B3544" s="34" t="s">
        <v>7108</v>
      </c>
      <c r="C3544" s="35" t="s">
        <v>21</v>
      </c>
      <c r="D3544" s="36" t="n">
        <v>35.46</v>
      </c>
      <c r="E3544" s="36" t="n">
        <v>41.99</v>
      </c>
      <c r="F3544" s="36" t="n">
        <v>77.45</v>
      </c>
      <c r="G3544" s="5" t="n">
        <f aca="false">LEN(A3544)</f>
        <v>9</v>
      </c>
    </row>
    <row r="3545" customFormat="false" ht="15" hidden="false" customHeight="false" outlineLevel="0" collapsed="false">
      <c r="A3545" s="33" t="s">
        <v>7109</v>
      </c>
      <c r="B3545" s="34" t="s">
        <v>7110</v>
      </c>
      <c r="C3545" s="35" t="s">
        <v>21</v>
      </c>
      <c r="D3545" s="36" t="n">
        <v>48.19</v>
      </c>
      <c r="E3545" s="36" t="n">
        <v>41.99</v>
      </c>
      <c r="F3545" s="36" t="n">
        <v>90.18</v>
      </c>
      <c r="G3545" s="5" t="n">
        <f aca="false">LEN(A3545)</f>
        <v>9</v>
      </c>
    </row>
    <row r="3546" customFormat="false" ht="15" hidden="false" customHeight="false" outlineLevel="0" collapsed="false">
      <c r="A3546" s="33" t="s">
        <v>7111</v>
      </c>
      <c r="B3546" s="34" t="s">
        <v>7112</v>
      </c>
      <c r="C3546" s="35" t="s">
        <v>21</v>
      </c>
      <c r="D3546" s="36" t="n">
        <v>57.53</v>
      </c>
      <c r="E3546" s="36" t="n">
        <v>41.99</v>
      </c>
      <c r="F3546" s="36" t="n">
        <v>99.52</v>
      </c>
      <c r="G3546" s="5" t="n">
        <f aca="false">LEN(A3546)</f>
        <v>9</v>
      </c>
    </row>
    <row r="3547" customFormat="false" ht="15" hidden="false" customHeight="false" outlineLevel="0" collapsed="false">
      <c r="A3547" s="33" t="s">
        <v>7113</v>
      </c>
      <c r="B3547" s="34" t="s">
        <v>7114</v>
      </c>
      <c r="C3547" s="35" t="s">
        <v>21</v>
      </c>
      <c r="D3547" s="36" t="n">
        <v>66.63</v>
      </c>
      <c r="E3547" s="36" t="n">
        <v>41.99</v>
      </c>
      <c r="F3547" s="36" t="n">
        <v>108.62</v>
      </c>
      <c r="G3547" s="5" t="n">
        <f aca="false">LEN(A3547)</f>
        <v>9</v>
      </c>
    </row>
    <row r="3548" customFormat="false" ht="30" hidden="false" customHeight="false" outlineLevel="0" collapsed="false">
      <c r="A3548" s="33" t="s">
        <v>7115</v>
      </c>
      <c r="B3548" s="34" t="s">
        <v>7116</v>
      </c>
      <c r="C3548" s="35" t="s">
        <v>21</v>
      </c>
      <c r="D3548" s="36" t="n">
        <v>80</v>
      </c>
      <c r="E3548" s="36" t="n">
        <v>41.99</v>
      </c>
      <c r="F3548" s="36" t="n">
        <v>121.99</v>
      </c>
      <c r="G3548" s="5" t="n">
        <f aca="false">LEN(A3548)</f>
        <v>9</v>
      </c>
    </row>
    <row r="3549" customFormat="false" ht="30" hidden="false" customHeight="false" outlineLevel="0" collapsed="false">
      <c r="A3549" s="33" t="s">
        <v>7117</v>
      </c>
      <c r="B3549" s="34" t="s">
        <v>7118</v>
      </c>
      <c r="C3549" s="35" t="s">
        <v>21</v>
      </c>
      <c r="D3549" s="36" t="n">
        <v>105.22</v>
      </c>
      <c r="E3549" s="36" t="n">
        <v>41.99</v>
      </c>
      <c r="F3549" s="36" t="n">
        <v>147.21</v>
      </c>
      <c r="G3549" s="5" t="n">
        <f aca="false">LEN(A3549)</f>
        <v>9</v>
      </c>
    </row>
    <row r="3550" customFormat="false" ht="15" hidden="false" customHeight="false" outlineLevel="0" collapsed="false">
      <c r="A3550" s="29" t="s">
        <v>7119</v>
      </c>
      <c r="B3550" s="30" t="s">
        <v>7120</v>
      </c>
      <c r="C3550" s="31"/>
      <c r="D3550" s="32"/>
      <c r="E3550" s="32"/>
      <c r="F3550" s="32"/>
      <c r="G3550" s="5" t="n">
        <f aca="false">LEN(A3550)</f>
        <v>5</v>
      </c>
    </row>
    <row r="3551" customFormat="false" ht="15" hidden="false" customHeight="false" outlineLevel="0" collapsed="false">
      <c r="A3551" s="33" t="s">
        <v>7121</v>
      </c>
      <c r="B3551" s="34" t="s">
        <v>7122</v>
      </c>
      <c r="C3551" s="35" t="s">
        <v>21</v>
      </c>
      <c r="D3551" s="36" t="n">
        <v>93.58</v>
      </c>
      <c r="E3551" s="36" t="n">
        <v>186.14</v>
      </c>
      <c r="F3551" s="36" t="n">
        <v>279.72</v>
      </c>
      <c r="G3551" s="5" t="n">
        <f aca="false">LEN(A3551)</f>
        <v>9</v>
      </c>
    </row>
    <row r="3552" customFormat="false" ht="30" hidden="false" customHeight="false" outlineLevel="0" collapsed="false">
      <c r="A3552" s="33" t="s">
        <v>7123</v>
      </c>
      <c r="B3552" s="34" t="s">
        <v>7124</v>
      </c>
      <c r="C3552" s="35" t="s">
        <v>21</v>
      </c>
      <c r="D3552" s="36" t="n">
        <v>57.97</v>
      </c>
      <c r="E3552" s="36" t="n">
        <v>46.06</v>
      </c>
      <c r="F3552" s="36" t="n">
        <v>104.03</v>
      </c>
      <c r="G3552" s="5" t="n">
        <f aca="false">LEN(A3552)</f>
        <v>9</v>
      </c>
    </row>
    <row r="3553" customFormat="false" ht="30" hidden="false" customHeight="false" outlineLevel="0" collapsed="false">
      <c r="A3553" s="33" t="s">
        <v>7125</v>
      </c>
      <c r="B3553" s="34" t="s">
        <v>7126</v>
      </c>
      <c r="C3553" s="35" t="s">
        <v>21</v>
      </c>
      <c r="D3553" s="36" t="n">
        <v>491.11</v>
      </c>
      <c r="E3553" s="36" t="n">
        <v>41.99</v>
      </c>
      <c r="F3553" s="36" t="n">
        <v>533.1</v>
      </c>
      <c r="G3553" s="5" t="n">
        <f aca="false">LEN(A3553)</f>
        <v>9</v>
      </c>
    </row>
    <row r="3554" customFormat="false" ht="15" hidden="false" customHeight="false" outlineLevel="0" collapsed="false">
      <c r="A3554" s="29" t="s">
        <v>7127</v>
      </c>
      <c r="B3554" s="30" t="s">
        <v>7128</v>
      </c>
      <c r="C3554" s="31"/>
      <c r="D3554" s="32"/>
      <c r="E3554" s="32"/>
      <c r="F3554" s="32"/>
      <c r="G3554" s="5" t="n">
        <f aca="false">LEN(A3554)</f>
        <v>5</v>
      </c>
    </row>
    <row r="3555" customFormat="false" ht="15" hidden="false" customHeight="false" outlineLevel="0" collapsed="false">
      <c r="A3555" s="33" t="s">
        <v>7129</v>
      </c>
      <c r="B3555" s="34" t="s">
        <v>7130</v>
      </c>
      <c r="C3555" s="35" t="s">
        <v>21</v>
      </c>
      <c r="D3555" s="36" t="n">
        <v>32.08</v>
      </c>
      <c r="E3555" s="36" t="n">
        <v>41.99</v>
      </c>
      <c r="F3555" s="36" t="n">
        <v>74.07</v>
      </c>
      <c r="G3555" s="5" t="n">
        <f aca="false">LEN(A3555)</f>
        <v>9</v>
      </c>
    </row>
    <row r="3556" customFormat="false" ht="15" hidden="false" customHeight="false" outlineLevel="0" collapsed="false">
      <c r="A3556" s="29" t="s">
        <v>7131</v>
      </c>
      <c r="B3556" s="30" t="s">
        <v>7132</v>
      </c>
      <c r="C3556" s="31"/>
      <c r="D3556" s="32"/>
      <c r="E3556" s="32"/>
      <c r="F3556" s="32"/>
      <c r="G3556" s="5" t="n">
        <f aca="false">LEN(A3556)</f>
        <v>5</v>
      </c>
    </row>
    <row r="3557" customFormat="false" ht="30" hidden="false" customHeight="false" outlineLevel="0" collapsed="false">
      <c r="A3557" s="33" t="s">
        <v>7133</v>
      </c>
      <c r="B3557" s="34" t="s">
        <v>7134</v>
      </c>
      <c r="C3557" s="35" t="s">
        <v>21</v>
      </c>
      <c r="D3557" s="36" t="n">
        <v>129.82</v>
      </c>
      <c r="E3557" s="36" t="n">
        <v>50.39</v>
      </c>
      <c r="F3557" s="36" t="n">
        <v>180.21</v>
      </c>
      <c r="G3557" s="5" t="n">
        <f aca="false">LEN(A3557)</f>
        <v>9</v>
      </c>
    </row>
    <row r="3558" customFormat="false" ht="30" hidden="false" customHeight="false" outlineLevel="0" collapsed="false">
      <c r="A3558" s="33" t="s">
        <v>7135</v>
      </c>
      <c r="B3558" s="34" t="s">
        <v>7136</v>
      </c>
      <c r="C3558" s="35" t="s">
        <v>21</v>
      </c>
      <c r="D3558" s="36" t="n">
        <v>363.72</v>
      </c>
      <c r="E3558" s="36" t="n">
        <v>62.99</v>
      </c>
      <c r="F3558" s="36" t="n">
        <v>426.71</v>
      </c>
      <c r="G3558" s="5" t="n">
        <f aca="false">LEN(A3558)</f>
        <v>9</v>
      </c>
    </row>
    <row r="3559" customFormat="false" ht="15" hidden="false" customHeight="false" outlineLevel="0" collapsed="false">
      <c r="A3559" s="29" t="s">
        <v>7137</v>
      </c>
      <c r="B3559" s="30" t="s">
        <v>7138</v>
      </c>
      <c r="C3559" s="31"/>
      <c r="D3559" s="32"/>
      <c r="E3559" s="32"/>
      <c r="F3559" s="32"/>
      <c r="G3559" s="5" t="n">
        <f aca="false">LEN(A3559)</f>
        <v>5</v>
      </c>
    </row>
    <row r="3560" customFormat="false" ht="15" hidden="false" customHeight="false" outlineLevel="0" collapsed="false">
      <c r="A3560" s="33" t="s">
        <v>7139</v>
      </c>
      <c r="B3560" s="34" t="s">
        <v>7140</v>
      </c>
      <c r="C3560" s="35" t="s">
        <v>21</v>
      </c>
      <c r="D3560" s="36" t="n">
        <v>13.76</v>
      </c>
      <c r="E3560" s="36" t="n">
        <v>2.52</v>
      </c>
      <c r="F3560" s="36" t="n">
        <v>16.28</v>
      </c>
      <c r="G3560" s="5" t="n">
        <f aca="false">LEN(A3560)</f>
        <v>9</v>
      </c>
    </row>
    <row r="3561" customFormat="false" ht="15" hidden="false" customHeight="false" outlineLevel="0" collapsed="false">
      <c r="A3561" s="33" t="s">
        <v>7141</v>
      </c>
      <c r="B3561" s="34" t="s">
        <v>7142</v>
      </c>
      <c r="C3561" s="35" t="s">
        <v>73</v>
      </c>
      <c r="D3561" s="36" t="n">
        <v>1299.47</v>
      </c>
      <c r="E3561" s="36" t="n">
        <v>26.93</v>
      </c>
      <c r="F3561" s="36" t="n">
        <v>1326.4</v>
      </c>
      <c r="G3561" s="5" t="n">
        <f aca="false">LEN(A3561)</f>
        <v>9</v>
      </c>
    </row>
    <row r="3562" customFormat="false" ht="15" hidden="false" customHeight="false" outlineLevel="0" collapsed="false">
      <c r="A3562" s="33" t="s">
        <v>7143</v>
      </c>
      <c r="B3562" s="34" t="s">
        <v>7144</v>
      </c>
      <c r="C3562" s="35" t="s">
        <v>21</v>
      </c>
      <c r="D3562" s="36" t="n">
        <v>8.91</v>
      </c>
      <c r="E3562" s="36" t="n">
        <v>2.52</v>
      </c>
      <c r="F3562" s="36" t="n">
        <v>11.43</v>
      </c>
      <c r="G3562" s="5" t="n">
        <f aca="false">LEN(A3562)</f>
        <v>9</v>
      </c>
    </row>
    <row r="3563" customFormat="false" ht="15" hidden="false" customHeight="false" outlineLevel="0" collapsed="false">
      <c r="A3563" s="33" t="s">
        <v>7145</v>
      </c>
      <c r="B3563" s="34" t="s">
        <v>7146</v>
      </c>
      <c r="C3563" s="35" t="s">
        <v>21</v>
      </c>
      <c r="D3563" s="36" t="n">
        <v>287.33</v>
      </c>
      <c r="E3563" s="36" t="n">
        <v>21.54</v>
      </c>
      <c r="F3563" s="36" t="n">
        <v>308.87</v>
      </c>
      <c r="G3563" s="5" t="n">
        <f aca="false">LEN(A3563)</f>
        <v>9</v>
      </c>
    </row>
    <row r="3564" customFormat="false" ht="15" hidden="false" customHeight="false" outlineLevel="0" collapsed="false">
      <c r="A3564" s="33" t="s">
        <v>7147</v>
      </c>
      <c r="B3564" s="34" t="s">
        <v>7148</v>
      </c>
      <c r="C3564" s="35" t="s">
        <v>21</v>
      </c>
      <c r="D3564" s="36" t="n">
        <v>35.68</v>
      </c>
      <c r="E3564" s="36" t="n">
        <v>2.52</v>
      </c>
      <c r="F3564" s="36" t="n">
        <v>38.2</v>
      </c>
      <c r="G3564" s="5" t="n">
        <f aca="false">LEN(A3564)</f>
        <v>9</v>
      </c>
    </row>
    <row r="3565" customFormat="false" ht="15" hidden="false" customHeight="false" outlineLevel="0" collapsed="false">
      <c r="A3565" s="33" t="s">
        <v>7149</v>
      </c>
      <c r="B3565" s="34" t="s">
        <v>7150</v>
      </c>
      <c r="C3565" s="35" t="s">
        <v>21</v>
      </c>
      <c r="D3565" s="36" t="n">
        <v>9.26</v>
      </c>
      <c r="E3565" s="36" t="n">
        <v>2.52</v>
      </c>
      <c r="F3565" s="36" t="n">
        <v>11.78</v>
      </c>
      <c r="G3565" s="5" t="n">
        <f aca="false">LEN(A3565)</f>
        <v>9</v>
      </c>
    </row>
    <row r="3566" customFormat="false" ht="15" hidden="false" customHeight="false" outlineLevel="0" collapsed="false">
      <c r="A3566" s="33" t="s">
        <v>7151</v>
      </c>
      <c r="B3566" s="34" t="s">
        <v>7152</v>
      </c>
      <c r="C3566" s="35" t="s">
        <v>73</v>
      </c>
      <c r="D3566" s="36" t="n">
        <v>1260.18</v>
      </c>
      <c r="E3566" s="36" t="n">
        <v>26.93</v>
      </c>
      <c r="F3566" s="36" t="n">
        <v>1287.11</v>
      </c>
      <c r="G3566" s="5" t="n">
        <f aca="false">LEN(A3566)</f>
        <v>9</v>
      </c>
    </row>
    <row r="3567" customFormat="false" ht="30" hidden="false" customHeight="false" outlineLevel="0" collapsed="false">
      <c r="A3567" s="33" t="s">
        <v>7153</v>
      </c>
      <c r="B3567" s="34" t="s">
        <v>7154</v>
      </c>
      <c r="C3567" s="35" t="s">
        <v>73</v>
      </c>
      <c r="D3567" s="36" t="n">
        <v>1186.07</v>
      </c>
      <c r="E3567" s="36" t="n">
        <v>26.93</v>
      </c>
      <c r="F3567" s="36" t="n">
        <v>1213</v>
      </c>
      <c r="G3567" s="5" t="n">
        <f aca="false">LEN(A3567)</f>
        <v>9</v>
      </c>
    </row>
    <row r="3568" customFormat="false" ht="30" hidden="false" customHeight="false" outlineLevel="0" collapsed="false">
      <c r="A3568" s="33" t="s">
        <v>7155</v>
      </c>
      <c r="B3568" s="34" t="s">
        <v>7156</v>
      </c>
      <c r="C3568" s="35" t="s">
        <v>21</v>
      </c>
      <c r="D3568" s="36" t="n">
        <v>71.1</v>
      </c>
      <c r="E3568" s="36" t="n">
        <v>13.47</v>
      </c>
      <c r="F3568" s="36" t="n">
        <v>84.57</v>
      </c>
      <c r="G3568" s="5" t="n">
        <f aca="false">LEN(A3568)</f>
        <v>9</v>
      </c>
    </row>
    <row r="3569" customFormat="false" ht="30" hidden="false" customHeight="false" outlineLevel="0" collapsed="false">
      <c r="A3569" s="33" t="s">
        <v>7157</v>
      </c>
      <c r="B3569" s="34" t="s">
        <v>7158</v>
      </c>
      <c r="C3569" s="35" t="s">
        <v>21</v>
      </c>
      <c r="D3569" s="36" t="n">
        <v>4257.23</v>
      </c>
      <c r="E3569" s="36" t="n">
        <v>50.39</v>
      </c>
      <c r="F3569" s="36" t="n">
        <v>4307.62</v>
      </c>
      <c r="G3569" s="5" t="n">
        <f aca="false">LEN(A3569)</f>
        <v>9</v>
      </c>
    </row>
    <row r="3570" customFormat="false" ht="30" hidden="false" customHeight="false" outlineLevel="0" collapsed="false">
      <c r="A3570" s="33" t="s">
        <v>7159</v>
      </c>
      <c r="B3570" s="34" t="s">
        <v>7160</v>
      </c>
      <c r="C3570" s="35" t="s">
        <v>21</v>
      </c>
      <c r="D3570" s="36" t="n">
        <v>5272.79</v>
      </c>
      <c r="E3570" s="36" t="n">
        <v>50.39</v>
      </c>
      <c r="F3570" s="36" t="n">
        <v>5323.18</v>
      </c>
      <c r="G3570" s="5" t="n">
        <f aca="false">LEN(A3570)</f>
        <v>9</v>
      </c>
    </row>
    <row r="3571" customFormat="false" ht="30" hidden="false" customHeight="false" outlineLevel="0" collapsed="false">
      <c r="A3571" s="33" t="s">
        <v>7161</v>
      </c>
      <c r="B3571" s="34" t="s">
        <v>7162</v>
      </c>
      <c r="C3571" s="35" t="s">
        <v>21</v>
      </c>
      <c r="D3571" s="36" t="n">
        <v>395.82</v>
      </c>
      <c r="E3571" s="36" t="n">
        <v>55.67</v>
      </c>
      <c r="F3571" s="36" t="n">
        <v>451.49</v>
      </c>
      <c r="G3571" s="5" t="n">
        <f aca="false">LEN(A3571)</f>
        <v>9</v>
      </c>
    </row>
    <row r="3572" customFormat="false" ht="30" hidden="false" customHeight="false" outlineLevel="0" collapsed="false">
      <c r="A3572" s="33" t="s">
        <v>7163</v>
      </c>
      <c r="B3572" s="34" t="s">
        <v>7164</v>
      </c>
      <c r="C3572" s="35" t="s">
        <v>21</v>
      </c>
      <c r="D3572" s="36" t="n">
        <v>415.25</v>
      </c>
      <c r="E3572" s="36" t="n">
        <v>55.67</v>
      </c>
      <c r="F3572" s="36" t="n">
        <v>470.92</v>
      </c>
      <c r="G3572" s="5" t="n">
        <f aca="false">LEN(A3572)</f>
        <v>9</v>
      </c>
    </row>
    <row r="3573" customFormat="false" ht="30" hidden="false" customHeight="false" outlineLevel="0" collapsed="false">
      <c r="A3573" s="33" t="s">
        <v>7165</v>
      </c>
      <c r="B3573" s="34" t="s">
        <v>7166</v>
      </c>
      <c r="C3573" s="35" t="s">
        <v>21</v>
      </c>
      <c r="D3573" s="36" t="n">
        <v>385.85</v>
      </c>
      <c r="E3573" s="36" t="n">
        <v>55.67</v>
      </c>
      <c r="F3573" s="36" t="n">
        <v>441.52</v>
      </c>
      <c r="G3573" s="5" t="n">
        <f aca="false">LEN(A3573)</f>
        <v>9</v>
      </c>
    </row>
    <row r="3574" customFormat="false" ht="30" hidden="false" customHeight="false" outlineLevel="0" collapsed="false">
      <c r="A3574" s="33" t="s">
        <v>7167</v>
      </c>
      <c r="B3574" s="34" t="s">
        <v>7168</v>
      </c>
      <c r="C3574" s="35" t="s">
        <v>21</v>
      </c>
      <c r="D3574" s="36" t="n">
        <v>166.82</v>
      </c>
      <c r="E3574" s="36" t="n">
        <v>55.67</v>
      </c>
      <c r="F3574" s="36" t="n">
        <v>222.49</v>
      </c>
      <c r="G3574" s="5" t="n">
        <f aca="false">LEN(A3574)</f>
        <v>9</v>
      </c>
    </row>
    <row r="3575" customFormat="false" ht="30" hidden="false" customHeight="false" outlineLevel="0" collapsed="false">
      <c r="A3575" s="33" t="s">
        <v>7169</v>
      </c>
      <c r="B3575" s="34" t="s">
        <v>7170</v>
      </c>
      <c r="C3575" s="35" t="s">
        <v>21</v>
      </c>
      <c r="D3575" s="36" t="n">
        <v>215.18</v>
      </c>
      <c r="E3575" s="36" t="n">
        <v>55.67</v>
      </c>
      <c r="F3575" s="36" t="n">
        <v>270.85</v>
      </c>
      <c r="G3575" s="5" t="n">
        <f aca="false">LEN(A3575)</f>
        <v>9</v>
      </c>
    </row>
    <row r="3576" customFormat="false" ht="30" hidden="false" customHeight="false" outlineLevel="0" collapsed="false">
      <c r="A3576" s="33" t="s">
        <v>7171</v>
      </c>
      <c r="B3576" s="34" t="s">
        <v>7172</v>
      </c>
      <c r="C3576" s="35" t="s">
        <v>21</v>
      </c>
      <c r="D3576" s="36" t="n">
        <v>317.42</v>
      </c>
      <c r="E3576" s="36" t="n">
        <v>55.67</v>
      </c>
      <c r="F3576" s="36" t="n">
        <v>373.09</v>
      </c>
      <c r="G3576" s="5" t="n">
        <f aca="false">LEN(A3576)</f>
        <v>9</v>
      </c>
    </row>
    <row r="3577" customFormat="false" ht="30" hidden="false" customHeight="false" outlineLevel="0" collapsed="false">
      <c r="A3577" s="33" t="s">
        <v>7173</v>
      </c>
      <c r="B3577" s="34" t="s">
        <v>7174</v>
      </c>
      <c r="C3577" s="35" t="s">
        <v>21</v>
      </c>
      <c r="D3577" s="36" t="n">
        <v>395.49</v>
      </c>
      <c r="E3577" s="36" t="n">
        <v>55.67</v>
      </c>
      <c r="F3577" s="36" t="n">
        <v>451.16</v>
      </c>
      <c r="G3577" s="5" t="n">
        <f aca="false">LEN(A3577)</f>
        <v>9</v>
      </c>
    </row>
    <row r="3578" customFormat="false" ht="30" hidden="false" customHeight="false" outlineLevel="0" collapsed="false">
      <c r="A3578" s="33" t="s">
        <v>7175</v>
      </c>
      <c r="B3578" s="34" t="s">
        <v>7176</v>
      </c>
      <c r="C3578" s="35" t="s">
        <v>21</v>
      </c>
      <c r="D3578" s="36" t="n">
        <v>305.89</v>
      </c>
      <c r="E3578" s="36" t="n">
        <v>55.67</v>
      </c>
      <c r="F3578" s="36" t="n">
        <v>361.56</v>
      </c>
      <c r="G3578" s="5" t="n">
        <f aca="false">LEN(A3578)</f>
        <v>9</v>
      </c>
    </row>
    <row r="3579" customFormat="false" ht="30" hidden="false" customHeight="false" outlineLevel="0" collapsed="false">
      <c r="A3579" s="33" t="s">
        <v>7177</v>
      </c>
      <c r="B3579" s="34" t="s">
        <v>7178</v>
      </c>
      <c r="C3579" s="35" t="s">
        <v>21</v>
      </c>
      <c r="D3579" s="36" t="n">
        <v>1433.69</v>
      </c>
      <c r="E3579" s="36" t="n">
        <v>55.67</v>
      </c>
      <c r="F3579" s="36" t="n">
        <v>1489.36</v>
      </c>
      <c r="G3579" s="5" t="n">
        <f aca="false">LEN(A3579)</f>
        <v>9</v>
      </c>
    </row>
    <row r="3580" customFormat="false" ht="30" hidden="false" customHeight="false" outlineLevel="0" collapsed="false">
      <c r="A3580" s="33" t="s">
        <v>7179</v>
      </c>
      <c r="B3580" s="34" t="s">
        <v>7180</v>
      </c>
      <c r="C3580" s="35" t="s">
        <v>129</v>
      </c>
      <c r="D3580" s="36" t="n">
        <v>928.13</v>
      </c>
      <c r="E3580" s="36" t="n">
        <v>17.44</v>
      </c>
      <c r="F3580" s="36" t="n">
        <v>945.57</v>
      </c>
      <c r="G3580" s="5" t="n">
        <f aca="false">LEN(A3580)</f>
        <v>9</v>
      </c>
    </row>
    <row r="3581" customFormat="false" ht="30" hidden="false" customHeight="false" outlineLevel="0" collapsed="false">
      <c r="A3581" s="33" t="s">
        <v>7181</v>
      </c>
      <c r="B3581" s="34" t="s">
        <v>7182</v>
      </c>
      <c r="C3581" s="35" t="s">
        <v>129</v>
      </c>
      <c r="D3581" s="36" t="n">
        <v>1254.03</v>
      </c>
      <c r="E3581" s="36" t="n">
        <v>23.01</v>
      </c>
      <c r="F3581" s="36" t="n">
        <v>1277.04</v>
      </c>
      <c r="G3581" s="5" t="n">
        <f aca="false">LEN(A3581)</f>
        <v>9</v>
      </c>
    </row>
    <row r="3582" customFormat="false" ht="15" hidden="false" customHeight="false" outlineLevel="0" collapsed="false">
      <c r="A3582" s="29" t="s">
        <v>7183</v>
      </c>
      <c r="B3582" s="30" t="s">
        <v>7184</v>
      </c>
      <c r="C3582" s="31"/>
      <c r="D3582" s="32"/>
      <c r="E3582" s="32"/>
      <c r="F3582" s="32"/>
      <c r="G3582" s="5" t="n">
        <f aca="false">LEN(A3582)</f>
        <v>5</v>
      </c>
    </row>
    <row r="3583" customFormat="false" ht="15" hidden="false" customHeight="false" outlineLevel="0" collapsed="false">
      <c r="A3583" s="33" t="s">
        <v>7185</v>
      </c>
      <c r="B3583" s="34" t="s">
        <v>7186</v>
      </c>
      <c r="C3583" s="35" t="s">
        <v>21</v>
      </c>
      <c r="D3583" s="36" t="n">
        <v>434.45</v>
      </c>
      <c r="E3583" s="36" t="n">
        <v>41.99</v>
      </c>
      <c r="F3583" s="36" t="n">
        <v>476.44</v>
      </c>
      <c r="G3583" s="5" t="n">
        <f aca="false">LEN(A3583)</f>
        <v>9</v>
      </c>
    </row>
    <row r="3584" customFormat="false" ht="15" hidden="false" customHeight="false" outlineLevel="0" collapsed="false">
      <c r="A3584" s="29" t="s">
        <v>7187</v>
      </c>
      <c r="B3584" s="30" t="s">
        <v>7188</v>
      </c>
      <c r="C3584" s="31"/>
      <c r="D3584" s="32"/>
      <c r="E3584" s="32"/>
      <c r="F3584" s="32"/>
      <c r="G3584" s="5" t="n">
        <f aca="false">LEN(A3584)</f>
        <v>5</v>
      </c>
    </row>
    <row r="3585" customFormat="false" ht="15" hidden="false" customHeight="false" outlineLevel="0" collapsed="false">
      <c r="A3585" s="33" t="s">
        <v>7189</v>
      </c>
      <c r="B3585" s="34" t="s">
        <v>7190</v>
      </c>
      <c r="C3585" s="35" t="s">
        <v>129</v>
      </c>
      <c r="D3585" s="36" t="n">
        <v>356.74</v>
      </c>
      <c r="E3585" s="36" t="n">
        <v>9.28</v>
      </c>
      <c r="F3585" s="36" t="n">
        <v>366.02</v>
      </c>
      <c r="G3585" s="5" t="n">
        <f aca="false">LEN(A3585)</f>
        <v>9</v>
      </c>
    </row>
    <row r="3586" customFormat="false" ht="30" hidden="false" customHeight="false" outlineLevel="0" collapsed="false">
      <c r="A3586" s="33" t="s">
        <v>7191</v>
      </c>
      <c r="B3586" s="34" t="s">
        <v>7192</v>
      </c>
      <c r="C3586" s="35" t="s">
        <v>129</v>
      </c>
      <c r="D3586" s="36" t="n">
        <v>239.33</v>
      </c>
      <c r="E3586" s="36" t="n">
        <v>9.28</v>
      </c>
      <c r="F3586" s="36" t="n">
        <v>248.61</v>
      </c>
      <c r="G3586" s="5" t="n">
        <f aca="false">LEN(A3586)</f>
        <v>9</v>
      </c>
    </row>
    <row r="3587" customFormat="false" ht="30" hidden="false" customHeight="false" outlineLevel="0" collapsed="false">
      <c r="A3587" s="33" t="s">
        <v>7193</v>
      </c>
      <c r="B3587" s="34" t="s">
        <v>7194</v>
      </c>
      <c r="C3587" s="35" t="s">
        <v>129</v>
      </c>
      <c r="D3587" s="36" t="n">
        <v>262.58</v>
      </c>
      <c r="E3587" s="36" t="n">
        <v>9.28</v>
      </c>
      <c r="F3587" s="36" t="n">
        <v>271.86</v>
      </c>
      <c r="G3587" s="5" t="n">
        <f aca="false">LEN(A3587)</f>
        <v>9</v>
      </c>
    </row>
    <row r="3588" customFormat="false" ht="15" hidden="false" customHeight="false" outlineLevel="0" collapsed="false">
      <c r="A3588" s="29" t="s">
        <v>7195</v>
      </c>
      <c r="B3588" s="30" t="s">
        <v>7196</v>
      </c>
      <c r="C3588" s="31"/>
      <c r="D3588" s="32"/>
      <c r="E3588" s="32"/>
      <c r="F3588" s="32"/>
      <c r="G3588" s="5" t="n">
        <f aca="false">LEN(A3588)</f>
        <v>5</v>
      </c>
    </row>
    <row r="3589" customFormat="false" ht="15" hidden="false" customHeight="false" outlineLevel="0" collapsed="false">
      <c r="A3589" s="33" t="s">
        <v>7197</v>
      </c>
      <c r="B3589" s="34" t="s">
        <v>7198</v>
      </c>
      <c r="C3589" s="35" t="s">
        <v>21</v>
      </c>
      <c r="D3589" s="36" t="n">
        <v>1696.54</v>
      </c>
      <c r="E3589" s="36" t="n">
        <v>1329.46</v>
      </c>
      <c r="F3589" s="36" t="n">
        <v>3026</v>
      </c>
      <c r="G3589" s="5" t="n">
        <f aca="false">LEN(A3589)</f>
        <v>9</v>
      </c>
    </row>
    <row r="3590" customFormat="false" ht="15" hidden="false" customHeight="false" outlineLevel="0" collapsed="false">
      <c r="A3590" s="33" t="s">
        <v>7199</v>
      </c>
      <c r="B3590" s="34" t="s">
        <v>7200</v>
      </c>
      <c r="C3590" s="35" t="s">
        <v>21</v>
      </c>
      <c r="D3590" s="36" t="n">
        <v>2869.94</v>
      </c>
      <c r="E3590" s="36" t="n">
        <v>2066.22</v>
      </c>
      <c r="F3590" s="36" t="n">
        <v>4936.16</v>
      </c>
      <c r="G3590" s="5" t="n">
        <f aca="false">LEN(A3590)</f>
        <v>9</v>
      </c>
    </row>
    <row r="3591" customFormat="false" ht="15" hidden="false" customHeight="false" outlineLevel="0" collapsed="false">
      <c r="A3591" s="33" t="s">
        <v>7201</v>
      </c>
      <c r="B3591" s="34" t="s">
        <v>7202</v>
      </c>
      <c r="C3591" s="35" t="s">
        <v>21</v>
      </c>
      <c r="D3591" s="36" t="n">
        <v>4001.04</v>
      </c>
      <c r="E3591" s="36" t="n">
        <v>2797.67</v>
      </c>
      <c r="F3591" s="36" t="n">
        <v>6798.71</v>
      </c>
      <c r="G3591" s="5" t="n">
        <f aca="false">LEN(A3591)</f>
        <v>9</v>
      </c>
    </row>
    <row r="3592" customFormat="false" ht="15" hidden="false" customHeight="false" outlineLevel="0" collapsed="false">
      <c r="A3592" s="33" t="s">
        <v>7203</v>
      </c>
      <c r="B3592" s="34" t="s">
        <v>7204</v>
      </c>
      <c r="C3592" s="35" t="s">
        <v>21</v>
      </c>
      <c r="D3592" s="36" t="n">
        <v>1074.82</v>
      </c>
      <c r="E3592" s="36" t="n">
        <v>1311.64</v>
      </c>
      <c r="F3592" s="36" t="n">
        <v>2386.46</v>
      </c>
      <c r="G3592" s="5" t="n">
        <f aca="false">LEN(A3592)</f>
        <v>9</v>
      </c>
    </row>
    <row r="3593" customFormat="false" ht="15" hidden="false" customHeight="false" outlineLevel="0" collapsed="false">
      <c r="A3593" s="33" t="s">
        <v>7205</v>
      </c>
      <c r="B3593" s="34" t="s">
        <v>7206</v>
      </c>
      <c r="C3593" s="35" t="s">
        <v>21</v>
      </c>
      <c r="D3593" s="36" t="n">
        <v>3283.48</v>
      </c>
      <c r="E3593" s="36" t="n">
        <v>2248.84</v>
      </c>
      <c r="F3593" s="36" t="n">
        <v>5532.32</v>
      </c>
      <c r="G3593" s="5" t="n">
        <f aca="false">LEN(A3593)</f>
        <v>9</v>
      </c>
    </row>
    <row r="3594" customFormat="false" ht="30" hidden="false" customHeight="false" outlineLevel="0" collapsed="false">
      <c r="A3594" s="33" t="s">
        <v>7207</v>
      </c>
      <c r="B3594" s="34" t="s">
        <v>7208</v>
      </c>
      <c r="C3594" s="35" t="s">
        <v>129</v>
      </c>
      <c r="D3594" s="36" t="n">
        <v>241.77</v>
      </c>
      <c r="E3594" s="36" t="n">
        <v>326.69</v>
      </c>
      <c r="F3594" s="36" t="n">
        <v>568.46</v>
      </c>
      <c r="G3594" s="5" t="n">
        <f aca="false">LEN(A3594)</f>
        <v>9</v>
      </c>
    </row>
    <row r="3595" customFormat="false" ht="15" hidden="false" customHeight="false" outlineLevel="0" collapsed="false">
      <c r="A3595" s="33" t="s">
        <v>7209</v>
      </c>
      <c r="B3595" s="34" t="s">
        <v>7210</v>
      </c>
      <c r="C3595" s="35" t="s">
        <v>21</v>
      </c>
      <c r="D3595" s="36" t="n">
        <v>1958.38</v>
      </c>
      <c r="E3595" s="36" t="n">
        <v>2083.11</v>
      </c>
      <c r="F3595" s="36" t="n">
        <v>4041.49</v>
      </c>
      <c r="G3595" s="5" t="n">
        <f aca="false">LEN(A3595)</f>
        <v>9</v>
      </c>
    </row>
    <row r="3596" customFormat="false" ht="15" hidden="false" customHeight="false" outlineLevel="0" collapsed="false">
      <c r="A3596" s="29" t="s">
        <v>7211</v>
      </c>
      <c r="B3596" s="30" t="s">
        <v>7212</v>
      </c>
      <c r="C3596" s="31"/>
      <c r="D3596" s="32"/>
      <c r="E3596" s="32"/>
      <c r="F3596" s="32"/>
      <c r="G3596" s="5" t="n">
        <f aca="false">LEN(A3596)</f>
        <v>5</v>
      </c>
    </row>
    <row r="3597" customFormat="false" ht="30" hidden="false" customHeight="false" outlineLevel="0" collapsed="false">
      <c r="A3597" s="33" t="s">
        <v>7213</v>
      </c>
      <c r="B3597" s="34" t="s">
        <v>7214</v>
      </c>
      <c r="C3597" s="35" t="s">
        <v>21</v>
      </c>
      <c r="D3597" s="36" t="n">
        <v>3369.9</v>
      </c>
      <c r="E3597" s="36" t="n">
        <v>2632</v>
      </c>
      <c r="F3597" s="36" t="n">
        <v>6001.9</v>
      </c>
      <c r="G3597" s="5" t="n">
        <f aca="false">LEN(A3597)</f>
        <v>9</v>
      </c>
    </row>
    <row r="3598" customFormat="false" ht="30" hidden="false" customHeight="false" outlineLevel="0" collapsed="false">
      <c r="A3598" s="33" t="s">
        <v>7215</v>
      </c>
      <c r="B3598" s="34" t="s">
        <v>7216</v>
      </c>
      <c r="C3598" s="35" t="s">
        <v>21</v>
      </c>
      <c r="D3598" s="36" t="n">
        <v>5574.78</v>
      </c>
      <c r="E3598" s="36" t="n">
        <v>4275.54</v>
      </c>
      <c r="F3598" s="36" t="n">
        <v>9850.32</v>
      </c>
      <c r="G3598" s="5" t="n">
        <f aca="false">LEN(A3598)</f>
        <v>9</v>
      </c>
    </row>
    <row r="3599" customFormat="false" ht="30" hidden="false" customHeight="false" outlineLevel="0" collapsed="false">
      <c r="A3599" s="33" t="s">
        <v>7217</v>
      </c>
      <c r="B3599" s="34" t="s">
        <v>7218</v>
      </c>
      <c r="C3599" s="35" t="s">
        <v>21</v>
      </c>
      <c r="D3599" s="36" t="n">
        <v>7960.22</v>
      </c>
      <c r="E3599" s="36" t="n">
        <v>5645.05</v>
      </c>
      <c r="F3599" s="36" t="n">
        <v>13605.27</v>
      </c>
      <c r="G3599" s="5" t="n">
        <f aca="false">LEN(A3599)</f>
        <v>9</v>
      </c>
    </row>
    <row r="3600" customFormat="false" ht="30" hidden="false" customHeight="false" outlineLevel="0" collapsed="false">
      <c r="A3600" s="33" t="s">
        <v>7219</v>
      </c>
      <c r="B3600" s="34" t="s">
        <v>7220</v>
      </c>
      <c r="C3600" s="35" t="s">
        <v>21</v>
      </c>
      <c r="D3600" s="36" t="n">
        <v>11695.04</v>
      </c>
      <c r="E3600" s="36" t="n">
        <v>7037.93</v>
      </c>
      <c r="F3600" s="36" t="n">
        <v>18732.97</v>
      </c>
      <c r="G3600" s="5" t="n">
        <f aca="false">LEN(A3600)</f>
        <v>9</v>
      </c>
    </row>
    <row r="3601" customFormat="false" ht="15" hidden="false" customHeight="false" outlineLevel="0" collapsed="false">
      <c r="A3601" s="29" t="s">
        <v>7221</v>
      </c>
      <c r="B3601" s="30" t="s">
        <v>7222</v>
      </c>
      <c r="C3601" s="31"/>
      <c r="D3601" s="32"/>
      <c r="E3601" s="32"/>
      <c r="F3601" s="32"/>
      <c r="G3601" s="5" t="n">
        <f aca="false">LEN(A3601)</f>
        <v>5</v>
      </c>
    </row>
    <row r="3602" customFormat="false" ht="30" hidden="false" customHeight="false" outlineLevel="0" collapsed="false">
      <c r="A3602" s="33" t="s">
        <v>7223</v>
      </c>
      <c r="B3602" s="34" t="s">
        <v>7224</v>
      </c>
      <c r="C3602" s="35" t="s">
        <v>21</v>
      </c>
      <c r="D3602" s="36" t="n">
        <v>2244.53</v>
      </c>
      <c r="E3602" s="36" t="n">
        <v>1319.33</v>
      </c>
      <c r="F3602" s="36" t="n">
        <v>3563.86</v>
      </c>
      <c r="G3602" s="5" t="n">
        <f aca="false">LEN(A3602)</f>
        <v>9</v>
      </c>
    </row>
    <row r="3603" customFormat="false" ht="30" hidden="false" customHeight="false" outlineLevel="0" collapsed="false">
      <c r="A3603" s="33" t="s">
        <v>7225</v>
      </c>
      <c r="B3603" s="34" t="s">
        <v>7226</v>
      </c>
      <c r="C3603" s="35" t="s">
        <v>21</v>
      </c>
      <c r="D3603" s="36" t="n">
        <v>6155.69</v>
      </c>
      <c r="E3603" s="36" t="n">
        <v>1969.66</v>
      </c>
      <c r="F3603" s="36" t="n">
        <v>8125.35</v>
      </c>
      <c r="G3603" s="5" t="n">
        <f aca="false">LEN(A3603)</f>
        <v>9</v>
      </c>
    </row>
    <row r="3604" customFormat="false" ht="30" hidden="false" customHeight="false" outlineLevel="0" collapsed="false">
      <c r="A3604" s="33" t="s">
        <v>7227</v>
      </c>
      <c r="B3604" s="34" t="s">
        <v>7228</v>
      </c>
      <c r="C3604" s="35" t="s">
        <v>21</v>
      </c>
      <c r="D3604" s="36" t="n">
        <v>9195.86</v>
      </c>
      <c r="E3604" s="36" t="n">
        <v>3939.3</v>
      </c>
      <c r="F3604" s="36" t="n">
        <v>13135.16</v>
      </c>
      <c r="G3604" s="5" t="n">
        <f aca="false">LEN(A3604)</f>
        <v>9</v>
      </c>
    </row>
    <row r="3605" customFormat="false" ht="15" hidden="false" customHeight="false" outlineLevel="0" collapsed="false">
      <c r="A3605" s="33" t="s">
        <v>7229</v>
      </c>
      <c r="B3605" s="34" t="s">
        <v>7230</v>
      </c>
      <c r="C3605" s="35" t="s">
        <v>129</v>
      </c>
      <c r="D3605" s="36" t="n">
        <v>1170.64</v>
      </c>
      <c r="E3605" s="36" t="n">
        <v>662.08</v>
      </c>
      <c r="F3605" s="36" t="n">
        <v>1832.72</v>
      </c>
      <c r="G3605" s="5" t="n">
        <f aca="false">LEN(A3605)</f>
        <v>9</v>
      </c>
    </row>
    <row r="3606" customFormat="false" ht="30" hidden="false" customHeight="false" outlineLevel="0" collapsed="false">
      <c r="A3606" s="33" t="s">
        <v>7231</v>
      </c>
      <c r="B3606" s="34" t="s">
        <v>7232</v>
      </c>
      <c r="C3606" s="35" t="s">
        <v>21</v>
      </c>
      <c r="D3606" s="36" t="n">
        <v>635.1</v>
      </c>
      <c r="E3606" s="36" t="n">
        <v>37.11</v>
      </c>
      <c r="F3606" s="36" t="n">
        <v>672.21</v>
      </c>
      <c r="G3606" s="5" t="n">
        <f aca="false">LEN(A3606)</f>
        <v>9</v>
      </c>
    </row>
    <row r="3607" customFormat="false" ht="15" hidden="false" customHeight="false" outlineLevel="0" collapsed="false">
      <c r="A3607" s="29" t="s">
        <v>7233</v>
      </c>
      <c r="B3607" s="30" t="s">
        <v>7234</v>
      </c>
      <c r="C3607" s="31"/>
      <c r="D3607" s="32"/>
      <c r="E3607" s="32"/>
      <c r="F3607" s="32"/>
      <c r="G3607" s="5" t="n">
        <f aca="false">LEN(A3607)</f>
        <v>5</v>
      </c>
    </row>
    <row r="3608" customFormat="false" ht="15" hidden="false" customHeight="false" outlineLevel="0" collapsed="false">
      <c r="A3608" s="33" t="s">
        <v>7235</v>
      </c>
      <c r="B3608" s="34" t="s">
        <v>7236</v>
      </c>
      <c r="C3608" s="35" t="s">
        <v>129</v>
      </c>
      <c r="D3608" s="36" t="n">
        <v>311.88</v>
      </c>
      <c r="E3608" s="36" t="n">
        <v>26.93</v>
      </c>
      <c r="F3608" s="36" t="n">
        <v>338.81</v>
      </c>
      <c r="G3608" s="5" t="n">
        <f aca="false">LEN(A3608)</f>
        <v>9</v>
      </c>
    </row>
    <row r="3609" customFormat="false" ht="15" hidden="false" customHeight="false" outlineLevel="0" collapsed="false">
      <c r="A3609" s="33" t="s">
        <v>7237</v>
      </c>
      <c r="B3609" s="34" t="s">
        <v>7238</v>
      </c>
      <c r="C3609" s="35" t="s">
        <v>129</v>
      </c>
      <c r="D3609" s="36" t="n">
        <v>462.78</v>
      </c>
      <c r="E3609" s="36" t="n">
        <v>40.4</v>
      </c>
      <c r="F3609" s="36" t="n">
        <v>503.18</v>
      </c>
      <c r="G3609" s="5" t="n">
        <f aca="false">LEN(A3609)</f>
        <v>9</v>
      </c>
    </row>
    <row r="3610" customFormat="false" ht="15" hidden="false" customHeight="false" outlineLevel="0" collapsed="false">
      <c r="A3610" s="33" t="s">
        <v>7239</v>
      </c>
      <c r="B3610" s="34" t="s">
        <v>7240</v>
      </c>
      <c r="C3610" s="35" t="s">
        <v>129</v>
      </c>
      <c r="D3610" s="36" t="n">
        <v>500.63</v>
      </c>
      <c r="E3610" s="36" t="n">
        <v>53.86</v>
      </c>
      <c r="F3610" s="36" t="n">
        <v>554.49</v>
      </c>
      <c r="G3610" s="5" t="n">
        <f aca="false">LEN(A3610)</f>
        <v>9</v>
      </c>
    </row>
    <row r="3611" customFormat="false" ht="15" hidden="false" customHeight="false" outlineLevel="0" collapsed="false">
      <c r="A3611" s="33" t="s">
        <v>7241</v>
      </c>
      <c r="B3611" s="34" t="s">
        <v>7242</v>
      </c>
      <c r="C3611" s="35" t="s">
        <v>129</v>
      </c>
      <c r="D3611" s="36" t="n">
        <v>753.24</v>
      </c>
      <c r="E3611" s="36" t="n">
        <v>67.33</v>
      </c>
      <c r="F3611" s="36" t="n">
        <v>820.57</v>
      </c>
      <c r="G3611" s="5" t="n">
        <f aca="false">LEN(A3611)</f>
        <v>9</v>
      </c>
    </row>
    <row r="3612" customFormat="false" ht="15" hidden="false" customHeight="false" outlineLevel="0" collapsed="false">
      <c r="A3612" s="33" t="s">
        <v>7243</v>
      </c>
      <c r="B3612" s="34" t="s">
        <v>7244</v>
      </c>
      <c r="C3612" s="35" t="s">
        <v>129</v>
      </c>
      <c r="D3612" s="36" t="n">
        <v>1178.28</v>
      </c>
      <c r="E3612" s="36" t="n">
        <v>80.79</v>
      </c>
      <c r="F3612" s="36" t="n">
        <v>1259.07</v>
      </c>
      <c r="G3612" s="5" t="n">
        <f aca="false">LEN(A3612)</f>
        <v>9</v>
      </c>
    </row>
    <row r="3613" customFormat="false" ht="15" hidden="false" customHeight="false" outlineLevel="0" collapsed="false">
      <c r="A3613" s="33" t="s">
        <v>7245</v>
      </c>
      <c r="B3613" s="34" t="s">
        <v>7246</v>
      </c>
      <c r="C3613" s="35" t="s">
        <v>129</v>
      </c>
      <c r="D3613" s="36" t="n">
        <v>2178.83</v>
      </c>
      <c r="E3613" s="36" t="n">
        <v>134.65</v>
      </c>
      <c r="F3613" s="36" t="n">
        <v>2313.48</v>
      </c>
      <c r="G3613" s="5" t="n">
        <f aca="false">LEN(A3613)</f>
        <v>9</v>
      </c>
    </row>
    <row r="3614" customFormat="false" ht="15" hidden="false" customHeight="false" outlineLevel="0" collapsed="false">
      <c r="A3614" s="29" t="s">
        <v>7247</v>
      </c>
      <c r="B3614" s="30" t="s">
        <v>7248</v>
      </c>
      <c r="C3614" s="31"/>
      <c r="D3614" s="32"/>
      <c r="E3614" s="32"/>
      <c r="F3614" s="32"/>
      <c r="G3614" s="5" t="n">
        <f aca="false">LEN(A3614)</f>
        <v>5</v>
      </c>
    </row>
    <row r="3615" customFormat="false" ht="15" hidden="false" customHeight="false" outlineLevel="0" collapsed="false">
      <c r="A3615" s="33" t="s">
        <v>7249</v>
      </c>
      <c r="B3615" s="34" t="s">
        <v>7250</v>
      </c>
      <c r="C3615" s="35" t="s">
        <v>21</v>
      </c>
      <c r="D3615" s="36" t="n">
        <v>717.54</v>
      </c>
      <c r="E3615" s="36" t="n">
        <v>16.8</v>
      </c>
      <c r="F3615" s="36" t="n">
        <v>734.34</v>
      </c>
      <c r="G3615" s="5" t="n">
        <f aca="false">LEN(A3615)</f>
        <v>9</v>
      </c>
    </row>
    <row r="3616" customFormat="false" ht="30" hidden="false" customHeight="false" outlineLevel="0" collapsed="false">
      <c r="A3616" s="33" t="s">
        <v>7251</v>
      </c>
      <c r="B3616" s="34" t="s">
        <v>7252</v>
      </c>
      <c r="C3616" s="35" t="s">
        <v>21</v>
      </c>
      <c r="D3616" s="36" t="n">
        <v>299.81</v>
      </c>
      <c r="E3616" s="36" t="n">
        <v>21</v>
      </c>
      <c r="F3616" s="36" t="n">
        <v>320.81</v>
      </c>
      <c r="G3616" s="5" t="n">
        <f aca="false">LEN(A3616)</f>
        <v>9</v>
      </c>
    </row>
    <row r="3617" customFormat="false" ht="15" hidden="false" customHeight="false" outlineLevel="0" collapsed="false">
      <c r="A3617" s="29" t="s">
        <v>7253</v>
      </c>
      <c r="B3617" s="30" t="s">
        <v>7254</v>
      </c>
      <c r="C3617" s="31"/>
      <c r="D3617" s="32"/>
      <c r="E3617" s="32"/>
      <c r="F3617" s="32"/>
      <c r="G3617" s="5" t="n">
        <f aca="false">LEN(A3617)</f>
        <v>2</v>
      </c>
    </row>
    <row r="3618" customFormat="false" ht="15" hidden="false" customHeight="false" outlineLevel="0" collapsed="false">
      <c r="A3618" s="29" t="s">
        <v>7255</v>
      </c>
      <c r="B3618" s="30" t="s">
        <v>7256</v>
      </c>
      <c r="C3618" s="31"/>
      <c r="D3618" s="32"/>
      <c r="E3618" s="32"/>
      <c r="F3618" s="32"/>
      <c r="G3618" s="5" t="n">
        <f aca="false">LEN(A3618)</f>
        <v>5</v>
      </c>
    </row>
    <row r="3619" customFormat="false" ht="30" hidden="false" customHeight="false" outlineLevel="0" collapsed="false">
      <c r="A3619" s="33" t="s">
        <v>7257</v>
      </c>
      <c r="B3619" s="34" t="s">
        <v>7258</v>
      </c>
      <c r="C3619" s="35" t="s">
        <v>21</v>
      </c>
      <c r="D3619" s="36" t="n">
        <v>1119.57</v>
      </c>
      <c r="E3619" s="36" t="n">
        <v>146.97</v>
      </c>
      <c r="F3619" s="36" t="n">
        <v>1266.54</v>
      </c>
      <c r="G3619" s="5" t="n">
        <f aca="false">LEN(A3619)</f>
        <v>9</v>
      </c>
    </row>
    <row r="3620" customFormat="false" ht="15" hidden="false" customHeight="false" outlineLevel="0" collapsed="false">
      <c r="A3620" s="33" t="s">
        <v>7259</v>
      </c>
      <c r="B3620" s="34" t="s">
        <v>7260</v>
      </c>
      <c r="C3620" s="35" t="s">
        <v>21</v>
      </c>
      <c r="D3620" s="36" t="n">
        <v>369.01</v>
      </c>
      <c r="E3620" s="36" t="n">
        <v>146.97</v>
      </c>
      <c r="F3620" s="36" t="n">
        <v>515.98</v>
      </c>
      <c r="G3620" s="5" t="n">
        <f aca="false">LEN(A3620)</f>
        <v>9</v>
      </c>
    </row>
    <row r="3621" customFormat="false" ht="15" hidden="false" customHeight="false" outlineLevel="0" collapsed="false">
      <c r="A3621" s="33" t="s">
        <v>7261</v>
      </c>
      <c r="B3621" s="34" t="s">
        <v>7262</v>
      </c>
      <c r="C3621" s="35" t="s">
        <v>129</v>
      </c>
      <c r="D3621" s="36" t="n">
        <v>19.14</v>
      </c>
      <c r="E3621" s="36" t="n">
        <v>4.2</v>
      </c>
      <c r="F3621" s="36" t="n">
        <v>23.34</v>
      </c>
      <c r="G3621" s="5" t="n">
        <f aca="false">LEN(A3621)</f>
        <v>9</v>
      </c>
    </row>
    <row r="3622" customFormat="false" ht="30" hidden="false" customHeight="false" outlineLevel="0" collapsed="false">
      <c r="A3622" s="33" t="s">
        <v>7263</v>
      </c>
      <c r="B3622" s="34" t="s">
        <v>7264</v>
      </c>
      <c r="C3622" s="35" t="s">
        <v>21</v>
      </c>
      <c r="D3622" s="36" t="n">
        <v>82.76</v>
      </c>
      <c r="E3622" s="36" t="n">
        <v>12.6</v>
      </c>
      <c r="F3622" s="36" t="n">
        <v>95.36</v>
      </c>
      <c r="G3622" s="5" t="n">
        <f aca="false">LEN(A3622)</f>
        <v>9</v>
      </c>
    </row>
    <row r="3623" customFormat="false" ht="15" hidden="false" customHeight="false" outlineLevel="0" collapsed="false">
      <c r="A3623" s="33" t="s">
        <v>7265</v>
      </c>
      <c r="B3623" s="34" t="s">
        <v>7266</v>
      </c>
      <c r="C3623" s="35" t="s">
        <v>129</v>
      </c>
      <c r="D3623" s="36" t="n">
        <v>29.12</v>
      </c>
      <c r="E3623" s="36" t="n">
        <v>4.2</v>
      </c>
      <c r="F3623" s="36" t="n">
        <v>33.32</v>
      </c>
      <c r="G3623" s="5" t="n">
        <f aca="false">LEN(A3623)</f>
        <v>9</v>
      </c>
    </row>
    <row r="3624" customFormat="false" ht="15" hidden="false" customHeight="false" outlineLevel="0" collapsed="false">
      <c r="A3624" s="33" t="s">
        <v>7267</v>
      </c>
      <c r="B3624" s="34" t="s">
        <v>7268</v>
      </c>
      <c r="C3624" s="35" t="s">
        <v>21</v>
      </c>
      <c r="D3624" s="36" t="n">
        <v>177.54</v>
      </c>
      <c r="E3624" s="36" t="n">
        <v>4.2</v>
      </c>
      <c r="F3624" s="36" t="n">
        <v>181.74</v>
      </c>
      <c r="G3624" s="5" t="n">
        <f aca="false">LEN(A3624)</f>
        <v>9</v>
      </c>
    </row>
    <row r="3625" customFormat="false" ht="45" hidden="false" customHeight="false" outlineLevel="0" collapsed="false">
      <c r="A3625" s="33" t="s">
        <v>7269</v>
      </c>
      <c r="B3625" s="34" t="s">
        <v>7270</v>
      </c>
      <c r="C3625" s="35" t="s">
        <v>21</v>
      </c>
      <c r="D3625" s="36" t="n">
        <v>3580.75</v>
      </c>
      <c r="E3625" s="36" t="n">
        <v>230.7</v>
      </c>
      <c r="F3625" s="36" t="n">
        <v>3811.45</v>
      </c>
      <c r="G3625" s="5" t="n">
        <f aca="false">LEN(A3625)</f>
        <v>9</v>
      </c>
    </row>
    <row r="3626" customFormat="false" ht="15" hidden="false" customHeight="false" outlineLevel="0" collapsed="false">
      <c r="A3626" s="33" t="s">
        <v>7271</v>
      </c>
      <c r="B3626" s="34" t="s">
        <v>7272</v>
      </c>
      <c r="C3626" s="35" t="s">
        <v>21</v>
      </c>
      <c r="D3626" s="36" t="n">
        <v>62.64</v>
      </c>
      <c r="E3626" s="36" t="n">
        <v>4.2</v>
      </c>
      <c r="F3626" s="36" t="n">
        <v>66.84</v>
      </c>
      <c r="G3626" s="5" t="n">
        <f aca="false">LEN(A3626)</f>
        <v>9</v>
      </c>
    </row>
    <row r="3627" customFormat="false" ht="15" hidden="false" customHeight="false" outlineLevel="0" collapsed="false">
      <c r="A3627" s="33" t="s">
        <v>7273</v>
      </c>
      <c r="B3627" s="34" t="s">
        <v>7274</v>
      </c>
      <c r="C3627" s="35" t="s">
        <v>21</v>
      </c>
      <c r="D3627" s="36" t="n">
        <v>92.19</v>
      </c>
      <c r="E3627" s="36" t="n">
        <v>4.2</v>
      </c>
      <c r="F3627" s="36" t="n">
        <v>96.39</v>
      </c>
      <c r="G3627" s="5" t="n">
        <f aca="false">LEN(A3627)</f>
        <v>9</v>
      </c>
    </row>
    <row r="3628" customFormat="false" ht="15" hidden="false" customHeight="false" outlineLevel="0" collapsed="false">
      <c r="A3628" s="33" t="s">
        <v>7275</v>
      </c>
      <c r="B3628" s="34" t="s">
        <v>7276</v>
      </c>
      <c r="C3628" s="35" t="s">
        <v>21</v>
      </c>
      <c r="D3628" s="36" t="n">
        <v>1689.71</v>
      </c>
      <c r="E3628" s="36" t="n">
        <v>53.73</v>
      </c>
      <c r="F3628" s="36" t="n">
        <v>1743.44</v>
      </c>
      <c r="G3628" s="5" t="n">
        <f aca="false">LEN(A3628)</f>
        <v>9</v>
      </c>
    </row>
    <row r="3629" customFormat="false" ht="15" hidden="false" customHeight="false" outlineLevel="0" collapsed="false">
      <c r="A3629" s="33" t="s">
        <v>7277</v>
      </c>
      <c r="B3629" s="34" t="s">
        <v>7278</v>
      </c>
      <c r="C3629" s="35" t="s">
        <v>21</v>
      </c>
      <c r="D3629" s="36" t="n">
        <v>83.92</v>
      </c>
      <c r="E3629" s="36" t="n">
        <v>4.2</v>
      </c>
      <c r="F3629" s="36" t="n">
        <v>88.12</v>
      </c>
      <c r="G3629" s="5" t="n">
        <f aca="false">LEN(A3629)</f>
        <v>9</v>
      </c>
    </row>
    <row r="3630" customFormat="false" ht="15" hidden="false" customHeight="false" outlineLevel="0" collapsed="false">
      <c r="A3630" s="33" t="s">
        <v>7279</v>
      </c>
      <c r="B3630" s="34" t="s">
        <v>7280</v>
      </c>
      <c r="C3630" s="35" t="s">
        <v>21</v>
      </c>
      <c r="D3630" s="36" t="n">
        <v>59.23</v>
      </c>
      <c r="E3630" s="36" t="n">
        <v>4.2</v>
      </c>
      <c r="F3630" s="36" t="n">
        <v>63.43</v>
      </c>
      <c r="G3630" s="5" t="n">
        <f aca="false">LEN(A3630)</f>
        <v>9</v>
      </c>
    </row>
    <row r="3631" customFormat="false" ht="15" hidden="false" customHeight="false" outlineLevel="0" collapsed="false">
      <c r="A3631" s="33" t="s">
        <v>7281</v>
      </c>
      <c r="B3631" s="34" t="s">
        <v>7282</v>
      </c>
      <c r="C3631" s="35" t="s">
        <v>21</v>
      </c>
      <c r="D3631" s="36" t="n">
        <v>17.21</v>
      </c>
      <c r="E3631" s="36" t="n">
        <v>0.55</v>
      </c>
      <c r="F3631" s="36" t="n">
        <v>17.76</v>
      </c>
      <c r="G3631" s="5" t="n">
        <f aca="false">LEN(A3631)</f>
        <v>9</v>
      </c>
    </row>
    <row r="3632" customFormat="false" ht="15" hidden="false" customHeight="false" outlineLevel="0" collapsed="false">
      <c r="A3632" s="33" t="s">
        <v>7283</v>
      </c>
      <c r="B3632" s="34" t="s">
        <v>7284</v>
      </c>
      <c r="C3632" s="35" t="s">
        <v>21</v>
      </c>
      <c r="D3632" s="36" t="n">
        <v>260.86</v>
      </c>
      <c r="E3632" s="36" t="n">
        <v>4.2</v>
      </c>
      <c r="F3632" s="36" t="n">
        <v>265.06</v>
      </c>
      <c r="G3632" s="5" t="n">
        <f aca="false">LEN(A3632)</f>
        <v>9</v>
      </c>
    </row>
    <row r="3633" customFormat="false" ht="30" hidden="false" customHeight="false" outlineLevel="0" collapsed="false">
      <c r="A3633" s="33" t="s">
        <v>7285</v>
      </c>
      <c r="B3633" s="34" t="s">
        <v>7286</v>
      </c>
      <c r="C3633" s="35" t="s">
        <v>21</v>
      </c>
      <c r="D3633" s="36" t="n">
        <v>1875.87</v>
      </c>
      <c r="E3633" s="36" t="n">
        <v>218.35</v>
      </c>
      <c r="F3633" s="36" t="n">
        <v>2094.22</v>
      </c>
      <c r="G3633" s="5" t="n">
        <f aca="false">LEN(A3633)</f>
        <v>9</v>
      </c>
    </row>
    <row r="3634" customFormat="false" ht="30" hidden="false" customHeight="false" outlineLevel="0" collapsed="false">
      <c r="A3634" s="33" t="s">
        <v>7287</v>
      </c>
      <c r="B3634" s="34" t="s">
        <v>7288</v>
      </c>
      <c r="C3634" s="35" t="s">
        <v>21</v>
      </c>
      <c r="D3634" s="36" t="n">
        <v>2225.62</v>
      </c>
      <c r="E3634" s="36" t="n">
        <v>218.35</v>
      </c>
      <c r="F3634" s="36" t="n">
        <v>2443.97</v>
      </c>
      <c r="G3634" s="5" t="n">
        <f aca="false">LEN(A3634)</f>
        <v>9</v>
      </c>
    </row>
    <row r="3635" customFormat="false" ht="30" hidden="false" customHeight="false" outlineLevel="0" collapsed="false">
      <c r="A3635" s="33" t="s">
        <v>7289</v>
      </c>
      <c r="B3635" s="34" t="s">
        <v>7290</v>
      </c>
      <c r="C3635" s="35" t="s">
        <v>21</v>
      </c>
      <c r="D3635" s="36" t="n">
        <v>2443.01</v>
      </c>
      <c r="E3635" s="36" t="n">
        <v>674.19</v>
      </c>
      <c r="F3635" s="36" t="n">
        <v>3117.2</v>
      </c>
      <c r="G3635" s="5" t="n">
        <f aca="false">LEN(A3635)</f>
        <v>9</v>
      </c>
    </row>
    <row r="3636" customFormat="false" ht="15" hidden="false" customHeight="false" outlineLevel="0" collapsed="false">
      <c r="A3636" s="29" t="s">
        <v>7291</v>
      </c>
      <c r="B3636" s="30" t="s">
        <v>7292</v>
      </c>
      <c r="C3636" s="31"/>
      <c r="D3636" s="32"/>
      <c r="E3636" s="32"/>
      <c r="F3636" s="32"/>
      <c r="G3636" s="5" t="n">
        <f aca="false">LEN(A3636)</f>
        <v>5</v>
      </c>
    </row>
    <row r="3637" customFormat="false" ht="30" hidden="false" customHeight="false" outlineLevel="0" collapsed="false">
      <c r="A3637" s="33" t="s">
        <v>7293</v>
      </c>
      <c r="B3637" s="34" t="s">
        <v>7294</v>
      </c>
      <c r="C3637" s="35" t="s">
        <v>21</v>
      </c>
      <c r="D3637" s="36" t="n">
        <v>28.17</v>
      </c>
      <c r="E3637" s="36" t="n">
        <v>14.69</v>
      </c>
      <c r="F3637" s="36" t="n">
        <v>42.86</v>
      </c>
      <c r="G3637" s="5" t="n">
        <f aca="false">LEN(A3637)</f>
        <v>9</v>
      </c>
    </row>
    <row r="3638" customFormat="false" ht="15" hidden="false" customHeight="false" outlineLevel="0" collapsed="false">
      <c r="A3638" s="33" t="s">
        <v>7295</v>
      </c>
      <c r="B3638" s="34" t="s">
        <v>7296</v>
      </c>
      <c r="C3638" s="35" t="s">
        <v>21</v>
      </c>
      <c r="D3638" s="36" t="n">
        <v>1068.05</v>
      </c>
      <c r="E3638" s="36" t="n">
        <v>21</v>
      </c>
      <c r="F3638" s="36" t="n">
        <v>1089.05</v>
      </c>
      <c r="G3638" s="5" t="n">
        <f aca="false">LEN(A3638)</f>
        <v>9</v>
      </c>
    </row>
    <row r="3639" customFormat="false" ht="30" hidden="false" customHeight="false" outlineLevel="0" collapsed="false">
      <c r="A3639" s="33" t="s">
        <v>7297</v>
      </c>
      <c r="B3639" s="34" t="s">
        <v>7298</v>
      </c>
      <c r="C3639" s="35" t="s">
        <v>21</v>
      </c>
      <c r="D3639" s="36" t="n">
        <v>27.36</v>
      </c>
      <c r="E3639" s="36" t="n">
        <v>14.69</v>
      </c>
      <c r="F3639" s="36" t="n">
        <v>42.05</v>
      </c>
      <c r="G3639" s="5" t="n">
        <f aca="false">LEN(A3639)</f>
        <v>9</v>
      </c>
    </row>
    <row r="3640" customFormat="false" ht="30" hidden="false" customHeight="false" outlineLevel="0" collapsed="false">
      <c r="A3640" s="33" t="s">
        <v>7299</v>
      </c>
      <c r="B3640" s="34" t="s">
        <v>7300</v>
      </c>
      <c r="C3640" s="35" t="s">
        <v>21</v>
      </c>
      <c r="D3640" s="36" t="n">
        <v>8856.59</v>
      </c>
      <c r="E3640" s="36" t="n">
        <v>125.97</v>
      </c>
      <c r="F3640" s="36" t="n">
        <v>8982.56</v>
      </c>
      <c r="G3640" s="5" t="n">
        <f aca="false">LEN(A3640)</f>
        <v>9</v>
      </c>
    </row>
    <row r="3641" customFormat="false" ht="15" hidden="false" customHeight="false" outlineLevel="0" collapsed="false">
      <c r="A3641" s="29" t="s">
        <v>7301</v>
      </c>
      <c r="B3641" s="30" t="s">
        <v>7302</v>
      </c>
      <c r="C3641" s="31"/>
      <c r="D3641" s="32"/>
      <c r="E3641" s="32"/>
      <c r="F3641" s="32"/>
      <c r="G3641" s="5" t="n">
        <f aca="false">LEN(A3641)</f>
        <v>5</v>
      </c>
    </row>
    <row r="3642" customFormat="false" ht="30" hidden="false" customHeight="false" outlineLevel="0" collapsed="false">
      <c r="A3642" s="33" t="s">
        <v>7303</v>
      </c>
      <c r="B3642" s="34" t="s">
        <v>7304</v>
      </c>
      <c r="C3642" s="35" t="s">
        <v>21</v>
      </c>
      <c r="D3642" s="36" t="n">
        <v>168.36</v>
      </c>
      <c r="E3642" s="36" t="n">
        <v>33.59</v>
      </c>
      <c r="F3642" s="36" t="n">
        <v>201.95</v>
      </c>
      <c r="G3642" s="5" t="n">
        <f aca="false">LEN(A3642)</f>
        <v>9</v>
      </c>
    </row>
    <row r="3643" customFormat="false" ht="30" hidden="false" customHeight="false" outlineLevel="0" collapsed="false">
      <c r="A3643" s="33" t="s">
        <v>7305</v>
      </c>
      <c r="B3643" s="34" t="s">
        <v>7306</v>
      </c>
      <c r="C3643" s="35" t="s">
        <v>21</v>
      </c>
      <c r="D3643" s="36" t="n">
        <v>23660.58</v>
      </c>
      <c r="E3643" s="36" t="n">
        <v>13.45</v>
      </c>
      <c r="F3643" s="36" t="n">
        <v>23674.03</v>
      </c>
      <c r="G3643" s="5" t="n">
        <f aca="false">LEN(A3643)</f>
        <v>9</v>
      </c>
    </row>
    <row r="3644" customFormat="false" ht="30" hidden="false" customHeight="false" outlineLevel="0" collapsed="false">
      <c r="A3644" s="33" t="s">
        <v>7307</v>
      </c>
      <c r="B3644" s="34" t="s">
        <v>7308</v>
      </c>
      <c r="C3644" s="35" t="s">
        <v>21</v>
      </c>
      <c r="D3644" s="36" t="n">
        <v>321.31</v>
      </c>
      <c r="E3644" s="36" t="n">
        <v>21</v>
      </c>
      <c r="F3644" s="36" t="n">
        <v>342.31</v>
      </c>
      <c r="G3644" s="5" t="n">
        <f aca="false">LEN(A3644)</f>
        <v>9</v>
      </c>
    </row>
    <row r="3645" customFormat="false" ht="30" hidden="false" customHeight="false" outlineLevel="0" collapsed="false">
      <c r="A3645" s="33" t="s">
        <v>7309</v>
      </c>
      <c r="B3645" s="34" t="s">
        <v>7310</v>
      </c>
      <c r="C3645" s="35" t="s">
        <v>21</v>
      </c>
      <c r="D3645" s="36" t="n">
        <v>81.88</v>
      </c>
      <c r="E3645" s="36" t="n">
        <v>21</v>
      </c>
      <c r="F3645" s="36" t="n">
        <v>102.88</v>
      </c>
      <c r="G3645" s="5" t="n">
        <f aca="false">LEN(A3645)</f>
        <v>9</v>
      </c>
    </row>
    <row r="3646" customFormat="false" ht="30" hidden="false" customHeight="false" outlineLevel="0" collapsed="false">
      <c r="A3646" s="33" t="s">
        <v>7311</v>
      </c>
      <c r="B3646" s="34" t="s">
        <v>7312</v>
      </c>
      <c r="C3646" s="35" t="s">
        <v>21</v>
      </c>
      <c r="D3646" s="36" t="n">
        <v>258.37</v>
      </c>
      <c r="E3646" s="36" t="n">
        <v>12.6</v>
      </c>
      <c r="F3646" s="36" t="n">
        <v>270.97</v>
      </c>
      <c r="G3646" s="5" t="n">
        <f aca="false">LEN(A3646)</f>
        <v>9</v>
      </c>
    </row>
    <row r="3647" customFormat="false" ht="15" hidden="false" customHeight="false" outlineLevel="0" collapsed="false">
      <c r="A3647" s="33" t="s">
        <v>7313</v>
      </c>
      <c r="B3647" s="34" t="s">
        <v>7314</v>
      </c>
      <c r="C3647" s="35" t="s">
        <v>21</v>
      </c>
      <c r="D3647" s="36" t="n">
        <v>68.02</v>
      </c>
      <c r="E3647" s="36" t="n">
        <v>12.6</v>
      </c>
      <c r="F3647" s="36" t="n">
        <v>80.62</v>
      </c>
      <c r="G3647" s="5" t="n">
        <f aca="false">LEN(A3647)</f>
        <v>9</v>
      </c>
    </row>
    <row r="3648" customFormat="false" ht="30" hidden="false" customHeight="false" outlineLevel="0" collapsed="false">
      <c r="A3648" s="33" t="s">
        <v>7315</v>
      </c>
      <c r="B3648" s="34" t="s">
        <v>7316</v>
      </c>
      <c r="C3648" s="35" t="s">
        <v>21</v>
      </c>
      <c r="D3648" s="36" t="n">
        <v>155.81</v>
      </c>
      <c r="E3648" s="36" t="n">
        <v>12.6</v>
      </c>
      <c r="F3648" s="36" t="n">
        <v>168.41</v>
      </c>
      <c r="G3648" s="5" t="n">
        <f aca="false">LEN(A3648)</f>
        <v>9</v>
      </c>
    </row>
    <row r="3649" customFormat="false" ht="30" hidden="false" customHeight="false" outlineLevel="0" collapsed="false">
      <c r="A3649" s="33" t="s">
        <v>7317</v>
      </c>
      <c r="B3649" s="34" t="s">
        <v>7318</v>
      </c>
      <c r="C3649" s="35" t="s">
        <v>21</v>
      </c>
      <c r="D3649" s="36" t="n">
        <v>432.92</v>
      </c>
      <c r="E3649" s="36" t="n">
        <v>12.6</v>
      </c>
      <c r="F3649" s="36" t="n">
        <v>445.52</v>
      </c>
      <c r="G3649" s="5" t="n">
        <f aca="false">LEN(A3649)</f>
        <v>9</v>
      </c>
    </row>
    <row r="3650" customFormat="false" ht="15" hidden="false" customHeight="false" outlineLevel="0" collapsed="false">
      <c r="A3650" s="33" t="s">
        <v>7319</v>
      </c>
      <c r="B3650" s="34" t="s">
        <v>7320</v>
      </c>
      <c r="C3650" s="35" t="s">
        <v>21</v>
      </c>
      <c r="D3650" s="36" t="n">
        <v>273.21</v>
      </c>
      <c r="E3650" s="36" t="n">
        <v>12.6</v>
      </c>
      <c r="F3650" s="36" t="n">
        <v>285.81</v>
      </c>
      <c r="G3650" s="5" t="n">
        <f aca="false">LEN(A3650)</f>
        <v>9</v>
      </c>
    </row>
    <row r="3651" customFormat="false" ht="30" hidden="false" customHeight="false" outlineLevel="0" collapsed="false">
      <c r="A3651" s="33" t="s">
        <v>7321</v>
      </c>
      <c r="B3651" s="34" t="s">
        <v>7322</v>
      </c>
      <c r="C3651" s="35" t="s">
        <v>21</v>
      </c>
      <c r="D3651" s="36" t="n">
        <v>820.7</v>
      </c>
      <c r="E3651" s="36" t="n">
        <v>13.45</v>
      </c>
      <c r="F3651" s="36" t="n">
        <v>834.15</v>
      </c>
      <c r="G3651" s="5" t="n">
        <f aca="false">LEN(A3651)</f>
        <v>9</v>
      </c>
    </row>
    <row r="3652" customFormat="false" ht="30" hidden="false" customHeight="false" outlineLevel="0" collapsed="false">
      <c r="A3652" s="33" t="s">
        <v>7323</v>
      </c>
      <c r="B3652" s="34" t="s">
        <v>7324</v>
      </c>
      <c r="C3652" s="35" t="s">
        <v>21</v>
      </c>
      <c r="D3652" s="36" t="n">
        <v>240.39</v>
      </c>
      <c r="E3652" s="36" t="n">
        <v>13.45</v>
      </c>
      <c r="F3652" s="36" t="n">
        <v>253.84</v>
      </c>
      <c r="G3652" s="5" t="n">
        <f aca="false">LEN(A3652)</f>
        <v>9</v>
      </c>
    </row>
    <row r="3653" customFormat="false" ht="30" hidden="false" customHeight="false" outlineLevel="0" collapsed="false">
      <c r="A3653" s="33" t="s">
        <v>7325</v>
      </c>
      <c r="B3653" s="34" t="s">
        <v>7326</v>
      </c>
      <c r="C3653" s="35" t="s">
        <v>21</v>
      </c>
      <c r="D3653" s="36" t="n">
        <v>716.25</v>
      </c>
      <c r="E3653" s="36" t="n">
        <v>13.45</v>
      </c>
      <c r="F3653" s="36" t="n">
        <v>729.7</v>
      </c>
      <c r="G3653" s="5" t="n">
        <f aca="false">LEN(A3653)</f>
        <v>9</v>
      </c>
    </row>
    <row r="3654" customFormat="false" ht="15" hidden="false" customHeight="false" outlineLevel="0" collapsed="false">
      <c r="A3654" s="33" t="s">
        <v>7327</v>
      </c>
      <c r="B3654" s="34" t="s">
        <v>7328</v>
      </c>
      <c r="C3654" s="35" t="s">
        <v>21</v>
      </c>
      <c r="D3654" s="36" t="n">
        <v>48.36</v>
      </c>
      <c r="E3654" s="36" t="n">
        <v>12.6</v>
      </c>
      <c r="F3654" s="36" t="n">
        <v>60.96</v>
      </c>
      <c r="G3654" s="5" t="n">
        <f aca="false">LEN(A3654)</f>
        <v>9</v>
      </c>
    </row>
    <row r="3655" customFormat="false" ht="45" hidden="false" customHeight="false" outlineLevel="0" collapsed="false">
      <c r="A3655" s="33" t="s">
        <v>7329</v>
      </c>
      <c r="B3655" s="34" t="s">
        <v>7330</v>
      </c>
      <c r="C3655" s="35" t="s">
        <v>21</v>
      </c>
      <c r="D3655" s="36" t="n">
        <v>267.22</v>
      </c>
      <c r="E3655" s="36" t="n">
        <v>13.45</v>
      </c>
      <c r="F3655" s="36" t="n">
        <v>280.67</v>
      </c>
      <c r="G3655" s="5" t="n">
        <f aca="false">LEN(A3655)</f>
        <v>9</v>
      </c>
    </row>
    <row r="3656" customFormat="false" ht="15" hidden="false" customHeight="false" outlineLevel="0" collapsed="false">
      <c r="A3656" s="33" t="s">
        <v>7331</v>
      </c>
      <c r="B3656" s="34" t="s">
        <v>7332</v>
      </c>
      <c r="C3656" s="35" t="s">
        <v>21</v>
      </c>
      <c r="D3656" s="36" t="n">
        <v>111.46</v>
      </c>
      <c r="E3656" s="36" t="n">
        <v>46.19</v>
      </c>
      <c r="F3656" s="36" t="n">
        <v>157.65</v>
      </c>
      <c r="G3656" s="5" t="n">
        <f aca="false">LEN(A3656)</f>
        <v>9</v>
      </c>
    </row>
    <row r="3657" customFormat="false" ht="15" hidden="false" customHeight="false" outlineLevel="0" collapsed="false">
      <c r="A3657" s="33" t="s">
        <v>7333</v>
      </c>
      <c r="B3657" s="34" t="s">
        <v>7334</v>
      </c>
      <c r="C3657" s="35" t="s">
        <v>21</v>
      </c>
      <c r="D3657" s="36" t="n">
        <v>190.12</v>
      </c>
      <c r="E3657" s="36" t="n">
        <v>41.99</v>
      </c>
      <c r="F3657" s="36" t="n">
        <v>232.11</v>
      </c>
      <c r="G3657" s="5" t="n">
        <f aca="false">LEN(A3657)</f>
        <v>9</v>
      </c>
    </row>
    <row r="3658" customFormat="false" ht="30" hidden="false" customHeight="false" outlineLevel="0" collapsed="false">
      <c r="A3658" s="33" t="s">
        <v>7335</v>
      </c>
      <c r="B3658" s="34" t="s">
        <v>7336</v>
      </c>
      <c r="C3658" s="35" t="s">
        <v>21</v>
      </c>
      <c r="D3658" s="36" t="n">
        <v>1182.07</v>
      </c>
      <c r="E3658" s="36" t="n">
        <v>12.6</v>
      </c>
      <c r="F3658" s="36" t="n">
        <v>1194.67</v>
      </c>
      <c r="G3658" s="5" t="n">
        <f aca="false">LEN(A3658)</f>
        <v>9</v>
      </c>
    </row>
    <row r="3659" customFormat="false" ht="15" hidden="false" customHeight="false" outlineLevel="0" collapsed="false">
      <c r="A3659" s="33" t="s">
        <v>7337</v>
      </c>
      <c r="B3659" s="34" t="s">
        <v>7338</v>
      </c>
      <c r="C3659" s="35" t="s">
        <v>21</v>
      </c>
      <c r="D3659" s="36" t="n">
        <v>170.89</v>
      </c>
      <c r="E3659" s="36" t="n">
        <v>12.6</v>
      </c>
      <c r="F3659" s="36" t="n">
        <v>183.49</v>
      </c>
      <c r="G3659" s="5" t="n">
        <f aca="false">LEN(A3659)</f>
        <v>9</v>
      </c>
    </row>
    <row r="3660" customFormat="false" ht="15" hidden="false" customHeight="false" outlineLevel="0" collapsed="false">
      <c r="A3660" s="33" t="s">
        <v>7339</v>
      </c>
      <c r="B3660" s="34" t="s">
        <v>7340</v>
      </c>
      <c r="C3660" s="35" t="s">
        <v>21</v>
      </c>
      <c r="D3660" s="36" t="n">
        <v>183.34</v>
      </c>
      <c r="E3660" s="36" t="n">
        <v>21</v>
      </c>
      <c r="F3660" s="36" t="n">
        <v>204.34</v>
      </c>
      <c r="G3660" s="5" t="n">
        <f aca="false">LEN(A3660)</f>
        <v>9</v>
      </c>
    </row>
    <row r="3661" customFormat="false" ht="15" hidden="false" customHeight="false" outlineLevel="0" collapsed="false">
      <c r="A3661" s="33" t="s">
        <v>7341</v>
      </c>
      <c r="B3661" s="34" t="s">
        <v>7342</v>
      </c>
      <c r="C3661" s="35" t="s">
        <v>21</v>
      </c>
      <c r="D3661" s="36" t="n">
        <v>486.62</v>
      </c>
      <c r="E3661" s="36" t="n">
        <v>12.6</v>
      </c>
      <c r="F3661" s="36" t="n">
        <v>499.22</v>
      </c>
      <c r="G3661" s="5" t="n">
        <f aca="false">LEN(A3661)</f>
        <v>9</v>
      </c>
    </row>
    <row r="3662" customFormat="false" ht="15" hidden="false" customHeight="false" outlineLevel="0" collapsed="false">
      <c r="A3662" s="33" t="s">
        <v>7343</v>
      </c>
      <c r="B3662" s="34" t="s">
        <v>7344</v>
      </c>
      <c r="C3662" s="35" t="s">
        <v>21</v>
      </c>
      <c r="D3662" s="36" t="n">
        <v>341.2</v>
      </c>
      <c r="E3662" s="36" t="n">
        <v>10.5</v>
      </c>
      <c r="F3662" s="36" t="n">
        <v>351.7</v>
      </c>
      <c r="G3662" s="5" t="n">
        <f aca="false">LEN(A3662)</f>
        <v>9</v>
      </c>
    </row>
    <row r="3663" customFormat="false" ht="15" hidden="false" customHeight="false" outlineLevel="0" collapsed="false">
      <c r="A3663" s="33" t="s">
        <v>7345</v>
      </c>
      <c r="B3663" s="34" t="s">
        <v>7346</v>
      </c>
      <c r="C3663" s="35" t="s">
        <v>21</v>
      </c>
      <c r="D3663" s="36" t="n">
        <v>168.68</v>
      </c>
      <c r="E3663" s="36" t="n">
        <v>10.5</v>
      </c>
      <c r="F3663" s="36" t="n">
        <v>179.18</v>
      </c>
      <c r="G3663" s="5" t="n">
        <f aca="false">LEN(A3663)</f>
        <v>9</v>
      </c>
    </row>
    <row r="3664" customFormat="false" ht="15" hidden="false" customHeight="false" outlineLevel="0" collapsed="false">
      <c r="A3664" s="29" t="s">
        <v>7347</v>
      </c>
      <c r="B3664" s="30" t="s">
        <v>7348</v>
      </c>
      <c r="C3664" s="31"/>
      <c r="D3664" s="32"/>
      <c r="E3664" s="32"/>
      <c r="F3664" s="32"/>
      <c r="G3664" s="5" t="n">
        <f aca="false">LEN(A3664)</f>
        <v>5</v>
      </c>
    </row>
    <row r="3665" customFormat="false" ht="15" hidden="false" customHeight="false" outlineLevel="0" collapsed="false">
      <c r="A3665" s="33" t="s">
        <v>7349</v>
      </c>
      <c r="B3665" s="34" t="s">
        <v>7350</v>
      </c>
      <c r="C3665" s="35" t="s">
        <v>21</v>
      </c>
      <c r="D3665" s="36" t="n">
        <v>1128.2</v>
      </c>
      <c r="E3665" s="36" t="n">
        <v>17.67</v>
      </c>
      <c r="F3665" s="36" t="n">
        <v>1145.87</v>
      </c>
      <c r="G3665" s="5" t="n">
        <f aca="false">LEN(A3665)</f>
        <v>9</v>
      </c>
    </row>
    <row r="3666" customFormat="false" ht="15" hidden="false" customHeight="false" outlineLevel="0" collapsed="false">
      <c r="A3666" s="33" t="s">
        <v>7351</v>
      </c>
      <c r="B3666" s="34" t="s">
        <v>7352</v>
      </c>
      <c r="C3666" s="35" t="s">
        <v>21</v>
      </c>
      <c r="D3666" s="36" t="n">
        <v>5115.66</v>
      </c>
      <c r="E3666" s="36" t="n">
        <v>17.67</v>
      </c>
      <c r="F3666" s="36" t="n">
        <v>5133.33</v>
      </c>
      <c r="G3666" s="5" t="n">
        <f aca="false">LEN(A3666)</f>
        <v>9</v>
      </c>
    </row>
    <row r="3667" customFormat="false" ht="15" hidden="false" customHeight="false" outlineLevel="0" collapsed="false">
      <c r="A3667" s="33" t="s">
        <v>7353</v>
      </c>
      <c r="B3667" s="34" t="s">
        <v>7354</v>
      </c>
      <c r="C3667" s="35" t="s">
        <v>21</v>
      </c>
      <c r="D3667" s="36" t="n">
        <v>148.3</v>
      </c>
      <c r="E3667" s="36" t="n">
        <v>17.67</v>
      </c>
      <c r="F3667" s="36" t="n">
        <v>165.97</v>
      </c>
      <c r="G3667" s="5" t="n">
        <f aca="false">LEN(A3667)</f>
        <v>9</v>
      </c>
    </row>
    <row r="3668" customFormat="false" ht="15" hidden="false" customHeight="false" outlineLevel="0" collapsed="false">
      <c r="A3668" s="33" t="s">
        <v>7355</v>
      </c>
      <c r="B3668" s="34" t="s">
        <v>7356</v>
      </c>
      <c r="C3668" s="35" t="s">
        <v>21</v>
      </c>
      <c r="D3668" s="36" t="n">
        <v>198.24</v>
      </c>
      <c r="E3668" s="36" t="n">
        <v>17.67</v>
      </c>
      <c r="F3668" s="36" t="n">
        <v>215.91</v>
      </c>
      <c r="G3668" s="5" t="n">
        <f aca="false">LEN(A3668)</f>
        <v>9</v>
      </c>
    </row>
    <row r="3669" customFormat="false" ht="15" hidden="false" customHeight="false" outlineLevel="0" collapsed="false">
      <c r="A3669" s="33" t="s">
        <v>7357</v>
      </c>
      <c r="B3669" s="34" t="s">
        <v>7358</v>
      </c>
      <c r="C3669" s="35" t="s">
        <v>21</v>
      </c>
      <c r="D3669" s="36" t="n">
        <v>225.59</v>
      </c>
      <c r="E3669" s="36" t="n">
        <v>17.67</v>
      </c>
      <c r="F3669" s="36" t="n">
        <v>243.26</v>
      </c>
      <c r="G3669" s="5" t="n">
        <f aca="false">LEN(A3669)</f>
        <v>9</v>
      </c>
    </row>
    <row r="3670" customFormat="false" ht="30" hidden="false" customHeight="false" outlineLevel="0" collapsed="false">
      <c r="A3670" s="33" t="s">
        <v>7359</v>
      </c>
      <c r="B3670" s="34" t="s">
        <v>7360</v>
      </c>
      <c r="C3670" s="35" t="s">
        <v>21</v>
      </c>
      <c r="D3670" s="36" t="n">
        <v>1186.15</v>
      </c>
      <c r="E3670" s="36"/>
      <c r="F3670" s="36" t="n">
        <v>1186.15</v>
      </c>
      <c r="G3670" s="5" t="n">
        <f aca="false">LEN(A3670)</f>
        <v>9</v>
      </c>
    </row>
    <row r="3671" customFormat="false" ht="15" hidden="false" customHeight="false" outlineLevel="0" collapsed="false">
      <c r="A3671" s="33" t="s">
        <v>7361</v>
      </c>
      <c r="B3671" s="34" t="s">
        <v>7362</v>
      </c>
      <c r="C3671" s="35" t="s">
        <v>21</v>
      </c>
      <c r="D3671" s="36" t="n">
        <v>142.03</v>
      </c>
      <c r="E3671" s="36" t="n">
        <v>17.67</v>
      </c>
      <c r="F3671" s="36" t="n">
        <v>159.7</v>
      </c>
      <c r="G3671" s="5" t="n">
        <f aca="false">LEN(A3671)</f>
        <v>9</v>
      </c>
    </row>
    <row r="3672" customFormat="false" ht="15" hidden="false" customHeight="false" outlineLevel="0" collapsed="false">
      <c r="A3672" s="33" t="s">
        <v>7363</v>
      </c>
      <c r="B3672" s="34" t="s">
        <v>7364</v>
      </c>
      <c r="C3672" s="35" t="s">
        <v>21</v>
      </c>
      <c r="D3672" s="36" t="n">
        <v>190.58</v>
      </c>
      <c r="E3672" s="36" t="n">
        <v>17.67</v>
      </c>
      <c r="F3672" s="36" t="n">
        <v>208.25</v>
      </c>
      <c r="G3672" s="5" t="n">
        <f aca="false">LEN(A3672)</f>
        <v>9</v>
      </c>
    </row>
    <row r="3673" customFormat="false" ht="15" hidden="false" customHeight="false" outlineLevel="0" collapsed="false">
      <c r="A3673" s="33" t="s">
        <v>7365</v>
      </c>
      <c r="B3673" s="34" t="s">
        <v>7366</v>
      </c>
      <c r="C3673" s="35" t="s">
        <v>21</v>
      </c>
      <c r="D3673" s="36" t="n">
        <v>201.89</v>
      </c>
      <c r="E3673" s="36" t="n">
        <v>17.67</v>
      </c>
      <c r="F3673" s="36" t="n">
        <v>219.56</v>
      </c>
      <c r="G3673" s="5" t="n">
        <f aca="false">LEN(A3673)</f>
        <v>9</v>
      </c>
    </row>
    <row r="3674" customFormat="false" ht="15" hidden="false" customHeight="false" outlineLevel="0" collapsed="false">
      <c r="A3674" s="33" t="s">
        <v>7367</v>
      </c>
      <c r="B3674" s="34" t="s">
        <v>7368</v>
      </c>
      <c r="C3674" s="35" t="s">
        <v>21</v>
      </c>
      <c r="D3674" s="36" t="n">
        <v>475.9</v>
      </c>
      <c r="E3674" s="36" t="n">
        <v>17.67</v>
      </c>
      <c r="F3674" s="36" t="n">
        <v>493.57</v>
      </c>
      <c r="G3674" s="5" t="n">
        <f aca="false">LEN(A3674)</f>
        <v>9</v>
      </c>
    </row>
    <row r="3675" customFormat="false" ht="15" hidden="false" customHeight="false" outlineLevel="0" collapsed="false">
      <c r="A3675" s="33" t="s">
        <v>7369</v>
      </c>
      <c r="B3675" s="34" t="s">
        <v>7370</v>
      </c>
      <c r="C3675" s="35" t="s">
        <v>21</v>
      </c>
      <c r="D3675" s="36" t="n">
        <v>191.74</v>
      </c>
      <c r="E3675" s="36" t="n">
        <v>1.68</v>
      </c>
      <c r="F3675" s="36" t="n">
        <v>193.42</v>
      </c>
      <c r="G3675" s="5" t="n">
        <f aca="false">LEN(A3675)</f>
        <v>9</v>
      </c>
    </row>
    <row r="3676" customFormat="false" ht="15" hidden="false" customHeight="false" outlineLevel="0" collapsed="false">
      <c r="A3676" s="33" t="s">
        <v>7371</v>
      </c>
      <c r="B3676" s="34" t="s">
        <v>7372</v>
      </c>
      <c r="C3676" s="35" t="s">
        <v>21</v>
      </c>
      <c r="D3676" s="36" t="n">
        <v>252.24</v>
      </c>
      <c r="E3676" s="36" t="n">
        <v>1.68</v>
      </c>
      <c r="F3676" s="36" t="n">
        <v>253.92</v>
      </c>
      <c r="G3676" s="5" t="n">
        <f aca="false">LEN(A3676)</f>
        <v>9</v>
      </c>
    </row>
    <row r="3677" customFormat="false" ht="15" hidden="false" customHeight="false" outlineLevel="0" collapsed="false">
      <c r="A3677" s="29" t="s">
        <v>7373</v>
      </c>
      <c r="B3677" s="30" t="s">
        <v>7374</v>
      </c>
      <c r="C3677" s="31"/>
      <c r="D3677" s="32"/>
      <c r="E3677" s="32"/>
      <c r="F3677" s="32"/>
      <c r="G3677" s="5" t="n">
        <f aca="false">LEN(A3677)</f>
        <v>5</v>
      </c>
    </row>
    <row r="3678" customFormat="false" ht="15" hidden="false" customHeight="false" outlineLevel="0" collapsed="false">
      <c r="A3678" s="33" t="s">
        <v>7375</v>
      </c>
      <c r="B3678" s="34" t="s">
        <v>7376</v>
      </c>
      <c r="C3678" s="35" t="s">
        <v>857</v>
      </c>
      <c r="D3678" s="36" t="n">
        <v>3.26</v>
      </c>
      <c r="E3678" s="36"/>
      <c r="F3678" s="36" t="n">
        <v>3.26</v>
      </c>
      <c r="G3678" s="5" t="n">
        <f aca="false">LEN(A3678)</f>
        <v>9</v>
      </c>
    </row>
    <row r="3679" customFormat="false" ht="15" hidden="false" customHeight="false" outlineLevel="0" collapsed="false">
      <c r="A3679" s="33" t="s">
        <v>7377</v>
      </c>
      <c r="B3679" s="34" t="s">
        <v>7378</v>
      </c>
      <c r="C3679" s="35" t="s">
        <v>590</v>
      </c>
      <c r="D3679" s="36" t="n">
        <v>12.43</v>
      </c>
      <c r="E3679" s="36"/>
      <c r="F3679" s="36" t="n">
        <v>12.43</v>
      </c>
      <c r="G3679" s="5" t="n">
        <f aca="false">LEN(A3679)</f>
        <v>9</v>
      </c>
    </row>
    <row r="3680" customFormat="false" ht="15" hidden="false" customHeight="false" outlineLevel="0" collapsed="false">
      <c r="A3680" s="33" t="s">
        <v>7379</v>
      </c>
      <c r="B3680" s="34" t="s">
        <v>7380</v>
      </c>
      <c r="C3680" s="35" t="s">
        <v>590</v>
      </c>
      <c r="D3680" s="36" t="n">
        <v>8.9</v>
      </c>
      <c r="E3680" s="36"/>
      <c r="F3680" s="36" t="n">
        <v>8.9</v>
      </c>
      <c r="G3680" s="5" t="n">
        <f aca="false">LEN(A3680)</f>
        <v>9</v>
      </c>
    </row>
    <row r="3681" customFormat="false" ht="30" hidden="false" customHeight="false" outlineLevel="0" collapsed="false">
      <c r="A3681" s="33" t="s">
        <v>7381</v>
      </c>
      <c r="B3681" s="34" t="s">
        <v>7382</v>
      </c>
      <c r="C3681" s="35" t="s">
        <v>21</v>
      </c>
      <c r="D3681" s="36" t="n">
        <v>37.62</v>
      </c>
      <c r="E3681" s="36"/>
      <c r="F3681" s="36" t="n">
        <v>37.62</v>
      </c>
      <c r="G3681" s="5" t="n">
        <f aca="false">LEN(A3681)</f>
        <v>9</v>
      </c>
    </row>
    <row r="3682" customFormat="false" ht="30" hidden="false" customHeight="false" outlineLevel="0" collapsed="false">
      <c r="A3682" s="33" t="s">
        <v>7383</v>
      </c>
      <c r="B3682" s="34" t="s">
        <v>7384</v>
      </c>
      <c r="C3682" s="35" t="s">
        <v>21</v>
      </c>
      <c r="D3682" s="36" t="n">
        <v>17.6</v>
      </c>
      <c r="E3682" s="36"/>
      <c r="F3682" s="36" t="n">
        <v>17.6</v>
      </c>
      <c r="G3682" s="5" t="n">
        <f aca="false">LEN(A3682)</f>
        <v>9</v>
      </c>
    </row>
    <row r="3683" customFormat="false" ht="15" hidden="false" customHeight="false" outlineLevel="0" collapsed="false">
      <c r="A3683" s="33" t="s">
        <v>7385</v>
      </c>
      <c r="B3683" s="34" t="s">
        <v>7386</v>
      </c>
      <c r="C3683" s="35" t="s">
        <v>21</v>
      </c>
      <c r="D3683" s="36" t="n">
        <v>0.06</v>
      </c>
      <c r="E3683" s="36" t="n">
        <v>14.69</v>
      </c>
      <c r="F3683" s="36" t="n">
        <v>14.75</v>
      </c>
      <c r="G3683" s="5" t="n">
        <f aca="false">LEN(A3683)</f>
        <v>9</v>
      </c>
    </row>
    <row r="3684" customFormat="false" ht="15" hidden="false" customHeight="false" outlineLevel="0" collapsed="false">
      <c r="A3684" s="29" t="s">
        <v>7387</v>
      </c>
      <c r="B3684" s="30" t="s">
        <v>7388</v>
      </c>
      <c r="C3684" s="31"/>
      <c r="D3684" s="32"/>
      <c r="E3684" s="32"/>
      <c r="F3684" s="32"/>
      <c r="G3684" s="5" t="n">
        <f aca="false">LEN(A3684)</f>
        <v>2</v>
      </c>
    </row>
    <row r="3685" customFormat="false" ht="15" hidden="false" customHeight="false" outlineLevel="0" collapsed="false">
      <c r="A3685" s="29" t="s">
        <v>7389</v>
      </c>
      <c r="B3685" s="30" t="s">
        <v>7390</v>
      </c>
      <c r="C3685" s="31"/>
      <c r="D3685" s="32"/>
      <c r="E3685" s="32"/>
      <c r="F3685" s="32"/>
      <c r="G3685" s="5" t="n">
        <f aca="false">LEN(A3685)</f>
        <v>5</v>
      </c>
    </row>
    <row r="3686" customFormat="false" ht="30" hidden="false" customHeight="false" outlineLevel="0" collapsed="false">
      <c r="A3686" s="33" t="s">
        <v>7391</v>
      </c>
      <c r="B3686" s="34" t="s">
        <v>7392</v>
      </c>
      <c r="C3686" s="35" t="s">
        <v>73</v>
      </c>
      <c r="D3686" s="36" t="n">
        <v>3.08</v>
      </c>
      <c r="E3686" s="36" t="n">
        <v>0.13</v>
      </c>
      <c r="F3686" s="36" t="n">
        <v>3.21</v>
      </c>
      <c r="G3686" s="5" t="n">
        <f aca="false">LEN(A3686)</f>
        <v>9</v>
      </c>
    </row>
    <row r="3687" customFormat="false" ht="30" hidden="false" customHeight="false" outlineLevel="0" collapsed="false">
      <c r="A3687" s="33" t="s">
        <v>7393</v>
      </c>
      <c r="B3687" s="34" t="s">
        <v>7394</v>
      </c>
      <c r="C3687" s="35" t="s">
        <v>73</v>
      </c>
      <c r="D3687" s="36" t="n">
        <v>23.4</v>
      </c>
      <c r="E3687" s="36" t="n">
        <v>0.27</v>
      </c>
      <c r="F3687" s="36" t="n">
        <v>23.67</v>
      </c>
      <c r="G3687" s="5" t="n">
        <f aca="false">LEN(A3687)</f>
        <v>9</v>
      </c>
    </row>
    <row r="3688" customFormat="false" ht="15" hidden="false" customHeight="false" outlineLevel="0" collapsed="false">
      <c r="A3688" s="33" t="s">
        <v>7395</v>
      </c>
      <c r="B3688" s="34" t="s">
        <v>7396</v>
      </c>
      <c r="C3688" s="35" t="s">
        <v>154</v>
      </c>
      <c r="D3688" s="36" t="n">
        <v>19.6</v>
      </c>
      <c r="E3688" s="36" t="n">
        <v>0.54</v>
      </c>
      <c r="F3688" s="36" t="n">
        <v>20.14</v>
      </c>
      <c r="G3688" s="5" t="n">
        <f aca="false">LEN(A3688)</f>
        <v>9</v>
      </c>
    </row>
    <row r="3689" customFormat="false" ht="15" hidden="false" customHeight="false" outlineLevel="0" collapsed="false">
      <c r="A3689" s="33" t="s">
        <v>7397</v>
      </c>
      <c r="B3689" s="34" t="s">
        <v>7398</v>
      </c>
      <c r="C3689" s="35" t="s">
        <v>154</v>
      </c>
      <c r="D3689" s="36" t="n">
        <v>226.26</v>
      </c>
      <c r="E3689" s="36" t="n">
        <v>25.13</v>
      </c>
      <c r="F3689" s="36" t="n">
        <v>251.39</v>
      </c>
      <c r="G3689" s="5" t="n">
        <f aca="false">LEN(A3689)</f>
        <v>9</v>
      </c>
    </row>
    <row r="3690" customFormat="false" ht="15" hidden="false" customHeight="false" outlineLevel="0" collapsed="false">
      <c r="A3690" s="33" t="s">
        <v>7399</v>
      </c>
      <c r="B3690" s="34" t="s">
        <v>7400</v>
      </c>
      <c r="C3690" s="35" t="s">
        <v>154</v>
      </c>
      <c r="D3690" s="36" t="n">
        <v>162.44</v>
      </c>
      <c r="E3690" s="36" t="n">
        <v>16.75</v>
      </c>
      <c r="F3690" s="36" t="n">
        <v>179.19</v>
      </c>
      <c r="G3690" s="5" t="n">
        <f aca="false">LEN(A3690)</f>
        <v>9</v>
      </c>
    </row>
    <row r="3691" customFormat="false" ht="15" hidden="false" customHeight="false" outlineLevel="0" collapsed="false">
      <c r="A3691" s="33" t="s">
        <v>7401</v>
      </c>
      <c r="B3691" s="34" t="s">
        <v>7402</v>
      </c>
      <c r="C3691" s="35" t="s">
        <v>154</v>
      </c>
      <c r="D3691" s="36" t="n">
        <v>148.08</v>
      </c>
      <c r="E3691" s="36" t="n">
        <v>2.58</v>
      </c>
      <c r="F3691" s="36" t="n">
        <v>150.66</v>
      </c>
      <c r="G3691" s="5" t="n">
        <f aca="false">LEN(A3691)</f>
        <v>9</v>
      </c>
    </row>
    <row r="3692" customFormat="false" ht="15" hidden="false" customHeight="false" outlineLevel="0" collapsed="false">
      <c r="A3692" s="33" t="s">
        <v>7403</v>
      </c>
      <c r="B3692" s="34" t="s">
        <v>7404</v>
      </c>
      <c r="C3692" s="35" t="s">
        <v>154</v>
      </c>
      <c r="D3692" s="36" t="n">
        <v>833.71</v>
      </c>
      <c r="E3692" s="36" t="n">
        <v>12.56</v>
      </c>
      <c r="F3692" s="36" t="n">
        <v>846.27</v>
      </c>
      <c r="G3692" s="5" t="n">
        <f aca="false">LEN(A3692)</f>
        <v>9</v>
      </c>
    </row>
    <row r="3693" customFormat="false" ht="30" hidden="false" customHeight="false" outlineLevel="0" collapsed="false">
      <c r="A3693" s="33" t="s">
        <v>7405</v>
      </c>
      <c r="B3693" s="34" t="s">
        <v>7406</v>
      </c>
      <c r="C3693" s="35" t="s">
        <v>154</v>
      </c>
      <c r="D3693" s="36" t="n">
        <v>249.52</v>
      </c>
      <c r="E3693" s="36"/>
      <c r="F3693" s="36" t="n">
        <v>249.52</v>
      </c>
      <c r="G3693" s="5" t="n">
        <f aca="false">LEN(A3693)</f>
        <v>9</v>
      </c>
    </row>
    <row r="3694" customFormat="false" ht="30" hidden="false" customHeight="false" outlineLevel="0" collapsed="false">
      <c r="A3694" s="33" t="s">
        <v>7407</v>
      </c>
      <c r="B3694" s="34" t="s">
        <v>7408</v>
      </c>
      <c r="C3694" s="35" t="s">
        <v>73</v>
      </c>
      <c r="D3694" s="36" t="n">
        <v>19.45</v>
      </c>
      <c r="E3694" s="36" t="n">
        <v>0.38</v>
      </c>
      <c r="F3694" s="36" t="n">
        <v>19.83</v>
      </c>
      <c r="G3694" s="5" t="n">
        <f aca="false">LEN(A3694)</f>
        <v>9</v>
      </c>
    </row>
    <row r="3695" customFormat="false" ht="15" hidden="false" customHeight="false" outlineLevel="0" collapsed="false">
      <c r="A3695" s="33" t="s">
        <v>7409</v>
      </c>
      <c r="B3695" s="34" t="s">
        <v>7410</v>
      </c>
      <c r="C3695" s="35" t="s">
        <v>73</v>
      </c>
      <c r="D3695" s="36"/>
      <c r="E3695" s="36" t="n">
        <v>0.67</v>
      </c>
      <c r="F3695" s="36" t="n">
        <v>0.67</v>
      </c>
      <c r="G3695" s="5" t="n">
        <f aca="false">LEN(A3695)</f>
        <v>9</v>
      </c>
    </row>
    <row r="3696" customFormat="false" ht="15" hidden="false" customHeight="false" outlineLevel="0" collapsed="false">
      <c r="A3696" s="29" t="s">
        <v>7411</v>
      </c>
      <c r="B3696" s="30" t="s">
        <v>7412</v>
      </c>
      <c r="C3696" s="31"/>
      <c r="D3696" s="32"/>
      <c r="E3696" s="32"/>
      <c r="F3696" s="32"/>
      <c r="G3696" s="5" t="n">
        <f aca="false">LEN(A3696)</f>
        <v>5</v>
      </c>
    </row>
    <row r="3697" customFormat="false" ht="30" hidden="false" customHeight="false" outlineLevel="0" collapsed="false">
      <c r="A3697" s="33" t="s">
        <v>7413</v>
      </c>
      <c r="B3697" s="34" t="s">
        <v>7414</v>
      </c>
      <c r="C3697" s="35" t="s">
        <v>154</v>
      </c>
      <c r="D3697" s="36" t="n">
        <v>92.53</v>
      </c>
      <c r="E3697" s="36" t="n">
        <v>10.72</v>
      </c>
      <c r="F3697" s="36" t="n">
        <v>103.25</v>
      </c>
      <c r="G3697" s="5" t="n">
        <f aca="false">LEN(A3697)</f>
        <v>9</v>
      </c>
    </row>
    <row r="3698" customFormat="false" ht="15" hidden="false" customHeight="false" outlineLevel="0" collapsed="false">
      <c r="A3698" s="29" t="s">
        <v>7415</v>
      </c>
      <c r="B3698" s="30" t="s">
        <v>7416</v>
      </c>
      <c r="C3698" s="31"/>
      <c r="D3698" s="32"/>
      <c r="E3698" s="32"/>
      <c r="F3698" s="32"/>
      <c r="G3698" s="5" t="n">
        <f aca="false">LEN(A3698)</f>
        <v>5</v>
      </c>
    </row>
    <row r="3699" customFormat="false" ht="15" hidden="false" customHeight="false" outlineLevel="0" collapsed="false">
      <c r="A3699" s="33" t="s">
        <v>7417</v>
      </c>
      <c r="B3699" s="34" t="s">
        <v>7418</v>
      </c>
      <c r="C3699" s="35" t="s">
        <v>154</v>
      </c>
      <c r="D3699" s="36" t="n">
        <v>1249.63</v>
      </c>
      <c r="E3699" s="36" t="n">
        <v>13.96</v>
      </c>
      <c r="F3699" s="36" t="n">
        <v>1263.59</v>
      </c>
      <c r="G3699" s="5" t="n">
        <f aca="false">LEN(A3699)</f>
        <v>9</v>
      </c>
    </row>
    <row r="3700" customFormat="false" ht="30" hidden="false" customHeight="false" outlineLevel="0" collapsed="false">
      <c r="A3700" s="33" t="s">
        <v>7419</v>
      </c>
      <c r="B3700" s="34" t="s">
        <v>7420</v>
      </c>
      <c r="C3700" s="35" t="s">
        <v>154</v>
      </c>
      <c r="D3700" s="36" t="n">
        <v>1402.73</v>
      </c>
      <c r="E3700" s="36" t="n">
        <v>13.96</v>
      </c>
      <c r="F3700" s="36" t="n">
        <v>1416.69</v>
      </c>
      <c r="G3700" s="5" t="n">
        <f aca="false">LEN(A3700)</f>
        <v>9</v>
      </c>
    </row>
    <row r="3701" customFormat="false" ht="30" hidden="false" customHeight="false" outlineLevel="0" collapsed="false">
      <c r="A3701" s="33" t="s">
        <v>7421</v>
      </c>
      <c r="B3701" s="34" t="s">
        <v>7422</v>
      </c>
      <c r="C3701" s="35" t="s">
        <v>154</v>
      </c>
      <c r="D3701" s="36" t="n">
        <v>1293.43</v>
      </c>
      <c r="E3701" s="36" t="n">
        <v>13.96</v>
      </c>
      <c r="F3701" s="36" t="n">
        <v>1307.39</v>
      </c>
      <c r="G3701" s="5" t="n">
        <f aca="false">LEN(A3701)</f>
        <v>9</v>
      </c>
    </row>
    <row r="3702" customFormat="false" ht="15" hidden="false" customHeight="false" outlineLevel="0" collapsed="false">
      <c r="A3702" s="33" t="s">
        <v>7423</v>
      </c>
      <c r="B3702" s="34" t="s">
        <v>7424</v>
      </c>
      <c r="C3702" s="35" t="s">
        <v>73</v>
      </c>
      <c r="D3702" s="36" t="n">
        <v>6.8</v>
      </c>
      <c r="E3702" s="36" t="n">
        <v>0.08</v>
      </c>
      <c r="F3702" s="36" t="n">
        <v>6.88</v>
      </c>
      <c r="G3702" s="5" t="n">
        <f aca="false">LEN(A3702)</f>
        <v>9</v>
      </c>
    </row>
    <row r="3703" customFormat="false" ht="15" hidden="false" customHeight="false" outlineLevel="0" collapsed="false">
      <c r="A3703" s="33" t="s">
        <v>7425</v>
      </c>
      <c r="B3703" s="34" t="s">
        <v>7426</v>
      </c>
      <c r="C3703" s="35" t="s">
        <v>73</v>
      </c>
      <c r="D3703" s="36" t="n">
        <v>14.04</v>
      </c>
      <c r="E3703" s="36" t="n">
        <v>0.1</v>
      </c>
      <c r="F3703" s="36" t="n">
        <v>14.14</v>
      </c>
      <c r="G3703" s="5" t="n">
        <f aca="false">LEN(A3703)</f>
        <v>9</v>
      </c>
    </row>
    <row r="3704" customFormat="false" ht="15" hidden="false" customHeight="false" outlineLevel="0" collapsed="false">
      <c r="A3704" s="33" t="s">
        <v>7427</v>
      </c>
      <c r="B3704" s="34" t="s">
        <v>7428</v>
      </c>
      <c r="C3704" s="35" t="s">
        <v>154</v>
      </c>
      <c r="D3704" s="36" t="n">
        <v>975.37</v>
      </c>
      <c r="E3704" s="36" t="n">
        <v>13.96</v>
      </c>
      <c r="F3704" s="36" t="n">
        <v>989.33</v>
      </c>
      <c r="G3704" s="5" t="n">
        <f aca="false">LEN(A3704)</f>
        <v>9</v>
      </c>
    </row>
    <row r="3705" customFormat="false" ht="15" hidden="false" customHeight="false" outlineLevel="0" collapsed="false">
      <c r="A3705" s="33" t="s">
        <v>7429</v>
      </c>
      <c r="B3705" s="34" t="s">
        <v>7430</v>
      </c>
      <c r="C3705" s="35" t="s">
        <v>154</v>
      </c>
      <c r="D3705" s="36" t="n">
        <v>963.61</v>
      </c>
      <c r="E3705" s="36" t="n">
        <v>33.5</v>
      </c>
      <c r="F3705" s="36" t="n">
        <v>997.11</v>
      </c>
      <c r="G3705" s="5" t="n">
        <f aca="false">LEN(A3705)</f>
        <v>9</v>
      </c>
    </row>
    <row r="3706" customFormat="false" ht="15" hidden="false" customHeight="false" outlineLevel="0" collapsed="false">
      <c r="A3706" s="29" t="s">
        <v>7431</v>
      </c>
      <c r="B3706" s="30" t="s">
        <v>7432</v>
      </c>
      <c r="C3706" s="31"/>
      <c r="D3706" s="32"/>
      <c r="E3706" s="32"/>
      <c r="F3706" s="32"/>
      <c r="G3706" s="5" t="n">
        <f aca="false">LEN(A3706)</f>
        <v>5</v>
      </c>
    </row>
    <row r="3707" customFormat="false" ht="15" hidden="false" customHeight="false" outlineLevel="0" collapsed="false">
      <c r="A3707" s="33" t="s">
        <v>7433</v>
      </c>
      <c r="B3707" s="34" t="s">
        <v>7434</v>
      </c>
      <c r="C3707" s="35" t="s">
        <v>73</v>
      </c>
      <c r="D3707" s="36" t="n">
        <v>163.96</v>
      </c>
      <c r="E3707" s="36" t="n">
        <v>21.4</v>
      </c>
      <c r="F3707" s="36" t="n">
        <v>185.36</v>
      </c>
      <c r="G3707" s="5" t="n">
        <f aca="false">LEN(A3707)</f>
        <v>9</v>
      </c>
    </row>
    <row r="3708" customFormat="false" ht="15" hidden="false" customHeight="false" outlineLevel="0" collapsed="false">
      <c r="A3708" s="33" t="s">
        <v>7435</v>
      </c>
      <c r="B3708" s="34" t="s">
        <v>7436</v>
      </c>
      <c r="C3708" s="35" t="s">
        <v>73</v>
      </c>
      <c r="D3708" s="36" t="n">
        <v>15.17</v>
      </c>
      <c r="E3708" s="36" t="n">
        <v>1.68</v>
      </c>
      <c r="F3708" s="36" t="n">
        <v>16.85</v>
      </c>
      <c r="G3708" s="5" t="n">
        <f aca="false">LEN(A3708)</f>
        <v>9</v>
      </c>
    </row>
    <row r="3709" customFormat="false" ht="30" hidden="false" customHeight="false" outlineLevel="0" collapsed="false">
      <c r="A3709" s="33" t="s">
        <v>7437</v>
      </c>
      <c r="B3709" s="34" t="s">
        <v>7438</v>
      </c>
      <c r="C3709" s="35" t="s">
        <v>73</v>
      </c>
      <c r="D3709" s="36" t="n">
        <v>9.17</v>
      </c>
      <c r="E3709" s="36" t="n">
        <v>5.19</v>
      </c>
      <c r="F3709" s="36" t="n">
        <v>14.36</v>
      </c>
      <c r="G3709" s="5" t="n">
        <f aca="false">LEN(A3709)</f>
        <v>9</v>
      </c>
    </row>
    <row r="3710" customFormat="false" ht="15" hidden="false" customHeight="false" outlineLevel="0" collapsed="false">
      <c r="A3710" s="33" t="s">
        <v>7439</v>
      </c>
      <c r="B3710" s="34" t="s">
        <v>7440</v>
      </c>
      <c r="C3710" s="35" t="s">
        <v>73</v>
      </c>
      <c r="D3710" s="36" t="n">
        <v>45.17</v>
      </c>
      <c r="E3710" s="36" t="n">
        <v>4.19</v>
      </c>
      <c r="F3710" s="36" t="n">
        <v>49.36</v>
      </c>
      <c r="G3710" s="5" t="n">
        <f aca="false">LEN(A3710)</f>
        <v>9</v>
      </c>
    </row>
    <row r="3711" customFormat="false" ht="45" hidden="false" customHeight="false" outlineLevel="0" collapsed="false">
      <c r="A3711" s="33" t="s">
        <v>7441</v>
      </c>
      <c r="B3711" s="34" t="s">
        <v>7442</v>
      </c>
      <c r="C3711" s="35" t="s">
        <v>73</v>
      </c>
      <c r="D3711" s="36" t="n">
        <v>60.73</v>
      </c>
      <c r="E3711" s="36" t="n">
        <v>16.16</v>
      </c>
      <c r="F3711" s="36" t="n">
        <v>76.89</v>
      </c>
      <c r="G3711" s="5" t="n">
        <f aca="false">LEN(A3711)</f>
        <v>9</v>
      </c>
    </row>
    <row r="3712" customFormat="false" ht="45" hidden="false" customHeight="false" outlineLevel="0" collapsed="false">
      <c r="A3712" s="33" t="s">
        <v>7443</v>
      </c>
      <c r="B3712" s="34" t="s">
        <v>7444</v>
      </c>
      <c r="C3712" s="35" t="s">
        <v>73</v>
      </c>
      <c r="D3712" s="36" t="n">
        <v>58.7</v>
      </c>
      <c r="E3712" s="36" t="n">
        <v>16.16</v>
      </c>
      <c r="F3712" s="36" t="n">
        <v>74.86</v>
      </c>
      <c r="G3712" s="5" t="n">
        <f aca="false">LEN(A3712)</f>
        <v>9</v>
      </c>
    </row>
    <row r="3713" customFormat="false" ht="45" hidden="false" customHeight="false" outlineLevel="0" collapsed="false">
      <c r="A3713" s="33" t="s">
        <v>7445</v>
      </c>
      <c r="B3713" s="34" t="s">
        <v>7446</v>
      </c>
      <c r="C3713" s="35" t="s">
        <v>73</v>
      </c>
      <c r="D3713" s="36" t="n">
        <v>72.37</v>
      </c>
      <c r="E3713" s="36" t="n">
        <v>21.54</v>
      </c>
      <c r="F3713" s="36" t="n">
        <v>93.91</v>
      </c>
      <c r="G3713" s="5" t="n">
        <f aca="false">LEN(A3713)</f>
        <v>9</v>
      </c>
    </row>
    <row r="3714" customFormat="false" ht="30" hidden="false" customHeight="false" outlineLevel="0" collapsed="false">
      <c r="A3714" s="33" t="s">
        <v>7447</v>
      </c>
      <c r="B3714" s="34" t="s">
        <v>7448</v>
      </c>
      <c r="C3714" s="35" t="s">
        <v>73</v>
      </c>
      <c r="D3714" s="36" t="n">
        <v>83.12</v>
      </c>
      <c r="E3714" s="36" t="n">
        <v>7.91</v>
      </c>
      <c r="F3714" s="36" t="n">
        <v>91.03</v>
      </c>
      <c r="G3714" s="5" t="n">
        <f aca="false">LEN(A3714)</f>
        <v>9</v>
      </c>
    </row>
    <row r="3715" customFormat="false" ht="30" hidden="false" customHeight="false" outlineLevel="0" collapsed="false">
      <c r="A3715" s="33" t="s">
        <v>7449</v>
      </c>
      <c r="B3715" s="34" t="s">
        <v>7450</v>
      </c>
      <c r="C3715" s="35" t="s">
        <v>73</v>
      </c>
      <c r="D3715" s="36" t="n">
        <v>105.84</v>
      </c>
      <c r="E3715" s="36" t="n">
        <v>16.76</v>
      </c>
      <c r="F3715" s="36" t="n">
        <v>122.6</v>
      </c>
      <c r="G3715" s="5" t="n">
        <f aca="false">LEN(A3715)</f>
        <v>9</v>
      </c>
    </row>
    <row r="3716" customFormat="false" ht="30" hidden="false" customHeight="false" outlineLevel="0" collapsed="false">
      <c r="A3716" s="33" t="s">
        <v>7451</v>
      </c>
      <c r="B3716" s="34" t="s">
        <v>7452</v>
      </c>
      <c r="C3716" s="35" t="s">
        <v>73</v>
      </c>
      <c r="D3716" s="36" t="n">
        <v>98.11</v>
      </c>
      <c r="E3716" s="36" t="n">
        <v>16.76</v>
      </c>
      <c r="F3716" s="36" t="n">
        <v>114.87</v>
      </c>
      <c r="G3716" s="5" t="n">
        <f aca="false">LEN(A3716)</f>
        <v>9</v>
      </c>
    </row>
    <row r="3717" customFormat="false" ht="15" hidden="false" customHeight="false" outlineLevel="0" collapsed="false">
      <c r="A3717" s="29" t="s">
        <v>7453</v>
      </c>
      <c r="B3717" s="30" t="s">
        <v>7454</v>
      </c>
      <c r="C3717" s="31"/>
      <c r="D3717" s="32"/>
      <c r="E3717" s="32"/>
      <c r="F3717" s="32"/>
      <c r="G3717" s="5" t="n">
        <f aca="false">LEN(A3717)</f>
        <v>5</v>
      </c>
    </row>
    <row r="3718" customFormat="false" ht="15" hidden="false" customHeight="false" outlineLevel="0" collapsed="false">
      <c r="A3718" s="33" t="s">
        <v>7455</v>
      </c>
      <c r="B3718" s="34" t="s">
        <v>7456</v>
      </c>
      <c r="C3718" s="35" t="s">
        <v>129</v>
      </c>
      <c r="D3718" s="36" t="n">
        <v>41.17</v>
      </c>
      <c r="E3718" s="36" t="n">
        <v>10.1</v>
      </c>
      <c r="F3718" s="36" t="n">
        <v>51.27</v>
      </c>
      <c r="G3718" s="5" t="n">
        <f aca="false">LEN(A3718)</f>
        <v>9</v>
      </c>
    </row>
    <row r="3719" customFormat="false" ht="15" hidden="false" customHeight="false" outlineLevel="0" collapsed="false">
      <c r="A3719" s="33" t="s">
        <v>7457</v>
      </c>
      <c r="B3719" s="34" t="s">
        <v>7458</v>
      </c>
      <c r="C3719" s="35" t="s">
        <v>129</v>
      </c>
      <c r="D3719" s="36" t="n">
        <v>36.98</v>
      </c>
      <c r="E3719" s="36" t="n">
        <v>10.1</v>
      </c>
      <c r="F3719" s="36" t="n">
        <v>47.08</v>
      </c>
      <c r="G3719" s="5" t="n">
        <f aca="false">LEN(A3719)</f>
        <v>9</v>
      </c>
    </row>
    <row r="3720" customFormat="false" ht="30" hidden="false" customHeight="false" outlineLevel="0" collapsed="false">
      <c r="A3720" s="33" t="s">
        <v>7459</v>
      </c>
      <c r="B3720" s="34" t="s">
        <v>7460</v>
      </c>
      <c r="C3720" s="35" t="s">
        <v>154</v>
      </c>
      <c r="D3720" s="36" t="n">
        <v>401.83</v>
      </c>
      <c r="E3720" s="36" t="n">
        <v>36.39</v>
      </c>
      <c r="F3720" s="36" t="n">
        <v>438.22</v>
      </c>
      <c r="G3720" s="5" t="n">
        <f aca="false">LEN(A3720)</f>
        <v>9</v>
      </c>
    </row>
    <row r="3721" customFormat="false" ht="30" hidden="false" customHeight="false" outlineLevel="0" collapsed="false">
      <c r="A3721" s="33" t="s">
        <v>7461</v>
      </c>
      <c r="B3721" s="34" t="s">
        <v>7462</v>
      </c>
      <c r="C3721" s="35" t="s">
        <v>154</v>
      </c>
      <c r="D3721" s="36" t="n">
        <v>415.86</v>
      </c>
      <c r="E3721" s="36" t="n">
        <v>36.39</v>
      </c>
      <c r="F3721" s="36" t="n">
        <v>452.25</v>
      </c>
      <c r="G3721" s="5" t="n">
        <f aca="false">LEN(A3721)</f>
        <v>9</v>
      </c>
    </row>
    <row r="3722" customFormat="false" ht="15" hidden="false" customHeight="false" outlineLevel="0" collapsed="false">
      <c r="A3722" s="33" t="s">
        <v>7463</v>
      </c>
      <c r="B3722" s="34" t="s">
        <v>7464</v>
      </c>
      <c r="C3722" s="35" t="s">
        <v>154</v>
      </c>
      <c r="D3722" s="36" t="n">
        <v>1185.52</v>
      </c>
      <c r="E3722" s="36"/>
      <c r="F3722" s="36" t="n">
        <v>1185.52</v>
      </c>
      <c r="G3722" s="5" t="n">
        <f aca="false">LEN(A3722)</f>
        <v>9</v>
      </c>
    </row>
    <row r="3723" customFormat="false" ht="30" hidden="false" customHeight="false" outlineLevel="0" collapsed="false">
      <c r="A3723" s="33" t="s">
        <v>7465</v>
      </c>
      <c r="B3723" s="34" t="s">
        <v>7466</v>
      </c>
      <c r="C3723" s="35" t="s">
        <v>154</v>
      </c>
      <c r="D3723" s="36" t="n">
        <v>563.01</v>
      </c>
      <c r="E3723" s="36" t="n">
        <v>74.22</v>
      </c>
      <c r="F3723" s="36" t="n">
        <v>637.23</v>
      </c>
      <c r="G3723" s="5" t="n">
        <f aca="false">LEN(A3723)</f>
        <v>9</v>
      </c>
    </row>
    <row r="3724" customFormat="false" ht="30" hidden="false" customHeight="false" outlineLevel="0" collapsed="false">
      <c r="A3724" s="33" t="s">
        <v>7467</v>
      </c>
      <c r="B3724" s="34" t="s">
        <v>7468</v>
      </c>
      <c r="C3724" s="35" t="s">
        <v>154</v>
      </c>
      <c r="D3724" s="36" t="n">
        <v>577.04</v>
      </c>
      <c r="E3724" s="36" t="n">
        <v>74.22</v>
      </c>
      <c r="F3724" s="36" t="n">
        <v>651.26</v>
      </c>
      <c r="G3724" s="5" t="n">
        <f aca="false">LEN(A3724)</f>
        <v>9</v>
      </c>
    </row>
    <row r="3725" customFormat="false" ht="15" hidden="false" customHeight="false" outlineLevel="0" collapsed="false">
      <c r="A3725" s="29" t="s">
        <v>7469</v>
      </c>
      <c r="B3725" s="30" t="s">
        <v>7470</v>
      </c>
      <c r="C3725" s="31"/>
      <c r="D3725" s="32"/>
      <c r="E3725" s="32"/>
      <c r="F3725" s="32"/>
      <c r="G3725" s="5" t="n">
        <f aca="false">LEN(A3725)</f>
        <v>5</v>
      </c>
    </row>
    <row r="3726" customFormat="false" ht="15" hidden="false" customHeight="false" outlineLevel="0" collapsed="false">
      <c r="A3726" s="33" t="s">
        <v>7471</v>
      </c>
      <c r="B3726" s="34" t="s">
        <v>7472</v>
      </c>
      <c r="C3726" s="35" t="s">
        <v>73</v>
      </c>
      <c r="D3726" s="36" t="n">
        <v>200.79</v>
      </c>
      <c r="E3726" s="36"/>
      <c r="F3726" s="36" t="n">
        <v>200.79</v>
      </c>
      <c r="G3726" s="5" t="n">
        <f aca="false">LEN(A3726)</f>
        <v>9</v>
      </c>
    </row>
    <row r="3727" customFormat="false" ht="30" hidden="false" customHeight="false" outlineLevel="0" collapsed="false">
      <c r="A3727" s="33" t="s">
        <v>7473</v>
      </c>
      <c r="B3727" s="34" t="s">
        <v>7474</v>
      </c>
      <c r="C3727" s="35" t="s">
        <v>73</v>
      </c>
      <c r="D3727" s="36" t="n">
        <v>80.52</v>
      </c>
      <c r="E3727" s="36" t="n">
        <v>9.46</v>
      </c>
      <c r="F3727" s="36" t="n">
        <v>89.98</v>
      </c>
      <c r="G3727" s="5" t="n">
        <f aca="false">LEN(A3727)</f>
        <v>9</v>
      </c>
    </row>
    <row r="3728" customFormat="false" ht="30" hidden="false" customHeight="false" outlineLevel="0" collapsed="false">
      <c r="A3728" s="33" t="s">
        <v>7475</v>
      </c>
      <c r="B3728" s="34" t="s">
        <v>7476</v>
      </c>
      <c r="C3728" s="35" t="s">
        <v>73</v>
      </c>
      <c r="D3728" s="36" t="n">
        <v>80.49</v>
      </c>
      <c r="E3728" s="36" t="n">
        <v>9.46</v>
      </c>
      <c r="F3728" s="36" t="n">
        <v>89.95</v>
      </c>
      <c r="G3728" s="5" t="n">
        <f aca="false">LEN(A3728)</f>
        <v>9</v>
      </c>
    </row>
    <row r="3729" customFormat="false" ht="30" hidden="false" customHeight="false" outlineLevel="0" collapsed="false">
      <c r="A3729" s="33" t="s">
        <v>7477</v>
      </c>
      <c r="B3729" s="34" t="s">
        <v>7478</v>
      </c>
      <c r="C3729" s="35" t="s">
        <v>73</v>
      </c>
      <c r="D3729" s="36" t="n">
        <v>3.67</v>
      </c>
      <c r="E3729" s="36" t="n">
        <v>8.44</v>
      </c>
      <c r="F3729" s="36" t="n">
        <v>12.11</v>
      </c>
      <c r="G3729" s="5" t="n">
        <f aca="false">LEN(A3729)</f>
        <v>9</v>
      </c>
    </row>
    <row r="3730" customFormat="false" ht="30" hidden="false" customHeight="false" outlineLevel="0" collapsed="false">
      <c r="A3730" s="33" t="s">
        <v>7479</v>
      </c>
      <c r="B3730" s="34" t="s">
        <v>7480</v>
      </c>
      <c r="C3730" s="35" t="s">
        <v>73</v>
      </c>
      <c r="D3730" s="36" t="n">
        <v>1.47</v>
      </c>
      <c r="E3730" s="36" t="n">
        <v>8.44</v>
      </c>
      <c r="F3730" s="36" t="n">
        <v>9.91</v>
      </c>
      <c r="G3730" s="5" t="n">
        <f aca="false">LEN(A3730)</f>
        <v>9</v>
      </c>
    </row>
    <row r="3731" customFormat="false" ht="30" hidden="false" customHeight="false" outlineLevel="0" collapsed="false">
      <c r="A3731" s="33" t="s">
        <v>7481</v>
      </c>
      <c r="B3731" s="34" t="s">
        <v>7482</v>
      </c>
      <c r="C3731" s="35" t="s">
        <v>73</v>
      </c>
      <c r="D3731" s="36" t="n">
        <v>91.81</v>
      </c>
      <c r="E3731" s="36" t="n">
        <v>23.95</v>
      </c>
      <c r="F3731" s="36" t="n">
        <v>115.76</v>
      </c>
      <c r="G3731" s="5" t="n">
        <f aca="false">LEN(A3731)</f>
        <v>9</v>
      </c>
    </row>
    <row r="3732" customFormat="false" ht="15" hidden="false" customHeight="false" outlineLevel="0" collapsed="false">
      <c r="A3732" s="29" t="s">
        <v>7483</v>
      </c>
      <c r="B3732" s="30" t="s">
        <v>7484</v>
      </c>
      <c r="C3732" s="31"/>
      <c r="D3732" s="32"/>
      <c r="E3732" s="32"/>
      <c r="F3732" s="32"/>
      <c r="G3732" s="5" t="n">
        <f aca="false">LEN(A3732)</f>
        <v>5</v>
      </c>
    </row>
    <row r="3733" customFormat="false" ht="15" hidden="false" customHeight="false" outlineLevel="0" collapsed="false">
      <c r="A3733" s="33" t="s">
        <v>7485</v>
      </c>
      <c r="B3733" s="34" t="s">
        <v>7486</v>
      </c>
      <c r="C3733" s="35" t="s">
        <v>129</v>
      </c>
      <c r="D3733" s="36" t="n">
        <v>55.48</v>
      </c>
      <c r="E3733" s="36" t="n">
        <v>11.55</v>
      </c>
      <c r="F3733" s="36" t="n">
        <v>67.03</v>
      </c>
      <c r="G3733" s="5" t="n">
        <f aca="false">LEN(A3733)</f>
        <v>9</v>
      </c>
    </row>
    <row r="3734" customFormat="false" ht="15" hidden="false" customHeight="false" outlineLevel="0" collapsed="false">
      <c r="A3734" s="33" t="s">
        <v>7487</v>
      </c>
      <c r="B3734" s="34" t="s">
        <v>7488</v>
      </c>
      <c r="C3734" s="35" t="s">
        <v>129</v>
      </c>
      <c r="D3734" s="36" t="n">
        <v>8.12</v>
      </c>
      <c r="E3734" s="36" t="n">
        <v>10.1</v>
      </c>
      <c r="F3734" s="36" t="n">
        <v>18.22</v>
      </c>
      <c r="G3734" s="5" t="n">
        <f aca="false">LEN(A3734)</f>
        <v>9</v>
      </c>
    </row>
    <row r="3735" customFormat="false" ht="15" hidden="false" customHeight="false" outlineLevel="0" collapsed="false">
      <c r="A3735" s="33" t="s">
        <v>7489</v>
      </c>
      <c r="B3735" s="34" t="s">
        <v>7490</v>
      </c>
      <c r="C3735" s="35" t="s">
        <v>73</v>
      </c>
      <c r="D3735" s="36" t="n">
        <v>12.49</v>
      </c>
      <c r="E3735" s="36" t="n">
        <v>21.4</v>
      </c>
      <c r="F3735" s="36" t="n">
        <v>33.89</v>
      </c>
      <c r="G3735" s="5" t="n">
        <f aca="false">LEN(A3735)</f>
        <v>9</v>
      </c>
    </row>
    <row r="3736" customFormat="false" ht="30" hidden="false" customHeight="false" outlineLevel="0" collapsed="false">
      <c r="A3736" s="33" t="s">
        <v>7491</v>
      </c>
      <c r="B3736" s="34" t="s">
        <v>7492</v>
      </c>
      <c r="C3736" s="35" t="s">
        <v>73</v>
      </c>
      <c r="D3736" s="36" t="n">
        <v>8.02</v>
      </c>
      <c r="E3736" s="36" t="n">
        <v>13.22</v>
      </c>
      <c r="F3736" s="36" t="n">
        <v>21.24</v>
      </c>
      <c r="G3736" s="5" t="n">
        <f aca="false">LEN(A3736)</f>
        <v>9</v>
      </c>
    </row>
    <row r="3737" customFormat="false" ht="30" hidden="false" customHeight="false" outlineLevel="0" collapsed="false">
      <c r="A3737" s="33" t="s">
        <v>7493</v>
      </c>
      <c r="B3737" s="34" t="s">
        <v>7494</v>
      </c>
      <c r="C3737" s="35" t="s">
        <v>73</v>
      </c>
      <c r="D3737" s="36" t="n">
        <v>8.12</v>
      </c>
      <c r="E3737" s="36" t="n">
        <v>15.31</v>
      </c>
      <c r="F3737" s="36" t="n">
        <v>23.43</v>
      </c>
      <c r="G3737" s="5" t="n">
        <f aca="false">LEN(A3737)</f>
        <v>9</v>
      </c>
    </row>
    <row r="3738" customFormat="false" ht="30" hidden="false" customHeight="false" outlineLevel="0" collapsed="false">
      <c r="A3738" s="33" t="s">
        <v>7495</v>
      </c>
      <c r="B3738" s="34" t="s">
        <v>7496</v>
      </c>
      <c r="C3738" s="35" t="s">
        <v>73</v>
      </c>
      <c r="D3738" s="36" t="n">
        <v>8.27</v>
      </c>
      <c r="E3738" s="36" t="n">
        <v>18.39</v>
      </c>
      <c r="F3738" s="36" t="n">
        <v>26.66</v>
      </c>
      <c r="G3738" s="5" t="n">
        <f aca="false">LEN(A3738)</f>
        <v>9</v>
      </c>
    </row>
    <row r="3739" customFormat="false" ht="15" hidden="false" customHeight="false" outlineLevel="0" collapsed="false">
      <c r="A3739" s="29" t="s">
        <v>7497</v>
      </c>
      <c r="B3739" s="30" t="s">
        <v>7498</v>
      </c>
      <c r="C3739" s="31"/>
      <c r="D3739" s="32"/>
      <c r="E3739" s="32"/>
      <c r="F3739" s="32"/>
      <c r="G3739" s="5" t="n">
        <f aca="false">LEN(A3739)</f>
        <v>2</v>
      </c>
    </row>
    <row r="3740" customFormat="false" ht="15" hidden="false" customHeight="false" outlineLevel="0" collapsed="false">
      <c r="A3740" s="29" t="s">
        <v>7499</v>
      </c>
      <c r="B3740" s="30" t="s">
        <v>7500</v>
      </c>
      <c r="C3740" s="31"/>
      <c r="D3740" s="32"/>
      <c r="E3740" s="32"/>
      <c r="F3740" s="32"/>
      <c r="G3740" s="5" t="n">
        <f aca="false">LEN(A3740)</f>
        <v>5</v>
      </c>
    </row>
    <row r="3741" customFormat="false" ht="15" hidden="false" customHeight="false" outlineLevel="0" collapsed="false">
      <c r="A3741" s="33" t="s">
        <v>7501</v>
      </c>
      <c r="B3741" s="34" t="s">
        <v>7502</v>
      </c>
      <c r="C3741" s="35" t="s">
        <v>73</v>
      </c>
      <c r="D3741" s="36"/>
      <c r="E3741" s="36" t="n">
        <v>11.73</v>
      </c>
      <c r="F3741" s="36" t="n">
        <v>11.73</v>
      </c>
      <c r="G3741" s="5" t="n">
        <f aca="false">LEN(A3741)</f>
        <v>9</v>
      </c>
    </row>
    <row r="3742" customFormat="false" ht="15" hidden="false" customHeight="false" outlineLevel="0" collapsed="false">
      <c r="A3742" s="33" t="s">
        <v>7503</v>
      </c>
      <c r="B3742" s="34" t="s">
        <v>7504</v>
      </c>
      <c r="C3742" s="35" t="s">
        <v>73</v>
      </c>
      <c r="D3742" s="36" t="n">
        <v>2.4</v>
      </c>
      <c r="E3742" s="36" t="n">
        <v>4.97</v>
      </c>
      <c r="F3742" s="36" t="n">
        <v>7.37</v>
      </c>
      <c r="G3742" s="5" t="n">
        <f aca="false">LEN(A3742)</f>
        <v>9</v>
      </c>
    </row>
    <row r="3743" customFormat="false" ht="30" hidden="false" customHeight="false" outlineLevel="0" collapsed="false">
      <c r="A3743" s="33" t="s">
        <v>7505</v>
      </c>
      <c r="B3743" s="34" t="s">
        <v>7506</v>
      </c>
      <c r="C3743" s="35" t="s">
        <v>73</v>
      </c>
      <c r="D3743" s="36" t="n">
        <v>1.83</v>
      </c>
      <c r="E3743" s="36" t="n">
        <v>3.35</v>
      </c>
      <c r="F3743" s="36" t="n">
        <v>5.18</v>
      </c>
      <c r="G3743" s="5" t="n">
        <f aca="false">LEN(A3743)</f>
        <v>9</v>
      </c>
    </row>
    <row r="3744" customFormat="false" ht="30" hidden="false" customHeight="false" outlineLevel="0" collapsed="false">
      <c r="A3744" s="33" t="s">
        <v>7507</v>
      </c>
      <c r="B3744" s="34" t="s">
        <v>7508</v>
      </c>
      <c r="C3744" s="35" t="s">
        <v>21</v>
      </c>
      <c r="D3744" s="36"/>
      <c r="E3744" s="36" t="n">
        <v>13.4</v>
      </c>
      <c r="F3744" s="36" t="n">
        <v>13.4</v>
      </c>
      <c r="G3744" s="5" t="n">
        <f aca="false">LEN(A3744)</f>
        <v>9</v>
      </c>
    </row>
    <row r="3745" customFormat="false" ht="15" hidden="false" customHeight="false" outlineLevel="0" collapsed="false">
      <c r="A3745" s="33" t="s">
        <v>7509</v>
      </c>
      <c r="B3745" s="34" t="s">
        <v>7510</v>
      </c>
      <c r="C3745" s="35" t="s">
        <v>73</v>
      </c>
      <c r="D3745" s="36"/>
      <c r="E3745" s="36" t="n">
        <v>12.56</v>
      </c>
      <c r="F3745" s="36" t="n">
        <v>12.56</v>
      </c>
      <c r="G3745" s="5" t="n">
        <f aca="false">LEN(A3745)</f>
        <v>9</v>
      </c>
    </row>
    <row r="3746" customFormat="false" ht="30" hidden="false" customHeight="false" outlineLevel="0" collapsed="false">
      <c r="A3746" s="33" t="s">
        <v>7511</v>
      </c>
      <c r="B3746" s="34" t="s">
        <v>7512</v>
      </c>
      <c r="C3746" s="35" t="s">
        <v>73</v>
      </c>
      <c r="D3746" s="36" t="n">
        <v>6.23</v>
      </c>
      <c r="E3746" s="36" t="n">
        <v>4.97</v>
      </c>
      <c r="F3746" s="36" t="n">
        <v>11.2</v>
      </c>
      <c r="G3746" s="5" t="n">
        <f aca="false">LEN(A3746)</f>
        <v>9</v>
      </c>
    </row>
    <row r="3747" customFormat="false" ht="15" hidden="false" customHeight="false" outlineLevel="0" collapsed="false">
      <c r="A3747" s="33" t="s">
        <v>7513</v>
      </c>
      <c r="B3747" s="34" t="s">
        <v>7514</v>
      </c>
      <c r="C3747" s="35" t="s">
        <v>73</v>
      </c>
      <c r="D3747" s="36" t="n">
        <v>6.64</v>
      </c>
      <c r="E3747" s="36"/>
      <c r="F3747" s="36" t="n">
        <v>6.64</v>
      </c>
      <c r="G3747" s="5" t="n">
        <f aca="false">LEN(A3747)</f>
        <v>9</v>
      </c>
    </row>
    <row r="3748" customFormat="false" ht="15" hidden="false" customHeight="false" outlineLevel="0" collapsed="false">
      <c r="A3748" s="29" t="s">
        <v>7515</v>
      </c>
      <c r="B3748" s="30" t="s">
        <v>7516</v>
      </c>
      <c r="C3748" s="31"/>
      <c r="D3748" s="32"/>
      <c r="E3748" s="32"/>
      <c r="F3748" s="32"/>
      <c r="G3748" s="5" t="n">
        <f aca="false">LEN(A3748)</f>
        <v>5</v>
      </c>
    </row>
    <row r="3749" customFormat="false" ht="15" hidden="false" customHeight="false" outlineLevel="0" collapsed="false">
      <c r="A3749" s="33" t="s">
        <v>7517</v>
      </c>
      <c r="B3749" s="34" t="s">
        <v>7518</v>
      </c>
      <c r="C3749" s="35" t="s">
        <v>21</v>
      </c>
      <c r="D3749" s="36"/>
      <c r="E3749" s="36" t="n">
        <v>5.03</v>
      </c>
      <c r="F3749" s="36" t="n">
        <v>5.03</v>
      </c>
      <c r="G3749" s="5" t="n">
        <f aca="false">LEN(A3749)</f>
        <v>9</v>
      </c>
    </row>
    <row r="3750" customFormat="false" ht="15" hidden="false" customHeight="false" outlineLevel="0" collapsed="false">
      <c r="A3750" s="33" t="s">
        <v>7519</v>
      </c>
      <c r="B3750" s="34" t="s">
        <v>7520</v>
      </c>
      <c r="C3750" s="35" t="s">
        <v>21</v>
      </c>
      <c r="D3750" s="36" t="n">
        <v>19.71</v>
      </c>
      <c r="E3750" s="36" t="n">
        <v>16.75</v>
      </c>
      <c r="F3750" s="36" t="n">
        <v>36.46</v>
      </c>
      <c r="G3750" s="5" t="n">
        <f aca="false">LEN(A3750)</f>
        <v>9</v>
      </c>
    </row>
    <row r="3751" customFormat="false" ht="15" hidden="false" customHeight="false" outlineLevel="0" collapsed="false">
      <c r="A3751" s="33" t="s">
        <v>7521</v>
      </c>
      <c r="B3751" s="34" t="s">
        <v>7522</v>
      </c>
      <c r="C3751" s="35" t="s">
        <v>154</v>
      </c>
      <c r="D3751" s="36" t="n">
        <v>178.42</v>
      </c>
      <c r="E3751" s="36"/>
      <c r="F3751" s="36" t="n">
        <v>178.42</v>
      </c>
      <c r="G3751" s="5" t="n">
        <f aca="false">LEN(A3751)</f>
        <v>9</v>
      </c>
    </row>
    <row r="3752" customFormat="false" ht="15" hidden="false" customHeight="false" outlineLevel="0" collapsed="false">
      <c r="A3752" s="33" t="s">
        <v>7523</v>
      </c>
      <c r="B3752" s="34" t="s">
        <v>7524</v>
      </c>
      <c r="C3752" s="35" t="s">
        <v>21</v>
      </c>
      <c r="D3752" s="36"/>
      <c r="E3752" s="36" t="n">
        <v>18.56</v>
      </c>
      <c r="F3752" s="36" t="n">
        <v>18.56</v>
      </c>
      <c r="G3752" s="5" t="n">
        <f aca="false">LEN(A3752)</f>
        <v>9</v>
      </c>
    </row>
    <row r="3753" customFormat="false" ht="30" hidden="false" customHeight="false" outlineLevel="0" collapsed="false">
      <c r="A3753" s="33" t="s">
        <v>7525</v>
      </c>
      <c r="B3753" s="34" t="s">
        <v>7526</v>
      </c>
      <c r="C3753" s="35" t="s">
        <v>129</v>
      </c>
      <c r="D3753" s="36"/>
      <c r="E3753" s="36" t="n">
        <v>9.28</v>
      </c>
      <c r="F3753" s="36" t="n">
        <v>9.28</v>
      </c>
      <c r="G3753" s="5" t="n">
        <f aca="false">LEN(A3753)</f>
        <v>9</v>
      </c>
    </row>
    <row r="3754" customFormat="false" ht="30" hidden="false" customHeight="false" outlineLevel="0" collapsed="false">
      <c r="A3754" s="33" t="s">
        <v>7527</v>
      </c>
      <c r="B3754" s="34" t="s">
        <v>7528</v>
      </c>
      <c r="C3754" s="35" t="s">
        <v>129</v>
      </c>
      <c r="D3754" s="36"/>
      <c r="E3754" s="36" t="n">
        <v>10.08</v>
      </c>
      <c r="F3754" s="36" t="n">
        <v>10.08</v>
      </c>
      <c r="G3754" s="5" t="n">
        <f aca="false">LEN(A3754)</f>
        <v>9</v>
      </c>
    </row>
    <row r="3755" customFormat="false" ht="15" hidden="false" customHeight="false" outlineLevel="0" collapsed="false">
      <c r="A3755" s="29" t="s">
        <v>7529</v>
      </c>
      <c r="B3755" s="30" t="s">
        <v>7530</v>
      </c>
      <c r="C3755" s="31"/>
      <c r="D3755" s="32"/>
      <c r="E3755" s="32"/>
      <c r="F3755" s="32"/>
      <c r="G3755" s="5" t="n">
        <f aca="false">LEN(A3755)</f>
        <v>5</v>
      </c>
    </row>
    <row r="3756" customFormat="false" ht="15" hidden="false" customHeight="false" outlineLevel="0" collapsed="false">
      <c r="A3756" s="33" t="s">
        <v>7531</v>
      </c>
      <c r="B3756" s="34" t="s">
        <v>7532</v>
      </c>
      <c r="C3756" s="35" t="s">
        <v>411</v>
      </c>
      <c r="D3756" s="36" t="n">
        <v>64.47</v>
      </c>
      <c r="E3756" s="36"/>
      <c r="F3756" s="36" t="n">
        <v>64.47</v>
      </c>
      <c r="G3756" s="5" t="n">
        <f aca="false">LEN(A3756)</f>
        <v>9</v>
      </c>
    </row>
    <row r="3757" customFormat="false" ht="15" hidden="false" customHeight="false" outlineLevel="0" collapsed="false">
      <c r="A3757" s="29" t="s">
        <v>7533</v>
      </c>
      <c r="B3757" s="30" t="s">
        <v>7534</v>
      </c>
      <c r="C3757" s="31"/>
      <c r="D3757" s="32"/>
      <c r="E3757" s="32"/>
      <c r="F3757" s="32"/>
      <c r="G3757" s="5" t="n">
        <f aca="false">LEN(A3757)</f>
        <v>2</v>
      </c>
    </row>
    <row r="3758" customFormat="false" ht="15" hidden="false" customHeight="false" outlineLevel="0" collapsed="false">
      <c r="A3758" s="29" t="s">
        <v>7535</v>
      </c>
      <c r="B3758" s="30" t="s">
        <v>7536</v>
      </c>
      <c r="C3758" s="31"/>
      <c r="D3758" s="32"/>
      <c r="E3758" s="32"/>
      <c r="F3758" s="32"/>
      <c r="G3758" s="5" t="n">
        <f aca="false">LEN(A3758)</f>
        <v>5</v>
      </c>
    </row>
    <row r="3759" customFormat="false" ht="30" hidden="false" customHeight="false" outlineLevel="0" collapsed="false">
      <c r="A3759" s="33" t="s">
        <v>7537</v>
      </c>
      <c r="B3759" s="34" t="s">
        <v>7538</v>
      </c>
      <c r="C3759" s="35" t="s">
        <v>332</v>
      </c>
      <c r="D3759" s="36" t="n">
        <v>94575</v>
      </c>
      <c r="E3759" s="36"/>
      <c r="F3759" s="36" t="n">
        <v>94575</v>
      </c>
      <c r="G3759" s="5" t="n">
        <f aca="false">LEN(A3759)</f>
        <v>9</v>
      </c>
    </row>
    <row r="3760" customFormat="false" ht="30" hidden="false" customHeight="false" outlineLevel="0" collapsed="false">
      <c r="A3760" s="33" t="s">
        <v>7539</v>
      </c>
      <c r="B3760" s="34" t="s">
        <v>7540</v>
      </c>
      <c r="C3760" s="35" t="s">
        <v>332</v>
      </c>
      <c r="D3760" s="36" t="n">
        <v>109125</v>
      </c>
      <c r="E3760" s="36"/>
      <c r="F3760" s="36" t="n">
        <v>109125</v>
      </c>
      <c r="G3760" s="5" t="n">
        <f aca="false">LEN(A3760)</f>
        <v>9</v>
      </c>
    </row>
    <row r="3761" customFormat="false" ht="30" hidden="false" customHeight="false" outlineLevel="0" collapsed="false">
      <c r="A3761" s="33" t="s">
        <v>7541</v>
      </c>
      <c r="B3761" s="34" t="s">
        <v>7542</v>
      </c>
      <c r="C3761" s="35" t="s">
        <v>332</v>
      </c>
      <c r="D3761" s="36" t="n">
        <v>114945</v>
      </c>
      <c r="E3761" s="36"/>
      <c r="F3761" s="36" t="n">
        <v>114945</v>
      </c>
      <c r="G3761" s="5" t="n">
        <f aca="false">LEN(A3761)</f>
        <v>9</v>
      </c>
    </row>
    <row r="3762" customFormat="false" ht="30" hidden="false" customHeight="false" outlineLevel="0" collapsed="false">
      <c r="A3762" s="33" t="s">
        <v>7543</v>
      </c>
      <c r="B3762" s="34" t="s">
        <v>7544</v>
      </c>
      <c r="C3762" s="35" t="s">
        <v>332</v>
      </c>
      <c r="D3762" s="36" t="n">
        <v>123190</v>
      </c>
      <c r="E3762" s="36"/>
      <c r="F3762" s="36" t="n">
        <v>123190</v>
      </c>
      <c r="G3762" s="5" t="n">
        <f aca="false">LEN(A3762)</f>
        <v>9</v>
      </c>
    </row>
    <row r="3763" customFormat="false" ht="30" hidden="false" customHeight="false" outlineLevel="0" collapsed="false">
      <c r="A3763" s="33" t="s">
        <v>7545</v>
      </c>
      <c r="B3763" s="34" t="s">
        <v>7546</v>
      </c>
      <c r="C3763" s="35" t="s">
        <v>332</v>
      </c>
      <c r="D3763" s="36" t="n">
        <v>124536.72</v>
      </c>
      <c r="E3763" s="36"/>
      <c r="F3763" s="36" t="n">
        <v>124536.72</v>
      </c>
      <c r="G3763" s="5" t="n">
        <f aca="false">LEN(A3763)</f>
        <v>9</v>
      </c>
    </row>
    <row r="3764" customFormat="false" ht="15" hidden="false" customHeight="false" outlineLevel="0" collapsed="false">
      <c r="A3764" s="33" t="s">
        <v>7547</v>
      </c>
      <c r="B3764" s="34" t="s">
        <v>7548</v>
      </c>
      <c r="C3764" s="35" t="s">
        <v>73</v>
      </c>
      <c r="D3764" s="36" t="n">
        <v>782.18</v>
      </c>
      <c r="E3764" s="36"/>
      <c r="F3764" s="36" t="n">
        <v>782.18</v>
      </c>
      <c r="G3764" s="5" t="n">
        <f aca="false">LEN(A3764)</f>
        <v>9</v>
      </c>
    </row>
    <row r="3765" customFormat="false" ht="15" hidden="false" customHeight="false" outlineLevel="0" collapsed="false">
      <c r="A3765" s="29" t="s">
        <v>7549</v>
      </c>
      <c r="B3765" s="30" t="s">
        <v>7550</v>
      </c>
      <c r="C3765" s="31"/>
      <c r="D3765" s="32"/>
      <c r="E3765" s="32"/>
      <c r="F3765" s="32"/>
      <c r="G3765" s="5" t="n">
        <f aca="false">LEN(A3765)</f>
        <v>5</v>
      </c>
    </row>
    <row r="3766" customFormat="false" ht="30" hidden="false" customHeight="false" outlineLevel="0" collapsed="false">
      <c r="A3766" s="33" t="s">
        <v>7551</v>
      </c>
      <c r="B3766" s="34" t="s">
        <v>7552</v>
      </c>
      <c r="C3766" s="35" t="s">
        <v>21</v>
      </c>
      <c r="D3766" s="36" t="n">
        <v>411743.28</v>
      </c>
      <c r="E3766" s="36" t="n">
        <v>25949.75</v>
      </c>
      <c r="F3766" s="36" t="n">
        <v>437693.03</v>
      </c>
      <c r="G3766" s="5" t="n">
        <f aca="false">LEN(A3766)</f>
        <v>9</v>
      </c>
    </row>
    <row r="3767" customFormat="false" ht="30" hidden="false" customHeight="false" outlineLevel="0" collapsed="false">
      <c r="A3767" s="33" t="s">
        <v>7553</v>
      </c>
      <c r="B3767" s="34" t="s">
        <v>7554</v>
      </c>
      <c r="C3767" s="35" t="s">
        <v>21</v>
      </c>
      <c r="D3767" s="36" t="n">
        <v>382264.21</v>
      </c>
      <c r="E3767" s="36" t="n">
        <v>27642.05</v>
      </c>
      <c r="F3767" s="36" t="n">
        <v>409906.26</v>
      </c>
      <c r="G3767" s="5" t="n">
        <f aca="false">LEN(A3767)</f>
        <v>9</v>
      </c>
    </row>
    <row r="3768" customFormat="false" ht="30" hidden="false" customHeight="false" outlineLevel="0" collapsed="false">
      <c r="A3768" s="33" t="s">
        <v>7555</v>
      </c>
      <c r="B3768" s="34" t="s">
        <v>7556</v>
      </c>
      <c r="C3768" s="35" t="s">
        <v>21</v>
      </c>
      <c r="D3768" s="36" t="n">
        <v>674033.88</v>
      </c>
      <c r="E3768" s="36" t="n">
        <v>25132.95</v>
      </c>
      <c r="F3768" s="36" t="n">
        <v>699166.83</v>
      </c>
      <c r="G3768" s="5" t="n">
        <f aca="false">LEN(A3768)</f>
        <v>9</v>
      </c>
    </row>
    <row r="3769" customFormat="false" ht="30" hidden="false" customHeight="false" outlineLevel="0" collapsed="false">
      <c r="A3769" s="33" t="s">
        <v>7557</v>
      </c>
      <c r="B3769" s="34" t="s">
        <v>7558</v>
      </c>
      <c r="C3769" s="35" t="s">
        <v>21</v>
      </c>
      <c r="D3769" s="36" t="n">
        <v>239050.12</v>
      </c>
      <c r="E3769" s="36" t="n">
        <v>20759.8</v>
      </c>
      <c r="F3769" s="36" t="n">
        <v>259809.92</v>
      </c>
      <c r="G3769" s="5" t="n">
        <f aca="false">LEN(A3769)</f>
        <v>9</v>
      </c>
    </row>
    <row r="3770" customFormat="false" ht="30" hidden="false" customHeight="false" outlineLevel="0" collapsed="false">
      <c r="A3770" s="33" t="s">
        <v>7559</v>
      </c>
      <c r="B3770" s="34" t="s">
        <v>7560</v>
      </c>
      <c r="C3770" s="35" t="s">
        <v>21</v>
      </c>
      <c r="D3770" s="36" t="n">
        <v>88626.07</v>
      </c>
      <c r="E3770" s="36" t="n">
        <v>12974.88</v>
      </c>
      <c r="F3770" s="36" t="n">
        <v>101600.95</v>
      </c>
      <c r="G3770" s="5" t="n">
        <f aca="false">LEN(A3770)</f>
        <v>9</v>
      </c>
    </row>
    <row r="3771" customFormat="false" ht="30" hidden="false" customHeight="false" outlineLevel="0" collapsed="false">
      <c r="A3771" s="33" t="s">
        <v>7561</v>
      </c>
      <c r="B3771" s="34" t="s">
        <v>7562</v>
      </c>
      <c r="C3771" s="35" t="s">
        <v>21</v>
      </c>
      <c r="D3771" s="36" t="n">
        <v>18659.16</v>
      </c>
      <c r="E3771" s="36" t="n">
        <v>3068.75</v>
      </c>
      <c r="F3771" s="36" t="n">
        <v>21727.91</v>
      </c>
      <c r="G3771" s="5" t="n">
        <f aca="false">LEN(A3771)</f>
        <v>9</v>
      </c>
    </row>
    <row r="3772" customFormat="false" ht="30" hidden="false" customHeight="false" outlineLevel="0" collapsed="false">
      <c r="A3772" s="33" t="s">
        <v>7563</v>
      </c>
      <c r="B3772" s="34" t="s">
        <v>7564</v>
      </c>
      <c r="C3772" s="35" t="s">
        <v>21</v>
      </c>
      <c r="D3772" s="36" t="n">
        <v>15893.08</v>
      </c>
      <c r="E3772" s="36" t="n">
        <v>3068.75</v>
      </c>
      <c r="F3772" s="36" t="n">
        <v>18961.83</v>
      </c>
      <c r="G3772" s="5" t="n">
        <f aca="false">LEN(A3772)</f>
        <v>9</v>
      </c>
    </row>
    <row r="3773" customFormat="false" ht="30" hidden="false" customHeight="false" outlineLevel="0" collapsed="false">
      <c r="A3773" s="33" t="s">
        <v>7565</v>
      </c>
      <c r="B3773" s="34" t="s">
        <v>7566</v>
      </c>
      <c r="C3773" s="35" t="s">
        <v>21</v>
      </c>
      <c r="D3773" s="36" t="n">
        <v>51339.72</v>
      </c>
      <c r="E3773" s="36" t="n">
        <v>6702.36</v>
      </c>
      <c r="F3773" s="36" t="n">
        <v>58042.08</v>
      </c>
      <c r="G3773" s="5" t="n">
        <f aca="false">LEN(A3773)</f>
        <v>9</v>
      </c>
    </row>
    <row r="3774" customFormat="false" ht="30" hidden="false" customHeight="false" outlineLevel="0" collapsed="false">
      <c r="A3774" s="33" t="s">
        <v>7567</v>
      </c>
      <c r="B3774" s="34" t="s">
        <v>7568</v>
      </c>
      <c r="C3774" s="35" t="s">
        <v>21</v>
      </c>
      <c r="D3774" s="36" t="n">
        <v>46813.28</v>
      </c>
      <c r="E3774" s="36" t="n">
        <v>8179.5</v>
      </c>
      <c r="F3774" s="36" t="n">
        <v>54992.78</v>
      </c>
      <c r="G3774" s="5" t="n">
        <f aca="false">LEN(A3774)</f>
        <v>9</v>
      </c>
    </row>
    <row r="3775" customFormat="false" ht="45" hidden="false" customHeight="false" outlineLevel="0" collapsed="false">
      <c r="A3775" s="33" t="s">
        <v>7569</v>
      </c>
      <c r="B3775" s="34" t="s">
        <v>7570</v>
      </c>
      <c r="C3775" s="35" t="s">
        <v>21</v>
      </c>
      <c r="D3775" s="36" t="n">
        <v>4119.69</v>
      </c>
      <c r="E3775" s="36" t="n">
        <v>519.44</v>
      </c>
      <c r="F3775" s="36" t="n">
        <v>4639.13</v>
      </c>
      <c r="G3775" s="5" t="n">
        <f aca="false">LEN(A3775)</f>
        <v>9</v>
      </c>
    </row>
    <row r="3776" customFormat="false" ht="45" hidden="false" customHeight="false" outlineLevel="0" collapsed="false">
      <c r="A3776" s="33" t="s">
        <v>7571</v>
      </c>
      <c r="B3776" s="34" t="s">
        <v>7572</v>
      </c>
      <c r="C3776" s="35" t="s">
        <v>21</v>
      </c>
      <c r="D3776" s="36" t="n">
        <v>4619.57</v>
      </c>
      <c r="E3776" s="36" t="n">
        <v>649.3</v>
      </c>
      <c r="F3776" s="36" t="n">
        <v>5268.87</v>
      </c>
      <c r="G3776" s="5" t="n">
        <f aca="false">LEN(A3776)</f>
        <v>9</v>
      </c>
    </row>
    <row r="3777" customFormat="false" ht="45" hidden="false" customHeight="false" outlineLevel="0" collapsed="false">
      <c r="A3777" s="33" t="s">
        <v>7573</v>
      </c>
      <c r="B3777" s="34" t="s">
        <v>7574</v>
      </c>
      <c r="C3777" s="35" t="s">
        <v>21</v>
      </c>
      <c r="D3777" s="36" t="n">
        <v>5893.86</v>
      </c>
      <c r="E3777" s="36" t="n">
        <v>779.16</v>
      </c>
      <c r="F3777" s="36" t="n">
        <v>6673.02</v>
      </c>
      <c r="G3777" s="5" t="n">
        <f aca="false">LEN(A3777)</f>
        <v>9</v>
      </c>
    </row>
    <row r="3778" customFormat="false" ht="45" hidden="false" customHeight="false" outlineLevel="0" collapsed="false">
      <c r="A3778" s="33" t="s">
        <v>7575</v>
      </c>
      <c r="B3778" s="34" t="s">
        <v>7576</v>
      </c>
      <c r="C3778" s="35" t="s">
        <v>21</v>
      </c>
      <c r="D3778" s="36" t="n">
        <v>5952.08</v>
      </c>
      <c r="E3778" s="36" t="n">
        <v>844.09</v>
      </c>
      <c r="F3778" s="36" t="n">
        <v>6796.17</v>
      </c>
      <c r="G3778" s="5" t="n">
        <f aca="false">LEN(A3778)</f>
        <v>9</v>
      </c>
    </row>
    <row r="3779" customFormat="false" ht="30" hidden="false" customHeight="false" outlineLevel="0" collapsed="false">
      <c r="A3779" s="33" t="s">
        <v>7577</v>
      </c>
      <c r="B3779" s="34" t="s">
        <v>7578</v>
      </c>
      <c r="C3779" s="35" t="s">
        <v>21</v>
      </c>
      <c r="D3779" s="36" t="n">
        <v>4273.36</v>
      </c>
      <c r="E3779" s="36" t="n">
        <v>406.33</v>
      </c>
      <c r="F3779" s="36" t="n">
        <v>4679.69</v>
      </c>
      <c r="G3779" s="5" t="n">
        <f aca="false">LEN(A3779)</f>
        <v>9</v>
      </c>
    </row>
    <row r="3780" customFormat="false" ht="30" hidden="false" customHeight="false" outlineLevel="0" collapsed="false">
      <c r="A3780" s="33" t="s">
        <v>7579</v>
      </c>
      <c r="B3780" s="34" t="s">
        <v>7580</v>
      </c>
      <c r="C3780" s="35" t="s">
        <v>21</v>
      </c>
      <c r="D3780" s="36" t="n">
        <v>4672.62</v>
      </c>
      <c r="E3780" s="36" t="n">
        <v>406.33</v>
      </c>
      <c r="F3780" s="36" t="n">
        <v>5078.95</v>
      </c>
      <c r="G3780" s="5" t="n">
        <f aca="false">LEN(A3780)</f>
        <v>9</v>
      </c>
    </row>
    <row r="3781" customFormat="false" ht="30" hidden="false" customHeight="false" outlineLevel="0" collapsed="false">
      <c r="A3781" s="33" t="s">
        <v>7581</v>
      </c>
      <c r="B3781" s="34" t="s">
        <v>7582</v>
      </c>
      <c r="C3781" s="35" t="s">
        <v>21</v>
      </c>
      <c r="D3781" s="36" t="n">
        <v>5530.2</v>
      </c>
      <c r="E3781" s="36" t="n">
        <v>406.33</v>
      </c>
      <c r="F3781" s="36" t="n">
        <v>5936.53</v>
      </c>
      <c r="G3781" s="5" t="n">
        <f aca="false">LEN(A3781)</f>
        <v>9</v>
      </c>
    </row>
    <row r="3782" customFormat="false" ht="15" hidden="false" customHeight="false" outlineLevel="0" collapsed="false">
      <c r="A3782" s="33" t="s">
        <v>7583</v>
      </c>
      <c r="B3782" s="34" t="s">
        <v>7584</v>
      </c>
      <c r="C3782" s="35" t="s">
        <v>129</v>
      </c>
      <c r="D3782" s="36" t="n">
        <v>10.18</v>
      </c>
      <c r="E3782" s="36" t="n">
        <v>11.32</v>
      </c>
      <c r="F3782" s="36" t="n">
        <v>21.5</v>
      </c>
      <c r="G3782" s="5" t="n">
        <f aca="false">LEN(A3782)</f>
        <v>9</v>
      </c>
    </row>
    <row r="3783" customFormat="false" ht="15" hidden="false" customHeight="false" outlineLevel="0" collapsed="false">
      <c r="A3783" s="33" t="s">
        <v>7585</v>
      </c>
      <c r="B3783" s="34" t="s">
        <v>7586</v>
      </c>
      <c r="C3783" s="35" t="s">
        <v>129</v>
      </c>
      <c r="D3783" s="36" t="n">
        <v>15.34</v>
      </c>
      <c r="E3783" s="36" t="n">
        <v>11.32</v>
      </c>
      <c r="F3783" s="36" t="n">
        <v>26.66</v>
      </c>
      <c r="G3783" s="5" t="n">
        <f aca="false">LEN(A3783)</f>
        <v>9</v>
      </c>
    </row>
    <row r="3784" customFormat="false" ht="15" hidden="false" customHeight="false" outlineLevel="0" collapsed="false">
      <c r="A3784" s="33" t="s">
        <v>7587</v>
      </c>
      <c r="B3784" s="34" t="s">
        <v>7588</v>
      </c>
      <c r="C3784" s="35" t="s">
        <v>129</v>
      </c>
      <c r="D3784" s="36" t="n">
        <v>22.63</v>
      </c>
      <c r="E3784" s="36" t="n">
        <v>11.32</v>
      </c>
      <c r="F3784" s="36" t="n">
        <v>33.95</v>
      </c>
      <c r="G3784" s="5" t="n">
        <f aca="false">LEN(A3784)</f>
        <v>9</v>
      </c>
    </row>
    <row r="3785" customFormat="false" ht="15" hidden="false" customHeight="false" outlineLevel="0" collapsed="false">
      <c r="A3785" s="33" t="s">
        <v>7589</v>
      </c>
      <c r="B3785" s="34" t="s">
        <v>7590</v>
      </c>
      <c r="C3785" s="35" t="s">
        <v>73</v>
      </c>
      <c r="D3785" s="36" t="n">
        <v>87.87</v>
      </c>
      <c r="E3785" s="36" t="n">
        <v>81.17</v>
      </c>
      <c r="F3785" s="36" t="n">
        <v>169.04</v>
      </c>
      <c r="G3785" s="5" t="n">
        <f aca="false">LEN(A3785)</f>
        <v>9</v>
      </c>
    </row>
    <row r="3786" customFormat="false" ht="30" hidden="false" customHeight="false" outlineLevel="0" collapsed="false">
      <c r="A3786" s="33" t="s">
        <v>7591</v>
      </c>
      <c r="B3786" s="34" t="s">
        <v>7592</v>
      </c>
      <c r="C3786" s="35" t="s">
        <v>73</v>
      </c>
      <c r="D3786" s="36" t="n">
        <v>4502.52</v>
      </c>
      <c r="E3786" s="36"/>
      <c r="F3786" s="36" t="n">
        <v>4502.52</v>
      </c>
      <c r="G3786" s="5" t="n">
        <f aca="false">LEN(A3786)</f>
        <v>9</v>
      </c>
    </row>
    <row r="3787" customFormat="false" ht="15" hidden="false" customHeight="false" outlineLevel="0" collapsed="false">
      <c r="A3787" s="33" t="s">
        <v>7593</v>
      </c>
      <c r="B3787" s="34" t="s">
        <v>7594</v>
      </c>
      <c r="C3787" s="35" t="s">
        <v>73</v>
      </c>
      <c r="D3787" s="36" t="n">
        <v>1934.15</v>
      </c>
      <c r="E3787" s="36" t="n">
        <v>106</v>
      </c>
      <c r="F3787" s="36" t="n">
        <v>2040.15</v>
      </c>
      <c r="G3787" s="5" t="n">
        <f aca="false">LEN(A3787)</f>
        <v>9</v>
      </c>
    </row>
    <row r="3788" customFormat="false" ht="15" hidden="false" customHeight="false" outlineLevel="0" collapsed="false">
      <c r="A3788" s="33" t="s">
        <v>7595</v>
      </c>
      <c r="B3788" s="34" t="s">
        <v>7596</v>
      </c>
      <c r="C3788" s="35" t="s">
        <v>73</v>
      </c>
      <c r="D3788" s="36" t="n">
        <v>1617.32</v>
      </c>
      <c r="E3788" s="36" t="n">
        <v>81.91</v>
      </c>
      <c r="F3788" s="36" t="n">
        <v>1699.23</v>
      </c>
      <c r="G3788" s="5" t="n">
        <f aca="false">LEN(A3788)</f>
        <v>9</v>
      </c>
    </row>
    <row r="3789" customFormat="false" ht="15" hidden="false" customHeight="false" outlineLevel="0" collapsed="false">
      <c r="A3789" s="33" t="s">
        <v>7597</v>
      </c>
      <c r="B3789" s="34" t="s">
        <v>7598</v>
      </c>
      <c r="C3789" s="35" t="s">
        <v>73</v>
      </c>
      <c r="D3789" s="36" t="n">
        <v>1272.77</v>
      </c>
      <c r="E3789" s="36" t="n">
        <v>72.28</v>
      </c>
      <c r="F3789" s="36" t="n">
        <v>1345.05</v>
      </c>
      <c r="G3789" s="5" t="n">
        <f aca="false">LEN(A3789)</f>
        <v>9</v>
      </c>
    </row>
    <row r="3790" customFormat="false" ht="15" hidden="false" customHeight="false" outlineLevel="0" collapsed="false">
      <c r="A3790" s="33" t="s">
        <v>7599</v>
      </c>
      <c r="B3790" s="34" t="s">
        <v>7600</v>
      </c>
      <c r="C3790" s="35" t="s">
        <v>21</v>
      </c>
      <c r="D3790" s="36"/>
      <c r="E3790" s="36" t="n">
        <v>309.56</v>
      </c>
      <c r="F3790" s="36" t="n">
        <v>309.56</v>
      </c>
      <c r="G3790" s="5" t="n">
        <f aca="false">LEN(A3790)</f>
        <v>9</v>
      </c>
    </row>
    <row r="3791" customFormat="false" ht="30" hidden="false" customHeight="false" outlineLevel="0" collapsed="false">
      <c r="A3791" s="33" t="s">
        <v>7601</v>
      </c>
      <c r="B3791" s="34" t="s">
        <v>7602</v>
      </c>
      <c r="C3791" s="35" t="s">
        <v>21</v>
      </c>
      <c r="D3791" s="36" t="n">
        <v>6189.06</v>
      </c>
      <c r="E3791" s="36" t="n">
        <v>1298.6</v>
      </c>
      <c r="F3791" s="36" t="n">
        <v>7487.66</v>
      </c>
      <c r="G3791" s="5" t="n">
        <f aca="false">LEN(A3791)</f>
        <v>9</v>
      </c>
    </row>
    <row r="3792" customFormat="false" ht="15" hidden="false" customHeight="false" outlineLevel="0" collapsed="false">
      <c r="A3792" s="33" t="s">
        <v>7603</v>
      </c>
      <c r="B3792" s="34" t="s">
        <v>7604</v>
      </c>
      <c r="C3792" s="35" t="s">
        <v>21</v>
      </c>
      <c r="D3792" s="36" t="n">
        <v>147.34</v>
      </c>
      <c r="E3792" s="36" t="n">
        <v>38.54</v>
      </c>
      <c r="F3792" s="36" t="n">
        <v>185.88</v>
      </c>
      <c r="G3792" s="5" t="n">
        <f aca="false">LEN(A3792)</f>
        <v>9</v>
      </c>
    </row>
    <row r="3793" customFormat="false" ht="30" hidden="false" customHeight="false" outlineLevel="0" collapsed="false">
      <c r="A3793" s="33" t="s">
        <v>7605</v>
      </c>
      <c r="B3793" s="34" t="s">
        <v>7606</v>
      </c>
      <c r="C3793" s="35" t="s">
        <v>21</v>
      </c>
      <c r="D3793" s="36" t="n">
        <v>1194.24</v>
      </c>
      <c r="E3793" s="36" t="n">
        <v>110.82</v>
      </c>
      <c r="F3793" s="36" t="n">
        <v>1305.06</v>
      </c>
      <c r="G3793" s="5" t="n">
        <f aca="false">LEN(A3793)</f>
        <v>9</v>
      </c>
    </row>
    <row r="3794" customFormat="false" ht="30" hidden="false" customHeight="false" outlineLevel="0" collapsed="false">
      <c r="A3794" s="33" t="s">
        <v>7607</v>
      </c>
      <c r="B3794" s="34" t="s">
        <v>7608</v>
      </c>
      <c r="C3794" s="35" t="s">
        <v>73</v>
      </c>
      <c r="D3794" s="36" t="n">
        <v>4107.43</v>
      </c>
      <c r="E3794" s="36" t="n">
        <v>168.64</v>
      </c>
      <c r="F3794" s="36" t="n">
        <v>4276.07</v>
      </c>
      <c r="G3794" s="5" t="n">
        <f aca="false">LEN(A3794)</f>
        <v>9</v>
      </c>
    </row>
    <row r="3795" customFormat="false" ht="15" hidden="false" customHeight="false" outlineLevel="0" collapsed="false">
      <c r="A3795" s="33" t="s">
        <v>7609</v>
      </c>
      <c r="B3795" s="34" t="s">
        <v>7610</v>
      </c>
      <c r="C3795" s="35" t="s">
        <v>129</v>
      </c>
      <c r="D3795" s="36" t="n">
        <v>4128.84</v>
      </c>
      <c r="E3795" s="36" t="n">
        <v>41.99</v>
      </c>
      <c r="F3795" s="36" t="n">
        <v>4170.83</v>
      </c>
      <c r="G3795" s="5" t="n">
        <f aca="false">LEN(A3795)</f>
        <v>9</v>
      </c>
    </row>
    <row r="3796" customFormat="false" ht="15" hidden="false" customHeight="false" outlineLevel="0" collapsed="false">
      <c r="A3796" s="33" t="s">
        <v>7611</v>
      </c>
      <c r="B3796" s="34" t="s">
        <v>7612</v>
      </c>
      <c r="C3796" s="35" t="s">
        <v>21</v>
      </c>
      <c r="D3796" s="36" t="n">
        <v>90.2</v>
      </c>
      <c r="E3796" s="36" t="n">
        <v>38.54</v>
      </c>
      <c r="F3796" s="36" t="n">
        <v>128.74</v>
      </c>
      <c r="G3796" s="5" t="n">
        <f aca="false">LEN(A3796)</f>
        <v>9</v>
      </c>
    </row>
    <row r="3797" customFormat="false" ht="15" hidden="false" customHeight="false" outlineLevel="0" collapsed="false">
      <c r="A3797" s="33" t="s">
        <v>7613</v>
      </c>
      <c r="B3797" s="34" t="s">
        <v>7614</v>
      </c>
      <c r="C3797" s="35" t="s">
        <v>21</v>
      </c>
      <c r="D3797" s="36" t="n">
        <v>88.03</v>
      </c>
      <c r="E3797" s="36" t="n">
        <v>38.54</v>
      </c>
      <c r="F3797" s="36" t="n">
        <v>126.57</v>
      </c>
      <c r="G3797" s="5" t="n">
        <f aca="false">LEN(A3797)</f>
        <v>9</v>
      </c>
    </row>
    <row r="3798" customFormat="false" ht="15" hidden="false" customHeight="false" outlineLevel="0" collapsed="false">
      <c r="A3798" s="33" t="s">
        <v>7615</v>
      </c>
      <c r="B3798" s="34" t="s">
        <v>7616</v>
      </c>
      <c r="C3798" s="35" t="s">
        <v>21</v>
      </c>
      <c r="D3798" s="36" t="n">
        <v>296.58</v>
      </c>
      <c r="E3798" s="36" t="n">
        <v>38.54</v>
      </c>
      <c r="F3798" s="36" t="n">
        <v>335.12</v>
      </c>
      <c r="G3798" s="5" t="n">
        <f aca="false">LEN(A3798)</f>
        <v>9</v>
      </c>
    </row>
    <row r="3799" customFormat="false" ht="15" hidden="false" customHeight="false" outlineLevel="0" collapsed="false">
      <c r="A3799" s="33" t="s">
        <v>7617</v>
      </c>
      <c r="B3799" s="34" t="s">
        <v>7618</v>
      </c>
      <c r="C3799" s="35" t="s">
        <v>21</v>
      </c>
      <c r="D3799" s="36" t="n">
        <v>232.26</v>
      </c>
      <c r="E3799" s="36" t="n">
        <v>38.54</v>
      </c>
      <c r="F3799" s="36" t="n">
        <v>270.8</v>
      </c>
      <c r="G3799" s="5" t="n">
        <f aca="false">LEN(A3799)</f>
        <v>9</v>
      </c>
    </row>
    <row r="3800" customFormat="false" ht="30" hidden="false" customHeight="false" outlineLevel="0" collapsed="false">
      <c r="A3800" s="33" t="s">
        <v>7619</v>
      </c>
      <c r="B3800" s="34" t="s">
        <v>7620</v>
      </c>
      <c r="C3800" s="35" t="s">
        <v>73</v>
      </c>
      <c r="D3800" s="36" t="n">
        <v>2737.89</v>
      </c>
      <c r="E3800" s="36" t="n">
        <v>236.09</v>
      </c>
      <c r="F3800" s="36" t="n">
        <v>2973.98</v>
      </c>
      <c r="G3800" s="5" t="n">
        <f aca="false">LEN(A3800)</f>
        <v>9</v>
      </c>
    </row>
    <row r="3801" customFormat="false" ht="30" hidden="false" customHeight="false" outlineLevel="0" collapsed="false">
      <c r="A3801" s="33" t="s">
        <v>7621</v>
      </c>
      <c r="B3801" s="34" t="s">
        <v>7622</v>
      </c>
      <c r="C3801" s="35" t="s">
        <v>73</v>
      </c>
      <c r="D3801" s="36" t="n">
        <v>1653.49</v>
      </c>
      <c r="E3801" s="36" t="n">
        <v>96.36</v>
      </c>
      <c r="F3801" s="36" t="n">
        <v>1749.85</v>
      </c>
      <c r="G3801" s="5" t="n">
        <f aca="false">LEN(A3801)</f>
        <v>9</v>
      </c>
    </row>
    <row r="3802" customFormat="false" ht="30" hidden="false" customHeight="false" outlineLevel="0" collapsed="false">
      <c r="A3802" s="33" t="s">
        <v>7623</v>
      </c>
      <c r="B3802" s="34" t="s">
        <v>7624</v>
      </c>
      <c r="C3802" s="35" t="s">
        <v>73</v>
      </c>
      <c r="D3802" s="36" t="n">
        <v>1547.41</v>
      </c>
      <c r="E3802" s="36" t="n">
        <v>48.18</v>
      </c>
      <c r="F3802" s="36" t="n">
        <v>1595.59</v>
      </c>
      <c r="G3802" s="5" t="n">
        <f aca="false">LEN(A3802)</f>
        <v>9</v>
      </c>
    </row>
    <row r="3803" customFormat="false" ht="15" hidden="false" customHeight="false" outlineLevel="0" collapsed="false">
      <c r="A3803" s="33" t="s">
        <v>7625</v>
      </c>
      <c r="B3803" s="34" t="s">
        <v>7626</v>
      </c>
      <c r="C3803" s="35" t="s">
        <v>73</v>
      </c>
      <c r="D3803" s="36" t="n">
        <v>1482.52</v>
      </c>
      <c r="E3803" s="36" t="n">
        <v>106</v>
      </c>
      <c r="F3803" s="36" t="n">
        <v>1588.52</v>
      </c>
      <c r="G3803" s="5" t="n">
        <f aca="false">LEN(A3803)</f>
        <v>9</v>
      </c>
    </row>
    <row r="3804" customFormat="false" ht="15" hidden="false" customHeight="false" outlineLevel="0" collapsed="false">
      <c r="A3804" s="33" t="s">
        <v>7627</v>
      </c>
      <c r="B3804" s="34" t="s">
        <v>7628</v>
      </c>
      <c r="C3804" s="35" t="s">
        <v>73</v>
      </c>
      <c r="D3804" s="36" t="n">
        <v>1895.21</v>
      </c>
      <c r="E3804" s="36" t="n">
        <v>139.73</v>
      </c>
      <c r="F3804" s="36" t="n">
        <v>2034.94</v>
      </c>
      <c r="G3804" s="5" t="n">
        <f aca="false">LEN(A3804)</f>
        <v>9</v>
      </c>
    </row>
    <row r="3805" customFormat="false" ht="15" hidden="false" customHeight="false" outlineLevel="0" collapsed="false">
      <c r="A3805" s="33" t="s">
        <v>7629</v>
      </c>
      <c r="B3805" s="34" t="s">
        <v>7630</v>
      </c>
      <c r="C3805" s="35" t="s">
        <v>73</v>
      </c>
      <c r="D3805" s="36" t="n">
        <v>3205.26</v>
      </c>
      <c r="E3805" s="36" t="n">
        <v>231.26</v>
      </c>
      <c r="F3805" s="36" t="n">
        <v>3436.52</v>
      </c>
      <c r="G3805" s="5" t="n">
        <f aca="false">LEN(A3805)</f>
        <v>9</v>
      </c>
    </row>
    <row r="3806" customFormat="false" ht="30" hidden="false" customHeight="false" outlineLevel="0" collapsed="false">
      <c r="A3806" s="33" t="s">
        <v>7631</v>
      </c>
      <c r="B3806" s="34" t="s">
        <v>7632</v>
      </c>
      <c r="C3806" s="35" t="s">
        <v>73</v>
      </c>
      <c r="D3806" s="36" t="n">
        <v>2313.16</v>
      </c>
      <c r="E3806" s="36" t="n">
        <v>173.45</v>
      </c>
      <c r="F3806" s="36" t="n">
        <v>2486.61</v>
      </c>
      <c r="G3806" s="5" t="n">
        <f aca="false">LEN(A3806)</f>
        <v>9</v>
      </c>
    </row>
    <row r="3807" customFormat="false" ht="30" hidden="false" customHeight="false" outlineLevel="0" collapsed="false">
      <c r="A3807" s="33" t="s">
        <v>7633</v>
      </c>
      <c r="B3807" s="34" t="s">
        <v>7634</v>
      </c>
      <c r="C3807" s="35" t="s">
        <v>73</v>
      </c>
      <c r="D3807" s="36" t="n">
        <v>1663.98</v>
      </c>
      <c r="E3807" s="36" t="n">
        <v>120.46</v>
      </c>
      <c r="F3807" s="36" t="n">
        <v>1784.44</v>
      </c>
      <c r="G3807" s="5" t="n">
        <f aca="false">LEN(A3807)</f>
        <v>9</v>
      </c>
    </row>
    <row r="3808" customFormat="false" ht="30" hidden="false" customHeight="false" outlineLevel="0" collapsed="false">
      <c r="A3808" s="33" t="s">
        <v>7635</v>
      </c>
      <c r="B3808" s="34" t="s">
        <v>7636</v>
      </c>
      <c r="C3808" s="35" t="s">
        <v>73</v>
      </c>
      <c r="D3808" s="36" t="n">
        <v>1417.43</v>
      </c>
      <c r="E3808" s="36" t="n">
        <v>96.36</v>
      </c>
      <c r="F3808" s="36" t="n">
        <v>1513.79</v>
      </c>
      <c r="G3808" s="5" t="n">
        <f aca="false">LEN(A3808)</f>
        <v>9</v>
      </c>
    </row>
    <row r="3809" customFormat="false" ht="30" hidden="false" customHeight="false" outlineLevel="0" collapsed="false">
      <c r="A3809" s="33" t="s">
        <v>7637</v>
      </c>
      <c r="B3809" s="34" t="s">
        <v>7638</v>
      </c>
      <c r="C3809" s="35" t="s">
        <v>73</v>
      </c>
      <c r="D3809" s="36" t="n">
        <v>1245.2</v>
      </c>
      <c r="E3809" s="36" t="n">
        <v>81.91</v>
      </c>
      <c r="F3809" s="36" t="n">
        <v>1327.11</v>
      </c>
      <c r="G3809" s="5" t="n">
        <f aca="false">LEN(A3809)</f>
        <v>9</v>
      </c>
    </row>
    <row r="3810" customFormat="false" ht="30" hidden="false" customHeight="false" outlineLevel="0" collapsed="false">
      <c r="A3810" s="33" t="s">
        <v>7639</v>
      </c>
      <c r="B3810" s="34" t="s">
        <v>7640</v>
      </c>
      <c r="C3810" s="35" t="s">
        <v>73</v>
      </c>
      <c r="D3810" s="36" t="n">
        <v>1026.3</v>
      </c>
      <c r="E3810" s="36" t="n">
        <v>72.28</v>
      </c>
      <c r="F3810" s="36" t="n">
        <v>1098.58</v>
      </c>
      <c r="G3810" s="5" t="n">
        <f aca="false">LEN(A3810)</f>
        <v>9</v>
      </c>
    </row>
    <row r="3811" customFormat="false" ht="15" hidden="false" customHeight="false" outlineLevel="0" collapsed="false">
      <c r="A3811" s="33" t="s">
        <v>7641</v>
      </c>
      <c r="B3811" s="34" t="s">
        <v>7642</v>
      </c>
      <c r="C3811" s="35" t="s">
        <v>73</v>
      </c>
      <c r="D3811" s="36" t="n">
        <v>1338.48</v>
      </c>
      <c r="E3811" s="36" t="n">
        <v>96.36</v>
      </c>
      <c r="F3811" s="36" t="n">
        <v>1434.84</v>
      </c>
      <c r="G3811" s="5" t="n">
        <f aca="false">LEN(A3811)</f>
        <v>9</v>
      </c>
    </row>
    <row r="3812" customFormat="false" ht="15" hidden="false" customHeight="false" outlineLevel="0" collapsed="false">
      <c r="A3812" s="33" t="s">
        <v>7643</v>
      </c>
      <c r="B3812" s="34" t="s">
        <v>7644</v>
      </c>
      <c r="C3812" s="35" t="s">
        <v>73</v>
      </c>
      <c r="D3812" s="36" t="n">
        <v>855.29</v>
      </c>
      <c r="E3812" s="36" t="n">
        <v>57.82</v>
      </c>
      <c r="F3812" s="36" t="n">
        <v>913.11</v>
      </c>
      <c r="G3812" s="5" t="n">
        <f aca="false">LEN(A3812)</f>
        <v>9</v>
      </c>
    </row>
    <row r="3813" customFormat="false" ht="15" hidden="false" customHeight="false" outlineLevel="0" collapsed="false">
      <c r="A3813" s="33" t="s">
        <v>7645</v>
      </c>
      <c r="B3813" s="34" t="s">
        <v>7646</v>
      </c>
      <c r="C3813" s="35" t="s">
        <v>21</v>
      </c>
      <c r="D3813" s="36" t="n">
        <v>163.11</v>
      </c>
      <c r="E3813" s="36" t="n">
        <v>43.37</v>
      </c>
      <c r="F3813" s="36" t="n">
        <v>206.48</v>
      </c>
      <c r="G3813" s="5" t="n">
        <f aca="false">LEN(A3813)</f>
        <v>9</v>
      </c>
    </row>
    <row r="3814" customFormat="false" ht="15" hidden="false" customHeight="false" outlineLevel="0" collapsed="false">
      <c r="A3814" s="33" t="s">
        <v>7647</v>
      </c>
      <c r="B3814" s="34" t="s">
        <v>7648</v>
      </c>
      <c r="C3814" s="35" t="s">
        <v>21</v>
      </c>
      <c r="D3814" s="36" t="n">
        <v>252.63</v>
      </c>
      <c r="E3814" s="36" t="n">
        <v>57.82</v>
      </c>
      <c r="F3814" s="36" t="n">
        <v>310.45</v>
      </c>
      <c r="G3814" s="5" t="n">
        <f aca="false">LEN(A3814)</f>
        <v>9</v>
      </c>
    </row>
    <row r="3815" customFormat="false" ht="15" hidden="false" customHeight="false" outlineLevel="0" collapsed="false">
      <c r="A3815" s="29" t="s">
        <v>7649</v>
      </c>
      <c r="B3815" s="30" t="s">
        <v>7650</v>
      </c>
      <c r="C3815" s="31"/>
      <c r="D3815" s="32"/>
      <c r="E3815" s="32"/>
      <c r="F3815" s="32"/>
      <c r="G3815" s="5" t="n">
        <f aca="false">LEN(A3815)</f>
        <v>5</v>
      </c>
    </row>
    <row r="3816" customFormat="false" ht="30" hidden="false" customHeight="false" outlineLevel="0" collapsed="false">
      <c r="A3816" s="33" t="s">
        <v>7651</v>
      </c>
      <c r="B3816" s="34" t="s">
        <v>7652</v>
      </c>
      <c r="C3816" s="35" t="s">
        <v>21</v>
      </c>
      <c r="D3816" s="36" t="n">
        <v>5595.58</v>
      </c>
      <c r="E3816" s="36" t="n">
        <v>1947.9</v>
      </c>
      <c r="F3816" s="36" t="n">
        <v>7543.48</v>
      </c>
      <c r="G3816" s="5" t="n">
        <f aca="false">LEN(A3816)</f>
        <v>9</v>
      </c>
    </row>
    <row r="3817" customFormat="false" ht="30" hidden="false" customHeight="false" outlineLevel="0" collapsed="false">
      <c r="A3817" s="33" t="s">
        <v>7653</v>
      </c>
      <c r="B3817" s="34" t="s">
        <v>7654</v>
      </c>
      <c r="C3817" s="35" t="s">
        <v>21</v>
      </c>
      <c r="D3817" s="36" t="n">
        <v>21923.84</v>
      </c>
      <c r="E3817" s="36" t="n">
        <v>4545.1</v>
      </c>
      <c r="F3817" s="36" t="n">
        <v>26468.94</v>
      </c>
      <c r="G3817" s="5" t="n">
        <f aca="false">LEN(A3817)</f>
        <v>9</v>
      </c>
    </row>
    <row r="3818" customFormat="false" ht="30" hidden="false" customHeight="false" outlineLevel="0" collapsed="false">
      <c r="A3818" s="33" t="s">
        <v>7655</v>
      </c>
      <c r="B3818" s="34" t="s">
        <v>7656</v>
      </c>
      <c r="C3818" s="35" t="s">
        <v>21</v>
      </c>
      <c r="D3818" s="36" t="n">
        <v>8519.86</v>
      </c>
      <c r="E3818" s="36" t="n">
        <v>251.94</v>
      </c>
      <c r="F3818" s="36" t="n">
        <v>8771.8</v>
      </c>
      <c r="G3818" s="5" t="n">
        <f aca="false">LEN(A3818)</f>
        <v>9</v>
      </c>
    </row>
    <row r="3819" customFormat="false" ht="30" hidden="false" customHeight="false" outlineLevel="0" collapsed="false">
      <c r="A3819" s="33" t="s">
        <v>7657</v>
      </c>
      <c r="B3819" s="34" t="s">
        <v>7658</v>
      </c>
      <c r="C3819" s="35" t="s">
        <v>21</v>
      </c>
      <c r="D3819" s="36" t="n">
        <v>7733</v>
      </c>
      <c r="E3819" s="36" t="n">
        <v>251.94</v>
      </c>
      <c r="F3819" s="36" t="n">
        <v>7984.94</v>
      </c>
      <c r="G3819" s="5" t="n">
        <f aca="false">LEN(A3819)</f>
        <v>9</v>
      </c>
    </row>
    <row r="3820" customFormat="false" ht="30" hidden="false" customHeight="false" outlineLevel="0" collapsed="false">
      <c r="A3820" s="33" t="s">
        <v>7659</v>
      </c>
      <c r="B3820" s="34" t="s">
        <v>7660</v>
      </c>
      <c r="C3820" s="35" t="s">
        <v>21</v>
      </c>
      <c r="D3820" s="36" t="n">
        <v>4354.37</v>
      </c>
      <c r="E3820" s="36" t="n">
        <v>251.94</v>
      </c>
      <c r="F3820" s="36" t="n">
        <v>4606.31</v>
      </c>
      <c r="G3820" s="5" t="n">
        <f aca="false">LEN(A3820)</f>
        <v>9</v>
      </c>
    </row>
    <row r="3821" customFormat="false" ht="30" hidden="false" customHeight="false" outlineLevel="0" collapsed="false">
      <c r="A3821" s="33" t="s">
        <v>7661</v>
      </c>
      <c r="B3821" s="34" t="s">
        <v>7662</v>
      </c>
      <c r="C3821" s="35" t="s">
        <v>21</v>
      </c>
      <c r="D3821" s="36" t="n">
        <v>4234.39</v>
      </c>
      <c r="E3821" s="36" t="n">
        <v>251.94</v>
      </c>
      <c r="F3821" s="36" t="n">
        <v>4486.33</v>
      </c>
      <c r="G3821" s="5" t="n">
        <f aca="false">LEN(A3821)</f>
        <v>9</v>
      </c>
    </row>
    <row r="3822" customFormat="false" ht="30" hidden="false" customHeight="false" outlineLevel="0" collapsed="false">
      <c r="A3822" s="33" t="s">
        <v>7663</v>
      </c>
      <c r="B3822" s="34" t="s">
        <v>7664</v>
      </c>
      <c r="C3822" s="35" t="s">
        <v>21</v>
      </c>
      <c r="D3822" s="36" t="n">
        <v>13466.62</v>
      </c>
      <c r="E3822" s="36" t="n">
        <v>587.4</v>
      </c>
      <c r="F3822" s="36" t="n">
        <v>14054.02</v>
      </c>
      <c r="G3822" s="5" t="n">
        <f aca="false">LEN(A3822)</f>
        <v>9</v>
      </c>
    </row>
    <row r="3823" customFormat="false" ht="15" hidden="false" customHeight="false" outlineLevel="0" collapsed="false">
      <c r="A3823" s="29" t="s">
        <v>7665</v>
      </c>
      <c r="B3823" s="30" t="s">
        <v>7666</v>
      </c>
      <c r="C3823" s="31"/>
      <c r="D3823" s="32"/>
      <c r="E3823" s="32"/>
      <c r="F3823" s="32"/>
      <c r="G3823" s="5" t="n">
        <f aca="false">LEN(A3823)</f>
        <v>5</v>
      </c>
    </row>
    <row r="3824" customFormat="false" ht="30" hidden="false" customHeight="false" outlineLevel="0" collapsed="false">
      <c r="A3824" s="33" t="s">
        <v>7667</v>
      </c>
      <c r="B3824" s="34" t="s">
        <v>7668</v>
      </c>
      <c r="C3824" s="35" t="s">
        <v>21</v>
      </c>
      <c r="D3824" s="36" t="n">
        <v>185.82</v>
      </c>
      <c r="E3824" s="36" t="n">
        <v>2.1</v>
      </c>
      <c r="F3824" s="36" t="n">
        <v>187.92</v>
      </c>
      <c r="G3824" s="5" t="n">
        <f aca="false">LEN(A3824)</f>
        <v>9</v>
      </c>
    </row>
    <row r="3825" customFormat="false" ht="15" hidden="false" customHeight="false" outlineLevel="0" collapsed="false">
      <c r="A3825" s="33" t="s">
        <v>7669</v>
      </c>
      <c r="B3825" s="34" t="s">
        <v>7670</v>
      </c>
      <c r="C3825" s="35" t="s">
        <v>21</v>
      </c>
      <c r="D3825" s="36" t="n">
        <v>10.19</v>
      </c>
      <c r="E3825" s="36" t="n">
        <v>12.6</v>
      </c>
      <c r="F3825" s="36" t="n">
        <v>22.79</v>
      </c>
      <c r="G3825" s="5" t="n">
        <f aca="false">LEN(A3825)</f>
        <v>9</v>
      </c>
    </row>
    <row r="3826" customFormat="false" ht="30" hidden="false" customHeight="false" outlineLevel="0" collapsed="false">
      <c r="A3826" s="33" t="s">
        <v>7671</v>
      </c>
      <c r="B3826" s="34" t="s">
        <v>7672</v>
      </c>
      <c r="C3826" s="35" t="s">
        <v>21</v>
      </c>
      <c r="D3826" s="36" t="n">
        <v>207.04</v>
      </c>
      <c r="E3826" s="36" t="n">
        <v>2.1</v>
      </c>
      <c r="F3826" s="36" t="n">
        <v>209.14</v>
      </c>
      <c r="G3826" s="5" t="n">
        <f aca="false">LEN(A3826)</f>
        <v>9</v>
      </c>
    </row>
    <row r="3827" customFormat="false" ht="30" hidden="false" customHeight="false" outlineLevel="0" collapsed="false">
      <c r="A3827" s="33" t="s">
        <v>7673</v>
      </c>
      <c r="B3827" s="34" t="s">
        <v>7674</v>
      </c>
      <c r="C3827" s="35" t="s">
        <v>21</v>
      </c>
      <c r="D3827" s="36" t="n">
        <v>1934.46</v>
      </c>
      <c r="E3827" s="36" t="n">
        <v>12.9</v>
      </c>
      <c r="F3827" s="36" t="n">
        <v>1947.36</v>
      </c>
      <c r="G3827" s="5" t="n">
        <f aca="false">LEN(A3827)</f>
        <v>9</v>
      </c>
    </row>
    <row r="3828" customFormat="false" ht="30" hidden="false" customHeight="false" outlineLevel="0" collapsed="false">
      <c r="A3828" s="33" t="s">
        <v>7675</v>
      </c>
      <c r="B3828" s="34" t="s">
        <v>7676</v>
      </c>
      <c r="C3828" s="35" t="s">
        <v>21</v>
      </c>
      <c r="D3828" s="36" t="n">
        <v>1742.41</v>
      </c>
      <c r="E3828" s="36" t="n">
        <v>19.35</v>
      </c>
      <c r="F3828" s="36" t="n">
        <v>1761.76</v>
      </c>
      <c r="G3828" s="5" t="n">
        <f aca="false">LEN(A3828)</f>
        <v>9</v>
      </c>
    </row>
    <row r="3829" customFormat="false" ht="15" hidden="false" customHeight="false" outlineLevel="0" collapsed="false">
      <c r="A3829" s="33" t="s">
        <v>7677</v>
      </c>
      <c r="B3829" s="34" t="s">
        <v>7678</v>
      </c>
      <c r="C3829" s="35" t="s">
        <v>21</v>
      </c>
      <c r="D3829" s="36" t="n">
        <v>802.58</v>
      </c>
      <c r="E3829" s="36" t="n">
        <v>15.16</v>
      </c>
      <c r="F3829" s="36" t="n">
        <v>817.74</v>
      </c>
      <c r="G3829" s="5" t="n">
        <f aca="false">LEN(A3829)</f>
        <v>9</v>
      </c>
    </row>
    <row r="3830" customFormat="false" ht="30" hidden="false" customHeight="false" outlineLevel="0" collapsed="false">
      <c r="A3830" s="33" t="s">
        <v>7679</v>
      </c>
      <c r="B3830" s="34" t="s">
        <v>7680</v>
      </c>
      <c r="C3830" s="35" t="s">
        <v>21</v>
      </c>
      <c r="D3830" s="36" t="n">
        <v>2381.86</v>
      </c>
      <c r="E3830" s="36" t="n">
        <v>19.35</v>
      </c>
      <c r="F3830" s="36" t="n">
        <v>2401.21</v>
      </c>
      <c r="G3830" s="5" t="n">
        <f aca="false">LEN(A3830)</f>
        <v>9</v>
      </c>
    </row>
    <row r="3831" customFormat="false" ht="15" hidden="false" customHeight="false" outlineLevel="0" collapsed="false">
      <c r="A3831" s="33" t="s">
        <v>7681</v>
      </c>
      <c r="B3831" s="34" t="s">
        <v>7682</v>
      </c>
      <c r="C3831" s="35" t="s">
        <v>21</v>
      </c>
      <c r="D3831" s="36" t="n">
        <v>304.41</v>
      </c>
      <c r="E3831" s="36" t="n">
        <v>19.35</v>
      </c>
      <c r="F3831" s="36" t="n">
        <v>323.76</v>
      </c>
      <c r="G3831" s="5" t="n">
        <f aca="false">LEN(A3831)</f>
        <v>9</v>
      </c>
    </row>
    <row r="3832" customFormat="false" ht="30" hidden="false" customHeight="false" outlineLevel="0" collapsed="false">
      <c r="A3832" s="33" t="s">
        <v>7683</v>
      </c>
      <c r="B3832" s="34" t="s">
        <v>7684</v>
      </c>
      <c r="C3832" s="35" t="s">
        <v>21</v>
      </c>
      <c r="D3832" s="36" t="n">
        <v>1978.63</v>
      </c>
      <c r="E3832" s="36" t="n">
        <v>19.35</v>
      </c>
      <c r="F3832" s="36" t="n">
        <v>1997.98</v>
      </c>
      <c r="G3832" s="5" t="n">
        <f aca="false">LEN(A3832)</f>
        <v>9</v>
      </c>
    </row>
    <row r="3833" customFormat="false" ht="30" hidden="false" customHeight="false" outlineLevel="0" collapsed="false">
      <c r="A3833" s="33" t="s">
        <v>7685</v>
      </c>
      <c r="B3833" s="34" t="s">
        <v>7686</v>
      </c>
      <c r="C3833" s="35" t="s">
        <v>21</v>
      </c>
      <c r="D3833" s="36" t="n">
        <v>905.3</v>
      </c>
      <c r="E3833" s="36" t="n">
        <v>12.9</v>
      </c>
      <c r="F3833" s="36" t="n">
        <v>918.2</v>
      </c>
      <c r="G3833" s="5" t="n">
        <f aca="false">LEN(A3833)</f>
        <v>9</v>
      </c>
    </row>
    <row r="3834" customFormat="false" ht="15" hidden="false" customHeight="false" outlineLevel="0" collapsed="false">
      <c r="A3834" s="33" t="s">
        <v>7687</v>
      </c>
      <c r="B3834" s="34" t="s">
        <v>7688</v>
      </c>
      <c r="C3834" s="35" t="s">
        <v>21</v>
      </c>
      <c r="D3834" s="36" t="n">
        <v>2014.05</v>
      </c>
      <c r="E3834" s="36" t="n">
        <v>15.16</v>
      </c>
      <c r="F3834" s="36" t="n">
        <v>2029.21</v>
      </c>
      <c r="G3834" s="5" t="n">
        <f aca="false">LEN(A3834)</f>
        <v>9</v>
      </c>
    </row>
    <row r="3835" customFormat="false" ht="15" hidden="false" customHeight="false" outlineLevel="0" collapsed="false">
      <c r="A3835" s="33" t="s">
        <v>7689</v>
      </c>
      <c r="B3835" s="34" t="s">
        <v>7690</v>
      </c>
      <c r="C3835" s="35" t="s">
        <v>21</v>
      </c>
      <c r="D3835" s="36" t="n">
        <v>106.75</v>
      </c>
      <c r="E3835" s="36" t="n">
        <v>6.3</v>
      </c>
      <c r="F3835" s="36" t="n">
        <v>113.05</v>
      </c>
      <c r="G3835" s="5" t="n">
        <f aca="false">LEN(A3835)</f>
        <v>9</v>
      </c>
    </row>
    <row r="3836" customFormat="false" ht="15" hidden="false" customHeight="false" outlineLevel="0" collapsed="false">
      <c r="A3836" s="33" t="s">
        <v>7691</v>
      </c>
      <c r="B3836" s="34" t="s">
        <v>7692</v>
      </c>
      <c r="C3836" s="35" t="s">
        <v>21</v>
      </c>
      <c r="D3836" s="36" t="n">
        <v>199.7</v>
      </c>
      <c r="E3836" s="36" t="n">
        <v>64.41</v>
      </c>
      <c r="F3836" s="36" t="n">
        <v>264.11</v>
      </c>
      <c r="G3836" s="5" t="n">
        <f aca="false">LEN(A3836)</f>
        <v>9</v>
      </c>
    </row>
    <row r="3837" customFormat="false" ht="15" hidden="false" customHeight="false" outlineLevel="0" collapsed="false">
      <c r="A3837" s="33" t="s">
        <v>7693</v>
      </c>
      <c r="B3837" s="34" t="s">
        <v>7694</v>
      </c>
      <c r="C3837" s="35" t="s">
        <v>21</v>
      </c>
      <c r="D3837" s="36" t="n">
        <v>1462.73</v>
      </c>
      <c r="E3837" s="36" t="n">
        <v>44.09</v>
      </c>
      <c r="F3837" s="36" t="n">
        <v>1506.82</v>
      </c>
      <c r="G3837" s="5" t="n">
        <f aca="false">LEN(A3837)</f>
        <v>9</v>
      </c>
    </row>
    <row r="3838" customFormat="false" ht="15" hidden="false" customHeight="false" outlineLevel="0" collapsed="false">
      <c r="A3838" s="33" t="s">
        <v>7695</v>
      </c>
      <c r="B3838" s="34" t="s">
        <v>7696</v>
      </c>
      <c r="C3838" s="35" t="s">
        <v>21</v>
      </c>
      <c r="D3838" s="36" t="n">
        <v>325.26</v>
      </c>
      <c r="E3838" s="36" t="n">
        <v>31.49</v>
      </c>
      <c r="F3838" s="36" t="n">
        <v>356.75</v>
      </c>
      <c r="G3838" s="5" t="n">
        <f aca="false">LEN(A3838)</f>
        <v>9</v>
      </c>
    </row>
    <row r="3839" customFormat="false" ht="15" hidden="false" customHeight="false" outlineLevel="0" collapsed="false">
      <c r="A3839" s="33" t="s">
        <v>7697</v>
      </c>
      <c r="B3839" s="34" t="s">
        <v>7698</v>
      </c>
      <c r="C3839" s="35" t="s">
        <v>21</v>
      </c>
      <c r="D3839" s="36" t="n">
        <v>179.58</v>
      </c>
      <c r="E3839" s="36" t="n">
        <v>64.41</v>
      </c>
      <c r="F3839" s="36" t="n">
        <v>243.99</v>
      </c>
      <c r="G3839" s="5" t="n">
        <f aca="false">LEN(A3839)</f>
        <v>9</v>
      </c>
    </row>
    <row r="3840" customFormat="false" ht="30" hidden="false" customHeight="false" outlineLevel="0" collapsed="false">
      <c r="A3840" s="33" t="s">
        <v>7699</v>
      </c>
      <c r="B3840" s="34" t="s">
        <v>7700</v>
      </c>
      <c r="C3840" s="35" t="s">
        <v>21</v>
      </c>
      <c r="D3840" s="36" t="n">
        <v>73.05</v>
      </c>
      <c r="E3840" s="36" t="n">
        <v>69.71</v>
      </c>
      <c r="F3840" s="36" t="n">
        <v>142.76</v>
      </c>
      <c r="G3840" s="5" t="n">
        <f aca="false">LEN(A3840)</f>
        <v>9</v>
      </c>
    </row>
    <row r="3841" customFormat="false" ht="15" hidden="false" customHeight="false" outlineLevel="0" collapsed="false">
      <c r="A3841" s="33" t="s">
        <v>7701</v>
      </c>
      <c r="B3841" s="34" t="s">
        <v>7702</v>
      </c>
      <c r="C3841" s="35" t="s">
        <v>21</v>
      </c>
      <c r="D3841" s="36" t="n">
        <v>945.47</v>
      </c>
      <c r="E3841" s="36" t="n">
        <v>64.41</v>
      </c>
      <c r="F3841" s="36" t="n">
        <v>1009.88</v>
      </c>
      <c r="G3841" s="5" t="n">
        <f aca="false">LEN(A3841)</f>
        <v>9</v>
      </c>
    </row>
    <row r="3842" customFormat="false" ht="30" hidden="false" customHeight="false" outlineLevel="0" collapsed="false">
      <c r="A3842" s="33" t="s">
        <v>7703</v>
      </c>
      <c r="B3842" s="34" t="s">
        <v>7704</v>
      </c>
      <c r="C3842" s="35" t="s">
        <v>21</v>
      </c>
      <c r="D3842" s="36" t="n">
        <v>901.87</v>
      </c>
      <c r="E3842" s="36" t="n">
        <v>64.41</v>
      </c>
      <c r="F3842" s="36" t="n">
        <v>966.28</v>
      </c>
      <c r="G3842" s="5" t="n">
        <f aca="false">LEN(A3842)</f>
        <v>9</v>
      </c>
    </row>
    <row r="3843" customFormat="false" ht="30" hidden="false" customHeight="false" outlineLevel="0" collapsed="false">
      <c r="A3843" s="33" t="s">
        <v>7705</v>
      </c>
      <c r="B3843" s="34" t="s">
        <v>7706</v>
      </c>
      <c r="C3843" s="35" t="s">
        <v>21</v>
      </c>
      <c r="D3843" s="36" t="n">
        <v>1782.96</v>
      </c>
      <c r="E3843" s="36" t="n">
        <v>64.41</v>
      </c>
      <c r="F3843" s="36" t="n">
        <v>1847.37</v>
      </c>
      <c r="G3843" s="5" t="n">
        <f aca="false">LEN(A3843)</f>
        <v>9</v>
      </c>
    </row>
    <row r="3844" customFormat="false" ht="15" hidden="false" customHeight="false" outlineLevel="0" collapsed="false">
      <c r="A3844" s="33" t="s">
        <v>7707</v>
      </c>
      <c r="B3844" s="34" t="s">
        <v>7708</v>
      </c>
      <c r="C3844" s="35" t="s">
        <v>21</v>
      </c>
      <c r="D3844" s="36" t="n">
        <v>3443.59</v>
      </c>
      <c r="E3844" s="36" t="n">
        <v>293.14</v>
      </c>
      <c r="F3844" s="36" t="n">
        <v>3736.73</v>
      </c>
      <c r="G3844" s="5" t="n">
        <f aca="false">LEN(A3844)</f>
        <v>9</v>
      </c>
    </row>
    <row r="3845" customFormat="false" ht="15" hidden="false" customHeight="false" outlineLevel="0" collapsed="false">
      <c r="A3845" s="33" t="s">
        <v>7709</v>
      </c>
      <c r="B3845" s="34" t="s">
        <v>7710</v>
      </c>
      <c r="C3845" s="35" t="s">
        <v>21</v>
      </c>
      <c r="D3845" s="36" t="n">
        <v>2768.07</v>
      </c>
      <c r="E3845" s="36" t="n">
        <v>171.81</v>
      </c>
      <c r="F3845" s="36" t="n">
        <v>2939.88</v>
      </c>
      <c r="G3845" s="5" t="n">
        <f aca="false">LEN(A3845)</f>
        <v>9</v>
      </c>
    </row>
    <row r="3846" customFormat="false" ht="15" hidden="false" customHeight="false" outlineLevel="0" collapsed="false">
      <c r="A3846" s="33" t="s">
        <v>7711</v>
      </c>
      <c r="B3846" s="34" t="s">
        <v>7712</v>
      </c>
      <c r="C3846" s="35" t="s">
        <v>21</v>
      </c>
      <c r="D3846" s="36" t="n">
        <v>4101.92</v>
      </c>
      <c r="E3846" s="36" t="n">
        <v>171.81</v>
      </c>
      <c r="F3846" s="36" t="n">
        <v>4273.73</v>
      </c>
      <c r="G3846" s="5" t="n">
        <f aca="false">LEN(A3846)</f>
        <v>9</v>
      </c>
    </row>
    <row r="3847" customFormat="false" ht="15" hidden="false" customHeight="false" outlineLevel="0" collapsed="false">
      <c r="A3847" s="33" t="s">
        <v>7713</v>
      </c>
      <c r="B3847" s="34" t="s">
        <v>7714</v>
      </c>
      <c r="C3847" s="35" t="s">
        <v>21</v>
      </c>
      <c r="D3847" s="36" t="n">
        <v>705.56</v>
      </c>
      <c r="E3847" s="36" t="n">
        <v>197.1</v>
      </c>
      <c r="F3847" s="36" t="n">
        <v>902.66</v>
      </c>
      <c r="G3847" s="5" t="n">
        <f aca="false">LEN(A3847)</f>
        <v>9</v>
      </c>
    </row>
    <row r="3848" customFormat="false" ht="15" hidden="false" customHeight="false" outlineLevel="0" collapsed="false">
      <c r="A3848" s="29" t="s">
        <v>7715</v>
      </c>
      <c r="B3848" s="30" t="s">
        <v>7716</v>
      </c>
      <c r="C3848" s="31"/>
      <c r="D3848" s="32"/>
      <c r="E3848" s="32"/>
      <c r="F3848" s="32"/>
      <c r="G3848" s="5" t="n">
        <f aca="false">LEN(A3848)</f>
        <v>5</v>
      </c>
    </row>
    <row r="3849" customFormat="false" ht="15" hidden="false" customHeight="false" outlineLevel="0" collapsed="false">
      <c r="A3849" s="33" t="s">
        <v>7717</v>
      </c>
      <c r="B3849" s="34" t="s">
        <v>7718</v>
      </c>
      <c r="C3849" s="35" t="s">
        <v>332</v>
      </c>
      <c r="D3849" s="36" t="n">
        <v>831.68</v>
      </c>
      <c r="E3849" s="36" t="n">
        <v>10.9</v>
      </c>
      <c r="F3849" s="36" t="n">
        <v>842.58</v>
      </c>
      <c r="G3849" s="5" t="n">
        <f aca="false">LEN(A3849)</f>
        <v>9</v>
      </c>
    </row>
    <row r="3850" customFormat="false" ht="15" hidden="false" customHeight="false" outlineLevel="0" collapsed="false">
      <c r="A3850" s="33" t="s">
        <v>7719</v>
      </c>
      <c r="B3850" s="34" t="s">
        <v>7720</v>
      </c>
      <c r="C3850" s="35" t="s">
        <v>332</v>
      </c>
      <c r="D3850" s="36" t="n">
        <v>1055.1</v>
      </c>
      <c r="E3850" s="36" t="n">
        <v>10.9</v>
      </c>
      <c r="F3850" s="36" t="n">
        <v>1066</v>
      </c>
      <c r="G3850" s="5" t="n">
        <f aca="false">LEN(A3850)</f>
        <v>9</v>
      </c>
    </row>
    <row r="3851" customFormat="false" ht="30" hidden="false" customHeight="false" outlineLevel="0" collapsed="false">
      <c r="A3851" s="33" t="s">
        <v>7721</v>
      </c>
      <c r="B3851" s="34" t="s">
        <v>7722</v>
      </c>
      <c r="C3851" s="35" t="s">
        <v>332</v>
      </c>
      <c r="D3851" s="36" t="n">
        <v>1222.39</v>
      </c>
      <c r="E3851" s="36" t="n">
        <v>443.49</v>
      </c>
      <c r="F3851" s="36" t="n">
        <v>1665.88</v>
      </c>
      <c r="G3851" s="5" t="n">
        <f aca="false">LEN(A3851)</f>
        <v>9</v>
      </c>
    </row>
    <row r="3852" customFormat="false" ht="30" hidden="false" customHeight="false" outlineLevel="0" collapsed="false">
      <c r="A3852" s="33" t="s">
        <v>7723</v>
      </c>
      <c r="B3852" s="34" t="s">
        <v>7724</v>
      </c>
      <c r="C3852" s="35" t="s">
        <v>332</v>
      </c>
      <c r="D3852" s="36" t="n">
        <v>1447.2</v>
      </c>
      <c r="E3852" s="36" t="n">
        <v>472.86</v>
      </c>
      <c r="F3852" s="36" t="n">
        <v>1920.06</v>
      </c>
      <c r="G3852" s="5" t="n">
        <f aca="false">LEN(A3852)</f>
        <v>9</v>
      </c>
    </row>
    <row r="3853" customFormat="false" ht="30" hidden="false" customHeight="false" outlineLevel="0" collapsed="false">
      <c r="A3853" s="33" t="s">
        <v>7725</v>
      </c>
      <c r="B3853" s="34" t="s">
        <v>7726</v>
      </c>
      <c r="C3853" s="35" t="s">
        <v>332</v>
      </c>
      <c r="D3853" s="36" t="n">
        <v>1713.11</v>
      </c>
      <c r="E3853" s="36" t="n">
        <v>531.6</v>
      </c>
      <c r="F3853" s="36" t="n">
        <v>2244.71</v>
      </c>
      <c r="G3853" s="5" t="n">
        <f aca="false">LEN(A3853)</f>
        <v>9</v>
      </c>
    </row>
    <row r="3854" customFormat="false" ht="30" hidden="false" customHeight="false" outlineLevel="0" collapsed="false">
      <c r="A3854" s="33" t="s">
        <v>7727</v>
      </c>
      <c r="B3854" s="34" t="s">
        <v>7728</v>
      </c>
      <c r="C3854" s="35" t="s">
        <v>332</v>
      </c>
      <c r="D3854" s="36" t="n">
        <v>2233.18</v>
      </c>
      <c r="E3854" s="36" t="n">
        <v>560.97</v>
      </c>
      <c r="F3854" s="36" t="n">
        <v>2794.15</v>
      </c>
      <c r="G3854" s="5" t="n">
        <f aca="false">LEN(A3854)</f>
        <v>9</v>
      </c>
    </row>
    <row r="3855" customFormat="false" ht="15" hidden="false" customHeight="false" outlineLevel="0" collapsed="false">
      <c r="A3855" s="33" t="s">
        <v>7729</v>
      </c>
      <c r="B3855" s="34" t="s">
        <v>7730</v>
      </c>
      <c r="C3855" s="35" t="s">
        <v>590</v>
      </c>
      <c r="D3855" s="36" t="n">
        <v>29.95</v>
      </c>
      <c r="E3855" s="36" t="n">
        <v>24.43</v>
      </c>
      <c r="F3855" s="36" t="n">
        <v>54.38</v>
      </c>
      <c r="G3855" s="5" t="n">
        <f aca="false">LEN(A3855)</f>
        <v>9</v>
      </c>
    </row>
    <row r="3856" customFormat="false" ht="30" hidden="false" customHeight="false" outlineLevel="0" collapsed="false">
      <c r="A3856" s="29" t="s">
        <v>7731</v>
      </c>
      <c r="B3856" s="30" t="s">
        <v>7732</v>
      </c>
      <c r="C3856" s="31"/>
      <c r="D3856" s="32"/>
      <c r="E3856" s="32"/>
      <c r="F3856" s="32"/>
      <c r="G3856" s="5" t="n">
        <f aca="false">LEN(A3856)</f>
        <v>2</v>
      </c>
    </row>
    <row r="3857" customFormat="false" ht="15" hidden="false" customHeight="false" outlineLevel="0" collapsed="false">
      <c r="A3857" s="29" t="s">
        <v>7733</v>
      </c>
      <c r="B3857" s="30" t="s">
        <v>7734</v>
      </c>
      <c r="C3857" s="31"/>
      <c r="D3857" s="32"/>
      <c r="E3857" s="32"/>
      <c r="F3857" s="32"/>
      <c r="G3857" s="5" t="n">
        <f aca="false">LEN(A3857)</f>
        <v>5</v>
      </c>
    </row>
    <row r="3858" customFormat="false" ht="30" hidden="false" customHeight="false" outlineLevel="0" collapsed="false">
      <c r="A3858" s="33" t="s">
        <v>7735</v>
      </c>
      <c r="B3858" s="34" t="s">
        <v>7736</v>
      </c>
      <c r="C3858" s="35" t="s">
        <v>21</v>
      </c>
      <c r="D3858" s="36" t="n">
        <v>4075.11</v>
      </c>
      <c r="E3858" s="36" t="n">
        <v>21</v>
      </c>
      <c r="F3858" s="36" t="n">
        <v>4096.11</v>
      </c>
      <c r="G3858" s="5" t="n">
        <f aca="false">LEN(A3858)</f>
        <v>9</v>
      </c>
    </row>
    <row r="3859" customFormat="false" ht="15" hidden="false" customHeight="false" outlineLevel="0" collapsed="false">
      <c r="A3859" s="33" t="s">
        <v>7737</v>
      </c>
      <c r="B3859" s="34" t="s">
        <v>7738</v>
      </c>
      <c r="C3859" s="35" t="s">
        <v>129</v>
      </c>
      <c r="D3859" s="36" t="n">
        <v>1973</v>
      </c>
      <c r="E3859" s="36"/>
      <c r="F3859" s="36" t="n">
        <v>1973</v>
      </c>
      <c r="G3859" s="5" t="n">
        <f aca="false">LEN(A3859)</f>
        <v>9</v>
      </c>
    </row>
    <row r="3860" customFormat="false" ht="30" hidden="false" customHeight="false" outlineLevel="0" collapsed="false">
      <c r="A3860" s="33" t="s">
        <v>7739</v>
      </c>
      <c r="B3860" s="34" t="s">
        <v>7740</v>
      </c>
      <c r="C3860" s="35" t="s">
        <v>129</v>
      </c>
      <c r="D3860" s="36" t="n">
        <v>2084.65</v>
      </c>
      <c r="E3860" s="36"/>
      <c r="F3860" s="36" t="n">
        <v>2084.65</v>
      </c>
      <c r="G3860" s="5" t="n">
        <f aca="false">LEN(A3860)</f>
        <v>9</v>
      </c>
    </row>
    <row r="3861" customFormat="false" ht="15" hidden="false" customHeight="false" outlineLevel="0" collapsed="false">
      <c r="A3861" s="29" t="s">
        <v>7741</v>
      </c>
      <c r="B3861" s="30" t="s">
        <v>7742</v>
      </c>
      <c r="C3861" s="31"/>
      <c r="D3861" s="32"/>
      <c r="E3861" s="32"/>
      <c r="F3861" s="32"/>
      <c r="G3861" s="5" t="n">
        <f aca="false">LEN(A3861)</f>
        <v>5</v>
      </c>
    </row>
    <row r="3862" customFormat="false" ht="30" hidden="false" customHeight="false" outlineLevel="0" collapsed="false">
      <c r="A3862" s="33" t="s">
        <v>7743</v>
      </c>
      <c r="B3862" s="34" t="s">
        <v>7744</v>
      </c>
      <c r="C3862" s="35" t="s">
        <v>73</v>
      </c>
      <c r="D3862" s="36" t="n">
        <v>9887.54</v>
      </c>
      <c r="E3862" s="36"/>
      <c r="F3862" s="36" t="n">
        <v>9887.54</v>
      </c>
      <c r="G3862" s="5" t="n">
        <f aca="false">LEN(A3862)</f>
        <v>9</v>
      </c>
    </row>
    <row r="3863" customFormat="false" ht="30" hidden="false" customHeight="false" outlineLevel="0" collapsed="false">
      <c r="A3863" s="33" t="s">
        <v>7745</v>
      </c>
      <c r="B3863" s="34" t="s">
        <v>7746</v>
      </c>
      <c r="C3863" s="35" t="s">
        <v>73</v>
      </c>
      <c r="D3863" s="36" t="n">
        <v>8859.23</v>
      </c>
      <c r="E3863" s="36"/>
      <c r="F3863" s="36" t="n">
        <v>8859.23</v>
      </c>
      <c r="G3863" s="5" t="n">
        <f aca="false">LEN(A3863)</f>
        <v>9</v>
      </c>
    </row>
    <row r="3864" customFormat="false" ht="30" hidden="false" customHeight="false" outlineLevel="0" collapsed="false">
      <c r="A3864" s="33" t="s">
        <v>7747</v>
      </c>
      <c r="B3864" s="34" t="s">
        <v>7748</v>
      </c>
      <c r="C3864" s="35" t="s">
        <v>73</v>
      </c>
      <c r="D3864" s="36" t="n">
        <v>4549.53</v>
      </c>
      <c r="E3864" s="36"/>
      <c r="F3864" s="36" t="n">
        <v>4549.53</v>
      </c>
      <c r="G3864" s="5" t="n">
        <f aca="false">LEN(A3864)</f>
        <v>9</v>
      </c>
    </row>
    <row r="3865" customFormat="false" ht="15" hidden="false" customHeight="false" outlineLevel="0" collapsed="false">
      <c r="A3865" s="29" t="s">
        <v>7749</v>
      </c>
      <c r="B3865" s="30" t="s">
        <v>7750</v>
      </c>
      <c r="C3865" s="31"/>
      <c r="D3865" s="32"/>
      <c r="E3865" s="32"/>
      <c r="F3865" s="32"/>
      <c r="G3865" s="5" t="n">
        <f aca="false">LEN(A3865)</f>
        <v>2</v>
      </c>
    </row>
    <row r="3866" customFormat="false" ht="15" hidden="false" customHeight="false" outlineLevel="0" collapsed="false">
      <c r="A3866" s="29" t="s">
        <v>7751</v>
      </c>
      <c r="B3866" s="30" t="s">
        <v>7752</v>
      </c>
      <c r="C3866" s="31"/>
      <c r="D3866" s="32"/>
      <c r="E3866" s="32"/>
      <c r="F3866" s="32"/>
      <c r="G3866" s="5" t="n">
        <f aca="false">LEN(A3866)</f>
        <v>5</v>
      </c>
    </row>
    <row r="3867" customFormat="false" ht="15" hidden="false" customHeight="false" outlineLevel="0" collapsed="false">
      <c r="A3867" s="33" t="s">
        <v>7753</v>
      </c>
      <c r="B3867" s="34" t="s">
        <v>7754</v>
      </c>
      <c r="C3867" s="35" t="s">
        <v>73</v>
      </c>
      <c r="D3867" s="36" t="n">
        <v>1813.81</v>
      </c>
      <c r="E3867" s="36"/>
      <c r="F3867" s="36" t="n">
        <v>1813.81</v>
      </c>
      <c r="G3867" s="5" t="n">
        <f aca="false">LEN(A3867)</f>
        <v>9</v>
      </c>
    </row>
    <row r="3868" customFormat="false" ht="15" hidden="false" customHeight="false" outlineLevel="0" collapsed="false">
      <c r="A3868" s="29" t="s">
        <v>7755</v>
      </c>
      <c r="B3868" s="30" t="s">
        <v>7756</v>
      </c>
      <c r="C3868" s="31"/>
      <c r="D3868" s="32"/>
      <c r="E3868" s="32"/>
      <c r="F3868" s="32"/>
      <c r="G3868" s="5" t="n">
        <f aca="false">LEN(A3868)</f>
        <v>5</v>
      </c>
    </row>
    <row r="3869" customFormat="false" ht="15" hidden="false" customHeight="false" outlineLevel="0" collapsed="false">
      <c r="A3869" s="33" t="s">
        <v>7757</v>
      </c>
      <c r="B3869" s="34" t="s">
        <v>7758</v>
      </c>
      <c r="C3869" s="35" t="s">
        <v>73</v>
      </c>
      <c r="D3869" s="36" t="n">
        <v>2198.58</v>
      </c>
      <c r="E3869" s="36"/>
      <c r="F3869" s="36" t="n">
        <v>2198.58</v>
      </c>
      <c r="G3869" s="5" t="n">
        <f aca="false">LEN(A3869)</f>
        <v>9</v>
      </c>
    </row>
    <row r="3870" customFormat="false" ht="30" hidden="false" customHeight="false" outlineLevel="0" collapsed="false">
      <c r="A3870" s="29" t="s">
        <v>7759</v>
      </c>
      <c r="B3870" s="30" t="s">
        <v>7760</v>
      </c>
      <c r="C3870" s="31"/>
      <c r="D3870" s="32"/>
      <c r="E3870" s="32"/>
      <c r="F3870" s="32"/>
      <c r="G3870" s="5" t="n">
        <f aca="false">LEN(A3870)</f>
        <v>2</v>
      </c>
    </row>
    <row r="3871" customFormat="false" ht="15" hidden="false" customHeight="false" outlineLevel="0" collapsed="false">
      <c r="A3871" s="29" t="s">
        <v>7761</v>
      </c>
      <c r="B3871" s="30" t="s">
        <v>7762</v>
      </c>
      <c r="C3871" s="31"/>
      <c r="D3871" s="32"/>
      <c r="E3871" s="32"/>
      <c r="F3871" s="32"/>
      <c r="G3871" s="5" t="n">
        <f aca="false">LEN(A3871)</f>
        <v>5</v>
      </c>
    </row>
    <row r="3872" customFormat="false" ht="30" hidden="false" customHeight="false" outlineLevel="0" collapsed="false">
      <c r="A3872" s="33" t="s">
        <v>7763</v>
      </c>
      <c r="B3872" s="34" t="s">
        <v>7764</v>
      </c>
      <c r="C3872" s="35" t="s">
        <v>21</v>
      </c>
      <c r="D3872" s="36" t="n">
        <v>979.62</v>
      </c>
      <c r="E3872" s="36" t="n">
        <v>12.6</v>
      </c>
      <c r="F3872" s="36" t="n">
        <v>992.22</v>
      </c>
      <c r="G3872" s="5" t="n">
        <f aca="false">LEN(A3872)</f>
        <v>9</v>
      </c>
    </row>
    <row r="3873" customFormat="false" ht="15" hidden="false" customHeight="false" outlineLevel="0" collapsed="false">
      <c r="A3873" s="33" t="s">
        <v>7765</v>
      </c>
      <c r="B3873" s="34" t="s">
        <v>7766</v>
      </c>
      <c r="C3873" s="35" t="s">
        <v>21</v>
      </c>
      <c r="D3873" s="36" t="n">
        <v>10315.73</v>
      </c>
      <c r="E3873" s="36"/>
      <c r="F3873" s="36" t="n">
        <v>10315.73</v>
      </c>
      <c r="G3873" s="5" t="n">
        <f aca="false">LEN(A3873)</f>
        <v>9</v>
      </c>
    </row>
    <row r="3874" customFormat="false" ht="15" hidden="false" customHeight="false" outlineLevel="0" collapsed="false">
      <c r="A3874" s="33" t="s">
        <v>7767</v>
      </c>
      <c r="B3874" s="34" t="s">
        <v>7768</v>
      </c>
      <c r="C3874" s="35" t="s">
        <v>332</v>
      </c>
      <c r="D3874" s="36" t="n">
        <v>197.01</v>
      </c>
      <c r="E3874" s="36" t="n">
        <v>41.99</v>
      </c>
      <c r="F3874" s="36" t="n">
        <v>239</v>
      </c>
      <c r="G3874" s="5" t="n">
        <f aca="false">LEN(A3874)</f>
        <v>9</v>
      </c>
    </row>
    <row r="3875" customFormat="false" ht="30" hidden="false" customHeight="false" outlineLevel="0" collapsed="false">
      <c r="A3875" s="33" t="s">
        <v>7769</v>
      </c>
      <c r="B3875" s="34" t="s">
        <v>7770</v>
      </c>
      <c r="C3875" s="35" t="s">
        <v>332</v>
      </c>
      <c r="D3875" s="36" t="n">
        <v>2877</v>
      </c>
      <c r="E3875" s="36"/>
      <c r="F3875" s="36" t="n">
        <v>2877</v>
      </c>
      <c r="G3875" s="5" t="n">
        <f aca="false">LEN(A3875)</f>
        <v>9</v>
      </c>
    </row>
    <row r="3876" customFormat="false" ht="30" hidden="false" customHeight="false" outlineLevel="0" collapsed="false">
      <c r="A3876" s="33" t="s">
        <v>7771</v>
      </c>
      <c r="B3876" s="34" t="s">
        <v>7772</v>
      </c>
      <c r="C3876" s="35" t="s">
        <v>332</v>
      </c>
      <c r="D3876" s="36" t="n">
        <v>5748.42</v>
      </c>
      <c r="E3876" s="36"/>
      <c r="F3876" s="36" t="n">
        <v>5748.42</v>
      </c>
      <c r="G3876" s="5" t="n">
        <f aca="false">LEN(A3876)</f>
        <v>9</v>
      </c>
    </row>
    <row r="3877" customFormat="false" ht="15" hidden="false" customHeight="false" outlineLevel="0" collapsed="false">
      <c r="A3877" s="33" t="s">
        <v>7773</v>
      </c>
      <c r="B3877" s="34" t="s">
        <v>7774</v>
      </c>
      <c r="C3877" s="35" t="s">
        <v>332</v>
      </c>
      <c r="D3877" s="36" t="n">
        <v>1226.02</v>
      </c>
      <c r="E3877" s="36" t="n">
        <v>104.98</v>
      </c>
      <c r="F3877" s="36" t="n">
        <v>1331</v>
      </c>
      <c r="G3877" s="5" t="n">
        <f aca="false">LEN(A3877)</f>
        <v>9</v>
      </c>
    </row>
    <row r="3878" customFormat="false" ht="15" hidden="false" customHeight="false" outlineLevel="0" collapsed="false">
      <c r="A3878" s="33" t="s">
        <v>7775</v>
      </c>
      <c r="B3878" s="34" t="s">
        <v>7776</v>
      </c>
      <c r="C3878" s="35" t="s">
        <v>21</v>
      </c>
      <c r="D3878" s="36" t="n">
        <v>2671.31</v>
      </c>
      <c r="E3878" s="36" t="n">
        <v>12.6</v>
      </c>
      <c r="F3878" s="36" t="n">
        <v>2683.91</v>
      </c>
      <c r="G3878" s="5" t="n">
        <f aca="false">LEN(A3878)</f>
        <v>9</v>
      </c>
    </row>
    <row r="3879" customFormat="false" ht="30" hidden="false" customHeight="false" outlineLevel="0" collapsed="false">
      <c r="A3879" s="33" t="s">
        <v>7777</v>
      </c>
      <c r="B3879" s="34" t="s">
        <v>7778</v>
      </c>
      <c r="C3879" s="35" t="s">
        <v>332</v>
      </c>
      <c r="D3879" s="36" t="n">
        <v>2563.62</v>
      </c>
      <c r="E3879" s="36" t="n">
        <v>574.2</v>
      </c>
      <c r="F3879" s="36" t="n">
        <v>3137.82</v>
      </c>
      <c r="G3879" s="5" t="n">
        <f aca="false">LEN(A3879)</f>
        <v>9</v>
      </c>
    </row>
    <row r="3880" customFormat="false" ht="15" hidden="false" customHeight="false" outlineLevel="0" collapsed="false">
      <c r="A3880" s="29" t="s">
        <v>7779</v>
      </c>
      <c r="B3880" s="30" t="s">
        <v>7780</v>
      </c>
      <c r="C3880" s="31"/>
      <c r="D3880" s="32"/>
      <c r="E3880" s="32"/>
      <c r="F3880" s="32"/>
      <c r="G3880" s="5" t="n">
        <f aca="false">LEN(A3880)</f>
        <v>5</v>
      </c>
    </row>
    <row r="3881" customFormat="false" ht="30" hidden="false" customHeight="false" outlineLevel="0" collapsed="false">
      <c r="A3881" s="33" t="s">
        <v>7781</v>
      </c>
      <c r="B3881" s="34" t="s">
        <v>7782</v>
      </c>
      <c r="C3881" s="35" t="s">
        <v>21</v>
      </c>
      <c r="D3881" s="36" t="n">
        <v>3811.95</v>
      </c>
      <c r="E3881" s="36" t="n">
        <v>947.04</v>
      </c>
      <c r="F3881" s="36" t="n">
        <v>4758.99</v>
      </c>
      <c r="G3881" s="5" t="n">
        <f aca="false">LEN(A3881)</f>
        <v>9</v>
      </c>
    </row>
    <row r="3882" customFormat="false" ht="15" hidden="false" customHeight="false" outlineLevel="0" collapsed="false">
      <c r="A3882" s="33" t="s">
        <v>7783</v>
      </c>
      <c r="B3882" s="34" t="s">
        <v>7784</v>
      </c>
      <c r="C3882" s="35" t="s">
        <v>21</v>
      </c>
      <c r="D3882" s="36" t="n">
        <v>706.3</v>
      </c>
      <c r="E3882" s="36" t="n">
        <v>295.95</v>
      </c>
      <c r="F3882" s="36" t="n">
        <v>1002.25</v>
      </c>
      <c r="G3882" s="5" t="n">
        <f aca="false">LEN(A3882)</f>
        <v>9</v>
      </c>
    </row>
    <row r="3883" customFormat="false" ht="15" hidden="false" customHeight="false" outlineLevel="0" collapsed="false">
      <c r="A3883" s="33" t="s">
        <v>7785</v>
      </c>
      <c r="B3883" s="34" t="s">
        <v>7786</v>
      </c>
      <c r="C3883" s="35" t="s">
        <v>21</v>
      </c>
      <c r="D3883" s="36" t="n">
        <v>1165.3</v>
      </c>
      <c r="E3883" s="36" t="n">
        <v>295.95</v>
      </c>
      <c r="F3883" s="36" t="n">
        <v>1461.25</v>
      </c>
      <c r="G3883" s="5" t="n">
        <f aca="false">LEN(A3883)</f>
        <v>9</v>
      </c>
    </row>
    <row r="3884" customFormat="false" ht="15" hidden="false" customHeight="false" outlineLevel="0" collapsed="false">
      <c r="A3884" s="33" t="s">
        <v>7787</v>
      </c>
      <c r="B3884" s="34" t="s">
        <v>7788</v>
      </c>
      <c r="C3884" s="35" t="s">
        <v>21</v>
      </c>
      <c r="D3884" s="36" t="n">
        <v>1101.35</v>
      </c>
      <c r="E3884" s="36" t="n">
        <v>295.95</v>
      </c>
      <c r="F3884" s="36" t="n">
        <v>1397.3</v>
      </c>
      <c r="G3884" s="5" t="n">
        <f aca="false">LEN(A3884)</f>
        <v>9</v>
      </c>
    </row>
    <row r="3885" customFormat="false" ht="15" hidden="false" customHeight="false" outlineLevel="0" collapsed="false">
      <c r="A3885" s="33" t="s">
        <v>7789</v>
      </c>
      <c r="B3885" s="34" t="s">
        <v>7790</v>
      </c>
      <c r="C3885" s="35" t="s">
        <v>21</v>
      </c>
      <c r="D3885" s="36" t="n">
        <v>2235.12</v>
      </c>
      <c r="E3885" s="36" t="n">
        <v>591.9</v>
      </c>
      <c r="F3885" s="36" t="n">
        <v>2827.02</v>
      </c>
      <c r="G3885" s="5" t="n">
        <f aca="false">LEN(A3885)</f>
        <v>9</v>
      </c>
    </row>
    <row r="3886" customFormat="false" ht="15" hidden="false" customHeight="false" outlineLevel="0" collapsed="false">
      <c r="A3886" s="33" t="s">
        <v>7791</v>
      </c>
      <c r="B3886" s="34" t="s">
        <v>7792</v>
      </c>
      <c r="C3886" s="35" t="s">
        <v>21</v>
      </c>
      <c r="D3886" s="36" t="n">
        <v>933.47</v>
      </c>
      <c r="E3886" s="36" t="n">
        <v>9.44</v>
      </c>
      <c r="F3886" s="36" t="n">
        <v>942.91</v>
      </c>
      <c r="G3886" s="5" t="n">
        <f aca="false">LEN(A3886)</f>
        <v>9</v>
      </c>
    </row>
    <row r="3887" customFormat="false" ht="15" hidden="false" customHeight="false" outlineLevel="0" collapsed="false">
      <c r="A3887" s="33" t="s">
        <v>7793</v>
      </c>
      <c r="B3887" s="34" t="s">
        <v>7794</v>
      </c>
      <c r="C3887" s="35" t="s">
        <v>21</v>
      </c>
      <c r="D3887" s="36" t="n">
        <v>10.23</v>
      </c>
      <c r="E3887" s="36" t="n">
        <v>21</v>
      </c>
      <c r="F3887" s="36" t="n">
        <v>31.23</v>
      </c>
      <c r="G3887" s="5" t="n">
        <f aca="false">LEN(A3887)</f>
        <v>9</v>
      </c>
    </row>
    <row r="3888" customFormat="false" ht="30" hidden="false" customHeight="false" outlineLevel="0" collapsed="false">
      <c r="A3888" s="33" t="s">
        <v>7795</v>
      </c>
      <c r="B3888" s="34" t="s">
        <v>7796</v>
      </c>
      <c r="C3888" s="35" t="s">
        <v>21</v>
      </c>
      <c r="D3888" s="36" t="n">
        <v>1255.96</v>
      </c>
      <c r="E3888" s="36" t="n">
        <v>167.96</v>
      </c>
      <c r="F3888" s="36" t="n">
        <v>1423.92</v>
      </c>
      <c r="G3888" s="5" t="n">
        <f aca="false">LEN(A3888)</f>
        <v>9</v>
      </c>
    </row>
    <row r="3889" customFormat="false" ht="15" hidden="false" customHeight="false" outlineLevel="0" collapsed="false">
      <c r="A3889" s="33" t="s">
        <v>7797</v>
      </c>
      <c r="B3889" s="34" t="s">
        <v>7798</v>
      </c>
      <c r="C3889" s="35" t="s">
        <v>21</v>
      </c>
      <c r="D3889" s="36" t="n">
        <v>154.47</v>
      </c>
      <c r="E3889" s="36" t="n">
        <v>41.99</v>
      </c>
      <c r="F3889" s="36" t="n">
        <v>196.46</v>
      </c>
      <c r="G3889" s="5" t="n">
        <f aca="false">LEN(A3889)</f>
        <v>9</v>
      </c>
    </row>
    <row r="3890" customFormat="false" ht="15" hidden="false" customHeight="false" outlineLevel="0" collapsed="false">
      <c r="A3890" s="33" t="s">
        <v>7799</v>
      </c>
      <c r="B3890" s="34" t="s">
        <v>7800</v>
      </c>
      <c r="C3890" s="35" t="s">
        <v>21</v>
      </c>
      <c r="D3890" s="36" t="n">
        <v>423.93</v>
      </c>
      <c r="E3890" s="36" t="n">
        <v>12.6</v>
      </c>
      <c r="F3890" s="36" t="n">
        <v>436.53</v>
      </c>
      <c r="G3890" s="5" t="n">
        <f aca="false">LEN(A3890)</f>
        <v>9</v>
      </c>
    </row>
    <row r="3891" customFormat="false" ht="30" hidden="false" customHeight="false" outlineLevel="0" collapsed="false">
      <c r="A3891" s="33" t="s">
        <v>7801</v>
      </c>
      <c r="B3891" s="34" t="s">
        <v>7802</v>
      </c>
      <c r="C3891" s="35" t="s">
        <v>21</v>
      </c>
      <c r="D3891" s="36" t="n">
        <v>891.9</v>
      </c>
      <c r="E3891" s="36" t="n">
        <v>173.82</v>
      </c>
      <c r="F3891" s="36" t="n">
        <v>1065.72</v>
      </c>
      <c r="G3891" s="5" t="n">
        <f aca="false">LEN(A3891)</f>
        <v>9</v>
      </c>
    </row>
    <row r="3892" customFormat="false" ht="30" hidden="false" customHeight="false" outlineLevel="0" collapsed="false">
      <c r="A3892" s="33" t="s">
        <v>7803</v>
      </c>
      <c r="B3892" s="34" t="s">
        <v>7804</v>
      </c>
      <c r="C3892" s="35" t="s">
        <v>21</v>
      </c>
      <c r="D3892" s="36" t="n">
        <v>3369.98</v>
      </c>
      <c r="E3892" s="36" t="n">
        <v>173.82</v>
      </c>
      <c r="F3892" s="36" t="n">
        <v>3543.8</v>
      </c>
      <c r="G3892" s="5" t="n">
        <f aca="false">LEN(A3892)</f>
        <v>9</v>
      </c>
    </row>
    <row r="3893" customFormat="false" ht="30" hidden="false" customHeight="false" outlineLevel="0" collapsed="false">
      <c r="A3893" s="33" t="s">
        <v>7805</v>
      </c>
      <c r="B3893" s="34" t="s">
        <v>7806</v>
      </c>
      <c r="C3893" s="35" t="s">
        <v>21</v>
      </c>
      <c r="D3893" s="36" t="n">
        <v>9639.41</v>
      </c>
      <c r="E3893" s="36" t="n">
        <v>173.82</v>
      </c>
      <c r="F3893" s="36" t="n">
        <v>9813.23</v>
      </c>
      <c r="G3893" s="5" t="n">
        <f aca="false">LEN(A3893)</f>
        <v>9</v>
      </c>
    </row>
    <row r="3894" customFormat="false" ht="15" hidden="false" customHeight="false" outlineLevel="0" collapsed="false">
      <c r="A3894" s="33" t="s">
        <v>7807</v>
      </c>
      <c r="B3894" s="34" t="s">
        <v>7808</v>
      </c>
      <c r="C3894" s="35" t="s">
        <v>21</v>
      </c>
      <c r="D3894" s="36" t="n">
        <v>1197.06</v>
      </c>
      <c r="E3894" s="36" t="n">
        <v>3.15</v>
      </c>
      <c r="F3894" s="36" t="n">
        <v>1200.21</v>
      </c>
      <c r="G3894" s="5" t="n">
        <f aca="false">LEN(A3894)</f>
        <v>9</v>
      </c>
    </row>
    <row r="3895" customFormat="false" ht="30" hidden="false" customHeight="false" outlineLevel="0" collapsed="false">
      <c r="A3895" s="33" t="s">
        <v>7809</v>
      </c>
      <c r="B3895" s="34" t="s">
        <v>7810</v>
      </c>
      <c r="C3895" s="35" t="s">
        <v>332</v>
      </c>
      <c r="D3895" s="36" t="n">
        <v>9867.78</v>
      </c>
      <c r="E3895" s="36" t="n">
        <v>224.78</v>
      </c>
      <c r="F3895" s="36" t="n">
        <v>10092.56</v>
      </c>
      <c r="G3895" s="5" t="n">
        <f aca="false">LEN(A3895)</f>
        <v>9</v>
      </c>
    </row>
    <row r="3896" customFormat="false" ht="30" hidden="false" customHeight="false" outlineLevel="0" collapsed="false">
      <c r="A3896" s="33" t="s">
        <v>7811</v>
      </c>
      <c r="B3896" s="34" t="s">
        <v>7812</v>
      </c>
      <c r="C3896" s="35" t="s">
        <v>332</v>
      </c>
      <c r="D3896" s="36" t="n">
        <v>14916.45</v>
      </c>
      <c r="E3896" s="36" t="n">
        <v>224.78</v>
      </c>
      <c r="F3896" s="36" t="n">
        <v>15141.23</v>
      </c>
      <c r="G3896" s="5" t="n">
        <f aca="false">LEN(A3896)</f>
        <v>9</v>
      </c>
    </row>
    <row r="3897" customFormat="false" ht="45" hidden="false" customHeight="false" outlineLevel="0" collapsed="false">
      <c r="A3897" s="33" t="s">
        <v>7813</v>
      </c>
      <c r="B3897" s="34" t="s">
        <v>7814</v>
      </c>
      <c r="C3897" s="35" t="s">
        <v>21</v>
      </c>
      <c r="D3897" s="36" t="n">
        <v>1175.75</v>
      </c>
      <c r="E3897" s="36" t="n">
        <v>149.85</v>
      </c>
      <c r="F3897" s="36" t="n">
        <v>1325.6</v>
      </c>
      <c r="G3897" s="5" t="n">
        <f aca="false">LEN(A3897)</f>
        <v>9</v>
      </c>
    </row>
    <row r="3898" customFormat="false" ht="45" hidden="false" customHeight="false" outlineLevel="0" collapsed="false">
      <c r="A3898" s="33" t="s">
        <v>7815</v>
      </c>
      <c r="B3898" s="34" t="s">
        <v>7816</v>
      </c>
      <c r="C3898" s="35" t="s">
        <v>21</v>
      </c>
      <c r="D3898" s="36" t="n">
        <v>1485.54</v>
      </c>
      <c r="E3898" s="36" t="n">
        <v>224.78</v>
      </c>
      <c r="F3898" s="36" t="n">
        <v>1710.32</v>
      </c>
      <c r="G3898" s="5" t="n">
        <f aca="false">LEN(A3898)</f>
        <v>9</v>
      </c>
    </row>
    <row r="3899" customFormat="false" ht="45" hidden="false" customHeight="false" outlineLevel="0" collapsed="false">
      <c r="A3899" s="33" t="s">
        <v>7817</v>
      </c>
      <c r="B3899" s="34" t="s">
        <v>7818</v>
      </c>
      <c r="C3899" s="35" t="s">
        <v>21</v>
      </c>
      <c r="D3899" s="36" t="n">
        <v>3633.51</v>
      </c>
      <c r="E3899" s="36" t="n">
        <v>295.95</v>
      </c>
      <c r="F3899" s="36" t="n">
        <v>3929.46</v>
      </c>
      <c r="G3899" s="5" t="n">
        <f aca="false">LEN(A3899)</f>
        <v>9</v>
      </c>
    </row>
    <row r="3900" customFormat="false" ht="15" hidden="false" customHeight="false" outlineLevel="0" collapsed="false">
      <c r="A3900" s="29" t="s">
        <v>7819</v>
      </c>
      <c r="B3900" s="30" t="s">
        <v>7820</v>
      </c>
      <c r="C3900" s="31"/>
      <c r="D3900" s="32"/>
      <c r="E3900" s="32"/>
      <c r="F3900" s="32"/>
      <c r="G3900" s="5" t="n">
        <f aca="false">LEN(A3900)</f>
        <v>5</v>
      </c>
    </row>
    <row r="3901" customFormat="false" ht="15" hidden="false" customHeight="false" outlineLevel="0" collapsed="false">
      <c r="A3901" s="33" t="s">
        <v>7821</v>
      </c>
      <c r="B3901" s="34" t="s">
        <v>7822</v>
      </c>
      <c r="C3901" s="35" t="s">
        <v>21</v>
      </c>
      <c r="D3901" s="36" t="n">
        <v>17.75</v>
      </c>
      <c r="E3901" s="36" t="n">
        <v>11.83</v>
      </c>
      <c r="F3901" s="36" t="n">
        <v>29.58</v>
      </c>
      <c r="G3901" s="5" t="n">
        <f aca="false">LEN(A3901)</f>
        <v>9</v>
      </c>
    </row>
    <row r="3902" customFormat="false" ht="15" hidden="false" customHeight="false" outlineLevel="0" collapsed="false">
      <c r="A3902" s="33" t="s">
        <v>7823</v>
      </c>
      <c r="B3902" s="34" t="s">
        <v>7824</v>
      </c>
      <c r="C3902" s="35" t="s">
        <v>21</v>
      </c>
      <c r="D3902" s="36" t="n">
        <v>31.43</v>
      </c>
      <c r="E3902" s="36" t="n">
        <v>11.83</v>
      </c>
      <c r="F3902" s="36" t="n">
        <v>43.26</v>
      </c>
      <c r="G3902" s="5" t="n">
        <f aca="false">LEN(A3902)</f>
        <v>9</v>
      </c>
    </row>
    <row r="3903" customFormat="false" ht="15" hidden="false" customHeight="false" outlineLevel="0" collapsed="false">
      <c r="A3903" s="33" t="s">
        <v>7825</v>
      </c>
      <c r="B3903" s="34" t="s">
        <v>7826</v>
      </c>
      <c r="C3903" s="35" t="s">
        <v>21</v>
      </c>
      <c r="D3903" s="36"/>
      <c r="E3903" s="36" t="n">
        <v>173.82</v>
      </c>
      <c r="F3903" s="36" t="n">
        <v>173.82</v>
      </c>
      <c r="G3903" s="5" t="n">
        <f aca="false">LEN(A3903)</f>
        <v>9</v>
      </c>
    </row>
    <row r="3904" customFormat="false" ht="15" hidden="false" customHeight="false" outlineLevel="0" collapsed="false">
      <c r="A3904" s="33" t="s">
        <v>7827</v>
      </c>
      <c r="B3904" s="34" t="s">
        <v>7828</v>
      </c>
      <c r="C3904" s="35" t="s">
        <v>21</v>
      </c>
      <c r="D3904" s="36"/>
      <c r="E3904" s="36" t="n">
        <v>173.82</v>
      </c>
      <c r="F3904" s="36" t="n">
        <v>173.82</v>
      </c>
      <c r="G3904" s="5" t="n">
        <f aca="false">LEN(A3904)</f>
        <v>9</v>
      </c>
    </row>
    <row r="3905" customFormat="false" ht="30" hidden="false" customHeight="false" outlineLevel="0" collapsed="false">
      <c r="A3905" s="33" t="s">
        <v>7829</v>
      </c>
      <c r="B3905" s="34" t="s">
        <v>7830</v>
      </c>
      <c r="C3905" s="35" t="s">
        <v>21</v>
      </c>
      <c r="D3905" s="36" t="n">
        <v>14014.14</v>
      </c>
      <c r="E3905" s="36" t="n">
        <v>15.74</v>
      </c>
      <c r="F3905" s="36" t="n">
        <v>14029.88</v>
      </c>
      <c r="G3905" s="5" t="n">
        <f aca="false">LEN(A3905)</f>
        <v>9</v>
      </c>
    </row>
    <row r="3906" customFormat="false" ht="15" hidden="false" customHeight="false" outlineLevel="0" collapsed="false">
      <c r="A3906" s="33" t="s">
        <v>7831</v>
      </c>
      <c r="B3906" s="34" t="s">
        <v>7832</v>
      </c>
      <c r="C3906" s="35" t="s">
        <v>21</v>
      </c>
      <c r="D3906" s="36" t="n">
        <v>2476.83</v>
      </c>
      <c r="E3906" s="36" t="n">
        <v>15.74</v>
      </c>
      <c r="F3906" s="36" t="n">
        <v>2492.57</v>
      </c>
      <c r="G3906" s="5" t="n">
        <f aca="false">LEN(A3906)</f>
        <v>9</v>
      </c>
    </row>
    <row r="3907" customFormat="false" ht="30" hidden="false" customHeight="false" outlineLevel="0" collapsed="false">
      <c r="A3907" s="29" t="s">
        <v>7833</v>
      </c>
      <c r="B3907" s="30" t="s">
        <v>7834</v>
      </c>
      <c r="C3907" s="31"/>
      <c r="D3907" s="32"/>
      <c r="E3907" s="32"/>
      <c r="F3907" s="32"/>
      <c r="G3907" s="5" t="n">
        <f aca="false">LEN(A3907)</f>
        <v>2</v>
      </c>
    </row>
    <row r="3908" customFormat="false" ht="15" hidden="false" customHeight="false" outlineLevel="0" collapsed="false">
      <c r="A3908" s="29" t="s">
        <v>7835</v>
      </c>
      <c r="B3908" s="30" t="s">
        <v>7836</v>
      </c>
      <c r="C3908" s="31"/>
      <c r="D3908" s="32"/>
      <c r="E3908" s="32"/>
      <c r="F3908" s="32"/>
      <c r="G3908" s="5" t="n">
        <f aca="false">LEN(A3908)</f>
        <v>5</v>
      </c>
    </row>
    <row r="3909" customFormat="false" ht="15" hidden="false" customHeight="false" outlineLevel="0" collapsed="false">
      <c r="A3909" s="33" t="s">
        <v>7837</v>
      </c>
      <c r="B3909" s="34" t="s">
        <v>7838</v>
      </c>
      <c r="C3909" s="35" t="s">
        <v>21</v>
      </c>
      <c r="D3909" s="36" t="n">
        <v>1601.04</v>
      </c>
      <c r="E3909" s="36" t="n">
        <v>74.22</v>
      </c>
      <c r="F3909" s="36" t="n">
        <v>1675.26</v>
      </c>
      <c r="G3909" s="5" t="n">
        <f aca="false">LEN(A3909)</f>
        <v>9</v>
      </c>
    </row>
    <row r="3910" customFormat="false" ht="15" hidden="false" customHeight="false" outlineLevel="0" collapsed="false">
      <c r="A3910" s="33" t="s">
        <v>7839</v>
      </c>
      <c r="B3910" s="34" t="s">
        <v>7840</v>
      </c>
      <c r="C3910" s="35" t="s">
        <v>73</v>
      </c>
      <c r="D3910" s="36" t="n">
        <v>896.93</v>
      </c>
      <c r="E3910" s="36" t="n">
        <v>8.38</v>
      </c>
      <c r="F3910" s="36" t="n">
        <v>905.31</v>
      </c>
      <c r="G3910" s="5" t="n">
        <f aca="false">LEN(A3910)</f>
        <v>9</v>
      </c>
    </row>
    <row r="3911" customFormat="false" ht="30" hidden="false" customHeight="false" outlineLevel="0" collapsed="false">
      <c r="A3911" s="33" t="s">
        <v>7841</v>
      </c>
      <c r="B3911" s="34" t="s">
        <v>7842</v>
      </c>
      <c r="C3911" s="35" t="s">
        <v>73</v>
      </c>
      <c r="D3911" s="36" t="n">
        <v>2139.72</v>
      </c>
      <c r="E3911" s="36" t="n">
        <v>8.38</v>
      </c>
      <c r="F3911" s="36" t="n">
        <v>2148.1</v>
      </c>
      <c r="G3911" s="5" t="n">
        <f aca="false">LEN(A3911)</f>
        <v>9</v>
      </c>
    </row>
    <row r="3912" customFormat="false" ht="30" hidden="false" customHeight="false" outlineLevel="0" collapsed="false">
      <c r="A3912" s="33" t="s">
        <v>7843</v>
      </c>
      <c r="B3912" s="34" t="s">
        <v>7844</v>
      </c>
      <c r="C3912" s="35" t="s">
        <v>21</v>
      </c>
      <c r="D3912" s="36" t="n">
        <v>845.26</v>
      </c>
      <c r="E3912" s="36" t="n">
        <v>4.19</v>
      </c>
      <c r="F3912" s="36" t="n">
        <v>849.45</v>
      </c>
      <c r="G3912" s="5" t="n">
        <f aca="false">LEN(A3912)</f>
        <v>9</v>
      </c>
    </row>
    <row r="3913" customFormat="false" ht="45" hidden="false" customHeight="false" outlineLevel="0" collapsed="false">
      <c r="A3913" s="33" t="s">
        <v>7845</v>
      </c>
      <c r="B3913" s="34" t="s">
        <v>7846</v>
      </c>
      <c r="C3913" s="35" t="s">
        <v>21</v>
      </c>
      <c r="D3913" s="36" t="n">
        <v>18626.75</v>
      </c>
      <c r="E3913" s="36" t="n">
        <v>149.71</v>
      </c>
      <c r="F3913" s="36" t="n">
        <v>18776.46</v>
      </c>
      <c r="G3913" s="5" t="n">
        <f aca="false">LEN(A3913)</f>
        <v>9</v>
      </c>
    </row>
    <row r="3914" customFormat="false" ht="15" hidden="false" customHeight="false" outlineLevel="0" collapsed="false">
      <c r="A3914" s="33" t="s">
        <v>7847</v>
      </c>
      <c r="B3914" s="34" t="s">
        <v>7848</v>
      </c>
      <c r="C3914" s="35" t="s">
        <v>73</v>
      </c>
      <c r="D3914" s="36" t="n">
        <v>1685.76</v>
      </c>
      <c r="E3914" s="36" t="n">
        <v>26.93</v>
      </c>
      <c r="F3914" s="36" t="n">
        <v>1712.69</v>
      </c>
      <c r="G3914" s="5" t="n">
        <f aca="false">LEN(A3914)</f>
        <v>9</v>
      </c>
    </row>
    <row r="3915" customFormat="false" ht="45" hidden="false" customHeight="false" outlineLevel="0" collapsed="false">
      <c r="A3915" s="33" t="s">
        <v>7849</v>
      </c>
      <c r="B3915" s="34" t="s">
        <v>7850</v>
      </c>
      <c r="C3915" s="35" t="s">
        <v>21</v>
      </c>
      <c r="D3915" s="36" t="n">
        <v>88643.4</v>
      </c>
      <c r="E3915" s="36"/>
      <c r="F3915" s="36" t="n">
        <v>88643.4</v>
      </c>
      <c r="G3915" s="5" t="n">
        <f aca="false">LEN(A3915)</f>
        <v>9</v>
      </c>
    </row>
    <row r="3916" customFormat="false" ht="45" hidden="false" customHeight="false" outlineLevel="0" collapsed="false">
      <c r="A3916" s="33" t="s">
        <v>7851</v>
      </c>
      <c r="B3916" s="34" t="s">
        <v>7852</v>
      </c>
      <c r="C3916" s="35" t="s">
        <v>21</v>
      </c>
      <c r="D3916" s="36" t="n">
        <v>46593.54</v>
      </c>
      <c r="E3916" s="36" t="n">
        <v>243.22</v>
      </c>
      <c r="F3916" s="36" t="n">
        <v>46836.76</v>
      </c>
      <c r="G3916" s="5" t="n">
        <f aca="false">LEN(A3916)</f>
        <v>9</v>
      </c>
    </row>
    <row r="3917" customFormat="false" ht="45" hidden="false" customHeight="false" outlineLevel="0" collapsed="false">
      <c r="A3917" s="33" t="s">
        <v>7853</v>
      </c>
      <c r="B3917" s="34" t="s">
        <v>7854</v>
      </c>
      <c r="C3917" s="35" t="s">
        <v>332</v>
      </c>
      <c r="D3917" s="36" t="n">
        <v>399721.81</v>
      </c>
      <c r="E3917" s="36"/>
      <c r="F3917" s="36" t="n">
        <v>399721.81</v>
      </c>
      <c r="G3917" s="5" t="n">
        <f aca="false">LEN(A3917)</f>
        <v>9</v>
      </c>
    </row>
    <row r="3918" customFormat="false" ht="60" hidden="false" customHeight="false" outlineLevel="0" collapsed="false">
      <c r="A3918" s="33" t="s">
        <v>7855</v>
      </c>
      <c r="B3918" s="34" t="s">
        <v>7856</v>
      </c>
      <c r="C3918" s="35" t="s">
        <v>332</v>
      </c>
      <c r="D3918" s="36" t="n">
        <v>5073.09</v>
      </c>
      <c r="E3918" s="36" t="n">
        <v>54025.34</v>
      </c>
      <c r="F3918" s="36" t="n">
        <v>59098.43</v>
      </c>
      <c r="G3918" s="5" t="n">
        <f aca="false">LEN(A3918)</f>
        <v>9</v>
      </c>
    </row>
    <row r="3919" customFormat="false" ht="60" hidden="false" customHeight="false" outlineLevel="0" collapsed="false">
      <c r="A3919" s="33" t="s">
        <v>7857</v>
      </c>
      <c r="B3919" s="34" t="s">
        <v>7858</v>
      </c>
      <c r="C3919" s="35" t="s">
        <v>332</v>
      </c>
      <c r="D3919" s="36" t="n">
        <v>7021.84</v>
      </c>
      <c r="E3919" s="36" t="n">
        <v>65212.63</v>
      </c>
      <c r="F3919" s="36" t="n">
        <v>72234.47</v>
      </c>
      <c r="G3919" s="5" t="n">
        <f aca="false">LEN(A3919)</f>
        <v>9</v>
      </c>
    </row>
    <row r="3920" customFormat="false" ht="15" hidden="false" customHeight="false" outlineLevel="0" collapsed="false">
      <c r="A3920" s="29" t="s">
        <v>7859</v>
      </c>
      <c r="B3920" s="30" t="s">
        <v>7860</v>
      </c>
      <c r="C3920" s="31"/>
      <c r="D3920" s="32"/>
      <c r="E3920" s="32"/>
      <c r="F3920" s="32"/>
      <c r="G3920" s="5" t="n">
        <f aca="false">LEN(A3920)</f>
        <v>2</v>
      </c>
    </row>
    <row r="3921" customFormat="false" ht="15" hidden="false" customHeight="false" outlineLevel="0" collapsed="false">
      <c r="A3921" s="29" t="s">
        <v>7861</v>
      </c>
      <c r="B3921" s="30" t="s">
        <v>7862</v>
      </c>
      <c r="C3921" s="31"/>
      <c r="D3921" s="32"/>
      <c r="E3921" s="32"/>
      <c r="F3921" s="32"/>
      <c r="G3921" s="5" t="n">
        <f aca="false">LEN(A3921)</f>
        <v>5</v>
      </c>
    </row>
    <row r="3922" customFormat="false" ht="15" hidden="false" customHeight="false" outlineLevel="0" collapsed="false">
      <c r="A3922" s="33" t="s">
        <v>7863</v>
      </c>
      <c r="B3922" s="34" t="s">
        <v>7864</v>
      </c>
      <c r="C3922" s="35" t="s">
        <v>21</v>
      </c>
      <c r="D3922" s="36" t="n">
        <v>1363.93</v>
      </c>
      <c r="E3922" s="36" t="n">
        <v>251.77</v>
      </c>
      <c r="F3922" s="36" t="n">
        <v>1615.7</v>
      </c>
      <c r="G3922" s="5" t="n">
        <f aca="false">LEN(A3922)</f>
        <v>9</v>
      </c>
    </row>
    <row r="3923" customFormat="false" ht="15" hidden="false" customHeight="false" outlineLevel="0" collapsed="false">
      <c r="A3923" s="33" t="s">
        <v>7865</v>
      </c>
      <c r="B3923" s="34" t="s">
        <v>7866</v>
      </c>
      <c r="C3923" s="35" t="s">
        <v>21</v>
      </c>
      <c r="D3923" s="36" t="n">
        <v>1201.27</v>
      </c>
      <c r="E3923" s="36" t="n">
        <v>251.77</v>
      </c>
      <c r="F3923" s="36" t="n">
        <v>1453.04</v>
      </c>
      <c r="G3923" s="5" t="n">
        <f aca="false">LEN(A3923)</f>
        <v>9</v>
      </c>
    </row>
    <row r="3924" customFormat="false" ht="15" hidden="false" customHeight="false" outlineLevel="0" collapsed="false">
      <c r="A3924" s="33" t="s">
        <v>7867</v>
      </c>
      <c r="B3924" s="34" t="s">
        <v>7868</v>
      </c>
      <c r="C3924" s="35" t="s">
        <v>21</v>
      </c>
      <c r="D3924" s="36" t="n">
        <v>1755.94</v>
      </c>
      <c r="E3924" s="36" t="n">
        <v>251.77</v>
      </c>
      <c r="F3924" s="36" t="n">
        <v>2007.71</v>
      </c>
      <c r="G3924" s="5" t="n">
        <f aca="false">LEN(A3924)</f>
        <v>9</v>
      </c>
    </row>
    <row r="3925" customFormat="false" ht="15" hidden="false" customHeight="false" outlineLevel="0" collapsed="false">
      <c r="A3925" s="33" t="s">
        <v>7869</v>
      </c>
      <c r="B3925" s="34" t="s">
        <v>7870</v>
      </c>
      <c r="C3925" s="35" t="s">
        <v>21</v>
      </c>
      <c r="D3925" s="36" t="n">
        <v>2428.5</v>
      </c>
      <c r="E3925" s="36" t="n">
        <v>251.77</v>
      </c>
      <c r="F3925" s="36" t="n">
        <v>2680.27</v>
      </c>
      <c r="G3925" s="5" t="n">
        <f aca="false">LEN(A3925)</f>
        <v>9</v>
      </c>
    </row>
    <row r="3926" customFormat="false" ht="15" hidden="false" customHeight="false" outlineLevel="0" collapsed="false">
      <c r="A3926" s="33" t="s">
        <v>7871</v>
      </c>
      <c r="B3926" s="34" t="s">
        <v>7872</v>
      </c>
      <c r="C3926" s="35" t="s">
        <v>21</v>
      </c>
      <c r="D3926" s="36" t="n">
        <v>1948.75</v>
      </c>
      <c r="E3926" s="36" t="n">
        <v>251.77</v>
      </c>
      <c r="F3926" s="36" t="n">
        <v>2200.52</v>
      </c>
      <c r="G3926" s="5" t="n">
        <f aca="false">LEN(A3926)</f>
        <v>9</v>
      </c>
    </row>
    <row r="3927" customFormat="false" ht="15" hidden="false" customHeight="false" outlineLevel="0" collapsed="false">
      <c r="A3927" s="33" t="s">
        <v>7873</v>
      </c>
      <c r="B3927" s="34" t="s">
        <v>7874</v>
      </c>
      <c r="C3927" s="35" t="s">
        <v>21</v>
      </c>
      <c r="D3927" s="36" t="n">
        <v>1266.64</v>
      </c>
      <c r="E3927" s="36" t="n">
        <v>251.77</v>
      </c>
      <c r="F3927" s="36" t="n">
        <v>1518.41</v>
      </c>
      <c r="G3927" s="5" t="n">
        <f aca="false">LEN(A3927)</f>
        <v>9</v>
      </c>
    </row>
    <row r="3928" customFormat="false" ht="15" hidden="false" customHeight="false" outlineLevel="0" collapsed="false">
      <c r="A3928" s="33" t="s">
        <v>7875</v>
      </c>
      <c r="B3928" s="34" t="s">
        <v>7876</v>
      </c>
      <c r="C3928" s="35" t="s">
        <v>21</v>
      </c>
      <c r="D3928" s="36" t="n">
        <v>1484.83</v>
      </c>
      <c r="E3928" s="36" t="n">
        <v>251.77</v>
      </c>
      <c r="F3928" s="36" t="n">
        <v>1736.6</v>
      </c>
      <c r="G3928" s="5" t="n">
        <f aca="false">LEN(A3928)</f>
        <v>9</v>
      </c>
    </row>
    <row r="3929" customFormat="false" ht="15" hidden="false" customHeight="false" outlineLevel="0" collapsed="false">
      <c r="A3929" s="33" t="s">
        <v>7877</v>
      </c>
      <c r="B3929" s="34" t="s">
        <v>7878</v>
      </c>
      <c r="C3929" s="35" t="s">
        <v>21</v>
      </c>
      <c r="D3929" s="36" t="n">
        <v>1890.7</v>
      </c>
      <c r="E3929" s="36" t="n">
        <v>251.77</v>
      </c>
      <c r="F3929" s="36" t="n">
        <v>2142.47</v>
      </c>
      <c r="G3929" s="5" t="n">
        <f aca="false">LEN(A3929)</f>
        <v>9</v>
      </c>
    </row>
    <row r="3930" customFormat="false" ht="15" hidden="false" customHeight="false" outlineLevel="0" collapsed="false">
      <c r="A3930" s="33" t="s">
        <v>7879</v>
      </c>
      <c r="B3930" s="34" t="s">
        <v>7880</v>
      </c>
      <c r="C3930" s="35" t="s">
        <v>21</v>
      </c>
      <c r="D3930" s="36" t="n">
        <v>2269.74</v>
      </c>
      <c r="E3930" s="36" t="n">
        <v>251.77</v>
      </c>
      <c r="F3930" s="36" t="n">
        <v>2521.51</v>
      </c>
      <c r="G3930" s="5" t="n">
        <f aca="false">LEN(A3930)</f>
        <v>9</v>
      </c>
    </row>
    <row r="3931" customFormat="false" ht="15" hidden="false" customHeight="false" outlineLevel="0" collapsed="false">
      <c r="A3931" s="33" t="s">
        <v>7881</v>
      </c>
      <c r="B3931" s="34" t="s">
        <v>7882</v>
      </c>
      <c r="C3931" s="35" t="s">
        <v>21</v>
      </c>
      <c r="D3931" s="36" t="n">
        <v>2674.95</v>
      </c>
      <c r="E3931" s="36" t="n">
        <v>251.77</v>
      </c>
      <c r="F3931" s="36" t="n">
        <v>2926.72</v>
      </c>
      <c r="G3931" s="5" t="n">
        <f aca="false">LEN(A3931)</f>
        <v>9</v>
      </c>
    </row>
    <row r="3932" customFormat="false" ht="15" hidden="false" customHeight="false" outlineLevel="0" collapsed="false">
      <c r="A3932" s="33" t="s">
        <v>7883</v>
      </c>
      <c r="B3932" s="34" t="s">
        <v>7884</v>
      </c>
      <c r="C3932" s="35" t="s">
        <v>21</v>
      </c>
      <c r="D3932" s="36" t="n">
        <v>2882.32</v>
      </c>
      <c r="E3932" s="36" t="n">
        <v>251.77</v>
      </c>
      <c r="F3932" s="36" t="n">
        <v>3134.09</v>
      </c>
      <c r="G3932" s="5" t="n">
        <f aca="false">LEN(A3932)</f>
        <v>9</v>
      </c>
    </row>
    <row r="3933" customFormat="false" ht="15" hidden="false" customHeight="false" outlineLevel="0" collapsed="false">
      <c r="A3933" s="33" t="s">
        <v>7885</v>
      </c>
      <c r="B3933" s="34" t="s">
        <v>7886</v>
      </c>
      <c r="C3933" s="35" t="s">
        <v>21</v>
      </c>
      <c r="D3933" s="36" t="n">
        <v>3148.45</v>
      </c>
      <c r="E3933" s="36" t="n">
        <v>251.77</v>
      </c>
      <c r="F3933" s="36" t="n">
        <v>3400.22</v>
      </c>
      <c r="G3933" s="5" t="n">
        <f aca="false">LEN(A3933)</f>
        <v>9</v>
      </c>
    </row>
    <row r="3934" customFormat="false" ht="15" hidden="false" customHeight="false" outlineLevel="0" collapsed="false">
      <c r="A3934" s="33" t="s">
        <v>7887</v>
      </c>
      <c r="B3934" s="34" t="s">
        <v>7888</v>
      </c>
      <c r="C3934" s="35" t="s">
        <v>21</v>
      </c>
      <c r="D3934" s="36" t="n">
        <v>4595.58</v>
      </c>
      <c r="E3934" s="36" t="n">
        <v>251.77</v>
      </c>
      <c r="F3934" s="36" t="n">
        <v>4847.35</v>
      </c>
      <c r="G3934" s="5" t="n">
        <f aca="false">LEN(A3934)</f>
        <v>9</v>
      </c>
    </row>
    <row r="3935" customFormat="false" ht="15" hidden="false" customHeight="false" outlineLevel="0" collapsed="false">
      <c r="A3935" s="29" t="s">
        <v>7889</v>
      </c>
      <c r="B3935" s="30" t="s">
        <v>7890</v>
      </c>
      <c r="C3935" s="31"/>
      <c r="D3935" s="32"/>
      <c r="E3935" s="32"/>
      <c r="F3935" s="32"/>
      <c r="G3935" s="5" t="n">
        <f aca="false">LEN(A3935)</f>
        <v>5</v>
      </c>
    </row>
    <row r="3936" customFormat="false" ht="15" hidden="false" customHeight="false" outlineLevel="0" collapsed="false">
      <c r="A3936" s="33" t="s">
        <v>7891</v>
      </c>
      <c r="B3936" s="34" t="s">
        <v>7892</v>
      </c>
      <c r="C3936" s="35" t="s">
        <v>21</v>
      </c>
      <c r="D3936" s="36" t="n">
        <v>573.98</v>
      </c>
      <c r="E3936" s="36" t="n">
        <v>151.03</v>
      </c>
      <c r="F3936" s="36" t="n">
        <v>725.01</v>
      </c>
      <c r="G3936" s="5" t="n">
        <f aca="false">LEN(A3936)</f>
        <v>9</v>
      </c>
    </row>
    <row r="3937" customFormat="false" ht="15" hidden="false" customHeight="false" outlineLevel="0" collapsed="false">
      <c r="A3937" s="33" t="s">
        <v>7893</v>
      </c>
      <c r="B3937" s="34" t="s">
        <v>7894</v>
      </c>
      <c r="C3937" s="35" t="s">
        <v>21</v>
      </c>
      <c r="D3937" s="36" t="n">
        <v>411.87</v>
      </c>
      <c r="E3937" s="36" t="n">
        <v>181.23</v>
      </c>
      <c r="F3937" s="36" t="n">
        <v>593.1</v>
      </c>
      <c r="G3937" s="5" t="n">
        <f aca="false">LEN(A3937)</f>
        <v>9</v>
      </c>
    </row>
    <row r="3938" customFormat="false" ht="15" hidden="false" customHeight="false" outlineLevel="0" collapsed="false">
      <c r="A3938" s="33" t="s">
        <v>7895</v>
      </c>
      <c r="B3938" s="34" t="s">
        <v>7896</v>
      </c>
      <c r="C3938" s="35" t="s">
        <v>21</v>
      </c>
      <c r="D3938" s="36" t="n">
        <v>895.53</v>
      </c>
      <c r="E3938" s="36" t="n">
        <v>181.23</v>
      </c>
      <c r="F3938" s="36" t="n">
        <v>1076.76</v>
      </c>
      <c r="G3938" s="5" t="n">
        <f aca="false">LEN(A3938)</f>
        <v>9</v>
      </c>
    </row>
    <row r="3939" customFormat="false" ht="15" hidden="false" customHeight="false" outlineLevel="0" collapsed="false">
      <c r="A3939" s="33" t="s">
        <v>7897</v>
      </c>
      <c r="B3939" s="34" t="s">
        <v>7898</v>
      </c>
      <c r="C3939" s="35" t="s">
        <v>21</v>
      </c>
      <c r="D3939" s="36" t="n">
        <v>1132.99</v>
      </c>
      <c r="E3939" s="36" t="n">
        <v>271.85</v>
      </c>
      <c r="F3939" s="36" t="n">
        <v>1404.84</v>
      </c>
      <c r="G3939" s="5" t="n">
        <f aca="false">LEN(A3939)</f>
        <v>9</v>
      </c>
    </row>
    <row r="3940" customFormat="false" ht="15" hidden="false" customHeight="false" outlineLevel="0" collapsed="false">
      <c r="A3940" s="33" t="s">
        <v>7899</v>
      </c>
      <c r="B3940" s="34" t="s">
        <v>7900</v>
      </c>
      <c r="C3940" s="35" t="s">
        <v>21</v>
      </c>
      <c r="D3940" s="36" t="n">
        <v>1307.34</v>
      </c>
      <c r="E3940" s="36" t="n">
        <v>362.46</v>
      </c>
      <c r="F3940" s="36" t="n">
        <v>1669.8</v>
      </c>
      <c r="G3940" s="5" t="n">
        <f aca="false">LEN(A3940)</f>
        <v>9</v>
      </c>
    </row>
    <row r="3941" customFormat="false" ht="15" hidden="false" customHeight="false" outlineLevel="0" collapsed="false">
      <c r="A3941" s="33" t="s">
        <v>7901</v>
      </c>
      <c r="B3941" s="34" t="s">
        <v>7902</v>
      </c>
      <c r="C3941" s="35" t="s">
        <v>21</v>
      </c>
      <c r="D3941" s="36" t="n">
        <v>2004.09</v>
      </c>
      <c r="E3941" s="36" t="n">
        <v>271.85</v>
      </c>
      <c r="F3941" s="36" t="n">
        <v>2275.94</v>
      </c>
      <c r="G3941" s="5" t="n">
        <f aca="false">LEN(A3941)</f>
        <v>9</v>
      </c>
    </row>
    <row r="3942" customFormat="false" ht="15" hidden="false" customHeight="false" outlineLevel="0" collapsed="false">
      <c r="A3942" s="33" t="s">
        <v>7903</v>
      </c>
      <c r="B3942" s="34" t="s">
        <v>7904</v>
      </c>
      <c r="C3942" s="35" t="s">
        <v>21</v>
      </c>
      <c r="D3942" s="36" t="n">
        <v>1023.25</v>
      </c>
      <c r="E3942" s="36" t="n">
        <v>271.85</v>
      </c>
      <c r="F3942" s="36" t="n">
        <v>1295.1</v>
      </c>
      <c r="G3942" s="5" t="n">
        <f aca="false">LEN(A3942)</f>
        <v>9</v>
      </c>
    </row>
    <row r="3943" customFormat="false" ht="15" hidden="false" customHeight="false" outlineLevel="0" collapsed="false">
      <c r="A3943" s="33" t="s">
        <v>7905</v>
      </c>
      <c r="B3943" s="34" t="s">
        <v>7906</v>
      </c>
      <c r="C3943" s="35" t="s">
        <v>21</v>
      </c>
      <c r="D3943" s="36" t="n">
        <v>2005.99</v>
      </c>
      <c r="E3943" s="36" t="n">
        <v>362.46</v>
      </c>
      <c r="F3943" s="36" t="n">
        <v>2368.45</v>
      </c>
      <c r="G3943" s="5" t="n">
        <f aca="false">LEN(A3943)</f>
        <v>9</v>
      </c>
    </row>
    <row r="3944" customFormat="false" ht="15" hidden="false" customHeight="false" outlineLevel="0" collapsed="false">
      <c r="A3944" s="33" t="s">
        <v>7907</v>
      </c>
      <c r="B3944" s="34" t="s">
        <v>7908</v>
      </c>
      <c r="C3944" s="35" t="s">
        <v>21</v>
      </c>
      <c r="D3944" s="36" t="n">
        <v>100.86</v>
      </c>
      <c r="E3944" s="36" t="n">
        <v>120.82</v>
      </c>
      <c r="F3944" s="36" t="n">
        <v>221.68</v>
      </c>
      <c r="G3944" s="5" t="n">
        <f aca="false">LEN(A3944)</f>
        <v>9</v>
      </c>
    </row>
    <row r="3945" customFormat="false" ht="15" hidden="false" customHeight="false" outlineLevel="0" collapsed="false">
      <c r="A3945" s="33" t="s">
        <v>7909</v>
      </c>
      <c r="B3945" s="34" t="s">
        <v>7910</v>
      </c>
      <c r="C3945" s="35" t="s">
        <v>21</v>
      </c>
      <c r="D3945" s="36" t="n">
        <v>108.92</v>
      </c>
      <c r="E3945" s="36" t="n">
        <v>120.82</v>
      </c>
      <c r="F3945" s="36" t="n">
        <v>229.74</v>
      </c>
      <c r="G3945" s="5" t="n">
        <f aca="false">LEN(A3945)</f>
        <v>9</v>
      </c>
    </row>
    <row r="3946" customFormat="false" ht="15" hidden="false" customHeight="false" outlineLevel="0" collapsed="false">
      <c r="A3946" s="33" t="s">
        <v>7911</v>
      </c>
      <c r="B3946" s="34" t="s">
        <v>7912</v>
      </c>
      <c r="C3946" s="35" t="s">
        <v>21</v>
      </c>
      <c r="D3946" s="36" t="n">
        <v>185.27</v>
      </c>
      <c r="E3946" s="36" t="n">
        <v>151.03</v>
      </c>
      <c r="F3946" s="36" t="n">
        <v>336.3</v>
      </c>
      <c r="G3946" s="5" t="n">
        <f aca="false">LEN(A3946)</f>
        <v>9</v>
      </c>
    </row>
    <row r="3947" customFormat="false" ht="15" hidden="false" customHeight="false" outlineLevel="0" collapsed="false">
      <c r="A3947" s="33" t="s">
        <v>7913</v>
      </c>
      <c r="B3947" s="34" t="s">
        <v>7914</v>
      </c>
      <c r="C3947" s="35" t="s">
        <v>21</v>
      </c>
      <c r="D3947" s="36" t="n">
        <v>370.54</v>
      </c>
      <c r="E3947" s="36" t="n">
        <v>181.23</v>
      </c>
      <c r="F3947" s="36" t="n">
        <v>551.77</v>
      </c>
      <c r="G3947" s="5" t="n">
        <f aca="false">LEN(A3947)</f>
        <v>9</v>
      </c>
    </row>
    <row r="3948" customFormat="false" ht="15" hidden="false" customHeight="false" outlineLevel="0" collapsed="false">
      <c r="A3948" s="29" t="s">
        <v>7915</v>
      </c>
      <c r="B3948" s="30" t="s">
        <v>7916</v>
      </c>
      <c r="C3948" s="31"/>
      <c r="D3948" s="32"/>
      <c r="E3948" s="32"/>
      <c r="F3948" s="32"/>
      <c r="G3948" s="5" t="n">
        <f aca="false">LEN(A3948)</f>
        <v>5</v>
      </c>
    </row>
    <row r="3949" customFormat="false" ht="15" hidden="false" customHeight="false" outlineLevel="0" collapsed="false">
      <c r="A3949" s="33" t="s">
        <v>7917</v>
      </c>
      <c r="B3949" s="34" t="s">
        <v>7918</v>
      </c>
      <c r="C3949" s="35" t="s">
        <v>21</v>
      </c>
      <c r="D3949" s="36" t="n">
        <v>209.04</v>
      </c>
      <c r="E3949" s="36" t="n">
        <v>198.43</v>
      </c>
      <c r="F3949" s="36" t="n">
        <v>407.47</v>
      </c>
      <c r="G3949" s="5" t="n">
        <f aca="false">LEN(A3949)</f>
        <v>9</v>
      </c>
    </row>
    <row r="3950" customFormat="false" ht="30" hidden="false" customHeight="false" outlineLevel="0" collapsed="false">
      <c r="A3950" s="33" t="s">
        <v>7919</v>
      </c>
      <c r="B3950" s="34" t="s">
        <v>7920</v>
      </c>
      <c r="C3950" s="35" t="s">
        <v>21</v>
      </c>
      <c r="D3950" s="36" t="n">
        <v>53.11</v>
      </c>
      <c r="E3950" s="36" t="n">
        <v>14.69</v>
      </c>
      <c r="F3950" s="36" t="n">
        <v>67.8</v>
      </c>
      <c r="G3950" s="5" t="n">
        <f aca="false">LEN(A3950)</f>
        <v>9</v>
      </c>
    </row>
    <row r="3951" customFormat="false" ht="30" hidden="false" customHeight="false" outlineLevel="0" collapsed="false">
      <c r="A3951" s="33" t="s">
        <v>7921</v>
      </c>
      <c r="B3951" s="34" t="s">
        <v>7922</v>
      </c>
      <c r="C3951" s="35" t="s">
        <v>21</v>
      </c>
      <c r="D3951" s="36" t="n">
        <v>580.82</v>
      </c>
      <c r="E3951" s="36" t="n">
        <v>29.37</v>
      </c>
      <c r="F3951" s="36" t="n">
        <v>610.19</v>
      </c>
      <c r="G3951" s="5" t="n">
        <f aca="false">LEN(A3951)</f>
        <v>9</v>
      </c>
    </row>
    <row r="3952" customFormat="false" ht="15" hidden="false" customHeight="false" outlineLevel="0" collapsed="false">
      <c r="A3952" s="33" t="s">
        <v>7923</v>
      </c>
      <c r="B3952" s="34" t="s">
        <v>7924</v>
      </c>
      <c r="C3952" s="35" t="s">
        <v>21</v>
      </c>
      <c r="D3952" s="36" t="n">
        <v>32.24</v>
      </c>
      <c r="E3952" s="36" t="n">
        <v>29.4</v>
      </c>
      <c r="F3952" s="36" t="n">
        <v>61.64</v>
      </c>
      <c r="G3952" s="5" t="n">
        <f aca="false">LEN(A3952)</f>
        <v>9</v>
      </c>
    </row>
    <row r="3953" customFormat="false" ht="30" hidden="false" customHeight="false" outlineLevel="0" collapsed="false">
      <c r="A3953" s="29" t="s">
        <v>7925</v>
      </c>
      <c r="B3953" s="30" t="s">
        <v>7926</v>
      </c>
      <c r="C3953" s="31"/>
      <c r="D3953" s="32"/>
      <c r="E3953" s="32"/>
      <c r="F3953" s="32"/>
      <c r="G3953" s="5" t="n">
        <f aca="false">LEN(A3953)</f>
        <v>2</v>
      </c>
    </row>
    <row r="3954" customFormat="false" ht="15" hidden="false" customHeight="false" outlineLevel="0" collapsed="false">
      <c r="A3954" s="29" t="s">
        <v>7927</v>
      </c>
      <c r="B3954" s="30" t="s">
        <v>7928</v>
      </c>
      <c r="C3954" s="31"/>
      <c r="D3954" s="32"/>
      <c r="E3954" s="32"/>
      <c r="F3954" s="32"/>
      <c r="G3954" s="5" t="n">
        <f aca="false">LEN(A3954)</f>
        <v>5</v>
      </c>
    </row>
    <row r="3955" customFormat="false" ht="30" hidden="false" customHeight="false" outlineLevel="0" collapsed="false">
      <c r="A3955" s="33" t="s">
        <v>7929</v>
      </c>
      <c r="B3955" s="34" t="s">
        <v>7930</v>
      </c>
      <c r="C3955" s="35" t="s">
        <v>21</v>
      </c>
      <c r="D3955" s="36" t="n">
        <v>64.69</v>
      </c>
      <c r="E3955" s="36"/>
      <c r="F3955" s="36" t="n">
        <v>64.69</v>
      </c>
      <c r="G3955" s="5" t="n">
        <f aca="false">LEN(A3955)</f>
        <v>9</v>
      </c>
    </row>
    <row r="3956" customFormat="false" ht="30" hidden="false" customHeight="false" outlineLevel="0" collapsed="false">
      <c r="A3956" s="33" t="s">
        <v>7931</v>
      </c>
      <c r="B3956" s="34" t="s">
        <v>7932</v>
      </c>
      <c r="C3956" s="35" t="s">
        <v>21</v>
      </c>
      <c r="D3956" s="36" t="n">
        <v>395.85</v>
      </c>
      <c r="E3956" s="36" t="n">
        <v>51.87</v>
      </c>
      <c r="F3956" s="36" t="n">
        <v>447.72</v>
      </c>
      <c r="G3956" s="5" t="n">
        <f aca="false">LEN(A3956)</f>
        <v>9</v>
      </c>
    </row>
    <row r="3957" customFormat="false" ht="30" hidden="false" customHeight="false" outlineLevel="0" collapsed="false">
      <c r="A3957" s="33" t="s">
        <v>7933</v>
      </c>
      <c r="B3957" s="34" t="s">
        <v>7934</v>
      </c>
      <c r="C3957" s="35" t="s">
        <v>21</v>
      </c>
      <c r="D3957" s="36" t="n">
        <v>828.16</v>
      </c>
      <c r="E3957" s="36" t="n">
        <v>110.32</v>
      </c>
      <c r="F3957" s="36" t="n">
        <v>938.48</v>
      </c>
      <c r="G3957" s="5" t="n">
        <f aca="false">LEN(A3957)</f>
        <v>9</v>
      </c>
    </row>
    <row r="3958" customFormat="false" ht="45" hidden="false" customHeight="false" outlineLevel="0" collapsed="false">
      <c r="A3958" s="33" t="s">
        <v>7935</v>
      </c>
      <c r="B3958" s="34" t="s">
        <v>7936</v>
      </c>
      <c r="C3958" s="35" t="s">
        <v>21</v>
      </c>
      <c r="D3958" s="36" t="n">
        <v>163.6</v>
      </c>
      <c r="E3958" s="36" t="n">
        <v>16.8</v>
      </c>
      <c r="F3958" s="36" t="n">
        <v>180.4</v>
      </c>
      <c r="G3958" s="5" t="n">
        <f aca="false">LEN(A3958)</f>
        <v>9</v>
      </c>
    </row>
    <row r="3959" customFormat="false" ht="15" hidden="false" customHeight="false" outlineLevel="0" collapsed="false">
      <c r="A3959" s="33" t="s">
        <v>7937</v>
      </c>
      <c r="B3959" s="34" t="s">
        <v>7938</v>
      </c>
      <c r="C3959" s="35" t="s">
        <v>21</v>
      </c>
      <c r="D3959" s="36" t="n">
        <v>33.76</v>
      </c>
      <c r="E3959" s="36" t="n">
        <v>6.3</v>
      </c>
      <c r="F3959" s="36" t="n">
        <v>40.06</v>
      </c>
      <c r="G3959" s="5" t="n">
        <f aca="false">LEN(A3959)</f>
        <v>9</v>
      </c>
    </row>
    <row r="3960" customFormat="false" ht="15" hidden="false" customHeight="false" outlineLevel="0" collapsed="false">
      <c r="A3960" s="33" t="s">
        <v>7939</v>
      </c>
      <c r="B3960" s="34" t="s">
        <v>7940</v>
      </c>
      <c r="C3960" s="35" t="s">
        <v>21</v>
      </c>
      <c r="D3960" s="36" t="n">
        <v>147.79</v>
      </c>
      <c r="E3960" s="36" t="n">
        <v>6.3</v>
      </c>
      <c r="F3960" s="36" t="n">
        <v>154.09</v>
      </c>
      <c r="G3960" s="5" t="n">
        <f aca="false">LEN(A3960)</f>
        <v>9</v>
      </c>
    </row>
    <row r="3961" customFormat="false" ht="30" hidden="false" customHeight="false" outlineLevel="0" collapsed="false">
      <c r="A3961" s="33" t="s">
        <v>7941</v>
      </c>
      <c r="B3961" s="34" t="s">
        <v>7942</v>
      </c>
      <c r="C3961" s="35" t="s">
        <v>332</v>
      </c>
      <c r="D3961" s="36" t="n">
        <v>4998.69</v>
      </c>
      <c r="E3961" s="36"/>
      <c r="F3961" s="36" t="n">
        <v>4998.69</v>
      </c>
      <c r="G3961" s="5" t="n">
        <f aca="false">LEN(A3961)</f>
        <v>9</v>
      </c>
    </row>
    <row r="3962" customFormat="false" ht="30" hidden="false" customHeight="false" outlineLevel="0" collapsed="false">
      <c r="A3962" s="33" t="s">
        <v>7943</v>
      </c>
      <c r="B3962" s="34" t="s">
        <v>7944</v>
      </c>
      <c r="C3962" s="35" t="s">
        <v>332</v>
      </c>
      <c r="D3962" s="36" t="n">
        <v>23281.01</v>
      </c>
      <c r="E3962" s="36"/>
      <c r="F3962" s="36" t="n">
        <v>23281.01</v>
      </c>
      <c r="G3962" s="5" t="n">
        <f aca="false">LEN(A3962)</f>
        <v>9</v>
      </c>
    </row>
    <row r="3963" customFormat="false" ht="30" hidden="false" customHeight="false" outlineLevel="0" collapsed="false">
      <c r="A3963" s="33" t="s">
        <v>7945</v>
      </c>
      <c r="B3963" s="34" t="s">
        <v>7946</v>
      </c>
      <c r="C3963" s="35" t="s">
        <v>332</v>
      </c>
      <c r="D3963" s="36" t="n">
        <v>65151.42</v>
      </c>
      <c r="E3963" s="36"/>
      <c r="F3963" s="36" t="n">
        <v>65151.42</v>
      </c>
      <c r="G3963" s="5" t="n">
        <f aca="false">LEN(A3963)</f>
        <v>9</v>
      </c>
    </row>
    <row r="3964" customFormat="false" ht="15" hidden="false" customHeight="false" outlineLevel="0" collapsed="false">
      <c r="A3964" s="29" t="s">
        <v>7947</v>
      </c>
      <c r="B3964" s="30" t="s">
        <v>7948</v>
      </c>
      <c r="C3964" s="31"/>
      <c r="D3964" s="32"/>
      <c r="E3964" s="32"/>
      <c r="F3964" s="32"/>
      <c r="G3964" s="5" t="n">
        <f aca="false">LEN(A3964)</f>
        <v>5</v>
      </c>
    </row>
    <row r="3965" customFormat="false" ht="30" hidden="false" customHeight="false" outlineLevel="0" collapsed="false">
      <c r="A3965" s="33" t="s">
        <v>7949</v>
      </c>
      <c r="B3965" s="34" t="s">
        <v>7950</v>
      </c>
      <c r="C3965" s="35" t="s">
        <v>21</v>
      </c>
      <c r="D3965" s="36" t="n">
        <v>8431.35</v>
      </c>
      <c r="E3965" s="36" t="n">
        <v>62.99</v>
      </c>
      <c r="F3965" s="36" t="n">
        <v>8494.34</v>
      </c>
      <c r="G3965" s="5" t="n">
        <f aca="false">LEN(A3965)</f>
        <v>9</v>
      </c>
    </row>
    <row r="3966" customFormat="false" ht="30" hidden="false" customHeight="false" outlineLevel="0" collapsed="false">
      <c r="A3966" s="33" t="s">
        <v>7951</v>
      </c>
      <c r="B3966" s="34" t="s">
        <v>7952</v>
      </c>
      <c r="C3966" s="35" t="s">
        <v>21</v>
      </c>
      <c r="D3966" s="36" t="n">
        <v>11415.78</v>
      </c>
      <c r="E3966" s="36" t="n">
        <v>62.99</v>
      </c>
      <c r="F3966" s="36" t="n">
        <v>11478.77</v>
      </c>
      <c r="G3966" s="5" t="n">
        <f aca="false">LEN(A3966)</f>
        <v>9</v>
      </c>
    </row>
    <row r="3967" customFormat="false" ht="30" hidden="false" customHeight="false" outlineLevel="0" collapsed="false">
      <c r="A3967" s="33" t="s">
        <v>7953</v>
      </c>
      <c r="B3967" s="34" t="s">
        <v>7954</v>
      </c>
      <c r="C3967" s="35" t="s">
        <v>21</v>
      </c>
      <c r="D3967" s="36" t="n">
        <v>32000.23</v>
      </c>
      <c r="E3967" s="36" t="n">
        <v>62.99</v>
      </c>
      <c r="F3967" s="36" t="n">
        <v>32063.22</v>
      </c>
      <c r="G3967" s="5" t="n">
        <f aca="false">LEN(A3967)</f>
        <v>9</v>
      </c>
    </row>
    <row r="3968" customFormat="false" ht="15" hidden="false" customHeight="false" outlineLevel="0" collapsed="false">
      <c r="A3968" s="29" t="s">
        <v>7955</v>
      </c>
      <c r="B3968" s="30" t="s">
        <v>7956</v>
      </c>
      <c r="C3968" s="31"/>
      <c r="D3968" s="32"/>
      <c r="E3968" s="32"/>
      <c r="F3968" s="32"/>
      <c r="G3968" s="5" t="n">
        <f aca="false">LEN(A3968)</f>
        <v>5</v>
      </c>
    </row>
    <row r="3969" customFormat="false" ht="30" hidden="false" customHeight="false" outlineLevel="0" collapsed="false">
      <c r="A3969" s="33" t="s">
        <v>7957</v>
      </c>
      <c r="B3969" s="34" t="s">
        <v>7958</v>
      </c>
      <c r="C3969" s="35" t="s">
        <v>21</v>
      </c>
      <c r="D3969" s="36" t="n">
        <v>33984.91</v>
      </c>
      <c r="E3969" s="36" t="n">
        <v>117.48</v>
      </c>
      <c r="F3969" s="36" t="n">
        <v>34102.39</v>
      </c>
      <c r="G3969" s="5" t="n">
        <f aca="false">LEN(A3969)</f>
        <v>9</v>
      </c>
    </row>
    <row r="3970" customFormat="false" ht="30" hidden="false" customHeight="false" outlineLevel="0" collapsed="false">
      <c r="A3970" s="33" t="s">
        <v>7959</v>
      </c>
      <c r="B3970" s="34" t="s">
        <v>7960</v>
      </c>
      <c r="C3970" s="35" t="s">
        <v>21</v>
      </c>
      <c r="D3970" s="36" t="n">
        <v>44676.87</v>
      </c>
      <c r="E3970" s="36" t="n">
        <v>117.48</v>
      </c>
      <c r="F3970" s="36" t="n">
        <v>44794.35</v>
      </c>
      <c r="G3970" s="5" t="n">
        <f aca="false">LEN(A3970)</f>
        <v>9</v>
      </c>
    </row>
    <row r="3971" customFormat="false" ht="30" hidden="false" customHeight="false" outlineLevel="0" collapsed="false">
      <c r="A3971" s="33" t="s">
        <v>7961</v>
      </c>
      <c r="B3971" s="34" t="s">
        <v>7962</v>
      </c>
      <c r="C3971" s="35" t="s">
        <v>21</v>
      </c>
      <c r="D3971" s="36" t="n">
        <v>50598.62</v>
      </c>
      <c r="E3971" s="36" t="n">
        <v>117.48</v>
      </c>
      <c r="F3971" s="36" t="n">
        <v>50716.1</v>
      </c>
      <c r="G3971" s="5" t="n">
        <f aca="false">LEN(A3971)</f>
        <v>9</v>
      </c>
    </row>
    <row r="3972" customFormat="false" ht="30" hidden="false" customHeight="false" outlineLevel="0" collapsed="false">
      <c r="A3972" s="33" t="s">
        <v>7963</v>
      </c>
      <c r="B3972" s="34" t="s">
        <v>7964</v>
      </c>
      <c r="C3972" s="35" t="s">
        <v>21</v>
      </c>
      <c r="D3972" s="36" t="n">
        <v>4827.34</v>
      </c>
      <c r="E3972" s="36" t="n">
        <v>83.98</v>
      </c>
      <c r="F3972" s="36" t="n">
        <v>4911.32</v>
      </c>
      <c r="G3972" s="5" t="n">
        <f aca="false">LEN(A3972)</f>
        <v>9</v>
      </c>
    </row>
    <row r="3973" customFormat="false" ht="30" hidden="false" customHeight="false" outlineLevel="0" collapsed="false">
      <c r="A3973" s="33" t="s">
        <v>7965</v>
      </c>
      <c r="B3973" s="34" t="s">
        <v>7966</v>
      </c>
      <c r="C3973" s="35" t="s">
        <v>21</v>
      </c>
      <c r="D3973" s="36" t="n">
        <v>12972.28</v>
      </c>
      <c r="E3973" s="36" t="n">
        <v>117.48</v>
      </c>
      <c r="F3973" s="36" t="n">
        <v>13089.76</v>
      </c>
      <c r="G3973" s="5" t="n">
        <f aca="false">LEN(A3973)</f>
        <v>9</v>
      </c>
    </row>
    <row r="3974" customFormat="false" ht="30" hidden="false" customHeight="false" outlineLevel="0" collapsed="false">
      <c r="A3974" s="33" t="s">
        <v>7967</v>
      </c>
      <c r="B3974" s="34" t="s">
        <v>7968</v>
      </c>
      <c r="C3974" s="35" t="s">
        <v>21</v>
      </c>
      <c r="D3974" s="36" t="n">
        <v>19241.66</v>
      </c>
      <c r="E3974" s="36" t="n">
        <v>83.98</v>
      </c>
      <c r="F3974" s="36" t="n">
        <v>19325.64</v>
      </c>
      <c r="G3974" s="5" t="n">
        <f aca="false">LEN(A3974)</f>
        <v>9</v>
      </c>
    </row>
    <row r="3975" customFormat="false" ht="30" hidden="false" customHeight="false" outlineLevel="0" collapsed="false">
      <c r="A3975" s="33" t="s">
        <v>7969</v>
      </c>
      <c r="B3975" s="34" t="s">
        <v>7970</v>
      </c>
      <c r="C3975" s="35" t="s">
        <v>21</v>
      </c>
      <c r="D3975" s="36" t="n">
        <v>671.21</v>
      </c>
      <c r="E3975" s="36" t="n">
        <v>41.99</v>
      </c>
      <c r="F3975" s="36" t="n">
        <v>713.2</v>
      </c>
      <c r="G3975" s="5" t="n">
        <f aca="false">LEN(A3975)</f>
        <v>9</v>
      </c>
    </row>
    <row r="3976" customFormat="false" ht="30" hidden="false" customHeight="false" outlineLevel="0" collapsed="false">
      <c r="A3976" s="33" t="s">
        <v>7971</v>
      </c>
      <c r="B3976" s="34" t="s">
        <v>7972</v>
      </c>
      <c r="C3976" s="35" t="s">
        <v>21</v>
      </c>
      <c r="D3976" s="36" t="n">
        <v>42177.65</v>
      </c>
      <c r="E3976" s="36" t="n">
        <v>117.48</v>
      </c>
      <c r="F3976" s="36" t="n">
        <v>42295.13</v>
      </c>
      <c r="G3976" s="5" t="n">
        <f aca="false">LEN(A3976)</f>
        <v>9</v>
      </c>
    </row>
    <row r="3977" customFormat="false" ht="30" hidden="false" customHeight="false" outlineLevel="0" collapsed="false">
      <c r="A3977" s="33" t="s">
        <v>7973</v>
      </c>
      <c r="B3977" s="34" t="s">
        <v>7974</v>
      </c>
      <c r="C3977" s="35" t="s">
        <v>21</v>
      </c>
      <c r="D3977" s="36" t="n">
        <v>53730.77</v>
      </c>
      <c r="E3977" s="36" t="n">
        <v>117.48</v>
      </c>
      <c r="F3977" s="36" t="n">
        <v>53848.25</v>
      </c>
      <c r="G3977" s="5" t="n">
        <f aca="false">LEN(A3977)</f>
        <v>9</v>
      </c>
    </row>
    <row r="3978" customFormat="false" ht="30" hidden="false" customHeight="false" outlineLevel="0" collapsed="false">
      <c r="A3978" s="33" t="s">
        <v>7975</v>
      </c>
      <c r="B3978" s="34" t="s">
        <v>7976</v>
      </c>
      <c r="C3978" s="35" t="s">
        <v>21</v>
      </c>
      <c r="D3978" s="36" t="n">
        <v>124447.73</v>
      </c>
      <c r="E3978" s="36" t="n">
        <v>117.48</v>
      </c>
      <c r="F3978" s="36" t="n">
        <v>124565.21</v>
      </c>
      <c r="G3978" s="5" t="n">
        <f aca="false">LEN(A3978)</f>
        <v>9</v>
      </c>
    </row>
    <row r="3979" customFormat="false" ht="30" hidden="false" customHeight="false" outlineLevel="0" collapsed="false">
      <c r="A3979" s="33" t="s">
        <v>7977</v>
      </c>
      <c r="B3979" s="34" t="s">
        <v>7978</v>
      </c>
      <c r="C3979" s="35" t="s">
        <v>21</v>
      </c>
      <c r="D3979" s="36" t="n">
        <v>131717.53</v>
      </c>
      <c r="E3979" s="36" t="n">
        <v>117.48</v>
      </c>
      <c r="F3979" s="36" t="n">
        <v>131835.01</v>
      </c>
      <c r="G3979" s="5" t="n">
        <f aca="false">LEN(A3979)</f>
        <v>9</v>
      </c>
    </row>
    <row r="3980" customFormat="false" ht="30" hidden="false" customHeight="false" outlineLevel="0" collapsed="false">
      <c r="A3980" s="33" t="s">
        <v>7979</v>
      </c>
      <c r="B3980" s="34" t="s">
        <v>7980</v>
      </c>
      <c r="C3980" s="35" t="s">
        <v>21</v>
      </c>
      <c r="D3980" s="36" t="n">
        <v>52598.14</v>
      </c>
      <c r="E3980" s="36" t="n">
        <v>117.48</v>
      </c>
      <c r="F3980" s="36" t="n">
        <v>52715.62</v>
      </c>
      <c r="G3980" s="5" t="n">
        <f aca="false">LEN(A3980)</f>
        <v>9</v>
      </c>
    </row>
    <row r="3981" customFormat="false" ht="30" hidden="false" customHeight="false" outlineLevel="0" collapsed="false">
      <c r="A3981" s="33" t="s">
        <v>7981</v>
      </c>
      <c r="B3981" s="34" t="s">
        <v>7982</v>
      </c>
      <c r="C3981" s="35" t="s">
        <v>21</v>
      </c>
      <c r="D3981" s="36" t="n">
        <v>23387.32</v>
      </c>
      <c r="E3981" s="36" t="n">
        <v>117.48</v>
      </c>
      <c r="F3981" s="36" t="n">
        <v>23504.8</v>
      </c>
      <c r="G3981" s="5" t="n">
        <f aca="false">LEN(A3981)</f>
        <v>9</v>
      </c>
    </row>
    <row r="3982" customFormat="false" ht="30" hidden="false" customHeight="false" outlineLevel="0" collapsed="false">
      <c r="A3982" s="33" t="s">
        <v>7983</v>
      </c>
      <c r="B3982" s="34" t="s">
        <v>7984</v>
      </c>
      <c r="C3982" s="35" t="s">
        <v>21</v>
      </c>
      <c r="D3982" s="36" t="n">
        <v>33901.46</v>
      </c>
      <c r="E3982" s="36" t="n">
        <v>117.48</v>
      </c>
      <c r="F3982" s="36" t="n">
        <v>34018.94</v>
      </c>
      <c r="G3982" s="5" t="n">
        <f aca="false">LEN(A3982)</f>
        <v>9</v>
      </c>
    </row>
    <row r="3983" customFormat="false" ht="30" hidden="false" customHeight="false" outlineLevel="0" collapsed="false">
      <c r="A3983" s="33" t="s">
        <v>7985</v>
      </c>
      <c r="B3983" s="34" t="s">
        <v>7986</v>
      </c>
      <c r="C3983" s="35" t="s">
        <v>21</v>
      </c>
      <c r="D3983" s="36" t="n">
        <v>80930.95</v>
      </c>
      <c r="E3983" s="36" t="n">
        <v>117.48</v>
      </c>
      <c r="F3983" s="36" t="n">
        <v>81048.43</v>
      </c>
      <c r="G3983" s="5" t="n">
        <f aca="false">LEN(A3983)</f>
        <v>9</v>
      </c>
    </row>
    <row r="3984" customFormat="false" ht="30" hidden="false" customHeight="false" outlineLevel="0" collapsed="false">
      <c r="A3984" s="33" t="s">
        <v>7987</v>
      </c>
      <c r="B3984" s="34" t="s">
        <v>7988</v>
      </c>
      <c r="C3984" s="35" t="s">
        <v>21</v>
      </c>
      <c r="D3984" s="36" t="n">
        <v>30045.6</v>
      </c>
      <c r="E3984" s="36" t="n">
        <v>117.48</v>
      </c>
      <c r="F3984" s="36" t="n">
        <v>30163.08</v>
      </c>
      <c r="G3984" s="5" t="n">
        <f aca="false">LEN(A3984)</f>
        <v>9</v>
      </c>
    </row>
    <row r="3985" customFormat="false" ht="30" hidden="false" customHeight="false" outlineLevel="0" collapsed="false">
      <c r="A3985" s="33" t="s">
        <v>7989</v>
      </c>
      <c r="B3985" s="34" t="s">
        <v>7990</v>
      </c>
      <c r="C3985" s="35" t="s">
        <v>21</v>
      </c>
      <c r="D3985" s="36" t="n">
        <v>76725.34</v>
      </c>
      <c r="E3985" s="36" t="n">
        <v>117.48</v>
      </c>
      <c r="F3985" s="36" t="n">
        <v>76842.82</v>
      </c>
      <c r="G3985" s="5" t="n">
        <f aca="false">LEN(A3985)</f>
        <v>9</v>
      </c>
    </row>
    <row r="3986" customFormat="false" ht="15" hidden="false" customHeight="false" outlineLevel="0" collapsed="false">
      <c r="A3986" s="29" t="s">
        <v>7991</v>
      </c>
      <c r="B3986" s="30" t="s">
        <v>7992</v>
      </c>
      <c r="C3986" s="31"/>
      <c r="D3986" s="32"/>
      <c r="E3986" s="32"/>
      <c r="F3986" s="32"/>
      <c r="G3986" s="5" t="n">
        <f aca="false">LEN(A3986)</f>
        <v>5</v>
      </c>
    </row>
    <row r="3987" customFormat="false" ht="15" hidden="false" customHeight="false" outlineLevel="0" collapsed="false">
      <c r="A3987" s="33" t="s">
        <v>7993</v>
      </c>
      <c r="B3987" s="34" t="s">
        <v>7994</v>
      </c>
      <c r="C3987" s="35" t="s">
        <v>21</v>
      </c>
      <c r="D3987" s="36" t="n">
        <v>674.06</v>
      </c>
      <c r="E3987" s="36" t="n">
        <v>48.22</v>
      </c>
      <c r="F3987" s="36" t="n">
        <v>722.28</v>
      </c>
      <c r="G3987" s="5" t="n">
        <f aca="false">LEN(A3987)</f>
        <v>9</v>
      </c>
    </row>
    <row r="3988" customFormat="false" ht="15" hidden="false" customHeight="false" outlineLevel="0" collapsed="false">
      <c r="A3988" s="29" t="s">
        <v>7995</v>
      </c>
      <c r="B3988" s="30" t="s">
        <v>7996</v>
      </c>
      <c r="C3988" s="31"/>
      <c r="D3988" s="32"/>
      <c r="E3988" s="32"/>
      <c r="F3988" s="32"/>
      <c r="G3988" s="5" t="n">
        <f aca="false">LEN(A3988)</f>
        <v>5</v>
      </c>
    </row>
    <row r="3989" customFormat="false" ht="15" hidden="false" customHeight="false" outlineLevel="0" collapsed="false">
      <c r="A3989" s="33" t="s">
        <v>7997</v>
      </c>
      <c r="B3989" s="34" t="s">
        <v>7998</v>
      </c>
      <c r="C3989" s="35" t="s">
        <v>21</v>
      </c>
      <c r="D3989" s="36" t="n">
        <v>47.02</v>
      </c>
      <c r="E3989" s="36" t="n">
        <v>8.4</v>
      </c>
      <c r="F3989" s="36" t="n">
        <v>55.42</v>
      </c>
      <c r="G3989" s="5" t="n">
        <f aca="false">LEN(A3989)</f>
        <v>9</v>
      </c>
    </row>
    <row r="3990" customFormat="false" ht="15" hidden="false" customHeight="false" outlineLevel="0" collapsed="false">
      <c r="A3990" s="33" t="s">
        <v>7999</v>
      </c>
      <c r="B3990" s="34" t="s">
        <v>8000</v>
      </c>
      <c r="C3990" s="35" t="s">
        <v>21</v>
      </c>
      <c r="D3990" s="36" t="n">
        <v>695.72</v>
      </c>
      <c r="E3990" s="36" t="n">
        <v>33.59</v>
      </c>
      <c r="F3990" s="36" t="n">
        <v>729.31</v>
      </c>
      <c r="G3990" s="5" t="n">
        <f aca="false">LEN(A3990)</f>
        <v>9</v>
      </c>
    </row>
    <row r="3991" customFormat="false" ht="15" hidden="false" customHeight="false" outlineLevel="0" collapsed="false">
      <c r="A3991" s="33" t="s">
        <v>8001</v>
      </c>
      <c r="B3991" s="34" t="s">
        <v>8002</v>
      </c>
      <c r="C3991" s="35" t="s">
        <v>21</v>
      </c>
      <c r="D3991" s="36" t="n">
        <v>562.27</v>
      </c>
      <c r="E3991" s="36" t="n">
        <v>33.59</v>
      </c>
      <c r="F3991" s="36" t="n">
        <v>595.86</v>
      </c>
      <c r="G3991" s="5" t="n">
        <f aca="false">LEN(A3991)</f>
        <v>9</v>
      </c>
    </row>
    <row r="3992" customFormat="false" ht="15" hidden="false" customHeight="false" outlineLevel="0" collapsed="false">
      <c r="A3992" s="33" t="s">
        <v>8003</v>
      </c>
      <c r="B3992" s="34" t="s">
        <v>8004</v>
      </c>
      <c r="C3992" s="35" t="s">
        <v>21</v>
      </c>
      <c r="D3992" s="36" t="n">
        <v>151.14</v>
      </c>
      <c r="E3992" s="36" t="n">
        <v>8.4</v>
      </c>
      <c r="F3992" s="36" t="n">
        <v>159.54</v>
      </c>
      <c r="G3992" s="5" t="n">
        <f aca="false">LEN(A3992)</f>
        <v>9</v>
      </c>
    </row>
    <row r="3993" customFormat="false" ht="30" hidden="false" customHeight="false" outlineLevel="0" collapsed="false">
      <c r="A3993" s="33" t="s">
        <v>8005</v>
      </c>
      <c r="B3993" s="34" t="s">
        <v>8006</v>
      </c>
      <c r="C3993" s="35" t="s">
        <v>21</v>
      </c>
      <c r="D3993" s="36" t="n">
        <v>1331.09</v>
      </c>
      <c r="E3993" s="36" t="n">
        <v>3.15</v>
      </c>
      <c r="F3993" s="36" t="n">
        <v>1334.24</v>
      </c>
      <c r="G3993" s="5" t="n">
        <f aca="false">LEN(A3993)</f>
        <v>9</v>
      </c>
    </row>
    <row r="3994" customFormat="false" ht="15" hidden="false" customHeight="false" outlineLevel="0" collapsed="false">
      <c r="A3994" s="29" t="s">
        <v>8007</v>
      </c>
      <c r="B3994" s="30" t="s">
        <v>8008</v>
      </c>
      <c r="C3994" s="31"/>
      <c r="D3994" s="32"/>
      <c r="E3994" s="32"/>
      <c r="F3994" s="32"/>
      <c r="G3994" s="5" t="n">
        <f aca="false">LEN(A3994)</f>
        <v>5</v>
      </c>
    </row>
    <row r="3995" customFormat="false" ht="30" hidden="false" customHeight="false" outlineLevel="0" collapsed="false">
      <c r="A3995" s="33" t="s">
        <v>8009</v>
      </c>
      <c r="B3995" s="34" t="s">
        <v>8010</v>
      </c>
      <c r="C3995" s="35" t="s">
        <v>21</v>
      </c>
      <c r="D3995" s="36" t="n">
        <v>456.96</v>
      </c>
      <c r="E3995" s="36" t="n">
        <v>19.29</v>
      </c>
      <c r="F3995" s="36" t="n">
        <v>476.25</v>
      </c>
      <c r="G3995" s="5" t="n">
        <f aca="false">LEN(A3995)</f>
        <v>9</v>
      </c>
    </row>
    <row r="3996" customFormat="false" ht="30" hidden="false" customHeight="false" outlineLevel="0" collapsed="false">
      <c r="A3996" s="33" t="s">
        <v>8011</v>
      </c>
      <c r="B3996" s="34" t="s">
        <v>8012</v>
      </c>
      <c r="C3996" s="35" t="s">
        <v>332</v>
      </c>
      <c r="D3996" s="36" t="n">
        <v>466.44</v>
      </c>
      <c r="E3996" s="36" t="n">
        <v>335.92</v>
      </c>
      <c r="F3996" s="36" t="n">
        <v>802.36</v>
      </c>
      <c r="G3996" s="5" t="n">
        <f aca="false">LEN(A3996)</f>
        <v>9</v>
      </c>
    </row>
    <row r="3997" customFormat="false" ht="15" hidden="false" customHeight="false" outlineLevel="0" collapsed="false">
      <c r="A3997" s="29" t="s">
        <v>8013</v>
      </c>
      <c r="B3997" s="30" t="s">
        <v>8014</v>
      </c>
      <c r="C3997" s="31"/>
      <c r="D3997" s="32"/>
      <c r="E3997" s="32"/>
      <c r="F3997" s="32"/>
      <c r="G3997" s="5" t="n">
        <f aca="false">LEN(A3997)</f>
        <v>5</v>
      </c>
    </row>
    <row r="3998" customFormat="false" ht="15" hidden="false" customHeight="false" outlineLevel="0" collapsed="false">
      <c r="A3998" s="33" t="s">
        <v>8015</v>
      </c>
      <c r="B3998" s="34" t="s">
        <v>8016</v>
      </c>
      <c r="C3998" s="35" t="s">
        <v>129</v>
      </c>
      <c r="D3998" s="36" t="n">
        <v>0.47</v>
      </c>
      <c r="E3998" s="36" t="n">
        <v>4.2</v>
      </c>
      <c r="F3998" s="36" t="n">
        <v>4.67</v>
      </c>
      <c r="G3998" s="5" t="n">
        <f aca="false">LEN(A3998)</f>
        <v>9</v>
      </c>
    </row>
    <row r="3999" customFormat="false" ht="15" hidden="false" customHeight="false" outlineLevel="0" collapsed="false">
      <c r="A3999" s="33" t="s">
        <v>8017</v>
      </c>
      <c r="B3999" s="34" t="s">
        <v>8018</v>
      </c>
      <c r="C3999" s="35" t="s">
        <v>21</v>
      </c>
      <c r="D3999" s="36" t="n">
        <v>6.52</v>
      </c>
      <c r="E3999" s="36" t="n">
        <v>8.4</v>
      </c>
      <c r="F3999" s="36" t="n">
        <v>14.92</v>
      </c>
      <c r="G3999" s="5" t="n">
        <f aca="false">LEN(A3999)</f>
        <v>9</v>
      </c>
    </row>
    <row r="4000" customFormat="false" ht="15" hidden="false" customHeight="false" outlineLevel="0" collapsed="false">
      <c r="A4000" s="33" t="s">
        <v>8019</v>
      </c>
      <c r="B4000" s="34" t="s">
        <v>8020</v>
      </c>
      <c r="C4000" s="35" t="s">
        <v>21</v>
      </c>
      <c r="D4000" s="36" t="n">
        <v>2.23</v>
      </c>
      <c r="E4000" s="36" t="n">
        <v>8.4</v>
      </c>
      <c r="F4000" s="36" t="n">
        <v>10.63</v>
      </c>
      <c r="G4000" s="5" t="n">
        <f aca="false">LEN(A4000)</f>
        <v>9</v>
      </c>
    </row>
    <row r="4001" customFormat="false" ht="30" hidden="false" customHeight="false" outlineLevel="0" collapsed="false">
      <c r="A4001" s="33" t="s">
        <v>8021</v>
      </c>
      <c r="B4001" s="34" t="s">
        <v>8022</v>
      </c>
      <c r="C4001" s="35" t="s">
        <v>21</v>
      </c>
      <c r="D4001" s="36" t="n">
        <v>2.77</v>
      </c>
      <c r="E4001" s="36" t="n">
        <v>8.4</v>
      </c>
      <c r="F4001" s="36" t="n">
        <v>11.17</v>
      </c>
      <c r="G4001" s="5" t="n">
        <f aca="false">LEN(A4001)</f>
        <v>9</v>
      </c>
    </row>
    <row r="4002" customFormat="false" ht="15" hidden="false" customHeight="false" outlineLevel="0" collapsed="false">
      <c r="A4002" s="33" t="s">
        <v>8023</v>
      </c>
      <c r="B4002" s="34" t="s">
        <v>8024</v>
      </c>
      <c r="C4002" s="35" t="s">
        <v>21</v>
      </c>
      <c r="D4002" s="36" t="n">
        <v>280.46</v>
      </c>
      <c r="E4002" s="36" t="n">
        <v>9.22</v>
      </c>
      <c r="F4002" s="36" t="n">
        <v>289.68</v>
      </c>
      <c r="G4002" s="5" t="n">
        <f aca="false">LEN(A4002)</f>
        <v>9</v>
      </c>
    </row>
    <row r="4003" customFormat="false" ht="15" hidden="false" customHeight="false" outlineLevel="0" collapsed="false">
      <c r="A4003" s="33" t="s">
        <v>8025</v>
      </c>
      <c r="B4003" s="34" t="s">
        <v>8026</v>
      </c>
      <c r="C4003" s="35" t="s">
        <v>21</v>
      </c>
      <c r="D4003" s="36" t="n">
        <v>620.32</v>
      </c>
      <c r="E4003" s="36" t="n">
        <v>9.22</v>
      </c>
      <c r="F4003" s="36" t="n">
        <v>629.54</v>
      </c>
      <c r="G4003" s="5" t="n">
        <f aca="false">LEN(A4003)</f>
        <v>9</v>
      </c>
    </row>
    <row r="4004" customFormat="false" ht="15" hidden="false" customHeight="false" outlineLevel="0" collapsed="false">
      <c r="A4004" s="33" t="s">
        <v>8027</v>
      </c>
      <c r="B4004" s="34" t="s">
        <v>8028</v>
      </c>
      <c r="C4004" s="35" t="s">
        <v>21</v>
      </c>
      <c r="D4004" s="36" t="n">
        <v>4.32</v>
      </c>
      <c r="E4004" s="36" t="n">
        <v>14.69</v>
      </c>
      <c r="F4004" s="36" t="n">
        <v>19.01</v>
      </c>
      <c r="G4004" s="5" t="n">
        <f aca="false">LEN(A4004)</f>
        <v>9</v>
      </c>
    </row>
    <row r="4005" customFormat="false" ht="15" hidden="false" customHeight="false" outlineLevel="0" collapsed="false">
      <c r="A4005" s="33" t="s">
        <v>8029</v>
      </c>
      <c r="B4005" s="34" t="s">
        <v>8030</v>
      </c>
      <c r="C4005" s="35" t="s">
        <v>21</v>
      </c>
      <c r="D4005" s="36" t="n">
        <v>19.37</v>
      </c>
      <c r="E4005" s="36" t="n">
        <v>14.69</v>
      </c>
      <c r="F4005" s="36" t="n">
        <v>34.06</v>
      </c>
      <c r="G4005" s="5" t="n">
        <f aca="false">LEN(A4005)</f>
        <v>9</v>
      </c>
    </row>
    <row r="4006" customFormat="false" ht="15" hidden="false" customHeight="false" outlineLevel="0" collapsed="false">
      <c r="A4006" s="33" t="s">
        <v>8031</v>
      </c>
      <c r="B4006" s="34" t="s">
        <v>8032</v>
      </c>
      <c r="C4006" s="35" t="s">
        <v>21</v>
      </c>
      <c r="D4006" s="36" t="n">
        <v>71.19</v>
      </c>
      <c r="E4006" s="36" t="n">
        <v>1.68</v>
      </c>
      <c r="F4006" s="36" t="n">
        <v>72.87</v>
      </c>
      <c r="G4006" s="5" t="n">
        <f aca="false">LEN(A4006)</f>
        <v>9</v>
      </c>
    </row>
    <row r="4007" customFormat="false" ht="15" hidden="false" customHeight="false" outlineLevel="0" collapsed="false">
      <c r="A4007" s="33" t="s">
        <v>8033</v>
      </c>
      <c r="B4007" s="34" t="s">
        <v>8034</v>
      </c>
      <c r="C4007" s="35" t="s">
        <v>21</v>
      </c>
      <c r="D4007" s="36" t="n">
        <v>214.11</v>
      </c>
      <c r="E4007" s="36" t="n">
        <v>9.64</v>
      </c>
      <c r="F4007" s="36" t="n">
        <v>223.75</v>
      </c>
      <c r="G4007" s="5" t="n">
        <f aca="false">LEN(A4007)</f>
        <v>9</v>
      </c>
    </row>
    <row r="4008" customFormat="false" ht="15" hidden="false" customHeight="false" outlineLevel="0" collapsed="false">
      <c r="A4008" s="33" t="s">
        <v>8035</v>
      </c>
      <c r="B4008" s="34" t="s">
        <v>8036</v>
      </c>
      <c r="C4008" s="35" t="s">
        <v>21</v>
      </c>
      <c r="D4008" s="36" t="n">
        <v>75.12</v>
      </c>
      <c r="E4008" s="36" t="n">
        <v>6.29</v>
      </c>
      <c r="F4008" s="36" t="n">
        <v>81.41</v>
      </c>
      <c r="G4008" s="5" t="n">
        <f aca="false">LEN(A4008)</f>
        <v>9</v>
      </c>
    </row>
    <row r="4009" customFormat="false" ht="15" hidden="false" customHeight="false" outlineLevel="0" collapsed="false">
      <c r="A4009" s="33" t="s">
        <v>8037</v>
      </c>
      <c r="B4009" s="34" t="s">
        <v>8038</v>
      </c>
      <c r="C4009" s="35" t="s">
        <v>21</v>
      </c>
      <c r="D4009" s="36" t="n">
        <v>97.55</v>
      </c>
      <c r="E4009" s="36" t="n">
        <v>6.29</v>
      </c>
      <c r="F4009" s="36" t="n">
        <v>103.84</v>
      </c>
      <c r="G4009" s="5" t="n">
        <f aca="false">LEN(A4009)</f>
        <v>9</v>
      </c>
    </row>
    <row r="4010" customFormat="false" ht="15" hidden="false" customHeight="false" outlineLevel="0" collapsed="false">
      <c r="A4010" s="33" t="s">
        <v>8039</v>
      </c>
      <c r="B4010" s="34" t="s">
        <v>8040</v>
      </c>
      <c r="C4010" s="35" t="s">
        <v>21</v>
      </c>
      <c r="D4010" s="36" t="n">
        <v>160.46</v>
      </c>
      <c r="E4010" s="36" t="n">
        <v>6.29</v>
      </c>
      <c r="F4010" s="36" t="n">
        <v>166.75</v>
      </c>
      <c r="G4010" s="5" t="n">
        <f aca="false">LEN(A4010)</f>
        <v>9</v>
      </c>
    </row>
    <row r="4011" customFormat="false" ht="15" hidden="false" customHeight="false" outlineLevel="0" collapsed="false">
      <c r="A4011" s="33" t="s">
        <v>8041</v>
      </c>
      <c r="B4011" s="34" t="s">
        <v>8042</v>
      </c>
      <c r="C4011" s="35" t="s">
        <v>21</v>
      </c>
      <c r="D4011" s="36" t="n">
        <v>86.83</v>
      </c>
      <c r="E4011" s="36" t="n">
        <v>1.68</v>
      </c>
      <c r="F4011" s="36" t="n">
        <v>88.51</v>
      </c>
      <c r="G4011" s="5" t="n">
        <f aca="false">LEN(A4011)</f>
        <v>9</v>
      </c>
    </row>
    <row r="4012" customFormat="false" ht="15" hidden="false" customHeight="false" outlineLevel="0" collapsed="false">
      <c r="A4012" s="33" t="s">
        <v>8043</v>
      </c>
      <c r="B4012" s="34" t="s">
        <v>8044</v>
      </c>
      <c r="C4012" s="35" t="s">
        <v>21</v>
      </c>
      <c r="D4012" s="36" t="n">
        <v>96.11</v>
      </c>
      <c r="E4012" s="36" t="n">
        <v>1.68</v>
      </c>
      <c r="F4012" s="36" t="n">
        <v>97.79</v>
      </c>
      <c r="G4012" s="5" t="n">
        <f aca="false">LEN(A4012)</f>
        <v>9</v>
      </c>
    </row>
    <row r="4013" customFormat="false" ht="15" hidden="false" customHeight="false" outlineLevel="0" collapsed="false">
      <c r="A4013" s="33" t="s">
        <v>8045</v>
      </c>
      <c r="B4013" s="34" t="s">
        <v>8046</v>
      </c>
      <c r="C4013" s="35" t="s">
        <v>21</v>
      </c>
      <c r="D4013" s="36" t="n">
        <v>9.2</v>
      </c>
      <c r="E4013" s="36" t="n">
        <v>3.35</v>
      </c>
      <c r="F4013" s="36" t="n">
        <v>12.55</v>
      </c>
      <c r="G4013" s="5" t="n">
        <f aca="false">LEN(A4013)</f>
        <v>9</v>
      </c>
    </row>
    <row r="4014" customFormat="false" ht="15" hidden="false" customHeight="false" outlineLevel="0" collapsed="false">
      <c r="A4014" s="33" t="s">
        <v>8047</v>
      </c>
      <c r="B4014" s="34" t="s">
        <v>8048</v>
      </c>
      <c r="C4014" s="35" t="s">
        <v>21</v>
      </c>
      <c r="D4014" s="36" t="n">
        <v>11.36</v>
      </c>
      <c r="E4014" s="36" t="n">
        <v>3.35</v>
      </c>
      <c r="F4014" s="36" t="n">
        <v>14.71</v>
      </c>
      <c r="G4014" s="5" t="n">
        <f aca="false">LEN(A4014)</f>
        <v>9</v>
      </c>
    </row>
    <row r="4015" customFormat="false" ht="15" hidden="false" customHeight="false" outlineLevel="0" collapsed="false">
      <c r="A4015" s="33" t="s">
        <v>8049</v>
      </c>
      <c r="B4015" s="34" t="s">
        <v>8050</v>
      </c>
      <c r="C4015" s="35" t="s">
        <v>21</v>
      </c>
      <c r="D4015" s="36" t="n">
        <v>20.03</v>
      </c>
      <c r="E4015" s="36" t="n">
        <v>15.92</v>
      </c>
      <c r="F4015" s="36" t="n">
        <v>35.95</v>
      </c>
      <c r="G4015" s="5" t="n">
        <f aca="false">LEN(A4015)</f>
        <v>9</v>
      </c>
    </row>
    <row r="4016" customFormat="false" ht="15" hidden="false" customHeight="false" outlineLevel="0" collapsed="false">
      <c r="A4016" s="33" t="s">
        <v>8051</v>
      </c>
      <c r="B4016" s="34" t="s">
        <v>8052</v>
      </c>
      <c r="C4016" s="35" t="s">
        <v>21</v>
      </c>
      <c r="D4016" s="36" t="n">
        <v>7.53</v>
      </c>
      <c r="E4016" s="36" t="n">
        <v>9.64</v>
      </c>
      <c r="F4016" s="36" t="n">
        <v>17.17</v>
      </c>
      <c r="G4016" s="5" t="n">
        <f aca="false">LEN(A4016)</f>
        <v>9</v>
      </c>
    </row>
    <row r="4017" customFormat="false" ht="15" hidden="false" customHeight="false" outlineLevel="0" collapsed="false">
      <c r="A4017" s="33" t="s">
        <v>8053</v>
      </c>
      <c r="B4017" s="34" t="s">
        <v>8054</v>
      </c>
      <c r="C4017" s="35" t="s">
        <v>21</v>
      </c>
      <c r="D4017" s="36" t="n">
        <v>12.16</v>
      </c>
      <c r="E4017" s="36" t="n">
        <v>9.64</v>
      </c>
      <c r="F4017" s="36" t="n">
        <v>21.8</v>
      </c>
      <c r="G4017" s="5" t="n">
        <f aca="false">LEN(A4017)</f>
        <v>9</v>
      </c>
    </row>
    <row r="4018" customFormat="false" ht="30" hidden="false" customHeight="false" outlineLevel="0" collapsed="false">
      <c r="A4018" s="33" t="s">
        <v>8055</v>
      </c>
      <c r="B4018" s="34" t="s">
        <v>8056</v>
      </c>
      <c r="C4018" s="35" t="s">
        <v>21</v>
      </c>
      <c r="D4018" s="36" t="n">
        <v>11.2</v>
      </c>
      <c r="E4018" s="36" t="n">
        <v>9.64</v>
      </c>
      <c r="F4018" s="36" t="n">
        <v>20.84</v>
      </c>
      <c r="G4018" s="5" t="n">
        <f aca="false">LEN(A4018)</f>
        <v>9</v>
      </c>
    </row>
    <row r="4019" customFormat="false" ht="30" hidden="false" customHeight="false" outlineLevel="0" collapsed="false">
      <c r="A4019" s="33" t="s">
        <v>8057</v>
      </c>
      <c r="B4019" s="34" t="s">
        <v>8058</v>
      </c>
      <c r="C4019" s="35" t="s">
        <v>21</v>
      </c>
      <c r="D4019" s="36" t="n">
        <v>24.97</v>
      </c>
      <c r="E4019" s="36" t="n">
        <v>16.25</v>
      </c>
      <c r="F4019" s="36" t="n">
        <v>41.22</v>
      </c>
      <c r="G4019" s="5" t="n">
        <f aca="false">LEN(A4019)</f>
        <v>9</v>
      </c>
    </row>
    <row r="4020" customFormat="false" ht="15" hidden="false" customHeight="false" outlineLevel="0" collapsed="false">
      <c r="A4020" s="33" t="s">
        <v>8059</v>
      </c>
      <c r="B4020" s="34" t="s">
        <v>8060</v>
      </c>
      <c r="C4020" s="35" t="s">
        <v>21</v>
      </c>
      <c r="D4020" s="36" t="n">
        <v>11.4</v>
      </c>
      <c r="E4020" s="36" t="n">
        <v>8.4</v>
      </c>
      <c r="F4020" s="36" t="n">
        <v>19.8</v>
      </c>
      <c r="G4020" s="5" t="n">
        <f aca="false">LEN(A4020)</f>
        <v>9</v>
      </c>
    </row>
    <row r="4021" customFormat="false" ht="30" hidden="false" customHeight="false" outlineLevel="0" collapsed="false">
      <c r="A4021" s="33" t="s">
        <v>8061</v>
      </c>
      <c r="B4021" s="34" t="s">
        <v>8062</v>
      </c>
      <c r="C4021" s="35" t="s">
        <v>21</v>
      </c>
      <c r="D4021" s="36" t="n">
        <v>145.78</v>
      </c>
      <c r="E4021" s="36" t="n">
        <v>29.37</v>
      </c>
      <c r="F4021" s="36" t="n">
        <v>175.15</v>
      </c>
      <c r="G4021" s="5" t="n">
        <f aca="false">LEN(A4021)</f>
        <v>9</v>
      </c>
    </row>
    <row r="4022" customFormat="false" ht="15" hidden="false" customHeight="false" outlineLevel="0" collapsed="false">
      <c r="A4022" s="29" t="s">
        <v>8063</v>
      </c>
      <c r="B4022" s="30" t="s">
        <v>8064</v>
      </c>
      <c r="C4022" s="31"/>
      <c r="D4022" s="32"/>
      <c r="E4022" s="32"/>
      <c r="F4022" s="32"/>
      <c r="G4022" s="5" t="n">
        <f aca="false">LEN(A4022)</f>
        <v>2</v>
      </c>
    </row>
    <row r="4023" customFormat="false" ht="15" hidden="false" customHeight="false" outlineLevel="0" collapsed="false">
      <c r="A4023" s="29" t="s">
        <v>8065</v>
      </c>
      <c r="B4023" s="30" t="s">
        <v>8066</v>
      </c>
      <c r="C4023" s="31"/>
      <c r="D4023" s="32"/>
      <c r="E4023" s="32"/>
      <c r="F4023" s="32"/>
      <c r="G4023" s="5" t="n">
        <f aca="false">LEN(A4023)</f>
        <v>5</v>
      </c>
    </row>
    <row r="4024" customFormat="false" ht="15" hidden="false" customHeight="false" outlineLevel="0" collapsed="false">
      <c r="A4024" s="33" t="s">
        <v>8067</v>
      </c>
      <c r="B4024" s="34" t="s">
        <v>8068</v>
      </c>
      <c r="C4024" s="35" t="s">
        <v>73</v>
      </c>
      <c r="D4024" s="36" t="n">
        <v>132.25</v>
      </c>
      <c r="E4024" s="36" t="n">
        <v>18.7</v>
      </c>
      <c r="F4024" s="36" t="n">
        <v>150.95</v>
      </c>
      <c r="G4024" s="5" t="n">
        <f aca="false">LEN(A4024)</f>
        <v>9</v>
      </c>
    </row>
    <row r="4025" customFormat="false" ht="15" hidden="false" customHeight="false" outlineLevel="0" collapsed="false">
      <c r="A4025" s="33" t="s">
        <v>8069</v>
      </c>
      <c r="B4025" s="34" t="s">
        <v>8070</v>
      </c>
      <c r="C4025" s="35" t="s">
        <v>73</v>
      </c>
      <c r="D4025" s="36" t="n">
        <v>194.74</v>
      </c>
      <c r="E4025" s="36" t="n">
        <v>29.72</v>
      </c>
      <c r="F4025" s="36" t="n">
        <v>224.46</v>
      </c>
      <c r="G4025" s="5" t="n">
        <f aca="false">LEN(A4025)</f>
        <v>9</v>
      </c>
    </row>
    <row r="4026" customFormat="false" ht="15" hidden="false" customHeight="false" outlineLevel="0" collapsed="false">
      <c r="A4026" s="33" t="s">
        <v>8071</v>
      </c>
      <c r="B4026" s="34" t="s">
        <v>8072</v>
      </c>
      <c r="C4026" s="35" t="s">
        <v>73</v>
      </c>
      <c r="D4026" s="36" t="n">
        <v>364.36</v>
      </c>
      <c r="E4026" s="36" t="n">
        <v>72.02</v>
      </c>
      <c r="F4026" s="36" t="n">
        <v>436.38</v>
      </c>
      <c r="G4026" s="5" t="n">
        <f aca="false">LEN(A4026)</f>
        <v>9</v>
      </c>
    </row>
    <row r="4027" customFormat="false" ht="15" hidden="false" customHeight="false" outlineLevel="0" collapsed="false">
      <c r="A4027" s="33" t="s">
        <v>8073</v>
      </c>
      <c r="B4027" s="34" t="s">
        <v>8074</v>
      </c>
      <c r="C4027" s="35" t="s">
        <v>129</v>
      </c>
      <c r="D4027" s="36" t="n">
        <v>122.24</v>
      </c>
      <c r="E4027" s="36" t="n">
        <v>12.05</v>
      </c>
      <c r="F4027" s="36" t="n">
        <v>134.29</v>
      </c>
      <c r="G4027" s="5" t="n">
        <f aca="false">LEN(A4027)</f>
        <v>9</v>
      </c>
    </row>
    <row r="4028" customFormat="false" ht="15" hidden="false" customHeight="false" outlineLevel="0" collapsed="false">
      <c r="A4028" s="29" t="s">
        <v>8075</v>
      </c>
      <c r="B4028" s="30" t="s">
        <v>8076</v>
      </c>
      <c r="C4028" s="31"/>
      <c r="D4028" s="32"/>
      <c r="E4028" s="32"/>
      <c r="F4028" s="32"/>
      <c r="G4028" s="5" t="n">
        <f aca="false">LEN(A4028)</f>
        <v>5</v>
      </c>
    </row>
    <row r="4029" customFormat="false" ht="15" hidden="false" customHeight="false" outlineLevel="0" collapsed="false">
      <c r="A4029" s="33" t="s">
        <v>8077</v>
      </c>
      <c r="B4029" s="34" t="s">
        <v>8078</v>
      </c>
      <c r="C4029" s="35" t="s">
        <v>73</v>
      </c>
      <c r="D4029" s="36" t="n">
        <v>66.5</v>
      </c>
      <c r="E4029" s="36"/>
      <c r="F4029" s="36" t="n">
        <v>66.5</v>
      </c>
      <c r="G4029" s="5" t="n">
        <f aca="false">LEN(A4029)</f>
        <v>9</v>
      </c>
    </row>
    <row r="4030" customFormat="false" ht="15" hidden="false" customHeight="false" outlineLevel="0" collapsed="false">
      <c r="A4030" s="33" t="s">
        <v>8079</v>
      </c>
      <c r="B4030" s="34" t="s">
        <v>8080</v>
      </c>
      <c r="C4030" s="35" t="s">
        <v>73</v>
      </c>
      <c r="D4030" s="36" t="n">
        <v>31.29</v>
      </c>
      <c r="E4030" s="36"/>
      <c r="F4030" s="36" t="n">
        <v>31.29</v>
      </c>
      <c r="G4030" s="5" t="n">
        <f aca="false">LEN(A4030)</f>
        <v>9</v>
      </c>
    </row>
    <row r="4031" customFormat="false" ht="30" hidden="false" customHeight="false" outlineLevel="0" collapsed="false">
      <c r="A4031" s="33" t="s">
        <v>8081</v>
      </c>
      <c r="B4031" s="34" t="s">
        <v>8082</v>
      </c>
      <c r="C4031" s="35" t="s">
        <v>73</v>
      </c>
      <c r="D4031" s="36" t="n">
        <v>172.91</v>
      </c>
      <c r="E4031" s="36"/>
      <c r="F4031" s="36" t="n">
        <v>172.91</v>
      </c>
      <c r="G4031" s="5" t="n">
        <f aca="false">LEN(A4031)</f>
        <v>9</v>
      </c>
    </row>
    <row r="4032" customFormat="false" ht="30" hidden="false" customHeight="false" outlineLevel="0" collapsed="false">
      <c r="A4032" s="33" t="s">
        <v>8083</v>
      </c>
      <c r="B4032" s="34" t="s">
        <v>8084</v>
      </c>
      <c r="C4032" s="35" t="s">
        <v>73</v>
      </c>
      <c r="D4032" s="36" t="n">
        <v>216.14</v>
      </c>
      <c r="E4032" s="36"/>
      <c r="F4032" s="36" t="n">
        <v>216.14</v>
      </c>
      <c r="G4032" s="5" t="n">
        <f aca="false">LEN(A4032)</f>
        <v>9</v>
      </c>
    </row>
    <row r="4033" customFormat="false" ht="30" hidden="false" customHeight="false" outlineLevel="0" collapsed="false">
      <c r="A4033" s="33" t="s">
        <v>8085</v>
      </c>
      <c r="B4033" s="34" t="s">
        <v>8086</v>
      </c>
      <c r="C4033" s="35" t="s">
        <v>73</v>
      </c>
      <c r="D4033" s="36" t="n">
        <v>72.24</v>
      </c>
      <c r="E4033" s="36"/>
      <c r="F4033" s="36" t="n">
        <v>72.24</v>
      </c>
      <c r="G4033" s="5" t="n">
        <f aca="false">LEN(A4033)</f>
        <v>9</v>
      </c>
    </row>
    <row r="4034" customFormat="false" ht="30" hidden="false" customHeight="false" outlineLevel="0" collapsed="false">
      <c r="A4034" s="33" t="s">
        <v>8087</v>
      </c>
      <c r="B4034" s="34" t="s">
        <v>8088</v>
      </c>
      <c r="C4034" s="35" t="s">
        <v>73</v>
      </c>
      <c r="D4034" s="36" t="n">
        <v>105.84</v>
      </c>
      <c r="E4034" s="36"/>
      <c r="F4034" s="36" t="n">
        <v>105.84</v>
      </c>
      <c r="G4034" s="5" t="n">
        <f aca="false">LEN(A4034)</f>
        <v>9</v>
      </c>
    </row>
    <row r="4035" customFormat="false" ht="30" hidden="false" customHeight="false" outlineLevel="0" collapsed="false">
      <c r="A4035" s="33" t="s">
        <v>8089</v>
      </c>
      <c r="B4035" s="34" t="s">
        <v>8090</v>
      </c>
      <c r="C4035" s="35" t="s">
        <v>73</v>
      </c>
      <c r="D4035" s="36" t="n">
        <v>122.28</v>
      </c>
      <c r="E4035" s="36"/>
      <c r="F4035" s="36" t="n">
        <v>122.28</v>
      </c>
      <c r="G4035" s="5" t="n">
        <f aca="false">LEN(A4035)</f>
        <v>9</v>
      </c>
    </row>
    <row r="4036" customFormat="false" ht="15" hidden="false" customHeight="false" outlineLevel="0" collapsed="false">
      <c r="A4036" s="33" t="s">
        <v>8091</v>
      </c>
      <c r="B4036" s="34" t="s">
        <v>8092</v>
      </c>
      <c r="C4036" s="35" t="s">
        <v>73</v>
      </c>
      <c r="D4036" s="36" t="n">
        <v>213.09</v>
      </c>
      <c r="E4036" s="36"/>
      <c r="F4036" s="36" t="n">
        <v>213.09</v>
      </c>
      <c r="G4036" s="5" t="n">
        <f aca="false">LEN(A4036)</f>
        <v>9</v>
      </c>
    </row>
    <row r="4037" customFormat="false" ht="15" hidden="false" customHeight="false" outlineLevel="0" collapsed="false">
      <c r="A4037" s="33" t="s">
        <v>8093</v>
      </c>
      <c r="B4037" s="34" t="s">
        <v>8094</v>
      </c>
      <c r="C4037" s="35" t="s">
        <v>73</v>
      </c>
      <c r="D4037" s="36" t="n">
        <v>196.85</v>
      </c>
      <c r="E4037" s="36"/>
      <c r="F4037" s="36" t="n">
        <v>196.85</v>
      </c>
      <c r="G4037" s="5" t="n">
        <f aca="false">LEN(A4037)</f>
        <v>9</v>
      </c>
    </row>
    <row r="4038" customFormat="false" ht="30" hidden="false" customHeight="false" outlineLevel="0" collapsed="false">
      <c r="A4038" s="33" t="s">
        <v>8095</v>
      </c>
      <c r="B4038" s="34" t="s">
        <v>8096</v>
      </c>
      <c r="C4038" s="35" t="s">
        <v>73</v>
      </c>
      <c r="D4038" s="36" t="n">
        <v>35.1</v>
      </c>
      <c r="E4038" s="36"/>
      <c r="F4038" s="36" t="n">
        <v>35.1</v>
      </c>
      <c r="G4038" s="5" t="n">
        <f aca="false">LEN(A4038)</f>
        <v>9</v>
      </c>
    </row>
    <row r="4039" customFormat="false" ht="15" hidden="false" customHeight="false" outlineLevel="0" collapsed="false">
      <c r="A4039" s="29" t="s">
        <v>8097</v>
      </c>
      <c r="B4039" s="30" t="s">
        <v>8098</v>
      </c>
      <c r="C4039" s="31"/>
      <c r="D4039" s="32"/>
      <c r="E4039" s="32"/>
      <c r="F4039" s="32"/>
      <c r="G4039" s="5" t="n">
        <f aca="false">LEN(A4039)</f>
        <v>5</v>
      </c>
    </row>
    <row r="4040" customFormat="false" ht="30" hidden="false" customHeight="false" outlineLevel="0" collapsed="false">
      <c r="A4040" s="33" t="s">
        <v>8099</v>
      </c>
      <c r="B4040" s="34" t="s">
        <v>8100</v>
      </c>
      <c r="C4040" s="35" t="s">
        <v>73</v>
      </c>
      <c r="D4040" s="36" t="n">
        <v>853.98</v>
      </c>
      <c r="E4040" s="36" t="n">
        <v>21.65</v>
      </c>
      <c r="F4040" s="36" t="n">
        <v>875.63</v>
      </c>
      <c r="G4040" s="5" t="n">
        <f aca="false">LEN(A4040)</f>
        <v>9</v>
      </c>
    </row>
    <row r="4041" customFormat="false" ht="30" hidden="false" customHeight="false" outlineLevel="0" collapsed="false">
      <c r="A4041" s="33" t="s">
        <v>8101</v>
      </c>
      <c r="B4041" s="34" t="s">
        <v>8102</v>
      </c>
      <c r="C4041" s="35" t="s">
        <v>73</v>
      </c>
      <c r="D4041" s="36" t="n">
        <v>900.62</v>
      </c>
      <c r="E4041" s="36" t="n">
        <v>21.65</v>
      </c>
      <c r="F4041" s="36" t="n">
        <v>922.27</v>
      </c>
      <c r="G4041" s="5" t="n">
        <f aca="false">LEN(A4041)</f>
        <v>9</v>
      </c>
    </row>
    <row r="4042" customFormat="false" ht="30" hidden="false" customHeight="false" outlineLevel="0" collapsed="false">
      <c r="A4042" s="33" t="s">
        <v>8103</v>
      </c>
      <c r="B4042" s="34" t="s">
        <v>8104</v>
      </c>
      <c r="C4042" s="35" t="s">
        <v>73</v>
      </c>
      <c r="D4042" s="36" t="n">
        <v>1044.34</v>
      </c>
      <c r="E4042" s="36" t="n">
        <v>21.65</v>
      </c>
      <c r="F4042" s="36" t="n">
        <v>1065.99</v>
      </c>
      <c r="G4042" s="5" t="n">
        <f aca="false">LEN(A4042)</f>
        <v>9</v>
      </c>
    </row>
    <row r="4043" customFormat="false" ht="30" hidden="false" customHeight="false" outlineLevel="0" collapsed="false">
      <c r="A4043" s="33" t="s">
        <v>8105</v>
      </c>
      <c r="B4043" s="34" t="s">
        <v>8106</v>
      </c>
      <c r="C4043" s="35" t="s">
        <v>73</v>
      </c>
      <c r="D4043" s="36" t="n">
        <v>1102.31</v>
      </c>
      <c r="E4043" s="36" t="n">
        <v>21.65</v>
      </c>
      <c r="F4043" s="36" t="n">
        <v>1123.96</v>
      </c>
      <c r="G4043" s="5" t="n">
        <f aca="false">LEN(A4043)</f>
        <v>9</v>
      </c>
    </row>
    <row r="4044" customFormat="false" ht="30" hidden="false" customHeight="false" outlineLevel="0" collapsed="false">
      <c r="A4044" s="33" t="s">
        <v>8107</v>
      </c>
      <c r="B4044" s="34" t="s">
        <v>8108</v>
      </c>
      <c r="C4044" s="35" t="s">
        <v>73</v>
      </c>
      <c r="D4044" s="36" t="n">
        <v>1319.13</v>
      </c>
      <c r="E4044" s="36" t="n">
        <v>21.65</v>
      </c>
      <c r="F4044" s="36" t="n">
        <v>1340.78</v>
      </c>
      <c r="G4044" s="5" t="n">
        <f aca="false">LEN(A4044)</f>
        <v>9</v>
      </c>
    </row>
    <row r="4045" customFormat="false" ht="30" hidden="false" customHeight="false" outlineLevel="0" collapsed="false">
      <c r="A4045" s="33" t="s">
        <v>8109</v>
      </c>
      <c r="B4045" s="34" t="s">
        <v>8110</v>
      </c>
      <c r="C4045" s="35" t="s">
        <v>73</v>
      </c>
      <c r="D4045" s="36" t="n">
        <v>837.87</v>
      </c>
      <c r="E4045" s="36" t="n">
        <v>32.47</v>
      </c>
      <c r="F4045" s="36" t="n">
        <v>870.34</v>
      </c>
      <c r="G4045" s="5" t="n">
        <f aca="false">LEN(A4045)</f>
        <v>9</v>
      </c>
    </row>
    <row r="4046" customFormat="false" ht="30" hidden="false" customHeight="false" outlineLevel="0" collapsed="false">
      <c r="A4046" s="33" t="s">
        <v>8111</v>
      </c>
      <c r="B4046" s="34" t="s">
        <v>8112</v>
      </c>
      <c r="C4046" s="35" t="s">
        <v>73</v>
      </c>
      <c r="D4046" s="36" t="n">
        <v>902.9</v>
      </c>
      <c r="E4046" s="36" t="n">
        <v>32.47</v>
      </c>
      <c r="F4046" s="36" t="n">
        <v>935.37</v>
      </c>
      <c r="G4046" s="5" t="n">
        <f aca="false">LEN(A4046)</f>
        <v>9</v>
      </c>
    </row>
    <row r="4047" customFormat="false" ht="30" hidden="false" customHeight="false" outlineLevel="0" collapsed="false">
      <c r="A4047" s="33" t="s">
        <v>8113</v>
      </c>
      <c r="B4047" s="34" t="s">
        <v>8114</v>
      </c>
      <c r="C4047" s="35" t="s">
        <v>73</v>
      </c>
      <c r="D4047" s="36" t="n">
        <v>1080.36</v>
      </c>
      <c r="E4047" s="36" t="n">
        <v>32.47</v>
      </c>
      <c r="F4047" s="36" t="n">
        <v>1112.83</v>
      </c>
      <c r="G4047" s="5" t="n">
        <f aca="false">LEN(A4047)</f>
        <v>9</v>
      </c>
    </row>
    <row r="4048" customFormat="false" ht="15" hidden="false" customHeight="false" outlineLevel="0" collapsed="false">
      <c r="A4048" s="29" t="s">
        <v>8115</v>
      </c>
      <c r="B4048" s="30" t="s">
        <v>8116</v>
      </c>
      <c r="C4048" s="31"/>
      <c r="D4048" s="32"/>
      <c r="E4048" s="32"/>
      <c r="F4048" s="32"/>
      <c r="G4048" s="5" t="n">
        <f aca="false">LEN(A4048)</f>
        <v>5</v>
      </c>
    </row>
    <row r="4049" customFormat="false" ht="30" hidden="false" customHeight="false" outlineLevel="0" collapsed="false">
      <c r="A4049" s="33" t="s">
        <v>8117</v>
      </c>
      <c r="B4049" s="34" t="s">
        <v>8118</v>
      </c>
      <c r="C4049" s="35" t="s">
        <v>21</v>
      </c>
      <c r="D4049" s="36" t="n">
        <v>1084.82</v>
      </c>
      <c r="E4049" s="36" t="n">
        <v>93.41</v>
      </c>
      <c r="F4049" s="36" t="n">
        <v>1178.23</v>
      </c>
      <c r="G4049" s="5" t="n">
        <f aca="false">LEN(A4049)</f>
        <v>9</v>
      </c>
    </row>
    <row r="4050" customFormat="false" ht="15" hidden="false" customHeight="false" outlineLevel="0" collapsed="false">
      <c r="A4050" s="33" t="s">
        <v>8119</v>
      </c>
      <c r="B4050" s="34" t="s">
        <v>8120</v>
      </c>
      <c r="C4050" s="35" t="s">
        <v>21</v>
      </c>
      <c r="D4050" s="36" t="n">
        <v>2566.25</v>
      </c>
      <c r="E4050" s="36" t="n">
        <v>93.41</v>
      </c>
      <c r="F4050" s="36" t="n">
        <v>2659.66</v>
      </c>
      <c r="G4050" s="5" t="n">
        <f aca="false">LEN(A4050)</f>
        <v>9</v>
      </c>
    </row>
    <row r="4051" customFormat="false" ht="15" hidden="false" customHeight="false" outlineLevel="0" collapsed="false">
      <c r="A4051" s="33" t="s">
        <v>8121</v>
      </c>
      <c r="B4051" s="34" t="s">
        <v>8122</v>
      </c>
      <c r="C4051" s="35" t="s">
        <v>21</v>
      </c>
      <c r="D4051" s="36" t="n">
        <v>3870.35</v>
      </c>
      <c r="E4051" s="36" t="n">
        <v>159.89</v>
      </c>
      <c r="F4051" s="36" t="n">
        <v>4030.24</v>
      </c>
      <c r="G4051" s="5" t="n">
        <f aca="false">LEN(A4051)</f>
        <v>9</v>
      </c>
    </row>
    <row r="4052" customFormat="false" ht="30" hidden="false" customHeight="false" outlineLevel="0" collapsed="false">
      <c r="A4052" s="33" t="s">
        <v>8123</v>
      </c>
      <c r="B4052" s="34" t="s">
        <v>8124</v>
      </c>
      <c r="C4052" s="35" t="s">
        <v>21</v>
      </c>
      <c r="D4052" s="36" t="n">
        <v>3214.07</v>
      </c>
      <c r="E4052" s="36" t="n">
        <v>93.41</v>
      </c>
      <c r="F4052" s="36" t="n">
        <v>3307.48</v>
      </c>
      <c r="G4052" s="5" t="n">
        <f aca="false">LEN(A4052)</f>
        <v>9</v>
      </c>
    </row>
    <row r="4053" customFormat="false" ht="15" hidden="false" customHeight="false" outlineLevel="0" collapsed="false">
      <c r="A4053" s="33" t="s">
        <v>8125</v>
      </c>
      <c r="B4053" s="34" t="s">
        <v>8126</v>
      </c>
      <c r="C4053" s="35" t="s">
        <v>21</v>
      </c>
      <c r="D4053" s="36" t="n">
        <v>1947.73</v>
      </c>
      <c r="E4053" s="36" t="n">
        <v>58.74</v>
      </c>
      <c r="F4053" s="36" t="n">
        <v>2006.47</v>
      </c>
      <c r="G4053" s="5" t="n">
        <f aca="false">LEN(A4053)</f>
        <v>9</v>
      </c>
    </row>
    <row r="4054" customFormat="false" ht="30" hidden="false" customHeight="false" outlineLevel="0" collapsed="false">
      <c r="A4054" s="33" t="s">
        <v>8127</v>
      </c>
      <c r="B4054" s="34" t="s">
        <v>8128</v>
      </c>
      <c r="C4054" s="35" t="s">
        <v>21</v>
      </c>
      <c r="D4054" s="36" t="n">
        <v>1823.06</v>
      </c>
      <c r="E4054" s="36" t="n">
        <v>93.41</v>
      </c>
      <c r="F4054" s="36" t="n">
        <v>1916.47</v>
      </c>
      <c r="G4054" s="5" t="n">
        <f aca="false">LEN(A4054)</f>
        <v>9</v>
      </c>
    </row>
    <row r="4055" customFormat="false" ht="15" hidden="false" customHeight="false" outlineLevel="0" collapsed="false">
      <c r="A4055" s="33" t="s">
        <v>8129</v>
      </c>
      <c r="B4055" s="34" t="s">
        <v>8130</v>
      </c>
      <c r="C4055" s="35" t="s">
        <v>21</v>
      </c>
      <c r="D4055" s="36" t="n">
        <v>2567.54</v>
      </c>
      <c r="E4055" s="36" t="n">
        <v>93.41</v>
      </c>
      <c r="F4055" s="36" t="n">
        <v>2660.95</v>
      </c>
      <c r="G4055" s="5" t="n">
        <f aca="false">LEN(A4055)</f>
        <v>9</v>
      </c>
    </row>
    <row r="4056" customFormat="false" ht="15" hidden="false" customHeight="false" outlineLevel="0" collapsed="false">
      <c r="A4056" s="29" t="s">
        <v>8131</v>
      </c>
      <c r="B4056" s="30" t="s">
        <v>8132</v>
      </c>
      <c r="C4056" s="31"/>
      <c r="D4056" s="32"/>
      <c r="E4056" s="32"/>
      <c r="F4056" s="32"/>
      <c r="G4056" s="5" t="n">
        <f aca="false">LEN(A4056)</f>
        <v>5</v>
      </c>
    </row>
    <row r="4057" customFormat="false" ht="15" hidden="false" customHeight="false" outlineLevel="0" collapsed="false">
      <c r="A4057" s="33" t="s">
        <v>8133</v>
      </c>
      <c r="B4057" s="34" t="s">
        <v>8134</v>
      </c>
      <c r="C4057" s="35" t="s">
        <v>21</v>
      </c>
      <c r="D4057" s="36" t="n">
        <v>330</v>
      </c>
      <c r="E4057" s="36" t="n">
        <v>20</v>
      </c>
      <c r="F4057" s="36" t="n">
        <v>350</v>
      </c>
      <c r="G4057" s="5" t="n">
        <f aca="false">LEN(A4057)</f>
        <v>9</v>
      </c>
    </row>
    <row r="4058" customFormat="false" ht="15" hidden="false" customHeight="false" outlineLevel="0" collapsed="false">
      <c r="A4058" s="33" t="s">
        <v>8135</v>
      </c>
      <c r="B4058" s="34" t="s">
        <v>8136</v>
      </c>
      <c r="C4058" s="35" t="s">
        <v>21</v>
      </c>
      <c r="D4058" s="36" t="n">
        <v>3432.33</v>
      </c>
      <c r="E4058" s="36" t="n">
        <v>44.43</v>
      </c>
      <c r="F4058" s="36" t="n">
        <v>3476.76</v>
      </c>
      <c r="G4058" s="5" t="n">
        <f aca="false">LEN(A4058)</f>
        <v>9</v>
      </c>
    </row>
    <row r="4059" customFormat="false" ht="15" hidden="false" customHeight="false" outlineLevel="0" collapsed="false">
      <c r="A4059" s="33" t="s">
        <v>8137</v>
      </c>
      <c r="B4059" s="34" t="s">
        <v>8138</v>
      </c>
      <c r="C4059" s="35" t="s">
        <v>21</v>
      </c>
      <c r="D4059" s="36" t="n">
        <v>1274.98</v>
      </c>
      <c r="E4059" s="36" t="n">
        <v>29.37</v>
      </c>
      <c r="F4059" s="36" t="n">
        <v>1304.35</v>
      </c>
      <c r="G4059" s="5" t="n">
        <f aca="false">LEN(A4059)</f>
        <v>9</v>
      </c>
    </row>
    <row r="4060" customFormat="false" ht="30" hidden="false" customHeight="false" outlineLevel="0" collapsed="false">
      <c r="A4060" s="33" t="s">
        <v>8139</v>
      </c>
      <c r="B4060" s="34" t="s">
        <v>8140</v>
      </c>
      <c r="C4060" s="35" t="s">
        <v>21</v>
      </c>
      <c r="D4060" s="36" t="n">
        <v>1886.67</v>
      </c>
      <c r="E4060" s="36" t="n">
        <v>503.65</v>
      </c>
      <c r="F4060" s="36" t="n">
        <v>2390.32</v>
      </c>
      <c r="G4060" s="5" t="n">
        <f aca="false">LEN(A4060)</f>
        <v>9</v>
      </c>
    </row>
    <row r="4061" customFormat="false" ht="30" hidden="false" customHeight="false" outlineLevel="0" collapsed="false">
      <c r="A4061" s="33" t="s">
        <v>8141</v>
      </c>
      <c r="B4061" s="34" t="s">
        <v>8142</v>
      </c>
      <c r="C4061" s="35" t="s">
        <v>21</v>
      </c>
      <c r="D4061" s="36" t="n">
        <v>5835.72</v>
      </c>
      <c r="E4061" s="36" t="n">
        <v>587.63</v>
      </c>
      <c r="F4061" s="36" t="n">
        <v>6423.35</v>
      </c>
      <c r="G4061" s="5" t="n">
        <f aca="false">LEN(A4061)</f>
        <v>9</v>
      </c>
    </row>
    <row r="4062" customFormat="false" ht="15" hidden="false" customHeight="false" outlineLevel="0" collapsed="false">
      <c r="A4062" s="29" t="s">
        <v>8143</v>
      </c>
      <c r="B4062" s="30" t="s">
        <v>8144</v>
      </c>
      <c r="C4062" s="31"/>
      <c r="D4062" s="32"/>
      <c r="E4062" s="32"/>
      <c r="F4062" s="32"/>
      <c r="G4062" s="5" t="n">
        <f aca="false">LEN(A4062)</f>
        <v>5</v>
      </c>
    </row>
    <row r="4063" customFormat="false" ht="15" hidden="false" customHeight="false" outlineLevel="0" collapsed="false">
      <c r="A4063" s="33" t="s">
        <v>8145</v>
      </c>
      <c r="B4063" s="34" t="s">
        <v>8146</v>
      </c>
      <c r="C4063" s="35" t="s">
        <v>21</v>
      </c>
      <c r="D4063" s="36" t="n">
        <v>75.35</v>
      </c>
      <c r="E4063" s="36" t="n">
        <v>9.64</v>
      </c>
      <c r="F4063" s="36" t="n">
        <v>84.99</v>
      </c>
      <c r="G4063" s="5" t="n">
        <f aca="false">LEN(A4063)</f>
        <v>9</v>
      </c>
    </row>
    <row r="4064" customFormat="false" ht="15" hidden="false" customHeight="false" outlineLevel="0" collapsed="false">
      <c r="A4064" s="33" t="s">
        <v>8147</v>
      </c>
      <c r="B4064" s="34" t="s">
        <v>8148</v>
      </c>
      <c r="C4064" s="35" t="s">
        <v>21</v>
      </c>
      <c r="D4064" s="36" t="n">
        <v>21.66</v>
      </c>
      <c r="E4064" s="36" t="n">
        <v>7.22</v>
      </c>
      <c r="F4064" s="36" t="n">
        <v>28.88</v>
      </c>
      <c r="G4064" s="5" t="n">
        <f aca="false">LEN(A4064)</f>
        <v>9</v>
      </c>
    </row>
    <row r="4065" customFormat="false" ht="15" hidden="false" customHeight="false" outlineLevel="0" collapsed="false">
      <c r="A4065" s="33" t="s">
        <v>8149</v>
      </c>
      <c r="B4065" s="34" t="s">
        <v>8150</v>
      </c>
      <c r="C4065" s="35" t="s">
        <v>21</v>
      </c>
      <c r="D4065" s="36" t="n">
        <v>12.02</v>
      </c>
      <c r="E4065" s="36" t="n">
        <v>7.22</v>
      </c>
      <c r="F4065" s="36" t="n">
        <v>19.24</v>
      </c>
      <c r="G4065" s="5" t="n">
        <f aca="false">LEN(A4065)</f>
        <v>9</v>
      </c>
    </row>
    <row r="4066" customFormat="false" ht="15" hidden="false" customHeight="false" outlineLevel="0" collapsed="false">
      <c r="A4066" s="33" t="s">
        <v>8151</v>
      </c>
      <c r="B4066" s="34" t="s">
        <v>8152</v>
      </c>
      <c r="C4066" s="35" t="s">
        <v>21</v>
      </c>
      <c r="D4066" s="36" t="n">
        <v>10.47</v>
      </c>
      <c r="E4066" s="36" t="n">
        <v>7.22</v>
      </c>
      <c r="F4066" s="36" t="n">
        <v>17.69</v>
      </c>
      <c r="G4066" s="5" t="n">
        <f aca="false">LEN(A4066)</f>
        <v>9</v>
      </c>
    </row>
    <row r="4067" customFormat="false" ht="15" hidden="false" customHeight="false" outlineLevel="0" collapsed="false">
      <c r="A4067" s="33" t="s">
        <v>8153</v>
      </c>
      <c r="B4067" s="34" t="s">
        <v>8154</v>
      </c>
      <c r="C4067" s="35" t="s">
        <v>21</v>
      </c>
      <c r="D4067" s="36" t="n">
        <v>15.93</v>
      </c>
      <c r="E4067" s="36" t="n">
        <v>7.22</v>
      </c>
      <c r="F4067" s="36" t="n">
        <v>23.15</v>
      </c>
      <c r="G4067" s="5" t="n">
        <f aca="false">LEN(A4067)</f>
        <v>9</v>
      </c>
    </row>
    <row r="4068" customFormat="false" ht="15" hidden="false" customHeight="false" outlineLevel="0" collapsed="false">
      <c r="A4068" s="33" t="s">
        <v>8155</v>
      </c>
      <c r="B4068" s="34" t="s">
        <v>8156</v>
      </c>
      <c r="C4068" s="35" t="s">
        <v>21</v>
      </c>
      <c r="D4068" s="36" t="n">
        <v>12.51</v>
      </c>
      <c r="E4068" s="36" t="n">
        <v>7.22</v>
      </c>
      <c r="F4068" s="36" t="n">
        <v>19.73</v>
      </c>
      <c r="G4068" s="5" t="n">
        <f aca="false">LEN(A4068)</f>
        <v>9</v>
      </c>
    </row>
    <row r="4069" customFormat="false" ht="15" hidden="false" customHeight="false" outlineLevel="0" collapsed="false">
      <c r="A4069" s="33" t="s">
        <v>8157</v>
      </c>
      <c r="B4069" s="34" t="s">
        <v>8158</v>
      </c>
      <c r="C4069" s="35" t="s">
        <v>21</v>
      </c>
      <c r="D4069" s="36" t="n">
        <v>33.45</v>
      </c>
      <c r="E4069" s="36" t="n">
        <v>8.06</v>
      </c>
      <c r="F4069" s="36" t="n">
        <v>41.51</v>
      </c>
      <c r="G4069" s="5" t="n">
        <f aca="false">LEN(A4069)</f>
        <v>9</v>
      </c>
    </row>
    <row r="4070" customFormat="false" ht="15" hidden="false" customHeight="false" outlineLevel="0" collapsed="false">
      <c r="A4070" s="33" t="s">
        <v>8159</v>
      </c>
      <c r="B4070" s="34" t="s">
        <v>8160</v>
      </c>
      <c r="C4070" s="35" t="s">
        <v>21</v>
      </c>
      <c r="D4070" s="36" t="n">
        <v>29.92</v>
      </c>
      <c r="E4070" s="36" t="n">
        <v>8.06</v>
      </c>
      <c r="F4070" s="36" t="n">
        <v>37.98</v>
      </c>
      <c r="G4070" s="5" t="n">
        <f aca="false">LEN(A4070)</f>
        <v>9</v>
      </c>
    </row>
    <row r="4071" customFormat="false" ht="15" hidden="false" customHeight="false" outlineLevel="0" collapsed="false">
      <c r="A4071" s="29" t="s">
        <v>8161</v>
      </c>
      <c r="B4071" s="30" t="s">
        <v>8162</v>
      </c>
      <c r="C4071" s="31"/>
      <c r="D4071" s="32"/>
      <c r="E4071" s="32"/>
      <c r="F4071" s="32"/>
      <c r="G4071" s="5" t="n">
        <f aca="false">LEN(A4071)</f>
        <v>2</v>
      </c>
    </row>
    <row r="4072" customFormat="false" ht="15" hidden="false" customHeight="false" outlineLevel="0" collapsed="false">
      <c r="A4072" s="29" t="s">
        <v>8163</v>
      </c>
      <c r="B4072" s="30" t="s">
        <v>8164</v>
      </c>
      <c r="C4072" s="31"/>
      <c r="D4072" s="32"/>
      <c r="E4072" s="32"/>
      <c r="F4072" s="32"/>
      <c r="G4072" s="5" t="n">
        <f aca="false">LEN(A4072)</f>
        <v>5</v>
      </c>
    </row>
    <row r="4073" customFormat="false" ht="15" hidden="false" customHeight="false" outlineLevel="0" collapsed="false">
      <c r="A4073" s="33" t="s">
        <v>8165</v>
      </c>
      <c r="B4073" s="34" t="s">
        <v>8166</v>
      </c>
      <c r="C4073" s="35" t="s">
        <v>73</v>
      </c>
      <c r="D4073" s="36" t="n">
        <v>8573.15</v>
      </c>
      <c r="E4073" s="36" t="n">
        <v>74.22</v>
      </c>
      <c r="F4073" s="36" t="n">
        <v>8647.37</v>
      </c>
      <c r="G4073" s="5" t="n">
        <f aca="false">LEN(A4073)</f>
        <v>9</v>
      </c>
    </row>
    <row r="4074" customFormat="false" ht="15" hidden="false" customHeight="false" outlineLevel="0" collapsed="false">
      <c r="A4074" s="33" t="s">
        <v>8167</v>
      </c>
      <c r="B4074" s="34" t="s">
        <v>8168</v>
      </c>
      <c r="C4074" s="35" t="s">
        <v>73</v>
      </c>
      <c r="D4074" s="36" t="n">
        <v>341.55</v>
      </c>
      <c r="E4074" s="36" t="n">
        <v>74.22</v>
      </c>
      <c r="F4074" s="36" t="n">
        <v>415.77</v>
      </c>
      <c r="G4074" s="5" t="n">
        <f aca="false">LEN(A4074)</f>
        <v>9</v>
      </c>
    </row>
    <row r="4075" customFormat="false" ht="15" hidden="false" customHeight="false" outlineLevel="0" collapsed="false">
      <c r="A4075" s="33" t="s">
        <v>8169</v>
      </c>
      <c r="B4075" s="34" t="s">
        <v>8170</v>
      </c>
      <c r="C4075" s="35" t="s">
        <v>73</v>
      </c>
      <c r="D4075" s="36" t="n">
        <v>2238.35</v>
      </c>
      <c r="E4075" s="36" t="n">
        <v>74.22</v>
      </c>
      <c r="F4075" s="36" t="n">
        <v>2312.57</v>
      </c>
      <c r="G4075" s="5" t="n">
        <f aca="false">LEN(A4075)</f>
        <v>9</v>
      </c>
    </row>
    <row r="4076" customFormat="false" ht="45" hidden="false" customHeight="false" outlineLevel="0" collapsed="false">
      <c r="A4076" s="33" t="s">
        <v>8171</v>
      </c>
      <c r="B4076" s="34" t="s">
        <v>8172</v>
      </c>
      <c r="C4076" s="35" t="s">
        <v>21</v>
      </c>
      <c r="D4076" s="36" t="n">
        <v>9.33</v>
      </c>
      <c r="E4076" s="36" t="n">
        <v>5.39</v>
      </c>
      <c r="F4076" s="36" t="n">
        <v>14.72</v>
      </c>
      <c r="G4076" s="5" t="n">
        <f aca="false">LEN(A4076)</f>
        <v>9</v>
      </c>
    </row>
    <row r="4077" customFormat="false" ht="45" hidden="false" customHeight="false" outlineLevel="0" collapsed="false">
      <c r="A4077" s="33" t="s">
        <v>8173</v>
      </c>
      <c r="B4077" s="34" t="s">
        <v>8174</v>
      </c>
      <c r="C4077" s="35" t="s">
        <v>21</v>
      </c>
      <c r="D4077" s="36" t="n">
        <v>6.15</v>
      </c>
      <c r="E4077" s="36" t="n">
        <v>5.39</v>
      </c>
      <c r="F4077" s="36" t="n">
        <v>11.54</v>
      </c>
      <c r="G4077" s="5" t="n">
        <f aca="false">LEN(A4077)</f>
        <v>9</v>
      </c>
    </row>
    <row r="4078" customFormat="false" ht="30" hidden="false" customHeight="false" outlineLevel="0" collapsed="false">
      <c r="A4078" s="33" t="s">
        <v>8175</v>
      </c>
      <c r="B4078" s="34" t="s">
        <v>8176</v>
      </c>
      <c r="C4078" s="35" t="s">
        <v>21</v>
      </c>
      <c r="D4078" s="36" t="n">
        <v>6.75</v>
      </c>
      <c r="E4078" s="36" t="n">
        <v>5.39</v>
      </c>
      <c r="F4078" s="36" t="n">
        <v>12.14</v>
      </c>
      <c r="G4078" s="5" t="n">
        <f aca="false">LEN(A4078)</f>
        <v>9</v>
      </c>
    </row>
    <row r="4079" customFormat="false" ht="30" hidden="false" customHeight="false" outlineLevel="0" collapsed="false">
      <c r="A4079" s="33" t="s">
        <v>8177</v>
      </c>
      <c r="B4079" s="34" t="s">
        <v>8178</v>
      </c>
      <c r="C4079" s="35" t="s">
        <v>21</v>
      </c>
      <c r="D4079" s="36" t="n">
        <v>6.34</v>
      </c>
      <c r="E4079" s="36" t="n">
        <v>5.39</v>
      </c>
      <c r="F4079" s="36" t="n">
        <v>11.73</v>
      </c>
      <c r="G4079" s="5" t="n">
        <f aca="false">LEN(A4079)</f>
        <v>9</v>
      </c>
    </row>
    <row r="4080" customFormat="false" ht="15" hidden="false" customHeight="false" outlineLevel="0" collapsed="false">
      <c r="A4080" s="33" t="s">
        <v>8179</v>
      </c>
      <c r="B4080" s="34" t="s">
        <v>8180</v>
      </c>
      <c r="C4080" s="35" t="s">
        <v>21</v>
      </c>
      <c r="D4080" s="36" t="n">
        <v>10.02</v>
      </c>
      <c r="E4080" s="36" t="n">
        <v>5.39</v>
      </c>
      <c r="F4080" s="36" t="n">
        <v>15.41</v>
      </c>
      <c r="G4080" s="5" t="n">
        <f aca="false">LEN(A4080)</f>
        <v>9</v>
      </c>
    </row>
    <row r="4081" customFormat="false" ht="30" hidden="false" customHeight="false" outlineLevel="0" collapsed="false">
      <c r="A4081" s="33" t="s">
        <v>8181</v>
      </c>
      <c r="B4081" s="34" t="s">
        <v>8182</v>
      </c>
      <c r="C4081" s="35" t="s">
        <v>21</v>
      </c>
      <c r="D4081" s="36" t="n">
        <v>6.03</v>
      </c>
      <c r="E4081" s="36" t="n">
        <v>5.39</v>
      </c>
      <c r="F4081" s="36" t="n">
        <v>11.42</v>
      </c>
      <c r="G4081" s="5" t="n">
        <f aca="false">LEN(A4081)</f>
        <v>9</v>
      </c>
    </row>
    <row r="4082" customFormat="false" ht="15" hidden="false" customHeight="false" outlineLevel="0" collapsed="false">
      <c r="A4082" s="33" t="s">
        <v>8183</v>
      </c>
      <c r="B4082" s="34" t="s">
        <v>8184</v>
      </c>
      <c r="C4082" s="35" t="s">
        <v>21</v>
      </c>
      <c r="D4082" s="36" t="n">
        <v>531.54</v>
      </c>
      <c r="E4082" s="36" t="n">
        <v>3.05</v>
      </c>
      <c r="F4082" s="36" t="n">
        <v>534.59</v>
      </c>
      <c r="G4082" s="5" t="n">
        <f aca="false">LEN(A4082)</f>
        <v>9</v>
      </c>
    </row>
    <row r="4083" customFormat="false" ht="15" hidden="false" customHeight="false" outlineLevel="0" collapsed="false">
      <c r="A4083" s="29" t="s">
        <v>8185</v>
      </c>
      <c r="B4083" s="30" t="s">
        <v>8186</v>
      </c>
      <c r="C4083" s="31"/>
      <c r="D4083" s="32"/>
      <c r="E4083" s="32"/>
      <c r="F4083" s="32"/>
      <c r="G4083" s="5" t="n">
        <f aca="false">LEN(A4083)</f>
        <v>5</v>
      </c>
    </row>
    <row r="4084" customFormat="false" ht="15" hidden="false" customHeight="false" outlineLevel="0" collapsed="false">
      <c r="A4084" s="33" t="s">
        <v>8187</v>
      </c>
      <c r="B4084" s="34" t="s">
        <v>8188</v>
      </c>
      <c r="C4084" s="35" t="s">
        <v>21</v>
      </c>
      <c r="D4084" s="36" t="n">
        <v>8.97</v>
      </c>
      <c r="E4084" s="36" t="n">
        <v>46.94</v>
      </c>
      <c r="F4084" s="36" t="n">
        <v>55.91</v>
      </c>
      <c r="G4084" s="5" t="n">
        <f aca="false">LEN(A4084)</f>
        <v>9</v>
      </c>
    </row>
    <row r="4085" customFormat="false" ht="15" hidden="false" customHeight="false" outlineLevel="0" collapsed="false">
      <c r="A4085" s="29" t="s">
        <v>8189</v>
      </c>
      <c r="B4085" s="30" t="s">
        <v>8190</v>
      </c>
      <c r="C4085" s="31"/>
      <c r="D4085" s="32"/>
      <c r="E4085" s="32"/>
      <c r="F4085" s="32"/>
      <c r="G4085" s="5" t="n">
        <f aca="false">LEN(A4085)</f>
        <v>5</v>
      </c>
    </row>
    <row r="4086" customFormat="false" ht="45" hidden="false" customHeight="false" outlineLevel="0" collapsed="false">
      <c r="A4086" s="33" t="s">
        <v>8191</v>
      </c>
      <c r="B4086" s="34" t="s">
        <v>8192</v>
      </c>
      <c r="C4086" s="35" t="s">
        <v>21</v>
      </c>
      <c r="D4086" s="36" t="n">
        <v>93.29</v>
      </c>
      <c r="E4086" s="36" t="n">
        <v>6.31</v>
      </c>
      <c r="F4086" s="36" t="n">
        <v>99.6</v>
      </c>
      <c r="G4086" s="5" t="n">
        <f aca="false">LEN(A4086)</f>
        <v>9</v>
      </c>
    </row>
    <row r="4087" customFormat="false" ht="30" hidden="false" customHeight="false" outlineLevel="0" collapsed="false">
      <c r="A4087" s="33" t="s">
        <v>8193</v>
      </c>
      <c r="B4087" s="34" t="s">
        <v>8194</v>
      </c>
      <c r="C4087" s="35" t="s">
        <v>21</v>
      </c>
      <c r="D4087" s="36" t="n">
        <v>34.69</v>
      </c>
      <c r="E4087" s="36" t="n">
        <v>1.3</v>
      </c>
      <c r="F4087" s="36" t="n">
        <v>35.99</v>
      </c>
      <c r="G4087" s="5" t="n">
        <f aca="false">LEN(A4087)</f>
        <v>9</v>
      </c>
    </row>
    <row r="4088" customFormat="false" ht="15" hidden="false" customHeight="false" outlineLevel="0" collapsed="false">
      <c r="A4088" s="33" t="s">
        <v>8195</v>
      </c>
      <c r="B4088" s="34" t="s">
        <v>8196</v>
      </c>
      <c r="C4088" s="35" t="s">
        <v>73</v>
      </c>
      <c r="D4088" s="36" t="n">
        <v>58.04</v>
      </c>
      <c r="E4088" s="36"/>
      <c r="F4088" s="36" t="n">
        <v>58.04</v>
      </c>
      <c r="G4088" s="5" t="n">
        <f aca="false">LEN(A4088)</f>
        <v>9</v>
      </c>
    </row>
    <row r="4089" customFormat="false" ht="15" hidden="false" customHeight="false" outlineLevel="0" collapsed="false">
      <c r="A4089" s="33" t="s">
        <v>8197</v>
      </c>
      <c r="B4089" s="34" t="s">
        <v>8198</v>
      </c>
      <c r="C4089" s="35" t="s">
        <v>590</v>
      </c>
      <c r="D4089" s="36" t="n">
        <v>26.18</v>
      </c>
      <c r="E4089" s="36"/>
      <c r="F4089" s="36" t="n">
        <v>26.18</v>
      </c>
      <c r="G4089" s="5" t="n">
        <f aca="false">LEN(A4089)</f>
        <v>9</v>
      </c>
    </row>
    <row r="4090" customFormat="false" ht="15" hidden="false" customHeight="false" outlineLevel="0" collapsed="false">
      <c r="A4090" s="29" t="s">
        <v>8199</v>
      </c>
      <c r="B4090" s="30" t="s">
        <v>8200</v>
      </c>
      <c r="C4090" s="31"/>
      <c r="D4090" s="32"/>
      <c r="E4090" s="32"/>
      <c r="F4090" s="32"/>
      <c r="G4090" s="5" t="n">
        <f aca="false">LEN(A4090)</f>
        <v>2</v>
      </c>
    </row>
    <row r="4091" customFormat="false" ht="15" hidden="false" customHeight="false" outlineLevel="0" collapsed="false">
      <c r="A4091" s="29" t="s">
        <v>8201</v>
      </c>
      <c r="B4091" s="30" t="s">
        <v>8202</v>
      </c>
      <c r="C4091" s="31"/>
      <c r="D4091" s="32"/>
      <c r="E4091" s="32"/>
      <c r="F4091" s="32"/>
      <c r="G4091" s="5" t="n">
        <f aca="false">LEN(A4091)</f>
        <v>5</v>
      </c>
    </row>
    <row r="4092" customFormat="false" ht="15" hidden="false" customHeight="false" outlineLevel="0" collapsed="false">
      <c r="A4092" s="33" t="s">
        <v>8203</v>
      </c>
      <c r="B4092" s="34" t="s">
        <v>8204</v>
      </c>
      <c r="C4092" s="35" t="s">
        <v>21</v>
      </c>
      <c r="D4092" s="36" t="n">
        <v>602.77</v>
      </c>
      <c r="E4092" s="36"/>
      <c r="F4092" s="36" t="n">
        <v>602.77</v>
      </c>
      <c r="G4092" s="5" t="n">
        <f aca="false">LEN(A4092)</f>
        <v>9</v>
      </c>
    </row>
  </sheetData>
  <sheetProtection algorithmName="SHA-512" hashValue="7GJg/96RfpeTBeOv4V0x8MCqLBeHLZe9KDiqOaRdToA8+yKZMTsK9mGabr9D7GQRVXR556BlBHluVNS5LOgeNQ==" saltValue="kcPIXFCnCdViYHBc2PwFlQ==" spinCount="100000" sheet="true" objects="true" scenarios="true"/>
  <mergeCells count="4">
    <mergeCell ref="B1:F1"/>
    <mergeCell ref="A2:F2"/>
    <mergeCell ref="A3:F3"/>
    <mergeCell ref="A4:F4"/>
  </mergeCells>
  <conditionalFormatting sqref="A9:A4092">
    <cfRule type="expression" priority="2" aboveAverage="0" equalAverage="0" bottom="0" percent="0" rank="0" text="" dxfId="0">
      <formula>G9&lt;6</formula>
    </cfRule>
  </conditionalFormatting>
  <conditionalFormatting sqref="B9:B4092">
    <cfRule type="expression" priority="3" aboveAverage="0" equalAverage="0" bottom="0" percent="0" rank="0" text="" dxfId="0">
      <formula>G9&lt;6</formula>
    </cfRule>
  </conditionalFormatting>
  <conditionalFormatting sqref="C9:C4092">
    <cfRule type="expression" priority="4" aboveAverage="0" equalAverage="0" bottom="0" percent="0" rank="0" text="" dxfId="0">
      <formula>G9&lt;6</formula>
    </cfRule>
  </conditionalFormatting>
  <conditionalFormatting sqref="D9:D4092">
    <cfRule type="expression" priority="5" aboveAverage="0" equalAverage="0" bottom="0" percent="0" rank="0" text="" dxfId="0">
      <formula>G9&lt;6</formula>
    </cfRule>
  </conditionalFormatting>
  <conditionalFormatting sqref="E9:E4092">
    <cfRule type="expression" priority="6" aboveAverage="0" equalAverage="0" bottom="0" percent="0" rank="0" text="" dxfId="0">
      <formula>G9&lt;6</formula>
    </cfRule>
  </conditionalFormatting>
  <conditionalFormatting sqref="F9:F4092">
    <cfRule type="expression" priority="7" aboveAverage="0" equalAverage="0" bottom="0" percent="0" rank="0" text="" dxfId="0">
      <formula>G9&lt;6</formula>
    </cfRule>
  </conditionalFormatting>
  <printOptions headings="false" gridLines="false" gridLinesSet="true" horizontalCentered="true" verticalCentered="false"/>
  <pageMargins left="0.315277777777778" right="0.315277777777778" top="0.590277777777778" bottom="0.590972222222222" header="0.511805555555555" footer="0.315277777777778"/>
  <pageSetup paperSize="9" scale="80" firstPageNumber="0" fitToWidth="1" fitToHeight="1" pageOrder="downThenOver" orientation="portrait" blackAndWhite="false" draft="false" cellComments="none" useFirstPageNumber="false" horizontalDpi="300" verticalDpi="300" copies="1"/>
  <headerFooter differentFirst="false" differentOddEven="false">
    <oddHeader/>
    <oddFooter>&amp;CPagina &amp;P de &amp;N</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A1:G3190"/>
  <sheetViews>
    <sheetView showFormulas="false" showGridLines="true" showRowColHeaders="true" showZeros="true" rightToLeft="false" tabSelected="false" showOutlineSymbols="true" defaultGridColor="true" view="normal" topLeftCell="A565" colorId="64" zoomScale="145" zoomScaleNormal="145" zoomScalePageLayoutView="100" workbookViewId="0">
      <selection pane="topLeft" activeCell="B3012" activeCellId="0" sqref="B3012"/>
    </sheetView>
  </sheetViews>
  <sheetFormatPr defaultColWidth="9.15625" defaultRowHeight="12.75" zeroHeight="false" outlineLevelRow="0" outlineLevelCol="0"/>
  <cols>
    <col collapsed="false" customWidth="true" hidden="false" outlineLevel="0" max="1" min="1" style="37" width="10.85"/>
    <col collapsed="false" customWidth="true" hidden="false" outlineLevel="0" max="2" min="2" style="37" width="83.29"/>
    <col collapsed="false" customWidth="true" hidden="false" outlineLevel="0" max="3" min="3" style="37" width="10.99"/>
    <col collapsed="false" customWidth="true" hidden="false" outlineLevel="0" max="6" min="4" style="38" width="12.71"/>
    <col collapsed="false" customWidth="true" hidden="false" outlineLevel="0" max="7" min="7" style="37" width="10.58"/>
    <col collapsed="false" customWidth="false" hidden="false" outlineLevel="0" max="1025" min="8" style="37" width="9.14"/>
  </cols>
  <sheetData>
    <row r="1" customFormat="false" ht="35.25" hidden="false" customHeight="true" outlineLevel="0" collapsed="false">
      <c r="A1" s="39" t="s">
        <v>8205</v>
      </c>
      <c r="B1" s="39"/>
      <c r="C1" s="39"/>
      <c r="D1" s="39"/>
      <c r="E1" s="40"/>
      <c r="F1" s="41"/>
    </row>
    <row r="2" customFormat="false" ht="30" hidden="false" customHeight="false" outlineLevel="0" collapsed="false">
      <c r="A2" s="42" t="s">
        <v>8206</v>
      </c>
      <c r="B2" s="43" t="s">
        <v>8207</v>
      </c>
      <c r="C2" s="42" t="s">
        <v>8208</v>
      </c>
      <c r="D2" s="44" t="s">
        <v>8209</v>
      </c>
      <c r="E2" s="44" t="s">
        <v>8210</v>
      </c>
      <c r="F2" s="44" t="s">
        <v>8211</v>
      </c>
    </row>
    <row r="3" customFormat="false" ht="12.75" hidden="true" customHeight="false" outlineLevel="0" collapsed="false">
      <c r="A3" s="45" t="s">
        <v>8212</v>
      </c>
      <c r="B3" s="46" t="s">
        <v>8213</v>
      </c>
      <c r="C3" s="46" t="s">
        <v>73</v>
      </c>
      <c r="D3" s="47" t="n">
        <v>4.12</v>
      </c>
      <c r="E3" s="48" t="n">
        <v>0.23</v>
      </c>
      <c r="F3" s="49" t="n">
        <f aca="false">ROUND(D3-(D3*E3),2)</f>
        <v>3.17</v>
      </c>
    </row>
    <row r="4" customFormat="false" ht="12.75" hidden="true" customHeight="false" outlineLevel="0" collapsed="false">
      <c r="A4" s="50" t="s">
        <v>8214</v>
      </c>
      <c r="B4" s="51" t="s">
        <v>8215</v>
      </c>
      <c r="C4" s="51" t="s">
        <v>21</v>
      </c>
      <c r="D4" s="52" t="n">
        <v>222.53</v>
      </c>
      <c r="E4" s="48" t="n">
        <v>0.23</v>
      </c>
      <c r="F4" s="49" t="n">
        <f aca="false">ROUND(D4-(D4*E4),2)</f>
        <v>171.35</v>
      </c>
    </row>
    <row r="5" customFormat="false" ht="12.75" hidden="true" customHeight="false" outlineLevel="0" collapsed="false">
      <c r="A5" s="50" t="s">
        <v>8216</v>
      </c>
      <c r="B5" s="51" t="s">
        <v>8217</v>
      </c>
      <c r="C5" s="51" t="s">
        <v>21</v>
      </c>
      <c r="D5" s="52" t="n">
        <v>788.34</v>
      </c>
      <c r="E5" s="48" t="n">
        <v>0.23</v>
      </c>
      <c r="F5" s="49" t="n">
        <f aca="false">ROUND(D5-(D5*E5),2)</f>
        <v>607.02</v>
      </c>
    </row>
    <row r="6" customFormat="false" ht="12.75" hidden="true" customHeight="false" outlineLevel="0" collapsed="false">
      <c r="A6" s="50" t="s">
        <v>8218</v>
      </c>
      <c r="B6" s="51" t="s">
        <v>8219</v>
      </c>
      <c r="C6" s="51" t="s">
        <v>21</v>
      </c>
      <c r="D6" s="52" t="n">
        <v>2152.43</v>
      </c>
      <c r="E6" s="48" t="n">
        <v>0.23</v>
      </c>
      <c r="F6" s="49" t="n">
        <f aca="false">ROUND(D6-(D6*E6),2)</f>
        <v>1657.37</v>
      </c>
    </row>
    <row r="7" customFormat="false" ht="12.75" hidden="true" customHeight="false" outlineLevel="0" collapsed="false">
      <c r="A7" s="50" t="s">
        <v>8220</v>
      </c>
      <c r="B7" s="51" t="s">
        <v>8221</v>
      </c>
      <c r="C7" s="51" t="s">
        <v>21</v>
      </c>
      <c r="D7" s="52" t="n">
        <v>3461.89</v>
      </c>
      <c r="E7" s="48" t="n">
        <v>0.23</v>
      </c>
      <c r="F7" s="49" t="n">
        <f aca="false">ROUND(D7-(D7*E7),2)</f>
        <v>2665.66</v>
      </c>
    </row>
    <row r="8" customFormat="false" ht="12.75" hidden="true" customHeight="false" outlineLevel="0" collapsed="false">
      <c r="A8" s="50" t="s">
        <v>8222</v>
      </c>
      <c r="B8" s="51" t="s">
        <v>8223</v>
      </c>
      <c r="C8" s="51" t="s">
        <v>21</v>
      </c>
      <c r="D8" s="52" t="n">
        <v>6831.36</v>
      </c>
      <c r="E8" s="48" t="n">
        <v>0.23</v>
      </c>
      <c r="F8" s="49" t="n">
        <f aca="false">ROUND(D8-(D8*E8),2)</f>
        <v>5260.15</v>
      </c>
    </row>
    <row r="9" customFormat="false" ht="12.75" hidden="true" customHeight="false" outlineLevel="0" collapsed="false">
      <c r="A9" s="50" t="s">
        <v>8224</v>
      </c>
      <c r="B9" s="51" t="s">
        <v>8225</v>
      </c>
      <c r="C9" s="51" t="s">
        <v>21</v>
      </c>
      <c r="D9" s="52" t="n">
        <v>9470.05</v>
      </c>
      <c r="E9" s="48" t="n">
        <v>0.23</v>
      </c>
      <c r="F9" s="49" t="n">
        <f aca="false">ROUND(D9-(D9*E9),2)</f>
        <v>7291.94</v>
      </c>
    </row>
    <row r="10" customFormat="false" ht="12.75" hidden="true" customHeight="false" outlineLevel="0" collapsed="false">
      <c r="A10" s="50" t="s">
        <v>8226</v>
      </c>
      <c r="B10" s="51" t="s">
        <v>8227</v>
      </c>
      <c r="C10" s="51" t="s">
        <v>21</v>
      </c>
      <c r="D10" s="52" t="n">
        <v>181.29</v>
      </c>
      <c r="E10" s="48" t="n">
        <v>0.23</v>
      </c>
      <c r="F10" s="49" t="n">
        <f aca="false">ROUND(D10-(D10*E10),2)</f>
        <v>139.59</v>
      </c>
    </row>
    <row r="11" customFormat="false" ht="12.75" hidden="true" customHeight="false" outlineLevel="0" collapsed="false">
      <c r="A11" s="50" t="s">
        <v>8228</v>
      </c>
      <c r="B11" s="51" t="s">
        <v>8229</v>
      </c>
      <c r="C11" s="51" t="s">
        <v>21</v>
      </c>
      <c r="D11" s="52" t="n">
        <v>671.18</v>
      </c>
      <c r="E11" s="48" t="n">
        <v>0.23</v>
      </c>
      <c r="F11" s="49" t="n">
        <f aca="false">ROUND(D11-(D11*E11),2)</f>
        <v>516.81</v>
      </c>
    </row>
    <row r="12" customFormat="false" ht="12.75" hidden="true" customHeight="false" outlineLevel="0" collapsed="false">
      <c r="A12" s="50" t="s">
        <v>8230</v>
      </c>
      <c r="B12" s="51" t="s">
        <v>8231</v>
      </c>
      <c r="C12" s="51" t="s">
        <v>21</v>
      </c>
      <c r="D12" s="52" t="n">
        <v>1918.11</v>
      </c>
      <c r="E12" s="48" t="n">
        <v>0.23</v>
      </c>
      <c r="F12" s="49" t="n">
        <f aca="false">ROUND(D12-(D12*E12),2)</f>
        <v>1476.94</v>
      </c>
    </row>
    <row r="13" customFormat="false" ht="12.75" hidden="true" customHeight="false" outlineLevel="0" collapsed="false">
      <c r="A13" s="50" t="s">
        <v>8232</v>
      </c>
      <c r="B13" s="51" t="s">
        <v>8233</v>
      </c>
      <c r="C13" s="51" t="s">
        <v>21</v>
      </c>
      <c r="D13" s="52" t="n">
        <v>3110.42</v>
      </c>
      <c r="E13" s="48" t="n">
        <v>0.23</v>
      </c>
      <c r="F13" s="49" t="n">
        <f aca="false">ROUND(D13-(D13*E13),2)</f>
        <v>2395.02</v>
      </c>
    </row>
    <row r="14" customFormat="false" ht="12.75" hidden="true" customHeight="false" outlineLevel="0" collapsed="false">
      <c r="A14" s="50" t="s">
        <v>8234</v>
      </c>
      <c r="B14" s="51" t="s">
        <v>8235</v>
      </c>
      <c r="C14" s="51" t="s">
        <v>21</v>
      </c>
      <c r="D14" s="52" t="n">
        <v>6362.73</v>
      </c>
      <c r="E14" s="48" t="n">
        <v>0.23</v>
      </c>
      <c r="F14" s="49" t="n">
        <f aca="false">ROUND(D14-(D14*E14),2)</f>
        <v>4899.3</v>
      </c>
    </row>
    <row r="15" customFormat="false" ht="12.75" hidden="true" customHeight="false" outlineLevel="0" collapsed="false">
      <c r="A15" s="50" t="s">
        <v>8236</v>
      </c>
      <c r="B15" s="51" t="s">
        <v>8237</v>
      </c>
      <c r="C15" s="51" t="s">
        <v>21</v>
      </c>
      <c r="D15" s="52" t="n">
        <v>8884.27</v>
      </c>
      <c r="E15" s="48" t="n">
        <v>0.23</v>
      </c>
      <c r="F15" s="49" t="n">
        <f aca="false">ROUND(D15-(D15*E15),2)</f>
        <v>6840.89</v>
      </c>
    </row>
    <row r="16" customFormat="false" ht="12.75" hidden="true" customHeight="false" outlineLevel="0" collapsed="false">
      <c r="A16" s="50" t="s">
        <v>8238</v>
      </c>
      <c r="B16" s="51" t="s">
        <v>8239</v>
      </c>
      <c r="C16" s="51" t="s">
        <v>21</v>
      </c>
      <c r="D16" s="52" t="n">
        <v>17768.54</v>
      </c>
      <c r="E16" s="48" t="n">
        <v>0.23</v>
      </c>
      <c r="F16" s="49" t="n">
        <f aca="false">ROUND(D16-(D16*E16),2)</f>
        <v>13681.78</v>
      </c>
    </row>
    <row r="17" customFormat="false" ht="12.75" hidden="true" customHeight="false" outlineLevel="0" collapsed="false">
      <c r="A17" s="50" t="s">
        <v>8240</v>
      </c>
      <c r="B17" s="51" t="s">
        <v>8241</v>
      </c>
      <c r="C17" s="51" t="s">
        <v>21</v>
      </c>
      <c r="D17" s="52" t="n">
        <v>26652.81</v>
      </c>
      <c r="E17" s="48" t="n">
        <v>0.23</v>
      </c>
      <c r="F17" s="49" t="n">
        <f aca="false">ROUND(D17-(D17*E17),2)</f>
        <v>20522.66</v>
      </c>
    </row>
    <row r="18" customFormat="false" ht="12.75" hidden="true" customHeight="false" outlineLevel="0" collapsed="false">
      <c r="A18" s="50" t="s">
        <v>8242</v>
      </c>
      <c r="B18" s="51" t="s">
        <v>8243</v>
      </c>
      <c r="C18" s="51" t="s">
        <v>21</v>
      </c>
      <c r="D18" s="52" t="n">
        <v>1596.67</v>
      </c>
      <c r="E18" s="48" t="n">
        <v>0.23</v>
      </c>
      <c r="F18" s="49" t="n">
        <f aca="false">ROUND(D18-(D18*E18),2)</f>
        <v>1229.44</v>
      </c>
    </row>
    <row r="19" customFormat="false" ht="12.75" hidden="true" customHeight="false" outlineLevel="0" collapsed="false">
      <c r="A19" s="50" t="s">
        <v>8244</v>
      </c>
      <c r="B19" s="51" t="s">
        <v>8245</v>
      </c>
      <c r="C19" s="51" t="s">
        <v>21</v>
      </c>
      <c r="D19" s="52" t="n">
        <v>2027.65</v>
      </c>
      <c r="E19" s="48" t="n">
        <v>0.23</v>
      </c>
      <c r="F19" s="49" t="n">
        <f aca="false">ROUND(D19-(D19*E19),2)</f>
        <v>1561.29</v>
      </c>
    </row>
    <row r="20" customFormat="false" ht="12.75" hidden="true" customHeight="false" outlineLevel="0" collapsed="false">
      <c r="A20" s="53" t="s">
        <v>8246</v>
      </c>
      <c r="B20" s="51" t="s">
        <v>8247</v>
      </c>
      <c r="C20" s="54" t="s">
        <v>21</v>
      </c>
      <c r="D20" s="55" t="n">
        <v>2987.15</v>
      </c>
      <c r="E20" s="48" t="n">
        <v>0.23</v>
      </c>
      <c r="F20" s="49" t="n">
        <f aca="false">ROUND(D20-(D20*E20),2)</f>
        <v>2300.11</v>
      </c>
    </row>
    <row r="21" customFormat="false" ht="12.75" hidden="true" customHeight="false" outlineLevel="0" collapsed="false">
      <c r="A21" s="53" t="s">
        <v>8248</v>
      </c>
      <c r="B21" s="51" t="s">
        <v>8249</v>
      </c>
      <c r="C21" s="54" t="s">
        <v>21</v>
      </c>
      <c r="D21" s="55" t="n">
        <v>3712.34</v>
      </c>
      <c r="E21" s="48" t="n">
        <v>0.23</v>
      </c>
      <c r="F21" s="49" t="n">
        <f aca="false">ROUND(D21-(D21*E21),2)</f>
        <v>2858.5</v>
      </c>
    </row>
    <row r="22" customFormat="false" ht="12.75" hidden="true" customHeight="false" outlineLevel="0" collapsed="false">
      <c r="A22" s="50" t="s">
        <v>8250</v>
      </c>
      <c r="B22" s="51" t="s">
        <v>8251</v>
      </c>
      <c r="C22" s="51" t="s">
        <v>8252</v>
      </c>
      <c r="D22" s="52" t="n">
        <v>581.39</v>
      </c>
      <c r="E22" s="48" t="n">
        <v>0.23</v>
      </c>
      <c r="F22" s="49" t="n">
        <f aca="false">ROUND(D22-(D22*E22),2)</f>
        <v>447.67</v>
      </c>
    </row>
    <row r="23" customFormat="false" ht="12.75" hidden="true" customHeight="false" outlineLevel="0" collapsed="false">
      <c r="A23" s="50" t="s">
        <v>8253</v>
      </c>
      <c r="B23" s="51" t="s">
        <v>8254</v>
      </c>
      <c r="C23" s="51" t="s">
        <v>154</v>
      </c>
      <c r="D23" s="52" t="n">
        <v>51.54</v>
      </c>
      <c r="E23" s="48" t="n">
        <v>0.23</v>
      </c>
      <c r="F23" s="49" t="n">
        <f aca="false">ROUND(D23-(D23*E23),2)</f>
        <v>39.69</v>
      </c>
    </row>
    <row r="24" customFormat="false" ht="12.75" hidden="true" customHeight="false" outlineLevel="0" collapsed="false">
      <c r="A24" s="50" t="s">
        <v>8255</v>
      </c>
      <c r="B24" s="51" t="s">
        <v>8256</v>
      </c>
      <c r="C24" s="51" t="s">
        <v>154</v>
      </c>
      <c r="D24" s="52" t="n">
        <v>34.17</v>
      </c>
      <c r="E24" s="48" t="n">
        <v>0.23</v>
      </c>
      <c r="F24" s="49" t="n">
        <f aca="false">ROUND(D24-(D24*E24),2)</f>
        <v>26.31</v>
      </c>
    </row>
    <row r="25" customFormat="false" ht="12.75" hidden="true" customHeight="false" outlineLevel="0" collapsed="false">
      <c r="A25" s="50" t="s">
        <v>8257</v>
      </c>
      <c r="B25" s="51" t="s">
        <v>8258</v>
      </c>
      <c r="C25" s="51" t="s">
        <v>154</v>
      </c>
      <c r="D25" s="52" t="n">
        <v>34.17</v>
      </c>
      <c r="E25" s="48" t="n">
        <v>0.23</v>
      </c>
      <c r="F25" s="49" t="n">
        <f aca="false">ROUND(D25-(D25*E25),2)</f>
        <v>26.31</v>
      </c>
    </row>
    <row r="26" customFormat="false" ht="12.75" hidden="true" customHeight="false" outlineLevel="0" collapsed="false">
      <c r="A26" s="50" t="s">
        <v>8259</v>
      </c>
      <c r="B26" s="51" t="s">
        <v>8260</v>
      </c>
      <c r="C26" s="51" t="s">
        <v>118</v>
      </c>
      <c r="D26" s="52" t="n">
        <v>1.2</v>
      </c>
      <c r="E26" s="48" t="n">
        <v>0.23</v>
      </c>
      <c r="F26" s="49" t="n">
        <f aca="false">ROUND(D26-(D26*E26),2)</f>
        <v>0.92</v>
      </c>
    </row>
    <row r="27" customFormat="false" ht="12.75" hidden="true" customHeight="false" outlineLevel="0" collapsed="false">
      <c r="A27" s="50" t="s">
        <v>8261</v>
      </c>
      <c r="B27" s="51" t="s">
        <v>8262</v>
      </c>
      <c r="C27" s="51" t="s">
        <v>8252</v>
      </c>
      <c r="D27" s="52" t="n">
        <v>581.39</v>
      </c>
      <c r="E27" s="48" t="n">
        <v>0.23</v>
      </c>
      <c r="F27" s="49" t="n">
        <f aca="false">ROUND(D27-(D27*E27),2)</f>
        <v>447.67</v>
      </c>
    </row>
    <row r="28" customFormat="false" ht="12.75" hidden="true" customHeight="false" outlineLevel="0" collapsed="false">
      <c r="A28" s="50" t="s">
        <v>8263</v>
      </c>
      <c r="B28" s="51" t="s">
        <v>8254</v>
      </c>
      <c r="C28" s="51" t="s">
        <v>154</v>
      </c>
      <c r="D28" s="52" t="n">
        <v>9.98</v>
      </c>
      <c r="E28" s="48" t="n">
        <v>0.23</v>
      </c>
      <c r="F28" s="49" t="n">
        <f aca="false">ROUND(D28-(D28*E28),2)</f>
        <v>7.68</v>
      </c>
    </row>
    <row r="29" customFormat="false" ht="12.75" hidden="true" customHeight="false" outlineLevel="0" collapsed="false">
      <c r="A29" s="50" t="s">
        <v>8264</v>
      </c>
      <c r="B29" s="51" t="s">
        <v>8256</v>
      </c>
      <c r="C29" s="51" t="s">
        <v>154</v>
      </c>
      <c r="D29" s="52" t="n">
        <v>17.33</v>
      </c>
      <c r="E29" s="48" t="n">
        <v>0.23</v>
      </c>
      <c r="F29" s="49" t="n">
        <f aca="false">ROUND(D29-(D29*E29),2)</f>
        <v>13.34</v>
      </c>
    </row>
    <row r="30" customFormat="false" ht="12.75" hidden="true" customHeight="false" outlineLevel="0" collapsed="false">
      <c r="A30" s="50" t="s">
        <v>8265</v>
      </c>
      <c r="B30" s="51" t="s">
        <v>8258</v>
      </c>
      <c r="C30" s="51" t="s">
        <v>154</v>
      </c>
      <c r="D30" s="52" t="n">
        <v>19.39</v>
      </c>
      <c r="E30" s="48" t="n">
        <v>0.23</v>
      </c>
      <c r="F30" s="49" t="n">
        <f aca="false">ROUND(D30-(D30*E30),2)</f>
        <v>14.93</v>
      </c>
    </row>
    <row r="31" customFormat="false" ht="12.75" hidden="true" customHeight="false" outlineLevel="0" collapsed="false">
      <c r="A31" s="50" t="s">
        <v>8266</v>
      </c>
      <c r="B31" s="51" t="s">
        <v>8260</v>
      </c>
      <c r="C31" s="51" t="s">
        <v>118</v>
      </c>
      <c r="D31" s="52" t="n">
        <v>1.82</v>
      </c>
      <c r="E31" s="48" t="n">
        <v>0.23</v>
      </c>
      <c r="F31" s="49" t="n">
        <f aca="false">ROUND(D31-(D31*E31),2)</f>
        <v>1.4</v>
      </c>
    </row>
    <row r="32" customFormat="false" ht="12.75" hidden="true" customHeight="false" outlineLevel="0" collapsed="false">
      <c r="A32" s="50" t="s">
        <v>8267</v>
      </c>
      <c r="B32" s="51" t="s">
        <v>8268</v>
      </c>
      <c r="C32" s="51" t="s">
        <v>8252</v>
      </c>
      <c r="D32" s="52" t="n">
        <v>581.39</v>
      </c>
      <c r="E32" s="48" t="n">
        <v>0.23</v>
      </c>
      <c r="F32" s="49" t="n">
        <f aca="false">ROUND(D32-(D32*E32),2)</f>
        <v>447.67</v>
      </c>
    </row>
    <row r="33" customFormat="false" ht="12.75" hidden="true" customHeight="false" outlineLevel="0" collapsed="false">
      <c r="A33" s="50" t="s">
        <v>8269</v>
      </c>
      <c r="B33" s="51" t="s">
        <v>8270</v>
      </c>
      <c r="C33" s="51" t="s">
        <v>73</v>
      </c>
      <c r="D33" s="52" t="n">
        <v>84.6</v>
      </c>
      <c r="E33" s="48" t="n">
        <v>0.23</v>
      </c>
      <c r="F33" s="49" t="n">
        <f aca="false">ROUND(D33-(D33*E33),2)</f>
        <v>65.14</v>
      </c>
    </row>
    <row r="34" customFormat="false" ht="12.75" hidden="true" customHeight="false" outlineLevel="0" collapsed="false">
      <c r="A34" s="50" t="s">
        <v>8271</v>
      </c>
      <c r="B34" s="51" t="s">
        <v>8272</v>
      </c>
      <c r="C34" s="51" t="s">
        <v>73</v>
      </c>
      <c r="D34" s="52" t="n">
        <v>115.87</v>
      </c>
      <c r="E34" s="48" t="n">
        <v>0.23</v>
      </c>
      <c r="F34" s="49" t="n">
        <f aca="false">ROUND(D34-(D34*E34),2)</f>
        <v>89.22</v>
      </c>
    </row>
    <row r="35" customFormat="false" ht="12.75" hidden="true" customHeight="false" outlineLevel="0" collapsed="false">
      <c r="A35" s="50" t="s">
        <v>8273</v>
      </c>
      <c r="B35" s="51" t="s">
        <v>8274</v>
      </c>
      <c r="C35" s="51" t="s">
        <v>73</v>
      </c>
      <c r="D35" s="52" t="n">
        <v>80.48</v>
      </c>
      <c r="E35" s="48" t="n">
        <v>0.23</v>
      </c>
      <c r="F35" s="49" t="n">
        <f aca="false">ROUND(D35-(D35*E35),2)</f>
        <v>61.97</v>
      </c>
    </row>
    <row r="36" customFormat="false" ht="12.75" hidden="true" customHeight="false" outlineLevel="0" collapsed="false">
      <c r="A36" s="50" t="s">
        <v>8275</v>
      </c>
      <c r="B36" s="51" t="s">
        <v>8276</v>
      </c>
      <c r="C36" s="51" t="s">
        <v>8252</v>
      </c>
      <c r="D36" s="52" t="n">
        <v>581.39</v>
      </c>
      <c r="E36" s="48" t="n">
        <v>0.23</v>
      </c>
      <c r="F36" s="49" t="n">
        <f aca="false">ROUND(D36-(D36*E36),2)</f>
        <v>447.67</v>
      </c>
    </row>
    <row r="37" customFormat="false" ht="12.75" hidden="true" customHeight="false" outlineLevel="0" collapsed="false">
      <c r="A37" s="50" t="s">
        <v>8277</v>
      </c>
      <c r="B37" s="51" t="s">
        <v>8278</v>
      </c>
      <c r="C37" s="51" t="s">
        <v>154</v>
      </c>
      <c r="D37" s="52" t="n">
        <v>47.42</v>
      </c>
      <c r="E37" s="48" t="n">
        <v>0.23</v>
      </c>
      <c r="F37" s="49" t="n">
        <f aca="false">ROUND(D37-(D37*E37),2)</f>
        <v>36.51</v>
      </c>
    </row>
    <row r="38" customFormat="false" ht="12.75" hidden="true" customHeight="false" outlineLevel="0" collapsed="false">
      <c r="A38" s="50" t="s">
        <v>8279</v>
      </c>
      <c r="B38" s="51" t="s">
        <v>8280</v>
      </c>
      <c r="C38" s="51" t="s">
        <v>154</v>
      </c>
      <c r="D38" s="52" t="n">
        <v>61.85</v>
      </c>
      <c r="E38" s="48" t="n">
        <v>0.23</v>
      </c>
      <c r="F38" s="49" t="n">
        <f aca="false">ROUND(D38-(D38*E38),2)</f>
        <v>47.62</v>
      </c>
    </row>
    <row r="39" customFormat="false" ht="12.75" hidden="true" customHeight="false" outlineLevel="0" collapsed="false">
      <c r="A39" s="50" t="s">
        <v>8281</v>
      </c>
      <c r="B39" s="51" t="s">
        <v>8282</v>
      </c>
      <c r="C39" s="51" t="s">
        <v>8252</v>
      </c>
      <c r="D39" s="52" t="n">
        <v>581.39</v>
      </c>
      <c r="E39" s="48" t="n">
        <v>0.23</v>
      </c>
      <c r="F39" s="49" t="n">
        <f aca="false">ROUND(D39-(D39*E39),2)</f>
        <v>447.67</v>
      </c>
    </row>
    <row r="40" customFormat="false" ht="12.75" hidden="true" customHeight="false" outlineLevel="0" collapsed="false">
      <c r="A40" s="50" t="s">
        <v>8283</v>
      </c>
      <c r="B40" s="51" t="s">
        <v>8284</v>
      </c>
      <c r="C40" s="51" t="s">
        <v>73</v>
      </c>
      <c r="D40" s="52" t="n">
        <v>8.24</v>
      </c>
      <c r="E40" s="48" t="n">
        <v>0.23</v>
      </c>
      <c r="F40" s="49" t="n">
        <f aca="false">ROUND(D40-(D40*E40),2)</f>
        <v>6.34</v>
      </c>
    </row>
    <row r="41" customFormat="false" ht="12.75" hidden="true" customHeight="false" outlineLevel="0" collapsed="false">
      <c r="A41" s="50" t="s">
        <v>8285</v>
      </c>
      <c r="B41" s="51" t="s">
        <v>8286</v>
      </c>
      <c r="C41" s="51" t="s">
        <v>154</v>
      </c>
      <c r="D41" s="52" t="n">
        <v>72.16</v>
      </c>
      <c r="E41" s="48" t="n">
        <v>0.23</v>
      </c>
      <c r="F41" s="49" t="n">
        <f aca="false">ROUND(D41-(D41*E41),2)</f>
        <v>55.56</v>
      </c>
    </row>
    <row r="42" customFormat="false" ht="12.75" hidden="true" customHeight="false" outlineLevel="0" collapsed="false">
      <c r="A42" s="50" t="s">
        <v>8287</v>
      </c>
      <c r="B42" s="51" t="s">
        <v>8288</v>
      </c>
      <c r="C42" s="51" t="s">
        <v>8252</v>
      </c>
      <c r="D42" s="52" t="n">
        <v>581.39</v>
      </c>
      <c r="E42" s="48" t="n">
        <v>0.23</v>
      </c>
      <c r="F42" s="49" t="n">
        <f aca="false">ROUND(D42-(D42*E42),2)</f>
        <v>447.67</v>
      </c>
    </row>
    <row r="43" customFormat="false" ht="12.75" hidden="true" customHeight="false" outlineLevel="0" collapsed="false">
      <c r="A43" s="50" t="s">
        <v>8289</v>
      </c>
      <c r="B43" s="51" t="s">
        <v>8290</v>
      </c>
      <c r="C43" s="51" t="s">
        <v>73</v>
      </c>
      <c r="D43" s="52" t="n">
        <v>9.36</v>
      </c>
      <c r="E43" s="48" t="n">
        <v>0.23</v>
      </c>
      <c r="F43" s="49" t="n">
        <f aca="false">ROUND(D43-(D43*E43),2)</f>
        <v>7.21</v>
      </c>
    </row>
    <row r="44" customFormat="false" ht="12.75" hidden="true" customHeight="false" outlineLevel="0" collapsed="false">
      <c r="A44" s="50" t="s">
        <v>8291</v>
      </c>
      <c r="B44" s="51" t="s">
        <v>8292</v>
      </c>
      <c r="C44" s="51" t="s">
        <v>73</v>
      </c>
      <c r="D44" s="52" t="n">
        <v>40.49</v>
      </c>
      <c r="E44" s="48" t="n">
        <v>0.23</v>
      </c>
      <c r="F44" s="49" t="n">
        <f aca="false">ROUND(D44-(D44*E44),2)</f>
        <v>31.18</v>
      </c>
    </row>
    <row r="45" customFormat="false" ht="12.75" hidden="true" customHeight="false" outlineLevel="0" collapsed="false">
      <c r="A45" s="50" t="s">
        <v>8293</v>
      </c>
      <c r="B45" s="51" t="s">
        <v>8294</v>
      </c>
      <c r="C45" s="51" t="s">
        <v>8252</v>
      </c>
      <c r="D45" s="52" t="n">
        <v>581.39</v>
      </c>
      <c r="E45" s="48" t="n">
        <v>0.23</v>
      </c>
      <c r="F45" s="49" t="n">
        <f aca="false">ROUND(D45-(D45*E45),2)</f>
        <v>447.67</v>
      </c>
    </row>
    <row r="46" customFormat="false" ht="12.75" hidden="true" customHeight="false" outlineLevel="0" collapsed="false">
      <c r="A46" s="50" t="s">
        <v>8295</v>
      </c>
      <c r="B46" s="51" t="s">
        <v>8296</v>
      </c>
      <c r="C46" s="51" t="s">
        <v>129</v>
      </c>
      <c r="D46" s="52" t="n">
        <v>93.33</v>
      </c>
      <c r="E46" s="48" t="n">
        <v>0.23</v>
      </c>
      <c r="F46" s="49" t="n">
        <f aca="false">ROUND(D46-(D46*E46),2)</f>
        <v>71.86</v>
      </c>
    </row>
    <row r="47" customFormat="false" ht="12.75" hidden="true" customHeight="false" outlineLevel="0" collapsed="false">
      <c r="A47" s="50" t="s">
        <v>8297</v>
      </c>
      <c r="B47" s="51" t="s">
        <v>8298</v>
      </c>
      <c r="C47" s="51" t="s">
        <v>129</v>
      </c>
      <c r="D47" s="52" t="n">
        <v>149.12</v>
      </c>
      <c r="E47" s="48" t="n">
        <v>0.23</v>
      </c>
      <c r="F47" s="49" t="n">
        <f aca="false">ROUND(D47-(D47*E47),2)</f>
        <v>114.82</v>
      </c>
    </row>
    <row r="48" customFormat="false" ht="12.75" hidden="true" customHeight="false" outlineLevel="0" collapsed="false">
      <c r="A48" s="50" t="s">
        <v>8299</v>
      </c>
      <c r="B48" s="51" t="s">
        <v>8300</v>
      </c>
      <c r="C48" s="51" t="s">
        <v>129</v>
      </c>
      <c r="D48" s="52" t="n">
        <v>142.35</v>
      </c>
      <c r="E48" s="48" t="n">
        <v>0.23</v>
      </c>
      <c r="F48" s="49" t="n">
        <f aca="false">ROUND(D48-(D48*E48),2)</f>
        <v>109.61</v>
      </c>
    </row>
    <row r="49" customFormat="false" ht="12.75" hidden="true" customHeight="false" outlineLevel="0" collapsed="false">
      <c r="A49" s="50" t="s">
        <v>8301</v>
      </c>
      <c r="B49" s="51" t="s">
        <v>8302</v>
      </c>
      <c r="C49" s="51" t="s">
        <v>129</v>
      </c>
      <c r="D49" s="52" t="n">
        <v>205.42</v>
      </c>
      <c r="E49" s="48" t="n">
        <v>0.23</v>
      </c>
      <c r="F49" s="49" t="n">
        <f aca="false">ROUND(D49-(D49*E49),2)</f>
        <v>158.17</v>
      </c>
    </row>
    <row r="50" customFormat="false" ht="12.75" hidden="true" customHeight="false" outlineLevel="0" collapsed="false">
      <c r="A50" s="50" t="s">
        <v>8303</v>
      </c>
      <c r="B50" s="51" t="s">
        <v>8304</v>
      </c>
      <c r="C50" s="51" t="s">
        <v>73</v>
      </c>
      <c r="D50" s="52" t="n">
        <v>18.73</v>
      </c>
      <c r="E50" s="48" t="n">
        <v>0.23</v>
      </c>
      <c r="F50" s="49" t="n">
        <f aca="false">ROUND(D50-(D50*E50),2)</f>
        <v>14.42</v>
      </c>
    </row>
    <row r="51" customFormat="false" ht="12.75" hidden="true" customHeight="false" outlineLevel="0" collapsed="false">
      <c r="A51" s="50" t="s">
        <v>8305</v>
      </c>
      <c r="B51" s="51" t="s">
        <v>8306</v>
      </c>
      <c r="C51" s="51" t="s">
        <v>73</v>
      </c>
      <c r="D51" s="52" t="n">
        <v>22.5</v>
      </c>
      <c r="E51" s="48" t="n">
        <v>0.23</v>
      </c>
      <c r="F51" s="49" t="n">
        <f aca="false">ROUND(D51-(D51*E51),2)</f>
        <v>17.33</v>
      </c>
    </row>
    <row r="52" customFormat="false" ht="12.75" hidden="true" customHeight="false" outlineLevel="0" collapsed="false">
      <c r="A52" s="50" t="s">
        <v>8307</v>
      </c>
      <c r="B52" s="51" t="s">
        <v>8308</v>
      </c>
      <c r="C52" s="51" t="s">
        <v>73</v>
      </c>
      <c r="D52" s="52" t="n">
        <v>30.5</v>
      </c>
      <c r="E52" s="48" t="n">
        <v>0.23</v>
      </c>
      <c r="F52" s="49" t="n">
        <f aca="false">ROUND(D52-(D52*E52),2)</f>
        <v>23.49</v>
      </c>
    </row>
    <row r="53" customFormat="false" ht="12.75" hidden="true" customHeight="false" outlineLevel="0" collapsed="false">
      <c r="A53" s="50" t="s">
        <v>8309</v>
      </c>
      <c r="B53" s="51" t="s">
        <v>8310</v>
      </c>
      <c r="C53" s="51" t="s">
        <v>154</v>
      </c>
      <c r="D53" s="52" t="n">
        <v>176.91</v>
      </c>
      <c r="E53" s="48" t="n">
        <v>0.23</v>
      </c>
      <c r="F53" s="49" t="n">
        <f aca="false">ROUND(D53-(D53*E53),2)</f>
        <v>136.22</v>
      </c>
    </row>
    <row r="54" customFormat="false" ht="12.75" hidden="true" customHeight="false" outlineLevel="0" collapsed="false">
      <c r="A54" s="50" t="s">
        <v>8311</v>
      </c>
      <c r="B54" s="51" t="s">
        <v>8312</v>
      </c>
      <c r="C54" s="51" t="s">
        <v>154</v>
      </c>
      <c r="D54" s="52" t="n">
        <v>208.9</v>
      </c>
      <c r="E54" s="48" t="n">
        <v>0.23</v>
      </c>
      <c r="F54" s="49" t="n">
        <f aca="false">ROUND(D54-(D54*E54),2)</f>
        <v>160.85</v>
      </c>
    </row>
    <row r="55" customFormat="false" ht="12.75" hidden="true" customHeight="false" outlineLevel="0" collapsed="false">
      <c r="A55" s="50" t="s">
        <v>8313</v>
      </c>
      <c r="B55" s="51" t="s">
        <v>8314</v>
      </c>
      <c r="C55" s="51" t="s">
        <v>129</v>
      </c>
      <c r="D55" s="52" t="n">
        <v>376.77</v>
      </c>
      <c r="E55" s="48" t="n">
        <v>0.23</v>
      </c>
      <c r="F55" s="49" t="n">
        <f aca="false">ROUND(D55-(D55*E55),2)</f>
        <v>290.11</v>
      </c>
    </row>
    <row r="56" customFormat="false" ht="12.75" hidden="true" customHeight="false" outlineLevel="0" collapsed="false">
      <c r="A56" s="50" t="s">
        <v>8315</v>
      </c>
      <c r="B56" s="51" t="s">
        <v>8316</v>
      </c>
      <c r="C56" s="51" t="s">
        <v>129</v>
      </c>
      <c r="D56" s="52" t="n">
        <v>305.19</v>
      </c>
      <c r="E56" s="48" t="n">
        <v>0.23</v>
      </c>
      <c r="F56" s="49" t="n">
        <f aca="false">ROUND(D56-(D56*E56),2)</f>
        <v>235</v>
      </c>
    </row>
    <row r="57" customFormat="false" ht="12.75" hidden="true" customHeight="false" outlineLevel="0" collapsed="false">
      <c r="A57" s="50" t="s">
        <v>8317</v>
      </c>
      <c r="B57" s="51" t="s">
        <v>8318</v>
      </c>
      <c r="C57" s="51" t="s">
        <v>73</v>
      </c>
      <c r="D57" s="52" t="n">
        <v>253</v>
      </c>
      <c r="E57" s="48" t="n">
        <v>0.23</v>
      </c>
      <c r="F57" s="49" t="n">
        <f aca="false">ROUND(D57-(D57*E57),2)</f>
        <v>194.81</v>
      </c>
    </row>
    <row r="58" customFormat="false" ht="12.75" hidden="true" customHeight="false" outlineLevel="0" collapsed="false">
      <c r="A58" s="50" t="s">
        <v>8319</v>
      </c>
      <c r="B58" s="51" t="s">
        <v>8320</v>
      </c>
      <c r="C58" s="51" t="s">
        <v>73</v>
      </c>
      <c r="D58" s="52" t="n">
        <v>393.81</v>
      </c>
      <c r="E58" s="48" t="n">
        <v>0.23</v>
      </c>
      <c r="F58" s="49" t="n">
        <f aca="false">ROUND(D58-(D58*E58),2)</f>
        <v>303.23</v>
      </c>
    </row>
    <row r="59" customFormat="false" ht="12.75" hidden="true" customHeight="false" outlineLevel="0" collapsed="false">
      <c r="A59" s="50" t="s">
        <v>8321</v>
      </c>
      <c r="B59" s="51" t="s">
        <v>8322</v>
      </c>
      <c r="C59" s="51" t="s">
        <v>73</v>
      </c>
      <c r="D59" s="52" t="n">
        <v>278.71</v>
      </c>
      <c r="E59" s="48" t="n">
        <v>0.23</v>
      </c>
      <c r="F59" s="49" t="n">
        <f aca="false">ROUND(D59-(D59*E59),2)</f>
        <v>214.61</v>
      </c>
    </row>
    <row r="60" customFormat="false" ht="12.75" hidden="true" customHeight="false" outlineLevel="0" collapsed="false">
      <c r="A60" s="50" t="s">
        <v>8323</v>
      </c>
      <c r="B60" s="51" t="s">
        <v>8324</v>
      </c>
      <c r="C60" s="51" t="s">
        <v>129</v>
      </c>
      <c r="D60" s="52" t="n">
        <v>133.09</v>
      </c>
      <c r="E60" s="48" t="n">
        <v>0.23</v>
      </c>
      <c r="F60" s="49" t="n">
        <f aca="false">ROUND(D60-(D60*E60),2)</f>
        <v>102.48</v>
      </c>
    </row>
    <row r="61" customFormat="false" ht="12.75" hidden="true" customHeight="false" outlineLevel="0" collapsed="false">
      <c r="A61" s="50" t="s">
        <v>8325</v>
      </c>
      <c r="B61" s="51" t="s">
        <v>8326</v>
      </c>
      <c r="C61" s="51" t="s">
        <v>129</v>
      </c>
      <c r="D61" s="52" t="n">
        <v>93.84</v>
      </c>
      <c r="E61" s="48" t="n">
        <v>0.23</v>
      </c>
      <c r="F61" s="49" t="n">
        <f aca="false">ROUND(D61-(D61*E61),2)</f>
        <v>72.26</v>
      </c>
    </row>
    <row r="62" customFormat="false" ht="12.75" hidden="true" customHeight="false" outlineLevel="0" collapsed="false">
      <c r="A62" s="50" t="s">
        <v>8327</v>
      </c>
      <c r="B62" s="51" t="s">
        <v>8328</v>
      </c>
      <c r="C62" s="51" t="s">
        <v>129</v>
      </c>
      <c r="D62" s="52" t="n">
        <v>120.61</v>
      </c>
      <c r="E62" s="48" t="n">
        <v>0.23</v>
      </c>
      <c r="F62" s="49" t="n">
        <f aca="false">ROUND(D62-(D62*E62),2)</f>
        <v>92.87</v>
      </c>
    </row>
    <row r="63" customFormat="false" ht="12.75" hidden="true" customHeight="false" outlineLevel="0" collapsed="false">
      <c r="A63" s="50" t="s">
        <v>8329</v>
      </c>
      <c r="B63" s="51" t="s">
        <v>8330</v>
      </c>
      <c r="C63" s="51" t="s">
        <v>129</v>
      </c>
      <c r="D63" s="52" t="n">
        <v>154.75</v>
      </c>
      <c r="E63" s="48" t="n">
        <v>0.23</v>
      </c>
      <c r="F63" s="49" t="n">
        <f aca="false">ROUND(D63-(D63*E63),2)</f>
        <v>119.16</v>
      </c>
    </row>
    <row r="64" customFormat="false" ht="12.75" hidden="true" customHeight="false" outlineLevel="0" collapsed="false">
      <c r="A64" s="50" t="s">
        <v>8331</v>
      </c>
      <c r="B64" s="51" t="s">
        <v>8332</v>
      </c>
      <c r="C64" s="51" t="s">
        <v>129</v>
      </c>
      <c r="D64" s="52" t="n">
        <v>243.19</v>
      </c>
      <c r="E64" s="48" t="n">
        <v>0.23</v>
      </c>
      <c r="F64" s="49" t="n">
        <f aca="false">ROUND(D64-(D64*E64),2)</f>
        <v>187.26</v>
      </c>
    </row>
    <row r="65" customFormat="false" ht="12.75" hidden="true" customHeight="false" outlineLevel="0" collapsed="false">
      <c r="A65" s="50" t="s">
        <v>8333</v>
      </c>
      <c r="B65" s="51" t="s">
        <v>8334</v>
      </c>
      <c r="C65" s="51" t="s">
        <v>129</v>
      </c>
      <c r="D65" s="52" t="n">
        <v>365.89</v>
      </c>
      <c r="E65" s="48" t="n">
        <v>0.23</v>
      </c>
      <c r="F65" s="49" t="n">
        <f aca="false">ROUND(D65-(D65*E65),2)</f>
        <v>281.74</v>
      </c>
    </row>
    <row r="66" customFormat="false" ht="12.75" hidden="true" customHeight="false" outlineLevel="0" collapsed="false">
      <c r="A66" s="50" t="s">
        <v>8335</v>
      </c>
      <c r="B66" s="51" t="s">
        <v>8336</v>
      </c>
      <c r="C66" s="51" t="s">
        <v>129</v>
      </c>
      <c r="D66" s="52" t="n">
        <v>608.95</v>
      </c>
      <c r="E66" s="48" t="n">
        <v>0.23</v>
      </c>
      <c r="F66" s="49" t="n">
        <f aca="false">ROUND(D66-(D66*E66),2)</f>
        <v>468.89</v>
      </c>
    </row>
    <row r="67" customFormat="false" ht="12.75" hidden="true" customHeight="false" outlineLevel="0" collapsed="false">
      <c r="A67" s="50" t="s">
        <v>8337</v>
      </c>
      <c r="B67" s="51" t="s">
        <v>8338</v>
      </c>
      <c r="C67" s="51" t="s">
        <v>129</v>
      </c>
      <c r="D67" s="52" t="n">
        <v>75.29</v>
      </c>
      <c r="E67" s="48" t="n">
        <v>0.23</v>
      </c>
      <c r="F67" s="49" t="n">
        <f aca="false">ROUND(D67-(D67*E67),2)</f>
        <v>57.97</v>
      </c>
    </row>
    <row r="68" customFormat="false" ht="12.75" hidden="true" customHeight="false" outlineLevel="0" collapsed="false">
      <c r="A68" s="50" t="s">
        <v>8339</v>
      </c>
      <c r="B68" s="51" t="s">
        <v>8340</v>
      </c>
      <c r="C68" s="51" t="s">
        <v>129</v>
      </c>
      <c r="D68" s="52" t="n">
        <v>86.27</v>
      </c>
      <c r="E68" s="48" t="n">
        <v>0.23</v>
      </c>
      <c r="F68" s="49" t="n">
        <f aca="false">ROUND(D68-(D68*E68),2)</f>
        <v>66.43</v>
      </c>
    </row>
    <row r="69" customFormat="false" ht="12.75" hidden="true" customHeight="false" outlineLevel="0" collapsed="false">
      <c r="A69" s="50" t="s">
        <v>8341</v>
      </c>
      <c r="B69" s="51" t="s">
        <v>8342</v>
      </c>
      <c r="C69" s="51" t="s">
        <v>129</v>
      </c>
      <c r="D69" s="52" t="n">
        <v>97.13</v>
      </c>
      <c r="E69" s="48" t="n">
        <v>0.23</v>
      </c>
      <c r="F69" s="49" t="n">
        <f aca="false">ROUND(D69-(D69*E69),2)</f>
        <v>74.79</v>
      </c>
    </row>
    <row r="70" customFormat="false" ht="12.75" hidden="true" customHeight="false" outlineLevel="0" collapsed="false">
      <c r="A70" s="50" t="s">
        <v>8343</v>
      </c>
      <c r="B70" s="51" t="s">
        <v>8344</v>
      </c>
      <c r="C70" s="51" t="s">
        <v>129</v>
      </c>
      <c r="D70" s="52" t="n">
        <v>146.53</v>
      </c>
      <c r="E70" s="48" t="n">
        <v>0.23</v>
      </c>
      <c r="F70" s="49" t="n">
        <f aca="false">ROUND(D70-(D70*E70),2)</f>
        <v>112.83</v>
      </c>
    </row>
    <row r="71" customFormat="false" ht="12.75" hidden="true" customHeight="false" outlineLevel="0" collapsed="false">
      <c r="A71" s="50" t="s">
        <v>8345</v>
      </c>
      <c r="B71" s="51" t="s">
        <v>8346</v>
      </c>
      <c r="C71" s="51" t="s">
        <v>129</v>
      </c>
      <c r="D71" s="52" t="n">
        <v>67.25</v>
      </c>
      <c r="E71" s="48" t="n">
        <v>0.23</v>
      </c>
      <c r="F71" s="49" t="n">
        <f aca="false">ROUND(D71-(D71*E71),2)</f>
        <v>51.78</v>
      </c>
    </row>
    <row r="72" customFormat="false" ht="12.75" hidden="true" customHeight="false" outlineLevel="0" collapsed="false">
      <c r="A72" s="50" t="s">
        <v>8347</v>
      </c>
      <c r="B72" s="51" t="s">
        <v>8348</v>
      </c>
      <c r="C72" s="51" t="s">
        <v>129</v>
      </c>
      <c r="D72" s="52" t="n">
        <v>84.68</v>
      </c>
      <c r="E72" s="48" t="n">
        <v>0.23</v>
      </c>
      <c r="F72" s="49" t="n">
        <f aca="false">ROUND(D72-(D72*E72),2)</f>
        <v>65.2</v>
      </c>
    </row>
    <row r="73" customFormat="false" ht="12.75" hidden="true" customHeight="false" outlineLevel="0" collapsed="false">
      <c r="A73" s="50" t="s">
        <v>8349</v>
      </c>
      <c r="B73" s="51" t="s">
        <v>8350</v>
      </c>
      <c r="C73" s="51" t="s">
        <v>8252</v>
      </c>
      <c r="D73" s="52" t="n">
        <v>581.39</v>
      </c>
      <c r="E73" s="48" t="n">
        <v>0.23</v>
      </c>
      <c r="F73" s="49" t="n">
        <f aca="false">ROUND(D73-(D73*E73),2)</f>
        <v>447.67</v>
      </c>
    </row>
    <row r="74" customFormat="false" ht="12.75" hidden="true" customHeight="false" outlineLevel="0" collapsed="false">
      <c r="A74" s="50" t="s">
        <v>8351</v>
      </c>
      <c r="B74" s="51" t="s">
        <v>8352</v>
      </c>
      <c r="C74" s="51" t="s">
        <v>129</v>
      </c>
      <c r="D74" s="52" t="n">
        <v>27.51</v>
      </c>
      <c r="E74" s="48" t="n">
        <v>0.23</v>
      </c>
      <c r="F74" s="49" t="n">
        <f aca="false">ROUND(D74-(D74*E74),2)</f>
        <v>21.18</v>
      </c>
    </row>
    <row r="75" customFormat="false" ht="12.75" hidden="true" customHeight="false" outlineLevel="0" collapsed="false">
      <c r="A75" s="50" t="s">
        <v>8353</v>
      </c>
      <c r="B75" s="51" t="s">
        <v>8354</v>
      </c>
      <c r="C75" s="51" t="s">
        <v>8252</v>
      </c>
      <c r="D75" s="52" t="n">
        <v>581.39</v>
      </c>
      <c r="E75" s="48" t="n">
        <v>0.23</v>
      </c>
      <c r="F75" s="49" t="n">
        <f aca="false">ROUND(D75-(D75*E75),2)</f>
        <v>447.67</v>
      </c>
    </row>
    <row r="76" customFormat="false" ht="12.75" hidden="true" customHeight="false" outlineLevel="0" collapsed="false">
      <c r="A76" s="50" t="s">
        <v>8355</v>
      </c>
      <c r="B76" s="51" t="s">
        <v>8356</v>
      </c>
      <c r="C76" s="51" t="s">
        <v>8252</v>
      </c>
      <c r="D76" s="52" t="n">
        <v>581.39</v>
      </c>
      <c r="E76" s="48" t="n">
        <v>0.23</v>
      </c>
      <c r="F76" s="49" t="n">
        <f aca="false">ROUND(D76-(D76*E76),2)</f>
        <v>447.67</v>
      </c>
    </row>
    <row r="77" customFormat="false" ht="12.75" hidden="true" customHeight="false" outlineLevel="0" collapsed="false">
      <c r="A77" s="50" t="s">
        <v>8357</v>
      </c>
      <c r="B77" s="51" t="s">
        <v>8358</v>
      </c>
      <c r="C77" s="51" t="s">
        <v>8252</v>
      </c>
      <c r="D77" s="52" t="n">
        <v>581.39</v>
      </c>
      <c r="E77" s="48" t="n">
        <v>0.23</v>
      </c>
      <c r="F77" s="49" t="n">
        <f aca="false">ROUND(D77-(D77*E77),2)</f>
        <v>447.67</v>
      </c>
    </row>
    <row r="78" customFormat="false" ht="12.75" hidden="true" customHeight="false" outlineLevel="0" collapsed="false">
      <c r="A78" s="50" t="s">
        <v>8359</v>
      </c>
      <c r="B78" s="51" t="s">
        <v>8360</v>
      </c>
      <c r="C78" s="51" t="s">
        <v>8252</v>
      </c>
      <c r="D78" s="52" t="n">
        <v>581.39</v>
      </c>
      <c r="E78" s="48" t="n">
        <v>0.23</v>
      </c>
      <c r="F78" s="49" t="n">
        <f aca="false">ROUND(D78-(D78*E78),2)</f>
        <v>447.67</v>
      </c>
    </row>
    <row r="79" customFormat="false" ht="12.75" hidden="true" customHeight="false" outlineLevel="0" collapsed="false">
      <c r="A79" s="50" t="s">
        <v>8361</v>
      </c>
      <c r="B79" s="51" t="s">
        <v>8278</v>
      </c>
      <c r="C79" s="51" t="s">
        <v>154</v>
      </c>
      <c r="D79" s="52" t="n">
        <v>82.47</v>
      </c>
      <c r="E79" s="48" t="n">
        <v>0.23</v>
      </c>
      <c r="F79" s="49" t="n">
        <f aca="false">ROUND(D79-(D79*E79),2)</f>
        <v>63.5</v>
      </c>
    </row>
    <row r="80" customFormat="false" ht="12.75" hidden="true" customHeight="false" outlineLevel="0" collapsed="false">
      <c r="A80" s="50" t="s">
        <v>8362</v>
      </c>
      <c r="B80" s="51" t="s">
        <v>8280</v>
      </c>
      <c r="C80" s="51" t="s">
        <v>154</v>
      </c>
      <c r="D80" s="52" t="n">
        <v>92.78</v>
      </c>
      <c r="E80" s="48" t="n">
        <v>0.23</v>
      </c>
      <c r="F80" s="49" t="n">
        <f aca="false">ROUND(D80-(D80*E80),2)</f>
        <v>71.44</v>
      </c>
    </row>
    <row r="81" customFormat="false" ht="12.75" hidden="true" customHeight="false" outlineLevel="0" collapsed="false">
      <c r="A81" s="50" t="s">
        <v>8363</v>
      </c>
      <c r="B81" s="51" t="s">
        <v>8364</v>
      </c>
      <c r="C81" s="51" t="s">
        <v>73</v>
      </c>
      <c r="D81" s="52" t="n">
        <v>223.11</v>
      </c>
      <c r="E81" s="48" t="n">
        <v>0.23</v>
      </c>
      <c r="F81" s="49" t="n">
        <f aca="false">ROUND(D81-(D81*E81),2)</f>
        <v>171.79</v>
      </c>
    </row>
    <row r="82" customFormat="false" ht="12.75" hidden="true" customHeight="false" outlineLevel="0" collapsed="false">
      <c r="A82" s="50" t="s">
        <v>8365</v>
      </c>
      <c r="B82" s="51" t="s">
        <v>8366</v>
      </c>
      <c r="C82" s="51" t="s">
        <v>73</v>
      </c>
      <c r="D82" s="52" t="n">
        <v>113.84</v>
      </c>
      <c r="E82" s="48" t="n">
        <v>0.23</v>
      </c>
      <c r="F82" s="49" t="n">
        <f aca="false">ROUND(D82-(D82*E82),2)</f>
        <v>87.66</v>
      </c>
    </row>
    <row r="83" customFormat="false" ht="12.75" hidden="true" customHeight="false" outlineLevel="0" collapsed="false">
      <c r="A83" s="50" t="s">
        <v>8367</v>
      </c>
      <c r="B83" s="51" t="s">
        <v>8284</v>
      </c>
      <c r="C83" s="51" t="s">
        <v>73</v>
      </c>
      <c r="D83" s="52" t="n">
        <v>8.24</v>
      </c>
      <c r="E83" s="48" t="n">
        <v>0.23</v>
      </c>
      <c r="F83" s="49" t="n">
        <f aca="false">ROUND(D83-(D83*E83),2)</f>
        <v>6.34</v>
      </c>
    </row>
    <row r="84" customFormat="false" ht="12.75" hidden="true" customHeight="false" outlineLevel="0" collapsed="false">
      <c r="A84" s="50" t="s">
        <v>8368</v>
      </c>
      <c r="B84" s="51" t="s">
        <v>8290</v>
      </c>
      <c r="C84" s="51" t="s">
        <v>73</v>
      </c>
      <c r="D84" s="52" t="n">
        <v>9.36</v>
      </c>
      <c r="E84" s="48" t="n">
        <v>0.23</v>
      </c>
      <c r="F84" s="49" t="n">
        <f aca="false">ROUND(D84-(D84*E84),2)</f>
        <v>7.21</v>
      </c>
    </row>
    <row r="85" customFormat="false" ht="12.75" hidden="true" customHeight="false" outlineLevel="0" collapsed="false">
      <c r="A85" s="50" t="s">
        <v>8369</v>
      </c>
      <c r="B85" s="51" t="s">
        <v>8292</v>
      </c>
      <c r="C85" s="51" t="s">
        <v>73</v>
      </c>
      <c r="D85" s="52" t="n">
        <v>40.49</v>
      </c>
      <c r="E85" s="48" t="n">
        <v>0.23</v>
      </c>
      <c r="F85" s="49" t="n">
        <f aca="false">ROUND(D85-(D85*E85),2)</f>
        <v>31.18</v>
      </c>
    </row>
    <row r="86" customFormat="false" ht="12.75" hidden="true" customHeight="false" outlineLevel="0" collapsed="false">
      <c r="A86" s="50" t="s">
        <v>8370</v>
      </c>
      <c r="B86" s="51" t="s">
        <v>8286</v>
      </c>
      <c r="C86" s="51" t="s">
        <v>154</v>
      </c>
      <c r="D86" s="52" t="n">
        <v>61.85</v>
      </c>
      <c r="E86" s="48" t="n">
        <v>0.23</v>
      </c>
      <c r="F86" s="49" t="n">
        <f aca="false">ROUND(D86-(D86*E86),2)</f>
        <v>47.62</v>
      </c>
    </row>
    <row r="87" customFormat="false" ht="12.75" hidden="true" customHeight="false" outlineLevel="0" collapsed="false">
      <c r="A87" s="50" t="s">
        <v>8371</v>
      </c>
      <c r="B87" s="51" t="s">
        <v>8372</v>
      </c>
      <c r="C87" s="51" t="s">
        <v>154</v>
      </c>
      <c r="D87" s="52" t="n">
        <v>195.87</v>
      </c>
      <c r="E87" s="48" t="n">
        <v>0.23</v>
      </c>
      <c r="F87" s="49" t="n">
        <f aca="false">ROUND(D87-(D87*E87),2)</f>
        <v>150.82</v>
      </c>
    </row>
    <row r="88" customFormat="false" ht="12.75" hidden="true" customHeight="false" outlineLevel="0" collapsed="false">
      <c r="A88" s="50" t="s">
        <v>8373</v>
      </c>
      <c r="B88" s="51" t="s">
        <v>8374</v>
      </c>
      <c r="C88" s="51" t="s">
        <v>8252</v>
      </c>
      <c r="D88" s="52" t="n">
        <v>581.39</v>
      </c>
      <c r="E88" s="48" t="n">
        <v>0.23</v>
      </c>
      <c r="F88" s="49" t="n">
        <f aca="false">ROUND(D88-(D88*E88),2)</f>
        <v>447.67</v>
      </c>
    </row>
    <row r="89" customFormat="false" ht="12.75" hidden="true" customHeight="false" outlineLevel="0" collapsed="false">
      <c r="A89" s="50" t="s">
        <v>8375</v>
      </c>
      <c r="B89" s="51" t="s">
        <v>8376</v>
      </c>
      <c r="C89" s="51" t="s">
        <v>154</v>
      </c>
      <c r="D89" s="52" t="n">
        <v>412.39</v>
      </c>
      <c r="E89" s="48" t="n">
        <v>0.23</v>
      </c>
      <c r="F89" s="49" t="n">
        <f aca="false">ROUND(D89-(D89*E89),2)</f>
        <v>317.54</v>
      </c>
    </row>
    <row r="90" customFormat="false" ht="22.5" hidden="true" customHeight="false" outlineLevel="0" collapsed="false">
      <c r="A90" s="50" t="s">
        <v>8377</v>
      </c>
      <c r="B90" s="51" t="s">
        <v>8378</v>
      </c>
      <c r="C90" s="51" t="s">
        <v>129</v>
      </c>
      <c r="D90" s="52" t="n">
        <v>223.88</v>
      </c>
      <c r="E90" s="48" t="n">
        <v>0.23</v>
      </c>
      <c r="F90" s="49" t="n">
        <f aca="false">ROUND(D90-(D90*E90),2)</f>
        <v>172.39</v>
      </c>
    </row>
    <row r="91" customFormat="false" ht="12.75" hidden="true" customHeight="false" outlineLevel="0" collapsed="false">
      <c r="A91" s="50" t="s">
        <v>8379</v>
      </c>
      <c r="B91" s="51" t="s">
        <v>8380</v>
      </c>
      <c r="C91" s="51" t="s">
        <v>154</v>
      </c>
      <c r="D91" s="52" t="n">
        <v>544.85</v>
      </c>
      <c r="E91" s="48" t="n">
        <v>0.23</v>
      </c>
      <c r="F91" s="49" t="n">
        <f aca="false">ROUND(D91-(D91*E91),2)</f>
        <v>419.53</v>
      </c>
    </row>
    <row r="92" customFormat="false" ht="12.75" hidden="true" customHeight="false" outlineLevel="0" collapsed="false">
      <c r="A92" s="50" t="s">
        <v>8381</v>
      </c>
      <c r="B92" s="51" t="s">
        <v>8382</v>
      </c>
      <c r="C92" s="51" t="s">
        <v>154</v>
      </c>
      <c r="D92" s="52" t="n">
        <v>380.96</v>
      </c>
      <c r="E92" s="48" t="n">
        <v>0.23</v>
      </c>
      <c r="F92" s="49" t="n">
        <f aca="false">ROUND(D92-(D92*E92),2)</f>
        <v>293.34</v>
      </c>
    </row>
    <row r="93" customFormat="false" ht="12.75" hidden="true" customHeight="false" outlineLevel="0" collapsed="false">
      <c r="A93" s="50" t="s">
        <v>8383</v>
      </c>
      <c r="B93" s="51" t="s">
        <v>8384</v>
      </c>
      <c r="C93" s="51" t="s">
        <v>590</v>
      </c>
      <c r="D93" s="52" t="n">
        <v>16.92</v>
      </c>
      <c r="E93" s="48" t="n">
        <v>0.23</v>
      </c>
      <c r="F93" s="49" t="n">
        <f aca="false">ROUND(D93-(D93*E93),2)</f>
        <v>13.03</v>
      </c>
    </row>
    <row r="94" customFormat="false" ht="12.75" hidden="true" customHeight="false" outlineLevel="0" collapsed="false">
      <c r="A94" s="50" t="s">
        <v>8385</v>
      </c>
      <c r="B94" s="51" t="s">
        <v>8386</v>
      </c>
      <c r="C94" s="51" t="s">
        <v>590</v>
      </c>
      <c r="D94" s="52" t="n">
        <v>21.15</v>
      </c>
      <c r="E94" s="48" t="n">
        <v>0.23</v>
      </c>
      <c r="F94" s="49" t="n">
        <f aca="false">ROUND(D94-(D94*E94),2)</f>
        <v>16.29</v>
      </c>
    </row>
    <row r="95" customFormat="false" ht="12.75" hidden="true" customHeight="false" outlineLevel="0" collapsed="false">
      <c r="A95" s="50" t="s">
        <v>8387</v>
      </c>
      <c r="B95" s="51" t="s">
        <v>8388</v>
      </c>
      <c r="C95" s="51" t="s">
        <v>129</v>
      </c>
      <c r="D95" s="52" t="n">
        <v>90.99</v>
      </c>
      <c r="E95" s="48" t="n">
        <v>0.23</v>
      </c>
      <c r="F95" s="49" t="n">
        <f aca="false">ROUND(D95-(D95*E95),2)</f>
        <v>70.06</v>
      </c>
    </row>
    <row r="96" customFormat="false" ht="12.75" hidden="true" customHeight="false" outlineLevel="0" collapsed="false">
      <c r="A96" s="50" t="s">
        <v>8389</v>
      </c>
      <c r="B96" s="51" t="s">
        <v>8390</v>
      </c>
      <c r="C96" s="51" t="s">
        <v>129</v>
      </c>
      <c r="D96" s="52" t="n">
        <v>136.09</v>
      </c>
      <c r="E96" s="48" t="n">
        <v>0.23</v>
      </c>
      <c r="F96" s="49" t="n">
        <f aca="false">ROUND(D96-(D96*E96),2)</f>
        <v>104.79</v>
      </c>
    </row>
    <row r="97" customFormat="false" ht="12.75" hidden="true" customHeight="false" outlineLevel="0" collapsed="false">
      <c r="A97" s="50" t="s">
        <v>8391</v>
      </c>
      <c r="B97" s="51" t="s">
        <v>8392</v>
      </c>
      <c r="C97" s="51" t="s">
        <v>129</v>
      </c>
      <c r="D97" s="52" t="n">
        <v>71.77</v>
      </c>
      <c r="E97" s="48" t="n">
        <v>0.23</v>
      </c>
      <c r="F97" s="49" t="n">
        <f aca="false">ROUND(D97-(D97*E97),2)</f>
        <v>55.26</v>
      </c>
    </row>
    <row r="98" customFormat="false" ht="12.75" hidden="true" customHeight="false" outlineLevel="0" collapsed="false">
      <c r="A98" s="50" t="s">
        <v>8393</v>
      </c>
      <c r="B98" s="51" t="s">
        <v>8394</v>
      </c>
      <c r="C98" s="51" t="s">
        <v>129</v>
      </c>
      <c r="D98" s="52" t="n">
        <v>92.03</v>
      </c>
      <c r="E98" s="48" t="n">
        <v>0.23</v>
      </c>
      <c r="F98" s="49" t="n">
        <f aca="false">ROUND(D98-(D98*E98),2)</f>
        <v>70.86</v>
      </c>
    </row>
    <row r="99" customFormat="false" ht="12.75" hidden="true" customHeight="false" outlineLevel="0" collapsed="false">
      <c r="A99" s="50" t="s">
        <v>8395</v>
      </c>
      <c r="B99" s="51" t="s">
        <v>8396</v>
      </c>
      <c r="C99" s="51" t="s">
        <v>129</v>
      </c>
      <c r="D99" s="52" t="n">
        <v>116.83</v>
      </c>
      <c r="E99" s="48" t="n">
        <v>0.23</v>
      </c>
      <c r="F99" s="49" t="n">
        <f aca="false">ROUND(D99-(D99*E99),2)</f>
        <v>89.96</v>
      </c>
    </row>
    <row r="100" customFormat="false" ht="12.75" hidden="true" customHeight="false" outlineLevel="0" collapsed="false">
      <c r="A100" s="50" t="s">
        <v>8397</v>
      </c>
      <c r="B100" s="51" t="s">
        <v>8398</v>
      </c>
      <c r="C100" s="51" t="s">
        <v>129</v>
      </c>
      <c r="D100" s="52" t="n">
        <v>165.74</v>
      </c>
      <c r="E100" s="48" t="n">
        <v>0.23</v>
      </c>
      <c r="F100" s="49" t="n">
        <f aca="false">ROUND(D100-(D100*E100),2)</f>
        <v>127.62</v>
      </c>
    </row>
    <row r="101" customFormat="false" ht="12.75" hidden="true" customHeight="false" outlineLevel="0" collapsed="false">
      <c r="A101" s="50" t="s">
        <v>8399</v>
      </c>
      <c r="B101" s="51" t="s">
        <v>8400</v>
      </c>
      <c r="C101" s="51" t="s">
        <v>129</v>
      </c>
      <c r="D101" s="52" t="n">
        <v>58.53</v>
      </c>
      <c r="E101" s="48" t="n">
        <v>0.23</v>
      </c>
      <c r="F101" s="49" t="n">
        <f aca="false">ROUND(D101-(D101*E101),2)</f>
        <v>45.07</v>
      </c>
    </row>
    <row r="102" customFormat="false" ht="12.75" hidden="true" customHeight="false" outlineLevel="0" collapsed="false">
      <c r="A102" s="50" t="s">
        <v>8401</v>
      </c>
      <c r="B102" s="51" t="s">
        <v>8402</v>
      </c>
      <c r="C102" s="51" t="s">
        <v>129</v>
      </c>
      <c r="D102" s="52" t="n">
        <v>76.35</v>
      </c>
      <c r="E102" s="48" t="n">
        <v>0.23</v>
      </c>
      <c r="F102" s="49" t="n">
        <f aca="false">ROUND(D102-(D102*E102),2)</f>
        <v>58.79</v>
      </c>
    </row>
    <row r="103" customFormat="false" ht="12.75" hidden="true" customHeight="false" outlineLevel="0" collapsed="false">
      <c r="A103" s="50" t="s">
        <v>8403</v>
      </c>
      <c r="B103" s="51" t="s">
        <v>8404</v>
      </c>
      <c r="C103" s="51" t="s">
        <v>129</v>
      </c>
      <c r="D103" s="52" t="n">
        <v>97.54</v>
      </c>
      <c r="E103" s="48" t="n">
        <v>0.23</v>
      </c>
      <c r="F103" s="49" t="n">
        <f aca="false">ROUND(D103-(D103*E103),2)</f>
        <v>75.11</v>
      </c>
    </row>
    <row r="104" customFormat="false" ht="12.75" hidden="true" customHeight="false" outlineLevel="0" collapsed="false">
      <c r="A104" s="50" t="s">
        <v>8405</v>
      </c>
      <c r="B104" s="51" t="s">
        <v>8406</v>
      </c>
      <c r="C104" s="51" t="s">
        <v>129</v>
      </c>
      <c r="D104" s="52" t="n">
        <v>117.83</v>
      </c>
      <c r="E104" s="48" t="n">
        <v>0.23</v>
      </c>
      <c r="F104" s="49" t="n">
        <f aca="false">ROUND(D104-(D104*E104),2)</f>
        <v>90.73</v>
      </c>
    </row>
    <row r="105" customFormat="false" ht="12.75" hidden="true" customHeight="false" outlineLevel="0" collapsed="false">
      <c r="A105" s="50" t="s">
        <v>8407</v>
      </c>
      <c r="B105" s="51" t="s">
        <v>8408</v>
      </c>
      <c r="C105" s="51" t="s">
        <v>129</v>
      </c>
      <c r="D105" s="52" t="n">
        <v>161.34</v>
      </c>
      <c r="E105" s="48" t="n">
        <v>0.23</v>
      </c>
      <c r="F105" s="49" t="n">
        <f aca="false">ROUND(D105-(D105*E105),2)</f>
        <v>124.23</v>
      </c>
    </row>
    <row r="106" customFormat="false" ht="12.75" hidden="true" customHeight="false" outlineLevel="0" collapsed="false">
      <c r="A106" s="50" t="s">
        <v>8409</v>
      </c>
      <c r="B106" s="51" t="s">
        <v>8410</v>
      </c>
      <c r="C106" s="51" t="s">
        <v>129</v>
      </c>
      <c r="D106" s="52" t="n">
        <v>216.67</v>
      </c>
      <c r="E106" s="48" t="n">
        <v>0.23</v>
      </c>
      <c r="F106" s="49" t="n">
        <f aca="false">ROUND(D106-(D106*E106),2)</f>
        <v>166.84</v>
      </c>
    </row>
    <row r="107" customFormat="false" ht="12.75" hidden="true" customHeight="false" outlineLevel="0" collapsed="false">
      <c r="A107" s="50" t="s">
        <v>8411</v>
      </c>
      <c r="B107" s="51" t="s">
        <v>8412</v>
      </c>
      <c r="C107" s="51" t="s">
        <v>129</v>
      </c>
      <c r="D107" s="52" t="n">
        <v>282.65</v>
      </c>
      <c r="E107" s="48" t="n">
        <v>0.23</v>
      </c>
      <c r="F107" s="49" t="n">
        <f aca="false">ROUND(D107-(D107*E107),2)</f>
        <v>217.64</v>
      </c>
    </row>
    <row r="108" customFormat="false" ht="12.75" hidden="true" customHeight="false" outlineLevel="0" collapsed="false">
      <c r="A108" s="50" t="s">
        <v>8413</v>
      </c>
      <c r="B108" s="51" t="s">
        <v>8414</v>
      </c>
      <c r="C108" s="51" t="s">
        <v>129</v>
      </c>
      <c r="D108" s="52" t="n">
        <v>357.43</v>
      </c>
      <c r="E108" s="48" t="n">
        <v>0.23</v>
      </c>
      <c r="F108" s="49" t="n">
        <f aca="false">ROUND(D108-(D108*E108),2)</f>
        <v>275.22</v>
      </c>
    </row>
    <row r="109" customFormat="false" ht="12.75" hidden="true" customHeight="false" outlineLevel="0" collapsed="false">
      <c r="A109" s="50" t="s">
        <v>8415</v>
      </c>
      <c r="B109" s="51" t="s">
        <v>8416</v>
      </c>
      <c r="C109" s="51" t="s">
        <v>129</v>
      </c>
      <c r="D109" s="52" t="n">
        <v>447.95</v>
      </c>
      <c r="E109" s="48" t="n">
        <v>0.23</v>
      </c>
      <c r="F109" s="49" t="n">
        <f aca="false">ROUND(D109-(D109*E109),2)</f>
        <v>344.92</v>
      </c>
    </row>
    <row r="110" customFormat="false" ht="12.75" hidden="true" customHeight="false" outlineLevel="0" collapsed="false">
      <c r="A110" s="50" t="s">
        <v>8417</v>
      </c>
      <c r="B110" s="51" t="s">
        <v>8418</v>
      </c>
      <c r="C110" s="51" t="s">
        <v>154</v>
      </c>
      <c r="D110" s="52" t="n">
        <v>76.29</v>
      </c>
      <c r="E110" s="48" t="n">
        <v>0.23</v>
      </c>
      <c r="F110" s="49" t="n">
        <f aca="false">ROUND(D110-(D110*E110),2)</f>
        <v>58.74</v>
      </c>
    </row>
    <row r="111" customFormat="false" ht="12.75" hidden="true" customHeight="false" outlineLevel="0" collapsed="false">
      <c r="A111" s="50" t="s">
        <v>8419</v>
      </c>
      <c r="B111" s="51" t="s">
        <v>8420</v>
      </c>
      <c r="C111" s="51" t="s">
        <v>21</v>
      </c>
      <c r="D111" s="52" t="n">
        <v>8268.14</v>
      </c>
      <c r="E111" s="48" t="n">
        <v>0.23</v>
      </c>
      <c r="F111" s="49" t="n">
        <f aca="false">ROUND(D111-(D111*E111),2)</f>
        <v>6366.47</v>
      </c>
    </row>
    <row r="112" customFormat="false" ht="12.75" hidden="true" customHeight="false" outlineLevel="0" collapsed="false">
      <c r="A112" s="50" t="s">
        <v>8421</v>
      </c>
      <c r="B112" s="51" t="s">
        <v>8422</v>
      </c>
      <c r="C112" s="51" t="s">
        <v>21</v>
      </c>
      <c r="D112" s="52" t="n">
        <v>2119.65</v>
      </c>
      <c r="E112" s="48" t="n">
        <v>0.23</v>
      </c>
      <c r="F112" s="49" t="n">
        <f aca="false">ROUND(D112-(D112*E112),2)</f>
        <v>1632.13</v>
      </c>
    </row>
    <row r="113" customFormat="false" ht="12.75" hidden="true" customHeight="false" outlineLevel="0" collapsed="false">
      <c r="A113" s="50" t="s">
        <v>8423</v>
      </c>
      <c r="B113" s="51" t="s">
        <v>8424</v>
      </c>
      <c r="C113" s="51" t="s">
        <v>21</v>
      </c>
      <c r="D113" s="52" t="n">
        <v>19278.63</v>
      </c>
      <c r="E113" s="48" t="n">
        <v>0.23</v>
      </c>
      <c r="F113" s="49" t="n">
        <f aca="false">ROUND(D113-(D113*E113),2)</f>
        <v>14844.55</v>
      </c>
    </row>
    <row r="114" customFormat="false" ht="12.75" hidden="true" customHeight="false" outlineLevel="0" collapsed="false">
      <c r="A114" s="50" t="s">
        <v>8425</v>
      </c>
      <c r="B114" s="51" t="s">
        <v>8426</v>
      </c>
      <c r="C114" s="51" t="s">
        <v>21</v>
      </c>
      <c r="D114" s="52" t="n">
        <v>30620.16</v>
      </c>
      <c r="E114" s="48" t="n">
        <v>0.23</v>
      </c>
      <c r="F114" s="49" t="n">
        <f aca="false">ROUND(D114-(D114*E114),2)</f>
        <v>23577.52</v>
      </c>
    </row>
    <row r="115" customFormat="false" ht="12.75" hidden="true" customHeight="false" outlineLevel="0" collapsed="false">
      <c r="A115" s="50" t="s">
        <v>8427</v>
      </c>
      <c r="B115" s="51" t="s">
        <v>8428</v>
      </c>
      <c r="C115" s="51" t="s">
        <v>21</v>
      </c>
      <c r="D115" s="52" t="n">
        <v>583.59</v>
      </c>
      <c r="E115" s="48" t="n">
        <v>0.23</v>
      </c>
      <c r="F115" s="49" t="n">
        <f aca="false">ROUND(D115-(D115*E115),2)</f>
        <v>449.36</v>
      </c>
    </row>
    <row r="116" customFormat="false" ht="12.75" hidden="true" customHeight="false" outlineLevel="0" collapsed="false">
      <c r="A116" s="50" t="s">
        <v>8429</v>
      </c>
      <c r="B116" s="51" t="s">
        <v>8430</v>
      </c>
      <c r="C116" s="51" t="s">
        <v>21</v>
      </c>
      <c r="D116" s="52" t="n">
        <v>7011</v>
      </c>
      <c r="E116" s="48" t="n">
        <v>0.23</v>
      </c>
      <c r="F116" s="49" t="n">
        <f aca="false">ROUND(D116-(D116*E116),2)</f>
        <v>5398.47</v>
      </c>
    </row>
    <row r="117" customFormat="false" ht="12.75" hidden="true" customHeight="false" outlineLevel="0" collapsed="false">
      <c r="A117" s="50" t="s">
        <v>8431</v>
      </c>
      <c r="B117" s="51" t="s">
        <v>8432</v>
      </c>
      <c r="C117" s="51" t="s">
        <v>21</v>
      </c>
      <c r="D117" s="52" t="n">
        <v>2456.32</v>
      </c>
      <c r="E117" s="48" t="n">
        <v>0.23</v>
      </c>
      <c r="F117" s="49" t="n">
        <f aca="false">ROUND(D117-(D117*E117),2)</f>
        <v>1891.37</v>
      </c>
    </row>
    <row r="118" customFormat="false" ht="12.75" hidden="true" customHeight="false" outlineLevel="0" collapsed="false">
      <c r="A118" s="50" t="s">
        <v>8433</v>
      </c>
      <c r="B118" s="51" t="s">
        <v>8434</v>
      </c>
      <c r="C118" s="51" t="s">
        <v>8252</v>
      </c>
      <c r="D118" s="52" t="n">
        <v>581.39</v>
      </c>
      <c r="E118" s="48" t="n">
        <v>0.23</v>
      </c>
      <c r="F118" s="49" t="n">
        <f aca="false">ROUND(D118-(D118*E118),2)</f>
        <v>447.67</v>
      </c>
    </row>
    <row r="119" customFormat="false" ht="12.75" hidden="true" customHeight="false" outlineLevel="0" collapsed="false">
      <c r="A119" s="50" t="s">
        <v>8435</v>
      </c>
      <c r="B119" s="51" t="s">
        <v>8436</v>
      </c>
      <c r="C119" s="51" t="s">
        <v>129</v>
      </c>
      <c r="D119" s="52" t="n">
        <v>45.08</v>
      </c>
      <c r="E119" s="48" t="n">
        <v>0.23</v>
      </c>
      <c r="F119" s="49" t="n">
        <f aca="false">ROUND(D119-(D119*E119),2)</f>
        <v>34.71</v>
      </c>
    </row>
    <row r="120" customFormat="false" ht="12.75" hidden="true" customHeight="false" outlineLevel="0" collapsed="false">
      <c r="A120" s="50" t="s">
        <v>8437</v>
      </c>
      <c r="B120" s="51" t="s">
        <v>8438</v>
      </c>
      <c r="C120" s="51" t="s">
        <v>129</v>
      </c>
      <c r="D120" s="52" t="n">
        <v>58.3</v>
      </c>
      <c r="E120" s="48" t="n">
        <v>0.23</v>
      </c>
      <c r="F120" s="49" t="n">
        <f aca="false">ROUND(D120-(D120*E120),2)</f>
        <v>44.89</v>
      </c>
    </row>
    <row r="121" customFormat="false" ht="12.75" hidden="true" customHeight="false" outlineLevel="0" collapsed="false">
      <c r="A121" s="50" t="s">
        <v>8439</v>
      </c>
      <c r="B121" s="51" t="s">
        <v>8440</v>
      </c>
      <c r="C121" s="51" t="s">
        <v>129</v>
      </c>
      <c r="D121" s="52" t="n">
        <v>72.63</v>
      </c>
      <c r="E121" s="48" t="n">
        <v>0.23</v>
      </c>
      <c r="F121" s="49" t="n">
        <f aca="false">ROUND(D121-(D121*E121),2)</f>
        <v>55.93</v>
      </c>
    </row>
    <row r="122" customFormat="false" ht="12.75" hidden="true" customHeight="false" outlineLevel="0" collapsed="false">
      <c r="A122" s="50" t="s">
        <v>8441</v>
      </c>
      <c r="B122" s="51" t="s">
        <v>8442</v>
      </c>
      <c r="C122" s="51" t="s">
        <v>129</v>
      </c>
      <c r="D122" s="52" t="n">
        <v>90.77</v>
      </c>
      <c r="E122" s="48" t="n">
        <v>0.23</v>
      </c>
      <c r="F122" s="49" t="n">
        <f aca="false">ROUND(D122-(D122*E122),2)</f>
        <v>69.89</v>
      </c>
    </row>
    <row r="123" customFormat="false" ht="12.75" hidden="true" customHeight="false" outlineLevel="0" collapsed="false">
      <c r="A123" s="50" t="s">
        <v>8443</v>
      </c>
      <c r="B123" s="51" t="s">
        <v>8444</v>
      </c>
      <c r="C123" s="51" t="s">
        <v>129</v>
      </c>
      <c r="D123" s="52" t="n">
        <v>130.97</v>
      </c>
      <c r="E123" s="48" t="n">
        <v>0.23</v>
      </c>
      <c r="F123" s="49" t="n">
        <f aca="false">ROUND(D123-(D123*E123),2)</f>
        <v>100.85</v>
      </c>
    </row>
    <row r="124" customFormat="false" ht="12.75" hidden="true" customHeight="false" outlineLevel="0" collapsed="false">
      <c r="A124" s="50" t="s">
        <v>8445</v>
      </c>
      <c r="B124" s="51" t="s">
        <v>8446</v>
      </c>
      <c r="C124" s="51" t="s">
        <v>129</v>
      </c>
      <c r="D124" s="52" t="n">
        <v>175.3</v>
      </c>
      <c r="E124" s="48" t="n">
        <v>0.23</v>
      </c>
      <c r="F124" s="49" t="n">
        <f aca="false">ROUND(D124-(D124*E124),2)</f>
        <v>134.98</v>
      </c>
    </row>
    <row r="125" customFormat="false" ht="12.75" hidden="true" customHeight="false" outlineLevel="0" collapsed="false">
      <c r="A125" s="50" t="s">
        <v>8447</v>
      </c>
      <c r="B125" s="51" t="s">
        <v>8448</v>
      </c>
      <c r="C125" s="51" t="s">
        <v>129</v>
      </c>
      <c r="D125" s="52" t="n">
        <v>231.65</v>
      </c>
      <c r="E125" s="48" t="n">
        <v>0.23</v>
      </c>
      <c r="F125" s="49" t="n">
        <f aca="false">ROUND(D125-(D125*E125),2)</f>
        <v>178.37</v>
      </c>
    </row>
    <row r="126" customFormat="false" ht="12.75" hidden="true" customHeight="false" outlineLevel="0" collapsed="false">
      <c r="A126" s="50" t="s">
        <v>8449</v>
      </c>
      <c r="B126" s="51" t="s">
        <v>8450</v>
      </c>
      <c r="C126" s="51" t="s">
        <v>129</v>
      </c>
      <c r="D126" s="52" t="n">
        <v>126.86</v>
      </c>
      <c r="E126" s="48" t="n">
        <v>0.23</v>
      </c>
      <c r="F126" s="49" t="n">
        <f aca="false">ROUND(D126-(D126*E126),2)</f>
        <v>97.68</v>
      </c>
    </row>
    <row r="127" customFormat="false" ht="12.75" hidden="true" customHeight="false" outlineLevel="0" collapsed="false">
      <c r="A127" s="50" t="s">
        <v>8451</v>
      </c>
      <c r="B127" s="51" t="s">
        <v>8452</v>
      </c>
      <c r="C127" s="51" t="s">
        <v>129</v>
      </c>
      <c r="D127" s="52" t="n">
        <v>143.02</v>
      </c>
      <c r="E127" s="48" t="n">
        <v>0.23</v>
      </c>
      <c r="F127" s="49" t="n">
        <f aca="false">ROUND(D127-(D127*E127),2)</f>
        <v>110.13</v>
      </c>
    </row>
    <row r="128" customFormat="false" ht="12.75" hidden="true" customHeight="false" outlineLevel="0" collapsed="false">
      <c r="A128" s="50" t="s">
        <v>8453</v>
      </c>
      <c r="B128" s="51" t="s">
        <v>8454</v>
      </c>
      <c r="C128" s="51" t="s">
        <v>129</v>
      </c>
      <c r="D128" s="52" t="n">
        <v>169.74</v>
      </c>
      <c r="E128" s="48" t="n">
        <v>0.23</v>
      </c>
      <c r="F128" s="49" t="n">
        <f aca="false">ROUND(D128-(D128*E128),2)</f>
        <v>130.7</v>
      </c>
    </row>
    <row r="129" customFormat="false" ht="12.75" hidden="true" customHeight="false" outlineLevel="0" collapsed="false">
      <c r="A129" s="50" t="s">
        <v>8455</v>
      </c>
      <c r="B129" s="51" t="s">
        <v>8456</v>
      </c>
      <c r="C129" s="51" t="s">
        <v>129</v>
      </c>
      <c r="D129" s="52" t="n">
        <v>207.84</v>
      </c>
      <c r="E129" s="48" t="n">
        <v>0.23</v>
      </c>
      <c r="F129" s="49" t="n">
        <f aca="false">ROUND(D129-(D129*E129),2)</f>
        <v>160.04</v>
      </c>
    </row>
    <row r="130" customFormat="false" ht="12.75" hidden="true" customHeight="false" outlineLevel="0" collapsed="false">
      <c r="A130" s="50" t="s">
        <v>8457</v>
      </c>
      <c r="B130" s="51" t="s">
        <v>8458</v>
      </c>
      <c r="C130" s="51" t="s">
        <v>129</v>
      </c>
      <c r="D130" s="52" t="n">
        <v>245.42</v>
      </c>
      <c r="E130" s="48" t="n">
        <v>0.23</v>
      </c>
      <c r="F130" s="49" t="n">
        <f aca="false">ROUND(D130-(D130*E130),2)</f>
        <v>188.97</v>
      </c>
    </row>
    <row r="131" customFormat="false" ht="12.75" hidden="true" customHeight="false" outlineLevel="0" collapsed="false">
      <c r="A131" s="50" t="s">
        <v>8459</v>
      </c>
      <c r="B131" s="51" t="s">
        <v>8460</v>
      </c>
      <c r="C131" s="51" t="s">
        <v>129</v>
      </c>
      <c r="D131" s="52" t="n">
        <v>201.09</v>
      </c>
      <c r="E131" s="48" t="n">
        <v>0.23</v>
      </c>
      <c r="F131" s="49" t="n">
        <f aca="false">ROUND(D131-(D131*E131),2)</f>
        <v>154.84</v>
      </c>
    </row>
    <row r="132" customFormat="false" ht="12.75" hidden="true" customHeight="false" outlineLevel="0" collapsed="false">
      <c r="A132" s="50" t="s">
        <v>8461</v>
      </c>
      <c r="B132" s="51" t="s">
        <v>8462</v>
      </c>
      <c r="C132" s="51" t="s">
        <v>129</v>
      </c>
      <c r="D132" s="52" t="n">
        <v>224.21</v>
      </c>
      <c r="E132" s="48" t="n">
        <v>0.23</v>
      </c>
      <c r="F132" s="49" t="n">
        <f aca="false">ROUND(D132-(D132*E132),2)</f>
        <v>172.64</v>
      </c>
    </row>
    <row r="133" customFormat="false" ht="12.75" hidden="true" customHeight="false" outlineLevel="0" collapsed="false">
      <c r="A133" s="50" t="s">
        <v>8463</v>
      </c>
      <c r="B133" s="51" t="s">
        <v>8464</v>
      </c>
      <c r="C133" s="51" t="s">
        <v>129</v>
      </c>
      <c r="D133" s="52" t="n">
        <v>253.98</v>
      </c>
      <c r="E133" s="48" t="n">
        <v>0.23</v>
      </c>
      <c r="F133" s="49" t="n">
        <f aca="false">ROUND(D133-(D133*E133),2)</f>
        <v>195.56</v>
      </c>
    </row>
    <row r="134" customFormat="false" ht="12.75" hidden="true" customHeight="false" outlineLevel="0" collapsed="false">
      <c r="A134" s="50" t="s">
        <v>8465</v>
      </c>
      <c r="B134" s="51" t="s">
        <v>8466</v>
      </c>
      <c r="C134" s="51" t="s">
        <v>129</v>
      </c>
      <c r="D134" s="52" t="n">
        <v>300.62</v>
      </c>
      <c r="E134" s="48" t="n">
        <v>0.23</v>
      </c>
      <c r="F134" s="49" t="n">
        <f aca="false">ROUND(D134-(D134*E134),2)</f>
        <v>231.48</v>
      </c>
    </row>
    <row r="135" customFormat="false" ht="12.75" hidden="true" customHeight="false" outlineLevel="0" collapsed="false">
      <c r="A135" s="50" t="s">
        <v>8467</v>
      </c>
      <c r="B135" s="51" t="s">
        <v>8468</v>
      </c>
      <c r="C135" s="51" t="s">
        <v>129</v>
      </c>
      <c r="D135" s="52" t="n">
        <v>358.67</v>
      </c>
      <c r="E135" s="48" t="n">
        <v>0.23</v>
      </c>
      <c r="F135" s="49" t="n">
        <f aca="false">ROUND(D135-(D135*E135),2)</f>
        <v>276.18</v>
      </c>
    </row>
    <row r="136" customFormat="false" ht="12.75" hidden="true" customHeight="false" outlineLevel="0" collapsed="false">
      <c r="A136" s="50" t="s">
        <v>8469</v>
      </c>
      <c r="B136" s="51" t="s">
        <v>8470</v>
      </c>
      <c r="C136" s="51" t="s">
        <v>129</v>
      </c>
      <c r="D136" s="52" t="n">
        <v>496.95</v>
      </c>
      <c r="E136" s="48" t="n">
        <v>0.23</v>
      </c>
      <c r="F136" s="49" t="n">
        <f aca="false">ROUND(D136-(D136*E136),2)</f>
        <v>382.65</v>
      </c>
    </row>
    <row r="137" customFormat="false" ht="12.75" hidden="true" customHeight="false" outlineLevel="0" collapsed="false">
      <c r="A137" s="50" t="s">
        <v>8471</v>
      </c>
      <c r="B137" s="51" t="s">
        <v>8472</v>
      </c>
      <c r="C137" s="51" t="s">
        <v>73</v>
      </c>
      <c r="D137" s="52" t="n">
        <v>93.37</v>
      </c>
      <c r="E137" s="48" t="n">
        <v>0.23</v>
      </c>
      <c r="F137" s="49" t="n">
        <f aca="false">ROUND(D137-(D137*E137),2)</f>
        <v>71.89</v>
      </c>
    </row>
    <row r="138" customFormat="false" ht="12.75" hidden="true" customHeight="false" outlineLevel="0" collapsed="false">
      <c r="A138" s="50" t="s">
        <v>8473</v>
      </c>
      <c r="B138" s="51" t="s">
        <v>8474</v>
      </c>
      <c r="C138" s="51" t="s">
        <v>8252</v>
      </c>
      <c r="D138" s="52" t="n">
        <v>581.39</v>
      </c>
      <c r="E138" s="48" t="n">
        <v>0.23</v>
      </c>
      <c r="F138" s="49" t="n">
        <f aca="false">ROUND(D138-(D138*E138),2)</f>
        <v>447.67</v>
      </c>
    </row>
    <row r="139" customFormat="false" ht="12.75" hidden="true" customHeight="false" outlineLevel="0" collapsed="false">
      <c r="A139" s="50" t="s">
        <v>8475</v>
      </c>
      <c r="B139" s="51" t="s">
        <v>8476</v>
      </c>
      <c r="C139" s="51" t="s">
        <v>590</v>
      </c>
      <c r="D139" s="52" t="n">
        <v>16.92</v>
      </c>
      <c r="E139" s="48" t="n">
        <v>0.23</v>
      </c>
      <c r="F139" s="49" t="n">
        <f aca="false">ROUND(D139-(D139*E139),2)</f>
        <v>13.03</v>
      </c>
    </row>
    <row r="140" customFormat="false" ht="12.75" hidden="true" customHeight="false" outlineLevel="0" collapsed="false">
      <c r="A140" s="50" t="s">
        <v>8477</v>
      </c>
      <c r="B140" s="51" t="s">
        <v>8386</v>
      </c>
      <c r="C140" s="51" t="s">
        <v>590</v>
      </c>
      <c r="D140" s="52" t="n">
        <v>21.15</v>
      </c>
      <c r="E140" s="48" t="n">
        <v>0.23</v>
      </c>
      <c r="F140" s="49" t="n">
        <f aca="false">ROUND(D140-(D140*E140),2)</f>
        <v>16.29</v>
      </c>
    </row>
    <row r="141" customFormat="false" ht="12.75" hidden="true" customHeight="false" outlineLevel="0" collapsed="false">
      <c r="A141" s="50" t="s">
        <v>8478</v>
      </c>
      <c r="B141" s="51" t="s">
        <v>8479</v>
      </c>
      <c r="C141" s="51" t="s">
        <v>590</v>
      </c>
      <c r="D141" s="52" t="n">
        <v>18.93</v>
      </c>
      <c r="E141" s="48" t="n">
        <v>0.23</v>
      </c>
      <c r="F141" s="49" t="n">
        <f aca="false">ROUND(D141-(D141*E141),2)</f>
        <v>14.58</v>
      </c>
    </row>
    <row r="142" customFormat="false" ht="12.75" hidden="true" customHeight="false" outlineLevel="0" collapsed="false">
      <c r="A142" s="50" t="s">
        <v>8480</v>
      </c>
      <c r="B142" s="51" t="s">
        <v>8481</v>
      </c>
      <c r="C142" s="51" t="s">
        <v>8252</v>
      </c>
      <c r="D142" s="52" t="n">
        <v>581.39</v>
      </c>
      <c r="E142" s="48" t="n">
        <v>0.23</v>
      </c>
      <c r="F142" s="49" t="n">
        <f aca="false">ROUND(D142-(D142*E142),2)</f>
        <v>447.67</v>
      </c>
    </row>
    <row r="143" customFormat="false" ht="12.75" hidden="true" customHeight="false" outlineLevel="0" collapsed="false">
      <c r="A143" s="50" t="s">
        <v>8482</v>
      </c>
      <c r="B143" s="51" t="s">
        <v>8483</v>
      </c>
      <c r="C143" s="51" t="s">
        <v>154</v>
      </c>
      <c r="D143" s="52" t="n">
        <v>495.17</v>
      </c>
      <c r="E143" s="48" t="n">
        <v>0.23</v>
      </c>
      <c r="F143" s="49" t="n">
        <f aca="false">ROUND(D143-(D143*E143),2)</f>
        <v>381.28</v>
      </c>
    </row>
    <row r="144" customFormat="false" ht="12.75" hidden="true" customHeight="false" outlineLevel="0" collapsed="false">
      <c r="A144" s="50" t="s">
        <v>8484</v>
      </c>
      <c r="B144" s="51" t="s">
        <v>8485</v>
      </c>
      <c r="C144" s="51" t="s">
        <v>154</v>
      </c>
      <c r="D144" s="52" t="n">
        <v>523.75</v>
      </c>
      <c r="E144" s="48" t="n">
        <v>0.23</v>
      </c>
      <c r="F144" s="49" t="n">
        <f aca="false">ROUND(D144-(D144*E144),2)</f>
        <v>403.29</v>
      </c>
    </row>
    <row r="145" customFormat="false" ht="12.75" hidden="true" customHeight="false" outlineLevel="0" collapsed="false">
      <c r="A145" s="50" t="s">
        <v>8486</v>
      </c>
      <c r="B145" s="51" t="s">
        <v>8487</v>
      </c>
      <c r="C145" s="51" t="s">
        <v>154</v>
      </c>
      <c r="D145" s="52" t="n">
        <v>530.07</v>
      </c>
      <c r="E145" s="48" t="n">
        <v>0.23</v>
      </c>
      <c r="F145" s="49" t="n">
        <f aca="false">ROUND(D145-(D145*E145),2)</f>
        <v>408.15</v>
      </c>
    </row>
    <row r="146" customFormat="false" ht="12.75" hidden="true" customHeight="false" outlineLevel="0" collapsed="false">
      <c r="A146" s="50" t="s">
        <v>8488</v>
      </c>
      <c r="B146" s="51" t="s">
        <v>8489</v>
      </c>
      <c r="C146" s="51" t="s">
        <v>154</v>
      </c>
      <c r="D146" s="52" t="n">
        <v>526.93</v>
      </c>
      <c r="E146" s="48" t="n">
        <v>0.23</v>
      </c>
      <c r="F146" s="49" t="n">
        <f aca="false">ROUND(D146-(D146*E146),2)</f>
        <v>405.74</v>
      </c>
    </row>
    <row r="147" customFormat="false" ht="12.75" hidden="true" customHeight="false" outlineLevel="0" collapsed="false">
      <c r="A147" s="50" t="s">
        <v>8490</v>
      </c>
      <c r="B147" s="51" t="s">
        <v>8491</v>
      </c>
      <c r="C147" s="51" t="s">
        <v>154</v>
      </c>
      <c r="D147" s="52" t="n">
        <v>542.14</v>
      </c>
      <c r="E147" s="48" t="n">
        <v>0.23</v>
      </c>
      <c r="F147" s="49" t="n">
        <f aca="false">ROUND(D147-(D147*E147),2)</f>
        <v>417.45</v>
      </c>
    </row>
    <row r="148" customFormat="false" ht="12.75" hidden="true" customHeight="false" outlineLevel="0" collapsed="false">
      <c r="A148" s="50" t="s">
        <v>8492</v>
      </c>
      <c r="B148" s="51" t="s">
        <v>8493</v>
      </c>
      <c r="C148" s="51" t="s">
        <v>154</v>
      </c>
      <c r="D148" s="52" t="n">
        <v>559.96</v>
      </c>
      <c r="E148" s="48" t="n">
        <v>0.23</v>
      </c>
      <c r="F148" s="49" t="n">
        <f aca="false">ROUND(D148-(D148*E148),2)</f>
        <v>431.17</v>
      </c>
    </row>
    <row r="149" customFormat="false" ht="12.75" hidden="true" customHeight="false" outlineLevel="0" collapsed="false">
      <c r="A149" s="50" t="s">
        <v>8494</v>
      </c>
      <c r="B149" s="51" t="s">
        <v>8495</v>
      </c>
      <c r="C149" s="51" t="s">
        <v>154</v>
      </c>
      <c r="D149" s="52" t="n">
        <v>562.15</v>
      </c>
      <c r="E149" s="48" t="n">
        <v>0.23</v>
      </c>
      <c r="F149" s="49" t="n">
        <f aca="false">ROUND(D149-(D149*E149),2)</f>
        <v>432.86</v>
      </c>
    </row>
    <row r="150" customFormat="false" ht="12.75" hidden="true" customHeight="false" outlineLevel="0" collapsed="false">
      <c r="A150" s="50" t="s">
        <v>8496</v>
      </c>
      <c r="B150" s="51" t="s">
        <v>8497</v>
      </c>
      <c r="C150" s="51" t="s">
        <v>154</v>
      </c>
      <c r="D150" s="52" t="n">
        <v>6411.75</v>
      </c>
      <c r="E150" s="48" t="n">
        <v>0.23</v>
      </c>
      <c r="F150" s="49" t="n">
        <f aca="false">ROUND(D150-(D150*E150),2)</f>
        <v>4937.05</v>
      </c>
    </row>
    <row r="151" customFormat="false" ht="12.75" hidden="true" customHeight="false" outlineLevel="0" collapsed="false">
      <c r="A151" s="50" t="s">
        <v>8498</v>
      </c>
      <c r="B151" s="51" t="s">
        <v>8499</v>
      </c>
      <c r="C151" s="51" t="s">
        <v>8252</v>
      </c>
      <c r="D151" s="52" t="n">
        <v>581.39</v>
      </c>
      <c r="E151" s="48" t="n">
        <v>0.23</v>
      </c>
      <c r="F151" s="49" t="n">
        <f aca="false">ROUND(D151-(D151*E151),2)</f>
        <v>447.67</v>
      </c>
    </row>
    <row r="152" customFormat="false" ht="12.75" hidden="true" customHeight="false" outlineLevel="0" collapsed="false">
      <c r="A152" s="50" t="s">
        <v>8500</v>
      </c>
      <c r="B152" s="51" t="s">
        <v>8501</v>
      </c>
      <c r="C152" s="51" t="s">
        <v>73</v>
      </c>
      <c r="D152" s="52" t="n">
        <v>128.74</v>
      </c>
      <c r="E152" s="48" t="n">
        <v>0.23</v>
      </c>
      <c r="F152" s="49" t="n">
        <f aca="false">ROUND(D152-(D152*E152),2)</f>
        <v>99.13</v>
      </c>
    </row>
    <row r="153" customFormat="false" ht="12.75" hidden="true" customHeight="false" outlineLevel="0" collapsed="false">
      <c r="A153" s="50" t="s">
        <v>8502</v>
      </c>
      <c r="B153" s="51" t="s">
        <v>8503</v>
      </c>
      <c r="C153" s="51" t="s">
        <v>73</v>
      </c>
      <c r="D153" s="52" t="n">
        <v>229.27</v>
      </c>
      <c r="E153" s="48" t="n">
        <v>0.23</v>
      </c>
      <c r="F153" s="49" t="n">
        <f aca="false">ROUND(D153-(D153*E153),2)</f>
        <v>176.54</v>
      </c>
    </row>
    <row r="154" customFormat="false" ht="12.75" hidden="true" customHeight="false" outlineLevel="0" collapsed="false">
      <c r="A154" s="50" t="s">
        <v>8504</v>
      </c>
      <c r="B154" s="51" t="s">
        <v>8505</v>
      </c>
      <c r="C154" s="51" t="s">
        <v>73</v>
      </c>
      <c r="D154" s="52" t="n">
        <v>93.86</v>
      </c>
      <c r="E154" s="48" t="n">
        <v>0.23</v>
      </c>
      <c r="F154" s="49" t="n">
        <f aca="false">ROUND(D154-(D154*E154),2)</f>
        <v>72.27</v>
      </c>
    </row>
    <row r="155" customFormat="false" ht="12.75" hidden="true" customHeight="false" outlineLevel="0" collapsed="false">
      <c r="A155" s="50" t="s">
        <v>8506</v>
      </c>
      <c r="B155" s="51" t="s">
        <v>8507</v>
      </c>
      <c r="C155" s="51" t="s">
        <v>73</v>
      </c>
      <c r="D155" s="52" t="n">
        <v>117.09</v>
      </c>
      <c r="E155" s="48" t="n">
        <v>0.23</v>
      </c>
      <c r="F155" s="49" t="n">
        <f aca="false">ROUND(D155-(D155*E155),2)</f>
        <v>90.16</v>
      </c>
    </row>
    <row r="156" customFormat="false" ht="12.75" hidden="true" customHeight="false" outlineLevel="0" collapsed="false">
      <c r="A156" s="50" t="s">
        <v>8508</v>
      </c>
      <c r="B156" s="51" t="s">
        <v>8509</v>
      </c>
      <c r="C156" s="51" t="s">
        <v>8252</v>
      </c>
      <c r="D156" s="52" t="n">
        <v>581.39</v>
      </c>
      <c r="E156" s="48" t="n">
        <v>0.23</v>
      </c>
      <c r="F156" s="49" t="n">
        <f aca="false">ROUND(D156-(D156*E156),2)</f>
        <v>447.67</v>
      </c>
    </row>
    <row r="157" customFormat="false" ht="12.75" hidden="true" customHeight="false" outlineLevel="0" collapsed="false">
      <c r="A157" s="50" t="s">
        <v>8510</v>
      </c>
      <c r="B157" s="51" t="s">
        <v>8511</v>
      </c>
      <c r="C157" s="51" t="s">
        <v>73</v>
      </c>
      <c r="D157" s="52" t="n">
        <v>62.16</v>
      </c>
      <c r="E157" s="48" t="n">
        <v>0.23</v>
      </c>
      <c r="F157" s="49" t="n">
        <f aca="false">ROUND(D157-(D157*E157),2)</f>
        <v>47.86</v>
      </c>
    </row>
    <row r="158" customFormat="false" ht="12.75" hidden="true" customHeight="false" outlineLevel="0" collapsed="false">
      <c r="A158" s="50" t="s">
        <v>8512</v>
      </c>
      <c r="B158" s="51" t="s">
        <v>8513</v>
      </c>
      <c r="C158" s="51" t="s">
        <v>73</v>
      </c>
      <c r="D158" s="52" t="n">
        <v>83.52</v>
      </c>
      <c r="E158" s="48" t="n">
        <v>0.23</v>
      </c>
      <c r="F158" s="49" t="n">
        <f aca="false">ROUND(D158-(D158*E158),2)</f>
        <v>64.31</v>
      </c>
    </row>
    <row r="159" customFormat="false" ht="12.75" hidden="true" customHeight="false" outlineLevel="0" collapsed="false">
      <c r="A159" s="50" t="s">
        <v>8514</v>
      </c>
      <c r="B159" s="51" t="s">
        <v>8515</v>
      </c>
      <c r="C159" s="51" t="s">
        <v>73</v>
      </c>
      <c r="D159" s="52" t="n">
        <v>12.49</v>
      </c>
      <c r="E159" s="48" t="n">
        <v>0.23</v>
      </c>
      <c r="F159" s="49" t="n">
        <f aca="false">ROUND(D159-(D159*E159),2)</f>
        <v>9.62</v>
      </c>
    </row>
    <row r="160" customFormat="false" ht="12.75" hidden="true" customHeight="false" outlineLevel="0" collapsed="false">
      <c r="A160" s="50" t="s">
        <v>8516</v>
      </c>
      <c r="B160" s="51" t="s">
        <v>8517</v>
      </c>
      <c r="C160" s="51" t="s">
        <v>8252</v>
      </c>
      <c r="D160" s="52" t="n">
        <v>581.39</v>
      </c>
      <c r="E160" s="48" t="n">
        <v>0.23</v>
      </c>
      <c r="F160" s="49" t="n">
        <f aca="false">ROUND(D160-(D160*E160),2)</f>
        <v>447.67</v>
      </c>
    </row>
    <row r="161" customFormat="false" ht="12.75" hidden="true" customHeight="false" outlineLevel="0" collapsed="false">
      <c r="A161" s="50" t="s">
        <v>8518</v>
      </c>
      <c r="B161" s="51" t="s">
        <v>8519</v>
      </c>
      <c r="C161" s="51" t="s">
        <v>154</v>
      </c>
      <c r="D161" s="52" t="n">
        <v>226.81</v>
      </c>
      <c r="E161" s="48" t="n">
        <v>0.23</v>
      </c>
      <c r="F161" s="49" t="n">
        <f aca="false">ROUND(D161-(D161*E161),2)</f>
        <v>174.64</v>
      </c>
    </row>
    <row r="162" customFormat="false" ht="12.75" hidden="true" customHeight="false" outlineLevel="0" collapsed="false">
      <c r="A162" s="50" t="s">
        <v>8520</v>
      </c>
      <c r="B162" s="51" t="s">
        <v>8521</v>
      </c>
      <c r="C162" s="51" t="s">
        <v>154</v>
      </c>
      <c r="D162" s="52" t="n">
        <v>268.05</v>
      </c>
      <c r="E162" s="48" t="n">
        <v>0.23</v>
      </c>
      <c r="F162" s="49" t="n">
        <f aca="false">ROUND(D162-(D162*E162),2)</f>
        <v>206.4</v>
      </c>
    </row>
    <row r="163" customFormat="false" ht="12.75" hidden="true" customHeight="false" outlineLevel="0" collapsed="false">
      <c r="A163" s="50" t="s">
        <v>8522</v>
      </c>
      <c r="B163" s="51" t="s">
        <v>8523</v>
      </c>
      <c r="C163" s="51" t="s">
        <v>154</v>
      </c>
      <c r="D163" s="52" t="n">
        <v>123.71</v>
      </c>
      <c r="E163" s="48" t="n">
        <v>0.23</v>
      </c>
      <c r="F163" s="49" t="n">
        <f aca="false">ROUND(D163-(D163*E163),2)</f>
        <v>95.26</v>
      </c>
    </row>
    <row r="164" customFormat="false" ht="12.75" hidden="true" customHeight="false" outlineLevel="0" collapsed="false">
      <c r="A164" s="50" t="s">
        <v>8524</v>
      </c>
      <c r="B164" s="51" t="s">
        <v>8354</v>
      </c>
      <c r="C164" s="51" t="s">
        <v>8252</v>
      </c>
      <c r="D164" s="52" t="n">
        <v>581.39</v>
      </c>
      <c r="E164" s="48" t="n">
        <v>0.23</v>
      </c>
      <c r="F164" s="49" t="n">
        <f aca="false">ROUND(D164-(D164*E164),2)</f>
        <v>447.67</v>
      </c>
    </row>
    <row r="165" customFormat="false" ht="12.75" hidden="true" customHeight="false" outlineLevel="0" collapsed="false">
      <c r="A165" s="50" t="s">
        <v>8525</v>
      </c>
      <c r="B165" s="51" t="s">
        <v>8356</v>
      </c>
      <c r="C165" s="51" t="s">
        <v>8252</v>
      </c>
      <c r="D165" s="52" t="n">
        <v>581.39</v>
      </c>
      <c r="E165" s="48" t="n">
        <v>0.23</v>
      </c>
      <c r="F165" s="49" t="n">
        <f aca="false">ROUND(D165-(D165*E165),2)</f>
        <v>447.67</v>
      </c>
    </row>
    <row r="166" customFormat="false" ht="12.75" hidden="true" customHeight="false" outlineLevel="0" collapsed="false">
      <c r="A166" s="50" t="s">
        <v>8526</v>
      </c>
      <c r="B166" s="51" t="s">
        <v>8358</v>
      </c>
      <c r="C166" s="51" t="s">
        <v>8252</v>
      </c>
      <c r="D166" s="52" t="n">
        <v>581.39</v>
      </c>
      <c r="E166" s="48" t="n">
        <v>0.23</v>
      </c>
      <c r="F166" s="49" t="n">
        <f aca="false">ROUND(D166-(D166*E166),2)</f>
        <v>447.67</v>
      </c>
    </row>
    <row r="167" customFormat="false" ht="12.75" hidden="true" customHeight="false" outlineLevel="0" collapsed="false">
      <c r="A167" s="50" t="s">
        <v>8527</v>
      </c>
      <c r="B167" s="51" t="s">
        <v>8528</v>
      </c>
      <c r="C167" s="51" t="s">
        <v>8252</v>
      </c>
      <c r="D167" s="52" t="n">
        <v>581.39</v>
      </c>
      <c r="E167" s="48" t="n">
        <v>0.23</v>
      </c>
      <c r="F167" s="49" t="n">
        <f aca="false">ROUND(D167-(D167*E167),2)</f>
        <v>447.67</v>
      </c>
    </row>
    <row r="168" customFormat="false" ht="12.75" hidden="true" customHeight="false" outlineLevel="0" collapsed="false">
      <c r="A168" s="50" t="s">
        <v>8529</v>
      </c>
      <c r="B168" s="51" t="s">
        <v>8530</v>
      </c>
      <c r="C168" s="51" t="s">
        <v>73</v>
      </c>
      <c r="D168" s="52" t="n">
        <v>131.29</v>
      </c>
      <c r="E168" s="48" t="n">
        <v>0.23</v>
      </c>
      <c r="F168" s="49" t="n">
        <f aca="false">ROUND(D168-(D168*E168),2)</f>
        <v>101.09</v>
      </c>
    </row>
    <row r="169" customFormat="false" ht="12.75" hidden="true" customHeight="false" outlineLevel="0" collapsed="false">
      <c r="A169" s="50" t="s">
        <v>8531</v>
      </c>
      <c r="B169" s="51" t="s">
        <v>8532</v>
      </c>
      <c r="C169" s="51" t="s">
        <v>73</v>
      </c>
      <c r="D169" s="52" t="n">
        <v>169.59</v>
      </c>
      <c r="E169" s="48" t="n">
        <v>0.23</v>
      </c>
      <c r="F169" s="49" t="n">
        <f aca="false">ROUND(D169-(D169*E169),2)</f>
        <v>130.58</v>
      </c>
    </row>
    <row r="170" customFormat="false" ht="12.75" hidden="true" customHeight="false" outlineLevel="0" collapsed="false">
      <c r="A170" s="50" t="s">
        <v>8533</v>
      </c>
      <c r="B170" s="51" t="s">
        <v>8534</v>
      </c>
      <c r="C170" s="51" t="s">
        <v>73</v>
      </c>
      <c r="D170" s="52" t="n">
        <v>210.95</v>
      </c>
      <c r="E170" s="48" t="n">
        <v>0.23</v>
      </c>
      <c r="F170" s="49" t="n">
        <f aca="false">ROUND(D170-(D170*E170),2)</f>
        <v>162.43</v>
      </c>
    </row>
    <row r="171" customFormat="false" ht="12.75" hidden="true" customHeight="false" outlineLevel="0" collapsed="false">
      <c r="A171" s="50" t="s">
        <v>8535</v>
      </c>
      <c r="B171" s="51" t="s">
        <v>8536</v>
      </c>
      <c r="C171" s="51" t="s">
        <v>154</v>
      </c>
      <c r="D171" s="52" t="n">
        <v>45.11</v>
      </c>
      <c r="E171" s="48" t="n">
        <v>0.23</v>
      </c>
      <c r="F171" s="49" t="n">
        <f aca="false">ROUND(D171-(D171*E171),2)</f>
        <v>34.73</v>
      </c>
    </row>
    <row r="172" customFormat="false" ht="12.75" hidden="true" customHeight="false" outlineLevel="0" collapsed="false">
      <c r="A172" s="50" t="s">
        <v>8537</v>
      </c>
      <c r="B172" s="51" t="s">
        <v>8538</v>
      </c>
      <c r="C172" s="51" t="s">
        <v>129</v>
      </c>
      <c r="D172" s="52" t="n">
        <v>92.69</v>
      </c>
      <c r="E172" s="48" t="n">
        <v>0.23</v>
      </c>
      <c r="F172" s="49" t="n">
        <f aca="false">ROUND(D172-(D172*E172),2)</f>
        <v>71.37</v>
      </c>
    </row>
    <row r="173" customFormat="false" ht="12.75" hidden="true" customHeight="false" outlineLevel="0" collapsed="false">
      <c r="A173" s="50" t="s">
        <v>8539</v>
      </c>
      <c r="B173" s="51" t="s">
        <v>8540</v>
      </c>
      <c r="C173" s="51" t="s">
        <v>129</v>
      </c>
      <c r="D173" s="52" t="n">
        <v>129.41</v>
      </c>
      <c r="E173" s="48" t="n">
        <v>0.23</v>
      </c>
      <c r="F173" s="49" t="n">
        <f aca="false">ROUND(D173-(D173*E173),2)</f>
        <v>99.65</v>
      </c>
    </row>
    <row r="174" customFormat="false" ht="12.75" hidden="true" customHeight="false" outlineLevel="0" collapsed="false">
      <c r="A174" s="50" t="s">
        <v>8541</v>
      </c>
      <c r="B174" s="51" t="s">
        <v>8542</v>
      </c>
      <c r="C174" s="51" t="s">
        <v>129</v>
      </c>
      <c r="D174" s="52" t="n">
        <v>159.26</v>
      </c>
      <c r="E174" s="48" t="n">
        <v>0.23</v>
      </c>
      <c r="F174" s="49" t="n">
        <f aca="false">ROUND(D174-(D174*E174),2)</f>
        <v>122.63</v>
      </c>
    </row>
    <row r="175" customFormat="false" ht="12.75" hidden="true" customHeight="false" outlineLevel="0" collapsed="false">
      <c r="A175" s="50" t="s">
        <v>8543</v>
      </c>
      <c r="B175" s="51" t="s">
        <v>8544</v>
      </c>
      <c r="C175" s="51" t="s">
        <v>129</v>
      </c>
      <c r="D175" s="52" t="n">
        <v>193.15</v>
      </c>
      <c r="E175" s="48" t="n">
        <v>0.23</v>
      </c>
      <c r="F175" s="49" t="n">
        <f aca="false">ROUND(D175-(D175*E175),2)</f>
        <v>148.73</v>
      </c>
    </row>
    <row r="176" customFormat="false" ht="12.75" hidden="true" customHeight="false" outlineLevel="0" collapsed="false">
      <c r="A176" s="50" t="s">
        <v>8545</v>
      </c>
      <c r="B176" s="51" t="s">
        <v>8546</v>
      </c>
      <c r="C176" s="51" t="s">
        <v>129</v>
      </c>
      <c r="D176" s="52" t="n">
        <v>224.43</v>
      </c>
      <c r="E176" s="48" t="n">
        <v>0.23</v>
      </c>
      <c r="F176" s="49" t="n">
        <f aca="false">ROUND(D176-(D176*E176),2)</f>
        <v>172.81</v>
      </c>
    </row>
    <row r="177" customFormat="false" ht="12.75" hidden="true" customHeight="false" outlineLevel="0" collapsed="false">
      <c r="A177" s="50" t="s">
        <v>8547</v>
      </c>
      <c r="B177" s="51" t="s">
        <v>8548</v>
      </c>
      <c r="C177" s="51" t="s">
        <v>129</v>
      </c>
      <c r="D177" s="52" t="n">
        <v>240.41</v>
      </c>
      <c r="E177" s="48" t="n">
        <v>0.23</v>
      </c>
      <c r="F177" s="49" t="n">
        <f aca="false">ROUND(D177-(D177*E177),2)</f>
        <v>185.12</v>
      </c>
    </row>
    <row r="178" customFormat="false" ht="12.75" hidden="true" customHeight="false" outlineLevel="0" collapsed="false">
      <c r="A178" s="50" t="s">
        <v>8549</v>
      </c>
      <c r="B178" s="51" t="s">
        <v>8550</v>
      </c>
      <c r="C178" s="51" t="s">
        <v>129</v>
      </c>
      <c r="D178" s="52" t="n">
        <v>221.62</v>
      </c>
      <c r="E178" s="48" t="n">
        <v>0.23</v>
      </c>
      <c r="F178" s="49" t="n">
        <f aca="false">ROUND(D178-(D178*E178),2)</f>
        <v>170.65</v>
      </c>
    </row>
    <row r="179" customFormat="false" ht="12.75" hidden="true" customHeight="false" outlineLevel="0" collapsed="false">
      <c r="A179" s="50" t="s">
        <v>8551</v>
      </c>
      <c r="B179" s="51" t="s">
        <v>8552</v>
      </c>
      <c r="C179" s="51" t="s">
        <v>129</v>
      </c>
      <c r="D179" s="52" t="n">
        <v>290.56</v>
      </c>
      <c r="E179" s="48" t="n">
        <v>0.23</v>
      </c>
      <c r="F179" s="49" t="n">
        <f aca="false">ROUND(D179-(D179*E179),2)</f>
        <v>223.73</v>
      </c>
    </row>
    <row r="180" customFormat="false" ht="12.75" hidden="true" customHeight="false" outlineLevel="0" collapsed="false">
      <c r="A180" s="50" t="s">
        <v>8553</v>
      </c>
      <c r="B180" s="51" t="s">
        <v>8554</v>
      </c>
      <c r="C180" s="51" t="s">
        <v>129</v>
      </c>
      <c r="D180" s="52" t="n">
        <v>368.32</v>
      </c>
      <c r="E180" s="48" t="n">
        <v>0.23</v>
      </c>
      <c r="F180" s="49" t="n">
        <f aca="false">ROUND(D180-(D180*E180),2)</f>
        <v>283.61</v>
      </c>
    </row>
    <row r="181" customFormat="false" ht="12.75" hidden="true" customHeight="false" outlineLevel="0" collapsed="false">
      <c r="A181" s="50" t="s">
        <v>8555</v>
      </c>
      <c r="B181" s="51" t="s">
        <v>8556</v>
      </c>
      <c r="C181" s="51" t="s">
        <v>129</v>
      </c>
      <c r="D181" s="52" t="n">
        <v>456.1</v>
      </c>
      <c r="E181" s="48" t="n">
        <v>0.23</v>
      </c>
      <c r="F181" s="49" t="n">
        <f aca="false">ROUND(D181-(D181*E181),2)</f>
        <v>351.2</v>
      </c>
    </row>
    <row r="182" customFormat="false" ht="12.75" hidden="true" customHeight="false" outlineLevel="0" collapsed="false">
      <c r="A182" s="50" t="s">
        <v>8557</v>
      </c>
      <c r="B182" s="51" t="s">
        <v>8474</v>
      </c>
      <c r="C182" s="51" t="s">
        <v>8252</v>
      </c>
      <c r="D182" s="52" t="n">
        <v>581.39</v>
      </c>
      <c r="E182" s="48" t="n">
        <v>0.23</v>
      </c>
      <c r="F182" s="49" t="n">
        <f aca="false">ROUND(D182-(D182*E182),2)</f>
        <v>447.67</v>
      </c>
    </row>
    <row r="183" customFormat="false" ht="12.75" hidden="true" customHeight="false" outlineLevel="0" collapsed="false">
      <c r="A183" s="50" t="s">
        <v>8558</v>
      </c>
      <c r="B183" s="51" t="s">
        <v>8476</v>
      </c>
      <c r="C183" s="51" t="s">
        <v>590</v>
      </c>
      <c r="D183" s="52" t="n">
        <v>16.92</v>
      </c>
      <c r="E183" s="48" t="n">
        <v>0.23</v>
      </c>
      <c r="F183" s="49" t="n">
        <f aca="false">ROUND(D183-(D183*E183),2)</f>
        <v>13.03</v>
      </c>
    </row>
    <row r="184" customFormat="false" ht="12.75" hidden="true" customHeight="false" outlineLevel="0" collapsed="false">
      <c r="A184" s="50" t="s">
        <v>8559</v>
      </c>
      <c r="B184" s="51" t="s">
        <v>8386</v>
      </c>
      <c r="C184" s="51" t="s">
        <v>590</v>
      </c>
      <c r="D184" s="52" t="n">
        <v>21.15</v>
      </c>
      <c r="E184" s="48" t="n">
        <v>0.23</v>
      </c>
      <c r="F184" s="49" t="n">
        <f aca="false">ROUND(D184-(D184*E184),2)</f>
        <v>16.29</v>
      </c>
    </row>
    <row r="185" customFormat="false" ht="12.75" hidden="true" customHeight="false" outlineLevel="0" collapsed="false">
      <c r="A185" s="50" t="s">
        <v>8560</v>
      </c>
      <c r="B185" s="51" t="s">
        <v>8479</v>
      </c>
      <c r="C185" s="51" t="s">
        <v>590</v>
      </c>
      <c r="D185" s="52" t="n">
        <v>18.93</v>
      </c>
      <c r="E185" s="48" t="n">
        <v>0.23</v>
      </c>
      <c r="F185" s="49" t="n">
        <f aca="false">ROUND(D185-(D185*E185),2)</f>
        <v>14.58</v>
      </c>
    </row>
    <row r="186" customFormat="false" ht="12.75" hidden="true" customHeight="false" outlineLevel="0" collapsed="false">
      <c r="A186" s="50" t="s">
        <v>8561</v>
      </c>
      <c r="B186" s="51" t="s">
        <v>8562</v>
      </c>
      <c r="C186" s="51" t="s">
        <v>590</v>
      </c>
      <c r="D186" s="52" t="n">
        <v>68</v>
      </c>
      <c r="E186" s="48" t="n">
        <v>0.23</v>
      </c>
      <c r="F186" s="49" t="n">
        <f aca="false">ROUND(D186-(D186*E186),2)</f>
        <v>52.36</v>
      </c>
    </row>
    <row r="187" customFormat="false" ht="12.75" hidden="true" customHeight="false" outlineLevel="0" collapsed="false">
      <c r="A187" s="50" t="s">
        <v>478</v>
      </c>
      <c r="B187" s="51" t="s">
        <v>8563</v>
      </c>
      <c r="C187" s="51" t="s">
        <v>21</v>
      </c>
      <c r="D187" s="52" t="n">
        <v>93.63</v>
      </c>
      <c r="E187" s="48" t="n">
        <v>0.23</v>
      </c>
      <c r="F187" s="49" t="n">
        <f aca="false">ROUND(D187-(D187*E187),2)</f>
        <v>72.1</v>
      </c>
    </row>
    <row r="188" customFormat="false" ht="12.75" hidden="true" customHeight="false" outlineLevel="0" collapsed="false">
      <c r="A188" s="50" t="s">
        <v>8564</v>
      </c>
      <c r="B188" s="51" t="s">
        <v>8565</v>
      </c>
      <c r="C188" s="51" t="s">
        <v>21</v>
      </c>
      <c r="D188" s="52" t="n">
        <v>123.44</v>
      </c>
      <c r="E188" s="48" t="n">
        <v>0.23</v>
      </c>
      <c r="F188" s="49" t="n">
        <f aca="false">ROUND(D188-(D188*E188),2)</f>
        <v>95.05</v>
      </c>
    </row>
    <row r="189" customFormat="false" ht="12.75" hidden="true" customHeight="false" outlineLevel="0" collapsed="false">
      <c r="A189" s="50" t="s">
        <v>8566</v>
      </c>
      <c r="B189" s="51" t="s">
        <v>8567</v>
      </c>
      <c r="C189" s="51" t="s">
        <v>21</v>
      </c>
      <c r="D189" s="52" t="n">
        <v>163.55</v>
      </c>
      <c r="E189" s="48" t="n">
        <v>0.23</v>
      </c>
      <c r="F189" s="49" t="n">
        <f aca="false">ROUND(D189-(D189*E189),2)</f>
        <v>125.93</v>
      </c>
    </row>
    <row r="190" customFormat="false" ht="12.75" hidden="true" customHeight="false" outlineLevel="0" collapsed="false">
      <c r="A190" s="50" t="s">
        <v>8568</v>
      </c>
      <c r="B190" s="51" t="s">
        <v>8569</v>
      </c>
      <c r="C190" s="51" t="s">
        <v>21</v>
      </c>
      <c r="D190" s="52" t="n">
        <v>275.13</v>
      </c>
      <c r="E190" s="48" t="n">
        <v>0.23</v>
      </c>
      <c r="F190" s="49" t="n">
        <f aca="false">ROUND(D190-(D190*E190),2)</f>
        <v>211.85</v>
      </c>
    </row>
    <row r="191" customFormat="false" ht="12.75" hidden="true" customHeight="false" outlineLevel="0" collapsed="false">
      <c r="A191" s="50" t="s">
        <v>8570</v>
      </c>
      <c r="B191" s="51" t="s">
        <v>8571</v>
      </c>
      <c r="C191" s="51" t="s">
        <v>21</v>
      </c>
      <c r="D191" s="52" t="n">
        <v>467.96</v>
      </c>
      <c r="E191" s="48" t="n">
        <v>0.23</v>
      </c>
      <c r="F191" s="49" t="n">
        <f aca="false">ROUND(D191-(D191*E191),2)</f>
        <v>360.33</v>
      </c>
    </row>
    <row r="192" customFormat="false" ht="12.75" hidden="true" customHeight="false" outlineLevel="0" collapsed="false">
      <c r="A192" s="50" t="s">
        <v>8572</v>
      </c>
      <c r="B192" s="51" t="s">
        <v>8481</v>
      </c>
      <c r="C192" s="51" t="s">
        <v>8252</v>
      </c>
      <c r="D192" s="52" t="n">
        <v>581.39</v>
      </c>
      <c r="E192" s="48" t="n">
        <v>0.23</v>
      </c>
      <c r="F192" s="49" t="n">
        <f aca="false">ROUND(D192-(D192*E192),2)</f>
        <v>447.67</v>
      </c>
    </row>
    <row r="193" customFormat="false" ht="12.75" hidden="true" customHeight="false" outlineLevel="0" collapsed="false">
      <c r="A193" s="50" t="s">
        <v>8573</v>
      </c>
      <c r="B193" s="51" t="s">
        <v>8574</v>
      </c>
      <c r="C193" s="51" t="s">
        <v>73</v>
      </c>
      <c r="D193" s="52" t="n">
        <v>187.25</v>
      </c>
      <c r="E193" s="48" t="n">
        <v>0.23</v>
      </c>
      <c r="F193" s="49" t="n">
        <f aca="false">ROUND(D193-(D193*E193),2)</f>
        <v>144.18</v>
      </c>
    </row>
    <row r="194" customFormat="false" ht="12.75" hidden="true" customHeight="false" outlineLevel="0" collapsed="false">
      <c r="A194" s="50" t="s">
        <v>8575</v>
      </c>
      <c r="B194" s="51" t="s">
        <v>8576</v>
      </c>
      <c r="C194" s="51" t="s">
        <v>73</v>
      </c>
      <c r="D194" s="52" t="n">
        <v>185.53</v>
      </c>
      <c r="E194" s="48" t="n">
        <v>0.23</v>
      </c>
      <c r="F194" s="49" t="n">
        <f aca="false">ROUND(D194-(D194*E194),2)</f>
        <v>142.86</v>
      </c>
    </row>
    <row r="195" customFormat="false" ht="12.75" hidden="true" customHeight="false" outlineLevel="0" collapsed="false">
      <c r="A195" s="50" t="s">
        <v>8577</v>
      </c>
      <c r="B195" s="51" t="s">
        <v>8578</v>
      </c>
      <c r="C195" s="51" t="s">
        <v>73</v>
      </c>
      <c r="D195" s="52" t="n">
        <v>199.42</v>
      </c>
      <c r="E195" s="48" t="n">
        <v>0.23</v>
      </c>
      <c r="F195" s="49" t="n">
        <f aca="false">ROUND(D195-(D195*E195),2)</f>
        <v>153.55</v>
      </c>
    </row>
    <row r="196" customFormat="false" ht="12.75" hidden="true" customHeight="false" outlineLevel="0" collapsed="false">
      <c r="A196" s="50" t="s">
        <v>8579</v>
      </c>
      <c r="B196" s="51" t="s">
        <v>8580</v>
      </c>
      <c r="C196" s="51" t="s">
        <v>73</v>
      </c>
      <c r="D196" s="52" t="n">
        <v>204.66</v>
      </c>
      <c r="E196" s="48" t="n">
        <v>0.23</v>
      </c>
      <c r="F196" s="49" t="n">
        <f aca="false">ROUND(D196-(D196*E196),2)</f>
        <v>157.59</v>
      </c>
    </row>
    <row r="197" customFormat="false" ht="12.75" hidden="true" customHeight="false" outlineLevel="0" collapsed="false">
      <c r="A197" s="50" t="s">
        <v>8581</v>
      </c>
      <c r="B197" s="51" t="s">
        <v>8582</v>
      </c>
      <c r="C197" s="51" t="s">
        <v>73</v>
      </c>
      <c r="D197" s="52" t="n">
        <v>219.72</v>
      </c>
      <c r="E197" s="48" t="n">
        <v>0.23</v>
      </c>
      <c r="F197" s="49" t="n">
        <f aca="false">ROUND(D197-(D197*E197),2)</f>
        <v>169.18</v>
      </c>
    </row>
    <row r="198" customFormat="false" ht="12.75" hidden="true" customHeight="false" outlineLevel="0" collapsed="false">
      <c r="A198" s="50" t="s">
        <v>8583</v>
      </c>
      <c r="B198" s="51" t="s">
        <v>8584</v>
      </c>
      <c r="C198" s="51" t="s">
        <v>73</v>
      </c>
      <c r="D198" s="52" t="n">
        <v>228.38</v>
      </c>
      <c r="E198" s="48" t="n">
        <v>0.23</v>
      </c>
      <c r="F198" s="49" t="n">
        <f aca="false">ROUND(D198-(D198*E198),2)</f>
        <v>175.85</v>
      </c>
    </row>
    <row r="199" customFormat="false" ht="12.75" hidden="true" customHeight="false" outlineLevel="0" collapsed="false">
      <c r="A199" s="50" t="s">
        <v>8585</v>
      </c>
      <c r="B199" s="51" t="s">
        <v>8586</v>
      </c>
      <c r="C199" s="51" t="s">
        <v>73</v>
      </c>
      <c r="D199" s="52" t="n">
        <v>232.02</v>
      </c>
      <c r="E199" s="48" t="n">
        <v>0.23</v>
      </c>
      <c r="F199" s="49" t="n">
        <f aca="false">ROUND(D199-(D199*E199),2)</f>
        <v>178.66</v>
      </c>
    </row>
    <row r="200" customFormat="false" ht="12.75" hidden="true" customHeight="false" outlineLevel="0" collapsed="false">
      <c r="A200" s="50" t="s">
        <v>8587</v>
      </c>
      <c r="B200" s="51" t="s">
        <v>8588</v>
      </c>
      <c r="C200" s="51" t="s">
        <v>73</v>
      </c>
      <c r="D200" s="52" t="n">
        <v>233.15</v>
      </c>
      <c r="E200" s="48" t="n">
        <v>0.23</v>
      </c>
      <c r="F200" s="49" t="n">
        <f aca="false">ROUND(D200-(D200*E200),2)</f>
        <v>179.53</v>
      </c>
    </row>
    <row r="201" customFormat="false" ht="12.75" hidden="true" customHeight="false" outlineLevel="0" collapsed="false">
      <c r="A201" s="50" t="s">
        <v>8589</v>
      </c>
      <c r="B201" s="51" t="s">
        <v>8590</v>
      </c>
      <c r="C201" s="51" t="s">
        <v>154</v>
      </c>
      <c r="D201" s="52" t="n">
        <v>495.17</v>
      </c>
      <c r="E201" s="48" t="n">
        <v>0.23</v>
      </c>
      <c r="F201" s="49" t="n">
        <f aca="false">ROUND(D201-(D201*E201),2)</f>
        <v>381.28</v>
      </c>
    </row>
    <row r="202" customFormat="false" ht="12.75" hidden="true" customHeight="false" outlineLevel="0" collapsed="false">
      <c r="A202" s="50" t="s">
        <v>8591</v>
      </c>
      <c r="B202" s="51" t="s">
        <v>8592</v>
      </c>
      <c r="C202" s="51" t="s">
        <v>73</v>
      </c>
      <c r="D202" s="52" t="n">
        <v>237.28</v>
      </c>
      <c r="E202" s="48" t="n">
        <v>0.23</v>
      </c>
      <c r="F202" s="49" t="n">
        <f aca="false">ROUND(D202-(D202*E202),2)</f>
        <v>182.71</v>
      </c>
    </row>
    <row r="203" customFormat="false" ht="12.75" hidden="true" customHeight="false" outlineLevel="0" collapsed="false">
      <c r="A203" s="50" t="s">
        <v>8593</v>
      </c>
      <c r="B203" s="51" t="s">
        <v>8594</v>
      </c>
      <c r="C203" s="51" t="s">
        <v>154</v>
      </c>
      <c r="D203" s="52" t="n">
        <v>523.75</v>
      </c>
      <c r="E203" s="48" t="n">
        <v>0.23</v>
      </c>
      <c r="F203" s="49" t="n">
        <f aca="false">ROUND(D203-(D203*E203),2)</f>
        <v>403.29</v>
      </c>
    </row>
    <row r="204" customFormat="false" ht="12.75" hidden="true" customHeight="false" outlineLevel="0" collapsed="false">
      <c r="A204" s="50" t="s">
        <v>8595</v>
      </c>
      <c r="B204" s="51" t="s">
        <v>8596</v>
      </c>
      <c r="C204" s="51" t="s">
        <v>73</v>
      </c>
      <c r="D204" s="52" t="n">
        <v>241.49</v>
      </c>
      <c r="E204" s="48" t="n">
        <v>0.23</v>
      </c>
      <c r="F204" s="49" t="n">
        <f aca="false">ROUND(D204-(D204*E204),2)</f>
        <v>185.95</v>
      </c>
    </row>
    <row r="205" customFormat="false" ht="12.75" hidden="true" customHeight="false" outlineLevel="0" collapsed="false">
      <c r="A205" s="50" t="s">
        <v>8597</v>
      </c>
      <c r="B205" s="51" t="s">
        <v>8598</v>
      </c>
      <c r="C205" s="51" t="s">
        <v>73</v>
      </c>
      <c r="D205" s="52" t="n">
        <v>170.2</v>
      </c>
      <c r="E205" s="48" t="n">
        <v>0.23</v>
      </c>
      <c r="F205" s="49" t="n">
        <f aca="false">ROUND(D205-(D205*E205),2)</f>
        <v>131.05</v>
      </c>
    </row>
    <row r="206" customFormat="false" ht="12.75" hidden="true" customHeight="false" outlineLevel="0" collapsed="false">
      <c r="A206" s="50" t="s">
        <v>8599</v>
      </c>
      <c r="B206" s="51" t="s">
        <v>8600</v>
      </c>
      <c r="C206" s="51" t="s">
        <v>73</v>
      </c>
      <c r="D206" s="52" t="n">
        <v>211.93</v>
      </c>
      <c r="E206" s="48" t="n">
        <v>0.23</v>
      </c>
      <c r="F206" s="49" t="n">
        <f aca="false">ROUND(D206-(D206*E206),2)</f>
        <v>163.19</v>
      </c>
    </row>
    <row r="207" customFormat="false" ht="12.75" hidden="true" customHeight="false" outlineLevel="0" collapsed="false">
      <c r="A207" s="50" t="s">
        <v>484</v>
      </c>
      <c r="B207" s="51" t="s">
        <v>8487</v>
      </c>
      <c r="C207" s="51" t="s">
        <v>154</v>
      </c>
      <c r="D207" s="52" t="n">
        <v>530.07</v>
      </c>
      <c r="E207" s="48" t="n">
        <v>0.23</v>
      </c>
      <c r="F207" s="49" t="n">
        <f aca="false">ROUND(D207-(D207*E207),2)</f>
        <v>408.15</v>
      </c>
    </row>
    <row r="208" customFormat="false" ht="12.75" hidden="true" customHeight="false" outlineLevel="0" collapsed="false">
      <c r="A208" s="50" t="s">
        <v>8601</v>
      </c>
      <c r="B208" s="51" t="s">
        <v>8602</v>
      </c>
      <c r="C208" s="51" t="s">
        <v>73</v>
      </c>
      <c r="D208" s="52" t="n">
        <v>211.93</v>
      </c>
      <c r="E208" s="48" t="n">
        <v>0.23</v>
      </c>
      <c r="F208" s="49" t="n">
        <f aca="false">ROUND(D208-(D208*E208),2)</f>
        <v>163.19</v>
      </c>
    </row>
    <row r="209" customFormat="false" ht="12.75" hidden="true" customHeight="false" outlineLevel="0" collapsed="false">
      <c r="A209" s="50" t="s">
        <v>8603</v>
      </c>
      <c r="B209" s="51" t="s">
        <v>8604</v>
      </c>
      <c r="C209" s="51" t="s">
        <v>154</v>
      </c>
      <c r="D209" s="52" t="n">
        <v>526.93</v>
      </c>
      <c r="E209" s="48" t="n">
        <v>0.23</v>
      </c>
      <c r="F209" s="49" t="n">
        <f aca="false">ROUND(D209-(D209*E209),2)</f>
        <v>405.74</v>
      </c>
    </row>
    <row r="210" customFormat="false" ht="12.75" hidden="true" customHeight="false" outlineLevel="0" collapsed="false">
      <c r="A210" s="50" t="s">
        <v>8605</v>
      </c>
      <c r="B210" s="51" t="s">
        <v>8606</v>
      </c>
      <c r="C210" s="51" t="s">
        <v>154</v>
      </c>
      <c r="D210" s="52" t="n">
        <v>542.14</v>
      </c>
      <c r="E210" s="48" t="n">
        <v>0.23</v>
      </c>
      <c r="F210" s="49" t="n">
        <f aca="false">ROUND(D210-(D210*E210),2)</f>
        <v>417.45</v>
      </c>
    </row>
    <row r="211" customFormat="false" ht="12.75" hidden="true" customHeight="false" outlineLevel="0" collapsed="false">
      <c r="A211" s="50" t="s">
        <v>8607</v>
      </c>
      <c r="B211" s="51" t="s">
        <v>8608</v>
      </c>
      <c r="C211" s="51" t="s">
        <v>73</v>
      </c>
      <c r="D211" s="52" t="n">
        <v>244.95</v>
      </c>
      <c r="E211" s="48" t="n">
        <v>0.23</v>
      </c>
      <c r="F211" s="49" t="n">
        <f aca="false">ROUND(D211-(D211*E211),2)</f>
        <v>188.61</v>
      </c>
    </row>
    <row r="212" customFormat="false" ht="12.75" hidden="true" customHeight="false" outlineLevel="0" collapsed="false">
      <c r="A212" s="50" t="s">
        <v>8609</v>
      </c>
      <c r="B212" s="51" t="s">
        <v>8610</v>
      </c>
      <c r="C212" s="51" t="s">
        <v>73</v>
      </c>
      <c r="D212" s="52" t="n">
        <v>215.68</v>
      </c>
      <c r="E212" s="48" t="n">
        <v>0.23</v>
      </c>
      <c r="F212" s="49" t="n">
        <f aca="false">ROUND(D212-(D212*E212),2)</f>
        <v>166.07</v>
      </c>
    </row>
    <row r="213" customFormat="false" ht="12.75" hidden="true" customHeight="false" outlineLevel="0" collapsed="false">
      <c r="A213" s="50" t="s">
        <v>8611</v>
      </c>
      <c r="B213" s="51" t="s">
        <v>8612</v>
      </c>
      <c r="C213" s="51" t="s">
        <v>73</v>
      </c>
      <c r="D213" s="52" t="n">
        <v>244.95</v>
      </c>
      <c r="E213" s="48" t="n">
        <v>0.23</v>
      </c>
      <c r="F213" s="49" t="n">
        <f aca="false">ROUND(D213-(D213*E213),2)</f>
        <v>188.61</v>
      </c>
    </row>
    <row r="214" customFormat="false" ht="12.75" hidden="true" customHeight="false" outlineLevel="0" collapsed="false">
      <c r="A214" s="50" t="s">
        <v>8613</v>
      </c>
      <c r="B214" s="51" t="s">
        <v>8493</v>
      </c>
      <c r="C214" s="51" t="s">
        <v>154</v>
      </c>
      <c r="D214" s="52" t="n">
        <v>559.96</v>
      </c>
      <c r="E214" s="48" t="n">
        <v>0.23</v>
      </c>
      <c r="F214" s="49" t="n">
        <f aca="false">ROUND(D214-(D214*E214),2)</f>
        <v>431.17</v>
      </c>
    </row>
    <row r="215" customFormat="false" ht="12.75" hidden="true" customHeight="false" outlineLevel="0" collapsed="false">
      <c r="A215" s="50" t="s">
        <v>8614</v>
      </c>
      <c r="B215" s="51" t="s">
        <v>8615</v>
      </c>
      <c r="C215" s="51" t="s">
        <v>73</v>
      </c>
      <c r="D215" s="52" t="n">
        <v>274.28</v>
      </c>
      <c r="E215" s="48" t="n">
        <v>0.23</v>
      </c>
      <c r="F215" s="49" t="n">
        <f aca="false">ROUND(D215-(D215*E215),2)</f>
        <v>211.2</v>
      </c>
    </row>
    <row r="216" customFormat="false" ht="12.75" hidden="true" customHeight="false" outlineLevel="0" collapsed="false">
      <c r="A216" s="50" t="s">
        <v>8616</v>
      </c>
      <c r="B216" s="51" t="s">
        <v>8617</v>
      </c>
      <c r="C216" s="51" t="s">
        <v>73</v>
      </c>
      <c r="D216" s="52" t="n">
        <v>258.19</v>
      </c>
      <c r="E216" s="48" t="n">
        <v>0.23</v>
      </c>
      <c r="F216" s="49" t="n">
        <f aca="false">ROUND(D216-(D216*E216),2)</f>
        <v>198.81</v>
      </c>
    </row>
    <row r="217" customFormat="false" ht="12.75" hidden="true" customHeight="false" outlineLevel="0" collapsed="false">
      <c r="A217" s="50" t="s">
        <v>8618</v>
      </c>
      <c r="B217" s="51" t="s">
        <v>8619</v>
      </c>
      <c r="C217" s="51" t="s">
        <v>73</v>
      </c>
      <c r="D217" s="52" t="n">
        <v>268.14</v>
      </c>
      <c r="E217" s="48" t="n">
        <v>0.23</v>
      </c>
      <c r="F217" s="49" t="n">
        <f aca="false">ROUND(D217-(D217*E217),2)</f>
        <v>206.47</v>
      </c>
    </row>
    <row r="218" customFormat="false" ht="12.75" hidden="true" customHeight="false" outlineLevel="0" collapsed="false">
      <c r="A218" s="50" t="s">
        <v>8620</v>
      </c>
      <c r="B218" s="51" t="s">
        <v>8621</v>
      </c>
      <c r="C218" s="51" t="s">
        <v>73</v>
      </c>
      <c r="D218" s="52" t="n">
        <v>263.33</v>
      </c>
      <c r="E218" s="48" t="n">
        <v>0.23</v>
      </c>
      <c r="F218" s="49" t="n">
        <f aca="false">ROUND(D218-(D218*E218),2)</f>
        <v>202.76</v>
      </c>
    </row>
    <row r="219" customFormat="false" ht="12.75" hidden="true" customHeight="false" outlineLevel="0" collapsed="false">
      <c r="A219" s="50" t="s">
        <v>8622</v>
      </c>
      <c r="B219" s="51" t="s">
        <v>8623</v>
      </c>
      <c r="C219" s="51" t="s">
        <v>73</v>
      </c>
      <c r="D219" s="52" t="n">
        <v>275.9</v>
      </c>
      <c r="E219" s="48" t="n">
        <v>0.23</v>
      </c>
      <c r="F219" s="49" t="n">
        <f aca="false">ROUND(D219-(D219*E219),2)</f>
        <v>212.44</v>
      </c>
    </row>
    <row r="220" customFormat="false" ht="12.75" hidden="true" customHeight="false" outlineLevel="0" collapsed="false">
      <c r="A220" s="50" t="s">
        <v>8624</v>
      </c>
      <c r="B220" s="51" t="s">
        <v>8625</v>
      </c>
      <c r="C220" s="51" t="s">
        <v>73</v>
      </c>
      <c r="D220" s="52" t="n">
        <v>318.85</v>
      </c>
      <c r="E220" s="48" t="n">
        <v>0.23</v>
      </c>
      <c r="F220" s="49" t="n">
        <f aca="false">ROUND(D220-(D220*E220),2)</f>
        <v>245.51</v>
      </c>
    </row>
    <row r="221" customFormat="false" ht="12.75" hidden="true" customHeight="false" outlineLevel="0" collapsed="false">
      <c r="A221" s="50" t="s">
        <v>8626</v>
      </c>
      <c r="B221" s="51" t="s">
        <v>8627</v>
      </c>
      <c r="C221" s="51" t="s">
        <v>73</v>
      </c>
      <c r="D221" s="52" t="n">
        <v>321.75</v>
      </c>
      <c r="E221" s="48" t="n">
        <v>0.23</v>
      </c>
      <c r="F221" s="49" t="n">
        <f aca="false">ROUND(D221-(D221*E221),2)</f>
        <v>247.75</v>
      </c>
    </row>
    <row r="222" customFormat="false" ht="12.75" hidden="true" customHeight="false" outlineLevel="0" collapsed="false">
      <c r="A222" s="50" t="s">
        <v>8628</v>
      </c>
      <c r="B222" s="51" t="s">
        <v>8629</v>
      </c>
      <c r="C222" s="51" t="s">
        <v>73</v>
      </c>
      <c r="D222" s="52" t="n">
        <v>226.87</v>
      </c>
      <c r="E222" s="48" t="n">
        <v>0.23</v>
      </c>
      <c r="F222" s="49" t="n">
        <f aca="false">ROUND(D222-(D222*E222),2)</f>
        <v>174.69</v>
      </c>
    </row>
    <row r="223" customFormat="false" ht="12.75" hidden="true" customHeight="false" outlineLevel="0" collapsed="false">
      <c r="A223" s="50" t="s">
        <v>8630</v>
      </c>
      <c r="B223" s="51" t="s">
        <v>8631</v>
      </c>
      <c r="C223" s="51" t="s">
        <v>73</v>
      </c>
      <c r="D223" s="52" t="n">
        <v>266.11</v>
      </c>
      <c r="E223" s="48" t="n">
        <v>0.23</v>
      </c>
      <c r="F223" s="49" t="n">
        <f aca="false">ROUND(D223-(D223*E223),2)</f>
        <v>204.9</v>
      </c>
    </row>
    <row r="224" customFormat="false" ht="12.75" hidden="true" customHeight="false" outlineLevel="0" collapsed="false">
      <c r="A224" s="50" t="s">
        <v>8632</v>
      </c>
      <c r="B224" s="51" t="s">
        <v>8633</v>
      </c>
      <c r="C224" s="51" t="s">
        <v>73</v>
      </c>
      <c r="D224" s="52" t="n">
        <v>283.15</v>
      </c>
      <c r="E224" s="48" t="n">
        <v>0.23</v>
      </c>
      <c r="F224" s="49" t="n">
        <f aca="false">ROUND(D224-(D224*E224),2)</f>
        <v>218.03</v>
      </c>
    </row>
    <row r="225" customFormat="false" ht="12.75" hidden="true" customHeight="false" outlineLevel="0" collapsed="false">
      <c r="A225" s="50" t="s">
        <v>8634</v>
      </c>
      <c r="B225" s="51" t="s">
        <v>8635</v>
      </c>
      <c r="C225" s="51" t="s">
        <v>73</v>
      </c>
      <c r="D225" s="52" t="n">
        <v>309.89</v>
      </c>
      <c r="E225" s="48" t="n">
        <v>0.23</v>
      </c>
      <c r="F225" s="49" t="n">
        <f aca="false">ROUND(D225-(D225*E225),2)</f>
        <v>238.62</v>
      </c>
    </row>
    <row r="226" customFormat="false" ht="12.75" hidden="true" customHeight="false" outlineLevel="0" collapsed="false">
      <c r="A226" s="50" t="s">
        <v>8636</v>
      </c>
      <c r="B226" s="51" t="s">
        <v>8637</v>
      </c>
      <c r="C226" s="51" t="s">
        <v>154</v>
      </c>
      <c r="D226" s="52" t="n">
        <v>435.66</v>
      </c>
      <c r="E226" s="48" t="n">
        <v>0.23</v>
      </c>
      <c r="F226" s="49" t="n">
        <f aca="false">ROUND(D226-(D226*E226),2)</f>
        <v>335.46</v>
      </c>
    </row>
    <row r="227" customFormat="false" ht="12.75" hidden="true" customHeight="false" outlineLevel="0" collapsed="false">
      <c r="A227" s="50" t="s">
        <v>8638</v>
      </c>
      <c r="B227" s="51" t="s">
        <v>8639</v>
      </c>
      <c r="C227" s="51" t="s">
        <v>154</v>
      </c>
      <c r="D227" s="52" t="n">
        <v>896.7</v>
      </c>
      <c r="E227" s="48" t="n">
        <v>0.23</v>
      </c>
      <c r="F227" s="49" t="n">
        <f aca="false">ROUND(D227-(D227*E227),2)</f>
        <v>690.46</v>
      </c>
    </row>
    <row r="228" customFormat="false" ht="12.75" hidden="true" customHeight="false" outlineLevel="0" collapsed="false">
      <c r="A228" s="50" t="s">
        <v>8640</v>
      </c>
      <c r="B228" s="51" t="s">
        <v>8641</v>
      </c>
      <c r="C228" s="51" t="s">
        <v>73</v>
      </c>
      <c r="D228" s="52" t="n">
        <v>322.74</v>
      </c>
      <c r="E228" s="48" t="n">
        <v>0.23</v>
      </c>
      <c r="F228" s="49" t="n">
        <f aca="false">ROUND(D228-(D228*E228),2)</f>
        <v>248.51</v>
      </c>
    </row>
    <row r="229" customFormat="false" ht="12.75" hidden="true" customHeight="false" outlineLevel="0" collapsed="false">
      <c r="A229" s="50" t="s">
        <v>8642</v>
      </c>
      <c r="B229" s="51" t="s">
        <v>8643</v>
      </c>
      <c r="C229" s="51" t="s">
        <v>73</v>
      </c>
      <c r="D229" s="52" t="n">
        <v>345.26</v>
      </c>
      <c r="E229" s="48" t="n">
        <v>0.23</v>
      </c>
      <c r="F229" s="49" t="n">
        <f aca="false">ROUND(D229-(D229*E229),2)</f>
        <v>265.85</v>
      </c>
    </row>
    <row r="230" customFormat="false" ht="12.75" hidden="true" customHeight="false" outlineLevel="0" collapsed="false">
      <c r="A230" s="50" t="s">
        <v>8644</v>
      </c>
      <c r="B230" s="51" t="s">
        <v>8645</v>
      </c>
      <c r="C230" s="51" t="s">
        <v>73</v>
      </c>
      <c r="D230" s="52" t="n">
        <v>367.18</v>
      </c>
      <c r="E230" s="48" t="n">
        <v>0.23</v>
      </c>
      <c r="F230" s="49" t="n">
        <f aca="false">ROUND(D230-(D230*E230),2)</f>
        <v>282.73</v>
      </c>
    </row>
    <row r="231" customFormat="false" ht="12.75" hidden="true" customHeight="false" outlineLevel="0" collapsed="false">
      <c r="A231" s="50" t="s">
        <v>8646</v>
      </c>
      <c r="B231" s="51" t="s">
        <v>8647</v>
      </c>
      <c r="C231" s="51" t="s">
        <v>73</v>
      </c>
      <c r="D231" s="52" t="n">
        <v>383.27</v>
      </c>
      <c r="E231" s="48" t="n">
        <v>0.23</v>
      </c>
      <c r="F231" s="49" t="n">
        <f aca="false">ROUND(D231-(D231*E231),2)</f>
        <v>295.12</v>
      </c>
    </row>
    <row r="232" customFormat="false" ht="12.75" hidden="true" customHeight="false" outlineLevel="0" collapsed="false">
      <c r="A232" s="50" t="s">
        <v>8648</v>
      </c>
      <c r="B232" s="51" t="s">
        <v>8649</v>
      </c>
      <c r="C232" s="51" t="s">
        <v>129</v>
      </c>
      <c r="D232" s="52" t="n">
        <v>99.57</v>
      </c>
      <c r="E232" s="48" t="n">
        <v>0.23</v>
      </c>
      <c r="F232" s="49" t="n">
        <f aca="false">ROUND(D232-(D232*E232),2)</f>
        <v>76.67</v>
      </c>
    </row>
    <row r="233" customFormat="false" ht="12.75" hidden="true" customHeight="false" outlineLevel="0" collapsed="false">
      <c r="A233" s="50" t="s">
        <v>8650</v>
      </c>
      <c r="B233" s="51" t="s">
        <v>8651</v>
      </c>
      <c r="C233" s="51" t="s">
        <v>73</v>
      </c>
      <c r="D233" s="52" t="n">
        <v>227.51</v>
      </c>
      <c r="E233" s="48" t="n">
        <v>0.23</v>
      </c>
      <c r="F233" s="49" t="n">
        <f aca="false">ROUND(D233-(D233*E233),2)</f>
        <v>175.18</v>
      </c>
    </row>
    <row r="234" customFormat="false" ht="12.75" hidden="true" customHeight="false" outlineLevel="0" collapsed="false">
      <c r="A234" s="50" t="s">
        <v>8652</v>
      </c>
      <c r="B234" s="51" t="s">
        <v>8653</v>
      </c>
      <c r="C234" s="51" t="s">
        <v>73</v>
      </c>
      <c r="D234" s="52" t="n">
        <v>275.69</v>
      </c>
      <c r="E234" s="48" t="n">
        <v>0.23</v>
      </c>
      <c r="F234" s="49" t="n">
        <f aca="false">ROUND(D234-(D234*E234),2)</f>
        <v>212.28</v>
      </c>
    </row>
    <row r="235" customFormat="false" ht="12.75" hidden="true" customHeight="false" outlineLevel="0" collapsed="false">
      <c r="A235" s="50" t="s">
        <v>8654</v>
      </c>
      <c r="B235" s="51" t="s">
        <v>8655</v>
      </c>
      <c r="C235" s="51" t="s">
        <v>73</v>
      </c>
      <c r="D235" s="52" t="n">
        <v>282.56</v>
      </c>
      <c r="E235" s="48" t="n">
        <v>0.23</v>
      </c>
      <c r="F235" s="49" t="n">
        <f aca="false">ROUND(D235-(D235*E235),2)</f>
        <v>217.57</v>
      </c>
    </row>
    <row r="236" customFormat="false" ht="12.75" hidden="true" customHeight="false" outlineLevel="0" collapsed="false">
      <c r="A236" s="50" t="s">
        <v>8656</v>
      </c>
      <c r="B236" s="51" t="s">
        <v>8657</v>
      </c>
      <c r="C236" s="51" t="s">
        <v>73</v>
      </c>
      <c r="D236" s="52" t="n">
        <v>314.59</v>
      </c>
      <c r="E236" s="48" t="n">
        <v>0.23</v>
      </c>
      <c r="F236" s="49" t="n">
        <f aca="false">ROUND(D236-(D236*E236),2)</f>
        <v>242.23</v>
      </c>
    </row>
    <row r="237" customFormat="false" ht="12.75" hidden="true" customHeight="false" outlineLevel="0" collapsed="false">
      <c r="A237" s="50" t="s">
        <v>8658</v>
      </c>
      <c r="B237" s="51" t="s">
        <v>8659</v>
      </c>
      <c r="C237" s="51" t="s">
        <v>73</v>
      </c>
      <c r="D237" s="52" t="n">
        <v>315.63</v>
      </c>
      <c r="E237" s="48" t="n">
        <v>0.23</v>
      </c>
      <c r="F237" s="49" t="n">
        <f aca="false">ROUND(D237-(D237*E237),2)</f>
        <v>243.04</v>
      </c>
    </row>
    <row r="238" customFormat="false" ht="12.75" hidden="true" customHeight="false" outlineLevel="0" collapsed="false">
      <c r="A238" s="50" t="s">
        <v>8660</v>
      </c>
      <c r="B238" s="51" t="s">
        <v>8661</v>
      </c>
      <c r="C238" s="51" t="s">
        <v>73</v>
      </c>
      <c r="D238" s="52" t="n">
        <v>344.58</v>
      </c>
      <c r="E238" s="48" t="n">
        <v>0.23</v>
      </c>
      <c r="F238" s="49" t="n">
        <f aca="false">ROUND(D238-(D238*E238),2)</f>
        <v>265.33</v>
      </c>
    </row>
    <row r="239" customFormat="false" ht="12.75" hidden="true" customHeight="false" outlineLevel="0" collapsed="false">
      <c r="A239" s="50" t="s">
        <v>8662</v>
      </c>
      <c r="B239" s="51" t="s">
        <v>8663</v>
      </c>
      <c r="C239" s="51" t="s">
        <v>73</v>
      </c>
      <c r="D239" s="52" t="n">
        <v>346.19</v>
      </c>
      <c r="E239" s="48" t="n">
        <v>0.23</v>
      </c>
      <c r="F239" s="49" t="n">
        <f aca="false">ROUND(D239-(D239*E239),2)</f>
        <v>266.57</v>
      </c>
    </row>
    <row r="240" customFormat="false" ht="12.75" hidden="true" customHeight="false" outlineLevel="0" collapsed="false">
      <c r="A240" s="50" t="s">
        <v>8664</v>
      </c>
      <c r="B240" s="51" t="s">
        <v>8665</v>
      </c>
      <c r="C240" s="51" t="s">
        <v>73</v>
      </c>
      <c r="D240" s="52" t="n">
        <v>348.49</v>
      </c>
      <c r="E240" s="48" t="n">
        <v>0.23</v>
      </c>
      <c r="F240" s="49" t="n">
        <f aca="false">ROUND(D240-(D240*E240),2)</f>
        <v>268.34</v>
      </c>
    </row>
    <row r="241" customFormat="false" ht="12.75" hidden="true" customHeight="false" outlineLevel="0" collapsed="false">
      <c r="A241" s="50" t="s">
        <v>8666</v>
      </c>
      <c r="B241" s="51" t="s">
        <v>8667</v>
      </c>
      <c r="C241" s="51" t="s">
        <v>154</v>
      </c>
      <c r="D241" s="52" t="n">
        <v>5951.04</v>
      </c>
      <c r="E241" s="48" t="n">
        <v>0.23</v>
      </c>
      <c r="F241" s="49" t="n">
        <f aca="false">ROUND(D241-(D241*E241),2)</f>
        <v>4582.3</v>
      </c>
    </row>
    <row r="242" customFormat="false" ht="12.75" hidden="true" customHeight="false" outlineLevel="0" collapsed="false">
      <c r="A242" s="50" t="s">
        <v>8668</v>
      </c>
      <c r="B242" s="51" t="s">
        <v>8497</v>
      </c>
      <c r="C242" s="51" t="s">
        <v>154</v>
      </c>
      <c r="D242" s="52" t="n">
        <v>6411.75</v>
      </c>
      <c r="E242" s="48" t="n">
        <v>0.23</v>
      </c>
      <c r="F242" s="49" t="n">
        <f aca="false">ROUND(D242-(D242*E242),2)</f>
        <v>4937.05</v>
      </c>
    </row>
    <row r="243" customFormat="false" ht="12.75" hidden="true" customHeight="false" outlineLevel="0" collapsed="false">
      <c r="A243" s="50" t="s">
        <v>8669</v>
      </c>
      <c r="B243" s="51" t="s">
        <v>8499</v>
      </c>
      <c r="C243" s="51" t="s">
        <v>8252</v>
      </c>
      <c r="D243" s="52" t="n">
        <v>581.39</v>
      </c>
      <c r="E243" s="48" t="n">
        <v>0.23</v>
      </c>
      <c r="F243" s="49" t="n">
        <f aca="false">ROUND(D243-(D243*E243),2)</f>
        <v>447.67</v>
      </c>
    </row>
    <row r="244" customFormat="false" ht="12.75" hidden="true" customHeight="false" outlineLevel="0" collapsed="false">
      <c r="A244" s="50" t="s">
        <v>8670</v>
      </c>
      <c r="B244" s="51" t="s">
        <v>8671</v>
      </c>
      <c r="C244" s="51" t="s">
        <v>73</v>
      </c>
      <c r="D244" s="52" t="n">
        <v>167.98</v>
      </c>
      <c r="E244" s="48" t="n">
        <v>0.23</v>
      </c>
      <c r="F244" s="49" t="n">
        <f aca="false">ROUND(D244-(D244*E244),2)</f>
        <v>129.34</v>
      </c>
    </row>
    <row r="245" customFormat="false" ht="12.75" hidden="true" customHeight="false" outlineLevel="0" collapsed="false">
      <c r="A245" s="50" t="s">
        <v>8672</v>
      </c>
      <c r="B245" s="51" t="s">
        <v>8673</v>
      </c>
      <c r="C245" s="51" t="s">
        <v>129</v>
      </c>
      <c r="D245" s="52" t="n">
        <v>68.34</v>
      </c>
      <c r="E245" s="48" t="n">
        <v>0.23</v>
      </c>
      <c r="F245" s="49" t="n">
        <f aca="false">ROUND(D245-(D245*E245),2)</f>
        <v>52.62</v>
      </c>
    </row>
    <row r="246" customFormat="false" ht="12.75" hidden="true" customHeight="false" outlineLevel="0" collapsed="false">
      <c r="A246" s="50" t="s">
        <v>8674</v>
      </c>
      <c r="B246" s="51" t="s">
        <v>8675</v>
      </c>
      <c r="C246" s="51" t="s">
        <v>73</v>
      </c>
      <c r="D246" s="52" t="n">
        <v>17.78</v>
      </c>
      <c r="E246" s="48" t="n">
        <v>0.23</v>
      </c>
      <c r="F246" s="49" t="n">
        <f aca="false">ROUND(D246-(D246*E246),2)</f>
        <v>13.69</v>
      </c>
    </row>
    <row r="247" customFormat="false" ht="12.75" hidden="true" customHeight="false" outlineLevel="0" collapsed="false">
      <c r="A247" s="50" t="s">
        <v>8676</v>
      </c>
      <c r="B247" s="51" t="s">
        <v>8677</v>
      </c>
      <c r="C247" s="51" t="s">
        <v>590</v>
      </c>
      <c r="D247" s="52" t="n">
        <v>25.78</v>
      </c>
      <c r="E247" s="48" t="n">
        <v>0.23</v>
      </c>
      <c r="F247" s="49" t="n">
        <f aca="false">ROUND(D247-(D247*E247),2)</f>
        <v>19.85</v>
      </c>
    </row>
    <row r="248" customFormat="false" ht="22.5" hidden="true" customHeight="false" outlineLevel="0" collapsed="false">
      <c r="A248" s="53" t="s">
        <v>8678</v>
      </c>
      <c r="B248" s="51" t="s">
        <v>8679</v>
      </c>
      <c r="C248" s="54" t="s">
        <v>590</v>
      </c>
      <c r="D248" s="55" t="n">
        <v>22.47</v>
      </c>
      <c r="E248" s="48" t="n">
        <v>0.23</v>
      </c>
      <c r="F248" s="49" t="n">
        <f aca="false">ROUND(D248-(D248*E248),2)</f>
        <v>17.3</v>
      </c>
    </row>
    <row r="249" customFormat="false" ht="12.75" hidden="true" customHeight="false" outlineLevel="0" collapsed="false">
      <c r="A249" s="50" t="s">
        <v>494</v>
      </c>
      <c r="B249" s="51" t="s">
        <v>8680</v>
      </c>
      <c r="C249" s="51" t="s">
        <v>590</v>
      </c>
      <c r="D249" s="52" t="n">
        <v>4.82</v>
      </c>
      <c r="E249" s="48" t="n">
        <v>0.23</v>
      </c>
      <c r="F249" s="49" t="n">
        <f aca="false">ROUND(D249-(D249*E249),2)</f>
        <v>3.71</v>
      </c>
    </row>
    <row r="250" customFormat="false" ht="12.75" hidden="true" customHeight="false" outlineLevel="0" collapsed="false">
      <c r="A250" s="50" t="s">
        <v>8681</v>
      </c>
      <c r="B250" s="51" t="s">
        <v>8682</v>
      </c>
      <c r="C250" s="51" t="s">
        <v>8252</v>
      </c>
      <c r="D250" s="52" t="n">
        <v>581.39</v>
      </c>
      <c r="E250" s="48" t="n">
        <v>0.23</v>
      </c>
      <c r="F250" s="49" t="n">
        <f aca="false">ROUND(D250-(D250*E250),2)</f>
        <v>447.67</v>
      </c>
    </row>
    <row r="251" customFormat="false" ht="12.75" hidden="true" customHeight="false" outlineLevel="0" collapsed="false">
      <c r="A251" s="50" t="s">
        <v>8683</v>
      </c>
      <c r="B251" s="51" t="s">
        <v>8684</v>
      </c>
      <c r="C251" s="51" t="s">
        <v>21</v>
      </c>
      <c r="D251" s="52" t="n">
        <v>711.68</v>
      </c>
      <c r="E251" s="48" t="n">
        <v>0.23</v>
      </c>
      <c r="F251" s="49" t="n">
        <f aca="false">ROUND(D251-(D251*E251),2)</f>
        <v>547.99</v>
      </c>
    </row>
    <row r="252" customFormat="false" ht="12.75" hidden="true" customHeight="false" outlineLevel="0" collapsed="false">
      <c r="A252" s="50" t="s">
        <v>8685</v>
      </c>
      <c r="B252" s="51" t="s">
        <v>8686</v>
      </c>
      <c r="C252" s="51" t="s">
        <v>129</v>
      </c>
      <c r="D252" s="52" t="n">
        <v>49.81</v>
      </c>
      <c r="E252" s="48" t="n">
        <v>0.23</v>
      </c>
      <c r="F252" s="49" t="n">
        <f aca="false">ROUND(D252-(D252*E252),2)</f>
        <v>38.35</v>
      </c>
    </row>
    <row r="253" customFormat="false" ht="12.75" hidden="true" customHeight="false" outlineLevel="0" collapsed="false">
      <c r="A253" s="50" t="s">
        <v>8687</v>
      </c>
      <c r="B253" s="51" t="s">
        <v>8688</v>
      </c>
      <c r="C253" s="51" t="s">
        <v>129</v>
      </c>
      <c r="D253" s="52" t="n">
        <v>67.34</v>
      </c>
      <c r="E253" s="48" t="n">
        <v>0.23</v>
      </c>
      <c r="F253" s="49" t="n">
        <f aca="false">ROUND(D253-(D253*E253),2)</f>
        <v>51.85</v>
      </c>
    </row>
    <row r="254" customFormat="false" ht="12.75" hidden="true" customHeight="false" outlineLevel="0" collapsed="false">
      <c r="A254" s="50" t="s">
        <v>8689</v>
      </c>
      <c r="B254" s="51" t="s">
        <v>8690</v>
      </c>
      <c r="C254" s="51" t="s">
        <v>8252</v>
      </c>
      <c r="D254" s="52" t="n">
        <v>581.39</v>
      </c>
      <c r="E254" s="48" t="n">
        <v>0.23</v>
      </c>
      <c r="F254" s="49" t="n">
        <f aca="false">ROUND(D254-(D254*E254),2)</f>
        <v>447.67</v>
      </c>
    </row>
    <row r="255" customFormat="false" ht="12.75" hidden="true" customHeight="false" outlineLevel="0" collapsed="false">
      <c r="A255" s="50" t="s">
        <v>8691</v>
      </c>
      <c r="B255" s="51" t="s">
        <v>8692</v>
      </c>
      <c r="C255" s="51" t="s">
        <v>154</v>
      </c>
      <c r="D255" s="52" t="n">
        <v>412.39</v>
      </c>
      <c r="E255" s="48" t="n">
        <v>0.23</v>
      </c>
      <c r="F255" s="49" t="n">
        <f aca="false">ROUND(D255-(D255*E255),2)</f>
        <v>317.54</v>
      </c>
    </row>
    <row r="256" customFormat="false" ht="12.75" hidden="true" customHeight="false" outlineLevel="0" collapsed="false">
      <c r="A256" s="50" t="s">
        <v>8693</v>
      </c>
      <c r="B256" s="51" t="s">
        <v>8694</v>
      </c>
      <c r="C256" s="51" t="s">
        <v>73</v>
      </c>
      <c r="D256" s="52" t="n">
        <v>30.92</v>
      </c>
      <c r="E256" s="48" t="n">
        <v>0.23</v>
      </c>
      <c r="F256" s="49" t="n">
        <f aca="false">ROUND(D256-(D256*E256),2)</f>
        <v>23.81</v>
      </c>
    </row>
    <row r="257" customFormat="false" ht="12.75" hidden="true" customHeight="false" outlineLevel="0" collapsed="false">
      <c r="A257" s="50" t="s">
        <v>8695</v>
      </c>
      <c r="B257" s="51" t="s">
        <v>8354</v>
      </c>
      <c r="C257" s="51" t="s">
        <v>8252</v>
      </c>
      <c r="D257" s="52" t="n">
        <v>581.39</v>
      </c>
      <c r="E257" s="48" t="n">
        <v>0.23</v>
      </c>
      <c r="F257" s="49" t="n">
        <f aca="false">ROUND(D257-(D257*E257),2)</f>
        <v>447.67</v>
      </c>
    </row>
    <row r="258" customFormat="false" ht="12.75" hidden="true" customHeight="false" outlineLevel="0" collapsed="false">
      <c r="A258" s="50" t="s">
        <v>8696</v>
      </c>
      <c r="B258" s="51" t="s">
        <v>8356</v>
      </c>
      <c r="C258" s="51" t="s">
        <v>8252</v>
      </c>
      <c r="D258" s="52" t="n">
        <v>581.39</v>
      </c>
      <c r="E258" s="48" t="n">
        <v>0.23</v>
      </c>
      <c r="F258" s="49" t="n">
        <f aca="false">ROUND(D258-(D258*E258),2)</f>
        <v>447.67</v>
      </c>
    </row>
    <row r="259" customFormat="false" ht="12.75" hidden="true" customHeight="false" outlineLevel="0" collapsed="false">
      <c r="A259" s="50" t="s">
        <v>8697</v>
      </c>
      <c r="B259" s="51" t="s">
        <v>8358</v>
      </c>
      <c r="C259" s="51" t="s">
        <v>8252</v>
      </c>
      <c r="D259" s="52" t="n">
        <v>581.39</v>
      </c>
      <c r="E259" s="48" t="n">
        <v>0.23</v>
      </c>
      <c r="F259" s="49" t="n">
        <f aca="false">ROUND(D259-(D259*E259),2)</f>
        <v>447.67</v>
      </c>
    </row>
    <row r="260" customFormat="false" ht="12.75" hidden="true" customHeight="false" outlineLevel="0" collapsed="false">
      <c r="A260" s="50" t="s">
        <v>8698</v>
      </c>
      <c r="B260" s="51" t="s">
        <v>8699</v>
      </c>
      <c r="C260" s="51" t="s">
        <v>8252</v>
      </c>
      <c r="D260" s="52" t="n">
        <v>581.39</v>
      </c>
      <c r="E260" s="48" t="n">
        <v>0.23</v>
      </c>
      <c r="F260" s="49" t="n">
        <f aca="false">ROUND(D260-(D260*E260),2)</f>
        <v>447.67</v>
      </c>
    </row>
    <row r="261" customFormat="false" ht="12.75" hidden="true" customHeight="false" outlineLevel="0" collapsed="false">
      <c r="A261" s="50" t="s">
        <v>8700</v>
      </c>
      <c r="B261" s="51" t="s">
        <v>8701</v>
      </c>
      <c r="C261" s="51" t="s">
        <v>73</v>
      </c>
      <c r="D261" s="52" t="n">
        <v>74.5</v>
      </c>
      <c r="E261" s="48" t="n">
        <v>0.23</v>
      </c>
      <c r="F261" s="49" t="n">
        <f aca="false">ROUND(D261-(D261*E261),2)</f>
        <v>57.37</v>
      </c>
    </row>
    <row r="262" customFormat="false" ht="12.75" hidden="true" customHeight="false" outlineLevel="0" collapsed="false">
      <c r="A262" s="50" t="s">
        <v>8702</v>
      </c>
      <c r="B262" s="51" t="s">
        <v>8703</v>
      </c>
      <c r="C262" s="51" t="s">
        <v>73</v>
      </c>
      <c r="D262" s="52" t="n">
        <v>128.74</v>
      </c>
      <c r="E262" s="48" t="n">
        <v>0.23</v>
      </c>
      <c r="F262" s="49" t="n">
        <f aca="false">ROUND(D262-(D262*E262),2)</f>
        <v>99.13</v>
      </c>
    </row>
    <row r="263" customFormat="false" ht="12.75" hidden="true" customHeight="false" outlineLevel="0" collapsed="false">
      <c r="A263" s="50" t="s">
        <v>8704</v>
      </c>
      <c r="B263" s="51" t="s">
        <v>8705</v>
      </c>
      <c r="C263" s="51" t="s">
        <v>73</v>
      </c>
      <c r="D263" s="52" t="n">
        <v>233.79</v>
      </c>
      <c r="E263" s="48" t="n">
        <v>0.23</v>
      </c>
      <c r="F263" s="49" t="n">
        <f aca="false">ROUND(D263-(D263*E263),2)</f>
        <v>180.02</v>
      </c>
    </row>
    <row r="264" customFormat="false" ht="12.75" hidden="true" customHeight="false" outlineLevel="0" collapsed="false">
      <c r="A264" s="50" t="s">
        <v>8706</v>
      </c>
      <c r="B264" s="51" t="s">
        <v>8707</v>
      </c>
      <c r="C264" s="51" t="s">
        <v>73</v>
      </c>
      <c r="D264" s="52" t="n">
        <v>115.62</v>
      </c>
      <c r="E264" s="48" t="n">
        <v>0.23</v>
      </c>
      <c r="F264" s="49" t="n">
        <f aca="false">ROUND(D264-(D264*E264),2)</f>
        <v>89.03</v>
      </c>
    </row>
    <row r="265" customFormat="false" ht="12.75" hidden="true" customHeight="false" outlineLevel="0" collapsed="false">
      <c r="A265" s="50" t="s">
        <v>8708</v>
      </c>
      <c r="B265" s="51" t="s">
        <v>8709</v>
      </c>
      <c r="C265" s="51" t="s">
        <v>73</v>
      </c>
      <c r="D265" s="52" t="n">
        <v>173.32</v>
      </c>
      <c r="E265" s="48" t="n">
        <v>0.23</v>
      </c>
      <c r="F265" s="49" t="n">
        <f aca="false">ROUND(D265-(D265*E265),2)</f>
        <v>133.46</v>
      </c>
    </row>
    <row r="266" customFormat="false" ht="12.75" hidden="true" customHeight="false" outlineLevel="0" collapsed="false">
      <c r="A266" s="50" t="s">
        <v>8710</v>
      </c>
      <c r="B266" s="51" t="s">
        <v>8711</v>
      </c>
      <c r="C266" s="51" t="s">
        <v>73</v>
      </c>
      <c r="D266" s="52" t="n">
        <v>234.57</v>
      </c>
      <c r="E266" s="48" t="n">
        <v>0.23</v>
      </c>
      <c r="F266" s="49" t="n">
        <f aca="false">ROUND(D266-(D266*E266),2)</f>
        <v>180.62</v>
      </c>
    </row>
    <row r="267" customFormat="false" ht="12.75" hidden="true" customHeight="false" outlineLevel="0" collapsed="false">
      <c r="A267" s="50" t="s">
        <v>8712</v>
      </c>
      <c r="B267" s="51" t="s">
        <v>8713</v>
      </c>
      <c r="C267" s="51" t="s">
        <v>73</v>
      </c>
      <c r="D267" s="52" t="n">
        <v>397.38</v>
      </c>
      <c r="E267" s="48" t="n">
        <v>0.23</v>
      </c>
      <c r="F267" s="49" t="n">
        <f aca="false">ROUND(D267-(D267*E267),2)</f>
        <v>305.98</v>
      </c>
    </row>
    <row r="268" customFormat="false" ht="12.75" hidden="true" customHeight="false" outlineLevel="0" collapsed="false">
      <c r="A268" s="50" t="s">
        <v>8714</v>
      </c>
      <c r="B268" s="51" t="s">
        <v>8715</v>
      </c>
      <c r="C268" s="51" t="s">
        <v>73</v>
      </c>
      <c r="D268" s="52" t="n">
        <v>232.36</v>
      </c>
      <c r="E268" s="48" t="n">
        <v>0.23</v>
      </c>
      <c r="F268" s="49" t="n">
        <f aca="false">ROUND(D268-(D268*E268),2)</f>
        <v>178.92</v>
      </c>
    </row>
    <row r="269" customFormat="false" ht="12.75" hidden="true" customHeight="false" outlineLevel="0" collapsed="false">
      <c r="A269" s="50" t="s">
        <v>8716</v>
      </c>
      <c r="B269" s="51" t="s">
        <v>8717</v>
      </c>
      <c r="C269" s="51" t="s">
        <v>73</v>
      </c>
      <c r="D269" s="52" t="n">
        <v>189.42</v>
      </c>
      <c r="E269" s="48" t="n">
        <v>0.23</v>
      </c>
      <c r="F269" s="49" t="n">
        <f aca="false">ROUND(D269-(D269*E269),2)</f>
        <v>145.85</v>
      </c>
    </row>
    <row r="270" customFormat="false" ht="12.75" hidden="true" customHeight="false" outlineLevel="0" collapsed="false">
      <c r="A270" s="50" t="s">
        <v>8718</v>
      </c>
      <c r="B270" s="51" t="s">
        <v>8719</v>
      </c>
      <c r="C270" s="51" t="s">
        <v>73</v>
      </c>
      <c r="D270" s="52" t="n">
        <v>337.33</v>
      </c>
      <c r="E270" s="48" t="n">
        <v>0.23</v>
      </c>
      <c r="F270" s="49" t="n">
        <f aca="false">ROUND(D270-(D270*E270),2)</f>
        <v>259.74</v>
      </c>
    </row>
    <row r="271" customFormat="false" ht="12.75" hidden="true" customHeight="false" outlineLevel="0" collapsed="false">
      <c r="A271" s="50" t="s">
        <v>562</v>
      </c>
      <c r="B271" s="51" t="s">
        <v>8720</v>
      </c>
      <c r="C271" s="51" t="s">
        <v>73</v>
      </c>
      <c r="D271" s="52" t="n">
        <v>628.2</v>
      </c>
      <c r="E271" s="48" t="n">
        <v>0.23</v>
      </c>
      <c r="F271" s="49" t="n">
        <f aca="false">ROUND(D271-(D271*E271),2)</f>
        <v>483.71</v>
      </c>
    </row>
    <row r="272" customFormat="false" ht="12.75" hidden="true" customHeight="false" outlineLevel="0" collapsed="false">
      <c r="A272" s="50" t="s">
        <v>8721</v>
      </c>
      <c r="B272" s="51" t="s">
        <v>8722</v>
      </c>
      <c r="C272" s="51" t="s">
        <v>73</v>
      </c>
      <c r="D272" s="52" t="n">
        <v>69.03</v>
      </c>
      <c r="E272" s="48" t="n">
        <v>0.23</v>
      </c>
      <c r="F272" s="49" t="n">
        <f aca="false">ROUND(D272-(D272*E272),2)</f>
        <v>53.15</v>
      </c>
    </row>
    <row r="273" customFormat="false" ht="12.75" hidden="true" customHeight="false" outlineLevel="0" collapsed="false">
      <c r="A273" s="50" t="s">
        <v>8723</v>
      </c>
      <c r="B273" s="51" t="s">
        <v>8724</v>
      </c>
      <c r="C273" s="51" t="s">
        <v>73</v>
      </c>
      <c r="D273" s="52" t="n">
        <v>81.63</v>
      </c>
      <c r="E273" s="48" t="n">
        <v>0.23</v>
      </c>
      <c r="F273" s="49" t="n">
        <f aca="false">ROUND(D273-(D273*E273),2)</f>
        <v>62.86</v>
      </c>
    </row>
    <row r="274" customFormat="false" ht="12.75" hidden="true" customHeight="false" outlineLevel="0" collapsed="false">
      <c r="A274" s="50" t="s">
        <v>8725</v>
      </c>
      <c r="B274" s="51" t="s">
        <v>8726</v>
      </c>
      <c r="C274" s="51" t="s">
        <v>73</v>
      </c>
      <c r="D274" s="52" t="n">
        <v>97.64</v>
      </c>
      <c r="E274" s="48" t="n">
        <v>0.23</v>
      </c>
      <c r="F274" s="49" t="n">
        <f aca="false">ROUND(D274-(D274*E274),2)</f>
        <v>75.18</v>
      </c>
    </row>
    <row r="275" customFormat="false" ht="12.75" hidden="true" customHeight="false" outlineLevel="0" collapsed="false">
      <c r="A275" s="50" t="s">
        <v>8727</v>
      </c>
      <c r="B275" s="51" t="s">
        <v>8728</v>
      </c>
      <c r="C275" s="51" t="s">
        <v>73</v>
      </c>
      <c r="D275" s="52" t="n">
        <v>73.94</v>
      </c>
      <c r="E275" s="48" t="n">
        <v>0.23</v>
      </c>
      <c r="F275" s="49" t="n">
        <f aca="false">ROUND(D275-(D275*E275),2)</f>
        <v>56.93</v>
      </c>
    </row>
    <row r="276" customFormat="false" ht="12.75" hidden="true" customHeight="false" outlineLevel="0" collapsed="false">
      <c r="A276" s="50" t="s">
        <v>8729</v>
      </c>
      <c r="B276" s="51" t="s">
        <v>8730</v>
      </c>
      <c r="C276" s="51" t="s">
        <v>73</v>
      </c>
      <c r="D276" s="52" t="n">
        <v>84.69</v>
      </c>
      <c r="E276" s="48" t="n">
        <v>0.23</v>
      </c>
      <c r="F276" s="49" t="n">
        <f aca="false">ROUND(D276-(D276*E276),2)</f>
        <v>65.21</v>
      </c>
    </row>
    <row r="277" customFormat="false" ht="12.75" hidden="true" customHeight="false" outlineLevel="0" collapsed="false">
      <c r="A277" s="50" t="s">
        <v>8731</v>
      </c>
      <c r="B277" s="51" t="s">
        <v>8495</v>
      </c>
      <c r="C277" s="51" t="s">
        <v>154</v>
      </c>
      <c r="D277" s="52" t="n">
        <v>562.15</v>
      </c>
      <c r="E277" s="48" t="n">
        <v>0.23</v>
      </c>
      <c r="F277" s="49" t="n">
        <f aca="false">ROUND(D277-(D277*E277),2)</f>
        <v>432.86</v>
      </c>
    </row>
    <row r="278" customFormat="false" ht="12.75" hidden="true" customHeight="false" outlineLevel="0" collapsed="false">
      <c r="A278" s="50" t="s">
        <v>8732</v>
      </c>
      <c r="B278" s="51" t="s">
        <v>8733</v>
      </c>
      <c r="C278" s="51" t="s">
        <v>590</v>
      </c>
      <c r="D278" s="52" t="n">
        <v>16.92</v>
      </c>
      <c r="E278" s="48" t="n">
        <v>0.23</v>
      </c>
      <c r="F278" s="49" t="n">
        <f aca="false">ROUND(D278-(D278*E278),2)</f>
        <v>13.03</v>
      </c>
    </row>
    <row r="279" customFormat="false" ht="12.75" hidden="true" customHeight="false" outlineLevel="0" collapsed="false">
      <c r="A279" s="50" t="s">
        <v>8734</v>
      </c>
      <c r="B279" s="51" t="s">
        <v>8735</v>
      </c>
      <c r="C279" s="51" t="s">
        <v>590</v>
      </c>
      <c r="D279" s="52" t="n">
        <v>21.15</v>
      </c>
      <c r="E279" s="48" t="n">
        <v>0.23</v>
      </c>
      <c r="F279" s="49" t="n">
        <f aca="false">ROUND(D279-(D279*E279),2)</f>
        <v>16.29</v>
      </c>
    </row>
    <row r="280" customFormat="false" ht="12.75" hidden="true" customHeight="false" outlineLevel="0" collapsed="false">
      <c r="A280" s="50" t="s">
        <v>8736</v>
      </c>
      <c r="B280" s="51" t="s">
        <v>8737</v>
      </c>
      <c r="C280" s="51" t="s">
        <v>73</v>
      </c>
      <c r="D280" s="52" t="n">
        <v>157.61</v>
      </c>
      <c r="E280" s="48" t="n">
        <v>0.23</v>
      </c>
      <c r="F280" s="49" t="n">
        <f aca="false">ROUND(D280-(D280*E280),2)</f>
        <v>121.36</v>
      </c>
    </row>
    <row r="281" customFormat="false" ht="22.5" hidden="true" customHeight="false" outlineLevel="0" collapsed="false">
      <c r="A281" s="50" t="s">
        <v>8738</v>
      </c>
      <c r="B281" s="51" t="s">
        <v>8739</v>
      </c>
      <c r="C281" s="51" t="s">
        <v>73</v>
      </c>
      <c r="D281" s="52" t="n">
        <v>88.42</v>
      </c>
      <c r="E281" s="48" t="n">
        <v>0.23</v>
      </c>
      <c r="F281" s="49" t="n">
        <f aca="false">ROUND(D281-(D281*E281),2)</f>
        <v>68.08</v>
      </c>
    </row>
    <row r="282" customFormat="false" ht="22.5" hidden="true" customHeight="false" outlineLevel="0" collapsed="false">
      <c r="A282" s="50" t="s">
        <v>8740</v>
      </c>
      <c r="B282" s="51" t="s">
        <v>8741</v>
      </c>
      <c r="C282" s="51" t="s">
        <v>73</v>
      </c>
      <c r="D282" s="52" t="n">
        <v>111.81</v>
      </c>
      <c r="E282" s="48" t="n">
        <v>0.23</v>
      </c>
      <c r="F282" s="49" t="n">
        <f aca="false">ROUND(D282-(D282*E282),2)</f>
        <v>86.09</v>
      </c>
    </row>
    <row r="283" customFormat="false" ht="12.75" hidden="true" customHeight="false" outlineLevel="0" collapsed="false">
      <c r="A283" s="50" t="s">
        <v>8742</v>
      </c>
      <c r="B283" s="51" t="s">
        <v>8743</v>
      </c>
      <c r="C283" s="51" t="s">
        <v>129</v>
      </c>
      <c r="D283" s="52" t="n">
        <v>41.66</v>
      </c>
      <c r="E283" s="48" t="n">
        <v>0.23</v>
      </c>
      <c r="F283" s="49" t="n">
        <f aca="false">ROUND(D283-(D283*E283),2)</f>
        <v>32.08</v>
      </c>
    </row>
    <row r="284" customFormat="false" ht="12.75" hidden="true" customHeight="false" outlineLevel="0" collapsed="false">
      <c r="A284" s="50" t="s">
        <v>8744</v>
      </c>
      <c r="B284" s="51" t="s">
        <v>8745</v>
      </c>
      <c r="C284" s="51" t="s">
        <v>129</v>
      </c>
      <c r="D284" s="52" t="n">
        <v>47.95</v>
      </c>
      <c r="E284" s="48" t="n">
        <v>0.23</v>
      </c>
      <c r="F284" s="49" t="n">
        <f aca="false">ROUND(D284-(D284*E284),2)</f>
        <v>36.92</v>
      </c>
    </row>
    <row r="285" customFormat="false" ht="12.75" hidden="true" customHeight="false" outlineLevel="0" collapsed="false">
      <c r="A285" s="50" t="s">
        <v>8746</v>
      </c>
      <c r="B285" s="51" t="s">
        <v>8747</v>
      </c>
      <c r="C285" s="51" t="s">
        <v>73</v>
      </c>
      <c r="D285" s="52" t="n">
        <v>108.02</v>
      </c>
      <c r="E285" s="48" t="n">
        <v>0.23</v>
      </c>
      <c r="F285" s="49" t="n">
        <f aca="false">ROUND(D285-(D285*E285),2)</f>
        <v>83.18</v>
      </c>
    </row>
    <row r="286" customFormat="false" ht="12.75" hidden="true" customHeight="false" outlineLevel="0" collapsed="false">
      <c r="A286" s="50" t="s">
        <v>8748</v>
      </c>
      <c r="B286" s="51" t="s">
        <v>8749</v>
      </c>
      <c r="C286" s="51" t="s">
        <v>73</v>
      </c>
      <c r="D286" s="52" t="n">
        <v>155.97</v>
      </c>
      <c r="E286" s="48" t="n">
        <v>0.23</v>
      </c>
      <c r="F286" s="49" t="n">
        <f aca="false">ROUND(D286-(D286*E286),2)</f>
        <v>120.1</v>
      </c>
    </row>
    <row r="287" customFormat="false" ht="12.75" hidden="true" customHeight="false" outlineLevel="0" collapsed="false">
      <c r="A287" s="50" t="s">
        <v>8750</v>
      </c>
      <c r="B287" s="51" t="s">
        <v>8751</v>
      </c>
      <c r="C287" s="51" t="s">
        <v>73</v>
      </c>
      <c r="D287" s="52" t="n">
        <v>198.07</v>
      </c>
      <c r="E287" s="48" t="n">
        <v>0.23</v>
      </c>
      <c r="F287" s="49" t="n">
        <f aca="false">ROUND(D287-(D287*E287),2)</f>
        <v>152.51</v>
      </c>
    </row>
    <row r="288" customFormat="false" ht="12.75" hidden="true" customHeight="false" outlineLevel="0" collapsed="false">
      <c r="A288" s="50" t="s">
        <v>8752</v>
      </c>
      <c r="B288" s="51" t="s">
        <v>8753</v>
      </c>
      <c r="C288" s="51" t="s">
        <v>73</v>
      </c>
      <c r="D288" s="52" t="n">
        <v>83.89</v>
      </c>
      <c r="E288" s="48" t="n">
        <v>0.23</v>
      </c>
      <c r="F288" s="49" t="n">
        <f aca="false">ROUND(D288-(D288*E288),2)</f>
        <v>64.6</v>
      </c>
    </row>
    <row r="289" customFormat="false" ht="12.75" hidden="true" customHeight="false" outlineLevel="0" collapsed="false">
      <c r="A289" s="50" t="s">
        <v>8754</v>
      </c>
      <c r="B289" s="51" t="s">
        <v>8755</v>
      </c>
      <c r="C289" s="51" t="s">
        <v>73</v>
      </c>
      <c r="D289" s="52" t="n">
        <v>97.87</v>
      </c>
      <c r="E289" s="48" t="n">
        <v>0.23</v>
      </c>
      <c r="F289" s="49" t="n">
        <f aca="false">ROUND(D289-(D289*E289),2)</f>
        <v>75.36</v>
      </c>
    </row>
    <row r="290" customFormat="false" ht="12.75" hidden="true" customHeight="false" outlineLevel="0" collapsed="false">
      <c r="A290" s="50" t="s">
        <v>8756</v>
      </c>
      <c r="B290" s="51" t="s">
        <v>8757</v>
      </c>
      <c r="C290" s="51" t="s">
        <v>73</v>
      </c>
      <c r="D290" s="52" t="n">
        <v>79.33</v>
      </c>
      <c r="E290" s="48" t="n">
        <v>0.23</v>
      </c>
      <c r="F290" s="49" t="n">
        <f aca="false">ROUND(D290-(D290*E290),2)</f>
        <v>61.08</v>
      </c>
    </row>
    <row r="291" customFormat="false" ht="12.75" hidden="true" customHeight="false" outlineLevel="0" collapsed="false">
      <c r="A291" s="50" t="s">
        <v>8758</v>
      </c>
      <c r="B291" s="51" t="s">
        <v>8759</v>
      </c>
      <c r="C291" s="51" t="s">
        <v>73</v>
      </c>
      <c r="D291" s="52" t="n">
        <v>87.64</v>
      </c>
      <c r="E291" s="48" t="n">
        <v>0.23</v>
      </c>
      <c r="F291" s="49" t="n">
        <f aca="false">ROUND(D291-(D291*E291),2)</f>
        <v>67.48</v>
      </c>
    </row>
    <row r="292" customFormat="false" ht="12.75" hidden="true" customHeight="false" outlineLevel="0" collapsed="false">
      <c r="A292" s="50" t="s">
        <v>8760</v>
      </c>
      <c r="B292" s="51" t="s">
        <v>8761</v>
      </c>
      <c r="C292" s="51" t="s">
        <v>8252</v>
      </c>
      <c r="D292" s="52" t="n">
        <v>581.39</v>
      </c>
      <c r="E292" s="48" t="n">
        <v>0.23</v>
      </c>
      <c r="F292" s="49" t="n">
        <f aca="false">ROUND(D292-(D292*E292),2)</f>
        <v>447.67</v>
      </c>
    </row>
    <row r="293" customFormat="false" ht="12.75" hidden="true" customHeight="false" outlineLevel="0" collapsed="false">
      <c r="A293" s="50" t="s">
        <v>8762</v>
      </c>
      <c r="B293" s="51" t="s">
        <v>8763</v>
      </c>
      <c r="C293" s="51" t="s">
        <v>73</v>
      </c>
      <c r="D293" s="52" t="n">
        <v>151.21</v>
      </c>
      <c r="E293" s="48" t="n">
        <v>0.23</v>
      </c>
      <c r="F293" s="49" t="n">
        <f aca="false">ROUND(D293-(D293*E293),2)</f>
        <v>116.43</v>
      </c>
    </row>
    <row r="294" customFormat="false" ht="12.75" hidden="true" customHeight="false" outlineLevel="0" collapsed="false">
      <c r="A294" s="50" t="s">
        <v>8764</v>
      </c>
      <c r="B294" s="51" t="s">
        <v>8765</v>
      </c>
      <c r="C294" s="51" t="s">
        <v>73</v>
      </c>
      <c r="D294" s="52" t="n">
        <v>631.57</v>
      </c>
      <c r="E294" s="48" t="n">
        <v>0.23</v>
      </c>
      <c r="F294" s="49" t="n">
        <f aca="false">ROUND(D294-(D294*E294),2)</f>
        <v>486.31</v>
      </c>
    </row>
    <row r="295" customFormat="false" ht="12.75" hidden="true" customHeight="false" outlineLevel="0" collapsed="false">
      <c r="A295" s="50" t="s">
        <v>8766</v>
      </c>
      <c r="B295" s="51" t="s">
        <v>8767</v>
      </c>
      <c r="C295" s="51" t="s">
        <v>73</v>
      </c>
      <c r="D295" s="52" t="n">
        <v>95.96</v>
      </c>
      <c r="E295" s="48" t="n">
        <v>0.23</v>
      </c>
      <c r="F295" s="49" t="n">
        <f aca="false">ROUND(D295-(D295*E295),2)</f>
        <v>73.89</v>
      </c>
    </row>
    <row r="296" customFormat="false" ht="12.75" hidden="true" customHeight="false" outlineLevel="0" collapsed="false">
      <c r="A296" s="50" t="s">
        <v>576</v>
      </c>
      <c r="B296" s="51" t="s">
        <v>8768</v>
      </c>
      <c r="C296" s="51" t="s">
        <v>73</v>
      </c>
      <c r="D296" s="52" t="n">
        <v>158.25</v>
      </c>
      <c r="E296" s="48" t="n">
        <v>0.23</v>
      </c>
      <c r="F296" s="49" t="n">
        <f aca="false">ROUND(D296-(D296*E296),2)</f>
        <v>121.85</v>
      </c>
    </row>
    <row r="297" customFormat="false" ht="12.75" hidden="true" customHeight="false" outlineLevel="0" collapsed="false">
      <c r="A297" s="50" t="s">
        <v>8769</v>
      </c>
      <c r="B297" s="51" t="s">
        <v>8770</v>
      </c>
      <c r="C297" s="51" t="s">
        <v>73</v>
      </c>
      <c r="D297" s="52" t="n">
        <v>463.91</v>
      </c>
      <c r="E297" s="48" t="n">
        <v>0.23</v>
      </c>
      <c r="F297" s="49" t="n">
        <f aca="false">ROUND(D297-(D297*E297),2)</f>
        <v>357.21</v>
      </c>
    </row>
    <row r="298" customFormat="false" ht="12.75" hidden="true" customHeight="false" outlineLevel="0" collapsed="false">
      <c r="A298" s="50" t="s">
        <v>8771</v>
      </c>
      <c r="B298" s="51" t="s">
        <v>8772</v>
      </c>
      <c r="C298" s="51" t="s">
        <v>8252</v>
      </c>
      <c r="D298" s="52" t="n">
        <v>581.39</v>
      </c>
      <c r="E298" s="48" t="n">
        <v>0.23</v>
      </c>
      <c r="F298" s="49" t="n">
        <f aca="false">ROUND(D298-(D298*E298),2)</f>
        <v>447.67</v>
      </c>
    </row>
    <row r="299" customFormat="false" ht="12.75" hidden="true" customHeight="false" outlineLevel="0" collapsed="false">
      <c r="A299" s="50" t="s">
        <v>8773</v>
      </c>
      <c r="B299" s="51" t="s">
        <v>8774</v>
      </c>
      <c r="C299" s="51" t="s">
        <v>129</v>
      </c>
      <c r="D299" s="52" t="n">
        <v>722.19</v>
      </c>
      <c r="E299" s="48" t="n">
        <v>0.23</v>
      </c>
      <c r="F299" s="49" t="n">
        <f aca="false">ROUND(D299-(D299*E299),2)</f>
        <v>556.09</v>
      </c>
    </row>
    <row r="300" customFormat="false" ht="12.75" hidden="true" customHeight="false" outlineLevel="0" collapsed="false">
      <c r="A300" s="50" t="s">
        <v>8775</v>
      </c>
      <c r="B300" s="51" t="s">
        <v>8776</v>
      </c>
      <c r="C300" s="51" t="s">
        <v>129</v>
      </c>
      <c r="D300" s="52" t="n">
        <v>722.19</v>
      </c>
      <c r="E300" s="48" t="n">
        <v>0.23</v>
      </c>
      <c r="F300" s="49" t="n">
        <f aca="false">ROUND(D300-(D300*E300),2)</f>
        <v>556.09</v>
      </c>
    </row>
    <row r="301" customFormat="false" ht="12.75" hidden="true" customHeight="false" outlineLevel="0" collapsed="false">
      <c r="A301" s="50" t="s">
        <v>8777</v>
      </c>
      <c r="B301" s="51" t="s">
        <v>8778</v>
      </c>
      <c r="C301" s="51" t="s">
        <v>129</v>
      </c>
      <c r="D301" s="52" t="n">
        <v>2444.24</v>
      </c>
      <c r="E301" s="48" t="n">
        <v>0.23</v>
      </c>
      <c r="F301" s="49" t="n">
        <f aca="false">ROUND(D301-(D301*E301),2)</f>
        <v>1882.06</v>
      </c>
    </row>
    <row r="302" customFormat="false" ht="12.75" hidden="true" customHeight="false" outlineLevel="0" collapsed="false">
      <c r="A302" s="50" t="s">
        <v>8779</v>
      </c>
      <c r="B302" s="51" t="s">
        <v>8780</v>
      </c>
      <c r="C302" s="51" t="s">
        <v>129</v>
      </c>
      <c r="D302" s="52" t="n">
        <v>501.59</v>
      </c>
      <c r="E302" s="48" t="n">
        <v>0.23</v>
      </c>
      <c r="F302" s="49" t="n">
        <f aca="false">ROUND(D302-(D302*E302),2)</f>
        <v>386.22</v>
      </c>
    </row>
    <row r="303" customFormat="false" ht="12.75" hidden="true" customHeight="false" outlineLevel="0" collapsed="false">
      <c r="A303" s="50" t="s">
        <v>8781</v>
      </c>
      <c r="B303" s="51" t="s">
        <v>8782</v>
      </c>
      <c r="C303" s="51" t="s">
        <v>129</v>
      </c>
      <c r="D303" s="52" t="n">
        <v>753.16</v>
      </c>
      <c r="E303" s="48" t="n">
        <v>0.23</v>
      </c>
      <c r="F303" s="49" t="n">
        <f aca="false">ROUND(D303-(D303*E303),2)</f>
        <v>579.93</v>
      </c>
    </row>
    <row r="304" customFormat="false" ht="12.75" hidden="true" customHeight="false" outlineLevel="0" collapsed="false">
      <c r="A304" s="50" t="s">
        <v>8783</v>
      </c>
      <c r="B304" s="51" t="s">
        <v>8784</v>
      </c>
      <c r="C304" s="51" t="s">
        <v>73</v>
      </c>
      <c r="D304" s="52" t="n">
        <v>247.66</v>
      </c>
      <c r="E304" s="48" t="n">
        <v>0.23</v>
      </c>
      <c r="F304" s="49" t="n">
        <f aca="false">ROUND(D304-(D304*E304),2)</f>
        <v>190.7</v>
      </c>
    </row>
    <row r="305" customFormat="false" ht="12.75" hidden="true" customHeight="false" outlineLevel="0" collapsed="false">
      <c r="A305" s="53" t="s">
        <v>8785</v>
      </c>
      <c r="B305" s="51" t="s">
        <v>8786</v>
      </c>
      <c r="C305" s="54" t="s">
        <v>129</v>
      </c>
      <c r="D305" s="55" t="n">
        <v>968.36</v>
      </c>
      <c r="E305" s="48" t="n">
        <v>0.23</v>
      </c>
      <c r="F305" s="49" t="n">
        <f aca="false">ROUND(D305-(D305*E305),2)</f>
        <v>745.64</v>
      </c>
    </row>
    <row r="306" customFormat="false" ht="12.75" hidden="true" customHeight="false" outlineLevel="0" collapsed="false">
      <c r="A306" s="50" t="s">
        <v>593</v>
      </c>
      <c r="B306" s="51" t="s">
        <v>8787</v>
      </c>
      <c r="C306" s="51" t="s">
        <v>73</v>
      </c>
      <c r="D306" s="52" t="n">
        <v>380.9</v>
      </c>
      <c r="E306" s="48" t="n">
        <v>0.23</v>
      </c>
      <c r="F306" s="49" t="n">
        <f aca="false">ROUND(D306-(D306*E306),2)</f>
        <v>293.29</v>
      </c>
    </row>
    <row r="307" customFormat="false" ht="12.75" hidden="true" customHeight="false" outlineLevel="0" collapsed="false">
      <c r="A307" s="50" t="s">
        <v>8788</v>
      </c>
      <c r="B307" s="51" t="s">
        <v>8789</v>
      </c>
      <c r="C307" s="51" t="s">
        <v>73</v>
      </c>
      <c r="D307" s="52" t="n">
        <v>272.42</v>
      </c>
      <c r="E307" s="48" t="n">
        <v>0.23</v>
      </c>
      <c r="F307" s="49" t="n">
        <f aca="false">ROUND(D307-(D307*E307),2)</f>
        <v>209.76</v>
      </c>
    </row>
    <row r="308" customFormat="false" ht="12.75" hidden="true" customHeight="false" outlineLevel="0" collapsed="false">
      <c r="A308" s="50" t="s">
        <v>8790</v>
      </c>
      <c r="B308" s="51" t="s">
        <v>8791</v>
      </c>
      <c r="C308" s="51" t="s">
        <v>73</v>
      </c>
      <c r="D308" s="52" t="n">
        <v>157.91</v>
      </c>
      <c r="E308" s="48" t="n">
        <v>0.23</v>
      </c>
      <c r="F308" s="49" t="n">
        <f aca="false">ROUND(D308-(D308*E308),2)</f>
        <v>121.59</v>
      </c>
    </row>
    <row r="309" customFormat="false" ht="12.75" hidden="true" customHeight="false" outlineLevel="0" collapsed="false">
      <c r="A309" s="50" t="s">
        <v>8792</v>
      </c>
      <c r="B309" s="51" t="s">
        <v>8793</v>
      </c>
      <c r="C309" s="51" t="s">
        <v>73</v>
      </c>
      <c r="D309" s="52" t="n">
        <v>235.64</v>
      </c>
      <c r="E309" s="48" t="n">
        <v>0.23</v>
      </c>
      <c r="F309" s="49" t="n">
        <f aca="false">ROUND(D309-(D309*E309),2)</f>
        <v>181.44</v>
      </c>
    </row>
    <row r="310" customFormat="false" ht="12.75" hidden="true" customHeight="false" outlineLevel="0" collapsed="false">
      <c r="A310" s="50" t="s">
        <v>8794</v>
      </c>
      <c r="B310" s="51" t="s">
        <v>8795</v>
      </c>
      <c r="C310" s="51" t="s">
        <v>73</v>
      </c>
      <c r="D310" s="52" t="n">
        <v>176.81</v>
      </c>
      <c r="E310" s="48" t="n">
        <v>0.23</v>
      </c>
      <c r="F310" s="49" t="n">
        <f aca="false">ROUND(D310-(D310*E310),2)</f>
        <v>136.14</v>
      </c>
    </row>
    <row r="311" customFormat="false" ht="22.5" hidden="true" customHeight="false" outlineLevel="0" collapsed="false">
      <c r="A311" s="50" t="s">
        <v>8796</v>
      </c>
      <c r="B311" s="51" t="s">
        <v>8797</v>
      </c>
      <c r="C311" s="51" t="s">
        <v>73</v>
      </c>
      <c r="D311" s="52" t="n">
        <v>198.82</v>
      </c>
      <c r="E311" s="48" t="n">
        <v>0.23</v>
      </c>
      <c r="F311" s="49" t="n">
        <f aca="false">ROUND(D311-(D311*E311),2)</f>
        <v>153.09</v>
      </c>
    </row>
    <row r="312" customFormat="false" ht="22.5" hidden="true" customHeight="false" outlineLevel="0" collapsed="false">
      <c r="A312" s="50" t="s">
        <v>8798</v>
      </c>
      <c r="B312" s="51" t="s">
        <v>8799</v>
      </c>
      <c r="C312" s="51" t="s">
        <v>73</v>
      </c>
      <c r="D312" s="52" t="n">
        <v>211.47</v>
      </c>
      <c r="E312" s="48" t="n">
        <v>0.23</v>
      </c>
      <c r="F312" s="49" t="n">
        <f aca="false">ROUND(D312-(D312*E312),2)</f>
        <v>162.83</v>
      </c>
    </row>
    <row r="313" customFormat="false" ht="12.75" hidden="true" customHeight="false" outlineLevel="0" collapsed="false">
      <c r="A313" s="50" t="s">
        <v>8800</v>
      </c>
      <c r="B313" s="51" t="s">
        <v>8801</v>
      </c>
      <c r="C313" s="51" t="s">
        <v>8252</v>
      </c>
      <c r="D313" s="52" t="n">
        <v>581.39</v>
      </c>
      <c r="E313" s="48" t="n">
        <v>0.23</v>
      </c>
      <c r="F313" s="49" t="n">
        <f aca="false">ROUND(D313-(D313*E313),2)</f>
        <v>447.67</v>
      </c>
    </row>
    <row r="314" customFormat="false" ht="12.75" hidden="true" customHeight="false" outlineLevel="0" collapsed="false">
      <c r="A314" s="50" t="s">
        <v>8802</v>
      </c>
      <c r="B314" s="51" t="s">
        <v>8803</v>
      </c>
      <c r="C314" s="51" t="s">
        <v>154</v>
      </c>
      <c r="D314" s="52" t="n">
        <v>95.58</v>
      </c>
      <c r="E314" s="48" t="n">
        <v>0.23</v>
      </c>
      <c r="F314" s="49" t="n">
        <f aca="false">ROUND(D314-(D314*E314),2)</f>
        <v>73.6</v>
      </c>
    </row>
    <row r="315" customFormat="false" ht="12.75" hidden="true" customHeight="false" outlineLevel="0" collapsed="false">
      <c r="A315" s="50" t="s">
        <v>8804</v>
      </c>
      <c r="B315" s="51" t="s">
        <v>8805</v>
      </c>
      <c r="C315" s="51" t="s">
        <v>73</v>
      </c>
      <c r="D315" s="52" t="n">
        <v>6.18</v>
      </c>
      <c r="E315" s="48" t="n">
        <v>0.23</v>
      </c>
      <c r="F315" s="49" t="n">
        <f aca="false">ROUND(D315-(D315*E315),2)</f>
        <v>4.76</v>
      </c>
    </row>
    <row r="316" customFormat="false" ht="12.75" hidden="true" customHeight="false" outlineLevel="0" collapsed="false">
      <c r="A316" s="50" t="s">
        <v>8806</v>
      </c>
      <c r="B316" s="51" t="s">
        <v>8807</v>
      </c>
      <c r="C316" s="51" t="s">
        <v>73</v>
      </c>
      <c r="D316" s="52" t="n">
        <v>6.18</v>
      </c>
      <c r="E316" s="48" t="n">
        <v>0.23</v>
      </c>
      <c r="F316" s="49" t="n">
        <f aca="false">ROUND(D316-(D316*E316),2)</f>
        <v>4.76</v>
      </c>
    </row>
    <row r="317" customFormat="false" ht="12.75" hidden="true" customHeight="false" outlineLevel="0" collapsed="false">
      <c r="A317" s="50" t="s">
        <v>8808</v>
      </c>
      <c r="B317" s="51" t="s">
        <v>8809</v>
      </c>
      <c r="C317" s="51" t="s">
        <v>73</v>
      </c>
      <c r="D317" s="52" t="n">
        <v>7.52</v>
      </c>
      <c r="E317" s="48" t="n">
        <v>0.23</v>
      </c>
      <c r="F317" s="49" t="n">
        <f aca="false">ROUND(D317-(D317*E317),2)</f>
        <v>5.79</v>
      </c>
    </row>
    <row r="318" customFormat="false" ht="12.75" hidden="true" customHeight="false" outlineLevel="0" collapsed="false">
      <c r="A318" s="50" t="s">
        <v>8810</v>
      </c>
      <c r="B318" s="51" t="s">
        <v>8354</v>
      </c>
      <c r="C318" s="51" t="s">
        <v>8252</v>
      </c>
      <c r="D318" s="52" t="n">
        <v>581.39</v>
      </c>
      <c r="E318" s="48" t="n">
        <v>0.23</v>
      </c>
      <c r="F318" s="49" t="n">
        <f aca="false">ROUND(D318-(D318*E318),2)</f>
        <v>447.67</v>
      </c>
    </row>
    <row r="319" customFormat="false" ht="12.75" hidden="true" customHeight="false" outlineLevel="0" collapsed="false">
      <c r="A319" s="50" t="s">
        <v>8811</v>
      </c>
      <c r="B319" s="51" t="s">
        <v>8812</v>
      </c>
      <c r="C319" s="51" t="s">
        <v>73</v>
      </c>
      <c r="D319" s="52" t="n">
        <v>15.04</v>
      </c>
      <c r="E319" s="48" t="n">
        <v>0.23</v>
      </c>
      <c r="F319" s="49" t="n">
        <f aca="false">ROUND(D319-(D319*E319),2)</f>
        <v>11.58</v>
      </c>
    </row>
    <row r="320" customFormat="false" ht="12.75" hidden="true" customHeight="false" outlineLevel="0" collapsed="false">
      <c r="A320" s="50" t="s">
        <v>8813</v>
      </c>
      <c r="B320" s="51" t="s">
        <v>8814</v>
      </c>
      <c r="C320" s="51" t="s">
        <v>73</v>
      </c>
      <c r="D320" s="52" t="n">
        <v>5.01</v>
      </c>
      <c r="E320" s="48" t="n">
        <v>0.23</v>
      </c>
      <c r="F320" s="49" t="n">
        <f aca="false">ROUND(D320-(D320*E320),2)</f>
        <v>3.86</v>
      </c>
    </row>
    <row r="321" customFormat="false" ht="12.75" hidden="true" customHeight="false" outlineLevel="0" collapsed="false">
      <c r="A321" s="50" t="s">
        <v>8815</v>
      </c>
      <c r="B321" s="51" t="s">
        <v>8816</v>
      </c>
      <c r="C321" s="51" t="s">
        <v>73</v>
      </c>
      <c r="D321" s="52" t="n">
        <v>6.8</v>
      </c>
      <c r="E321" s="48" t="n">
        <v>0.23</v>
      </c>
      <c r="F321" s="49" t="n">
        <f aca="false">ROUND(D321-(D321*E321),2)</f>
        <v>5.24</v>
      </c>
    </row>
    <row r="322" customFormat="false" ht="12.75" hidden="true" customHeight="false" outlineLevel="0" collapsed="false">
      <c r="A322" s="50" t="s">
        <v>8817</v>
      </c>
      <c r="B322" s="51" t="s">
        <v>8356</v>
      </c>
      <c r="C322" s="51" t="s">
        <v>8252</v>
      </c>
      <c r="D322" s="52" t="n">
        <v>581.39</v>
      </c>
      <c r="E322" s="48" t="n">
        <v>0.23</v>
      </c>
      <c r="F322" s="49" t="n">
        <f aca="false">ROUND(D322-(D322*E322),2)</f>
        <v>447.67</v>
      </c>
    </row>
    <row r="323" customFormat="false" ht="12.75" hidden="true" customHeight="false" outlineLevel="0" collapsed="false">
      <c r="A323" s="50" t="s">
        <v>8818</v>
      </c>
      <c r="B323" s="51" t="s">
        <v>8819</v>
      </c>
      <c r="C323" s="51" t="s">
        <v>73</v>
      </c>
      <c r="D323" s="52" t="n">
        <v>59.18</v>
      </c>
      <c r="E323" s="48" t="n">
        <v>0.23</v>
      </c>
      <c r="F323" s="49" t="n">
        <f aca="false">ROUND(D323-(D323*E323),2)</f>
        <v>45.57</v>
      </c>
    </row>
    <row r="324" customFormat="false" ht="22.5" hidden="true" customHeight="false" outlineLevel="0" collapsed="false">
      <c r="A324" s="50" t="s">
        <v>8820</v>
      </c>
      <c r="B324" s="51" t="s">
        <v>8821</v>
      </c>
      <c r="C324" s="51" t="s">
        <v>73</v>
      </c>
      <c r="D324" s="52" t="n">
        <v>18.27</v>
      </c>
      <c r="E324" s="48" t="n">
        <v>0.23</v>
      </c>
      <c r="F324" s="49" t="n">
        <f aca="false">ROUND(D324-(D324*E324),2)</f>
        <v>14.07</v>
      </c>
    </row>
    <row r="325" customFormat="false" ht="12.75" hidden="true" customHeight="false" outlineLevel="0" collapsed="false">
      <c r="A325" s="50" t="s">
        <v>8822</v>
      </c>
      <c r="B325" s="51" t="s">
        <v>8823</v>
      </c>
      <c r="C325" s="51" t="s">
        <v>73</v>
      </c>
      <c r="D325" s="52" t="n">
        <v>45.23</v>
      </c>
      <c r="E325" s="48" t="n">
        <v>0.23</v>
      </c>
      <c r="F325" s="49" t="n">
        <f aca="false">ROUND(D325-(D325*E325),2)</f>
        <v>34.83</v>
      </c>
    </row>
    <row r="326" customFormat="false" ht="12.75" hidden="true" customHeight="false" outlineLevel="0" collapsed="false">
      <c r="A326" s="50" t="s">
        <v>8824</v>
      </c>
      <c r="B326" s="51" t="s">
        <v>8825</v>
      </c>
      <c r="C326" s="51" t="s">
        <v>8252</v>
      </c>
      <c r="D326" s="52" t="n">
        <v>581.39</v>
      </c>
      <c r="E326" s="48" t="n">
        <v>0.23</v>
      </c>
      <c r="F326" s="49" t="n">
        <f aca="false">ROUND(D326-(D326*E326),2)</f>
        <v>447.67</v>
      </c>
    </row>
    <row r="327" customFormat="false" ht="12.75" hidden="true" customHeight="false" outlineLevel="0" collapsed="false">
      <c r="A327" s="50" t="s">
        <v>8826</v>
      </c>
      <c r="B327" s="51" t="s">
        <v>8827</v>
      </c>
      <c r="C327" s="51" t="s">
        <v>73</v>
      </c>
      <c r="D327" s="52" t="n">
        <v>253.03</v>
      </c>
      <c r="E327" s="48" t="n">
        <v>0.23</v>
      </c>
      <c r="F327" s="49" t="n">
        <f aca="false">ROUND(D327-(D327*E327),2)</f>
        <v>194.83</v>
      </c>
    </row>
    <row r="328" customFormat="false" ht="12.75" hidden="true" customHeight="false" outlineLevel="0" collapsed="false">
      <c r="A328" s="50" t="s">
        <v>8828</v>
      </c>
      <c r="B328" s="51" t="s">
        <v>8829</v>
      </c>
      <c r="C328" s="51" t="s">
        <v>73</v>
      </c>
      <c r="D328" s="52" t="n">
        <v>593.55</v>
      </c>
      <c r="E328" s="48" t="n">
        <v>0.23</v>
      </c>
      <c r="F328" s="49" t="n">
        <f aca="false">ROUND(D328-(D328*E328),2)</f>
        <v>457.03</v>
      </c>
    </row>
    <row r="329" customFormat="false" ht="12.75" hidden="true" customHeight="false" outlineLevel="0" collapsed="false">
      <c r="A329" s="50" t="s">
        <v>8830</v>
      </c>
      <c r="B329" s="51" t="s">
        <v>8831</v>
      </c>
      <c r="C329" s="51" t="s">
        <v>73</v>
      </c>
      <c r="D329" s="52" t="n">
        <v>160.63</v>
      </c>
      <c r="E329" s="48" t="n">
        <v>0.23</v>
      </c>
      <c r="F329" s="49" t="n">
        <f aca="false">ROUND(D329-(D329*E329),2)</f>
        <v>123.69</v>
      </c>
    </row>
    <row r="330" customFormat="false" ht="12.75" hidden="true" customHeight="false" outlineLevel="0" collapsed="false">
      <c r="A330" s="50" t="s">
        <v>8832</v>
      </c>
      <c r="B330" s="51" t="s">
        <v>8833</v>
      </c>
      <c r="C330" s="51" t="s">
        <v>73</v>
      </c>
      <c r="D330" s="52" t="n">
        <v>146.03</v>
      </c>
      <c r="E330" s="48" t="n">
        <v>0.23</v>
      </c>
      <c r="F330" s="49" t="n">
        <f aca="false">ROUND(D330-(D330*E330),2)</f>
        <v>112.44</v>
      </c>
    </row>
    <row r="331" customFormat="false" ht="12.75" hidden="true" customHeight="false" outlineLevel="0" collapsed="false">
      <c r="A331" s="50" t="s">
        <v>8834</v>
      </c>
      <c r="B331" s="51" t="s">
        <v>8835</v>
      </c>
      <c r="C331" s="51" t="s">
        <v>73</v>
      </c>
      <c r="D331" s="52" t="n">
        <v>143.43</v>
      </c>
      <c r="E331" s="48" t="n">
        <v>0.23</v>
      </c>
      <c r="F331" s="49" t="n">
        <f aca="false">ROUND(D331-(D331*E331),2)</f>
        <v>110.44</v>
      </c>
    </row>
    <row r="332" customFormat="false" ht="12.75" hidden="true" customHeight="false" outlineLevel="0" collapsed="false">
      <c r="A332" s="50" t="s">
        <v>8836</v>
      </c>
      <c r="B332" s="51" t="s">
        <v>8837</v>
      </c>
      <c r="C332" s="51" t="s">
        <v>73</v>
      </c>
      <c r="D332" s="52" t="n">
        <v>42.99</v>
      </c>
      <c r="E332" s="48" t="n">
        <v>0.23</v>
      </c>
      <c r="F332" s="49" t="n">
        <f aca="false">ROUND(D332-(D332*E332),2)</f>
        <v>33.1</v>
      </c>
    </row>
    <row r="333" customFormat="false" ht="12.75" hidden="true" customHeight="false" outlineLevel="0" collapsed="false">
      <c r="A333" s="50" t="s">
        <v>8838</v>
      </c>
      <c r="B333" s="51" t="s">
        <v>8839</v>
      </c>
      <c r="C333" s="51" t="s">
        <v>73</v>
      </c>
      <c r="D333" s="52" t="n">
        <v>188.42</v>
      </c>
      <c r="E333" s="48" t="n">
        <v>0.23</v>
      </c>
      <c r="F333" s="49" t="n">
        <f aca="false">ROUND(D333-(D333*E333),2)</f>
        <v>145.08</v>
      </c>
    </row>
    <row r="334" customFormat="false" ht="12.75" hidden="true" customHeight="false" outlineLevel="0" collapsed="false">
      <c r="A334" s="50" t="s">
        <v>8840</v>
      </c>
      <c r="B334" s="51" t="s">
        <v>8841</v>
      </c>
      <c r="C334" s="51" t="s">
        <v>8252</v>
      </c>
      <c r="D334" s="52" t="n">
        <v>581.39</v>
      </c>
      <c r="E334" s="48" t="n">
        <v>0.23</v>
      </c>
      <c r="F334" s="49" t="n">
        <f aca="false">ROUND(D334-(D334*E334),2)</f>
        <v>447.67</v>
      </c>
    </row>
    <row r="335" customFormat="false" ht="12.75" hidden="true" customHeight="false" outlineLevel="0" collapsed="false">
      <c r="A335" s="50" t="s">
        <v>8842</v>
      </c>
      <c r="B335" s="51" t="s">
        <v>8843</v>
      </c>
      <c r="C335" s="51" t="s">
        <v>21</v>
      </c>
      <c r="D335" s="52" t="n">
        <v>1947.57</v>
      </c>
      <c r="E335" s="48" t="n">
        <v>0.23</v>
      </c>
      <c r="F335" s="49" t="n">
        <f aca="false">ROUND(D335-(D335*E335),2)</f>
        <v>1499.63</v>
      </c>
    </row>
    <row r="336" customFormat="false" ht="12.75" hidden="true" customHeight="false" outlineLevel="0" collapsed="false">
      <c r="A336" s="50" t="s">
        <v>8844</v>
      </c>
      <c r="B336" s="51" t="s">
        <v>8845</v>
      </c>
      <c r="C336" s="51" t="s">
        <v>21</v>
      </c>
      <c r="D336" s="52" t="n">
        <v>1982.73</v>
      </c>
      <c r="E336" s="48" t="n">
        <v>0.23</v>
      </c>
      <c r="F336" s="49" t="n">
        <f aca="false">ROUND(D336-(D336*E336),2)</f>
        <v>1526.7</v>
      </c>
    </row>
    <row r="337" customFormat="false" ht="12.75" hidden="true" customHeight="false" outlineLevel="0" collapsed="false">
      <c r="A337" s="50" t="s">
        <v>8846</v>
      </c>
      <c r="B337" s="51" t="s">
        <v>8847</v>
      </c>
      <c r="C337" s="51" t="s">
        <v>21</v>
      </c>
      <c r="D337" s="52" t="n">
        <v>1170.29</v>
      </c>
      <c r="E337" s="48" t="n">
        <v>0.23</v>
      </c>
      <c r="F337" s="49" t="n">
        <f aca="false">ROUND(D337-(D337*E337),2)</f>
        <v>901.12</v>
      </c>
    </row>
    <row r="338" customFormat="false" ht="12.75" hidden="true" customHeight="false" outlineLevel="0" collapsed="false">
      <c r="A338" s="50" t="s">
        <v>8848</v>
      </c>
      <c r="B338" s="51" t="s">
        <v>8849</v>
      </c>
      <c r="C338" s="51" t="s">
        <v>21</v>
      </c>
      <c r="D338" s="52" t="n">
        <v>1190.33</v>
      </c>
      <c r="E338" s="48" t="n">
        <v>0.23</v>
      </c>
      <c r="F338" s="49" t="n">
        <f aca="false">ROUND(D338-(D338*E338),2)</f>
        <v>916.55</v>
      </c>
    </row>
    <row r="339" customFormat="false" ht="12.75" hidden="true" customHeight="false" outlineLevel="0" collapsed="false">
      <c r="A339" s="50" t="s">
        <v>8850</v>
      </c>
      <c r="B339" s="51" t="s">
        <v>8851</v>
      </c>
      <c r="C339" s="51" t="s">
        <v>21</v>
      </c>
      <c r="D339" s="52" t="n">
        <v>1348.8</v>
      </c>
      <c r="E339" s="48" t="n">
        <v>0.23</v>
      </c>
      <c r="F339" s="49" t="n">
        <f aca="false">ROUND(D339-(D339*E339),2)</f>
        <v>1038.58</v>
      </c>
    </row>
    <row r="340" customFormat="false" ht="12.75" hidden="true" customHeight="false" outlineLevel="0" collapsed="false">
      <c r="A340" s="50" t="s">
        <v>8852</v>
      </c>
      <c r="B340" s="51" t="s">
        <v>8853</v>
      </c>
      <c r="C340" s="51" t="s">
        <v>21</v>
      </c>
      <c r="D340" s="52" t="n">
        <v>1240.37</v>
      </c>
      <c r="E340" s="48" t="n">
        <v>0.23</v>
      </c>
      <c r="F340" s="49" t="n">
        <f aca="false">ROUND(D340-(D340*E340),2)</f>
        <v>955.08</v>
      </c>
    </row>
    <row r="341" customFormat="false" ht="12.75" hidden="true" customHeight="false" outlineLevel="0" collapsed="false">
      <c r="A341" s="50" t="s">
        <v>8854</v>
      </c>
      <c r="B341" s="51" t="s">
        <v>8855</v>
      </c>
      <c r="C341" s="51" t="s">
        <v>21</v>
      </c>
      <c r="D341" s="52" t="n">
        <v>1256.04</v>
      </c>
      <c r="E341" s="48" t="n">
        <v>0.23</v>
      </c>
      <c r="F341" s="49" t="n">
        <f aca="false">ROUND(D341-(D341*E341),2)</f>
        <v>967.15</v>
      </c>
    </row>
    <row r="342" customFormat="false" ht="12.75" hidden="true" customHeight="false" outlineLevel="0" collapsed="false">
      <c r="A342" s="50" t="s">
        <v>8856</v>
      </c>
      <c r="B342" s="51" t="s">
        <v>8857</v>
      </c>
      <c r="C342" s="51" t="s">
        <v>21</v>
      </c>
      <c r="D342" s="52" t="n">
        <v>1240.37</v>
      </c>
      <c r="E342" s="48" t="n">
        <v>0.23</v>
      </c>
      <c r="F342" s="49" t="n">
        <f aca="false">ROUND(D342-(D342*E342),2)</f>
        <v>955.08</v>
      </c>
    </row>
    <row r="343" customFormat="false" ht="12.75" hidden="true" customHeight="false" outlineLevel="0" collapsed="false">
      <c r="A343" s="50" t="s">
        <v>8858</v>
      </c>
      <c r="B343" s="51" t="s">
        <v>8859</v>
      </c>
      <c r="C343" s="51" t="s">
        <v>21</v>
      </c>
      <c r="D343" s="52" t="n">
        <v>1165.37</v>
      </c>
      <c r="E343" s="48" t="n">
        <v>0.23</v>
      </c>
      <c r="F343" s="49" t="n">
        <f aca="false">ROUND(D343-(D343*E343),2)</f>
        <v>897.33</v>
      </c>
    </row>
    <row r="344" customFormat="false" ht="12.75" hidden="true" customHeight="false" outlineLevel="0" collapsed="false">
      <c r="A344" s="50" t="s">
        <v>8860</v>
      </c>
      <c r="B344" s="51" t="s">
        <v>8861</v>
      </c>
      <c r="C344" s="51" t="s">
        <v>21</v>
      </c>
      <c r="D344" s="52" t="n">
        <v>2078</v>
      </c>
      <c r="E344" s="48" t="n">
        <v>0.23</v>
      </c>
      <c r="F344" s="49" t="n">
        <f aca="false">ROUND(D344-(D344*E344),2)</f>
        <v>1600.06</v>
      </c>
    </row>
    <row r="345" customFormat="false" ht="12.75" hidden="true" customHeight="false" outlineLevel="0" collapsed="false">
      <c r="A345" s="50" t="s">
        <v>8862</v>
      </c>
      <c r="B345" s="51" t="s">
        <v>8863</v>
      </c>
      <c r="C345" s="51" t="s">
        <v>21</v>
      </c>
      <c r="D345" s="52" t="n">
        <v>2118.63</v>
      </c>
      <c r="E345" s="48" t="n">
        <v>0.23</v>
      </c>
      <c r="F345" s="49" t="n">
        <f aca="false">ROUND(D345-(D345*E345),2)</f>
        <v>1631.35</v>
      </c>
    </row>
    <row r="346" customFormat="false" ht="12.75" hidden="true" customHeight="false" outlineLevel="0" collapsed="false">
      <c r="A346" s="50" t="s">
        <v>8864</v>
      </c>
      <c r="B346" s="51" t="s">
        <v>8865</v>
      </c>
      <c r="C346" s="51" t="s">
        <v>21</v>
      </c>
      <c r="D346" s="52" t="n">
        <v>2174.93</v>
      </c>
      <c r="E346" s="48" t="n">
        <v>0.23</v>
      </c>
      <c r="F346" s="49" t="n">
        <f aca="false">ROUND(D346-(D346*E346),2)</f>
        <v>1674.7</v>
      </c>
    </row>
    <row r="347" customFormat="false" ht="12.75" hidden="true" customHeight="false" outlineLevel="0" collapsed="false">
      <c r="A347" s="50" t="s">
        <v>8866</v>
      </c>
      <c r="B347" s="51" t="s">
        <v>8867</v>
      </c>
      <c r="C347" s="51" t="s">
        <v>21</v>
      </c>
      <c r="D347" s="52" t="n">
        <v>570.85</v>
      </c>
      <c r="E347" s="48" t="n">
        <v>0.23</v>
      </c>
      <c r="F347" s="49" t="n">
        <f aca="false">ROUND(D347-(D347*E347),2)</f>
        <v>439.55</v>
      </c>
    </row>
    <row r="348" customFormat="false" ht="12.75" hidden="true" customHeight="false" outlineLevel="0" collapsed="false">
      <c r="A348" s="50" t="s">
        <v>8868</v>
      </c>
      <c r="B348" s="51" t="s">
        <v>8869</v>
      </c>
      <c r="C348" s="51" t="s">
        <v>21</v>
      </c>
      <c r="D348" s="52" t="n">
        <v>655.49</v>
      </c>
      <c r="E348" s="48" t="n">
        <v>0.23</v>
      </c>
      <c r="F348" s="49" t="n">
        <f aca="false">ROUND(D348-(D348*E348),2)</f>
        <v>504.73</v>
      </c>
    </row>
    <row r="349" customFormat="false" ht="12.75" hidden="true" customHeight="false" outlineLevel="0" collapsed="false">
      <c r="A349" s="50" t="s">
        <v>8870</v>
      </c>
      <c r="B349" s="51" t="s">
        <v>8871</v>
      </c>
      <c r="C349" s="51" t="s">
        <v>21</v>
      </c>
      <c r="D349" s="52" t="n">
        <v>1325.47</v>
      </c>
      <c r="E349" s="48" t="n">
        <v>0.23</v>
      </c>
      <c r="F349" s="49" t="n">
        <f aca="false">ROUND(D349-(D349*E349),2)</f>
        <v>1020.61</v>
      </c>
    </row>
    <row r="350" customFormat="false" ht="12.75" hidden="true" customHeight="false" outlineLevel="0" collapsed="false">
      <c r="A350" s="50" t="s">
        <v>8872</v>
      </c>
      <c r="B350" s="51" t="s">
        <v>8873</v>
      </c>
      <c r="C350" s="51" t="s">
        <v>21</v>
      </c>
      <c r="D350" s="52" t="n">
        <v>1337.6</v>
      </c>
      <c r="E350" s="48" t="n">
        <v>0.23</v>
      </c>
      <c r="F350" s="49" t="n">
        <f aca="false">ROUND(D350-(D350*E350),2)</f>
        <v>1029.95</v>
      </c>
    </row>
    <row r="351" customFormat="false" ht="12.75" hidden="true" customHeight="false" outlineLevel="0" collapsed="false">
      <c r="A351" s="50" t="s">
        <v>8874</v>
      </c>
      <c r="B351" s="51" t="s">
        <v>8875</v>
      </c>
      <c r="C351" s="51" t="s">
        <v>21</v>
      </c>
      <c r="D351" s="52" t="n">
        <v>1365.39</v>
      </c>
      <c r="E351" s="48" t="n">
        <v>0.23</v>
      </c>
      <c r="F351" s="49" t="n">
        <f aca="false">ROUND(D351-(D351*E351),2)</f>
        <v>1051.35</v>
      </c>
    </row>
    <row r="352" customFormat="false" ht="12.75" hidden="true" customHeight="false" outlineLevel="0" collapsed="false">
      <c r="A352" s="50" t="s">
        <v>8876</v>
      </c>
      <c r="B352" s="51" t="s">
        <v>8877</v>
      </c>
      <c r="C352" s="51" t="s">
        <v>21</v>
      </c>
      <c r="D352" s="52" t="n">
        <v>1853.07</v>
      </c>
      <c r="E352" s="48" t="n">
        <v>0.23</v>
      </c>
      <c r="F352" s="49" t="n">
        <f aca="false">ROUND(D352-(D352*E352),2)</f>
        <v>1426.86</v>
      </c>
    </row>
    <row r="353" customFormat="false" ht="12.75" hidden="true" customHeight="false" outlineLevel="0" collapsed="false">
      <c r="A353" s="50" t="s">
        <v>8878</v>
      </c>
      <c r="B353" s="51" t="s">
        <v>8879</v>
      </c>
      <c r="C353" s="51" t="s">
        <v>21</v>
      </c>
      <c r="D353" s="52" t="n">
        <v>1877.48</v>
      </c>
      <c r="E353" s="48" t="n">
        <v>0.23</v>
      </c>
      <c r="F353" s="49" t="n">
        <f aca="false">ROUND(D353-(D353*E353),2)</f>
        <v>1445.66</v>
      </c>
    </row>
    <row r="354" customFormat="false" ht="12.75" hidden="true" customHeight="false" outlineLevel="0" collapsed="false">
      <c r="A354" s="50" t="s">
        <v>8880</v>
      </c>
      <c r="B354" s="51" t="s">
        <v>8881</v>
      </c>
      <c r="C354" s="51" t="s">
        <v>21</v>
      </c>
      <c r="D354" s="52" t="n">
        <v>1917.03</v>
      </c>
      <c r="E354" s="48" t="n">
        <v>0.23</v>
      </c>
      <c r="F354" s="49" t="n">
        <f aca="false">ROUND(D354-(D354*E354),2)</f>
        <v>1476.11</v>
      </c>
    </row>
    <row r="355" customFormat="false" ht="12.75" hidden="true" customHeight="false" outlineLevel="0" collapsed="false">
      <c r="A355" s="50" t="s">
        <v>8882</v>
      </c>
      <c r="B355" s="51" t="s">
        <v>8883</v>
      </c>
      <c r="C355" s="51" t="s">
        <v>21</v>
      </c>
      <c r="D355" s="52" t="n">
        <v>1215.28</v>
      </c>
      <c r="E355" s="48" t="n">
        <v>0.23</v>
      </c>
      <c r="F355" s="49" t="n">
        <f aca="false">ROUND(D355-(D355*E355),2)</f>
        <v>935.77</v>
      </c>
    </row>
    <row r="356" customFormat="false" ht="12.75" hidden="true" customHeight="false" outlineLevel="0" collapsed="false">
      <c r="A356" s="50" t="s">
        <v>8884</v>
      </c>
      <c r="B356" s="51" t="s">
        <v>8885</v>
      </c>
      <c r="C356" s="51" t="s">
        <v>21</v>
      </c>
      <c r="D356" s="52" t="n">
        <v>2356.81</v>
      </c>
      <c r="E356" s="48" t="n">
        <v>0.23</v>
      </c>
      <c r="F356" s="49" t="n">
        <f aca="false">ROUND(D356-(D356*E356),2)</f>
        <v>1814.74</v>
      </c>
    </row>
    <row r="357" customFormat="false" ht="12.75" hidden="true" customHeight="false" outlineLevel="0" collapsed="false">
      <c r="A357" s="50" t="s">
        <v>8886</v>
      </c>
      <c r="B357" s="51" t="s">
        <v>8887</v>
      </c>
      <c r="C357" s="51" t="s">
        <v>21</v>
      </c>
      <c r="D357" s="52" t="n">
        <v>2821.71</v>
      </c>
      <c r="E357" s="48" t="n">
        <v>0.23</v>
      </c>
      <c r="F357" s="49" t="n">
        <f aca="false">ROUND(D357-(D357*E357),2)</f>
        <v>2172.72</v>
      </c>
    </row>
    <row r="358" customFormat="false" ht="12.75" hidden="true" customHeight="false" outlineLevel="0" collapsed="false">
      <c r="A358" s="50" t="s">
        <v>8888</v>
      </c>
      <c r="B358" s="51" t="s">
        <v>8889</v>
      </c>
      <c r="C358" s="51" t="s">
        <v>21</v>
      </c>
      <c r="D358" s="52" t="n">
        <v>2706.09</v>
      </c>
      <c r="E358" s="48" t="n">
        <v>0.23</v>
      </c>
      <c r="F358" s="49" t="n">
        <f aca="false">ROUND(D358-(D358*E358),2)</f>
        <v>2083.69</v>
      </c>
    </row>
    <row r="359" customFormat="false" ht="22.5" hidden="true" customHeight="false" outlineLevel="0" collapsed="false">
      <c r="A359" s="50" t="s">
        <v>8890</v>
      </c>
      <c r="B359" s="51" t="s">
        <v>8891</v>
      </c>
      <c r="C359" s="51" t="s">
        <v>21</v>
      </c>
      <c r="D359" s="52" t="n">
        <v>1970.9</v>
      </c>
      <c r="E359" s="48" t="n">
        <v>0.23</v>
      </c>
      <c r="F359" s="49" t="n">
        <f aca="false">ROUND(D359-(D359*E359),2)</f>
        <v>1517.59</v>
      </c>
    </row>
    <row r="360" customFormat="false" ht="22.5" hidden="true" customHeight="false" outlineLevel="0" collapsed="false">
      <c r="A360" s="50" t="s">
        <v>8892</v>
      </c>
      <c r="B360" s="51" t="s">
        <v>8893</v>
      </c>
      <c r="C360" s="51" t="s">
        <v>21</v>
      </c>
      <c r="D360" s="52" t="n">
        <v>2011.86</v>
      </c>
      <c r="E360" s="48" t="n">
        <v>0.23</v>
      </c>
      <c r="F360" s="49" t="n">
        <f aca="false">ROUND(D360-(D360*E360),2)</f>
        <v>1549.13</v>
      </c>
    </row>
    <row r="361" customFormat="false" ht="22.5" hidden="true" customHeight="false" outlineLevel="0" collapsed="false">
      <c r="A361" s="50" t="s">
        <v>8894</v>
      </c>
      <c r="B361" s="51" t="s">
        <v>8895</v>
      </c>
      <c r="C361" s="51" t="s">
        <v>21</v>
      </c>
      <c r="D361" s="52" t="n">
        <v>2067.94</v>
      </c>
      <c r="E361" s="48" t="n">
        <v>0.23</v>
      </c>
      <c r="F361" s="49" t="n">
        <f aca="false">ROUND(D361-(D361*E361),2)</f>
        <v>1592.31</v>
      </c>
    </row>
    <row r="362" customFormat="false" ht="22.5" hidden="true" customHeight="false" outlineLevel="0" collapsed="false">
      <c r="A362" s="50" t="s">
        <v>8896</v>
      </c>
      <c r="B362" s="51" t="s">
        <v>8897</v>
      </c>
      <c r="C362" s="51" t="s">
        <v>21</v>
      </c>
      <c r="D362" s="52" t="n">
        <v>1218.36</v>
      </c>
      <c r="E362" s="48" t="n">
        <v>0.23</v>
      </c>
      <c r="F362" s="49" t="n">
        <f aca="false">ROUND(D362-(D362*E362),2)</f>
        <v>938.14</v>
      </c>
    </row>
    <row r="363" customFormat="false" ht="22.5" hidden="true" customHeight="false" outlineLevel="0" collapsed="false">
      <c r="A363" s="50" t="s">
        <v>8898</v>
      </c>
      <c r="B363" s="51" t="s">
        <v>8899</v>
      </c>
      <c r="C363" s="51" t="s">
        <v>21</v>
      </c>
      <c r="D363" s="52" t="n">
        <v>1230.82</v>
      </c>
      <c r="E363" s="48" t="n">
        <v>0.23</v>
      </c>
      <c r="F363" s="49" t="n">
        <f aca="false">ROUND(D363-(D363*E363),2)</f>
        <v>947.73</v>
      </c>
    </row>
    <row r="364" customFormat="false" ht="22.5" hidden="true" customHeight="false" outlineLevel="0" collapsed="false">
      <c r="A364" s="50" t="s">
        <v>8900</v>
      </c>
      <c r="B364" s="51" t="s">
        <v>8901</v>
      </c>
      <c r="C364" s="51" t="s">
        <v>21</v>
      </c>
      <c r="D364" s="52" t="n">
        <v>1258.41</v>
      </c>
      <c r="E364" s="48" t="n">
        <v>0.23</v>
      </c>
      <c r="F364" s="49" t="n">
        <f aca="false">ROUND(D364-(D364*E364),2)</f>
        <v>968.98</v>
      </c>
    </row>
    <row r="365" customFormat="false" ht="12.75" hidden="true" customHeight="false" outlineLevel="0" collapsed="false">
      <c r="A365" s="50" t="s">
        <v>8902</v>
      </c>
      <c r="B365" s="51" t="s">
        <v>8903</v>
      </c>
      <c r="C365" s="51" t="s">
        <v>21</v>
      </c>
      <c r="D365" s="52" t="n">
        <v>1928.07</v>
      </c>
      <c r="E365" s="48" t="n">
        <v>0.23</v>
      </c>
      <c r="F365" s="49" t="n">
        <f aca="false">ROUND(D365-(D365*E365),2)</f>
        <v>1484.61</v>
      </c>
    </row>
    <row r="366" customFormat="false" ht="12.75" hidden="true" customHeight="false" outlineLevel="0" collapsed="false">
      <c r="A366" s="50" t="s">
        <v>8904</v>
      </c>
      <c r="B366" s="51" t="s">
        <v>8905</v>
      </c>
      <c r="C366" s="51" t="s">
        <v>8252</v>
      </c>
      <c r="D366" s="52" t="n">
        <v>581.39</v>
      </c>
      <c r="E366" s="48" t="n">
        <v>0.23</v>
      </c>
      <c r="F366" s="49" t="n">
        <f aca="false">ROUND(D366-(D366*E366),2)</f>
        <v>447.67</v>
      </c>
    </row>
    <row r="367" customFormat="false" ht="12.75" hidden="true" customHeight="false" outlineLevel="0" collapsed="false">
      <c r="A367" s="50" t="s">
        <v>8906</v>
      </c>
      <c r="B367" s="51" t="s">
        <v>8907</v>
      </c>
      <c r="C367" s="51" t="s">
        <v>21</v>
      </c>
      <c r="D367" s="52" t="n">
        <v>3281.76</v>
      </c>
      <c r="E367" s="48" t="n">
        <v>0.23</v>
      </c>
      <c r="F367" s="49" t="n">
        <f aca="false">ROUND(D367-(D367*E367),2)</f>
        <v>2526.96</v>
      </c>
    </row>
    <row r="368" customFormat="false" ht="12.75" hidden="true" customHeight="false" outlineLevel="0" collapsed="false">
      <c r="A368" s="50" t="s">
        <v>8908</v>
      </c>
      <c r="B368" s="51" t="s">
        <v>8909</v>
      </c>
      <c r="C368" s="51" t="s">
        <v>21</v>
      </c>
      <c r="D368" s="52" t="n">
        <v>1612.87</v>
      </c>
      <c r="E368" s="48" t="n">
        <v>0.23</v>
      </c>
      <c r="F368" s="49" t="n">
        <f aca="false">ROUND(D368-(D368*E368),2)</f>
        <v>1241.91</v>
      </c>
    </row>
    <row r="369" customFormat="false" ht="12.75" hidden="true" customHeight="false" outlineLevel="0" collapsed="false">
      <c r="A369" s="50" t="s">
        <v>8910</v>
      </c>
      <c r="B369" s="51" t="s">
        <v>8911</v>
      </c>
      <c r="C369" s="51" t="s">
        <v>21</v>
      </c>
      <c r="D369" s="52" t="n">
        <v>2529.96</v>
      </c>
      <c r="E369" s="48" t="n">
        <v>0.23</v>
      </c>
      <c r="F369" s="49" t="n">
        <f aca="false">ROUND(D369-(D369*E369),2)</f>
        <v>1948.07</v>
      </c>
    </row>
    <row r="370" customFormat="false" ht="12.75" hidden="true" customHeight="false" outlineLevel="0" collapsed="false">
      <c r="A370" s="50" t="s">
        <v>8912</v>
      </c>
      <c r="B370" s="51" t="s">
        <v>8913</v>
      </c>
      <c r="C370" s="51" t="s">
        <v>21</v>
      </c>
      <c r="D370" s="52" t="n">
        <v>3539.36</v>
      </c>
      <c r="E370" s="48" t="n">
        <v>0.23</v>
      </c>
      <c r="F370" s="49" t="n">
        <f aca="false">ROUND(D370-(D370*E370),2)</f>
        <v>2725.31</v>
      </c>
    </row>
    <row r="371" customFormat="false" ht="12.75" hidden="true" customHeight="false" outlineLevel="0" collapsed="false">
      <c r="A371" s="50" t="s">
        <v>8914</v>
      </c>
      <c r="B371" s="51" t="s">
        <v>8915</v>
      </c>
      <c r="C371" s="51" t="s">
        <v>21</v>
      </c>
      <c r="D371" s="52" t="n">
        <v>2675.91</v>
      </c>
      <c r="E371" s="48" t="n">
        <v>0.23</v>
      </c>
      <c r="F371" s="49" t="n">
        <f aca="false">ROUND(D371-(D371*E371),2)</f>
        <v>2060.45</v>
      </c>
    </row>
    <row r="372" customFormat="false" ht="12.75" hidden="true" customHeight="false" outlineLevel="0" collapsed="false">
      <c r="A372" s="50" t="s">
        <v>8916</v>
      </c>
      <c r="B372" s="51" t="s">
        <v>8917</v>
      </c>
      <c r="C372" s="51" t="s">
        <v>21</v>
      </c>
      <c r="D372" s="52" t="n">
        <v>2364.67</v>
      </c>
      <c r="E372" s="48" t="n">
        <v>0.23</v>
      </c>
      <c r="F372" s="49" t="n">
        <f aca="false">ROUND(D372-(D372*E372),2)</f>
        <v>1820.8</v>
      </c>
    </row>
    <row r="373" customFormat="false" ht="22.5" hidden="true" customHeight="false" outlineLevel="0" collapsed="false">
      <c r="A373" s="50" t="s">
        <v>8918</v>
      </c>
      <c r="B373" s="51" t="s">
        <v>8919</v>
      </c>
      <c r="C373" s="51" t="s">
        <v>21</v>
      </c>
      <c r="D373" s="52" t="n">
        <v>2567.24</v>
      </c>
      <c r="E373" s="48" t="n">
        <v>0.23</v>
      </c>
      <c r="F373" s="49" t="n">
        <f aca="false">ROUND(D373-(D373*E373),2)</f>
        <v>1976.77</v>
      </c>
    </row>
    <row r="374" customFormat="false" ht="22.5" hidden="true" customHeight="false" outlineLevel="0" collapsed="false">
      <c r="A374" s="50" t="s">
        <v>8920</v>
      </c>
      <c r="B374" s="51" t="s">
        <v>8921</v>
      </c>
      <c r="C374" s="51" t="s">
        <v>21</v>
      </c>
      <c r="D374" s="52" t="n">
        <v>1703.79</v>
      </c>
      <c r="E374" s="48" t="n">
        <v>0.23</v>
      </c>
      <c r="F374" s="49" t="n">
        <f aca="false">ROUND(D374-(D374*E374),2)</f>
        <v>1311.92</v>
      </c>
    </row>
    <row r="375" customFormat="false" ht="12.75" hidden="true" customHeight="false" outlineLevel="0" collapsed="false">
      <c r="A375" s="50" t="s">
        <v>8922</v>
      </c>
      <c r="B375" s="51" t="s">
        <v>8923</v>
      </c>
      <c r="C375" s="51" t="s">
        <v>21</v>
      </c>
      <c r="D375" s="52" t="n">
        <v>1625.77</v>
      </c>
      <c r="E375" s="48" t="n">
        <v>0.23</v>
      </c>
      <c r="F375" s="49" t="n">
        <f aca="false">ROUND(D375-(D375*E375),2)</f>
        <v>1251.84</v>
      </c>
    </row>
    <row r="376" customFormat="false" ht="12.75" hidden="false" customHeight="false" outlineLevel="0" collapsed="false">
      <c r="A376" s="50" t="s">
        <v>8924</v>
      </c>
      <c r="B376" s="51" t="s">
        <v>8925</v>
      </c>
      <c r="C376" s="51" t="s">
        <v>21</v>
      </c>
      <c r="D376" s="52" t="n">
        <v>2356.81</v>
      </c>
      <c r="E376" s="48" t="n">
        <v>0.23</v>
      </c>
      <c r="F376" s="49" t="n">
        <f aca="false">ROUND(D376-(D376*E376),2)</f>
        <v>1814.74</v>
      </c>
    </row>
    <row r="377" customFormat="false" ht="12.75" hidden="false" customHeight="false" outlineLevel="0" collapsed="false">
      <c r="A377" s="50" t="s">
        <v>8926</v>
      </c>
      <c r="B377" s="51" t="s">
        <v>8927</v>
      </c>
      <c r="C377" s="51" t="s">
        <v>21</v>
      </c>
      <c r="D377" s="52" t="n">
        <v>1625.77</v>
      </c>
      <c r="E377" s="48" t="n">
        <v>0.23</v>
      </c>
      <c r="F377" s="49" t="n">
        <f aca="false">ROUND(D377-(D377*E377),2)</f>
        <v>1251.84</v>
      </c>
    </row>
    <row r="378" customFormat="false" ht="12.75" hidden="true" customHeight="false" outlineLevel="0" collapsed="false">
      <c r="A378" s="50" t="s">
        <v>8928</v>
      </c>
      <c r="B378" s="51" t="s">
        <v>8905</v>
      </c>
      <c r="C378" s="51" t="s">
        <v>8252</v>
      </c>
      <c r="D378" s="52" t="n">
        <v>581.39</v>
      </c>
      <c r="E378" s="48" t="n">
        <v>0.23</v>
      </c>
      <c r="F378" s="49" t="n">
        <f aca="false">ROUND(D378-(D378*E378),2)</f>
        <v>447.67</v>
      </c>
    </row>
    <row r="379" customFormat="false" ht="12.75" hidden="true" customHeight="false" outlineLevel="0" collapsed="false">
      <c r="A379" s="50" t="s">
        <v>8929</v>
      </c>
      <c r="B379" s="51" t="s">
        <v>8930</v>
      </c>
      <c r="C379" s="51" t="s">
        <v>8252</v>
      </c>
      <c r="D379" s="52" t="n">
        <v>581.39</v>
      </c>
      <c r="E379" s="48" t="n">
        <v>0.23</v>
      </c>
      <c r="F379" s="49" t="n">
        <f aca="false">ROUND(D379-(D379*E379),2)</f>
        <v>447.67</v>
      </c>
    </row>
    <row r="380" customFormat="false" ht="22.5" hidden="true" customHeight="false" outlineLevel="0" collapsed="false">
      <c r="A380" s="53" t="s">
        <v>8931</v>
      </c>
      <c r="B380" s="51" t="s">
        <v>8932</v>
      </c>
      <c r="C380" s="54" t="s">
        <v>129</v>
      </c>
      <c r="D380" s="55" t="n">
        <v>46.79</v>
      </c>
      <c r="E380" s="48" t="n">
        <v>0.23</v>
      </c>
      <c r="F380" s="49" t="n">
        <f aca="false">ROUND(D380-(D380*E380),2)</f>
        <v>36.03</v>
      </c>
    </row>
    <row r="381" customFormat="false" ht="22.5" hidden="true" customHeight="false" outlineLevel="0" collapsed="false">
      <c r="A381" s="53" t="s">
        <v>8933</v>
      </c>
      <c r="B381" s="51" t="s">
        <v>8934</v>
      </c>
      <c r="C381" s="54" t="s">
        <v>129</v>
      </c>
      <c r="D381" s="55" t="n">
        <v>23.19</v>
      </c>
      <c r="E381" s="48" t="n">
        <v>0.23</v>
      </c>
      <c r="F381" s="49" t="n">
        <f aca="false">ROUND(D381-(D381*E381),2)</f>
        <v>17.86</v>
      </c>
    </row>
    <row r="382" customFormat="false" ht="12.75" hidden="true" customHeight="false" outlineLevel="0" collapsed="false">
      <c r="A382" s="50" t="s">
        <v>8935</v>
      </c>
      <c r="B382" s="51" t="s">
        <v>8936</v>
      </c>
      <c r="C382" s="51" t="s">
        <v>8252</v>
      </c>
      <c r="D382" s="52" t="n">
        <v>581.39</v>
      </c>
      <c r="E382" s="48" t="n">
        <v>0.23</v>
      </c>
      <c r="F382" s="49" t="n">
        <f aca="false">ROUND(D382-(D382*E382),2)</f>
        <v>447.67</v>
      </c>
    </row>
    <row r="383" customFormat="false" ht="12.75" hidden="true" customHeight="false" outlineLevel="0" collapsed="false">
      <c r="A383" s="50" t="s">
        <v>8937</v>
      </c>
      <c r="B383" s="51" t="s">
        <v>8938</v>
      </c>
      <c r="C383" s="51" t="s">
        <v>129</v>
      </c>
      <c r="D383" s="52" t="n">
        <v>1025.36</v>
      </c>
      <c r="E383" s="48" t="n">
        <v>0.23</v>
      </c>
      <c r="F383" s="49" t="n">
        <f aca="false">ROUND(D383-(D383*E383),2)</f>
        <v>789.53</v>
      </c>
    </row>
    <row r="384" customFormat="false" ht="12.75" hidden="true" customHeight="false" outlineLevel="0" collapsed="false">
      <c r="A384" s="50" t="s">
        <v>8939</v>
      </c>
      <c r="B384" s="51" t="s">
        <v>8940</v>
      </c>
      <c r="C384" s="51" t="s">
        <v>129</v>
      </c>
      <c r="D384" s="52" t="n">
        <v>461.9</v>
      </c>
      <c r="E384" s="48" t="n">
        <v>0.23</v>
      </c>
      <c r="F384" s="49" t="n">
        <f aca="false">ROUND(D384-(D384*E384),2)</f>
        <v>355.66</v>
      </c>
    </row>
    <row r="385" customFormat="false" ht="12.75" hidden="true" customHeight="false" outlineLevel="0" collapsed="false">
      <c r="A385" s="50" t="s">
        <v>8941</v>
      </c>
      <c r="B385" s="51" t="s">
        <v>8942</v>
      </c>
      <c r="C385" s="51" t="s">
        <v>21</v>
      </c>
      <c r="D385" s="52" t="n">
        <v>1697.09</v>
      </c>
      <c r="E385" s="48" t="n">
        <v>0.23</v>
      </c>
      <c r="F385" s="49" t="n">
        <f aca="false">ROUND(D385-(D385*E385),2)</f>
        <v>1306.76</v>
      </c>
    </row>
    <row r="386" customFormat="false" ht="12.75" hidden="true" customHeight="false" outlineLevel="0" collapsed="false">
      <c r="A386" s="50" t="s">
        <v>8943</v>
      </c>
      <c r="B386" s="51" t="s">
        <v>8944</v>
      </c>
      <c r="C386" s="51" t="s">
        <v>129</v>
      </c>
      <c r="D386" s="52" t="n">
        <v>674.08</v>
      </c>
      <c r="E386" s="48" t="n">
        <v>0.23</v>
      </c>
      <c r="F386" s="49" t="n">
        <f aca="false">ROUND(D386-(D386*E386),2)</f>
        <v>519.04</v>
      </c>
    </row>
    <row r="387" customFormat="false" ht="12.75" hidden="true" customHeight="false" outlineLevel="0" collapsed="false">
      <c r="A387" s="50" t="s">
        <v>8945</v>
      </c>
      <c r="B387" s="51" t="s">
        <v>8946</v>
      </c>
      <c r="C387" s="51" t="s">
        <v>21</v>
      </c>
      <c r="D387" s="52" t="n">
        <v>1951.79</v>
      </c>
      <c r="E387" s="48" t="n">
        <v>0.23</v>
      </c>
      <c r="F387" s="49" t="n">
        <f aca="false">ROUND(D387-(D387*E387),2)</f>
        <v>1502.88</v>
      </c>
    </row>
    <row r="388" customFormat="false" ht="12.75" hidden="true" customHeight="false" outlineLevel="0" collapsed="false">
      <c r="A388" s="50" t="s">
        <v>8947</v>
      </c>
      <c r="B388" s="51" t="s">
        <v>8948</v>
      </c>
      <c r="C388" s="51" t="s">
        <v>21</v>
      </c>
      <c r="D388" s="52" t="n">
        <v>2247.36</v>
      </c>
      <c r="E388" s="48" t="n">
        <v>0.23</v>
      </c>
      <c r="F388" s="49" t="n">
        <f aca="false">ROUND(D388-(D388*E388),2)</f>
        <v>1730.47</v>
      </c>
    </row>
    <row r="389" customFormat="false" ht="12.75" hidden="true" customHeight="false" outlineLevel="0" collapsed="false">
      <c r="A389" s="50" t="s">
        <v>8949</v>
      </c>
      <c r="B389" s="51" t="s">
        <v>8950</v>
      </c>
      <c r="C389" s="51" t="s">
        <v>21</v>
      </c>
      <c r="D389" s="52" t="n">
        <v>3481.64</v>
      </c>
      <c r="E389" s="48" t="n">
        <v>0.23</v>
      </c>
      <c r="F389" s="49" t="n">
        <f aca="false">ROUND(D389-(D389*E389),2)</f>
        <v>2680.86</v>
      </c>
    </row>
    <row r="390" customFormat="false" ht="12.75" hidden="true" customHeight="false" outlineLevel="0" collapsed="false">
      <c r="A390" s="50" t="s">
        <v>8951</v>
      </c>
      <c r="B390" s="51" t="s">
        <v>8952</v>
      </c>
      <c r="C390" s="51" t="s">
        <v>21</v>
      </c>
      <c r="D390" s="52" t="n">
        <v>1648.61</v>
      </c>
      <c r="E390" s="48" t="n">
        <v>0.23</v>
      </c>
      <c r="F390" s="49" t="n">
        <f aca="false">ROUND(D390-(D390*E390),2)</f>
        <v>1269.43</v>
      </c>
    </row>
    <row r="391" customFormat="false" ht="12.75" hidden="true" customHeight="false" outlineLevel="0" collapsed="false">
      <c r="A391" s="50" t="s">
        <v>8953</v>
      </c>
      <c r="B391" s="51" t="s">
        <v>8954</v>
      </c>
      <c r="C391" s="51" t="s">
        <v>21</v>
      </c>
      <c r="D391" s="52" t="n">
        <v>1944.1</v>
      </c>
      <c r="E391" s="48" t="n">
        <v>0.23</v>
      </c>
      <c r="F391" s="49" t="n">
        <f aca="false">ROUND(D391-(D391*E391),2)</f>
        <v>1496.96</v>
      </c>
    </row>
    <row r="392" customFormat="false" ht="12.75" hidden="true" customHeight="false" outlineLevel="0" collapsed="false">
      <c r="A392" s="50" t="s">
        <v>8955</v>
      </c>
      <c r="B392" s="51" t="s">
        <v>8956</v>
      </c>
      <c r="C392" s="51" t="s">
        <v>21</v>
      </c>
      <c r="D392" s="52" t="n">
        <v>2915.3</v>
      </c>
      <c r="E392" s="48" t="n">
        <v>0.23</v>
      </c>
      <c r="F392" s="49" t="n">
        <f aca="false">ROUND(D392-(D392*E392),2)</f>
        <v>2244.78</v>
      </c>
    </row>
    <row r="393" customFormat="false" ht="12.75" hidden="true" customHeight="false" outlineLevel="0" collapsed="false">
      <c r="A393" s="50" t="s">
        <v>8957</v>
      </c>
      <c r="B393" s="51" t="s">
        <v>8958</v>
      </c>
      <c r="C393" s="51" t="s">
        <v>21</v>
      </c>
      <c r="D393" s="52" t="n">
        <v>942.25</v>
      </c>
      <c r="E393" s="48" t="n">
        <v>0.23</v>
      </c>
      <c r="F393" s="49" t="n">
        <f aca="false">ROUND(D393-(D393*E393),2)</f>
        <v>725.53</v>
      </c>
    </row>
    <row r="394" customFormat="false" ht="12.75" hidden="true" customHeight="false" outlineLevel="0" collapsed="false">
      <c r="A394" s="50" t="s">
        <v>8959</v>
      </c>
      <c r="B394" s="51" t="s">
        <v>8960</v>
      </c>
      <c r="C394" s="51" t="s">
        <v>129</v>
      </c>
      <c r="D394" s="52" t="n">
        <v>1577.81</v>
      </c>
      <c r="E394" s="48" t="n">
        <v>0.23</v>
      </c>
      <c r="F394" s="49" t="n">
        <f aca="false">ROUND(D394-(D394*E394),2)</f>
        <v>1214.91</v>
      </c>
    </row>
    <row r="395" customFormat="false" ht="12.75" hidden="true" customHeight="false" outlineLevel="0" collapsed="false">
      <c r="A395" s="50" t="s">
        <v>8961</v>
      </c>
      <c r="B395" s="51" t="s">
        <v>8962</v>
      </c>
      <c r="C395" s="51" t="s">
        <v>21</v>
      </c>
      <c r="D395" s="52" t="n">
        <v>4800.94</v>
      </c>
      <c r="E395" s="48" t="n">
        <v>0.23</v>
      </c>
      <c r="F395" s="49" t="n">
        <f aca="false">ROUND(D395-(D395*E395),2)</f>
        <v>3696.72</v>
      </c>
    </row>
    <row r="396" customFormat="false" ht="12.75" hidden="true" customHeight="false" outlineLevel="0" collapsed="false">
      <c r="A396" s="50" t="s">
        <v>8963</v>
      </c>
      <c r="B396" s="51" t="s">
        <v>8964</v>
      </c>
      <c r="C396" s="51" t="s">
        <v>21</v>
      </c>
      <c r="D396" s="52" t="n">
        <v>2719.17</v>
      </c>
      <c r="E396" s="48" t="n">
        <v>0.23</v>
      </c>
      <c r="F396" s="49" t="n">
        <f aca="false">ROUND(D396-(D396*E396),2)</f>
        <v>2093.76</v>
      </c>
    </row>
    <row r="397" customFormat="false" ht="12.75" hidden="true" customHeight="false" outlineLevel="0" collapsed="false">
      <c r="A397" s="50" t="s">
        <v>8965</v>
      </c>
      <c r="B397" s="51" t="s">
        <v>8966</v>
      </c>
      <c r="C397" s="51" t="s">
        <v>129</v>
      </c>
      <c r="D397" s="52" t="n">
        <v>221.88</v>
      </c>
      <c r="E397" s="48" t="n">
        <v>0.23</v>
      </c>
      <c r="F397" s="49" t="n">
        <f aca="false">ROUND(D397-(D397*E397),2)</f>
        <v>170.85</v>
      </c>
    </row>
    <row r="398" customFormat="false" ht="12.75" hidden="true" customHeight="false" outlineLevel="0" collapsed="false">
      <c r="A398" s="50" t="s">
        <v>8967</v>
      </c>
      <c r="B398" s="51" t="s">
        <v>8968</v>
      </c>
      <c r="C398" s="51" t="s">
        <v>129</v>
      </c>
      <c r="D398" s="52" t="n">
        <v>1134.49</v>
      </c>
      <c r="E398" s="48" t="n">
        <v>0.23</v>
      </c>
      <c r="F398" s="49" t="n">
        <f aca="false">ROUND(D398-(D398*E398),2)</f>
        <v>873.56</v>
      </c>
    </row>
    <row r="399" customFormat="false" ht="12.75" hidden="true" customHeight="false" outlineLevel="0" collapsed="false">
      <c r="A399" s="50" t="s">
        <v>8969</v>
      </c>
      <c r="B399" s="51" t="s">
        <v>8970</v>
      </c>
      <c r="C399" s="51" t="s">
        <v>21</v>
      </c>
      <c r="D399" s="52" t="n">
        <v>3832.04</v>
      </c>
      <c r="E399" s="48" t="n">
        <v>0.23</v>
      </c>
      <c r="F399" s="49" t="n">
        <f aca="false">ROUND(D399-(D399*E399),2)</f>
        <v>2950.67</v>
      </c>
    </row>
    <row r="400" customFormat="false" ht="12.75" hidden="true" customHeight="false" outlineLevel="0" collapsed="false">
      <c r="A400" s="50" t="s">
        <v>8971</v>
      </c>
      <c r="B400" s="51" t="s">
        <v>8972</v>
      </c>
      <c r="C400" s="51" t="s">
        <v>129</v>
      </c>
      <c r="D400" s="52" t="n">
        <v>754.43</v>
      </c>
      <c r="E400" s="48" t="n">
        <v>0.23</v>
      </c>
      <c r="F400" s="49" t="n">
        <f aca="false">ROUND(D400-(D400*E400),2)</f>
        <v>580.91</v>
      </c>
    </row>
    <row r="401" customFormat="false" ht="12.75" hidden="true" customHeight="false" outlineLevel="0" collapsed="false">
      <c r="A401" s="50" t="s">
        <v>8973</v>
      </c>
      <c r="B401" s="51" t="s">
        <v>8974</v>
      </c>
      <c r="C401" s="51" t="s">
        <v>129</v>
      </c>
      <c r="D401" s="52" t="n">
        <v>1324.84</v>
      </c>
      <c r="E401" s="48" t="n">
        <v>0.23</v>
      </c>
      <c r="F401" s="49" t="n">
        <f aca="false">ROUND(D401-(D401*E401),2)</f>
        <v>1020.13</v>
      </c>
    </row>
    <row r="402" customFormat="false" ht="12.75" hidden="true" customHeight="false" outlineLevel="0" collapsed="false">
      <c r="A402" s="50" t="s">
        <v>8975</v>
      </c>
      <c r="B402" s="51" t="s">
        <v>8976</v>
      </c>
      <c r="C402" s="51" t="s">
        <v>21</v>
      </c>
      <c r="D402" s="52" t="n">
        <v>3734.37</v>
      </c>
      <c r="E402" s="48" t="n">
        <v>0.23</v>
      </c>
      <c r="F402" s="49" t="n">
        <f aca="false">ROUND(D402-(D402*E402),2)</f>
        <v>2875.46</v>
      </c>
    </row>
    <row r="403" customFormat="false" ht="12.75" hidden="true" customHeight="false" outlineLevel="0" collapsed="false">
      <c r="A403" s="50" t="s">
        <v>8977</v>
      </c>
      <c r="B403" s="51" t="s">
        <v>8978</v>
      </c>
      <c r="C403" s="51" t="s">
        <v>129</v>
      </c>
      <c r="D403" s="52" t="n">
        <v>1846.43</v>
      </c>
      <c r="E403" s="48" t="n">
        <v>0.23</v>
      </c>
      <c r="F403" s="49" t="n">
        <f aca="false">ROUND(D403-(D403*E403),2)</f>
        <v>1421.75</v>
      </c>
    </row>
    <row r="404" customFormat="false" ht="12.75" hidden="true" customHeight="false" outlineLevel="0" collapsed="false">
      <c r="A404" s="50" t="s">
        <v>8979</v>
      </c>
      <c r="B404" s="51" t="s">
        <v>8980</v>
      </c>
      <c r="C404" s="51" t="s">
        <v>129</v>
      </c>
      <c r="D404" s="52" t="n">
        <v>79.69</v>
      </c>
      <c r="E404" s="48" t="n">
        <v>0.23</v>
      </c>
      <c r="F404" s="49" t="n">
        <f aca="false">ROUND(D404-(D404*E404),2)</f>
        <v>61.36</v>
      </c>
    </row>
    <row r="405" customFormat="false" ht="12.75" hidden="true" customHeight="false" outlineLevel="0" collapsed="false">
      <c r="A405" s="50" t="s">
        <v>8981</v>
      </c>
      <c r="B405" s="51" t="s">
        <v>8982</v>
      </c>
      <c r="C405" s="51" t="s">
        <v>21</v>
      </c>
      <c r="D405" s="52" t="n">
        <v>6235.04</v>
      </c>
      <c r="E405" s="48" t="n">
        <v>0.23</v>
      </c>
      <c r="F405" s="49" t="n">
        <f aca="false">ROUND(D405-(D405*E405),2)</f>
        <v>4800.98</v>
      </c>
    </row>
    <row r="406" customFormat="false" ht="12.75" hidden="true" customHeight="false" outlineLevel="0" collapsed="false">
      <c r="A406" s="50" t="s">
        <v>8983</v>
      </c>
      <c r="B406" s="51" t="s">
        <v>8984</v>
      </c>
      <c r="C406" s="51" t="s">
        <v>21</v>
      </c>
      <c r="D406" s="52" t="n">
        <v>4579.37</v>
      </c>
      <c r="E406" s="48" t="n">
        <v>0.23</v>
      </c>
      <c r="F406" s="49" t="n">
        <f aca="false">ROUND(D406-(D406*E406),2)</f>
        <v>3526.11</v>
      </c>
    </row>
    <row r="407" customFormat="false" ht="12.75" hidden="true" customHeight="false" outlineLevel="0" collapsed="false">
      <c r="A407" s="50" t="s">
        <v>8985</v>
      </c>
      <c r="B407" s="51" t="s">
        <v>8986</v>
      </c>
      <c r="C407" s="51" t="s">
        <v>21</v>
      </c>
      <c r="D407" s="52" t="n">
        <v>2988.48</v>
      </c>
      <c r="E407" s="48" t="n">
        <v>0.23</v>
      </c>
      <c r="F407" s="49" t="n">
        <f aca="false">ROUND(D407-(D407*E407),2)</f>
        <v>2301.13</v>
      </c>
    </row>
    <row r="408" customFormat="false" ht="12.75" hidden="true" customHeight="false" outlineLevel="0" collapsed="false">
      <c r="A408" s="50" t="s">
        <v>8987</v>
      </c>
      <c r="B408" s="51" t="s">
        <v>8988</v>
      </c>
      <c r="C408" s="51" t="s">
        <v>21</v>
      </c>
      <c r="D408" s="52" t="n">
        <v>9236.05</v>
      </c>
      <c r="E408" s="48" t="n">
        <v>0.23</v>
      </c>
      <c r="F408" s="49" t="n">
        <f aca="false">ROUND(D408-(D408*E408),2)</f>
        <v>7111.76</v>
      </c>
    </row>
    <row r="409" customFormat="false" ht="12.75" hidden="true" customHeight="false" outlineLevel="0" collapsed="false">
      <c r="A409" s="50" t="s">
        <v>8989</v>
      </c>
      <c r="B409" s="51" t="s">
        <v>8990</v>
      </c>
      <c r="C409" s="51" t="s">
        <v>21</v>
      </c>
      <c r="D409" s="52" t="n">
        <v>2498.75</v>
      </c>
      <c r="E409" s="48" t="n">
        <v>0.23</v>
      </c>
      <c r="F409" s="49" t="n">
        <f aca="false">ROUND(D409-(D409*E409),2)</f>
        <v>1924.04</v>
      </c>
    </row>
    <row r="410" customFormat="false" ht="12.75" hidden="true" customHeight="false" outlineLevel="0" collapsed="false">
      <c r="A410" s="50" t="s">
        <v>8991</v>
      </c>
      <c r="B410" s="51" t="s">
        <v>8992</v>
      </c>
      <c r="C410" s="51" t="s">
        <v>21</v>
      </c>
      <c r="D410" s="52" t="n">
        <v>2346.4</v>
      </c>
      <c r="E410" s="48" t="n">
        <v>0.23</v>
      </c>
      <c r="F410" s="49" t="n">
        <f aca="false">ROUND(D410-(D410*E410),2)</f>
        <v>1806.73</v>
      </c>
    </row>
    <row r="411" customFormat="false" ht="12.75" hidden="true" customHeight="false" outlineLevel="0" collapsed="false">
      <c r="A411" s="50" t="s">
        <v>8993</v>
      </c>
      <c r="B411" s="51" t="s">
        <v>8994</v>
      </c>
      <c r="C411" s="51" t="s">
        <v>8252</v>
      </c>
      <c r="D411" s="52" t="n">
        <v>581.39</v>
      </c>
      <c r="E411" s="48" t="n">
        <v>0.23</v>
      </c>
      <c r="F411" s="49" t="n">
        <f aca="false">ROUND(D411-(D411*E411),2)</f>
        <v>447.67</v>
      </c>
    </row>
    <row r="412" customFormat="false" ht="12.75" hidden="true" customHeight="false" outlineLevel="0" collapsed="false">
      <c r="A412" s="50" t="s">
        <v>8995</v>
      </c>
      <c r="B412" s="51" t="s">
        <v>8996</v>
      </c>
      <c r="C412" s="51" t="s">
        <v>21</v>
      </c>
      <c r="D412" s="52" t="n">
        <v>3236.5</v>
      </c>
      <c r="E412" s="48" t="n">
        <v>0.23</v>
      </c>
      <c r="F412" s="49" t="n">
        <f aca="false">ROUND(D412-(D412*E412),2)</f>
        <v>2492.11</v>
      </c>
    </row>
    <row r="413" customFormat="false" ht="12.75" hidden="true" customHeight="false" outlineLevel="0" collapsed="false">
      <c r="A413" s="50" t="s">
        <v>8997</v>
      </c>
      <c r="B413" s="51" t="s">
        <v>8998</v>
      </c>
      <c r="C413" s="51" t="s">
        <v>21</v>
      </c>
      <c r="D413" s="52" t="n">
        <v>3162.37</v>
      </c>
      <c r="E413" s="48" t="n">
        <v>0.23</v>
      </c>
      <c r="F413" s="49" t="n">
        <f aca="false">ROUND(D413-(D413*E413),2)</f>
        <v>2435.02</v>
      </c>
    </row>
    <row r="414" customFormat="false" ht="12.75" hidden="true" customHeight="false" outlineLevel="0" collapsed="false">
      <c r="A414" s="50" t="s">
        <v>8999</v>
      </c>
      <c r="B414" s="51" t="s">
        <v>9000</v>
      </c>
      <c r="C414" s="51" t="s">
        <v>21</v>
      </c>
      <c r="D414" s="52" t="n">
        <v>5341.13</v>
      </c>
      <c r="E414" s="48" t="n">
        <v>0.23</v>
      </c>
      <c r="F414" s="49" t="n">
        <f aca="false">ROUND(D414-(D414*E414),2)</f>
        <v>4112.67</v>
      </c>
    </row>
    <row r="415" customFormat="false" ht="12.75" hidden="true" customHeight="false" outlineLevel="0" collapsed="false">
      <c r="A415" s="50" t="s">
        <v>9001</v>
      </c>
      <c r="B415" s="51" t="s">
        <v>9002</v>
      </c>
      <c r="C415" s="51" t="s">
        <v>21</v>
      </c>
      <c r="D415" s="52" t="n">
        <v>3232.47</v>
      </c>
      <c r="E415" s="48" t="n">
        <v>0.23</v>
      </c>
      <c r="F415" s="49" t="n">
        <f aca="false">ROUND(D415-(D415*E415),2)</f>
        <v>2489</v>
      </c>
    </row>
    <row r="416" customFormat="false" ht="22.5" hidden="true" customHeight="false" outlineLevel="0" collapsed="false">
      <c r="A416" s="53" t="s">
        <v>9003</v>
      </c>
      <c r="B416" s="51" t="s">
        <v>9004</v>
      </c>
      <c r="C416" s="54" t="s">
        <v>73</v>
      </c>
      <c r="D416" s="55" t="n">
        <v>388.68</v>
      </c>
      <c r="E416" s="48" t="n">
        <v>0.23</v>
      </c>
      <c r="F416" s="49" t="n">
        <f aca="false">ROUND(D416-(D416*E416),2)</f>
        <v>299.28</v>
      </c>
    </row>
    <row r="417" customFormat="false" ht="12.75" hidden="true" customHeight="false" outlineLevel="0" collapsed="false">
      <c r="A417" s="50" t="s">
        <v>9005</v>
      </c>
      <c r="B417" s="51" t="s">
        <v>9006</v>
      </c>
      <c r="C417" s="51" t="s">
        <v>21</v>
      </c>
      <c r="D417" s="52" t="n">
        <v>99.28</v>
      </c>
      <c r="E417" s="48" t="n">
        <v>0.23</v>
      </c>
      <c r="F417" s="49" t="n">
        <f aca="false">ROUND(D417-(D417*E417),2)</f>
        <v>76.45</v>
      </c>
    </row>
    <row r="418" customFormat="false" ht="12.75" hidden="true" customHeight="false" outlineLevel="0" collapsed="false">
      <c r="A418" s="50" t="s">
        <v>9007</v>
      </c>
      <c r="B418" s="51" t="s">
        <v>8994</v>
      </c>
      <c r="C418" s="51" t="s">
        <v>8252</v>
      </c>
      <c r="D418" s="52" t="n">
        <v>581.39</v>
      </c>
      <c r="E418" s="48" t="n">
        <v>0.23</v>
      </c>
      <c r="F418" s="49" t="n">
        <f aca="false">ROUND(D418-(D418*E418),2)</f>
        <v>447.67</v>
      </c>
    </row>
    <row r="419" customFormat="false" ht="12.75" hidden="true" customHeight="false" outlineLevel="0" collapsed="false">
      <c r="A419" s="50" t="s">
        <v>9008</v>
      </c>
      <c r="B419" s="51" t="s">
        <v>9009</v>
      </c>
      <c r="C419" s="51" t="s">
        <v>73</v>
      </c>
      <c r="D419" s="52" t="n">
        <v>6.18</v>
      </c>
      <c r="E419" s="48" t="n">
        <v>0.23</v>
      </c>
      <c r="F419" s="49" t="n">
        <f aca="false">ROUND(D419-(D419*E419),2)</f>
        <v>4.76</v>
      </c>
    </row>
    <row r="420" customFormat="false" ht="12.75" hidden="true" customHeight="false" outlineLevel="0" collapsed="false">
      <c r="A420" s="50" t="s">
        <v>9010</v>
      </c>
      <c r="B420" s="51" t="s">
        <v>8354</v>
      </c>
      <c r="C420" s="51" t="s">
        <v>8252</v>
      </c>
      <c r="D420" s="52" t="n">
        <v>581.39</v>
      </c>
      <c r="E420" s="48" t="n">
        <v>0.23</v>
      </c>
      <c r="F420" s="49" t="n">
        <f aca="false">ROUND(D420-(D420*E420),2)</f>
        <v>447.67</v>
      </c>
    </row>
    <row r="421" customFormat="false" ht="12.75" hidden="true" customHeight="false" outlineLevel="0" collapsed="false">
      <c r="A421" s="50" t="s">
        <v>9011</v>
      </c>
      <c r="B421" s="51" t="s">
        <v>9012</v>
      </c>
      <c r="C421" s="51" t="s">
        <v>21</v>
      </c>
      <c r="D421" s="52" t="n">
        <v>12.53</v>
      </c>
      <c r="E421" s="48" t="n">
        <v>0.23</v>
      </c>
      <c r="F421" s="49" t="n">
        <f aca="false">ROUND(D421-(D421*E421),2)</f>
        <v>9.65</v>
      </c>
    </row>
    <row r="422" customFormat="false" ht="12.75" hidden="true" customHeight="false" outlineLevel="0" collapsed="false">
      <c r="A422" s="50" t="s">
        <v>9013</v>
      </c>
      <c r="B422" s="51" t="s">
        <v>9014</v>
      </c>
      <c r="C422" s="51" t="s">
        <v>21</v>
      </c>
      <c r="D422" s="52" t="n">
        <v>55.19</v>
      </c>
      <c r="E422" s="48" t="n">
        <v>0.23</v>
      </c>
      <c r="F422" s="49" t="n">
        <f aca="false">ROUND(D422-(D422*E422),2)</f>
        <v>42.5</v>
      </c>
    </row>
    <row r="423" customFormat="false" ht="12.75" hidden="true" customHeight="false" outlineLevel="0" collapsed="false">
      <c r="A423" s="50" t="s">
        <v>9015</v>
      </c>
      <c r="B423" s="51" t="s">
        <v>9016</v>
      </c>
      <c r="C423" s="51" t="s">
        <v>129</v>
      </c>
      <c r="D423" s="52" t="n">
        <v>1.75</v>
      </c>
      <c r="E423" s="48" t="n">
        <v>0.23</v>
      </c>
      <c r="F423" s="49" t="n">
        <f aca="false">ROUND(D423-(D423*E423),2)</f>
        <v>1.35</v>
      </c>
    </row>
    <row r="424" customFormat="false" ht="12.75" hidden="true" customHeight="false" outlineLevel="0" collapsed="false">
      <c r="A424" s="50" t="s">
        <v>9017</v>
      </c>
      <c r="B424" s="51" t="s">
        <v>9018</v>
      </c>
      <c r="C424" s="51" t="s">
        <v>129</v>
      </c>
      <c r="D424" s="52" t="n">
        <v>10.03</v>
      </c>
      <c r="E424" s="48" t="n">
        <v>0.23</v>
      </c>
      <c r="F424" s="49" t="n">
        <f aca="false">ROUND(D424-(D424*E424),2)</f>
        <v>7.72</v>
      </c>
    </row>
    <row r="425" customFormat="false" ht="12.75" hidden="true" customHeight="false" outlineLevel="0" collapsed="false">
      <c r="A425" s="50" t="s">
        <v>9019</v>
      </c>
      <c r="B425" s="51" t="s">
        <v>9020</v>
      </c>
      <c r="C425" s="51" t="s">
        <v>21</v>
      </c>
      <c r="D425" s="52" t="n">
        <v>12.53</v>
      </c>
      <c r="E425" s="48" t="n">
        <v>0.23</v>
      </c>
      <c r="F425" s="49" t="n">
        <f aca="false">ROUND(D425-(D425*E425),2)</f>
        <v>9.65</v>
      </c>
    </row>
    <row r="426" customFormat="false" ht="12.75" hidden="true" customHeight="false" outlineLevel="0" collapsed="false">
      <c r="A426" s="50" t="s">
        <v>9021</v>
      </c>
      <c r="B426" s="51" t="s">
        <v>9022</v>
      </c>
      <c r="C426" s="51" t="s">
        <v>21</v>
      </c>
      <c r="D426" s="52" t="n">
        <v>5.01</v>
      </c>
      <c r="E426" s="48" t="n">
        <v>0.23</v>
      </c>
      <c r="F426" s="49" t="n">
        <f aca="false">ROUND(D426-(D426*E426),2)</f>
        <v>3.86</v>
      </c>
    </row>
    <row r="427" customFormat="false" ht="12.75" hidden="true" customHeight="false" outlineLevel="0" collapsed="false">
      <c r="A427" s="50" t="s">
        <v>9023</v>
      </c>
      <c r="B427" s="51" t="s">
        <v>9024</v>
      </c>
      <c r="C427" s="51" t="s">
        <v>21</v>
      </c>
      <c r="D427" s="52" t="n">
        <v>5.01</v>
      </c>
      <c r="E427" s="48" t="n">
        <v>0.23</v>
      </c>
      <c r="F427" s="49" t="n">
        <f aca="false">ROUND(D427-(D427*E427),2)</f>
        <v>3.86</v>
      </c>
    </row>
    <row r="428" customFormat="false" ht="12.75" hidden="true" customHeight="false" outlineLevel="0" collapsed="false">
      <c r="A428" s="50" t="s">
        <v>9025</v>
      </c>
      <c r="B428" s="51" t="s">
        <v>8356</v>
      </c>
      <c r="C428" s="51" t="s">
        <v>8252</v>
      </c>
      <c r="D428" s="52" t="n">
        <v>581.39</v>
      </c>
      <c r="E428" s="48" t="n">
        <v>0.23</v>
      </c>
      <c r="F428" s="49" t="n">
        <f aca="false">ROUND(D428-(D428*E428),2)</f>
        <v>447.67</v>
      </c>
    </row>
    <row r="429" customFormat="false" ht="12.75" hidden="true" customHeight="false" outlineLevel="0" collapsed="false">
      <c r="A429" s="50" t="s">
        <v>9026</v>
      </c>
      <c r="B429" s="51" t="s">
        <v>9027</v>
      </c>
      <c r="C429" s="51" t="s">
        <v>21</v>
      </c>
      <c r="D429" s="52" t="n">
        <v>100.52</v>
      </c>
      <c r="E429" s="48" t="n">
        <v>0.23</v>
      </c>
      <c r="F429" s="49" t="n">
        <f aca="false">ROUND(D429-(D429*E429),2)</f>
        <v>77.4</v>
      </c>
    </row>
    <row r="430" customFormat="false" ht="12.75" hidden="true" customHeight="false" outlineLevel="0" collapsed="false">
      <c r="A430" s="50" t="s">
        <v>9028</v>
      </c>
      <c r="B430" s="51" t="s">
        <v>9029</v>
      </c>
      <c r="C430" s="51" t="s">
        <v>21</v>
      </c>
      <c r="D430" s="52" t="n">
        <v>64.14</v>
      </c>
      <c r="E430" s="48" t="n">
        <v>0.23</v>
      </c>
      <c r="F430" s="49" t="n">
        <f aca="false">ROUND(D430-(D430*E430),2)</f>
        <v>49.39</v>
      </c>
    </row>
    <row r="431" customFormat="false" ht="12.75" hidden="true" customHeight="false" outlineLevel="0" collapsed="false">
      <c r="A431" s="50" t="s">
        <v>9030</v>
      </c>
      <c r="B431" s="51" t="s">
        <v>9031</v>
      </c>
      <c r="C431" s="51" t="s">
        <v>129</v>
      </c>
      <c r="D431" s="52" t="n">
        <v>2.28</v>
      </c>
      <c r="E431" s="48" t="n">
        <v>0.23</v>
      </c>
      <c r="F431" s="49" t="n">
        <f aca="false">ROUND(D431-(D431*E431),2)</f>
        <v>1.76</v>
      </c>
    </row>
    <row r="432" customFormat="false" ht="12.75" hidden="true" customHeight="false" outlineLevel="0" collapsed="false">
      <c r="A432" s="50" t="s">
        <v>9032</v>
      </c>
      <c r="B432" s="51" t="s">
        <v>9033</v>
      </c>
      <c r="C432" s="51" t="s">
        <v>129</v>
      </c>
      <c r="D432" s="52" t="n">
        <v>24.31</v>
      </c>
      <c r="E432" s="48" t="n">
        <v>0.23</v>
      </c>
      <c r="F432" s="49" t="n">
        <f aca="false">ROUND(D432-(D432*E432),2)</f>
        <v>18.72</v>
      </c>
    </row>
    <row r="433" customFormat="false" ht="12.75" hidden="true" customHeight="false" outlineLevel="0" collapsed="false">
      <c r="A433" s="50" t="s">
        <v>9034</v>
      </c>
      <c r="B433" s="51" t="s">
        <v>9035</v>
      </c>
      <c r="C433" s="51" t="s">
        <v>21</v>
      </c>
      <c r="D433" s="52" t="n">
        <v>72.65</v>
      </c>
      <c r="E433" s="48" t="n">
        <v>0.23</v>
      </c>
      <c r="F433" s="49" t="n">
        <f aca="false">ROUND(D433-(D433*E433),2)</f>
        <v>55.94</v>
      </c>
    </row>
    <row r="434" customFormat="false" ht="12.75" hidden="true" customHeight="false" outlineLevel="0" collapsed="false">
      <c r="A434" s="50" t="s">
        <v>9036</v>
      </c>
      <c r="B434" s="51" t="s">
        <v>9037</v>
      </c>
      <c r="C434" s="51" t="s">
        <v>21</v>
      </c>
      <c r="D434" s="52" t="n">
        <v>58.94</v>
      </c>
      <c r="E434" s="48" t="n">
        <v>0.23</v>
      </c>
      <c r="F434" s="49" t="n">
        <f aca="false">ROUND(D434-(D434*E434),2)</f>
        <v>45.38</v>
      </c>
    </row>
    <row r="435" customFormat="false" ht="12.75" hidden="true" customHeight="false" outlineLevel="0" collapsed="false">
      <c r="A435" s="50" t="s">
        <v>9038</v>
      </c>
      <c r="B435" s="51" t="s">
        <v>9039</v>
      </c>
      <c r="C435" s="51" t="s">
        <v>21</v>
      </c>
      <c r="D435" s="52" t="n">
        <v>7.76</v>
      </c>
      <c r="E435" s="48" t="n">
        <v>0.23</v>
      </c>
      <c r="F435" s="49" t="n">
        <f aca="false">ROUND(D435-(D435*E435),2)</f>
        <v>5.98</v>
      </c>
    </row>
    <row r="436" customFormat="false" ht="12.75" hidden="true" customHeight="false" outlineLevel="0" collapsed="false">
      <c r="A436" s="50" t="s">
        <v>9040</v>
      </c>
      <c r="B436" s="51" t="s">
        <v>9041</v>
      </c>
      <c r="C436" s="51" t="s">
        <v>8252</v>
      </c>
      <c r="D436" s="52" t="n">
        <v>581.39</v>
      </c>
      <c r="E436" s="48" t="n">
        <v>0.23</v>
      </c>
      <c r="F436" s="49" t="n">
        <f aca="false">ROUND(D436-(D436*E436),2)</f>
        <v>447.67</v>
      </c>
    </row>
    <row r="437" customFormat="false" ht="12.75" hidden="true" customHeight="false" outlineLevel="0" collapsed="false">
      <c r="A437" s="50" t="s">
        <v>9042</v>
      </c>
      <c r="B437" s="51" t="s">
        <v>9043</v>
      </c>
      <c r="C437" s="51" t="s">
        <v>73</v>
      </c>
      <c r="D437" s="52" t="n">
        <v>192.45</v>
      </c>
      <c r="E437" s="48" t="n">
        <v>0.23</v>
      </c>
      <c r="F437" s="49" t="n">
        <f aca="false">ROUND(D437-(D437*E437),2)</f>
        <v>148.19</v>
      </c>
    </row>
    <row r="438" customFormat="false" ht="12.75" hidden="true" customHeight="false" outlineLevel="0" collapsed="false">
      <c r="A438" s="50" t="s">
        <v>9044</v>
      </c>
      <c r="B438" s="51" t="s">
        <v>9045</v>
      </c>
      <c r="C438" s="51" t="s">
        <v>73</v>
      </c>
      <c r="D438" s="52" t="n">
        <v>471.49</v>
      </c>
      <c r="E438" s="48" t="n">
        <v>0.23</v>
      </c>
      <c r="F438" s="49" t="n">
        <f aca="false">ROUND(D438-(D438*E438),2)</f>
        <v>363.05</v>
      </c>
    </row>
    <row r="439" customFormat="false" ht="12.75" hidden="true" customHeight="false" outlineLevel="0" collapsed="false">
      <c r="A439" s="50" t="s">
        <v>9046</v>
      </c>
      <c r="B439" s="51" t="s">
        <v>9047</v>
      </c>
      <c r="C439" s="51" t="s">
        <v>73</v>
      </c>
      <c r="D439" s="52" t="n">
        <v>279.92</v>
      </c>
      <c r="E439" s="48" t="n">
        <v>0.23</v>
      </c>
      <c r="F439" s="49" t="n">
        <f aca="false">ROUND(D439-(D439*E439),2)</f>
        <v>215.54</v>
      </c>
    </row>
    <row r="440" customFormat="false" ht="12.75" hidden="true" customHeight="false" outlineLevel="0" collapsed="false">
      <c r="A440" s="50" t="s">
        <v>9048</v>
      </c>
      <c r="B440" s="51" t="s">
        <v>9049</v>
      </c>
      <c r="C440" s="51" t="s">
        <v>73</v>
      </c>
      <c r="D440" s="52" t="n">
        <v>287.22</v>
      </c>
      <c r="E440" s="48" t="n">
        <v>0.23</v>
      </c>
      <c r="F440" s="49" t="n">
        <f aca="false">ROUND(D440-(D440*E440),2)</f>
        <v>221.16</v>
      </c>
    </row>
    <row r="441" customFormat="false" ht="12.75" hidden="true" customHeight="false" outlineLevel="0" collapsed="false">
      <c r="A441" s="50" t="s">
        <v>9050</v>
      </c>
      <c r="B441" s="51" t="s">
        <v>9051</v>
      </c>
      <c r="C441" s="51" t="s">
        <v>73</v>
      </c>
      <c r="D441" s="52" t="n">
        <v>814.62</v>
      </c>
      <c r="E441" s="48" t="n">
        <v>0.23</v>
      </c>
      <c r="F441" s="49" t="n">
        <f aca="false">ROUND(D441-(D441*E441),2)</f>
        <v>627.26</v>
      </c>
    </row>
    <row r="442" customFormat="false" ht="12.75" hidden="true" customHeight="false" outlineLevel="0" collapsed="false">
      <c r="A442" s="50" t="s">
        <v>9052</v>
      </c>
      <c r="B442" s="51" t="s">
        <v>9053</v>
      </c>
      <c r="C442" s="51" t="s">
        <v>73</v>
      </c>
      <c r="D442" s="52" t="n">
        <v>579.95</v>
      </c>
      <c r="E442" s="48" t="n">
        <v>0.23</v>
      </c>
      <c r="F442" s="49" t="n">
        <f aca="false">ROUND(D442-(D442*E442),2)</f>
        <v>446.56</v>
      </c>
    </row>
    <row r="443" customFormat="false" ht="12.75" hidden="true" customHeight="false" outlineLevel="0" collapsed="false">
      <c r="A443" s="50" t="s">
        <v>9054</v>
      </c>
      <c r="B443" s="51" t="s">
        <v>9055</v>
      </c>
      <c r="C443" s="51" t="s">
        <v>73</v>
      </c>
      <c r="D443" s="52" t="n">
        <v>174.47</v>
      </c>
      <c r="E443" s="48" t="n">
        <v>0.23</v>
      </c>
      <c r="F443" s="49" t="n">
        <f aca="false">ROUND(D443-(D443*E443),2)</f>
        <v>134.34</v>
      </c>
    </row>
    <row r="444" customFormat="false" ht="12.75" hidden="true" customHeight="false" outlineLevel="0" collapsed="false">
      <c r="A444" s="50" t="s">
        <v>9056</v>
      </c>
      <c r="B444" s="51" t="s">
        <v>9057</v>
      </c>
      <c r="C444" s="51" t="s">
        <v>332</v>
      </c>
      <c r="D444" s="52" t="n">
        <v>324.89</v>
      </c>
      <c r="E444" s="48" t="n">
        <v>0.23</v>
      </c>
      <c r="F444" s="49" t="n">
        <f aca="false">ROUND(D444-(D444*E444),2)</f>
        <v>250.17</v>
      </c>
    </row>
    <row r="445" customFormat="false" ht="12.75" hidden="true" customHeight="false" outlineLevel="0" collapsed="false">
      <c r="A445" s="50" t="s">
        <v>9058</v>
      </c>
      <c r="B445" s="51" t="s">
        <v>9059</v>
      </c>
      <c r="C445" s="51" t="s">
        <v>332</v>
      </c>
      <c r="D445" s="52" t="n">
        <v>326.41</v>
      </c>
      <c r="E445" s="48" t="n">
        <v>0.23</v>
      </c>
      <c r="F445" s="49" t="n">
        <f aca="false">ROUND(D445-(D445*E445),2)</f>
        <v>251.34</v>
      </c>
    </row>
    <row r="446" customFormat="false" ht="12.75" hidden="true" customHeight="false" outlineLevel="0" collapsed="false">
      <c r="A446" s="50" t="s">
        <v>9060</v>
      </c>
      <c r="B446" s="51" t="s">
        <v>9061</v>
      </c>
      <c r="C446" s="51" t="s">
        <v>332</v>
      </c>
      <c r="D446" s="52" t="n">
        <v>401.85</v>
      </c>
      <c r="E446" s="48" t="n">
        <v>0.23</v>
      </c>
      <c r="F446" s="49" t="n">
        <f aca="false">ROUND(D446-(D446*E446),2)</f>
        <v>309.42</v>
      </c>
    </row>
    <row r="447" customFormat="false" ht="12.75" hidden="true" customHeight="false" outlineLevel="0" collapsed="false">
      <c r="A447" s="50" t="s">
        <v>9062</v>
      </c>
      <c r="B447" s="51" t="s">
        <v>9063</v>
      </c>
      <c r="C447" s="51" t="s">
        <v>332</v>
      </c>
      <c r="D447" s="52" t="n">
        <v>403.81</v>
      </c>
      <c r="E447" s="48" t="n">
        <v>0.23</v>
      </c>
      <c r="F447" s="49" t="n">
        <f aca="false">ROUND(D447-(D447*E447),2)</f>
        <v>310.93</v>
      </c>
    </row>
    <row r="448" customFormat="false" ht="12.75" hidden="true" customHeight="false" outlineLevel="0" collapsed="false">
      <c r="A448" s="50" t="s">
        <v>9064</v>
      </c>
      <c r="B448" s="51" t="s">
        <v>9065</v>
      </c>
      <c r="C448" s="51" t="s">
        <v>129</v>
      </c>
      <c r="D448" s="52" t="n">
        <v>48.55</v>
      </c>
      <c r="E448" s="48" t="n">
        <v>0.23</v>
      </c>
      <c r="F448" s="49" t="n">
        <f aca="false">ROUND(D448-(D448*E448),2)</f>
        <v>37.38</v>
      </c>
    </row>
    <row r="449" customFormat="false" ht="12.75" hidden="true" customHeight="false" outlineLevel="0" collapsed="false">
      <c r="A449" s="50" t="s">
        <v>9066</v>
      </c>
      <c r="B449" s="51" t="s">
        <v>9067</v>
      </c>
      <c r="C449" s="51" t="s">
        <v>129</v>
      </c>
      <c r="D449" s="52" t="n">
        <v>208.75</v>
      </c>
      <c r="E449" s="48" t="n">
        <v>0.23</v>
      </c>
      <c r="F449" s="49" t="n">
        <f aca="false">ROUND(D449-(D449*E449),2)</f>
        <v>160.74</v>
      </c>
    </row>
    <row r="450" customFormat="false" ht="12.75" hidden="true" customHeight="false" outlineLevel="0" collapsed="false">
      <c r="A450" s="50" t="s">
        <v>9068</v>
      </c>
      <c r="B450" s="51" t="s">
        <v>9069</v>
      </c>
      <c r="C450" s="51" t="s">
        <v>332</v>
      </c>
      <c r="D450" s="52" t="n">
        <v>31.67</v>
      </c>
      <c r="E450" s="48" t="n">
        <v>0.23</v>
      </c>
      <c r="F450" s="49" t="n">
        <f aca="false">ROUND(D450-(D450*E450),2)</f>
        <v>24.39</v>
      </c>
    </row>
    <row r="451" customFormat="false" ht="12.75" hidden="true" customHeight="false" outlineLevel="0" collapsed="false">
      <c r="A451" s="50" t="s">
        <v>9070</v>
      </c>
      <c r="B451" s="51" t="s">
        <v>9071</v>
      </c>
      <c r="C451" s="51" t="s">
        <v>332</v>
      </c>
      <c r="D451" s="52" t="n">
        <v>44.01</v>
      </c>
      <c r="E451" s="48" t="n">
        <v>0.23</v>
      </c>
      <c r="F451" s="49" t="n">
        <f aca="false">ROUND(D451-(D451*E451),2)</f>
        <v>33.89</v>
      </c>
    </row>
    <row r="452" customFormat="false" ht="12.75" hidden="true" customHeight="false" outlineLevel="0" collapsed="false">
      <c r="A452" s="50" t="s">
        <v>9072</v>
      </c>
      <c r="B452" s="51" t="s">
        <v>9073</v>
      </c>
      <c r="C452" s="51" t="s">
        <v>129</v>
      </c>
      <c r="D452" s="52" t="n">
        <v>11.88</v>
      </c>
      <c r="E452" s="48" t="n">
        <v>0.23</v>
      </c>
      <c r="F452" s="49" t="n">
        <f aca="false">ROUND(D452-(D452*E452),2)</f>
        <v>9.15</v>
      </c>
    </row>
    <row r="453" customFormat="false" ht="12.75" hidden="true" customHeight="false" outlineLevel="0" collapsed="false">
      <c r="A453" s="50" t="s">
        <v>9074</v>
      </c>
      <c r="B453" s="51" t="s">
        <v>9075</v>
      </c>
      <c r="C453" s="51" t="s">
        <v>129</v>
      </c>
      <c r="D453" s="52" t="n">
        <v>14.94</v>
      </c>
      <c r="E453" s="48" t="n">
        <v>0.23</v>
      </c>
      <c r="F453" s="49" t="n">
        <f aca="false">ROUND(D453-(D453*E453),2)</f>
        <v>11.5</v>
      </c>
    </row>
    <row r="454" customFormat="false" ht="12.75" hidden="true" customHeight="false" outlineLevel="0" collapsed="false">
      <c r="A454" s="50" t="s">
        <v>9076</v>
      </c>
      <c r="B454" s="51" t="s">
        <v>9077</v>
      </c>
      <c r="C454" s="51" t="s">
        <v>129</v>
      </c>
      <c r="D454" s="52" t="n">
        <v>15.73</v>
      </c>
      <c r="E454" s="48" t="n">
        <v>0.23</v>
      </c>
      <c r="F454" s="49" t="n">
        <f aca="false">ROUND(D454-(D454*E454),2)</f>
        <v>12.11</v>
      </c>
    </row>
    <row r="455" customFormat="false" ht="12.75" hidden="true" customHeight="false" outlineLevel="0" collapsed="false">
      <c r="A455" s="50" t="s">
        <v>9078</v>
      </c>
      <c r="B455" s="51" t="s">
        <v>9079</v>
      </c>
      <c r="C455" s="51" t="s">
        <v>129</v>
      </c>
      <c r="D455" s="52" t="n">
        <v>18.38</v>
      </c>
      <c r="E455" s="48" t="n">
        <v>0.23</v>
      </c>
      <c r="F455" s="49" t="n">
        <f aca="false">ROUND(D455-(D455*E455),2)</f>
        <v>14.15</v>
      </c>
    </row>
    <row r="456" customFormat="false" ht="12.75" hidden="true" customHeight="false" outlineLevel="0" collapsed="false">
      <c r="A456" s="50" t="s">
        <v>9080</v>
      </c>
      <c r="B456" s="51" t="s">
        <v>9081</v>
      </c>
      <c r="C456" s="51" t="s">
        <v>129</v>
      </c>
      <c r="D456" s="52" t="n">
        <v>266.6</v>
      </c>
      <c r="E456" s="48" t="n">
        <v>0.23</v>
      </c>
      <c r="F456" s="49" t="n">
        <f aca="false">ROUND(D456-(D456*E456),2)</f>
        <v>205.28</v>
      </c>
    </row>
    <row r="457" customFormat="false" ht="12.75" hidden="true" customHeight="false" outlineLevel="0" collapsed="false">
      <c r="A457" s="50" t="s">
        <v>9082</v>
      </c>
      <c r="B457" s="51" t="s">
        <v>9083</v>
      </c>
      <c r="C457" s="51" t="s">
        <v>21</v>
      </c>
      <c r="D457" s="52" t="n">
        <v>2637.08</v>
      </c>
      <c r="E457" s="48" t="n">
        <v>0.23</v>
      </c>
      <c r="F457" s="49" t="n">
        <f aca="false">ROUND(D457-(D457*E457),2)</f>
        <v>2030.55</v>
      </c>
    </row>
    <row r="458" customFormat="false" ht="12.75" hidden="true" customHeight="false" outlineLevel="0" collapsed="false">
      <c r="A458" s="50" t="s">
        <v>9084</v>
      </c>
      <c r="B458" s="51" t="s">
        <v>9085</v>
      </c>
      <c r="C458" s="51" t="s">
        <v>73</v>
      </c>
      <c r="D458" s="52" t="n">
        <v>181.92</v>
      </c>
      <c r="E458" s="48" t="n">
        <v>0.23</v>
      </c>
      <c r="F458" s="49" t="n">
        <f aca="false">ROUND(D458-(D458*E458),2)</f>
        <v>140.08</v>
      </c>
    </row>
    <row r="459" customFormat="false" ht="12.75" hidden="true" customHeight="false" outlineLevel="0" collapsed="false">
      <c r="A459" s="50" t="s">
        <v>9086</v>
      </c>
      <c r="B459" s="51" t="s">
        <v>9087</v>
      </c>
      <c r="C459" s="51" t="s">
        <v>21</v>
      </c>
      <c r="D459" s="52" t="n">
        <v>1413.74</v>
      </c>
      <c r="E459" s="48" t="n">
        <v>0.23</v>
      </c>
      <c r="F459" s="49" t="n">
        <f aca="false">ROUND(D459-(D459*E459),2)</f>
        <v>1088.58</v>
      </c>
    </row>
    <row r="460" customFormat="false" ht="12.75" hidden="true" customHeight="false" outlineLevel="0" collapsed="false">
      <c r="A460" s="50" t="s">
        <v>9088</v>
      </c>
      <c r="B460" s="51" t="s">
        <v>9089</v>
      </c>
      <c r="C460" s="51" t="s">
        <v>21</v>
      </c>
      <c r="D460" s="52" t="n">
        <v>2009.82</v>
      </c>
      <c r="E460" s="48" t="n">
        <v>0.23</v>
      </c>
      <c r="F460" s="49" t="n">
        <f aca="false">ROUND(D460-(D460*E460),2)</f>
        <v>1547.56</v>
      </c>
    </row>
    <row r="461" customFormat="false" ht="12.75" hidden="true" customHeight="false" outlineLevel="0" collapsed="false">
      <c r="A461" s="50" t="s">
        <v>9090</v>
      </c>
      <c r="B461" s="51" t="s">
        <v>9091</v>
      </c>
      <c r="C461" s="51" t="s">
        <v>73</v>
      </c>
      <c r="D461" s="52" t="n">
        <v>347.7</v>
      </c>
      <c r="E461" s="48" t="n">
        <v>0.23</v>
      </c>
      <c r="F461" s="49" t="n">
        <f aca="false">ROUND(D461-(D461*E461),2)</f>
        <v>267.73</v>
      </c>
    </row>
    <row r="462" customFormat="false" ht="12.75" hidden="true" customHeight="false" outlineLevel="0" collapsed="false">
      <c r="A462" s="50" t="s">
        <v>9092</v>
      </c>
      <c r="B462" s="51" t="s">
        <v>9093</v>
      </c>
      <c r="C462" s="51" t="s">
        <v>9094</v>
      </c>
      <c r="D462" s="52" t="n">
        <v>315.67</v>
      </c>
      <c r="E462" s="48" t="n">
        <v>0.23</v>
      </c>
      <c r="F462" s="49" t="n">
        <f aca="false">ROUND(D462-(D462*E462),2)</f>
        <v>243.07</v>
      </c>
    </row>
    <row r="463" customFormat="false" ht="12.75" hidden="true" customHeight="false" outlineLevel="0" collapsed="false">
      <c r="A463" s="50" t="s">
        <v>9095</v>
      </c>
      <c r="B463" s="51" t="s">
        <v>9096</v>
      </c>
      <c r="C463" s="51" t="s">
        <v>9094</v>
      </c>
      <c r="D463" s="52" t="n">
        <v>173.82</v>
      </c>
      <c r="E463" s="48" t="n">
        <v>0.23</v>
      </c>
      <c r="F463" s="49" t="n">
        <f aca="false">ROUND(D463-(D463*E463),2)</f>
        <v>133.84</v>
      </c>
    </row>
    <row r="464" customFormat="false" ht="12.75" hidden="true" customHeight="false" outlineLevel="0" collapsed="false">
      <c r="A464" s="50" t="s">
        <v>9097</v>
      </c>
      <c r="B464" s="51" t="s">
        <v>9098</v>
      </c>
      <c r="C464" s="51" t="s">
        <v>9094</v>
      </c>
      <c r="D464" s="52" t="n">
        <v>138.45</v>
      </c>
      <c r="E464" s="48" t="n">
        <v>0.23</v>
      </c>
      <c r="F464" s="49" t="n">
        <f aca="false">ROUND(D464-(D464*E464),2)</f>
        <v>106.61</v>
      </c>
    </row>
    <row r="465" customFormat="false" ht="12.75" hidden="true" customHeight="false" outlineLevel="0" collapsed="false">
      <c r="A465" s="50" t="s">
        <v>9099</v>
      </c>
      <c r="B465" s="51" t="s">
        <v>9100</v>
      </c>
      <c r="C465" s="51" t="s">
        <v>21</v>
      </c>
      <c r="D465" s="52" t="n">
        <v>150.68</v>
      </c>
      <c r="E465" s="48" t="n">
        <v>0.23</v>
      </c>
      <c r="F465" s="49" t="n">
        <f aca="false">ROUND(D465-(D465*E465),2)</f>
        <v>116.02</v>
      </c>
    </row>
    <row r="466" customFormat="false" ht="12.75" hidden="true" customHeight="false" outlineLevel="0" collapsed="false">
      <c r="A466" s="50" t="s">
        <v>9101</v>
      </c>
      <c r="B466" s="51" t="s">
        <v>9102</v>
      </c>
      <c r="C466" s="51" t="s">
        <v>21</v>
      </c>
      <c r="D466" s="52" t="n">
        <v>34.58</v>
      </c>
      <c r="E466" s="48" t="n">
        <v>0.23</v>
      </c>
      <c r="F466" s="49" t="n">
        <f aca="false">ROUND(D466-(D466*E466),2)</f>
        <v>26.63</v>
      </c>
    </row>
    <row r="467" customFormat="false" ht="12.75" hidden="true" customHeight="false" outlineLevel="0" collapsed="false">
      <c r="A467" s="50" t="s">
        <v>9103</v>
      </c>
      <c r="B467" s="51" t="s">
        <v>9104</v>
      </c>
      <c r="C467" s="51" t="s">
        <v>21</v>
      </c>
      <c r="D467" s="52" t="n">
        <v>22.43</v>
      </c>
      <c r="E467" s="48" t="n">
        <v>0.23</v>
      </c>
      <c r="F467" s="49" t="n">
        <f aca="false">ROUND(D467-(D467*E467),2)</f>
        <v>17.27</v>
      </c>
    </row>
    <row r="468" customFormat="false" ht="12.75" hidden="true" customHeight="false" outlineLevel="0" collapsed="false">
      <c r="A468" s="50" t="s">
        <v>9105</v>
      </c>
      <c r="B468" s="51" t="s">
        <v>9106</v>
      </c>
      <c r="C468" s="51" t="s">
        <v>21</v>
      </c>
      <c r="D468" s="52" t="n">
        <v>32.56</v>
      </c>
      <c r="E468" s="48" t="n">
        <v>0.23</v>
      </c>
      <c r="F468" s="49" t="n">
        <f aca="false">ROUND(D468-(D468*E468),2)</f>
        <v>25.07</v>
      </c>
    </row>
    <row r="469" customFormat="false" ht="12.75" hidden="true" customHeight="false" outlineLevel="0" collapsed="false">
      <c r="A469" s="50" t="s">
        <v>9107</v>
      </c>
      <c r="B469" s="51" t="s">
        <v>9108</v>
      </c>
      <c r="C469" s="51" t="s">
        <v>21</v>
      </c>
      <c r="D469" s="52" t="n">
        <v>32.56</v>
      </c>
      <c r="E469" s="48" t="n">
        <v>0.23</v>
      </c>
      <c r="F469" s="49" t="n">
        <f aca="false">ROUND(D469-(D469*E469),2)</f>
        <v>25.07</v>
      </c>
    </row>
    <row r="470" customFormat="false" ht="12.75" hidden="true" customHeight="false" outlineLevel="0" collapsed="false">
      <c r="A470" s="50" t="s">
        <v>9109</v>
      </c>
      <c r="B470" s="51" t="s">
        <v>9110</v>
      </c>
      <c r="C470" s="51" t="s">
        <v>21</v>
      </c>
      <c r="D470" s="52" t="n">
        <v>150.62</v>
      </c>
      <c r="E470" s="48" t="n">
        <v>0.23</v>
      </c>
      <c r="F470" s="49" t="n">
        <f aca="false">ROUND(D470-(D470*E470),2)</f>
        <v>115.98</v>
      </c>
    </row>
    <row r="471" customFormat="false" ht="12.75" hidden="true" customHeight="false" outlineLevel="0" collapsed="false">
      <c r="A471" s="50" t="s">
        <v>9111</v>
      </c>
      <c r="B471" s="51" t="s">
        <v>9112</v>
      </c>
      <c r="C471" s="51" t="s">
        <v>9094</v>
      </c>
      <c r="D471" s="52" t="n">
        <v>381.73</v>
      </c>
      <c r="E471" s="48" t="n">
        <v>0.23</v>
      </c>
      <c r="F471" s="49" t="n">
        <f aca="false">ROUND(D471-(D471*E471),2)</f>
        <v>293.93</v>
      </c>
    </row>
    <row r="472" customFormat="false" ht="12.75" hidden="true" customHeight="false" outlineLevel="0" collapsed="false">
      <c r="A472" s="50" t="s">
        <v>9113</v>
      </c>
      <c r="B472" s="51" t="s">
        <v>9114</v>
      </c>
      <c r="C472" s="51" t="s">
        <v>129</v>
      </c>
      <c r="D472" s="52" t="n">
        <v>40.82</v>
      </c>
      <c r="E472" s="48" t="n">
        <v>0.23</v>
      </c>
      <c r="F472" s="49" t="n">
        <f aca="false">ROUND(D472-(D472*E472),2)</f>
        <v>31.43</v>
      </c>
    </row>
    <row r="473" customFormat="false" ht="12.75" hidden="true" customHeight="false" outlineLevel="0" collapsed="false">
      <c r="A473" s="50" t="s">
        <v>9115</v>
      </c>
      <c r="B473" s="51" t="s">
        <v>9116</v>
      </c>
      <c r="C473" s="51" t="s">
        <v>9117</v>
      </c>
      <c r="D473" s="52" t="n">
        <v>35.13</v>
      </c>
      <c r="E473" s="48" t="n">
        <v>0.23</v>
      </c>
      <c r="F473" s="49" t="n">
        <f aca="false">ROUND(D473-(D473*E473),2)</f>
        <v>27.05</v>
      </c>
    </row>
    <row r="474" customFormat="false" ht="12.75" hidden="true" customHeight="false" outlineLevel="0" collapsed="false">
      <c r="A474" s="50" t="s">
        <v>9118</v>
      </c>
      <c r="B474" s="51" t="s">
        <v>9119</v>
      </c>
      <c r="C474" s="51" t="s">
        <v>21</v>
      </c>
      <c r="D474" s="52" t="n">
        <v>27.36</v>
      </c>
      <c r="E474" s="48" t="n">
        <v>0.23</v>
      </c>
      <c r="F474" s="49" t="n">
        <f aca="false">ROUND(D474-(D474*E474),2)</f>
        <v>21.07</v>
      </c>
    </row>
    <row r="475" customFormat="false" ht="12.75" hidden="true" customHeight="false" outlineLevel="0" collapsed="false">
      <c r="A475" s="50" t="s">
        <v>9120</v>
      </c>
      <c r="B475" s="51" t="s">
        <v>9121</v>
      </c>
      <c r="C475" s="51" t="s">
        <v>21</v>
      </c>
      <c r="D475" s="52" t="n">
        <v>30.92</v>
      </c>
      <c r="E475" s="48" t="n">
        <v>0.23</v>
      </c>
      <c r="F475" s="49" t="n">
        <f aca="false">ROUND(D475-(D475*E475),2)</f>
        <v>23.81</v>
      </c>
    </row>
    <row r="476" customFormat="false" ht="12.75" hidden="true" customHeight="false" outlineLevel="0" collapsed="false">
      <c r="A476" s="50" t="s">
        <v>9122</v>
      </c>
      <c r="B476" s="51" t="s">
        <v>9123</v>
      </c>
      <c r="C476" s="51" t="s">
        <v>21</v>
      </c>
      <c r="D476" s="52" t="n">
        <v>315.67</v>
      </c>
      <c r="E476" s="48" t="n">
        <v>0.23</v>
      </c>
      <c r="F476" s="49" t="n">
        <f aca="false">ROUND(D476-(D476*E476),2)</f>
        <v>243.07</v>
      </c>
    </row>
    <row r="477" customFormat="false" ht="12.75" hidden="true" customHeight="false" outlineLevel="0" collapsed="false">
      <c r="A477" s="50" t="s">
        <v>9124</v>
      </c>
      <c r="B477" s="51" t="s">
        <v>9125</v>
      </c>
      <c r="C477" s="51" t="s">
        <v>21</v>
      </c>
      <c r="D477" s="52" t="n">
        <v>82.45</v>
      </c>
      <c r="E477" s="48" t="n">
        <v>0.23</v>
      </c>
      <c r="F477" s="49" t="n">
        <f aca="false">ROUND(D477-(D477*E477),2)</f>
        <v>63.49</v>
      </c>
    </row>
    <row r="478" customFormat="false" ht="12.75" hidden="true" customHeight="false" outlineLevel="0" collapsed="false">
      <c r="A478" s="50" t="s">
        <v>9126</v>
      </c>
      <c r="B478" s="51" t="s">
        <v>9127</v>
      </c>
      <c r="C478" s="51" t="s">
        <v>8252</v>
      </c>
      <c r="D478" s="52" t="n">
        <v>581.39</v>
      </c>
      <c r="E478" s="48" t="n">
        <v>0.23</v>
      </c>
      <c r="F478" s="49" t="n">
        <f aca="false">ROUND(D478-(D478*E478),2)</f>
        <v>447.67</v>
      </c>
    </row>
    <row r="479" customFormat="false" ht="12.75" hidden="true" customHeight="false" outlineLevel="0" collapsed="false">
      <c r="A479" s="50" t="s">
        <v>9128</v>
      </c>
      <c r="B479" s="51" t="s">
        <v>9129</v>
      </c>
      <c r="C479" s="51" t="s">
        <v>21</v>
      </c>
      <c r="D479" s="52" t="n">
        <v>319.74</v>
      </c>
      <c r="E479" s="48" t="n">
        <v>0.23</v>
      </c>
      <c r="F479" s="49" t="n">
        <f aca="false">ROUND(D479-(D479*E479),2)</f>
        <v>246.2</v>
      </c>
    </row>
    <row r="480" customFormat="false" ht="12.75" hidden="true" customHeight="false" outlineLevel="0" collapsed="false">
      <c r="A480" s="50" t="s">
        <v>9130</v>
      </c>
      <c r="B480" s="51" t="s">
        <v>9131</v>
      </c>
      <c r="C480" s="51" t="s">
        <v>21</v>
      </c>
      <c r="D480" s="52" t="n">
        <v>334.83</v>
      </c>
      <c r="E480" s="48" t="n">
        <v>0.23</v>
      </c>
      <c r="F480" s="49" t="n">
        <f aca="false">ROUND(D480-(D480*E480),2)</f>
        <v>257.82</v>
      </c>
    </row>
    <row r="481" customFormat="false" ht="12.75" hidden="true" customHeight="false" outlineLevel="0" collapsed="false">
      <c r="A481" s="50" t="s">
        <v>9132</v>
      </c>
      <c r="B481" s="51" t="s">
        <v>9133</v>
      </c>
      <c r="C481" s="51" t="s">
        <v>21</v>
      </c>
      <c r="D481" s="52" t="n">
        <v>370.95</v>
      </c>
      <c r="E481" s="48" t="n">
        <v>0.23</v>
      </c>
      <c r="F481" s="49" t="n">
        <f aca="false">ROUND(D481-(D481*E481),2)</f>
        <v>285.63</v>
      </c>
    </row>
    <row r="482" customFormat="false" ht="12.75" hidden="true" customHeight="false" outlineLevel="0" collapsed="false">
      <c r="A482" s="50" t="s">
        <v>9134</v>
      </c>
      <c r="B482" s="51" t="s">
        <v>9135</v>
      </c>
      <c r="C482" s="51" t="s">
        <v>21</v>
      </c>
      <c r="D482" s="52" t="n">
        <v>321.93</v>
      </c>
      <c r="E482" s="48" t="n">
        <v>0.23</v>
      </c>
      <c r="F482" s="49" t="n">
        <f aca="false">ROUND(D482-(D482*E482),2)</f>
        <v>247.89</v>
      </c>
    </row>
    <row r="483" customFormat="false" ht="12.75" hidden="true" customHeight="false" outlineLevel="0" collapsed="false">
      <c r="A483" s="50" t="s">
        <v>9136</v>
      </c>
      <c r="B483" s="51" t="s">
        <v>9137</v>
      </c>
      <c r="C483" s="51" t="s">
        <v>21</v>
      </c>
      <c r="D483" s="52" t="n">
        <v>326.85</v>
      </c>
      <c r="E483" s="48" t="n">
        <v>0.23</v>
      </c>
      <c r="F483" s="49" t="n">
        <f aca="false">ROUND(D483-(D483*E483),2)</f>
        <v>251.67</v>
      </c>
    </row>
    <row r="484" customFormat="false" ht="12.75" hidden="true" customHeight="false" outlineLevel="0" collapsed="false">
      <c r="A484" s="50" t="s">
        <v>9138</v>
      </c>
      <c r="B484" s="51" t="s">
        <v>9139</v>
      </c>
      <c r="C484" s="51" t="s">
        <v>21</v>
      </c>
      <c r="D484" s="52" t="n">
        <v>346.9</v>
      </c>
      <c r="E484" s="48" t="n">
        <v>0.23</v>
      </c>
      <c r="F484" s="49" t="n">
        <f aca="false">ROUND(D484-(D484*E484),2)</f>
        <v>267.11</v>
      </c>
    </row>
    <row r="485" customFormat="false" ht="12.75" hidden="true" customHeight="false" outlineLevel="0" collapsed="false">
      <c r="A485" s="50" t="s">
        <v>9140</v>
      </c>
      <c r="B485" s="51" t="s">
        <v>9141</v>
      </c>
      <c r="C485" s="51" t="s">
        <v>21</v>
      </c>
      <c r="D485" s="52" t="n">
        <v>484.79</v>
      </c>
      <c r="E485" s="48" t="n">
        <v>0.23</v>
      </c>
      <c r="F485" s="49" t="n">
        <f aca="false">ROUND(D485-(D485*E485),2)</f>
        <v>373.29</v>
      </c>
    </row>
    <row r="486" customFormat="false" ht="12.75" hidden="true" customHeight="false" outlineLevel="0" collapsed="false">
      <c r="A486" s="50" t="s">
        <v>9142</v>
      </c>
      <c r="B486" s="51" t="s">
        <v>9143</v>
      </c>
      <c r="C486" s="51" t="s">
        <v>21</v>
      </c>
      <c r="D486" s="52" t="n">
        <v>484.79</v>
      </c>
      <c r="E486" s="48" t="n">
        <v>0.23</v>
      </c>
      <c r="F486" s="49" t="n">
        <f aca="false">ROUND(D486-(D486*E486),2)</f>
        <v>373.29</v>
      </c>
    </row>
    <row r="487" customFormat="false" ht="12.75" hidden="true" customHeight="false" outlineLevel="0" collapsed="false">
      <c r="A487" s="50" t="s">
        <v>9144</v>
      </c>
      <c r="B487" s="51" t="s">
        <v>9145</v>
      </c>
      <c r="C487" s="51" t="s">
        <v>21</v>
      </c>
      <c r="D487" s="52" t="n">
        <v>500.46</v>
      </c>
      <c r="E487" s="48" t="n">
        <v>0.23</v>
      </c>
      <c r="F487" s="49" t="n">
        <f aca="false">ROUND(D487-(D487*E487),2)</f>
        <v>385.35</v>
      </c>
    </row>
    <row r="488" customFormat="false" ht="12.75" hidden="true" customHeight="false" outlineLevel="0" collapsed="false">
      <c r="A488" s="50" t="s">
        <v>9146</v>
      </c>
      <c r="B488" s="51" t="s">
        <v>9147</v>
      </c>
      <c r="C488" s="51" t="s">
        <v>73</v>
      </c>
      <c r="D488" s="52" t="n">
        <v>829.36</v>
      </c>
      <c r="E488" s="48" t="n">
        <v>0.23</v>
      </c>
      <c r="F488" s="49" t="n">
        <f aca="false">ROUND(D488-(D488*E488),2)</f>
        <v>638.61</v>
      </c>
    </row>
    <row r="489" customFormat="false" ht="12.75" hidden="true" customHeight="false" outlineLevel="0" collapsed="false">
      <c r="A489" s="50" t="s">
        <v>9148</v>
      </c>
      <c r="B489" s="51" t="s">
        <v>9149</v>
      </c>
      <c r="C489" s="51" t="s">
        <v>332</v>
      </c>
      <c r="D489" s="52" t="n">
        <v>120.63</v>
      </c>
      <c r="E489" s="48" t="n">
        <v>0.23</v>
      </c>
      <c r="F489" s="49" t="n">
        <f aca="false">ROUND(D489-(D489*E489),2)</f>
        <v>92.89</v>
      </c>
    </row>
    <row r="490" customFormat="false" ht="12.75" hidden="true" customHeight="false" outlineLevel="0" collapsed="false">
      <c r="A490" s="50" t="s">
        <v>9150</v>
      </c>
      <c r="B490" s="51" t="s">
        <v>9151</v>
      </c>
      <c r="C490" s="51" t="s">
        <v>9117</v>
      </c>
      <c r="D490" s="52" t="n">
        <v>155.18</v>
      </c>
      <c r="E490" s="48" t="n">
        <v>0.23</v>
      </c>
      <c r="F490" s="49" t="n">
        <f aca="false">ROUND(D490-(D490*E490),2)</f>
        <v>119.49</v>
      </c>
    </row>
    <row r="491" customFormat="false" ht="12.75" hidden="true" customHeight="false" outlineLevel="0" collapsed="false">
      <c r="A491" s="50" t="s">
        <v>9152</v>
      </c>
      <c r="B491" s="51" t="s">
        <v>9153</v>
      </c>
      <c r="C491" s="51" t="s">
        <v>73</v>
      </c>
      <c r="D491" s="52" t="n">
        <v>99.82</v>
      </c>
      <c r="E491" s="48" t="n">
        <v>0.23</v>
      </c>
      <c r="F491" s="49" t="n">
        <f aca="false">ROUND(D491-(D491*E491),2)</f>
        <v>76.86</v>
      </c>
    </row>
    <row r="492" customFormat="false" ht="12.75" hidden="true" customHeight="false" outlineLevel="0" collapsed="false">
      <c r="A492" s="50" t="s">
        <v>9154</v>
      </c>
      <c r="B492" s="51" t="s">
        <v>9155</v>
      </c>
      <c r="C492" s="51" t="s">
        <v>21</v>
      </c>
      <c r="D492" s="52" t="n">
        <v>154.62</v>
      </c>
      <c r="E492" s="48" t="n">
        <v>0.23</v>
      </c>
      <c r="F492" s="49" t="n">
        <f aca="false">ROUND(D492-(D492*E492),2)</f>
        <v>119.06</v>
      </c>
    </row>
    <row r="493" customFormat="false" ht="12.75" hidden="true" customHeight="false" outlineLevel="0" collapsed="false">
      <c r="A493" s="50" t="s">
        <v>9156</v>
      </c>
      <c r="B493" s="51" t="s">
        <v>9157</v>
      </c>
      <c r="C493" s="51" t="s">
        <v>332</v>
      </c>
      <c r="D493" s="52" t="n">
        <v>127.65</v>
      </c>
      <c r="E493" s="48" t="n">
        <v>0.23</v>
      </c>
      <c r="F493" s="49" t="n">
        <f aca="false">ROUND(D493-(D493*E493),2)</f>
        <v>98.29</v>
      </c>
    </row>
    <row r="494" customFormat="false" ht="12.75" hidden="true" customHeight="false" outlineLevel="0" collapsed="false">
      <c r="A494" s="50" t="s">
        <v>9158</v>
      </c>
      <c r="B494" s="51" t="s">
        <v>9159</v>
      </c>
      <c r="C494" s="51" t="s">
        <v>21</v>
      </c>
      <c r="D494" s="52" t="n">
        <v>24.47</v>
      </c>
      <c r="E494" s="48" t="n">
        <v>0.23</v>
      </c>
      <c r="F494" s="49" t="n">
        <f aca="false">ROUND(D494-(D494*E494),2)</f>
        <v>18.84</v>
      </c>
    </row>
    <row r="495" customFormat="false" ht="12.75" hidden="true" customHeight="false" outlineLevel="0" collapsed="false">
      <c r="A495" s="50" t="s">
        <v>9160</v>
      </c>
      <c r="B495" s="51" t="s">
        <v>9161</v>
      </c>
      <c r="C495" s="51" t="s">
        <v>21</v>
      </c>
      <c r="D495" s="52" t="n">
        <v>37.12</v>
      </c>
      <c r="E495" s="48" t="n">
        <v>0.23</v>
      </c>
      <c r="F495" s="49" t="n">
        <f aca="false">ROUND(D495-(D495*E495),2)</f>
        <v>28.58</v>
      </c>
    </row>
    <row r="496" customFormat="false" ht="12.75" hidden="true" customHeight="false" outlineLevel="0" collapsed="false">
      <c r="A496" s="50" t="s">
        <v>9162</v>
      </c>
      <c r="B496" s="51" t="s">
        <v>9163</v>
      </c>
      <c r="C496" s="51" t="s">
        <v>21</v>
      </c>
      <c r="D496" s="52" t="n">
        <v>50.72</v>
      </c>
      <c r="E496" s="48" t="n">
        <v>0.23</v>
      </c>
      <c r="F496" s="49" t="n">
        <f aca="false">ROUND(D496-(D496*E496),2)</f>
        <v>39.05</v>
      </c>
    </row>
    <row r="497" customFormat="false" ht="12.75" hidden="true" customHeight="false" outlineLevel="0" collapsed="false">
      <c r="A497" s="50" t="s">
        <v>9164</v>
      </c>
      <c r="B497" s="51" t="s">
        <v>9165</v>
      </c>
      <c r="C497" s="51" t="s">
        <v>21</v>
      </c>
      <c r="D497" s="52" t="n">
        <v>59.51</v>
      </c>
      <c r="E497" s="48" t="n">
        <v>0.23</v>
      </c>
      <c r="F497" s="49" t="n">
        <f aca="false">ROUND(D497-(D497*E497),2)</f>
        <v>45.82</v>
      </c>
    </row>
    <row r="498" customFormat="false" ht="12.75" hidden="true" customHeight="false" outlineLevel="0" collapsed="false">
      <c r="A498" s="50" t="s">
        <v>9166</v>
      </c>
      <c r="B498" s="51" t="s">
        <v>9167</v>
      </c>
      <c r="C498" s="51" t="s">
        <v>21</v>
      </c>
      <c r="D498" s="52" t="n">
        <v>28.09</v>
      </c>
      <c r="E498" s="48" t="n">
        <v>0.23</v>
      </c>
      <c r="F498" s="49" t="n">
        <f aca="false">ROUND(D498-(D498*E498),2)</f>
        <v>21.63</v>
      </c>
    </row>
    <row r="499" customFormat="false" ht="12.75" hidden="true" customHeight="false" outlineLevel="0" collapsed="false">
      <c r="A499" s="50" t="s">
        <v>9168</v>
      </c>
      <c r="B499" s="51" t="s">
        <v>9169</v>
      </c>
      <c r="C499" s="51" t="s">
        <v>21</v>
      </c>
      <c r="D499" s="52" t="n">
        <v>11.4</v>
      </c>
      <c r="E499" s="48" t="n">
        <v>0.23</v>
      </c>
      <c r="F499" s="49" t="n">
        <f aca="false">ROUND(D499-(D499*E499),2)</f>
        <v>8.78</v>
      </c>
    </row>
    <row r="500" customFormat="false" ht="12.75" hidden="true" customHeight="false" outlineLevel="0" collapsed="false">
      <c r="A500" s="50" t="s">
        <v>9170</v>
      </c>
      <c r="B500" s="51" t="s">
        <v>9171</v>
      </c>
      <c r="C500" s="51" t="s">
        <v>21</v>
      </c>
      <c r="D500" s="52" t="n">
        <v>16.79</v>
      </c>
      <c r="E500" s="48" t="n">
        <v>0.23</v>
      </c>
      <c r="F500" s="49" t="n">
        <f aca="false">ROUND(D500-(D500*E500),2)</f>
        <v>12.93</v>
      </c>
    </row>
    <row r="501" customFormat="false" ht="12.75" hidden="true" customHeight="false" outlineLevel="0" collapsed="false">
      <c r="A501" s="50" t="s">
        <v>9172</v>
      </c>
      <c r="B501" s="51" t="s">
        <v>9173</v>
      </c>
      <c r="C501" s="51" t="s">
        <v>21</v>
      </c>
      <c r="D501" s="52" t="n">
        <v>17.51</v>
      </c>
      <c r="E501" s="48" t="n">
        <v>0.23</v>
      </c>
      <c r="F501" s="49" t="n">
        <f aca="false">ROUND(D501-(D501*E501),2)</f>
        <v>13.48</v>
      </c>
    </row>
    <row r="502" customFormat="false" ht="12.75" hidden="true" customHeight="false" outlineLevel="0" collapsed="false">
      <c r="A502" s="50" t="s">
        <v>9174</v>
      </c>
      <c r="B502" s="51" t="s">
        <v>9175</v>
      </c>
      <c r="C502" s="51" t="s">
        <v>8252</v>
      </c>
      <c r="D502" s="52" t="n">
        <v>581.39</v>
      </c>
      <c r="E502" s="48" t="n">
        <v>0.23</v>
      </c>
      <c r="F502" s="49" t="n">
        <f aca="false">ROUND(D502-(D502*E502),2)</f>
        <v>447.67</v>
      </c>
    </row>
    <row r="503" customFormat="false" ht="12.75" hidden="true" customHeight="false" outlineLevel="0" collapsed="false">
      <c r="A503" s="50" t="s">
        <v>9176</v>
      </c>
      <c r="B503" s="51" t="s">
        <v>9177</v>
      </c>
      <c r="C503" s="51" t="s">
        <v>129</v>
      </c>
      <c r="D503" s="52" t="n">
        <v>352.66</v>
      </c>
      <c r="E503" s="48" t="n">
        <v>0.23</v>
      </c>
      <c r="F503" s="49" t="n">
        <f aca="false">ROUND(D503-(D503*E503),2)</f>
        <v>271.55</v>
      </c>
    </row>
    <row r="504" customFormat="false" ht="12.75" hidden="true" customHeight="false" outlineLevel="0" collapsed="false">
      <c r="A504" s="50" t="s">
        <v>9178</v>
      </c>
      <c r="B504" s="51" t="s">
        <v>9179</v>
      </c>
      <c r="C504" s="51" t="s">
        <v>8252</v>
      </c>
      <c r="D504" s="52" t="n">
        <v>581.39</v>
      </c>
      <c r="E504" s="48" t="n">
        <v>0.23</v>
      </c>
      <c r="F504" s="49" t="n">
        <f aca="false">ROUND(D504-(D504*E504),2)</f>
        <v>447.67</v>
      </c>
    </row>
    <row r="505" customFormat="false" ht="12.75" hidden="true" customHeight="false" outlineLevel="0" collapsed="false">
      <c r="A505" s="50" t="s">
        <v>9180</v>
      </c>
      <c r="B505" s="51" t="s">
        <v>9181</v>
      </c>
      <c r="C505" s="51" t="s">
        <v>21</v>
      </c>
      <c r="D505" s="52" t="n">
        <v>793.28</v>
      </c>
      <c r="E505" s="48" t="n">
        <v>0.23</v>
      </c>
      <c r="F505" s="49" t="n">
        <f aca="false">ROUND(D505-(D505*E505),2)</f>
        <v>610.83</v>
      </c>
    </row>
    <row r="506" customFormat="false" ht="12.75" hidden="true" customHeight="false" outlineLevel="0" collapsed="false">
      <c r="A506" s="50" t="s">
        <v>9182</v>
      </c>
      <c r="B506" s="51" t="s">
        <v>9183</v>
      </c>
      <c r="C506" s="51" t="s">
        <v>21</v>
      </c>
      <c r="D506" s="52" t="n">
        <v>1564.78</v>
      </c>
      <c r="E506" s="48" t="n">
        <v>0.23</v>
      </c>
      <c r="F506" s="49" t="n">
        <f aca="false">ROUND(D506-(D506*E506),2)</f>
        <v>1204.88</v>
      </c>
    </row>
    <row r="507" customFormat="false" ht="12.75" hidden="true" customHeight="false" outlineLevel="0" collapsed="false">
      <c r="A507" s="50" t="s">
        <v>9184</v>
      </c>
      <c r="B507" s="51" t="s">
        <v>9185</v>
      </c>
      <c r="C507" s="51" t="s">
        <v>21</v>
      </c>
      <c r="D507" s="52" t="n">
        <v>2000.37</v>
      </c>
      <c r="E507" s="48" t="n">
        <v>0.23</v>
      </c>
      <c r="F507" s="49" t="n">
        <f aca="false">ROUND(D507-(D507*E507),2)</f>
        <v>1540.28</v>
      </c>
    </row>
    <row r="508" customFormat="false" ht="12.75" hidden="true" customHeight="false" outlineLevel="0" collapsed="false">
      <c r="A508" s="50" t="s">
        <v>9186</v>
      </c>
      <c r="B508" s="51" t="s">
        <v>9187</v>
      </c>
      <c r="C508" s="51" t="s">
        <v>21</v>
      </c>
      <c r="D508" s="52" t="n">
        <v>1487.33</v>
      </c>
      <c r="E508" s="48" t="n">
        <v>0.23</v>
      </c>
      <c r="F508" s="49" t="n">
        <f aca="false">ROUND(D508-(D508*E508),2)</f>
        <v>1145.24</v>
      </c>
    </row>
    <row r="509" customFormat="false" ht="12.75" hidden="true" customHeight="false" outlineLevel="0" collapsed="false">
      <c r="A509" s="50" t="s">
        <v>9188</v>
      </c>
      <c r="B509" s="51" t="s">
        <v>9189</v>
      </c>
      <c r="C509" s="51" t="s">
        <v>21</v>
      </c>
      <c r="D509" s="52" t="n">
        <v>2970.05</v>
      </c>
      <c r="E509" s="48" t="n">
        <v>0.23</v>
      </c>
      <c r="F509" s="49" t="n">
        <f aca="false">ROUND(D509-(D509*E509),2)</f>
        <v>2286.94</v>
      </c>
    </row>
    <row r="510" customFormat="false" ht="12.75" hidden="true" customHeight="false" outlineLevel="0" collapsed="false">
      <c r="A510" s="50" t="s">
        <v>9190</v>
      </c>
      <c r="B510" s="51" t="s">
        <v>9191</v>
      </c>
      <c r="C510" s="51" t="s">
        <v>21</v>
      </c>
      <c r="D510" s="52" t="n">
        <v>3691.94</v>
      </c>
      <c r="E510" s="48" t="n">
        <v>0.23</v>
      </c>
      <c r="F510" s="49" t="n">
        <f aca="false">ROUND(D510-(D510*E510),2)</f>
        <v>2842.79</v>
      </c>
    </row>
    <row r="511" customFormat="false" ht="12.75" hidden="true" customHeight="false" outlineLevel="0" collapsed="false">
      <c r="A511" s="50" t="s">
        <v>9192</v>
      </c>
      <c r="B511" s="51" t="s">
        <v>9193</v>
      </c>
      <c r="C511" s="51" t="s">
        <v>21</v>
      </c>
      <c r="D511" s="52" t="n">
        <v>1020.41</v>
      </c>
      <c r="E511" s="48" t="n">
        <v>0.23</v>
      </c>
      <c r="F511" s="49" t="n">
        <f aca="false">ROUND(D511-(D511*E511),2)</f>
        <v>785.72</v>
      </c>
    </row>
    <row r="512" customFormat="false" ht="12.75" hidden="true" customHeight="false" outlineLevel="0" collapsed="false">
      <c r="A512" s="50" t="s">
        <v>9194</v>
      </c>
      <c r="B512" s="51" t="s">
        <v>9195</v>
      </c>
      <c r="C512" s="51" t="s">
        <v>21</v>
      </c>
      <c r="D512" s="52" t="n">
        <v>2385.39</v>
      </c>
      <c r="E512" s="48" t="n">
        <v>0.23</v>
      </c>
      <c r="F512" s="49" t="n">
        <f aca="false">ROUND(D512-(D512*E512),2)</f>
        <v>1836.75</v>
      </c>
    </row>
    <row r="513" customFormat="false" ht="12.75" hidden="true" customHeight="false" outlineLevel="0" collapsed="false">
      <c r="A513" s="50" t="s">
        <v>9196</v>
      </c>
      <c r="B513" s="51" t="s">
        <v>9197</v>
      </c>
      <c r="C513" s="51" t="s">
        <v>73</v>
      </c>
      <c r="D513" s="52" t="n">
        <v>884.69</v>
      </c>
      <c r="E513" s="48" t="n">
        <v>0.23</v>
      </c>
      <c r="F513" s="49" t="n">
        <f aca="false">ROUND(D513-(D513*E513),2)</f>
        <v>681.21</v>
      </c>
    </row>
    <row r="514" customFormat="false" ht="12.75" hidden="true" customHeight="false" outlineLevel="0" collapsed="false">
      <c r="A514" s="50" t="s">
        <v>9198</v>
      </c>
      <c r="B514" s="51" t="s">
        <v>9199</v>
      </c>
      <c r="C514" s="51" t="s">
        <v>21</v>
      </c>
      <c r="D514" s="52" t="n">
        <v>3143.62</v>
      </c>
      <c r="E514" s="48" t="n">
        <v>0.23</v>
      </c>
      <c r="F514" s="49" t="n">
        <f aca="false">ROUND(D514-(D514*E514),2)</f>
        <v>2420.59</v>
      </c>
    </row>
    <row r="515" customFormat="false" ht="12.75" hidden="true" customHeight="false" outlineLevel="0" collapsed="false">
      <c r="A515" s="50" t="s">
        <v>9200</v>
      </c>
      <c r="B515" s="51" t="s">
        <v>9201</v>
      </c>
      <c r="C515" s="51" t="s">
        <v>21</v>
      </c>
      <c r="D515" s="52" t="n">
        <v>6202.27</v>
      </c>
      <c r="E515" s="48" t="n">
        <v>0.23</v>
      </c>
      <c r="F515" s="49" t="n">
        <f aca="false">ROUND(D515-(D515*E515),2)</f>
        <v>4775.75</v>
      </c>
    </row>
    <row r="516" customFormat="false" ht="12.75" hidden="true" customHeight="false" outlineLevel="0" collapsed="false">
      <c r="A516" s="50" t="s">
        <v>9202</v>
      </c>
      <c r="B516" s="51" t="s">
        <v>9203</v>
      </c>
      <c r="C516" s="51" t="s">
        <v>21</v>
      </c>
      <c r="D516" s="52" t="n">
        <v>850.07</v>
      </c>
      <c r="E516" s="48" t="n">
        <v>0.23</v>
      </c>
      <c r="F516" s="49" t="n">
        <f aca="false">ROUND(D516-(D516*E516),2)</f>
        <v>654.55</v>
      </c>
    </row>
    <row r="517" customFormat="false" ht="12.75" hidden="true" customHeight="false" outlineLevel="0" collapsed="false">
      <c r="A517" s="50" t="s">
        <v>1018</v>
      </c>
      <c r="B517" s="51" t="s">
        <v>9204</v>
      </c>
      <c r="C517" s="51" t="s">
        <v>21</v>
      </c>
      <c r="D517" s="52" t="n">
        <v>1105.36</v>
      </c>
      <c r="E517" s="48" t="n">
        <v>0.23</v>
      </c>
      <c r="F517" s="49" t="n">
        <f aca="false">ROUND(D517-(D517*E517),2)</f>
        <v>851.13</v>
      </c>
    </row>
    <row r="518" customFormat="false" ht="12.75" hidden="true" customHeight="false" outlineLevel="0" collapsed="false">
      <c r="A518" s="50" t="s">
        <v>9205</v>
      </c>
      <c r="B518" s="51" t="s">
        <v>9206</v>
      </c>
      <c r="C518" s="51" t="s">
        <v>21</v>
      </c>
      <c r="D518" s="52" t="n">
        <v>4732.03</v>
      </c>
      <c r="E518" s="48" t="n">
        <v>0.23</v>
      </c>
      <c r="F518" s="49" t="n">
        <f aca="false">ROUND(D518-(D518*E518),2)</f>
        <v>3643.66</v>
      </c>
    </row>
    <row r="519" customFormat="false" ht="12.75" hidden="true" customHeight="false" outlineLevel="0" collapsed="false">
      <c r="A519" s="50" t="s">
        <v>9207</v>
      </c>
      <c r="B519" s="51" t="s">
        <v>9208</v>
      </c>
      <c r="C519" s="51" t="s">
        <v>21</v>
      </c>
      <c r="D519" s="52" t="n">
        <v>5742.49</v>
      </c>
      <c r="E519" s="48" t="n">
        <v>0.23</v>
      </c>
      <c r="F519" s="49" t="n">
        <f aca="false">ROUND(D519-(D519*E519),2)</f>
        <v>4421.72</v>
      </c>
    </row>
    <row r="520" customFormat="false" ht="12.75" hidden="true" customHeight="false" outlineLevel="0" collapsed="false">
      <c r="A520" s="50" t="s">
        <v>9209</v>
      </c>
      <c r="B520" s="51" t="s">
        <v>9210</v>
      </c>
      <c r="C520" s="51" t="s">
        <v>21</v>
      </c>
      <c r="D520" s="52" t="n">
        <v>3757.1</v>
      </c>
      <c r="E520" s="48" t="n">
        <v>0.23</v>
      </c>
      <c r="F520" s="49" t="n">
        <f aca="false">ROUND(D520-(D520*E520),2)</f>
        <v>2892.97</v>
      </c>
    </row>
    <row r="521" customFormat="false" ht="12.75" hidden="true" customHeight="false" outlineLevel="0" collapsed="false">
      <c r="A521" s="50" t="s">
        <v>9211</v>
      </c>
      <c r="B521" s="51" t="s">
        <v>9212</v>
      </c>
      <c r="C521" s="51" t="s">
        <v>73</v>
      </c>
      <c r="D521" s="52" t="n">
        <v>1369.09</v>
      </c>
      <c r="E521" s="48" t="n">
        <v>0.23</v>
      </c>
      <c r="F521" s="49" t="n">
        <f aca="false">ROUND(D521-(D521*E521),2)</f>
        <v>1054.2</v>
      </c>
    </row>
    <row r="522" customFormat="false" ht="12.75" hidden="true" customHeight="false" outlineLevel="0" collapsed="false">
      <c r="A522" s="50" t="s">
        <v>9213</v>
      </c>
      <c r="B522" s="51" t="s">
        <v>9214</v>
      </c>
      <c r="C522" s="51" t="s">
        <v>73</v>
      </c>
      <c r="D522" s="52" t="n">
        <v>1243.78</v>
      </c>
      <c r="E522" s="48" t="n">
        <v>0.23</v>
      </c>
      <c r="F522" s="49" t="n">
        <f aca="false">ROUND(D522-(D522*E522),2)</f>
        <v>957.71</v>
      </c>
    </row>
    <row r="523" customFormat="false" ht="12.75" hidden="true" customHeight="false" outlineLevel="0" collapsed="false">
      <c r="A523" s="50" t="s">
        <v>9215</v>
      </c>
      <c r="B523" s="51" t="s">
        <v>9216</v>
      </c>
      <c r="C523" s="51" t="s">
        <v>73</v>
      </c>
      <c r="D523" s="52" t="n">
        <v>1022.63</v>
      </c>
      <c r="E523" s="48" t="n">
        <v>0.23</v>
      </c>
      <c r="F523" s="49" t="n">
        <f aca="false">ROUND(D523-(D523*E523),2)</f>
        <v>787.43</v>
      </c>
    </row>
    <row r="524" customFormat="false" ht="12.75" hidden="true" customHeight="false" outlineLevel="0" collapsed="false">
      <c r="A524" s="50" t="s">
        <v>9217</v>
      </c>
      <c r="B524" s="51" t="s">
        <v>9218</v>
      </c>
      <c r="C524" s="51" t="s">
        <v>21</v>
      </c>
      <c r="D524" s="52" t="n">
        <v>7167.37</v>
      </c>
      <c r="E524" s="48" t="n">
        <v>0.23</v>
      </c>
      <c r="F524" s="49" t="n">
        <f aca="false">ROUND(D524-(D524*E524),2)</f>
        <v>5518.87</v>
      </c>
    </row>
    <row r="525" customFormat="false" ht="12.75" hidden="true" customHeight="false" outlineLevel="0" collapsed="false">
      <c r="A525" s="50" t="s">
        <v>9219</v>
      </c>
      <c r="B525" s="51" t="s">
        <v>9220</v>
      </c>
      <c r="C525" s="51" t="s">
        <v>73</v>
      </c>
      <c r="D525" s="52" t="n">
        <v>342.55</v>
      </c>
      <c r="E525" s="48" t="n">
        <v>0.23</v>
      </c>
      <c r="F525" s="49" t="n">
        <f aca="false">ROUND(D525-(D525*E525),2)</f>
        <v>263.76</v>
      </c>
    </row>
    <row r="526" customFormat="false" ht="12.75" hidden="true" customHeight="false" outlineLevel="0" collapsed="false">
      <c r="A526" s="50" t="s">
        <v>9221</v>
      </c>
      <c r="B526" s="51" t="s">
        <v>9222</v>
      </c>
      <c r="C526" s="51" t="s">
        <v>73</v>
      </c>
      <c r="D526" s="52" t="n">
        <v>3200.98</v>
      </c>
      <c r="E526" s="48" t="n">
        <v>0.23</v>
      </c>
      <c r="F526" s="49" t="n">
        <f aca="false">ROUND(D526-(D526*E526),2)</f>
        <v>2464.75</v>
      </c>
    </row>
    <row r="527" customFormat="false" ht="12.75" hidden="false" customHeight="false" outlineLevel="0" collapsed="false">
      <c r="A527" s="50" t="s">
        <v>1020</v>
      </c>
      <c r="B527" s="51" t="s">
        <v>9223</v>
      </c>
      <c r="C527" s="51" t="s">
        <v>21</v>
      </c>
      <c r="D527" s="52" t="n">
        <v>1032.59</v>
      </c>
      <c r="E527" s="48" t="n">
        <v>0.23</v>
      </c>
      <c r="F527" s="49" t="n">
        <f aca="false">ROUND(D527-(D527*E527),2)</f>
        <v>795.09</v>
      </c>
    </row>
    <row r="528" customFormat="false" ht="12.75" hidden="true" customHeight="false" outlineLevel="0" collapsed="false">
      <c r="A528" s="50" t="s">
        <v>9224</v>
      </c>
      <c r="B528" s="51" t="s">
        <v>9225</v>
      </c>
      <c r="C528" s="51" t="s">
        <v>73</v>
      </c>
      <c r="D528" s="52" t="n">
        <v>1484.95</v>
      </c>
      <c r="E528" s="48" t="n">
        <v>0.23</v>
      </c>
      <c r="F528" s="49" t="n">
        <f aca="false">ROUND(D528-(D528*E528),2)</f>
        <v>1143.41</v>
      </c>
    </row>
    <row r="529" customFormat="false" ht="12.75" hidden="true" customHeight="false" outlineLevel="0" collapsed="false">
      <c r="A529" s="50" t="s">
        <v>9226</v>
      </c>
      <c r="B529" s="51" t="s">
        <v>9227</v>
      </c>
      <c r="C529" s="51" t="s">
        <v>21</v>
      </c>
      <c r="D529" s="52" t="n">
        <v>1567.62</v>
      </c>
      <c r="E529" s="48" t="n">
        <v>0.23</v>
      </c>
      <c r="F529" s="49" t="n">
        <f aca="false">ROUND(D529-(D529*E529),2)</f>
        <v>1207.07</v>
      </c>
    </row>
    <row r="530" customFormat="false" ht="12.75" hidden="true" customHeight="false" outlineLevel="0" collapsed="false">
      <c r="A530" s="50" t="s">
        <v>9228</v>
      </c>
      <c r="B530" s="51" t="s">
        <v>9229</v>
      </c>
      <c r="C530" s="51" t="s">
        <v>21</v>
      </c>
      <c r="D530" s="52" t="n">
        <v>1801.01</v>
      </c>
      <c r="E530" s="48" t="n">
        <v>0.23</v>
      </c>
      <c r="F530" s="49" t="n">
        <f aca="false">ROUND(D530-(D530*E530),2)</f>
        <v>1386.78</v>
      </c>
    </row>
    <row r="531" customFormat="false" ht="12.75" hidden="true" customHeight="false" outlineLevel="0" collapsed="false">
      <c r="A531" s="50" t="s">
        <v>9230</v>
      </c>
      <c r="B531" s="51" t="s">
        <v>9231</v>
      </c>
      <c r="C531" s="51" t="s">
        <v>21</v>
      </c>
      <c r="D531" s="52" t="n">
        <v>2765.2</v>
      </c>
      <c r="E531" s="48" t="n">
        <v>0.23</v>
      </c>
      <c r="F531" s="49" t="n">
        <f aca="false">ROUND(D531-(D531*E531),2)</f>
        <v>2129.2</v>
      </c>
    </row>
    <row r="532" customFormat="false" ht="12.75" hidden="true" customHeight="false" outlineLevel="0" collapsed="false">
      <c r="A532" s="50" t="s">
        <v>9232</v>
      </c>
      <c r="B532" s="51" t="s">
        <v>9233</v>
      </c>
      <c r="C532" s="51" t="s">
        <v>21</v>
      </c>
      <c r="D532" s="52" t="n">
        <v>3199.53</v>
      </c>
      <c r="E532" s="48" t="n">
        <v>0.23</v>
      </c>
      <c r="F532" s="49" t="n">
        <f aca="false">ROUND(D532-(D532*E532),2)</f>
        <v>2463.64</v>
      </c>
    </row>
    <row r="533" customFormat="false" ht="12.75" hidden="true" customHeight="false" outlineLevel="0" collapsed="false">
      <c r="A533" s="50" t="s">
        <v>9234</v>
      </c>
      <c r="B533" s="51" t="s">
        <v>9235</v>
      </c>
      <c r="C533" s="51" t="s">
        <v>73</v>
      </c>
      <c r="D533" s="52" t="n">
        <v>1701.18</v>
      </c>
      <c r="E533" s="48" t="n">
        <v>0.23</v>
      </c>
      <c r="F533" s="49" t="n">
        <f aca="false">ROUND(D533-(D533*E533),2)</f>
        <v>1309.91</v>
      </c>
    </row>
    <row r="534" customFormat="false" ht="12.75" hidden="true" customHeight="false" outlineLevel="0" collapsed="false">
      <c r="A534" s="50" t="s">
        <v>9236</v>
      </c>
      <c r="B534" s="51" t="s">
        <v>9237</v>
      </c>
      <c r="C534" s="51" t="s">
        <v>21</v>
      </c>
      <c r="D534" s="52" t="n">
        <v>1564.82</v>
      </c>
      <c r="E534" s="48" t="n">
        <v>0.23</v>
      </c>
      <c r="F534" s="49" t="n">
        <f aca="false">ROUND(D534-(D534*E534),2)</f>
        <v>1204.91</v>
      </c>
    </row>
    <row r="535" customFormat="false" ht="12.75" hidden="true" customHeight="false" outlineLevel="0" collapsed="false">
      <c r="A535" s="50" t="s">
        <v>9238</v>
      </c>
      <c r="B535" s="51" t="s">
        <v>9239</v>
      </c>
      <c r="C535" s="51" t="s">
        <v>21</v>
      </c>
      <c r="D535" s="52" t="n">
        <v>974.02</v>
      </c>
      <c r="E535" s="48" t="n">
        <v>0.23</v>
      </c>
      <c r="F535" s="49" t="n">
        <f aca="false">ROUND(D535-(D535*E535),2)</f>
        <v>750</v>
      </c>
    </row>
    <row r="536" customFormat="false" ht="12.75" hidden="true" customHeight="false" outlineLevel="0" collapsed="false">
      <c r="A536" s="50" t="s">
        <v>9240</v>
      </c>
      <c r="B536" s="51" t="s">
        <v>9241</v>
      </c>
      <c r="C536" s="51" t="s">
        <v>21</v>
      </c>
      <c r="D536" s="52" t="n">
        <v>1076.12</v>
      </c>
      <c r="E536" s="48" t="n">
        <v>0.23</v>
      </c>
      <c r="F536" s="49" t="n">
        <f aca="false">ROUND(D536-(D536*E536),2)</f>
        <v>828.61</v>
      </c>
    </row>
    <row r="537" customFormat="false" ht="12.75" hidden="true" customHeight="false" outlineLevel="0" collapsed="false">
      <c r="A537" s="50" t="s">
        <v>9242</v>
      </c>
      <c r="B537" s="51" t="s">
        <v>9243</v>
      </c>
      <c r="C537" s="51" t="s">
        <v>21</v>
      </c>
      <c r="D537" s="52" t="n">
        <v>3826.18</v>
      </c>
      <c r="E537" s="48" t="n">
        <v>0.23</v>
      </c>
      <c r="F537" s="49" t="n">
        <f aca="false">ROUND(D537-(D537*E537),2)</f>
        <v>2946.16</v>
      </c>
    </row>
    <row r="538" customFormat="false" ht="12.75" hidden="true" customHeight="false" outlineLevel="0" collapsed="false">
      <c r="A538" s="50" t="s">
        <v>9244</v>
      </c>
      <c r="B538" s="51" t="s">
        <v>9245</v>
      </c>
      <c r="C538" s="51" t="s">
        <v>21</v>
      </c>
      <c r="D538" s="52" t="n">
        <v>3090.82</v>
      </c>
      <c r="E538" s="48" t="n">
        <v>0.23</v>
      </c>
      <c r="F538" s="49" t="n">
        <f aca="false">ROUND(D538-(D538*E538),2)</f>
        <v>2379.93</v>
      </c>
    </row>
    <row r="539" customFormat="false" ht="12.75" hidden="true" customHeight="false" outlineLevel="0" collapsed="false">
      <c r="A539" s="50" t="s">
        <v>9246</v>
      </c>
      <c r="B539" s="51" t="s">
        <v>9247</v>
      </c>
      <c r="C539" s="51" t="s">
        <v>21</v>
      </c>
      <c r="D539" s="52" t="n">
        <v>1683.76</v>
      </c>
      <c r="E539" s="48" t="n">
        <v>0.23</v>
      </c>
      <c r="F539" s="49" t="n">
        <f aca="false">ROUND(D539-(D539*E539),2)</f>
        <v>1296.5</v>
      </c>
    </row>
    <row r="540" customFormat="false" ht="12.75" hidden="true" customHeight="false" outlineLevel="0" collapsed="false">
      <c r="A540" s="50" t="s">
        <v>9248</v>
      </c>
      <c r="B540" s="51" t="s">
        <v>9249</v>
      </c>
      <c r="C540" s="51" t="s">
        <v>21</v>
      </c>
      <c r="D540" s="52" t="n">
        <v>1110.31</v>
      </c>
      <c r="E540" s="48" t="n">
        <v>0.23</v>
      </c>
      <c r="F540" s="49" t="n">
        <f aca="false">ROUND(D540-(D540*E540),2)</f>
        <v>854.94</v>
      </c>
    </row>
    <row r="541" customFormat="false" ht="12.75" hidden="true" customHeight="false" outlineLevel="0" collapsed="false">
      <c r="A541" s="50" t="s">
        <v>9250</v>
      </c>
      <c r="B541" s="51" t="s">
        <v>9251</v>
      </c>
      <c r="C541" s="51" t="s">
        <v>21</v>
      </c>
      <c r="D541" s="52" t="n">
        <v>2049.68</v>
      </c>
      <c r="E541" s="48" t="n">
        <v>0.23</v>
      </c>
      <c r="F541" s="49" t="n">
        <f aca="false">ROUND(D541-(D541*E541),2)</f>
        <v>1578.25</v>
      </c>
    </row>
    <row r="542" customFormat="false" ht="12.75" hidden="true" customHeight="false" outlineLevel="0" collapsed="false">
      <c r="A542" s="50" t="s">
        <v>9252</v>
      </c>
      <c r="B542" s="51" t="s">
        <v>9253</v>
      </c>
      <c r="C542" s="51" t="s">
        <v>73</v>
      </c>
      <c r="D542" s="52" t="n">
        <v>1471.9</v>
      </c>
      <c r="E542" s="48" t="n">
        <v>0.23</v>
      </c>
      <c r="F542" s="49" t="n">
        <f aca="false">ROUND(D542-(D542*E542),2)</f>
        <v>1133.36</v>
      </c>
    </row>
    <row r="543" customFormat="false" ht="12.75" hidden="true" customHeight="false" outlineLevel="0" collapsed="false">
      <c r="A543" s="50" t="s">
        <v>9254</v>
      </c>
      <c r="B543" s="51" t="s">
        <v>9255</v>
      </c>
      <c r="C543" s="51" t="s">
        <v>73</v>
      </c>
      <c r="D543" s="52" t="n">
        <v>1370.76</v>
      </c>
      <c r="E543" s="48" t="n">
        <v>0.23</v>
      </c>
      <c r="F543" s="49" t="n">
        <f aca="false">ROUND(D543-(D543*E543),2)</f>
        <v>1055.49</v>
      </c>
    </row>
    <row r="544" customFormat="false" ht="12.75" hidden="true" customHeight="false" outlineLevel="0" collapsed="false">
      <c r="A544" s="50" t="s">
        <v>9256</v>
      </c>
      <c r="B544" s="51" t="s">
        <v>9257</v>
      </c>
      <c r="C544" s="51" t="s">
        <v>73</v>
      </c>
      <c r="D544" s="52" t="n">
        <v>1145.04</v>
      </c>
      <c r="E544" s="48" t="n">
        <v>0.23</v>
      </c>
      <c r="F544" s="49" t="n">
        <f aca="false">ROUND(D544-(D544*E544),2)</f>
        <v>881.68</v>
      </c>
    </row>
    <row r="545" customFormat="false" ht="12.75" hidden="true" customHeight="false" outlineLevel="0" collapsed="false">
      <c r="A545" s="50" t="s">
        <v>9258</v>
      </c>
      <c r="B545" s="51" t="s">
        <v>9259</v>
      </c>
      <c r="C545" s="51" t="s">
        <v>73</v>
      </c>
      <c r="D545" s="52" t="n">
        <v>314.45</v>
      </c>
      <c r="E545" s="48" t="n">
        <v>0.23</v>
      </c>
      <c r="F545" s="49" t="n">
        <f aca="false">ROUND(D545-(D545*E545),2)</f>
        <v>242.13</v>
      </c>
    </row>
    <row r="546" customFormat="false" ht="12.75" hidden="true" customHeight="false" outlineLevel="0" collapsed="false">
      <c r="A546" s="50" t="s">
        <v>9260</v>
      </c>
      <c r="B546" s="51" t="s">
        <v>9261</v>
      </c>
      <c r="C546" s="51" t="s">
        <v>73</v>
      </c>
      <c r="D546" s="52" t="n">
        <v>529.75</v>
      </c>
      <c r="E546" s="48" t="n">
        <v>0.23</v>
      </c>
      <c r="F546" s="49" t="n">
        <f aca="false">ROUND(D546-(D546*E546),2)</f>
        <v>407.91</v>
      </c>
    </row>
    <row r="547" customFormat="false" ht="12.75" hidden="true" customHeight="false" outlineLevel="0" collapsed="false">
      <c r="A547" s="50" t="s">
        <v>9262</v>
      </c>
      <c r="B547" s="51" t="s">
        <v>9263</v>
      </c>
      <c r="C547" s="51" t="s">
        <v>73</v>
      </c>
      <c r="D547" s="52" t="n">
        <v>393.73</v>
      </c>
      <c r="E547" s="48" t="n">
        <v>0.23</v>
      </c>
      <c r="F547" s="49" t="n">
        <f aca="false">ROUND(D547-(D547*E547),2)</f>
        <v>303.17</v>
      </c>
    </row>
    <row r="548" customFormat="false" ht="12.75" hidden="true" customHeight="false" outlineLevel="0" collapsed="false">
      <c r="A548" s="50" t="s">
        <v>9264</v>
      </c>
      <c r="B548" s="51" t="s">
        <v>9265</v>
      </c>
      <c r="C548" s="51" t="s">
        <v>73</v>
      </c>
      <c r="D548" s="52" t="n">
        <v>529.75</v>
      </c>
      <c r="E548" s="48" t="n">
        <v>0.23</v>
      </c>
      <c r="F548" s="49" t="n">
        <f aca="false">ROUND(D548-(D548*E548),2)</f>
        <v>407.91</v>
      </c>
    </row>
    <row r="549" customFormat="false" ht="12.75" hidden="true" customHeight="false" outlineLevel="0" collapsed="false">
      <c r="A549" s="50" t="s">
        <v>9266</v>
      </c>
      <c r="B549" s="51" t="s">
        <v>9267</v>
      </c>
      <c r="C549" s="51" t="s">
        <v>73</v>
      </c>
      <c r="D549" s="52" t="n">
        <v>716.71</v>
      </c>
      <c r="E549" s="48" t="n">
        <v>0.23</v>
      </c>
      <c r="F549" s="49" t="n">
        <f aca="false">ROUND(D549-(D549*E549),2)</f>
        <v>551.87</v>
      </c>
    </row>
    <row r="550" customFormat="false" ht="12.75" hidden="true" customHeight="false" outlineLevel="0" collapsed="false">
      <c r="A550" s="50" t="s">
        <v>9268</v>
      </c>
      <c r="B550" s="51" t="s">
        <v>9269</v>
      </c>
      <c r="C550" s="51" t="s">
        <v>73</v>
      </c>
      <c r="D550" s="52" t="n">
        <v>529.75</v>
      </c>
      <c r="E550" s="48" t="n">
        <v>0.23</v>
      </c>
      <c r="F550" s="49" t="n">
        <f aca="false">ROUND(D550-(D550*E550),2)</f>
        <v>407.91</v>
      </c>
    </row>
    <row r="551" customFormat="false" ht="12.75" hidden="true" customHeight="false" outlineLevel="0" collapsed="false">
      <c r="A551" s="50" t="s">
        <v>9270</v>
      </c>
      <c r="B551" s="51" t="s">
        <v>9271</v>
      </c>
      <c r="C551" s="51" t="s">
        <v>73</v>
      </c>
      <c r="D551" s="52" t="n">
        <v>321.28</v>
      </c>
      <c r="E551" s="48" t="n">
        <v>0.23</v>
      </c>
      <c r="F551" s="49" t="n">
        <f aca="false">ROUND(D551-(D551*E551),2)</f>
        <v>247.39</v>
      </c>
    </row>
    <row r="552" customFormat="false" ht="12.75" hidden="true" customHeight="false" outlineLevel="0" collapsed="false">
      <c r="A552" s="50" t="s">
        <v>9272</v>
      </c>
      <c r="B552" s="51" t="s">
        <v>9273</v>
      </c>
      <c r="C552" s="51" t="s">
        <v>73</v>
      </c>
      <c r="D552" s="52" t="n">
        <v>716.71</v>
      </c>
      <c r="E552" s="48" t="n">
        <v>0.23</v>
      </c>
      <c r="F552" s="49" t="n">
        <f aca="false">ROUND(D552-(D552*E552),2)</f>
        <v>551.87</v>
      </c>
    </row>
    <row r="553" customFormat="false" ht="12.75" hidden="true" customHeight="false" outlineLevel="0" collapsed="false">
      <c r="A553" s="50" t="s">
        <v>9274</v>
      </c>
      <c r="B553" s="51" t="s">
        <v>9275</v>
      </c>
      <c r="C553" s="51" t="s">
        <v>8252</v>
      </c>
      <c r="D553" s="52" t="n">
        <v>581.39</v>
      </c>
      <c r="E553" s="48" t="n">
        <v>0.23</v>
      </c>
      <c r="F553" s="49" t="n">
        <f aca="false">ROUND(D553-(D553*E553),2)</f>
        <v>447.67</v>
      </c>
    </row>
    <row r="554" customFormat="false" ht="12.75" hidden="true" customHeight="false" outlineLevel="0" collapsed="false">
      <c r="A554" s="50" t="s">
        <v>9276</v>
      </c>
      <c r="B554" s="51" t="s">
        <v>9277</v>
      </c>
      <c r="C554" s="51" t="s">
        <v>21</v>
      </c>
      <c r="D554" s="52" t="n">
        <v>2511.78</v>
      </c>
      <c r="E554" s="48" t="n">
        <v>0.23</v>
      </c>
      <c r="F554" s="49" t="n">
        <f aca="false">ROUND(D554-(D554*E554),2)</f>
        <v>1934.07</v>
      </c>
    </row>
    <row r="555" customFormat="false" ht="12.75" hidden="true" customHeight="false" outlineLevel="0" collapsed="false">
      <c r="A555" s="50" t="s">
        <v>9278</v>
      </c>
      <c r="B555" s="51" t="s">
        <v>9279</v>
      </c>
      <c r="C555" s="51" t="s">
        <v>21</v>
      </c>
      <c r="D555" s="52" t="n">
        <v>8181.55</v>
      </c>
      <c r="E555" s="48" t="n">
        <v>0.23</v>
      </c>
      <c r="F555" s="49" t="n">
        <f aca="false">ROUND(D555-(D555*E555),2)</f>
        <v>6299.79</v>
      </c>
    </row>
    <row r="556" customFormat="false" ht="12.75" hidden="true" customHeight="false" outlineLevel="0" collapsed="false">
      <c r="A556" s="50" t="s">
        <v>9280</v>
      </c>
      <c r="B556" s="51" t="s">
        <v>9281</v>
      </c>
      <c r="C556" s="51" t="s">
        <v>21</v>
      </c>
      <c r="D556" s="52" t="n">
        <v>4937.92</v>
      </c>
      <c r="E556" s="48" t="n">
        <v>0.23</v>
      </c>
      <c r="F556" s="49" t="n">
        <f aca="false">ROUND(D556-(D556*E556),2)</f>
        <v>3802.2</v>
      </c>
    </row>
    <row r="557" customFormat="false" ht="12.75" hidden="true" customHeight="false" outlineLevel="0" collapsed="false">
      <c r="A557" s="50" t="s">
        <v>9282</v>
      </c>
      <c r="B557" s="51" t="s">
        <v>9283</v>
      </c>
      <c r="C557" s="51" t="s">
        <v>21</v>
      </c>
      <c r="D557" s="52" t="n">
        <v>5415.19</v>
      </c>
      <c r="E557" s="48" t="n">
        <v>0.23</v>
      </c>
      <c r="F557" s="49" t="n">
        <f aca="false">ROUND(D557-(D557*E557),2)</f>
        <v>4169.7</v>
      </c>
    </row>
    <row r="558" customFormat="false" ht="12.75" hidden="true" customHeight="false" outlineLevel="0" collapsed="false">
      <c r="A558" s="50" t="s">
        <v>9284</v>
      </c>
      <c r="B558" s="51" t="s">
        <v>9285</v>
      </c>
      <c r="C558" s="51" t="s">
        <v>21</v>
      </c>
      <c r="D558" s="52" t="n">
        <v>5876.58</v>
      </c>
      <c r="E558" s="48" t="n">
        <v>0.23</v>
      </c>
      <c r="F558" s="49" t="n">
        <f aca="false">ROUND(D558-(D558*E558),2)</f>
        <v>4524.97</v>
      </c>
    </row>
    <row r="559" customFormat="false" ht="12.75" hidden="true" customHeight="false" outlineLevel="0" collapsed="false">
      <c r="A559" s="50" t="s">
        <v>9286</v>
      </c>
      <c r="B559" s="51" t="s">
        <v>9287</v>
      </c>
      <c r="C559" s="51" t="s">
        <v>21</v>
      </c>
      <c r="D559" s="52" t="n">
        <v>3936.05</v>
      </c>
      <c r="E559" s="48" t="n">
        <v>0.23</v>
      </c>
      <c r="F559" s="49" t="n">
        <f aca="false">ROUND(D559-(D559*E559),2)</f>
        <v>3030.76</v>
      </c>
    </row>
    <row r="560" customFormat="false" ht="12.75" hidden="true" customHeight="false" outlineLevel="0" collapsed="false">
      <c r="A560" s="50" t="s">
        <v>1024</v>
      </c>
      <c r="B560" s="51" t="s">
        <v>9288</v>
      </c>
      <c r="C560" s="51" t="s">
        <v>73</v>
      </c>
      <c r="D560" s="52" t="n">
        <v>1784.75</v>
      </c>
      <c r="E560" s="48" t="n">
        <v>0.23</v>
      </c>
      <c r="F560" s="49" t="n">
        <f aca="false">ROUND(D560-(D560*E560),2)</f>
        <v>1374.26</v>
      </c>
    </row>
    <row r="561" customFormat="false" ht="12.75" hidden="true" customHeight="false" outlineLevel="0" collapsed="false">
      <c r="A561" s="50" t="s">
        <v>9289</v>
      </c>
      <c r="B561" s="51" t="s">
        <v>9290</v>
      </c>
      <c r="C561" s="51" t="s">
        <v>21</v>
      </c>
      <c r="D561" s="52" t="n">
        <v>5394.98</v>
      </c>
      <c r="E561" s="48" t="n">
        <v>0.23</v>
      </c>
      <c r="F561" s="49" t="n">
        <f aca="false">ROUND(D561-(D561*E561),2)</f>
        <v>4154.13</v>
      </c>
    </row>
    <row r="562" customFormat="false" ht="12.75" hidden="true" customHeight="false" outlineLevel="0" collapsed="false">
      <c r="A562" s="50" t="s">
        <v>9291</v>
      </c>
      <c r="B562" s="51" t="s">
        <v>9292</v>
      </c>
      <c r="C562" s="51" t="s">
        <v>21</v>
      </c>
      <c r="D562" s="52" t="n">
        <v>4175.78</v>
      </c>
      <c r="E562" s="48" t="n">
        <v>0.23</v>
      </c>
      <c r="F562" s="49" t="n">
        <f aca="false">ROUND(D562-(D562*E562),2)</f>
        <v>3215.35</v>
      </c>
    </row>
    <row r="563" customFormat="false" ht="12.75" hidden="true" customHeight="false" outlineLevel="0" collapsed="false">
      <c r="A563" s="50" t="s">
        <v>9293</v>
      </c>
      <c r="B563" s="51" t="s">
        <v>9294</v>
      </c>
      <c r="C563" s="51" t="s">
        <v>21</v>
      </c>
      <c r="D563" s="52" t="n">
        <v>3383.05</v>
      </c>
      <c r="E563" s="48" t="n">
        <v>0.23</v>
      </c>
      <c r="F563" s="49" t="n">
        <f aca="false">ROUND(D563-(D563*E563),2)</f>
        <v>2604.95</v>
      </c>
    </row>
    <row r="564" customFormat="false" ht="12.75" hidden="true" customHeight="false" outlineLevel="0" collapsed="false">
      <c r="A564" s="50" t="s">
        <v>9295</v>
      </c>
      <c r="B564" s="51" t="s">
        <v>9296</v>
      </c>
      <c r="C564" s="51" t="s">
        <v>21</v>
      </c>
      <c r="D564" s="52" t="n">
        <v>8783.84</v>
      </c>
      <c r="E564" s="48" t="n">
        <v>0.23</v>
      </c>
      <c r="F564" s="49" t="n">
        <f aca="false">ROUND(D564-(D564*E564),2)</f>
        <v>6763.56</v>
      </c>
    </row>
    <row r="565" customFormat="false" ht="12.75" hidden="false" customHeight="false" outlineLevel="0" collapsed="false">
      <c r="A565" s="50" t="s">
        <v>9297</v>
      </c>
      <c r="B565" s="51" t="s">
        <v>9298</v>
      </c>
      <c r="C565" s="51" t="s">
        <v>21</v>
      </c>
      <c r="D565" s="52" t="n">
        <v>3629.01</v>
      </c>
      <c r="E565" s="48" t="n">
        <v>0.23</v>
      </c>
      <c r="F565" s="49" t="n">
        <f aca="false">ROUND(D565-(D565*E565),2)</f>
        <v>2794.34</v>
      </c>
    </row>
    <row r="566" customFormat="false" ht="12.75" hidden="true" customHeight="false" outlineLevel="0" collapsed="false">
      <c r="A566" s="50" t="s">
        <v>9299</v>
      </c>
      <c r="B566" s="51" t="s">
        <v>9300</v>
      </c>
      <c r="C566" s="51" t="s">
        <v>21</v>
      </c>
      <c r="D566" s="52" t="n">
        <v>2759.12</v>
      </c>
      <c r="E566" s="48" t="n">
        <v>0.23</v>
      </c>
      <c r="F566" s="49" t="n">
        <f aca="false">ROUND(D566-(D566*E566),2)</f>
        <v>2124.52</v>
      </c>
    </row>
    <row r="567" customFormat="false" ht="12.75" hidden="true" customHeight="false" outlineLevel="0" collapsed="false">
      <c r="A567" s="50" t="s">
        <v>9301</v>
      </c>
      <c r="B567" s="51" t="s">
        <v>9302</v>
      </c>
      <c r="C567" s="51" t="s">
        <v>21</v>
      </c>
      <c r="D567" s="52" t="n">
        <v>3176.46</v>
      </c>
      <c r="E567" s="48" t="n">
        <v>0.23</v>
      </c>
      <c r="F567" s="49" t="n">
        <f aca="false">ROUND(D567-(D567*E567),2)</f>
        <v>2445.87</v>
      </c>
    </row>
    <row r="568" customFormat="false" ht="12.75" hidden="true" customHeight="false" outlineLevel="0" collapsed="false">
      <c r="A568" s="50" t="s">
        <v>9303</v>
      </c>
      <c r="B568" s="51" t="s">
        <v>9304</v>
      </c>
      <c r="C568" s="51" t="s">
        <v>21</v>
      </c>
      <c r="D568" s="52" t="n">
        <v>3606.22</v>
      </c>
      <c r="E568" s="48" t="n">
        <v>0.23</v>
      </c>
      <c r="F568" s="49" t="n">
        <f aca="false">ROUND(D568-(D568*E568),2)</f>
        <v>2776.79</v>
      </c>
    </row>
    <row r="569" customFormat="false" ht="12.75" hidden="true" customHeight="false" outlineLevel="0" collapsed="false">
      <c r="A569" s="50" t="s">
        <v>9305</v>
      </c>
      <c r="B569" s="51" t="s">
        <v>9306</v>
      </c>
      <c r="C569" s="51" t="s">
        <v>21</v>
      </c>
      <c r="D569" s="52" t="n">
        <v>5553.35</v>
      </c>
      <c r="E569" s="48" t="n">
        <v>0.23</v>
      </c>
      <c r="F569" s="49" t="n">
        <f aca="false">ROUND(D569-(D569*E569),2)</f>
        <v>4276.08</v>
      </c>
    </row>
    <row r="570" customFormat="false" ht="12.75" hidden="true" customHeight="false" outlineLevel="0" collapsed="false">
      <c r="A570" s="50" t="s">
        <v>9307</v>
      </c>
      <c r="B570" s="51" t="s">
        <v>9308</v>
      </c>
      <c r="C570" s="51" t="s">
        <v>73</v>
      </c>
      <c r="D570" s="52" t="n">
        <v>515.93</v>
      </c>
      <c r="E570" s="48" t="n">
        <v>0.23</v>
      </c>
      <c r="F570" s="49" t="n">
        <f aca="false">ROUND(D570-(D570*E570),2)</f>
        <v>397.27</v>
      </c>
    </row>
    <row r="571" customFormat="false" ht="12.75" hidden="true" customHeight="false" outlineLevel="0" collapsed="false">
      <c r="A571" s="50" t="s">
        <v>9309</v>
      </c>
      <c r="B571" s="51" t="s">
        <v>9310</v>
      </c>
      <c r="C571" s="51" t="s">
        <v>21</v>
      </c>
      <c r="D571" s="52" t="n">
        <v>4096.42</v>
      </c>
      <c r="E571" s="48" t="n">
        <v>0.23</v>
      </c>
      <c r="F571" s="49" t="n">
        <f aca="false">ROUND(D571-(D571*E571),2)</f>
        <v>3154.24</v>
      </c>
    </row>
    <row r="572" customFormat="false" ht="12.75" hidden="true" customHeight="false" outlineLevel="0" collapsed="false">
      <c r="A572" s="50" t="s">
        <v>9311</v>
      </c>
      <c r="B572" s="51" t="s">
        <v>9312</v>
      </c>
      <c r="C572" s="51" t="s">
        <v>21</v>
      </c>
      <c r="D572" s="52" t="n">
        <v>6103.26</v>
      </c>
      <c r="E572" s="48" t="n">
        <v>0.23</v>
      </c>
      <c r="F572" s="49" t="n">
        <f aca="false">ROUND(D572-(D572*E572),2)</f>
        <v>4699.51</v>
      </c>
    </row>
    <row r="573" customFormat="false" ht="12.75" hidden="true" customHeight="false" outlineLevel="0" collapsed="false">
      <c r="A573" s="50" t="s">
        <v>9313</v>
      </c>
      <c r="B573" s="51" t="s">
        <v>9314</v>
      </c>
      <c r="C573" s="51" t="s">
        <v>73</v>
      </c>
      <c r="D573" s="52" t="n">
        <v>2867.96</v>
      </c>
      <c r="E573" s="48" t="n">
        <v>0.23</v>
      </c>
      <c r="F573" s="49" t="n">
        <f aca="false">ROUND(D573-(D573*E573),2)</f>
        <v>2208.33</v>
      </c>
    </row>
    <row r="574" customFormat="false" ht="12.75" hidden="true" customHeight="false" outlineLevel="0" collapsed="false">
      <c r="A574" s="50" t="s">
        <v>9315</v>
      </c>
      <c r="B574" s="51" t="s">
        <v>9316</v>
      </c>
      <c r="C574" s="51" t="s">
        <v>21</v>
      </c>
      <c r="D574" s="52" t="n">
        <v>10852.95</v>
      </c>
      <c r="E574" s="48" t="n">
        <v>0.23</v>
      </c>
      <c r="F574" s="49" t="n">
        <f aca="false">ROUND(D574-(D574*E574),2)</f>
        <v>8356.77</v>
      </c>
    </row>
    <row r="575" customFormat="false" ht="12.75" hidden="true" customHeight="false" outlineLevel="0" collapsed="false">
      <c r="A575" s="50" t="s">
        <v>9317</v>
      </c>
      <c r="B575" s="51" t="s">
        <v>9318</v>
      </c>
      <c r="C575" s="51" t="s">
        <v>21</v>
      </c>
      <c r="D575" s="52" t="n">
        <v>5611.96</v>
      </c>
      <c r="E575" s="48" t="n">
        <v>0.23</v>
      </c>
      <c r="F575" s="49" t="n">
        <f aca="false">ROUND(D575-(D575*E575),2)</f>
        <v>4321.21</v>
      </c>
    </row>
    <row r="576" customFormat="false" ht="12.75" hidden="true" customHeight="false" outlineLevel="0" collapsed="false">
      <c r="A576" s="50" t="s">
        <v>9319</v>
      </c>
      <c r="B576" s="51" t="s">
        <v>9320</v>
      </c>
      <c r="C576" s="51" t="s">
        <v>73</v>
      </c>
      <c r="D576" s="52" t="n">
        <v>593.8</v>
      </c>
      <c r="E576" s="48" t="n">
        <v>0.23</v>
      </c>
      <c r="F576" s="49" t="n">
        <f aca="false">ROUND(D576-(D576*E576),2)</f>
        <v>457.23</v>
      </c>
    </row>
    <row r="577" customFormat="false" ht="12.75" hidden="true" customHeight="false" outlineLevel="0" collapsed="false">
      <c r="A577" s="50" t="s">
        <v>9321</v>
      </c>
      <c r="B577" s="51" t="s">
        <v>9322</v>
      </c>
      <c r="C577" s="51" t="s">
        <v>73</v>
      </c>
      <c r="D577" s="52" t="n">
        <v>1362.68</v>
      </c>
      <c r="E577" s="48" t="n">
        <v>0.23</v>
      </c>
      <c r="F577" s="49" t="n">
        <f aca="false">ROUND(D577-(D577*E577),2)</f>
        <v>1049.26</v>
      </c>
    </row>
    <row r="578" customFormat="false" ht="12.75" hidden="true" customHeight="false" outlineLevel="0" collapsed="false">
      <c r="A578" s="50" t="s">
        <v>9323</v>
      </c>
      <c r="B578" s="51" t="s">
        <v>9324</v>
      </c>
      <c r="C578" s="51" t="s">
        <v>21</v>
      </c>
      <c r="D578" s="52" t="n">
        <v>12418.36</v>
      </c>
      <c r="E578" s="48" t="n">
        <v>0.23</v>
      </c>
      <c r="F578" s="49" t="n">
        <f aca="false">ROUND(D578-(D578*E578),2)</f>
        <v>9562.14</v>
      </c>
    </row>
    <row r="579" customFormat="false" ht="12.75" hidden="true" customHeight="false" outlineLevel="0" collapsed="false">
      <c r="A579" s="50" t="s">
        <v>9325</v>
      </c>
      <c r="B579" s="51" t="s">
        <v>9326</v>
      </c>
      <c r="C579" s="51" t="s">
        <v>21</v>
      </c>
      <c r="D579" s="52" t="n">
        <v>28376.35</v>
      </c>
      <c r="E579" s="48" t="n">
        <v>0.23</v>
      </c>
      <c r="F579" s="49" t="n">
        <f aca="false">ROUND(D579-(D579*E579),2)</f>
        <v>21849.79</v>
      </c>
    </row>
    <row r="580" customFormat="false" ht="12.75" hidden="true" customHeight="false" outlineLevel="0" collapsed="false">
      <c r="A580" s="50" t="s">
        <v>9327</v>
      </c>
      <c r="B580" s="51" t="s">
        <v>9328</v>
      </c>
      <c r="C580" s="51" t="s">
        <v>21</v>
      </c>
      <c r="D580" s="52" t="n">
        <v>11658.28</v>
      </c>
      <c r="E580" s="48" t="n">
        <v>0.23</v>
      </c>
      <c r="F580" s="49" t="n">
        <f aca="false">ROUND(D580-(D580*E580),2)</f>
        <v>8976.88</v>
      </c>
    </row>
    <row r="581" customFormat="false" ht="12.75" hidden="true" customHeight="false" outlineLevel="0" collapsed="false">
      <c r="A581" s="50" t="s">
        <v>9329</v>
      </c>
      <c r="B581" s="51" t="s">
        <v>9330</v>
      </c>
      <c r="C581" s="51" t="s">
        <v>21</v>
      </c>
      <c r="D581" s="52" t="n">
        <v>23961.7</v>
      </c>
      <c r="E581" s="48" t="n">
        <v>0.23</v>
      </c>
      <c r="F581" s="49" t="n">
        <f aca="false">ROUND(D581-(D581*E581),2)</f>
        <v>18450.51</v>
      </c>
    </row>
    <row r="582" customFormat="false" ht="12.75" hidden="true" customHeight="false" outlineLevel="0" collapsed="false">
      <c r="A582" s="50" t="s">
        <v>9331</v>
      </c>
      <c r="B582" s="51" t="s">
        <v>9332</v>
      </c>
      <c r="C582" s="51" t="s">
        <v>21</v>
      </c>
      <c r="D582" s="52" t="n">
        <v>32531.06</v>
      </c>
      <c r="E582" s="48" t="n">
        <v>0.23</v>
      </c>
      <c r="F582" s="49" t="n">
        <f aca="false">ROUND(D582-(D582*E582),2)</f>
        <v>25048.92</v>
      </c>
    </row>
    <row r="583" customFormat="false" ht="12.75" hidden="true" customHeight="false" outlineLevel="0" collapsed="false">
      <c r="A583" s="50" t="s">
        <v>9333</v>
      </c>
      <c r="B583" s="51" t="s">
        <v>9334</v>
      </c>
      <c r="C583" s="51" t="s">
        <v>21</v>
      </c>
      <c r="D583" s="52" t="n">
        <v>23231.76</v>
      </c>
      <c r="E583" s="48" t="n">
        <v>0.23</v>
      </c>
      <c r="F583" s="49" t="n">
        <f aca="false">ROUND(D583-(D583*E583),2)</f>
        <v>17888.46</v>
      </c>
    </row>
    <row r="584" customFormat="false" ht="12.75" hidden="true" customHeight="false" outlineLevel="0" collapsed="false">
      <c r="A584" s="50" t="s">
        <v>9335</v>
      </c>
      <c r="B584" s="51" t="s">
        <v>9336</v>
      </c>
      <c r="C584" s="51" t="s">
        <v>21</v>
      </c>
      <c r="D584" s="52" t="n">
        <v>11116.19</v>
      </c>
      <c r="E584" s="48" t="n">
        <v>0.23</v>
      </c>
      <c r="F584" s="49" t="n">
        <f aca="false">ROUND(D584-(D584*E584),2)</f>
        <v>8559.47</v>
      </c>
    </row>
    <row r="585" customFormat="false" ht="12.75" hidden="true" customHeight="false" outlineLevel="0" collapsed="false">
      <c r="A585" s="50" t="s">
        <v>9337</v>
      </c>
      <c r="B585" s="51" t="s">
        <v>9338</v>
      </c>
      <c r="C585" s="51" t="s">
        <v>73</v>
      </c>
      <c r="D585" s="52" t="n">
        <v>1501.58</v>
      </c>
      <c r="E585" s="48" t="n">
        <v>0.23</v>
      </c>
      <c r="F585" s="49" t="n">
        <f aca="false">ROUND(D585-(D585*E585),2)</f>
        <v>1156.22</v>
      </c>
    </row>
    <row r="586" customFormat="false" ht="12.75" hidden="true" customHeight="false" outlineLevel="0" collapsed="false">
      <c r="A586" s="50" t="s">
        <v>9339</v>
      </c>
      <c r="B586" s="51" t="s">
        <v>9340</v>
      </c>
      <c r="C586" s="51" t="s">
        <v>73</v>
      </c>
      <c r="D586" s="52" t="n">
        <v>2007.14</v>
      </c>
      <c r="E586" s="48" t="n">
        <v>0.23</v>
      </c>
      <c r="F586" s="49" t="n">
        <f aca="false">ROUND(D586-(D586*E586),2)</f>
        <v>1545.5</v>
      </c>
    </row>
    <row r="587" customFormat="false" ht="12.75" hidden="true" customHeight="false" outlineLevel="0" collapsed="false">
      <c r="A587" s="50" t="s">
        <v>9341</v>
      </c>
      <c r="B587" s="51" t="s">
        <v>9342</v>
      </c>
      <c r="C587" s="51" t="s">
        <v>129</v>
      </c>
      <c r="D587" s="52" t="n">
        <v>200.42</v>
      </c>
      <c r="E587" s="48" t="n">
        <v>0.23</v>
      </c>
      <c r="F587" s="49" t="n">
        <f aca="false">ROUND(D587-(D587*E587),2)</f>
        <v>154.32</v>
      </c>
    </row>
    <row r="588" customFormat="false" ht="12.75" hidden="true" customHeight="false" outlineLevel="0" collapsed="false">
      <c r="A588" s="50" t="s">
        <v>9343</v>
      </c>
      <c r="B588" s="51" t="s">
        <v>9344</v>
      </c>
      <c r="C588" s="51" t="s">
        <v>129</v>
      </c>
      <c r="D588" s="52" t="n">
        <v>188.98</v>
      </c>
      <c r="E588" s="48" t="n">
        <v>0.23</v>
      </c>
      <c r="F588" s="49" t="n">
        <f aca="false">ROUND(D588-(D588*E588),2)</f>
        <v>145.51</v>
      </c>
    </row>
    <row r="589" customFormat="false" ht="22.5" hidden="true" customHeight="false" outlineLevel="0" collapsed="false">
      <c r="A589" s="50" t="s">
        <v>9345</v>
      </c>
      <c r="B589" s="51" t="s">
        <v>9346</v>
      </c>
      <c r="C589" s="51" t="s">
        <v>129</v>
      </c>
      <c r="D589" s="52" t="n">
        <v>243.73</v>
      </c>
      <c r="E589" s="48" t="n">
        <v>0.23</v>
      </c>
      <c r="F589" s="49" t="n">
        <f aca="false">ROUND(D589-(D589*E589),2)</f>
        <v>187.67</v>
      </c>
    </row>
    <row r="590" customFormat="false" ht="12.75" hidden="true" customHeight="false" outlineLevel="0" collapsed="false">
      <c r="A590" s="50" t="s">
        <v>9347</v>
      </c>
      <c r="B590" s="51" t="s">
        <v>9275</v>
      </c>
      <c r="C590" s="51" t="s">
        <v>8252</v>
      </c>
      <c r="D590" s="52" t="n">
        <v>581.39</v>
      </c>
      <c r="E590" s="48" t="n">
        <v>0.23</v>
      </c>
      <c r="F590" s="49" t="n">
        <f aca="false">ROUND(D590-(D590*E590),2)</f>
        <v>447.67</v>
      </c>
    </row>
    <row r="591" customFormat="false" ht="12.75" hidden="true" customHeight="false" outlineLevel="0" collapsed="false">
      <c r="A591" s="50" t="s">
        <v>9348</v>
      </c>
      <c r="B591" s="51" t="s">
        <v>9349</v>
      </c>
      <c r="C591" s="51" t="s">
        <v>21</v>
      </c>
      <c r="D591" s="52" t="n">
        <v>5551.85</v>
      </c>
      <c r="E591" s="48" t="n">
        <v>0.23</v>
      </c>
      <c r="F591" s="49" t="n">
        <f aca="false">ROUND(D591-(D591*E591),2)</f>
        <v>4274.92</v>
      </c>
    </row>
    <row r="592" customFormat="false" ht="22.5" hidden="true" customHeight="false" outlineLevel="0" collapsed="false">
      <c r="A592" s="50" t="s">
        <v>9350</v>
      </c>
      <c r="B592" s="51" t="s">
        <v>9351</v>
      </c>
      <c r="C592" s="51" t="s">
        <v>21</v>
      </c>
      <c r="D592" s="52" t="n">
        <v>12768.33</v>
      </c>
      <c r="E592" s="48" t="n">
        <v>0.23</v>
      </c>
      <c r="F592" s="49" t="n">
        <f aca="false">ROUND(D592-(D592*E592),2)</f>
        <v>9831.61</v>
      </c>
    </row>
    <row r="593" customFormat="false" ht="12.75" hidden="true" customHeight="false" outlineLevel="0" collapsed="false">
      <c r="A593" s="50" t="s">
        <v>9352</v>
      </c>
      <c r="B593" s="51" t="s">
        <v>9353</v>
      </c>
      <c r="C593" s="51" t="s">
        <v>21</v>
      </c>
      <c r="D593" s="52" t="n">
        <v>11470.67</v>
      </c>
      <c r="E593" s="48" t="n">
        <v>0.23</v>
      </c>
      <c r="F593" s="49" t="n">
        <f aca="false">ROUND(D593-(D593*E593),2)</f>
        <v>8832.42</v>
      </c>
    </row>
    <row r="594" customFormat="false" ht="12.75" hidden="true" customHeight="false" outlineLevel="0" collapsed="false">
      <c r="A594" s="50" t="s">
        <v>9354</v>
      </c>
      <c r="B594" s="51" t="s">
        <v>9355</v>
      </c>
      <c r="C594" s="51" t="s">
        <v>21</v>
      </c>
      <c r="D594" s="52" t="n">
        <v>3757.67</v>
      </c>
      <c r="E594" s="48" t="n">
        <v>0.23</v>
      </c>
      <c r="F594" s="49" t="n">
        <f aca="false">ROUND(D594-(D594*E594),2)</f>
        <v>2893.41</v>
      </c>
    </row>
    <row r="595" customFormat="false" ht="12.75" hidden="true" customHeight="false" outlineLevel="0" collapsed="false">
      <c r="A595" s="50" t="s">
        <v>9356</v>
      </c>
      <c r="B595" s="51" t="s">
        <v>9357</v>
      </c>
      <c r="C595" s="51" t="s">
        <v>21</v>
      </c>
      <c r="D595" s="52" t="n">
        <v>1265.93</v>
      </c>
      <c r="E595" s="48" t="n">
        <v>0.23</v>
      </c>
      <c r="F595" s="49" t="n">
        <f aca="false">ROUND(D595-(D595*E595),2)</f>
        <v>974.77</v>
      </c>
    </row>
    <row r="596" customFormat="false" ht="12.75" hidden="true" customHeight="false" outlineLevel="0" collapsed="false">
      <c r="A596" s="50" t="s">
        <v>9358</v>
      </c>
      <c r="B596" s="51" t="s">
        <v>9359</v>
      </c>
      <c r="C596" s="51" t="s">
        <v>21</v>
      </c>
      <c r="D596" s="52" t="n">
        <v>809.31</v>
      </c>
      <c r="E596" s="48" t="n">
        <v>0.23</v>
      </c>
      <c r="F596" s="49" t="n">
        <f aca="false">ROUND(D596-(D596*E596),2)</f>
        <v>623.17</v>
      </c>
    </row>
    <row r="597" customFormat="false" ht="12.75" hidden="true" customHeight="false" outlineLevel="0" collapsed="false">
      <c r="A597" s="50" t="s">
        <v>9360</v>
      </c>
      <c r="B597" s="51" t="s">
        <v>9361</v>
      </c>
      <c r="C597" s="51" t="s">
        <v>21</v>
      </c>
      <c r="D597" s="52" t="n">
        <v>1036.6</v>
      </c>
      <c r="E597" s="48" t="n">
        <v>0.23</v>
      </c>
      <c r="F597" s="49" t="n">
        <f aca="false">ROUND(D597-(D597*E597),2)</f>
        <v>798.18</v>
      </c>
    </row>
    <row r="598" customFormat="false" ht="12.75" hidden="true" customHeight="false" outlineLevel="0" collapsed="false">
      <c r="A598" s="50" t="s">
        <v>9362</v>
      </c>
      <c r="B598" s="51" t="s">
        <v>9363</v>
      </c>
      <c r="C598" s="51" t="s">
        <v>21</v>
      </c>
      <c r="D598" s="52" t="n">
        <v>2270.56</v>
      </c>
      <c r="E598" s="48" t="n">
        <v>0.23</v>
      </c>
      <c r="F598" s="49" t="n">
        <f aca="false">ROUND(D598-(D598*E598),2)</f>
        <v>1748.33</v>
      </c>
    </row>
    <row r="599" customFormat="false" ht="12.75" hidden="true" customHeight="false" outlineLevel="0" collapsed="false">
      <c r="A599" s="50" t="s">
        <v>9364</v>
      </c>
      <c r="B599" s="51" t="s">
        <v>9365</v>
      </c>
      <c r="C599" s="51" t="s">
        <v>73</v>
      </c>
      <c r="D599" s="52" t="n">
        <v>590.7</v>
      </c>
      <c r="E599" s="48" t="n">
        <v>0.23</v>
      </c>
      <c r="F599" s="49" t="n">
        <f aca="false">ROUND(D599-(D599*E599),2)</f>
        <v>454.84</v>
      </c>
    </row>
    <row r="600" customFormat="false" ht="12.75" hidden="true" customHeight="false" outlineLevel="0" collapsed="false">
      <c r="A600" s="50" t="s">
        <v>9366</v>
      </c>
      <c r="B600" s="51" t="s">
        <v>9367</v>
      </c>
      <c r="C600" s="51" t="s">
        <v>129</v>
      </c>
      <c r="D600" s="52" t="n">
        <v>919.89</v>
      </c>
      <c r="E600" s="48" t="n">
        <v>0.23</v>
      </c>
      <c r="F600" s="49" t="n">
        <f aca="false">ROUND(D600-(D600*E600),2)</f>
        <v>708.32</v>
      </c>
    </row>
    <row r="601" customFormat="false" ht="12.75" hidden="true" customHeight="false" outlineLevel="0" collapsed="false">
      <c r="A601" s="50" t="s">
        <v>9368</v>
      </c>
      <c r="B601" s="51" t="s">
        <v>9369</v>
      </c>
      <c r="C601" s="51" t="s">
        <v>129</v>
      </c>
      <c r="D601" s="52" t="n">
        <v>1712.72</v>
      </c>
      <c r="E601" s="48" t="n">
        <v>0.23</v>
      </c>
      <c r="F601" s="49" t="n">
        <f aca="false">ROUND(D601-(D601*E601),2)</f>
        <v>1318.79</v>
      </c>
    </row>
    <row r="602" customFormat="false" ht="12.75" hidden="true" customHeight="false" outlineLevel="0" collapsed="false">
      <c r="A602" s="50" t="s">
        <v>9370</v>
      </c>
      <c r="B602" s="51" t="s">
        <v>9371</v>
      </c>
      <c r="C602" s="51" t="s">
        <v>73</v>
      </c>
      <c r="D602" s="52" t="n">
        <v>1217.13</v>
      </c>
      <c r="E602" s="48" t="n">
        <v>0.23</v>
      </c>
      <c r="F602" s="49" t="n">
        <f aca="false">ROUND(D602-(D602*E602),2)</f>
        <v>937.19</v>
      </c>
    </row>
    <row r="603" customFormat="false" ht="12.75" hidden="true" customHeight="false" outlineLevel="0" collapsed="false">
      <c r="A603" s="50" t="s">
        <v>9372</v>
      </c>
      <c r="B603" s="51" t="s">
        <v>9373</v>
      </c>
      <c r="C603" s="51" t="s">
        <v>73</v>
      </c>
      <c r="D603" s="52" t="n">
        <v>914.69</v>
      </c>
      <c r="E603" s="48" t="n">
        <v>0.23</v>
      </c>
      <c r="F603" s="49" t="n">
        <f aca="false">ROUND(D603-(D603*E603),2)</f>
        <v>704.31</v>
      </c>
    </row>
    <row r="604" customFormat="false" ht="12.75" hidden="true" customHeight="false" outlineLevel="0" collapsed="false">
      <c r="A604" s="50" t="s">
        <v>9374</v>
      </c>
      <c r="B604" s="51" t="s">
        <v>9375</v>
      </c>
      <c r="C604" s="51" t="s">
        <v>21</v>
      </c>
      <c r="D604" s="52" t="n">
        <v>961.51</v>
      </c>
      <c r="E604" s="48" t="n">
        <v>0.23</v>
      </c>
      <c r="F604" s="49" t="n">
        <f aca="false">ROUND(D604-(D604*E604),2)</f>
        <v>740.36</v>
      </c>
    </row>
    <row r="605" customFormat="false" ht="12.75" hidden="true" customHeight="false" outlineLevel="0" collapsed="false">
      <c r="A605" s="50" t="s">
        <v>9376</v>
      </c>
      <c r="B605" s="51" t="s">
        <v>9377</v>
      </c>
      <c r="C605" s="51" t="s">
        <v>73</v>
      </c>
      <c r="D605" s="52" t="n">
        <v>355.95</v>
      </c>
      <c r="E605" s="48" t="n">
        <v>0.23</v>
      </c>
      <c r="F605" s="49" t="n">
        <f aca="false">ROUND(D605-(D605*E605),2)</f>
        <v>274.08</v>
      </c>
    </row>
    <row r="606" customFormat="false" ht="12.75" hidden="true" customHeight="false" outlineLevel="0" collapsed="false">
      <c r="A606" s="50" t="s">
        <v>9378</v>
      </c>
      <c r="B606" s="51" t="s">
        <v>9379</v>
      </c>
      <c r="C606" s="51" t="s">
        <v>129</v>
      </c>
      <c r="D606" s="52" t="n">
        <v>212.7</v>
      </c>
      <c r="E606" s="48" t="n">
        <v>0.23</v>
      </c>
      <c r="F606" s="49" t="n">
        <f aca="false">ROUND(D606-(D606*E606),2)</f>
        <v>163.78</v>
      </c>
    </row>
    <row r="607" customFormat="false" ht="12.75" hidden="true" customHeight="false" outlineLevel="0" collapsed="false">
      <c r="A607" s="50" t="s">
        <v>9380</v>
      </c>
      <c r="B607" s="51" t="s">
        <v>9381</v>
      </c>
      <c r="C607" s="51" t="s">
        <v>73</v>
      </c>
      <c r="D607" s="52" t="n">
        <v>60.4</v>
      </c>
      <c r="E607" s="48" t="n">
        <v>0.23</v>
      </c>
      <c r="F607" s="49" t="n">
        <f aca="false">ROUND(D607-(D607*E607),2)</f>
        <v>46.51</v>
      </c>
    </row>
    <row r="608" customFormat="false" ht="12.75" hidden="true" customHeight="false" outlineLevel="0" collapsed="false">
      <c r="A608" s="50" t="s">
        <v>9382</v>
      </c>
      <c r="B608" s="51" t="s">
        <v>9383</v>
      </c>
      <c r="C608" s="51" t="s">
        <v>73</v>
      </c>
      <c r="D608" s="52" t="n">
        <v>513.52</v>
      </c>
      <c r="E608" s="48" t="n">
        <v>0.23</v>
      </c>
      <c r="F608" s="49" t="n">
        <f aca="false">ROUND(D608-(D608*E608),2)</f>
        <v>395.41</v>
      </c>
    </row>
    <row r="609" customFormat="false" ht="12.75" hidden="true" customHeight="false" outlineLevel="0" collapsed="false">
      <c r="A609" s="50" t="s">
        <v>9384</v>
      </c>
      <c r="B609" s="51" t="s">
        <v>9385</v>
      </c>
      <c r="C609" s="51" t="s">
        <v>332</v>
      </c>
      <c r="D609" s="52" t="n">
        <v>666.89</v>
      </c>
      <c r="E609" s="48" t="n">
        <v>0.23</v>
      </c>
      <c r="F609" s="49" t="n">
        <f aca="false">ROUND(D609-(D609*E609),2)</f>
        <v>513.51</v>
      </c>
    </row>
    <row r="610" customFormat="false" ht="12.75" hidden="true" customHeight="false" outlineLevel="0" collapsed="false">
      <c r="A610" s="50" t="s">
        <v>9386</v>
      </c>
      <c r="B610" s="51" t="s">
        <v>9387</v>
      </c>
      <c r="C610" s="51" t="s">
        <v>129</v>
      </c>
      <c r="D610" s="52" t="n">
        <v>1083.22</v>
      </c>
      <c r="E610" s="48" t="n">
        <v>0.23</v>
      </c>
      <c r="F610" s="49" t="n">
        <f aca="false">ROUND(D610-(D610*E610),2)</f>
        <v>834.08</v>
      </c>
    </row>
    <row r="611" customFormat="false" ht="12.75" hidden="true" customHeight="false" outlineLevel="0" collapsed="false">
      <c r="A611" s="50" t="s">
        <v>9388</v>
      </c>
      <c r="B611" s="51" t="s">
        <v>9389</v>
      </c>
      <c r="C611" s="51" t="s">
        <v>129</v>
      </c>
      <c r="D611" s="52" t="n">
        <v>1418.19</v>
      </c>
      <c r="E611" s="48" t="n">
        <v>0.23</v>
      </c>
      <c r="F611" s="49" t="n">
        <f aca="false">ROUND(D611-(D611*E611),2)</f>
        <v>1092.01</v>
      </c>
    </row>
    <row r="612" customFormat="false" ht="12.75" hidden="true" customHeight="false" outlineLevel="0" collapsed="false">
      <c r="A612" s="50" t="s">
        <v>9390</v>
      </c>
      <c r="B612" s="51" t="s">
        <v>9391</v>
      </c>
      <c r="C612" s="51" t="s">
        <v>129</v>
      </c>
      <c r="D612" s="52" t="n">
        <v>1619.27</v>
      </c>
      <c r="E612" s="48" t="n">
        <v>0.23</v>
      </c>
      <c r="F612" s="49" t="n">
        <f aca="false">ROUND(D612-(D612*E612),2)</f>
        <v>1246.84</v>
      </c>
    </row>
    <row r="613" customFormat="false" ht="12.75" hidden="true" customHeight="false" outlineLevel="0" collapsed="false">
      <c r="A613" s="50" t="s">
        <v>9392</v>
      </c>
      <c r="B613" s="51" t="s">
        <v>9393</v>
      </c>
      <c r="C613" s="51" t="s">
        <v>129</v>
      </c>
      <c r="D613" s="52" t="n">
        <v>813.74</v>
      </c>
      <c r="E613" s="48" t="n">
        <v>0.23</v>
      </c>
      <c r="F613" s="49" t="n">
        <f aca="false">ROUND(D613-(D613*E613),2)</f>
        <v>626.58</v>
      </c>
    </row>
    <row r="614" customFormat="false" ht="22.5" hidden="true" customHeight="false" outlineLevel="0" collapsed="false">
      <c r="A614" s="53" t="s">
        <v>9394</v>
      </c>
      <c r="B614" s="51" t="s">
        <v>9395</v>
      </c>
      <c r="C614" s="54" t="s">
        <v>129</v>
      </c>
      <c r="D614" s="55" t="n">
        <v>312.67</v>
      </c>
      <c r="E614" s="48" t="n">
        <v>0.23</v>
      </c>
      <c r="F614" s="49" t="n">
        <f aca="false">ROUND(D614-(D614*E614),2)</f>
        <v>240.76</v>
      </c>
    </row>
    <row r="615" customFormat="false" ht="12.75" hidden="true" customHeight="false" outlineLevel="0" collapsed="false">
      <c r="A615" s="50" t="s">
        <v>9396</v>
      </c>
      <c r="B615" s="51" t="s">
        <v>9397</v>
      </c>
      <c r="C615" s="51" t="s">
        <v>129</v>
      </c>
      <c r="D615" s="52" t="n">
        <v>1454.15</v>
      </c>
      <c r="E615" s="48" t="n">
        <v>0.23</v>
      </c>
      <c r="F615" s="49" t="n">
        <f aca="false">ROUND(D615-(D615*E615),2)</f>
        <v>1119.7</v>
      </c>
    </row>
    <row r="616" customFormat="false" ht="12.75" hidden="true" customHeight="false" outlineLevel="0" collapsed="false">
      <c r="A616" s="50" t="s">
        <v>9398</v>
      </c>
      <c r="B616" s="51" t="s">
        <v>9399</v>
      </c>
      <c r="C616" s="51" t="s">
        <v>129</v>
      </c>
      <c r="D616" s="52" t="n">
        <v>1366.02</v>
      </c>
      <c r="E616" s="48" t="n">
        <v>0.23</v>
      </c>
      <c r="F616" s="49" t="n">
        <f aca="false">ROUND(D616-(D616*E616),2)</f>
        <v>1051.84</v>
      </c>
    </row>
    <row r="617" customFormat="false" ht="12.75" hidden="true" customHeight="false" outlineLevel="0" collapsed="false">
      <c r="A617" s="50" t="s">
        <v>9400</v>
      </c>
      <c r="B617" s="51" t="s">
        <v>9401</v>
      </c>
      <c r="C617" s="51" t="s">
        <v>73</v>
      </c>
      <c r="D617" s="52" t="n">
        <v>33.63</v>
      </c>
      <c r="E617" s="48" t="n">
        <v>0.23</v>
      </c>
      <c r="F617" s="49" t="n">
        <f aca="false">ROUND(D617-(D617*E617),2)</f>
        <v>25.9</v>
      </c>
    </row>
    <row r="618" customFormat="false" ht="12.75" hidden="true" customHeight="false" outlineLevel="0" collapsed="false">
      <c r="A618" s="50" t="s">
        <v>9402</v>
      </c>
      <c r="B618" s="51" t="s">
        <v>9403</v>
      </c>
      <c r="C618" s="51" t="s">
        <v>21</v>
      </c>
      <c r="D618" s="52" t="n">
        <v>3506.01</v>
      </c>
      <c r="E618" s="48" t="n">
        <v>0.23</v>
      </c>
      <c r="F618" s="49" t="n">
        <f aca="false">ROUND(D618-(D618*E618),2)</f>
        <v>2699.63</v>
      </c>
    </row>
    <row r="619" customFormat="false" ht="12.75" hidden="true" customHeight="false" outlineLevel="0" collapsed="false">
      <c r="A619" s="50" t="s">
        <v>9404</v>
      </c>
      <c r="B619" s="51" t="s">
        <v>9405</v>
      </c>
      <c r="C619" s="51" t="s">
        <v>9117</v>
      </c>
      <c r="D619" s="52" t="n">
        <v>2111.04</v>
      </c>
      <c r="E619" s="48" t="n">
        <v>0.23</v>
      </c>
      <c r="F619" s="49" t="n">
        <f aca="false">ROUND(D619-(D619*E619),2)</f>
        <v>1625.5</v>
      </c>
    </row>
    <row r="620" customFormat="false" ht="12.75" hidden="true" customHeight="false" outlineLevel="0" collapsed="false">
      <c r="A620" s="50" t="s">
        <v>9406</v>
      </c>
      <c r="B620" s="51" t="s">
        <v>9407</v>
      </c>
      <c r="C620" s="51" t="s">
        <v>9117</v>
      </c>
      <c r="D620" s="52" t="n">
        <v>2190.54</v>
      </c>
      <c r="E620" s="48" t="n">
        <v>0.23</v>
      </c>
      <c r="F620" s="49" t="n">
        <f aca="false">ROUND(D620-(D620*E620),2)</f>
        <v>1686.72</v>
      </c>
    </row>
    <row r="621" customFormat="false" ht="12.75" hidden="true" customHeight="false" outlineLevel="0" collapsed="false">
      <c r="A621" s="50" t="s">
        <v>9408</v>
      </c>
      <c r="B621" s="51" t="s">
        <v>9409</v>
      </c>
      <c r="C621" s="51" t="s">
        <v>9117</v>
      </c>
      <c r="D621" s="52" t="n">
        <v>2182.48</v>
      </c>
      <c r="E621" s="48" t="n">
        <v>0.23</v>
      </c>
      <c r="F621" s="49" t="n">
        <f aca="false">ROUND(D621-(D621*E621),2)</f>
        <v>1680.51</v>
      </c>
    </row>
    <row r="622" customFormat="false" ht="12.75" hidden="true" customHeight="false" outlineLevel="0" collapsed="false">
      <c r="A622" s="50" t="s">
        <v>9410</v>
      </c>
      <c r="B622" s="51" t="s">
        <v>9411</v>
      </c>
      <c r="C622" s="51" t="s">
        <v>21</v>
      </c>
      <c r="D622" s="52" t="n">
        <v>1316.1</v>
      </c>
      <c r="E622" s="48" t="n">
        <v>0.23</v>
      </c>
      <c r="F622" s="49" t="n">
        <f aca="false">ROUND(D622-(D622*E622),2)</f>
        <v>1013.4</v>
      </c>
    </row>
    <row r="623" customFormat="false" ht="12.75" hidden="true" customHeight="false" outlineLevel="0" collapsed="false">
      <c r="A623" s="50" t="s">
        <v>9412</v>
      </c>
      <c r="B623" s="51" t="s">
        <v>9413</v>
      </c>
      <c r="C623" s="51" t="s">
        <v>21</v>
      </c>
      <c r="D623" s="52" t="n">
        <v>1296.64</v>
      </c>
      <c r="E623" s="48" t="n">
        <v>0.23</v>
      </c>
      <c r="F623" s="49" t="n">
        <f aca="false">ROUND(D623-(D623*E623),2)</f>
        <v>998.41</v>
      </c>
    </row>
    <row r="624" customFormat="false" ht="12.75" hidden="true" customHeight="false" outlineLevel="0" collapsed="false">
      <c r="A624" s="50" t="s">
        <v>9414</v>
      </c>
      <c r="B624" s="51" t="s">
        <v>9415</v>
      </c>
      <c r="C624" s="51" t="s">
        <v>21</v>
      </c>
      <c r="D624" s="52" t="n">
        <v>1288.58</v>
      </c>
      <c r="E624" s="48" t="n">
        <v>0.23</v>
      </c>
      <c r="F624" s="49" t="n">
        <f aca="false">ROUND(D624-(D624*E624),2)</f>
        <v>992.21</v>
      </c>
    </row>
    <row r="625" customFormat="false" ht="12.75" hidden="true" customHeight="false" outlineLevel="0" collapsed="false">
      <c r="A625" s="50" t="s">
        <v>9416</v>
      </c>
      <c r="B625" s="51" t="s">
        <v>9417</v>
      </c>
      <c r="C625" s="51" t="s">
        <v>21</v>
      </c>
      <c r="D625" s="52" t="n">
        <v>5557.42</v>
      </c>
      <c r="E625" s="48" t="n">
        <v>0.23</v>
      </c>
      <c r="F625" s="49" t="n">
        <f aca="false">ROUND(D625-(D625*E625),2)</f>
        <v>4279.21</v>
      </c>
    </row>
    <row r="626" customFormat="false" ht="12.75" hidden="true" customHeight="false" outlineLevel="0" collapsed="false">
      <c r="A626" s="50" t="s">
        <v>9418</v>
      </c>
      <c r="B626" s="51" t="s">
        <v>9419</v>
      </c>
      <c r="C626" s="51" t="s">
        <v>21</v>
      </c>
      <c r="D626" s="52" t="n">
        <v>5660.5</v>
      </c>
      <c r="E626" s="48" t="n">
        <v>0.23</v>
      </c>
      <c r="F626" s="49" t="n">
        <f aca="false">ROUND(D626-(D626*E626),2)</f>
        <v>4358.59</v>
      </c>
    </row>
    <row r="627" customFormat="false" ht="12.75" hidden="true" customHeight="false" outlineLevel="0" collapsed="false">
      <c r="A627" s="50" t="s">
        <v>9420</v>
      </c>
      <c r="B627" s="51" t="s">
        <v>9421</v>
      </c>
      <c r="C627" s="51" t="s">
        <v>129</v>
      </c>
      <c r="D627" s="52" t="n">
        <v>367.38</v>
      </c>
      <c r="E627" s="48" t="n">
        <v>0.23</v>
      </c>
      <c r="F627" s="49" t="n">
        <f aca="false">ROUND(D627-(D627*E627),2)</f>
        <v>282.88</v>
      </c>
    </row>
    <row r="628" customFormat="false" ht="12.75" hidden="true" customHeight="false" outlineLevel="0" collapsed="false">
      <c r="A628" s="50" t="s">
        <v>9422</v>
      </c>
      <c r="B628" s="51" t="s">
        <v>9423</v>
      </c>
      <c r="C628" s="51" t="s">
        <v>129</v>
      </c>
      <c r="D628" s="52" t="n">
        <v>930.05</v>
      </c>
      <c r="E628" s="48" t="n">
        <v>0.23</v>
      </c>
      <c r="F628" s="49" t="n">
        <f aca="false">ROUND(D628-(D628*E628),2)</f>
        <v>716.14</v>
      </c>
    </row>
    <row r="629" customFormat="false" ht="12.75" hidden="true" customHeight="false" outlineLevel="0" collapsed="false">
      <c r="A629" s="50" t="s">
        <v>9424</v>
      </c>
      <c r="B629" s="51" t="s">
        <v>9425</v>
      </c>
      <c r="C629" s="51" t="s">
        <v>129</v>
      </c>
      <c r="D629" s="52" t="n">
        <v>1250.88</v>
      </c>
      <c r="E629" s="48" t="n">
        <v>0.23</v>
      </c>
      <c r="F629" s="49" t="n">
        <f aca="false">ROUND(D629-(D629*E629),2)</f>
        <v>963.18</v>
      </c>
    </row>
    <row r="630" customFormat="false" ht="12.75" hidden="false" customHeight="false" outlineLevel="0" collapsed="false">
      <c r="A630" s="50" t="s">
        <v>9426</v>
      </c>
      <c r="B630" s="51" t="s">
        <v>9427</v>
      </c>
      <c r="C630" s="51" t="s">
        <v>21</v>
      </c>
      <c r="D630" s="52" t="n">
        <v>1098.14</v>
      </c>
      <c r="E630" s="48" t="n">
        <v>0.23</v>
      </c>
      <c r="F630" s="49" t="n">
        <f aca="false">ROUND(D630-(D630*E630),2)</f>
        <v>845.57</v>
      </c>
    </row>
    <row r="631" customFormat="false" ht="12.75" hidden="true" customHeight="false" outlineLevel="0" collapsed="false">
      <c r="A631" s="50" t="s">
        <v>9428</v>
      </c>
      <c r="B631" s="51" t="s">
        <v>9429</v>
      </c>
      <c r="C631" s="51" t="s">
        <v>590</v>
      </c>
      <c r="D631" s="52" t="n">
        <v>155.66</v>
      </c>
      <c r="E631" s="48" t="n">
        <v>0.23</v>
      </c>
      <c r="F631" s="49" t="n">
        <f aca="false">ROUND(D631-(D631*E631),2)</f>
        <v>119.86</v>
      </c>
    </row>
    <row r="632" customFormat="false" ht="12.75" hidden="true" customHeight="false" outlineLevel="0" collapsed="false">
      <c r="A632" s="50" t="s">
        <v>9430</v>
      </c>
      <c r="B632" s="51" t="s">
        <v>9431</v>
      </c>
      <c r="C632" s="51" t="s">
        <v>590</v>
      </c>
      <c r="D632" s="52" t="n">
        <v>60.22</v>
      </c>
      <c r="E632" s="48" t="n">
        <v>0.23</v>
      </c>
      <c r="F632" s="49" t="n">
        <f aca="false">ROUND(D632-(D632*E632),2)</f>
        <v>46.37</v>
      </c>
    </row>
    <row r="633" customFormat="false" ht="12.75" hidden="true" customHeight="false" outlineLevel="0" collapsed="false">
      <c r="A633" s="50" t="s">
        <v>9432</v>
      </c>
      <c r="B633" s="51" t="s">
        <v>9275</v>
      </c>
      <c r="C633" s="51" t="s">
        <v>8252</v>
      </c>
      <c r="D633" s="52" t="n">
        <v>581.39</v>
      </c>
      <c r="E633" s="48" t="n">
        <v>0.23</v>
      </c>
      <c r="F633" s="49" t="n">
        <f aca="false">ROUND(D633-(D633*E633),2)</f>
        <v>447.67</v>
      </c>
    </row>
    <row r="634" customFormat="false" ht="12.75" hidden="true" customHeight="false" outlineLevel="0" collapsed="false">
      <c r="A634" s="50" t="s">
        <v>9433</v>
      </c>
      <c r="B634" s="51" t="s">
        <v>9434</v>
      </c>
      <c r="C634" s="51" t="s">
        <v>129</v>
      </c>
      <c r="D634" s="52" t="n">
        <v>654.96</v>
      </c>
      <c r="E634" s="48" t="n">
        <v>0.23</v>
      </c>
      <c r="F634" s="49" t="n">
        <f aca="false">ROUND(D634-(D634*E634),2)</f>
        <v>504.32</v>
      </c>
    </row>
    <row r="635" customFormat="false" ht="12.75" hidden="true" customHeight="false" outlineLevel="0" collapsed="false">
      <c r="A635" s="50" t="s">
        <v>9435</v>
      </c>
      <c r="B635" s="51" t="s">
        <v>9436</v>
      </c>
      <c r="C635" s="51" t="s">
        <v>129</v>
      </c>
      <c r="D635" s="52" t="n">
        <v>900.98</v>
      </c>
      <c r="E635" s="48" t="n">
        <v>0.23</v>
      </c>
      <c r="F635" s="49" t="n">
        <f aca="false">ROUND(D635-(D635*E635),2)</f>
        <v>693.75</v>
      </c>
    </row>
    <row r="636" customFormat="false" ht="12.75" hidden="true" customHeight="false" outlineLevel="0" collapsed="false">
      <c r="A636" s="50" t="s">
        <v>9437</v>
      </c>
      <c r="B636" s="51" t="s">
        <v>9438</v>
      </c>
      <c r="C636" s="51" t="s">
        <v>129</v>
      </c>
      <c r="D636" s="52" t="n">
        <v>611.84</v>
      </c>
      <c r="E636" s="48" t="n">
        <v>0.23</v>
      </c>
      <c r="F636" s="49" t="n">
        <f aca="false">ROUND(D636-(D636*E636),2)</f>
        <v>471.12</v>
      </c>
    </row>
    <row r="637" customFormat="false" ht="12.75" hidden="true" customHeight="false" outlineLevel="0" collapsed="false">
      <c r="A637" s="50" t="s">
        <v>9439</v>
      </c>
      <c r="B637" s="51" t="s">
        <v>9440</v>
      </c>
      <c r="C637" s="51" t="s">
        <v>129</v>
      </c>
      <c r="D637" s="52" t="n">
        <v>402</v>
      </c>
      <c r="E637" s="48" t="n">
        <v>0.23</v>
      </c>
      <c r="F637" s="49" t="n">
        <f aca="false">ROUND(D637-(D637*E637),2)</f>
        <v>309.54</v>
      </c>
    </row>
    <row r="638" customFormat="false" ht="12.75" hidden="true" customHeight="false" outlineLevel="0" collapsed="false">
      <c r="A638" s="50" t="s">
        <v>9441</v>
      </c>
      <c r="B638" s="51" t="s">
        <v>9442</v>
      </c>
      <c r="C638" s="51" t="s">
        <v>129</v>
      </c>
      <c r="D638" s="52" t="n">
        <v>698.49</v>
      </c>
      <c r="E638" s="48" t="n">
        <v>0.23</v>
      </c>
      <c r="F638" s="49" t="n">
        <f aca="false">ROUND(D638-(D638*E638),2)</f>
        <v>537.84</v>
      </c>
    </row>
    <row r="639" customFormat="false" ht="12.75" hidden="true" customHeight="false" outlineLevel="0" collapsed="false">
      <c r="A639" s="50" t="s">
        <v>9443</v>
      </c>
      <c r="B639" s="51" t="s">
        <v>9444</v>
      </c>
      <c r="C639" s="51" t="s">
        <v>129</v>
      </c>
      <c r="D639" s="52" t="n">
        <v>794.99</v>
      </c>
      <c r="E639" s="48" t="n">
        <v>0.23</v>
      </c>
      <c r="F639" s="49" t="n">
        <f aca="false">ROUND(D639-(D639*E639),2)</f>
        <v>612.14</v>
      </c>
    </row>
    <row r="640" customFormat="false" ht="12.75" hidden="true" customHeight="false" outlineLevel="0" collapsed="false">
      <c r="A640" s="50" t="s">
        <v>9445</v>
      </c>
      <c r="B640" s="51" t="s">
        <v>9446</v>
      </c>
      <c r="C640" s="51" t="s">
        <v>129</v>
      </c>
      <c r="D640" s="52" t="n">
        <v>534.07</v>
      </c>
      <c r="E640" s="48" t="n">
        <v>0.23</v>
      </c>
      <c r="F640" s="49" t="n">
        <f aca="false">ROUND(D640-(D640*E640),2)</f>
        <v>411.23</v>
      </c>
    </row>
    <row r="641" customFormat="false" ht="12.75" hidden="true" customHeight="false" outlineLevel="0" collapsed="false">
      <c r="A641" s="50" t="s">
        <v>9447</v>
      </c>
      <c r="B641" s="51" t="s">
        <v>9448</v>
      </c>
      <c r="C641" s="51" t="s">
        <v>129</v>
      </c>
      <c r="D641" s="52" t="n">
        <v>1633.78</v>
      </c>
      <c r="E641" s="48" t="n">
        <v>0.23</v>
      </c>
      <c r="F641" s="49" t="n">
        <f aca="false">ROUND(D641-(D641*E641),2)</f>
        <v>1258.01</v>
      </c>
    </row>
    <row r="642" customFormat="false" ht="12.75" hidden="true" customHeight="false" outlineLevel="0" collapsed="false">
      <c r="A642" s="50" t="s">
        <v>9449</v>
      </c>
      <c r="B642" s="51" t="s">
        <v>9450</v>
      </c>
      <c r="C642" s="51" t="s">
        <v>129</v>
      </c>
      <c r="D642" s="52" t="n">
        <v>1818.26</v>
      </c>
      <c r="E642" s="48" t="n">
        <v>0.23</v>
      </c>
      <c r="F642" s="49" t="n">
        <f aca="false">ROUND(D642-(D642*E642),2)</f>
        <v>1400.06</v>
      </c>
    </row>
    <row r="643" customFormat="false" ht="12.75" hidden="true" customHeight="false" outlineLevel="0" collapsed="false">
      <c r="A643" s="50" t="s">
        <v>9451</v>
      </c>
      <c r="B643" s="51" t="s">
        <v>9452</v>
      </c>
      <c r="C643" s="51" t="s">
        <v>129</v>
      </c>
      <c r="D643" s="52" t="n">
        <v>1200.44</v>
      </c>
      <c r="E643" s="48" t="n">
        <v>0.23</v>
      </c>
      <c r="F643" s="49" t="n">
        <f aca="false">ROUND(D643-(D643*E643),2)</f>
        <v>924.34</v>
      </c>
    </row>
    <row r="644" customFormat="false" ht="12.75" hidden="true" customHeight="false" outlineLevel="0" collapsed="false">
      <c r="A644" s="50" t="s">
        <v>9453</v>
      </c>
      <c r="B644" s="51" t="s">
        <v>9454</v>
      </c>
      <c r="C644" s="51" t="s">
        <v>129</v>
      </c>
      <c r="D644" s="52" t="n">
        <v>1324.43</v>
      </c>
      <c r="E644" s="48" t="n">
        <v>0.23</v>
      </c>
      <c r="F644" s="49" t="n">
        <f aca="false">ROUND(D644-(D644*E644),2)</f>
        <v>1019.81</v>
      </c>
    </row>
    <row r="645" customFormat="false" ht="22.5" hidden="true" customHeight="false" outlineLevel="0" collapsed="false">
      <c r="A645" s="50" t="s">
        <v>9455</v>
      </c>
      <c r="B645" s="51" t="s">
        <v>9456</v>
      </c>
      <c r="C645" s="51" t="s">
        <v>129</v>
      </c>
      <c r="D645" s="52" t="n">
        <v>1165.53</v>
      </c>
      <c r="E645" s="48" t="n">
        <v>0.23</v>
      </c>
      <c r="F645" s="49" t="n">
        <f aca="false">ROUND(D645-(D645*E645),2)</f>
        <v>897.46</v>
      </c>
    </row>
    <row r="646" customFormat="false" ht="22.5" hidden="true" customHeight="false" outlineLevel="0" collapsed="false">
      <c r="A646" s="50" t="s">
        <v>9457</v>
      </c>
      <c r="B646" s="51" t="s">
        <v>9458</v>
      </c>
      <c r="C646" s="51" t="s">
        <v>129</v>
      </c>
      <c r="D646" s="52" t="n">
        <v>1218.77</v>
      </c>
      <c r="E646" s="48" t="n">
        <v>0.23</v>
      </c>
      <c r="F646" s="49" t="n">
        <f aca="false">ROUND(D646-(D646*E646),2)</f>
        <v>938.45</v>
      </c>
    </row>
    <row r="647" customFormat="false" ht="12.75" hidden="true" customHeight="false" outlineLevel="0" collapsed="false">
      <c r="A647" s="50" t="s">
        <v>9459</v>
      </c>
      <c r="B647" s="51" t="s">
        <v>9460</v>
      </c>
      <c r="C647" s="51" t="s">
        <v>129</v>
      </c>
      <c r="D647" s="52" t="n">
        <v>634.31</v>
      </c>
      <c r="E647" s="48" t="n">
        <v>0.23</v>
      </c>
      <c r="F647" s="49" t="n">
        <f aca="false">ROUND(D647-(D647*E647),2)</f>
        <v>488.42</v>
      </c>
    </row>
    <row r="648" customFormat="false" ht="22.5" hidden="true" customHeight="false" outlineLevel="0" collapsed="false">
      <c r="A648" s="53" t="s">
        <v>9461</v>
      </c>
      <c r="B648" s="51" t="s">
        <v>9462</v>
      </c>
      <c r="C648" s="54" t="s">
        <v>21</v>
      </c>
      <c r="D648" s="55" t="n">
        <v>7348.85</v>
      </c>
      <c r="E648" s="48" t="n">
        <v>0.23</v>
      </c>
      <c r="F648" s="49" t="n">
        <f aca="false">ROUND(D648-(D648*E648),2)</f>
        <v>5658.61</v>
      </c>
    </row>
    <row r="649" customFormat="false" ht="12.75" hidden="true" customHeight="false" outlineLevel="0" collapsed="false">
      <c r="A649" s="50" t="s">
        <v>9463</v>
      </c>
      <c r="B649" s="51" t="s">
        <v>9464</v>
      </c>
      <c r="C649" s="51" t="s">
        <v>21</v>
      </c>
      <c r="D649" s="52" t="n">
        <v>4.12</v>
      </c>
      <c r="E649" s="48" t="n">
        <v>0.23</v>
      </c>
      <c r="F649" s="49" t="n">
        <f aca="false">ROUND(D649-(D649*E649),2)</f>
        <v>3.17</v>
      </c>
    </row>
    <row r="650" customFormat="false" ht="12.75" hidden="true" customHeight="false" outlineLevel="0" collapsed="false">
      <c r="A650" s="50" t="s">
        <v>9465</v>
      </c>
      <c r="B650" s="51" t="s">
        <v>8354</v>
      </c>
      <c r="C650" s="51" t="s">
        <v>8252</v>
      </c>
      <c r="D650" s="52" t="n">
        <v>581.39</v>
      </c>
      <c r="E650" s="48" t="n">
        <v>0.23</v>
      </c>
      <c r="F650" s="49" t="n">
        <f aca="false">ROUND(D650-(D650*E650),2)</f>
        <v>447.67</v>
      </c>
    </row>
    <row r="651" customFormat="false" ht="12.75" hidden="true" customHeight="false" outlineLevel="0" collapsed="false">
      <c r="A651" s="50" t="s">
        <v>9466</v>
      </c>
      <c r="B651" s="51" t="s">
        <v>9467</v>
      </c>
      <c r="C651" s="51" t="s">
        <v>73</v>
      </c>
      <c r="D651" s="52" t="n">
        <v>32.19</v>
      </c>
      <c r="E651" s="48" t="n">
        <v>0.23</v>
      </c>
      <c r="F651" s="49" t="n">
        <f aca="false">ROUND(D651-(D651*E651),2)</f>
        <v>24.79</v>
      </c>
    </row>
    <row r="652" customFormat="false" ht="12.75" hidden="true" customHeight="false" outlineLevel="0" collapsed="false">
      <c r="A652" s="50" t="s">
        <v>9468</v>
      </c>
      <c r="B652" s="51" t="s">
        <v>9469</v>
      </c>
      <c r="C652" s="51" t="s">
        <v>73</v>
      </c>
      <c r="D652" s="52" t="n">
        <v>9.78</v>
      </c>
      <c r="E652" s="48" t="n">
        <v>0.23</v>
      </c>
      <c r="F652" s="49" t="n">
        <f aca="false">ROUND(D652-(D652*E652),2)</f>
        <v>7.53</v>
      </c>
    </row>
    <row r="653" customFormat="false" ht="12.75" hidden="true" customHeight="false" outlineLevel="0" collapsed="false">
      <c r="A653" s="50" t="s">
        <v>9470</v>
      </c>
      <c r="B653" s="51" t="s">
        <v>9471</v>
      </c>
      <c r="C653" s="51" t="s">
        <v>21</v>
      </c>
      <c r="D653" s="52" t="n">
        <v>55.19</v>
      </c>
      <c r="E653" s="48" t="n">
        <v>0.23</v>
      </c>
      <c r="F653" s="49" t="n">
        <f aca="false">ROUND(D653-(D653*E653),2)</f>
        <v>42.5</v>
      </c>
    </row>
    <row r="654" customFormat="false" ht="12.75" hidden="true" customHeight="false" outlineLevel="0" collapsed="false">
      <c r="A654" s="50" t="s">
        <v>9472</v>
      </c>
      <c r="B654" s="51" t="s">
        <v>9473</v>
      </c>
      <c r="C654" s="51" t="s">
        <v>21</v>
      </c>
      <c r="D654" s="52" t="n">
        <v>17.64</v>
      </c>
      <c r="E654" s="48" t="n">
        <v>0.23</v>
      </c>
      <c r="F654" s="49" t="n">
        <f aca="false">ROUND(D654-(D654*E654),2)</f>
        <v>13.58</v>
      </c>
    </row>
    <row r="655" customFormat="false" ht="12.75" hidden="true" customHeight="false" outlineLevel="0" collapsed="false">
      <c r="A655" s="50" t="s">
        <v>9474</v>
      </c>
      <c r="B655" s="51" t="s">
        <v>9475</v>
      </c>
      <c r="C655" s="51" t="s">
        <v>21</v>
      </c>
      <c r="D655" s="52" t="n">
        <v>14.11</v>
      </c>
      <c r="E655" s="48" t="n">
        <v>0.23</v>
      </c>
      <c r="F655" s="49" t="n">
        <f aca="false">ROUND(D655-(D655*E655),2)</f>
        <v>10.86</v>
      </c>
    </row>
    <row r="656" customFormat="false" ht="12.75" hidden="true" customHeight="false" outlineLevel="0" collapsed="false">
      <c r="A656" s="50" t="s">
        <v>9476</v>
      </c>
      <c r="B656" s="51" t="s">
        <v>9477</v>
      </c>
      <c r="C656" s="51" t="s">
        <v>21</v>
      </c>
      <c r="D656" s="52" t="n">
        <v>4.94</v>
      </c>
      <c r="E656" s="48" t="n">
        <v>0.23</v>
      </c>
      <c r="F656" s="49" t="n">
        <f aca="false">ROUND(D656-(D656*E656),2)</f>
        <v>3.8</v>
      </c>
    </row>
    <row r="657" customFormat="false" ht="12.75" hidden="true" customHeight="false" outlineLevel="0" collapsed="false">
      <c r="A657" s="50" t="s">
        <v>9478</v>
      </c>
      <c r="B657" s="51" t="s">
        <v>9479</v>
      </c>
      <c r="C657" s="51" t="s">
        <v>129</v>
      </c>
      <c r="D657" s="52" t="n">
        <v>36.79</v>
      </c>
      <c r="E657" s="48" t="n">
        <v>0.23</v>
      </c>
      <c r="F657" s="49" t="n">
        <f aca="false">ROUND(D657-(D657*E657),2)</f>
        <v>28.33</v>
      </c>
    </row>
    <row r="658" customFormat="false" ht="12.75" hidden="true" customHeight="false" outlineLevel="0" collapsed="false">
      <c r="A658" s="50" t="s">
        <v>9480</v>
      </c>
      <c r="B658" s="51" t="s">
        <v>8356</v>
      </c>
      <c r="C658" s="51" t="s">
        <v>8252</v>
      </c>
      <c r="D658" s="52" t="n">
        <v>581.39</v>
      </c>
      <c r="E658" s="48" t="n">
        <v>0.23</v>
      </c>
      <c r="F658" s="49" t="n">
        <f aca="false">ROUND(D658-(D658*E658),2)</f>
        <v>447.67</v>
      </c>
    </row>
    <row r="659" customFormat="false" ht="12.75" hidden="true" customHeight="false" outlineLevel="0" collapsed="false">
      <c r="A659" s="50" t="s">
        <v>9481</v>
      </c>
      <c r="B659" s="51" t="s">
        <v>9482</v>
      </c>
      <c r="C659" s="51" t="s">
        <v>73</v>
      </c>
      <c r="D659" s="52" t="n">
        <v>45.99</v>
      </c>
      <c r="E659" s="48" t="n">
        <v>0.23</v>
      </c>
      <c r="F659" s="49" t="n">
        <f aca="false">ROUND(D659-(D659*E659),2)</f>
        <v>35.41</v>
      </c>
    </row>
    <row r="660" customFormat="false" ht="12.75" hidden="true" customHeight="false" outlineLevel="0" collapsed="false">
      <c r="A660" s="50" t="s">
        <v>9483</v>
      </c>
      <c r="B660" s="51" t="s">
        <v>9484</v>
      </c>
      <c r="C660" s="51" t="s">
        <v>21</v>
      </c>
      <c r="D660" s="52" t="n">
        <v>59.79</v>
      </c>
      <c r="E660" s="48" t="n">
        <v>0.23</v>
      </c>
      <c r="F660" s="49" t="n">
        <f aca="false">ROUND(D660-(D660*E660),2)</f>
        <v>46.04</v>
      </c>
    </row>
    <row r="661" customFormat="false" ht="12.75" hidden="true" customHeight="false" outlineLevel="0" collapsed="false">
      <c r="A661" s="50" t="s">
        <v>9485</v>
      </c>
      <c r="B661" s="51" t="s">
        <v>9486</v>
      </c>
      <c r="C661" s="51" t="s">
        <v>73</v>
      </c>
      <c r="D661" s="52" t="n">
        <v>12.85</v>
      </c>
      <c r="E661" s="48" t="n">
        <v>0.23</v>
      </c>
      <c r="F661" s="49" t="n">
        <f aca="false">ROUND(D661-(D661*E661),2)</f>
        <v>9.89</v>
      </c>
    </row>
    <row r="662" customFormat="false" ht="12.75" hidden="true" customHeight="false" outlineLevel="0" collapsed="false">
      <c r="A662" s="50" t="s">
        <v>9487</v>
      </c>
      <c r="B662" s="51" t="s">
        <v>9488</v>
      </c>
      <c r="C662" s="51" t="s">
        <v>129</v>
      </c>
      <c r="D662" s="52" t="n">
        <v>42.34</v>
      </c>
      <c r="E662" s="48" t="n">
        <v>0.23</v>
      </c>
      <c r="F662" s="49" t="n">
        <f aca="false">ROUND(D662-(D662*E662),2)</f>
        <v>32.6</v>
      </c>
    </row>
    <row r="663" customFormat="false" ht="12.75" hidden="true" customHeight="false" outlineLevel="0" collapsed="false">
      <c r="A663" s="50" t="s">
        <v>9489</v>
      </c>
      <c r="B663" s="51" t="s">
        <v>9490</v>
      </c>
      <c r="C663" s="51" t="s">
        <v>21</v>
      </c>
      <c r="D663" s="52" t="n">
        <v>38.81</v>
      </c>
      <c r="E663" s="48" t="n">
        <v>0.23</v>
      </c>
      <c r="F663" s="49" t="n">
        <f aca="false">ROUND(D663-(D663*E663),2)</f>
        <v>29.88</v>
      </c>
    </row>
    <row r="664" customFormat="false" ht="12.75" hidden="true" customHeight="false" outlineLevel="0" collapsed="false">
      <c r="A664" s="50" t="s">
        <v>9491</v>
      </c>
      <c r="B664" s="51" t="s">
        <v>9492</v>
      </c>
      <c r="C664" s="51" t="s">
        <v>21</v>
      </c>
      <c r="D664" s="52" t="n">
        <v>7.05</v>
      </c>
      <c r="E664" s="48" t="n">
        <v>0.23</v>
      </c>
      <c r="F664" s="49" t="n">
        <f aca="false">ROUND(D664-(D664*E664),2)</f>
        <v>5.43</v>
      </c>
    </row>
    <row r="665" customFormat="false" ht="12.75" hidden="true" customHeight="false" outlineLevel="0" collapsed="false">
      <c r="A665" s="50" t="s">
        <v>9493</v>
      </c>
      <c r="B665" s="51" t="s">
        <v>9494</v>
      </c>
      <c r="C665" s="51" t="s">
        <v>129</v>
      </c>
      <c r="D665" s="52" t="n">
        <v>36.79</v>
      </c>
      <c r="E665" s="48" t="n">
        <v>0.23</v>
      </c>
      <c r="F665" s="49" t="n">
        <f aca="false">ROUND(D665-(D665*E665),2)</f>
        <v>28.33</v>
      </c>
    </row>
    <row r="666" customFormat="false" ht="12.75" hidden="true" customHeight="false" outlineLevel="0" collapsed="false">
      <c r="A666" s="50" t="s">
        <v>9495</v>
      </c>
      <c r="B666" s="51" t="s">
        <v>9496</v>
      </c>
      <c r="C666" s="51" t="s">
        <v>8252</v>
      </c>
      <c r="D666" s="52" t="n">
        <v>581.39</v>
      </c>
      <c r="E666" s="48" t="n">
        <v>0.23</v>
      </c>
      <c r="F666" s="49" t="n">
        <f aca="false">ROUND(D666-(D666*E666),2)</f>
        <v>447.67</v>
      </c>
    </row>
    <row r="667" customFormat="false" ht="12.75" hidden="true" customHeight="false" outlineLevel="0" collapsed="false">
      <c r="A667" s="50" t="s">
        <v>9497</v>
      </c>
      <c r="B667" s="51" t="s">
        <v>9498</v>
      </c>
      <c r="C667" s="51" t="s">
        <v>73</v>
      </c>
      <c r="D667" s="52" t="n">
        <v>1369.09</v>
      </c>
      <c r="E667" s="48" t="n">
        <v>0.23</v>
      </c>
      <c r="F667" s="49" t="n">
        <f aca="false">ROUND(D667-(D667*E667),2)</f>
        <v>1054.2</v>
      </c>
    </row>
    <row r="668" customFormat="false" ht="12.75" hidden="true" customHeight="false" outlineLevel="0" collapsed="false">
      <c r="A668" s="50" t="s">
        <v>9499</v>
      </c>
      <c r="B668" s="51" t="s">
        <v>9500</v>
      </c>
      <c r="C668" s="51" t="s">
        <v>73</v>
      </c>
      <c r="D668" s="52" t="n">
        <v>1243.78</v>
      </c>
      <c r="E668" s="48" t="n">
        <v>0.23</v>
      </c>
      <c r="F668" s="49" t="n">
        <f aca="false">ROUND(D668-(D668*E668),2)</f>
        <v>957.71</v>
      </c>
    </row>
    <row r="669" customFormat="false" ht="12.75" hidden="true" customHeight="false" outlineLevel="0" collapsed="false">
      <c r="A669" s="50" t="s">
        <v>9501</v>
      </c>
      <c r="B669" s="51" t="s">
        <v>9502</v>
      </c>
      <c r="C669" s="51" t="s">
        <v>73</v>
      </c>
      <c r="D669" s="52" t="n">
        <v>985.43</v>
      </c>
      <c r="E669" s="48" t="n">
        <v>0.23</v>
      </c>
      <c r="F669" s="49" t="n">
        <f aca="false">ROUND(D669-(D669*E669),2)</f>
        <v>758.78</v>
      </c>
    </row>
    <row r="670" customFormat="false" ht="12.75" hidden="true" customHeight="false" outlineLevel="0" collapsed="false">
      <c r="A670" s="50" t="s">
        <v>9503</v>
      </c>
      <c r="B670" s="51" t="s">
        <v>9504</v>
      </c>
      <c r="C670" s="51" t="s">
        <v>73</v>
      </c>
      <c r="D670" s="52" t="n">
        <v>389.43</v>
      </c>
      <c r="E670" s="48" t="n">
        <v>0.23</v>
      </c>
      <c r="F670" s="49" t="n">
        <f aca="false">ROUND(D670-(D670*E670),2)</f>
        <v>299.86</v>
      </c>
    </row>
    <row r="671" customFormat="false" ht="12.75" hidden="true" customHeight="false" outlineLevel="0" collapsed="false">
      <c r="A671" s="50" t="s">
        <v>9505</v>
      </c>
      <c r="B671" s="51" t="s">
        <v>9506</v>
      </c>
      <c r="C671" s="51" t="s">
        <v>73</v>
      </c>
      <c r="D671" s="52" t="n">
        <v>1039.63</v>
      </c>
      <c r="E671" s="48" t="n">
        <v>0.23</v>
      </c>
      <c r="F671" s="49" t="n">
        <f aca="false">ROUND(D671-(D671*E671),2)</f>
        <v>800.52</v>
      </c>
    </row>
    <row r="672" customFormat="false" ht="12.75" hidden="true" customHeight="false" outlineLevel="0" collapsed="false">
      <c r="A672" s="50" t="s">
        <v>9507</v>
      </c>
      <c r="B672" s="51" t="s">
        <v>9508</v>
      </c>
      <c r="C672" s="51" t="s">
        <v>73</v>
      </c>
      <c r="D672" s="52" t="n">
        <v>1000.8</v>
      </c>
      <c r="E672" s="48" t="n">
        <v>0.23</v>
      </c>
      <c r="F672" s="49" t="n">
        <f aca="false">ROUND(D672-(D672*E672),2)</f>
        <v>770.62</v>
      </c>
    </row>
    <row r="673" customFormat="false" ht="12.75" hidden="true" customHeight="false" outlineLevel="0" collapsed="false">
      <c r="A673" s="50" t="s">
        <v>9509</v>
      </c>
      <c r="B673" s="51" t="s">
        <v>9510</v>
      </c>
      <c r="C673" s="51" t="s">
        <v>73</v>
      </c>
      <c r="D673" s="52" t="n">
        <v>519.56</v>
      </c>
      <c r="E673" s="48" t="n">
        <v>0.23</v>
      </c>
      <c r="F673" s="49" t="n">
        <f aca="false">ROUND(D673-(D673*E673),2)</f>
        <v>400.06</v>
      </c>
    </row>
    <row r="674" customFormat="false" ht="12.75" hidden="true" customHeight="false" outlineLevel="0" collapsed="false">
      <c r="A674" s="50" t="s">
        <v>9511</v>
      </c>
      <c r="B674" s="51" t="s">
        <v>9308</v>
      </c>
      <c r="C674" s="51" t="s">
        <v>73</v>
      </c>
      <c r="D674" s="52" t="n">
        <v>484.01</v>
      </c>
      <c r="E674" s="48" t="n">
        <v>0.23</v>
      </c>
      <c r="F674" s="49" t="n">
        <f aca="false">ROUND(D674-(D674*E674),2)</f>
        <v>372.69</v>
      </c>
    </row>
    <row r="675" customFormat="false" ht="12.75" hidden="true" customHeight="false" outlineLevel="0" collapsed="false">
      <c r="A675" s="50" t="s">
        <v>9512</v>
      </c>
      <c r="B675" s="51" t="s">
        <v>9513</v>
      </c>
      <c r="C675" s="51" t="s">
        <v>73</v>
      </c>
      <c r="D675" s="52" t="n">
        <v>894.22</v>
      </c>
      <c r="E675" s="48" t="n">
        <v>0.23</v>
      </c>
      <c r="F675" s="49" t="n">
        <f aca="false">ROUND(D675-(D675*E675),2)</f>
        <v>688.55</v>
      </c>
    </row>
    <row r="676" customFormat="false" ht="12.75" hidden="true" customHeight="false" outlineLevel="0" collapsed="false">
      <c r="A676" s="50" t="s">
        <v>9514</v>
      </c>
      <c r="B676" s="51" t="s">
        <v>9515</v>
      </c>
      <c r="C676" s="51" t="s">
        <v>73</v>
      </c>
      <c r="D676" s="52" t="n">
        <v>869.71</v>
      </c>
      <c r="E676" s="48" t="n">
        <v>0.23</v>
      </c>
      <c r="F676" s="49" t="n">
        <f aca="false">ROUND(D676-(D676*E676),2)</f>
        <v>669.68</v>
      </c>
    </row>
    <row r="677" customFormat="false" ht="12.75" hidden="true" customHeight="false" outlineLevel="0" collapsed="false">
      <c r="A677" s="50" t="s">
        <v>9516</v>
      </c>
      <c r="B677" s="51" t="s">
        <v>9517</v>
      </c>
      <c r="C677" s="51" t="s">
        <v>73</v>
      </c>
      <c r="D677" s="52" t="n">
        <v>257.59</v>
      </c>
      <c r="E677" s="48" t="n">
        <v>0.23</v>
      </c>
      <c r="F677" s="49" t="n">
        <f aca="false">ROUND(D677-(D677*E677),2)</f>
        <v>198.34</v>
      </c>
    </row>
    <row r="678" customFormat="false" ht="12.75" hidden="true" customHeight="false" outlineLevel="0" collapsed="false">
      <c r="A678" s="50" t="s">
        <v>9518</v>
      </c>
      <c r="B678" s="51" t="s">
        <v>9519</v>
      </c>
      <c r="C678" s="51" t="s">
        <v>73</v>
      </c>
      <c r="D678" s="52" t="n">
        <v>438.84</v>
      </c>
      <c r="E678" s="48" t="n">
        <v>0.23</v>
      </c>
      <c r="F678" s="49" t="n">
        <f aca="false">ROUND(D678-(D678*E678),2)</f>
        <v>337.91</v>
      </c>
    </row>
    <row r="679" customFormat="false" ht="12.75" hidden="true" customHeight="false" outlineLevel="0" collapsed="false">
      <c r="A679" s="50" t="s">
        <v>9520</v>
      </c>
      <c r="B679" s="51" t="s">
        <v>9521</v>
      </c>
      <c r="C679" s="51" t="s">
        <v>129</v>
      </c>
      <c r="D679" s="52" t="n">
        <v>50.27</v>
      </c>
      <c r="E679" s="48" t="n">
        <v>0.23</v>
      </c>
      <c r="F679" s="49" t="n">
        <f aca="false">ROUND(D679-(D679*E679),2)</f>
        <v>38.71</v>
      </c>
    </row>
    <row r="680" customFormat="false" ht="12.75" hidden="true" customHeight="false" outlineLevel="0" collapsed="false">
      <c r="A680" s="50" t="s">
        <v>9522</v>
      </c>
      <c r="B680" s="51" t="s">
        <v>9523</v>
      </c>
      <c r="C680" s="51" t="s">
        <v>21</v>
      </c>
      <c r="D680" s="52" t="n">
        <v>41.74</v>
      </c>
      <c r="E680" s="48" t="n">
        <v>0.23</v>
      </c>
      <c r="F680" s="49" t="n">
        <f aca="false">ROUND(D680-(D680*E680),2)</f>
        <v>32.14</v>
      </c>
    </row>
    <row r="681" customFormat="false" ht="12.75" hidden="true" customHeight="false" outlineLevel="0" collapsed="false">
      <c r="A681" s="50" t="s">
        <v>9524</v>
      </c>
      <c r="B681" s="51" t="s">
        <v>9525</v>
      </c>
      <c r="C681" s="51" t="s">
        <v>21</v>
      </c>
      <c r="D681" s="52" t="n">
        <v>112.36</v>
      </c>
      <c r="E681" s="48" t="n">
        <v>0.23</v>
      </c>
      <c r="F681" s="49" t="n">
        <f aca="false">ROUND(D681-(D681*E681),2)</f>
        <v>86.52</v>
      </c>
    </row>
    <row r="682" customFormat="false" ht="12.75" hidden="true" customHeight="false" outlineLevel="0" collapsed="false">
      <c r="A682" s="50" t="s">
        <v>9526</v>
      </c>
      <c r="B682" s="51" t="s">
        <v>9527</v>
      </c>
      <c r="C682" s="51" t="s">
        <v>21</v>
      </c>
      <c r="D682" s="52" t="n">
        <v>48.37</v>
      </c>
      <c r="E682" s="48" t="n">
        <v>0.23</v>
      </c>
      <c r="F682" s="49" t="n">
        <f aca="false">ROUND(D682-(D682*E682),2)</f>
        <v>37.24</v>
      </c>
    </row>
    <row r="683" customFormat="false" ht="12.75" hidden="true" customHeight="false" outlineLevel="0" collapsed="false">
      <c r="A683" s="50" t="s">
        <v>9528</v>
      </c>
      <c r="B683" s="51" t="s">
        <v>9529</v>
      </c>
      <c r="C683" s="51" t="s">
        <v>73</v>
      </c>
      <c r="D683" s="52" t="n">
        <v>10.78</v>
      </c>
      <c r="E683" s="48" t="n">
        <v>0.23</v>
      </c>
      <c r="F683" s="49" t="n">
        <f aca="false">ROUND(D683-(D683*E683),2)</f>
        <v>8.3</v>
      </c>
    </row>
    <row r="684" customFormat="false" ht="12.75" hidden="true" customHeight="false" outlineLevel="0" collapsed="false">
      <c r="A684" s="50" t="s">
        <v>9530</v>
      </c>
      <c r="B684" s="51" t="s">
        <v>9531</v>
      </c>
      <c r="C684" s="51" t="s">
        <v>590</v>
      </c>
      <c r="D684" s="52" t="n">
        <v>60.22</v>
      </c>
      <c r="E684" s="48" t="n">
        <v>0.23</v>
      </c>
      <c r="F684" s="49" t="n">
        <f aca="false">ROUND(D684-(D684*E684),2)</f>
        <v>46.37</v>
      </c>
    </row>
    <row r="685" customFormat="false" ht="12.75" hidden="true" customHeight="false" outlineLevel="0" collapsed="false">
      <c r="A685" s="50" t="s">
        <v>9532</v>
      </c>
      <c r="B685" s="51" t="s">
        <v>9533</v>
      </c>
      <c r="C685" s="51" t="s">
        <v>73</v>
      </c>
      <c r="D685" s="52" t="n">
        <v>1122.04</v>
      </c>
      <c r="E685" s="48" t="n">
        <v>0.23</v>
      </c>
      <c r="F685" s="49" t="n">
        <f aca="false">ROUND(D685-(D685*E685),2)</f>
        <v>863.97</v>
      </c>
    </row>
    <row r="686" customFormat="false" ht="12.75" hidden="true" customHeight="false" outlineLevel="0" collapsed="false">
      <c r="A686" s="50" t="s">
        <v>9534</v>
      </c>
      <c r="B686" s="51" t="s">
        <v>9535</v>
      </c>
      <c r="C686" s="51" t="s">
        <v>73</v>
      </c>
      <c r="D686" s="52" t="n">
        <v>247.45</v>
      </c>
      <c r="E686" s="48" t="n">
        <v>0.23</v>
      </c>
      <c r="F686" s="49" t="n">
        <f aca="false">ROUND(D686-(D686*E686),2)</f>
        <v>190.54</v>
      </c>
    </row>
    <row r="687" customFormat="false" ht="12.75" hidden="true" customHeight="false" outlineLevel="0" collapsed="false">
      <c r="A687" s="50" t="s">
        <v>9536</v>
      </c>
      <c r="B687" s="51" t="s">
        <v>9537</v>
      </c>
      <c r="C687" s="51" t="s">
        <v>73</v>
      </c>
      <c r="D687" s="52" t="n">
        <v>708.22</v>
      </c>
      <c r="E687" s="48" t="n">
        <v>0.23</v>
      </c>
      <c r="F687" s="49" t="n">
        <f aca="false">ROUND(D687-(D687*E687),2)</f>
        <v>545.33</v>
      </c>
    </row>
    <row r="688" customFormat="false" ht="12.75" hidden="true" customHeight="false" outlineLevel="0" collapsed="false">
      <c r="A688" s="50" t="s">
        <v>9538</v>
      </c>
      <c r="B688" s="51" t="s">
        <v>9539</v>
      </c>
      <c r="C688" s="51" t="s">
        <v>73</v>
      </c>
      <c r="D688" s="52" t="n">
        <v>1521.1</v>
      </c>
      <c r="E688" s="48" t="n">
        <v>0.23</v>
      </c>
      <c r="F688" s="49" t="n">
        <f aca="false">ROUND(D688-(D688*E688),2)</f>
        <v>1171.25</v>
      </c>
    </row>
    <row r="689" customFormat="false" ht="12.75" hidden="true" customHeight="false" outlineLevel="0" collapsed="false">
      <c r="A689" s="50" t="s">
        <v>9540</v>
      </c>
      <c r="B689" s="51" t="s">
        <v>9541</v>
      </c>
      <c r="C689" s="51" t="s">
        <v>129</v>
      </c>
      <c r="D689" s="52" t="n">
        <v>56.71</v>
      </c>
      <c r="E689" s="48" t="n">
        <v>0.23</v>
      </c>
      <c r="F689" s="49" t="n">
        <f aca="false">ROUND(D689-(D689*E689),2)</f>
        <v>43.67</v>
      </c>
    </row>
    <row r="690" customFormat="false" ht="12.75" hidden="true" customHeight="false" outlineLevel="0" collapsed="false">
      <c r="A690" s="50" t="s">
        <v>9542</v>
      </c>
      <c r="B690" s="51" t="s">
        <v>9543</v>
      </c>
      <c r="C690" s="51" t="s">
        <v>21</v>
      </c>
      <c r="D690" s="52" t="n">
        <v>23.77</v>
      </c>
      <c r="E690" s="48" t="n">
        <v>0.23</v>
      </c>
      <c r="F690" s="49" t="n">
        <f aca="false">ROUND(D690-(D690*E690),2)</f>
        <v>18.3</v>
      </c>
    </row>
    <row r="691" customFormat="false" ht="12.75" hidden="true" customHeight="false" outlineLevel="0" collapsed="false">
      <c r="A691" s="50" t="s">
        <v>9544</v>
      </c>
      <c r="B691" s="51" t="s">
        <v>9545</v>
      </c>
      <c r="C691" s="51" t="s">
        <v>8252</v>
      </c>
      <c r="D691" s="52" t="n">
        <v>581.39</v>
      </c>
      <c r="E691" s="48" t="n">
        <v>0.23</v>
      </c>
      <c r="F691" s="49" t="n">
        <f aca="false">ROUND(D691-(D691*E691),2)</f>
        <v>447.67</v>
      </c>
    </row>
    <row r="692" customFormat="false" ht="12.75" hidden="true" customHeight="false" outlineLevel="0" collapsed="false">
      <c r="A692" s="50" t="s">
        <v>9546</v>
      </c>
      <c r="B692" s="51" t="s">
        <v>9547</v>
      </c>
      <c r="C692" s="51" t="s">
        <v>73</v>
      </c>
      <c r="D692" s="52" t="n">
        <v>235.06</v>
      </c>
      <c r="E692" s="48" t="n">
        <v>0.23</v>
      </c>
      <c r="F692" s="49" t="n">
        <f aca="false">ROUND(D692-(D692*E692),2)</f>
        <v>181</v>
      </c>
    </row>
    <row r="693" customFormat="false" ht="12.75" hidden="true" customHeight="false" outlineLevel="0" collapsed="false">
      <c r="A693" s="50" t="s">
        <v>9548</v>
      </c>
      <c r="B693" s="51" t="s">
        <v>9549</v>
      </c>
      <c r="C693" s="51" t="s">
        <v>73</v>
      </c>
      <c r="D693" s="52" t="n">
        <v>250.22</v>
      </c>
      <c r="E693" s="48" t="n">
        <v>0.23</v>
      </c>
      <c r="F693" s="49" t="n">
        <f aca="false">ROUND(D693-(D693*E693),2)</f>
        <v>192.67</v>
      </c>
    </row>
    <row r="694" customFormat="false" ht="12.75" hidden="true" customHeight="false" outlineLevel="0" collapsed="false">
      <c r="A694" s="50" t="s">
        <v>9550</v>
      </c>
      <c r="B694" s="51" t="s">
        <v>9551</v>
      </c>
      <c r="C694" s="51" t="s">
        <v>73</v>
      </c>
      <c r="D694" s="52" t="n">
        <v>265.37</v>
      </c>
      <c r="E694" s="48" t="n">
        <v>0.23</v>
      </c>
      <c r="F694" s="49" t="n">
        <f aca="false">ROUND(D694-(D694*E694),2)</f>
        <v>204.33</v>
      </c>
    </row>
    <row r="695" customFormat="false" ht="12.75" hidden="true" customHeight="false" outlineLevel="0" collapsed="false">
      <c r="A695" s="50" t="s">
        <v>9552</v>
      </c>
      <c r="B695" s="51" t="s">
        <v>9553</v>
      </c>
      <c r="C695" s="51" t="s">
        <v>73</v>
      </c>
      <c r="D695" s="52" t="n">
        <v>289.64</v>
      </c>
      <c r="E695" s="48" t="n">
        <v>0.23</v>
      </c>
      <c r="F695" s="49" t="n">
        <f aca="false">ROUND(D695-(D695*E695),2)</f>
        <v>223.02</v>
      </c>
    </row>
    <row r="696" customFormat="false" ht="12.75" hidden="true" customHeight="false" outlineLevel="0" collapsed="false">
      <c r="A696" s="50" t="s">
        <v>1048</v>
      </c>
      <c r="B696" s="51" t="s">
        <v>9554</v>
      </c>
      <c r="C696" s="51" t="s">
        <v>73</v>
      </c>
      <c r="D696" s="52" t="n">
        <v>166.47</v>
      </c>
      <c r="E696" s="48" t="n">
        <v>0.23</v>
      </c>
      <c r="F696" s="49" t="n">
        <f aca="false">ROUND(D696-(D696*E696),2)</f>
        <v>128.18</v>
      </c>
    </row>
    <row r="697" customFormat="false" ht="12.75" hidden="true" customHeight="false" outlineLevel="0" collapsed="false">
      <c r="A697" s="50" t="s">
        <v>9555</v>
      </c>
      <c r="B697" s="51" t="s">
        <v>9556</v>
      </c>
      <c r="C697" s="51" t="s">
        <v>73</v>
      </c>
      <c r="D697" s="52" t="n">
        <v>181.63</v>
      </c>
      <c r="E697" s="48" t="n">
        <v>0.23</v>
      </c>
      <c r="F697" s="49" t="n">
        <f aca="false">ROUND(D697-(D697*E697),2)</f>
        <v>139.86</v>
      </c>
    </row>
    <row r="698" customFormat="false" ht="12.75" hidden="true" customHeight="false" outlineLevel="0" collapsed="false">
      <c r="A698" s="50" t="s">
        <v>9557</v>
      </c>
      <c r="B698" s="51" t="s">
        <v>9558</v>
      </c>
      <c r="C698" s="51" t="s">
        <v>73</v>
      </c>
      <c r="D698" s="52" t="n">
        <v>196.79</v>
      </c>
      <c r="E698" s="48" t="n">
        <v>0.23</v>
      </c>
      <c r="F698" s="49" t="n">
        <f aca="false">ROUND(D698-(D698*E698),2)</f>
        <v>151.53</v>
      </c>
    </row>
    <row r="699" customFormat="false" ht="12.75" hidden="true" customHeight="false" outlineLevel="0" collapsed="false">
      <c r="A699" s="50" t="s">
        <v>9559</v>
      </c>
      <c r="B699" s="51" t="s">
        <v>9560</v>
      </c>
      <c r="C699" s="51" t="s">
        <v>73</v>
      </c>
      <c r="D699" s="52" t="n">
        <v>215</v>
      </c>
      <c r="E699" s="48" t="n">
        <v>0.23</v>
      </c>
      <c r="F699" s="49" t="n">
        <f aca="false">ROUND(D699-(D699*E699),2)</f>
        <v>165.55</v>
      </c>
    </row>
    <row r="700" customFormat="false" ht="12.75" hidden="true" customHeight="false" outlineLevel="0" collapsed="false">
      <c r="A700" s="50" t="s">
        <v>9561</v>
      </c>
      <c r="B700" s="51" t="s">
        <v>9562</v>
      </c>
      <c r="C700" s="51" t="s">
        <v>73</v>
      </c>
      <c r="D700" s="52" t="n">
        <v>133.84</v>
      </c>
      <c r="E700" s="48" t="n">
        <v>0.23</v>
      </c>
      <c r="F700" s="49" t="n">
        <f aca="false">ROUND(D700-(D700*E700),2)</f>
        <v>103.06</v>
      </c>
    </row>
    <row r="701" customFormat="false" ht="12.75" hidden="true" customHeight="false" outlineLevel="0" collapsed="false">
      <c r="A701" s="50" t="s">
        <v>9563</v>
      </c>
      <c r="B701" s="51" t="s">
        <v>9564</v>
      </c>
      <c r="C701" s="51" t="s">
        <v>73</v>
      </c>
      <c r="D701" s="52" t="n">
        <v>43.2</v>
      </c>
      <c r="E701" s="48" t="n">
        <v>0.23</v>
      </c>
      <c r="F701" s="49" t="n">
        <f aca="false">ROUND(D701-(D701*E701),2)</f>
        <v>33.26</v>
      </c>
    </row>
    <row r="702" customFormat="false" ht="12.75" hidden="true" customHeight="false" outlineLevel="0" collapsed="false">
      <c r="A702" s="50" t="s">
        <v>9565</v>
      </c>
      <c r="B702" s="51" t="s">
        <v>9566</v>
      </c>
      <c r="C702" s="51" t="s">
        <v>73</v>
      </c>
      <c r="D702" s="52" t="n">
        <v>29.29</v>
      </c>
      <c r="E702" s="48" t="n">
        <v>0.23</v>
      </c>
      <c r="F702" s="49" t="n">
        <f aca="false">ROUND(D702-(D702*E702),2)</f>
        <v>22.55</v>
      </c>
    </row>
    <row r="703" customFormat="false" ht="22.5" hidden="true" customHeight="false" outlineLevel="0" collapsed="false">
      <c r="A703" s="50" t="s">
        <v>9567</v>
      </c>
      <c r="B703" s="51" t="s">
        <v>9568</v>
      </c>
      <c r="C703" s="51" t="s">
        <v>73</v>
      </c>
      <c r="D703" s="52" t="n">
        <v>62.8</v>
      </c>
      <c r="E703" s="48" t="n">
        <v>0.23</v>
      </c>
      <c r="F703" s="49" t="n">
        <f aca="false">ROUND(D703-(D703*E703),2)</f>
        <v>48.36</v>
      </c>
    </row>
    <row r="704" customFormat="false" ht="12.75" hidden="true" customHeight="false" outlineLevel="0" collapsed="false">
      <c r="A704" s="50" t="s">
        <v>9569</v>
      </c>
      <c r="B704" s="51" t="s">
        <v>9570</v>
      </c>
      <c r="C704" s="51" t="s">
        <v>154</v>
      </c>
      <c r="D704" s="52" t="n">
        <v>8105.53</v>
      </c>
      <c r="E704" s="48" t="n">
        <v>0.23</v>
      </c>
      <c r="F704" s="49" t="n">
        <f aca="false">ROUND(D704-(D704*E704),2)</f>
        <v>6241.26</v>
      </c>
    </row>
    <row r="705" customFormat="false" ht="12.75" hidden="true" customHeight="false" outlineLevel="0" collapsed="false">
      <c r="A705" s="50" t="s">
        <v>9571</v>
      </c>
      <c r="B705" s="51" t="s">
        <v>9572</v>
      </c>
      <c r="C705" s="51" t="s">
        <v>8252</v>
      </c>
      <c r="D705" s="52" t="n">
        <v>581.39</v>
      </c>
      <c r="E705" s="48" t="n">
        <v>0.23</v>
      </c>
      <c r="F705" s="49" t="n">
        <f aca="false">ROUND(D705-(D705*E705),2)</f>
        <v>447.67</v>
      </c>
    </row>
    <row r="706" customFormat="false" ht="12.75" hidden="true" customHeight="false" outlineLevel="0" collapsed="false">
      <c r="A706" s="53" t="s">
        <v>9573</v>
      </c>
      <c r="B706" s="51" t="s">
        <v>9574</v>
      </c>
      <c r="C706" s="54" t="s">
        <v>590</v>
      </c>
      <c r="D706" s="55" t="n">
        <v>25.78</v>
      </c>
      <c r="E706" s="48" t="n">
        <v>0.23</v>
      </c>
      <c r="F706" s="49" t="n">
        <f aca="false">ROUND(D706-(D706*E706),2)</f>
        <v>19.85</v>
      </c>
    </row>
    <row r="707" customFormat="false" ht="22.5" hidden="true" customHeight="false" outlineLevel="0" collapsed="false">
      <c r="A707" s="53" t="s">
        <v>9575</v>
      </c>
      <c r="B707" s="51" t="s">
        <v>8679</v>
      </c>
      <c r="C707" s="54" t="s">
        <v>590</v>
      </c>
      <c r="D707" s="55" t="n">
        <v>22.47</v>
      </c>
      <c r="E707" s="48" t="n">
        <v>0.23</v>
      </c>
      <c r="F707" s="49" t="n">
        <f aca="false">ROUND(D707-(D707*E707),2)</f>
        <v>17.3</v>
      </c>
    </row>
    <row r="708" customFormat="false" ht="12.75" hidden="true" customHeight="false" outlineLevel="0" collapsed="false">
      <c r="A708" s="50" t="s">
        <v>9576</v>
      </c>
      <c r="B708" s="51" t="s">
        <v>9572</v>
      </c>
      <c r="C708" s="51" t="s">
        <v>8252</v>
      </c>
      <c r="D708" s="52" t="n">
        <v>581.39</v>
      </c>
      <c r="E708" s="48" t="n">
        <v>0.23</v>
      </c>
      <c r="F708" s="49" t="n">
        <f aca="false">ROUND(D708-(D708*E708),2)</f>
        <v>447.67</v>
      </c>
    </row>
    <row r="709" customFormat="false" ht="12.75" hidden="true" customHeight="false" outlineLevel="0" collapsed="false">
      <c r="A709" s="50" t="s">
        <v>9577</v>
      </c>
      <c r="B709" s="51" t="s">
        <v>9578</v>
      </c>
      <c r="C709" s="51" t="s">
        <v>73</v>
      </c>
      <c r="D709" s="52" t="n">
        <v>90.44</v>
      </c>
      <c r="E709" s="48" t="n">
        <v>0.23</v>
      </c>
      <c r="F709" s="49" t="n">
        <f aca="false">ROUND(D709-(D709*E709),2)</f>
        <v>69.64</v>
      </c>
    </row>
    <row r="710" customFormat="false" ht="12.75" hidden="true" customHeight="false" outlineLevel="0" collapsed="false">
      <c r="A710" s="50" t="s">
        <v>9579</v>
      </c>
      <c r="B710" s="51" t="s">
        <v>9580</v>
      </c>
      <c r="C710" s="51" t="s">
        <v>73</v>
      </c>
      <c r="D710" s="52" t="n">
        <v>83.68</v>
      </c>
      <c r="E710" s="48" t="n">
        <v>0.23</v>
      </c>
      <c r="F710" s="49" t="n">
        <f aca="false">ROUND(D710-(D710*E710),2)</f>
        <v>64.43</v>
      </c>
    </row>
    <row r="711" customFormat="false" ht="12.75" hidden="true" customHeight="false" outlineLevel="0" collapsed="false">
      <c r="A711" s="50" t="s">
        <v>9581</v>
      </c>
      <c r="B711" s="51" t="s">
        <v>9582</v>
      </c>
      <c r="C711" s="51" t="s">
        <v>73</v>
      </c>
      <c r="D711" s="52" t="n">
        <v>121.39</v>
      </c>
      <c r="E711" s="48" t="n">
        <v>0.23</v>
      </c>
      <c r="F711" s="49" t="n">
        <f aca="false">ROUND(D711-(D711*E711),2)</f>
        <v>93.47</v>
      </c>
    </row>
    <row r="712" customFormat="false" ht="12.75" hidden="true" customHeight="false" outlineLevel="0" collapsed="false">
      <c r="A712" s="50" t="s">
        <v>9583</v>
      </c>
      <c r="B712" s="51" t="s">
        <v>9584</v>
      </c>
      <c r="C712" s="51" t="s">
        <v>73</v>
      </c>
      <c r="D712" s="52" t="n">
        <v>99.44</v>
      </c>
      <c r="E712" s="48" t="n">
        <v>0.23</v>
      </c>
      <c r="F712" s="49" t="n">
        <f aca="false">ROUND(D712-(D712*E712),2)</f>
        <v>76.57</v>
      </c>
    </row>
    <row r="713" customFormat="false" ht="12.75" hidden="true" customHeight="false" outlineLevel="0" collapsed="false">
      <c r="A713" s="50" t="s">
        <v>9585</v>
      </c>
      <c r="B713" s="51" t="s">
        <v>9586</v>
      </c>
      <c r="C713" s="51" t="s">
        <v>8252</v>
      </c>
      <c r="D713" s="52" t="n">
        <v>581.39</v>
      </c>
      <c r="E713" s="48" t="n">
        <v>0.23</v>
      </c>
      <c r="F713" s="49" t="n">
        <f aca="false">ROUND(D713-(D713*E713),2)</f>
        <v>447.67</v>
      </c>
    </row>
    <row r="714" customFormat="false" ht="12.75" hidden="true" customHeight="false" outlineLevel="0" collapsed="false">
      <c r="A714" s="50" t="s">
        <v>9587</v>
      </c>
      <c r="B714" s="51" t="s">
        <v>9588</v>
      </c>
      <c r="C714" s="51" t="s">
        <v>73</v>
      </c>
      <c r="D714" s="52" t="n">
        <v>84.24</v>
      </c>
      <c r="E714" s="48" t="n">
        <v>0.23</v>
      </c>
      <c r="F714" s="49" t="n">
        <f aca="false">ROUND(D714-(D714*E714),2)</f>
        <v>64.86</v>
      </c>
    </row>
    <row r="715" customFormat="false" ht="12.75" hidden="true" customHeight="false" outlineLevel="0" collapsed="false">
      <c r="A715" s="50" t="s">
        <v>9589</v>
      </c>
      <c r="B715" s="51" t="s">
        <v>9590</v>
      </c>
      <c r="C715" s="51" t="s">
        <v>73</v>
      </c>
      <c r="D715" s="52" t="n">
        <v>148.64</v>
      </c>
      <c r="E715" s="48" t="n">
        <v>0.23</v>
      </c>
      <c r="F715" s="49" t="n">
        <f aca="false">ROUND(D715-(D715*E715),2)</f>
        <v>114.45</v>
      </c>
    </row>
    <row r="716" customFormat="false" ht="12.75" hidden="true" customHeight="false" outlineLevel="0" collapsed="false">
      <c r="A716" s="50" t="s">
        <v>9591</v>
      </c>
      <c r="B716" s="51" t="s">
        <v>9592</v>
      </c>
      <c r="C716" s="51" t="s">
        <v>73</v>
      </c>
      <c r="D716" s="52" t="n">
        <v>133</v>
      </c>
      <c r="E716" s="48" t="n">
        <v>0.23</v>
      </c>
      <c r="F716" s="49" t="n">
        <f aca="false">ROUND(D716-(D716*E716),2)</f>
        <v>102.41</v>
      </c>
    </row>
    <row r="717" customFormat="false" ht="12.75" hidden="true" customHeight="false" outlineLevel="0" collapsed="false">
      <c r="A717" s="50" t="s">
        <v>9593</v>
      </c>
      <c r="B717" s="51" t="s">
        <v>9594</v>
      </c>
      <c r="C717" s="51" t="s">
        <v>73</v>
      </c>
      <c r="D717" s="52" t="n">
        <v>57.48</v>
      </c>
      <c r="E717" s="48" t="n">
        <v>0.23</v>
      </c>
      <c r="F717" s="49" t="n">
        <f aca="false">ROUND(D717-(D717*E717),2)</f>
        <v>44.26</v>
      </c>
    </row>
    <row r="718" customFormat="false" ht="12.75" hidden="true" customHeight="false" outlineLevel="0" collapsed="false">
      <c r="A718" s="50" t="s">
        <v>9595</v>
      </c>
      <c r="B718" s="51" t="s">
        <v>9596</v>
      </c>
      <c r="C718" s="51" t="s">
        <v>73</v>
      </c>
      <c r="D718" s="52" t="n">
        <v>108.8</v>
      </c>
      <c r="E718" s="48" t="n">
        <v>0.23</v>
      </c>
      <c r="F718" s="49" t="n">
        <f aca="false">ROUND(D718-(D718*E718),2)</f>
        <v>83.78</v>
      </c>
    </row>
    <row r="719" customFormat="false" ht="12.75" hidden="true" customHeight="false" outlineLevel="0" collapsed="false">
      <c r="A719" s="50" t="s">
        <v>9597</v>
      </c>
      <c r="B719" s="51" t="s">
        <v>9598</v>
      </c>
      <c r="C719" s="51" t="s">
        <v>73</v>
      </c>
      <c r="D719" s="52" t="n">
        <v>50.59</v>
      </c>
      <c r="E719" s="48" t="n">
        <v>0.23</v>
      </c>
      <c r="F719" s="49" t="n">
        <f aca="false">ROUND(D719-(D719*E719),2)</f>
        <v>38.95</v>
      </c>
    </row>
    <row r="720" customFormat="false" ht="12.75" hidden="true" customHeight="false" outlineLevel="0" collapsed="false">
      <c r="A720" s="50" t="s">
        <v>9599</v>
      </c>
      <c r="B720" s="51" t="s">
        <v>9600</v>
      </c>
      <c r="C720" s="51" t="s">
        <v>73</v>
      </c>
      <c r="D720" s="52" t="n">
        <v>80.18</v>
      </c>
      <c r="E720" s="48" t="n">
        <v>0.23</v>
      </c>
      <c r="F720" s="49" t="n">
        <f aca="false">ROUND(D720-(D720*E720),2)</f>
        <v>61.74</v>
      </c>
    </row>
    <row r="721" customFormat="false" ht="12.75" hidden="true" customHeight="false" outlineLevel="0" collapsed="false">
      <c r="A721" s="50" t="s">
        <v>9601</v>
      </c>
      <c r="B721" s="51" t="s">
        <v>9602</v>
      </c>
      <c r="C721" s="51" t="s">
        <v>73</v>
      </c>
      <c r="D721" s="52" t="n">
        <v>96.32</v>
      </c>
      <c r="E721" s="48" t="n">
        <v>0.23</v>
      </c>
      <c r="F721" s="49" t="n">
        <f aca="false">ROUND(D721-(D721*E721),2)</f>
        <v>74.17</v>
      </c>
    </row>
    <row r="722" customFormat="false" ht="12.75" hidden="true" customHeight="false" outlineLevel="0" collapsed="false">
      <c r="A722" s="50" t="s">
        <v>9603</v>
      </c>
      <c r="B722" s="51" t="s">
        <v>9604</v>
      </c>
      <c r="C722" s="51" t="s">
        <v>73</v>
      </c>
      <c r="D722" s="52" t="n">
        <v>114.59</v>
      </c>
      <c r="E722" s="48" t="n">
        <v>0.23</v>
      </c>
      <c r="F722" s="49" t="n">
        <f aca="false">ROUND(D722-(D722*E722),2)</f>
        <v>88.23</v>
      </c>
    </row>
    <row r="723" customFormat="false" ht="12.75" hidden="true" customHeight="false" outlineLevel="0" collapsed="false">
      <c r="A723" s="50" t="s">
        <v>9605</v>
      </c>
      <c r="B723" s="51" t="s">
        <v>9606</v>
      </c>
      <c r="C723" s="51" t="s">
        <v>73</v>
      </c>
      <c r="D723" s="52" t="n">
        <v>118.9</v>
      </c>
      <c r="E723" s="48" t="n">
        <v>0.23</v>
      </c>
      <c r="F723" s="49" t="n">
        <f aca="false">ROUND(D723-(D723*E723),2)</f>
        <v>91.55</v>
      </c>
    </row>
    <row r="724" customFormat="false" ht="12.75" hidden="true" customHeight="false" outlineLevel="0" collapsed="false">
      <c r="A724" s="50" t="s">
        <v>9607</v>
      </c>
      <c r="B724" s="51" t="s">
        <v>9608</v>
      </c>
      <c r="C724" s="51" t="s">
        <v>73</v>
      </c>
      <c r="D724" s="52" t="n">
        <v>119.52</v>
      </c>
      <c r="E724" s="48" t="n">
        <v>0.23</v>
      </c>
      <c r="F724" s="49" t="n">
        <f aca="false">ROUND(D724-(D724*E724),2)</f>
        <v>92.03</v>
      </c>
    </row>
    <row r="725" customFormat="false" ht="12.75" hidden="true" customHeight="false" outlineLevel="0" collapsed="false">
      <c r="A725" s="50" t="s">
        <v>9609</v>
      </c>
      <c r="B725" s="51" t="s">
        <v>9610</v>
      </c>
      <c r="C725" s="51" t="s">
        <v>73</v>
      </c>
      <c r="D725" s="52" t="n">
        <v>110.92</v>
      </c>
      <c r="E725" s="48" t="n">
        <v>0.23</v>
      </c>
      <c r="F725" s="49" t="n">
        <f aca="false">ROUND(D725-(D725*E725),2)</f>
        <v>85.41</v>
      </c>
    </row>
    <row r="726" customFormat="false" ht="12.75" hidden="true" customHeight="false" outlineLevel="0" collapsed="false">
      <c r="A726" s="50" t="s">
        <v>9611</v>
      </c>
      <c r="B726" s="51" t="s">
        <v>9612</v>
      </c>
      <c r="C726" s="51" t="s">
        <v>73</v>
      </c>
      <c r="D726" s="52" t="n">
        <v>145.12</v>
      </c>
      <c r="E726" s="48" t="n">
        <v>0.23</v>
      </c>
      <c r="F726" s="49" t="n">
        <f aca="false">ROUND(D726-(D726*E726),2)</f>
        <v>111.74</v>
      </c>
    </row>
    <row r="727" customFormat="false" ht="22.5" hidden="true" customHeight="false" outlineLevel="0" collapsed="false">
      <c r="A727" s="50" t="s">
        <v>9613</v>
      </c>
      <c r="B727" s="51" t="s">
        <v>9614</v>
      </c>
      <c r="C727" s="51" t="s">
        <v>73</v>
      </c>
      <c r="D727" s="52" t="n">
        <v>145.66</v>
      </c>
      <c r="E727" s="48" t="n">
        <v>0.23</v>
      </c>
      <c r="F727" s="49" t="n">
        <f aca="false">ROUND(D727-(D727*E727),2)</f>
        <v>112.16</v>
      </c>
    </row>
    <row r="728" customFormat="false" ht="22.5" hidden="true" customHeight="false" outlineLevel="0" collapsed="false">
      <c r="A728" s="50" t="s">
        <v>9615</v>
      </c>
      <c r="B728" s="51" t="s">
        <v>9616</v>
      </c>
      <c r="C728" s="51" t="s">
        <v>73</v>
      </c>
      <c r="D728" s="52" t="n">
        <v>165.38</v>
      </c>
      <c r="E728" s="48" t="n">
        <v>0.23</v>
      </c>
      <c r="F728" s="49" t="n">
        <f aca="false">ROUND(D728-(D728*E728),2)</f>
        <v>127.34</v>
      </c>
    </row>
    <row r="729" customFormat="false" ht="22.5" hidden="true" customHeight="false" outlineLevel="0" collapsed="false">
      <c r="A729" s="50" t="s">
        <v>9617</v>
      </c>
      <c r="B729" s="51" t="s">
        <v>9618</v>
      </c>
      <c r="C729" s="51" t="s">
        <v>73</v>
      </c>
      <c r="D729" s="52" t="n">
        <v>327.9</v>
      </c>
      <c r="E729" s="48" t="n">
        <v>0.23</v>
      </c>
      <c r="F729" s="49" t="n">
        <f aca="false">ROUND(D729-(D729*E729),2)</f>
        <v>252.48</v>
      </c>
    </row>
    <row r="730" customFormat="false" ht="22.5" hidden="true" customHeight="false" outlineLevel="0" collapsed="false">
      <c r="A730" s="50" t="s">
        <v>9619</v>
      </c>
      <c r="B730" s="51" t="s">
        <v>9620</v>
      </c>
      <c r="C730" s="51" t="s">
        <v>73</v>
      </c>
      <c r="D730" s="52" t="n">
        <v>365.78</v>
      </c>
      <c r="E730" s="48" t="n">
        <v>0.23</v>
      </c>
      <c r="F730" s="49" t="n">
        <f aca="false">ROUND(D730-(D730*E730),2)</f>
        <v>281.65</v>
      </c>
    </row>
    <row r="731" customFormat="false" ht="22.5" hidden="true" customHeight="false" outlineLevel="0" collapsed="false">
      <c r="A731" s="50" t="s">
        <v>9621</v>
      </c>
      <c r="B731" s="51" t="s">
        <v>9622</v>
      </c>
      <c r="C731" s="51" t="s">
        <v>73</v>
      </c>
      <c r="D731" s="52" t="n">
        <v>187.47</v>
      </c>
      <c r="E731" s="48" t="n">
        <v>0.23</v>
      </c>
      <c r="F731" s="49" t="n">
        <f aca="false">ROUND(D731-(D731*E731),2)</f>
        <v>144.35</v>
      </c>
    </row>
    <row r="732" customFormat="false" ht="22.5" hidden="true" customHeight="false" outlineLevel="0" collapsed="false">
      <c r="A732" s="50" t="s">
        <v>9623</v>
      </c>
      <c r="B732" s="51" t="s">
        <v>9624</v>
      </c>
      <c r="C732" s="51" t="s">
        <v>73</v>
      </c>
      <c r="D732" s="52" t="n">
        <v>209.13</v>
      </c>
      <c r="E732" s="48" t="n">
        <v>0.23</v>
      </c>
      <c r="F732" s="49" t="n">
        <f aca="false">ROUND(D732-(D732*E732),2)</f>
        <v>161.03</v>
      </c>
    </row>
    <row r="733" customFormat="false" ht="12.75" hidden="true" customHeight="false" outlineLevel="0" collapsed="false">
      <c r="A733" s="50" t="s">
        <v>9625</v>
      </c>
      <c r="B733" s="51" t="s">
        <v>9626</v>
      </c>
      <c r="C733" s="51" t="s">
        <v>129</v>
      </c>
      <c r="D733" s="52" t="n">
        <v>36.71</v>
      </c>
      <c r="E733" s="48" t="n">
        <v>0.23</v>
      </c>
      <c r="F733" s="49" t="n">
        <f aca="false">ROUND(D733-(D733*E733),2)</f>
        <v>28.27</v>
      </c>
    </row>
    <row r="734" customFormat="false" ht="12.75" hidden="true" customHeight="false" outlineLevel="0" collapsed="false">
      <c r="A734" s="50" t="s">
        <v>9627</v>
      </c>
      <c r="B734" s="51" t="s">
        <v>9628</v>
      </c>
      <c r="C734" s="51" t="s">
        <v>129</v>
      </c>
      <c r="D734" s="52" t="n">
        <v>167.8</v>
      </c>
      <c r="E734" s="48" t="n">
        <v>0.23</v>
      </c>
      <c r="F734" s="49" t="n">
        <f aca="false">ROUND(D734-(D734*E734),2)</f>
        <v>129.21</v>
      </c>
    </row>
    <row r="735" customFormat="false" ht="12.75" hidden="true" customHeight="false" outlineLevel="0" collapsed="false">
      <c r="A735" s="50" t="s">
        <v>9629</v>
      </c>
      <c r="B735" s="51" t="s">
        <v>9630</v>
      </c>
      <c r="C735" s="51" t="s">
        <v>73</v>
      </c>
      <c r="D735" s="52" t="n">
        <v>137.69</v>
      </c>
      <c r="E735" s="48" t="n">
        <v>0.23</v>
      </c>
      <c r="F735" s="49" t="n">
        <f aca="false">ROUND(D735-(D735*E735),2)</f>
        <v>106.02</v>
      </c>
    </row>
    <row r="736" customFormat="false" ht="12.75" hidden="true" customHeight="false" outlineLevel="0" collapsed="false">
      <c r="A736" s="50" t="s">
        <v>9631</v>
      </c>
      <c r="B736" s="51" t="s">
        <v>9632</v>
      </c>
      <c r="C736" s="51" t="s">
        <v>129</v>
      </c>
      <c r="D736" s="52" t="n">
        <v>198.56</v>
      </c>
      <c r="E736" s="48" t="n">
        <v>0.23</v>
      </c>
      <c r="F736" s="49" t="n">
        <f aca="false">ROUND(D736-(D736*E736),2)</f>
        <v>152.89</v>
      </c>
    </row>
    <row r="737" customFormat="false" ht="12.75" hidden="true" customHeight="false" outlineLevel="0" collapsed="false">
      <c r="A737" s="50" t="s">
        <v>9633</v>
      </c>
      <c r="B737" s="51" t="s">
        <v>9634</v>
      </c>
      <c r="C737" s="51" t="s">
        <v>129</v>
      </c>
      <c r="D737" s="52" t="n">
        <v>100.01</v>
      </c>
      <c r="E737" s="48" t="n">
        <v>0.23</v>
      </c>
      <c r="F737" s="49" t="n">
        <f aca="false">ROUND(D737-(D737*E737),2)</f>
        <v>77.01</v>
      </c>
    </row>
    <row r="738" customFormat="false" ht="12.75" hidden="true" customHeight="false" outlineLevel="0" collapsed="false">
      <c r="A738" s="50" t="s">
        <v>9635</v>
      </c>
      <c r="B738" s="51" t="s">
        <v>9636</v>
      </c>
      <c r="C738" s="51" t="s">
        <v>129</v>
      </c>
      <c r="D738" s="52" t="n">
        <v>162.6</v>
      </c>
      <c r="E738" s="48" t="n">
        <v>0.23</v>
      </c>
      <c r="F738" s="49" t="n">
        <f aca="false">ROUND(D738-(D738*E738),2)</f>
        <v>125.2</v>
      </c>
    </row>
    <row r="739" customFormat="false" ht="12.75" hidden="true" customHeight="false" outlineLevel="0" collapsed="false">
      <c r="A739" s="50" t="s">
        <v>9637</v>
      </c>
      <c r="B739" s="51" t="s">
        <v>9638</v>
      </c>
      <c r="C739" s="51" t="s">
        <v>129</v>
      </c>
      <c r="D739" s="52" t="n">
        <v>84.26</v>
      </c>
      <c r="E739" s="48" t="n">
        <v>0.23</v>
      </c>
      <c r="F739" s="49" t="n">
        <f aca="false">ROUND(D739-(D739*E739),2)</f>
        <v>64.88</v>
      </c>
    </row>
    <row r="740" customFormat="false" ht="12.75" hidden="true" customHeight="false" outlineLevel="0" collapsed="false">
      <c r="A740" s="50" t="s">
        <v>9639</v>
      </c>
      <c r="B740" s="51" t="s">
        <v>9640</v>
      </c>
      <c r="C740" s="51" t="s">
        <v>129</v>
      </c>
      <c r="D740" s="52" t="n">
        <v>43.27</v>
      </c>
      <c r="E740" s="48" t="n">
        <v>0.23</v>
      </c>
      <c r="F740" s="49" t="n">
        <f aca="false">ROUND(D740-(D740*E740),2)</f>
        <v>33.32</v>
      </c>
    </row>
    <row r="741" customFormat="false" ht="12.75" hidden="true" customHeight="false" outlineLevel="0" collapsed="false">
      <c r="A741" s="50" t="s">
        <v>9641</v>
      </c>
      <c r="B741" s="51" t="s">
        <v>9642</v>
      </c>
      <c r="C741" s="51" t="s">
        <v>73</v>
      </c>
      <c r="D741" s="52" t="n">
        <v>718.3</v>
      </c>
      <c r="E741" s="48" t="n">
        <v>0.23</v>
      </c>
      <c r="F741" s="49" t="n">
        <f aca="false">ROUND(D741-(D741*E741),2)</f>
        <v>553.09</v>
      </c>
    </row>
    <row r="742" customFormat="false" ht="12.75" hidden="true" customHeight="false" outlineLevel="0" collapsed="false">
      <c r="A742" s="50" t="s">
        <v>9643</v>
      </c>
      <c r="B742" s="51" t="s">
        <v>9644</v>
      </c>
      <c r="C742" s="51" t="s">
        <v>8252</v>
      </c>
      <c r="D742" s="52" t="n">
        <v>581.39</v>
      </c>
      <c r="E742" s="48" t="n">
        <v>0.23</v>
      </c>
      <c r="F742" s="49" t="n">
        <f aca="false">ROUND(D742-(D742*E742),2)</f>
        <v>447.67</v>
      </c>
    </row>
    <row r="743" customFormat="false" ht="12.75" hidden="true" customHeight="false" outlineLevel="0" collapsed="false">
      <c r="A743" s="50" t="s">
        <v>9645</v>
      </c>
      <c r="B743" s="51" t="s">
        <v>9646</v>
      </c>
      <c r="C743" s="51" t="s">
        <v>129</v>
      </c>
      <c r="D743" s="52" t="n">
        <v>71.2</v>
      </c>
      <c r="E743" s="48" t="n">
        <v>0.23</v>
      </c>
      <c r="F743" s="49" t="n">
        <f aca="false">ROUND(D743-(D743*E743),2)</f>
        <v>54.82</v>
      </c>
    </row>
    <row r="744" customFormat="false" ht="12.75" hidden="true" customHeight="false" outlineLevel="0" collapsed="false">
      <c r="A744" s="50" t="s">
        <v>9647</v>
      </c>
      <c r="B744" s="51" t="s">
        <v>9648</v>
      </c>
      <c r="C744" s="51" t="s">
        <v>129</v>
      </c>
      <c r="D744" s="52" t="n">
        <v>75.35</v>
      </c>
      <c r="E744" s="48" t="n">
        <v>0.23</v>
      </c>
      <c r="F744" s="49" t="n">
        <f aca="false">ROUND(D744-(D744*E744),2)</f>
        <v>58.02</v>
      </c>
    </row>
    <row r="745" customFormat="false" ht="12.75" hidden="true" customHeight="false" outlineLevel="0" collapsed="false">
      <c r="A745" s="50" t="s">
        <v>9649</v>
      </c>
      <c r="B745" s="51" t="s">
        <v>9650</v>
      </c>
      <c r="C745" s="51" t="s">
        <v>129</v>
      </c>
      <c r="D745" s="52" t="n">
        <v>101.94</v>
      </c>
      <c r="E745" s="48" t="n">
        <v>0.23</v>
      </c>
      <c r="F745" s="49" t="n">
        <f aca="false">ROUND(D745-(D745*E745),2)</f>
        <v>78.49</v>
      </c>
    </row>
    <row r="746" customFormat="false" ht="12.75" hidden="true" customHeight="false" outlineLevel="0" collapsed="false">
      <c r="A746" s="50" t="s">
        <v>9651</v>
      </c>
      <c r="B746" s="51" t="s">
        <v>9652</v>
      </c>
      <c r="C746" s="51" t="s">
        <v>129</v>
      </c>
      <c r="D746" s="52" t="n">
        <v>90.23</v>
      </c>
      <c r="E746" s="48" t="n">
        <v>0.23</v>
      </c>
      <c r="F746" s="49" t="n">
        <f aca="false">ROUND(D746-(D746*E746),2)</f>
        <v>69.48</v>
      </c>
    </row>
    <row r="747" customFormat="false" ht="12.75" hidden="true" customHeight="false" outlineLevel="0" collapsed="false">
      <c r="A747" s="50" t="s">
        <v>9653</v>
      </c>
      <c r="B747" s="51" t="s">
        <v>9654</v>
      </c>
      <c r="C747" s="51" t="s">
        <v>129</v>
      </c>
      <c r="D747" s="52" t="n">
        <v>112.36</v>
      </c>
      <c r="E747" s="48" t="n">
        <v>0.23</v>
      </c>
      <c r="F747" s="49" t="n">
        <f aca="false">ROUND(D747-(D747*E747),2)</f>
        <v>86.52</v>
      </c>
    </row>
    <row r="748" customFormat="false" ht="12.75" hidden="true" customHeight="false" outlineLevel="0" collapsed="false">
      <c r="A748" s="50" t="s">
        <v>9655</v>
      </c>
      <c r="B748" s="51" t="s">
        <v>9656</v>
      </c>
      <c r="C748" s="51" t="s">
        <v>129</v>
      </c>
      <c r="D748" s="52" t="n">
        <v>156.65</v>
      </c>
      <c r="E748" s="48" t="n">
        <v>0.23</v>
      </c>
      <c r="F748" s="49" t="n">
        <f aca="false">ROUND(D748-(D748*E748),2)</f>
        <v>120.62</v>
      </c>
    </row>
    <row r="749" customFormat="false" ht="12.75" hidden="true" customHeight="false" outlineLevel="0" collapsed="false">
      <c r="A749" s="50" t="s">
        <v>9657</v>
      </c>
      <c r="B749" s="51" t="s">
        <v>9658</v>
      </c>
      <c r="C749" s="51" t="s">
        <v>129</v>
      </c>
      <c r="D749" s="52" t="n">
        <v>69.31</v>
      </c>
      <c r="E749" s="48" t="n">
        <v>0.23</v>
      </c>
      <c r="F749" s="49" t="n">
        <f aca="false">ROUND(D749-(D749*E749),2)</f>
        <v>53.37</v>
      </c>
    </row>
    <row r="750" customFormat="false" ht="12.75" hidden="true" customHeight="false" outlineLevel="0" collapsed="false">
      <c r="A750" s="50" t="s">
        <v>9659</v>
      </c>
      <c r="B750" s="51" t="s">
        <v>9660</v>
      </c>
      <c r="C750" s="51" t="s">
        <v>129</v>
      </c>
      <c r="D750" s="52" t="n">
        <v>87.99</v>
      </c>
      <c r="E750" s="48" t="n">
        <v>0.23</v>
      </c>
      <c r="F750" s="49" t="n">
        <f aca="false">ROUND(D750-(D750*E750),2)</f>
        <v>67.75</v>
      </c>
    </row>
    <row r="751" customFormat="false" ht="12.75" hidden="true" customHeight="false" outlineLevel="0" collapsed="false">
      <c r="A751" s="50" t="s">
        <v>9661</v>
      </c>
      <c r="B751" s="51" t="s">
        <v>9662</v>
      </c>
      <c r="C751" s="51" t="s">
        <v>129</v>
      </c>
      <c r="D751" s="52" t="n">
        <v>50.9</v>
      </c>
      <c r="E751" s="48" t="n">
        <v>0.23</v>
      </c>
      <c r="F751" s="49" t="n">
        <f aca="false">ROUND(D751-(D751*E751),2)</f>
        <v>39.19</v>
      </c>
    </row>
    <row r="752" customFormat="false" ht="12.75" hidden="true" customHeight="false" outlineLevel="0" collapsed="false">
      <c r="A752" s="50" t="s">
        <v>9663</v>
      </c>
      <c r="B752" s="51" t="s">
        <v>9664</v>
      </c>
      <c r="C752" s="51" t="s">
        <v>129</v>
      </c>
      <c r="D752" s="52" t="n">
        <v>63.73</v>
      </c>
      <c r="E752" s="48" t="n">
        <v>0.23</v>
      </c>
      <c r="F752" s="49" t="n">
        <f aca="false">ROUND(D752-(D752*E752),2)</f>
        <v>49.07</v>
      </c>
    </row>
    <row r="753" customFormat="false" ht="12.75" hidden="true" customHeight="false" outlineLevel="0" collapsed="false">
      <c r="A753" s="50" t="s">
        <v>9665</v>
      </c>
      <c r="B753" s="51" t="s">
        <v>9666</v>
      </c>
      <c r="C753" s="51" t="s">
        <v>129</v>
      </c>
      <c r="D753" s="52" t="n">
        <v>101.31</v>
      </c>
      <c r="E753" s="48" t="n">
        <v>0.23</v>
      </c>
      <c r="F753" s="49" t="n">
        <f aca="false">ROUND(D753-(D753*E753),2)</f>
        <v>78.01</v>
      </c>
    </row>
    <row r="754" customFormat="false" ht="12.75" hidden="true" customHeight="false" outlineLevel="0" collapsed="false">
      <c r="A754" s="50" t="s">
        <v>9667</v>
      </c>
      <c r="B754" s="51" t="s">
        <v>9668</v>
      </c>
      <c r="C754" s="51" t="s">
        <v>129</v>
      </c>
      <c r="D754" s="52" t="n">
        <v>137.32</v>
      </c>
      <c r="E754" s="48" t="n">
        <v>0.23</v>
      </c>
      <c r="F754" s="49" t="n">
        <f aca="false">ROUND(D754-(D754*E754),2)</f>
        <v>105.74</v>
      </c>
    </row>
    <row r="755" customFormat="false" ht="12.75" hidden="true" customHeight="false" outlineLevel="0" collapsed="false">
      <c r="A755" s="50" t="s">
        <v>9669</v>
      </c>
      <c r="B755" s="51" t="s">
        <v>9670</v>
      </c>
      <c r="C755" s="51" t="s">
        <v>129</v>
      </c>
      <c r="D755" s="52" t="n">
        <v>53.53</v>
      </c>
      <c r="E755" s="48" t="n">
        <v>0.23</v>
      </c>
      <c r="F755" s="49" t="n">
        <f aca="false">ROUND(D755-(D755*E755),2)</f>
        <v>41.22</v>
      </c>
    </row>
    <row r="756" customFormat="false" ht="12.75" hidden="true" customHeight="false" outlineLevel="0" collapsed="false">
      <c r="A756" s="50" t="s">
        <v>9671</v>
      </c>
      <c r="B756" s="51" t="s">
        <v>9672</v>
      </c>
      <c r="C756" s="51" t="s">
        <v>129</v>
      </c>
      <c r="D756" s="52" t="n">
        <v>110.5</v>
      </c>
      <c r="E756" s="48" t="n">
        <v>0.23</v>
      </c>
      <c r="F756" s="49" t="n">
        <f aca="false">ROUND(D756-(D756*E756),2)</f>
        <v>85.09</v>
      </c>
    </row>
    <row r="757" customFormat="false" ht="12.75" hidden="true" customHeight="false" outlineLevel="0" collapsed="false">
      <c r="A757" s="50" t="s">
        <v>9673</v>
      </c>
      <c r="B757" s="51" t="s">
        <v>9674</v>
      </c>
      <c r="C757" s="51" t="s">
        <v>129</v>
      </c>
      <c r="D757" s="52" t="n">
        <v>59.27</v>
      </c>
      <c r="E757" s="48" t="n">
        <v>0.23</v>
      </c>
      <c r="F757" s="49" t="n">
        <f aca="false">ROUND(D757-(D757*E757),2)</f>
        <v>45.64</v>
      </c>
    </row>
    <row r="758" customFormat="false" ht="12.75" hidden="true" customHeight="false" outlineLevel="0" collapsed="false">
      <c r="A758" s="50" t="s">
        <v>9675</v>
      </c>
      <c r="B758" s="51" t="s">
        <v>9676</v>
      </c>
      <c r="C758" s="51" t="s">
        <v>129</v>
      </c>
      <c r="D758" s="52" t="n">
        <v>61.15</v>
      </c>
      <c r="E758" s="48" t="n">
        <v>0.23</v>
      </c>
      <c r="F758" s="49" t="n">
        <f aca="false">ROUND(D758-(D758*E758),2)</f>
        <v>47.09</v>
      </c>
    </row>
    <row r="759" customFormat="false" ht="12.75" hidden="true" customHeight="false" outlineLevel="0" collapsed="false">
      <c r="A759" s="50" t="s">
        <v>9677</v>
      </c>
      <c r="B759" s="51" t="s">
        <v>9678</v>
      </c>
      <c r="C759" s="51" t="s">
        <v>129</v>
      </c>
      <c r="D759" s="52" t="n">
        <v>59.4</v>
      </c>
      <c r="E759" s="48" t="n">
        <v>0.23</v>
      </c>
      <c r="F759" s="49" t="n">
        <f aca="false">ROUND(D759-(D759*E759),2)</f>
        <v>45.74</v>
      </c>
    </row>
    <row r="760" customFormat="false" ht="12.75" hidden="true" customHeight="false" outlineLevel="0" collapsed="false">
      <c r="A760" s="50" t="s">
        <v>9679</v>
      </c>
      <c r="B760" s="51" t="s">
        <v>9680</v>
      </c>
      <c r="C760" s="51" t="s">
        <v>129</v>
      </c>
      <c r="D760" s="52" t="n">
        <v>67.63</v>
      </c>
      <c r="E760" s="48" t="n">
        <v>0.23</v>
      </c>
      <c r="F760" s="49" t="n">
        <f aca="false">ROUND(D760-(D760*E760),2)</f>
        <v>52.08</v>
      </c>
    </row>
    <row r="761" customFormat="false" ht="12.75" hidden="true" customHeight="false" outlineLevel="0" collapsed="false">
      <c r="A761" s="50" t="s">
        <v>9681</v>
      </c>
      <c r="B761" s="51" t="s">
        <v>9682</v>
      </c>
      <c r="C761" s="51" t="s">
        <v>129</v>
      </c>
      <c r="D761" s="52" t="n">
        <v>107.11</v>
      </c>
      <c r="E761" s="48" t="n">
        <v>0.23</v>
      </c>
      <c r="F761" s="49" t="n">
        <f aca="false">ROUND(D761-(D761*E761),2)</f>
        <v>82.47</v>
      </c>
    </row>
    <row r="762" customFormat="false" ht="22.5" hidden="true" customHeight="false" outlineLevel="0" collapsed="false">
      <c r="A762" s="53" t="s">
        <v>9683</v>
      </c>
      <c r="B762" s="51" t="s">
        <v>9684</v>
      </c>
      <c r="C762" s="54" t="s">
        <v>73</v>
      </c>
      <c r="D762" s="55" t="n">
        <v>230.19</v>
      </c>
      <c r="E762" s="48" t="n">
        <v>0.23</v>
      </c>
      <c r="F762" s="49" t="n">
        <f aca="false">ROUND(D762-(D762*E762),2)</f>
        <v>177.25</v>
      </c>
    </row>
    <row r="763" customFormat="false" ht="22.5" hidden="true" customHeight="false" outlineLevel="0" collapsed="false">
      <c r="A763" s="50" t="s">
        <v>9685</v>
      </c>
      <c r="B763" s="51" t="s">
        <v>9686</v>
      </c>
      <c r="C763" s="51" t="s">
        <v>73</v>
      </c>
      <c r="D763" s="52" t="n">
        <v>196.15</v>
      </c>
      <c r="E763" s="48" t="n">
        <v>0.23</v>
      </c>
      <c r="F763" s="49" t="n">
        <f aca="false">ROUND(D763-(D763*E763),2)</f>
        <v>151.04</v>
      </c>
    </row>
    <row r="764" customFormat="false" ht="12.75" hidden="true" customHeight="false" outlineLevel="0" collapsed="false">
      <c r="A764" s="50" t="s">
        <v>1068</v>
      </c>
      <c r="B764" s="51" t="s">
        <v>9687</v>
      </c>
      <c r="C764" s="51" t="s">
        <v>73</v>
      </c>
      <c r="D764" s="52" t="n">
        <v>202.46</v>
      </c>
      <c r="E764" s="48" t="n">
        <v>0.23</v>
      </c>
      <c r="F764" s="49" t="n">
        <f aca="false">ROUND(D764-(D764*E764),2)</f>
        <v>155.89</v>
      </c>
    </row>
    <row r="765" customFormat="false" ht="22.5" hidden="true" customHeight="false" outlineLevel="0" collapsed="false">
      <c r="A765" s="50" t="s">
        <v>9688</v>
      </c>
      <c r="B765" s="51" t="s">
        <v>9689</v>
      </c>
      <c r="C765" s="51" t="s">
        <v>73</v>
      </c>
      <c r="D765" s="52" t="n">
        <v>130.13</v>
      </c>
      <c r="E765" s="48" t="n">
        <v>0.23</v>
      </c>
      <c r="F765" s="49" t="n">
        <f aca="false">ROUND(D765-(D765*E765),2)</f>
        <v>100.2</v>
      </c>
    </row>
    <row r="766" customFormat="false" ht="22.5" hidden="true" customHeight="false" outlineLevel="0" collapsed="false">
      <c r="A766" s="53" t="s">
        <v>9690</v>
      </c>
      <c r="B766" s="51" t="s">
        <v>9691</v>
      </c>
      <c r="C766" s="54" t="s">
        <v>73</v>
      </c>
      <c r="D766" s="55" t="n">
        <v>206.27</v>
      </c>
      <c r="E766" s="48" t="n">
        <v>0.23</v>
      </c>
      <c r="F766" s="49" t="n">
        <f aca="false">ROUND(D766-(D766*E766),2)</f>
        <v>158.83</v>
      </c>
    </row>
    <row r="767" customFormat="false" ht="12.75" hidden="true" customHeight="false" outlineLevel="0" collapsed="false">
      <c r="A767" s="50" t="s">
        <v>9692</v>
      </c>
      <c r="B767" s="51" t="s">
        <v>9693</v>
      </c>
      <c r="C767" s="51" t="s">
        <v>73</v>
      </c>
      <c r="D767" s="52" t="n">
        <v>18.8</v>
      </c>
      <c r="E767" s="48" t="n">
        <v>0.23</v>
      </c>
      <c r="F767" s="49" t="n">
        <f aca="false">ROUND(D767-(D767*E767),2)</f>
        <v>14.48</v>
      </c>
    </row>
    <row r="768" customFormat="false" ht="12.75" hidden="true" customHeight="false" outlineLevel="0" collapsed="false">
      <c r="A768" s="50" t="s">
        <v>9694</v>
      </c>
      <c r="B768" s="51" t="s">
        <v>9695</v>
      </c>
      <c r="C768" s="51" t="s">
        <v>8252</v>
      </c>
      <c r="D768" s="52" t="n">
        <v>581.39</v>
      </c>
      <c r="E768" s="48" t="n">
        <v>0.23</v>
      </c>
      <c r="F768" s="49" t="n">
        <f aca="false">ROUND(D768-(D768*E768),2)</f>
        <v>447.67</v>
      </c>
    </row>
    <row r="769" customFormat="false" ht="12.75" hidden="true" customHeight="false" outlineLevel="0" collapsed="false">
      <c r="A769" s="50" t="s">
        <v>9696</v>
      </c>
      <c r="B769" s="51" t="s">
        <v>9697</v>
      </c>
      <c r="C769" s="51" t="s">
        <v>73</v>
      </c>
      <c r="D769" s="52" t="n">
        <v>6.18</v>
      </c>
      <c r="E769" s="48" t="n">
        <v>0.23</v>
      </c>
      <c r="F769" s="49" t="n">
        <f aca="false">ROUND(D769-(D769*E769),2)</f>
        <v>4.76</v>
      </c>
    </row>
    <row r="770" customFormat="false" ht="22.5" hidden="true" customHeight="false" outlineLevel="0" collapsed="false">
      <c r="A770" s="50" t="s">
        <v>9698</v>
      </c>
      <c r="B770" s="51" t="s">
        <v>9699</v>
      </c>
      <c r="C770" s="51" t="s">
        <v>73</v>
      </c>
      <c r="D770" s="52" t="n">
        <v>27.41</v>
      </c>
      <c r="E770" s="48" t="n">
        <v>0.23</v>
      </c>
      <c r="F770" s="49" t="n">
        <f aca="false">ROUND(D770-(D770*E770),2)</f>
        <v>21.11</v>
      </c>
    </row>
    <row r="771" customFormat="false" ht="12.75" hidden="true" customHeight="false" outlineLevel="0" collapsed="false">
      <c r="A771" s="50" t="s">
        <v>9700</v>
      </c>
      <c r="B771" s="51" t="s">
        <v>9701</v>
      </c>
      <c r="C771" s="51" t="s">
        <v>73</v>
      </c>
      <c r="D771" s="52" t="n">
        <v>38.84</v>
      </c>
      <c r="E771" s="48" t="n">
        <v>0.23</v>
      </c>
      <c r="F771" s="49" t="n">
        <f aca="false">ROUND(D771-(D771*E771),2)</f>
        <v>29.91</v>
      </c>
    </row>
    <row r="772" customFormat="false" ht="22.5" hidden="true" customHeight="false" outlineLevel="0" collapsed="false">
      <c r="A772" s="50" t="s">
        <v>9702</v>
      </c>
      <c r="B772" s="51" t="s">
        <v>9703</v>
      </c>
      <c r="C772" s="51" t="s">
        <v>73</v>
      </c>
      <c r="D772" s="52" t="n">
        <v>18.27</v>
      </c>
      <c r="E772" s="48" t="n">
        <v>0.23</v>
      </c>
      <c r="F772" s="49" t="n">
        <f aca="false">ROUND(D772-(D772*E772),2)</f>
        <v>14.07</v>
      </c>
    </row>
    <row r="773" customFormat="false" ht="22.5" hidden="true" customHeight="false" outlineLevel="0" collapsed="false">
      <c r="A773" s="50" t="s">
        <v>9704</v>
      </c>
      <c r="B773" s="51" t="s">
        <v>9705</v>
      </c>
      <c r="C773" s="51" t="s">
        <v>73</v>
      </c>
      <c r="D773" s="52" t="n">
        <v>29.7</v>
      </c>
      <c r="E773" s="48" t="n">
        <v>0.23</v>
      </c>
      <c r="F773" s="49" t="n">
        <f aca="false">ROUND(D773-(D773*E773),2)</f>
        <v>22.87</v>
      </c>
    </row>
    <row r="774" customFormat="false" ht="12.75" hidden="true" customHeight="false" outlineLevel="0" collapsed="false">
      <c r="A774" s="50" t="s">
        <v>9706</v>
      </c>
      <c r="B774" s="51" t="s">
        <v>9707</v>
      </c>
      <c r="C774" s="51" t="s">
        <v>129</v>
      </c>
      <c r="D774" s="52" t="n">
        <v>4.56</v>
      </c>
      <c r="E774" s="48" t="n">
        <v>0.23</v>
      </c>
      <c r="F774" s="49" t="n">
        <f aca="false">ROUND(D774-(D774*E774),2)</f>
        <v>3.51</v>
      </c>
    </row>
    <row r="775" customFormat="false" ht="12.75" hidden="true" customHeight="false" outlineLevel="0" collapsed="false">
      <c r="A775" s="50" t="s">
        <v>9708</v>
      </c>
      <c r="B775" s="51" t="s">
        <v>9709</v>
      </c>
      <c r="C775" s="51" t="s">
        <v>129</v>
      </c>
      <c r="D775" s="52" t="n">
        <v>2.74</v>
      </c>
      <c r="E775" s="48" t="n">
        <v>0.23</v>
      </c>
      <c r="F775" s="49" t="n">
        <f aca="false">ROUND(D775-(D775*E775),2)</f>
        <v>2.11</v>
      </c>
    </row>
    <row r="776" customFormat="false" ht="12.75" hidden="true" customHeight="false" outlineLevel="0" collapsed="false">
      <c r="A776" s="50" t="s">
        <v>9710</v>
      </c>
      <c r="B776" s="51" t="s">
        <v>9711</v>
      </c>
      <c r="C776" s="51" t="s">
        <v>129</v>
      </c>
      <c r="D776" s="52" t="n">
        <v>0.45</v>
      </c>
      <c r="E776" s="48" t="n">
        <v>0.23</v>
      </c>
      <c r="F776" s="49" t="n">
        <f aca="false">ROUND(D776-(D776*E776),2)</f>
        <v>0.35</v>
      </c>
    </row>
    <row r="777" customFormat="false" ht="12.75" hidden="true" customHeight="false" outlineLevel="0" collapsed="false">
      <c r="A777" s="50" t="s">
        <v>9712</v>
      </c>
      <c r="B777" s="51" t="s">
        <v>9713</v>
      </c>
      <c r="C777" s="51" t="s">
        <v>21</v>
      </c>
      <c r="D777" s="52" t="n">
        <v>6.85</v>
      </c>
      <c r="E777" s="48" t="n">
        <v>0.23</v>
      </c>
      <c r="F777" s="49" t="n">
        <f aca="false">ROUND(D777-(D777*E777),2)</f>
        <v>5.27</v>
      </c>
    </row>
    <row r="778" customFormat="false" ht="12.75" hidden="true" customHeight="false" outlineLevel="0" collapsed="false">
      <c r="A778" s="50" t="s">
        <v>9714</v>
      </c>
      <c r="B778" s="51" t="s">
        <v>9715</v>
      </c>
      <c r="C778" s="51" t="s">
        <v>73</v>
      </c>
      <c r="D778" s="52" t="n">
        <v>6.71</v>
      </c>
      <c r="E778" s="48" t="n">
        <v>0.23</v>
      </c>
      <c r="F778" s="49" t="n">
        <f aca="false">ROUND(D778-(D778*E778),2)</f>
        <v>5.17</v>
      </c>
    </row>
    <row r="779" customFormat="false" ht="12.75" hidden="true" customHeight="false" outlineLevel="0" collapsed="false">
      <c r="A779" s="50" t="s">
        <v>9716</v>
      </c>
      <c r="B779" s="51" t="s">
        <v>9717</v>
      </c>
      <c r="C779" s="51" t="s">
        <v>73</v>
      </c>
      <c r="D779" s="52" t="n">
        <v>4.63</v>
      </c>
      <c r="E779" s="48" t="n">
        <v>0.23</v>
      </c>
      <c r="F779" s="49" t="n">
        <f aca="false">ROUND(D779-(D779*E779),2)</f>
        <v>3.57</v>
      </c>
    </row>
    <row r="780" customFormat="false" ht="12.75" hidden="true" customHeight="false" outlineLevel="0" collapsed="false">
      <c r="A780" s="50" t="s">
        <v>9718</v>
      </c>
      <c r="B780" s="51" t="s">
        <v>9719</v>
      </c>
      <c r="C780" s="51" t="s">
        <v>129</v>
      </c>
      <c r="D780" s="52" t="n">
        <v>6.18</v>
      </c>
      <c r="E780" s="48" t="n">
        <v>0.23</v>
      </c>
      <c r="F780" s="49" t="n">
        <f aca="false">ROUND(D780-(D780*E780),2)</f>
        <v>4.76</v>
      </c>
    </row>
    <row r="781" customFormat="false" ht="12.75" hidden="true" customHeight="false" outlineLevel="0" collapsed="false">
      <c r="A781" s="50" t="s">
        <v>9720</v>
      </c>
      <c r="B781" s="51" t="s">
        <v>9721</v>
      </c>
      <c r="C781" s="51" t="s">
        <v>129</v>
      </c>
      <c r="D781" s="52" t="n">
        <v>1.54</v>
      </c>
      <c r="E781" s="48" t="n">
        <v>0.23</v>
      </c>
      <c r="F781" s="49" t="n">
        <f aca="false">ROUND(D781-(D781*E781),2)</f>
        <v>1.19</v>
      </c>
    </row>
    <row r="782" customFormat="false" ht="12.75" hidden="true" customHeight="false" outlineLevel="0" collapsed="false">
      <c r="A782" s="50" t="s">
        <v>9722</v>
      </c>
      <c r="B782" s="51" t="s">
        <v>9723</v>
      </c>
      <c r="C782" s="51" t="s">
        <v>73</v>
      </c>
      <c r="D782" s="52" t="n">
        <v>8.32</v>
      </c>
      <c r="E782" s="48" t="n">
        <v>0.23</v>
      </c>
      <c r="F782" s="49" t="n">
        <f aca="false">ROUND(D782-(D782*E782),2)</f>
        <v>6.41</v>
      </c>
    </row>
    <row r="783" customFormat="false" ht="12.75" hidden="true" customHeight="false" outlineLevel="0" collapsed="false">
      <c r="A783" s="50" t="s">
        <v>9724</v>
      </c>
      <c r="B783" s="51" t="s">
        <v>9725</v>
      </c>
      <c r="C783" s="51" t="s">
        <v>73</v>
      </c>
      <c r="D783" s="52" t="n">
        <v>5.78</v>
      </c>
      <c r="E783" s="48" t="n">
        <v>0.23</v>
      </c>
      <c r="F783" s="49" t="n">
        <f aca="false">ROUND(D783-(D783*E783),2)</f>
        <v>4.45</v>
      </c>
    </row>
    <row r="784" customFormat="false" ht="12.75" hidden="true" customHeight="false" outlineLevel="0" collapsed="false">
      <c r="A784" s="50" t="s">
        <v>9726</v>
      </c>
      <c r="B784" s="51" t="s">
        <v>9727</v>
      </c>
      <c r="C784" s="51" t="s">
        <v>129</v>
      </c>
      <c r="D784" s="52" t="n">
        <v>10.3</v>
      </c>
      <c r="E784" s="48" t="n">
        <v>0.23</v>
      </c>
      <c r="F784" s="49" t="n">
        <f aca="false">ROUND(D784-(D784*E784),2)</f>
        <v>7.93</v>
      </c>
    </row>
    <row r="785" customFormat="false" ht="12.75" hidden="true" customHeight="false" outlineLevel="0" collapsed="false">
      <c r="A785" s="50" t="s">
        <v>9728</v>
      </c>
      <c r="B785" s="51" t="s">
        <v>9729</v>
      </c>
      <c r="C785" s="51" t="s">
        <v>129</v>
      </c>
      <c r="D785" s="52" t="n">
        <v>2.57</v>
      </c>
      <c r="E785" s="48" t="n">
        <v>0.23</v>
      </c>
      <c r="F785" s="49" t="n">
        <f aca="false">ROUND(D785-(D785*E785),2)</f>
        <v>1.98</v>
      </c>
    </row>
    <row r="786" customFormat="false" ht="12.75" hidden="true" customHeight="false" outlineLevel="0" collapsed="false">
      <c r="A786" s="50" t="s">
        <v>9730</v>
      </c>
      <c r="B786" s="51" t="s">
        <v>8356</v>
      </c>
      <c r="C786" s="51" t="s">
        <v>8252</v>
      </c>
      <c r="D786" s="52" t="n">
        <v>581.39</v>
      </c>
      <c r="E786" s="48" t="n">
        <v>0.23</v>
      </c>
      <c r="F786" s="49" t="n">
        <f aca="false">ROUND(D786-(D786*E786),2)</f>
        <v>447.67</v>
      </c>
    </row>
    <row r="787" customFormat="false" ht="12.75" hidden="true" customHeight="false" outlineLevel="0" collapsed="false">
      <c r="A787" s="50" t="s">
        <v>9731</v>
      </c>
      <c r="B787" s="51" t="s">
        <v>9732</v>
      </c>
      <c r="C787" s="51" t="s">
        <v>129</v>
      </c>
      <c r="D787" s="52" t="n">
        <v>0.93</v>
      </c>
      <c r="E787" s="48" t="n">
        <v>0.23</v>
      </c>
      <c r="F787" s="49" t="n">
        <f aca="false">ROUND(D787-(D787*E787),2)</f>
        <v>0.72</v>
      </c>
    </row>
    <row r="788" customFormat="false" ht="12.75" hidden="true" customHeight="false" outlineLevel="0" collapsed="false">
      <c r="A788" s="50" t="s">
        <v>9733</v>
      </c>
      <c r="B788" s="51" t="s">
        <v>9734</v>
      </c>
      <c r="C788" s="51" t="s">
        <v>129</v>
      </c>
      <c r="D788" s="52" t="n">
        <v>6.61</v>
      </c>
      <c r="E788" s="48" t="n">
        <v>0.23</v>
      </c>
      <c r="F788" s="49" t="n">
        <f aca="false">ROUND(D788-(D788*E788),2)</f>
        <v>5.09</v>
      </c>
    </row>
    <row r="789" customFormat="false" ht="12.75" hidden="true" customHeight="false" outlineLevel="0" collapsed="false">
      <c r="A789" s="50" t="s">
        <v>9735</v>
      </c>
      <c r="B789" s="51" t="s">
        <v>9736</v>
      </c>
      <c r="C789" s="51" t="s">
        <v>129</v>
      </c>
      <c r="D789" s="52" t="n">
        <v>17.45</v>
      </c>
      <c r="E789" s="48" t="n">
        <v>0.23</v>
      </c>
      <c r="F789" s="49" t="n">
        <f aca="false">ROUND(D789-(D789*E789),2)</f>
        <v>13.44</v>
      </c>
    </row>
    <row r="790" customFormat="false" ht="12.75" hidden="true" customHeight="false" outlineLevel="0" collapsed="false">
      <c r="A790" s="50" t="s">
        <v>9737</v>
      </c>
      <c r="B790" s="51" t="s">
        <v>9738</v>
      </c>
      <c r="C790" s="51" t="s">
        <v>21</v>
      </c>
      <c r="D790" s="52" t="n">
        <v>15.99</v>
      </c>
      <c r="E790" s="48" t="n">
        <v>0.23</v>
      </c>
      <c r="F790" s="49" t="n">
        <f aca="false">ROUND(D790-(D790*E790),2)</f>
        <v>12.31</v>
      </c>
    </row>
    <row r="791" customFormat="false" ht="12.75" hidden="true" customHeight="false" outlineLevel="0" collapsed="false">
      <c r="A791" s="50" t="s">
        <v>9739</v>
      </c>
      <c r="B791" s="51" t="s">
        <v>9740</v>
      </c>
      <c r="C791" s="51" t="s">
        <v>73</v>
      </c>
      <c r="D791" s="52" t="n">
        <v>29.18</v>
      </c>
      <c r="E791" s="48" t="n">
        <v>0.23</v>
      </c>
      <c r="F791" s="49" t="n">
        <f aca="false">ROUND(D791-(D791*E791),2)</f>
        <v>22.47</v>
      </c>
    </row>
    <row r="792" customFormat="false" ht="12.75" hidden="true" customHeight="false" outlineLevel="0" collapsed="false">
      <c r="A792" s="50" t="s">
        <v>9741</v>
      </c>
      <c r="B792" s="51" t="s">
        <v>9742</v>
      </c>
      <c r="C792" s="51" t="s">
        <v>73</v>
      </c>
      <c r="D792" s="52" t="n">
        <v>25.47</v>
      </c>
      <c r="E792" s="48" t="n">
        <v>0.23</v>
      </c>
      <c r="F792" s="49" t="n">
        <f aca="false">ROUND(D792-(D792*E792),2)</f>
        <v>19.61</v>
      </c>
    </row>
    <row r="793" customFormat="false" ht="12.75" hidden="true" customHeight="false" outlineLevel="0" collapsed="false">
      <c r="A793" s="50" t="s">
        <v>9743</v>
      </c>
      <c r="B793" s="51" t="s">
        <v>9744</v>
      </c>
      <c r="C793" s="51" t="s">
        <v>73</v>
      </c>
      <c r="D793" s="52" t="n">
        <v>18.27</v>
      </c>
      <c r="E793" s="48" t="n">
        <v>0.23</v>
      </c>
      <c r="F793" s="49" t="n">
        <f aca="false">ROUND(D793-(D793*E793),2)</f>
        <v>14.07</v>
      </c>
    </row>
    <row r="794" customFormat="false" ht="12.75" hidden="true" customHeight="false" outlineLevel="0" collapsed="false">
      <c r="A794" s="50" t="s">
        <v>9745</v>
      </c>
      <c r="B794" s="51" t="s">
        <v>9746</v>
      </c>
      <c r="C794" s="51" t="s">
        <v>129</v>
      </c>
      <c r="D794" s="52" t="n">
        <v>20.77</v>
      </c>
      <c r="E794" s="48" t="n">
        <v>0.23</v>
      </c>
      <c r="F794" s="49" t="n">
        <f aca="false">ROUND(D794-(D794*E794),2)</f>
        <v>15.99</v>
      </c>
    </row>
    <row r="795" customFormat="false" ht="12.75" hidden="true" customHeight="false" outlineLevel="0" collapsed="false">
      <c r="A795" s="50" t="s">
        <v>9747</v>
      </c>
      <c r="B795" s="51" t="s">
        <v>9748</v>
      </c>
      <c r="C795" s="51" t="s">
        <v>129</v>
      </c>
      <c r="D795" s="52" t="n">
        <v>9.13</v>
      </c>
      <c r="E795" s="48" t="n">
        <v>0.23</v>
      </c>
      <c r="F795" s="49" t="n">
        <f aca="false">ROUND(D795-(D795*E795),2)</f>
        <v>7.03</v>
      </c>
    </row>
    <row r="796" customFormat="false" ht="12.75" hidden="true" customHeight="false" outlineLevel="0" collapsed="false">
      <c r="A796" s="50" t="s">
        <v>9749</v>
      </c>
      <c r="B796" s="51" t="s">
        <v>9750</v>
      </c>
      <c r="C796" s="51" t="s">
        <v>8252</v>
      </c>
      <c r="D796" s="52" t="n">
        <v>581.39</v>
      </c>
      <c r="E796" s="48" t="n">
        <v>0.23</v>
      </c>
      <c r="F796" s="49" t="n">
        <f aca="false">ROUND(D796-(D796*E796),2)</f>
        <v>447.67</v>
      </c>
    </row>
    <row r="797" customFormat="false" ht="12.75" hidden="true" customHeight="false" outlineLevel="0" collapsed="false">
      <c r="A797" s="50" t="s">
        <v>9751</v>
      </c>
      <c r="B797" s="51" t="s">
        <v>9752</v>
      </c>
      <c r="C797" s="51" t="s">
        <v>129</v>
      </c>
      <c r="D797" s="52" t="n">
        <v>8.59</v>
      </c>
      <c r="E797" s="48" t="n">
        <v>0.23</v>
      </c>
      <c r="F797" s="49" t="n">
        <f aca="false">ROUND(D797-(D797*E797),2)</f>
        <v>6.61</v>
      </c>
    </row>
    <row r="798" customFormat="false" ht="12.75" hidden="true" customHeight="false" outlineLevel="0" collapsed="false">
      <c r="A798" s="50" t="s">
        <v>9753</v>
      </c>
      <c r="B798" s="51" t="s">
        <v>9754</v>
      </c>
      <c r="C798" s="51" t="s">
        <v>129</v>
      </c>
      <c r="D798" s="52" t="n">
        <v>18.48</v>
      </c>
      <c r="E798" s="48" t="n">
        <v>0.23</v>
      </c>
      <c r="F798" s="49" t="n">
        <f aca="false">ROUND(D798-(D798*E798),2)</f>
        <v>14.23</v>
      </c>
    </row>
    <row r="799" customFormat="false" ht="12.75" hidden="true" customHeight="false" outlineLevel="0" collapsed="false">
      <c r="A799" s="50" t="s">
        <v>9755</v>
      </c>
      <c r="B799" s="51" t="s">
        <v>9756</v>
      </c>
      <c r="C799" s="51" t="s">
        <v>129</v>
      </c>
      <c r="D799" s="52" t="n">
        <v>29.83</v>
      </c>
      <c r="E799" s="48" t="n">
        <v>0.23</v>
      </c>
      <c r="F799" s="49" t="n">
        <f aca="false">ROUND(D799-(D799*E799),2)</f>
        <v>22.97</v>
      </c>
    </row>
    <row r="800" customFormat="false" ht="12.75" hidden="true" customHeight="false" outlineLevel="0" collapsed="false">
      <c r="A800" s="50" t="s">
        <v>9757</v>
      </c>
      <c r="B800" s="51" t="s">
        <v>9758</v>
      </c>
      <c r="C800" s="51" t="s">
        <v>129</v>
      </c>
      <c r="D800" s="52" t="n">
        <v>49.81</v>
      </c>
      <c r="E800" s="48" t="n">
        <v>0.23</v>
      </c>
      <c r="F800" s="49" t="n">
        <f aca="false">ROUND(D800-(D800*E800),2)</f>
        <v>38.35</v>
      </c>
    </row>
    <row r="801" customFormat="false" ht="12.75" hidden="true" customHeight="false" outlineLevel="0" collapsed="false">
      <c r="A801" s="50" t="s">
        <v>9759</v>
      </c>
      <c r="B801" s="51" t="s">
        <v>9760</v>
      </c>
      <c r="C801" s="51" t="s">
        <v>129</v>
      </c>
      <c r="D801" s="52" t="n">
        <v>67.34</v>
      </c>
      <c r="E801" s="48" t="n">
        <v>0.23</v>
      </c>
      <c r="F801" s="49" t="n">
        <f aca="false">ROUND(D801-(D801*E801),2)</f>
        <v>51.85</v>
      </c>
    </row>
    <row r="802" customFormat="false" ht="12.75" hidden="true" customHeight="false" outlineLevel="0" collapsed="false">
      <c r="A802" s="50" t="s">
        <v>9761</v>
      </c>
      <c r="B802" s="51" t="s">
        <v>9762</v>
      </c>
      <c r="C802" s="51" t="s">
        <v>9763</v>
      </c>
      <c r="D802" s="52" t="n">
        <v>12.19</v>
      </c>
      <c r="E802" s="48" t="n">
        <v>0.23</v>
      </c>
      <c r="F802" s="49" t="n">
        <f aca="false">ROUND(D802-(D802*E802),2)</f>
        <v>9.39</v>
      </c>
    </row>
    <row r="803" customFormat="false" ht="12.75" hidden="true" customHeight="false" outlineLevel="0" collapsed="false">
      <c r="A803" s="50" t="s">
        <v>9764</v>
      </c>
      <c r="B803" s="51" t="s">
        <v>9765</v>
      </c>
      <c r="C803" s="51" t="s">
        <v>154</v>
      </c>
      <c r="D803" s="52" t="n">
        <v>8105.53</v>
      </c>
      <c r="E803" s="48" t="n">
        <v>0.23</v>
      </c>
      <c r="F803" s="49" t="n">
        <f aca="false">ROUND(D803-(D803*E803),2)</f>
        <v>6241.26</v>
      </c>
    </row>
    <row r="804" customFormat="false" ht="12.75" hidden="true" customHeight="false" outlineLevel="0" collapsed="false">
      <c r="A804" s="50" t="s">
        <v>9766</v>
      </c>
      <c r="B804" s="51" t="s">
        <v>9767</v>
      </c>
      <c r="C804" s="51" t="s">
        <v>21</v>
      </c>
      <c r="D804" s="52" t="n">
        <v>5.94</v>
      </c>
      <c r="E804" s="48" t="n">
        <v>0.23</v>
      </c>
      <c r="F804" s="49" t="n">
        <f aca="false">ROUND(D804-(D804*E804),2)</f>
        <v>4.57</v>
      </c>
    </row>
    <row r="805" customFormat="false" ht="12.75" hidden="true" customHeight="false" outlineLevel="0" collapsed="false">
      <c r="A805" s="50" t="s">
        <v>9768</v>
      </c>
      <c r="B805" s="51" t="s">
        <v>9769</v>
      </c>
      <c r="C805" s="51" t="s">
        <v>21</v>
      </c>
      <c r="D805" s="52" t="n">
        <v>6.7</v>
      </c>
      <c r="E805" s="48" t="n">
        <v>0.23</v>
      </c>
      <c r="F805" s="49" t="n">
        <f aca="false">ROUND(D805-(D805*E805),2)</f>
        <v>5.16</v>
      </c>
    </row>
    <row r="806" customFormat="false" ht="12.75" hidden="true" customHeight="false" outlineLevel="0" collapsed="false">
      <c r="A806" s="50" t="s">
        <v>9770</v>
      </c>
      <c r="B806" s="51" t="s">
        <v>9771</v>
      </c>
      <c r="C806" s="51" t="s">
        <v>21</v>
      </c>
      <c r="D806" s="52" t="n">
        <v>276.6</v>
      </c>
      <c r="E806" s="48" t="n">
        <v>0.23</v>
      </c>
      <c r="F806" s="49" t="n">
        <f aca="false">ROUND(D806-(D806*E806),2)</f>
        <v>212.98</v>
      </c>
    </row>
    <row r="807" customFormat="false" ht="12.75" hidden="true" customHeight="false" outlineLevel="0" collapsed="false">
      <c r="A807" s="50" t="s">
        <v>9772</v>
      </c>
      <c r="B807" s="51" t="s">
        <v>9773</v>
      </c>
      <c r="C807" s="51" t="s">
        <v>21</v>
      </c>
      <c r="D807" s="52" t="n">
        <v>78.45</v>
      </c>
      <c r="E807" s="48" t="n">
        <v>0.23</v>
      </c>
      <c r="F807" s="49" t="n">
        <f aca="false">ROUND(D807-(D807*E807),2)</f>
        <v>60.41</v>
      </c>
    </row>
    <row r="808" customFormat="false" ht="12.75" hidden="true" customHeight="false" outlineLevel="0" collapsed="false">
      <c r="A808" s="50" t="s">
        <v>9774</v>
      </c>
      <c r="B808" s="51" t="s">
        <v>9775</v>
      </c>
      <c r="C808" s="51" t="s">
        <v>21</v>
      </c>
      <c r="D808" s="52" t="n">
        <v>155.35</v>
      </c>
      <c r="E808" s="48" t="n">
        <v>0.23</v>
      </c>
      <c r="F808" s="49" t="n">
        <f aca="false">ROUND(D808-(D808*E808),2)</f>
        <v>119.62</v>
      </c>
    </row>
    <row r="809" customFormat="false" ht="12.75" hidden="true" customHeight="false" outlineLevel="0" collapsed="false">
      <c r="A809" s="50" t="s">
        <v>9776</v>
      </c>
      <c r="B809" s="51" t="s">
        <v>9777</v>
      </c>
      <c r="C809" s="51" t="s">
        <v>73</v>
      </c>
      <c r="D809" s="52" t="n">
        <v>71.41</v>
      </c>
      <c r="E809" s="48" t="n">
        <v>0.23</v>
      </c>
      <c r="F809" s="49" t="n">
        <f aca="false">ROUND(D809-(D809*E809),2)</f>
        <v>54.99</v>
      </c>
    </row>
    <row r="810" customFormat="false" ht="12.75" hidden="true" customHeight="false" outlineLevel="0" collapsed="false">
      <c r="A810" s="50" t="s">
        <v>9778</v>
      </c>
      <c r="B810" s="51" t="s">
        <v>9779</v>
      </c>
      <c r="C810" s="51" t="s">
        <v>73</v>
      </c>
      <c r="D810" s="52" t="n">
        <v>59.66</v>
      </c>
      <c r="E810" s="48" t="n">
        <v>0.23</v>
      </c>
      <c r="F810" s="49" t="n">
        <f aca="false">ROUND(D810-(D810*E810),2)</f>
        <v>45.94</v>
      </c>
    </row>
    <row r="811" customFormat="false" ht="22.5" hidden="true" customHeight="false" outlineLevel="0" collapsed="false">
      <c r="A811" s="50" t="s">
        <v>9780</v>
      </c>
      <c r="B811" s="51" t="s">
        <v>9781</v>
      </c>
      <c r="C811" s="51" t="s">
        <v>73</v>
      </c>
      <c r="D811" s="52" t="n">
        <v>114.13</v>
      </c>
      <c r="E811" s="48" t="n">
        <v>0.23</v>
      </c>
      <c r="F811" s="49" t="n">
        <f aca="false">ROUND(D811-(D811*E811),2)</f>
        <v>87.88</v>
      </c>
    </row>
    <row r="812" customFormat="false" ht="22.5" hidden="true" customHeight="false" outlineLevel="0" collapsed="false">
      <c r="A812" s="53" t="s">
        <v>9782</v>
      </c>
      <c r="B812" s="51" t="s">
        <v>9783</v>
      </c>
      <c r="C812" s="54" t="s">
        <v>73</v>
      </c>
      <c r="D812" s="55" t="n">
        <v>246.64</v>
      </c>
      <c r="E812" s="48" t="n">
        <v>0.23</v>
      </c>
      <c r="F812" s="49" t="n">
        <f aca="false">ROUND(D812-(D812*E812),2)</f>
        <v>189.91</v>
      </c>
    </row>
    <row r="813" customFormat="false" ht="22.5" hidden="true" customHeight="false" outlineLevel="0" collapsed="false">
      <c r="A813" s="53" t="s">
        <v>9784</v>
      </c>
      <c r="B813" s="51" t="s">
        <v>9785</v>
      </c>
      <c r="C813" s="54" t="s">
        <v>73</v>
      </c>
      <c r="D813" s="55" t="n">
        <v>275.77</v>
      </c>
      <c r="E813" s="48" t="n">
        <v>0.23</v>
      </c>
      <c r="F813" s="49" t="n">
        <f aca="false">ROUND(D813-(D813*E813),2)</f>
        <v>212.34</v>
      </c>
    </row>
    <row r="814" customFormat="false" ht="12.75" hidden="true" customHeight="false" outlineLevel="0" collapsed="false">
      <c r="A814" s="50" t="s">
        <v>9786</v>
      </c>
      <c r="B814" s="51" t="s">
        <v>9787</v>
      </c>
      <c r="C814" s="51" t="s">
        <v>73</v>
      </c>
      <c r="D814" s="52" t="n">
        <v>84.24</v>
      </c>
      <c r="E814" s="48" t="n">
        <v>0.23</v>
      </c>
      <c r="F814" s="49" t="n">
        <f aca="false">ROUND(D814-(D814*E814),2)</f>
        <v>64.86</v>
      </c>
    </row>
    <row r="815" customFormat="false" ht="12.75" hidden="true" customHeight="false" outlineLevel="0" collapsed="false">
      <c r="A815" s="50" t="s">
        <v>9788</v>
      </c>
      <c r="B815" s="51" t="s">
        <v>9789</v>
      </c>
      <c r="C815" s="51" t="s">
        <v>129</v>
      </c>
      <c r="D815" s="52" t="n">
        <v>36.71</v>
      </c>
      <c r="E815" s="48" t="n">
        <v>0.23</v>
      </c>
      <c r="F815" s="49" t="n">
        <f aca="false">ROUND(D815-(D815*E815),2)</f>
        <v>28.27</v>
      </c>
    </row>
    <row r="816" customFormat="false" ht="12.75" hidden="true" customHeight="false" outlineLevel="0" collapsed="false">
      <c r="A816" s="50" t="s">
        <v>9790</v>
      </c>
      <c r="B816" s="51" t="s">
        <v>9791</v>
      </c>
      <c r="C816" s="51" t="s">
        <v>73</v>
      </c>
      <c r="D816" s="52" t="n">
        <v>123.38</v>
      </c>
      <c r="E816" s="48" t="n">
        <v>0.23</v>
      </c>
      <c r="F816" s="49" t="n">
        <f aca="false">ROUND(D816-(D816*E816),2)</f>
        <v>95</v>
      </c>
    </row>
    <row r="817" customFormat="false" ht="12.75" hidden="true" customHeight="false" outlineLevel="0" collapsed="false">
      <c r="A817" s="50" t="s">
        <v>9792</v>
      </c>
      <c r="B817" s="51" t="s">
        <v>9793</v>
      </c>
      <c r="C817" s="51" t="s">
        <v>73</v>
      </c>
      <c r="D817" s="52" t="n">
        <v>8.24</v>
      </c>
      <c r="E817" s="48" t="n">
        <v>0.23</v>
      </c>
      <c r="F817" s="49" t="n">
        <f aca="false">ROUND(D817-(D817*E817),2)</f>
        <v>6.34</v>
      </c>
    </row>
    <row r="818" customFormat="false" ht="12.75" hidden="true" customHeight="false" outlineLevel="0" collapsed="false">
      <c r="A818" s="50" t="s">
        <v>9794</v>
      </c>
      <c r="B818" s="51" t="s">
        <v>9795</v>
      </c>
      <c r="C818" s="51" t="s">
        <v>73</v>
      </c>
      <c r="D818" s="52" t="n">
        <v>178.86</v>
      </c>
      <c r="E818" s="48" t="n">
        <v>0.23</v>
      </c>
      <c r="F818" s="49" t="n">
        <f aca="false">ROUND(D818-(D818*E818),2)</f>
        <v>137.72</v>
      </c>
    </row>
    <row r="819" customFormat="false" ht="12.75" hidden="true" customHeight="false" outlineLevel="0" collapsed="false">
      <c r="A819" s="50" t="s">
        <v>9796</v>
      </c>
      <c r="B819" s="51" t="s">
        <v>9797</v>
      </c>
      <c r="C819" s="51" t="s">
        <v>73</v>
      </c>
      <c r="D819" s="52" t="n">
        <v>153.57</v>
      </c>
      <c r="E819" s="48" t="n">
        <v>0.23</v>
      </c>
      <c r="F819" s="49" t="n">
        <f aca="false">ROUND(D819-(D819*E819),2)</f>
        <v>118.25</v>
      </c>
    </row>
    <row r="820" customFormat="false" ht="12.75" hidden="true" customHeight="false" outlineLevel="0" collapsed="false">
      <c r="A820" s="50" t="s">
        <v>9798</v>
      </c>
      <c r="B820" s="51" t="s">
        <v>9604</v>
      </c>
      <c r="C820" s="51" t="s">
        <v>73</v>
      </c>
      <c r="D820" s="52" t="n">
        <v>114.59</v>
      </c>
      <c r="E820" s="48" t="n">
        <v>0.23</v>
      </c>
      <c r="F820" s="49" t="n">
        <f aca="false">ROUND(D820-(D820*E820),2)</f>
        <v>88.23</v>
      </c>
    </row>
    <row r="821" customFormat="false" ht="12.75" hidden="true" customHeight="false" outlineLevel="0" collapsed="false">
      <c r="A821" s="50" t="s">
        <v>9799</v>
      </c>
      <c r="B821" s="51" t="s">
        <v>9800</v>
      </c>
      <c r="C821" s="51" t="s">
        <v>73</v>
      </c>
      <c r="D821" s="52" t="n">
        <v>50.59</v>
      </c>
      <c r="E821" s="48" t="n">
        <v>0.23</v>
      </c>
      <c r="F821" s="49" t="n">
        <f aca="false">ROUND(D821-(D821*E821),2)</f>
        <v>38.95</v>
      </c>
    </row>
    <row r="822" customFormat="false" ht="12.75" hidden="true" customHeight="false" outlineLevel="0" collapsed="false">
      <c r="A822" s="50" t="s">
        <v>9801</v>
      </c>
      <c r="B822" s="51" t="s">
        <v>9600</v>
      </c>
      <c r="C822" s="51" t="s">
        <v>73</v>
      </c>
      <c r="D822" s="52" t="n">
        <v>80.18</v>
      </c>
      <c r="E822" s="48" t="n">
        <v>0.23</v>
      </c>
      <c r="F822" s="49" t="n">
        <f aca="false">ROUND(D822-(D822*E822),2)</f>
        <v>61.74</v>
      </c>
    </row>
    <row r="823" customFormat="false" ht="12.75" hidden="true" customHeight="false" outlineLevel="0" collapsed="false">
      <c r="A823" s="50" t="s">
        <v>9802</v>
      </c>
      <c r="B823" s="51" t="s">
        <v>9803</v>
      </c>
      <c r="C823" s="51" t="s">
        <v>129</v>
      </c>
      <c r="D823" s="52" t="n">
        <v>67.64</v>
      </c>
      <c r="E823" s="48" t="n">
        <v>0.23</v>
      </c>
      <c r="F823" s="49" t="n">
        <f aca="false">ROUND(D823-(D823*E823),2)</f>
        <v>52.08</v>
      </c>
    </row>
    <row r="824" customFormat="false" ht="12.75" hidden="true" customHeight="false" outlineLevel="0" collapsed="false">
      <c r="A824" s="50" t="s">
        <v>9804</v>
      </c>
      <c r="B824" s="51" t="s">
        <v>9672</v>
      </c>
      <c r="C824" s="51" t="s">
        <v>129</v>
      </c>
      <c r="D824" s="52" t="n">
        <v>110.5</v>
      </c>
      <c r="E824" s="48" t="n">
        <v>0.23</v>
      </c>
      <c r="F824" s="49" t="n">
        <f aca="false">ROUND(D824-(D824*E824),2)</f>
        <v>85.09</v>
      </c>
    </row>
    <row r="825" customFormat="false" ht="12.75" hidden="true" customHeight="false" outlineLevel="0" collapsed="false">
      <c r="A825" s="50" t="s">
        <v>9805</v>
      </c>
      <c r="B825" s="51" t="s">
        <v>9674</v>
      </c>
      <c r="C825" s="51" t="s">
        <v>129</v>
      </c>
      <c r="D825" s="52" t="n">
        <v>59.27</v>
      </c>
      <c r="E825" s="48" t="n">
        <v>0.23</v>
      </c>
      <c r="F825" s="49" t="n">
        <f aca="false">ROUND(D825-(D825*E825),2)</f>
        <v>45.64</v>
      </c>
    </row>
    <row r="826" customFormat="false" ht="12.75" hidden="true" customHeight="false" outlineLevel="0" collapsed="false">
      <c r="A826" s="50" t="s">
        <v>9806</v>
      </c>
      <c r="B826" s="51" t="s">
        <v>9678</v>
      </c>
      <c r="C826" s="51" t="s">
        <v>129</v>
      </c>
      <c r="D826" s="52" t="n">
        <v>59.4</v>
      </c>
      <c r="E826" s="48" t="n">
        <v>0.23</v>
      </c>
      <c r="F826" s="49" t="n">
        <f aca="false">ROUND(D826-(D826*E826),2)</f>
        <v>45.74</v>
      </c>
    </row>
    <row r="827" customFormat="false" ht="12.75" hidden="true" customHeight="false" outlineLevel="0" collapsed="false">
      <c r="A827" s="50" t="s">
        <v>9807</v>
      </c>
      <c r="B827" s="51" t="s">
        <v>9808</v>
      </c>
      <c r="C827" s="51" t="s">
        <v>129</v>
      </c>
      <c r="D827" s="52" t="n">
        <v>62.48</v>
      </c>
      <c r="E827" s="48" t="n">
        <v>0.23</v>
      </c>
      <c r="F827" s="49" t="n">
        <f aca="false">ROUND(D827-(D827*E827),2)</f>
        <v>48.11</v>
      </c>
    </row>
    <row r="828" customFormat="false" ht="12.75" hidden="true" customHeight="false" outlineLevel="0" collapsed="false">
      <c r="A828" s="50" t="s">
        <v>9809</v>
      </c>
      <c r="B828" s="51" t="s">
        <v>9676</v>
      </c>
      <c r="C828" s="51" t="s">
        <v>129</v>
      </c>
      <c r="D828" s="52" t="n">
        <v>61.15</v>
      </c>
      <c r="E828" s="48" t="n">
        <v>0.23</v>
      </c>
      <c r="F828" s="49" t="n">
        <f aca="false">ROUND(D828-(D828*E828),2)</f>
        <v>47.09</v>
      </c>
    </row>
    <row r="829" customFormat="false" ht="12.75" hidden="true" customHeight="false" outlineLevel="0" collapsed="false">
      <c r="A829" s="50" t="s">
        <v>9810</v>
      </c>
      <c r="B829" s="51" t="s">
        <v>9811</v>
      </c>
      <c r="C829" s="51" t="s">
        <v>73</v>
      </c>
      <c r="D829" s="52" t="n">
        <v>79.18</v>
      </c>
      <c r="E829" s="48" t="n">
        <v>0.23</v>
      </c>
      <c r="F829" s="49" t="n">
        <f aca="false">ROUND(D829-(D829*E829),2)</f>
        <v>60.97</v>
      </c>
    </row>
    <row r="830" customFormat="false" ht="12.75" hidden="true" customHeight="false" outlineLevel="0" collapsed="false">
      <c r="A830" s="50" t="s">
        <v>9812</v>
      </c>
      <c r="B830" s="51" t="s">
        <v>9813</v>
      </c>
      <c r="C830" s="51" t="s">
        <v>129</v>
      </c>
      <c r="D830" s="52" t="n">
        <v>146.44</v>
      </c>
      <c r="E830" s="48" t="n">
        <v>0.23</v>
      </c>
      <c r="F830" s="49" t="n">
        <f aca="false">ROUND(D830-(D830*E830),2)</f>
        <v>112.76</v>
      </c>
    </row>
    <row r="831" customFormat="false" ht="12.75" hidden="true" customHeight="false" outlineLevel="0" collapsed="false">
      <c r="A831" s="50" t="s">
        <v>9814</v>
      </c>
      <c r="B831" s="51" t="s">
        <v>9815</v>
      </c>
      <c r="C831" s="51" t="s">
        <v>129</v>
      </c>
      <c r="D831" s="52" t="n">
        <v>154.41</v>
      </c>
      <c r="E831" s="48" t="n">
        <v>0.23</v>
      </c>
      <c r="F831" s="49" t="n">
        <f aca="false">ROUND(D831-(D831*E831),2)</f>
        <v>118.9</v>
      </c>
    </row>
    <row r="832" customFormat="false" ht="12.75" hidden="true" customHeight="false" outlineLevel="0" collapsed="false">
      <c r="A832" s="50" t="s">
        <v>9816</v>
      </c>
      <c r="B832" s="51" t="s">
        <v>9817</v>
      </c>
      <c r="C832" s="51" t="s">
        <v>129</v>
      </c>
      <c r="D832" s="52" t="n">
        <v>103.33</v>
      </c>
      <c r="E832" s="48" t="n">
        <v>0.23</v>
      </c>
      <c r="F832" s="49" t="n">
        <f aca="false">ROUND(D832-(D832*E832),2)</f>
        <v>79.56</v>
      </c>
    </row>
    <row r="833" customFormat="false" ht="12.75" hidden="true" customHeight="false" outlineLevel="0" collapsed="false">
      <c r="A833" s="50" t="s">
        <v>9818</v>
      </c>
      <c r="B833" s="51" t="s">
        <v>9819</v>
      </c>
      <c r="C833" s="51" t="s">
        <v>129</v>
      </c>
      <c r="D833" s="52" t="n">
        <v>117.48</v>
      </c>
      <c r="E833" s="48" t="n">
        <v>0.23</v>
      </c>
      <c r="F833" s="49" t="n">
        <f aca="false">ROUND(D833-(D833*E833),2)</f>
        <v>90.46</v>
      </c>
    </row>
    <row r="834" customFormat="false" ht="12.75" hidden="true" customHeight="false" outlineLevel="0" collapsed="false">
      <c r="A834" s="50" t="s">
        <v>9820</v>
      </c>
      <c r="B834" s="51" t="s">
        <v>9821</v>
      </c>
      <c r="C834" s="51" t="s">
        <v>129</v>
      </c>
      <c r="D834" s="52" t="n">
        <v>253.85</v>
      </c>
      <c r="E834" s="48" t="n">
        <v>0.23</v>
      </c>
      <c r="F834" s="49" t="n">
        <f aca="false">ROUND(D834-(D834*E834),2)</f>
        <v>195.46</v>
      </c>
    </row>
    <row r="835" customFormat="false" ht="12.75" hidden="true" customHeight="false" outlineLevel="0" collapsed="false">
      <c r="A835" s="50" t="s">
        <v>9822</v>
      </c>
      <c r="B835" s="51" t="s">
        <v>9823</v>
      </c>
      <c r="C835" s="51" t="s">
        <v>129</v>
      </c>
      <c r="D835" s="52" t="n">
        <v>284.85</v>
      </c>
      <c r="E835" s="48" t="n">
        <v>0.23</v>
      </c>
      <c r="F835" s="49" t="n">
        <f aca="false">ROUND(D835-(D835*E835),2)</f>
        <v>219.33</v>
      </c>
    </row>
    <row r="836" customFormat="false" ht="12.75" hidden="true" customHeight="false" outlineLevel="0" collapsed="false">
      <c r="A836" s="50" t="s">
        <v>9824</v>
      </c>
      <c r="B836" s="51" t="s">
        <v>9825</v>
      </c>
      <c r="C836" s="51" t="s">
        <v>129</v>
      </c>
      <c r="D836" s="52" t="n">
        <v>51.12</v>
      </c>
      <c r="E836" s="48" t="n">
        <v>0.23</v>
      </c>
      <c r="F836" s="49" t="n">
        <f aca="false">ROUND(D836-(D836*E836),2)</f>
        <v>39.36</v>
      </c>
    </row>
    <row r="837" customFormat="false" ht="12.75" hidden="true" customHeight="false" outlineLevel="0" collapsed="false">
      <c r="A837" s="50" t="s">
        <v>9826</v>
      </c>
      <c r="B837" s="51" t="s">
        <v>9827</v>
      </c>
      <c r="C837" s="51" t="s">
        <v>73</v>
      </c>
      <c r="D837" s="52" t="n">
        <v>913.17</v>
      </c>
      <c r="E837" s="48" t="n">
        <v>0.23</v>
      </c>
      <c r="F837" s="49" t="n">
        <f aca="false">ROUND(D837-(D837*E837),2)</f>
        <v>703.14</v>
      </c>
    </row>
    <row r="838" customFormat="false" ht="12.75" hidden="true" customHeight="false" outlineLevel="0" collapsed="false">
      <c r="A838" s="50" t="s">
        <v>9828</v>
      </c>
      <c r="B838" s="51" t="s">
        <v>9829</v>
      </c>
      <c r="C838" s="51" t="s">
        <v>73</v>
      </c>
      <c r="D838" s="52" t="n">
        <v>122.7</v>
      </c>
      <c r="E838" s="48" t="n">
        <v>0.23</v>
      </c>
      <c r="F838" s="49" t="n">
        <f aca="false">ROUND(D838-(D838*E838),2)</f>
        <v>94.48</v>
      </c>
    </row>
    <row r="839" customFormat="false" ht="12.75" hidden="true" customHeight="false" outlineLevel="0" collapsed="false">
      <c r="A839" s="50" t="s">
        <v>9830</v>
      </c>
      <c r="B839" s="51" t="s">
        <v>9831</v>
      </c>
      <c r="C839" s="51" t="s">
        <v>73</v>
      </c>
      <c r="D839" s="52" t="n">
        <v>195.07</v>
      </c>
      <c r="E839" s="48" t="n">
        <v>0.23</v>
      </c>
      <c r="F839" s="49" t="n">
        <f aca="false">ROUND(D839-(D839*E839),2)</f>
        <v>150.2</v>
      </c>
    </row>
    <row r="840" customFormat="false" ht="12.75" hidden="true" customHeight="false" outlineLevel="0" collapsed="false">
      <c r="A840" s="50" t="s">
        <v>9832</v>
      </c>
      <c r="B840" s="51" t="s">
        <v>9833</v>
      </c>
      <c r="C840" s="51" t="s">
        <v>73</v>
      </c>
      <c r="D840" s="52" t="n">
        <v>125.96</v>
      </c>
      <c r="E840" s="48" t="n">
        <v>0.23</v>
      </c>
      <c r="F840" s="49" t="n">
        <f aca="false">ROUND(D840-(D840*E840),2)</f>
        <v>96.99</v>
      </c>
    </row>
    <row r="841" customFormat="false" ht="12.75" hidden="true" customHeight="false" outlineLevel="0" collapsed="false">
      <c r="A841" s="50" t="s">
        <v>9834</v>
      </c>
      <c r="B841" s="51" t="s">
        <v>9835</v>
      </c>
      <c r="C841" s="51" t="s">
        <v>73</v>
      </c>
      <c r="D841" s="52" t="n">
        <v>100.07</v>
      </c>
      <c r="E841" s="48" t="n">
        <v>0.23</v>
      </c>
      <c r="F841" s="49" t="n">
        <f aca="false">ROUND(D841-(D841*E841),2)</f>
        <v>77.05</v>
      </c>
    </row>
    <row r="842" customFormat="false" ht="12.75" hidden="true" customHeight="false" outlineLevel="0" collapsed="false">
      <c r="A842" s="50" t="s">
        <v>9836</v>
      </c>
      <c r="B842" s="51" t="s">
        <v>9837</v>
      </c>
      <c r="C842" s="51" t="s">
        <v>73</v>
      </c>
      <c r="D842" s="52" t="n">
        <v>102.85</v>
      </c>
      <c r="E842" s="48" t="n">
        <v>0.23</v>
      </c>
      <c r="F842" s="49" t="n">
        <f aca="false">ROUND(D842-(D842*E842),2)</f>
        <v>79.19</v>
      </c>
    </row>
    <row r="843" customFormat="false" ht="12.75" hidden="true" customHeight="false" outlineLevel="0" collapsed="false">
      <c r="A843" s="50" t="s">
        <v>9838</v>
      </c>
      <c r="B843" s="51" t="s">
        <v>9839</v>
      </c>
      <c r="C843" s="51" t="s">
        <v>21</v>
      </c>
      <c r="D843" s="52" t="n">
        <v>6.18</v>
      </c>
      <c r="E843" s="48" t="n">
        <v>0.23</v>
      </c>
      <c r="F843" s="49" t="n">
        <f aca="false">ROUND(D843-(D843*E843),2)</f>
        <v>4.76</v>
      </c>
    </row>
    <row r="844" customFormat="false" ht="12.75" hidden="true" customHeight="false" outlineLevel="0" collapsed="false">
      <c r="A844" s="50" t="s">
        <v>9840</v>
      </c>
      <c r="B844" s="51" t="s">
        <v>9841</v>
      </c>
      <c r="C844" s="51" t="s">
        <v>21</v>
      </c>
      <c r="D844" s="52" t="n">
        <v>5.94</v>
      </c>
      <c r="E844" s="48" t="n">
        <v>0.23</v>
      </c>
      <c r="F844" s="49" t="n">
        <f aca="false">ROUND(D844-(D844*E844),2)</f>
        <v>4.57</v>
      </c>
    </row>
    <row r="845" customFormat="false" ht="12.75" hidden="true" customHeight="false" outlineLevel="0" collapsed="false">
      <c r="A845" s="50" t="s">
        <v>9842</v>
      </c>
      <c r="B845" s="51" t="s">
        <v>9843</v>
      </c>
      <c r="C845" s="51" t="s">
        <v>21</v>
      </c>
      <c r="D845" s="52" t="n">
        <v>6.18</v>
      </c>
      <c r="E845" s="48" t="n">
        <v>0.23</v>
      </c>
      <c r="F845" s="49" t="n">
        <f aca="false">ROUND(D845-(D845*E845),2)</f>
        <v>4.76</v>
      </c>
    </row>
    <row r="846" customFormat="false" ht="12.75" hidden="true" customHeight="false" outlineLevel="0" collapsed="false">
      <c r="A846" s="50" t="s">
        <v>9844</v>
      </c>
      <c r="B846" s="51" t="s">
        <v>9845</v>
      </c>
      <c r="C846" s="51" t="s">
        <v>73</v>
      </c>
      <c r="D846" s="52" t="n">
        <v>16.05</v>
      </c>
      <c r="E846" s="48" t="n">
        <v>0.23</v>
      </c>
      <c r="F846" s="49" t="n">
        <f aca="false">ROUND(D846-(D846*E846),2)</f>
        <v>12.36</v>
      </c>
    </row>
    <row r="847" customFormat="false" ht="12.75" hidden="true" customHeight="false" outlineLevel="0" collapsed="false">
      <c r="A847" s="50" t="s">
        <v>9846</v>
      </c>
      <c r="B847" s="51" t="s">
        <v>9847</v>
      </c>
      <c r="C847" s="51" t="s">
        <v>129</v>
      </c>
      <c r="D847" s="52" t="n">
        <v>15.12</v>
      </c>
      <c r="E847" s="48" t="n">
        <v>0.23</v>
      </c>
      <c r="F847" s="49" t="n">
        <f aca="false">ROUND(D847-(D847*E847),2)</f>
        <v>11.64</v>
      </c>
    </row>
    <row r="848" customFormat="false" ht="12.75" hidden="true" customHeight="false" outlineLevel="0" collapsed="false">
      <c r="A848" s="50" t="s">
        <v>9848</v>
      </c>
      <c r="B848" s="51" t="s">
        <v>9849</v>
      </c>
      <c r="C848" s="51" t="s">
        <v>8252</v>
      </c>
      <c r="D848" s="52" t="n">
        <v>581.39</v>
      </c>
      <c r="E848" s="48" t="n">
        <v>0.23</v>
      </c>
      <c r="F848" s="49" t="n">
        <f aca="false">ROUND(D848-(D848*E848),2)</f>
        <v>447.67</v>
      </c>
    </row>
    <row r="849" customFormat="false" ht="12.75" hidden="true" customHeight="false" outlineLevel="0" collapsed="false">
      <c r="A849" s="50" t="s">
        <v>9850</v>
      </c>
      <c r="B849" s="51" t="s">
        <v>9851</v>
      </c>
      <c r="C849" s="51" t="s">
        <v>21</v>
      </c>
      <c r="D849" s="52" t="n">
        <v>1775.24</v>
      </c>
      <c r="E849" s="48" t="n">
        <v>0.23</v>
      </c>
      <c r="F849" s="49" t="n">
        <f aca="false">ROUND(D849-(D849*E849),2)</f>
        <v>1366.93</v>
      </c>
    </row>
    <row r="850" customFormat="false" ht="12.75" hidden="true" customHeight="false" outlineLevel="0" collapsed="false">
      <c r="A850" s="50" t="s">
        <v>9852</v>
      </c>
      <c r="B850" s="51" t="s">
        <v>9853</v>
      </c>
      <c r="C850" s="51" t="s">
        <v>21</v>
      </c>
      <c r="D850" s="52" t="n">
        <v>1835.07</v>
      </c>
      <c r="E850" s="48" t="n">
        <v>0.23</v>
      </c>
      <c r="F850" s="49" t="n">
        <f aca="false">ROUND(D850-(D850*E850),2)</f>
        <v>1413</v>
      </c>
    </row>
    <row r="851" customFormat="false" ht="12.75" hidden="true" customHeight="false" outlineLevel="0" collapsed="false">
      <c r="A851" s="50" t="s">
        <v>9854</v>
      </c>
      <c r="B851" s="51" t="s">
        <v>9855</v>
      </c>
      <c r="C851" s="51" t="s">
        <v>21</v>
      </c>
      <c r="D851" s="52" t="n">
        <v>9209.87</v>
      </c>
      <c r="E851" s="48" t="n">
        <v>0.23</v>
      </c>
      <c r="F851" s="49" t="n">
        <f aca="false">ROUND(D851-(D851*E851),2)</f>
        <v>7091.6</v>
      </c>
    </row>
    <row r="852" customFormat="false" ht="12.75" hidden="true" customHeight="false" outlineLevel="0" collapsed="false">
      <c r="A852" s="50" t="s">
        <v>9856</v>
      </c>
      <c r="B852" s="51" t="s">
        <v>9857</v>
      </c>
      <c r="C852" s="51" t="s">
        <v>8252</v>
      </c>
      <c r="D852" s="52" t="n">
        <v>581.39</v>
      </c>
      <c r="E852" s="48" t="n">
        <v>0.23</v>
      </c>
      <c r="F852" s="49" t="n">
        <f aca="false">ROUND(D852-(D852*E852),2)</f>
        <v>447.67</v>
      </c>
    </row>
    <row r="853" customFormat="false" ht="12.75" hidden="true" customHeight="false" outlineLevel="0" collapsed="false">
      <c r="A853" s="50" t="s">
        <v>9858</v>
      </c>
      <c r="B853" s="51" t="s">
        <v>9859</v>
      </c>
      <c r="C853" s="51" t="s">
        <v>21</v>
      </c>
      <c r="D853" s="52" t="n">
        <v>10431.69</v>
      </c>
      <c r="E853" s="48" t="n">
        <v>0.23</v>
      </c>
      <c r="F853" s="49" t="n">
        <f aca="false">ROUND(D853-(D853*E853),2)</f>
        <v>8032.4</v>
      </c>
    </row>
    <row r="854" customFormat="false" ht="12.75" hidden="true" customHeight="false" outlineLevel="0" collapsed="false">
      <c r="A854" s="50" t="s">
        <v>9860</v>
      </c>
      <c r="B854" s="51" t="s">
        <v>9861</v>
      </c>
      <c r="C854" s="51" t="s">
        <v>21</v>
      </c>
      <c r="D854" s="52" t="n">
        <v>19315.56</v>
      </c>
      <c r="E854" s="48" t="n">
        <v>0.23</v>
      </c>
      <c r="F854" s="49" t="n">
        <f aca="false">ROUND(D854-(D854*E854),2)</f>
        <v>14872.98</v>
      </c>
    </row>
    <row r="855" customFormat="false" ht="12.75" hidden="true" customHeight="false" outlineLevel="0" collapsed="false">
      <c r="A855" s="50" t="s">
        <v>9862</v>
      </c>
      <c r="B855" s="51" t="s">
        <v>9863</v>
      </c>
      <c r="C855" s="51" t="s">
        <v>21</v>
      </c>
      <c r="D855" s="52" t="n">
        <v>20568.86</v>
      </c>
      <c r="E855" s="48" t="n">
        <v>0.23</v>
      </c>
      <c r="F855" s="49" t="n">
        <f aca="false">ROUND(D855-(D855*E855),2)</f>
        <v>15838.02</v>
      </c>
    </row>
    <row r="856" customFormat="false" ht="12.75" hidden="true" customHeight="false" outlineLevel="0" collapsed="false">
      <c r="A856" s="50" t="s">
        <v>9864</v>
      </c>
      <c r="B856" s="51" t="s">
        <v>9865</v>
      </c>
      <c r="C856" s="51" t="s">
        <v>21</v>
      </c>
      <c r="D856" s="52" t="n">
        <v>2389.42</v>
      </c>
      <c r="E856" s="48" t="n">
        <v>0.23</v>
      </c>
      <c r="F856" s="49" t="n">
        <f aca="false">ROUND(D856-(D856*E856),2)</f>
        <v>1839.85</v>
      </c>
    </row>
    <row r="857" customFormat="false" ht="12.75" hidden="true" customHeight="false" outlineLevel="0" collapsed="false">
      <c r="A857" s="50" t="s">
        <v>9866</v>
      </c>
      <c r="B857" s="51" t="s">
        <v>9867</v>
      </c>
      <c r="C857" s="51" t="s">
        <v>21</v>
      </c>
      <c r="D857" s="52" t="n">
        <v>3196.15</v>
      </c>
      <c r="E857" s="48" t="n">
        <v>0.23</v>
      </c>
      <c r="F857" s="49" t="n">
        <f aca="false">ROUND(D857-(D857*E857),2)</f>
        <v>2461.04</v>
      </c>
    </row>
    <row r="858" customFormat="false" ht="12.75" hidden="true" customHeight="false" outlineLevel="0" collapsed="false">
      <c r="A858" s="50" t="s">
        <v>9868</v>
      </c>
      <c r="B858" s="51" t="s">
        <v>9869</v>
      </c>
      <c r="C858" s="51" t="s">
        <v>129</v>
      </c>
      <c r="D858" s="52" t="n">
        <v>30.01</v>
      </c>
      <c r="E858" s="48" t="n">
        <v>0.23</v>
      </c>
      <c r="F858" s="49" t="n">
        <f aca="false">ROUND(D858-(D858*E858),2)</f>
        <v>23.11</v>
      </c>
    </row>
    <row r="859" customFormat="false" ht="12.75" hidden="true" customHeight="false" outlineLevel="0" collapsed="false">
      <c r="A859" s="50" t="s">
        <v>9870</v>
      </c>
      <c r="B859" s="51" t="s">
        <v>9871</v>
      </c>
      <c r="C859" s="51" t="s">
        <v>129</v>
      </c>
      <c r="D859" s="52" t="n">
        <v>12.09</v>
      </c>
      <c r="E859" s="48" t="n">
        <v>0.23</v>
      </c>
      <c r="F859" s="49" t="n">
        <f aca="false">ROUND(D859-(D859*E859),2)</f>
        <v>9.31</v>
      </c>
    </row>
    <row r="860" customFormat="false" ht="12.75" hidden="true" customHeight="false" outlineLevel="0" collapsed="false">
      <c r="A860" s="50" t="s">
        <v>9872</v>
      </c>
      <c r="B860" s="51" t="s">
        <v>9873</v>
      </c>
      <c r="C860" s="51" t="s">
        <v>21</v>
      </c>
      <c r="D860" s="52" t="n">
        <v>759.12</v>
      </c>
      <c r="E860" s="48" t="n">
        <v>0.23</v>
      </c>
      <c r="F860" s="49" t="n">
        <f aca="false">ROUND(D860-(D860*E860),2)</f>
        <v>584.52</v>
      </c>
    </row>
    <row r="861" customFormat="false" ht="12.75" hidden="true" customHeight="false" outlineLevel="0" collapsed="false">
      <c r="A861" s="50" t="s">
        <v>1118</v>
      </c>
      <c r="B861" s="51" t="s">
        <v>9874</v>
      </c>
      <c r="C861" s="51" t="s">
        <v>129</v>
      </c>
      <c r="D861" s="52" t="n">
        <v>171.08</v>
      </c>
      <c r="E861" s="48" t="n">
        <v>0.23</v>
      </c>
      <c r="F861" s="49" t="n">
        <f aca="false">ROUND(D861-(D861*E861),2)</f>
        <v>131.73</v>
      </c>
    </row>
    <row r="862" customFormat="false" ht="12.75" hidden="true" customHeight="false" outlineLevel="0" collapsed="false">
      <c r="A862" s="50" t="s">
        <v>9875</v>
      </c>
      <c r="B862" s="51" t="s">
        <v>9876</v>
      </c>
      <c r="C862" s="51" t="s">
        <v>129</v>
      </c>
      <c r="D862" s="52" t="n">
        <v>193.91</v>
      </c>
      <c r="E862" s="48" t="n">
        <v>0.23</v>
      </c>
      <c r="F862" s="49" t="n">
        <f aca="false">ROUND(D862-(D862*E862),2)</f>
        <v>149.31</v>
      </c>
    </row>
    <row r="863" customFormat="false" ht="12.75" hidden="true" customHeight="false" outlineLevel="0" collapsed="false">
      <c r="A863" s="50" t="s">
        <v>9877</v>
      </c>
      <c r="B863" s="51" t="s">
        <v>9878</v>
      </c>
      <c r="C863" s="51" t="s">
        <v>129</v>
      </c>
      <c r="D863" s="52" t="n">
        <v>258.95</v>
      </c>
      <c r="E863" s="48" t="n">
        <v>0.23</v>
      </c>
      <c r="F863" s="49" t="n">
        <f aca="false">ROUND(D863-(D863*E863),2)</f>
        <v>199.39</v>
      </c>
    </row>
    <row r="864" customFormat="false" ht="12.75" hidden="true" customHeight="false" outlineLevel="0" collapsed="false">
      <c r="A864" s="50" t="s">
        <v>9879</v>
      </c>
      <c r="B864" s="51" t="s">
        <v>9880</v>
      </c>
      <c r="C864" s="51" t="s">
        <v>129</v>
      </c>
      <c r="D864" s="52" t="n">
        <v>290.58</v>
      </c>
      <c r="E864" s="48" t="n">
        <v>0.23</v>
      </c>
      <c r="F864" s="49" t="n">
        <f aca="false">ROUND(D864-(D864*E864),2)</f>
        <v>223.75</v>
      </c>
    </row>
    <row r="865" customFormat="false" ht="12.75" hidden="true" customHeight="false" outlineLevel="0" collapsed="false">
      <c r="A865" s="50" t="s">
        <v>1120</v>
      </c>
      <c r="B865" s="51" t="s">
        <v>9881</v>
      </c>
      <c r="C865" s="51" t="s">
        <v>129</v>
      </c>
      <c r="D865" s="52" t="n">
        <v>60.11</v>
      </c>
      <c r="E865" s="48" t="n">
        <v>0.23</v>
      </c>
      <c r="F865" s="49" t="n">
        <f aca="false">ROUND(D865-(D865*E865),2)</f>
        <v>46.28</v>
      </c>
    </row>
    <row r="866" customFormat="false" ht="12.75" hidden="true" customHeight="false" outlineLevel="0" collapsed="false">
      <c r="A866" s="50" t="s">
        <v>1123</v>
      </c>
      <c r="B866" s="51" t="s">
        <v>9882</v>
      </c>
      <c r="C866" s="51" t="s">
        <v>129</v>
      </c>
      <c r="D866" s="52" t="n">
        <v>131.69</v>
      </c>
      <c r="E866" s="48" t="n">
        <v>0.23</v>
      </c>
      <c r="F866" s="49" t="n">
        <f aca="false">ROUND(D866-(D866*E866),2)</f>
        <v>101.4</v>
      </c>
    </row>
    <row r="867" customFormat="false" ht="12.75" hidden="true" customHeight="false" outlineLevel="0" collapsed="false">
      <c r="A867" s="50" t="s">
        <v>9883</v>
      </c>
      <c r="B867" s="51" t="s">
        <v>9884</v>
      </c>
      <c r="C867" s="51" t="s">
        <v>129</v>
      </c>
      <c r="D867" s="52" t="n">
        <v>171.49</v>
      </c>
      <c r="E867" s="48" t="n">
        <v>0.23</v>
      </c>
      <c r="F867" s="49" t="n">
        <f aca="false">ROUND(D867-(D867*E867),2)</f>
        <v>132.05</v>
      </c>
    </row>
    <row r="868" customFormat="false" ht="12.75" hidden="true" customHeight="false" outlineLevel="0" collapsed="false">
      <c r="A868" s="50" t="s">
        <v>9885</v>
      </c>
      <c r="B868" s="51" t="s">
        <v>9886</v>
      </c>
      <c r="C868" s="51" t="s">
        <v>129</v>
      </c>
      <c r="D868" s="52" t="n">
        <v>212.01</v>
      </c>
      <c r="E868" s="48" t="n">
        <v>0.23</v>
      </c>
      <c r="F868" s="49" t="n">
        <f aca="false">ROUND(D868-(D868*E868),2)</f>
        <v>163.25</v>
      </c>
    </row>
    <row r="869" customFormat="false" ht="12.75" hidden="true" customHeight="false" outlineLevel="0" collapsed="false">
      <c r="A869" s="50" t="s">
        <v>9887</v>
      </c>
      <c r="B869" s="51" t="s">
        <v>9888</v>
      </c>
      <c r="C869" s="51" t="s">
        <v>129</v>
      </c>
      <c r="D869" s="52" t="n">
        <v>305.4</v>
      </c>
      <c r="E869" s="48" t="n">
        <v>0.23</v>
      </c>
      <c r="F869" s="49" t="n">
        <f aca="false">ROUND(D869-(D869*E869),2)</f>
        <v>235.16</v>
      </c>
    </row>
    <row r="870" customFormat="false" ht="12.75" hidden="true" customHeight="false" outlineLevel="0" collapsed="false">
      <c r="A870" s="50" t="s">
        <v>9889</v>
      </c>
      <c r="B870" s="51" t="s">
        <v>9890</v>
      </c>
      <c r="C870" s="51" t="s">
        <v>129</v>
      </c>
      <c r="D870" s="52" t="n">
        <v>367.82</v>
      </c>
      <c r="E870" s="48" t="n">
        <v>0.23</v>
      </c>
      <c r="F870" s="49" t="n">
        <f aca="false">ROUND(D870-(D870*E870),2)</f>
        <v>283.22</v>
      </c>
    </row>
    <row r="871" customFormat="false" ht="12.75" hidden="true" customHeight="false" outlineLevel="0" collapsed="false">
      <c r="A871" s="50" t="s">
        <v>9891</v>
      </c>
      <c r="B871" s="51" t="s">
        <v>9892</v>
      </c>
      <c r="C871" s="51" t="s">
        <v>8252</v>
      </c>
      <c r="D871" s="52" t="n">
        <v>581.39</v>
      </c>
      <c r="E871" s="48" t="n">
        <v>0.23</v>
      </c>
      <c r="F871" s="49" t="n">
        <f aca="false">ROUND(D871-(D871*E871),2)</f>
        <v>447.67</v>
      </c>
    </row>
    <row r="872" customFormat="false" ht="12.75" hidden="true" customHeight="false" outlineLevel="0" collapsed="false">
      <c r="A872" s="50" t="s">
        <v>9893</v>
      </c>
      <c r="B872" s="51" t="s">
        <v>9894</v>
      </c>
      <c r="C872" s="51" t="s">
        <v>129</v>
      </c>
      <c r="D872" s="52" t="n">
        <v>83.8</v>
      </c>
      <c r="E872" s="48" t="n">
        <v>0.23</v>
      </c>
      <c r="F872" s="49" t="n">
        <f aca="false">ROUND(D872-(D872*E872),2)</f>
        <v>64.53</v>
      </c>
    </row>
    <row r="873" customFormat="false" ht="12.75" hidden="true" customHeight="false" outlineLevel="0" collapsed="false">
      <c r="A873" s="50" t="s">
        <v>9895</v>
      </c>
      <c r="B873" s="51" t="s">
        <v>9896</v>
      </c>
      <c r="C873" s="51" t="s">
        <v>129</v>
      </c>
      <c r="D873" s="52" t="n">
        <v>105.55</v>
      </c>
      <c r="E873" s="48" t="n">
        <v>0.23</v>
      </c>
      <c r="F873" s="49" t="n">
        <f aca="false">ROUND(D873-(D873*E873),2)</f>
        <v>81.27</v>
      </c>
    </row>
    <row r="874" customFormat="false" ht="12.75" hidden="true" customHeight="false" outlineLevel="0" collapsed="false">
      <c r="A874" s="50" t="s">
        <v>9897</v>
      </c>
      <c r="B874" s="51" t="s">
        <v>9898</v>
      </c>
      <c r="C874" s="51" t="s">
        <v>129</v>
      </c>
      <c r="D874" s="52" t="n">
        <v>145.68</v>
      </c>
      <c r="E874" s="48" t="n">
        <v>0.23</v>
      </c>
      <c r="F874" s="49" t="n">
        <f aca="false">ROUND(D874-(D874*E874),2)</f>
        <v>112.17</v>
      </c>
    </row>
    <row r="875" customFormat="false" ht="12.75" hidden="true" customHeight="false" outlineLevel="0" collapsed="false">
      <c r="A875" s="50" t="s">
        <v>9899</v>
      </c>
      <c r="B875" s="51" t="s">
        <v>9900</v>
      </c>
      <c r="C875" s="51" t="s">
        <v>129</v>
      </c>
      <c r="D875" s="52" t="n">
        <v>178.23</v>
      </c>
      <c r="E875" s="48" t="n">
        <v>0.23</v>
      </c>
      <c r="F875" s="49" t="n">
        <f aca="false">ROUND(D875-(D875*E875),2)</f>
        <v>137.24</v>
      </c>
    </row>
    <row r="876" customFormat="false" ht="12.75" hidden="true" customHeight="false" outlineLevel="0" collapsed="false">
      <c r="A876" s="50" t="s">
        <v>9901</v>
      </c>
      <c r="B876" s="51" t="s">
        <v>9902</v>
      </c>
      <c r="C876" s="51" t="s">
        <v>129</v>
      </c>
      <c r="D876" s="52" t="n">
        <v>181.26</v>
      </c>
      <c r="E876" s="48" t="n">
        <v>0.23</v>
      </c>
      <c r="F876" s="49" t="n">
        <f aca="false">ROUND(D876-(D876*E876),2)</f>
        <v>139.57</v>
      </c>
    </row>
    <row r="877" customFormat="false" ht="12.75" hidden="true" customHeight="false" outlineLevel="0" collapsed="false">
      <c r="A877" s="50" t="s">
        <v>9903</v>
      </c>
      <c r="B877" s="51" t="s">
        <v>9904</v>
      </c>
      <c r="C877" s="51" t="s">
        <v>129</v>
      </c>
      <c r="D877" s="52" t="n">
        <v>256.24</v>
      </c>
      <c r="E877" s="48" t="n">
        <v>0.23</v>
      </c>
      <c r="F877" s="49" t="n">
        <f aca="false">ROUND(D877-(D877*E877),2)</f>
        <v>197.3</v>
      </c>
    </row>
    <row r="878" customFormat="false" ht="12.75" hidden="true" customHeight="false" outlineLevel="0" collapsed="false">
      <c r="A878" s="50" t="s">
        <v>9905</v>
      </c>
      <c r="B878" s="51" t="s">
        <v>9906</v>
      </c>
      <c r="C878" s="51" t="s">
        <v>129</v>
      </c>
      <c r="D878" s="52" t="n">
        <v>320.89</v>
      </c>
      <c r="E878" s="48" t="n">
        <v>0.23</v>
      </c>
      <c r="F878" s="49" t="n">
        <f aca="false">ROUND(D878-(D878*E878),2)</f>
        <v>247.09</v>
      </c>
    </row>
    <row r="879" customFormat="false" ht="12.75" hidden="true" customHeight="false" outlineLevel="0" collapsed="false">
      <c r="A879" s="50" t="s">
        <v>9907</v>
      </c>
      <c r="B879" s="51" t="s">
        <v>9908</v>
      </c>
      <c r="C879" s="51" t="s">
        <v>129</v>
      </c>
      <c r="D879" s="52" t="n">
        <v>362.45</v>
      </c>
      <c r="E879" s="48" t="n">
        <v>0.23</v>
      </c>
      <c r="F879" s="49" t="n">
        <f aca="false">ROUND(D879-(D879*E879),2)</f>
        <v>279.09</v>
      </c>
    </row>
    <row r="880" customFormat="false" ht="12.75" hidden="true" customHeight="false" outlineLevel="0" collapsed="false">
      <c r="A880" s="50" t="s">
        <v>9909</v>
      </c>
      <c r="B880" s="51" t="s">
        <v>9910</v>
      </c>
      <c r="C880" s="51" t="s">
        <v>129</v>
      </c>
      <c r="D880" s="52" t="n">
        <v>495.36</v>
      </c>
      <c r="E880" s="48" t="n">
        <v>0.23</v>
      </c>
      <c r="F880" s="49" t="n">
        <f aca="false">ROUND(D880-(D880*E880),2)</f>
        <v>381.43</v>
      </c>
    </row>
    <row r="881" customFormat="false" ht="12.75" hidden="true" customHeight="false" outlineLevel="0" collapsed="false">
      <c r="A881" s="50" t="s">
        <v>9911</v>
      </c>
      <c r="B881" s="51" t="s">
        <v>9912</v>
      </c>
      <c r="C881" s="51" t="s">
        <v>129</v>
      </c>
      <c r="D881" s="52" t="n">
        <v>782.86</v>
      </c>
      <c r="E881" s="48" t="n">
        <v>0.23</v>
      </c>
      <c r="F881" s="49" t="n">
        <f aca="false">ROUND(D881-(D881*E881),2)</f>
        <v>602.8</v>
      </c>
    </row>
    <row r="882" customFormat="false" ht="12.75" hidden="true" customHeight="false" outlineLevel="0" collapsed="false">
      <c r="A882" s="50" t="s">
        <v>9913</v>
      </c>
      <c r="B882" s="51" t="s">
        <v>9869</v>
      </c>
      <c r="C882" s="51" t="s">
        <v>129</v>
      </c>
      <c r="D882" s="52" t="n">
        <v>30.01</v>
      </c>
      <c r="E882" s="48" t="n">
        <v>0.23</v>
      </c>
      <c r="F882" s="49" t="n">
        <f aca="false">ROUND(D882-(D882*E882),2)</f>
        <v>23.11</v>
      </c>
    </row>
    <row r="883" customFormat="false" ht="12.75" hidden="true" customHeight="false" outlineLevel="0" collapsed="false">
      <c r="A883" s="50" t="s">
        <v>9914</v>
      </c>
      <c r="B883" s="51" t="s">
        <v>9915</v>
      </c>
      <c r="C883" s="51" t="s">
        <v>129</v>
      </c>
      <c r="D883" s="52" t="n">
        <v>22.41</v>
      </c>
      <c r="E883" s="48" t="n">
        <v>0.23</v>
      </c>
      <c r="F883" s="49" t="n">
        <f aca="false">ROUND(D883-(D883*E883),2)</f>
        <v>17.26</v>
      </c>
    </row>
    <row r="884" customFormat="false" ht="12.75" hidden="true" customHeight="false" outlineLevel="0" collapsed="false">
      <c r="A884" s="50" t="s">
        <v>9916</v>
      </c>
      <c r="B884" s="51" t="s">
        <v>9917</v>
      </c>
      <c r="C884" s="51" t="s">
        <v>129</v>
      </c>
      <c r="D884" s="52" t="n">
        <v>27.43</v>
      </c>
      <c r="E884" s="48" t="n">
        <v>0.23</v>
      </c>
      <c r="F884" s="49" t="n">
        <f aca="false">ROUND(D884-(D884*E884),2)</f>
        <v>21.12</v>
      </c>
    </row>
    <row r="885" customFormat="false" ht="12.75" hidden="true" customHeight="false" outlineLevel="0" collapsed="false">
      <c r="A885" s="50" t="s">
        <v>9918</v>
      </c>
      <c r="B885" s="51" t="s">
        <v>9919</v>
      </c>
      <c r="C885" s="51" t="s">
        <v>129</v>
      </c>
      <c r="D885" s="52" t="n">
        <v>39.59</v>
      </c>
      <c r="E885" s="48" t="n">
        <v>0.23</v>
      </c>
      <c r="F885" s="49" t="n">
        <f aca="false">ROUND(D885-(D885*E885),2)</f>
        <v>30.48</v>
      </c>
    </row>
    <row r="886" customFormat="false" ht="12.75" hidden="true" customHeight="false" outlineLevel="0" collapsed="false">
      <c r="A886" s="50" t="s">
        <v>9920</v>
      </c>
      <c r="B886" s="51" t="s">
        <v>9921</v>
      </c>
      <c r="C886" s="51" t="s">
        <v>129</v>
      </c>
      <c r="D886" s="52" t="n">
        <v>51.29</v>
      </c>
      <c r="E886" s="48" t="n">
        <v>0.23</v>
      </c>
      <c r="F886" s="49" t="n">
        <f aca="false">ROUND(D886-(D886*E886),2)</f>
        <v>39.49</v>
      </c>
    </row>
    <row r="887" customFormat="false" ht="12.75" hidden="true" customHeight="false" outlineLevel="0" collapsed="false">
      <c r="A887" s="50" t="s">
        <v>9922</v>
      </c>
      <c r="B887" s="51" t="s">
        <v>9923</v>
      </c>
      <c r="C887" s="51" t="s">
        <v>129</v>
      </c>
      <c r="D887" s="52" t="n">
        <v>58.06</v>
      </c>
      <c r="E887" s="48" t="n">
        <v>0.23</v>
      </c>
      <c r="F887" s="49" t="n">
        <f aca="false">ROUND(D887-(D887*E887),2)</f>
        <v>44.71</v>
      </c>
    </row>
    <row r="888" customFormat="false" ht="12.75" hidden="true" customHeight="false" outlineLevel="0" collapsed="false">
      <c r="A888" s="50" t="s">
        <v>1127</v>
      </c>
      <c r="B888" s="51" t="s">
        <v>9924</v>
      </c>
      <c r="C888" s="51" t="s">
        <v>129</v>
      </c>
      <c r="D888" s="52" t="n">
        <v>84.34</v>
      </c>
      <c r="E888" s="48" t="n">
        <v>0.23</v>
      </c>
      <c r="F888" s="49" t="n">
        <f aca="false">ROUND(D888-(D888*E888),2)</f>
        <v>64.94</v>
      </c>
    </row>
    <row r="889" customFormat="false" ht="12.75" hidden="true" customHeight="false" outlineLevel="0" collapsed="false">
      <c r="A889" s="50" t="s">
        <v>9925</v>
      </c>
      <c r="B889" s="51" t="s">
        <v>9926</v>
      </c>
      <c r="C889" s="51" t="s">
        <v>129</v>
      </c>
      <c r="D889" s="52" t="n">
        <v>118.56</v>
      </c>
      <c r="E889" s="48" t="n">
        <v>0.23</v>
      </c>
      <c r="F889" s="49" t="n">
        <f aca="false">ROUND(D889-(D889*E889),2)</f>
        <v>91.29</v>
      </c>
    </row>
    <row r="890" customFormat="false" ht="12.75" hidden="true" customHeight="false" outlineLevel="0" collapsed="false">
      <c r="A890" s="50" t="s">
        <v>9927</v>
      </c>
      <c r="B890" s="51" t="s">
        <v>9928</v>
      </c>
      <c r="C890" s="51" t="s">
        <v>129</v>
      </c>
      <c r="D890" s="52" t="n">
        <v>142.37</v>
      </c>
      <c r="E890" s="48" t="n">
        <v>0.23</v>
      </c>
      <c r="F890" s="49" t="n">
        <f aca="false">ROUND(D890-(D890*E890),2)</f>
        <v>109.62</v>
      </c>
    </row>
    <row r="891" customFormat="false" ht="12.75" hidden="true" customHeight="false" outlineLevel="0" collapsed="false">
      <c r="A891" s="50" t="s">
        <v>9929</v>
      </c>
      <c r="B891" s="51" t="s">
        <v>9930</v>
      </c>
      <c r="C891" s="51" t="s">
        <v>129</v>
      </c>
      <c r="D891" s="52" t="n">
        <v>207.06</v>
      </c>
      <c r="E891" s="48" t="n">
        <v>0.23</v>
      </c>
      <c r="F891" s="49" t="n">
        <f aca="false">ROUND(D891-(D891*E891),2)</f>
        <v>159.44</v>
      </c>
    </row>
    <row r="892" customFormat="false" ht="12.75" hidden="true" customHeight="false" outlineLevel="0" collapsed="false">
      <c r="A892" s="50" t="s">
        <v>9931</v>
      </c>
      <c r="B892" s="51" t="s">
        <v>9932</v>
      </c>
      <c r="C892" s="51" t="s">
        <v>8252</v>
      </c>
      <c r="D892" s="52" t="n">
        <v>581.39</v>
      </c>
      <c r="E892" s="48" t="n">
        <v>0.23</v>
      </c>
      <c r="F892" s="49" t="n">
        <f aca="false">ROUND(D892-(D892*E892),2)</f>
        <v>447.67</v>
      </c>
    </row>
    <row r="893" customFormat="false" ht="12.75" hidden="true" customHeight="false" outlineLevel="0" collapsed="false">
      <c r="A893" s="50" t="s">
        <v>9933</v>
      </c>
      <c r="B893" s="51" t="s">
        <v>9934</v>
      </c>
      <c r="C893" s="51" t="s">
        <v>21</v>
      </c>
      <c r="D893" s="52" t="n">
        <v>58.95</v>
      </c>
      <c r="E893" s="48" t="n">
        <v>0.23</v>
      </c>
      <c r="F893" s="49" t="n">
        <f aca="false">ROUND(D893-(D893*E893),2)</f>
        <v>45.39</v>
      </c>
    </row>
    <row r="894" customFormat="false" ht="12.75" hidden="true" customHeight="false" outlineLevel="0" collapsed="false">
      <c r="A894" s="50" t="s">
        <v>9935</v>
      </c>
      <c r="B894" s="51" t="s">
        <v>9936</v>
      </c>
      <c r="C894" s="51" t="s">
        <v>21</v>
      </c>
      <c r="D894" s="52" t="n">
        <v>75.89</v>
      </c>
      <c r="E894" s="48" t="n">
        <v>0.23</v>
      </c>
      <c r="F894" s="49" t="n">
        <f aca="false">ROUND(D894-(D894*E894),2)</f>
        <v>58.44</v>
      </c>
    </row>
    <row r="895" customFormat="false" ht="12.75" hidden="true" customHeight="false" outlineLevel="0" collapsed="false">
      <c r="A895" s="50" t="s">
        <v>9937</v>
      </c>
      <c r="B895" s="51" t="s">
        <v>9938</v>
      </c>
      <c r="C895" s="51" t="s">
        <v>21</v>
      </c>
      <c r="D895" s="52" t="n">
        <v>89.2</v>
      </c>
      <c r="E895" s="48" t="n">
        <v>0.23</v>
      </c>
      <c r="F895" s="49" t="n">
        <f aca="false">ROUND(D895-(D895*E895),2)</f>
        <v>68.68</v>
      </c>
    </row>
    <row r="896" customFormat="false" ht="12.75" hidden="true" customHeight="false" outlineLevel="0" collapsed="false">
      <c r="A896" s="50" t="s">
        <v>9939</v>
      </c>
      <c r="B896" s="51" t="s">
        <v>9940</v>
      </c>
      <c r="C896" s="51" t="s">
        <v>21</v>
      </c>
      <c r="D896" s="52" t="n">
        <v>118.88</v>
      </c>
      <c r="E896" s="48" t="n">
        <v>0.23</v>
      </c>
      <c r="F896" s="49" t="n">
        <f aca="false">ROUND(D896-(D896*E896),2)</f>
        <v>91.54</v>
      </c>
    </row>
    <row r="897" customFormat="false" ht="12.75" hidden="true" customHeight="false" outlineLevel="0" collapsed="false">
      <c r="A897" s="50" t="s">
        <v>9941</v>
      </c>
      <c r="B897" s="51" t="s">
        <v>9942</v>
      </c>
      <c r="C897" s="51" t="s">
        <v>21</v>
      </c>
      <c r="D897" s="52" t="n">
        <v>136.04</v>
      </c>
      <c r="E897" s="48" t="n">
        <v>0.23</v>
      </c>
      <c r="F897" s="49" t="n">
        <f aca="false">ROUND(D897-(D897*E897),2)</f>
        <v>104.75</v>
      </c>
    </row>
    <row r="898" customFormat="false" ht="12.75" hidden="true" customHeight="false" outlineLevel="0" collapsed="false">
      <c r="A898" s="50" t="s">
        <v>9943</v>
      </c>
      <c r="B898" s="51" t="s">
        <v>9944</v>
      </c>
      <c r="C898" s="51" t="s">
        <v>21</v>
      </c>
      <c r="D898" s="52" t="n">
        <v>182.9</v>
      </c>
      <c r="E898" s="48" t="n">
        <v>0.23</v>
      </c>
      <c r="F898" s="49" t="n">
        <f aca="false">ROUND(D898-(D898*E898),2)</f>
        <v>140.83</v>
      </c>
    </row>
    <row r="899" customFormat="false" ht="12.75" hidden="true" customHeight="false" outlineLevel="0" collapsed="false">
      <c r="A899" s="50" t="s">
        <v>9945</v>
      </c>
      <c r="B899" s="51" t="s">
        <v>9946</v>
      </c>
      <c r="C899" s="51" t="s">
        <v>21</v>
      </c>
      <c r="D899" s="52" t="n">
        <v>353.03</v>
      </c>
      <c r="E899" s="48" t="n">
        <v>0.23</v>
      </c>
      <c r="F899" s="49" t="n">
        <f aca="false">ROUND(D899-(D899*E899),2)</f>
        <v>271.83</v>
      </c>
    </row>
    <row r="900" customFormat="false" ht="12.75" hidden="true" customHeight="false" outlineLevel="0" collapsed="false">
      <c r="A900" s="50" t="s">
        <v>9947</v>
      </c>
      <c r="B900" s="51" t="s">
        <v>9948</v>
      </c>
      <c r="C900" s="51" t="s">
        <v>21</v>
      </c>
      <c r="D900" s="52" t="n">
        <v>636.98</v>
      </c>
      <c r="E900" s="48" t="n">
        <v>0.23</v>
      </c>
      <c r="F900" s="49" t="n">
        <f aca="false">ROUND(D900-(D900*E900),2)</f>
        <v>490.47</v>
      </c>
    </row>
    <row r="901" customFormat="false" ht="12.75" hidden="true" customHeight="false" outlineLevel="0" collapsed="false">
      <c r="A901" s="50" t="s">
        <v>9949</v>
      </c>
      <c r="B901" s="51" t="s">
        <v>9950</v>
      </c>
      <c r="C901" s="51" t="s">
        <v>21</v>
      </c>
      <c r="D901" s="52" t="n">
        <v>1093.22</v>
      </c>
      <c r="E901" s="48" t="n">
        <v>0.23</v>
      </c>
      <c r="F901" s="49" t="n">
        <f aca="false">ROUND(D901-(D901*E901),2)</f>
        <v>841.78</v>
      </c>
    </row>
    <row r="902" customFormat="false" ht="12.75" hidden="true" customHeight="false" outlineLevel="0" collapsed="false">
      <c r="A902" s="50" t="s">
        <v>9951</v>
      </c>
      <c r="B902" s="51" t="s">
        <v>9952</v>
      </c>
      <c r="C902" s="51" t="s">
        <v>21</v>
      </c>
      <c r="D902" s="52" t="n">
        <v>85.48</v>
      </c>
      <c r="E902" s="48" t="n">
        <v>0.23</v>
      </c>
      <c r="F902" s="49" t="n">
        <f aca="false">ROUND(D902-(D902*E902),2)</f>
        <v>65.82</v>
      </c>
    </row>
    <row r="903" customFormat="false" ht="12.75" hidden="true" customHeight="false" outlineLevel="0" collapsed="false">
      <c r="A903" s="50" t="s">
        <v>9953</v>
      </c>
      <c r="B903" s="51" t="s">
        <v>9954</v>
      </c>
      <c r="C903" s="51" t="s">
        <v>21</v>
      </c>
      <c r="D903" s="52" t="n">
        <v>94.17</v>
      </c>
      <c r="E903" s="48" t="n">
        <v>0.23</v>
      </c>
      <c r="F903" s="49" t="n">
        <f aca="false">ROUND(D903-(D903*E903),2)</f>
        <v>72.51</v>
      </c>
    </row>
    <row r="904" customFormat="false" ht="12.75" hidden="true" customHeight="false" outlineLevel="0" collapsed="false">
      <c r="A904" s="50" t="s">
        <v>9955</v>
      </c>
      <c r="B904" s="51" t="s">
        <v>9956</v>
      </c>
      <c r="C904" s="51" t="s">
        <v>21</v>
      </c>
      <c r="D904" s="52" t="n">
        <v>130.06</v>
      </c>
      <c r="E904" s="48" t="n">
        <v>0.23</v>
      </c>
      <c r="F904" s="49" t="n">
        <f aca="false">ROUND(D904-(D904*E904),2)</f>
        <v>100.15</v>
      </c>
    </row>
    <row r="905" customFormat="false" ht="12.75" hidden="true" customHeight="false" outlineLevel="0" collapsed="false">
      <c r="A905" s="50" t="s">
        <v>9957</v>
      </c>
      <c r="B905" s="51" t="s">
        <v>9958</v>
      </c>
      <c r="C905" s="51" t="s">
        <v>21</v>
      </c>
      <c r="D905" s="52" t="n">
        <v>124.26</v>
      </c>
      <c r="E905" s="48" t="n">
        <v>0.23</v>
      </c>
      <c r="F905" s="49" t="n">
        <f aca="false">ROUND(D905-(D905*E905),2)</f>
        <v>95.68</v>
      </c>
    </row>
    <row r="906" customFormat="false" ht="12.75" hidden="true" customHeight="false" outlineLevel="0" collapsed="false">
      <c r="A906" s="50" t="s">
        <v>9959</v>
      </c>
      <c r="B906" s="51" t="s">
        <v>9960</v>
      </c>
      <c r="C906" s="51" t="s">
        <v>21</v>
      </c>
      <c r="D906" s="52" t="n">
        <v>145.93</v>
      </c>
      <c r="E906" s="48" t="n">
        <v>0.23</v>
      </c>
      <c r="F906" s="49" t="n">
        <f aca="false">ROUND(D906-(D906*E906),2)</f>
        <v>112.37</v>
      </c>
    </row>
    <row r="907" customFormat="false" ht="12.75" hidden="true" customHeight="false" outlineLevel="0" collapsed="false">
      <c r="A907" s="50" t="s">
        <v>9961</v>
      </c>
      <c r="B907" s="51" t="s">
        <v>9962</v>
      </c>
      <c r="C907" s="51" t="s">
        <v>21</v>
      </c>
      <c r="D907" s="52" t="n">
        <v>200.69</v>
      </c>
      <c r="E907" s="48" t="n">
        <v>0.23</v>
      </c>
      <c r="F907" s="49" t="n">
        <f aca="false">ROUND(D907-(D907*E907),2)</f>
        <v>154.53</v>
      </c>
    </row>
    <row r="908" customFormat="false" ht="12.75" hidden="true" customHeight="false" outlineLevel="0" collapsed="false">
      <c r="A908" s="50" t="s">
        <v>9963</v>
      </c>
      <c r="B908" s="51" t="s">
        <v>9964</v>
      </c>
      <c r="C908" s="51" t="s">
        <v>21</v>
      </c>
      <c r="D908" s="52" t="n">
        <v>213.54</v>
      </c>
      <c r="E908" s="48" t="n">
        <v>0.23</v>
      </c>
      <c r="F908" s="49" t="n">
        <f aca="false">ROUND(D908-(D908*E908),2)</f>
        <v>164.43</v>
      </c>
    </row>
    <row r="909" customFormat="false" ht="12.75" hidden="true" customHeight="false" outlineLevel="0" collapsed="false">
      <c r="A909" s="50" t="s">
        <v>9965</v>
      </c>
      <c r="B909" s="51" t="s">
        <v>9966</v>
      </c>
      <c r="C909" s="51" t="s">
        <v>21</v>
      </c>
      <c r="D909" s="52" t="n">
        <v>125.84</v>
      </c>
      <c r="E909" s="48" t="n">
        <v>0.23</v>
      </c>
      <c r="F909" s="49" t="n">
        <f aca="false">ROUND(D909-(D909*E909),2)</f>
        <v>96.9</v>
      </c>
    </row>
    <row r="910" customFormat="false" ht="12.75" hidden="true" customHeight="false" outlineLevel="0" collapsed="false">
      <c r="A910" s="50" t="s">
        <v>9967</v>
      </c>
      <c r="B910" s="51" t="s">
        <v>9968</v>
      </c>
      <c r="C910" s="51" t="s">
        <v>21</v>
      </c>
      <c r="D910" s="52" t="n">
        <v>123.38</v>
      </c>
      <c r="E910" s="48" t="n">
        <v>0.23</v>
      </c>
      <c r="F910" s="49" t="n">
        <f aca="false">ROUND(D910-(D910*E910),2)</f>
        <v>95</v>
      </c>
    </row>
    <row r="911" customFormat="false" ht="12.75" hidden="true" customHeight="false" outlineLevel="0" collapsed="false">
      <c r="A911" s="50" t="s">
        <v>9969</v>
      </c>
      <c r="B911" s="51" t="s">
        <v>9970</v>
      </c>
      <c r="C911" s="51" t="s">
        <v>21</v>
      </c>
      <c r="D911" s="52" t="n">
        <v>608.58</v>
      </c>
      <c r="E911" s="48" t="n">
        <v>0.23</v>
      </c>
      <c r="F911" s="49" t="n">
        <f aca="false">ROUND(D911-(D911*E911),2)</f>
        <v>468.61</v>
      </c>
    </row>
    <row r="912" customFormat="false" ht="12.75" hidden="true" customHeight="false" outlineLevel="0" collapsed="false">
      <c r="A912" s="50" t="s">
        <v>9971</v>
      </c>
      <c r="B912" s="51" t="s">
        <v>9972</v>
      </c>
      <c r="C912" s="51" t="s">
        <v>21</v>
      </c>
      <c r="D912" s="52" t="n">
        <v>605.05</v>
      </c>
      <c r="E912" s="48" t="n">
        <v>0.23</v>
      </c>
      <c r="F912" s="49" t="n">
        <f aca="false">ROUND(D912-(D912*E912),2)</f>
        <v>465.89</v>
      </c>
    </row>
    <row r="913" customFormat="false" ht="12.75" hidden="true" customHeight="false" outlineLevel="0" collapsed="false">
      <c r="A913" s="50" t="s">
        <v>9973</v>
      </c>
      <c r="B913" s="51" t="s">
        <v>9974</v>
      </c>
      <c r="C913" s="51" t="s">
        <v>21</v>
      </c>
      <c r="D913" s="52" t="n">
        <v>463.64</v>
      </c>
      <c r="E913" s="48" t="n">
        <v>0.23</v>
      </c>
      <c r="F913" s="49" t="n">
        <f aca="false">ROUND(D913-(D913*E913),2)</f>
        <v>357</v>
      </c>
    </row>
    <row r="914" customFormat="false" ht="12.75" hidden="true" customHeight="false" outlineLevel="0" collapsed="false">
      <c r="A914" s="50" t="s">
        <v>9975</v>
      </c>
      <c r="B914" s="51" t="s">
        <v>9976</v>
      </c>
      <c r="C914" s="51" t="s">
        <v>21</v>
      </c>
      <c r="D914" s="52" t="n">
        <v>414.42</v>
      </c>
      <c r="E914" s="48" t="n">
        <v>0.23</v>
      </c>
      <c r="F914" s="49" t="n">
        <f aca="false">ROUND(D914-(D914*E914),2)</f>
        <v>319.1</v>
      </c>
    </row>
    <row r="915" customFormat="false" ht="12.75" hidden="true" customHeight="false" outlineLevel="0" collapsed="false">
      <c r="A915" s="50" t="s">
        <v>9977</v>
      </c>
      <c r="B915" s="51" t="s">
        <v>9978</v>
      </c>
      <c r="C915" s="51" t="s">
        <v>21</v>
      </c>
      <c r="D915" s="52" t="n">
        <v>450.46</v>
      </c>
      <c r="E915" s="48" t="n">
        <v>0.23</v>
      </c>
      <c r="F915" s="49" t="n">
        <f aca="false">ROUND(D915-(D915*E915),2)</f>
        <v>346.85</v>
      </c>
    </row>
    <row r="916" customFormat="false" ht="12.75" hidden="true" customHeight="false" outlineLevel="0" collapsed="false">
      <c r="A916" s="50" t="s">
        <v>9979</v>
      </c>
      <c r="B916" s="51" t="s">
        <v>9980</v>
      </c>
      <c r="C916" s="51" t="s">
        <v>21</v>
      </c>
      <c r="D916" s="52" t="n">
        <v>477.65</v>
      </c>
      <c r="E916" s="48" t="n">
        <v>0.23</v>
      </c>
      <c r="F916" s="49" t="n">
        <f aca="false">ROUND(D916-(D916*E916),2)</f>
        <v>367.79</v>
      </c>
    </row>
    <row r="917" customFormat="false" ht="12.75" hidden="true" customHeight="false" outlineLevel="0" collapsed="false">
      <c r="A917" s="50" t="s">
        <v>9981</v>
      </c>
      <c r="B917" s="51" t="s">
        <v>9982</v>
      </c>
      <c r="C917" s="51" t="s">
        <v>21</v>
      </c>
      <c r="D917" s="52" t="n">
        <v>466.33</v>
      </c>
      <c r="E917" s="48" t="n">
        <v>0.23</v>
      </c>
      <c r="F917" s="49" t="n">
        <f aca="false">ROUND(D917-(D917*E917),2)</f>
        <v>359.07</v>
      </c>
    </row>
    <row r="918" customFormat="false" ht="12.75" hidden="true" customHeight="false" outlineLevel="0" collapsed="false">
      <c r="A918" s="50" t="s">
        <v>9983</v>
      </c>
      <c r="B918" s="51" t="s">
        <v>9984</v>
      </c>
      <c r="C918" s="51" t="s">
        <v>129</v>
      </c>
      <c r="D918" s="52" t="n">
        <v>20.61</v>
      </c>
      <c r="E918" s="48" t="n">
        <v>0.23</v>
      </c>
      <c r="F918" s="49" t="n">
        <f aca="false">ROUND(D918-(D918*E918),2)</f>
        <v>15.87</v>
      </c>
    </row>
    <row r="919" customFormat="false" ht="12.75" hidden="true" customHeight="false" outlineLevel="0" collapsed="false">
      <c r="A919" s="50" t="s">
        <v>9985</v>
      </c>
      <c r="B919" s="51" t="s">
        <v>9932</v>
      </c>
      <c r="C919" s="51" t="s">
        <v>8252</v>
      </c>
      <c r="D919" s="52" t="n">
        <v>581.39</v>
      </c>
      <c r="E919" s="48" t="n">
        <v>0.23</v>
      </c>
      <c r="F919" s="49" t="n">
        <f aca="false">ROUND(D919-(D919*E919),2)</f>
        <v>447.67</v>
      </c>
    </row>
    <row r="920" customFormat="false" ht="12.75" hidden="true" customHeight="false" outlineLevel="0" collapsed="false">
      <c r="A920" s="50" t="s">
        <v>9986</v>
      </c>
      <c r="B920" s="51" t="s">
        <v>9987</v>
      </c>
      <c r="C920" s="51" t="s">
        <v>129</v>
      </c>
      <c r="D920" s="52" t="n">
        <v>46.88</v>
      </c>
      <c r="E920" s="48" t="n">
        <v>0.23</v>
      </c>
      <c r="F920" s="49" t="n">
        <f aca="false">ROUND(D920-(D920*E920),2)</f>
        <v>36.1</v>
      </c>
    </row>
    <row r="921" customFormat="false" ht="12.75" hidden="true" customHeight="false" outlineLevel="0" collapsed="false">
      <c r="A921" s="50" t="s">
        <v>9988</v>
      </c>
      <c r="B921" s="51" t="s">
        <v>9989</v>
      </c>
      <c r="C921" s="51" t="s">
        <v>129</v>
      </c>
      <c r="D921" s="52" t="n">
        <v>70.99</v>
      </c>
      <c r="E921" s="48" t="n">
        <v>0.23</v>
      </c>
      <c r="F921" s="49" t="n">
        <f aca="false">ROUND(D921-(D921*E921),2)</f>
        <v>54.66</v>
      </c>
    </row>
    <row r="922" customFormat="false" ht="12.75" hidden="true" customHeight="false" outlineLevel="0" collapsed="false">
      <c r="A922" s="50" t="s">
        <v>9990</v>
      </c>
      <c r="B922" s="51" t="s">
        <v>9991</v>
      </c>
      <c r="C922" s="51" t="s">
        <v>129</v>
      </c>
      <c r="D922" s="52" t="n">
        <v>89.35</v>
      </c>
      <c r="E922" s="48" t="n">
        <v>0.23</v>
      </c>
      <c r="F922" s="49" t="n">
        <f aca="false">ROUND(D922-(D922*E922),2)</f>
        <v>68.8</v>
      </c>
    </row>
    <row r="923" customFormat="false" ht="12.75" hidden="true" customHeight="false" outlineLevel="0" collapsed="false">
      <c r="A923" s="50" t="s">
        <v>9992</v>
      </c>
      <c r="B923" s="51" t="s">
        <v>9993</v>
      </c>
      <c r="C923" s="51" t="s">
        <v>129</v>
      </c>
      <c r="D923" s="52" t="n">
        <v>147.67</v>
      </c>
      <c r="E923" s="48" t="n">
        <v>0.23</v>
      </c>
      <c r="F923" s="49" t="n">
        <f aca="false">ROUND(D923-(D923*E923),2)</f>
        <v>113.71</v>
      </c>
    </row>
    <row r="924" customFormat="false" ht="22.5" hidden="true" customHeight="false" outlineLevel="0" collapsed="false">
      <c r="A924" s="50" t="s">
        <v>9994</v>
      </c>
      <c r="B924" s="51" t="s">
        <v>9995</v>
      </c>
      <c r="C924" s="51" t="s">
        <v>129</v>
      </c>
      <c r="D924" s="52" t="n">
        <v>50.8</v>
      </c>
      <c r="E924" s="48" t="n">
        <v>0.23</v>
      </c>
      <c r="F924" s="49" t="n">
        <f aca="false">ROUND(D924-(D924*E924),2)</f>
        <v>39.12</v>
      </c>
    </row>
    <row r="925" customFormat="false" ht="22.5" hidden="true" customHeight="false" outlineLevel="0" collapsed="false">
      <c r="A925" s="50" t="s">
        <v>1131</v>
      </c>
      <c r="B925" s="51" t="s">
        <v>9996</v>
      </c>
      <c r="C925" s="51" t="s">
        <v>129</v>
      </c>
      <c r="D925" s="52" t="n">
        <v>75.22</v>
      </c>
      <c r="E925" s="48" t="n">
        <v>0.23</v>
      </c>
      <c r="F925" s="49" t="n">
        <f aca="false">ROUND(D925-(D925*E925),2)</f>
        <v>57.92</v>
      </c>
    </row>
    <row r="926" customFormat="false" ht="22.5" hidden="true" customHeight="false" outlineLevel="0" collapsed="false">
      <c r="A926" s="50" t="s">
        <v>9997</v>
      </c>
      <c r="B926" s="51" t="s">
        <v>9998</v>
      </c>
      <c r="C926" s="51" t="s">
        <v>129</v>
      </c>
      <c r="D926" s="52" t="n">
        <v>95.46</v>
      </c>
      <c r="E926" s="48" t="n">
        <v>0.23</v>
      </c>
      <c r="F926" s="49" t="n">
        <f aca="false">ROUND(D926-(D926*E926),2)</f>
        <v>73.5</v>
      </c>
    </row>
    <row r="927" customFormat="false" ht="22.5" hidden="true" customHeight="false" outlineLevel="0" collapsed="false">
      <c r="A927" s="50" t="s">
        <v>9999</v>
      </c>
      <c r="B927" s="51" t="s">
        <v>10000</v>
      </c>
      <c r="C927" s="51" t="s">
        <v>129</v>
      </c>
      <c r="D927" s="52" t="n">
        <v>154.31</v>
      </c>
      <c r="E927" s="48" t="n">
        <v>0.23</v>
      </c>
      <c r="F927" s="49" t="n">
        <f aca="false">ROUND(D927-(D927*E927),2)</f>
        <v>118.82</v>
      </c>
    </row>
    <row r="928" customFormat="false" ht="22.5" hidden="true" customHeight="false" outlineLevel="0" collapsed="false">
      <c r="A928" s="50" t="s">
        <v>10001</v>
      </c>
      <c r="B928" s="51" t="s">
        <v>10002</v>
      </c>
      <c r="C928" s="51" t="s">
        <v>129</v>
      </c>
      <c r="D928" s="52" t="n">
        <v>19.58</v>
      </c>
      <c r="E928" s="48" t="n">
        <v>0.23</v>
      </c>
      <c r="F928" s="49" t="n">
        <f aca="false">ROUND(D928-(D928*E928),2)</f>
        <v>15.08</v>
      </c>
    </row>
    <row r="929" customFormat="false" ht="22.5" hidden="true" customHeight="false" outlineLevel="0" collapsed="false">
      <c r="A929" s="50" t="s">
        <v>10003</v>
      </c>
      <c r="B929" s="51" t="s">
        <v>10004</v>
      </c>
      <c r="C929" s="51" t="s">
        <v>129</v>
      </c>
      <c r="D929" s="52" t="n">
        <v>21.62</v>
      </c>
      <c r="E929" s="48" t="n">
        <v>0.23</v>
      </c>
      <c r="F929" s="49" t="n">
        <f aca="false">ROUND(D929-(D929*E929),2)</f>
        <v>16.65</v>
      </c>
    </row>
    <row r="930" customFormat="false" ht="22.5" hidden="true" customHeight="false" outlineLevel="0" collapsed="false">
      <c r="A930" s="50" t="s">
        <v>10005</v>
      </c>
      <c r="B930" s="51" t="s">
        <v>10006</v>
      </c>
      <c r="C930" s="51" t="s">
        <v>129</v>
      </c>
      <c r="D930" s="52" t="n">
        <v>26.07</v>
      </c>
      <c r="E930" s="48" t="n">
        <v>0.23</v>
      </c>
      <c r="F930" s="49" t="n">
        <f aca="false">ROUND(D930-(D930*E930),2)</f>
        <v>20.07</v>
      </c>
    </row>
    <row r="931" customFormat="false" ht="22.5" hidden="true" customHeight="false" outlineLevel="0" collapsed="false">
      <c r="A931" s="50" t="s">
        <v>10007</v>
      </c>
      <c r="B931" s="51" t="s">
        <v>10008</v>
      </c>
      <c r="C931" s="51" t="s">
        <v>129</v>
      </c>
      <c r="D931" s="52" t="n">
        <v>29.47</v>
      </c>
      <c r="E931" s="48" t="n">
        <v>0.23</v>
      </c>
      <c r="F931" s="49" t="n">
        <f aca="false">ROUND(D931-(D931*E931),2)</f>
        <v>22.69</v>
      </c>
    </row>
    <row r="932" customFormat="false" ht="12.75" hidden="true" customHeight="false" outlineLevel="0" collapsed="false">
      <c r="A932" s="50" t="s">
        <v>10009</v>
      </c>
      <c r="B932" s="51" t="s">
        <v>10010</v>
      </c>
      <c r="C932" s="51" t="s">
        <v>8252</v>
      </c>
      <c r="D932" s="52" t="n">
        <v>581.39</v>
      </c>
      <c r="E932" s="48" t="n">
        <v>0.23</v>
      </c>
      <c r="F932" s="49" t="n">
        <f aca="false">ROUND(D932-(D932*E932),2)</f>
        <v>447.67</v>
      </c>
    </row>
    <row r="933" customFormat="false" ht="22.5" hidden="true" customHeight="false" outlineLevel="0" collapsed="false">
      <c r="A933" s="53" t="s">
        <v>10011</v>
      </c>
      <c r="B933" s="51" t="s">
        <v>10012</v>
      </c>
      <c r="C933" s="54" t="s">
        <v>21</v>
      </c>
      <c r="D933" s="55" t="n">
        <v>41580.81</v>
      </c>
      <c r="E933" s="48" t="n">
        <v>0.23</v>
      </c>
      <c r="F933" s="49" t="n">
        <f aca="false">ROUND(D933-(D933*E933),2)</f>
        <v>32017.22</v>
      </c>
    </row>
    <row r="934" customFormat="false" ht="12.75" hidden="true" customHeight="false" outlineLevel="0" collapsed="false">
      <c r="A934" s="50" t="s">
        <v>10013</v>
      </c>
      <c r="B934" s="51" t="s">
        <v>10014</v>
      </c>
      <c r="C934" s="51" t="s">
        <v>129</v>
      </c>
      <c r="D934" s="52" t="n">
        <v>320.89</v>
      </c>
      <c r="E934" s="48" t="n">
        <v>0.23</v>
      </c>
      <c r="F934" s="49" t="n">
        <f aca="false">ROUND(D934-(D934*E934),2)</f>
        <v>247.09</v>
      </c>
    </row>
    <row r="935" customFormat="false" ht="12.75" hidden="true" customHeight="false" outlineLevel="0" collapsed="false">
      <c r="A935" s="50" t="s">
        <v>10015</v>
      </c>
      <c r="B935" s="51" t="s">
        <v>9908</v>
      </c>
      <c r="C935" s="51" t="s">
        <v>129</v>
      </c>
      <c r="D935" s="52" t="n">
        <v>362.45</v>
      </c>
      <c r="E935" s="48" t="n">
        <v>0.23</v>
      </c>
      <c r="F935" s="49" t="n">
        <f aca="false">ROUND(D935-(D935*E935),2)</f>
        <v>279.09</v>
      </c>
    </row>
    <row r="936" customFormat="false" ht="12.75" hidden="true" customHeight="false" outlineLevel="0" collapsed="false">
      <c r="A936" s="50" t="s">
        <v>10016</v>
      </c>
      <c r="B936" s="51" t="s">
        <v>10017</v>
      </c>
      <c r="C936" s="51" t="s">
        <v>129</v>
      </c>
      <c r="D936" s="52" t="n">
        <v>495.36</v>
      </c>
      <c r="E936" s="48" t="n">
        <v>0.23</v>
      </c>
      <c r="F936" s="49" t="n">
        <f aca="false">ROUND(D936-(D936*E936),2)</f>
        <v>381.43</v>
      </c>
    </row>
    <row r="937" customFormat="false" ht="12.75" hidden="true" customHeight="false" outlineLevel="0" collapsed="false">
      <c r="A937" s="50" t="s">
        <v>10018</v>
      </c>
      <c r="B937" s="51" t="s">
        <v>9912</v>
      </c>
      <c r="C937" s="51" t="s">
        <v>129</v>
      </c>
      <c r="D937" s="52" t="n">
        <v>782.86</v>
      </c>
      <c r="E937" s="48" t="n">
        <v>0.23</v>
      </c>
      <c r="F937" s="49" t="n">
        <f aca="false">ROUND(D937-(D937*E937),2)</f>
        <v>602.8</v>
      </c>
    </row>
    <row r="938" customFormat="false" ht="12.75" hidden="true" customHeight="false" outlineLevel="0" collapsed="false">
      <c r="A938" s="50" t="s">
        <v>10019</v>
      </c>
      <c r="B938" s="51" t="s">
        <v>10020</v>
      </c>
      <c r="C938" s="51" t="s">
        <v>129</v>
      </c>
      <c r="D938" s="52" t="n">
        <v>55.71</v>
      </c>
      <c r="E938" s="48" t="n">
        <v>0.23</v>
      </c>
      <c r="F938" s="49" t="n">
        <f aca="false">ROUND(D938-(D938*E938),2)</f>
        <v>42.9</v>
      </c>
    </row>
    <row r="939" customFormat="false" ht="12.75" hidden="true" customHeight="false" outlineLevel="0" collapsed="false">
      <c r="A939" s="50" t="s">
        <v>10021</v>
      </c>
      <c r="B939" s="51" t="s">
        <v>10022</v>
      </c>
      <c r="C939" s="51" t="s">
        <v>8252</v>
      </c>
      <c r="D939" s="52" t="n">
        <v>581.39</v>
      </c>
      <c r="E939" s="48" t="n">
        <v>0.23</v>
      </c>
      <c r="F939" s="49" t="n">
        <f aca="false">ROUND(D939-(D939*E939),2)</f>
        <v>447.67</v>
      </c>
    </row>
    <row r="940" customFormat="false" ht="12.75" hidden="true" customHeight="false" outlineLevel="0" collapsed="false">
      <c r="A940" s="50" t="s">
        <v>10023</v>
      </c>
      <c r="B940" s="51" t="s">
        <v>9946</v>
      </c>
      <c r="C940" s="51" t="s">
        <v>21</v>
      </c>
      <c r="D940" s="52" t="n">
        <v>353.03</v>
      </c>
      <c r="E940" s="48" t="n">
        <v>0.23</v>
      </c>
      <c r="F940" s="49" t="n">
        <f aca="false">ROUND(D940-(D940*E940),2)</f>
        <v>271.83</v>
      </c>
    </row>
    <row r="941" customFormat="false" ht="12.75" hidden="true" customHeight="false" outlineLevel="0" collapsed="false">
      <c r="A941" s="50" t="s">
        <v>10024</v>
      </c>
      <c r="B941" s="51" t="s">
        <v>9948</v>
      </c>
      <c r="C941" s="51" t="s">
        <v>21</v>
      </c>
      <c r="D941" s="52" t="n">
        <v>636.98</v>
      </c>
      <c r="E941" s="48" t="n">
        <v>0.23</v>
      </c>
      <c r="F941" s="49" t="n">
        <f aca="false">ROUND(D941-(D941*E941),2)</f>
        <v>490.47</v>
      </c>
    </row>
    <row r="942" customFormat="false" ht="12.75" hidden="true" customHeight="false" outlineLevel="0" collapsed="false">
      <c r="A942" s="50" t="s">
        <v>10025</v>
      </c>
      <c r="B942" s="51" t="s">
        <v>9950</v>
      </c>
      <c r="C942" s="51" t="s">
        <v>21</v>
      </c>
      <c r="D942" s="52" t="n">
        <v>1093.22</v>
      </c>
      <c r="E942" s="48" t="n">
        <v>0.23</v>
      </c>
      <c r="F942" s="49" t="n">
        <f aca="false">ROUND(D942-(D942*E942),2)</f>
        <v>841.78</v>
      </c>
    </row>
    <row r="943" customFormat="false" ht="12.75" hidden="true" customHeight="false" outlineLevel="0" collapsed="false">
      <c r="A943" s="50" t="s">
        <v>10026</v>
      </c>
      <c r="B943" s="51" t="s">
        <v>10027</v>
      </c>
      <c r="C943" s="51" t="s">
        <v>21</v>
      </c>
      <c r="D943" s="52" t="n">
        <v>273.26</v>
      </c>
      <c r="E943" s="48" t="n">
        <v>0.23</v>
      </c>
      <c r="F943" s="49" t="n">
        <f aca="false">ROUND(D943-(D943*E943),2)</f>
        <v>210.41</v>
      </c>
    </row>
    <row r="944" customFormat="false" ht="12.75" hidden="true" customHeight="false" outlineLevel="0" collapsed="false">
      <c r="A944" s="50" t="s">
        <v>10028</v>
      </c>
      <c r="B944" s="51" t="s">
        <v>10029</v>
      </c>
      <c r="C944" s="51" t="s">
        <v>21</v>
      </c>
      <c r="D944" s="52" t="n">
        <v>956.59</v>
      </c>
      <c r="E944" s="48" t="n">
        <v>0.23</v>
      </c>
      <c r="F944" s="49" t="n">
        <f aca="false">ROUND(D944-(D944*E944),2)</f>
        <v>736.57</v>
      </c>
    </row>
    <row r="945" customFormat="false" ht="12.75" hidden="true" customHeight="false" outlineLevel="0" collapsed="false">
      <c r="A945" s="50" t="s">
        <v>10030</v>
      </c>
      <c r="B945" s="51" t="s">
        <v>10031</v>
      </c>
      <c r="C945" s="51" t="s">
        <v>21</v>
      </c>
      <c r="D945" s="52" t="n">
        <v>361.15</v>
      </c>
      <c r="E945" s="48" t="n">
        <v>0.23</v>
      </c>
      <c r="F945" s="49" t="n">
        <f aca="false">ROUND(D945-(D945*E945),2)</f>
        <v>278.09</v>
      </c>
    </row>
    <row r="946" customFormat="false" ht="12.75" hidden="true" customHeight="false" outlineLevel="0" collapsed="false">
      <c r="A946" s="50" t="s">
        <v>10032</v>
      </c>
      <c r="B946" s="51" t="s">
        <v>10033</v>
      </c>
      <c r="C946" s="51" t="s">
        <v>21</v>
      </c>
      <c r="D946" s="52" t="n">
        <v>517.08</v>
      </c>
      <c r="E946" s="48" t="n">
        <v>0.23</v>
      </c>
      <c r="F946" s="49" t="n">
        <f aca="false">ROUND(D946-(D946*E946),2)</f>
        <v>398.15</v>
      </c>
    </row>
    <row r="947" customFormat="false" ht="12.75" hidden="true" customHeight="false" outlineLevel="0" collapsed="false">
      <c r="A947" s="50" t="s">
        <v>10034</v>
      </c>
      <c r="B947" s="51" t="s">
        <v>10035</v>
      </c>
      <c r="C947" s="51" t="s">
        <v>21</v>
      </c>
      <c r="D947" s="52" t="n">
        <v>846.64</v>
      </c>
      <c r="E947" s="48" t="n">
        <v>0.23</v>
      </c>
      <c r="F947" s="49" t="n">
        <f aca="false">ROUND(D947-(D947*E947),2)</f>
        <v>651.91</v>
      </c>
    </row>
    <row r="948" customFormat="false" ht="12.75" hidden="true" customHeight="false" outlineLevel="0" collapsed="false">
      <c r="A948" s="50" t="s">
        <v>10036</v>
      </c>
      <c r="B948" s="51" t="s">
        <v>10037</v>
      </c>
      <c r="C948" s="51" t="s">
        <v>21</v>
      </c>
      <c r="D948" s="52" t="n">
        <v>148.41</v>
      </c>
      <c r="E948" s="48" t="n">
        <v>0.23</v>
      </c>
      <c r="F948" s="49" t="n">
        <f aca="false">ROUND(D948-(D948*E948),2)</f>
        <v>114.28</v>
      </c>
    </row>
    <row r="949" customFormat="false" ht="12.75" hidden="true" customHeight="false" outlineLevel="0" collapsed="false">
      <c r="A949" s="50" t="s">
        <v>10038</v>
      </c>
      <c r="B949" s="51" t="s">
        <v>10039</v>
      </c>
      <c r="C949" s="51" t="s">
        <v>21</v>
      </c>
      <c r="D949" s="52" t="n">
        <v>2130.78</v>
      </c>
      <c r="E949" s="48" t="n">
        <v>0.23</v>
      </c>
      <c r="F949" s="49" t="n">
        <f aca="false">ROUND(D949-(D949*E949),2)</f>
        <v>1640.7</v>
      </c>
    </row>
    <row r="950" customFormat="false" ht="12.75" hidden="true" customHeight="false" outlineLevel="0" collapsed="false">
      <c r="A950" s="50" t="s">
        <v>10040</v>
      </c>
      <c r="B950" s="51" t="s">
        <v>10041</v>
      </c>
      <c r="C950" s="51" t="s">
        <v>129</v>
      </c>
      <c r="D950" s="52" t="n">
        <v>29.68</v>
      </c>
      <c r="E950" s="48" t="n">
        <v>0.23</v>
      </c>
      <c r="F950" s="49" t="n">
        <f aca="false">ROUND(D950-(D950*E950),2)</f>
        <v>22.85</v>
      </c>
    </row>
    <row r="951" customFormat="false" ht="12.75" hidden="true" customHeight="false" outlineLevel="0" collapsed="false">
      <c r="A951" s="50" t="s">
        <v>10042</v>
      </c>
      <c r="B951" s="51" t="s">
        <v>10043</v>
      </c>
      <c r="C951" s="51" t="s">
        <v>129</v>
      </c>
      <c r="D951" s="52" t="n">
        <v>45.39</v>
      </c>
      <c r="E951" s="48" t="n">
        <v>0.23</v>
      </c>
      <c r="F951" s="49" t="n">
        <f aca="false">ROUND(D951-(D951*E951),2)</f>
        <v>34.95</v>
      </c>
    </row>
    <row r="952" customFormat="false" ht="12.75" hidden="true" customHeight="false" outlineLevel="0" collapsed="false">
      <c r="A952" s="50" t="s">
        <v>10044</v>
      </c>
      <c r="B952" s="51" t="s">
        <v>10045</v>
      </c>
      <c r="C952" s="51" t="s">
        <v>21</v>
      </c>
      <c r="D952" s="52" t="n">
        <v>88.06</v>
      </c>
      <c r="E952" s="48" t="n">
        <v>0.23</v>
      </c>
      <c r="F952" s="49" t="n">
        <f aca="false">ROUND(D952-(D952*E952),2)</f>
        <v>67.81</v>
      </c>
    </row>
    <row r="953" customFormat="false" ht="12.75" hidden="true" customHeight="false" outlineLevel="0" collapsed="false">
      <c r="A953" s="50" t="s">
        <v>10046</v>
      </c>
      <c r="B953" s="51" t="s">
        <v>10047</v>
      </c>
      <c r="C953" s="51" t="s">
        <v>21</v>
      </c>
      <c r="D953" s="52" t="n">
        <v>67.91</v>
      </c>
      <c r="E953" s="48" t="n">
        <v>0.23</v>
      </c>
      <c r="F953" s="49" t="n">
        <f aca="false">ROUND(D953-(D953*E953),2)</f>
        <v>52.29</v>
      </c>
    </row>
    <row r="954" customFormat="false" ht="12.75" hidden="true" customHeight="false" outlineLevel="0" collapsed="false">
      <c r="A954" s="50" t="s">
        <v>10048</v>
      </c>
      <c r="B954" s="51" t="s">
        <v>10049</v>
      </c>
      <c r="C954" s="51" t="s">
        <v>21</v>
      </c>
      <c r="D954" s="52" t="n">
        <v>144.62</v>
      </c>
      <c r="E954" s="48" t="n">
        <v>0.23</v>
      </c>
      <c r="F954" s="49" t="n">
        <f aca="false">ROUND(D954-(D954*E954),2)</f>
        <v>111.36</v>
      </c>
    </row>
    <row r="955" customFormat="false" ht="12.75" hidden="true" customHeight="false" outlineLevel="0" collapsed="false">
      <c r="A955" s="50" t="s">
        <v>10050</v>
      </c>
      <c r="B955" s="51" t="s">
        <v>10051</v>
      </c>
      <c r="C955" s="51" t="s">
        <v>21</v>
      </c>
      <c r="D955" s="52" t="n">
        <v>564.46</v>
      </c>
      <c r="E955" s="48" t="n">
        <v>0.23</v>
      </c>
      <c r="F955" s="49" t="n">
        <f aca="false">ROUND(D955-(D955*E955),2)</f>
        <v>434.63</v>
      </c>
    </row>
    <row r="956" customFormat="false" ht="12.75" hidden="true" customHeight="false" outlineLevel="0" collapsed="false">
      <c r="A956" s="50" t="s">
        <v>10052</v>
      </c>
      <c r="B956" s="51" t="s">
        <v>10053</v>
      </c>
      <c r="C956" s="51" t="s">
        <v>21</v>
      </c>
      <c r="D956" s="52" t="n">
        <v>672.2</v>
      </c>
      <c r="E956" s="48" t="n">
        <v>0.23</v>
      </c>
      <c r="F956" s="49" t="n">
        <f aca="false">ROUND(D956-(D956*E956),2)</f>
        <v>517.59</v>
      </c>
    </row>
    <row r="957" customFormat="false" ht="12.75" hidden="true" customHeight="false" outlineLevel="0" collapsed="false">
      <c r="A957" s="50" t="s">
        <v>10054</v>
      </c>
      <c r="B957" s="51" t="s">
        <v>10055</v>
      </c>
      <c r="C957" s="51" t="s">
        <v>21</v>
      </c>
      <c r="D957" s="52" t="n">
        <v>1136.59</v>
      </c>
      <c r="E957" s="48" t="n">
        <v>0.23</v>
      </c>
      <c r="F957" s="49" t="n">
        <f aca="false">ROUND(D957-(D957*E957),2)</f>
        <v>875.17</v>
      </c>
    </row>
    <row r="958" customFormat="false" ht="12.75" hidden="true" customHeight="false" outlineLevel="0" collapsed="false">
      <c r="A958" s="50" t="s">
        <v>10056</v>
      </c>
      <c r="B958" s="51" t="s">
        <v>10057</v>
      </c>
      <c r="C958" s="51" t="s">
        <v>21</v>
      </c>
      <c r="D958" s="52" t="n">
        <v>564.96</v>
      </c>
      <c r="E958" s="48" t="n">
        <v>0.23</v>
      </c>
      <c r="F958" s="49" t="n">
        <f aca="false">ROUND(D958-(D958*E958),2)</f>
        <v>435.02</v>
      </c>
    </row>
    <row r="959" customFormat="false" ht="12.75" hidden="true" customHeight="false" outlineLevel="0" collapsed="false">
      <c r="A959" s="50" t="s">
        <v>10058</v>
      </c>
      <c r="B959" s="51" t="s">
        <v>10059</v>
      </c>
      <c r="C959" s="51" t="s">
        <v>21</v>
      </c>
      <c r="D959" s="52" t="n">
        <v>592.17</v>
      </c>
      <c r="E959" s="48" t="n">
        <v>0.23</v>
      </c>
      <c r="F959" s="49" t="n">
        <f aca="false">ROUND(D959-(D959*E959),2)</f>
        <v>455.97</v>
      </c>
    </row>
    <row r="960" customFormat="false" ht="12.75" hidden="true" customHeight="false" outlineLevel="0" collapsed="false">
      <c r="A960" s="50" t="s">
        <v>10060</v>
      </c>
      <c r="B960" s="51" t="s">
        <v>10061</v>
      </c>
      <c r="C960" s="51" t="s">
        <v>21</v>
      </c>
      <c r="D960" s="52" t="n">
        <v>186.99</v>
      </c>
      <c r="E960" s="48" t="n">
        <v>0.23</v>
      </c>
      <c r="F960" s="49" t="n">
        <f aca="false">ROUND(D960-(D960*E960),2)</f>
        <v>143.98</v>
      </c>
    </row>
    <row r="961" customFormat="false" ht="12.75" hidden="true" customHeight="false" outlineLevel="0" collapsed="false">
      <c r="A961" s="50" t="s">
        <v>10062</v>
      </c>
      <c r="B961" s="51" t="s">
        <v>10063</v>
      </c>
      <c r="C961" s="51" t="s">
        <v>21</v>
      </c>
      <c r="D961" s="52" t="n">
        <v>269.67</v>
      </c>
      <c r="E961" s="48" t="n">
        <v>0.23</v>
      </c>
      <c r="F961" s="49" t="n">
        <f aca="false">ROUND(D961-(D961*E961),2)</f>
        <v>207.65</v>
      </c>
    </row>
    <row r="962" customFormat="false" ht="12.75" hidden="true" customHeight="false" outlineLevel="0" collapsed="false">
      <c r="A962" s="50" t="s">
        <v>10064</v>
      </c>
      <c r="B962" s="51" t="s">
        <v>10065</v>
      </c>
      <c r="C962" s="51" t="s">
        <v>21</v>
      </c>
      <c r="D962" s="52" t="n">
        <v>204.25</v>
      </c>
      <c r="E962" s="48" t="n">
        <v>0.23</v>
      </c>
      <c r="F962" s="49" t="n">
        <f aca="false">ROUND(D962-(D962*E962),2)</f>
        <v>157.27</v>
      </c>
    </row>
    <row r="963" customFormat="false" ht="12.75" hidden="true" customHeight="false" outlineLevel="0" collapsed="false">
      <c r="A963" s="50" t="s">
        <v>10066</v>
      </c>
      <c r="B963" s="51" t="s">
        <v>10067</v>
      </c>
      <c r="C963" s="51" t="s">
        <v>21</v>
      </c>
      <c r="D963" s="52" t="n">
        <v>207.89</v>
      </c>
      <c r="E963" s="48" t="n">
        <v>0.23</v>
      </c>
      <c r="F963" s="49" t="n">
        <f aca="false">ROUND(D963-(D963*E963),2)</f>
        <v>160.08</v>
      </c>
    </row>
    <row r="964" customFormat="false" ht="12.75" hidden="true" customHeight="false" outlineLevel="0" collapsed="false">
      <c r="A964" s="50" t="s">
        <v>10068</v>
      </c>
      <c r="B964" s="51" t="s">
        <v>10069</v>
      </c>
      <c r="C964" s="51" t="s">
        <v>21</v>
      </c>
      <c r="D964" s="52" t="n">
        <v>254.22</v>
      </c>
      <c r="E964" s="48" t="n">
        <v>0.23</v>
      </c>
      <c r="F964" s="49" t="n">
        <f aca="false">ROUND(D964-(D964*E964),2)</f>
        <v>195.75</v>
      </c>
    </row>
    <row r="965" customFormat="false" ht="12.75" hidden="true" customHeight="false" outlineLevel="0" collapsed="false">
      <c r="A965" s="50" t="s">
        <v>10070</v>
      </c>
      <c r="B965" s="51" t="s">
        <v>10071</v>
      </c>
      <c r="C965" s="51" t="s">
        <v>21</v>
      </c>
      <c r="D965" s="52" t="n">
        <v>588.73</v>
      </c>
      <c r="E965" s="48" t="n">
        <v>0.23</v>
      </c>
      <c r="F965" s="49" t="n">
        <f aca="false">ROUND(D965-(D965*E965),2)</f>
        <v>453.32</v>
      </c>
    </row>
    <row r="966" customFormat="false" ht="12.75" hidden="true" customHeight="false" outlineLevel="0" collapsed="false">
      <c r="A966" s="50" t="s">
        <v>10072</v>
      </c>
      <c r="B966" s="51" t="s">
        <v>10073</v>
      </c>
      <c r="C966" s="51" t="s">
        <v>21</v>
      </c>
      <c r="D966" s="52" t="n">
        <v>2255.64</v>
      </c>
      <c r="E966" s="48" t="n">
        <v>0.23</v>
      </c>
      <c r="F966" s="49" t="n">
        <f aca="false">ROUND(D966-(D966*E966),2)</f>
        <v>1736.84</v>
      </c>
    </row>
    <row r="967" customFormat="false" ht="12.75" hidden="true" customHeight="false" outlineLevel="0" collapsed="false">
      <c r="A967" s="50" t="s">
        <v>10074</v>
      </c>
      <c r="B967" s="51" t="s">
        <v>10075</v>
      </c>
      <c r="C967" s="51" t="s">
        <v>21</v>
      </c>
      <c r="D967" s="52" t="n">
        <v>3218.53</v>
      </c>
      <c r="E967" s="48" t="n">
        <v>0.23</v>
      </c>
      <c r="F967" s="49" t="n">
        <f aca="false">ROUND(D967-(D967*E967),2)</f>
        <v>2478.27</v>
      </c>
    </row>
    <row r="968" customFormat="false" ht="12.75" hidden="true" customHeight="false" outlineLevel="0" collapsed="false">
      <c r="A968" s="50" t="s">
        <v>10076</v>
      </c>
      <c r="B968" s="51" t="s">
        <v>10077</v>
      </c>
      <c r="C968" s="51" t="s">
        <v>21</v>
      </c>
      <c r="D968" s="52" t="n">
        <v>1467.75</v>
      </c>
      <c r="E968" s="48" t="n">
        <v>0.23</v>
      </c>
      <c r="F968" s="49" t="n">
        <f aca="false">ROUND(D968-(D968*E968),2)</f>
        <v>1130.17</v>
      </c>
    </row>
    <row r="969" customFormat="false" ht="12.75" hidden="true" customHeight="false" outlineLevel="0" collapsed="false">
      <c r="A969" s="50" t="s">
        <v>10078</v>
      </c>
      <c r="B969" s="51" t="s">
        <v>10079</v>
      </c>
      <c r="C969" s="51" t="s">
        <v>21</v>
      </c>
      <c r="D969" s="52" t="n">
        <v>1659.8</v>
      </c>
      <c r="E969" s="48" t="n">
        <v>0.23</v>
      </c>
      <c r="F969" s="49" t="n">
        <f aca="false">ROUND(D969-(D969*E969),2)</f>
        <v>1278.05</v>
      </c>
    </row>
    <row r="970" customFormat="false" ht="12.75" hidden="true" customHeight="false" outlineLevel="0" collapsed="false">
      <c r="A970" s="50" t="s">
        <v>10080</v>
      </c>
      <c r="B970" s="51" t="s">
        <v>10081</v>
      </c>
      <c r="C970" s="51" t="s">
        <v>21</v>
      </c>
      <c r="D970" s="52" t="n">
        <v>1860.98</v>
      </c>
      <c r="E970" s="48" t="n">
        <v>0.23</v>
      </c>
      <c r="F970" s="49" t="n">
        <f aca="false">ROUND(D970-(D970*E970),2)</f>
        <v>1432.95</v>
      </c>
    </row>
    <row r="971" customFormat="false" ht="12.75" hidden="true" customHeight="false" outlineLevel="0" collapsed="false">
      <c r="A971" s="50" t="s">
        <v>10082</v>
      </c>
      <c r="B971" s="51" t="s">
        <v>10083</v>
      </c>
      <c r="C971" s="51" t="s">
        <v>21</v>
      </c>
      <c r="D971" s="52" t="n">
        <v>2283.26</v>
      </c>
      <c r="E971" s="48" t="n">
        <v>0.23</v>
      </c>
      <c r="F971" s="49" t="n">
        <f aca="false">ROUND(D971-(D971*E971),2)</f>
        <v>1758.11</v>
      </c>
    </row>
    <row r="972" customFormat="false" ht="12.75" hidden="true" customHeight="false" outlineLevel="0" collapsed="false">
      <c r="A972" s="50" t="s">
        <v>10084</v>
      </c>
      <c r="B972" s="51" t="s">
        <v>10085</v>
      </c>
      <c r="C972" s="51" t="s">
        <v>21</v>
      </c>
      <c r="D972" s="52" t="n">
        <v>2552.78</v>
      </c>
      <c r="E972" s="48" t="n">
        <v>0.23</v>
      </c>
      <c r="F972" s="49" t="n">
        <f aca="false">ROUND(D972-(D972*E972),2)</f>
        <v>1965.64</v>
      </c>
    </row>
    <row r="973" customFormat="false" ht="12.75" hidden="true" customHeight="false" outlineLevel="0" collapsed="false">
      <c r="A973" s="50" t="s">
        <v>10086</v>
      </c>
      <c r="B973" s="51" t="s">
        <v>10087</v>
      </c>
      <c r="C973" s="51" t="s">
        <v>21</v>
      </c>
      <c r="D973" s="52" t="n">
        <v>3182.02</v>
      </c>
      <c r="E973" s="48" t="n">
        <v>0.23</v>
      </c>
      <c r="F973" s="49" t="n">
        <f aca="false">ROUND(D973-(D973*E973),2)</f>
        <v>2450.16</v>
      </c>
    </row>
    <row r="974" customFormat="false" ht="12.75" hidden="true" customHeight="false" outlineLevel="0" collapsed="false">
      <c r="A974" s="50" t="s">
        <v>10088</v>
      </c>
      <c r="B974" s="51" t="s">
        <v>10089</v>
      </c>
      <c r="C974" s="51" t="s">
        <v>21</v>
      </c>
      <c r="D974" s="52" t="n">
        <v>4046.42</v>
      </c>
      <c r="E974" s="48" t="n">
        <v>0.23</v>
      </c>
      <c r="F974" s="49" t="n">
        <f aca="false">ROUND(D974-(D974*E974),2)</f>
        <v>3115.74</v>
      </c>
    </row>
    <row r="975" customFormat="false" ht="12.75" hidden="true" customHeight="false" outlineLevel="0" collapsed="false">
      <c r="A975" s="50" t="s">
        <v>10090</v>
      </c>
      <c r="B975" s="51" t="s">
        <v>10091</v>
      </c>
      <c r="C975" s="51" t="s">
        <v>21</v>
      </c>
      <c r="D975" s="52" t="n">
        <v>4799.57</v>
      </c>
      <c r="E975" s="48" t="n">
        <v>0.23</v>
      </c>
      <c r="F975" s="49" t="n">
        <f aca="false">ROUND(D975-(D975*E975),2)</f>
        <v>3695.67</v>
      </c>
    </row>
    <row r="976" customFormat="false" ht="12.75" hidden="true" customHeight="false" outlineLevel="0" collapsed="false">
      <c r="A976" s="50" t="s">
        <v>10092</v>
      </c>
      <c r="B976" s="51" t="s">
        <v>10093</v>
      </c>
      <c r="C976" s="51" t="s">
        <v>21</v>
      </c>
      <c r="D976" s="52" t="n">
        <v>5978.53</v>
      </c>
      <c r="E976" s="48" t="n">
        <v>0.23</v>
      </c>
      <c r="F976" s="49" t="n">
        <f aca="false">ROUND(D976-(D976*E976),2)</f>
        <v>4603.47</v>
      </c>
    </row>
    <row r="977" customFormat="false" ht="12.75" hidden="true" customHeight="false" outlineLevel="0" collapsed="false">
      <c r="A977" s="50" t="s">
        <v>10094</v>
      </c>
      <c r="B977" s="51" t="s">
        <v>10095</v>
      </c>
      <c r="C977" s="51" t="s">
        <v>21</v>
      </c>
      <c r="D977" s="52" t="n">
        <v>8416.87</v>
      </c>
      <c r="E977" s="48" t="n">
        <v>0.23</v>
      </c>
      <c r="F977" s="49" t="n">
        <f aca="false">ROUND(D977-(D977*E977),2)</f>
        <v>6480.99</v>
      </c>
    </row>
    <row r="978" customFormat="false" ht="12.75" hidden="true" customHeight="false" outlineLevel="0" collapsed="false">
      <c r="A978" s="50" t="s">
        <v>10096</v>
      </c>
      <c r="B978" s="51" t="s">
        <v>10097</v>
      </c>
      <c r="C978" s="51" t="s">
        <v>21</v>
      </c>
      <c r="D978" s="52" t="n">
        <v>227.67</v>
      </c>
      <c r="E978" s="48" t="n">
        <v>0.23</v>
      </c>
      <c r="F978" s="49" t="n">
        <f aca="false">ROUND(D978-(D978*E978),2)</f>
        <v>175.31</v>
      </c>
    </row>
    <row r="979" customFormat="false" ht="12.75" hidden="true" customHeight="false" outlineLevel="0" collapsed="false">
      <c r="A979" s="50" t="s">
        <v>10098</v>
      </c>
      <c r="B979" s="51" t="s">
        <v>10022</v>
      </c>
      <c r="C979" s="51" t="s">
        <v>8252</v>
      </c>
      <c r="D979" s="52" t="n">
        <v>581.39</v>
      </c>
      <c r="E979" s="48" t="n">
        <v>0.23</v>
      </c>
      <c r="F979" s="49" t="n">
        <f aca="false">ROUND(D979-(D979*E979),2)</f>
        <v>447.67</v>
      </c>
    </row>
    <row r="980" customFormat="false" ht="12.75" hidden="true" customHeight="false" outlineLevel="0" collapsed="false">
      <c r="A980" s="50" t="s">
        <v>10099</v>
      </c>
      <c r="B980" s="51" t="s">
        <v>10100</v>
      </c>
      <c r="C980" s="51" t="s">
        <v>129</v>
      </c>
      <c r="D980" s="52" t="n">
        <v>344.64</v>
      </c>
      <c r="E980" s="48" t="n">
        <v>0.23</v>
      </c>
      <c r="F980" s="49" t="n">
        <f aca="false">ROUND(D980-(D980*E980),2)</f>
        <v>265.37</v>
      </c>
    </row>
    <row r="981" customFormat="false" ht="12.75" hidden="true" customHeight="false" outlineLevel="0" collapsed="false">
      <c r="A981" s="50" t="s">
        <v>10101</v>
      </c>
      <c r="B981" s="51" t="s">
        <v>10102</v>
      </c>
      <c r="C981" s="51" t="s">
        <v>129</v>
      </c>
      <c r="D981" s="52" t="n">
        <v>416.27</v>
      </c>
      <c r="E981" s="48" t="n">
        <v>0.23</v>
      </c>
      <c r="F981" s="49" t="n">
        <f aca="false">ROUND(D981-(D981*E981),2)</f>
        <v>320.53</v>
      </c>
    </row>
    <row r="982" customFormat="false" ht="12.75" hidden="true" customHeight="false" outlineLevel="0" collapsed="false">
      <c r="A982" s="50" t="s">
        <v>10103</v>
      </c>
      <c r="B982" s="51" t="s">
        <v>10104</v>
      </c>
      <c r="C982" s="51" t="s">
        <v>129</v>
      </c>
      <c r="D982" s="52" t="n">
        <v>453.26</v>
      </c>
      <c r="E982" s="48" t="n">
        <v>0.23</v>
      </c>
      <c r="F982" s="49" t="n">
        <f aca="false">ROUND(D982-(D982*E982),2)</f>
        <v>349.01</v>
      </c>
    </row>
    <row r="983" customFormat="false" ht="12.75" hidden="true" customHeight="false" outlineLevel="0" collapsed="false">
      <c r="A983" s="50" t="s">
        <v>10105</v>
      </c>
      <c r="B983" s="51" t="s">
        <v>10106</v>
      </c>
      <c r="C983" s="51" t="s">
        <v>129</v>
      </c>
      <c r="D983" s="52" t="n">
        <v>50.04</v>
      </c>
      <c r="E983" s="48" t="n">
        <v>0.23</v>
      </c>
      <c r="F983" s="49" t="n">
        <f aca="false">ROUND(D983-(D983*E983),2)</f>
        <v>38.53</v>
      </c>
    </row>
    <row r="984" customFormat="false" ht="12.75" hidden="true" customHeight="false" outlineLevel="0" collapsed="false">
      <c r="A984" s="50" t="s">
        <v>10107</v>
      </c>
      <c r="B984" s="51" t="s">
        <v>10108</v>
      </c>
      <c r="C984" s="51" t="s">
        <v>129</v>
      </c>
      <c r="D984" s="52" t="n">
        <v>58.48</v>
      </c>
      <c r="E984" s="48" t="n">
        <v>0.23</v>
      </c>
      <c r="F984" s="49" t="n">
        <f aca="false">ROUND(D984-(D984*E984),2)</f>
        <v>45.03</v>
      </c>
    </row>
    <row r="985" customFormat="false" ht="12.75" hidden="true" customHeight="false" outlineLevel="0" collapsed="false">
      <c r="A985" s="50" t="s">
        <v>10109</v>
      </c>
      <c r="B985" s="51" t="s">
        <v>10110</v>
      </c>
      <c r="C985" s="51" t="s">
        <v>129</v>
      </c>
      <c r="D985" s="52" t="n">
        <v>73.43</v>
      </c>
      <c r="E985" s="48" t="n">
        <v>0.23</v>
      </c>
      <c r="F985" s="49" t="n">
        <f aca="false">ROUND(D985-(D985*E985),2)</f>
        <v>56.54</v>
      </c>
    </row>
    <row r="986" customFormat="false" ht="12.75" hidden="true" customHeight="false" outlineLevel="0" collapsed="false">
      <c r="A986" s="50" t="s">
        <v>10111</v>
      </c>
      <c r="B986" s="51" t="s">
        <v>10112</v>
      </c>
      <c r="C986" s="51" t="s">
        <v>129</v>
      </c>
      <c r="D986" s="52" t="n">
        <v>77.7</v>
      </c>
      <c r="E986" s="48" t="n">
        <v>0.23</v>
      </c>
      <c r="F986" s="49" t="n">
        <f aca="false">ROUND(D986-(D986*E986),2)</f>
        <v>59.83</v>
      </c>
    </row>
    <row r="987" customFormat="false" ht="12.75" hidden="true" customHeight="false" outlineLevel="0" collapsed="false">
      <c r="A987" s="50" t="s">
        <v>10113</v>
      </c>
      <c r="B987" s="51" t="s">
        <v>10114</v>
      </c>
      <c r="C987" s="51" t="s">
        <v>129</v>
      </c>
      <c r="D987" s="52" t="n">
        <v>154.78</v>
      </c>
      <c r="E987" s="48" t="n">
        <v>0.23</v>
      </c>
      <c r="F987" s="49" t="n">
        <f aca="false">ROUND(D987-(D987*E987),2)</f>
        <v>119.18</v>
      </c>
    </row>
    <row r="988" customFormat="false" ht="12.75" hidden="true" customHeight="false" outlineLevel="0" collapsed="false">
      <c r="A988" s="50" t="s">
        <v>10115</v>
      </c>
      <c r="B988" s="51" t="s">
        <v>10116</v>
      </c>
      <c r="C988" s="51" t="s">
        <v>129</v>
      </c>
      <c r="D988" s="52" t="n">
        <v>190.01</v>
      </c>
      <c r="E988" s="48" t="n">
        <v>0.23</v>
      </c>
      <c r="F988" s="49" t="n">
        <f aca="false">ROUND(D988-(D988*E988),2)</f>
        <v>146.31</v>
      </c>
    </row>
    <row r="989" customFormat="false" ht="12.75" hidden="true" customHeight="false" outlineLevel="0" collapsed="false">
      <c r="A989" s="50" t="s">
        <v>10117</v>
      </c>
      <c r="B989" s="51" t="s">
        <v>10118</v>
      </c>
      <c r="C989" s="51" t="s">
        <v>129</v>
      </c>
      <c r="D989" s="52" t="n">
        <v>50.88</v>
      </c>
      <c r="E989" s="48" t="n">
        <v>0.23</v>
      </c>
      <c r="F989" s="49" t="n">
        <f aca="false">ROUND(D989-(D989*E989),2)</f>
        <v>39.18</v>
      </c>
    </row>
    <row r="990" customFormat="false" ht="12.75" hidden="true" customHeight="false" outlineLevel="0" collapsed="false">
      <c r="A990" s="50" t="s">
        <v>10119</v>
      </c>
      <c r="B990" s="51" t="s">
        <v>10120</v>
      </c>
      <c r="C990" s="51" t="s">
        <v>129</v>
      </c>
      <c r="D990" s="52" t="n">
        <v>55.03</v>
      </c>
      <c r="E990" s="48" t="n">
        <v>0.23</v>
      </c>
      <c r="F990" s="49" t="n">
        <f aca="false">ROUND(D990-(D990*E990),2)</f>
        <v>42.37</v>
      </c>
    </row>
    <row r="991" customFormat="false" ht="12.75" hidden="true" customHeight="false" outlineLevel="0" collapsed="false">
      <c r="A991" s="50" t="s">
        <v>10121</v>
      </c>
      <c r="B991" s="51" t="s">
        <v>10122</v>
      </c>
      <c r="C991" s="51" t="s">
        <v>129</v>
      </c>
      <c r="D991" s="52" t="n">
        <v>72.68</v>
      </c>
      <c r="E991" s="48" t="n">
        <v>0.23</v>
      </c>
      <c r="F991" s="49" t="n">
        <f aca="false">ROUND(D991-(D991*E991),2)</f>
        <v>55.96</v>
      </c>
    </row>
    <row r="992" customFormat="false" ht="12.75" hidden="true" customHeight="false" outlineLevel="0" collapsed="false">
      <c r="A992" s="50" t="s">
        <v>10123</v>
      </c>
      <c r="B992" s="51" t="s">
        <v>10124</v>
      </c>
      <c r="C992" s="51" t="s">
        <v>129</v>
      </c>
      <c r="D992" s="52" t="n">
        <v>94.82</v>
      </c>
      <c r="E992" s="48" t="n">
        <v>0.23</v>
      </c>
      <c r="F992" s="49" t="n">
        <f aca="false">ROUND(D992-(D992*E992),2)</f>
        <v>73.01</v>
      </c>
    </row>
    <row r="993" customFormat="false" ht="12.75" hidden="true" customHeight="false" outlineLevel="0" collapsed="false">
      <c r="A993" s="50" t="s">
        <v>10125</v>
      </c>
      <c r="B993" s="51" t="s">
        <v>10126</v>
      </c>
      <c r="C993" s="51" t="s">
        <v>129</v>
      </c>
      <c r="D993" s="52" t="n">
        <v>148.29</v>
      </c>
      <c r="E993" s="48" t="n">
        <v>0.23</v>
      </c>
      <c r="F993" s="49" t="n">
        <f aca="false">ROUND(D993-(D993*E993),2)</f>
        <v>114.18</v>
      </c>
    </row>
    <row r="994" customFormat="false" ht="12.75" hidden="true" customHeight="false" outlineLevel="0" collapsed="false">
      <c r="A994" s="50" t="s">
        <v>10127</v>
      </c>
      <c r="B994" s="51" t="s">
        <v>10128</v>
      </c>
      <c r="C994" s="51" t="s">
        <v>8252</v>
      </c>
      <c r="D994" s="52" t="n">
        <v>581.39</v>
      </c>
      <c r="E994" s="48" t="n">
        <v>0.23</v>
      </c>
      <c r="F994" s="49" t="n">
        <f aca="false">ROUND(D994-(D994*E994),2)</f>
        <v>447.67</v>
      </c>
    </row>
    <row r="995" customFormat="false" ht="12.75" hidden="true" customHeight="false" outlineLevel="0" collapsed="false">
      <c r="A995" s="50" t="s">
        <v>10129</v>
      </c>
      <c r="B995" s="51" t="s">
        <v>10130</v>
      </c>
      <c r="C995" s="51" t="s">
        <v>21</v>
      </c>
      <c r="D995" s="52" t="n">
        <v>76.83</v>
      </c>
      <c r="E995" s="48" t="n">
        <v>0.23</v>
      </c>
      <c r="F995" s="49" t="n">
        <f aca="false">ROUND(D995-(D995*E995),2)</f>
        <v>59.16</v>
      </c>
    </row>
    <row r="996" customFormat="false" ht="12.75" hidden="true" customHeight="false" outlineLevel="0" collapsed="false">
      <c r="A996" s="50" t="s">
        <v>10131</v>
      </c>
      <c r="B996" s="51" t="s">
        <v>10132</v>
      </c>
      <c r="C996" s="51" t="s">
        <v>21</v>
      </c>
      <c r="D996" s="52" t="n">
        <v>99.91</v>
      </c>
      <c r="E996" s="48" t="n">
        <v>0.23</v>
      </c>
      <c r="F996" s="49" t="n">
        <f aca="false">ROUND(D996-(D996*E996),2)</f>
        <v>76.93</v>
      </c>
    </row>
    <row r="997" customFormat="false" ht="12.75" hidden="true" customHeight="false" outlineLevel="0" collapsed="false">
      <c r="A997" s="50" t="s">
        <v>10133</v>
      </c>
      <c r="B997" s="51" t="s">
        <v>10134</v>
      </c>
      <c r="C997" s="51" t="s">
        <v>21</v>
      </c>
      <c r="D997" s="52" t="n">
        <v>121.1</v>
      </c>
      <c r="E997" s="48" t="n">
        <v>0.23</v>
      </c>
      <c r="F997" s="49" t="n">
        <f aca="false">ROUND(D997-(D997*E997),2)</f>
        <v>93.25</v>
      </c>
    </row>
    <row r="998" customFormat="false" ht="12.75" hidden="true" customHeight="false" outlineLevel="0" collapsed="false">
      <c r="A998" s="50" t="s">
        <v>10135</v>
      </c>
      <c r="B998" s="51" t="s">
        <v>10136</v>
      </c>
      <c r="C998" s="51" t="s">
        <v>21</v>
      </c>
      <c r="D998" s="52" t="n">
        <v>76.11</v>
      </c>
      <c r="E998" s="48" t="n">
        <v>0.23</v>
      </c>
      <c r="F998" s="49" t="n">
        <f aca="false">ROUND(D998-(D998*E998),2)</f>
        <v>58.6</v>
      </c>
    </row>
    <row r="999" customFormat="false" ht="12.75" hidden="true" customHeight="false" outlineLevel="0" collapsed="false">
      <c r="A999" s="50" t="s">
        <v>10137</v>
      </c>
      <c r="B999" s="51" t="s">
        <v>10138</v>
      </c>
      <c r="C999" s="51" t="s">
        <v>21</v>
      </c>
      <c r="D999" s="52" t="n">
        <v>114.74</v>
      </c>
      <c r="E999" s="48" t="n">
        <v>0.23</v>
      </c>
      <c r="F999" s="49" t="n">
        <f aca="false">ROUND(D999-(D999*E999),2)</f>
        <v>88.35</v>
      </c>
    </row>
    <row r="1000" customFormat="false" ht="12.75" hidden="true" customHeight="false" outlineLevel="0" collapsed="false">
      <c r="A1000" s="50" t="s">
        <v>10139</v>
      </c>
      <c r="B1000" s="51" t="s">
        <v>10140</v>
      </c>
      <c r="C1000" s="51" t="s">
        <v>21</v>
      </c>
      <c r="D1000" s="52" t="n">
        <v>66.03</v>
      </c>
      <c r="E1000" s="48" t="n">
        <v>0.23</v>
      </c>
      <c r="F1000" s="49" t="n">
        <f aca="false">ROUND(D1000-(D1000*E1000),2)</f>
        <v>50.84</v>
      </c>
    </row>
    <row r="1001" customFormat="false" ht="12.75" hidden="true" customHeight="false" outlineLevel="0" collapsed="false">
      <c r="A1001" s="50" t="s">
        <v>10141</v>
      </c>
      <c r="B1001" s="51" t="s">
        <v>10142</v>
      </c>
      <c r="C1001" s="51" t="s">
        <v>21</v>
      </c>
      <c r="D1001" s="52" t="n">
        <v>114.61</v>
      </c>
      <c r="E1001" s="48" t="n">
        <v>0.23</v>
      </c>
      <c r="F1001" s="49" t="n">
        <f aca="false">ROUND(D1001-(D1001*E1001),2)</f>
        <v>88.25</v>
      </c>
    </row>
    <row r="1002" customFormat="false" ht="12.75" hidden="true" customHeight="false" outlineLevel="0" collapsed="false">
      <c r="A1002" s="50" t="s">
        <v>10143</v>
      </c>
      <c r="B1002" s="51" t="s">
        <v>10144</v>
      </c>
      <c r="C1002" s="51" t="s">
        <v>21</v>
      </c>
      <c r="D1002" s="52" t="n">
        <v>89.66</v>
      </c>
      <c r="E1002" s="48" t="n">
        <v>0.23</v>
      </c>
      <c r="F1002" s="49" t="n">
        <f aca="false">ROUND(D1002-(D1002*E1002),2)</f>
        <v>69.04</v>
      </c>
    </row>
    <row r="1003" customFormat="false" ht="12.75" hidden="true" customHeight="false" outlineLevel="0" collapsed="false">
      <c r="A1003" s="50" t="s">
        <v>10145</v>
      </c>
      <c r="B1003" s="51" t="s">
        <v>10146</v>
      </c>
      <c r="C1003" s="51" t="s">
        <v>21</v>
      </c>
      <c r="D1003" s="52" t="n">
        <v>527.16</v>
      </c>
      <c r="E1003" s="48" t="n">
        <v>0.23</v>
      </c>
      <c r="F1003" s="49" t="n">
        <f aca="false">ROUND(D1003-(D1003*E1003),2)</f>
        <v>405.91</v>
      </c>
    </row>
    <row r="1004" customFormat="false" ht="12.75" hidden="true" customHeight="false" outlineLevel="0" collapsed="false">
      <c r="A1004" s="50" t="s">
        <v>10147</v>
      </c>
      <c r="B1004" s="51" t="s">
        <v>10148</v>
      </c>
      <c r="C1004" s="51" t="s">
        <v>21</v>
      </c>
      <c r="D1004" s="52" t="n">
        <v>74.77</v>
      </c>
      <c r="E1004" s="48" t="n">
        <v>0.23</v>
      </c>
      <c r="F1004" s="49" t="n">
        <f aca="false">ROUND(D1004-(D1004*E1004),2)</f>
        <v>57.57</v>
      </c>
    </row>
    <row r="1005" customFormat="false" ht="12.75" hidden="true" customHeight="false" outlineLevel="0" collapsed="false">
      <c r="A1005" s="50" t="s">
        <v>10149</v>
      </c>
      <c r="B1005" s="51" t="s">
        <v>10150</v>
      </c>
      <c r="C1005" s="51" t="s">
        <v>21</v>
      </c>
      <c r="D1005" s="52" t="n">
        <v>155.85</v>
      </c>
      <c r="E1005" s="48" t="n">
        <v>0.23</v>
      </c>
      <c r="F1005" s="49" t="n">
        <f aca="false">ROUND(D1005-(D1005*E1005),2)</f>
        <v>120</v>
      </c>
    </row>
    <row r="1006" customFormat="false" ht="12.75" hidden="true" customHeight="false" outlineLevel="0" collapsed="false">
      <c r="A1006" s="50" t="s">
        <v>10151</v>
      </c>
      <c r="B1006" s="51" t="s">
        <v>10152</v>
      </c>
      <c r="C1006" s="51" t="s">
        <v>21</v>
      </c>
      <c r="D1006" s="52" t="n">
        <v>18.47</v>
      </c>
      <c r="E1006" s="48" t="n">
        <v>0.23</v>
      </c>
      <c r="F1006" s="49" t="n">
        <f aca="false">ROUND(D1006-(D1006*E1006),2)</f>
        <v>14.22</v>
      </c>
    </row>
    <row r="1007" customFormat="false" ht="12.75" hidden="true" customHeight="false" outlineLevel="0" collapsed="false">
      <c r="A1007" s="50" t="s">
        <v>10153</v>
      </c>
      <c r="B1007" s="51" t="s">
        <v>10154</v>
      </c>
      <c r="C1007" s="51" t="s">
        <v>21</v>
      </c>
      <c r="D1007" s="52" t="n">
        <v>33.19</v>
      </c>
      <c r="E1007" s="48" t="n">
        <v>0.23</v>
      </c>
      <c r="F1007" s="49" t="n">
        <f aca="false">ROUND(D1007-(D1007*E1007),2)</f>
        <v>25.56</v>
      </c>
    </row>
    <row r="1008" customFormat="false" ht="12.75" hidden="true" customHeight="false" outlineLevel="0" collapsed="false">
      <c r="A1008" s="50" t="s">
        <v>10155</v>
      </c>
      <c r="B1008" s="51" t="s">
        <v>10156</v>
      </c>
      <c r="C1008" s="51" t="s">
        <v>21</v>
      </c>
      <c r="D1008" s="52" t="n">
        <v>38.06</v>
      </c>
      <c r="E1008" s="48" t="n">
        <v>0.23</v>
      </c>
      <c r="F1008" s="49" t="n">
        <f aca="false">ROUND(D1008-(D1008*E1008),2)</f>
        <v>29.31</v>
      </c>
    </row>
    <row r="1009" customFormat="false" ht="12.75" hidden="true" customHeight="false" outlineLevel="0" collapsed="false">
      <c r="A1009" s="50" t="s">
        <v>10157</v>
      </c>
      <c r="B1009" s="51" t="s">
        <v>10128</v>
      </c>
      <c r="C1009" s="51" t="s">
        <v>8252</v>
      </c>
      <c r="D1009" s="52" t="n">
        <v>581.39</v>
      </c>
      <c r="E1009" s="48" t="n">
        <v>0.23</v>
      </c>
      <c r="F1009" s="49" t="n">
        <f aca="false">ROUND(D1009-(D1009*E1009),2)</f>
        <v>447.67</v>
      </c>
    </row>
    <row r="1010" customFormat="false" ht="12.75" hidden="true" customHeight="false" outlineLevel="0" collapsed="false">
      <c r="A1010" s="50" t="s">
        <v>10158</v>
      </c>
      <c r="B1010" s="51" t="s">
        <v>10159</v>
      </c>
      <c r="C1010" s="51" t="s">
        <v>129</v>
      </c>
      <c r="D1010" s="52" t="n">
        <v>234.58</v>
      </c>
      <c r="E1010" s="48" t="n">
        <v>0.23</v>
      </c>
      <c r="F1010" s="49" t="n">
        <f aca="false">ROUND(D1010-(D1010*E1010),2)</f>
        <v>180.63</v>
      </c>
    </row>
    <row r="1011" customFormat="false" ht="12.75" hidden="true" customHeight="false" outlineLevel="0" collapsed="false">
      <c r="A1011" s="50" t="s">
        <v>10160</v>
      </c>
      <c r="B1011" s="51" t="s">
        <v>10161</v>
      </c>
      <c r="C1011" s="51" t="s">
        <v>129</v>
      </c>
      <c r="D1011" s="52" t="n">
        <v>286.39</v>
      </c>
      <c r="E1011" s="48" t="n">
        <v>0.23</v>
      </c>
      <c r="F1011" s="49" t="n">
        <f aca="false">ROUND(D1011-(D1011*E1011),2)</f>
        <v>220.52</v>
      </c>
    </row>
    <row r="1012" customFormat="false" ht="12.75" hidden="true" customHeight="false" outlineLevel="0" collapsed="false">
      <c r="A1012" s="50" t="s">
        <v>10162</v>
      </c>
      <c r="B1012" s="51" t="s">
        <v>10163</v>
      </c>
      <c r="C1012" s="51" t="s">
        <v>129</v>
      </c>
      <c r="D1012" s="52" t="n">
        <v>330.31</v>
      </c>
      <c r="E1012" s="48" t="n">
        <v>0.23</v>
      </c>
      <c r="F1012" s="49" t="n">
        <f aca="false">ROUND(D1012-(D1012*E1012),2)</f>
        <v>254.34</v>
      </c>
    </row>
    <row r="1013" customFormat="false" ht="12.75" hidden="true" customHeight="false" outlineLevel="0" collapsed="false">
      <c r="A1013" s="50" t="s">
        <v>10164</v>
      </c>
      <c r="B1013" s="51" t="s">
        <v>10165</v>
      </c>
      <c r="C1013" s="51" t="s">
        <v>129</v>
      </c>
      <c r="D1013" s="52" t="n">
        <v>448.76</v>
      </c>
      <c r="E1013" s="48" t="n">
        <v>0.23</v>
      </c>
      <c r="F1013" s="49" t="n">
        <f aca="false">ROUND(D1013-(D1013*E1013),2)</f>
        <v>345.55</v>
      </c>
    </row>
    <row r="1014" customFormat="false" ht="12.75" hidden="true" customHeight="false" outlineLevel="0" collapsed="false">
      <c r="A1014" s="50" t="s">
        <v>10166</v>
      </c>
      <c r="B1014" s="51" t="s">
        <v>10167</v>
      </c>
      <c r="C1014" s="51" t="s">
        <v>21</v>
      </c>
      <c r="D1014" s="52" t="n">
        <v>800.09</v>
      </c>
      <c r="E1014" s="48" t="n">
        <v>0.23</v>
      </c>
      <c r="F1014" s="49" t="n">
        <f aca="false">ROUND(D1014-(D1014*E1014),2)</f>
        <v>616.07</v>
      </c>
    </row>
    <row r="1015" customFormat="false" ht="12.75" hidden="true" customHeight="false" outlineLevel="0" collapsed="false">
      <c r="A1015" s="50" t="s">
        <v>10168</v>
      </c>
      <c r="B1015" s="51" t="s">
        <v>10169</v>
      </c>
      <c r="C1015" s="51" t="s">
        <v>21</v>
      </c>
      <c r="D1015" s="52" t="n">
        <v>1148.9</v>
      </c>
      <c r="E1015" s="48" t="n">
        <v>0.23</v>
      </c>
      <c r="F1015" s="49" t="n">
        <f aca="false">ROUND(D1015-(D1015*E1015),2)</f>
        <v>884.65</v>
      </c>
    </row>
    <row r="1016" customFormat="false" ht="12.75" hidden="true" customHeight="false" outlineLevel="0" collapsed="false">
      <c r="A1016" s="50" t="s">
        <v>10170</v>
      </c>
      <c r="B1016" s="51" t="s">
        <v>8324</v>
      </c>
      <c r="C1016" s="51" t="s">
        <v>129</v>
      </c>
      <c r="D1016" s="52" t="n">
        <v>135.54</v>
      </c>
      <c r="E1016" s="48" t="n">
        <v>0.23</v>
      </c>
      <c r="F1016" s="49" t="n">
        <f aca="false">ROUND(D1016-(D1016*E1016),2)</f>
        <v>104.37</v>
      </c>
    </row>
    <row r="1017" customFormat="false" ht="12.75" hidden="true" customHeight="false" outlineLevel="0" collapsed="false">
      <c r="A1017" s="50" t="s">
        <v>10171</v>
      </c>
      <c r="B1017" s="51" t="s">
        <v>8326</v>
      </c>
      <c r="C1017" s="51" t="s">
        <v>129</v>
      </c>
      <c r="D1017" s="52" t="n">
        <v>152.78</v>
      </c>
      <c r="E1017" s="48" t="n">
        <v>0.23</v>
      </c>
      <c r="F1017" s="49" t="n">
        <f aca="false">ROUND(D1017-(D1017*E1017),2)</f>
        <v>117.64</v>
      </c>
    </row>
    <row r="1018" customFormat="false" ht="12.75" hidden="true" customHeight="false" outlineLevel="0" collapsed="false">
      <c r="A1018" s="50" t="s">
        <v>10172</v>
      </c>
      <c r="B1018" s="51" t="s">
        <v>8328</v>
      </c>
      <c r="C1018" s="51" t="s">
        <v>129</v>
      </c>
      <c r="D1018" s="52" t="n">
        <v>190.46</v>
      </c>
      <c r="E1018" s="48" t="n">
        <v>0.23</v>
      </c>
      <c r="F1018" s="49" t="n">
        <f aca="false">ROUND(D1018-(D1018*E1018),2)</f>
        <v>146.65</v>
      </c>
    </row>
    <row r="1019" customFormat="false" ht="12.75" hidden="true" customHeight="false" outlineLevel="0" collapsed="false">
      <c r="A1019" s="50" t="s">
        <v>10173</v>
      </c>
      <c r="B1019" s="51" t="s">
        <v>8330</v>
      </c>
      <c r="C1019" s="51" t="s">
        <v>129</v>
      </c>
      <c r="D1019" s="52" t="n">
        <v>238.51</v>
      </c>
      <c r="E1019" s="48" t="n">
        <v>0.23</v>
      </c>
      <c r="F1019" s="49" t="n">
        <f aca="false">ROUND(D1019-(D1019*E1019),2)</f>
        <v>183.65</v>
      </c>
    </row>
    <row r="1020" customFormat="false" ht="12.75" hidden="true" customHeight="false" outlineLevel="0" collapsed="false">
      <c r="A1020" s="50" t="s">
        <v>10174</v>
      </c>
      <c r="B1020" s="51" t="s">
        <v>10175</v>
      </c>
      <c r="C1020" s="51" t="s">
        <v>129</v>
      </c>
      <c r="D1020" s="52" t="n">
        <v>50.88</v>
      </c>
      <c r="E1020" s="48" t="n">
        <v>0.23</v>
      </c>
      <c r="F1020" s="49" t="n">
        <f aca="false">ROUND(D1020-(D1020*E1020),2)</f>
        <v>39.18</v>
      </c>
    </row>
    <row r="1021" customFormat="false" ht="12.75" hidden="true" customHeight="false" outlineLevel="0" collapsed="false">
      <c r="A1021" s="50" t="s">
        <v>10176</v>
      </c>
      <c r="B1021" s="51" t="s">
        <v>10177</v>
      </c>
      <c r="C1021" s="51" t="s">
        <v>129</v>
      </c>
      <c r="D1021" s="52" t="n">
        <v>55.03</v>
      </c>
      <c r="E1021" s="48" t="n">
        <v>0.23</v>
      </c>
      <c r="F1021" s="49" t="n">
        <f aca="false">ROUND(D1021-(D1021*E1021),2)</f>
        <v>42.37</v>
      </c>
    </row>
    <row r="1022" customFormat="false" ht="12.75" hidden="true" customHeight="false" outlineLevel="0" collapsed="false">
      <c r="A1022" s="50" t="s">
        <v>10178</v>
      </c>
      <c r="B1022" s="51" t="s">
        <v>10179</v>
      </c>
      <c r="C1022" s="51" t="s">
        <v>129</v>
      </c>
      <c r="D1022" s="52" t="n">
        <v>72.68</v>
      </c>
      <c r="E1022" s="48" t="n">
        <v>0.23</v>
      </c>
      <c r="F1022" s="49" t="n">
        <f aca="false">ROUND(D1022-(D1022*E1022),2)</f>
        <v>55.96</v>
      </c>
    </row>
    <row r="1023" customFormat="false" ht="12.75" hidden="true" customHeight="false" outlineLevel="0" collapsed="false">
      <c r="A1023" s="50" t="s">
        <v>10180</v>
      </c>
      <c r="B1023" s="51" t="s">
        <v>10181</v>
      </c>
      <c r="C1023" s="51" t="s">
        <v>129</v>
      </c>
      <c r="D1023" s="52" t="n">
        <v>94.82</v>
      </c>
      <c r="E1023" s="48" t="n">
        <v>0.23</v>
      </c>
      <c r="F1023" s="49" t="n">
        <f aca="false">ROUND(D1023-(D1023*E1023),2)</f>
        <v>73.01</v>
      </c>
    </row>
    <row r="1024" customFormat="false" ht="12.75" hidden="true" customHeight="false" outlineLevel="0" collapsed="false">
      <c r="A1024" s="50" t="s">
        <v>10182</v>
      </c>
      <c r="B1024" s="51" t="s">
        <v>10183</v>
      </c>
      <c r="C1024" s="51" t="s">
        <v>129</v>
      </c>
      <c r="D1024" s="52" t="n">
        <v>148.29</v>
      </c>
      <c r="E1024" s="48" t="n">
        <v>0.23</v>
      </c>
      <c r="F1024" s="49" t="n">
        <f aca="false">ROUND(D1024-(D1024*E1024),2)</f>
        <v>114.18</v>
      </c>
    </row>
    <row r="1025" customFormat="false" ht="12.75" hidden="true" customHeight="false" outlineLevel="0" collapsed="false">
      <c r="A1025" s="50" t="s">
        <v>10184</v>
      </c>
      <c r="B1025" s="51" t="s">
        <v>10185</v>
      </c>
      <c r="C1025" s="51" t="s">
        <v>8252</v>
      </c>
      <c r="D1025" s="52" t="n">
        <v>581.39</v>
      </c>
      <c r="E1025" s="48" t="n">
        <v>0.23</v>
      </c>
      <c r="F1025" s="49" t="n">
        <f aca="false">ROUND(D1025-(D1025*E1025),2)</f>
        <v>447.67</v>
      </c>
    </row>
    <row r="1026" customFormat="false" ht="12.75" hidden="true" customHeight="false" outlineLevel="0" collapsed="false">
      <c r="A1026" s="50" t="s">
        <v>10186</v>
      </c>
      <c r="B1026" s="51" t="s">
        <v>10187</v>
      </c>
      <c r="C1026" s="51" t="s">
        <v>129</v>
      </c>
      <c r="D1026" s="52" t="n">
        <v>74.03</v>
      </c>
      <c r="E1026" s="48" t="n">
        <v>0.23</v>
      </c>
      <c r="F1026" s="49" t="n">
        <f aca="false">ROUND(D1026-(D1026*E1026),2)</f>
        <v>57</v>
      </c>
    </row>
    <row r="1027" customFormat="false" ht="12.75" hidden="true" customHeight="false" outlineLevel="0" collapsed="false">
      <c r="A1027" s="50" t="s">
        <v>10188</v>
      </c>
      <c r="B1027" s="51" t="s">
        <v>10189</v>
      </c>
      <c r="C1027" s="51" t="s">
        <v>129</v>
      </c>
      <c r="D1027" s="52" t="n">
        <v>66.91</v>
      </c>
      <c r="E1027" s="48" t="n">
        <v>0.23</v>
      </c>
      <c r="F1027" s="49" t="n">
        <f aca="false">ROUND(D1027-(D1027*E1027),2)</f>
        <v>51.52</v>
      </c>
    </row>
    <row r="1028" customFormat="false" ht="12.75" hidden="true" customHeight="false" outlineLevel="0" collapsed="false">
      <c r="A1028" s="50" t="s">
        <v>10190</v>
      </c>
      <c r="B1028" s="51" t="s">
        <v>10191</v>
      </c>
      <c r="C1028" s="51" t="s">
        <v>129</v>
      </c>
      <c r="D1028" s="52" t="n">
        <v>99.59</v>
      </c>
      <c r="E1028" s="48" t="n">
        <v>0.23</v>
      </c>
      <c r="F1028" s="49" t="n">
        <f aca="false">ROUND(D1028-(D1028*E1028),2)</f>
        <v>76.68</v>
      </c>
    </row>
    <row r="1029" customFormat="false" ht="12.75" hidden="true" customHeight="false" outlineLevel="0" collapsed="false">
      <c r="A1029" s="50" t="s">
        <v>10192</v>
      </c>
      <c r="B1029" s="51" t="s">
        <v>10193</v>
      </c>
      <c r="C1029" s="51" t="s">
        <v>129</v>
      </c>
      <c r="D1029" s="52" t="n">
        <v>79.45</v>
      </c>
      <c r="E1029" s="48" t="n">
        <v>0.23</v>
      </c>
      <c r="F1029" s="49" t="n">
        <f aca="false">ROUND(D1029-(D1029*E1029),2)</f>
        <v>61.18</v>
      </c>
    </row>
    <row r="1030" customFormat="false" ht="12.75" hidden="true" customHeight="false" outlineLevel="0" collapsed="false">
      <c r="A1030" s="50" t="s">
        <v>10194</v>
      </c>
      <c r="B1030" s="51" t="s">
        <v>10195</v>
      </c>
      <c r="C1030" s="51" t="s">
        <v>21</v>
      </c>
      <c r="D1030" s="52" t="n">
        <v>77.33</v>
      </c>
      <c r="E1030" s="48" t="n">
        <v>0.23</v>
      </c>
      <c r="F1030" s="49" t="n">
        <f aca="false">ROUND(D1030-(D1030*E1030),2)</f>
        <v>59.54</v>
      </c>
    </row>
    <row r="1031" customFormat="false" ht="12.75" hidden="true" customHeight="false" outlineLevel="0" collapsed="false">
      <c r="A1031" s="50" t="s">
        <v>10196</v>
      </c>
      <c r="B1031" s="51" t="s">
        <v>10197</v>
      </c>
      <c r="C1031" s="51" t="s">
        <v>21</v>
      </c>
      <c r="D1031" s="52" t="n">
        <v>83.17</v>
      </c>
      <c r="E1031" s="48" t="n">
        <v>0.23</v>
      </c>
      <c r="F1031" s="49" t="n">
        <f aca="false">ROUND(D1031-(D1031*E1031),2)</f>
        <v>64.04</v>
      </c>
    </row>
    <row r="1032" customFormat="false" ht="12.75" hidden="true" customHeight="false" outlineLevel="0" collapsed="false">
      <c r="A1032" s="50" t="s">
        <v>10198</v>
      </c>
      <c r="B1032" s="51" t="s">
        <v>10199</v>
      </c>
      <c r="C1032" s="51" t="s">
        <v>129</v>
      </c>
      <c r="D1032" s="52" t="n">
        <v>117.35</v>
      </c>
      <c r="E1032" s="48" t="n">
        <v>0.23</v>
      </c>
      <c r="F1032" s="49" t="n">
        <f aca="false">ROUND(D1032-(D1032*E1032),2)</f>
        <v>90.36</v>
      </c>
    </row>
    <row r="1033" customFormat="false" ht="12.75" hidden="true" customHeight="false" outlineLevel="0" collapsed="false">
      <c r="A1033" s="50" t="s">
        <v>10200</v>
      </c>
      <c r="B1033" s="51" t="s">
        <v>10201</v>
      </c>
      <c r="C1033" s="51" t="s">
        <v>129</v>
      </c>
      <c r="D1033" s="52" t="n">
        <v>162.85</v>
      </c>
      <c r="E1033" s="48" t="n">
        <v>0.23</v>
      </c>
      <c r="F1033" s="49" t="n">
        <f aca="false">ROUND(D1033-(D1033*E1033),2)</f>
        <v>125.39</v>
      </c>
    </row>
    <row r="1034" customFormat="false" ht="12.75" hidden="true" customHeight="false" outlineLevel="0" collapsed="false">
      <c r="A1034" s="50" t="s">
        <v>10202</v>
      </c>
      <c r="B1034" s="51" t="s">
        <v>10203</v>
      </c>
      <c r="C1034" s="51" t="s">
        <v>129</v>
      </c>
      <c r="D1034" s="52" t="n">
        <v>270.79</v>
      </c>
      <c r="E1034" s="48" t="n">
        <v>0.23</v>
      </c>
      <c r="F1034" s="49" t="n">
        <f aca="false">ROUND(D1034-(D1034*E1034),2)</f>
        <v>208.51</v>
      </c>
    </row>
    <row r="1035" customFormat="false" ht="12.75" hidden="true" customHeight="false" outlineLevel="0" collapsed="false">
      <c r="A1035" s="50" t="s">
        <v>10204</v>
      </c>
      <c r="B1035" s="51" t="s">
        <v>10205</v>
      </c>
      <c r="C1035" s="51" t="s">
        <v>129</v>
      </c>
      <c r="D1035" s="52" t="n">
        <v>93.6</v>
      </c>
      <c r="E1035" s="48" t="n">
        <v>0.23</v>
      </c>
      <c r="F1035" s="49" t="n">
        <f aca="false">ROUND(D1035-(D1035*E1035),2)</f>
        <v>72.07</v>
      </c>
    </row>
    <row r="1036" customFormat="false" ht="12.75" hidden="true" customHeight="false" outlineLevel="0" collapsed="false">
      <c r="A1036" s="50" t="s">
        <v>10206</v>
      </c>
      <c r="B1036" s="51" t="s">
        <v>10207</v>
      </c>
      <c r="C1036" s="51" t="s">
        <v>129</v>
      </c>
      <c r="D1036" s="52" t="n">
        <v>140.13</v>
      </c>
      <c r="E1036" s="48" t="n">
        <v>0.23</v>
      </c>
      <c r="F1036" s="49" t="n">
        <f aca="false">ROUND(D1036-(D1036*E1036),2)</f>
        <v>107.9</v>
      </c>
    </row>
    <row r="1037" customFormat="false" ht="12.75" hidden="true" customHeight="false" outlineLevel="0" collapsed="false">
      <c r="A1037" s="50" t="s">
        <v>10208</v>
      </c>
      <c r="B1037" s="51" t="s">
        <v>10209</v>
      </c>
      <c r="C1037" s="51" t="s">
        <v>129</v>
      </c>
      <c r="D1037" s="52" t="n">
        <v>225.43</v>
      </c>
      <c r="E1037" s="48" t="n">
        <v>0.23</v>
      </c>
      <c r="F1037" s="49" t="n">
        <f aca="false">ROUND(D1037-(D1037*E1037),2)</f>
        <v>173.58</v>
      </c>
    </row>
    <row r="1038" customFormat="false" ht="12.75" hidden="true" customHeight="false" outlineLevel="0" collapsed="false">
      <c r="A1038" s="50" t="s">
        <v>10210</v>
      </c>
      <c r="B1038" s="51" t="s">
        <v>10211</v>
      </c>
      <c r="C1038" s="51" t="s">
        <v>129</v>
      </c>
      <c r="D1038" s="52" t="n">
        <v>51.4</v>
      </c>
      <c r="E1038" s="48" t="n">
        <v>0.23</v>
      </c>
      <c r="F1038" s="49" t="n">
        <f aca="false">ROUND(D1038-(D1038*E1038),2)</f>
        <v>39.58</v>
      </c>
    </row>
    <row r="1039" customFormat="false" ht="12.75" hidden="true" customHeight="false" outlineLevel="0" collapsed="false">
      <c r="A1039" s="50" t="s">
        <v>10212</v>
      </c>
      <c r="B1039" s="51" t="s">
        <v>10213</v>
      </c>
      <c r="C1039" s="51" t="s">
        <v>129</v>
      </c>
      <c r="D1039" s="52" t="n">
        <v>72.74</v>
      </c>
      <c r="E1039" s="48" t="n">
        <v>0.23</v>
      </c>
      <c r="F1039" s="49" t="n">
        <f aca="false">ROUND(D1039-(D1039*E1039),2)</f>
        <v>56.01</v>
      </c>
    </row>
    <row r="1040" customFormat="false" ht="12.75" hidden="true" customHeight="false" outlineLevel="0" collapsed="false">
      <c r="A1040" s="50" t="s">
        <v>10214</v>
      </c>
      <c r="B1040" s="51" t="s">
        <v>10215</v>
      </c>
      <c r="C1040" s="51" t="s">
        <v>129</v>
      </c>
      <c r="D1040" s="52" t="n">
        <v>86.82</v>
      </c>
      <c r="E1040" s="48" t="n">
        <v>0.23</v>
      </c>
      <c r="F1040" s="49" t="n">
        <f aca="false">ROUND(D1040-(D1040*E1040),2)</f>
        <v>66.85</v>
      </c>
    </row>
    <row r="1041" customFormat="false" ht="12.75" hidden="true" customHeight="false" outlineLevel="0" collapsed="false">
      <c r="A1041" s="50" t="s">
        <v>10216</v>
      </c>
      <c r="B1041" s="51" t="s">
        <v>10217</v>
      </c>
      <c r="C1041" s="51" t="s">
        <v>129</v>
      </c>
      <c r="D1041" s="52" t="n">
        <v>132.11</v>
      </c>
      <c r="E1041" s="48" t="n">
        <v>0.23</v>
      </c>
      <c r="F1041" s="49" t="n">
        <f aca="false">ROUND(D1041-(D1041*E1041),2)</f>
        <v>101.72</v>
      </c>
    </row>
    <row r="1042" customFormat="false" ht="12.75" hidden="true" customHeight="false" outlineLevel="0" collapsed="false">
      <c r="A1042" s="50" t="s">
        <v>10218</v>
      </c>
      <c r="B1042" s="51" t="s">
        <v>10219</v>
      </c>
      <c r="C1042" s="51" t="s">
        <v>129</v>
      </c>
      <c r="D1042" s="52" t="n">
        <v>231.46</v>
      </c>
      <c r="E1042" s="48" t="n">
        <v>0.23</v>
      </c>
      <c r="F1042" s="49" t="n">
        <f aca="false">ROUND(D1042-(D1042*E1042),2)</f>
        <v>178.22</v>
      </c>
    </row>
    <row r="1043" customFormat="false" ht="12.75" hidden="true" customHeight="false" outlineLevel="0" collapsed="false">
      <c r="A1043" s="50" t="s">
        <v>10220</v>
      </c>
      <c r="B1043" s="51" t="s">
        <v>10221</v>
      </c>
      <c r="C1043" s="51" t="s">
        <v>129</v>
      </c>
      <c r="D1043" s="52" t="n">
        <v>46.47</v>
      </c>
      <c r="E1043" s="48" t="n">
        <v>0.23</v>
      </c>
      <c r="F1043" s="49" t="n">
        <f aca="false">ROUND(D1043-(D1043*E1043),2)</f>
        <v>35.78</v>
      </c>
    </row>
    <row r="1044" customFormat="false" ht="12.75" hidden="true" customHeight="false" outlineLevel="0" collapsed="false">
      <c r="A1044" s="50" t="s">
        <v>10222</v>
      </c>
      <c r="B1044" s="51" t="s">
        <v>10223</v>
      </c>
      <c r="C1044" s="51" t="s">
        <v>129</v>
      </c>
      <c r="D1044" s="52" t="n">
        <v>57.53</v>
      </c>
      <c r="E1044" s="48" t="n">
        <v>0.23</v>
      </c>
      <c r="F1044" s="49" t="n">
        <f aca="false">ROUND(D1044-(D1044*E1044),2)</f>
        <v>44.3</v>
      </c>
    </row>
    <row r="1045" customFormat="false" ht="12.75" hidden="true" customHeight="false" outlineLevel="0" collapsed="false">
      <c r="A1045" s="50" t="s">
        <v>10224</v>
      </c>
      <c r="B1045" s="51" t="s">
        <v>10225</v>
      </c>
      <c r="C1045" s="51" t="s">
        <v>129</v>
      </c>
      <c r="D1045" s="52" t="n">
        <v>67.92</v>
      </c>
      <c r="E1045" s="48" t="n">
        <v>0.23</v>
      </c>
      <c r="F1045" s="49" t="n">
        <f aca="false">ROUND(D1045-(D1045*E1045),2)</f>
        <v>52.3</v>
      </c>
    </row>
    <row r="1046" customFormat="false" ht="12.75" hidden="true" customHeight="false" outlineLevel="0" collapsed="false">
      <c r="A1046" s="50" t="s">
        <v>10226</v>
      </c>
      <c r="B1046" s="51" t="s">
        <v>10227</v>
      </c>
      <c r="C1046" s="51" t="s">
        <v>129</v>
      </c>
      <c r="D1046" s="52" t="n">
        <v>83.52</v>
      </c>
      <c r="E1046" s="48" t="n">
        <v>0.23</v>
      </c>
      <c r="F1046" s="49" t="n">
        <f aca="false">ROUND(D1046-(D1046*E1046),2)</f>
        <v>64.31</v>
      </c>
    </row>
    <row r="1047" customFormat="false" ht="12.75" hidden="true" customHeight="false" outlineLevel="0" collapsed="false">
      <c r="A1047" s="50" t="s">
        <v>10228</v>
      </c>
      <c r="B1047" s="51" t="s">
        <v>10229</v>
      </c>
      <c r="C1047" s="51" t="s">
        <v>129</v>
      </c>
      <c r="D1047" s="52" t="n">
        <v>170.92</v>
      </c>
      <c r="E1047" s="48" t="n">
        <v>0.23</v>
      </c>
      <c r="F1047" s="49" t="n">
        <f aca="false">ROUND(D1047-(D1047*E1047),2)</f>
        <v>131.61</v>
      </c>
    </row>
    <row r="1048" customFormat="false" ht="12.75" hidden="true" customHeight="false" outlineLevel="0" collapsed="false">
      <c r="A1048" s="50" t="s">
        <v>10230</v>
      </c>
      <c r="B1048" s="51" t="s">
        <v>10231</v>
      </c>
      <c r="C1048" s="51" t="s">
        <v>21</v>
      </c>
      <c r="D1048" s="52" t="n">
        <v>8.86</v>
      </c>
      <c r="E1048" s="48" t="n">
        <v>0.23</v>
      </c>
      <c r="F1048" s="49" t="n">
        <f aca="false">ROUND(D1048-(D1048*E1048),2)</f>
        <v>6.82</v>
      </c>
    </row>
    <row r="1049" customFormat="false" ht="12.75" hidden="true" customHeight="false" outlineLevel="0" collapsed="false">
      <c r="A1049" s="50" t="s">
        <v>10232</v>
      </c>
      <c r="B1049" s="51" t="s">
        <v>10233</v>
      </c>
      <c r="C1049" s="51" t="s">
        <v>21</v>
      </c>
      <c r="D1049" s="52" t="n">
        <v>11.17</v>
      </c>
      <c r="E1049" s="48" t="n">
        <v>0.23</v>
      </c>
      <c r="F1049" s="49" t="n">
        <f aca="false">ROUND(D1049-(D1049*E1049),2)</f>
        <v>8.6</v>
      </c>
    </row>
    <row r="1050" customFormat="false" ht="12.75" hidden="true" customHeight="false" outlineLevel="0" collapsed="false">
      <c r="A1050" s="50" t="s">
        <v>10234</v>
      </c>
      <c r="B1050" s="51" t="s">
        <v>10235</v>
      </c>
      <c r="C1050" s="51" t="s">
        <v>21</v>
      </c>
      <c r="D1050" s="52" t="n">
        <v>24.3</v>
      </c>
      <c r="E1050" s="48" t="n">
        <v>0.23</v>
      </c>
      <c r="F1050" s="49" t="n">
        <f aca="false">ROUND(D1050-(D1050*E1050),2)</f>
        <v>18.71</v>
      </c>
    </row>
    <row r="1051" customFormat="false" ht="12.75" hidden="true" customHeight="false" outlineLevel="0" collapsed="false">
      <c r="A1051" s="50" t="s">
        <v>10236</v>
      </c>
      <c r="B1051" s="51" t="s">
        <v>10237</v>
      </c>
      <c r="C1051" s="51" t="s">
        <v>21</v>
      </c>
      <c r="D1051" s="52" t="n">
        <v>155.85</v>
      </c>
      <c r="E1051" s="48" t="n">
        <v>0.23</v>
      </c>
      <c r="F1051" s="49" t="n">
        <f aca="false">ROUND(D1051-(D1051*E1051),2)</f>
        <v>120</v>
      </c>
    </row>
    <row r="1052" customFormat="false" ht="12.75" hidden="true" customHeight="false" outlineLevel="0" collapsed="false">
      <c r="A1052" s="50" t="s">
        <v>10238</v>
      </c>
      <c r="B1052" s="51" t="s">
        <v>10185</v>
      </c>
      <c r="C1052" s="51" t="s">
        <v>8252</v>
      </c>
      <c r="D1052" s="52" t="n">
        <v>581.39</v>
      </c>
      <c r="E1052" s="48" t="n">
        <v>0.23</v>
      </c>
      <c r="F1052" s="49" t="n">
        <f aca="false">ROUND(D1052-(D1052*E1052),2)</f>
        <v>447.67</v>
      </c>
    </row>
    <row r="1053" customFormat="false" ht="12.75" hidden="true" customHeight="false" outlineLevel="0" collapsed="false">
      <c r="A1053" s="50" t="s">
        <v>10239</v>
      </c>
      <c r="B1053" s="51" t="s">
        <v>9917</v>
      </c>
      <c r="C1053" s="51" t="s">
        <v>129</v>
      </c>
      <c r="D1053" s="52" t="n">
        <v>27.43</v>
      </c>
      <c r="E1053" s="48" t="n">
        <v>0.23</v>
      </c>
      <c r="F1053" s="49" t="n">
        <f aca="false">ROUND(D1053-(D1053*E1053),2)</f>
        <v>21.12</v>
      </c>
    </row>
    <row r="1054" customFormat="false" ht="12.75" hidden="true" customHeight="false" outlineLevel="0" collapsed="false">
      <c r="A1054" s="50" t="s">
        <v>10240</v>
      </c>
      <c r="B1054" s="51" t="s">
        <v>9919</v>
      </c>
      <c r="C1054" s="51" t="s">
        <v>129</v>
      </c>
      <c r="D1054" s="52" t="n">
        <v>39.59</v>
      </c>
      <c r="E1054" s="48" t="n">
        <v>0.23</v>
      </c>
      <c r="F1054" s="49" t="n">
        <f aca="false">ROUND(D1054-(D1054*E1054),2)</f>
        <v>30.48</v>
      </c>
    </row>
    <row r="1055" customFormat="false" ht="12.75" hidden="true" customHeight="false" outlineLevel="0" collapsed="false">
      <c r="A1055" s="50" t="s">
        <v>10241</v>
      </c>
      <c r="B1055" s="51" t="s">
        <v>9921</v>
      </c>
      <c r="C1055" s="51" t="s">
        <v>129</v>
      </c>
      <c r="D1055" s="52" t="n">
        <v>51.29</v>
      </c>
      <c r="E1055" s="48" t="n">
        <v>0.23</v>
      </c>
      <c r="F1055" s="49" t="n">
        <f aca="false">ROUND(D1055-(D1055*E1055),2)</f>
        <v>39.49</v>
      </c>
    </row>
    <row r="1056" customFormat="false" ht="12.75" hidden="true" customHeight="false" outlineLevel="0" collapsed="false">
      <c r="A1056" s="50" t="s">
        <v>10242</v>
      </c>
      <c r="B1056" s="51" t="s">
        <v>9923</v>
      </c>
      <c r="C1056" s="51" t="s">
        <v>129</v>
      </c>
      <c r="D1056" s="52" t="n">
        <v>58.06</v>
      </c>
      <c r="E1056" s="48" t="n">
        <v>0.23</v>
      </c>
      <c r="F1056" s="49" t="n">
        <f aca="false">ROUND(D1056-(D1056*E1056),2)</f>
        <v>44.71</v>
      </c>
    </row>
    <row r="1057" customFormat="false" ht="12.75" hidden="true" customHeight="false" outlineLevel="0" collapsed="false">
      <c r="A1057" s="50" t="s">
        <v>10243</v>
      </c>
      <c r="B1057" s="51" t="s">
        <v>9924</v>
      </c>
      <c r="C1057" s="51" t="s">
        <v>129</v>
      </c>
      <c r="D1057" s="52" t="n">
        <v>84.34</v>
      </c>
      <c r="E1057" s="48" t="n">
        <v>0.23</v>
      </c>
      <c r="F1057" s="49" t="n">
        <f aca="false">ROUND(D1057-(D1057*E1057),2)</f>
        <v>64.94</v>
      </c>
    </row>
    <row r="1058" customFormat="false" ht="12.75" hidden="true" customHeight="false" outlineLevel="0" collapsed="false">
      <c r="A1058" s="50" t="s">
        <v>10244</v>
      </c>
      <c r="B1058" s="51" t="s">
        <v>9926</v>
      </c>
      <c r="C1058" s="51" t="s">
        <v>129</v>
      </c>
      <c r="D1058" s="52" t="n">
        <v>118.56</v>
      </c>
      <c r="E1058" s="48" t="n">
        <v>0.23</v>
      </c>
      <c r="F1058" s="49" t="n">
        <f aca="false">ROUND(D1058-(D1058*E1058),2)</f>
        <v>91.29</v>
      </c>
    </row>
    <row r="1059" customFormat="false" ht="12.75" hidden="true" customHeight="false" outlineLevel="0" collapsed="false">
      <c r="A1059" s="50" t="s">
        <v>10245</v>
      </c>
      <c r="B1059" s="51" t="s">
        <v>9928</v>
      </c>
      <c r="C1059" s="51" t="s">
        <v>129</v>
      </c>
      <c r="D1059" s="52" t="n">
        <v>142.37</v>
      </c>
      <c r="E1059" s="48" t="n">
        <v>0.23</v>
      </c>
      <c r="F1059" s="49" t="n">
        <f aca="false">ROUND(D1059-(D1059*E1059),2)</f>
        <v>109.62</v>
      </c>
    </row>
    <row r="1060" customFormat="false" ht="12.75" hidden="true" customHeight="false" outlineLevel="0" collapsed="false">
      <c r="A1060" s="50" t="s">
        <v>10246</v>
      </c>
      <c r="B1060" s="51" t="s">
        <v>9930</v>
      </c>
      <c r="C1060" s="51" t="s">
        <v>129</v>
      </c>
      <c r="D1060" s="52" t="n">
        <v>207.06</v>
      </c>
      <c r="E1060" s="48" t="n">
        <v>0.23</v>
      </c>
      <c r="F1060" s="49" t="n">
        <f aca="false">ROUND(D1060-(D1060*E1060),2)</f>
        <v>159.44</v>
      </c>
    </row>
    <row r="1061" customFormat="false" ht="12.75" hidden="true" customHeight="false" outlineLevel="0" collapsed="false">
      <c r="A1061" s="50" t="s">
        <v>10247</v>
      </c>
      <c r="B1061" s="51" t="s">
        <v>9896</v>
      </c>
      <c r="C1061" s="51" t="s">
        <v>129</v>
      </c>
      <c r="D1061" s="52" t="n">
        <v>105.55</v>
      </c>
      <c r="E1061" s="48" t="n">
        <v>0.23</v>
      </c>
      <c r="F1061" s="49" t="n">
        <f aca="false">ROUND(D1061-(D1061*E1061),2)</f>
        <v>81.27</v>
      </c>
    </row>
    <row r="1062" customFormat="false" ht="12.75" hidden="true" customHeight="false" outlineLevel="0" collapsed="false">
      <c r="A1062" s="50" t="s">
        <v>10248</v>
      </c>
      <c r="B1062" s="51" t="s">
        <v>10249</v>
      </c>
      <c r="C1062" s="51" t="s">
        <v>129</v>
      </c>
      <c r="D1062" s="52" t="n">
        <v>145.68</v>
      </c>
      <c r="E1062" s="48" t="n">
        <v>0.23</v>
      </c>
      <c r="F1062" s="49" t="n">
        <f aca="false">ROUND(D1062-(D1062*E1062),2)</f>
        <v>112.17</v>
      </c>
    </row>
    <row r="1063" customFormat="false" ht="12.75" hidden="true" customHeight="false" outlineLevel="0" collapsed="false">
      <c r="A1063" s="50" t="s">
        <v>10250</v>
      </c>
      <c r="B1063" s="51" t="s">
        <v>10251</v>
      </c>
      <c r="C1063" s="51" t="s">
        <v>129</v>
      </c>
      <c r="D1063" s="52" t="n">
        <v>178.23</v>
      </c>
      <c r="E1063" s="48" t="n">
        <v>0.23</v>
      </c>
      <c r="F1063" s="49" t="n">
        <f aca="false">ROUND(D1063-(D1063*E1063),2)</f>
        <v>137.24</v>
      </c>
    </row>
    <row r="1064" customFormat="false" ht="12.75" hidden="true" customHeight="false" outlineLevel="0" collapsed="false">
      <c r="A1064" s="50" t="s">
        <v>10252</v>
      </c>
      <c r="B1064" s="51" t="s">
        <v>10253</v>
      </c>
      <c r="C1064" s="51" t="s">
        <v>129</v>
      </c>
      <c r="D1064" s="52" t="n">
        <v>181.26</v>
      </c>
      <c r="E1064" s="48" t="n">
        <v>0.23</v>
      </c>
      <c r="F1064" s="49" t="n">
        <f aca="false">ROUND(D1064-(D1064*E1064),2)</f>
        <v>139.57</v>
      </c>
    </row>
    <row r="1065" customFormat="false" ht="12.75" hidden="true" customHeight="false" outlineLevel="0" collapsed="false">
      <c r="A1065" s="50" t="s">
        <v>10254</v>
      </c>
      <c r="B1065" s="51" t="s">
        <v>9904</v>
      </c>
      <c r="C1065" s="51" t="s">
        <v>129</v>
      </c>
      <c r="D1065" s="52" t="n">
        <v>256.24</v>
      </c>
      <c r="E1065" s="48" t="n">
        <v>0.23</v>
      </c>
      <c r="F1065" s="49" t="n">
        <f aca="false">ROUND(D1065-(D1065*E1065),2)</f>
        <v>197.3</v>
      </c>
    </row>
    <row r="1066" customFormat="false" ht="12.75" hidden="true" customHeight="false" outlineLevel="0" collapsed="false">
      <c r="A1066" s="50" t="s">
        <v>10255</v>
      </c>
      <c r="B1066" s="51" t="s">
        <v>10256</v>
      </c>
      <c r="C1066" s="51" t="s">
        <v>129</v>
      </c>
      <c r="D1066" s="52" t="n">
        <v>320.89</v>
      </c>
      <c r="E1066" s="48" t="n">
        <v>0.23</v>
      </c>
      <c r="F1066" s="49" t="n">
        <f aca="false">ROUND(D1066-(D1066*E1066),2)</f>
        <v>247.09</v>
      </c>
    </row>
    <row r="1067" customFormat="false" ht="12.75" hidden="true" customHeight="false" outlineLevel="0" collapsed="false">
      <c r="A1067" s="50" t="s">
        <v>10257</v>
      </c>
      <c r="B1067" s="51" t="s">
        <v>9908</v>
      </c>
      <c r="C1067" s="51" t="s">
        <v>129</v>
      </c>
      <c r="D1067" s="52" t="n">
        <v>362.45</v>
      </c>
      <c r="E1067" s="48" t="n">
        <v>0.23</v>
      </c>
      <c r="F1067" s="49" t="n">
        <f aca="false">ROUND(D1067-(D1067*E1067),2)</f>
        <v>279.09</v>
      </c>
    </row>
    <row r="1068" customFormat="false" ht="12.75" hidden="true" customHeight="false" outlineLevel="0" collapsed="false">
      <c r="A1068" s="50" t="s">
        <v>10258</v>
      </c>
      <c r="B1068" s="51" t="s">
        <v>9910</v>
      </c>
      <c r="C1068" s="51" t="s">
        <v>129</v>
      </c>
      <c r="D1068" s="52" t="n">
        <v>495.36</v>
      </c>
      <c r="E1068" s="48" t="n">
        <v>0.23</v>
      </c>
      <c r="F1068" s="49" t="n">
        <f aca="false">ROUND(D1068-(D1068*E1068),2)</f>
        <v>381.43</v>
      </c>
    </row>
    <row r="1069" customFormat="false" ht="12.75" hidden="true" customHeight="false" outlineLevel="0" collapsed="false">
      <c r="A1069" s="50" t="s">
        <v>10259</v>
      </c>
      <c r="B1069" s="51" t="s">
        <v>10260</v>
      </c>
      <c r="C1069" s="51" t="s">
        <v>8252</v>
      </c>
      <c r="D1069" s="52" t="n">
        <v>581.39</v>
      </c>
      <c r="E1069" s="48" t="n">
        <v>0.23</v>
      </c>
      <c r="F1069" s="49" t="n">
        <f aca="false">ROUND(D1069-(D1069*E1069),2)</f>
        <v>447.67</v>
      </c>
    </row>
    <row r="1070" customFormat="false" ht="12.75" hidden="true" customHeight="false" outlineLevel="0" collapsed="false">
      <c r="A1070" s="50" t="s">
        <v>10261</v>
      </c>
      <c r="B1070" s="51" t="s">
        <v>9936</v>
      </c>
      <c r="C1070" s="51" t="s">
        <v>21</v>
      </c>
      <c r="D1070" s="52" t="n">
        <v>75.89</v>
      </c>
      <c r="E1070" s="48" t="n">
        <v>0.23</v>
      </c>
      <c r="F1070" s="49" t="n">
        <f aca="false">ROUND(D1070-(D1070*E1070),2)</f>
        <v>58.44</v>
      </c>
    </row>
    <row r="1071" customFormat="false" ht="12.75" hidden="true" customHeight="false" outlineLevel="0" collapsed="false">
      <c r="A1071" s="50" t="s">
        <v>10262</v>
      </c>
      <c r="B1071" s="51" t="s">
        <v>9938</v>
      </c>
      <c r="C1071" s="51" t="s">
        <v>21</v>
      </c>
      <c r="D1071" s="52" t="n">
        <v>89.2</v>
      </c>
      <c r="E1071" s="48" t="n">
        <v>0.23</v>
      </c>
      <c r="F1071" s="49" t="n">
        <f aca="false">ROUND(D1071-(D1071*E1071),2)</f>
        <v>68.68</v>
      </c>
    </row>
    <row r="1072" customFormat="false" ht="12.75" hidden="true" customHeight="false" outlineLevel="0" collapsed="false">
      <c r="A1072" s="50" t="s">
        <v>10263</v>
      </c>
      <c r="B1072" s="51" t="s">
        <v>9940</v>
      </c>
      <c r="C1072" s="51" t="s">
        <v>21</v>
      </c>
      <c r="D1072" s="52" t="n">
        <v>118.88</v>
      </c>
      <c r="E1072" s="48" t="n">
        <v>0.23</v>
      </c>
      <c r="F1072" s="49" t="n">
        <f aca="false">ROUND(D1072-(D1072*E1072),2)</f>
        <v>91.54</v>
      </c>
    </row>
    <row r="1073" customFormat="false" ht="12.75" hidden="true" customHeight="false" outlineLevel="0" collapsed="false">
      <c r="A1073" s="50" t="s">
        <v>10264</v>
      </c>
      <c r="B1073" s="51" t="s">
        <v>10265</v>
      </c>
      <c r="C1073" s="51" t="s">
        <v>21</v>
      </c>
      <c r="D1073" s="52" t="n">
        <v>136.04</v>
      </c>
      <c r="E1073" s="48" t="n">
        <v>0.23</v>
      </c>
      <c r="F1073" s="49" t="n">
        <f aca="false">ROUND(D1073-(D1073*E1073),2)</f>
        <v>104.75</v>
      </c>
    </row>
    <row r="1074" customFormat="false" ht="12.75" hidden="true" customHeight="false" outlineLevel="0" collapsed="false">
      <c r="A1074" s="50" t="s">
        <v>10266</v>
      </c>
      <c r="B1074" s="51" t="s">
        <v>9944</v>
      </c>
      <c r="C1074" s="51" t="s">
        <v>21</v>
      </c>
      <c r="D1074" s="52" t="n">
        <v>182.9</v>
      </c>
      <c r="E1074" s="48" t="n">
        <v>0.23</v>
      </c>
      <c r="F1074" s="49" t="n">
        <f aca="false">ROUND(D1074-(D1074*E1074),2)</f>
        <v>140.83</v>
      </c>
    </row>
    <row r="1075" customFormat="false" ht="12.75" hidden="true" customHeight="false" outlineLevel="0" collapsed="false">
      <c r="A1075" s="50" t="s">
        <v>10267</v>
      </c>
      <c r="B1075" s="51" t="s">
        <v>10268</v>
      </c>
      <c r="C1075" s="51" t="s">
        <v>21</v>
      </c>
      <c r="D1075" s="52" t="n">
        <v>353.03</v>
      </c>
      <c r="E1075" s="48" t="n">
        <v>0.23</v>
      </c>
      <c r="F1075" s="49" t="n">
        <f aca="false">ROUND(D1075-(D1075*E1075),2)</f>
        <v>271.83</v>
      </c>
    </row>
    <row r="1076" customFormat="false" ht="12.75" hidden="true" customHeight="false" outlineLevel="0" collapsed="false">
      <c r="A1076" s="50" t="s">
        <v>10269</v>
      </c>
      <c r="B1076" s="51" t="s">
        <v>9948</v>
      </c>
      <c r="C1076" s="51" t="s">
        <v>21</v>
      </c>
      <c r="D1076" s="52" t="n">
        <v>636.98</v>
      </c>
      <c r="E1076" s="48" t="n">
        <v>0.23</v>
      </c>
      <c r="F1076" s="49" t="n">
        <f aca="false">ROUND(D1076-(D1076*E1076),2)</f>
        <v>490.47</v>
      </c>
    </row>
    <row r="1077" customFormat="false" ht="12.75" hidden="true" customHeight="false" outlineLevel="0" collapsed="false">
      <c r="A1077" s="50" t="s">
        <v>10270</v>
      </c>
      <c r="B1077" s="51" t="s">
        <v>9950</v>
      </c>
      <c r="C1077" s="51" t="s">
        <v>21</v>
      </c>
      <c r="D1077" s="52" t="n">
        <v>1093.22</v>
      </c>
      <c r="E1077" s="48" t="n">
        <v>0.23</v>
      </c>
      <c r="F1077" s="49" t="n">
        <f aca="false">ROUND(D1077-(D1077*E1077),2)</f>
        <v>841.78</v>
      </c>
    </row>
    <row r="1078" customFormat="false" ht="12.75" hidden="true" customHeight="false" outlineLevel="0" collapsed="false">
      <c r="A1078" s="50" t="s">
        <v>10271</v>
      </c>
      <c r="B1078" s="51" t="s">
        <v>10272</v>
      </c>
      <c r="C1078" s="51" t="s">
        <v>21</v>
      </c>
      <c r="D1078" s="52" t="n">
        <v>166.62</v>
      </c>
      <c r="E1078" s="48" t="n">
        <v>0.23</v>
      </c>
      <c r="F1078" s="49" t="n">
        <f aca="false">ROUND(D1078-(D1078*E1078),2)</f>
        <v>128.3</v>
      </c>
    </row>
    <row r="1079" customFormat="false" ht="12.75" hidden="true" customHeight="false" outlineLevel="0" collapsed="false">
      <c r="A1079" s="50" t="s">
        <v>10273</v>
      </c>
      <c r="B1079" s="51" t="s">
        <v>10274</v>
      </c>
      <c r="C1079" s="51" t="s">
        <v>21</v>
      </c>
      <c r="D1079" s="52" t="n">
        <v>230.03</v>
      </c>
      <c r="E1079" s="48" t="n">
        <v>0.23</v>
      </c>
      <c r="F1079" s="49" t="n">
        <f aca="false">ROUND(D1079-(D1079*E1079),2)</f>
        <v>177.12</v>
      </c>
    </row>
    <row r="1080" customFormat="false" ht="12.75" hidden="true" customHeight="false" outlineLevel="0" collapsed="false">
      <c r="A1080" s="50" t="s">
        <v>10275</v>
      </c>
      <c r="B1080" s="51" t="s">
        <v>10276</v>
      </c>
      <c r="C1080" s="51" t="s">
        <v>21</v>
      </c>
      <c r="D1080" s="52" t="n">
        <v>264.41</v>
      </c>
      <c r="E1080" s="48" t="n">
        <v>0.23</v>
      </c>
      <c r="F1080" s="49" t="n">
        <f aca="false">ROUND(D1080-(D1080*E1080),2)</f>
        <v>203.6</v>
      </c>
    </row>
    <row r="1081" customFormat="false" ht="12.75" hidden="true" customHeight="false" outlineLevel="0" collapsed="false">
      <c r="A1081" s="50" t="s">
        <v>10277</v>
      </c>
      <c r="B1081" s="51" t="s">
        <v>10278</v>
      </c>
      <c r="C1081" s="51" t="s">
        <v>21</v>
      </c>
      <c r="D1081" s="52" t="n">
        <v>355.07</v>
      </c>
      <c r="E1081" s="48" t="n">
        <v>0.23</v>
      </c>
      <c r="F1081" s="49" t="n">
        <f aca="false">ROUND(D1081-(D1081*E1081),2)</f>
        <v>273.4</v>
      </c>
    </row>
    <row r="1082" customFormat="false" ht="12.75" hidden="true" customHeight="false" outlineLevel="0" collapsed="false">
      <c r="A1082" s="50" t="s">
        <v>10279</v>
      </c>
      <c r="B1082" s="51" t="s">
        <v>10280</v>
      </c>
      <c r="C1082" s="51" t="s">
        <v>21</v>
      </c>
      <c r="D1082" s="52" t="n">
        <v>564.46</v>
      </c>
      <c r="E1082" s="48" t="n">
        <v>0.23</v>
      </c>
      <c r="F1082" s="49" t="n">
        <f aca="false">ROUND(D1082-(D1082*E1082),2)</f>
        <v>434.63</v>
      </c>
    </row>
    <row r="1083" customFormat="false" ht="12.75" hidden="true" customHeight="false" outlineLevel="0" collapsed="false">
      <c r="A1083" s="50" t="s">
        <v>10281</v>
      </c>
      <c r="B1083" s="51" t="s">
        <v>10282</v>
      </c>
      <c r="C1083" s="51" t="s">
        <v>21</v>
      </c>
      <c r="D1083" s="52" t="n">
        <v>672.2</v>
      </c>
      <c r="E1083" s="48" t="n">
        <v>0.23</v>
      </c>
      <c r="F1083" s="49" t="n">
        <f aca="false">ROUND(D1083-(D1083*E1083),2)</f>
        <v>517.59</v>
      </c>
    </row>
    <row r="1084" customFormat="false" ht="12.75" hidden="true" customHeight="false" outlineLevel="0" collapsed="false">
      <c r="A1084" s="50" t="s">
        <v>10283</v>
      </c>
      <c r="B1084" s="51" t="s">
        <v>10284</v>
      </c>
      <c r="C1084" s="51" t="s">
        <v>21</v>
      </c>
      <c r="D1084" s="52" t="n">
        <v>1136.59</v>
      </c>
      <c r="E1084" s="48" t="n">
        <v>0.23</v>
      </c>
      <c r="F1084" s="49" t="n">
        <f aca="false">ROUND(D1084-(D1084*E1084),2)</f>
        <v>875.17</v>
      </c>
    </row>
    <row r="1085" customFormat="false" ht="12.75" hidden="true" customHeight="false" outlineLevel="0" collapsed="false">
      <c r="A1085" s="50" t="s">
        <v>10285</v>
      </c>
      <c r="B1085" s="51" t="s">
        <v>10286</v>
      </c>
      <c r="C1085" s="51" t="s">
        <v>21</v>
      </c>
      <c r="D1085" s="52" t="n">
        <v>104.34</v>
      </c>
      <c r="E1085" s="48" t="n">
        <v>0.23</v>
      </c>
      <c r="F1085" s="49" t="n">
        <f aca="false">ROUND(D1085-(D1085*E1085),2)</f>
        <v>80.34</v>
      </c>
    </row>
    <row r="1086" customFormat="false" ht="12.75" hidden="true" customHeight="false" outlineLevel="0" collapsed="false">
      <c r="A1086" s="50" t="s">
        <v>10287</v>
      </c>
      <c r="B1086" s="51" t="s">
        <v>10288</v>
      </c>
      <c r="C1086" s="51" t="s">
        <v>21</v>
      </c>
      <c r="D1086" s="52" t="n">
        <v>143.47</v>
      </c>
      <c r="E1086" s="48" t="n">
        <v>0.23</v>
      </c>
      <c r="F1086" s="49" t="n">
        <f aca="false">ROUND(D1086-(D1086*E1086),2)</f>
        <v>110.47</v>
      </c>
    </row>
    <row r="1087" customFormat="false" ht="12.75" hidden="true" customHeight="false" outlineLevel="0" collapsed="false">
      <c r="A1087" s="50" t="s">
        <v>10289</v>
      </c>
      <c r="B1087" s="51" t="s">
        <v>10290</v>
      </c>
      <c r="C1087" s="51" t="s">
        <v>21</v>
      </c>
      <c r="D1087" s="52" t="n">
        <v>170.13</v>
      </c>
      <c r="E1087" s="48" t="n">
        <v>0.23</v>
      </c>
      <c r="F1087" s="49" t="n">
        <f aca="false">ROUND(D1087-(D1087*E1087),2)</f>
        <v>131</v>
      </c>
    </row>
    <row r="1088" customFormat="false" ht="12.75" hidden="true" customHeight="false" outlineLevel="0" collapsed="false">
      <c r="A1088" s="50" t="s">
        <v>10291</v>
      </c>
      <c r="B1088" s="51" t="s">
        <v>10292</v>
      </c>
      <c r="C1088" s="51" t="s">
        <v>21</v>
      </c>
      <c r="D1088" s="52" t="n">
        <v>230.45</v>
      </c>
      <c r="E1088" s="48" t="n">
        <v>0.23</v>
      </c>
      <c r="F1088" s="49" t="n">
        <f aca="false">ROUND(D1088-(D1088*E1088),2)</f>
        <v>177.45</v>
      </c>
    </row>
    <row r="1089" customFormat="false" ht="12.75" hidden="true" customHeight="false" outlineLevel="0" collapsed="false">
      <c r="A1089" s="50" t="s">
        <v>10293</v>
      </c>
      <c r="B1089" s="51" t="s">
        <v>10294</v>
      </c>
      <c r="C1089" s="51" t="s">
        <v>21</v>
      </c>
      <c r="D1089" s="52" t="n">
        <v>361.15</v>
      </c>
      <c r="E1089" s="48" t="n">
        <v>0.23</v>
      </c>
      <c r="F1089" s="49" t="n">
        <f aca="false">ROUND(D1089-(D1089*E1089),2)</f>
        <v>278.09</v>
      </c>
    </row>
    <row r="1090" customFormat="false" ht="12.75" hidden="true" customHeight="false" outlineLevel="0" collapsed="false">
      <c r="A1090" s="50" t="s">
        <v>10295</v>
      </c>
      <c r="B1090" s="51" t="s">
        <v>10296</v>
      </c>
      <c r="C1090" s="51" t="s">
        <v>21</v>
      </c>
      <c r="D1090" s="52" t="n">
        <v>517.08</v>
      </c>
      <c r="E1090" s="48" t="n">
        <v>0.23</v>
      </c>
      <c r="F1090" s="49" t="n">
        <f aca="false">ROUND(D1090-(D1090*E1090),2)</f>
        <v>398.15</v>
      </c>
    </row>
    <row r="1091" customFormat="false" ht="12.75" hidden="true" customHeight="false" outlineLevel="0" collapsed="false">
      <c r="A1091" s="50" t="s">
        <v>10297</v>
      </c>
      <c r="B1091" s="51" t="s">
        <v>10298</v>
      </c>
      <c r="C1091" s="51" t="s">
        <v>21</v>
      </c>
      <c r="D1091" s="52" t="n">
        <v>846.64</v>
      </c>
      <c r="E1091" s="48" t="n">
        <v>0.23</v>
      </c>
      <c r="F1091" s="49" t="n">
        <f aca="false">ROUND(D1091-(D1091*E1091),2)</f>
        <v>651.91</v>
      </c>
    </row>
    <row r="1092" customFormat="false" ht="12.75" hidden="true" customHeight="false" outlineLevel="0" collapsed="false">
      <c r="A1092" s="50" t="s">
        <v>10299</v>
      </c>
      <c r="B1092" s="51" t="s">
        <v>10300</v>
      </c>
      <c r="C1092" s="51" t="s">
        <v>21</v>
      </c>
      <c r="D1092" s="52" t="n">
        <v>116.49</v>
      </c>
      <c r="E1092" s="48" t="n">
        <v>0.23</v>
      </c>
      <c r="F1092" s="49" t="n">
        <f aca="false">ROUND(D1092-(D1092*E1092),2)</f>
        <v>89.7</v>
      </c>
    </row>
    <row r="1093" customFormat="false" ht="12.75" hidden="true" customHeight="false" outlineLevel="0" collapsed="false">
      <c r="A1093" s="50" t="s">
        <v>10301</v>
      </c>
      <c r="B1093" s="51" t="s">
        <v>10302</v>
      </c>
      <c r="C1093" s="51" t="s">
        <v>21</v>
      </c>
      <c r="D1093" s="52" t="n">
        <v>170.14</v>
      </c>
      <c r="E1093" s="48" t="n">
        <v>0.23</v>
      </c>
      <c r="F1093" s="49" t="n">
        <f aca="false">ROUND(D1093-(D1093*E1093),2)</f>
        <v>131.01</v>
      </c>
    </row>
    <row r="1094" customFormat="false" ht="12.75" hidden="true" customHeight="false" outlineLevel="0" collapsed="false">
      <c r="A1094" s="50" t="s">
        <v>10303</v>
      </c>
      <c r="B1094" s="51" t="s">
        <v>10304</v>
      </c>
      <c r="C1094" s="51" t="s">
        <v>21</v>
      </c>
      <c r="D1094" s="52" t="n">
        <v>188.84</v>
      </c>
      <c r="E1094" s="48" t="n">
        <v>0.23</v>
      </c>
      <c r="F1094" s="49" t="n">
        <f aca="false">ROUND(D1094-(D1094*E1094),2)</f>
        <v>145.41</v>
      </c>
    </row>
    <row r="1095" customFormat="false" ht="12.75" hidden="true" customHeight="false" outlineLevel="0" collapsed="false">
      <c r="A1095" s="50" t="s">
        <v>10305</v>
      </c>
      <c r="B1095" s="51" t="s">
        <v>10306</v>
      </c>
      <c r="C1095" s="51" t="s">
        <v>21</v>
      </c>
      <c r="D1095" s="52" t="n">
        <v>250.35</v>
      </c>
      <c r="E1095" s="48" t="n">
        <v>0.23</v>
      </c>
      <c r="F1095" s="49" t="n">
        <f aca="false">ROUND(D1095-(D1095*E1095),2)</f>
        <v>192.77</v>
      </c>
    </row>
    <row r="1096" customFormat="false" ht="12.75" hidden="true" customHeight="false" outlineLevel="0" collapsed="false">
      <c r="A1096" s="50" t="s">
        <v>10307</v>
      </c>
      <c r="B1096" s="51" t="s">
        <v>10308</v>
      </c>
      <c r="C1096" s="51" t="s">
        <v>21</v>
      </c>
      <c r="D1096" s="52" t="n">
        <v>398.09</v>
      </c>
      <c r="E1096" s="48" t="n">
        <v>0.23</v>
      </c>
      <c r="F1096" s="49" t="n">
        <f aca="false">ROUND(D1096-(D1096*E1096),2)</f>
        <v>306.53</v>
      </c>
    </row>
    <row r="1097" customFormat="false" ht="12.75" hidden="true" customHeight="false" outlineLevel="0" collapsed="false">
      <c r="A1097" s="50" t="s">
        <v>10309</v>
      </c>
      <c r="B1097" s="51" t="s">
        <v>10310</v>
      </c>
      <c r="C1097" s="51" t="s">
        <v>21</v>
      </c>
      <c r="D1097" s="52" t="n">
        <v>553.27</v>
      </c>
      <c r="E1097" s="48" t="n">
        <v>0.23</v>
      </c>
      <c r="F1097" s="49" t="n">
        <f aca="false">ROUND(D1097-(D1097*E1097),2)</f>
        <v>426.02</v>
      </c>
    </row>
    <row r="1098" customFormat="false" ht="12.75" hidden="true" customHeight="false" outlineLevel="0" collapsed="false">
      <c r="A1098" s="50" t="s">
        <v>10311</v>
      </c>
      <c r="B1098" s="51" t="s">
        <v>10312</v>
      </c>
      <c r="C1098" s="51" t="s">
        <v>21</v>
      </c>
      <c r="D1098" s="52" t="n">
        <v>111.48</v>
      </c>
      <c r="E1098" s="48" t="n">
        <v>0.23</v>
      </c>
      <c r="F1098" s="49" t="n">
        <f aca="false">ROUND(D1098-(D1098*E1098),2)</f>
        <v>85.84</v>
      </c>
    </row>
    <row r="1099" customFormat="false" ht="12.75" hidden="true" customHeight="false" outlineLevel="0" collapsed="false">
      <c r="A1099" s="50" t="s">
        <v>10313</v>
      </c>
      <c r="B1099" s="51" t="s">
        <v>10314</v>
      </c>
      <c r="C1099" s="51" t="s">
        <v>21</v>
      </c>
      <c r="D1099" s="52" t="n">
        <v>144.7</v>
      </c>
      <c r="E1099" s="48" t="n">
        <v>0.23</v>
      </c>
      <c r="F1099" s="49" t="n">
        <f aca="false">ROUND(D1099-(D1099*E1099),2)</f>
        <v>111.42</v>
      </c>
    </row>
    <row r="1100" customFormat="false" ht="12.75" hidden="true" customHeight="false" outlineLevel="0" collapsed="false">
      <c r="A1100" s="50" t="s">
        <v>10315</v>
      </c>
      <c r="B1100" s="51" t="s">
        <v>10316</v>
      </c>
      <c r="C1100" s="51" t="s">
        <v>21</v>
      </c>
      <c r="D1100" s="52" t="n">
        <v>363.32</v>
      </c>
      <c r="E1100" s="48" t="n">
        <v>0.23</v>
      </c>
      <c r="F1100" s="49" t="n">
        <f aca="false">ROUND(D1100-(D1100*E1100),2)</f>
        <v>279.76</v>
      </c>
    </row>
    <row r="1101" customFormat="false" ht="12.75" hidden="true" customHeight="false" outlineLevel="0" collapsed="false">
      <c r="A1101" s="50" t="s">
        <v>10317</v>
      </c>
      <c r="B1101" s="51" t="s">
        <v>10318</v>
      </c>
      <c r="C1101" s="51" t="s">
        <v>129</v>
      </c>
      <c r="D1101" s="52" t="n">
        <v>17244.6</v>
      </c>
      <c r="E1101" s="48" t="n">
        <v>0.23</v>
      </c>
      <c r="F1101" s="49" t="n">
        <f aca="false">ROUND(D1101-(D1101*E1101),2)</f>
        <v>13278.34</v>
      </c>
    </row>
    <row r="1102" customFormat="false" ht="12.75" hidden="true" customHeight="false" outlineLevel="0" collapsed="false">
      <c r="A1102" s="50" t="s">
        <v>10319</v>
      </c>
      <c r="B1102" s="51" t="s">
        <v>10320</v>
      </c>
      <c r="C1102" s="51" t="s">
        <v>21</v>
      </c>
      <c r="D1102" s="52" t="n">
        <v>4312.38</v>
      </c>
      <c r="E1102" s="48" t="n">
        <v>0.23</v>
      </c>
      <c r="F1102" s="49" t="n">
        <f aca="false">ROUND(D1102-(D1102*E1102),2)</f>
        <v>3320.53</v>
      </c>
    </row>
    <row r="1103" customFormat="false" ht="12.75" hidden="true" customHeight="false" outlineLevel="0" collapsed="false">
      <c r="A1103" s="50" t="s">
        <v>10321</v>
      </c>
      <c r="B1103" s="51" t="s">
        <v>10322</v>
      </c>
      <c r="C1103" s="51" t="s">
        <v>21</v>
      </c>
      <c r="D1103" s="52" t="n">
        <v>6044.22</v>
      </c>
      <c r="E1103" s="48" t="n">
        <v>0.23</v>
      </c>
      <c r="F1103" s="49" t="n">
        <f aca="false">ROUND(D1103-(D1103*E1103),2)</f>
        <v>4654.05</v>
      </c>
    </row>
    <row r="1104" customFormat="false" ht="12.75" hidden="true" customHeight="false" outlineLevel="0" collapsed="false">
      <c r="A1104" s="50" t="s">
        <v>10323</v>
      </c>
      <c r="B1104" s="51" t="s">
        <v>10324</v>
      </c>
      <c r="C1104" s="51" t="s">
        <v>21</v>
      </c>
      <c r="D1104" s="52" t="n">
        <v>1467.75</v>
      </c>
      <c r="E1104" s="48" t="n">
        <v>0.23</v>
      </c>
      <c r="F1104" s="49" t="n">
        <f aca="false">ROUND(D1104-(D1104*E1104),2)</f>
        <v>1130.17</v>
      </c>
    </row>
    <row r="1105" customFormat="false" ht="12.75" hidden="true" customHeight="false" outlineLevel="0" collapsed="false">
      <c r="A1105" s="50" t="s">
        <v>10325</v>
      </c>
      <c r="B1105" s="51" t="s">
        <v>10326</v>
      </c>
      <c r="C1105" s="51" t="s">
        <v>21</v>
      </c>
      <c r="D1105" s="52" t="n">
        <v>1659.8</v>
      </c>
      <c r="E1105" s="48" t="n">
        <v>0.23</v>
      </c>
      <c r="F1105" s="49" t="n">
        <f aca="false">ROUND(D1105-(D1105*E1105),2)</f>
        <v>1278.05</v>
      </c>
    </row>
    <row r="1106" customFormat="false" ht="12.75" hidden="true" customHeight="false" outlineLevel="0" collapsed="false">
      <c r="A1106" s="50" t="s">
        <v>10327</v>
      </c>
      <c r="B1106" s="51" t="s">
        <v>10328</v>
      </c>
      <c r="C1106" s="51" t="s">
        <v>21</v>
      </c>
      <c r="D1106" s="52" t="n">
        <v>2292.39</v>
      </c>
      <c r="E1106" s="48" t="n">
        <v>0.23</v>
      </c>
      <c r="F1106" s="49" t="n">
        <f aca="false">ROUND(D1106-(D1106*E1106),2)</f>
        <v>1765.14</v>
      </c>
    </row>
    <row r="1107" customFormat="false" ht="12.75" hidden="true" customHeight="false" outlineLevel="0" collapsed="false">
      <c r="A1107" s="50" t="s">
        <v>10329</v>
      </c>
      <c r="B1107" s="51" t="s">
        <v>10330</v>
      </c>
      <c r="C1107" s="51" t="s">
        <v>21</v>
      </c>
      <c r="D1107" s="52" t="n">
        <v>3461.81</v>
      </c>
      <c r="E1107" s="48" t="n">
        <v>0.23</v>
      </c>
      <c r="F1107" s="49" t="n">
        <f aca="false">ROUND(D1107-(D1107*E1107),2)</f>
        <v>2665.59</v>
      </c>
    </row>
    <row r="1108" customFormat="false" ht="12.75" hidden="true" customHeight="false" outlineLevel="0" collapsed="false">
      <c r="A1108" s="50" t="s">
        <v>10331</v>
      </c>
      <c r="B1108" s="51" t="s">
        <v>10332</v>
      </c>
      <c r="C1108" s="51" t="s">
        <v>21</v>
      </c>
      <c r="D1108" s="52" t="n">
        <v>3519.55</v>
      </c>
      <c r="E1108" s="48" t="n">
        <v>0.23</v>
      </c>
      <c r="F1108" s="49" t="n">
        <f aca="false">ROUND(D1108-(D1108*E1108),2)</f>
        <v>2710.05</v>
      </c>
    </row>
    <row r="1109" customFormat="false" ht="12.75" hidden="true" customHeight="false" outlineLevel="0" collapsed="false">
      <c r="A1109" s="50" t="s">
        <v>10333</v>
      </c>
      <c r="B1109" s="51" t="s">
        <v>10334</v>
      </c>
      <c r="C1109" s="51" t="s">
        <v>21</v>
      </c>
      <c r="D1109" s="52" t="n">
        <v>1860.98</v>
      </c>
      <c r="E1109" s="48" t="n">
        <v>0.23</v>
      </c>
      <c r="F1109" s="49" t="n">
        <f aca="false">ROUND(D1109-(D1109*E1109),2)</f>
        <v>1432.95</v>
      </c>
    </row>
    <row r="1110" customFormat="false" ht="12.75" hidden="true" customHeight="false" outlineLevel="0" collapsed="false">
      <c r="A1110" s="50" t="s">
        <v>10335</v>
      </c>
      <c r="B1110" s="51" t="s">
        <v>10336</v>
      </c>
      <c r="C1110" s="51" t="s">
        <v>129</v>
      </c>
      <c r="D1110" s="52" t="n">
        <v>13772.55</v>
      </c>
      <c r="E1110" s="48" t="n">
        <v>0.23</v>
      </c>
      <c r="F1110" s="49" t="n">
        <f aca="false">ROUND(D1110-(D1110*E1110),2)</f>
        <v>10604.86</v>
      </c>
    </row>
    <row r="1111" customFormat="false" ht="12.75" hidden="true" customHeight="false" outlineLevel="0" collapsed="false">
      <c r="A1111" s="50" t="s">
        <v>10337</v>
      </c>
      <c r="B1111" s="51" t="s">
        <v>10338</v>
      </c>
      <c r="C1111" s="51" t="s">
        <v>21</v>
      </c>
      <c r="D1111" s="52" t="n">
        <v>3394.19</v>
      </c>
      <c r="E1111" s="48" t="n">
        <v>0.23</v>
      </c>
      <c r="F1111" s="49" t="n">
        <f aca="false">ROUND(D1111-(D1111*E1111),2)</f>
        <v>2613.53</v>
      </c>
    </row>
    <row r="1112" customFormat="false" ht="12.75" hidden="true" customHeight="false" outlineLevel="0" collapsed="false">
      <c r="A1112" s="50" t="s">
        <v>10339</v>
      </c>
      <c r="B1112" s="51" t="s">
        <v>10340</v>
      </c>
      <c r="C1112" s="51" t="s">
        <v>21</v>
      </c>
      <c r="D1112" s="52" t="n">
        <v>4965.86</v>
      </c>
      <c r="E1112" s="48" t="n">
        <v>0.23</v>
      </c>
      <c r="F1112" s="49" t="n">
        <f aca="false">ROUND(D1112-(D1112*E1112),2)</f>
        <v>3823.71</v>
      </c>
    </row>
    <row r="1113" customFormat="false" ht="12.75" hidden="true" customHeight="false" outlineLevel="0" collapsed="false">
      <c r="A1113" s="50" t="s">
        <v>10341</v>
      </c>
      <c r="B1113" s="51" t="s">
        <v>10342</v>
      </c>
      <c r="C1113" s="51" t="s">
        <v>8252</v>
      </c>
      <c r="D1113" s="52" t="n">
        <v>581.39</v>
      </c>
      <c r="E1113" s="48" t="n">
        <v>0.23</v>
      </c>
      <c r="F1113" s="49" t="n">
        <f aca="false">ROUND(D1113-(D1113*E1113),2)</f>
        <v>447.67</v>
      </c>
    </row>
    <row r="1114" customFormat="false" ht="12.75" hidden="true" customHeight="false" outlineLevel="0" collapsed="false">
      <c r="A1114" s="50" t="s">
        <v>10343</v>
      </c>
      <c r="B1114" s="51" t="s">
        <v>10344</v>
      </c>
      <c r="C1114" s="51" t="s">
        <v>21</v>
      </c>
      <c r="D1114" s="52" t="n">
        <v>551.97</v>
      </c>
      <c r="E1114" s="48" t="n">
        <v>0.23</v>
      </c>
      <c r="F1114" s="49" t="n">
        <f aca="false">ROUND(D1114-(D1114*E1114),2)</f>
        <v>425.02</v>
      </c>
    </row>
    <row r="1115" customFormat="false" ht="12.75" hidden="true" customHeight="false" outlineLevel="0" collapsed="false">
      <c r="A1115" s="50" t="s">
        <v>10345</v>
      </c>
      <c r="B1115" s="51" t="s">
        <v>10346</v>
      </c>
      <c r="C1115" s="51" t="s">
        <v>21</v>
      </c>
      <c r="D1115" s="52" t="n">
        <v>756.23</v>
      </c>
      <c r="E1115" s="48" t="n">
        <v>0.23</v>
      </c>
      <c r="F1115" s="49" t="n">
        <f aca="false">ROUND(D1115-(D1115*E1115),2)</f>
        <v>582.3</v>
      </c>
    </row>
    <row r="1116" customFormat="false" ht="12.75" hidden="true" customHeight="false" outlineLevel="0" collapsed="false">
      <c r="A1116" s="50" t="s">
        <v>10347</v>
      </c>
      <c r="B1116" s="51" t="s">
        <v>10348</v>
      </c>
      <c r="C1116" s="51" t="s">
        <v>21</v>
      </c>
      <c r="D1116" s="52" t="n">
        <v>4605.9</v>
      </c>
      <c r="E1116" s="48" t="n">
        <v>0.23</v>
      </c>
      <c r="F1116" s="49" t="n">
        <f aca="false">ROUND(D1116-(D1116*E1116),2)</f>
        <v>3546.54</v>
      </c>
    </row>
    <row r="1117" customFormat="false" ht="12.75" hidden="true" customHeight="false" outlineLevel="0" collapsed="false">
      <c r="A1117" s="50" t="s">
        <v>10349</v>
      </c>
      <c r="B1117" s="51" t="s">
        <v>10350</v>
      </c>
      <c r="C1117" s="51" t="s">
        <v>332</v>
      </c>
      <c r="D1117" s="52" t="n">
        <v>1354.82</v>
      </c>
      <c r="E1117" s="48" t="n">
        <v>0.23</v>
      </c>
      <c r="F1117" s="49" t="n">
        <f aca="false">ROUND(D1117-(D1117*E1117),2)</f>
        <v>1043.21</v>
      </c>
    </row>
    <row r="1118" customFormat="false" ht="12.75" hidden="true" customHeight="false" outlineLevel="0" collapsed="false">
      <c r="A1118" s="50" t="s">
        <v>10351</v>
      </c>
      <c r="B1118" s="51" t="s">
        <v>10352</v>
      </c>
      <c r="C1118" s="51" t="s">
        <v>129</v>
      </c>
      <c r="D1118" s="52" t="n">
        <v>1698</v>
      </c>
      <c r="E1118" s="48" t="n">
        <v>0.23</v>
      </c>
      <c r="F1118" s="49" t="n">
        <f aca="false">ROUND(D1118-(D1118*E1118),2)</f>
        <v>1307.46</v>
      </c>
    </row>
    <row r="1119" customFormat="false" ht="12.75" hidden="true" customHeight="false" outlineLevel="0" collapsed="false">
      <c r="A1119" s="50" t="s">
        <v>10353</v>
      </c>
      <c r="B1119" s="51" t="s">
        <v>10354</v>
      </c>
      <c r="C1119" s="51" t="s">
        <v>129</v>
      </c>
      <c r="D1119" s="52" t="n">
        <v>1112.91</v>
      </c>
      <c r="E1119" s="48" t="n">
        <v>0.23</v>
      </c>
      <c r="F1119" s="49" t="n">
        <f aca="false">ROUND(D1119-(D1119*E1119),2)</f>
        <v>856.94</v>
      </c>
    </row>
    <row r="1120" customFormat="false" ht="12.75" hidden="true" customHeight="false" outlineLevel="0" collapsed="false">
      <c r="A1120" s="50" t="s">
        <v>10355</v>
      </c>
      <c r="B1120" s="51" t="s">
        <v>10356</v>
      </c>
      <c r="C1120" s="51" t="s">
        <v>21</v>
      </c>
      <c r="D1120" s="52" t="n">
        <v>2484.89</v>
      </c>
      <c r="E1120" s="48" t="n">
        <v>0.23</v>
      </c>
      <c r="F1120" s="49" t="n">
        <f aca="false">ROUND(D1120-(D1120*E1120),2)</f>
        <v>1913.37</v>
      </c>
    </row>
    <row r="1121" customFormat="false" ht="12.75" hidden="true" customHeight="false" outlineLevel="0" collapsed="false">
      <c r="A1121" s="50" t="s">
        <v>10357</v>
      </c>
      <c r="B1121" s="51" t="s">
        <v>10358</v>
      </c>
      <c r="C1121" s="51" t="s">
        <v>129</v>
      </c>
      <c r="D1121" s="52" t="n">
        <v>2021.49</v>
      </c>
      <c r="E1121" s="48" t="n">
        <v>0.23</v>
      </c>
      <c r="F1121" s="49" t="n">
        <f aca="false">ROUND(D1121-(D1121*E1121),2)</f>
        <v>1556.55</v>
      </c>
    </row>
    <row r="1122" customFormat="false" ht="12.75" hidden="true" customHeight="false" outlineLevel="0" collapsed="false">
      <c r="A1122" s="50" t="s">
        <v>10359</v>
      </c>
      <c r="B1122" s="51" t="s">
        <v>10360</v>
      </c>
      <c r="C1122" s="51" t="s">
        <v>129</v>
      </c>
      <c r="D1122" s="52" t="n">
        <v>2805.89</v>
      </c>
      <c r="E1122" s="48" t="n">
        <v>0.23</v>
      </c>
      <c r="F1122" s="49" t="n">
        <f aca="false">ROUND(D1122-(D1122*E1122),2)</f>
        <v>2160.54</v>
      </c>
    </row>
    <row r="1123" customFormat="false" ht="12.75" hidden="true" customHeight="false" outlineLevel="0" collapsed="false">
      <c r="A1123" s="50" t="s">
        <v>10361</v>
      </c>
      <c r="B1123" s="51" t="s">
        <v>10362</v>
      </c>
      <c r="C1123" s="51" t="s">
        <v>129</v>
      </c>
      <c r="D1123" s="52" t="n">
        <v>2442.59</v>
      </c>
      <c r="E1123" s="48" t="n">
        <v>0.23</v>
      </c>
      <c r="F1123" s="49" t="n">
        <f aca="false">ROUND(D1123-(D1123*E1123),2)</f>
        <v>1880.79</v>
      </c>
    </row>
    <row r="1124" customFormat="false" ht="12.75" hidden="true" customHeight="false" outlineLevel="0" collapsed="false">
      <c r="A1124" s="50" t="s">
        <v>10363</v>
      </c>
      <c r="B1124" s="51" t="s">
        <v>10364</v>
      </c>
      <c r="C1124" s="51" t="s">
        <v>8252</v>
      </c>
      <c r="D1124" s="52" t="n">
        <v>581.39</v>
      </c>
      <c r="E1124" s="48" t="n">
        <v>0.23</v>
      </c>
      <c r="F1124" s="49" t="n">
        <f aca="false">ROUND(D1124-(D1124*E1124),2)</f>
        <v>447.67</v>
      </c>
    </row>
    <row r="1125" customFormat="false" ht="12.75" hidden="true" customHeight="false" outlineLevel="0" collapsed="false">
      <c r="A1125" s="50" t="s">
        <v>10365</v>
      </c>
      <c r="B1125" s="51" t="s">
        <v>10366</v>
      </c>
      <c r="C1125" s="51" t="s">
        <v>21</v>
      </c>
      <c r="D1125" s="52" t="n">
        <v>339.33</v>
      </c>
      <c r="E1125" s="48" t="n">
        <v>0.23</v>
      </c>
      <c r="F1125" s="49" t="n">
        <f aca="false">ROUND(D1125-(D1125*E1125),2)</f>
        <v>261.28</v>
      </c>
    </row>
    <row r="1126" customFormat="false" ht="12.75" hidden="true" customHeight="false" outlineLevel="0" collapsed="false">
      <c r="A1126" s="50" t="s">
        <v>10367</v>
      </c>
      <c r="B1126" s="51" t="s">
        <v>10368</v>
      </c>
      <c r="C1126" s="51" t="s">
        <v>21</v>
      </c>
      <c r="D1126" s="52" t="n">
        <v>649.61</v>
      </c>
      <c r="E1126" s="48" t="n">
        <v>0.23</v>
      </c>
      <c r="F1126" s="49" t="n">
        <f aca="false">ROUND(D1126-(D1126*E1126),2)</f>
        <v>500.2</v>
      </c>
    </row>
    <row r="1127" customFormat="false" ht="12.75" hidden="true" customHeight="false" outlineLevel="0" collapsed="false">
      <c r="A1127" s="50" t="s">
        <v>10369</v>
      </c>
      <c r="B1127" s="51" t="s">
        <v>10370</v>
      </c>
      <c r="C1127" s="51" t="s">
        <v>21</v>
      </c>
      <c r="D1127" s="52" t="n">
        <v>821.43</v>
      </c>
      <c r="E1127" s="48" t="n">
        <v>0.23</v>
      </c>
      <c r="F1127" s="49" t="n">
        <f aca="false">ROUND(D1127-(D1127*E1127),2)</f>
        <v>632.5</v>
      </c>
    </row>
    <row r="1128" customFormat="false" ht="12.75" hidden="true" customHeight="false" outlineLevel="0" collapsed="false">
      <c r="A1128" s="50" t="s">
        <v>10371</v>
      </c>
      <c r="B1128" s="51" t="s">
        <v>10372</v>
      </c>
      <c r="C1128" s="51" t="s">
        <v>21</v>
      </c>
      <c r="D1128" s="52" t="n">
        <v>1092.83</v>
      </c>
      <c r="E1128" s="48" t="n">
        <v>0.23</v>
      </c>
      <c r="F1128" s="49" t="n">
        <f aca="false">ROUND(D1128-(D1128*E1128),2)</f>
        <v>841.48</v>
      </c>
    </row>
    <row r="1129" customFormat="false" ht="12.75" hidden="true" customHeight="false" outlineLevel="0" collapsed="false">
      <c r="A1129" s="50" t="s">
        <v>10373</v>
      </c>
      <c r="B1129" s="51" t="s">
        <v>10374</v>
      </c>
      <c r="C1129" s="51" t="s">
        <v>21</v>
      </c>
      <c r="D1129" s="52" t="n">
        <v>588.52</v>
      </c>
      <c r="E1129" s="48" t="n">
        <v>0.23</v>
      </c>
      <c r="F1129" s="49" t="n">
        <f aca="false">ROUND(D1129-(D1129*E1129),2)</f>
        <v>453.16</v>
      </c>
    </row>
    <row r="1130" customFormat="false" ht="12.75" hidden="true" customHeight="false" outlineLevel="0" collapsed="false">
      <c r="A1130" s="50" t="s">
        <v>10375</v>
      </c>
      <c r="B1130" s="51" t="s">
        <v>10376</v>
      </c>
      <c r="C1130" s="51" t="s">
        <v>21</v>
      </c>
      <c r="D1130" s="52" t="n">
        <v>1091.09</v>
      </c>
      <c r="E1130" s="48" t="n">
        <v>0.23</v>
      </c>
      <c r="F1130" s="49" t="n">
        <f aca="false">ROUND(D1130-(D1130*E1130),2)</f>
        <v>840.14</v>
      </c>
    </row>
    <row r="1131" customFormat="false" ht="12.75" hidden="true" customHeight="false" outlineLevel="0" collapsed="false">
      <c r="A1131" s="50" t="s">
        <v>10377</v>
      </c>
      <c r="B1131" s="51" t="s">
        <v>10378</v>
      </c>
      <c r="C1131" s="51" t="s">
        <v>21</v>
      </c>
      <c r="D1131" s="52" t="n">
        <v>1388.56</v>
      </c>
      <c r="E1131" s="48" t="n">
        <v>0.23</v>
      </c>
      <c r="F1131" s="49" t="n">
        <f aca="false">ROUND(D1131-(D1131*E1131),2)</f>
        <v>1069.19</v>
      </c>
    </row>
    <row r="1132" customFormat="false" ht="12.75" hidden="true" customHeight="false" outlineLevel="0" collapsed="false">
      <c r="A1132" s="50" t="s">
        <v>10379</v>
      </c>
      <c r="B1132" s="51" t="s">
        <v>10380</v>
      </c>
      <c r="C1132" s="51" t="s">
        <v>21</v>
      </c>
      <c r="D1132" s="52" t="n">
        <v>102.27</v>
      </c>
      <c r="E1132" s="48" t="n">
        <v>0.23</v>
      </c>
      <c r="F1132" s="49" t="n">
        <f aca="false">ROUND(D1132-(D1132*E1132),2)</f>
        <v>78.75</v>
      </c>
    </row>
    <row r="1133" customFormat="false" ht="12.75" hidden="true" customHeight="false" outlineLevel="0" collapsed="false">
      <c r="A1133" s="50" t="s">
        <v>10381</v>
      </c>
      <c r="B1133" s="51" t="s">
        <v>10382</v>
      </c>
      <c r="C1133" s="51" t="s">
        <v>21</v>
      </c>
      <c r="D1133" s="52" t="n">
        <v>110.03</v>
      </c>
      <c r="E1133" s="48" t="n">
        <v>0.23</v>
      </c>
      <c r="F1133" s="49" t="n">
        <f aca="false">ROUND(D1133-(D1133*E1133),2)</f>
        <v>84.72</v>
      </c>
    </row>
    <row r="1134" customFormat="false" ht="12.75" hidden="true" customHeight="false" outlineLevel="0" collapsed="false">
      <c r="A1134" s="50" t="s">
        <v>10383</v>
      </c>
      <c r="B1134" s="51" t="s">
        <v>10384</v>
      </c>
      <c r="C1134" s="51" t="s">
        <v>21</v>
      </c>
      <c r="D1134" s="52" t="n">
        <v>110.45</v>
      </c>
      <c r="E1134" s="48" t="n">
        <v>0.23</v>
      </c>
      <c r="F1134" s="49" t="n">
        <f aca="false">ROUND(D1134-(D1134*E1134),2)</f>
        <v>85.05</v>
      </c>
    </row>
    <row r="1135" customFormat="false" ht="12.75" hidden="true" customHeight="false" outlineLevel="0" collapsed="false">
      <c r="A1135" s="50" t="s">
        <v>10385</v>
      </c>
      <c r="B1135" s="51" t="s">
        <v>10386</v>
      </c>
      <c r="C1135" s="51" t="s">
        <v>21</v>
      </c>
      <c r="D1135" s="52" t="n">
        <v>62.63</v>
      </c>
      <c r="E1135" s="48" t="n">
        <v>0.23</v>
      </c>
      <c r="F1135" s="49" t="n">
        <f aca="false">ROUND(D1135-(D1135*E1135),2)</f>
        <v>48.23</v>
      </c>
    </row>
    <row r="1136" customFormat="false" ht="12.75" hidden="true" customHeight="false" outlineLevel="0" collapsed="false">
      <c r="A1136" s="50" t="s">
        <v>10387</v>
      </c>
      <c r="B1136" s="51" t="s">
        <v>10388</v>
      </c>
      <c r="C1136" s="51" t="s">
        <v>129</v>
      </c>
      <c r="D1136" s="52" t="n">
        <v>377.39</v>
      </c>
      <c r="E1136" s="48" t="n">
        <v>0.23</v>
      </c>
      <c r="F1136" s="49" t="n">
        <f aca="false">ROUND(D1136-(D1136*E1136),2)</f>
        <v>290.59</v>
      </c>
    </row>
    <row r="1137" customFormat="false" ht="12.75" hidden="true" customHeight="false" outlineLevel="0" collapsed="false">
      <c r="A1137" s="50" t="s">
        <v>10389</v>
      </c>
      <c r="B1137" s="51" t="s">
        <v>10390</v>
      </c>
      <c r="C1137" s="51" t="s">
        <v>21</v>
      </c>
      <c r="D1137" s="52" t="n">
        <v>539.94</v>
      </c>
      <c r="E1137" s="48" t="n">
        <v>0.23</v>
      </c>
      <c r="F1137" s="49" t="n">
        <f aca="false">ROUND(D1137-(D1137*E1137),2)</f>
        <v>415.75</v>
      </c>
    </row>
    <row r="1138" customFormat="false" ht="12.75" hidden="true" customHeight="false" outlineLevel="0" collapsed="false">
      <c r="A1138" s="50" t="s">
        <v>10391</v>
      </c>
      <c r="B1138" s="51" t="s">
        <v>10392</v>
      </c>
      <c r="C1138" s="51" t="s">
        <v>332</v>
      </c>
      <c r="D1138" s="52" t="n">
        <v>3191.5</v>
      </c>
      <c r="E1138" s="48" t="n">
        <v>0.23</v>
      </c>
      <c r="F1138" s="49" t="n">
        <f aca="false">ROUND(D1138-(D1138*E1138),2)</f>
        <v>2457.46</v>
      </c>
    </row>
    <row r="1139" customFormat="false" ht="12.75" hidden="true" customHeight="false" outlineLevel="0" collapsed="false">
      <c r="A1139" s="50" t="s">
        <v>10393</v>
      </c>
      <c r="B1139" s="51" t="s">
        <v>10394</v>
      </c>
      <c r="C1139" s="51" t="s">
        <v>332</v>
      </c>
      <c r="D1139" s="52" t="n">
        <v>1529.29</v>
      </c>
      <c r="E1139" s="48" t="n">
        <v>0.23</v>
      </c>
      <c r="F1139" s="49" t="n">
        <f aca="false">ROUND(D1139-(D1139*E1139),2)</f>
        <v>1177.55</v>
      </c>
    </row>
    <row r="1140" customFormat="false" ht="12.75" hidden="true" customHeight="false" outlineLevel="0" collapsed="false">
      <c r="A1140" s="50" t="s">
        <v>10395</v>
      </c>
      <c r="B1140" s="51" t="s">
        <v>10396</v>
      </c>
      <c r="C1140" s="51" t="s">
        <v>332</v>
      </c>
      <c r="D1140" s="52" t="n">
        <v>3668.3</v>
      </c>
      <c r="E1140" s="48" t="n">
        <v>0.23</v>
      </c>
      <c r="F1140" s="49" t="n">
        <f aca="false">ROUND(D1140-(D1140*E1140),2)</f>
        <v>2824.59</v>
      </c>
    </row>
    <row r="1141" customFormat="false" ht="12.75" hidden="true" customHeight="false" outlineLevel="0" collapsed="false">
      <c r="A1141" s="50" t="s">
        <v>10397</v>
      </c>
      <c r="B1141" s="51" t="s">
        <v>10398</v>
      </c>
      <c r="C1141" s="51" t="s">
        <v>21</v>
      </c>
      <c r="D1141" s="52" t="n">
        <v>555.93</v>
      </c>
      <c r="E1141" s="48" t="n">
        <v>0.23</v>
      </c>
      <c r="F1141" s="49" t="n">
        <f aca="false">ROUND(D1141-(D1141*E1141),2)</f>
        <v>428.07</v>
      </c>
    </row>
    <row r="1142" customFormat="false" ht="12.75" hidden="true" customHeight="false" outlineLevel="0" collapsed="false">
      <c r="A1142" s="50" t="s">
        <v>10399</v>
      </c>
      <c r="B1142" s="51" t="s">
        <v>10400</v>
      </c>
      <c r="C1142" s="51" t="s">
        <v>21</v>
      </c>
      <c r="D1142" s="52" t="n">
        <v>4426.83</v>
      </c>
      <c r="E1142" s="48" t="n">
        <v>0.23</v>
      </c>
      <c r="F1142" s="49" t="n">
        <f aca="false">ROUND(D1142-(D1142*E1142),2)</f>
        <v>3408.66</v>
      </c>
    </row>
    <row r="1143" customFormat="false" ht="12.75" hidden="true" customHeight="false" outlineLevel="0" collapsed="false">
      <c r="A1143" s="50" t="s">
        <v>10401</v>
      </c>
      <c r="B1143" s="51" t="s">
        <v>10402</v>
      </c>
      <c r="C1143" s="51" t="s">
        <v>332</v>
      </c>
      <c r="D1143" s="52" t="n">
        <v>2804.82</v>
      </c>
      <c r="E1143" s="48" t="n">
        <v>0.23</v>
      </c>
      <c r="F1143" s="49" t="n">
        <f aca="false">ROUND(D1143-(D1143*E1143),2)</f>
        <v>2159.71</v>
      </c>
    </row>
    <row r="1144" customFormat="false" ht="12.75" hidden="true" customHeight="false" outlineLevel="0" collapsed="false">
      <c r="A1144" s="50" t="s">
        <v>10403</v>
      </c>
      <c r="B1144" s="51" t="s">
        <v>10404</v>
      </c>
      <c r="C1144" s="51" t="s">
        <v>8252</v>
      </c>
      <c r="D1144" s="52" t="n">
        <v>581.39</v>
      </c>
      <c r="E1144" s="48" t="n">
        <v>0.23</v>
      </c>
      <c r="F1144" s="49" t="n">
        <f aca="false">ROUND(D1144-(D1144*E1144),2)</f>
        <v>447.67</v>
      </c>
    </row>
    <row r="1145" customFormat="false" ht="12.75" hidden="true" customHeight="false" outlineLevel="0" collapsed="false">
      <c r="A1145" s="50" t="s">
        <v>10405</v>
      </c>
      <c r="B1145" s="51" t="s">
        <v>10406</v>
      </c>
      <c r="C1145" s="51" t="s">
        <v>129</v>
      </c>
      <c r="D1145" s="52" t="n">
        <v>1659.49</v>
      </c>
      <c r="E1145" s="48" t="n">
        <v>0.23</v>
      </c>
      <c r="F1145" s="49" t="n">
        <f aca="false">ROUND(D1145-(D1145*E1145),2)</f>
        <v>1277.81</v>
      </c>
    </row>
    <row r="1146" customFormat="false" ht="12.75" hidden="true" customHeight="false" outlineLevel="0" collapsed="false">
      <c r="A1146" s="50" t="s">
        <v>10407</v>
      </c>
      <c r="B1146" s="51" t="s">
        <v>10408</v>
      </c>
      <c r="C1146" s="51" t="s">
        <v>73</v>
      </c>
      <c r="D1146" s="52" t="n">
        <v>1092.9</v>
      </c>
      <c r="E1146" s="48" t="n">
        <v>0.23</v>
      </c>
      <c r="F1146" s="49" t="n">
        <f aca="false">ROUND(D1146-(D1146*E1146),2)</f>
        <v>841.53</v>
      </c>
    </row>
    <row r="1147" customFormat="false" ht="12.75" hidden="true" customHeight="false" outlineLevel="0" collapsed="false">
      <c r="A1147" s="50" t="s">
        <v>10409</v>
      </c>
      <c r="B1147" s="51" t="s">
        <v>10410</v>
      </c>
      <c r="C1147" s="51" t="s">
        <v>21</v>
      </c>
      <c r="D1147" s="52" t="n">
        <v>953.42</v>
      </c>
      <c r="E1147" s="48" t="n">
        <v>0.23</v>
      </c>
      <c r="F1147" s="49" t="n">
        <f aca="false">ROUND(D1147-(D1147*E1147),2)</f>
        <v>734.13</v>
      </c>
    </row>
    <row r="1148" customFormat="false" ht="12.75" hidden="true" customHeight="false" outlineLevel="0" collapsed="false">
      <c r="A1148" s="50" t="s">
        <v>10411</v>
      </c>
      <c r="B1148" s="51" t="s">
        <v>10412</v>
      </c>
      <c r="C1148" s="51" t="s">
        <v>21</v>
      </c>
      <c r="D1148" s="52" t="n">
        <v>215.9</v>
      </c>
      <c r="E1148" s="48" t="n">
        <v>0.23</v>
      </c>
      <c r="F1148" s="49" t="n">
        <f aca="false">ROUND(D1148-(D1148*E1148),2)</f>
        <v>166.24</v>
      </c>
    </row>
    <row r="1149" customFormat="false" ht="12.75" hidden="true" customHeight="false" outlineLevel="0" collapsed="false">
      <c r="A1149" s="50" t="s">
        <v>10413</v>
      </c>
      <c r="B1149" s="51" t="s">
        <v>10414</v>
      </c>
      <c r="C1149" s="51" t="s">
        <v>21</v>
      </c>
      <c r="D1149" s="52" t="n">
        <v>558.76</v>
      </c>
      <c r="E1149" s="48" t="n">
        <v>0.23</v>
      </c>
      <c r="F1149" s="49" t="n">
        <f aca="false">ROUND(D1149-(D1149*E1149),2)</f>
        <v>430.25</v>
      </c>
    </row>
    <row r="1150" customFormat="false" ht="12.75" hidden="true" customHeight="false" outlineLevel="0" collapsed="false">
      <c r="A1150" s="50" t="s">
        <v>10415</v>
      </c>
      <c r="B1150" s="51" t="s">
        <v>10416</v>
      </c>
      <c r="C1150" s="51" t="s">
        <v>21</v>
      </c>
      <c r="D1150" s="52" t="n">
        <v>866.83</v>
      </c>
      <c r="E1150" s="48" t="n">
        <v>0.23</v>
      </c>
      <c r="F1150" s="49" t="n">
        <f aca="false">ROUND(D1150-(D1150*E1150),2)</f>
        <v>667.46</v>
      </c>
    </row>
    <row r="1151" customFormat="false" ht="12.75" hidden="true" customHeight="false" outlineLevel="0" collapsed="false">
      <c r="A1151" s="50" t="s">
        <v>10417</v>
      </c>
      <c r="B1151" s="51" t="s">
        <v>10418</v>
      </c>
      <c r="C1151" s="51" t="s">
        <v>21</v>
      </c>
      <c r="D1151" s="52" t="n">
        <v>3129.52</v>
      </c>
      <c r="E1151" s="48" t="n">
        <v>0.23</v>
      </c>
      <c r="F1151" s="49" t="n">
        <f aca="false">ROUND(D1151-(D1151*E1151),2)</f>
        <v>2409.73</v>
      </c>
    </row>
    <row r="1152" customFormat="false" ht="12.75" hidden="true" customHeight="false" outlineLevel="0" collapsed="false">
      <c r="A1152" s="50" t="s">
        <v>10419</v>
      </c>
      <c r="B1152" s="51" t="s">
        <v>10420</v>
      </c>
      <c r="C1152" s="51" t="s">
        <v>21</v>
      </c>
      <c r="D1152" s="52" t="n">
        <v>1532.04</v>
      </c>
      <c r="E1152" s="48" t="n">
        <v>0.23</v>
      </c>
      <c r="F1152" s="49" t="n">
        <f aca="false">ROUND(D1152-(D1152*E1152),2)</f>
        <v>1179.67</v>
      </c>
    </row>
    <row r="1153" customFormat="false" ht="12.75" hidden="true" customHeight="false" outlineLevel="0" collapsed="false">
      <c r="A1153" s="50" t="s">
        <v>10421</v>
      </c>
      <c r="B1153" s="51" t="s">
        <v>10422</v>
      </c>
      <c r="C1153" s="51" t="s">
        <v>21</v>
      </c>
      <c r="D1153" s="52" t="n">
        <v>1354.48</v>
      </c>
      <c r="E1153" s="48" t="n">
        <v>0.23</v>
      </c>
      <c r="F1153" s="49" t="n">
        <f aca="false">ROUND(D1153-(D1153*E1153),2)</f>
        <v>1042.95</v>
      </c>
    </row>
    <row r="1154" customFormat="false" ht="12.75" hidden="true" customHeight="false" outlineLevel="0" collapsed="false">
      <c r="A1154" s="50" t="s">
        <v>10423</v>
      </c>
      <c r="B1154" s="51" t="s">
        <v>10424</v>
      </c>
      <c r="C1154" s="51" t="s">
        <v>21</v>
      </c>
      <c r="D1154" s="52" t="n">
        <v>462.65</v>
      </c>
      <c r="E1154" s="48" t="n">
        <v>0.23</v>
      </c>
      <c r="F1154" s="49" t="n">
        <f aca="false">ROUND(D1154-(D1154*E1154),2)</f>
        <v>356.24</v>
      </c>
    </row>
    <row r="1155" customFormat="false" ht="12.75" hidden="true" customHeight="false" outlineLevel="0" collapsed="false">
      <c r="A1155" s="50" t="s">
        <v>10425</v>
      </c>
      <c r="B1155" s="51" t="s">
        <v>10426</v>
      </c>
      <c r="C1155" s="51" t="s">
        <v>21</v>
      </c>
      <c r="D1155" s="52" t="n">
        <v>605.52</v>
      </c>
      <c r="E1155" s="48" t="n">
        <v>0.23</v>
      </c>
      <c r="F1155" s="49" t="n">
        <f aca="false">ROUND(D1155-(D1155*E1155),2)</f>
        <v>466.25</v>
      </c>
    </row>
    <row r="1156" customFormat="false" ht="12.75" hidden="true" customHeight="false" outlineLevel="0" collapsed="false">
      <c r="A1156" s="50" t="s">
        <v>10427</v>
      </c>
      <c r="B1156" s="51" t="s">
        <v>10428</v>
      </c>
      <c r="C1156" s="51" t="s">
        <v>21</v>
      </c>
      <c r="D1156" s="52" t="n">
        <v>572.34</v>
      </c>
      <c r="E1156" s="48" t="n">
        <v>0.23</v>
      </c>
      <c r="F1156" s="49" t="n">
        <f aca="false">ROUND(D1156-(D1156*E1156),2)</f>
        <v>440.7</v>
      </c>
    </row>
    <row r="1157" customFormat="false" ht="12.75" hidden="true" customHeight="false" outlineLevel="0" collapsed="false">
      <c r="A1157" s="50" t="s">
        <v>10429</v>
      </c>
      <c r="B1157" s="51" t="s">
        <v>10430</v>
      </c>
      <c r="C1157" s="51" t="s">
        <v>21</v>
      </c>
      <c r="D1157" s="52" t="n">
        <v>70.09</v>
      </c>
      <c r="E1157" s="48" t="n">
        <v>0.23</v>
      </c>
      <c r="F1157" s="49" t="n">
        <f aca="false">ROUND(D1157-(D1157*E1157),2)</f>
        <v>53.97</v>
      </c>
    </row>
    <row r="1158" customFormat="false" ht="12.75" hidden="true" customHeight="false" outlineLevel="0" collapsed="false">
      <c r="A1158" s="50" t="s">
        <v>10431</v>
      </c>
      <c r="B1158" s="51" t="s">
        <v>10432</v>
      </c>
      <c r="C1158" s="51" t="s">
        <v>21</v>
      </c>
      <c r="D1158" s="52" t="n">
        <v>85.96</v>
      </c>
      <c r="E1158" s="48" t="n">
        <v>0.23</v>
      </c>
      <c r="F1158" s="49" t="n">
        <f aca="false">ROUND(D1158-(D1158*E1158),2)</f>
        <v>66.19</v>
      </c>
    </row>
    <row r="1159" customFormat="false" ht="12.75" hidden="true" customHeight="false" outlineLevel="0" collapsed="false">
      <c r="A1159" s="50" t="s">
        <v>10433</v>
      </c>
      <c r="B1159" s="51" t="s">
        <v>10434</v>
      </c>
      <c r="C1159" s="51" t="s">
        <v>21</v>
      </c>
      <c r="D1159" s="52" t="n">
        <v>501.7</v>
      </c>
      <c r="E1159" s="48" t="n">
        <v>0.23</v>
      </c>
      <c r="F1159" s="49" t="n">
        <f aca="false">ROUND(D1159-(D1159*E1159),2)</f>
        <v>386.31</v>
      </c>
    </row>
    <row r="1160" customFormat="false" ht="12.75" hidden="true" customHeight="false" outlineLevel="0" collapsed="false">
      <c r="A1160" s="50" t="s">
        <v>10435</v>
      </c>
      <c r="B1160" s="51" t="s">
        <v>10436</v>
      </c>
      <c r="C1160" s="51" t="s">
        <v>21</v>
      </c>
      <c r="D1160" s="52" t="n">
        <v>78.25</v>
      </c>
      <c r="E1160" s="48" t="n">
        <v>0.23</v>
      </c>
      <c r="F1160" s="49" t="n">
        <f aca="false">ROUND(D1160-(D1160*E1160),2)</f>
        <v>60.25</v>
      </c>
    </row>
    <row r="1161" customFormat="false" ht="12.75" hidden="true" customHeight="false" outlineLevel="0" collapsed="false">
      <c r="A1161" s="50" t="s">
        <v>10437</v>
      </c>
      <c r="B1161" s="51" t="s">
        <v>10438</v>
      </c>
      <c r="C1161" s="51" t="s">
        <v>21</v>
      </c>
      <c r="D1161" s="52" t="n">
        <v>515.33</v>
      </c>
      <c r="E1161" s="48" t="n">
        <v>0.23</v>
      </c>
      <c r="F1161" s="49" t="n">
        <f aca="false">ROUND(D1161-(D1161*E1161),2)</f>
        <v>396.8</v>
      </c>
    </row>
    <row r="1162" customFormat="false" ht="12.75" hidden="true" customHeight="false" outlineLevel="0" collapsed="false">
      <c r="A1162" s="50" t="s">
        <v>10439</v>
      </c>
      <c r="B1162" s="51" t="s">
        <v>10440</v>
      </c>
      <c r="C1162" s="51" t="s">
        <v>21</v>
      </c>
      <c r="D1162" s="52" t="n">
        <v>834.81</v>
      </c>
      <c r="E1162" s="48" t="n">
        <v>0.23</v>
      </c>
      <c r="F1162" s="49" t="n">
        <f aca="false">ROUND(D1162-(D1162*E1162),2)</f>
        <v>642.8</v>
      </c>
    </row>
    <row r="1163" customFormat="false" ht="12.75" hidden="true" customHeight="false" outlineLevel="0" collapsed="false">
      <c r="A1163" s="50" t="s">
        <v>10441</v>
      </c>
      <c r="B1163" s="51" t="s">
        <v>10442</v>
      </c>
      <c r="C1163" s="51" t="s">
        <v>21</v>
      </c>
      <c r="D1163" s="52" t="n">
        <v>606.67</v>
      </c>
      <c r="E1163" s="48" t="n">
        <v>0.23</v>
      </c>
      <c r="F1163" s="49" t="n">
        <f aca="false">ROUND(D1163-(D1163*E1163),2)</f>
        <v>467.14</v>
      </c>
    </row>
    <row r="1164" customFormat="false" ht="12.75" hidden="true" customHeight="false" outlineLevel="0" collapsed="false">
      <c r="A1164" s="50" t="s">
        <v>10443</v>
      </c>
      <c r="B1164" s="51" t="s">
        <v>10444</v>
      </c>
      <c r="C1164" s="51" t="s">
        <v>21</v>
      </c>
      <c r="D1164" s="52" t="n">
        <v>531.58</v>
      </c>
      <c r="E1164" s="48" t="n">
        <v>0.23</v>
      </c>
      <c r="F1164" s="49" t="n">
        <f aca="false">ROUND(D1164-(D1164*E1164),2)</f>
        <v>409.32</v>
      </c>
    </row>
    <row r="1165" customFormat="false" ht="12.75" hidden="true" customHeight="false" outlineLevel="0" collapsed="false">
      <c r="A1165" s="50" t="s">
        <v>10445</v>
      </c>
      <c r="B1165" s="51" t="s">
        <v>10446</v>
      </c>
      <c r="C1165" s="51" t="s">
        <v>21</v>
      </c>
      <c r="D1165" s="52" t="n">
        <v>547.08</v>
      </c>
      <c r="E1165" s="48" t="n">
        <v>0.23</v>
      </c>
      <c r="F1165" s="49" t="n">
        <f aca="false">ROUND(D1165-(D1165*E1165),2)</f>
        <v>421.25</v>
      </c>
    </row>
    <row r="1166" customFormat="false" ht="12.75" hidden="true" customHeight="false" outlineLevel="0" collapsed="false">
      <c r="A1166" s="50" t="s">
        <v>10447</v>
      </c>
      <c r="B1166" s="51" t="s">
        <v>10448</v>
      </c>
      <c r="C1166" s="51" t="s">
        <v>21</v>
      </c>
      <c r="D1166" s="52" t="n">
        <v>193.82</v>
      </c>
      <c r="E1166" s="48" t="n">
        <v>0.23</v>
      </c>
      <c r="F1166" s="49" t="n">
        <f aca="false">ROUND(D1166-(D1166*E1166),2)</f>
        <v>149.24</v>
      </c>
    </row>
    <row r="1167" customFormat="false" ht="12.75" hidden="true" customHeight="false" outlineLevel="0" collapsed="false">
      <c r="A1167" s="50" t="s">
        <v>10449</v>
      </c>
      <c r="B1167" s="51" t="s">
        <v>10450</v>
      </c>
      <c r="C1167" s="51" t="s">
        <v>21</v>
      </c>
      <c r="D1167" s="52" t="n">
        <v>264.24</v>
      </c>
      <c r="E1167" s="48" t="n">
        <v>0.23</v>
      </c>
      <c r="F1167" s="49" t="n">
        <f aca="false">ROUND(D1167-(D1167*E1167),2)</f>
        <v>203.46</v>
      </c>
    </row>
    <row r="1168" customFormat="false" ht="12.75" hidden="true" customHeight="false" outlineLevel="0" collapsed="false">
      <c r="A1168" s="50" t="s">
        <v>10451</v>
      </c>
      <c r="B1168" s="51" t="s">
        <v>10452</v>
      </c>
      <c r="C1168" s="51" t="s">
        <v>8252</v>
      </c>
      <c r="D1168" s="52" t="n">
        <v>581.39</v>
      </c>
      <c r="E1168" s="48" t="n">
        <v>0.23</v>
      </c>
      <c r="F1168" s="49" t="n">
        <f aca="false">ROUND(D1168-(D1168*E1168),2)</f>
        <v>447.67</v>
      </c>
    </row>
    <row r="1169" customFormat="false" ht="12.75" hidden="true" customHeight="false" outlineLevel="0" collapsed="false">
      <c r="A1169" s="50" t="s">
        <v>10453</v>
      </c>
      <c r="B1169" s="51" t="s">
        <v>10454</v>
      </c>
      <c r="C1169" s="51" t="s">
        <v>129</v>
      </c>
      <c r="D1169" s="52" t="n">
        <v>8.24</v>
      </c>
      <c r="E1169" s="48" t="n">
        <v>0.23</v>
      </c>
      <c r="F1169" s="49" t="n">
        <f aca="false">ROUND(D1169-(D1169*E1169),2)</f>
        <v>6.34</v>
      </c>
    </row>
    <row r="1170" customFormat="false" ht="12.75" hidden="true" customHeight="false" outlineLevel="0" collapsed="false">
      <c r="A1170" s="50" t="s">
        <v>10455</v>
      </c>
      <c r="B1170" s="51" t="s">
        <v>10456</v>
      </c>
      <c r="C1170" s="51" t="s">
        <v>129</v>
      </c>
      <c r="D1170" s="52" t="n">
        <v>4.74</v>
      </c>
      <c r="E1170" s="48" t="n">
        <v>0.23</v>
      </c>
      <c r="F1170" s="49" t="n">
        <f aca="false">ROUND(D1170-(D1170*E1170),2)</f>
        <v>3.65</v>
      </c>
    </row>
    <row r="1171" customFormat="false" ht="12.75" hidden="true" customHeight="false" outlineLevel="0" collapsed="false">
      <c r="A1171" s="50" t="s">
        <v>10457</v>
      </c>
      <c r="B1171" s="51" t="s">
        <v>10458</v>
      </c>
      <c r="C1171" s="51" t="s">
        <v>129</v>
      </c>
      <c r="D1171" s="52" t="n">
        <v>3.09</v>
      </c>
      <c r="E1171" s="48" t="n">
        <v>0.23</v>
      </c>
      <c r="F1171" s="49" t="n">
        <f aca="false">ROUND(D1171-(D1171*E1171),2)</f>
        <v>2.38</v>
      </c>
    </row>
    <row r="1172" customFormat="false" ht="12.75" hidden="true" customHeight="false" outlineLevel="0" collapsed="false">
      <c r="A1172" s="50" t="s">
        <v>10459</v>
      </c>
      <c r="B1172" s="51" t="s">
        <v>8354</v>
      </c>
      <c r="C1172" s="51" t="s">
        <v>8252</v>
      </c>
      <c r="D1172" s="52" t="n">
        <v>581.39</v>
      </c>
      <c r="E1172" s="48" t="n">
        <v>0.23</v>
      </c>
      <c r="F1172" s="49" t="n">
        <f aca="false">ROUND(D1172-(D1172*E1172),2)</f>
        <v>447.67</v>
      </c>
    </row>
    <row r="1173" customFormat="false" ht="12.75" hidden="true" customHeight="false" outlineLevel="0" collapsed="false">
      <c r="A1173" s="50" t="s">
        <v>10460</v>
      </c>
      <c r="B1173" s="51" t="s">
        <v>10461</v>
      </c>
      <c r="C1173" s="51" t="s">
        <v>21</v>
      </c>
      <c r="D1173" s="52" t="n">
        <v>68.54</v>
      </c>
      <c r="E1173" s="48" t="n">
        <v>0.23</v>
      </c>
      <c r="F1173" s="49" t="n">
        <f aca="false">ROUND(D1173-(D1173*E1173),2)</f>
        <v>52.78</v>
      </c>
    </row>
    <row r="1174" customFormat="false" ht="12.75" hidden="true" customHeight="false" outlineLevel="0" collapsed="false">
      <c r="A1174" s="50" t="s">
        <v>10462</v>
      </c>
      <c r="B1174" s="51" t="s">
        <v>10463</v>
      </c>
      <c r="C1174" s="51" t="s">
        <v>21</v>
      </c>
      <c r="D1174" s="52" t="n">
        <v>27.58</v>
      </c>
      <c r="E1174" s="48" t="n">
        <v>0.23</v>
      </c>
      <c r="F1174" s="49" t="n">
        <f aca="false">ROUND(D1174-(D1174*E1174),2)</f>
        <v>21.24</v>
      </c>
    </row>
    <row r="1175" customFormat="false" ht="12.75" hidden="true" customHeight="false" outlineLevel="0" collapsed="false">
      <c r="A1175" s="50" t="s">
        <v>10464</v>
      </c>
      <c r="B1175" s="51" t="s">
        <v>10465</v>
      </c>
      <c r="C1175" s="51" t="s">
        <v>21</v>
      </c>
      <c r="D1175" s="52" t="n">
        <v>6.51</v>
      </c>
      <c r="E1175" s="48" t="n">
        <v>0.23</v>
      </c>
      <c r="F1175" s="49" t="n">
        <f aca="false">ROUND(D1175-(D1175*E1175),2)</f>
        <v>5.01</v>
      </c>
    </row>
    <row r="1176" customFormat="false" ht="12.75" hidden="true" customHeight="false" outlineLevel="0" collapsed="false">
      <c r="A1176" s="50" t="s">
        <v>10466</v>
      </c>
      <c r="B1176" s="51" t="s">
        <v>10467</v>
      </c>
      <c r="C1176" s="51" t="s">
        <v>21</v>
      </c>
      <c r="D1176" s="52" t="n">
        <v>10.03</v>
      </c>
      <c r="E1176" s="48" t="n">
        <v>0.23</v>
      </c>
      <c r="F1176" s="49" t="n">
        <f aca="false">ROUND(D1176-(D1176*E1176),2)</f>
        <v>7.72</v>
      </c>
    </row>
    <row r="1177" customFormat="false" ht="12.75" hidden="true" customHeight="false" outlineLevel="0" collapsed="false">
      <c r="A1177" s="50" t="s">
        <v>10468</v>
      </c>
      <c r="B1177" s="51" t="s">
        <v>10469</v>
      </c>
      <c r="C1177" s="51" t="s">
        <v>21</v>
      </c>
      <c r="D1177" s="52" t="n">
        <v>50.15</v>
      </c>
      <c r="E1177" s="48" t="n">
        <v>0.23</v>
      </c>
      <c r="F1177" s="49" t="n">
        <f aca="false">ROUND(D1177-(D1177*E1177),2)</f>
        <v>38.62</v>
      </c>
    </row>
    <row r="1178" customFormat="false" ht="12.75" hidden="true" customHeight="false" outlineLevel="0" collapsed="false">
      <c r="A1178" s="50" t="s">
        <v>10470</v>
      </c>
      <c r="B1178" s="51" t="s">
        <v>10471</v>
      </c>
      <c r="C1178" s="51" t="s">
        <v>21</v>
      </c>
      <c r="D1178" s="52" t="n">
        <v>137.08</v>
      </c>
      <c r="E1178" s="48" t="n">
        <v>0.23</v>
      </c>
      <c r="F1178" s="49" t="n">
        <f aca="false">ROUND(D1178-(D1178*E1178),2)</f>
        <v>105.55</v>
      </c>
    </row>
    <row r="1179" customFormat="false" ht="12.75" hidden="true" customHeight="false" outlineLevel="0" collapsed="false">
      <c r="A1179" s="50" t="s">
        <v>10472</v>
      </c>
      <c r="B1179" s="51" t="s">
        <v>10473</v>
      </c>
      <c r="C1179" s="51" t="s">
        <v>21</v>
      </c>
      <c r="D1179" s="52" t="n">
        <v>200.6</v>
      </c>
      <c r="E1179" s="48" t="n">
        <v>0.23</v>
      </c>
      <c r="F1179" s="49" t="n">
        <f aca="false">ROUND(D1179-(D1179*E1179),2)</f>
        <v>154.46</v>
      </c>
    </row>
    <row r="1180" customFormat="false" ht="12.75" hidden="true" customHeight="false" outlineLevel="0" collapsed="false">
      <c r="A1180" s="50" t="s">
        <v>10474</v>
      </c>
      <c r="B1180" s="51" t="s">
        <v>10475</v>
      </c>
      <c r="C1180" s="51" t="s">
        <v>21</v>
      </c>
      <c r="D1180" s="52" t="n">
        <v>75.22</v>
      </c>
      <c r="E1180" s="48" t="n">
        <v>0.23</v>
      </c>
      <c r="F1180" s="49" t="n">
        <f aca="false">ROUND(D1180-(D1180*E1180),2)</f>
        <v>57.92</v>
      </c>
    </row>
    <row r="1181" customFormat="false" ht="12.75" hidden="true" customHeight="false" outlineLevel="0" collapsed="false">
      <c r="A1181" s="50" t="s">
        <v>10476</v>
      </c>
      <c r="B1181" s="51" t="s">
        <v>8356</v>
      </c>
      <c r="C1181" s="51" t="s">
        <v>8252</v>
      </c>
      <c r="D1181" s="52" t="n">
        <v>581.39</v>
      </c>
      <c r="E1181" s="48" t="n">
        <v>0.23</v>
      </c>
      <c r="F1181" s="49" t="n">
        <f aca="false">ROUND(D1181-(D1181*E1181),2)</f>
        <v>447.67</v>
      </c>
    </row>
    <row r="1182" customFormat="false" ht="12.75" hidden="true" customHeight="false" outlineLevel="0" collapsed="false">
      <c r="A1182" s="50" t="s">
        <v>10477</v>
      </c>
      <c r="B1182" s="51" t="s">
        <v>10478</v>
      </c>
      <c r="C1182" s="51" t="s">
        <v>21</v>
      </c>
      <c r="D1182" s="52" t="n">
        <v>138.54</v>
      </c>
      <c r="E1182" s="48" t="n">
        <v>0.23</v>
      </c>
      <c r="F1182" s="49" t="n">
        <f aca="false">ROUND(D1182-(D1182*E1182),2)</f>
        <v>106.68</v>
      </c>
    </row>
    <row r="1183" customFormat="false" ht="12.75" hidden="true" customHeight="false" outlineLevel="0" collapsed="false">
      <c r="A1183" s="50" t="s">
        <v>10479</v>
      </c>
      <c r="B1183" s="51" t="s">
        <v>10480</v>
      </c>
      <c r="C1183" s="51" t="s">
        <v>21</v>
      </c>
      <c r="D1183" s="52" t="n">
        <v>47.56</v>
      </c>
      <c r="E1183" s="48" t="n">
        <v>0.23</v>
      </c>
      <c r="F1183" s="49" t="n">
        <f aca="false">ROUND(D1183-(D1183*E1183),2)</f>
        <v>36.62</v>
      </c>
    </row>
    <row r="1184" customFormat="false" ht="12.75" hidden="true" customHeight="false" outlineLevel="0" collapsed="false">
      <c r="A1184" s="50" t="s">
        <v>10481</v>
      </c>
      <c r="B1184" s="51" t="s">
        <v>10482</v>
      </c>
      <c r="C1184" s="51" t="s">
        <v>21</v>
      </c>
      <c r="D1184" s="52" t="n">
        <v>22.84</v>
      </c>
      <c r="E1184" s="48" t="n">
        <v>0.23</v>
      </c>
      <c r="F1184" s="49" t="n">
        <f aca="false">ROUND(D1184-(D1184*E1184),2)</f>
        <v>17.59</v>
      </c>
    </row>
    <row r="1185" customFormat="false" ht="12.75" hidden="true" customHeight="false" outlineLevel="0" collapsed="false">
      <c r="A1185" s="50" t="s">
        <v>10483</v>
      </c>
      <c r="B1185" s="51" t="s">
        <v>10484</v>
      </c>
      <c r="C1185" s="51" t="s">
        <v>21</v>
      </c>
      <c r="D1185" s="52" t="n">
        <v>22.84</v>
      </c>
      <c r="E1185" s="48" t="n">
        <v>0.23</v>
      </c>
      <c r="F1185" s="49" t="n">
        <f aca="false">ROUND(D1185-(D1185*E1185),2)</f>
        <v>17.59</v>
      </c>
    </row>
    <row r="1186" customFormat="false" ht="12.75" hidden="true" customHeight="false" outlineLevel="0" collapsed="false">
      <c r="A1186" s="50" t="s">
        <v>10485</v>
      </c>
      <c r="B1186" s="51" t="s">
        <v>10486</v>
      </c>
      <c r="C1186" s="51" t="s">
        <v>21</v>
      </c>
      <c r="D1186" s="52" t="n">
        <v>182.77</v>
      </c>
      <c r="E1186" s="48" t="n">
        <v>0.23</v>
      </c>
      <c r="F1186" s="49" t="n">
        <f aca="false">ROUND(D1186-(D1186*E1186),2)</f>
        <v>140.73</v>
      </c>
    </row>
    <row r="1187" customFormat="false" ht="12.75" hidden="true" customHeight="false" outlineLevel="0" collapsed="false">
      <c r="A1187" s="50" t="s">
        <v>10487</v>
      </c>
      <c r="B1187" s="51" t="s">
        <v>10488</v>
      </c>
      <c r="C1187" s="51" t="s">
        <v>21</v>
      </c>
      <c r="D1187" s="52" t="n">
        <v>182.77</v>
      </c>
      <c r="E1187" s="48" t="n">
        <v>0.23</v>
      </c>
      <c r="F1187" s="49" t="n">
        <f aca="false">ROUND(D1187-(D1187*E1187),2)</f>
        <v>140.73</v>
      </c>
    </row>
    <row r="1188" customFormat="false" ht="12.75" hidden="true" customHeight="false" outlineLevel="0" collapsed="false">
      <c r="A1188" s="50" t="s">
        <v>10489</v>
      </c>
      <c r="B1188" s="51" t="s">
        <v>10490</v>
      </c>
      <c r="C1188" s="51" t="s">
        <v>21</v>
      </c>
      <c r="D1188" s="52" t="n">
        <v>237.61</v>
      </c>
      <c r="E1188" s="48" t="n">
        <v>0.23</v>
      </c>
      <c r="F1188" s="49" t="n">
        <f aca="false">ROUND(D1188-(D1188*E1188),2)</f>
        <v>182.96</v>
      </c>
    </row>
    <row r="1189" customFormat="false" ht="12.75" hidden="true" customHeight="false" outlineLevel="0" collapsed="false">
      <c r="A1189" s="50" t="s">
        <v>10491</v>
      </c>
      <c r="B1189" s="51" t="s">
        <v>10492</v>
      </c>
      <c r="C1189" s="51" t="s">
        <v>21</v>
      </c>
      <c r="D1189" s="52" t="n">
        <v>114.23</v>
      </c>
      <c r="E1189" s="48" t="n">
        <v>0.23</v>
      </c>
      <c r="F1189" s="49" t="n">
        <f aca="false">ROUND(D1189-(D1189*E1189),2)</f>
        <v>87.96</v>
      </c>
    </row>
    <row r="1190" customFormat="false" ht="12.75" hidden="true" customHeight="false" outlineLevel="0" collapsed="false">
      <c r="A1190" s="50" t="s">
        <v>10493</v>
      </c>
      <c r="B1190" s="51" t="s">
        <v>10494</v>
      </c>
      <c r="C1190" s="51" t="s">
        <v>8252</v>
      </c>
      <c r="D1190" s="52" t="n">
        <v>581.39</v>
      </c>
      <c r="E1190" s="48" t="n">
        <v>0.23</v>
      </c>
      <c r="F1190" s="49" t="n">
        <f aca="false">ROUND(D1190-(D1190*E1190),2)</f>
        <v>447.67</v>
      </c>
    </row>
    <row r="1191" customFormat="false" ht="12.75" hidden="true" customHeight="false" outlineLevel="0" collapsed="false">
      <c r="A1191" s="50" t="s">
        <v>10495</v>
      </c>
      <c r="B1191" s="51" t="s">
        <v>10496</v>
      </c>
      <c r="C1191" s="51" t="s">
        <v>21</v>
      </c>
      <c r="D1191" s="52" t="n">
        <v>332.74</v>
      </c>
      <c r="E1191" s="48" t="n">
        <v>0.23</v>
      </c>
      <c r="F1191" s="49" t="n">
        <f aca="false">ROUND(D1191-(D1191*E1191),2)</f>
        <v>256.21</v>
      </c>
    </row>
    <row r="1192" customFormat="false" ht="12.75" hidden="true" customHeight="false" outlineLevel="0" collapsed="false">
      <c r="A1192" s="50" t="s">
        <v>10497</v>
      </c>
      <c r="B1192" s="51" t="s">
        <v>10498</v>
      </c>
      <c r="C1192" s="51" t="s">
        <v>21</v>
      </c>
      <c r="D1192" s="52" t="n">
        <v>393.04</v>
      </c>
      <c r="E1192" s="48" t="n">
        <v>0.23</v>
      </c>
      <c r="F1192" s="49" t="n">
        <f aca="false">ROUND(D1192-(D1192*E1192),2)</f>
        <v>302.64</v>
      </c>
    </row>
    <row r="1193" customFormat="false" ht="12.75" hidden="true" customHeight="false" outlineLevel="0" collapsed="false">
      <c r="A1193" s="50" t="s">
        <v>10499</v>
      </c>
      <c r="B1193" s="51" t="s">
        <v>10500</v>
      </c>
      <c r="C1193" s="51" t="s">
        <v>21</v>
      </c>
      <c r="D1193" s="52" t="n">
        <v>494.59</v>
      </c>
      <c r="E1193" s="48" t="n">
        <v>0.23</v>
      </c>
      <c r="F1193" s="49" t="n">
        <f aca="false">ROUND(D1193-(D1193*E1193),2)</f>
        <v>380.83</v>
      </c>
    </row>
    <row r="1194" customFormat="false" ht="12.75" hidden="true" customHeight="false" outlineLevel="0" collapsed="false">
      <c r="A1194" s="50" t="s">
        <v>10501</v>
      </c>
      <c r="B1194" s="51" t="s">
        <v>10502</v>
      </c>
      <c r="C1194" s="51" t="s">
        <v>21</v>
      </c>
      <c r="D1194" s="52" t="n">
        <v>67.3</v>
      </c>
      <c r="E1194" s="48" t="n">
        <v>0.23</v>
      </c>
      <c r="F1194" s="49" t="n">
        <f aca="false">ROUND(D1194-(D1194*E1194),2)</f>
        <v>51.82</v>
      </c>
    </row>
    <row r="1195" customFormat="false" ht="12.75" hidden="true" customHeight="false" outlineLevel="0" collapsed="false">
      <c r="A1195" s="50" t="s">
        <v>10503</v>
      </c>
      <c r="B1195" s="51" t="s">
        <v>10504</v>
      </c>
      <c r="C1195" s="51" t="s">
        <v>21</v>
      </c>
      <c r="D1195" s="52" t="n">
        <v>150.28</v>
      </c>
      <c r="E1195" s="48" t="n">
        <v>0.23</v>
      </c>
      <c r="F1195" s="49" t="n">
        <f aca="false">ROUND(D1195-(D1195*E1195),2)</f>
        <v>115.72</v>
      </c>
    </row>
    <row r="1196" customFormat="false" ht="12.75" hidden="true" customHeight="false" outlineLevel="0" collapsed="false">
      <c r="A1196" s="50" t="s">
        <v>10505</v>
      </c>
      <c r="B1196" s="51" t="s">
        <v>10506</v>
      </c>
      <c r="C1196" s="51" t="s">
        <v>21</v>
      </c>
      <c r="D1196" s="52" t="n">
        <v>27.41</v>
      </c>
      <c r="E1196" s="48" t="n">
        <v>0.23</v>
      </c>
      <c r="F1196" s="49" t="n">
        <f aca="false">ROUND(D1196-(D1196*E1196),2)</f>
        <v>21.11</v>
      </c>
    </row>
    <row r="1197" customFormat="false" ht="12.75" hidden="true" customHeight="false" outlineLevel="0" collapsed="false">
      <c r="A1197" s="50" t="s">
        <v>10507</v>
      </c>
      <c r="B1197" s="51" t="s">
        <v>10508</v>
      </c>
      <c r="C1197" s="51" t="s">
        <v>21</v>
      </c>
      <c r="D1197" s="52" t="n">
        <v>73.07</v>
      </c>
      <c r="E1197" s="48" t="n">
        <v>0.23</v>
      </c>
      <c r="F1197" s="49" t="n">
        <f aca="false">ROUND(D1197-(D1197*E1197),2)</f>
        <v>56.26</v>
      </c>
    </row>
    <row r="1198" customFormat="false" ht="12.75" hidden="true" customHeight="false" outlineLevel="0" collapsed="false">
      <c r="A1198" s="50" t="s">
        <v>10509</v>
      </c>
      <c r="B1198" s="51" t="s">
        <v>10510</v>
      </c>
      <c r="C1198" s="51" t="s">
        <v>21</v>
      </c>
      <c r="D1198" s="52" t="n">
        <v>363.62</v>
      </c>
      <c r="E1198" s="48" t="n">
        <v>0.23</v>
      </c>
      <c r="F1198" s="49" t="n">
        <f aca="false">ROUND(D1198-(D1198*E1198),2)</f>
        <v>279.99</v>
      </c>
    </row>
    <row r="1199" customFormat="false" ht="12.75" hidden="true" customHeight="false" outlineLevel="0" collapsed="false">
      <c r="A1199" s="50" t="s">
        <v>10511</v>
      </c>
      <c r="B1199" s="51" t="s">
        <v>10512</v>
      </c>
      <c r="C1199" s="51" t="s">
        <v>332</v>
      </c>
      <c r="D1199" s="52" t="n">
        <v>208.59</v>
      </c>
      <c r="E1199" s="48" t="n">
        <v>0.23</v>
      </c>
      <c r="F1199" s="49" t="n">
        <f aca="false">ROUND(D1199-(D1199*E1199),2)</f>
        <v>160.61</v>
      </c>
    </row>
    <row r="1200" customFormat="false" ht="12.75" hidden="true" customHeight="false" outlineLevel="0" collapsed="false">
      <c r="A1200" s="50" t="s">
        <v>10513</v>
      </c>
      <c r="B1200" s="51" t="s">
        <v>10514</v>
      </c>
      <c r="C1200" s="51" t="s">
        <v>21</v>
      </c>
      <c r="D1200" s="52" t="n">
        <v>114.87</v>
      </c>
      <c r="E1200" s="48" t="n">
        <v>0.23</v>
      </c>
      <c r="F1200" s="49" t="n">
        <f aca="false">ROUND(D1200-(D1200*E1200),2)</f>
        <v>88.45</v>
      </c>
    </row>
    <row r="1201" customFormat="false" ht="12.75" hidden="true" customHeight="false" outlineLevel="0" collapsed="false">
      <c r="A1201" s="50" t="s">
        <v>10515</v>
      </c>
      <c r="B1201" s="51" t="s">
        <v>10516</v>
      </c>
      <c r="C1201" s="51" t="s">
        <v>21</v>
      </c>
      <c r="D1201" s="52" t="n">
        <v>34.98</v>
      </c>
      <c r="E1201" s="48" t="n">
        <v>0.23</v>
      </c>
      <c r="F1201" s="49" t="n">
        <f aca="false">ROUND(D1201-(D1201*E1201),2)</f>
        <v>26.93</v>
      </c>
    </row>
    <row r="1202" customFormat="false" ht="12.75" hidden="true" customHeight="false" outlineLevel="0" collapsed="false">
      <c r="A1202" s="50" t="s">
        <v>10517</v>
      </c>
      <c r="B1202" s="51" t="s">
        <v>10518</v>
      </c>
      <c r="C1202" s="51" t="s">
        <v>21</v>
      </c>
      <c r="D1202" s="52" t="n">
        <v>60.33</v>
      </c>
      <c r="E1202" s="48" t="n">
        <v>0.23</v>
      </c>
      <c r="F1202" s="49" t="n">
        <f aca="false">ROUND(D1202-(D1202*E1202),2)</f>
        <v>46.45</v>
      </c>
    </row>
    <row r="1203" customFormat="false" ht="12.75" hidden="true" customHeight="false" outlineLevel="0" collapsed="false">
      <c r="A1203" s="50" t="s">
        <v>10519</v>
      </c>
      <c r="B1203" s="51" t="s">
        <v>10520</v>
      </c>
      <c r="C1203" s="51" t="s">
        <v>21</v>
      </c>
      <c r="D1203" s="52" t="n">
        <v>167.22</v>
      </c>
      <c r="E1203" s="48" t="n">
        <v>0.23</v>
      </c>
      <c r="F1203" s="49" t="n">
        <f aca="false">ROUND(D1203-(D1203*E1203),2)</f>
        <v>128.76</v>
      </c>
    </row>
    <row r="1204" customFormat="false" ht="12.75" hidden="true" customHeight="false" outlineLevel="0" collapsed="false">
      <c r="A1204" s="50" t="s">
        <v>10521</v>
      </c>
      <c r="B1204" s="51" t="s">
        <v>10522</v>
      </c>
      <c r="C1204" s="51" t="s">
        <v>21</v>
      </c>
      <c r="D1204" s="52" t="n">
        <v>131.65</v>
      </c>
      <c r="E1204" s="48" t="n">
        <v>0.23</v>
      </c>
      <c r="F1204" s="49" t="n">
        <f aca="false">ROUND(D1204-(D1204*E1204),2)</f>
        <v>101.37</v>
      </c>
    </row>
    <row r="1205" customFormat="false" ht="12.75" hidden="true" customHeight="false" outlineLevel="0" collapsed="false">
      <c r="A1205" s="50" t="s">
        <v>10523</v>
      </c>
      <c r="B1205" s="51" t="s">
        <v>10524</v>
      </c>
      <c r="C1205" s="51" t="s">
        <v>21</v>
      </c>
      <c r="D1205" s="52" t="n">
        <v>1629.54</v>
      </c>
      <c r="E1205" s="48" t="n">
        <v>0.23</v>
      </c>
      <c r="F1205" s="49" t="n">
        <f aca="false">ROUND(D1205-(D1205*E1205),2)</f>
        <v>1254.75</v>
      </c>
    </row>
    <row r="1206" customFormat="false" ht="12.75" hidden="true" customHeight="false" outlineLevel="0" collapsed="false">
      <c r="A1206" s="50" t="s">
        <v>10525</v>
      </c>
      <c r="B1206" s="51" t="s">
        <v>10526</v>
      </c>
      <c r="C1206" s="51" t="s">
        <v>21</v>
      </c>
      <c r="D1206" s="52" t="n">
        <v>654</v>
      </c>
      <c r="E1206" s="48" t="n">
        <v>0.23</v>
      </c>
      <c r="F1206" s="49" t="n">
        <f aca="false">ROUND(D1206-(D1206*E1206),2)</f>
        <v>503.58</v>
      </c>
    </row>
    <row r="1207" customFormat="false" ht="12.75" hidden="true" customHeight="false" outlineLevel="0" collapsed="false">
      <c r="A1207" s="50" t="s">
        <v>10527</v>
      </c>
      <c r="B1207" s="51" t="s">
        <v>10528</v>
      </c>
      <c r="C1207" s="51" t="s">
        <v>21</v>
      </c>
      <c r="D1207" s="52" t="n">
        <v>114.86</v>
      </c>
      <c r="E1207" s="48" t="n">
        <v>0.23</v>
      </c>
      <c r="F1207" s="49" t="n">
        <f aca="false">ROUND(D1207-(D1207*E1207),2)</f>
        <v>88.44</v>
      </c>
    </row>
    <row r="1208" customFormat="false" ht="12.75" hidden="true" customHeight="false" outlineLevel="0" collapsed="false">
      <c r="A1208" s="50" t="s">
        <v>10529</v>
      </c>
      <c r="B1208" s="51" t="s">
        <v>10530</v>
      </c>
      <c r="C1208" s="51" t="s">
        <v>21</v>
      </c>
      <c r="D1208" s="52" t="n">
        <v>111.61</v>
      </c>
      <c r="E1208" s="48" t="n">
        <v>0.23</v>
      </c>
      <c r="F1208" s="49" t="n">
        <f aca="false">ROUND(D1208-(D1208*E1208),2)</f>
        <v>85.94</v>
      </c>
    </row>
    <row r="1209" customFormat="false" ht="12.75" hidden="true" customHeight="false" outlineLevel="0" collapsed="false">
      <c r="A1209" s="50" t="s">
        <v>10531</v>
      </c>
      <c r="B1209" s="51" t="s">
        <v>10532</v>
      </c>
      <c r="C1209" s="51" t="s">
        <v>21</v>
      </c>
      <c r="D1209" s="52" t="n">
        <v>42.32</v>
      </c>
      <c r="E1209" s="48" t="n">
        <v>0.23</v>
      </c>
      <c r="F1209" s="49" t="n">
        <f aca="false">ROUND(D1209-(D1209*E1209),2)</f>
        <v>32.59</v>
      </c>
    </row>
    <row r="1210" customFormat="false" ht="12.75" hidden="true" customHeight="false" outlineLevel="0" collapsed="false">
      <c r="A1210" s="50" t="s">
        <v>10533</v>
      </c>
      <c r="B1210" s="51" t="s">
        <v>10534</v>
      </c>
      <c r="C1210" s="51" t="s">
        <v>21</v>
      </c>
      <c r="D1210" s="52" t="n">
        <v>55.12</v>
      </c>
      <c r="E1210" s="48" t="n">
        <v>0.23</v>
      </c>
      <c r="F1210" s="49" t="n">
        <f aca="false">ROUND(D1210-(D1210*E1210),2)</f>
        <v>42.44</v>
      </c>
    </row>
    <row r="1211" customFormat="false" ht="12.75" hidden="true" customHeight="false" outlineLevel="0" collapsed="false">
      <c r="A1211" s="50" t="s">
        <v>10535</v>
      </c>
      <c r="B1211" s="51" t="s">
        <v>10536</v>
      </c>
      <c r="C1211" s="51" t="s">
        <v>8252</v>
      </c>
      <c r="D1211" s="52" t="n">
        <v>581.39</v>
      </c>
      <c r="E1211" s="48" t="n">
        <v>0.23</v>
      </c>
      <c r="F1211" s="49" t="n">
        <f aca="false">ROUND(D1211-(D1211*E1211),2)</f>
        <v>447.67</v>
      </c>
    </row>
    <row r="1212" customFormat="false" ht="12.75" hidden="true" customHeight="false" outlineLevel="0" collapsed="false">
      <c r="A1212" s="50" t="s">
        <v>10537</v>
      </c>
      <c r="B1212" s="51" t="s">
        <v>10538</v>
      </c>
      <c r="C1212" s="51" t="s">
        <v>21</v>
      </c>
      <c r="D1212" s="52" t="n">
        <v>555.48</v>
      </c>
      <c r="E1212" s="48" t="n">
        <v>0.23</v>
      </c>
      <c r="F1212" s="49" t="n">
        <f aca="false">ROUND(D1212-(D1212*E1212),2)</f>
        <v>427.72</v>
      </c>
    </row>
    <row r="1213" customFormat="false" ht="12.75" hidden="true" customHeight="false" outlineLevel="0" collapsed="false">
      <c r="A1213" s="50" t="s">
        <v>10539</v>
      </c>
      <c r="B1213" s="51" t="s">
        <v>10540</v>
      </c>
      <c r="C1213" s="51" t="s">
        <v>21</v>
      </c>
      <c r="D1213" s="52" t="n">
        <v>57.27</v>
      </c>
      <c r="E1213" s="48" t="n">
        <v>0.23</v>
      </c>
      <c r="F1213" s="49" t="n">
        <f aca="false">ROUND(D1213-(D1213*E1213),2)</f>
        <v>44.1</v>
      </c>
    </row>
    <row r="1214" customFormat="false" ht="12.75" hidden="true" customHeight="false" outlineLevel="0" collapsed="false">
      <c r="A1214" s="50" t="s">
        <v>10541</v>
      </c>
      <c r="B1214" s="51" t="s">
        <v>10542</v>
      </c>
      <c r="C1214" s="51" t="s">
        <v>21</v>
      </c>
      <c r="D1214" s="52" t="n">
        <v>29.7</v>
      </c>
      <c r="E1214" s="48" t="n">
        <v>0.23</v>
      </c>
      <c r="F1214" s="49" t="n">
        <f aca="false">ROUND(D1214-(D1214*E1214),2)</f>
        <v>22.87</v>
      </c>
    </row>
    <row r="1215" customFormat="false" ht="12.75" hidden="true" customHeight="false" outlineLevel="0" collapsed="false">
      <c r="A1215" s="50" t="s">
        <v>10543</v>
      </c>
      <c r="B1215" s="51" t="s">
        <v>10544</v>
      </c>
      <c r="C1215" s="51" t="s">
        <v>21</v>
      </c>
      <c r="D1215" s="52" t="n">
        <v>47.76</v>
      </c>
      <c r="E1215" s="48" t="n">
        <v>0.23</v>
      </c>
      <c r="F1215" s="49" t="n">
        <f aca="false">ROUND(D1215-(D1215*E1215),2)</f>
        <v>36.78</v>
      </c>
    </row>
    <row r="1216" customFormat="false" ht="12.75" hidden="true" customHeight="false" outlineLevel="0" collapsed="false">
      <c r="A1216" s="50" t="s">
        <v>10545</v>
      </c>
      <c r="B1216" s="51" t="s">
        <v>10546</v>
      </c>
      <c r="C1216" s="51" t="s">
        <v>21</v>
      </c>
      <c r="D1216" s="52" t="n">
        <v>27.85</v>
      </c>
      <c r="E1216" s="48" t="n">
        <v>0.23</v>
      </c>
      <c r="F1216" s="49" t="n">
        <f aca="false">ROUND(D1216-(D1216*E1216),2)</f>
        <v>21.44</v>
      </c>
    </row>
    <row r="1217" customFormat="false" ht="12.75" hidden="true" customHeight="false" outlineLevel="0" collapsed="false">
      <c r="A1217" s="50" t="s">
        <v>10547</v>
      </c>
      <c r="B1217" s="51" t="s">
        <v>10548</v>
      </c>
      <c r="C1217" s="51" t="s">
        <v>21</v>
      </c>
      <c r="D1217" s="52" t="n">
        <v>226.63</v>
      </c>
      <c r="E1217" s="48" t="n">
        <v>0.23</v>
      </c>
      <c r="F1217" s="49" t="n">
        <f aca="false">ROUND(D1217-(D1217*E1217),2)</f>
        <v>174.51</v>
      </c>
    </row>
    <row r="1218" customFormat="false" ht="12.75" hidden="true" customHeight="false" outlineLevel="0" collapsed="false">
      <c r="A1218" s="50" t="s">
        <v>10549</v>
      </c>
      <c r="B1218" s="51" t="s">
        <v>10550</v>
      </c>
      <c r="C1218" s="51" t="s">
        <v>21</v>
      </c>
      <c r="D1218" s="52" t="n">
        <v>164.71</v>
      </c>
      <c r="E1218" s="48" t="n">
        <v>0.23</v>
      </c>
      <c r="F1218" s="49" t="n">
        <f aca="false">ROUND(D1218-(D1218*E1218),2)</f>
        <v>126.83</v>
      </c>
    </row>
    <row r="1219" customFormat="false" ht="12.75" hidden="true" customHeight="false" outlineLevel="0" collapsed="false">
      <c r="A1219" s="50" t="s">
        <v>10551</v>
      </c>
      <c r="B1219" s="51" t="s">
        <v>10552</v>
      </c>
      <c r="C1219" s="51" t="s">
        <v>21</v>
      </c>
      <c r="D1219" s="52" t="n">
        <v>42.64</v>
      </c>
      <c r="E1219" s="48" t="n">
        <v>0.23</v>
      </c>
      <c r="F1219" s="49" t="n">
        <f aca="false">ROUND(D1219-(D1219*E1219),2)</f>
        <v>32.83</v>
      </c>
    </row>
    <row r="1220" customFormat="false" ht="12.75" hidden="true" customHeight="false" outlineLevel="0" collapsed="false">
      <c r="A1220" s="50" t="s">
        <v>10553</v>
      </c>
      <c r="B1220" s="51" t="s">
        <v>10554</v>
      </c>
      <c r="C1220" s="51" t="s">
        <v>129</v>
      </c>
      <c r="D1220" s="52" t="n">
        <v>11.42</v>
      </c>
      <c r="E1220" s="48" t="n">
        <v>0.23</v>
      </c>
      <c r="F1220" s="49" t="n">
        <f aca="false">ROUND(D1220-(D1220*E1220),2)</f>
        <v>8.79</v>
      </c>
    </row>
    <row r="1221" customFormat="false" ht="12.75" hidden="true" customHeight="false" outlineLevel="0" collapsed="false">
      <c r="A1221" s="50" t="s">
        <v>10555</v>
      </c>
      <c r="B1221" s="51" t="s">
        <v>10556</v>
      </c>
      <c r="C1221" s="51" t="s">
        <v>129</v>
      </c>
      <c r="D1221" s="52" t="n">
        <v>3.71</v>
      </c>
      <c r="E1221" s="48" t="n">
        <v>0.23</v>
      </c>
      <c r="F1221" s="49" t="n">
        <f aca="false">ROUND(D1221-(D1221*E1221),2)</f>
        <v>2.86</v>
      </c>
    </row>
    <row r="1222" customFormat="false" ht="12.75" hidden="true" customHeight="false" outlineLevel="0" collapsed="false">
      <c r="A1222" s="50" t="s">
        <v>10557</v>
      </c>
      <c r="B1222" s="51" t="s">
        <v>10558</v>
      </c>
      <c r="C1222" s="51" t="s">
        <v>73</v>
      </c>
      <c r="D1222" s="52" t="n">
        <v>9.27</v>
      </c>
      <c r="E1222" s="48" t="n">
        <v>0.23</v>
      </c>
      <c r="F1222" s="49" t="n">
        <f aca="false">ROUND(D1222-(D1222*E1222),2)</f>
        <v>7.14</v>
      </c>
    </row>
    <row r="1223" customFormat="false" ht="12.75" hidden="true" customHeight="false" outlineLevel="0" collapsed="false">
      <c r="A1223" s="50" t="s">
        <v>10559</v>
      </c>
      <c r="B1223" s="51" t="s">
        <v>10560</v>
      </c>
      <c r="C1223" s="51" t="s">
        <v>129</v>
      </c>
      <c r="D1223" s="52" t="n">
        <v>5.15</v>
      </c>
      <c r="E1223" s="48" t="n">
        <v>0.23</v>
      </c>
      <c r="F1223" s="49" t="n">
        <f aca="false">ROUND(D1223-(D1223*E1223),2)</f>
        <v>3.97</v>
      </c>
    </row>
    <row r="1224" customFormat="false" ht="12.75" hidden="true" customHeight="false" outlineLevel="0" collapsed="false">
      <c r="A1224" s="50" t="s">
        <v>10561</v>
      </c>
      <c r="B1224" s="51" t="s">
        <v>10562</v>
      </c>
      <c r="C1224" s="51" t="s">
        <v>129</v>
      </c>
      <c r="D1224" s="52" t="n">
        <v>86.65</v>
      </c>
      <c r="E1224" s="48" t="n">
        <v>0.23</v>
      </c>
      <c r="F1224" s="49" t="n">
        <f aca="false">ROUND(D1224-(D1224*E1224),2)</f>
        <v>66.72</v>
      </c>
    </row>
    <row r="1225" customFormat="false" ht="12.75" hidden="true" customHeight="false" outlineLevel="0" collapsed="false">
      <c r="A1225" s="50" t="s">
        <v>10563</v>
      </c>
      <c r="B1225" s="51" t="s">
        <v>10564</v>
      </c>
      <c r="C1225" s="51" t="s">
        <v>129</v>
      </c>
      <c r="D1225" s="52" t="n">
        <v>79.33</v>
      </c>
      <c r="E1225" s="48" t="n">
        <v>0.23</v>
      </c>
      <c r="F1225" s="49" t="n">
        <f aca="false">ROUND(D1225-(D1225*E1225),2)</f>
        <v>61.08</v>
      </c>
    </row>
    <row r="1226" customFormat="false" ht="12.75" hidden="true" customHeight="false" outlineLevel="0" collapsed="false">
      <c r="A1226" s="50" t="s">
        <v>10565</v>
      </c>
      <c r="B1226" s="51" t="s">
        <v>10566</v>
      </c>
      <c r="C1226" s="51" t="s">
        <v>8252</v>
      </c>
      <c r="D1226" s="52" t="n">
        <v>581.39</v>
      </c>
      <c r="E1226" s="48" t="n">
        <v>0.23</v>
      </c>
      <c r="F1226" s="49" t="n">
        <f aca="false">ROUND(D1226-(D1226*E1226),2)</f>
        <v>447.67</v>
      </c>
    </row>
    <row r="1227" customFormat="false" ht="12.75" hidden="true" customHeight="false" outlineLevel="0" collapsed="false">
      <c r="A1227" s="50" t="s">
        <v>10567</v>
      </c>
      <c r="B1227" s="51" t="s">
        <v>10568</v>
      </c>
      <c r="C1227" s="51" t="s">
        <v>21</v>
      </c>
      <c r="D1227" s="52" t="n">
        <v>51.99</v>
      </c>
      <c r="E1227" s="48" t="n">
        <v>0.23</v>
      </c>
      <c r="F1227" s="49" t="n">
        <f aca="false">ROUND(D1227-(D1227*E1227),2)</f>
        <v>40.03</v>
      </c>
    </row>
    <row r="1228" customFormat="false" ht="12.75" hidden="true" customHeight="false" outlineLevel="0" collapsed="false">
      <c r="A1228" s="50" t="s">
        <v>10569</v>
      </c>
      <c r="B1228" s="51" t="s">
        <v>10570</v>
      </c>
      <c r="C1228" s="51" t="s">
        <v>21</v>
      </c>
      <c r="D1228" s="52" t="n">
        <v>16.2</v>
      </c>
      <c r="E1228" s="48" t="n">
        <v>0.23</v>
      </c>
      <c r="F1228" s="49" t="n">
        <f aca="false">ROUND(D1228-(D1228*E1228),2)</f>
        <v>12.47</v>
      </c>
    </row>
    <row r="1229" customFormat="false" ht="12.75" hidden="true" customHeight="false" outlineLevel="0" collapsed="false">
      <c r="A1229" s="50" t="s">
        <v>10571</v>
      </c>
      <c r="B1229" s="51" t="s">
        <v>10572</v>
      </c>
      <c r="C1229" s="51" t="s">
        <v>21</v>
      </c>
      <c r="D1229" s="52" t="n">
        <v>54.23</v>
      </c>
      <c r="E1229" s="48" t="n">
        <v>0.23</v>
      </c>
      <c r="F1229" s="49" t="n">
        <f aca="false">ROUND(D1229-(D1229*E1229),2)</f>
        <v>41.76</v>
      </c>
    </row>
    <row r="1230" customFormat="false" ht="12.75" hidden="true" customHeight="false" outlineLevel="0" collapsed="false">
      <c r="A1230" s="50" t="s">
        <v>10573</v>
      </c>
      <c r="B1230" s="51" t="s">
        <v>10434</v>
      </c>
      <c r="C1230" s="51" t="s">
        <v>21</v>
      </c>
      <c r="D1230" s="52" t="n">
        <v>486.62</v>
      </c>
      <c r="E1230" s="48" t="n">
        <v>0.23</v>
      </c>
      <c r="F1230" s="49" t="n">
        <f aca="false">ROUND(D1230-(D1230*E1230),2)</f>
        <v>374.7</v>
      </c>
    </row>
    <row r="1231" customFormat="false" ht="12.75" hidden="true" customHeight="false" outlineLevel="0" collapsed="false">
      <c r="A1231" s="50" t="s">
        <v>10574</v>
      </c>
      <c r="B1231" s="51" t="s">
        <v>10444</v>
      </c>
      <c r="C1231" s="51" t="s">
        <v>21</v>
      </c>
      <c r="D1231" s="52" t="n">
        <v>529.33</v>
      </c>
      <c r="E1231" s="48" t="n">
        <v>0.23</v>
      </c>
      <c r="F1231" s="49" t="n">
        <f aca="false">ROUND(D1231-(D1231*E1231),2)</f>
        <v>407.58</v>
      </c>
    </row>
    <row r="1232" customFormat="false" ht="12.75" hidden="true" customHeight="false" outlineLevel="0" collapsed="false">
      <c r="A1232" s="50" t="s">
        <v>10575</v>
      </c>
      <c r="B1232" s="51" t="s">
        <v>10446</v>
      </c>
      <c r="C1232" s="51" t="s">
        <v>21</v>
      </c>
      <c r="D1232" s="52" t="n">
        <v>531.79</v>
      </c>
      <c r="E1232" s="48" t="n">
        <v>0.23</v>
      </c>
      <c r="F1232" s="49" t="n">
        <f aca="false">ROUND(D1232-(D1232*E1232),2)</f>
        <v>409.48</v>
      </c>
    </row>
    <row r="1233" customFormat="false" ht="12.75" hidden="true" customHeight="false" outlineLevel="0" collapsed="false">
      <c r="A1233" s="50" t="s">
        <v>10576</v>
      </c>
      <c r="B1233" s="51" t="s">
        <v>10577</v>
      </c>
      <c r="C1233" s="51" t="s">
        <v>21</v>
      </c>
      <c r="D1233" s="52" t="n">
        <v>286.19</v>
      </c>
      <c r="E1233" s="48" t="n">
        <v>0.23</v>
      </c>
      <c r="F1233" s="49" t="n">
        <f aca="false">ROUND(D1233-(D1233*E1233),2)</f>
        <v>220.37</v>
      </c>
    </row>
    <row r="1234" customFormat="false" ht="12.75" hidden="true" customHeight="false" outlineLevel="0" collapsed="false">
      <c r="A1234" s="50" t="s">
        <v>10578</v>
      </c>
      <c r="B1234" s="51" t="s">
        <v>10579</v>
      </c>
      <c r="C1234" s="51" t="s">
        <v>21</v>
      </c>
      <c r="D1234" s="52" t="n">
        <v>399.66</v>
      </c>
      <c r="E1234" s="48" t="n">
        <v>0.23</v>
      </c>
      <c r="F1234" s="49" t="n">
        <f aca="false">ROUND(D1234-(D1234*E1234),2)</f>
        <v>307.74</v>
      </c>
    </row>
    <row r="1235" customFormat="false" ht="12.75" hidden="true" customHeight="false" outlineLevel="0" collapsed="false">
      <c r="A1235" s="50" t="s">
        <v>10580</v>
      </c>
      <c r="B1235" s="51" t="s">
        <v>10581</v>
      </c>
      <c r="C1235" s="51" t="s">
        <v>21</v>
      </c>
      <c r="D1235" s="52" t="n">
        <v>403.03</v>
      </c>
      <c r="E1235" s="48" t="n">
        <v>0.23</v>
      </c>
      <c r="F1235" s="49" t="n">
        <f aca="false">ROUND(D1235-(D1235*E1235),2)</f>
        <v>310.33</v>
      </c>
    </row>
    <row r="1236" customFormat="false" ht="12.75" hidden="true" customHeight="false" outlineLevel="0" collapsed="false">
      <c r="A1236" s="50" t="s">
        <v>10582</v>
      </c>
      <c r="B1236" s="51" t="s">
        <v>10583</v>
      </c>
      <c r="C1236" s="51" t="s">
        <v>21</v>
      </c>
      <c r="D1236" s="52" t="n">
        <v>859.13</v>
      </c>
      <c r="E1236" s="48" t="n">
        <v>0.23</v>
      </c>
      <c r="F1236" s="49" t="n">
        <f aca="false">ROUND(D1236-(D1236*E1236),2)</f>
        <v>661.53</v>
      </c>
    </row>
    <row r="1237" customFormat="false" ht="12.75" hidden="true" customHeight="false" outlineLevel="0" collapsed="false">
      <c r="A1237" s="50" t="s">
        <v>10584</v>
      </c>
      <c r="B1237" s="51" t="s">
        <v>10585</v>
      </c>
      <c r="C1237" s="51" t="s">
        <v>21</v>
      </c>
      <c r="D1237" s="52" t="n">
        <v>377.75</v>
      </c>
      <c r="E1237" s="48" t="n">
        <v>0.23</v>
      </c>
      <c r="F1237" s="49" t="n">
        <f aca="false">ROUND(D1237-(D1237*E1237),2)</f>
        <v>290.87</v>
      </c>
    </row>
    <row r="1238" customFormat="false" ht="12.75" hidden="true" customHeight="false" outlineLevel="0" collapsed="false">
      <c r="A1238" s="50" t="s">
        <v>10586</v>
      </c>
      <c r="B1238" s="51" t="s">
        <v>10587</v>
      </c>
      <c r="C1238" s="51" t="s">
        <v>21</v>
      </c>
      <c r="D1238" s="52" t="n">
        <v>76.3</v>
      </c>
      <c r="E1238" s="48" t="n">
        <v>0.23</v>
      </c>
      <c r="F1238" s="49" t="n">
        <f aca="false">ROUND(D1238-(D1238*E1238),2)</f>
        <v>58.75</v>
      </c>
    </row>
    <row r="1239" customFormat="false" ht="12.75" hidden="true" customHeight="false" outlineLevel="0" collapsed="false">
      <c r="A1239" s="50" t="s">
        <v>10588</v>
      </c>
      <c r="B1239" s="51" t="s">
        <v>10589</v>
      </c>
      <c r="C1239" s="51" t="s">
        <v>21</v>
      </c>
      <c r="D1239" s="52" t="n">
        <v>109.17</v>
      </c>
      <c r="E1239" s="48" t="n">
        <v>0.23</v>
      </c>
      <c r="F1239" s="49" t="n">
        <f aca="false">ROUND(D1239-(D1239*E1239),2)</f>
        <v>84.06</v>
      </c>
    </row>
    <row r="1240" customFormat="false" ht="12.75" hidden="true" customHeight="false" outlineLevel="0" collapsed="false">
      <c r="A1240" s="50" t="s">
        <v>10590</v>
      </c>
      <c r="B1240" s="51" t="s">
        <v>10591</v>
      </c>
      <c r="C1240" s="51" t="s">
        <v>73</v>
      </c>
      <c r="D1240" s="52" t="n">
        <v>1092.9</v>
      </c>
      <c r="E1240" s="48" t="n">
        <v>0.23</v>
      </c>
      <c r="F1240" s="49" t="n">
        <f aca="false">ROUND(D1240-(D1240*E1240),2)</f>
        <v>841.53</v>
      </c>
    </row>
    <row r="1241" customFormat="false" ht="12.75" hidden="true" customHeight="false" outlineLevel="0" collapsed="false">
      <c r="A1241" s="50" t="s">
        <v>10592</v>
      </c>
      <c r="B1241" s="51" t="s">
        <v>10593</v>
      </c>
      <c r="C1241" s="51" t="s">
        <v>73</v>
      </c>
      <c r="D1241" s="52" t="n">
        <v>631.23</v>
      </c>
      <c r="E1241" s="48" t="n">
        <v>0.23</v>
      </c>
      <c r="F1241" s="49" t="n">
        <f aca="false">ROUND(D1241-(D1241*E1241),2)</f>
        <v>486.05</v>
      </c>
    </row>
    <row r="1242" customFormat="false" ht="12.75" hidden="true" customHeight="false" outlineLevel="0" collapsed="false">
      <c r="A1242" s="50" t="s">
        <v>10594</v>
      </c>
      <c r="B1242" s="51" t="s">
        <v>10595</v>
      </c>
      <c r="C1242" s="51" t="s">
        <v>73</v>
      </c>
      <c r="D1242" s="52" t="n">
        <v>2759.88</v>
      </c>
      <c r="E1242" s="48" t="n">
        <v>0.23</v>
      </c>
      <c r="F1242" s="49" t="n">
        <f aca="false">ROUND(D1242-(D1242*E1242),2)</f>
        <v>2125.11</v>
      </c>
    </row>
    <row r="1243" customFormat="false" ht="12.75" hidden="true" customHeight="false" outlineLevel="0" collapsed="false">
      <c r="A1243" s="50" t="s">
        <v>10596</v>
      </c>
      <c r="B1243" s="51" t="s">
        <v>10597</v>
      </c>
      <c r="C1243" s="51" t="s">
        <v>73</v>
      </c>
      <c r="D1243" s="52" t="n">
        <v>2788.48</v>
      </c>
      <c r="E1243" s="48" t="n">
        <v>0.23</v>
      </c>
      <c r="F1243" s="49" t="n">
        <f aca="false">ROUND(D1243-(D1243*E1243),2)</f>
        <v>2147.13</v>
      </c>
    </row>
    <row r="1244" customFormat="false" ht="12.75" hidden="true" customHeight="false" outlineLevel="0" collapsed="false">
      <c r="A1244" s="50" t="s">
        <v>10598</v>
      </c>
      <c r="B1244" s="51" t="s">
        <v>10599</v>
      </c>
      <c r="C1244" s="51" t="s">
        <v>21</v>
      </c>
      <c r="D1244" s="52" t="n">
        <v>183.14</v>
      </c>
      <c r="E1244" s="48" t="n">
        <v>0.23</v>
      </c>
      <c r="F1244" s="49" t="n">
        <f aca="false">ROUND(D1244-(D1244*E1244),2)</f>
        <v>141.02</v>
      </c>
    </row>
    <row r="1245" customFormat="false" ht="12.75" hidden="true" customHeight="false" outlineLevel="0" collapsed="false">
      <c r="A1245" s="50" t="s">
        <v>10600</v>
      </c>
      <c r="B1245" s="51" t="s">
        <v>10601</v>
      </c>
      <c r="C1245" s="51" t="s">
        <v>21</v>
      </c>
      <c r="D1245" s="52" t="n">
        <v>224.09</v>
      </c>
      <c r="E1245" s="48" t="n">
        <v>0.23</v>
      </c>
      <c r="F1245" s="49" t="n">
        <f aca="false">ROUND(D1245-(D1245*E1245),2)</f>
        <v>172.55</v>
      </c>
    </row>
    <row r="1246" customFormat="false" ht="12.75" hidden="true" customHeight="false" outlineLevel="0" collapsed="false">
      <c r="A1246" s="50" t="s">
        <v>10602</v>
      </c>
      <c r="B1246" s="51" t="s">
        <v>10603</v>
      </c>
      <c r="C1246" s="51" t="s">
        <v>21</v>
      </c>
      <c r="D1246" s="52" t="n">
        <v>512.7</v>
      </c>
      <c r="E1246" s="48" t="n">
        <v>0.23</v>
      </c>
      <c r="F1246" s="49" t="n">
        <f aca="false">ROUND(D1246-(D1246*E1246),2)</f>
        <v>394.78</v>
      </c>
    </row>
    <row r="1247" customFormat="false" ht="12.75" hidden="true" customHeight="false" outlineLevel="0" collapsed="false">
      <c r="A1247" s="50" t="s">
        <v>10604</v>
      </c>
      <c r="B1247" s="51" t="s">
        <v>10605</v>
      </c>
      <c r="C1247" s="51" t="s">
        <v>73</v>
      </c>
      <c r="D1247" s="52" t="n">
        <v>1196</v>
      </c>
      <c r="E1247" s="48" t="n">
        <v>0.23</v>
      </c>
      <c r="F1247" s="49" t="n">
        <f aca="false">ROUND(D1247-(D1247*E1247),2)</f>
        <v>920.92</v>
      </c>
    </row>
    <row r="1248" customFormat="false" ht="12.75" hidden="true" customHeight="false" outlineLevel="0" collapsed="false">
      <c r="A1248" s="50" t="s">
        <v>10606</v>
      </c>
      <c r="B1248" s="51" t="s">
        <v>10607</v>
      </c>
      <c r="C1248" s="51" t="s">
        <v>21</v>
      </c>
      <c r="D1248" s="52" t="n">
        <v>64.53</v>
      </c>
      <c r="E1248" s="48" t="n">
        <v>0.23</v>
      </c>
      <c r="F1248" s="49" t="n">
        <f aca="false">ROUND(D1248-(D1248*E1248),2)</f>
        <v>49.69</v>
      </c>
    </row>
    <row r="1249" customFormat="false" ht="12.75" hidden="true" customHeight="false" outlineLevel="0" collapsed="false">
      <c r="A1249" s="50" t="s">
        <v>10608</v>
      </c>
      <c r="B1249" s="51" t="s">
        <v>10609</v>
      </c>
      <c r="C1249" s="51" t="s">
        <v>21</v>
      </c>
      <c r="D1249" s="52" t="n">
        <v>146.33</v>
      </c>
      <c r="E1249" s="48" t="n">
        <v>0.23</v>
      </c>
      <c r="F1249" s="49" t="n">
        <f aca="false">ROUND(D1249-(D1249*E1249),2)</f>
        <v>112.67</v>
      </c>
    </row>
    <row r="1250" customFormat="false" ht="12.75" hidden="true" customHeight="false" outlineLevel="0" collapsed="false">
      <c r="A1250" s="50" t="s">
        <v>10610</v>
      </c>
      <c r="B1250" s="51" t="s">
        <v>10611</v>
      </c>
      <c r="C1250" s="51" t="s">
        <v>21</v>
      </c>
      <c r="D1250" s="52" t="n">
        <v>530.08</v>
      </c>
      <c r="E1250" s="48" t="n">
        <v>0.23</v>
      </c>
      <c r="F1250" s="49" t="n">
        <f aca="false">ROUND(D1250-(D1250*E1250),2)</f>
        <v>408.16</v>
      </c>
    </row>
    <row r="1251" customFormat="false" ht="12.75" hidden="true" customHeight="false" outlineLevel="0" collapsed="false">
      <c r="A1251" s="50" t="s">
        <v>10612</v>
      </c>
      <c r="B1251" s="51" t="s">
        <v>10613</v>
      </c>
      <c r="C1251" s="51" t="s">
        <v>21</v>
      </c>
      <c r="D1251" s="52" t="n">
        <v>835.6</v>
      </c>
      <c r="E1251" s="48" t="n">
        <v>0.23</v>
      </c>
      <c r="F1251" s="49" t="n">
        <f aca="false">ROUND(D1251-(D1251*E1251),2)</f>
        <v>643.41</v>
      </c>
    </row>
    <row r="1252" customFormat="false" ht="12.75" hidden="true" customHeight="false" outlineLevel="0" collapsed="false">
      <c r="A1252" s="50" t="s">
        <v>10614</v>
      </c>
      <c r="B1252" s="51" t="s">
        <v>10615</v>
      </c>
      <c r="C1252" s="51" t="s">
        <v>8252</v>
      </c>
      <c r="D1252" s="52" t="n">
        <v>581.39</v>
      </c>
      <c r="E1252" s="48" t="n">
        <v>0.23</v>
      </c>
      <c r="F1252" s="49" t="n">
        <f aca="false">ROUND(D1252-(D1252*E1252),2)</f>
        <v>447.67</v>
      </c>
    </row>
    <row r="1253" customFormat="false" ht="12.75" hidden="true" customHeight="false" outlineLevel="0" collapsed="false">
      <c r="A1253" s="50" t="s">
        <v>10616</v>
      </c>
      <c r="B1253" s="51" t="s">
        <v>10617</v>
      </c>
      <c r="C1253" s="51" t="s">
        <v>8252</v>
      </c>
      <c r="D1253" s="52" t="n">
        <v>581.39</v>
      </c>
      <c r="E1253" s="48" t="n">
        <v>0.23</v>
      </c>
      <c r="F1253" s="49" t="n">
        <f aca="false">ROUND(D1253-(D1253*E1253),2)</f>
        <v>447.67</v>
      </c>
    </row>
    <row r="1254" customFormat="false" ht="12.75" hidden="true" customHeight="false" outlineLevel="0" collapsed="false">
      <c r="A1254" s="50" t="s">
        <v>10618</v>
      </c>
      <c r="B1254" s="51" t="s">
        <v>10619</v>
      </c>
      <c r="C1254" s="51" t="s">
        <v>21</v>
      </c>
      <c r="D1254" s="52" t="n">
        <v>49715.9</v>
      </c>
      <c r="E1254" s="48" t="n">
        <v>0.23</v>
      </c>
      <c r="F1254" s="49" t="n">
        <f aca="false">ROUND(D1254-(D1254*E1254),2)</f>
        <v>38281.24</v>
      </c>
    </row>
    <row r="1255" customFormat="false" ht="12.75" hidden="true" customHeight="false" outlineLevel="0" collapsed="false">
      <c r="A1255" s="50" t="s">
        <v>10620</v>
      </c>
      <c r="B1255" s="51" t="s">
        <v>10621</v>
      </c>
      <c r="C1255" s="51" t="s">
        <v>21</v>
      </c>
      <c r="D1255" s="52" t="n">
        <v>56140.17</v>
      </c>
      <c r="E1255" s="48" t="n">
        <v>0.23</v>
      </c>
      <c r="F1255" s="49" t="n">
        <f aca="false">ROUND(D1255-(D1255*E1255),2)</f>
        <v>43227.93</v>
      </c>
    </row>
    <row r="1256" customFormat="false" ht="12.75" hidden="true" customHeight="false" outlineLevel="0" collapsed="false">
      <c r="A1256" s="50" t="s">
        <v>10622</v>
      </c>
      <c r="B1256" s="51" t="s">
        <v>10623</v>
      </c>
      <c r="C1256" s="51" t="s">
        <v>21</v>
      </c>
      <c r="D1256" s="52" t="n">
        <v>69874.31</v>
      </c>
      <c r="E1256" s="48" t="n">
        <v>0.23</v>
      </c>
      <c r="F1256" s="49" t="n">
        <f aca="false">ROUND(D1256-(D1256*E1256),2)</f>
        <v>53803.22</v>
      </c>
    </row>
    <row r="1257" customFormat="false" ht="12.75" hidden="true" customHeight="false" outlineLevel="0" collapsed="false">
      <c r="A1257" s="50" t="s">
        <v>10624</v>
      </c>
      <c r="B1257" s="51" t="s">
        <v>10625</v>
      </c>
      <c r="C1257" s="51" t="s">
        <v>21</v>
      </c>
      <c r="D1257" s="52" t="n">
        <v>79177.36</v>
      </c>
      <c r="E1257" s="48" t="n">
        <v>0.23</v>
      </c>
      <c r="F1257" s="49" t="n">
        <f aca="false">ROUND(D1257-(D1257*E1257),2)</f>
        <v>60966.57</v>
      </c>
    </row>
    <row r="1258" customFormat="false" ht="12.75" hidden="true" customHeight="false" outlineLevel="0" collapsed="false">
      <c r="A1258" s="50" t="s">
        <v>10626</v>
      </c>
      <c r="B1258" s="51" t="s">
        <v>10627</v>
      </c>
      <c r="C1258" s="51" t="s">
        <v>21</v>
      </c>
      <c r="D1258" s="52" t="n">
        <v>51369.38</v>
      </c>
      <c r="E1258" s="48" t="n">
        <v>0.23</v>
      </c>
      <c r="F1258" s="49" t="n">
        <f aca="false">ROUND(D1258-(D1258*E1258),2)</f>
        <v>39554.42</v>
      </c>
    </row>
    <row r="1259" customFormat="false" ht="12.75" hidden="true" customHeight="false" outlineLevel="0" collapsed="false">
      <c r="A1259" s="50" t="s">
        <v>10628</v>
      </c>
      <c r="B1259" s="51" t="s">
        <v>10629</v>
      </c>
      <c r="C1259" s="51" t="s">
        <v>21</v>
      </c>
      <c r="D1259" s="52" t="n">
        <v>57853.03</v>
      </c>
      <c r="E1259" s="48" t="n">
        <v>0.23</v>
      </c>
      <c r="F1259" s="49" t="n">
        <f aca="false">ROUND(D1259-(D1259*E1259),2)</f>
        <v>44546.83</v>
      </c>
    </row>
    <row r="1260" customFormat="false" ht="12.75" hidden="true" customHeight="false" outlineLevel="0" collapsed="false">
      <c r="A1260" s="50" t="s">
        <v>10630</v>
      </c>
      <c r="B1260" s="51" t="s">
        <v>10631</v>
      </c>
      <c r="C1260" s="51" t="s">
        <v>21</v>
      </c>
      <c r="D1260" s="52" t="n">
        <v>78381.2</v>
      </c>
      <c r="E1260" s="48" t="n">
        <v>0.23</v>
      </c>
      <c r="F1260" s="49" t="n">
        <f aca="false">ROUND(D1260-(D1260*E1260),2)</f>
        <v>60353.52</v>
      </c>
    </row>
    <row r="1261" customFormat="false" ht="12.75" hidden="true" customHeight="false" outlineLevel="0" collapsed="false">
      <c r="A1261" s="50" t="s">
        <v>10632</v>
      </c>
      <c r="B1261" s="51" t="s">
        <v>10633</v>
      </c>
      <c r="C1261" s="51" t="s">
        <v>21</v>
      </c>
      <c r="D1261" s="52" t="n">
        <v>88780.19</v>
      </c>
      <c r="E1261" s="48" t="n">
        <v>0.23</v>
      </c>
      <c r="F1261" s="49" t="n">
        <f aca="false">ROUND(D1261-(D1261*E1261),2)</f>
        <v>68360.75</v>
      </c>
    </row>
    <row r="1262" customFormat="false" ht="12.75" hidden="true" customHeight="false" outlineLevel="0" collapsed="false">
      <c r="A1262" s="50" t="s">
        <v>10634</v>
      </c>
      <c r="B1262" s="51" t="s">
        <v>10635</v>
      </c>
      <c r="C1262" s="51" t="s">
        <v>21</v>
      </c>
      <c r="D1262" s="52" t="n">
        <v>44936.35</v>
      </c>
      <c r="E1262" s="48" t="n">
        <v>0.23</v>
      </c>
      <c r="F1262" s="49" t="n">
        <f aca="false">ROUND(D1262-(D1262*E1262),2)</f>
        <v>34600.99</v>
      </c>
    </row>
    <row r="1263" customFormat="false" ht="12.75" hidden="true" customHeight="false" outlineLevel="0" collapsed="false">
      <c r="A1263" s="50" t="s">
        <v>10636</v>
      </c>
      <c r="B1263" s="51" t="s">
        <v>10637</v>
      </c>
      <c r="C1263" s="51" t="s">
        <v>21</v>
      </c>
      <c r="D1263" s="52" t="n">
        <v>50023.29</v>
      </c>
      <c r="E1263" s="48" t="n">
        <v>0.23</v>
      </c>
      <c r="F1263" s="49" t="n">
        <f aca="false">ROUND(D1263-(D1263*E1263),2)</f>
        <v>38517.93</v>
      </c>
    </row>
    <row r="1264" customFormat="false" ht="12.75" hidden="true" customHeight="false" outlineLevel="0" collapsed="false">
      <c r="A1264" s="50" t="s">
        <v>10638</v>
      </c>
      <c r="B1264" s="51" t="s">
        <v>10639</v>
      </c>
      <c r="C1264" s="51" t="s">
        <v>21</v>
      </c>
      <c r="D1264" s="52" t="n">
        <v>66357.49</v>
      </c>
      <c r="E1264" s="48" t="n">
        <v>0.23</v>
      </c>
      <c r="F1264" s="49" t="n">
        <f aca="false">ROUND(D1264-(D1264*E1264),2)</f>
        <v>51095.27</v>
      </c>
    </row>
    <row r="1265" customFormat="false" ht="12.75" hidden="true" customHeight="false" outlineLevel="0" collapsed="false">
      <c r="A1265" s="50" t="s">
        <v>10640</v>
      </c>
      <c r="B1265" s="51" t="s">
        <v>10641</v>
      </c>
      <c r="C1265" s="51" t="s">
        <v>21</v>
      </c>
      <c r="D1265" s="52" t="n">
        <v>79189.73</v>
      </c>
      <c r="E1265" s="48" t="n">
        <v>0.23</v>
      </c>
      <c r="F1265" s="49" t="n">
        <f aca="false">ROUND(D1265-(D1265*E1265),2)</f>
        <v>60976.09</v>
      </c>
    </row>
    <row r="1266" customFormat="false" ht="12.75" hidden="true" customHeight="false" outlineLevel="0" collapsed="false">
      <c r="A1266" s="50" t="s">
        <v>10642</v>
      </c>
      <c r="B1266" s="51" t="s">
        <v>10643</v>
      </c>
      <c r="C1266" s="51" t="s">
        <v>8252</v>
      </c>
      <c r="D1266" s="52" t="n">
        <v>581.39</v>
      </c>
      <c r="E1266" s="48" t="n">
        <v>0.23</v>
      </c>
      <c r="F1266" s="49" t="n">
        <f aca="false">ROUND(D1266-(D1266*E1266),2)</f>
        <v>447.67</v>
      </c>
    </row>
    <row r="1267" customFormat="false" ht="12.75" hidden="true" customHeight="false" outlineLevel="0" collapsed="false">
      <c r="A1267" s="50" t="s">
        <v>10644</v>
      </c>
      <c r="B1267" s="51" t="s">
        <v>10645</v>
      </c>
      <c r="C1267" s="51" t="s">
        <v>21</v>
      </c>
      <c r="D1267" s="52" t="n">
        <v>1877.72</v>
      </c>
      <c r="E1267" s="48" t="n">
        <v>0.23</v>
      </c>
      <c r="F1267" s="49" t="n">
        <f aca="false">ROUND(D1267-(D1267*E1267),2)</f>
        <v>1445.84</v>
      </c>
    </row>
    <row r="1268" customFormat="false" ht="12.75" hidden="true" customHeight="false" outlineLevel="0" collapsed="false">
      <c r="A1268" s="50" t="s">
        <v>1189</v>
      </c>
      <c r="B1268" s="51" t="s">
        <v>10646</v>
      </c>
      <c r="C1268" s="51" t="s">
        <v>21</v>
      </c>
      <c r="D1268" s="52" t="n">
        <v>5647.86</v>
      </c>
      <c r="E1268" s="48" t="n">
        <v>0.23</v>
      </c>
      <c r="F1268" s="49" t="n">
        <f aca="false">ROUND(D1268-(D1268*E1268),2)</f>
        <v>4348.85</v>
      </c>
    </row>
    <row r="1269" customFormat="false" ht="12.75" hidden="true" customHeight="false" outlineLevel="0" collapsed="false">
      <c r="A1269" s="50" t="s">
        <v>10647</v>
      </c>
      <c r="B1269" s="51" t="s">
        <v>10648</v>
      </c>
      <c r="C1269" s="51" t="s">
        <v>21</v>
      </c>
      <c r="D1269" s="52" t="n">
        <v>6374.17</v>
      </c>
      <c r="E1269" s="48" t="n">
        <v>0.23</v>
      </c>
      <c r="F1269" s="49" t="n">
        <f aca="false">ROUND(D1269-(D1269*E1269),2)</f>
        <v>4908.11</v>
      </c>
    </row>
    <row r="1270" customFormat="false" ht="12.75" hidden="true" customHeight="false" outlineLevel="0" collapsed="false">
      <c r="A1270" s="50" t="s">
        <v>10649</v>
      </c>
      <c r="B1270" s="51" t="s">
        <v>10650</v>
      </c>
      <c r="C1270" s="51" t="s">
        <v>21</v>
      </c>
      <c r="D1270" s="52" t="n">
        <v>6975.64</v>
      </c>
      <c r="E1270" s="48" t="n">
        <v>0.23</v>
      </c>
      <c r="F1270" s="49" t="n">
        <f aca="false">ROUND(D1270-(D1270*E1270),2)</f>
        <v>5371.24</v>
      </c>
    </row>
    <row r="1271" customFormat="false" ht="12.75" hidden="true" customHeight="false" outlineLevel="0" collapsed="false">
      <c r="A1271" s="50" t="s">
        <v>10651</v>
      </c>
      <c r="B1271" s="51" t="s">
        <v>10652</v>
      </c>
      <c r="C1271" s="51" t="s">
        <v>21</v>
      </c>
      <c r="D1271" s="52" t="n">
        <v>164.87</v>
      </c>
      <c r="E1271" s="48" t="n">
        <v>0.23</v>
      </c>
      <c r="F1271" s="49" t="n">
        <f aca="false">ROUND(D1271-(D1271*E1271),2)</f>
        <v>126.95</v>
      </c>
    </row>
    <row r="1272" customFormat="false" ht="12.75" hidden="true" customHeight="false" outlineLevel="0" collapsed="false">
      <c r="A1272" s="50" t="s">
        <v>10653</v>
      </c>
      <c r="B1272" s="51" t="s">
        <v>10654</v>
      </c>
      <c r="C1272" s="51" t="s">
        <v>21</v>
      </c>
      <c r="D1272" s="52" t="n">
        <v>208.24</v>
      </c>
      <c r="E1272" s="48" t="n">
        <v>0.23</v>
      </c>
      <c r="F1272" s="49" t="n">
        <f aca="false">ROUND(D1272-(D1272*E1272),2)</f>
        <v>160.34</v>
      </c>
    </row>
    <row r="1273" customFormat="false" ht="12.75" hidden="true" customHeight="false" outlineLevel="0" collapsed="false">
      <c r="A1273" s="50" t="s">
        <v>10655</v>
      </c>
      <c r="B1273" s="51" t="s">
        <v>10656</v>
      </c>
      <c r="C1273" s="51" t="s">
        <v>21</v>
      </c>
      <c r="D1273" s="52" t="n">
        <v>2698.98</v>
      </c>
      <c r="E1273" s="48" t="n">
        <v>0.23</v>
      </c>
      <c r="F1273" s="49" t="n">
        <f aca="false">ROUND(D1273-(D1273*E1273),2)</f>
        <v>2078.21</v>
      </c>
    </row>
    <row r="1274" customFormat="false" ht="12.75" hidden="true" customHeight="false" outlineLevel="0" collapsed="false">
      <c r="A1274" s="50" t="s">
        <v>10657</v>
      </c>
      <c r="B1274" s="51" t="s">
        <v>10658</v>
      </c>
      <c r="C1274" s="51" t="s">
        <v>21</v>
      </c>
      <c r="D1274" s="52" t="n">
        <v>10514.05</v>
      </c>
      <c r="E1274" s="48" t="n">
        <v>0.23</v>
      </c>
      <c r="F1274" s="49" t="n">
        <f aca="false">ROUND(D1274-(D1274*E1274),2)</f>
        <v>8095.82</v>
      </c>
    </row>
    <row r="1275" customFormat="false" ht="12.75" hidden="true" customHeight="false" outlineLevel="0" collapsed="false">
      <c r="A1275" s="50" t="s">
        <v>10659</v>
      </c>
      <c r="B1275" s="51" t="s">
        <v>10660</v>
      </c>
      <c r="C1275" s="51" t="s">
        <v>21</v>
      </c>
      <c r="D1275" s="52" t="n">
        <v>13165.32</v>
      </c>
      <c r="E1275" s="48" t="n">
        <v>0.23</v>
      </c>
      <c r="F1275" s="49" t="n">
        <f aca="false">ROUND(D1275-(D1275*E1275),2)</f>
        <v>10137.3</v>
      </c>
    </row>
    <row r="1276" customFormat="false" ht="22.5" hidden="true" customHeight="false" outlineLevel="0" collapsed="false">
      <c r="A1276" s="50" t="s">
        <v>10661</v>
      </c>
      <c r="B1276" s="51" t="s">
        <v>10662</v>
      </c>
      <c r="C1276" s="51" t="s">
        <v>21</v>
      </c>
      <c r="D1276" s="52" t="n">
        <v>6095.42</v>
      </c>
      <c r="E1276" s="48" t="n">
        <v>0.23</v>
      </c>
      <c r="F1276" s="49" t="n">
        <f aca="false">ROUND(D1276-(D1276*E1276),2)</f>
        <v>4693.47</v>
      </c>
    </row>
    <row r="1277" customFormat="false" ht="22.5" hidden="true" customHeight="false" outlineLevel="0" collapsed="false">
      <c r="A1277" s="50" t="s">
        <v>10663</v>
      </c>
      <c r="B1277" s="51" t="s">
        <v>10664</v>
      </c>
      <c r="C1277" s="51" t="s">
        <v>21</v>
      </c>
      <c r="D1277" s="52" t="n">
        <v>5704.55</v>
      </c>
      <c r="E1277" s="48" t="n">
        <v>0.23</v>
      </c>
      <c r="F1277" s="49" t="n">
        <f aca="false">ROUND(D1277-(D1277*E1277),2)</f>
        <v>4392.5</v>
      </c>
    </row>
    <row r="1278" customFormat="false" ht="12.75" hidden="true" customHeight="false" outlineLevel="0" collapsed="false">
      <c r="A1278" s="50" t="s">
        <v>10665</v>
      </c>
      <c r="B1278" s="51" t="s">
        <v>10666</v>
      </c>
      <c r="C1278" s="51" t="s">
        <v>21</v>
      </c>
      <c r="D1278" s="52" t="n">
        <v>2603.31</v>
      </c>
      <c r="E1278" s="48" t="n">
        <v>0.23</v>
      </c>
      <c r="F1278" s="49" t="n">
        <f aca="false">ROUND(D1278-(D1278*E1278),2)</f>
        <v>2004.55</v>
      </c>
    </row>
    <row r="1279" customFormat="false" ht="12.75" hidden="true" customHeight="false" outlineLevel="0" collapsed="false">
      <c r="A1279" s="50" t="s">
        <v>1193</v>
      </c>
      <c r="B1279" s="51" t="s">
        <v>10667</v>
      </c>
      <c r="C1279" s="51" t="s">
        <v>21</v>
      </c>
      <c r="D1279" s="52" t="n">
        <v>3324.97</v>
      </c>
      <c r="E1279" s="48" t="n">
        <v>0.23</v>
      </c>
      <c r="F1279" s="49" t="n">
        <f aca="false">ROUND(D1279-(D1279*E1279),2)</f>
        <v>2560.23</v>
      </c>
    </row>
    <row r="1280" customFormat="false" ht="12.75" hidden="true" customHeight="false" outlineLevel="0" collapsed="false">
      <c r="A1280" s="50" t="s">
        <v>10668</v>
      </c>
      <c r="B1280" s="51" t="s">
        <v>10669</v>
      </c>
      <c r="C1280" s="51" t="s">
        <v>21</v>
      </c>
      <c r="D1280" s="52" t="n">
        <v>6995.29</v>
      </c>
      <c r="E1280" s="48" t="n">
        <v>0.23</v>
      </c>
      <c r="F1280" s="49" t="n">
        <f aca="false">ROUND(D1280-(D1280*E1280),2)</f>
        <v>5386.37</v>
      </c>
    </row>
    <row r="1281" customFormat="false" ht="12.75" hidden="true" customHeight="false" outlineLevel="0" collapsed="false">
      <c r="A1281" s="50" t="s">
        <v>10670</v>
      </c>
      <c r="B1281" s="51" t="s">
        <v>10671</v>
      </c>
      <c r="C1281" s="51" t="s">
        <v>21</v>
      </c>
      <c r="D1281" s="52" t="n">
        <v>1132.99</v>
      </c>
      <c r="E1281" s="48" t="n">
        <v>0.23</v>
      </c>
      <c r="F1281" s="49" t="n">
        <f aca="false">ROUND(D1281-(D1281*E1281),2)</f>
        <v>872.4</v>
      </c>
    </row>
    <row r="1282" customFormat="false" ht="12.75" hidden="true" customHeight="false" outlineLevel="0" collapsed="false">
      <c r="A1282" s="50" t="s">
        <v>10672</v>
      </c>
      <c r="B1282" s="51" t="s">
        <v>10673</v>
      </c>
      <c r="C1282" s="51" t="s">
        <v>21</v>
      </c>
      <c r="D1282" s="52" t="n">
        <v>1498.19</v>
      </c>
      <c r="E1282" s="48" t="n">
        <v>0.23</v>
      </c>
      <c r="F1282" s="49" t="n">
        <f aca="false">ROUND(D1282-(D1282*E1282),2)</f>
        <v>1153.61</v>
      </c>
    </row>
    <row r="1283" customFormat="false" ht="12.75" hidden="true" customHeight="false" outlineLevel="0" collapsed="false">
      <c r="A1283" s="50" t="s">
        <v>10674</v>
      </c>
      <c r="B1283" s="51" t="s">
        <v>10675</v>
      </c>
      <c r="C1283" s="51" t="s">
        <v>21</v>
      </c>
      <c r="D1283" s="52" t="n">
        <v>1826.19</v>
      </c>
      <c r="E1283" s="48" t="n">
        <v>0.23</v>
      </c>
      <c r="F1283" s="49" t="n">
        <f aca="false">ROUND(D1283-(D1283*E1283),2)</f>
        <v>1406.17</v>
      </c>
    </row>
    <row r="1284" customFormat="false" ht="12.75" hidden="true" customHeight="false" outlineLevel="0" collapsed="false">
      <c r="A1284" s="50" t="s">
        <v>10676</v>
      </c>
      <c r="B1284" s="51" t="s">
        <v>10677</v>
      </c>
      <c r="C1284" s="51" t="s">
        <v>21</v>
      </c>
      <c r="D1284" s="52" t="n">
        <v>2168.62</v>
      </c>
      <c r="E1284" s="48" t="n">
        <v>0.23</v>
      </c>
      <c r="F1284" s="49" t="n">
        <f aca="false">ROUND(D1284-(D1284*E1284),2)</f>
        <v>1669.84</v>
      </c>
    </row>
    <row r="1285" customFormat="false" ht="12.75" hidden="true" customHeight="false" outlineLevel="0" collapsed="false">
      <c r="A1285" s="50" t="s">
        <v>10678</v>
      </c>
      <c r="B1285" s="51" t="s">
        <v>10679</v>
      </c>
      <c r="C1285" s="51" t="s">
        <v>21</v>
      </c>
      <c r="D1285" s="52" t="n">
        <v>2810.89</v>
      </c>
      <c r="E1285" s="48" t="n">
        <v>0.23</v>
      </c>
      <c r="F1285" s="49" t="n">
        <f aca="false">ROUND(D1285-(D1285*E1285),2)</f>
        <v>2164.39</v>
      </c>
    </row>
    <row r="1286" customFormat="false" ht="12.75" hidden="true" customHeight="false" outlineLevel="0" collapsed="false">
      <c r="A1286" s="50" t="s">
        <v>10680</v>
      </c>
      <c r="B1286" s="51" t="s">
        <v>10681</v>
      </c>
      <c r="C1286" s="51" t="s">
        <v>21</v>
      </c>
      <c r="D1286" s="52" t="n">
        <v>3898.54</v>
      </c>
      <c r="E1286" s="48" t="n">
        <v>0.23</v>
      </c>
      <c r="F1286" s="49" t="n">
        <f aca="false">ROUND(D1286-(D1286*E1286),2)</f>
        <v>3001.88</v>
      </c>
    </row>
    <row r="1287" customFormat="false" ht="12.75" hidden="true" customHeight="false" outlineLevel="0" collapsed="false">
      <c r="A1287" s="50" t="s">
        <v>10682</v>
      </c>
      <c r="B1287" s="51" t="s">
        <v>10683</v>
      </c>
      <c r="C1287" s="51" t="s">
        <v>21</v>
      </c>
      <c r="D1287" s="52" t="n">
        <v>4576.2</v>
      </c>
      <c r="E1287" s="48" t="n">
        <v>0.23</v>
      </c>
      <c r="F1287" s="49" t="n">
        <f aca="false">ROUND(D1287-(D1287*E1287),2)</f>
        <v>3523.67</v>
      </c>
    </row>
    <row r="1288" customFormat="false" ht="12.75" hidden="true" customHeight="false" outlineLevel="0" collapsed="false">
      <c r="A1288" s="50" t="s">
        <v>10684</v>
      </c>
      <c r="B1288" s="51" t="s">
        <v>10685</v>
      </c>
      <c r="C1288" s="51" t="s">
        <v>21</v>
      </c>
      <c r="D1288" s="52" t="n">
        <v>6055.72</v>
      </c>
      <c r="E1288" s="48" t="n">
        <v>0.23</v>
      </c>
      <c r="F1288" s="49" t="n">
        <f aca="false">ROUND(D1288-(D1288*E1288),2)</f>
        <v>4662.9</v>
      </c>
    </row>
    <row r="1289" customFormat="false" ht="12.75" hidden="true" customHeight="false" outlineLevel="0" collapsed="false">
      <c r="A1289" s="50" t="s">
        <v>10686</v>
      </c>
      <c r="B1289" s="51" t="s">
        <v>10687</v>
      </c>
      <c r="C1289" s="51" t="s">
        <v>21</v>
      </c>
      <c r="D1289" s="52" t="n">
        <v>7051.75</v>
      </c>
      <c r="E1289" s="48" t="n">
        <v>0.23</v>
      </c>
      <c r="F1289" s="49" t="n">
        <f aca="false">ROUND(D1289-(D1289*E1289),2)</f>
        <v>5429.85</v>
      </c>
    </row>
    <row r="1290" customFormat="false" ht="12.75" hidden="true" customHeight="false" outlineLevel="0" collapsed="false">
      <c r="A1290" s="50" t="s">
        <v>10688</v>
      </c>
      <c r="B1290" s="51" t="s">
        <v>10689</v>
      </c>
      <c r="C1290" s="51" t="s">
        <v>21</v>
      </c>
      <c r="D1290" s="52" t="n">
        <v>8591.81</v>
      </c>
      <c r="E1290" s="48" t="n">
        <v>0.23</v>
      </c>
      <c r="F1290" s="49" t="n">
        <f aca="false">ROUND(D1290-(D1290*E1290),2)</f>
        <v>6615.69</v>
      </c>
    </row>
    <row r="1291" customFormat="false" ht="12.75" hidden="true" customHeight="false" outlineLevel="0" collapsed="false">
      <c r="A1291" s="50" t="s">
        <v>10690</v>
      </c>
      <c r="B1291" s="51" t="s">
        <v>10691</v>
      </c>
      <c r="C1291" s="51" t="s">
        <v>21</v>
      </c>
      <c r="D1291" s="52" t="n">
        <v>1394.35</v>
      </c>
      <c r="E1291" s="48" t="n">
        <v>0.23</v>
      </c>
      <c r="F1291" s="49" t="n">
        <f aca="false">ROUND(D1291-(D1291*E1291),2)</f>
        <v>1073.65</v>
      </c>
    </row>
    <row r="1292" customFormat="false" ht="12.75" hidden="true" customHeight="false" outlineLevel="0" collapsed="false">
      <c r="A1292" s="50" t="s">
        <v>10692</v>
      </c>
      <c r="B1292" s="51" t="s">
        <v>10693</v>
      </c>
      <c r="C1292" s="51" t="s">
        <v>21</v>
      </c>
      <c r="D1292" s="52" t="n">
        <v>1677.46</v>
      </c>
      <c r="E1292" s="48" t="n">
        <v>0.23</v>
      </c>
      <c r="F1292" s="49" t="n">
        <f aca="false">ROUND(D1292-(D1292*E1292),2)</f>
        <v>1291.64</v>
      </c>
    </row>
    <row r="1293" customFormat="false" ht="12.75" hidden="true" customHeight="false" outlineLevel="0" collapsed="false">
      <c r="A1293" s="50" t="s">
        <v>10694</v>
      </c>
      <c r="B1293" s="51" t="s">
        <v>10695</v>
      </c>
      <c r="C1293" s="51" t="s">
        <v>21</v>
      </c>
      <c r="D1293" s="52" t="n">
        <v>2099.95</v>
      </c>
      <c r="E1293" s="48" t="n">
        <v>0.23</v>
      </c>
      <c r="F1293" s="49" t="n">
        <f aca="false">ROUND(D1293-(D1293*E1293),2)</f>
        <v>1616.96</v>
      </c>
    </row>
    <row r="1294" customFormat="false" ht="12.75" hidden="true" customHeight="false" outlineLevel="0" collapsed="false">
      <c r="A1294" s="50" t="s">
        <v>10696</v>
      </c>
      <c r="B1294" s="51" t="s">
        <v>10697</v>
      </c>
      <c r="C1294" s="51" t="s">
        <v>21</v>
      </c>
      <c r="D1294" s="52" t="n">
        <v>2546.99</v>
      </c>
      <c r="E1294" s="48" t="n">
        <v>0.23</v>
      </c>
      <c r="F1294" s="49" t="n">
        <f aca="false">ROUND(D1294-(D1294*E1294),2)</f>
        <v>1961.18</v>
      </c>
    </row>
    <row r="1295" customFormat="false" ht="12.75" hidden="true" customHeight="false" outlineLevel="0" collapsed="false">
      <c r="A1295" s="50" t="s">
        <v>10698</v>
      </c>
      <c r="B1295" s="51" t="s">
        <v>10699</v>
      </c>
      <c r="C1295" s="51" t="s">
        <v>21</v>
      </c>
      <c r="D1295" s="52" t="n">
        <v>3358.52</v>
      </c>
      <c r="E1295" s="48" t="n">
        <v>0.23</v>
      </c>
      <c r="F1295" s="49" t="n">
        <f aca="false">ROUND(D1295-(D1295*E1295),2)</f>
        <v>2586.06</v>
      </c>
    </row>
    <row r="1296" customFormat="false" ht="12.75" hidden="true" customHeight="false" outlineLevel="0" collapsed="false">
      <c r="A1296" s="50" t="s">
        <v>10700</v>
      </c>
      <c r="B1296" s="51" t="s">
        <v>10701</v>
      </c>
      <c r="C1296" s="51" t="s">
        <v>21</v>
      </c>
      <c r="D1296" s="52" t="n">
        <v>4697.57</v>
      </c>
      <c r="E1296" s="48" t="n">
        <v>0.23</v>
      </c>
      <c r="F1296" s="49" t="n">
        <f aca="false">ROUND(D1296-(D1296*E1296),2)</f>
        <v>3617.13</v>
      </c>
    </row>
    <row r="1297" customFormat="false" ht="12.75" hidden="true" customHeight="false" outlineLevel="0" collapsed="false">
      <c r="A1297" s="50" t="s">
        <v>10702</v>
      </c>
      <c r="B1297" s="51" t="s">
        <v>10703</v>
      </c>
      <c r="C1297" s="51" t="s">
        <v>21</v>
      </c>
      <c r="D1297" s="52" t="n">
        <v>5578.92</v>
      </c>
      <c r="E1297" s="48" t="n">
        <v>0.23</v>
      </c>
      <c r="F1297" s="49" t="n">
        <f aca="false">ROUND(D1297-(D1297*E1297),2)</f>
        <v>4295.77</v>
      </c>
    </row>
    <row r="1298" customFormat="false" ht="12.75" hidden="true" customHeight="false" outlineLevel="0" collapsed="false">
      <c r="A1298" s="50" t="s">
        <v>10704</v>
      </c>
      <c r="B1298" s="51" t="s">
        <v>10705</v>
      </c>
      <c r="C1298" s="51" t="s">
        <v>21</v>
      </c>
      <c r="D1298" s="52" t="n">
        <v>7398.29</v>
      </c>
      <c r="E1298" s="48" t="n">
        <v>0.23</v>
      </c>
      <c r="F1298" s="49" t="n">
        <f aca="false">ROUND(D1298-(D1298*E1298),2)</f>
        <v>5696.68</v>
      </c>
    </row>
    <row r="1299" customFormat="false" ht="12.75" hidden="true" customHeight="false" outlineLevel="0" collapsed="false">
      <c r="A1299" s="50" t="s">
        <v>1195</v>
      </c>
      <c r="B1299" s="51" t="s">
        <v>10706</v>
      </c>
      <c r="C1299" s="51" t="s">
        <v>21</v>
      </c>
      <c r="D1299" s="52" t="n">
        <v>8684.69</v>
      </c>
      <c r="E1299" s="48" t="n">
        <v>0.23</v>
      </c>
      <c r="F1299" s="49" t="n">
        <f aca="false">ROUND(D1299-(D1299*E1299),2)</f>
        <v>6687.21</v>
      </c>
    </row>
    <row r="1300" customFormat="false" ht="12.75" hidden="true" customHeight="false" outlineLevel="0" collapsed="false">
      <c r="A1300" s="50" t="s">
        <v>10707</v>
      </c>
      <c r="B1300" s="51" t="s">
        <v>10708</v>
      </c>
      <c r="C1300" s="51" t="s">
        <v>21</v>
      </c>
      <c r="D1300" s="52" t="n">
        <v>10619.06</v>
      </c>
      <c r="E1300" s="48" t="n">
        <v>0.23</v>
      </c>
      <c r="F1300" s="49" t="n">
        <f aca="false">ROUND(D1300-(D1300*E1300),2)</f>
        <v>8176.68</v>
      </c>
    </row>
    <row r="1301" customFormat="false" ht="12.75" hidden="true" customHeight="false" outlineLevel="0" collapsed="false">
      <c r="A1301" s="50" t="s">
        <v>10709</v>
      </c>
      <c r="B1301" s="51" t="s">
        <v>10710</v>
      </c>
      <c r="C1301" s="51" t="s">
        <v>21</v>
      </c>
      <c r="D1301" s="52" t="n">
        <v>422.56</v>
      </c>
      <c r="E1301" s="48" t="n">
        <v>0.23</v>
      </c>
      <c r="F1301" s="49" t="n">
        <f aca="false">ROUND(D1301-(D1301*E1301),2)</f>
        <v>325.37</v>
      </c>
    </row>
    <row r="1302" customFormat="false" ht="12.75" hidden="true" customHeight="false" outlineLevel="0" collapsed="false">
      <c r="A1302" s="50" t="s">
        <v>10711</v>
      </c>
      <c r="B1302" s="51" t="s">
        <v>10712</v>
      </c>
      <c r="C1302" s="51" t="s">
        <v>21</v>
      </c>
      <c r="D1302" s="52" t="n">
        <v>794.69</v>
      </c>
      <c r="E1302" s="48" t="n">
        <v>0.23</v>
      </c>
      <c r="F1302" s="49" t="n">
        <f aca="false">ROUND(D1302-(D1302*E1302),2)</f>
        <v>611.91</v>
      </c>
    </row>
    <row r="1303" customFormat="false" ht="12.75" hidden="true" customHeight="false" outlineLevel="0" collapsed="false">
      <c r="A1303" s="50" t="s">
        <v>10713</v>
      </c>
      <c r="B1303" s="51" t="s">
        <v>10714</v>
      </c>
      <c r="C1303" s="51" t="s">
        <v>21</v>
      </c>
      <c r="D1303" s="52" t="n">
        <v>1007.35</v>
      </c>
      <c r="E1303" s="48" t="n">
        <v>0.23</v>
      </c>
      <c r="F1303" s="49" t="n">
        <f aca="false">ROUND(D1303-(D1303*E1303),2)</f>
        <v>775.66</v>
      </c>
    </row>
    <row r="1304" customFormat="false" ht="12.75" hidden="true" customHeight="false" outlineLevel="0" collapsed="false">
      <c r="A1304" s="50" t="s">
        <v>10715</v>
      </c>
      <c r="B1304" s="51" t="s">
        <v>10716</v>
      </c>
      <c r="C1304" s="51" t="s">
        <v>21</v>
      </c>
      <c r="D1304" s="52" t="n">
        <v>115.68</v>
      </c>
      <c r="E1304" s="48" t="n">
        <v>0.23</v>
      </c>
      <c r="F1304" s="49" t="n">
        <f aca="false">ROUND(D1304-(D1304*E1304),2)</f>
        <v>89.07</v>
      </c>
    </row>
    <row r="1305" customFormat="false" ht="12.75" hidden="true" customHeight="false" outlineLevel="0" collapsed="false">
      <c r="A1305" s="50" t="s">
        <v>10717</v>
      </c>
      <c r="B1305" s="51" t="s">
        <v>10718</v>
      </c>
      <c r="C1305" s="51" t="s">
        <v>21</v>
      </c>
      <c r="D1305" s="52" t="n">
        <v>154.14</v>
      </c>
      <c r="E1305" s="48" t="n">
        <v>0.23</v>
      </c>
      <c r="F1305" s="49" t="n">
        <f aca="false">ROUND(D1305-(D1305*E1305),2)</f>
        <v>118.69</v>
      </c>
    </row>
    <row r="1306" customFormat="false" ht="12.75" hidden="true" customHeight="false" outlineLevel="0" collapsed="false">
      <c r="A1306" s="50" t="s">
        <v>10719</v>
      </c>
      <c r="B1306" s="51" t="s">
        <v>10720</v>
      </c>
      <c r="C1306" s="51" t="s">
        <v>21</v>
      </c>
      <c r="D1306" s="52" t="n">
        <v>133.49</v>
      </c>
      <c r="E1306" s="48" t="n">
        <v>0.23</v>
      </c>
      <c r="F1306" s="49" t="n">
        <f aca="false">ROUND(D1306-(D1306*E1306),2)</f>
        <v>102.79</v>
      </c>
    </row>
    <row r="1307" customFormat="false" ht="12.75" hidden="true" customHeight="false" outlineLevel="0" collapsed="false">
      <c r="A1307" s="50" t="s">
        <v>10721</v>
      </c>
      <c r="B1307" s="51" t="s">
        <v>10722</v>
      </c>
      <c r="C1307" s="51" t="s">
        <v>21</v>
      </c>
      <c r="D1307" s="52" t="n">
        <v>170.23</v>
      </c>
      <c r="E1307" s="48" t="n">
        <v>0.23</v>
      </c>
      <c r="F1307" s="49" t="n">
        <f aca="false">ROUND(D1307-(D1307*E1307),2)</f>
        <v>131.08</v>
      </c>
    </row>
    <row r="1308" customFormat="false" ht="12.75" hidden="true" customHeight="false" outlineLevel="0" collapsed="false">
      <c r="A1308" s="50" t="s">
        <v>10723</v>
      </c>
      <c r="B1308" s="51" t="s">
        <v>10724</v>
      </c>
      <c r="C1308" s="51" t="s">
        <v>21</v>
      </c>
      <c r="D1308" s="52" t="n">
        <v>595.13</v>
      </c>
      <c r="E1308" s="48" t="n">
        <v>0.23</v>
      </c>
      <c r="F1308" s="49" t="n">
        <f aca="false">ROUND(D1308-(D1308*E1308),2)</f>
        <v>458.25</v>
      </c>
    </row>
    <row r="1309" customFormat="false" ht="12.75" hidden="true" customHeight="false" outlineLevel="0" collapsed="false">
      <c r="A1309" s="50" t="s">
        <v>10725</v>
      </c>
      <c r="B1309" s="51" t="s">
        <v>10726</v>
      </c>
      <c r="C1309" s="51" t="s">
        <v>21</v>
      </c>
      <c r="D1309" s="52" t="n">
        <v>324.5</v>
      </c>
      <c r="E1309" s="48" t="n">
        <v>0.23</v>
      </c>
      <c r="F1309" s="49" t="n">
        <f aca="false">ROUND(D1309-(D1309*E1309),2)</f>
        <v>249.87</v>
      </c>
    </row>
    <row r="1310" customFormat="false" ht="12.75" hidden="true" customHeight="false" outlineLevel="0" collapsed="false">
      <c r="A1310" s="50" t="s">
        <v>10727</v>
      </c>
      <c r="B1310" s="51" t="s">
        <v>10728</v>
      </c>
      <c r="C1310" s="51" t="s">
        <v>21</v>
      </c>
      <c r="D1310" s="52" t="n">
        <v>1954.86</v>
      </c>
      <c r="E1310" s="48" t="n">
        <v>0.23</v>
      </c>
      <c r="F1310" s="49" t="n">
        <f aca="false">ROUND(D1310-(D1310*E1310),2)</f>
        <v>1505.24</v>
      </c>
    </row>
    <row r="1311" customFormat="false" ht="12.75" hidden="true" customHeight="false" outlineLevel="0" collapsed="false">
      <c r="A1311" s="50" t="s">
        <v>10729</v>
      </c>
      <c r="B1311" s="51" t="s">
        <v>10730</v>
      </c>
      <c r="C1311" s="51" t="s">
        <v>21</v>
      </c>
      <c r="D1311" s="52" t="n">
        <v>2711.5</v>
      </c>
      <c r="E1311" s="48" t="n">
        <v>0.23</v>
      </c>
      <c r="F1311" s="49" t="n">
        <f aca="false">ROUND(D1311-(D1311*E1311),2)</f>
        <v>2087.86</v>
      </c>
    </row>
    <row r="1312" customFormat="false" ht="12.75" hidden="true" customHeight="false" outlineLevel="0" collapsed="false">
      <c r="A1312" s="50" t="s">
        <v>10731</v>
      </c>
      <c r="B1312" s="51" t="s">
        <v>10732</v>
      </c>
      <c r="C1312" s="51" t="s">
        <v>8252</v>
      </c>
      <c r="D1312" s="52" t="n">
        <v>581.39</v>
      </c>
      <c r="E1312" s="48" t="n">
        <v>0.23</v>
      </c>
      <c r="F1312" s="49" t="n">
        <f aca="false">ROUND(D1312-(D1312*E1312),2)</f>
        <v>447.67</v>
      </c>
    </row>
    <row r="1313" customFormat="false" ht="12.75" hidden="true" customHeight="false" outlineLevel="0" collapsed="false">
      <c r="A1313" s="50" t="s">
        <v>10733</v>
      </c>
      <c r="B1313" s="51" t="s">
        <v>10734</v>
      </c>
      <c r="C1313" s="51" t="s">
        <v>21</v>
      </c>
      <c r="D1313" s="52" t="n">
        <v>996.72</v>
      </c>
      <c r="E1313" s="48" t="n">
        <v>0.23</v>
      </c>
      <c r="F1313" s="49" t="n">
        <f aca="false">ROUND(D1313-(D1313*E1313),2)</f>
        <v>767.47</v>
      </c>
    </row>
    <row r="1314" customFormat="false" ht="12.75" hidden="true" customHeight="false" outlineLevel="0" collapsed="false">
      <c r="A1314" s="50" t="s">
        <v>10735</v>
      </c>
      <c r="B1314" s="51" t="s">
        <v>10736</v>
      </c>
      <c r="C1314" s="51" t="s">
        <v>21</v>
      </c>
      <c r="D1314" s="52" t="n">
        <v>737.96</v>
      </c>
      <c r="E1314" s="48" t="n">
        <v>0.23</v>
      </c>
      <c r="F1314" s="49" t="n">
        <f aca="false">ROUND(D1314-(D1314*E1314),2)</f>
        <v>568.23</v>
      </c>
    </row>
    <row r="1315" customFormat="false" ht="12.75" hidden="true" customHeight="false" outlineLevel="0" collapsed="false">
      <c r="A1315" s="50" t="s">
        <v>10737</v>
      </c>
      <c r="B1315" s="51" t="s">
        <v>10738</v>
      </c>
      <c r="C1315" s="51" t="s">
        <v>21</v>
      </c>
      <c r="D1315" s="52" t="n">
        <v>732.84</v>
      </c>
      <c r="E1315" s="48" t="n">
        <v>0.23</v>
      </c>
      <c r="F1315" s="49" t="n">
        <f aca="false">ROUND(D1315-(D1315*E1315),2)</f>
        <v>564.29</v>
      </c>
    </row>
    <row r="1316" customFormat="false" ht="12.75" hidden="true" customHeight="false" outlineLevel="0" collapsed="false">
      <c r="A1316" s="50" t="s">
        <v>10739</v>
      </c>
      <c r="B1316" s="51" t="s">
        <v>10740</v>
      </c>
      <c r="C1316" s="51" t="s">
        <v>21</v>
      </c>
      <c r="D1316" s="52" t="n">
        <v>405.22</v>
      </c>
      <c r="E1316" s="48" t="n">
        <v>0.23</v>
      </c>
      <c r="F1316" s="49" t="n">
        <f aca="false">ROUND(D1316-(D1316*E1316),2)</f>
        <v>312.02</v>
      </c>
    </row>
    <row r="1317" customFormat="false" ht="12.75" hidden="true" customHeight="false" outlineLevel="0" collapsed="false">
      <c r="A1317" s="50" t="s">
        <v>10741</v>
      </c>
      <c r="B1317" s="51" t="s">
        <v>10742</v>
      </c>
      <c r="C1317" s="51" t="s">
        <v>21</v>
      </c>
      <c r="D1317" s="52" t="n">
        <v>403.38</v>
      </c>
      <c r="E1317" s="48" t="n">
        <v>0.23</v>
      </c>
      <c r="F1317" s="49" t="n">
        <f aca="false">ROUND(D1317-(D1317*E1317),2)</f>
        <v>310.6</v>
      </c>
    </row>
    <row r="1318" customFormat="false" ht="12.75" hidden="true" customHeight="false" outlineLevel="0" collapsed="false">
      <c r="A1318" s="50" t="s">
        <v>10743</v>
      </c>
      <c r="B1318" s="51" t="s">
        <v>10744</v>
      </c>
      <c r="C1318" s="51" t="s">
        <v>21</v>
      </c>
      <c r="D1318" s="52" t="n">
        <v>1807.26</v>
      </c>
      <c r="E1318" s="48" t="n">
        <v>0.23</v>
      </c>
      <c r="F1318" s="49" t="n">
        <f aca="false">ROUND(D1318-(D1318*E1318),2)</f>
        <v>1391.59</v>
      </c>
    </row>
    <row r="1319" customFormat="false" ht="12.75" hidden="true" customHeight="false" outlineLevel="0" collapsed="false">
      <c r="A1319" s="50" t="s">
        <v>10745</v>
      </c>
      <c r="B1319" s="51" t="s">
        <v>10746</v>
      </c>
      <c r="C1319" s="51" t="s">
        <v>129</v>
      </c>
      <c r="D1319" s="52" t="n">
        <v>25.77</v>
      </c>
      <c r="E1319" s="48" t="n">
        <v>0.23</v>
      </c>
      <c r="F1319" s="49" t="n">
        <f aca="false">ROUND(D1319-(D1319*E1319),2)</f>
        <v>19.84</v>
      </c>
    </row>
    <row r="1320" customFormat="false" ht="12.75" hidden="true" customHeight="false" outlineLevel="0" collapsed="false">
      <c r="A1320" s="50" t="s">
        <v>10747</v>
      </c>
      <c r="B1320" s="51" t="s">
        <v>10748</v>
      </c>
      <c r="C1320" s="51" t="s">
        <v>129</v>
      </c>
      <c r="D1320" s="52" t="n">
        <v>42.54</v>
      </c>
      <c r="E1320" s="48" t="n">
        <v>0.23</v>
      </c>
      <c r="F1320" s="49" t="n">
        <f aca="false">ROUND(D1320-(D1320*E1320),2)</f>
        <v>32.76</v>
      </c>
    </row>
    <row r="1321" customFormat="false" ht="12.75" hidden="true" customHeight="false" outlineLevel="0" collapsed="false">
      <c r="A1321" s="50" t="s">
        <v>10749</v>
      </c>
      <c r="B1321" s="51" t="s">
        <v>10750</v>
      </c>
      <c r="C1321" s="51" t="s">
        <v>129</v>
      </c>
      <c r="D1321" s="52" t="n">
        <v>61.44</v>
      </c>
      <c r="E1321" s="48" t="n">
        <v>0.23</v>
      </c>
      <c r="F1321" s="49" t="n">
        <f aca="false">ROUND(D1321-(D1321*E1321),2)</f>
        <v>47.31</v>
      </c>
    </row>
    <row r="1322" customFormat="false" ht="12.75" hidden="true" customHeight="false" outlineLevel="0" collapsed="false">
      <c r="A1322" s="50" t="s">
        <v>10751</v>
      </c>
      <c r="B1322" s="51" t="s">
        <v>10752</v>
      </c>
      <c r="C1322" s="51" t="s">
        <v>129</v>
      </c>
      <c r="D1322" s="52" t="n">
        <v>89.96</v>
      </c>
      <c r="E1322" s="48" t="n">
        <v>0.23</v>
      </c>
      <c r="F1322" s="49" t="n">
        <f aca="false">ROUND(D1322-(D1322*E1322),2)</f>
        <v>69.27</v>
      </c>
    </row>
    <row r="1323" customFormat="false" ht="12.75" hidden="true" customHeight="false" outlineLevel="0" collapsed="false">
      <c r="A1323" s="50" t="s">
        <v>10753</v>
      </c>
      <c r="B1323" s="51" t="s">
        <v>10754</v>
      </c>
      <c r="C1323" s="51" t="s">
        <v>129</v>
      </c>
      <c r="D1323" s="52" t="n">
        <v>122.74</v>
      </c>
      <c r="E1323" s="48" t="n">
        <v>0.23</v>
      </c>
      <c r="F1323" s="49" t="n">
        <f aca="false">ROUND(D1323-(D1323*E1323),2)</f>
        <v>94.51</v>
      </c>
    </row>
    <row r="1324" customFormat="false" ht="12.75" hidden="true" customHeight="false" outlineLevel="0" collapsed="false">
      <c r="A1324" s="50" t="s">
        <v>10755</v>
      </c>
      <c r="B1324" s="51" t="s">
        <v>10756</v>
      </c>
      <c r="C1324" s="51" t="s">
        <v>129</v>
      </c>
      <c r="D1324" s="52" t="n">
        <v>164.78</v>
      </c>
      <c r="E1324" s="48" t="n">
        <v>0.23</v>
      </c>
      <c r="F1324" s="49" t="n">
        <f aca="false">ROUND(D1324-(D1324*E1324),2)</f>
        <v>126.88</v>
      </c>
    </row>
    <row r="1325" customFormat="false" ht="12.75" hidden="true" customHeight="false" outlineLevel="0" collapsed="false">
      <c r="A1325" s="50" t="s">
        <v>10757</v>
      </c>
      <c r="B1325" s="51" t="s">
        <v>10758</v>
      </c>
      <c r="C1325" s="51" t="s">
        <v>129</v>
      </c>
      <c r="D1325" s="52" t="n">
        <v>212.25</v>
      </c>
      <c r="E1325" s="48" t="n">
        <v>0.23</v>
      </c>
      <c r="F1325" s="49" t="n">
        <f aca="false">ROUND(D1325-(D1325*E1325),2)</f>
        <v>163.43</v>
      </c>
    </row>
    <row r="1326" customFormat="false" ht="12.75" hidden="true" customHeight="false" outlineLevel="0" collapsed="false">
      <c r="A1326" s="50" t="s">
        <v>10759</v>
      </c>
      <c r="B1326" s="51" t="s">
        <v>10760</v>
      </c>
      <c r="C1326" s="51" t="s">
        <v>129</v>
      </c>
      <c r="D1326" s="52" t="n">
        <v>254.21</v>
      </c>
      <c r="E1326" s="48" t="n">
        <v>0.23</v>
      </c>
      <c r="F1326" s="49" t="n">
        <f aca="false">ROUND(D1326-(D1326*E1326),2)</f>
        <v>195.74</v>
      </c>
    </row>
    <row r="1327" customFormat="false" ht="12.75" hidden="true" customHeight="false" outlineLevel="0" collapsed="false">
      <c r="A1327" s="50" t="s">
        <v>10761</v>
      </c>
      <c r="B1327" s="51" t="s">
        <v>10762</v>
      </c>
      <c r="C1327" s="51" t="s">
        <v>129</v>
      </c>
      <c r="D1327" s="52" t="n">
        <v>317.43</v>
      </c>
      <c r="E1327" s="48" t="n">
        <v>0.23</v>
      </c>
      <c r="F1327" s="49" t="n">
        <f aca="false">ROUND(D1327-(D1327*E1327),2)</f>
        <v>244.42</v>
      </c>
    </row>
    <row r="1328" customFormat="false" ht="12.75" hidden="true" customHeight="false" outlineLevel="0" collapsed="false">
      <c r="A1328" s="50" t="s">
        <v>10763</v>
      </c>
      <c r="B1328" s="51" t="s">
        <v>10764</v>
      </c>
      <c r="C1328" s="51" t="s">
        <v>129</v>
      </c>
      <c r="D1328" s="52" t="n">
        <v>396.47</v>
      </c>
      <c r="E1328" s="48" t="n">
        <v>0.23</v>
      </c>
      <c r="F1328" s="49" t="n">
        <f aca="false">ROUND(D1328-(D1328*E1328),2)</f>
        <v>305.28</v>
      </c>
    </row>
    <row r="1329" customFormat="false" ht="12.75" hidden="true" customHeight="false" outlineLevel="0" collapsed="false">
      <c r="A1329" s="50" t="s">
        <v>10765</v>
      </c>
      <c r="B1329" s="51" t="s">
        <v>10766</v>
      </c>
      <c r="C1329" s="51" t="s">
        <v>129</v>
      </c>
      <c r="D1329" s="52" t="n">
        <v>521.25</v>
      </c>
      <c r="E1329" s="48" t="n">
        <v>0.23</v>
      </c>
      <c r="F1329" s="49" t="n">
        <f aca="false">ROUND(D1329-(D1329*E1329),2)</f>
        <v>401.36</v>
      </c>
    </row>
    <row r="1330" customFormat="false" ht="12.75" hidden="true" customHeight="false" outlineLevel="0" collapsed="false">
      <c r="A1330" s="50" t="s">
        <v>10767</v>
      </c>
      <c r="B1330" s="51" t="s">
        <v>10768</v>
      </c>
      <c r="C1330" s="51" t="s">
        <v>129</v>
      </c>
      <c r="D1330" s="52" t="n">
        <v>17.03</v>
      </c>
      <c r="E1330" s="48" t="n">
        <v>0.23</v>
      </c>
      <c r="F1330" s="49" t="n">
        <f aca="false">ROUND(D1330-(D1330*E1330),2)</f>
        <v>13.11</v>
      </c>
    </row>
    <row r="1331" customFormat="false" ht="12.75" hidden="true" customHeight="false" outlineLevel="0" collapsed="false">
      <c r="A1331" s="50" t="s">
        <v>10769</v>
      </c>
      <c r="B1331" s="51" t="s">
        <v>10770</v>
      </c>
      <c r="C1331" s="51" t="s">
        <v>129</v>
      </c>
      <c r="D1331" s="52" t="n">
        <v>8.25</v>
      </c>
      <c r="E1331" s="48" t="n">
        <v>0.23</v>
      </c>
      <c r="F1331" s="49" t="n">
        <f aca="false">ROUND(D1331-(D1331*E1331),2)</f>
        <v>6.35</v>
      </c>
    </row>
    <row r="1332" customFormat="false" ht="12.75" hidden="true" customHeight="false" outlineLevel="0" collapsed="false">
      <c r="A1332" s="50" t="s">
        <v>10771</v>
      </c>
      <c r="B1332" s="51" t="s">
        <v>10772</v>
      </c>
      <c r="C1332" s="51" t="s">
        <v>129</v>
      </c>
      <c r="D1332" s="52" t="n">
        <v>10.38</v>
      </c>
      <c r="E1332" s="48" t="n">
        <v>0.23</v>
      </c>
      <c r="F1332" s="49" t="n">
        <f aca="false">ROUND(D1332-(D1332*E1332),2)</f>
        <v>7.99</v>
      </c>
    </row>
    <row r="1333" customFormat="false" ht="12.75" hidden="true" customHeight="false" outlineLevel="0" collapsed="false">
      <c r="A1333" s="50" t="s">
        <v>10773</v>
      </c>
      <c r="B1333" s="51" t="s">
        <v>10774</v>
      </c>
      <c r="C1333" s="51" t="s">
        <v>129</v>
      </c>
      <c r="D1333" s="52" t="n">
        <v>18.49</v>
      </c>
      <c r="E1333" s="48" t="n">
        <v>0.23</v>
      </c>
      <c r="F1333" s="49" t="n">
        <f aca="false">ROUND(D1333-(D1333*E1333),2)</f>
        <v>14.24</v>
      </c>
    </row>
    <row r="1334" customFormat="false" ht="12.75" hidden="true" customHeight="false" outlineLevel="0" collapsed="false">
      <c r="A1334" s="50" t="s">
        <v>10775</v>
      </c>
      <c r="B1334" s="51" t="s">
        <v>10776</v>
      </c>
      <c r="C1334" s="51" t="s">
        <v>129</v>
      </c>
      <c r="D1334" s="52" t="n">
        <v>30.45</v>
      </c>
      <c r="E1334" s="48" t="n">
        <v>0.23</v>
      </c>
      <c r="F1334" s="49" t="n">
        <f aca="false">ROUND(D1334-(D1334*E1334),2)</f>
        <v>23.45</v>
      </c>
    </row>
    <row r="1335" customFormat="false" ht="12.75" hidden="true" customHeight="false" outlineLevel="0" collapsed="false">
      <c r="A1335" s="50" t="s">
        <v>10777</v>
      </c>
      <c r="B1335" s="51" t="s">
        <v>10778</v>
      </c>
      <c r="C1335" s="51" t="s">
        <v>129</v>
      </c>
      <c r="D1335" s="52" t="n">
        <v>48.66</v>
      </c>
      <c r="E1335" s="48" t="n">
        <v>0.23</v>
      </c>
      <c r="F1335" s="49" t="n">
        <f aca="false">ROUND(D1335-(D1335*E1335),2)</f>
        <v>37.47</v>
      </c>
    </row>
    <row r="1336" customFormat="false" ht="12.75" hidden="true" customHeight="false" outlineLevel="0" collapsed="false">
      <c r="A1336" s="50" t="s">
        <v>10779</v>
      </c>
      <c r="B1336" s="51" t="s">
        <v>10780</v>
      </c>
      <c r="C1336" s="51" t="s">
        <v>129</v>
      </c>
      <c r="D1336" s="52" t="n">
        <v>68.03</v>
      </c>
      <c r="E1336" s="48" t="n">
        <v>0.23</v>
      </c>
      <c r="F1336" s="49" t="n">
        <f aca="false">ROUND(D1336-(D1336*E1336),2)</f>
        <v>52.38</v>
      </c>
    </row>
    <row r="1337" customFormat="false" ht="12.75" hidden="true" customHeight="false" outlineLevel="0" collapsed="false">
      <c r="A1337" s="50" t="s">
        <v>10781</v>
      </c>
      <c r="B1337" s="51" t="s">
        <v>10782</v>
      </c>
      <c r="C1337" s="51" t="s">
        <v>129</v>
      </c>
      <c r="D1337" s="52" t="n">
        <v>84.22</v>
      </c>
      <c r="E1337" s="48" t="n">
        <v>0.23</v>
      </c>
      <c r="F1337" s="49" t="n">
        <f aca="false">ROUND(D1337-(D1337*E1337),2)</f>
        <v>64.85</v>
      </c>
    </row>
    <row r="1338" customFormat="false" ht="12.75" hidden="true" customHeight="false" outlineLevel="0" collapsed="false">
      <c r="A1338" s="50" t="s">
        <v>10783</v>
      </c>
      <c r="B1338" s="51" t="s">
        <v>10784</v>
      </c>
      <c r="C1338" s="51" t="s">
        <v>129</v>
      </c>
      <c r="D1338" s="52" t="n">
        <v>112.76</v>
      </c>
      <c r="E1338" s="48" t="n">
        <v>0.23</v>
      </c>
      <c r="F1338" s="49" t="n">
        <f aca="false">ROUND(D1338-(D1338*E1338),2)</f>
        <v>86.83</v>
      </c>
    </row>
    <row r="1339" customFormat="false" ht="12.75" hidden="true" customHeight="false" outlineLevel="0" collapsed="false">
      <c r="A1339" s="50" t="s">
        <v>10785</v>
      </c>
      <c r="B1339" s="51" t="s">
        <v>10786</v>
      </c>
      <c r="C1339" s="51" t="s">
        <v>129</v>
      </c>
      <c r="D1339" s="52" t="n">
        <v>150.12</v>
      </c>
      <c r="E1339" s="48" t="n">
        <v>0.23</v>
      </c>
      <c r="F1339" s="49" t="n">
        <f aca="false">ROUND(D1339-(D1339*E1339),2)</f>
        <v>115.59</v>
      </c>
    </row>
    <row r="1340" customFormat="false" ht="12.75" hidden="true" customHeight="false" outlineLevel="0" collapsed="false">
      <c r="A1340" s="50" t="s">
        <v>10787</v>
      </c>
      <c r="B1340" s="51" t="s">
        <v>10788</v>
      </c>
      <c r="C1340" s="51" t="s">
        <v>129</v>
      </c>
      <c r="D1340" s="52" t="n">
        <v>182.29</v>
      </c>
      <c r="E1340" s="48" t="n">
        <v>0.23</v>
      </c>
      <c r="F1340" s="49" t="n">
        <f aca="false">ROUND(D1340-(D1340*E1340),2)</f>
        <v>140.36</v>
      </c>
    </row>
    <row r="1341" customFormat="false" ht="12.75" hidden="true" customHeight="false" outlineLevel="0" collapsed="false">
      <c r="A1341" s="50" t="s">
        <v>10789</v>
      </c>
      <c r="B1341" s="51" t="s">
        <v>10790</v>
      </c>
      <c r="C1341" s="51" t="s">
        <v>129</v>
      </c>
      <c r="D1341" s="52" t="n">
        <v>215.71</v>
      </c>
      <c r="E1341" s="48" t="n">
        <v>0.23</v>
      </c>
      <c r="F1341" s="49" t="n">
        <f aca="false">ROUND(D1341-(D1341*E1341),2)</f>
        <v>166.1</v>
      </c>
    </row>
    <row r="1342" customFormat="false" ht="12.75" hidden="true" customHeight="false" outlineLevel="0" collapsed="false">
      <c r="A1342" s="50" t="s">
        <v>10791</v>
      </c>
      <c r="B1342" s="51" t="s">
        <v>10792</v>
      </c>
      <c r="C1342" s="51" t="s">
        <v>129</v>
      </c>
      <c r="D1342" s="52" t="n">
        <v>262.34</v>
      </c>
      <c r="E1342" s="48" t="n">
        <v>0.23</v>
      </c>
      <c r="F1342" s="49" t="n">
        <f aca="false">ROUND(D1342-(D1342*E1342),2)</f>
        <v>202</v>
      </c>
    </row>
    <row r="1343" customFormat="false" ht="12.75" hidden="true" customHeight="false" outlineLevel="0" collapsed="false">
      <c r="A1343" s="50" t="s">
        <v>10793</v>
      </c>
      <c r="B1343" s="51" t="s">
        <v>10794</v>
      </c>
      <c r="C1343" s="51" t="s">
        <v>129</v>
      </c>
      <c r="D1343" s="52" t="n">
        <v>321.49</v>
      </c>
      <c r="E1343" s="48" t="n">
        <v>0.23</v>
      </c>
      <c r="F1343" s="49" t="n">
        <f aca="false">ROUND(D1343-(D1343*E1343),2)</f>
        <v>247.55</v>
      </c>
    </row>
    <row r="1344" customFormat="false" ht="12.75" hidden="true" customHeight="false" outlineLevel="0" collapsed="false">
      <c r="A1344" s="50" t="s">
        <v>10795</v>
      </c>
      <c r="B1344" s="51" t="s">
        <v>10796</v>
      </c>
      <c r="C1344" s="51" t="s">
        <v>129</v>
      </c>
      <c r="D1344" s="52" t="n">
        <v>490.23</v>
      </c>
      <c r="E1344" s="48" t="n">
        <v>0.23</v>
      </c>
      <c r="F1344" s="49" t="n">
        <f aca="false">ROUND(D1344-(D1344*E1344),2)</f>
        <v>377.48</v>
      </c>
    </row>
    <row r="1345" customFormat="false" ht="12.75" hidden="true" customHeight="false" outlineLevel="0" collapsed="false">
      <c r="A1345" s="50" t="s">
        <v>10797</v>
      </c>
      <c r="B1345" s="51" t="s">
        <v>10798</v>
      </c>
      <c r="C1345" s="51" t="s">
        <v>129</v>
      </c>
      <c r="D1345" s="52" t="n">
        <v>31.68</v>
      </c>
      <c r="E1345" s="48" t="n">
        <v>0.23</v>
      </c>
      <c r="F1345" s="49" t="n">
        <f aca="false">ROUND(D1345-(D1345*E1345),2)</f>
        <v>24.39</v>
      </c>
    </row>
    <row r="1346" customFormat="false" ht="12.75" hidden="true" customHeight="false" outlineLevel="0" collapsed="false">
      <c r="A1346" s="50" t="s">
        <v>10799</v>
      </c>
      <c r="B1346" s="51" t="s">
        <v>10800</v>
      </c>
      <c r="C1346" s="51" t="s">
        <v>129</v>
      </c>
      <c r="D1346" s="52" t="n">
        <v>39.9</v>
      </c>
      <c r="E1346" s="48" t="n">
        <v>0.23</v>
      </c>
      <c r="F1346" s="49" t="n">
        <f aca="false">ROUND(D1346-(D1346*E1346),2)</f>
        <v>30.72</v>
      </c>
    </row>
    <row r="1347" customFormat="false" ht="12.75" hidden="true" customHeight="false" outlineLevel="0" collapsed="false">
      <c r="A1347" s="50" t="s">
        <v>10801</v>
      </c>
      <c r="B1347" s="51" t="s">
        <v>10802</v>
      </c>
      <c r="C1347" s="51" t="s">
        <v>129</v>
      </c>
      <c r="D1347" s="52" t="n">
        <v>50.74</v>
      </c>
      <c r="E1347" s="48" t="n">
        <v>0.23</v>
      </c>
      <c r="F1347" s="49" t="n">
        <f aca="false">ROUND(D1347-(D1347*E1347),2)</f>
        <v>39.07</v>
      </c>
    </row>
    <row r="1348" customFormat="false" ht="12.75" hidden="true" customHeight="false" outlineLevel="0" collapsed="false">
      <c r="A1348" s="50" t="s">
        <v>10803</v>
      </c>
      <c r="B1348" s="51" t="s">
        <v>10804</v>
      </c>
      <c r="C1348" s="51" t="s">
        <v>129</v>
      </c>
      <c r="D1348" s="52" t="n">
        <v>58.19</v>
      </c>
      <c r="E1348" s="48" t="n">
        <v>0.23</v>
      </c>
      <c r="F1348" s="49" t="n">
        <f aca="false">ROUND(D1348-(D1348*E1348),2)</f>
        <v>44.81</v>
      </c>
    </row>
    <row r="1349" customFormat="false" ht="12.75" hidden="true" customHeight="false" outlineLevel="0" collapsed="false">
      <c r="A1349" s="50" t="s">
        <v>10805</v>
      </c>
      <c r="B1349" s="51" t="s">
        <v>10806</v>
      </c>
      <c r="C1349" s="51" t="s">
        <v>129</v>
      </c>
      <c r="D1349" s="52" t="n">
        <v>68.79</v>
      </c>
      <c r="E1349" s="48" t="n">
        <v>0.23</v>
      </c>
      <c r="F1349" s="49" t="n">
        <f aca="false">ROUND(D1349-(D1349*E1349),2)</f>
        <v>52.97</v>
      </c>
    </row>
    <row r="1350" customFormat="false" ht="12.75" hidden="true" customHeight="false" outlineLevel="0" collapsed="false">
      <c r="A1350" s="50" t="s">
        <v>10807</v>
      </c>
      <c r="B1350" s="51" t="s">
        <v>10808</v>
      </c>
      <c r="C1350" s="51" t="s">
        <v>129</v>
      </c>
      <c r="D1350" s="52" t="n">
        <v>90.27</v>
      </c>
      <c r="E1350" s="48" t="n">
        <v>0.23</v>
      </c>
      <c r="F1350" s="49" t="n">
        <f aca="false">ROUND(D1350-(D1350*E1350),2)</f>
        <v>69.51</v>
      </c>
    </row>
    <row r="1351" customFormat="false" ht="12.75" hidden="true" customHeight="false" outlineLevel="0" collapsed="false">
      <c r="A1351" s="50" t="s">
        <v>10809</v>
      </c>
      <c r="B1351" s="51" t="s">
        <v>10810</v>
      </c>
      <c r="C1351" s="51" t="s">
        <v>129</v>
      </c>
      <c r="D1351" s="52" t="n">
        <v>106.97</v>
      </c>
      <c r="E1351" s="48" t="n">
        <v>0.23</v>
      </c>
      <c r="F1351" s="49" t="n">
        <f aca="false">ROUND(D1351-(D1351*E1351),2)</f>
        <v>82.37</v>
      </c>
    </row>
    <row r="1352" customFormat="false" ht="12.75" hidden="true" customHeight="false" outlineLevel="0" collapsed="false">
      <c r="A1352" s="50" t="s">
        <v>10811</v>
      </c>
      <c r="B1352" s="51" t="s">
        <v>10812</v>
      </c>
      <c r="C1352" s="51" t="s">
        <v>129</v>
      </c>
      <c r="D1352" s="52" t="n">
        <v>134.6</v>
      </c>
      <c r="E1352" s="48" t="n">
        <v>0.23</v>
      </c>
      <c r="F1352" s="49" t="n">
        <f aca="false">ROUND(D1352-(D1352*E1352),2)</f>
        <v>103.64</v>
      </c>
    </row>
    <row r="1353" customFormat="false" ht="12.75" hidden="true" customHeight="false" outlineLevel="0" collapsed="false">
      <c r="A1353" s="50" t="s">
        <v>10813</v>
      </c>
      <c r="B1353" s="51" t="s">
        <v>10814</v>
      </c>
      <c r="C1353" s="51" t="s">
        <v>129</v>
      </c>
      <c r="D1353" s="52" t="n">
        <v>27.98</v>
      </c>
      <c r="E1353" s="48" t="n">
        <v>0.23</v>
      </c>
      <c r="F1353" s="49" t="n">
        <f aca="false">ROUND(D1353-(D1353*E1353),2)</f>
        <v>21.54</v>
      </c>
    </row>
    <row r="1354" customFormat="false" ht="12.75" hidden="true" customHeight="false" outlineLevel="0" collapsed="false">
      <c r="A1354" s="50" t="s">
        <v>10815</v>
      </c>
      <c r="B1354" s="51" t="s">
        <v>10816</v>
      </c>
      <c r="C1354" s="51" t="s">
        <v>129</v>
      </c>
      <c r="D1354" s="52" t="n">
        <v>34.36</v>
      </c>
      <c r="E1354" s="48" t="n">
        <v>0.23</v>
      </c>
      <c r="F1354" s="49" t="n">
        <f aca="false">ROUND(D1354-(D1354*E1354),2)</f>
        <v>26.46</v>
      </c>
    </row>
    <row r="1355" customFormat="false" ht="12.75" hidden="true" customHeight="false" outlineLevel="0" collapsed="false">
      <c r="A1355" s="50" t="s">
        <v>10817</v>
      </c>
      <c r="B1355" s="51" t="s">
        <v>9984</v>
      </c>
      <c r="C1355" s="51" t="s">
        <v>129</v>
      </c>
      <c r="D1355" s="52" t="n">
        <v>20.61</v>
      </c>
      <c r="E1355" s="48" t="n">
        <v>0.23</v>
      </c>
      <c r="F1355" s="49" t="n">
        <f aca="false">ROUND(D1355-(D1355*E1355),2)</f>
        <v>15.87</v>
      </c>
    </row>
    <row r="1356" customFormat="false" ht="12.75" hidden="true" customHeight="false" outlineLevel="0" collapsed="false">
      <c r="A1356" s="50" t="s">
        <v>10818</v>
      </c>
      <c r="B1356" s="51" t="s">
        <v>10819</v>
      </c>
      <c r="C1356" s="51" t="s">
        <v>8252</v>
      </c>
      <c r="D1356" s="52" t="n">
        <v>581.39</v>
      </c>
      <c r="E1356" s="48" t="n">
        <v>0.23</v>
      </c>
      <c r="F1356" s="49" t="n">
        <f aca="false">ROUND(D1356-(D1356*E1356),2)</f>
        <v>447.67</v>
      </c>
    </row>
    <row r="1357" customFormat="false" ht="12.75" hidden="true" customHeight="false" outlineLevel="0" collapsed="false">
      <c r="A1357" s="50" t="s">
        <v>10820</v>
      </c>
      <c r="B1357" s="51" t="s">
        <v>10821</v>
      </c>
      <c r="C1357" s="51" t="s">
        <v>73</v>
      </c>
      <c r="D1357" s="52" t="n">
        <v>1393.71</v>
      </c>
      <c r="E1357" s="48" t="n">
        <v>0.23</v>
      </c>
      <c r="F1357" s="49" t="n">
        <f aca="false">ROUND(D1357-(D1357*E1357),2)</f>
        <v>1073.16</v>
      </c>
    </row>
    <row r="1358" customFormat="false" ht="12.75" hidden="true" customHeight="false" outlineLevel="0" collapsed="false">
      <c r="A1358" s="50" t="s">
        <v>10822</v>
      </c>
      <c r="B1358" s="51" t="s">
        <v>10823</v>
      </c>
      <c r="C1358" s="51" t="s">
        <v>21</v>
      </c>
      <c r="D1358" s="52" t="n">
        <v>405.57</v>
      </c>
      <c r="E1358" s="48" t="n">
        <v>0.23</v>
      </c>
      <c r="F1358" s="49" t="n">
        <f aca="false">ROUND(D1358-(D1358*E1358),2)</f>
        <v>312.29</v>
      </c>
    </row>
    <row r="1359" customFormat="false" ht="12.75" hidden="true" customHeight="false" outlineLevel="0" collapsed="false">
      <c r="A1359" s="50" t="s">
        <v>10824</v>
      </c>
      <c r="B1359" s="51" t="s">
        <v>10825</v>
      </c>
      <c r="C1359" s="51" t="s">
        <v>21</v>
      </c>
      <c r="D1359" s="52" t="n">
        <v>787.41</v>
      </c>
      <c r="E1359" s="48" t="n">
        <v>0.23</v>
      </c>
      <c r="F1359" s="49" t="n">
        <f aca="false">ROUND(D1359-(D1359*E1359),2)</f>
        <v>606.31</v>
      </c>
    </row>
    <row r="1360" customFormat="false" ht="12.75" hidden="true" customHeight="false" outlineLevel="0" collapsed="false">
      <c r="A1360" s="50" t="s">
        <v>10826</v>
      </c>
      <c r="B1360" s="51" t="s">
        <v>10827</v>
      </c>
      <c r="C1360" s="51" t="s">
        <v>21</v>
      </c>
      <c r="D1360" s="52" t="n">
        <v>1009.77</v>
      </c>
      <c r="E1360" s="48" t="n">
        <v>0.23</v>
      </c>
      <c r="F1360" s="49" t="n">
        <f aca="false">ROUND(D1360-(D1360*E1360),2)</f>
        <v>777.52</v>
      </c>
    </row>
    <row r="1361" customFormat="false" ht="12.75" hidden="true" customHeight="false" outlineLevel="0" collapsed="false">
      <c r="A1361" s="50" t="s">
        <v>10828</v>
      </c>
      <c r="B1361" s="51" t="s">
        <v>10829</v>
      </c>
      <c r="C1361" s="51" t="s">
        <v>21</v>
      </c>
      <c r="D1361" s="52" t="n">
        <v>2525.32</v>
      </c>
      <c r="E1361" s="48" t="n">
        <v>0.23</v>
      </c>
      <c r="F1361" s="49" t="n">
        <f aca="false">ROUND(D1361-(D1361*E1361),2)</f>
        <v>1944.5</v>
      </c>
    </row>
    <row r="1362" customFormat="false" ht="12.75" hidden="true" customHeight="false" outlineLevel="0" collapsed="false">
      <c r="A1362" s="50" t="s">
        <v>10830</v>
      </c>
      <c r="B1362" s="51" t="s">
        <v>10831</v>
      </c>
      <c r="C1362" s="51" t="s">
        <v>21</v>
      </c>
      <c r="D1362" s="52" t="n">
        <v>133.49</v>
      </c>
      <c r="E1362" s="48" t="n">
        <v>0.23</v>
      </c>
      <c r="F1362" s="49" t="n">
        <f aca="false">ROUND(D1362-(D1362*E1362),2)</f>
        <v>102.79</v>
      </c>
    </row>
    <row r="1363" customFormat="false" ht="12.75" hidden="true" customHeight="false" outlineLevel="0" collapsed="false">
      <c r="A1363" s="50" t="s">
        <v>1209</v>
      </c>
      <c r="B1363" s="51" t="s">
        <v>10832</v>
      </c>
      <c r="C1363" s="51" t="s">
        <v>21</v>
      </c>
      <c r="D1363" s="52" t="n">
        <v>170.23</v>
      </c>
      <c r="E1363" s="48" t="n">
        <v>0.23</v>
      </c>
      <c r="F1363" s="49" t="n">
        <f aca="false">ROUND(D1363-(D1363*E1363),2)</f>
        <v>131.08</v>
      </c>
    </row>
    <row r="1364" customFormat="false" ht="12.75" hidden="true" customHeight="false" outlineLevel="0" collapsed="false">
      <c r="A1364" s="50" t="s">
        <v>10833</v>
      </c>
      <c r="B1364" s="51" t="s">
        <v>10834</v>
      </c>
      <c r="C1364" s="51" t="s">
        <v>21</v>
      </c>
      <c r="D1364" s="52" t="n">
        <v>673.85</v>
      </c>
      <c r="E1364" s="48" t="n">
        <v>0.23</v>
      </c>
      <c r="F1364" s="49" t="n">
        <f aca="false">ROUND(D1364-(D1364*E1364),2)</f>
        <v>518.86</v>
      </c>
    </row>
    <row r="1365" customFormat="false" ht="12.75" hidden="true" customHeight="false" outlineLevel="0" collapsed="false">
      <c r="A1365" s="50" t="s">
        <v>10835</v>
      </c>
      <c r="B1365" s="51" t="s">
        <v>10836</v>
      </c>
      <c r="C1365" s="51" t="s">
        <v>21</v>
      </c>
      <c r="D1365" s="52" t="n">
        <v>1753.89</v>
      </c>
      <c r="E1365" s="48" t="n">
        <v>0.23</v>
      </c>
      <c r="F1365" s="49" t="n">
        <f aca="false">ROUND(D1365-(D1365*E1365),2)</f>
        <v>1350.5</v>
      </c>
    </row>
    <row r="1366" customFormat="false" ht="12.75" hidden="true" customHeight="false" outlineLevel="0" collapsed="false">
      <c r="A1366" s="50" t="s">
        <v>10837</v>
      </c>
      <c r="B1366" s="51" t="s">
        <v>10838</v>
      </c>
      <c r="C1366" s="51" t="s">
        <v>21</v>
      </c>
      <c r="D1366" s="52" t="n">
        <v>2431.22</v>
      </c>
      <c r="E1366" s="48" t="n">
        <v>0.23</v>
      </c>
      <c r="F1366" s="49" t="n">
        <f aca="false">ROUND(D1366-(D1366*E1366),2)</f>
        <v>1872.04</v>
      </c>
    </row>
    <row r="1367" customFormat="false" ht="12.75" hidden="true" customHeight="false" outlineLevel="0" collapsed="false">
      <c r="A1367" s="50" t="s">
        <v>10839</v>
      </c>
      <c r="B1367" s="51" t="s">
        <v>10840</v>
      </c>
      <c r="C1367" s="51" t="s">
        <v>21</v>
      </c>
      <c r="D1367" s="52" t="n">
        <v>5147.82</v>
      </c>
      <c r="E1367" s="48" t="n">
        <v>0.23</v>
      </c>
      <c r="F1367" s="49" t="n">
        <f aca="false">ROUND(D1367-(D1367*E1367),2)</f>
        <v>3963.82</v>
      </c>
    </row>
    <row r="1368" customFormat="false" ht="12.75" hidden="true" customHeight="false" outlineLevel="0" collapsed="false">
      <c r="A1368" s="50" t="s">
        <v>10841</v>
      </c>
      <c r="B1368" s="51" t="s">
        <v>10842</v>
      </c>
      <c r="C1368" s="51" t="s">
        <v>21</v>
      </c>
      <c r="D1368" s="52" t="n">
        <v>595.13</v>
      </c>
      <c r="E1368" s="48" t="n">
        <v>0.23</v>
      </c>
      <c r="F1368" s="49" t="n">
        <f aca="false">ROUND(D1368-(D1368*E1368),2)</f>
        <v>458.25</v>
      </c>
    </row>
    <row r="1369" customFormat="false" ht="12.75" hidden="true" customHeight="false" outlineLevel="0" collapsed="false">
      <c r="A1369" s="50" t="s">
        <v>10843</v>
      </c>
      <c r="B1369" s="51" t="s">
        <v>10844</v>
      </c>
      <c r="C1369" s="51" t="s">
        <v>21</v>
      </c>
      <c r="D1369" s="52" t="n">
        <v>2698.98</v>
      </c>
      <c r="E1369" s="48" t="n">
        <v>0.23</v>
      </c>
      <c r="F1369" s="49" t="n">
        <f aca="false">ROUND(D1369-(D1369*E1369),2)</f>
        <v>2078.21</v>
      </c>
    </row>
    <row r="1370" customFormat="false" ht="12.75" hidden="true" customHeight="false" outlineLevel="0" collapsed="false">
      <c r="A1370" s="50" t="s">
        <v>10845</v>
      </c>
      <c r="B1370" s="51" t="s">
        <v>10846</v>
      </c>
      <c r="C1370" s="51" t="s">
        <v>21</v>
      </c>
      <c r="D1370" s="52" t="n">
        <v>568.23</v>
      </c>
      <c r="E1370" s="48" t="n">
        <v>0.23</v>
      </c>
      <c r="F1370" s="49" t="n">
        <f aca="false">ROUND(D1370-(D1370*E1370),2)</f>
        <v>437.54</v>
      </c>
    </row>
    <row r="1371" customFormat="false" ht="12.75" hidden="true" customHeight="false" outlineLevel="0" collapsed="false">
      <c r="A1371" s="50" t="s">
        <v>10847</v>
      </c>
      <c r="B1371" s="51" t="s">
        <v>10848</v>
      </c>
      <c r="C1371" s="51" t="s">
        <v>21</v>
      </c>
      <c r="D1371" s="52" t="n">
        <v>648.5</v>
      </c>
      <c r="E1371" s="48" t="n">
        <v>0.23</v>
      </c>
      <c r="F1371" s="49" t="n">
        <f aca="false">ROUND(D1371-(D1371*E1371),2)</f>
        <v>499.35</v>
      </c>
    </row>
    <row r="1372" customFormat="false" ht="12.75" hidden="true" customHeight="false" outlineLevel="0" collapsed="false">
      <c r="A1372" s="50" t="s">
        <v>10849</v>
      </c>
      <c r="B1372" s="51" t="s">
        <v>10850</v>
      </c>
      <c r="C1372" s="51" t="s">
        <v>21</v>
      </c>
      <c r="D1372" s="52" t="n">
        <v>608.39</v>
      </c>
      <c r="E1372" s="48" t="n">
        <v>0.23</v>
      </c>
      <c r="F1372" s="49" t="n">
        <f aca="false">ROUND(D1372-(D1372*E1372),2)</f>
        <v>468.46</v>
      </c>
    </row>
    <row r="1373" customFormat="false" ht="12.75" hidden="true" customHeight="false" outlineLevel="0" collapsed="false">
      <c r="A1373" s="50" t="s">
        <v>10851</v>
      </c>
      <c r="B1373" s="51" t="s">
        <v>10852</v>
      </c>
      <c r="C1373" s="51" t="s">
        <v>21</v>
      </c>
      <c r="D1373" s="52" t="n">
        <v>638.15</v>
      </c>
      <c r="E1373" s="48" t="n">
        <v>0.23</v>
      </c>
      <c r="F1373" s="49" t="n">
        <f aca="false">ROUND(D1373-(D1373*E1373),2)</f>
        <v>491.38</v>
      </c>
    </row>
    <row r="1374" customFormat="false" ht="12.75" hidden="true" customHeight="false" outlineLevel="0" collapsed="false">
      <c r="A1374" s="50" t="s">
        <v>1213</v>
      </c>
      <c r="B1374" s="51" t="s">
        <v>10853</v>
      </c>
      <c r="C1374" s="51" t="s">
        <v>129</v>
      </c>
      <c r="D1374" s="52" t="n">
        <v>20.16</v>
      </c>
      <c r="E1374" s="48" t="n">
        <v>0.23</v>
      </c>
      <c r="F1374" s="49" t="n">
        <f aca="false">ROUND(D1374-(D1374*E1374),2)</f>
        <v>15.52</v>
      </c>
    </row>
    <row r="1375" customFormat="false" ht="12.75" hidden="true" customHeight="false" outlineLevel="0" collapsed="false">
      <c r="A1375" s="50" t="s">
        <v>10854</v>
      </c>
      <c r="B1375" s="51" t="s">
        <v>10855</v>
      </c>
      <c r="C1375" s="51" t="s">
        <v>129</v>
      </c>
      <c r="D1375" s="52" t="n">
        <v>27.19</v>
      </c>
      <c r="E1375" s="48" t="n">
        <v>0.23</v>
      </c>
      <c r="F1375" s="49" t="n">
        <f aca="false">ROUND(D1375-(D1375*E1375),2)</f>
        <v>20.94</v>
      </c>
    </row>
    <row r="1376" customFormat="false" ht="12.75" hidden="true" customHeight="false" outlineLevel="0" collapsed="false">
      <c r="A1376" s="50" t="s">
        <v>10856</v>
      </c>
      <c r="B1376" s="51" t="s">
        <v>10857</v>
      </c>
      <c r="C1376" s="51" t="s">
        <v>129</v>
      </c>
      <c r="D1376" s="52" t="n">
        <v>47.33</v>
      </c>
      <c r="E1376" s="48" t="n">
        <v>0.23</v>
      </c>
      <c r="F1376" s="49" t="n">
        <f aca="false">ROUND(D1376-(D1376*E1376),2)</f>
        <v>36.44</v>
      </c>
    </row>
    <row r="1377" customFormat="false" ht="12.75" hidden="true" customHeight="false" outlineLevel="0" collapsed="false">
      <c r="A1377" s="50" t="s">
        <v>10858</v>
      </c>
      <c r="B1377" s="51" t="s">
        <v>10859</v>
      </c>
      <c r="C1377" s="51" t="s">
        <v>129</v>
      </c>
      <c r="D1377" s="52" t="n">
        <v>61.92</v>
      </c>
      <c r="E1377" s="48" t="n">
        <v>0.23</v>
      </c>
      <c r="F1377" s="49" t="n">
        <f aca="false">ROUND(D1377-(D1377*E1377),2)</f>
        <v>47.68</v>
      </c>
    </row>
    <row r="1378" customFormat="false" ht="12.75" hidden="true" customHeight="false" outlineLevel="0" collapsed="false">
      <c r="A1378" s="50" t="s">
        <v>10860</v>
      </c>
      <c r="B1378" s="51" t="s">
        <v>10861</v>
      </c>
      <c r="C1378" s="51" t="s">
        <v>129</v>
      </c>
      <c r="D1378" s="52" t="n">
        <v>90.91</v>
      </c>
      <c r="E1378" s="48" t="n">
        <v>0.23</v>
      </c>
      <c r="F1378" s="49" t="n">
        <f aca="false">ROUND(D1378-(D1378*E1378),2)</f>
        <v>70</v>
      </c>
    </row>
    <row r="1379" customFormat="false" ht="12.75" hidden="true" customHeight="false" outlineLevel="0" collapsed="false">
      <c r="A1379" s="50" t="s">
        <v>10862</v>
      </c>
      <c r="B1379" s="51" t="s">
        <v>10863</v>
      </c>
      <c r="C1379" s="51" t="s">
        <v>129</v>
      </c>
      <c r="D1379" s="52" t="n">
        <v>329.9</v>
      </c>
      <c r="E1379" s="48" t="n">
        <v>0.23</v>
      </c>
      <c r="F1379" s="49" t="n">
        <f aca="false">ROUND(D1379-(D1379*E1379),2)</f>
        <v>254.02</v>
      </c>
    </row>
    <row r="1380" customFormat="false" ht="12.75" hidden="true" customHeight="false" outlineLevel="0" collapsed="false">
      <c r="A1380" s="50" t="s">
        <v>10864</v>
      </c>
      <c r="B1380" s="51" t="s">
        <v>10865</v>
      </c>
      <c r="C1380" s="51" t="s">
        <v>129</v>
      </c>
      <c r="D1380" s="52" t="n">
        <v>521.4</v>
      </c>
      <c r="E1380" s="48" t="n">
        <v>0.23</v>
      </c>
      <c r="F1380" s="49" t="n">
        <f aca="false">ROUND(D1380-(D1380*E1380),2)</f>
        <v>401.48</v>
      </c>
    </row>
    <row r="1381" customFormat="false" ht="12.75" hidden="true" customHeight="false" outlineLevel="0" collapsed="false">
      <c r="A1381" s="50" t="s">
        <v>10866</v>
      </c>
      <c r="B1381" s="51" t="s">
        <v>10867</v>
      </c>
      <c r="C1381" s="51" t="s">
        <v>129</v>
      </c>
      <c r="D1381" s="52" t="n">
        <v>771.4</v>
      </c>
      <c r="E1381" s="48" t="n">
        <v>0.23</v>
      </c>
      <c r="F1381" s="49" t="n">
        <f aca="false">ROUND(D1381-(D1381*E1381),2)</f>
        <v>593.98</v>
      </c>
    </row>
    <row r="1382" customFormat="false" ht="12.75" hidden="true" customHeight="false" outlineLevel="0" collapsed="false">
      <c r="A1382" s="50" t="s">
        <v>10868</v>
      </c>
      <c r="B1382" s="51" t="s">
        <v>10869</v>
      </c>
      <c r="C1382" s="51" t="s">
        <v>129</v>
      </c>
      <c r="D1382" s="52" t="n">
        <v>412.89</v>
      </c>
      <c r="E1382" s="48" t="n">
        <v>0.23</v>
      </c>
      <c r="F1382" s="49" t="n">
        <f aca="false">ROUND(D1382-(D1382*E1382),2)</f>
        <v>317.93</v>
      </c>
    </row>
    <row r="1383" customFormat="false" ht="12.75" hidden="true" customHeight="false" outlineLevel="0" collapsed="false">
      <c r="A1383" s="50" t="s">
        <v>1215</v>
      </c>
      <c r="B1383" s="51" t="s">
        <v>10870</v>
      </c>
      <c r="C1383" s="51" t="s">
        <v>73</v>
      </c>
      <c r="D1383" s="52" t="n">
        <v>405.46</v>
      </c>
      <c r="E1383" s="48" t="n">
        <v>0.23</v>
      </c>
      <c r="F1383" s="49" t="n">
        <f aca="false">ROUND(D1383-(D1383*E1383),2)</f>
        <v>312.2</v>
      </c>
    </row>
    <row r="1384" customFormat="false" ht="12.75" hidden="true" customHeight="false" outlineLevel="0" collapsed="false">
      <c r="A1384" s="50" t="s">
        <v>10871</v>
      </c>
      <c r="B1384" s="51" t="s">
        <v>10872</v>
      </c>
      <c r="C1384" s="51" t="s">
        <v>129</v>
      </c>
      <c r="D1384" s="52" t="n">
        <v>39.9</v>
      </c>
      <c r="E1384" s="48" t="n">
        <v>0.23</v>
      </c>
      <c r="F1384" s="49" t="n">
        <f aca="false">ROUND(D1384-(D1384*E1384),2)</f>
        <v>30.72</v>
      </c>
    </row>
    <row r="1385" customFormat="false" ht="12.75" hidden="true" customHeight="false" outlineLevel="0" collapsed="false">
      <c r="A1385" s="50" t="s">
        <v>10873</v>
      </c>
      <c r="B1385" s="51" t="s">
        <v>10874</v>
      </c>
      <c r="C1385" s="51" t="s">
        <v>129</v>
      </c>
      <c r="D1385" s="52" t="n">
        <v>7.04</v>
      </c>
      <c r="E1385" s="48" t="n">
        <v>0.23</v>
      </c>
      <c r="F1385" s="49" t="n">
        <f aca="false">ROUND(D1385-(D1385*E1385),2)</f>
        <v>5.42</v>
      </c>
    </row>
    <row r="1386" customFormat="false" ht="12.75" hidden="true" customHeight="false" outlineLevel="0" collapsed="false">
      <c r="A1386" s="50" t="s">
        <v>10875</v>
      </c>
      <c r="B1386" s="51" t="s">
        <v>10876</v>
      </c>
      <c r="C1386" s="51" t="s">
        <v>129</v>
      </c>
      <c r="D1386" s="52" t="n">
        <v>14.89</v>
      </c>
      <c r="E1386" s="48" t="n">
        <v>0.23</v>
      </c>
      <c r="F1386" s="49" t="n">
        <f aca="false">ROUND(D1386-(D1386*E1386),2)</f>
        <v>11.47</v>
      </c>
    </row>
    <row r="1387" customFormat="false" ht="12.75" hidden="true" customHeight="false" outlineLevel="0" collapsed="false">
      <c r="A1387" s="50" t="s">
        <v>10877</v>
      </c>
      <c r="B1387" s="51" t="s">
        <v>10878</v>
      </c>
      <c r="C1387" s="51" t="s">
        <v>129</v>
      </c>
      <c r="D1387" s="52" t="n">
        <v>22.81</v>
      </c>
      <c r="E1387" s="48" t="n">
        <v>0.23</v>
      </c>
      <c r="F1387" s="49" t="n">
        <f aca="false">ROUND(D1387-(D1387*E1387),2)</f>
        <v>17.56</v>
      </c>
    </row>
    <row r="1388" customFormat="false" ht="12.75" hidden="true" customHeight="false" outlineLevel="0" collapsed="false">
      <c r="A1388" s="50" t="s">
        <v>10879</v>
      </c>
      <c r="B1388" s="51" t="s">
        <v>10880</v>
      </c>
      <c r="C1388" s="51" t="s">
        <v>129</v>
      </c>
      <c r="D1388" s="52" t="n">
        <v>36.05</v>
      </c>
      <c r="E1388" s="48" t="n">
        <v>0.23</v>
      </c>
      <c r="F1388" s="49" t="n">
        <f aca="false">ROUND(D1388-(D1388*E1388),2)</f>
        <v>27.76</v>
      </c>
    </row>
    <row r="1389" customFormat="false" ht="12.75" hidden="true" customHeight="false" outlineLevel="0" collapsed="false">
      <c r="A1389" s="50" t="s">
        <v>10881</v>
      </c>
      <c r="B1389" s="51" t="s">
        <v>10882</v>
      </c>
      <c r="C1389" s="51" t="s">
        <v>129</v>
      </c>
      <c r="D1389" s="52" t="n">
        <v>63.14</v>
      </c>
      <c r="E1389" s="48" t="n">
        <v>0.23</v>
      </c>
      <c r="F1389" s="49" t="n">
        <f aca="false">ROUND(D1389-(D1389*E1389),2)</f>
        <v>48.62</v>
      </c>
    </row>
    <row r="1390" customFormat="false" ht="12.75" hidden="true" customHeight="false" outlineLevel="0" collapsed="false">
      <c r="A1390" s="50" t="s">
        <v>10883</v>
      </c>
      <c r="B1390" s="51" t="s">
        <v>10884</v>
      </c>
      <c r="C1390" s="51" t="s">
        <v>129</v>
      </c>
      <c r="D1390" s="52" t="n">
        <v>91.87</v>
      </c>
      <c r="E1390" s="48" t="n">
        <v>0.23</v>
      </c>
      <c r="F1390" s="49" t="n">
        <f aca="false">ROUND(D1390-(D1390*E1390),2)</f>
        <v>70.74</v>
      </c>
    </row>
    <row r="1391" customFormat="false" ht="12.75" hidden="true" customHeight="false" outlineLevel="0" collapsed="false">
      <c r="A1391" s="50" t="s">
        <v>10885</v>
      </c>
      <c r="B1391" s="51" t="s">
        <v>10886</v>
      </c>
      <c r="C1391" s="51" t="s">
        <v>129</v>
      </c>
      <c r="D1391" s="52" t="n">
        <v>113.66</v>
      </c>
      <c r="E1391" s="48" t="n">
        <v>0.23</v>
      </c>
      <c r="F1391" s="49" t="n">
        <f aca="false">ROUND(D1391-(D1391*E1391),2)</f>
        <v>87.52</v>
      </c>
    </row>
    <row r="1392" customFormat="false" ht="12.75" hidden="true" customHeight="false" outlineLevel="0" collapsed="false">
      <c r="A1392" s="50" t="s">
        <v>10887</v>
      </c>
      <c r="B1392" s="51" t="s">
        <v>10888</v>
      </c>
      <c r="C1392" s="51" t="s">
        <v>129</v>
      </c>
      <c r="D1392" s="52" t="n">
        <v>168.77</v>
      </c>
      <c r="E1392" s="48" t="n">
        <v>0.23</v>
      </c>
      <c r="F1392" s="49" t="n">
        <f aca="false">ROUND(D1392-(D1392*E1392),2)</f>
        <v>129.95</v>
      </c>
    </row>
    <row r="1393" customFormat="false" ht="12.75" hidden="true" customHeight="false" outlineLevel="0" collapsed="false">
      <c r="A1393" s="50" t="s">
        <v>10889</v>
      </c>
      <c r="B1393" s="51" t="s">
        <v>10890</v>
      </c>
      <c r="C1393" s="51" t="s">
        <v>129</v>
      </c>
      <c r="D1393" s="52" t="n">
        <v>192.81</v>
      </c>
      <c r="E1393" s="48" t="n">
        <v>0.23</v>
      </c>
      <c r="F1393" s="49" t="n">
        <f aca="false">ROUND(D1393-(D1393*E1393),2)</f>
        <v>148.46</v>
      </c>
    </row>
    <row r="1394" customFormat="false" ht="12.75" hidden="true" customHeight="false" outlineLevel="0" collapsed="false">
      <c r="A1394" s="50" t="s">
        <v>10891</v>
      </c>
      <c r="B1394" s="51" t="s">
        <v>10892</v>
      </c>
      <c r="C1394" s="51" t="s">
        <v>21</v>
      </c>
      <c r="D1394" s="52" t="n">
        <v>469.91</v>
      </c>
      <c r="E1394" s="48" t="n">
        <v>0.23</v>
      </c>
      <c r="F1394" s="49" t="n">
        <f aca="false">ROUND(D1394-(D1394*E1394),2)</f>
        <v>361.83</v>
      </c>
    </row>
    <row r="1395" customFormat="false" ht="12.75" hidden="true" customHeight="false" outlineLevel="0" collapsed="false">
      <c r="A1395" s="50" t="s">
        <v>10893</v>
      </c>
      <c r="B1395" s="51" t="s">
        <v>10894</v>
      </c>
      <c r="C1395" s="51" t="s">
        <v>21</v>
      </c>
      <c r="D1395" s="52" t="n">
        <v>34.57</v>
      </c>
      <c r="E1395" s="48" t="n">
        <v>0.23</v>
      </c>
      <c r="F1395" s="49" t="n">
        <f aca="false">ROUND(D1395-(D1395*E1395),2)</f>
        <v>26.62</v>
      </c>
    </row>
    <row r="1396" customFormat="false" ht="12.75" hidden="true" customHeight="false" outlineLevel="0" collapsed="false">
      <c r="A1396" s="50" t="s">
        <v>10895</v>
      </c>
      <c r="B1396" s="51" t="s">
        <v>10896</v>
      </c>
      <c r="C1396" s="51" t="s">
        <v>21</v>
      </c>
      <c r="D1396" s="52" t="n">
        <v>25.51</v>
      </c>
      <c r="E1396" s="48" t="n">
        <v>0.23</v>
      </c>
      <c r="F1396" s="49" t="n">
        <f aca="false">ROUND(D1396-(D1396*E1396),2)</f>
        <v>19.64</v>
      </c>
    </row>
    <row r="1397" customFormat="false" ht="12.75" hidden="true" customHeight="false" outlineLevel="0" collapsed="false">
      <c r="A1397" s="50" t="s">
        <v>10897</v>
      </c>
      <c r="B1397" s="51" t="s">
        <v>10716</v>
      </c>
      <c r="C1397" s="51" t="s">
        <v>21</v>
      </c>
      <c r="D1397" s="52" t="n">
        <v>84.14</v>
      </c>
      <c r="E1397" s="48" t="n">
        <v>0.23</v>
      </c>
      <c r="F1397" s="49" t="n">
        <f aca="false">ROUND(D1397-(D1397*E1397),2)</f>
        <v>64.79</v>
      </c>
    </row>
    <row r="1398" customFormat="false" ht="12.75" hidden="true" customHeight="false" outlineLevel="0" collapsed="false">
      <c r="A1398" s="50" t="s">
        <v>10898</v>
      </c>
      <c r="B1398" s="51" t="s">
        <v>10718</v>
      </c>
      <c r="C1398" s="51" t="s">
        <v>21</v>
      </c>
      <c r="D1398" s="52" t="n">
        <v>122.6</v>
      </c>
      <c r="E1398" s="48" t="n">
        <v>0.23</v>
      </c>
      <c r="F1398" s="49" t="n">
        <f aca="false">ROUND(D1398-(D1398*E1398),2)</f>
        <v>94.4</v>
      </c>
    </row>
    <row r="1399" customFormat="false" ht="12.75" hidden="true" customHeight="false" outlineLevel="0" collapsed="false">
      <c r="A1399" s="50" t="s">
        <v>10899</v>
      </c>
      <c r="B1399" s="51" t="s">
        <v>10900</v>
      </c>
      <c r="C1399" s="51" t="s">
        <v>21</v>
      </c>
      <c r="D1399" s="52" t="n">
        <v>368.83</v>
      </c>
      <c r="E1399" s="48" t="n">
        <v>0.23</v>
      </c>
      <c r="F1399" s="49" t="n">
        <f aca="false">ROUND(D1399-(D1399*E1399),2)</f>
        <v>284</v>
      </c>
    </row>
    <row r="1400" customFormat="false" ht="12.75" hidden="true" customHeight="false" outlineLevel="0" collapsed="false">
      <c r="A1400" s="50" t="s">
        <v>10901</v>
      </c>
      <c r="B1400" s="51" t="s">
        <v>10902</v>
      </c>
      <c r="C1400" s="51" t="s">
        <v>21</v>
      </c>
      <c r="D1400" s="52" t="n">
        <v>40</v>
      </c>
      <c r="E1400" s="48" t="n">
        <v>0.23</v>
      </c>
      <c r="F1400" s="49" t="n">
        <f aca="false">ROUND(D1400-(D1400*E1400),2)</f>
        <v>30.8</v>
      </c>
    </row>
    <row r="1401" customFormat="false" ht="12.75" hidden="true" customHeight="false" outlineLevel="0" collapsed="false">
      <c r="A1401" s="50" t="s">
        <v>10903</v>
      </c>
      <c r="B1401" s="51" t="s">
        <v>10904</v>
      </c>
      <c r="C1401" s="51" t="s">
        <v>21</v>
      </c>
      <c r="D1401" s="52" t="n">
        <v>42.89</v>
      </c>
      <c r="E1401" s="48" t="n">
        <v>0.23</v>
      </c>
      <c r="F1401" s="49" t="n">
        <f aca="false">ROUND(D1401-(D1401*E1401),2)</f>
        <v>33.03</v>
      </c>
    </row>
    <row r="1402" customFormat="false" ht="12.75" hidden="true" customHeight="false" outlineLevel="0" collapsed="false">
      <c r="A1402" s="50" t="s">
        <v>10905</v>
      </c>
      <c r="B1402" s="51" t="s">
        <v>10906</v>
      </c>
      <c r="C1402" s="51" t="s">
        <v>8252</v>
      </c>
      <c r="D1402" s="52" t="n">
        <v>581.39</v>
      </c>
      <c r="E1402" s="48" t="n">
        <v>0.23</v>
      </c>
      <c r="F1402" s="49" t="n">
        <f aca="false">ROUND(D1402-(D1402*E1402),2)</f>
        <v>447.67</v>
      </c>
    </row>
    <row r="1403" customFormat="false" ht="12.75" hidden="true" customHeight="false" outlineLevel="0" collapsed="false">
      <c r="A1403" s="50" t="s">
        <v>10907</v>
      </c>
      <c r="B1403" s="51" t="s">
        <v>10908</v>
      </c>
      <c r="C1403" s="51" t="s">
        <v>129</v>
      </c>
      <c r="D1403" s="52" t="n">
        <v>61.14</v>
      </c>
      <c r="E1403" s="48" t="n">
        <v>0.23</v>
      </c>
      <c r="F1403" s="49" t="n">
        <f aca="false">ROUND(D1403-(D1403*E1403),2)</f>
        <v>47.08</v>
      </c>
    </row>
    <row r="1404" customFormat="false" ht="12.75" hidden="true" customHeight="false" outlineLevel="0" collapsed="false">
      <c r="A1404" s="50" t="s">
        <v>10909</v>
      </c>
      <c r="B1404" s="51" t="s">
        <v>10910</v>
      </c>
      <c r="C1404" s="51" t="s">
        <v>129</v>
      </c>
      <c r="D1404" s="52" t="n">
        <v>74.93</v>
      </c>
      <c r="E1404" s="48" t="n">
        <v>0.23</v>
      </c>
      <c r="F1404" s="49" t="n">
        <f aca="false">ROUND(D1404-(D1404*E1404),2)</f>
        <v>57.7</v>
      </c>
    </row>
    <row r="1405" customFormat="false" ht="12.75" hidden="true" customHeight="false" outlineLevel="0" collapsed="false">
      <c r="A1405" s="50" t="s">
        <v>10911</v>
      </c>
      <c r="B1405" s="51" t="s">
        <v>10912</v>
      </c>
      <c r="C1405" s="51" t="s">
        <v>129</v>
      </c>
      <c r="D1405" s="52" t="n">
        <v>101.58</v>
      </c>
      <c r="E1405" s="48" t="n">
        <v>0.23</v>
      </c>
      <c r="F1405" s="49" t="n">
        <f aca="false">ROUND(D1405-(D1405*E1405),2)</f>
        <v>78.22</v>
      </c>
    </row>
    <row r="1406" customFormat="false" ht="12.75" hidden="true" customHeight="false" outlineLevel="0" collapsed="false">
      <c r="A1406" s="50" t="s">
        <v>10913</v>
      </c>
      <c r="B1406" s="51" t="s">
        <v>10914</v>
      </c>
      <c r="C1406" s="51" t="s">
        <v>129</v>
      </c>
      <c r="D1406" s="52" t="n">
        <v>118.92</v>
      </c>
      <c r="E1406" s="48" t="n">
        <v>0.23</v>
      </c>
      <c r="F1406" s="49" t="n">
        <f aca="false">ROUND(D1406-(D1406*E1406),2)</f>
        <v>91.57</v>
      </c>
    </row>
    <row r="1407" customFormat="false" ht="12.75" hidden="true" customHeight="false" outlineLevel="0" collapsed="false">
      <c r="A1407" s="50" t="s">
        <v>10915</v>
      </c>
      <c r="B1407" s="51" t="s">
        <v>10916</v>
      </c>
      <c r="C1407" s="51" t="s">
        <v>129</v>
      </c>
      <c r="D1407" s="52" t="n">
        <v>146.68</v>
      </c>
      <c r="E1407" s="48" t="n">
        <v>0.23</v>
      </c>
      <c r="F1407" s="49" t="n">
        <f aca="false">ROUND(D1407-(D1407*E1407),2)</f>
        <v>112.94</v>
      </c>
    </row>
    <row r="1408" customFormat="false" ht="12.75" hidden="true" customHeight="false" outlineLevel="0" collapsed="false">
      <c r="A1408" s="50" t="s">
        <v>10917</v>
      </c>
      <c r="B1408" s="51" t="s">
        <v>10918</v>
      </c>
      <c r="C1408" s="51" t="s">
        <v>129</v>
      </c>
      <c r="D1408" s="52" t="n">
        <v>184.47</v>
      </c>
      <c r="E1408" s="48" t="n">
        <v>0.23</v>
      </c>
      <c r="F1408" s="49" t="n">
        <f aca="false">ROUND(D1408-(D1408*E1408),2)</f>
        <v>142.04</v>
      </c>
    </row>
    <row r="1409" customFormat="false" ht="12.75" hidden="true" customHeight="false" outlineLevel="0" collapsed="false">
      <c r="A1409" s="50" t="s">
        <v>10919</v>
      </c>
      <c r="B1409" s="51" t="s">
        <v>10920</v>
      </c>
      <c r="C1409" s="51" t="s">
        <v>129</v>
      </c>
      <c r="D1409" s="52" t="n">
        <v>225.77</v>
      </c>
      <c r="E1409" s="48" t="n">
        <v>0.23</v>
      </c>
      <c r="F1409" s="49" t="n">
        <f aca="false">ROUND(D1409-(D1409*E1409),2)</f>
        <v>173.84</v>
      </c>
    </row>
    <row r="1410" customFormat="false" ht="12.75" hidden="true" customHeight="false" outlineLevel="0" collapsed="false">
      <c r="A1410" s="50" t="s">
        <v>10921</v>
      </c>
      <c r="B1410" s="51" t="s">
        <v>10798</v>
      </c>
      <c r="C1410" s="51" t="s">
        <v>129</v>
      </c>
      <c r="D1410" s="52" t="n">
        <v>31.68</v>
      </c>
      <c r="E1410" s="48" t="n">
        <v>0.23</v>
      </c>
      <c r="F1410" s="49" t="n">
        <f aca="false">ROUND(D1410-(D1410*E1410),2)</f>
        <v>24.39</v>
      </c>
    </row>
    <row r="1411" customFormat="false" ht="12.75" hidden="true" customHeight="false" outlineLevel="0" collapsed="false">
      <c r="A1411" s="50" t="s">
        <v>10922</v>
      </c>
      <c r="B1411" s="51" t="s">
        <v>10800</v>
      </c>
      <c r="C1411" s="51" t="s">
        <v>129</v>
      </c>
      <c r="D1411" s="52" t="n">
        <v>39.9</v>
      </c>
      <c r="E1411" s="48" t="n">
        <v>0.23</v>
      </c>
      <c r="F1411" s="49" t="n">
        <f aca="false">ROUND(D1411-(D1411*E1411),2)</f>
        <v>30.72</v>
      </c>
    </row>
    <row r="1412" customFormat="false" ht="12.75" hidden="true" customHeight="false" outlineLevel="0" collapsed="false">
      <c r="A1412" s="50" t="s">
        <v>10923</v>
      </c>
      <c r="B1412" s="51" t="s">
        <v>10802</v>
      </c>
      <c r="C1412" s="51" t="s">
        <v>129</v>
      </c>
      <c r="D1412" s="52" t="n">
        <v>50.74</v>
      </c>
      <c r="E1412" s="48" t="n">
        <v>0.23</v>
      </c>
      <c r="F1412" s="49" t="n">
        <f aca="false">ROUND(D1412-(D1412*E1412),2)</f>
        <v>39.07</v>
      </c>
    </row>
    <row r="1413" customFormat="false" ht="12.75" hidden="true" customHeight="false" outlineLevel="0" collapsed="false">
      <c r="A1413" s="50" t="s">
        <v>10924</v>
      </c>
      <c r="B1413" s="51" t="s">
        <v>10804</v>
      </c>
      <c r="C1413" s="51" t="s">
        <v>129</v>
      </c>
      <c r="D1413" s="52" t="n">
        <v>58.19</v>
      </c>
      <c r="E1413" s="48" t="n">
        <v>0.23</v>
      </c>
      <c r="F1413" s="49" t="n">
        <f aca="false">ROUND(D1413-(D1413*E1413),2)</f>
        <v>44.81</v>
      </c>
    </row>
    <row r="1414" customFormat="false" ht="12.75" hidden="true" customHeight="false" outlineLevel="0" collapsed="false">
      <c r="A1414" s="50" t="s">
        <v>10925</v>
      </c>
      <c r="B1414" s="51" t="s">
        <v>10806</v>
      </c>
      <c r="C1414" s="51" t="s">
        <v>129</v>
      </c>
      <c r="D1414" s="52" t="n">
        <v>68.79</v>
      </c>
      <c r="E1414" s="48" t="n">
        <v>0.23</v>
      </c>
      <c r="F1414" s="49" t="n">
        <f aca="false">ROUND(D1414-(D1414*E1414),2)</f>
        <v>52.97</v>
      </c>
    </row>
    <row r="1415" customFormat="false" ht="12.75" hidden="true" customHeight="false" outlineLevel="0" collapsed="false">
      <c r="A1415" s="50" t="s">
        <v>10926</v>
      </c>
      <c r="B1415" s="51" t="s">
        <v>10808</v>
      </c>
      <c r="C1415" s="51" t="s">
        <v>129</v>
      </c>
      <c r="D1415" s="52" t="n">
        <v>90.27</v>
      </c>
      <c r="E1415" s="48" t="n">
        <v>0.23</v>
      </c>
      <c r="F1415" s="49" t="n">
        <f aca="false">ROUND(D1415-(D1415*E1415),2)</f>
        <v>69.51</v>
      </c>
    </row>
    <row r="1416" customFormat="false" ht="12.75" hidden="true" customHeight="false" outlineLevel="0" collapsed="false">
      <c r="A1416" s="50" t="s">
        <v>10927</v>
      </c>
      <c r="B1416" s="51" t="s">
        <v>10810</v>
      </c>
      <c r="C1416" s="51" t="s">
        <v>129</v>
      </c>
      <c r="D1416" s="52" t="n">
        <v>106.97</v>
      </c>
      <c r="E1416" s="48" t="n">
        <v>0.23</v>
      </c>
      <c r="F1416" s="49" t="n">
        <f aca="false">ROUND(D1416-(D1416*E1416),2)</f>
        <v>82.37</v>
      </c>
    </row>
    <row r="1417" customFormat="false" ht="12.75" hidden="true" customHeight="false" outlineLevel="0" collapsed="false">
      <c r="A1417" s="50" t="s">
        <v>10928</v>
      </c>
      <c r="B1417" s="51" t="s">
        <v>10812</v>
      </c>
      <c r="C1417" s="51" t="s">
        <v>129</v>
      </c>
      <c r="D1417" s="52" t="n">
        <v>134.6</v>
      </c>
      <c r="E1417" s="48" t="n">
        <v>0.23</v>
      </c>
      <c r="F1417" s="49" t="n">
        <f aca="false">ROUND(D1417-(D1417*E1417),2)</f>
        <v>103.64</v>
      </c>
    </row>
    <row r="1418" customFormat="false" ht="12.75" hidden="true" customHeight="false" outlineLevel="0" collapsed="false">
      <c r="A1418" s="50" t="s">
        <v>10929</v>
      </c>
      <c r="B1418" s="51" t="s">
        <v>10814</v>
      </c>
      <c r="C1418" s="51" t="s">
        <v>129</v>
      </c>
      <c r="D1418" s="52" t="n">
        <v>27.98</v>
      </c>
      <c r="E1418" s="48" t="n">
        <v>0.23</v>
      </c>
      <c r="F1418" s="49" t="n">
        <f aca="false">ROUND(D1418-(D1418*E1418),2)</f>
        <v>21.54</v>
      </c>
    </row>
    <row r="1419" customFormat="false" ht="12.75" hidden="true" customHeight="false" outlineLevel="0" collapsed="false">
      <c r="A1419" s="50" t="s">
        <v>10930</v>
      </c>
      <c r="B1419" s="51" t="s">
        <v>10816</v>
      </c>
      <c r="C1419" s="51" t="s">
        <v>129</v>
      </c>
      <c r="D1419" s="52" t="n">
        <v>34.36</v>
      </c>
      <c r="E1419" s="48" t="n">
        <v>0.23</v>
      </c>
      <c r="F1419" s="49" t="n">
        <f aca="false">ROUND(D1419-(D1419*E1419),2)</f>
        <v>26.46</v>
      </c>
    </row>
    <row r="1420" customFormat="false" ht="12.75" hidden="true" customHeight="false" outlineLevel="0" collapsed="false">
      <c r="A1420" s="50" t="s">
        <v>10931</v>
      </c>
      <c r="B1420" s="51" t="s">
        <v>9984</v>
      </c>
      <c r="C1420" s="51" t="s">
        <v>129</v>
      </c>
      <c r="D1420" s="52" t="n">
        <v>20.61</v>
      </c>
      <c r="E1420" s="48" t="n">
        <v>0.23</v>
      </c>
      <c r="F1420" s="49" t="n">
        <f aca="false">ROUND(D1420-(D1420*E1420),2)</f>
        <v>15.87</v>
      </c>
    </row>
    <row r="1421" customFormat="false" ht="12.75" hidden="true" customHeight="false" outlineLevel="0" collapsed="false">
      <c r="A1421" s="50" t="s">
        <v>10932</v>
      </c>
      <c r="B1421" s="51" t="s">
        <v>10933</v>
      </c>
      <c r="C1421" s="51" t="s">
        <v>21</v>
      </c>
      <c r="D1421" s="52" t="n">
        <v>324.11</v>
      </c>
      <c r="E1421" s="48" t="n">
        <v>0.23</v>
      </c>
      <c r="F1421" s="49" t="n">
        <f aca="false">ROUND(D1421-(D1421*E1421),2)</f>
        <v>249.56</v>
      </c>
    </row>
    <row r="1422" customFormat="false" ht="12.75" hidden="true" customHeight="false" outlineLevel="0" collapsed="false">
      <c r="A1422" s="50" t="s">
        <v>10934</v>
      </c>
      <c r="B1422" s="51" t="s">
        <v>10935</v>
      </c>
      <c r="C1422" s="51" t="s">
        <v>21</v>
      </c>
      <c r="D1422" s="52" t="n">
        <v>334.93</v>
      </c>
      <c r="E1422" s="48" t="n">
        <v>0.23</v>
      </c>
      <c r="F1422" s="49" t="n">
        <f aca="false">ROUND(D1422-(D1422*E1422),2)</f>
        <v>257.9</v>
      </c>
    </row>
    <row r="1423" customFormat="false" ht="12.75" hidden="true" customHeight="false" outlineLevel="0" collapsed="false">
      <c r="A1423" s="50" t="s">
        <v>10936</v>
      </c>
      <c r="B1423" s="51" t="s">
        <v>10937</v>
      </c>
      <c r="C1423" s="51" t="s">
        <v>21</v>
      </c>
      <c r="D1423" s="52" t="n">
        <v>463.4</v>
      </c>
      <c r="E1423" s="48" t="n">
        <v>0.23</v>
      </c>
      <c r="F1423" s="49" t="n">
        <f aca="false">ROUND(D1423-(D1423*E1423),2)</f>
        <v>356.82</v>
      </c>
    </row>
    <row r="1424" customFormat="false" ht="12.75" hidden="true" customHeight="false" outlineLevel="0" collapsed="false">
      <c r="A1424" s="50" t="s">
        <v>10938</v>
      </c>
      <c r="B1424" s="51" t="s">
        <v>10939</v>
      </c>
      <c r="C1424" s="51" t="s">
        <v>21</v>
      </c>
      <c r="D1424" s="52" t="n">
        <v>659.82</v>
      </c>
      <c r="E1424" s="48" t="n">
        <v>0.23</v>
      </c>
      <c r="F1424" s="49" t="n">
        <f aca="false">ROUND(D1424-(D1424*E1424),2)</f>
        <v>508.06</v>
      </c>
    </row>
    <row r="1425" customFormat="false" ht="12.75" hidden="true" customHeight="false" outlineLevel="0" collapsed="false">
      <c r="A1425" s="50" t="s">
        <v>10940</v>
      </c>
      <c r="B1425" s="51" t="s">
        <v>10941</v>
      </c>
      <c r="C1425" s="51" t="s">
        <v>21</v>
      </c>
      <c r="D1425" s="52" t="n">
        <v>1217.8</v>
      </c>
      <c r="E1425" s="48" t="n">
        <v>0.23</v>
      </c>
      <c r="F1425" s="49" t="n">
        <f aca="false">ROUND(D1425-(D1425*E1425),2)</f>
        <v>937.71</v>
      </c>
    </row>
    <row r="1426" customFormat="false" ht="12.75" hidden="true" customHeight="false" outlineLevel="0" collapsed="false">
      <c r="A1426" s="50" t="s">
        <v>10942</v>
      </c>
      <c r="B1426" s="51" t="s">
        <v>10943</v>
      </c>
      <c r="C1426" s="51" t="s">
        <v>129</v>
      </c>
      <c r="D1426" s="52" t="n">
        <v>20.16</v>
      </c>
      <c r="E1426" s="48" t="n">
        <v>0.23</v>
      </c>
      <c r="F1426" s="49" t="n">
        <f aca="false">ROUND(D1426-(D1426*E1426),2)</f>
        <v>15.52</v>
      </c>
    </row>
    <row r="1427" customFormat="false" ht="12.75" hidden="true" customHeight="false" outlineLevel="0" collapsed="false">
      <c r="A1427" s="50" t="s">
        <v>10944</v>
      </c>
      <c r="B1427" s="51" t="s">
        <v>10945</v>
      </c>
      <c r="C1427" s="51" t="s">
        <v>129</v>
      </c>
      <c r="D1427" s="52" t="n">
        <v>27.19</v>
      </c>
      <c r="E1427" s="48" t="n">
        <v>0.23</v>
      </c>
      <c r="F1427" s="49" t="n">
        <f aca="false">ROUND(D1427-(D1427*E1427),2)</f>
        <v>20.94</v>
      </c>
    </row>
    <row r="1428" customFormat="false" ht="12.75" hidden="true" customHeight="false" outlineLevel="0" collapsed="false">
      <c r="A1428" s="50" t="s">
        <v>10946</v>
      </c>
      <c r="B1428" s="51" t="s">
        <v>10947</v>
      </c>
      <c r="C1428" s="51" t="s">
        <v>129</v>
      </c>
      <c r="D1428" s="52" t="n">
        <v>47.33</v>
      </c>
      <c r="E1428" s="48" t="n">
        <v>0.23</v>
      </c>
      <c r="F1428" s="49" t="n">
        <f aca="false">ROUND(D1428-(D1428*E1428),2)</f>
        <v>36.44</v>
      </c>
    </row>
    <row r="1429" customFormat="false" ht="12.75" hidden="true" customHeight="false" outlineLevel="0" collapsed="false">
      <c r="A1429" s="50" t="s">
        <v>10948</v>
      </c>
      <c r="B1429" s="51" t="s">
        <v>10949</v>
      </c>
      <c r="C1429" s="51" t="s">
        <v>21</v>
      </c>
      <c r="D1429" s="52" t="n">
        <v>95.01</v>
      </c>
      <c r="E1429" s="48" t="n">
        <v>0.23</v>
      </c>
      <c r="F1429" s="49" t="n">
        <f aca="false">ROUND(D1429-(D1429*E1429),2)</f>
        <v>73.16</v>
      </c>
    </row>
    <row r="1430" customFormat="false" ht="12.75" hidden="true" customHeight="false" outlineLevel="0" collapsed="false">
      <c r="A1430" s="50" t="s">
        <v>10950</v>
      </c>
      <c r="B1430" s="51" t="s">
        <v>10716</v>
      </c>
      <c r="C1430" s="51" t="s">
        <v>21</v>
      </c>
      <c r="D1430" s="52" t="n">
        <v>101.12</v>
      </c>
      <c r="E1430" s="48" t="n">
        <v>0.23</v>
      </c>
      <c r="F1430" s="49" t="n">
        <f aca="false">ROUND(D1430-(D1430*E1430),2)</f>
        <v>77.86</v>
      </c>
    </row>
    <row r="1431" customFormat="false" ht="12.75" hidden="true" customHeight="false" outlineLevel="0" collapsed="false">
      <c r="A1431" s="50" t="s">
        <v>10951</v>
      </c>
      <c r="B1431" s="51" t="s">
        <v>10952</v>
      </c>
      <c r="C1431" s="51" t="s">
        <v>21</v>
      </c>
      <c r="D1431" s="52" t="n">
        <v>139.59</v>
      </c>
      <c r="E1431" s="48" t="n">
        <v>0.23</v>
      </c>
      <c r="F1431" s="49" t="n">
        <f aca="false">ROUND(D1431-(D1431*E1431),2)</f>
        <v>107.48</v>
      </c>
    </row>
    <row r="1432" customFormat="false" ht="12.75" hidden="true" customHeight="false" outlineLevel="0" collapsed="false">
      <c r="A1432" s="50" t="s">
        <v>10953</v>
      </c>
      <c r="B1432" s="51" t="s">
        <v>10954</v>
      </c>
      <c r="C1432" s="51" t="s">
        <v>21</v>
      </c>
      <c r="D1432" s="52" t="n">
        <v>27.93</v>
      </c>
      <c r="E1432" s="48" t="n">
        <v>0.23</v>
      </c>
      <c r="F1432" s="49" t="n">
        <f aca="false">ROUND(D1432-(D1432*E1432),2)</f>
        <v>21.51</v>
      </c>
    </row>
    <row r="1433" customFormat="false" ht="12.75" hidden="true" customHeight="false" outlineLevel="0" collapsed="false">
      <c r="A1433" s="50" t="s">
        <v>10955</v>
      </c>
      <c r="B1433" s="51" t="s">
        <v>10720</v>
      </c>
      <c r="C1433" s="51" t="s">
        <v>21</v>
      </c>
      <c r="D1433" s="52" t="n">
        <v>133.49</v>
      </c>
      <c r="E1433" s="48" t="n">
        <v>0.23</v>
      </c>
      <c r="F1433" s="49" t="n">
        <f aca="false">ROUND(D1433-(D1433*E1433),2)</f>
        <v>102.79</v>
      </c>
    </row>
    <row r="1434" customFormat="false" ht="12.75" hidden="true" customHeight="false" outlineLevel="0" collapsed="false">
      <c r="A1434" s="50" t="s">
        <v>10956</v>
      </c>
      <c r="B1434" s="51" t="s">
        <v>10722</v>
      </c>
      <c r="C1434" s="51" t="s">
        <v>21</v>
      </c>
      <c r="D1434" s="52" t="n">
        <v>170.23</v>
      </c>
      <c r="E1434" s="48" t="n">
        <v>0.23</v>
      </c>
      <c r="F1434" s="49" t="n">
        <f aca="false">ROUND(D1434-(D1434*E1434),2)</f>
        <v>131.08</v>
      </c>
    </row>
    <row r="1435" customFormat="false" ht="12.75" hidden="true" customHeight="false" outlineLevel="0" collapsed="false">
      <c r="A1435" s="50" t="s">
        <v>10957</v>
      </c>
      <c r="B1435" s="51" t="s">
        <v>10958</v>
      </c>
      <c r="C1435" s="51" t="s">
        <v>21</v>
      </c>
      <c r="D1435" s="52" t="n">
        <v>1708.41</v>
      </c>
      <c r="E1435" s="48" t="n">
        <v>0.23</v>
      </c>
      <c r="F1435" s="49" t="n">
        <f aca="false">ROUND(D1435-(D1435*E1435),2)</f>
        <v>1315.48</v>
      </c>
    </row>
    <row r="1436" customFormat="false" ht="12.75" hidden="true" customHeight="false" outlineLevel="0" collapsed="false">
      <c r="A1436" s="50" t="s">
        <v>10959</v>
      </c>
      <c r="B1436" s="51" t="s">
        <v>10960</v>
      </c>
      <c r="C1436" s="51" t="s">
        <v>21</v>
      </c>
      <c r="D1436" s="52" t="n">
        <v>1745.35</v>
      </c>
      <c r="E1436" s="48" t="n">
        <v>0.23</v>
      </c>
      <c r="F1436" s="49" t="n">
        <f aca="false">ROUND(D1436-(D1436*E1436),2)</f>
        <v>1343.92</v>
      </c>
    </row>
    <row r="1437" customFormat="false" ht="12.75" hidden="true" customHeight="false" outlineLevel="0" collapsed="false">
      <c r="A1437" s="50" t="s">
        <v>10961</v>
      </c>
      <c r="B1437" s="51" t="s">
        <v>10962</v>
      </c>
      <c r="C1437" s="51" t="s">
        <v>21</v>
      </c>
      <c r="D1437" s="52" t="n">
        <v>1774.6</v>
      </c>
      <c r="E1437" s="48" t="n">
        <v>0.23</v>
      </c>
      <c r="F1437" s="49" t="n">
        <f aca="false">ROUND(D1437-(D1437*E1437),2)</f>
        <v>1366.44</v>
      </c>
    </row>
    <row r="1438" customFormat="false" ht="12.75" hidden="true" customHeight="false" outlineLevel="0" collapsed="false">
      <c r="A1438" s="50" t="s">
        <v>10963</v>
      </c>
      <c r="B1438" s="51" t="s">
        <v>10964</v>
      </c>
      <c r="C1438" s="51" t="s">
        <v>21</v>
      </c>
      <c r="D1438" s="52" t="n">
        <v>1643.76</v>
      </c>
      <c r="E1438" s="48" t="n">
        <v>0.23</v>
      </c>
      <c r="F1438" s="49" t="n">
        <f aca="false">ROUND(D1438-(D1438*E1438),2)</f>
        <v>1265.7</v>
      </c>
    </row>
    <row r="1439" customFormat="false" ht="12.75" hidden="true" customHeight="false" outlineLevel="0" collapsed="false">
      <c r="A1439" s="50" t="s">
        <v>10965</v>
      </c>
      <c r="B1439" s="51" t="s">
        <v>10966</v>
      </c>
      <c r="C1439" s="51" t="s">
        <v>21</v>
      </c>
      <c r="D1439" s="52" t="n">
        <v>1822.87</v>
      </c>
      <c r="E1439" s="48" t="n">
        <v>0.23</v>
      </c>
      <c r="F1439" s="49" t="n">
        <f aca="false">ROUND(D1439-(D1439*E1439),2)</f>
        <v>1403.61</v>
      </c>
    </row>
    <row r="1440" customFormat="false" ht="12.75" hidden="true" customHeight="false" outlineLevel="0" collapsed="false">
      <c r="A1440" s="50" t="s">
        <v>10967</v>
      </c>
      <c r="B1440" s="51" t="s">
        <v>10968</v>
      </c>
      <c r="C1440" s="51" t="s">
        <v>21</v>
      </c>
      <c r="D1440" s="52" t="n">
        <v>1905.03</v>
      </c>
      <c r="E1440" s="48" t="n">
        <v>0.23</v>
      </c>
      <c r="F1440" s="49" t="n">
        <f aca="false">ROUND(D1440-(D1440*E1440),2)</f>
        <v>1466.87</v>
      </c>
    </row>
    <row r="1441" customFormat="false" ht="12.75" hidden="true" customHeight="false" outlineLevel="0" collapsed="false">
      <c r="A1441" s="50" t="s">
        <v>10969</v>
      </c>
      <c r="B1441" s="51" t="s">
        <v>10970</v>
      </c>
      <c r="C1441" s="51" t="s">
        <v>21</v>
      </c>
      <c r="D1441" s="52" t="n">
        <v>1702.25</v>
      </c>
      <c r="E1441" s="48" t="n">
        <v>0.23</v>
      </c>
      <c r="F1441" s="49" t="n">
        <f aca="false">ROUND(D1441-(D1441*E1441),2)</f>
        <v>1310.73</v>
      </c>
    </row>
    <row r="1442" customFormat="false" ht="12.75" hidden="true" customHeight="false" outlineLevel="0" collapsed="false">
      <c r="A1442" s="50" t="s">
        <v>10971</v>
      </c>
      <c r="B1442" s="51" t="s">
        <v>10972</v>
      </c>
      <c r="C1442" s="51" t="s">
        <v>21</v>
      </c>
      <c r="D1442" s="52" t="n">
        <v>1738.03</v>
      </c>
      <c r="E1442" s="48" t="n">
        <v>0.23</v>
      </c>
      <c r="F1442" s="49" t="n">
        <f aca="false">ROUND(D1442-(D1442*E1442),2)</f>
        <v>1338.28</v>
      </c>
    </row>
    <row r="1443" customFormat="false" ht="12.75" hidden="true" customHeight="false" outlineLevel="0" collapsed="false">
      <c r="A1443" s="50" t="s">
        <v>10973</v>
      </c>
      <c r="B1443" s="51" t="s">
        <v>10974</v>
      </c>
      <c r="C1443" s="51" t="s">
        <v>21</v>
      </c>
      <c r="D1443" s="52" t="n">
        <v>1753.83</v>
      </c>
      <c r="E1443" s="48" t="n">
        <v>0.23</v>
      </c>
      <c r="F1443" s="49" t="n">
        <f aca="false">ROUND(D1443-(D1443*E1443),2)</f>
        <v>1350.45</v>
      </c>
    </row>
    <row r="1444" customFormat="false" ht="12.75" hidden="true" customHeight="false" outlineLevel="0" collapsed="false">
      <c r="A1444" s="50" t="s">
        <v>10975</v>
      </c>
      <c r="B1444" s="51" t="s">
        <v>10976</v>
      </c>
      <c r="C1444" s="51" t="s">
        <v>21</v>
      </c>
      <c r="D1444" s="52" t="n">
        <v>860.18</v>
      </c>
      <c r="E1444" s="48" t="n">
        <v>0.23</v>
      </c>
      <c r="F1444" s="49" t="n">
        <f aca="false">ROUND(D1444-(D1444*E1444),2)</f>
        <v>662.34</v>
      </c>
    </row>
    <row r="1445" customFormat="false" ht="12.75" hidden="true" customHeight="false" outlineLevel="0" collapsed="false">
      <c r="A1445" s="50" t="s">
        <v>10977</v>
      </c>
      <c r="B1445" s="51" t="s">
        <v>10978</v>
      </c>
      <c r="C1445" s="51" t="s">
        <v>21</v>
      </c>
      <c r="D1445" s="52" t="n">
        <v>889.42</v>
      </c>
      <c r="E1445" s="48" t="n">
        <v>0.23</v>
      </c>
      <c r="F1445" s="49" t="n">
        <f aca="false">ROUND(D1445-(D1445*E1445),2)</f>
        <v>684.85</v>
      </c>
    </row>
    <row r="1446" customFormat="false" ht="12.75" hidden="true" customHeight="false" outlineLevel="0" collapsed="false">
      <c r="A1446" s="50" t="s">
        <v>10979</v>
      </c>
      <c r="B1446" s="51" t="s">
        <v>10980</v>
      </c>
      <c r="C1446" s="51" t="s">
        <v>21</v>
      </c>
      <c r="D1446" s="52" t="n">
        <v>915.35</v>
      </c>
      <c r="E1446" s="48" t="n">
        <v>0.23</v>
      </c>
      <c r="F1446" s="49" t="n">
        <f aca="false">ROUND(D1446-(D1446*E1446),2)</f>
        <v>704.82</v>
      </c>
    </row>
    <row r="1447" customFormat="false" ht="12.75" hidden="true" customHeight="false" outlineLevel="0" collapsed="false">
      <c r="A1447" s="50" t="s">
        <v>10981</v>
      </c>
      <c r="B1447" s="51" t="s">
        <v>10982</v>
      </c>
      <c r="C1447" s="51" t="s">
        <v>21</v>
      </c>
      <c r="D1447" s="52" t="n">
        <v>956.47</v>
      </c>
      <c r="E1447" s="48" t="n">
        <v>0.23</v>
      </c>
      <c r="F1447" s="49" t="n">
        <f aca="false">ROUND(D1447-(D1447*E1447),2)</f>
        <v>736.48</v>
      </c>
    </row>
    <row r="1448" customFormat="false" ht="12.75" hidden="true" customHeight="false" outlineLevel="0" collapsed="false">
      <c r="A1448" s="50" t="s">
        <v>10983</v>
      </c>
      <c r="B1448" s="51" t="s">
        <v>10984</v>
      </c>
      <c r="C1448" s="51" t="s">
        <v>21</v>
      </c>
      <c r="D1448" s="52" t="n">
        <v>1238.03</v>
      </c>
      <c r="E1448" s="48" t="n">
        <v>0.23</v>
      </c>
      <c r="F1448" s="49" t="n">
        <f aca="false">ROUND(D1448-(D1448*E1448),2)</f>
        <v>953.28</v>
      </c>
    </row>
    <row r="1449" customFormat="false" ht="12.75" hidden="true" customHeight="false" outlineLevel="0" collapsed="false">
      <c r="A1449" s="50" t="s">
        <v>10985</v>
      </c>
      <c r="B1449" s="51" t="s">
        <v>10986</v>
      </c>
      <c r="C1449" s="51" t="s">
        <v>21</v>
      </c>
      <c r="D1449" s="52" t="n">
        <v>853.16</v>
      </c>
      <c r="E1449" s="48" t="n">
        <v>0.23</v>
      </c>
      <c r="F1449" s="49" t="n">
        <f aca="false">ROUND(D1449-(D1449*E1449),2)</f>
        <v>656.93</v>
      </c>
    </row>
    <row r="1450" customFormat="false" ht="12.75" hidden="true" customHeight="false" outlineLevel="0" collapsed="false">
      <c r="A1450" s="50" t="s">
        <v>10987</v>
      </c>
      <c r="B1450" s="51" t="s">
        <v>10988</v>
      </c>
      <c r="C1450" s="51" t="s">
        <v>21</v>
      </c>
      <c r="D1450" s="52" t="n">
        <v>882.4</v>
      </c>
      <c r="E1450" s="48" t="n">
        <v>0.23</v>
      </c>
      <c r="F1450" s="49" t="n">
        <f aca="false">ROUND(D1450-(D1450*E1450),2)</f>
        <v>679.45</v>
      </c>
    </row>
    <row r="1451" customFormat="false" ht="12.75" hidden="true" customHeight="false" outlineLevel="0" collapsed="false">
      <c r="A1451" s="50" t="s">
        <v>10989</v>
      </c>
      <c r="B1451" s="51" t="s">
        <v>10990</v>
      </c>
      <c r="C1451" s="51" t="s">
        <v>21</v>
      </c>
      <c r="D1451" s="52" t="n">
        <v>568.23</v>
      </c>
      <c r="E1451" s="48" t="n">
        <v>0.23</v>
      </c>
      <c r="F1451" s="49" t="n">
        <f aca="false">ROUND(D1451-(D1451*E1451),2)</f>
        <v>437.54</v>
      </c>
    </row>
    <row r="1452" customFormat="false" ht="12.75" hidden="true" customHeight="false" outlineLevel="0" collapsed="false">
      <c r="A1452" s="50" t="s">
        <v>10991</v>
      </c>
      <c r="B1452" s="51" t="s">
        <v>10992</v>
      </c>
      <c r="C1452" s="51" t="s">
        <v>21</v>
      </c>
      <c r="D1452" s="52" t="n">
        <v>648.5</v>
      </c>
      <c r="E1452" s="48" t="n">
        <v>0.23</v>
      </c>
      <c r="F1452" s="49" t="n">
        <f aca="false">ROUND(D1452-(D1452*E1452),2)</f>
        <v>499.35</v>
      </c>
    </row>
    <row r="1453" customFormat="false" ht="12.75" hidden="true" customHeight="false" outlineLevel="0" collapsed="false">
      <c r="A1453" s="50" t="s">
        <v>10993</v>
      </c>
      <c r="B1453" s="51" t="s">
        <v>10994</v>
      </c>
      <c r="C1453" s="51" t="s">
        <v>21</v>
      </c>
      <c r="D1453" s="52" t="n">
        <v>608.39</v>
      </c>
      <c r="E1453" s="48" t="n">
        <v>0.23</v>
      </c>
      <c r="F1453" s="49" t="n">
        <f aca="false">ROUND(D1453-(D1453*E1453),2)</f>
        <v>468.46</v>
      </c>
    </row>
    <row r="1454" customFormat="false" ht="12.75" hidden="true" customHeight="false" outlineLevel="0" collapsed="false">
      <c r="A1454" s="50" t="s">
        <v>10995</v>
      </c>
      <c r="B1454" s="51" t="s">
        <v>10996</v>
      </c>
      <c r="C1454" s="51" t="s">
        <v>21</v>
      </c>
      <c r="D1454" s="52" t="n">
        <v>638.15</v>
      </c>
      <c r="E1454" s="48" t="n">
        <v>0.23</v>
      </c>
      <c r="F1454" s="49" t="n">
        <f aca="false">ROUND(D1454-(D1454*E1454),2)</f>
        <v>491.38</v>
      </c>
    </row>
    <row r="1455" customFormat="false" ht="12.75" hidden="true" customHeight="false" outlineLevel="0" collapsed="false">
      <c r="A1455" s="50" t="s">
        <v>10997</v>
      </c>
      <c r="B1455" s="51" t="s">
        <v>10998</v>
      </c>
      <c r="C1455" s="51" t="s">
        <v>21</v>
      </c>
      <c r="D1455" s="52" t="n">
        <v>817.1</v>
      </c>
      <c r="E1455" s="48" t="n">
        <v>0.23</v>
      </c>
      <c r="F1455" s="49" t="n">
        <f aca="false">ROUND(D1455-(D1455*E1455),2)</f>
        <v>629.17</v>
      </c>
    </row>
    <row r="1456" customFormat="false" ht="12.75" hidden="true" customHeight="false" outlineLevel="0" collapsed="false">
      <c r="A1456" s="50" t="s">
        <v>10999</v>
      </c>
      <c r="B1456" s="51" t="s">
        <v>11000</v>
      </c>
      <c r="C1456" s="51" t="s">
        <v>21</v>
      </c>
      <c r="D1456" s="52" t="n">
        <v>1075.83</v>
      </c>
      <c r="E1456" s="48" t="n">
        <v>0.23</v>
      </c>
      <c r="F1456" s="49" t="n">
        <f aca="false">ROUND(D1456-(D1456*E1456),2)</f>
        <v>828.39</v>
      </c>
    </row>
    <row r="1457" customFormat="false" ht="12.75" hidden="true" customHeight="false" outlineLevel="0" collapsed="false">
      <c r="A1457" s="50" t="s">
        <v>11001</v>
      </c>
      <c r="B1457" s="51" t="s">
        <v>11002</v>
      </c>
      <c r="C1457" s="51" t="s">
        <v>8252</v>
      </c>
      <c r="D1457" s="52" t="n">
        <v>581.39</v>
      </c>
      <c r="E1457" s="48" t="n">
        <v>0.23</v>
      </c>
      <c r="F1457" s="49" t="n">
        <f aca="false">ROUND(D1457-(D1457*E1457),2)</f>
        <v>447.67</v>
      </c>
    </row>
    <row r="1458" customFormat="false" ht="12.75" hidden="true" customHeight="false" outlineLevel="0" collapsed="false">
      <c r="A1458" s="50" t="s">
        <v>11003</v>
      </c>
      <c r="B1458" s="51" t="s">
        <v>11004</v>
      </c>
      <c r="C1458" s="51" t="s">
        <v>21</v>
      </c>
      <c r="D1458" s="52" t="n">
        <v>22.24</v>
      </c>
      <c r="E1458" s="48" t="n">
        <v>0.23</v>
      </c>
      <c r="F1458" s="49" t="n">
        <f aca="false">ROUND(D1458-(D1458*E1458),2)</f>
        <v>17.12</v>
      </c>
    </row>
    <row r="1459" customFormat="false" ht="12.75" hidden="true" customHeight="false" outlineLevel="0" collapsed="false">
      <c r="A1459" s="50" t="s">
        <v>11005</v>
      </c>
      <c r="B1459" s="51" t="s">
        <v>11006</v>
      </c>
      <c r="C1459" s="51" t="s">
        <v>21</v>
      </c>
      <c r="D1459" s="52" t="n">
        <v>37</v>
      </c>
      <c r="E1459" s="48" t="n">
        <v>0.23</v>
      </c>
      <c r="F1459" s="49" t="n">
        <f aca="false">ROUND(D1459-(D1459*E1459),2)</f>
        <v>28.49</v>
      </c>
    </row>
    <row r="1460" customFormat="false" ht="12.75" hidden="true" customHeight="false" outlineLevel="0" collapsed="false">
      <c r="A1460" s="50" t="s">
        <v>11007</v>
      </c>
      <c r="B1460" s="51" t="s">
        <v>11008</v>
      </c>
      <c r="C1460" s="51" t="s">
        <v>21</v>
      </c>
      <c r="D1460" s="52" t="n">
        <v>26.98</v>
      </c>
      <c r="E1460" s="48" t="n">
        <v>0.23</v>
      </c>
      <c r="F1460" s="49" t="n">
        <f aca="false">ROUND(D1460-(D1460*E1460),2)</f>
        <v>20.77</v>
      </c>
    </row>
    <row r="1461" customFormat="false" ht="12.75" hidden="true" customHeight="false" outlineLevel="0" collapsed="false">
      <c r="A1461" s="50" t="s">
        <v>11009</v>
      </c>
      <c r="B1461" s="51" t="s">
        <v>11010</v>
      </c>
      <c r="C1461" s="51" t="s">
        <v>21</v>
      </c>
      <c r="D1461" s="52" t="n">
        <v>42.03</v>
      </c>
      <c r="E1461" s="48" t="n">
        <v>0.23</v>
      </c>
      <c r="F1461" s="49" t="n">
        <f aca="false">ROUND(D1461-(D1461*E1461),2)</f>
        <v>32.36</v>
      </c>
    </row>
    <row r="1462" customFormat="false" ht="12.75" hidden="true" customHeight="false" outlineLevel="0" collapsed="false">
      <c r="A1462" s="50" t="s">
        <v>11011</v>
      </c>
      <c r="B1462" s="51" t="s">
        <v>11012</v>
      </c>
      <c r="C1462" s="51" t="s">
        <v>21</v>
      </c>
      <c r="D1462" s="52" t="n">
        <v>64.83</v>
      </c>
      <c r="E1462" s="48" t="n">
        <v>0.23</v>
      </c>
      <c r="F1462" s="49" t="n">
        <f aca="false">ROUND(D1462-(D1462*E1462),2)</f>
        <v>49.92</v>
      </c>
    </row>
    <row r="1463" customFormat="false" ht="12.75" hidden="true" customHeight="false" outlineLevel="0" collapsed="false">
      <c r="A1463" s="50" t="s">
        <v>11013</v>
      </c>
      <c r="B1463" s="51" t="s">
        <v>11014</v>
      </c>
      <c r="C1463" s="51" t="s">
        <v>21</v>
      </c>
      <c r="D1463" s="52" t="n">
        <v>98.97</v>
      </c>
      <c r="E1463" s="48" t="n">
        <v>0.23</v>
      </c>
      <c r="F1463" s="49" t="n">
        <f aca="false">ROUND(D1463-(D1463*E1463),2)</f>
        <v>76.21</v>
      </c>
    </row>
    <row r="1464" customFormat="false" ht="12.75" hidden="true" customHeight="false" outlineLevel="0" collapsed="false">
      <c r="A1464" s="50" t="s">
        <v>11015</v>
      </c>
      <c r="B1464" s="51" t="s">
        <v>11016</v>
      </c>
      <c r="C1464" s="51" t="s">
        <v>21</v>
      </c>
      <c r="D1464" s="52" t="n">
        <v>139.93</v>
      </c>
      <c r="E1464" s="48" t="n">
        <v>0.23</v>
      </c>
      <c r="F1464" s="49" t="n">
        <f aca="false">ROUND(D1464-(D1464*E1464),2)</f>
        <v>107.75</v>
      </c>
    </row>
    <row r="1465" customFormat="false" ht="12.75" hidden="true" customHeight="false" outlineLevel="0" collapsed="false">
      <c r="A1465" s="50" t="s">
        <v>11017</v>
      </c>
      <c r="B1465" s="51" t="s">
        <v>11018</v>
      </c>
      <c r="C1465" s="51" t="s">
        <v>21</v>
      </c>
      <c r="D1465" s="52" t="n">
        <v>192.01</v>
      </c>
      <c r="E1465" s="48" t="n">
        <v>0.23</v>
      </c>
      <c r="F1465" s="49" t="n">
        <f aca="false">ROUND(D1465-(D1465*E1465),2)</f>
        <v>147.85</v>
      </c>
    </row>
    <row r="1466" customFormat="false" ht="12.75" hidden="true" customHeight="false" outlineLevel="0" collapsed="false">
      <c r="A1466" s="50" t="s">
        <v>11019</v>
      </c>
      <c r="B1466" s="51" t="s">
        <v>11020</v>
      </c>
      <c r="C1466" s="51" t="s">
        <v>21</v>
      </c>
      <c r="D1466" s="52" t="n">
        <v>243.98</v>
      </c>
      <c r="E1466" s="48" t="n">
        <v>0.23</v>
      </c>
      <c r="F1466" s="49" t="n">
        <f aca="false">ROUND(D1466-(D1466*E1466),2)</f>
        <v>187.86</v>
      </c>
    </row>
    <row r="1467" customFormat="false" ht="12.75" hidden="true" customHeight="false" outlineLevel="0" collapsed="false">
      <c r="A1467" s="50" t="s">
        <v>11021</v>
      </c>
      <c r="B1467" s="51" t="s">
        <v>11022</v>
      </c>
      <c r="C1467" s="51" t="s">
        <v>21</v>
      </c>
      <c r="D1467" s="52" t="n">
        <v>501.72</v>
      </c>
      <c r="E1467" s="48" t="n">
        <v>0.23</v>
      </c>
      <c r="F1467" s="49" t="n">
        <f aca="false">ROUND(D1467-(D1467*E1467),2)</f>
        <v>386.32</v>
      </c>
    </row>
    <row r="1468" customFormat="false" ht="12.75" hidden="true" customHeight="false" outlineLevel="0" collapsed="false">
      <c r="A1468" s="50" t="s">
        <v>11023</v>
      </c>
      <c r="B1468" s="51" t="s">
        <v>11024</v>
      </c>
      <c r="C1468" s="51" t="s">
        <v>21</v>
      </c>
      <c r="D1468" s="52" t="n">
        <v>816.8</v>
      </c>
      <c r="E1468" s="48" t="n">
        <v>0.23</v>
      </c>
      <c r="F1468" s="49" t="n">
        <f aca="false">ROUND(D1468-(D1468*E1468),2)</f>
        <v>628.94</v>
      </c>
    </row>
    <row r="1469" customFormat="false" ht="12.75" hidden="true" customHeight="false" outlineLevel="0" collapsed="false">
      <c r="A1469" s="50" t="s">
        <v>11025</v>
      </c>
      <c r="B1469" s="51" t="s">
        <v>11026</v>
      </c>
      <c r="C1469" s="51" t="s">
        <v>21</v>
      </c>
      <c r="D1469" s="52" t="n">
        <v>735.86</v>
      </c>
      <c r="E1469" s="48" t="n">
        <v>0.23</v>
      </c>
      <c r="F1469" s="49" t="n">
        <f aca="false">ROUND(D1469-(D1469*E1469),2)</f>
        <v>566.61</v>
      </c>
    </row>
    <row r="1470" customFormat="false" ht="12.75" hidden="true" customHeight="false" outlineLevel="0" collapsed="false">
      <c r="A1470" s="50" t="s">
        <v>11027</v>
      </c>
      <c r="B1470" s="51" t="s">
        <v>11028</v>
      </c>
      <c r="C1470" s="51" t="s">
        <v>21</v>
      </c>
      <c r="D1470" s="52" t="n">
        <v>428.44</v>
      </c>
      <c r="E1470" s="48" t="n">
        <v>0.23</v>
      </c>
      <c r="F1470" s="49" t="n">
        <f aca="false">ROUND(D1470-(D1470*E1470),2)</f>
        <v>329.9</v>
      </c>
    </row>
    <row r="1471" customFormat="false" ht="12.75" hidden="true" customHeight="false" outlineLevel="0" collapsed="false">
      <c r="A1471" s="50" t="s">
        <v>11029</v>
      </c>
      <c r="B1471" s="51" t="s">
        <v>11030</v>
      </c>
      <c r="C1471" s="51" t="s">
        <v>21</v>
      </c>
      <c r="D1471" s="52" t="n">
        <v>94.98</v>
      </c>
      <c r="E1471" s="48" t="n">
        <v>0.23</v>
      </c>
      <c r="F1471" s="49" t="n">
        <f aca="false">ROUND(D1471-(D1471*E1471),2)</f>
        <v>73.13</v>
      </c>
    </row>
    <row r="1472" customFormat="false" ht="12.75" hidden="true" customHeight="false" outlineLevel="0" collapsed="false">
      <c r="A1472" s="50" t="s">
        <v>11031</v>
      </c>
      <c r="B1472" s="51" t="s">
        <v>11032</v>
      </c>
      <c r="C1472" s="51" t="s">
        <v>21</v>
      </c>
      <c r="D1472" s="52" t="n">
        <v>125.84</v>
      </c>
      <c r="E1472" s="48" t="n">
        <v>0.23</v>
      </c>
      <c r="F1472" s="49" t="n">
        <f aca="false">ROUND(D1472-(D1472*E1472),2)</f>
        <v>96.9</v>
      </c>
    </row>
    <row r="1473" customFormat="false" ht="12.75" hidden="true" customHeight="false" outlineLevel="0" collapsed="false">
      <c r="A1473" s="50" t="s">
        <v>11033</v>
      </c>
      <c r="B1473" s="51" t="s">
        <v>11034</v>
      </c>
      <c r="C1473" s="51" t="s">
        <v>21</v>
      </c>
      <c r="D1473" s="52" t="n">
        <v>150.09</v>
      </c>
      <c r="E1473" s="48" t="n">
        <v>0.23</v>
      </c>
      <c r="F1473" s="49" t="n">
        <f aca="false">ROUND(D1473-(D1473*E1473),2)</f>
        <v>115.57</v>
      </c>
    </row>
    <row r="1474" customFormat="false" ht="12.75" hidden="true" customHeight="false" outlineLevel="0" collapsed="false">
      <c r="A1474" s="50" t="s">
        <v>11035</v>
      </c>
      <c r="B1474" s="51" t="s">
        <v>11036</v>
      </c>
      <c r="C1474" s="51" t="s">
        <v>21</v>
      </c>
      <c r="D1474" s="52" t="n">
        <v>303.63</v>
      </c>
      <c r="E1474" s="48" t="n">
        <v>0.23</v>
      </c>
      <c r="F1474" s="49" t="n">
        <f aca="false">ROUND(D1474-(D1474*E1474),2)</f>
        <v>233.8</v>
      </c>
    </row>
    <row r="1475" customFormat="false" ht="12.75" hidden="true" customHeight="false" outlineLevel="0" collapsed="false">
      <c r="A1475" s="50" t="s">
        <v>11037</v>
      </c>
      <c r="B1475" s="51" t="s">
        <v>11038</v>
      </c>
      <c r="C1475" s="51" t="s">
        <v>21</v>
      </c>
      <c r="D1475" s="52" t="n">
        <v>589.9</v>
      </c>
      <c r="E1475" s="48" t="n">
        <v>0.23</v>
      </c>
      <c r="F1475" s="49" t="n">
        <f aca="false">ROUND(D1475-(D1475*E1475),2)</f>
        <v>454.22</v>
      </c>
    </row>
    <row r="1476" customFormat="false" ht="12.75" hidden="true" customHeight="false" outlineLevel="0" collapsed="false">
      <c r="A1476" s="50" t="s">
        <v>11039</v>
      </c>
      <c r="B1476" s="51" t="s">
        <v>11040</v>
      </c>
      <c r="C1476" s="51" t="s">
        <v>21</v>
      </c>
      <c r="D1476" s="52" t="n">
        <v>131.79</v>
      </c>
      <c r="E1476" s="48" t="n">
        <v>0.23</v>
      </c>
      <c r="F1476" s="49" t="n">
        <f aca="false">ROUND(D1476-(D1476*E1476),2)</f>
        <v>101.48</v>
      </c>
    </row>
    <row r="1477" customFormat="false" ht="12.75" hidden="true" customHeight="false" outlineLevel="0" collapsed="false">
      <c r="A1477" s="50" t="s">
        <v>11041</v>
      </c>
      <c r="B1477" s="51" t="s">
        <v>11042</v>
      </c>
      <c r="C1477" s="51" t="s">
        <v>21</v>
      </c>
      <c r="D1477" s="52" t="n">
        <v>219.13</v>
      </c>
      <c r="E1477" s="48" t="n">
        <v>0.23</v>
      </c>
      <c r="F1477" s="49" t="n">
        <f aca="false">ROUND(D1477-(D1477*E1477),2)</f>
        <v>168.73</v>
      </c>
    </row>
    <row r="1478" customFormat="false" ht="12.75" hidden="true" customHeight="false" outlineLevel="0" collapsed="false">
      <c r="A1478" s="50" t="s">
        <v>11043</v>
      </c>
      <c r="B1478" s="51" t="s">
        <v>11044</v>
      </c>
      <c r="C1478" s="51" t="s">
        <v>21</v>
      </c>
      <c r="D1478" s="52" t="n">
        <v>385.58</v>
      </c>
      <c r="E1478" s="48" t="n">
        <v>0.23</v>
      </c>
      <c r="F1478" s="49" t="n">
        <f aca="false">ROUND(D1478-(D1478*E1478),2)</f>
        <v>296.9</v>
      </c>
    </row>
    <row r="1479" customFormat="false" ht="12.75" hidden="true" customHeight="false" outlineLevel="0" collapsed="false">
      <c r="A1479" s="50" t="s">
        <v>11045</v>
      </c>
      <c r="B1479" s="51" t="s">
        <v>11046</v>
      </c>
      <c r="C1479" s="51" t="s">
        <v>8252</v>
      </c>
      <c r="D1479" s="52" t="n">
        <v>581.39</v>
      </c>
      <c r="E1479" s="48" t="n">
        <v>0.23</v>
      </c>
      <c r="F1479" s="49" t="n">
        <f aca="false">ROUND(D1479-(D1479*E1479),2)</f>
        <v>447.67</v>
      </c>
    </row>
    <row r="1480" customFormat="false" ht="12.75" hidden="true" customHeight="false" outlineLevel="0" collapsed="false">
      <c r="A1480" s="50" t="s">
        <v>11047</v>
      </c>
      <c r="B1480" s="51" t="s">
        <v>11048</v>
      </c>
      <c r="C1480" s="51" t="s">
        <v>129</v>
      </c>
      <c r="D1480" s="52" t="n">
        <v>3.77</v>
      </c>
      <c r="E1480" s="48" t="n">
        <v>0.23</v>
      </c>
      <c r="F1480" s="49" t="n">
        <f aca="false">ROUND(D1480-(D1480*E1480),2)</f>
        <v>2.9</v>
      </c>
    </row>
    <row r="1481" customFormat="false" ht="12.75" hidden="true" customHeight="false" outlineLevel="0" collapsed="false">
      <c r="A1481" s="50" t="s">
        <v>11049</v>
      </c>
      <c r="B1481" s="51" t="s">
        <v>11050</v>
      </c>
      <c r="C1481" s="51" t="s">
        <v>129</v>
      </c>
      <c r="D1481" s="52" t="n">
        <v>5.15</v>
      </c>
      <c r="E1481" s="48" t="n">
        <v>0.23</v>
      </c>
      <c r="F1481" s="49" t="n">
        <f aca="false">ROUND(D1481-(D1481*E1481),2)</f>
        <v>3.97</v>
      </c>
    </row>
    <row r="1482" customFormat="false" ht="12.75" hidden="true" customHeight="false" outlineLevel="0" collapsed="false">
      <c r="A1482" s="50" t="s">
        <v>11051</v>
      </c>
      <c r="B1482" s="51" t="s">
        <v>11052</v>
      </c>
      <c r="C1482" s="51" t="s">
        <v>129</v>
      </c>
      <c r="D1482" s="52" t="n">
        <v>7.41</v>
      </c>
      <c r="E1482" s="48" t="n">
        <v>0.23</v>
      </c>
      <c r="F1482" s="49" t="n">
        <f aca="false">ROUND(D1482-(D1482*E1482),2)</f>
        <v>5.71</v>
      </c>
    </row>
    <row r="1483" customFormat="false" ht="12.75" hidden="true" customHeight="false" outlineLevel="0" collapsed="false">
      <c r="A1483" s="50" t="s">
        <v>11053</v>
      </c>
      <c r="B1483" s="51" t="s">
        <v>11054</v>
      </c>
      <c r="C1483" s="51" t="s">
        <v>129</v>
      </c>
      <c r="D1483" s="52" t="n">
        <v>10.02</v>
      </c>
      <c r="E1483" s="48" t="n">
        <v>0.23</v>
      </c>
      <c r="F1483" s="49" t="n">
        <f aca="false">ROUND(D1483-(D1483*E1483),2)</f>
        <v>7.72</v>
      </c>
    </row>
    <row r="1484" customFormat="false" ht="12.75" hidden="true" customHeight="false" outlineLevel="0" collapsed="false">
      <c r="A1484" s="50" t="s">
        <v>11055</v>
      </c>
      <c r="B1484" s="51" t="s">
        <v>11056</v>
      </c>
      <c r="C1484" s="51" t="s">
        <v>129</v>
      </c>
      <c r="D1484" s="52" t="n">
        <v>1.67</v>
      </c>
      <c r="E1484" s="48" t="n">
        <v>0.23</v>
      </c>
      <c r="F1484" s="49" t="n">
        <f aca="false">ROUND(D1484-(D1484*E1484),2)</f>
        <v>1.29</v>
      </c>
    </row>
    <row r="1485" customFormat="false" ht="12.75" hidden="true" customHeight="false" outlineLevel="0" collapsed="false">
      <c r="A1485" s="50" t="s">
        <v>11057</v>
      </c>
      <c r="B1485" s="51" t="s">
        <v>11058</v>
      </c>
      <c r="C1485" s="51" t="s">
        <v>129</v>
      </c>
      <c r="D1485" s="52" t="n">
        <v>17.03</v>
      </c>
      <c r="E1485" s="48" t="n">
        <v>0.23</v>
      </c>
      <c r="F1485" s="49" t="n">
        <f aca="false">ROUND(D1485-(D1485*E1485),2)</f>
        <v>13.11</v>
      </c>
    </row>
    <row r="1486" customFormat="false" ht="12.75" hidden="true" customHeight="false" outlineLevel="0" collapsed="false">
      <c r="A1486" s="50" t="s">
        <v>11059</v>
      </c>
      <c r="B1486" s="51" t="s">
        <v>10746</v>
      </c>
      <c r="C1486" s="51" t="s">
        <v>129</v>
      </c>
      <c r="D1486" s="52" t="n">
        <v>25.77</v>
      </c>
      <c r="E1486" s="48" t="n">
        <v>0.23</v>
      </c>
      <c r="F1486" s="49" t="n">
        <f aca="false">ROUND(D1486-(D1486*E1486),2)</f>
        <v>19.84</v>
      </c>
    </row>
    <row r="1487" customFormat="false" ht="12.75" hidden="true" customHeight="false" outlineLevel="0" collapsed="false">
      <c r="A1487" s="50" t="s">
        <v>11060</v>
      </c>
      <c r="B1487" s="51" t="s">
        <v>10748</v>
      </c>
      <c r="C1487" s="51" t="s">
        <v>129</v>
      </c>
      <c r="D1487" s="52" t="n">
        <v>42.54</v>
      </c>
      <c r="E1487" s="48" t="n">
        <v>0.23</v>
      </c>
      <c r="F1487" s="49" t="n">
        <f aca="false">ROUND(D1487-(D1487*E1487),2)</f>
        <v>32.76</v>
      </c>
    </row>
    <row r="1488" customFormat="false" ht="12.75" hidden="true" customHeight="false" outlineLevel="0" collapsed="false">
      <c r="A1488" s="50" t="s">
        <v>11061</v>
      </c>
      <c r="B1488" s="51" t="s">
        <v>10750</v>
      </c>
      <c r="C1488" s="51" t="s">
        <v>129</v>
      </c>
      <c r="D1488" s="52" t="n">
        <v>61.44</v>
      </c>
      <c r="E1488" s="48" t="n">
        <v>0.23</v>
      </c>
      <c r="F1488" s="49" t="n">
        <f aca="false">ROUND(D1488-(D1488*E1488),2)</f>
        <v>47.31</v>
      </c>
    </row>
    <row r="1489" customFormat="false" ht="12.75" hidden="true" customHeight="false" outlineLevel="0" collapsed="false">
      <c r="A1489" s="50" t="s">
        <v>11062</v>
      </c>
      <c r="B1489" s="51" t="s">
        <v>10752</v>
      </c>
      <c r="C1489" s="51" t="s">
        <v>129</v>
      </c>
      <c r="D1489" s="52" t="n">
        <v>89.96</v>
      </c>
      <c r="E1489" s="48" t="n">
        <v>0.23</v>
      </c>
      <c r="F1489" s="49" t="n">
        <f aca="false">ROUND(D1489-(D1489*E1489),2)</f>
        <v>69.27</v>
      </c>
    </row>
    <row r="1490" customFormat="false" ht="12.75" hidden="true" customHeight="false" outlineLevel="0" collapsed="false">
      <c r="A1490" s="50" t="s">
        <v>11063</v>
      </c>
      <c r="B1490" s="51" t="s">
        <v>10754</v>
      </c>
      <c r="C1490" s="51" t="s">
        <v>129</v>
      </c>
      <c r="D1490" s="52" t="n">
        <v>122.74</v>
      </c>
      <c r="E1490" s="48" t="n">
        <v>0.23</v>
      </c>
      <c r="F1490" s="49" t="n">
        <f aca="false">ROUND(D1490-(D1490*E1490),2)</f>
        <v>94.51</v>
      </c>
    </row>
    <row r="1491" customFormat="false" ht="12.75" hidden="true" customHeight="false" outlineLevel="0" collapsed="false">
      <c r="A1491" s="50" t="s">
        <v>11064</v>
      </c>
      <c r="B1491" s="51" t="s">
        <v>10756</v>
      </c>
      <c r="C1491" s="51" t="s">
        <v>129</v>
      </c>
      <c r="D1491" s="52" t="n">
        <v>164.78</v>
      </c>
      <c r="E1491" s="48" t="n">
        <v>0.23</v>
      </c>
      <c r="F1491" s="49" t="n">
        <f aca="false">ROUND(D1491-(D1491*E1491),2)</f>
        <v>126.88</v>
      </c>
    </row>
    <row r="1492" customFormat="false" ht="12.75" hidden="true" customHeight="false" outlineLevel="0" collapsed="false">
      <c r="A1492" s="50" t="s">
        <v>11065</v>
      </c>
      <c r="B1492" s="51" t="s">
        <v>10758</v>
      </c>
      <c r="C1492" s="51" t="s">
        <v>129</v>
      </c>
      <c r="D1492" s="52" t="n">
        <v>212.25</v>
      </c>
      <c r="E1492" s="48" t="n">
        <v>0.23</v>
      </c>
      <c r="F1492" s="49" t="n">
        <f aca="false">ROUND(D1492-(D1492*E1492),2)</f>
        <v>163.43</v>
      </c>
    </row>
    <row r="1493" customFormat="false" ht="12.75" hidden="true" customHeight="false" outlineLevel="0" collapsed="false">
      <c r="A1493" s="50" t="s">
        <v>11066</v>
      </c>
      <c r="B1493" s="51" t="s">
        <v>10760</v>
      </c>
      <c r="C1493" s="51" t="s">
        <v>129</v>
      </c>
      <c r="D1493" s="52" t="n">
        <v>254.21</v>
      </c>
      <c r="E1493" s="48" t="n">
        <v>0.23</v>
      </c>
      <c r="F1493" s="49" t="n">
        <f aca="false">ROUND(D1493-(D1493*E1493),2)</f>
        <v>195.74</v>
      </c>
    </row>
    <row r="1494" customFormat="false" ht="12.75" hidden="true" customHeight="false" outlineLevel="0" collapsed="false">
      <c r="A1494" s="50" t="s">
        <v>11067</v>
      </c>
      <c r="B1494" s="51" t="s">
        <v>10762</v>
      </c>
      <c r="C1494" s="51" t="s">
        <v>129</v>
      </c>
      <c r="D1494" s="52" t="n">
        <v>317.43</v>
      </c>
      <c r="E1494" s="48" t="n">
        <v>0.23</v>
      </c>
      <c r="F1494" s="49" t="n">
        <f aca="false">ROUND(D1494-(D1494*E1494),2)</f>
        <v>244.42</v>
      </c>
    </row>
    <row r="1495" customFormat="false" ht="12.75" hidden="true" customHeight="false" outlineLevel="0" collapsed="false">
      <c r="A1495" s="50" t="s">
        <v>11068</v>
      </c>
      <c r="B1495" s="51" t="s">
        <v>10764</v>
      </c>
      <c r="C1495" s="51" t="s">
        <v>129</v>
      </c>
      <c r="D1495" s="52" t="n">
        <v>396.47</v>
      </c>
      <c r="E1495" s="48" t="n">
        <v>0.23</v>
      </c>
      <c r="F1495" s="49" t="n">
        <f aca="false">ROUND(D1495-(D1495*E1495),2)</f>
        <v>305.28</v>
      </c>
    </row>
    <row r="1496" customFormat="false" ht="12.75" hidden="true" customHeight="false" outlineLevel="0" collapsed="false">
      <c r="A1496" s="50" t="s">
        <v>11069</v>
      </c>
      <c r="B1496" s="51" t="s">
        <v>10766</v>
      </c>
      <c r="C1496" s="51" t="s">
        <v>129</v>
      </c>
      <c r="D1496" s="52" t="n">
        <v>521.25</v>
      </c>
      <c r="E1496" s="48" t="n">
        <v>0.23</v>
      </c>
      <c r="F1496" s="49" t="n">
        <f aca="false">ROUND(D1496-(D1496*E1496),2)</f>
        <v>401.36</v>
      </c>
    </row>
    <row r="1497" customFormat="false" ht="12.75" hidden="true" customHeight="false" outlineLevel="0" collapsed="false">
      <c r="A1497" s="50" t="s">
        <v>11070</v>
      </c>
      <c r="B1497" s="51" t="s">
        <v>11071</v>
      </c>
      <c r="C1497" s="51" t="s">
        <v>129</v>
      </c>
      <c r="D1497" s="52" t="n">
        <v>3.19</v>
      </c>
      <c r="E1497" s="48" t="n">
        <v>0.23</v>
      </c>
      <c r="F1497" s="49" t="n">
        <f aca="false">ROUND(D1497-(D1497*E1497),2)</f>
        <v>2.46</v>
      </c>
    </row>
    <row r="1498" customFormat="false" ht="12.75" hidden="true" customHeight="false" outlineLevel="0" collapsed="false">
      <c r="A1498" s="50" t="s">
        <v>11072</v>
      </c>
      <c r="B1498" s="51" t="s">
        <v>11073</v>
      </c>
      <c r="C1498" s="51" t="s">
        <v>129</v>
      </c>
      <c r="D1498" s="52" t="n">
        <v>4.54</v>
      </c>
      <c r="E1498" s="48" t="n">
        <v>0.23</v>
      </c>
      <c r="F1498" s="49" t="n">
        <f aca="false">ROUND(D1498-(D1498*E1498),2)</f>
        <v>3.5</v>
      </c>
    </row>
    <row r="1499" customFormat="false" ht="12.75" hidden="true" customHeight="false" outlineLevel="0" collapsed="false">
      <c r="A1499" s="50" t="s">
        <v>11074</v>
      </c>
      <c r="B1499" s="51" t="s">
        <v>11075</v>
      </c>
      <c r="C1499" s="51" t="s">
        <v>129</v>
      </c>
      <c r="D1499" s="52" t="n">
        <v>7.79</v>
      </c>
      <c r="E1499" s="48" t="n">
        <v>0.23</v>
      </c>
      <c r="F1499" s="49" t="n">
        <f aca="false">ROUND(D1499-(D1499*E1499),2)</f>
        <v>6</v>
      </c>
    </row>
    <row r="1500" customFormat="false" ht="12.75" hidden="true" customHeight="false" outlineLevel="0" collapsed="false">
      <c r="A1500" s="50" t="s">
        <v>11076</v>
      </c>
      <c r="B1500" s="51" t="s">
        <v>11077</v>
      </c>
      <c r="C1500" s="51" t="s">
        <v>129</v>
      </c>
      <c r="D1500" s="52" t="n">
        <v>9.58</v>
      </c>
      <c r="E1500" s="48" t="n">
        <v>0.23</v>
      </c>
      <c r="F1500" s="49" t="n">
        <f aca="false">ROUND(D1500-(D1500*E1500),2)</f>
        <v>7.38</v>
      </c>
    </row>
    <row r="1501" customFormat="false" ht="12.75" hidden="true" customHeight="false" outlineLevel="0" collapsed="false">
      <c r="A1501" s="50" t="s">
        <v>11078</v>
      </c>
      <c r="B1501" s="51" t="s">
        <v>11079</v>
      </c>
      <c r="C1501" s="51" t="s">
        <v>129</v>
      </c>
      <c r="D1501" s="52" t="n">
        <v>13.84</v>
      </c>
      <c r="E1501" s="48" t="n">
        <v>0.23</v>
      </c>
      <c r="F1501" s="49" t="n">
        <f aca="false">ROUND(D1501-(D1501*E1501),2)</f>
        <v>10.66</v>
      </c>
    </row>
    <row r="1502" customFormat="false" ht="12.75" hidden="true" customHeight="false" outlineLevel="0" collapsed="false">
      <c r="A1502" s="50" t="s">
        <v>11080</v>
      </c>
      <c r="B1502" s="51" t="s">
        <v>11081</v>
      </c>
      <c r="C1502" s="51" t="s">
        <v>129</v>
      </c>
      <c r="D1502" s="52" t="n">
        <v>18.43</v>
      </c>
      <c r="E1502" s="48" t="n">
        <v>0.23</v>
      </c>
      <c r="F1502" s="49" t="n">
        <f aca="false">ROUND(D1502-(D1502*E1502),2)</f>
        <v>14.19</v>
      </c>
    </row>
    <row r="1503" customFormat="false" ht="12.75" hidden="true" customHeight="false" outlineLevel="0" collapsed="false">
      <c r="A1503" s="50" t="s">
        <v>11082</v>
      </c>
      <c r="B1503" s="51" t="s">
        <v>11083</v>
      </c>
      <c r="C1503" s="51" t="s">
        <v>129</v>
      </c>
      <c r="D1503" s="52" t="n">
        <v>24.3</v>
      </c>
      <c r="E1503" s="48" t="n">
        <v>0.23</v>
      </c>
      <c r="F1503" s="49" t="n">
        <f aca="false">ROUND(D1503-(D1503*E1503),2)</f>
        <v>18.71</v>
      </c>
    </row>
    <row r="1504" customFormat="false" ht="12.75" hidden="true" customHeight="false" outlineLevel="0" collapsed="false">
      <c r="A1504" s="50" t="s">
        <v>11084</v>
      </c>
      <c r="B1504" s="51" t="s">
        <v>11085</v>
      </c>
      <c r="C1504" s="51" t="s">
        <v>8252</v>
      </c>
      <c r="D1504" s="52" t="n">
        <v>581.39</v>
      </c>
      <c r="E1504" s="48" t="n">
        <v>0.23</v>
      </c>
      <c r="F1504" s="49" t="n">
        <f aca="false">ROUND(D1504-(D1504*E1504),2)</f>
        <v>447.67</v>
      </c>
    </row>
    <row r="1505" customFormat="false" ht="12.75" hidden="true" customHeight="false" outlineLevel="0" collapsed="false">
      <c r="A1505" s="50" t="s">
        <v>11086</v>
      </c>
      <c r="B1505" s="51" t="s">
        <v>11087</v>
      </c>
      <c r="C1505" s="51" t="s">
        <v>21</v>
      </c>
      <c r="D1505" s="52" t="n">
        <v>243.58</v>
      </c>
      <c r="E1505" s="48" t="n">
        <v>0.23</v>
      </c>
      <c r="F1505" s="49" t="n">
        <f aca="false">ROUND(D1505-(D1505*E1505),2)</f>
        <v>187.56</v>
      </c>
    </row>
    <row r="1506" customFormat="false" ht="12.75" hidden="true" customHeight="false" outlineLevel="0" collapsed="false">
      <c r="A1506" s="50" t="s">
        <v>11088</v>
      </c>
      <c r="B1506" s="51" t="s">
        <v>11089</v>
      </c>
      <c r="C1506" s="51" t="s">
        <v>21</v>
      </c>
      <c r="D1506" s="52" t="n">
        <v>309.77</v>
      </c>
      <c r="E1506" s="48" t="n">
        <v>0.23</v>
      </c>
      <c r="F1506" s="49" t="n">
        <f aca="false">ROUND(D1506-(D1506*E1506),2)</f>
        <v>238.52</v>
      </c>
    </row>
    <row r="1507" customFormat="false" ht="12.75" hidden="true" customHeight="false" outlineLevel="0" collapsed="false">
      <c r="A1507" s="50" t="s">
        <v>11090</v>
      </c>
      <c r="B1507" s="51" t="s">
        <v>11091</v>
      </c>
      <c r="C1507" s="51" t="s">
        <v>21</v>
      </c>
      <c r="D1507" s="52" t="n">
        <v>331.52</v>
      </c>
      <c r="E1507" s="48" t="n">
        <v>0.23</v>
      </c>
      <c r="F1507" s="49" t="n">
        <f aca="false">ROUND(D1507-(D1507*E1507),2)</f>
        <v>255.27</v>
      </c>
    </row>
    <row r="1508" customFormat="false" ht="12.75" hidden="true" customHeight="false" outlineLevel="0" collapsed="false">
      <c r="A1508" s="50" t="s">
        <v>11092</v>
      </c>
      <c r="B1508" s="51" t="s">
        <v>11093</v>
      </c>
      <c r="C1508" s="51" t="s">
        <v>21</v>
      </c>
      <c r="D1508" s="52" t="n">
        <v>277.95</v>
      </c>
      <c r="E1508" s="48" t="n">
        <v>0.23</v>
      </c>
      <c r="F1508" s="49" t="n">
        <f aca="false">ROUND(D1508-(D1508*E1508),2)</f>
        <v>214.02</v>
      </c>
    </row>
    <row r="1509" customFormat="false" ht="12.75" hidden="true" customHeight="false" outlineLevel="0" collapsed="false">
      <c r="A1509" s="50" t="s">
        <v>11094</v>
      </c>
      <c r="B1509" s="51" t="s">
        <v>11095</v>
      </c>
      <c r="C1509" s="51" t="s">
        <v>21</v>
      </c>
      <c r="D1509" s="52" t="n">
        <v>390.26</v>
      </c>
      <c r="E1509" s="48" t="n">
        <v>0.23</v>
      </c>
      <c r="F1509" s="49" t="n">
        <f aca="false">ROUND(D1509-(D1509*E1509),2)</f>
        <v>300.5</v>
      </c>
    </row>
    <row r="1510" customFormat="false" ht="12.75" hidden="true" customHeight="false" outlineLevel="0" collapsed="false">
      <c r="A1510" s="50" t="s">
        <v>11096</v>
      </c>
      <c r="B1510" s="51" t="s">
        <v>11097</v>
      </c>
      <c r="C1510" s="51" t="s">
        <v>21</v>
      </c>
      <c r="D1510" s="52" t="n">
        <v>317.02</v>
      </c>
      <c r="E1510" s="48" t="n">
        <v>0.23</v>
      </c>
      <c r="F1510" s="49" t="n">
        <f aca="false">ROUND(D1510-(D1510*E1510),2)</f>
        <v>244.11</v>
      </c>
    </row>
    <row r="1511" customFormat="false" ht="12.75" hidden="true" customHeight="false" outlineLevel="0" collapsed="false">
      <c r="A1511" s="50" t="s">
        <v>11098</v>
      </c>
      <c r="B1511" s="51" t="s">
        <v>11099</v>
      </c>
      <c r="C1511" s="51" t="s">
        <v>21</v>
      </c>
      <c r="D1511" s="52" t="n">
        <v>365.87</v>
      </c>
      <c r="E1511" s="48" t="n">
        <v>0.23</v>
      </c>
      <c r="F1511" s="49" t="n">
        <f aca="false">ROUND(D1511-(D1511*E1511),2)</f>
        <v>281.72</v>
      </c>
    </row>
    <row r="1512" customFormat="false" ht="12.75" hidden="true" customHeight="false" outlineLevel="0" collapsed="false">
      <c r="A1512" s="50" t="s">
        <v>11100</v>
      </c>
      <c r="B1512" s="51" t="s">
        <v>11101</v>
      </c>
      <c r="C1512" s="51" t="s">
        <v>21</v>
      </c>
      <c r="D1512" s="52" t="n">
        <v>264.55</v>
      </c>
      <c r="E1512" s="48" t="n">
        <v>0.23</v>
      </c>
      <c r="F1512" s="49" t="n">
        <f aca="false">ROUND(D1512-(D1512*E1512),2)</f>
        <v>203.7</v>
      </c>
    </row>
    <row r="1513" customFormat="false" ht="22.5" hidden="true" customHeight="false" outlineLevel="0" collapsed="false">
      <c r="A1513" s="50" t="s">
        <v>11102</v>
      </c>
      <c r="B1513" s="51" t="s">
        <v>11103</v>
      </c>
      <c r="C1513" s="51" t="s">
        <v>21</v>
      </c>
      <c r="D1513" s="52" t="n">
        <v>137.35</v>
      </c>
      <c r="E1513" s="48" t="n">
        <v>0.23</v>
      </c>
      <c r="F1513" s="49" t="n">
        <f aca="false">ROUND(D1513-(D1513*E1513),2)</f>
        <v>105.76</v>
      </c>
    </row>
    <row r="1514" customFormat="false" ht="12.75" hidden="true" customHeight="false" outlineLevel="0" collapsed="false">
      <c r="A1514" s="50" t="s">
        <v>11104</v>
      </c>
      <c r="B1514" s="51" t="s">
        <v>11105</v>
      </c>
      <c r="C1514" s="51" t="s">
        <v>21</v>
      </c>
      <c r="D1514" s="52" t="n">
        <v>261.37</v>
      </c>
      <c r="E1514" s="48" t="n">
        <v>0.23</v>
      </c>
      <c r="F1514" s="49" t="n">
        <f aca="false">ROUND(D1514-(D1514*E1514),2)</f>
        <v>201.25</v>
      </c>
    </row>
    <row r="1515" customFormat="false" ht="12.75" hidden="true" customHeight="false" outlineLevel="0" collapsed="false">
      <c r="A1515" s="50" t="s">
        <v>11106</v>
      </c>
      <c r="B1515" s="51" t="s">
        <v>11107</v>
      </c>
      <c r="C1515" s="51" t="s">
        <v>21</v>
      </c>
      <c r="D1515" s="52" t="n">
        <v>331.17</v>
      </c>
      <c r="E1515" s="48" t="n">
        <v>0.23</v>
      </c>
      <c r="F1515" s="49" t="n">
        <f aca="false">ROUND(D1515-(D1515*E1515),2)</f>
        <v>255</v>
      </c>
    </row>
    <row r="1516" customFormat="false" ht="12.75" hidden="true" customHeight="false" outlineLevel="0" collapsed="false">
      <c r="A1516" s="50" t="s">
        <v>11108</v>
      </c>
      <c r="B1516" s="51" t="s">
        <v>11109</v>
      </c>
      <c r="C1516" s="51" t="s">
        <v>21</v>
      </c>
      <c r="D1516" s="52" t="n">
        <v>136.51</v>
      </c>
      <c r="E1516" s="48" t="n">
        <v>0.23</v>
      </c>
      <c r="F1516" s="49" t="n">
        <f aca="false">ROUND(D1516-(D1516*E1516),2)</f>
        <v>105.11</v>
      </c>
    </row>
    <row r="1517" customFormat="false" ht="12.75" hidden="true" customHeight="false" outlineLevel="0" collapsed="false">
      <c r="A1517" s="50" t="s">
        <v>11110</v>
      </c>
      <c r="B1517" s="51" t="s">
        <v>11111</v>
      </c>
      <c r="C1517" s="51" t="s">
        <v>21</v>
      </c>
      <c r="D1517" s="52" t="n">
        <v>208.88</v>
      </c>
      <c r="E1517" s="48" t="n">
        <v>0.23</v>
      </c>
      <c r="F1517" s="49" t="n">
        <f aca="false">ROUND(D1517-(D1517*E1517),2)</f>
        <v>160.84</v>
      </c>
    </row>
    <row r="1518" customFormat="false" ht="12.75" hidden="true" customHeight="false" outlineLevel="0" collapsed="false">
      <c r="A1518" s="50" t="s">
        <v>11112</v>
      </c>
      <c r="B1518" s="51" t="s">
        <v>11113</v>
      </c>
      <c r="C1518" s="51" t="s">
        <v>21</v>
      </c>
      <c r="D1518" s="52" t="n">
        <v>227.39</v>
      </c>
      <c r="E1518" s="48" t="n">
        <v>0.23</v>
      </c>
      <c r="F1518" s="49" t="n">
        <f aca="false">ROUND(D1518-(D1518*E1518),2)</f>
        <v>175.09</v>
      </c>
    </row>
    <row r="1519" customFormat="false" ht="12.75" hidden="true" customHeight="false" outlineLevel="0" collapsed="false">
      <c r="A1519" s="50" t="s">
        <v>11114</v>
      </c>
      <c r="B1519" s="51" t="s">
        <v>11115</v>
      </c>
      <c r="C1519" s="51" t="s">
        <v>21</v>
      </c>
      <c r="D1519" s="52" t="n">
        <v>220.26</v>
      </c>
      <c r="E1519" s="48" t="n">
        <v>0.23</v>
      </c>
      <c r="F1519" s="49" t="n">
        <f aca="false">ROUND(D1519-(D1519*E1519),2)</f>
        <v>169.6</v>
      </c>
    </row>
    <row r="1520" customFormat="false" ht="12.75" hidden="true" customHeight="false" outlineLevel="0" collapsed="false">
      <c r="A1520" s="50" t="s">
        <v>11116</v>
      </c>
      <c r="B1520" s="51" t="s">
        <v>11117</v>
      </c>
      <c r="C1520" s="51" t="s">
        <v>21</v>
      </c>
      <c r="D1520" s="52" t="n">
        <v>263.12</v>
      </c>
      <c r="E1520" s="48" t="n">
        <v>0.23</v>
      </c>
      <c r="F1520" s="49" t="n">
        <f aca="false">ROUND(D1520-(D1520*E1520),2)</f>
        <v>202.6</v>
      </c>
    </row>
    <row r="1521" customFormat="false" ht="12.75" hidden="true" customHeight="false" outlineLevel="0" collapsed="false">
      <c r="A1521" s="50" t="s">
        <v>11118</v>
      </c>
      <c r="B1521" s="51" t="s">
        <v>11119</v>
      </c>
      <c r="C1521" s="51" t="s">
        <v>21</v>
      </c>
      <c r="D1521" s="52" t="n">
        <v>180.16</v>
      </c>
      <c r="E1521" s="48" t="n">
        <v>0.23</v>
      </c>
      <c r="F1521" s="49" t="n">
        <f aca="false">ROUND(D1521-(D1521*E1521),2)</f>
        <v>138.72</v>
      </c>
    </row>
    <row r="1522" customFormat="false" ht="12.75" hidden="true" customHeight="false" outlineLevel="0" collapsed="false">
      <c r="A1522" s="50" t="s">
        <v>11120</v>
      </c>
      <c r="B1522" s="51" t="s">
        <v>11121</v>
      </c>
      <c r="C1522" s="51" t="s">
        <v>21</v>
      </c>
      <c r="D1522" s="52" t="n">
        <v>253.81</v>
      </c>
      <c r="E1522" s="48" t="n">
        <v>0.23</v>
      </c>
      <c r="F1522" s="49" t="n">
        <f aca="false">ROUND(D1522-(D1522*E1522),2)</f>
        <v>195.43</v>
      </c>
    </row>
    <row r="1523" customFormat="false" ht="12.75" hidden="true" customHeight="false" outlineLevel="0" collapsed="false">
      <c r="A1523" s="50" t="s">
        <v>11122</v>
      </c>
      <c r="B1523" s="51" t="s">
        <v>11123</v>
      </c>
      <c r="C1523" s="51" t="s">
        <v>21</v>
      </c>
      <c r="D1523" s="52" t="n">
        <v>313.89</v>
      </c>
      <c r="E1523" s="48" t="n">
        <v>0.23</v>
      </c>
      <c r="F1523" s="49" t="n">
        <f aca="false">ROUND(D1523-(D1523*E1523),2)</f>
        <v>241.7</v>
      </c>
    </row>
    <row r="1524" customFormat="false" ht="12.75" hidden="true" customHeight="false" outlineLevel="0" collapsed="false">
      <c r="A1524" s="50" t="s">
        <v>11124</v>
      </c>
      <c r="B1524" s="51" t="s">
        <v>11125</v>
      </c>
      <c r="C1524" s="51" t="s">
        <v>21</v>
      </c>
      <c r="D1524" s="52" t="n">
        <v>210.57</v>
      </c>
      <c r="E1524" s="48" t="n">
        <v>0.23</v>
      </c>
      <c r="F1524" s="49" t="n">
        <f aca="false">ROUND(D1524-(D1524*E1524),2)</f>
        <v>162.14</v>
      </c>
    </row>
    <row r="1525" customFormat="false" ht="12.75" hidden="true" customHeight="false" outlineLevel="0" collapsed="false">
      <c r="A1525" s="50" t="s">
        <v>11126</v>
      </c>
      <c r="B1525" s="51" t="s">
        <v>11127</v>
      </c>
      <c r="C1525" s="51" t="s">
        <v>21</v>
      </c>
      <c r="D1525" s="52" t="n">
        <v>277.68</v>
      </c>
      <c r="E1525" s="48" t="n">
        <v>0.23</v>
      </c>
      <c r="F1525" s="49" t="n">
        <f aca="false">ROUND(D1525-(D1525*E1525),2)</f>
        <v>213.81</v>
      </c>
    </row>
    <row r="1526" customFormat="false" ht="12.75" hidden="true" customHeight="false" outlineLevel="0" collapsed="false">
      <c r="A1526" s="50" t="s">
        <v>11128</v>
      </c>
      <c r="B1526" s="51" t="s">
        <v>11129</v>
      </c>
      <c r="C1526" s="51" t="s">
        <v>21</v>
      </c>
      <c r="D1526" s="52" t="n">
        <v>167.79</v>
      </c>
      <c r="E1526" s="48" t="n">
        <v>0.23</v>
      </c>
      <c r="F1526" s="49" t="n">
        <f aca="false">ROUND(D1526-(D1526*E1526),2)</f>
        <v>129.2</v>
      </c>
    </row>
    <row r="1527" customFormat="false" ht="12.75" hidden="true" customHeight="false" outlineLevel="0" collapsed="false">
      <c r="A1527" s="50" t="s">
        <v>11130</v>
      </c>
      <c r="B1527" s="51" t="s">
        <v>11131</v>
      </c>
      <c r="C1527" s="51" t="s">
        <v>21</v>
      </c>
      <c r="D1527" s="52" t="n">
        <v>157.57</v>
      </c>
      <c r="E1527" s="48" t="n">
        <v>0.23</v>
      </c>
      <c r="F1527" s="49" t="n">
        <f aca="false">ROUND(D1527-(D1527*E1527),2)</f>
        <v>121.33</v>
      </c>
    </row>
    <row r="1528" customFormat="false" ht="12.75" hidden="true" customHeight="false" outlineLevel="0" collapsed="false">
      <c r="A1528" s="50" t="s">
        <v>11132</v>
      </c>
      <c r="B1528" s="51" t="s">
        <v>11133</v>
      </c>
      <c r="C1528" s="51" t="s">
        <v>21</v>
      </c>
      <c r="D1528" s="52" t="n">
        <v>182.62</v>
      </c>
      <c r="E1528" s="48" t="n">
        <v>0.23</v>
      </c>
      <c r="F1528" s="49" t="n">
        <f aca="false">ROUND(D1528-(D1528*E1528),2)</f>
        <v>140.62</v>
      </c>
    </row>
    <row r="1529" customFormat="false" ht="12.75" hidden="true" customHeight="false" outlineLevel="0" collapsed="false">
      <c r="A1529" s="50" t="s">
        <v>11134</v>
      </c>
      <c r="B1529" s="51" t="s">
        <v>11135</v>
      </c>
      <c r="C1529" s="51" t="s">
        <v>21</v>
      </c>
      <c r="D1529" s="52" t="n">
        <v>236.67</v>
      </c>
      <c r="E1529" s="48" t="n">
        <v>0.23</v>
      </c>
      <c r="F1529" s="49" t="n">
        <f aca="false">ROUND(D1529-(D1529*E1529),2)</f>
        <v>182.24</v>
      </c>
    </row>
    <row r="1530" customFormat="false" ht="12.75" hidden="true" customHeight="false" outlineLevel="0" collapsed="false">
      <c r="A1530" s="50" t="s">
        <v>11136</v>
      </c>
      <c r="B1530" s="51" t="s">
        <v>11137</v>
      </c>
      <c r="C1530" s="51" t="s">
        <v>21</v>
      </c>
      <c r="D1530" s="52" t="n">
        <v>219.64</v>
      </c>
      <c r="E1530" s="48" t="n">
        <v>0.23</v>
      </c>
      <c r="F1530" s="49" t="n">
        <f aca="false">ROUND(D1530-(D1530*E1530),2)</f>
        <v>169.12</v>
      </c>
    </row>
    <row r="1531" customFormat="false" ht="12.75" hidden="true" customHeight="false" outlineLevel="0" collapsed="false">
      <c r="A1531" s="50" t="s">
        <v>11138</v>
      </c>
      <c r="B1531" s="51" t="s">
        <v>11139</v>
      </c>
      <c r="C1531" s="51" t="s">
        <v>21</v>
      </c>
      <c r="D1531" s="52" t="n">
        <v>349.38</v>
      </c>
      <c r="E1531" s="48" t="n">
        <v>0.23</v>
      </c>
      <c r="F1531" s="49" t="n">
        <f aca="false">ROUND(D1531-(D1531*E1531),2)</f>
        <v>269.02</v>
      </c>
    </row>
    <row r="1532" customFormat="false" ht="12.75" hidden="true" customHeight="false" outlineLevel="0" collapsed="false">
      <c r="A1532" s="50" t="s">
        <v>11140</v>
      </c>
      <c r="B1532" s="51" t="s">
        <v>11141</v>
      </c>
      <c r="C1532" s="51" t="s">
        <v>21</v>
      </c>
      <c r="D1532" s="52" t="n">
        <v>465.53</v>
      </c>
      <c r="E1532" s="48" t="n">
        <v>0.23</v>
      </c>
      <c r="F1532" s="49" t="n">
        <f aca="false">ROUND(D1532-(D1532*E1532),2)</f>
        <v>358.46</v>
      </c>
    </row>
    <row r="1533" customFormat="false" ht="12.75" hidden="true" customHeight="false" outlineLevel="0" collapsed="false">
      <c r="A1533" s="50" t="s">
        <v>11142</v>
      </c>
      <c r="B1533" s="51" t="s">
        <v>11143</v>
      </c>
      <c r="C1533" s="51" t="s">
        <v>21</v>
      </c>
      <c r="D1533" s="52" t="n">
        <v>347.68</v>
      </c>
      <c r="E1533" s="48" t="n">
        <v>0.23</v>
      </c>
      <c r="F1533" s="49" t="n">
        <f aca="false">ROUND(D1533-(D1533*E1533),2)</f>
        <v>267.71</v>
      </c>
    </row>
    <row r="1534" customFormat="false" ht="12.75" hidden="true" customHeight="false" outlineLevel="0" collapsed="false">
      <c r="A1534" s="50" t="s">
        <v>11144</v>
      </c>
      <c r="B1534" s="51" t="s">
        <v>11145</v>
      </c>
      <c r="C1534" s="51" t="s">
        <v>21</v>
      </c>
      <c r="D1534" s="52" t="n">
        <v>171.12</v>
      </c>
      <c r="E1534" s="48" t="n">
        <v>0.23</v>
      </c>
      <c r="F1534" s="49" t="n">
        <f aca="false">ROUND(D1534-(D1534*E1534),2)</f>
        <v>131.76</v>
      </c>
    </row>
    <row r="1535" customFormat="false" ht="12.75" hidden="true" customHeight="false" outlineLevel="0" collapsed="false">
      <c r="A1535" s="50" t="s">
        <v>11146</v>
      </c>
      <c r="B1535" s="51" t="s">
        <v>11147</v>
      </c>
      <c r="C1535" s="51" t="s">
        <v>21</v>
      </c>
      <c r="D1535" s="52" t="n">
        <v>147.1</v>
      </c>
      <c r="E1535" s="48" t="n">
        <v>0.23</v>
      </c>
      <c r="F1535" s="49" t="n">
        <f aca="false">ROUND(D1535-(D1535*E1535),2)</f>
        <v>113.27</v>
      </c>
    </row>
    <row r="1536" customFormat="false" ht="12.75" hidden="true" customHeight="false" outlineLevel="0" collapsed="false">
      <c r="A1536" s="50" t="s">
        <v>11148</v>
      </c>
      <c r="B1536" s="51" t="s">
        <v>11149</v>
      </c>
      <c r="C1536" s="51" t="s">
        <v>21</v>
      </c>
      <c r="D1536" s="52" t="n">
        <v>219.47</v>
      </c>
      <c r="E1536" s="48" t="n">
        <v>0.23</v>
      </c>
      <c r="F1536" s="49" t="n">
        <f aca="false">ROUND(D1536-(D1536*E1536),2)</f>
        <v>168.99</v>
      </c>
    </row>
    <row r="1537" customFormat="false" ht="12.75" hidden="true" customHeight="false" outlineLevel="0" collapsed="false">
      <c r="A1537" s="50" t="s">
        <v>11150</v>
      </c>
      <c r="B1537" s="51" t="s">
        <v>11151</v>
      </c>
      <c r="C1537" s="51" t="s">
        <v>21</v>
      </c>
      <c r="D1537" s="52" t="n">
        <v>237.98</v>
      </c>
      <c r="E1537" s="48" t="n">
        <v>0.23</v>
      </c>
      <c r="F1537" s="49" t="n">
        <f aca="false">ROUND(D1537-(D1537*E1537),2)</f>
        <v>183.24</v>
      </c>
    </row>
    <row r="1538" customFormat="false" ht="12.75" hidden="true" customHeight="false" outlineLevel="0" collapsed="false">
      <c r="A1538" s="50" t="s">
        <v>11152</v>
      </c>
      <c r="B1538" s="51" t="s">
        <v>11153</v>
      </c>
      <c r="C1538" s="51" t="s">
        <v>21</v>
      </c>
      <c r="D1538" s="52" t="n">
        <v>230.85</v>
      </c>
      <c r="E1538" s="48" t="n">
        <v>0.23</v>
      </c>
      <c r="F1538" s="49" t="n">
        <f aca="false">ROUND(D1538-(D1538*E1538),2)</f>
        <v>177.75</v>
      </c>
    </row>
    <row r="1539" customFormat="false" ht="12.75" hidden="true" customHeight="false" outlineLevel="0" collapsed="false">
      <c r="A1539" s="50" t="s">
        <v>11154</v>
      </c>
      <c r="B1539" s="51" t="s">
        <v>11155</v>
      </c>
      <c r="C1539" s="51" t="s">
        <v>21</v>
      </c>
      <c r="D1539" s="52" t="n">
        <v>291.71</v>
      </c>
      <c r="E1539" s="48" t="n">
        <v>0.23</v>
      </c>
      <c r="F1539" s="49" t="n">
        <f aca="false">ROUND(D1539-(D1539*E1539),2)</f>
        <v>224.62</v>
      </c>
    </row>
    <row r="1540" customFormat="false" ht="12.75" hidden="true" customHeight="false" outlineLevel="0" collapsed="false">
      <c r="A1540" s="50" t="s">
        <v>11156</v>
      </c>
      <c r="B1540" s="51" t="s">
        <v>11157</v>
      </c>
      <c r="C1540" s="51" t="s">
        <v>21</v>
      </c>
      <c r="D1540" s="52" t="n">
        <v>841.05</v>
      </c>
      <c r="E1540" s="48" t="n">
        <v>0.23</v>
      </c>
      <c r="F1540" s="49" t="n">
        <f aca="false">ROUND(D1540-(D1540*E1540),2)</f>
        <v>647.61</v>
      </c>
    </row>
    <row r="1541" customFormat="false" ht="12.75" hidden="true" customHeight="false" outlineLevel="0" collapsed="false">
      <c r="A1541" s="50" t="s">
        <v>11158</v>
      </c>
      <c r="B1541" s="51" t="s">
        <v>11159</v>
      </c>
      <c r="C1541" s="51" t="s">
        <v>21</v>
      </c>
      <c r="D1541" s="52" t="n">
        <v>190.75</v>
      </c>
      <c r="E1541" s="48" t="n">
        <v>0.23</v>
      </c>
      <c r="F1541" s="49" t="n">
        <f aca="false">ROUND(D1541-(D1541*E1541),2)</f>
        <v>146.88</v>
      </c>
    </row>
    <row r="1542" customFormat="false" ht="12.75" hidden="true" customHeight="false" outlineLevel="0" collapsed="false">
      <c r="A1542" s="50" t="s">
        <v>11160</v>
      </c>
      <c r="B1542" s="51" t="s">
        <v>11161</v>
      </c>
      <c r="C1542" s="51" t="s">
        <v>21</v>
      </c>
      <c r="D1542" s="52" t="n">
        <v>291.39</v>
      </c>
      <c r="E1542" s="48" t="n">
        <v>0.23</v>
      </c>
      <c r="F1542" s="49" t="n">
        <f aca="false">ROUND(D1542-(D1542*E1542),2)</f>
        <v>224.37</v>
      </c>
    </row>
    <row r="1543" customFormat="false" ht="12.75" hidden="true" customHeight="false" outlineLevel="0" collapsed="false">
      <c r="A1543" s="50" t="s">
        <v>11162</v>
      </c>
      <c r="B1543" s="51" t="s">
        <v>11163</v>
      </c>
      <c r="C1543" s="51" t="s">
        <v>21</v>
      </c>
      <c r="D1543" s="52" t="n">
        <v>324.48</v>
      </c>
      <c r="E1543" s="48" t="n">
        <v>0.23</v>
      </c>
      <c r="F1543" s="49" t="n">
        <f aca="false">ROUND(D1543-(D1543*E1543),2)</f>
        <v>249.85</v>
      </c>
    </row>
    <row r="1544" customFormat="false" ht="12.75" hidden="true" customHeight="false" outlineLevel="0" collapsed="false">
      <c r="A1544" s="50" t="s">
        <v>11164</v>
      </c>
      <c r="B1544" s="51" t="s">
        <v>11165</v>
      </c>
      <c r="C1544" s="51" t="s">
        <v>21</v>
      </c>
      <c r="D1544" s="52" t="n">
        <v>221.16</v>
      </c>
      <c r="E1544" s="48" t="n">
        <v>0.23</v>
      </c>
      <c r="F1544" s="49" t="n">
        <f aca="false">ROUND(D1544-(D1544*E1544),2)</f>
        <v>170.29</v>
      </c>
    </row>
    <row r="1545" customFormat="false" ht="12.75" hidden="true" customHeight="false" outlineLevel="0" collapsed="false">
      <c r="A1545" s="50" t="s">
        <v>11166</v>
      </c>
      <c r="B1545" s="51" t="s">
        <v>11167</v>
      </c>
      <c r="C1545" s="51" t="s">
        <v>21</v>
      </c>
      <c r="D1545" s="52" t="n">
        <v>288.27</v>
      </c>
      <c r="E1545" s="48" t="n">
        <v>0.23</v>
      </c>
      <c r="F1545" s="49" t="n">
        <f aca="false">ROUND(D1545-(D1545*E1545),2)</f>
        <v>221.97</v>
      </c>
    </row>
    <row r="1546" customFormat="false" ht="12.75" hidden="true" customHeight="false" outlineLevel="0" collapsed="false">
      <c r="A1546" s="50" t="s">
        <v>11168</v>
      </c>
      <c r="B1546" s="51" t="s">
        <v>11169</v>
      </c>
      <c r="C1546" s="51" t="s">
        <v>21</v>
      </c>
      <c r="D1546" s="52" t="n">
        <v>178.38</v>
      </c>
      <c r="E1546" s="48" t="n">
        <v>0.23</v>
      </c>
      <c r="F1546" s="49" t="n">
        <f aca="false">ROUND(D1546-(D1546*E1546),2)</f>
        <v>137.35</v>
      </c>
    </row>
    <row r="1547" customFormat="false" ht="12.75" hidden="true" customHeight="false" outlineLevel="0" collapsed="false">
      <c r="A1547" s="50" t="s">
        <v>11170</v>
      </c>
      <c r="B1547" s="51" t="s">
        <v>11171</v>
      </c>
      <c r="C1547" s="51" t="s">
        <v>21</v>
      </c>
      <c r="D1547" s="52" t="n">
        <v>851.64</v>
      </c>
      <c r="E1547" s="48" t="n">
        <v>0.23</v>
      </c>
      <c r="F1547" s="49" t="n">
        <f aca="false">ROUND(D1547-(D1547*E1547),2)</f>
        <v>655.76</v>
      </c>
    </row>
    <row r="1548" customFormat="false" ht="12.75" hidden="true" customHeight="false" outlineLevel="0" collapsed="false">
      <c r="A1548" s="50" t="s">
        <v>11172</v>
      </c>
      <c r="B1548" s="51" t="s">
        <v>11173</v>
      </c>
      <c r="C1548" s="51" t="s">
        <v>21</v>
      </c>
      <c r="D1548" s="52" t="n">
        <v>168.16</v>
      </c>
      <c r="E1548" s="48" t="n">
        <v>0.23</v>
      </c>
      <c r="F1548" s="49" t="n">
        <f aca="false">ROUND(D1548-(D1548*E1548),2)</f>
        <v>129.48</v>
      </c>
    </row>
    <row r="1549" customFormat="false" ht="12.75" hidden="true" customHeight="false" outlineLevel="0" collapsed="false">
      <c r="A1549" s="50" t="s">
        <v>11174</v>
      </c>
      <c r="B1549" s="51" t="s">
        <v>11175</v>
      </c>
      <c r="C1549" s="51" t="s">
        <v>21</v>
      </c>
      <c r="D1549" s="52" t="n">
        <v>233.31</v>
      </c>
      <c r="E1549" s="48" t="n">
        <v>0.23</v>
      </c>
      <c r="F1549" s="49" t="n">
        <f aca="false">ROUND(D1549-(D1549*E1549),2)</f>
        <v>179.65</v>
      </c>
    </row>
    <row r="1550" customFormat="false" ht="12.75" hidden="true" customHeight="false" outlineLevel="0" collapsed="false">
      <c r="A1550" s="50" t="s">
        <v>11176</v>
      </c>
      <c r="B1550" s="51" t="s">
        <v>11177</v>
      </c>
      <c r="C1550" s="51" t="s">
        <v>21</v>
      </c>
      <c r="D1550" s="52" t="n">
        <v>127.25</v>
      </c>
      <c r="E1550" s="48" t="n">
        <v>0.23</v>
      </c>
      <c r="F1550" s="49" t="n">
        <f aca="false">ROUND(D1550-(D1550*E1550),2)</f>
        <v>97.98</v>
      </c>
    </row>
    <row r="1551" customFormat="false" ht="12.75" hidden="true" customHeight="false" outlineLevel="0" collapsed="false">
      <c r="A1551" s="50" t="s">
        <v>11178</v>
      </c>
      <c r="B1551" s="51" t="s">
        <v>11179</v>
      </c>
      <c r="C1551" s="51" t="s">
        <v>21</v>
      </c>
      <c r="D1551" s="52" t="n">
        <v>219.62</v>
      </c>
      <c r="E1551" s="48" t="n">
        <v>0.23</v>
      </c>
      <c r="F1551" s="49" t="n">
        <f aca="false">ROUND(D1551-(D1551*E1551),2)</f>
        <v>169.11</v>
      </c>
    </row>
    <row r="1552" customFormat="false" ht="12.75" hidden="true" customHeight="false" outlineLevel="0" collapsed="false">
      <c r="A1552" s="50" t="s">
        <v>11180</v>
      </c>
      <c r="B1552" s="51" t="s">
        <v>11181</v>
      </c>
      <c r="C1552" s="51" t="s">
        <v>21</v>
      </c>
      <c r="D1552" s="52" t="n">
        <v>158.09</v>
      </c>
      <c r="E1552" s="48" t="n">
        <v>0.23</v>
      </c>
      <c r="F1552" s="49" t="n">
        <f aca="false">ROUND(D1552-(D1552*E1552),2)</f>
        <v>121.73</v>
      </c>
    </row>
    <row r="1553" customFormat="false" ht="12.75" hidden="true" customHeight="false" outlineLevel="0" collapsed="false">
      <c r="A1553" s="50" t="s">
        <v>11182</v>
      </c>
      <c r="B1553" s="51" t="s">
        <v>11183</v>
      </c>
      <c r="C1553" s="51" t="s">
        <v>21</v>
      </c>
      <c r="D1553" s="52" t="n">
        <v>307.57</v>
      </c>
      <c r="E1553" s="48" t="n">
        <v>0.23</v>
      </c>
      <c r="F1553" s="49" t="n">
        <f aca="false">ROUND(D1553-(D1553*E1553),2)</f>
        <v>236.83</v>
      </c>
    </row>
    <row r="1554" customFormat="false" ht="12.75" hidden="true" customHeight="false" outlineLevel="0" collapsed="false">
      <c r="A1554" s="50" t="s">
        <v>11184</v>
      </c>
      <c r="B1554" s="51" t="s">
        <v>11185</v>
      </c>
      <c r="C1554" s="51" t="s">
        <v>21</v>
      </c>
      <c r="D1554" s="52" t="n">
        <v>127.25</v>
      </c>
      <c r="E1554" s="48" t="n">
        <v>0.23</v>
      </c>
      <c r="F1554" s="49" t="n">
        <f aca="false">ROUND(D1554-(D1554*E1554),2)</f>
        <v>97.98</v>
      </c>
    </row>
    <row r="1555" customFormat="false" ht="12.75" hidden="true" customHeight="false" outlineLevel="0" collapsed="false">
      <c r="A1555" s="50" t="s">
        <v>11186</v>
      </c>
      <c r="B1555" s="51" t="s">
        <v>11187</v>
      </c>
      <c r="C1555" s="51" t="s">
        <v>21</v>
      </c>
      <c r="D1555" s="52" t="n">
        <v>259.38</v>
      </c>
      <c r="E1555" s="48" t="n">
        <v>0.23</v>
      </c>
      <c r="F1555" s="49" t="n">
        <f aca="false">ROUND(D1555-(D1555*E1555),2)</f>
        <v>199.72</v>
      </c>
    </row>
    <row r="1556" customFormat="false" ht="12.75" hidden="true" customHeight="false" outlineLevel="0" collapsed="false">
      <c r="A1556" s="50" t="s">
        <v>11188</v>
      </c>
      <c r="B1556" s="51" t="s">
        <v>11189</v>
      </c>
      <c r="C1556" s="51" t="s">
        <v>21</v>
      </c>
      <c r="D1556" s="52" t="n">
        <v>131.47</v>
      </c>
      <c r="E1556" s="48" t="n">
        <v>0.23</v>
      </c>
      <c r="F1556" s="49" t="n">
        <f aca="false">ROUND(D1556-(D1556*E1556),2)</f>
        <v>101.23</v>
      </c>
    </row>
    <row r="1557" customFormat="false" ht="12.75" hidden="true" customHeight="false" outlineLevel="0" collapsed="false">
      <c r="A1557" s="50" t="s">
        <v>11190</v>
      </c>
      <c r="B1557" s="51" t="s">
        <v>11191</v>
      </c>
      <c r="C1557" s="51" t="s">
        <v>21</v>
      </c>
      <c r="D1557" s="52" t="n">
        <v>193.21</v>
      </c>
      <c r="E1557" s="48" t="n">
        <v>0.23</v>
      </c>
      <c r="F1557" s="49" t="n">
        <f aca="false">ROUND(D1557-(D1557*E1557),2)</f>
        <v>148.77</v>
      </c>
    </row>
    <row r="1558" customFormat="false" ht="12.75" hidden="true" customHeight="false" outlineLevel="0" collapsed="false">
      <c r="A1558" s="50" t="s">
        <v>11192</v>
      </c>
      <c r="B1558" s="51" t="s">
        <v>11193</v>
      </c>
      <c r="C1558" s="51" t="s">
        <v>21</v>
      </c>
      <c r="D1558" s="52" t="n">
        <v>457.18</v>
      </c>
      <c r="E1558" s="48" t="n">
        <v>0.23</v>
      </c>
      <c r="F1558" s="49" t="n">
        <f aca="false">ROUND(D1558-(D1558*E1558),2)</f>
        <v>352.03</v>
      </c>
    </row>
    <row r="1559" customFormat="false" ht="12.75" hidden="true" customHeight="false" outlineLevel="0" collapsed="false">
      <c r="A1559" s="50" t="s">
        <v>11194</v>
      </c>
      <c r="B1559" s="51" t="s">
        <v>11195</v>
      </c>
      <c r="C1559" s="51" t="s">
        <v>21</v>
      </c>
      <c r="D1559" s="52" t="n">
        <v>927.02</v>
      </c>
      <c r="E1559" s="48" t="n">
        <v>0.23</v>
      </c>
      <c r="F1559" s="49" t="n">
        <f aca="false">ROUND(D1559-(D1559*E1559),2)</f>
        <v>713.81</v>
      </c>
    </row>
    <row r="1560" customFormat="false" ht="12.75" hidden="true" customHeight="false" outlineLevel="0" collapsed="false">
      <c r="A1560" s="50" t="s">
        <v>11196</v>
      </c>
      <c r="B1560" s="51" t="s">
        <v>11197</v>
      </c>
      <c r="C1560" s="51" t="s">
        <v>8252</v>
      </c>
      <c r="D1560" s="52" t="n">
        <v>581.39</v>
      </c>
      <c r="E1560" s="48" t="n">
        <v>0.23</v>
      </c>
      <c r="F1560" s="49" t="n">
        <f aca="false">ROUND(D1560-(D1560*E1560),2)</f>
        <v>447.67</v>
      </c>
    </row>
    <row r="1561" customFormat="false" ht="22.5" hidden="true" customHeight="false" outlineLevel="0" collapsed="false">
      <c r="A1561" s="50" t="s">
        <v>11198</v>
      </c>
      <c r="B1561" s="51" t="s">
        <v>11199</v>
      </c>
      <c r="C1561" s="51" t="s">
        <v>21</v>
      </c>
      <c r="D1561" s="52" t="n">
        <v>1162.6</v>
      </c>
      <c r="E1561" s="48" t="n">
        <v>0.23</v>
      </c>
      <c r="F1561" s="49" t="n">
        <f aca="false">ROUND(D1561-(D1561*E1561),2)</f>
        <v>895.2</v>
      </c>
    </row>
    <row r="1562" customFormat="false" ht="12.75" hidden="true" customHeight="false" outlineLevel="0" collapsed="false">
      <c r="A1562" s="50" t="s">
        <v>11200</v>
      </c>
      <c r="B1562" s="51" t="s">
        <v>11201</v>
      </c>
      <c r="C1562" s="51" t="s">
        <v>21</v>
      </c>
      <c r="D1562" s="52" t="n">
        <v>192.2</v>
      </c>
      <c r="E1562" s="48" t="n">
        <v>0.23</v>
      </c>
      <c r="F1562" s="49" t="n">
        <f aca="false">ROUND(D1562-(D1562*E1562),2)</f>
        <v>147.99</v>
      </c>
    </row>
    <row r="1563" customFormat="false" ht="12.75" hidden="true" customHeight="false" outlineLevel="0" collapsed="false">
      <c r="A1563" s="50" t="s">
        <v>11202</v>
      </c>
      <c r="B1563" s="51" t="s">
        <v>11203</v>
      </c>
      <c r="C1563" s="51" t="s">
        <v>21</v>
      </c>
      <c r="D1563" s="52" t="n">
        <v>421.4</v>
      </c>
      <c r="E1563" s="48" t="n">
        <v>0.23</v>
      </c>
      <c r="F1563" s="49" t="n">
        <f aca="false">ROUND(D1563-(D1563*E1563),2)</f>
        <v>324.48</v>
      </c>
    </row>
    <row r="1564" customFormat="false" ht="12.75" hidden="true" customHeight="false" outlineLevel="0" collapsed="false">
      <c r="A1564" s="50" t="s">
        <v>11204</v>
      </c>
      <c r="B1564" s="51" t="s">
        <v>11205</v>
      </c>
      <c r="C1564" s="51" t="s">
        <v>21</v>
      </c>
      <c r="D1564" s="52" t="n">
        <v>647.77</v>
      </c>
      <c r="E1564" s="48" t="n">
        <v>0.23</v>
      </c>
      <c r="F1564" s="49" t="n">
        <f aca="false">ROUND(D1564-(D1564*E1564),2)</f>
        <v>498.78</v>
      </c>
    </row>
    <row r="1565" customFormat="false" ht="12.75" hidden="true" customHeight="false" outlineLevel="0" collapsed="false">
      <c r="A1565" s="50" t="s">
        <v>11206</v>
      </c>
      <c r="B1565" s="51" t="s">
        <v>11207</v>
      </c>
      <c r="C1565" s="51" t="s">
        <v>21</v>
      </c>
      <c r="D1565" s="52" t="n">
        <v>614.78</v>
      </c>
      <c r="E1565" s="48" t="n">
        <v>0.23</v>
      </c>
      <c r="F1565" s="49" t="n">
        <f aca="false">ROUND(D1565-(D1565*E1565),2)</f>
        <v>473.38</v>
      </c>
    </row>
    <row r="1566" customFormat="false" ht="12.75" hidden="true" customHeight="false" outlineLevel="0" collapsed="false">
      <c r="A1566" s="50" t="s">
        <v>11208</v>
      </c>
      <c r="B1566" s="51" t="s">
        <v>11209</v>
      </c>
      <c r="C1566" s="51" t="s">
        <v>21</v>
      </c>
      <c r="D1566" s="52" t="n">
        <v>657.65</v>
      </c>
      <c r="E1566" s="48" t="n">
        <v>0.23</v>
      </c>
      <c r="F1566" s="49" t="n">
        <f aca="false">ROUND(D1566-(D1566*E1566),2)</f>
        <v>506.39</v>
      </c>
    </row>
    <row r="1567" customFormat="false" ht="12.75" hidden="true" customHeight="false" outlineLevel="0" collapsed="false">
      <c r="A1567" s="50" t="s">
        <v>11210</v>
      </c>
      <c r="B1567" s="51" t="s">
        <v>11211</v>
      </c>
      <c r="C1567" s="51" t="s">
        <v>21</v>
      </c>
      <c r="D1567" s="52" t="n">
        <v>150.5</v>
      </c>
      <c r="E1567" s="48" t="n">
        <v>0.23</v>
      </c>
      <c r="F1567" s="49" t="n">
        <f aca="false">ROUND(D1567-(D1567*E1567),2)</f>
        <v>115.89</v>
      </c>
    </row>
    <row r="1568" customFormat="false" ht="12.75" hidden="true" customHeight="false" outlineLevel="0" collapsed="false">
      <c r="A1568" s="50" t="s">
        <v>11212</v>
      </c>
      <c r="B1568" s="51" t="s">
        <v>11213</v>
      </c>
      <c r="C1568" s="51" t="s">
        <v>21</v>
      </c>
      <c r="D1568" s="52" t="n">
        <v>300.25</v>
      </c>
      <c r="E1568" s="48" t="n">
        <v>0.23</v>
      </c>
      <c r="F1568" s="49" t="n">
        <f aca="false">ROUND(D1568-(D1568*E1568),2)</f>
        <v>231.19</v>
      </c>
    </row>
    <row r="1569" customFormat="false" ht="12.75" hidden="true" customHeight="false" outlineLevel="0" collapsed="false">
      <c r="A1569" s="50" t="s">
        <v>11214</v>
      </c>
      <c r="B1569" s="51" t="s">
        <v>11215</v>
      </c>
      <c r="C1569" s="51" t="s">
        <v>21</v>
      </c>
      <c r="D1569" s="52" t="n">
        <v>914.65</v>
      </c>
      <c r="E1569" s="48" t="n">
        <v>0.23</v>
      </c>
      <c r="F1569" s="49" t="n">
        <f aca="false">ROUND(D1569-(D1569*E1569),2)</f>
        <v>704.28</v>
      </c>
    </row>
    <row r="1570" customFormat="false" ht="12.75" hidden="true" customHeight="false" outlineLevel="0" collapsed="false">
      <c r="A1570" s="50" t="s">
        <v>11216</v>
      </c>
      <c r="B1570" s="51" t="s">
        <v>11217</v>
      </c>
      <c r="C1570" s="51" t="s">
        <v>21</v>
      </c>
      <c r="D1570" s="52" t="n">
        <v>1004.9</v>
      </c>
      <c r="E1570" s="48" t="n">
        <v>0.23</v>
      </c>
      <c r="F1570" s="49" t="n">
        <f aca="false">ROUND(D1570-(D1570*E1570),2)</f>
        <v>773.77</v>
      </c>
    </row>
    <row r="1571" customFormat="false" ht="12.75" hidden="true" customHeight="false" outlineLevel="0" collapsed="false">
      <c r="A1571" s="50" t="s">
        <v>11218</v>
      </c>
      <c r="B1571" s="51" t="s">
        <v>11219</v>
      </c>
      <c r="C1571" s="51" t="s">
        <v>21</v>
      </c>
      <c r="D1571" s="52" t="n">
        <v>308.43</v>
      </c>
      <c r="E1571" s="48" t="n">
        <v>0.23</v>
      </c>
      <c r="F1571" s="49" t="n">
        <f aca="false">ROUND(D1571-(D1571*E1571),2)</f>
        <v>237.49</v>
      </c>
    </row>
    <row r="1572" customFormat="false" ht="12.75" hidden="true" customHeight="false" outlineLevel="0" collapsed="false">
      <c r="A1572" s="50" t="s">
        <v>11220</v>
      </c>
      <c r="B1572" s="51" t="s">
        <v>11221</v>
      </c>
      <c r="C1572" s="51" t="s">
        <v>21</v>
      </c>
      <c r="D1572" s="52" t="n">
        <v>522.81</v>
      </c>
      <c r="E1572" s="48" t="n">
        <v>0.23</v>
      </c>
      <c r="F1572" s="49" t="n">
        <f aca="false">ROUND(D1572-(D1572*E1572),2)</f>
        <v>402.56</v>
      </c>
    </row>
    <row r="1573" customFormat="false" ht="12.75" hidden="true" customHeight="false" outlineLevel="0" collapsed="false">
      <c r="A1573" s="50" t="s">
        <v>11222</v>
      </c>
      <c r="B1573" s="51" t="s">
        <v>11223</v>
      </c>
      <c r="C1573" s="51" t="s">
        <v>21</v>
      </c>
      <c r="D1573" s="52" t="n">
        <v>598.73</v>
      </c>
      <c r="E1573" s="48" t="n">
        <v>0.23</v>
      </c>
      <c r="F1573" s="49" t="n">
        <f aca="false">ROUND(D1573-(D1573*E1573),2)</f>
        <v>461.02</v>
      </c>
    </row>
    <row r="1574" customFormat="false" ht="12.75" hidden="true" customHeight="false" outlineLevel="0" collapsed="false">
      <c r="A1574" s="50" t="s">
        <v>11224</v>
      </c>
      <c r="B1574" s="51" t="s">
        <v>11225</v>
      </c>
      <c r="C1574" s="51" t="s">
        <v>21</v>
      </c>
      <c r="D1574" s="52" t="n">
        <v>393.75</v>
      </c>
      <c r="E1574" s="48" t="n">
        <v>0.23</v>
      </c>
      <c r="F1574" s="49" t="n">
        <f aca="false">ROUND(D1574-(D1574*E1574),2)</f>
        <v>303.19</v>
      </c>
    </row>
    <row r="1575" customFormat="false" ht="12.75" hidden="true" customHeight="false" outlineLevel="0" collapsed="false">
      <c r="A1575" s="50" t="s">
        <v>11226</v>
      </c>
      <c r="B1575" s="51" t="s">
        <v>11227</v>
      </c>
      <c r="C1575" s="51" t="s">
        <v>21</v>
      </c>
      <c r="D1575" s="52" t="n">
        <v>581.83</v>
      </c>
      <c r="E1575" s="48" t="n">
        <v>0.23</v>
      </c>
      <c r="F1575" s="49" t="n">
        <f aca="false">ROUND(D1575-(D1575*E1575),2)</f>
        <v>448.01</v>
      </c>
    </row>
    <row r="1576" customFormat="false" ht="12.75" hidden="true" customHeight="false" outlineLevel="0" collapsed="false">
      <c r="A1576" s="50" t="s">
        <v>11228</v>
      </c>
      <c r="B1576" s="51" t="s">
        <v>11229</v>
      </c>
      <c r="C1576" s="51" t="s">
        <v>21</v>
      </c>
      <c r="D1576" s="52" t="n">
        <v>425.02</v>
      </c>
      <c r="E1576" s="48" t="n">
        <v>0.23</v>
      </c>
      <c r="F1576" s="49" t="n">
        <f aca="false">ROUND(D1576-(D1576*E1576),2)</f>
        <v>327.27</v>
      </c>
    </row>
    <row r="1577" customFormat="false" ht="22.5" hidden="true" customHeight="false" outlineLevel="0" collapsed="false">
      <c r="A1577" s="53" t="s">
        <v>11230</v>
      </c>
      <c r="B1577" s="51" t="s">
        <v>11231</v>
      </c>
      <c r="C1577" s="54" t="s">
        <v>21</v>
      </c>
      <c r="D1577" s="55" t="n">
        <v>324.15</v>
      </c>
      <c r="E1577" s="48" t="n">
        <v>0.23</v>
      </c>
      <c r="F1577" s="49" t="n">
        <f aca="false">ROUND(D1577-(D1577*E1577),2)</f>
        <v>249.6</v>
      </c>
    </row>
    <row r="1578" customFormat="false" ht="12.75" hidden="true" customHeight="false" outlineLevel="0" collapsed="false">
      <c r="A1578" s="50" t="s">
        <v>11232</v>
      </c>
      <c r="B1578" s="51" t="s">
        <v>11233</v>
      </c>
      <c r="C1578" s="51" t="s">
        <v>21</v>
      </c>
      <c r="D1578" s="52" t="n">
        <v>222.6</v>
      </c>
      <c r="E1578" s="48" t="n">
        <v>0.23</v>
      </c>
      <c r="F1578" s="49" t="n">
        <f aca="false">ROUND(D1578-(D1578*E1578),2)</f>
        <v>171.4</v>
      </c>
    </row>
    <row r="1579" customFormat="false" ht="12.75" hidden="true" customHeight="false" outlineLevel="0" collapsed="false">
      <c r="A1579" s="50" t="s">
        <v>11234</v>
      </c>
      <c r="B1579" s="51" t="s">
        <v>11235</v>
      </c>
      <c r="C1579" s="51" t="s">
        <v>21</v>
      </c>
      <c r="D1579" s="52" t="n">
        <v>473.99</v>
      </c>
      <c r="E1579" s="48" t="n">
        <v>0.23</v>
      </c>
      <c r="F1579" s="49" t="n">
        <f aca="false">ROUND(D1579-(D1579*E1579),2)</f>
        <v>364.97</v>
      </c>
    </row>
    <row r="1580" customFormat="false" ht="12.75" hidden="true" customHeight="false" outlineLevel="0" collapsed="false">
      <c r="A1580" s="50" t="s">
        <v>11236</v>
      </c>
      <c r="B1580" s="51" t="s">
        <v>11237</v>
      </c>
      <c r="C1580" s="51" t="s">
        <v>21</v>
      </c>
      <c r="D1580" s="52" t="n">
        <v>692.64</v>
      </c>
      <c r="E1580" s="48" t="n">
        <v>0.23</v>
      </c>
      <c r="F1580" s="49" t="n">
        <f aca="false">ROUND(D1580-(D1580*E1580),2)</f>
        <v>533.33</v>
      </c>
    </row>
    <row r="1581" customFormat="false" ht="12.75" hidden="true" customHeight="false" outlineLevel="0" collapsed="false">
      <c r="A1581" s="53" t="s">
        <v>11238</v>
      </c>
      <c r="B1581" s="51" t="s">
        <v>11239</v>
      </c>
      <c r="C1581" s="54" t="s">
        <v>21</v>
      </c>
      <c r="D1581" s="55" t="n">
        <v>910.4</v>
      </c>
      <c r="E1581" s="48" t="n">
        <v>0.23</v>
      </c>
      <c r="F1581" s="49" t="n">
        <f aca="false">ROUND(D1581-(D1581*E1581),2)</f>
        <v>701.01</v>
      </c>
    </row>
    <row r="1582" customFormat="false" ht="12.75" hidden="true" customHeight="false" outlineLevel="0" collapsed="false">
      <c r="A1582" s="50" t="s">
        <v>11240</v>
      </c>
      <c r="B1582" s="51" t="s">
        <v>11241</v>
      </c>
      <c r="C1582" s="51" t="s">
        <v>21</v>
      </c>
      <c r="D1582" s="52" t="n">
        <v>188.92</v>
      </c>
      <c r="E1582" s="48" t="n">
        <v>0.23</v>
      </c>
      <c r="F1582" s="49" t="n">
        <f aca="false">ROUND(D1582-(D1582*E1582),2)</f>
        <v>145.47</v>
      </c>
    </row>
    <row r="1583" customFormat="false" ht="12.75" hidden="true" customHeight="false" outlineLevel="0" collapsed="false">
      <c r="A1583" s="50" t="s">
        <v>11242</v>
      </c>
      <c r="B1583" s="51" t="s">
        <v>11243</v>
      </c>
      <c r="C1583" s="51" t="s">
        <v>21</v>
      </c>
      <c r="D1583" s="52" t="n">
        <v>226.61</v>
      </c>
      <c r="E1583" s="48" t="n">
        <v>0.23</v>
      </c>
      <c r="F1583" s="49" t="n">
        <f aca="false">ROUND(D1583-(D1583*E1583),2)</f>
        <v>174.49</v>
      </c>
    </row>
    <row r="1584" customFormat="false" ht="12.75" hidden="true" customHeight="false" outlineLevel="0" collapsed="false">
      <c r="A1584" s="50" t="s">
        <v>11244</v>
      </c>
      <c r="B1584" s="51" t="s">
        <v>11245</v>
      </c>
      <c r="C1584" s="51" t="s">
        <v>21</v>
      </c>
      <c r="D1584" s="52" t="n">
        <v>371.16</v>
      </c>
      <c r="E1584" s="48" t="n">
        <v>0.23</v>
      </c>
      <c r="F1584" s="49" t="n">
        <f aca="false">ROUND(D1584-(D1584*E1584),2)</f>
        <v>285.79</v>
      </c>
    </row>
    <row r="1585" customFormat="false" ht="12.75" hidden="true" customHeight="false" outlineLevel="0" collapsed="false">
      <c r="A1585" s="50" t="s">
        <v>11246</v>
      </c>
      <c r="B1585" s="51" t="s">
        <v>11247</v>
      </c>
      <c r="C1585" s="51" t="s">
        <v>21</v>
      </c>
      <c r="D1585" s="52" t="n">
        <v>408.85</v>
      </c>
      <c r="E1585" s="48" t="n">
        <v>0.23</v>
      </c>
      <c r="F1585" s="49" t="n">
        <f aca="false">ROUND(D1585-(D1585*E1585),2)</f>
        <v>314.81</v>
      </c>
    </row>
    <row r="1586" customFormat="false" ht="12.75" hidden="true" customHeight="false" outlineLevel="0" collapsed="false">
      <c r="A1586" s="50" t="s">
        <v>11248</v>
      </c>
      <c r="B1586" s="51" t="s">
        <v>11249</v>
      </c>
      <c r="C1586" s="51" t="s">
        <v>21</v>
      </c>
      <c r="D1586" s="52" t="n">
        <v>188.07</v>
      </c>
      <c r="E1586" s="48" t="n">
        <v>0.23</v>
      </c>
      <c r="F1586" s="49" t="n">
        <f aca="false">ROUND(D1586-(D1586*E1586),2)</f>
        <v>144.81</v>
      </c>
    </row>
    <row r="1587" customFormat="false" ht="12.75" hidden="true" customHeight="false" outlineLevel="0" collapsed="false">
      <c r="A1587" s="50" t="s">
        <v>11250</v>
      </c>
      <c r="B1587" s="51" t="s">
        <v>11251</v>
      </c>
      <c r="C1587" s="51" t="s">
        <v>21</v>
      </c>
      <c r="D1587" s="52" t="n">
        <v>395.08</v>
      </c>
      <c r="E1587" s="48" t="n">
        <v>0.23</v>
      </c>
      <c r="F1587" s="49" t="n">
        <f aca="false">ROUND(D1587-(D1587*E1587),2)</f>
        <v>304.21</v>
      </c>
    </row>
    <row r="1588" customFormat="false" ht="12.75" hidden="true" customHeight="false" outlineLevel="0" collapsed="false">
      <c r="A1588" s="50" t="s">
        <v>11252</v>
      </c>
      <c r="B1588" s="51" t="s">
        <v>11253</v>
      </c>
      <c r="C1588" s="51" t="s">
        <v>21</v>
      </c>
      <c r="D1588" s="52" t="n">
        <v>395.08</v>
      </c>
      <c r="E1588" s="48" t="n">
        <v>0.23</v>
      </c>
      <c r="F1588" s="49" t="n">
        <f aca="false">ROUND(D1588-(D1588*E1588),2)</f>
        <v>304.21</v>
      </c>
    </row>
    <row r="1589" customFormat="false" ht="12.75" hidden="true" customHeight="false" outlineLevel="0" collapsed="false">
      <c r="A1589" s="50" t="s">
        <v>11254</v>
      </c>
      <c r="B1589" s="51" t="s">
        <v>11255</v>
      </c>
      <c r="C1589" s="51" t="s">
        <v>21</v>
      </c>
      <c r="D1589" s="52" t="n">
        <v>344.55</v>
      </c>
      <c r="E1589" s="48" t="n">
        <v>0.23</v>
      </c>
      <c r="F1589" s="49" t="n">
        <f aca="false">ROUND(D1589-(D1589*E1589),2)</f>
        <v>265.3</v>
      </c>
    </row>
    <row r="1590" customFormat="false" ht="12.75" hidden="true" customHeight="false" outlineLevel="0" collapsed="false">
      <c r="A1590" s="50" t="s">
        <v>11256</v>
      </c>
      <c r="B1590" s="51" t="s">
        <v>11257</v>
      </c>
      <c r="C1590" s="51" t="s">
        <v>21</v>
      </c>
      <c r="D1590" s="52" t="n">
        <v>292.45</v>
      </c>
      <c r="E1590" s="48" t="n">
        <v>0.23</v>
      </c>
      <c r="F1590" s="49" t="n">
        <f aca="false">ROUND(D1590-(D1590*E1590),2)</f>
        <v>225.19</v>
      </c>
    </row>
    <row r="1591" customFormat="false" ht="12.75" hidden="true" customHeight="false" outlineLevel="0" collapsed="false">
      <c r="A1591" s="50" t="s">
        <v>11258</v>
      </c>
      <c r="B1591" s="51" t="s">
        <v>11259</v>
      </c>
      <c r="C1591" s="51" t="s">
        <v>21</v>
      </c>
      <c r="D1591" s="52" t="n">
        <v>454.2</v>
      </c>
      <c r="E1591" s="48" t="n">
        <v>0.23</v>
      </c>
      <c r="F1591" s="49" t="n">
        <f aca="false">ROUND(D1591-(D1591*E1591),2)</f>
        <v>349.73</v>
      </c>
    </row>
    <row r="1592" customFormat="false" ht="12.75" hidden="true" customHeight="false" outlineLevel="0" collapsed="false">
      <c r="A1592" s="50" t="s">
        <v>11260</v>
      </c>
      <c r="B1592" s="51" t="s">
        <v>11261</v>
      </c>
      <c r="C1592" s="51" t="s">
        <v>21</v>
      </c>
      <c r="D1592" s="52" t="n">
        <v>452.36</v>
      </c>
      <c r="E1592" s="48" t="n">
        <v>0.23</v>
      </c>
      <c r="F1592" s="49" t="n">
        <f aca="false">ROUND(D1592-(D1592*E1592),2)</f>
        <v>348.32</v>
      </c>
    </row>
    <row r="1593" customFormat="false" ht="12.75" hidden="true" customHeight="false" outlineLevel="0" collapsed="false">
      <c r="A1593" s="50" t="s">
        <v>11262</v>
      </c>
      <c r="B1593" s="51" t="s">
        <v>11263</v>
      </c>
      <c r="C1593" s="51" t="s">
        <v>21</v>
      </c>
      <c r="D1593" s="52" t="n">
        <v>223.16</v>
      </c>
      <c r="E1593" s="48" t="n">
        <v>0.23</v>
      </c>
      <c r="F1593" s="49" t="n">
        <f aca="false">ROUND(D1593-(D1593*E1593),2)</f>
        <v>171.83</v>
      </c>
    </row>
    <row r="1594" customFormat="false" ht="12.75" hidden="true" customHeight="false" outlineLevel="0" collapsed="false">
      <c r="A1594" s="50" t="s">
        <v>11264</v>
      </c>
      <c r="B1594" s="51" t="s">
        <v>11265</v>
      </c>
      <c r="C1594" s="51" t="s">
        <v>21</v>
      </c>
      <c r="D1594" s="52" t="n">
        <v>283.85</v>
      </c>
      <c r="E1594" s="48" t="n">
        <v>0.23</v>
      </c>
      <c r="F1594" s="49" t="n">
        <f aca="false">ROUND(D1594-(D1594*E1594),2)</f>
        <v>218.56</v>
      </c>
    </row>
    <row r="1595" customFormat="false" ht="12.75" hidden="true" customHeight="false" outlineLevel="0" collapsed="false">
      <c r="A1595" s="50" t="s">
        <v>11266</v>
      </c>
      <c r="B1595" s="51" t="s">
        <v>11267</v>
      </c>
      <c r="C1595" s="51" t="s">
        <v>21</v>
      </c>
      <c r="D1595" s="52" t="n">
        <v>501.73</v>
      </c>
      <c r="E1595" s="48" t="n">
        <v>0.23</v>
      </c>
      <c r="F1595" s="49" t="n">
        <f aca="false">ROUND(D1595-(D1595*E1595),2)</f>
        <v>386.33</v>
      </c>
    </row>
    <row r="1596" customFormat="false" ht="12.75" hidden="true" customHeight="false" outlineLevel="0" collapsed="false">
      <c r="A1596" s="50" t="s">
        <v>11268</v>
      </c>
      <c r="B1596" s="51" t="s">
        <v>11269</v>
      </c>
      <c r="C1596" s="51" t="s">
        <v>21</v>
      </c>
      <c r="D1596" s="52" t="n">
        <v>247.22</v>
      </c>
      <c r="E1596" s="48" t="n">
        <v>0.23</v>
      </c>
      <c r="F1596" s="49" t="n">
        <f aca="false">ROUND(D1596-(D1596*E1596),2)</f>
        <v>190.36</v>
      </c>
    </row>
    <row r="1597" customFormat="false" ht="12.75" hidden="true" customHeight="false" outlineLevel="0" collapsed="false">
      <c r="A1597" s="50" t="s">
        <v>11270</v>
      </c>
      <c r="B1597" s="51" t="s">
        <v>11271</v>
      </c>
      <c r="C1597" s="51" t="s">
        <v>21</v>
      </c>
      <c r="D1597" s="52" t="n">
        <v>308.36</v>
      </c>
      <c r="E1597" s="48" t="n">
        <v>0.23</v>
      </c>
      <c r="F1597" s="49" t="n">
        <f aca="false">ROUND(D1597-(D1597*E1597),2)</f>
        <v>237.44</v>
      </c>
    </row>
    <row r="1598" customFormat="false" ht="12.75" hidden="true" customHeight="false" outlineLevel="0" collapsed="false">
      <c r="A1598" s="50" t="s">
        <v>11272</v>
      </c>
      <c r="B1598" s="51" t="s">
        <v>11273</v>
      </c>
      <c r="C1598" s="51" t="s">
        <v>21</v>
      </c>
      <c r="D1598" s="52" t="n">
        <v>261.43</v>
      </c>
      <c r="E1598" s="48" t="n">
        <v>0.23</v>
      </c>
      <c r="F1598" s="49" t="n">
        <f aca="false">ROUND(D1598-(D1598*E1598),2)</f>
        <v>201.3</v>
      </c>
    </row>
    <row r="1599" customFormat="false" ht="12.75" hidden="true" customHeight="false" outlineLevel="0" collapsed="false">
      <c r="A1599" s="50" t="s">
        <v>11274</v>
      </c>
      <c r="B1599" s="51" t="s">
        <v>11275</v>
      </c>
      <c r="C1599" s="51" t="s">
        <v>21</v>
      </c>
      <c r="D1599" s="52" t="n">
        <v>320.96</v>
      </c>
      <c r="E1599" s="48" t="n">
        <v>0.23</v>
      </c>
      <c r="F1599" s="49" t="n">
        <f aca="false">ROUND(D1599-(D1599*E1599),2)</f>
        <v>247.14</v>
      </c>
    </row>
    <row r="1600" customFormat="false" ht="12.75" hidden="true" customHeight="false" outlineLevel="0" collapsed="false">
      <c r="A1600" s="50" t="s">
        <v>11276</v>
      </c>
      <c r="B1600" s="51" t="s">
        <v>11277</v>
      </c>
      <c r="C1600" s="51" t="s">
        <v>21</v>
      </c>
      <c r="D1600" s="52" t="n">
        <v>483.47</v>
      </c>
      <c r="E1600" s="48" t="n">
        <v>0.23</v>
      </c>
      <c r="F1600" s="49" t="n">
        <f aca="false">ROUND(D1600-(D1600*E1600),2)</f>
        <v>372.27</v>
      </c>
    </row>
    <row r="1601" customFormat="false" ht="12.75" hidden="true" customHeight="false" outlineLevel="0" collapsed="false">
      <c r="A1601" s="50" t="s">
        <v>11278</v>
      </c>
      <c r="B1601" s="51" t="s">
        <v>11279</v>
      </c>
      <c r="C1601" s="51" t="s">
        <v>21</v>
      </c>
      <c r="D1601" s="52" t="n">
        <v>230.64</v>
      </c>
      <c r="E1601" s="48" t="n">
        <v>0.23</v>
      </c>
      <c r="F1601" s="49" t="n">
        <f aca="false">ROUND(D1601-(D1601*E1601),2)</f>
        <v>177.59</v>
      </c>
    </row>
    <row r="1602" customFormat="false" ht="12.75" hidden="true" customHeight="false" outlineLevel="0" collapsed="false">
      <c r="A1602" s="50" t="s">
        <v>11280</v>
      </c>
      <c r="B1602" s="51" t="s">
        <v>11281</v>
      </c>
      <c r="C1602" s="51" t="s">
        <v>21</v>
      </c>
      <c r="D1602" s="52" t="n">
        <v>280.71</v>
      </c>
      <c r="E1602" s="48" t="n">
        <v>0.23</v>
      </c>
      <c r="F1602" s="49" t="n">
        <f aca="false">ROUND(D1602-(D1602*E1602),2)</f>
        <v>216.15</v>
      </c>
    </row>
    <row r="1603" customFormat="false" ht="12.75" hidden="true" customHeight="false" outlineLevel="0" collapsed="false">
      <c r="A1603" s="50" t="s">
        <v>11282</v>
      </c>
      <c r="B1603" s="51" t="s">
        <v>11283</v>
      </c>
      <c r="C1603" s="51" t="s">
        <v>21</v>
      </c>
      <c r="D1603" s="52" t="n">
        <v>419.77</v>
      </c>
      <c r="E1603" s="48" t="n">
        <v>0.23</v>
      </c>
      <c r="F1603" s="49" t="n">
        <f aca="false">ROUND(D1603-(D1603*E1603),2)</f>
        <v>323.22</v>
      </c>
    </row>
    <row r="1604" customFormat="false" ht="12.75" hidden="true" customHeight="false" outlineLevel="0" collapsed="false">
      <c r="A1604" s="50" t="s">
        <v>11284</v>
      </c>
      <c r="B1604" s="51" t="s">
        <v>11285</v>
      </c>
      <c r="C1604" s="51" t="s">
        <v>21</v>
      </c>
      <c r="D1604" s="52" t="n">
        <v>756.18</v>
      </c>
      <c r="E1604" s="48" t="n">
        <v>0.23</v>
      </c>
      <c r="F1604" s="49" t="n">
        <f aca="false">ROUND(D1604-(D1604*E1604),2)</f>
        <v>582.26</v>
      </c>
    </row>
    <row r="1605" customFormat="false" ht="12.75" hidden="true" customHeight="false" outlineLevel="0" collapsed="false">
      <c r="A1605" s="50" t="s">
        <v>11286</v>
      </c>
      <c r="B1605" s="51" t="s">
        <v>11287</v>
      </c>
      <c r="C1605" s="51" t="s">
        <v>21</v>
      </c>
      <c r="D1605" s="52" t="n">
        <v>399.5</v>
      </c>
      <c r="E1605" s="48" t="n">
        <v>0.23</v>
      </c>
      <c r="F1605" s="49" t="n">
        <f aca="false">ROUND(D1605-(D1605*E1605),2)</f>
        <v>307.62</v>
      </c>
    </row>
    <row r="1606" customFormat="false" ht="12.75" hidden="true" customHeight="false" outlineLevel="0" collapsed="false">
      <c r="A1606" s="50" t="s">
        <v>11288</v>
      </c>
      <c r="B1606" s="51" t="s">
        <v>11289</v>
      </c>
      <c r="C1606" s="51" t="s">
        <v>21</v>
      </c>
      <c r="D1606" s="52" t="n">
        <v>382.32</v>
      </c>
      <c r="E1606" s="48" t="n">
        <v>0.23</v>
      </c>
      <c r="F1606" s="49" t="n">
        <f aca="false">ROUND(D1606-(D1606*E1606),2)</f>
        <v>294.39</v>
      </c>
    </row>
    <row r="1607" customFormat="false" ht="12.75" hidden="true" customHeight="false" outlineLevel="0" collapsed="false">
      <c r="A1607" s="50" t="s">
        <v>11290</v>
      </c>
      <c r="B1607" s="51" t="s">
        <v>11291</v>
      </c>
      <c r="C1607" s="51" t="s">
        <v>21</v>
      </c>
      <c r="D1607" s="52" t="n">
        <v>276.55</v>
      </c>
      <c r="E1607" s="48" t="n">
        <v>0.23</v>
      </c>
      <c r="F1607" s="49" t="n">
        <f aca="false">ROUND(D1607-(D1607*E1607),2)</f>
        <v>212.94</v>
      </c>
    </row>
    <row r="1608" customFormat="false" ht="12.75" hidden="true" customHeight="false" outlineLevel="0" collapsed="false">
      <c r="A1608" s="50" t="s">
        <v>11292</v>
      </c>
      <c r="B1608" s="51" t="s">
        <v>11293</v>
      </c>
      <c r="C1608" s="51" t="s">
        <v>21</v>
      </c>
      <c r="D1608" s="52" t="n">
        <v>338.91</v>
      </c>
      <c r="E1608" s="48" t="n">
        <v>0.23</v>
      </c>
      <c r="F1608" s="49" t="n">
        <f aca="false">ROUND(D1608-(D1608*E1608),2)</f>
        <v>260.96</v>
      </c>
    </row>
    <row r="1609" customFormat="false" ht="12.75" hidden="true" customHeight="false" outlineLevel="0" collapsed="false">
      <c r="A1609" s="50" t="s">
        <v>11294</v>
      </c>
      <c r="B1609" s="51" t="s">
        <v>11295</v>
      </c>
      <c r="C1609" s="51" t="s">
        <v>21</v>
      </c>
      <c r="D1609" s="52" t="n">
        <v>384.17</v>
      </c>
      <c r="E1609" s="48" t="n">
        <v>0.23</v>
      </c>
      <c r="F1609" s="49" t="n">
        <f aca="false">ROUND(D1609-(D1609*E1609),2)</f>
        <v>295.81</v>
      </c>
    </row>
    <row r="1610" customFormat="false" ht="12.75" hidden="true" customHeight="false" outlineLevel="0" collapsed="false">
      <c r="A1610" s="50" t="s">
        <v>11296</v>
      </c>
      <c r="B1610" s="51" t="s">
        <v>11297</v>
      </c>
      <c r="C1610" s="51" t="s">
        <v>21</v>
      </c>
      <c r="D1610" s="52" t="n">
        <v>434.24</v>
      </c>
      <c r="E1610" s="48" t="n">
        <v>0.23</v>
      </c>
      <c r="F1610" s="49" t="n">
        <f aca="false">ROUND(D1610-(D1610*E1610),2)</f>
        <v>334.36</v>
      </c>
    </row>
    <row r="1611" customFormat="false" ht="12.75" hidden="true" customHeight="false" outlineLevel="0" collapsed="false">
      <c r="A1611" s="50" t="s">
        <v>11298</v>
      </c>
      <c r="B1611" s="51" t="s">
        <v>11299</v>
      </c>
      <c r="C1611" s="51" t="s">
        <v>21</v>
      </c>
      <c r="D1611" s="52" t="n">
        <v>66.86</v>
      </c>
      <c r="E1611" s="48" t="n">
        <v>0.23</v>
      </c>
      <c r="F1611" s="49" t="n">
        <f aca="false">ROUND(D1611-(D1611*E1611),2)</f>
        <v>51.48</v>
      </c>
    </row>
    <row r="1612" customFormat="false" ht="12.75" hidden="true" customHeight="false" outlineLevel="0" collapsed="false">
      <c r="A1612" s="50" t="s">
        <v>11300</v>
      </c>
      <c r="B1612" s="51" t="s">
        <v>11301</v>
      </c>
      <c r="C1612" s="51" t="s">
        <v>21</v>
      </c>
      <c r="D1612" s="52" t="n">
        <v>1125.18</v>
      </c>
      <c r="E1612" s="48" t="n">
        <v>0.23</v>
      </c>
      <c r="F1612" s="49" t="n">
        <f aca="false">ROUND(D1612-(D1612*E1612),2)</f>
        <v>866.39</v>
      </c>
    </row>
    <row r="1613" customFormat="false" ht="12.75" hidden="true" customHeight="false" outlineLevel="0" collapsed="false">
      <c r="A1613" s="50" t="s">
        <v>11302</v>
      </c>
      <c r="B1613" s="51" t="s">
        <v>11303</v>
      </c>
      <c r="C1613" s="51" t="s">
        <v>21</v>
      </c>
      <c r="D1613" s="52" t="n">
        <v>531.02</v>
      </c>
      <c r="E1613" s="48" t="n">
        <v>0.23</v>
      </c>
      <c r="F1613" s="49" t="n">
        <f aca="false">ROUND(D1613-(D1613*E1613),2)</f>
        <v>408.89</v>
      </c>
    </row>
    <row r="1614" customFormat="false" ht="22.5" hidden="true" customHeight="false" outlineLevel="0" collapsed="false">
      <c r="A1614" s="50" t="s">
        <v>11304</v>
      </c>
      <c r="B1614" s="51" t="s">
        <v>11305</v>
      </c>
      <c r="C1614" s="51" t="s">
        <v>21</v>
      </c>
      <c r="D1614" s="52" t="n">
        <v>813.51</v>
      </c>
      <c r="E1614" s="48" t="n">
        <v>0.23</v>
      </c>
      <c r="F1614" s="49" t="n">
        <f aca="false">ROUND(D1614-(D1614*E1614),2)</f>
        <v>626.4</v>
      </c>
    </row>
    <row r="1615" customFormat="false" ht="12.75" hidden="true" customHeight="false" outlineLevel="0" collapsed="false">
      <c r="A1615" s="50" t="s">
        <v>11306</v>
      </c>
      <c r="B1615" s="51" t="s">
        <v>11307</v>
      </c>
      <c r="C1615" s="51" t="s">
        <v>8252</v>
      </c>
      <c r="D1615" s="52" t="n">
        <v>581.39</v>
      </c>
      <c r="E1615" s="48" t="n">
        <v>0.23</v>
      </c>
      <c r="F1615" s="49" t="n">
        <f aca="false">ROUND(D1615-(D1615*E1615),2)</f>
        <v>447.67</v>
      </c>
    </row>
    <row r="1616" customFormat="false" ht="12.75" hidden="true" customHeight="false" outlineLevel="0" collapsed="false">
      <c r="A1616" s="50" t="s">
        <v>11308</v>
      </c>
      <c r="B1616" s="51" t="s">
        <v>11309</v>
      </c>
      <c r="C1616" s="51" t="s">
        <v>21</v>
      </c>
      <c r="D1616" s="52" t="n">
        <v>231.62</v>
      </c>
      <c r="E1616" s="48" t="n">
        <v>0.23</v>
      </c>
      <c r="F1616" s="49" t="n">
        <f aca="false">ROUND(D1616-(D1616*E1616),2)</f>
        <v>178.35</v>
      </c>
    </row>
    <row r="1617" customFormat="false" ht="12.75" hidden="true" customHeight="false" outlineLevel="0" collapsed="false">
      <c r="A1617" s="50" t="s">
        <v>11310</v>
      </c>
      <c r="B1617" s="51" t="s">
        <v>11311</v>
      </c>
      <c r="C1617" s="51" t="s">
        <v>21</v>
      </c>
      <c r="D1617" s="52" t="n">
        <v>261.11</v>
      </c>
      <c r="E1617" s="48" t="n">
        <v>0.23</v>
      </c>
      <c r="F1617" s="49" t="n">
        <f aca="false">ROUND(D1617-(D1617*E1617),2)</f>
        <v>201.05</v>
      </c>
    </row>
    <row r="1618" customFormat="false" ht="12.75" hidden="true" customHeight="false" outlineLevel="0" collapsed="false">
      <c r="A1618" s="50" t="s">
        <v>11312</v>
      </c>
      <c r="B1618" s="51" t="s">
        <v>11313</v>
      </c>
      <c r="C1618" s="51" t="s">
        <v>21</v>
      </c>
      <c r="D1618" s="52" t="n">
        <v>265.07</v>
      </c>
      <c r="E1618" s="48" t="n">
        <v>0.23</v>
      </c>
      <c r="F1618" s="49" t="n">
        <f aca="false">ROUND(D1618-(D1618*E1618),2)</f>
        <v>204.1</v>
      </c>
    </row>
    <row r="1619" customFormat="false" ht="12.75" hidden="true" customHeight="false" outlineLevel="0" collapsed="false">
      <c r="A1619" s="50" t="s">
        <v>11314</v>
      </c>
      <c r="B1619" s="51" t="s">
        <v>11315</v>
      </c>
      <c r="C1619" s="51" t="s">
        <v>21</v>
      </c>
      <c r="D1619" s="52" t="n">
        <v>243.89</v>
      </c>
      <c r="E1619" s="48" t="n">
        <v>0.23</v>
      </c>
      <c r="F1619" s="49" t="n">
        <f aca="false">ROUND(D1619-(D1619*E1619),2)</f>
        <v>187.8</v>
      </c>
    </row>
    <row r="1620" customFormat="false" ht="12.75" hidden="true" customHeight="false" outlineLevel="0" collapsed="false">
      <c r="A1620" s="50" t="s">
        <v>11316</v>
      </c>
      <c r="B1620" s="51" t="s">
        <v>11317</v>
      </c>
      <c r="C1620" s="51" t="s">
        <v>21</v>
      </c>
      <c r="D1620" s="52" t="n">
        <v>274.38</v>
      </c>
      <c r="E1620" s="48" t="n">
        <v>0.23</v>
      </c>
      <c r="F1620" s="49" t="n">
        <f aca="false">ROUND(D1620-(D1620*E1620),2)</f>
        <v>211.27</v>
      </c>
    </row>
    <row r="1621" customFormat="false" ht="12.75" hidden="true" customHeight="false" outlineLevel="0" collapsed="false">
      <c r="A1621" s="50" t="s">
        <v>11318</v>
      </c>
      <c r="B1621" s="51" t="s">
        <v>11319</v>
      </c>
      <c r="C1621" s="51" t="s">
        <v>21</v>
      </c>
      <c r="D1621" s="52" t="n">
        <v>388.77</v>
      </c>
      <c r="E1621" s="48" t="n">
        <v>0.23</v>
      </c>
      <c r="F1621" s="49" t="n">
        <f aca="false">ROUND(D1621-(D1621*E1621),2)</f>
        <v>299.35</v>
      </c>
    </row>
    <row r="1622" customFormat="false" ht="12.75" hidden="true" customHeight="false" outlineLevel="0" collapsed="false">
      <c r="A1622" s="50" t="s">
        <v>11320</v>
      </c>
      <c r="B1622" s="51" t="s">
        <v>11321</v>
      </c>
      <c r="C1622" s="51" t="s">
        <v>21</v>
      </c>
      <c r="D1622" s="52" t="n">
        <v>390.53</v>
      </c>
      <c r="E1622" s="48" t="n">
        <v>0.23</v>
      </c>
      <c r="F1622" s="49" t="n">
        <f aca="false">ROUND(D1622-(D1622*E1622),2)</f>
        <v>300.71</v>
      </c>
    </row>
    <row r="1623" customFormat="false" ht="12.75" hidden="true" customHeight="false" outlineLevel="0" collapsed="false">
      <c r="A1623" s="50" t="s">
        <v>11322</v>
      </c>
      <c r="B1623" s="51" t="s">
        <v>11323</v>
      </c>
      <c r="C1623" s="51" t="s">
        <v>21</v>
      </c>
      <c r="D1623" s="52" t="n">
        <v>100.02</v>
      </c>
      <c r="E1623" s="48" t="n">
        <v>0.23</v>
      </c>
      <c r="F1623" s="49" t="n">
        <f aca="false">ROUND(D1623-(D1623*E1623),2)</f>
        <v>77.02</v>
      </c>
    </row>
    <row r="1624" customFormat="false" ht="12.75" hidden="true" customHeight="false" outlineLevel="0" collapsed="false">
      <c r="A1624" s="50" t="s">
        <v>11324</v>
      </c>
      <c r="B1624" s="51" t="s">
        <v>11325</v>
      </c>
      <c r="C1624" s="51" t="s">
        <v>8252</v>
      </c>
      <c r="D1624" s="52" t="n">
        <v>581.39</v>
      </c>
      <c r="E1624" s="48" t="n">
        <v>0.23</v>
      </c>
      <c r="F1624" s="49" t="n">
        <f aca="false">ROUND(D1624-(D1624*E1624),2)</f>
        <v>447.67</v>
      </c>
    </row>
    <row r="1625" customFormat="false" ht="12.75" hidden="true" customHeight="false" outlineLevel="0" collapsed="false">
      <c r="A1625" s="50" t="s">
        <v>11326</v>
      </c>
      <c r="B1625" s="51" t="s">
        <v>11327</v>
      </c>
      <c r="C1625" s="51" t="s">
        <v>21</v>
      </c>
      <c r="D1625" s="52" t="n">
        <v>439.66</v>
      </c>
      <c r="E1625" s="48" t="n">
        <v>0.23</v>
      </c>
      <c r="F1625" s="49" t="n">
        <f aca="false">ROUND(D1625-(D1625*E1625),2)</f>
        <v>338.54</v>
      </c>
    </row>
    <row r="1626" customFormat="false" ht="22.5" hidden="true" customHeight="false" outlineLevel="0" collapsed="false">
      <c r="A1626" s="50" t="s">
        <v>11328</v>
      </c>
      <c r="B1626" s="51" t="s">
        <v>11329</v>
      </c>
      <c r="C1626" s="51" t="s">
        <v>21</v>
      </c>
      <c r="D1626" s="52" t="n">
        <v>3041.71</v>
      </c>
      <c r="E1626" s="48" t="n">
        <v>0.23</v>
      </c>
      <c r="F1626" s="49" t="n">
        <f aca="false">ROUND(D1626-(D1626*E1626),2)</f>
        <v>2342.12</v>
      </c>
    </row>
    <row r="1627" customFormat="false" ht="12.75" hidden="true" customHeight="false" outlineLevel="0" collapsed="false">
      <c r="A1627" s="50" t="s">
        <v>11330</v>
      </c>
      <c r="B1627" s="51" t="s">
        <v>11331</v>
      </c>
      <c r="C1627" s="51" t="s">
        <v>21</v>
      </c>
      <c r="D1627" s="52" t="n">
        <v>3533.72</v>
      </c>
      <c r="E1627" s="48" t="n">
        <v>0.23</v>
      </c>
      <c r="F1627" s="49" t="n">
        <f aca="false">ROUND(D1627-(D1627*E1627),2)</f>
        <v>2720.96</v>
      </c>
    </row>
    <row r="1628" customFormat="false" ht="12.75" hidden="true" customHeight="false" outlineLevel="0" collapsed="false">
      <c r="A1628" s="50" t="s">
        <v>11332</v>
      </c>
      <c r="B1628" s="51" t="s">
        <v>11333</v>
      </c>
      <c r="C1628" s="51" t="s">
        <v>21</v>
      </c>
      <c r="D1628" s="52" t="n">
        <v>1132.68</v>
      </c>
      <c r="E1628" s="48" t="n">
        <v>0.23</v>
      </c>
      <c r="F1628" s="49" t="n">
        <f aca="false">ROUND(D1628-(D1628*E1628),2)</f>
        <v>872.16</v>
      </c>
    </row>
    <row r="1629" customFormat="false" ht="22.5" hidden="true" customHeight="false" outlineLevel="0" collapsed="false">
      <c r="A1629" s="50" t="s">
        <v>11334</v>
      </c>
      <c r="B1629" s="51" t="s">
        <v>11335</v>
      </c>
      <c r="C1629" s="51" t="s">
        <v>21</v>
      </c>
      <c r="D1629" s="52" t="n">
        <v>5734.46</v>
      </c>
      <c r="E1629" s="48" t="n">
        <v>0.23</v>
      </c>
      <c r="F1629" s="49" t="n">
        <f aca="false">ROUND(D1629-(D1629*E1629),2)</f>
        <v>4415.53</v>
      </c>
    </row>
    <row r="1630" customFormat="false" ht="12.75" hidden="true" customHeight="false" outlineLevel="0" collapsed="false">
      <c r="A1630" s="50" t="s">
        <v>11336</v>
      </c>
      <c r="B1630" s="51" t="s">
        <v>11337</v>
      </c>
      <c r="C1630" s="51" t="s">
        <v>21</v>
      </c>
      <c r="D1630" s="52" t="n">
        <v>2777.18</v>
      </c>
      <c r="E1630" s="48" t="n">
        <v>0.23</v>
      </c>
      <c r="F1630" s="49" t="n">
        <f aca="false">ROUND(D1630-(D1630*E1630),2)</f>
        <v>2138.43</v>
      </c>
    </row>
    <row r="1631" customFormat="false" ht="12.75" hidden="true" customHeight="false" outlineLevel="0" collapsed="false">
      <c r="A1631" s="50" t="s">
        <v>11338</v>
      </c>
      <c r="B1631" s="51" t="s">
        <v>11339</v>
      </c>
      <c r="C1631" s="51" t="s">
        <v>21</v>
      </c>
      <c r="D1631" s="52" t="n">
        <v>3761.08</v>
      </c>
      <c r="E1631" s="48" t="n">
        <v>0.23</v>
      </c>
      <c r="F1631" s="49" t="n">
        <f aca="false">ROUND(D1631-(D1631*E1631),2)</f>
        <v>2896.03</v>
      </c>
    </row>
    <row r="1632" customFormat="false" ht="12.75" hidden="true" customHeight="false" outlineLevel="0" collapsed="false">
      <c r="A1632" s="50" t="s">
        <v>11340</v>
      </c>
      <c r="B1632" s="51" t="s">
        <v>11341</v>
      </c>
      <c r="C1632" s="51" t="s">
        <v>21</v>
      </c>
      <c r="D1632" s="52" t="n">
        <v>742.73</v>
      </c>
      <c r="E1632" s="48" t="n">
        <v>0.23</v>
      </c>
      <c r="F1632" s="49" t="n">
        <f aca="false">ROUND(D1632-(D1632*E1632),2)</f>
        <v>571.9</v>
      </c>
    </row>
    <row r="1633" customFormat="false" ht="12.75" hidden="true" customHeight="false" outlineLevel="0" collapsed="false">
      <c r="A1633" s="50" t="s">
        <v>11342</v>
      </c>
      <c r="B1633" s="51" t="s">
        <v>11343</v>
      </c>
      <c r="C1633" s="51" t="s">
        <v>21</v>
      </c>
      <c r="D1633" s="52" t="n">
        <v>4556.72</v>
      </c>
      <c r="E1633" s="48" t="n">
        <v>0.23</v>
      </c>
      <c r="F1633" s="49" t="n">
        <f aca="false">ROUND(D1633-(D1633*E1633),2)</f>
        <v>3508.67</v>
      </c>
    </row>
    <row r="1634" customFormat="false" ht="12.75" hidden="true" customHeight="false" outlineLevel="0" collapsed="false">
      <c r="A1634" s="50" t="s">
        <v>11344</v>
      </c>
      <c r="B1634" s="51" t="s">
        <v>11345</v>
      </c>
      <c r="C1634" s="51" t="s">
        <v>21</v>
      </c>
      <c r="D1634" s="52" t="n">
        <v>4341.83</v>
      </c>
      <c r="E1634" s="48" t="n">
        <v>0.23</v>
      </c>
      <c r="F1634" s="49" t="n">
        <f aca="false">ROUND(D1634-(D1634*E1634),2)</f>
        <v>3343.21</v>
      </c>
    </row>
    <row r="1635" customFormat="false" ht="12.75" hidden="true" customHeight="false" outlineLevel="0" collapsed="false">
      <c r="A1635" s="50" t="s">
        <v>11346</v>
      </c>
      <c r="B1635" s="51" t="s">
        <v>11347</v>
      </c>
      <c r="C1635" s="51" t="s">
        <v>21</v>
      </c>
      <c r="D1635" s="52" t="n">
        <v>2063.12</v>
      </c>
      <c r="E1635" s="48" t="n">
        <v>0.23</v>
      </c>
      <c r="F1635" s="49" t="n">
        <f aca="false">ROUND(D1635-(D1635*E1635),2)</f>
        <v>1588.6</v>
      </c>
    </row>
    <row r="1636" customFormat="false" ht="12.75" hidden="true" customHeight="false" outlineLevel="0" collapsed="false">
      <c r="A1636" s="50" t="s">
        <v>11348</v>
      </c>
      <c r="B1636" s="51" t="s">
        <v>11349</v>
      </c>
      <c r="C1636" s="51" t="s">
        <v>21</v>
      </c>
      <c r="D1636" s="52" t="n">
        <v>444.66</v>
      </c>
      <c r="E1636" s="48" t="n">
        <v>0.23</v>
      </c>
      <c r="F1636" s="49" t="n">
        <f aca="false">ROUND(D1636-(D1636*E1636),2)</f>
        <v>342.39</v>
      </c>
    </row>
    <row r="1637" customFormat="false" ht="12.75" hidden="true" customHeight="false" outlineLevel="0" collapsed="false">
      <c r="A1637" s="50" t="s">
        <v>11350</v>
      </c>
      <c r="B1637" s="51" t="s">
        <v>11351</v>
      </c>
      <c r="C1637" s="51" t="s">
        <v>21</v>
      </c>
      <c r="D1637" s="52" t="n">
        <v>4438.34</v>
      </c>
      <c r="E1637" s="48" t="n">
        <v>0.23</v>
      </c>
      <c r="F1637" s="49" t="n">
        <f aca="false">ROUND(D1637-(D1637*E1637),2)</f>
        <v>3417.52</v>
      </c>
    </row>
    <row r="1638" customFormat="false" ht="12.75" hidden="true" customHeight="false" outlineLevel="0" collapsed="false">
      <c r="A1638" s="50" t="s">
        <v>11352</v>
      </c>
      <c r="B1638" s="51" t="s">
        <v>11353</v>
      </c>
      <c r="C1638" s="51" t="s">
        <v>21</v>
      </c>
      <c r="D1638" s="52" t="n">
        <v>407.51</v>
      </c>
      <c r="E1638" s="48" t="n">
        <v>0.23</v>
      </c>
      <c r="F1638" s="49" t="n">
        <f aca="false">ROUND(D1638-(D1638*E1638),2)</f>
        <v>313.78</v>
      </c>
    </row>
    <row r="1639" customFormat="false" ht="12.75" hidden="true" customHeight="false" outlineLevel="0" collapsed="false">
      <c r="A1639" s="50" t="s">
        <v>11354</v>
      </c>
      <c r="B1639" s="51" t="s">
        <v>11355</v>
      </c>
      <c r="C1639" s="51" t="s">
        <v>21</v>
      </c>
      <c r="D1639" s="52" t="n">
        <v>272.16</v>
      </c>
      <c r="E1639" s="48" t="n">
        <v>0.23</v>
      </c>
      <c r="F1639" s="49" t="n">
        <f aca="false">ROUND(D1639-(D1639*E1639),2)</f>
        <v>209.56</v>
      </c>
    </row>
    <row r="1640" customFormat="false" ht="12.75" hidden="true" customHeight="false" outlineLevel="0" collapsed="false">
      <c r="A1640" s="50" t="s">
        <v>11356</v>
      </c>
      <c r="B1640" s="51" t="s">
        <v>11357</v>
      </c>
      <c r="C1640" s="51" t="s">
        <v>21</v>
      </c>
      <c r="D1640" s="52" t="n">
        <v>750.02</v>
      </c>
      <c r="E1640" s="48" t="n">
        <v>0.23</v>
      </c>
      <c r="F1640" s="49" t="n">
        <f aca="false">ROUND(D1640-(D1640*E1640),2)</f>
        <v>577.52</v>
      </c>
    </row>
    <row r="1641" customFormat="false" ht="12.75" hidden="true" customHeight="false" outlineLevel="0" collapsed="false">
      <c r="A1641" s="50" t="s">
        <v>11358</v>
      </c>
      <c r="B1641" s="51" t="s">
        <v>11359</v>
      </c>
      <c r="C1641" s="51" t="s">
        <v>21</v>
      </c>
      <c r="D1641" s="52" t="n">
        <v>2733.97</v>
      </c>
      <c r="E1641" s="48" t="n">
        <v>0.23</v>
      </c>
      <c r="F1641" s="49" t="n">
        <f aca="false">ROUND(D1641-(D1641*E1641),2)</f>
        <v>2105.16</v>
      </c>
    </row>
    <row r="1642" customFormat="false" ht="12.75" hidden="true" customHeight="false" outlineLevel="0" collapsed="false">
      <c r="A1642" s="50" t="s">
        <v>11360</v>
      </c>
      <c r="B1642" s="51" t="s">
        <v>11361</v>
      </c>
      <c r="C1642" s="51" t="s">
        <v>21</v>
      </c>
      <c r="D1642" s="52" t="n">
        <v>3548.23</v>
      </c>
      <c r="E1642" s="48" t="n">
        <v>0.23</v>
      </c>
      <c r="F1642" s="49" t="n">
        <f aca="false">ROUND(D1642-(D1642*E1642),2)</f>
        <v>2732.14</v>
      </c>
    </row>
    <row r="1643" customFormat="false" ht="12.75" hidden="true" customHeight="false" outlineLevel="0" collapsed="false">
      <c r="A1643" s="50" t="s">
        <v>11362</v>
      </c>
      <c r="B1643" s="51" t="s">
        <v>11363</v>
      </c>
      <c r="C1643" s="51" t="s">
        <v>21</v>
      </c>
      <c r="D1643" s="52" t="n">
        <v>4332.34</v>
      </c>
      <c r="E1643" s="48" t="n">
        <v>0.23</v>
      </c>
      <c r="F1643" s="49" t="n">
        <f aca="false">ROUND(D1643-(D1643*E1643),2)</f>
        <v>3335.9</v>
      </c>
    </row>
    <row r="1644" customFormat="false" ht="12.75" hidden="true" customHeight="false" outlineLevel="0" collapsed="false">
      <c r="A1644" s="50" t="s">
        <v>11364</v>
      </c>
      <c r="B1644" s="51" t="s">
        <v>11365</v>
      </c>
      <c r="C1644" s="51" t="s">
        <v>21</v>
      </c>
      <c r="D1644" s="52" t="n">
        <v>3532.82</v>
      </c>
      <c r="E1644" s="48" t="n">
        <v>0.23</v>
      </c>
      <c r="F1644" s="49" t="n">
        <f aca="false">ROUND(D1644-(D1644*E1644),2)</f>
        <v>2720.27</v>
      </c>
    </row>
    <row r="1645" customFormat="false" ht="12.75" hidden="true" customHeight="false" outlineLevel="0" collapsed="false">
      <c r="A1645" s="50" t="s">
        <v>11366</v>
      </c>
      <c r="B1645" s="51" t="s">
        <v>11367</v>
      </c>
      <c r="C1645" s="51" t="s">
        <v>21</v>
      </c>
      <c r="D1645" s="52" t="n">
        <v>3744.44</v>
      </c>
      <c r="E1645" s="48" t="n">
        <v>0.23</v>
      </c>
      <c r="F1645" s="49" t="n">
        <f aca="false">ROUND(D1645-(D1645*E1645),2)</f>
        <v>2883.22</v>
      </c>
    </row>
    <row r="1646" customFormat="false" ht="22.5" hidden="true" customHeight="false" outlineLevel="0" collapsed="false">
      <c r="A1646" s="50" t="s">
        <v>11368</v>
      </c>
      <c r="B1646" s="51" t="s">
        <v>11369</v>
      </c>
      <c r="C1646" s="51" t="s">
        <v>21</v>
      </c>
      <c r="D1646" s="52" t="n">
        <v>674.66</v>
      </c>
      <c r="E1646" s="48" t="n">
        <v>0.23</v>
      </c>
      <c r="F1646" s="49" t="n">
        <f aca="false">ROUND(D1646-(D1646*E1646),2)</f>
        <v>519.49</v>
      </c>
    </row>
    <row r="1647" customFormat="false" ht="22.5" hidden="true" customHeight="false" outlineLevel="0" collapsed="false">
      <c r="A1647" s="50" t="s">
        <v>11370</v>
      </c>
      <c r="B1647" s="51" t="s">
        <v>11371</v>
      </c>
      <c r="C1647" s="51" t="s">
        <v>21</v>
      </c>
      <c r="D1647" s="52" t="n">
        <v>744.89</v>
      </c>
      <c r="E1647" s="48" t="n">
        <v>0.23</v>
      </c>
      <c r="F1647" s="49" t="n">
        <f aca="false">ROUND(D1647-(D1647*E1647),2)</f>
        <v>573.57</v>
      </c>
    </row>
    <row r="1648" customFormat="false" ht="12.75" hidden="true" customHeight="false" outlineLevel="0" collapsed="false">
      <c r="A1648" s="50" t="s">
        <v>11372</v>
      </c>
      <c r="B1648" s="51" t="s">
        <v>11307</v>
      </c>
      <c r="C1648" s="51" t="s">
        <v>8252</v>
      </c>
      <c r="D1648" s="52" t="n">
        <v>581.39</v>
      </c>
      <c r="E1648" s="48" t="n">
        <v>0.23</v>
      </c>
      <c r="F1648" s="49" t="n">
        <f aca="false">ROUND(D1648-(D1648*E1648),2)</f>
        <v>447.67</v>
      </c>
    </row>
    <row r="1649" customFormat="false" ht="12.75" hidden="true" customHeight="false" outlineLevel="0" collapsed="false">
      <c r="A1649" s="50" t="s">
        <v>11373</v>
      </c>
      <c r="B1649" s="51" t="s">
        <v>11374</v>
      </c>
      <c r="C1649" s="51" t="s">
        <v>21</v>
      </c>
      <c r="D1649" s="52" t="n">
        <v>1564.59</v>
      </c>
      <c r="E1649" s="48" t="n">
        <v>0.23</v>
      </c>
      <c r="F1649" s="49" t="n">
        <f aca="false">ROUND(D1649-(D1649*E1649),2)</f>
        <v>1204.73</v>
      </c>
    </row>
    <row r="1650" customFormat="false" ht="33.75" hidden="true" customHeight="false" outlineLevel="0" collapsed="false">
      <c r="A1650" s="53" t="s">
        <v>11375</v>
      </c>
      <c r="B1650" s="51" t="s">
        <v>11376</v>
      </c>
      <c r="C1650" s="54" t="s">
        <v>21</v>
      </c>
      <c r="D1650" s="55" t="n">
        <v>903.79</v>
      </c>
      <c r="E1650" s="48" t="n">
        <v>0.23</v>
      </c>
      <c r="F1650" s="49" t="n">
        <f aca="false">ROUND(D1650-(D1650*E1650),2)</f>
        <v>695.92</v>
      </c>
    </row>
    <row r="1651" customFormat="false" ht="12.75" hidden="true" customHeight="false" outlineLevel="0" collapsed="false">
      <c r="A1651" s="50" t="s">
        <v>11377</v>
      </c>
      <c r="B1651" s="51" t="s">
        <v>11378</v>
      </c>
      <c r="C1651" s="51" t="s">
        <v>8252</v>
      </c>
      <c r="D1651" s="52" t="n">
        <v>581.39</v>
      </c>
      <c r="E1651" s="48" t="n">
        <v>0.23</v>
      </c>
      <c r="F1651" s="49" t="n">
        <f aca="false">ROUND(D1651-(D1651*E1651),2)</f>
        <v>447.67</v>
      </c>
    </row>
    <row r="1652" customFormat="false" ht="12.75" hidden="true" customHeight="false" outlineLevel="0" collapsed="false">
      <c r="A1652" s="50" t="s">
        <v>11379</v>
      </c>
      <c r="B1652" s="51" t="s">
        <v>11380</v>
      </c>
      <c r="C1652" s="51" t="s">
        <v>21</v>
      </c>
      <c r="D1652" s="52" t="n">
        <v>1248.95</v>
      </c>
      <c r="E1652" s="48" t="n">
        <v>0.23</v>
      </c>
      <c r="F1652" s="49" t="n">
        <f aca="false">ROUND(D1652-(D1652*E1652),2)</f>
        <v>961.69</v>
      </c>
    </row>
    <row r="1653" customFormat="false" ht="12.75" hidden="true" customHeight="false" outlineLevel="0" collapsed="false">
      <c r="A1653" s="50" t="s">
        <v>11381</v>
      </c>
      <c r="B1653" s="51" t="s">
        <v>11382</v>
      </c>
      <c r="C1653" s="51" t="s">
        <v>21</v>
      </c>
      <c r="D1653" s="52" t="n">
        <v>1640.64</v>
      </c>
      <c r="E1653" s="48" t="n">
        <v>0.23</v>
      </c>
      <c r="F1653" s="49" t="n">
        <f aca="false">ROUND(D1653-(D1653*E1653),2)</f>
        <v>1263.29</v>
      </c>
    </row>
    <row r="1654" customFormat="false" ht="12.75" hidden="true" customHeight="false" outlineLevel="0" collapsed="false">
      <c r="A1654" s="50" t="s">
        <v>11383</v>
      </c>
      <c r="B1654" s="51" t="s">
        <v>11384</v>
      </c>
      <c r="C1654" s="51" t="s">
        <v>129</v>
      </c>
      <c r="D1654" s="52" t="n">
        <v>48.74</v>
      </c>
      <c r="E1654" s="48" t="n">
        <v>0.23</v>
      </c>
      <c r="F1654" s="49" t="n">
        <f aca="false">ROUND(D1654-(D1654*E1654),2)</f>
        <v>37.53</v>
      </c>
    </row>
    <row r="1655" customFormat="false" ht="12.75" hidden="true" customHeight="false" outlineLevel="0" collapsed="false">
      <c r="A1655" s="50" t="s">
        <v>11385</v>
      </c>
      <c r="B1655" s="51" t="s">
        <v>11386</v>
      </c>
      <c r="C1655" s="51" t="s">
        <v>129</v>
      </c>
      <c r="D1655" s="52" t="n">
        <v>36.61</v>
      </c>
      <c r="E1655" s="48" t="n">
        <v>0.23</v>
      </c>
      <c r="F1655" s="49" t="n">
        <f aca="false">ROUND(D1655-(D1655*E1655),2)</f>
        <v>28.19</v>
      </c>
    </row>
    <row r="1656" customFormat="false" ht="12.75" hidden="true" customHeight="false" outlineLevel="0" collapsed="false">
      <c r="A1656" s="50" t="s">
        <v>11387</v>
      </c>
      <c r="B1656" s="51" t="s">
        <v>11388</v>
      </c>
      <c r="C1656" s="51" t="s">
        <v>129</v>
      </c>
      <c r="D1656" s="52" t="n">
        <v>47.69</v>
      </c>
      <c r="E1656" s="48" t="n">
        <v>0.23</v>
      </c>
      <c r="F1656" s="49" t="n">
        <f aca="false">ROUND(D1656-(D1656*E1656),2)</f>
        <v>36.72</v>
      </c>
    </row>
    <row r="1657" customFormat="false" ht="12.75" hidden="true" customHeight="false" outlineLevel="0" collapsed="false">
      <c r="A1657" s="50" t="s">
        <v>11389</v>
      </c>
      <c r="B1657" s="51" t="s">
        <v>11390</v>
      </c>
      <c r="C1657" s="51" t="s">
        <v>21</v>
      </c>
      <c r="D1657" s="52" t="n">
        <v>457.12</v>
      </c>
      <c r="E1657" s="48" t="n">
        <v>0.23</v>
      </c>
      <c r="F1657" s="49" t="n">
        <f aca="false">ROUND(D1657-(D1657*E1657),2)</f>
        <v>351.98</v>
      </c>
    </row>
    <row r="1658" customFormat="false" ht="12.75" hidden="true" customHeight="false" outlineLevel="0" collapsed="false">
      <c r="A1658" s="50" t="s">
        <v>11391</v>
      </c>
      <c r="B1658" s="51" t="s">
        <v>11392</v>
      </c>
      <c r="C1658" s="51" t="s">
        <v>21</v>
      </c>
      <c r="D1658" s="52" t="n">
        <v>377.22</v>
      </c>
      <c r="E1658" s="48" t="n">
        <v>0.23</v>
      </c>
      <c r="F1658" s="49" t="n">
        <f aca="false">ROUND(D1658-(D1658*E1658),2)</f>
        <v>290.46</v>
      </c>
    </row>
    <row r="1659" customFormat="false" ht="12.75" hidden="true" customHeight="false" outlineLevel="0" collapsed="false">
      <c r="A1659" s="50" t="s">
        <v>11393</v>
      </c>
      <c r="B1659" s="51" t="s">
        <v>11394</v>
      </c>
      <c r="C1659" s="51" t="s">
        <v>21</v>
      </c>
      <c r="D1659" s="52" t="n">
        <v>89.83</v>
      </c>
      <c r="E1659" s="48" t="n">
        <v>0.23</v>
      </c>
      <c r="F1659" s="49" t="n">
        <f aca="false">ROUND(D1659-(D1659*E1659),2)</f>
        <v>69.17</v>
      </c>
    </row>
    <row r="1660" customFormat="false" ht="12.75" hidden="true" customHeight="false" outlineLevel="0" collapsed="false">
      <c r="A1660" s="50" t="s">
        <v>11395</v>
      </c>
      <c r="B1660" s="51" t="s">
        <v>11396</v>
      </c>
      <c r="C1660" s="51" t="s">
        <v>21</v>
      </c>
      <c r="D1660" s="52" t="n">
        <v>53.89</v>
      </c>
      <c r="E1660" s="48" t="n">
        <v>0.23</v>
      </c>
      <c r="F1660" s="49" t="n">
        <f aca="false">ROUND(D1660-(D1660*E1660),2)</f>
        <v>41.5</v>
      </c>
    </row>
    <row r="1661" customFormat="false" ht="12.75" hidden="true" customHeight="false" outlineLevel="0" collapsed="false">
      <c r="A1661" s="50" t="s">
        <v>11397</v>
      </c>
      <c r="B1661" s="51" t="s">
        <v>11398</v>
      </c>
      <c r="C1661" s="51" t="s">
        <v>21</v>
      </c>
      <c r="D1661" s="52" t="n">
        <v>60.98</v>
      </c>
      <c r="E1661" s="48" t="n">
        <v>0.23</v>
      </c>
      <c r="F1661" s="49" t="n">
        <f aca="false">ROUND(D1661-(D1661*E1661),2)</f>
        <v>46.95</v>
      </c>
    </row>
    <row r="1662" customFormat="false" ht="12.75" hidden="true" customHeight="false" outlineLevel="0" collapsed="false">
      <c r="A1662" s="50" t="s">
        <v>11399</v>
      </c>
      <c r="B1662" s="51" t="s">
        <v>11400</v>
      </c>
      <c r="C1662" s="51" t="s">
        <v>21</v>
      </c>
      <c r="D1662" s="52" t="n">
        <v>48.12</v>
      </c>
      <c r="E1662" s="48" t="n">
        <v>0.23</v>
      </c>
      <c r="F1662" s="49" t="n">
        <f aca="false">ROUND(D1662-(D1662*E1662),2)</f>
        <v>37.05</v>
      </c>
    </row>
    <row r="1663" customFormat="false" ht="22.5" hidden="true" customHeight="false" outlineLevel="0" collapsed="false">
      <c r="A1663" s="53" t="s">
        <v>11401</v>
      </c>
      <c r="B1663" s="51" t="s">
        <v>11402</v>
      </c>
      <c r="C1663" s="54" t="s">
        <v>21</v>
      </c>
      <c r="D1663" s="55" t="n">
        <v>3002.52</v>
      </c>
      <c r="E1663" s="48" t="n">
        <v>0.23</v>
      </c>
      <c r="F1663" s="49" t="n">
        <f aca="false">ROUND(D1663-(D1663*E1663),2)</f>
        <v>2311.94</v>
      </c>
    </row>
    <row r="1664" customFormat="false" ht="12.75" hidden="true" customHeight="false" outlineLevel="0" collapsed="false">
      <c r="A1664" s="50" t="s">
        <v>11403</v>
      </c>
      <c r="B1664" s="51" t="s">
        <v>11404</v>
      </c>
      <c r="C1664" s="51" t="s">
        <v>21</v>
      </c>
      <c r="D1664" s="52" t="n">
        <v>127.08</v>
      </c>
      <c r="E1664" s="48" t="n">
        <v>0.23</v>
      </c>
      <c r="F1664" s="49" t="n">
        <f aca="false">ROUND(D1664-(D1664*E1664),2)</f>
        <v>97.85</v>
      </c>
    </row>
    <row r="1665" customFormat="false" ht="12.75" hidden="true" customHeight="false" outlineLevel="0" collapsed="false">
      <c r="A1665" s="50" t="s">
        <v>11405</v>
      </c>
      <c r="B1665" s="51" t="s">
        <v>11406</v>
      </c>
      <c r="C1665" s="51" t="s">
        <v>129</v>
      </c>
      <c r="D1665" s="52" t="n">
        <v>42.96</v>
      </c>
      <c r="E1665" s="48" t="n">
        <v>0.23</v>
      </c>
      <c r="F1665" s="49" t="n">
        <f aca="false">ROUND(D1665-(D1665*E1665),2)</f>
        <v>33.08</v>
      </c>
    </row>
    <row r="1666" customFormat="false" ht="12.75" hidden="true" customHeight="false" outlineLevel="0" collapsed="false">
      <c r="A1666" s="50" t="s">
        <v>11407</v>
      </c>
      <c r="B1666" s="51" t="s">
        <v>11408</v>
      </c>
      <c r="C1666" s="51" t="s">
        <v>8252</v>
      </c>
      <c r="D1666" s="52" t="n">
        <v>581.39</v>
      </c>
      <c r="E1666" s="48" t="n">
        <v>0.23</v>
      </c>
      <c r="F1666" s="49" t="n">
        <f aca="false">ROUND(D1666-(D1666*E1666),2)</f>
        <v>447.67</v>
      </c>
    </row>
    <row r="1667" customFormat="false" ht="12.75" hidden="true" customHeight="false" outlineLevel="0" collapsed="false">
      <c r="A1667" s="50" t="s">
        <v>11409</v>
      </c>
      <c r="B1667" s="51" t="s">
        <v>11410</v>
      </c>
      <c r="C1667" s="51" t="s">
        <v>857</v>
      </c>
      <c r="D1667" s="52" t="n">
        <v>0.82</v>
      </c>
      <c r="E1667" s="48" t="n">
        <v>0.23</v>
      </c>
      <c r="F1667" s="49" t="n">
        <f aca="false">ROUND(D1667-(D1667*E1667),2)</f>
        <v>0.63</v>
      </c>
    </row>
    <row r="1668" customFormat="false" ht="12.75" hidden="true" customHeight="false" outlineLevel="0" collapsed="false">
      <c r="A1668" s="50" t="s">
        <v>11411</v>
      </c>
      <c r="B1668" s="51" t="s">
        <v>11412</v>
      </c>
      <c r="C1668" s="51" t="s">
        <v>21</v>
      </c>
      <c r="D1668" s="52" t="n">
        <v>7.27</v>
      </c>
      <c r="E1668" s="48" t="n">
        <v>0.23</v>
      </c>
      <c r="F1668" s="49" t="n">
        <f aca="false">ROUND(D1668-(D1668*E1668),2)</f>
        <v>5.6</v>
      </c>
    </row>
    <row r="1669" customFormat="false" ht="12.75" hidden="true" customHeight="false" outlineLevel="0" collapsed="false">
      <c r="A1669" s="50" t="s">
        <v>11413</v>
      </c>
      <c r="B1669" s="51" t="s">
        <v>11414</v>
      </c>
      <c r="C1669" s="51" t="s">
        <v>21</v>
      </c>
      <c r="D1669" s="52" t="n">
        <v>19.4</v>
      </c>
      <c r="E1669" s="48" t="n">
        <v>0.23</v>
      </c>
      <c r="F1669" s="49" t="n">
        <f aca="false">ROUND(D1669-(D1669*E1669),2)</f>
        <v>14.94</v>
      </c>
    </row>
    <row r="1670" customFormat="false" ht="12.75" hidden="true" customHeight="false" outlineLevel="0" collapsed="false">
      <c r="A1670" s="50" t="s">
        <v>11415</v>
      </c>
      <c r="B1670" s="51" t="s">
        <v>11416</v>
      </c>
      <c r="C1670" s="51" t="s">
        <v>21</v>
      </c>
      <c r="D1670" s="52" t="n">
        <v>14.55</v>
      </c>
      <c r="E1670" s="48" t="n">
        <v>0.23</v>
      </c>
      <c r="F1670" s="49" t="n">
        <f aca="false">ROUND(D1670-(D1670*E1670),2)</f>
        <v>11.2</v>
      </c>
    </row>
    <row r="1671" customFormat="false" ht="12.75" hidden="true" customHeight="false" outlineLevel="0" collapsed="false">
      <c r="A1671" s="50" t="s">
        <v>11417</v>
      </c>
      <c r="B1671" s="51" t="s">
        <v>11418</v>
      </c>
      <c r="C1671" s="51" t="s">
        <v>129</v>
      </c>
      <c r="D1671" s="52" t="n">
        <v>12.13</v>
      </c>
      <c r="E1671" s="48" t="n">
        <v>0.23</v>
      </c>
      <c r="F1671" s="49" t="n">
        <f aca="false">ROUND(D1671-(D1671*E1671),2)</f>
        <v>9.34</v>
      </c>
    </row>
    <row r="1672" customFormat="false" ht="12.75" hidden="true" customHeight="false" outlineLevel="0" collapsed="false">
      <c r="A1672" s="50" t="s">
        <v>11419</v>
      </c>
      <c r="B1672" s="51" t="s">
        <v>11420</v>
      </c>
      <c r="C1672" s="51" t="s">
        <v>21</v>
      </c>
      <c r="D1672" s="52" t="n">
        <v>2.06</v>
      </c>
      <c r="E1672" s="48" t="n">
        <v>0.23</v>
      </c>
      <c r="F1672" s="49" t="n">
        <f aca="false">ROUND(D1672-(D1672*E1672),2)</f>
        <v>1.59</v>
      </c>
    </row>
    <row r="1673" customFormat="false" ht="12.75" hidden="true" customHeight="false" outlineLevel="0" collapsed="false">
      <c r="A1673" s="50" t="s">
        <v>11421</v>
      </c>
      <c r="B1673" s="51" t="s">
        <v>11422</v>
      </c>
      <c r="C1673" s="51" t="s">
        <v>21</v>
      </c>
      <c r="D1673" s="52" t="n">
        <v>12.13</v>
      </c>
      <c r="E1673" s="48" t="n">
        <v>0.23</v>
      </c>
      <c r="F1673" s="49" t="n">
        <f aca="false">ROUND(D1673-(D1673*E1673),2)</f>
        <v>9.34</v>
      </c>
    </row>
    <row r="1674" customFormat="false" ht="12.75" hidden="true" customHeight="false" outlineLevel="0" collapsed="false">
      <c r="A1674" s="50" t="s">
        <v>11423</v>
      </c>
      <c r="B1674" s="51" t="s">
        <v>11424</v>
      </c>
      <c r="C1674" s="51" t="s">
        <v>129</v>
      </c>
      <c r="D1674" s="52" t="n">
        <v>9.7</v>
      </c>
      <c r="E1674" s="48" t="n">
        <v>0.23</v>
      </c>
      <c r="F1674" s="49" t="n">
        <f aca="false">ROUND(D1674-(D1674*E1674),2)</f>
        <v>7.47</v>
      </c>
    </row>
    <row r="1675" customFormat="false" ht="12.75" hidden="true" customHeight="false" outlineLevel="0" collapsed="false">
      <c r="A1675" s="50" t="s">
        <v>11425</v>
      </c>
      <c r="B1675" s="51" t="s">
        <v>11426</v>
      </c>
      <c r="C1675" s="51" t="s">
        <v>21</v>
      </c>
      <c r="D1675" s="52" t="n">
        <v>103.71</v>
      </c>
      <c r="E1675" s="48" t="n">
        <v>0.23</v>
      </c>
      <c r="F1675" s="49" t="n">
        <f aca="false">ROUND(D1675-(D1675*E1675),2)</f>
        <v>79.86</v>
      </c>
    </row>
    <row r="1676" customFormat="false" ht="12.75" hidden="true" customHeight="false" outlineLevel="0" collapsed="false">
      <c r="A1676" s="50" t="s">
        <v>11427</v>
      </c>
      <c r="B1676" s="51" t="s">
        <v>11428</v>
      </c>
      <c r="C1676" s="51" t="s">
        <v>21</v>
      </c>
      <c r="D1676" s="52" t="n">
        <v>69.14</v>
      </c>
      <c r="E1676" s="48" t="n">
        <v>0.23</v>
      </c>
      <c r="F1676" s="49" t="n">
        <f aca="false">ROUND(D1676-(D1676*E1676),2)</f>
        <v>53.24</v>
      </c>
    </row>
    <row r="1677" customFormat="false" ht="12.75" hidden="true" customHeight="false" outlineLevel="0" collapsed="false">
      <c r="A1677" s="50" t="s">
        <v>11429</v>
      </c>
      <c r="B1677" s="51" t="s">
        <v>11430</v>
      </c>
      <c r="C1677" s="51" t="s">
        <v>129</v>
      </c>
      <c r="D1677" s="52" t="n">
        <v>34.57</v>
      </c>
      <c r="E1677" s="48" t="n">
        <v>0.23</v>
      </c>
      <c r="F1677" s="49" t="n">
        <f aca="false">ROUND(D1677-(D1677*E1677),2)</f>
        <v>26.62</v>
      </c>
    </row>
    <row r="1678" customFormat="false" ht="12.75" hidden="true" customHeight="false" outlineLevel="0" collapsed="false">
      <c r="A1678" s="50" t="s">
        <v>11431</v>
      </c>
      <c r="B1678" s="51" t="s">
        <v>11432</v>
      </c>
      <c r="C1678" s="51" t="s">
        <v>21</v>
      </c>
      <c r="D1678" s="52" t="n">
        <v>138.28</v>
      </c>
      <c r="E1678" s="48" t="n">
        <v>0.23</v>
      </c>
      <c r="F1678" s="49" t="n">
        <f aca="false">ROUND(D1678-(D1678*E1678),2)</f>
        <v>106.48</v>
      </c>
    </row>
    <row r="1679" customFormat="false" ht="12.75" hidden="true" customHeight="false" outlineLevel="0" collapsed="false">
      <c r="A1679" s="50" t="s">
        <v>11433</v>
      </c>
      <c r="B1679" s="51" t="s">
        <v>11434</v>
      </c>
      <c r="C1679" s="51" t="s">
        <v>21</v>
      </c>
      <c r="D1679" s="52" t="n">
        <v>31.53</v>
      </c>
      <c r="E1679" s="48" t="n">
        <v>0.23</v>
      </c>
      <c r="F1679" s="49" t="n">
        <f aca="false">ROUND(D1679-(D1679*E1679),2)</f>
        <v>24.28</v>
      </c>
    </row>
    <row r="1680" customFormat="false" ht="12.75" hidden="true" customHeight="false" outlineLevel="0" collapsed="false">
      <c r="A1680" s="50" t="s">
        <v>11435</v>
      </c>
      <c r="B1680" s="51" t="s">
        <v>11436</v>
      </c>
      <c r="C1680" s="51" t="s">
        <v>21</v>
      </c>
      <c r="D1680" s="52" t="n">
        <v>173.92</v>
      </c>
      <c r="E1680" s="48" t="n">
        <v>0.23</v>
      </c>
      <c r="F1680" s="49" t="n">
        <f aca="false">ROUND(D1680-(D1680*E1680),2)</f>
        <v>133.92</v>
      </c>
    </row>
    <row r="1681" customFormat="false" ht="12.75" hidden="true" customHeight="false" outlineLevel="0" collapsed="false">
      <c r="A1681" s="50" t="s">
        <v>11437</v>
      </c>
      <c r="B1681" s="51" t="s">
        <v>11438</v>
      </c>
      <c r="C1681" s="51" t="s">
        <v>21</v>
      </c>
      <c r="D1681" s="52" t="n">
        <v>24.26</v>
      </c>
      <c r="E1681" s="48" t="n">
        <v>0.23</v>
      </c>
      <c r="F1681" s="49" t="n">
        <f aca="false">ROUND(D1681-(D1681*E1681),2)</f>
        <v>18.68</v>
      </c>
    </row>
    <row r="1682" customFormat="false" ht="12.75" hidden="true" customHeight="false" outlineLevel="0" collapsed="false">
      <c r="A1682" s="50" t="s">
        <v>11439</v>
      </c>
      <c r="B1682" s="51" t="s">
        <v>11440</v>
      </c>
      <c r="C1682" s="51" t="s">
        <v>21</v>
      </c>
      <c r="D1682" s="52" t="n">
        <v>34.57</v>
      </c>
      <c r="E1682" s="48" t="n">
        <v>0.23</v>
      </c>
      <c r="F1682" s="49" t="n">
        <f aca="false">ROUND(D1682-(D1682*E1682),2)</f>
        <v>26.62</v>
      </c>
    </row>
    <row r="1683" customFormat="false" ht="12.75" hidden="true" customHeight="false" outlineLevel="0" collapsed="false">
      <c r="A1683" s="50" t="s">
        <v>11441</v>
      </c>
      <c r="B1683" s="51" t="s">
        <v>11442</v>
      </c>
      <c r="C1683" s="51" t="s">
        <v>21</v>
      </c>
      <c r="D1683" s="52" t="n">
        <v>22.32</v>
      </c>
      <c r="E1683" s="48" t="n">
        <v>0.23</v>
      </c>
      <c r="F1683" s="49" t="n">
        <f aca="false">ROUND(D1683-(D1683*E1683),2)</f>
        <v>17.19</v>
      </c>
    </row>
    <row r="1684" customFormat="false" ht="12.75" hidden="true" customHeight="false" outlineLevel="0" collapsed="false">
      <c r="A1684" s="50" t="s">
        <v>11443</v>
      </c>
      <c r="B1684" s="51" t="s">
        <v>11444</v>
      </c>
      <c r="C1684" s="51" t="s">
        <v>21</v>
      </c>
      <c r="D1684" s="52" t="n">
        <v>312.2</v>
      </c>
      <c r="E1684" s="48" t="n">
        <v>0.23</v>
      </c>
      <c r="F1684" s="49" t="n">
        <f aca="false">ROUND(D1684-(D1684*E1684),2)</f>
        <v>240.39</v>
      </c>
    </row>
    <row r="1685" customFormat="false" ht="12.75" hidden="true" customHeight="false" outlineLevel="0" collapsed="false">
      <c r="A1685" s="50" t="s">
        <v>11445</v>
      </c>
      <c r="B1685" s="51" t="s">
        <v>11446</v>
      </c>
      <c r="C1685" s="51" t="s">
        <v>21</v>
      </c>
      <c r="D1685" s="52" t="n">
        <v>346.77</v>
      </c>
      <c r="E1685" s="48" t="n">
        <v>0.23</v>
      </c>
      <c r="F1685" s="49" t="n">
        <f aca="false">ROUND(D1685-(D1685*E1685),2)</f>
        <v>267.01</v>
      </c>
    </row>
    <row r="1686" customFormat="false" ht="12.75" hidden="true" customHeight="false" outlineLevel="0" collapsed="false">
      <c r="A1686" s="50" t="s">
        <v>11447</v>
      </c>
      <c r="B1686" s="51" t="s">
        <v>11448</v>
      </c>
      <c r="C1686" s="51" t="s">
        <v>21</v>
      </c>
      <c r="D1686" s="52" t="n">
        <v>242.6</v>
      </c>
      <c r="E1686" s="48" t="n">
        <v>0.23</v>
      </c>
      <c r="F1686" s="49" t="n">
        <f aca="false">ROUND(D1686-(D1686*E1686),2)</f>
        <v>186.8</v>
      </c>
    </row>
    <row r="1687" customFormat="false" ht="12.75" hidden="true" customHeight="false" outlineLevel="0" collapsed="false">
      <c r="A1687" s="50" t="s">
        <v>11449</v>
      </c>
      <c r="B1687" s="51" t="s">
        <v>11450</v>
      </c>
      <c r="C1687" s="51" t="s">
        <v>21</v>
      </c>
      <c r="D1687" s="52" t="n">
        <v>97.04</v>
      </c>
      <c r="E1687" s="48" t="n">
        <v>0.23</v>
      </c>
      <c r="F1687" s="49" t="n">
        <f aca="false">ROUND(D1687-(D1687*E1687),2)</f>
        <v>74.72</v>
      </c>
    </row>
    <row r="1688" customFormat="false" ht="12.75" hidden="true" customHeight="false" outlineLevel="0" collapsed="false">
      <c r="A1688" s="50" t="s">
        <v>11451</v>
      </c>
      <c r="B1688" s="51" t="s">
        <v>11452</v>
      </c>
      <c r="C1688" s="51" t="s">
        <v>21</v>
      </c>
      <c r="D1688" s="52" t="n">
        <v>72.78</v>
      </c>
      <c r="E1688" s="48" t="n">
        <v>0.23</v>
      </c>
      <c r="F1688" s="49" t="n">
        <f aca="false">ROUND(D1688-(D1688*E1688),2)</f>
        <v>56.04</v>
      </c>
    </row>
    <row r="1689" customFormat="false" ht="12.75" hidden="true" customHeight="false" outlineLevel="0" collapsed="false">
      <c r="A1689" s="50" t="s">
        <v>11453</v>
      </c>
      <c r="B1689" s="51" t="s">
        <v>11454</v>
      </c>
      <c r="C1689" s="51" t="s">
        <v>21</v>
      </c>
      <c r="D1689" s="52" t="n">
        <v>103.71</v>
      </c>
      <c r="E1689" s="48" t="n">
        <v>0.23</v>
      </c>
      <c r="F1689" s="49" t="n">
        <f aca="false">ROUND(D1689-(D1689*E1689),2)</f>
        <v>79.86</v>
      </c>
    </row>
    <row r="1690" customFormat="false" ht="12.75" hidden="true" customHeight="false" outlineLevel="0" collapsed="false">
      <c r="A1690" s="50" t="s">
        <v>11455</v>
      </c>
      <c r="B1690" s="51" t="s">
        <v>11456</v>
      </c>
      <c r="C1690" s="51" t="s">
        <v>21</v>
      </c>
      <c r="D1690" s="52" t="n">
        <v>20.61</v>
      </c>
      <c r="E1690" s="48" t="n">
        <v>0.23</v>
      </c>
      <c r="F1690" s="49" t="n">
        <f aca="false">ROUND(D1690-(D1690*E1690),2)</f>
        <v>15.87</v>
      </c>
    </row>
    <row r="1691" customFormat="false" ht="12.75" hidden="true" customHeight="false" outlineLevel="0" collapsed="false">
      <c r="A1691" s="50" t="s">
        <v>11457</v>
      </c>
      <c r="B1691" s="51" t="s">
        <v>11458</v>
      </c>
      <c r="C1691" s="51" t="s">
        <v>21</v>
      </c>
      <c r="D1691" s="52" t="n">
        <v>72.78</v>
      </c>
      <c r="E1691" s="48" t="n">
        <v>0.23</v>
      </c>
      <c r="F1691" s="49" t="n">
        <f aca="false">ROUND(D1691-(D1691*E1691),2)</f>
        <v>56.04</v>
      </c>
    </row>
    <row r="1692" customFormat="false" ht="12.75" hidden="true" customHeight="false" outlineLevel="0" collapsed="false">
      <c r="A1692" s="50" t="s">
        <v>11459</v>
      </c>
      <c r="B1692" s="51" t="s">
        <v>11460</v>
      </c>
      <c r="C1692" s="51" t="s">
        <v>21</v>
      </c>
      <c r="D1692" s="52" t="n">
        <v>32.99</v>
      </c>
      <c r="E1692" s="48" t="n">
        <v>0.23</v>
      </c>
      <c r="F1692" s="49" t="n">
        <f aca="false">ROUND(D1692-(D1692*E1692),2)</f>
        <v>25.4</v>
      </c>
    </row>
    <row r="1693" customFormat="false" ht="12.75" hidden="true" customHeight="false" outlineLevel="0" collapsed="false">
      <c r="A1693" s="50" t="s">
        <v>11461</v>
      </c>
      <c r="B1693" s="51" t="s">
        <v>11462</v>
      </c>
      <c r="C1693" s="51" t="s">
        <v>21</v>
      </c>
      <c r="D1693" s="52" t="n">
        <v>10.3</v>
      </c>
      <c r="E1693" s="48" t="n">
        <v>0.23</v>
      </c>
      <c r="F1693" s="49" t="n">
        <f aca="false">ROUND(D1693-(D1693*E1693),2)</f>
        <v>7.93</v>
      </c>
    </row>
    <row r="1694" customFormat="false" ht="12.75" hidden="true" customHeight="false" outlineLevel="0" collapsed="false">
      <c r="A1694" s="50" t="s">
        <v>11463</v>
      </c>
      <c r="B1694" s="51" t="s">
        <v>11464</v>
      </c>
      <c r="C1694" s="51" t="s">
        <v>21</v>
      </c>
      <c r="D1694" s="52" t="n">
        <v>55.18</v>
      </c>
      <c r="E1694" s="48" t="n">
        <v>0.23</v>
      </c>
      <c r="F1694" s="49" t="n">
        <f aca="false">ROUND(D1694-(D1694*E1694),2)</f>
        <v>42.49</v>
      </c>
    </row>
    <row r="1695" customFormat="false" ht="12.75" hidden="true" customHeight="false" outlineLevel="0" collapsed="false">
      <c r="A1695" s="50" t="s">
        <v>11465</v>
      </c>
      <c r="B1695" s="51" t="s">
        <v>11466</v>
      </c>
      <c r="C1695" s="51" t="s">
        <v>8252</v>
      </c>
      <c r="D1695" s="52" t="n">
        <v>581.39</v>
      </c>
      <c r="E1695" s="48" t="n">
        <v>0.23</v>
      </c>
      <c r="F1695" s="49" t="n">
        <f aca="false">ROUND(D1695-(D1695*E1695),2)</f>
        <v>447.67</v>
      </c>
    </row>
    <row r="1696" customFormat="false" ht="12.75" hidden="true" customHeight="false" outlineLevel="0" collapsed="false">
      <c r="A1696" s="50" t="s">
        <v>11467</v>
      </c>
      <c r="B1696" s="51" t="s">
        <v>11468</v>
      </c>
      <c r="C1696" s="51" t="s">
        <v>21</v>
      </c>
      <c r="D1696" s="52" t="n">
        <v>194.08</v>
      </c>
      <c r="E1696" s="48" t="n">
        <v>0.23</v>
      </c>
      <c r="F1696" s="49" t="n">
        <f aca="false">ROUND(D1696-(D1696*E1696),2)</f>
        <v>149.44</v>
      </c>
    </row>
    <row r="1697" customFormat="false" ht="12.75" hidden="true" customHeight="false" outlineLevel="0" collapsed="false">
      <c r="A1697" s="50" t="s">
        <v>11469</v>
      </c>
      <c r="B1697" s="51" t="s">
        <v>11470</v>
      </c>
      <c r="C1697" s="51" t="s">
        <v>21</v>
      </c>
      <c r="D1697" s="52" t="n">
        <v>242.6</v>
      </c>
      <c r="E1697" s="48" t="n">
        <v>0.23</v>
      </c>
      <c r="F1697" s="49" t="n">
        <f aca="false">ROUND(D1697-(D1697*E1697),2)</f>
        <v>186.8</v>
      </c>
    </row>
    <row r="1698" customFormat="false" ht="12.75" hidden="true" customHeight="false" outlineLevel="0" collapsed="false">
      <c r="A1698" s="50" t="s">
        <v>11471</v>
      </c>
      <c r="B1698" s="51" t="s">
        <v>11472</v>
      </c>
      <c r="C1698" s="51" t="s">
        <v>21</v>
      </c>
      <c r="D1698" s="52" t="n">
        <v>24.26</v>
      </c>
      <c r="E1698" s="48" t="n">
        <v>0.23</v>
      </c>
      <c r="F1698" s="49" t="n">
        <f aca="false">ROUND(D1698-(D1698*E1698),2)</f>
        <v>18.68</v>
      </c>
    </row>
    <row r="1699" customFormat="false" ht="12.75" hidden="true" customHeight="false" outlineLevel="0" collapsed="false">
      <c r="A1699" s="50" t="s">
        <v>11473</v>
      </c>
      <c r="B1699" s="51" t="s">
        <v>11474</v>
      </c>
      <c r="C1699" s="51" t="s">
        <v>21</v>
      </c>
      <c r="D1699" s="52" t="n">
        <v>12.13</v>
      </c>
      <c r="E1699" s="48" t="n">
        <v>0.23</v>
      </c>
      <c r="F1699" s="49" t="n">
        <f aca="false">ROUND(D1699-(D1699*E1699),2)</f>
        <v>9.34</v>
      </c>
    </row>
    <row r="1700" customFormat="false" ht="12.75" hidden="true" customHeight="false" outlineLevel="0" collapsed="false">
      <c r="A1700" s="50" t="s">
        <v>11475</v>
      </c>
      <c r="B1700" s="51" t="s">
        <v>11476</v>
      </c>
      <c r="C1700" s="51" t="s">
        <v>21</v>
      </c>
      <c r="D1700" s="52" t="n">
        <v>97.04</v>
      </c>
      <c r="E1700" s="48" t="n">
        <v>0.23</v>
      </c>
      <c r="F1700" s="49" t="n">
        <f aca="false">ROUND(D1700-(D1700*E1700),2)</f>
        <v>74.72</v>
      </c>
    </row>
    <row r="1701" customFormat="false" ht="12.75" hidden="true" customHeight="false" outlineLevel="0" collapsed="false">
      <c r="A1701" s="50" t="s">
        <v>11477</v>
      </c>
      <c r="B1701" s="51" t="s">
        <v>11478</v>
      </c>
      <c r="C1701" s="51" t="s">
        <v>129</v>
      </c>
      <c r="D1701" s="52" t="n">
        <v>12.13</v>
      </c>
      <c r="E1701" s="48" t="n">
        <v>0.23</v>
      </c>
      <c r="F1701" s="49" t="n">
        <f aca="false">ROUND(D1701-(D1701*E1701),2)</f>
        <v>9.34</v>
      </c>
    </row>
    <row r="1702" customFormat="false" ht="12.75" hidden="true" customHeight="false" outlineLevel="0" collapsed="false">
      <c r="A1702" s="50" t="s">
        <v>11479</v>
      </c>
      <c r="B1702" s="51" t="s">
        <v>11480</v>
      </c>
      <c r="C1702" s="51" t="s">
        <v>129</v>
      </c>
      <c r="D1702" s="52" t="n">
        <v>24.26</v>
      </c>
      <c r="E1702" s="48" t="n">
        <v>0.23</v>
      </c>
      <c r="F1702" s="49" t="n">
        <f aca="false">ROUND(D1702-(D1702*E1702),2)</f>
        <v>18.68</v>
      </c>
    </row>
    <row r="1703" customFormat="false" ht="12.75" hidden="true" customHeight="false" outlineLevel="0" collapsed="false">
      <c r="A1703" s="50" t="s">
        <v>11481</v>
      </c>
      <c r="B1703" s="51" t="s">
        <v>11482</v>
      </c>
      <c r="C1703" s="51" t="s">
        <v>129</v>
      </c>
      <c r="D1703" s="52" t="n">
        <v>6.06</v>
      </c>
      <c r="E1703" s="48" t="n">
        <v>0.23</v>
      </c>
      <c r="F1703" s="49" t="n">
        <f aca="false">ROUND(D1703-(D1703*E1703),2)</f>
        <v>4.67</v>
      </c>
    </row>
    <row r="1704" customFormat="false" ht="12.75" hidden="true" customHeight="false" outlineLevel="0" collapsed="false">
      <c r="A1704" s="50" t="s">
        <v>11483</v>
      </c>
      <c r="B1704" s="51" t="s">
        <v>11484</v>
      </c>
      <c r="C1704" s="51" t="s">
        <v>129</v>
      </c>
      <c r="D1704" s="52" t="n">
        <v>12.13</v>
      </c>
      <c r="E1704" s="48" t="n">
        <v>0.23</v>
      </c>
      <c r="F1704" s="49" t="n">
        <f aca="false">ROUND(D1704-(D1704*E1704),2)</f>
        <v>9.34</v>
      </c>
    </row>
    <row r="1705" customFormat="false" ht="12.75" hidden="true" customHeight="false" outlineLevel="0" collapsed="false">
      <c r="A1705" s="50" t="s">
        <v>11485</v>
      </c>
      <c r="B1705" s="51" t="s">
        <v>11486</v>
      </c>
      <c r="C1705" s="51" t="s">
        <v>21</v>
      </c>
      <c r="D1705" s="52" t="n">
        <v>24.26</v>
      </c>
      <c r="E1705" s="48" t="n">
        <v>0.23</v>
      </c>
      <c r="F1705" s="49" t="n">
        <f aca="false">ROUND(D1705-(D1705*E1705),2)</f>
        <v>18.68</v>
      </c>
    </row>
    <row r="1706" customFormat="false" ht="12.75" hidden="true" customHeight="false" outlineLevel="0" collapsed="false">
      <c r="A1706" s="50" t="s">
        <v>11487</v>
      </c>
      <c r="B1706" s="51" t="s">
        <v>11488</v>
      </c>
      <c r="C1706" s="51" t="s">
        <v>21</v>
      </c>
      <c r="D1706" s="52" t="n">
        <v>48.52</v>
      </c>
      <c r="E1706" s="48" t="n">
        <v>0.23</v>
      </c>
      <c r="F1706" s="49" t="n">
        <f aca="false">ROUND(D1706-(D1706*E1706),2)</f>
        <v>37.36</v>
      </c>
    </row>
    <row r="1707" customFormat="false" ht="12.75" hidden="true" customHeight="false" outlineLevel="0" collapsed="false">
      <c r="A1707" s="50" t="s">
        <v>11489</v>
      </c>
      <c r="B1707" s="51" t="s">
        <v>11490</v>
      </c>
      <c r="C1707" s="51" t="s">
        <v>129</v>
      </c>
      <c r="D1707" s="52" t="n">
        <v>1.21</v>
      </c>
      <c r="E1707" s="48" t="n">
        <v>0.23</v>
      </c>
      <c r="F1707" s="49" t="n">
        <f aca="false">ROUND(D1707-(D1707*E1707),2)</f>
        <v>0.93</v>
      </c>
    </row>
    <row r="1708" customFormat="false" ht="12.75" hidden="true" customHeight="false" outlineLevel="0" collapsed="false">
      <c r="A1708" s="50" t="s">
        <v>11491</v>
      </c>
      <c r="B1708" s="51" t="s">
        <v>11492</v>
      </c>
      <c r="C1708" s="51" t="s">
        <v>129</v>
      </c>
      <c r="D1708" s="52" t="n">
        <v>2.42</v>
      </c>
      <c r="E1708" s="48" t="n">
        <v>0.23</v>
      </c>
      <c r="F1708" s="49" t="n">
        <f aca="false">ROUND(D1708-(D1708*E1708),2)</f>
        <v>1.86</v>
      </c>
    </row>
    <row r="1709" customFormat="false" ht="12.75" hidden="true" customHeight="false" outlineLevel="0" collapsed="false">
      <c r="A1709" s="50" t="s">
        <v>11493</v>
      </c>
      <c r="B1709" s="51" t="s">
        <v>11494</v>
      </c>
      <c r="C1709" s="51" t="s">
        <v>129</v>
      </c>
      <c r="D1709" s="52" t="n">
        <v>1.45</v>
      </c>
      <c r="E1709" s="48" t="n">
        <v>0.23</v>
      </c>
      <c r="F1709" s="49" t="n">
        <f aca="false">ROUND(D1709-(D1709*E1709),2)</f>
        <v>1.12</v>
      </c>
    </row>
    <row r="1710" customFormat="false" ht="12.75" hidden="true" customHeight="false" outlineLevel="0" collapsed="false">
      <c r="A1710" s="50" t="s">
        <v>11495</v>
      </c>
      <c r="B1710" s="51" t="s">
        <v>11496</v>
      </c>
      <c r="C1710" s="51" t="s">
        <v>129</v>
      </c>
      <c r="D1710" s="52" t="n">
        <v>2.91</v>
      </c>
      <c r="E1710" s="48" t="n">
        <v>0.23</v>
      </c>
      <c r="F1710" s="49" t="n">
        <f aca="false">ROUND(D1710-(D1710*E1710),2)</f>
        <v>2.24</v>
      </c>
    </row>
    <row r="1711" customFormat="false" ht="12.75" hidden="true" customHeight="false" outlineLevel="0" collapsed="false">
      <c r="A1711" s="50" t="s">
        <v>11497</v>
      </c>
      <c r="B1711" s="51" t="s">
        <v>11498</v>
      </c>
      <c r="C1711" s="51" t="s">
        <v>21</v>
      </c>
      <c r="D1711" s="52" t="n">
        <v>9.7</v>
      </c>
      <c r="E1711" s="48" t="n">
        <v>0.23</v>
      </c>
      <c r="F1711" s="49" t="n">
        <f aca="false">ROUND(D1711-(D1711*E1711),2)</f>
        <v>7.47</v>
      </c>
    </row>
    <row r="1712" customFormat="false" ht="12.75" hidden="true" customHeight="false" outlineLevel="0" collapsed="false">
      <c r="A1712" s="50" t="s">
        <v>11499</v>
      </c>
      <c r="B1712" s="51" t="s">
        <v>11500</v>
      </c>
      <c r="C1712" s="51" t="s">
        <v>21</v>
      </c>
      <c r="D1712" s="52" t="n">
        <v>24.26</v>
      </c>
      <c r="E1712" s="48" t="n">
        <v>0.23</v>
      </c>
      <c r="F1712" s="49" t="n">
        <f aca="false">ROUND(D1712-(D1712*E1712),2)</f>
        <v>18.68</v>
      </c>
    </row>
    <row r="1713" customFormat="false" ht="12.75" hidden="true" customHeight="false" outlineLevel="0" collapsed="false">
      <c r="A1713" s="50" t="s">
        <v>11501</v>
      </c>
      <c r="B1713" s="51" t="s">
        <v>11502</v>
      </c>
      <c r="C1713" s="51" t="s">
        <v>73</v>
      </c>
      <c r="D1713" s="52" t="n">
        <v>48.52</v>
      </c>
      <c r="E1713" s="48" t="n">
        <v>0.23</v>
      </c>
      <c r="F1713" s="49" t="n">
        <f aca="false">ROUND(D1713-(D1713*E1713),2)</f>
        <v>37.36</v>
      </c>
    </row>
    <row r="1714" customFormat="false" ht="12.75" hidden="true" customHeight="false" outlineLevel="0" collapsed="false">
      <c r="A1714" s="50" t="s">
        <v>11503</v>
      </c>
      <c r="B1714" s="51" t="s">
        <v>11504</v>
      </c>
      <c r="C1714" s="51" t="s">
        <v>21</v>
      </c>
      <c r="D1714" s="52" t="n">
        <v>9.7</v>
      </c>
      <c r="E1714" s="48" t="n">
        <v>0.23</v>
      </c>
      <c r="F1714" s="49" t="n">
        <f aca="false">ROUND(D1714-(D1714*E1714),2)</f>
        <v>7.47</v>
      </c>
    </row>
    <row r="1715" customFormat="false" ht="12.75" hidden="true" customHeight="false" outlineLevel="0" collapsed="false">
      <c r="A1715" s="50" t="s">
        <v>11505</v>
      </c>
      <c r="B1715" s="51" t="s">
        <v>11506</v>
      </c>
      <c r="C1715" s="51" t="s">
        <v>21</v>
      </c>
      <c r="D1715" s="52" t="n">
        <v>24.26</v>
      </c>
      <c r="E1715" s="48" t="n">
        <v>0.23</v>
      </c>
      <c r="F1715" s="49" t="n">
        <f aca="false">ROUND(D1715-(D1715*E1715),2)</f>
        <v>18.68</v>
      </c>
    </row>
    <row r="1716" customFormat="false" ht="12.75" hidden="true" customHeight="false" outlineLevel="0" collapsed="false">
      <c r="A1716" s="50" t="s">
        <v>11507</v>
      </c>
      <c r="B1716" s="51" t="s">
        <v>11508</v>
      </c>
      <c r="C1716" s="51" t="s">
        <v>21</v>
      </c>
      <c r="D1716" s="52" t="n">
        <v>6.06</v>
      </c>
      <c r="E1716" s="48" t="n">
        <v>0.23</v>
      </c>
      <c r="F1716" s="49" t="n">
        <f aca="false">ROUND(D1716-(D1716*E1716),2)</f>
        <v>4.67</v>
      </c>
    </row>
    <row r="1717" customFormat="false" ht="12.75" hidden="true" customHeight="false" outlineLevel="0" collapsed="false">
      <c r="A1717" s="50" t="s">
        <v>11509</v>
      </c>
      <c r="B1717" s="51" t="s">
        <v>11510</v>
      </c>
      <c r="C1717" s="51" t="s">
        <v>21</v>
      </c>
      <c r="D1717" s="52" t="n">
        <v>24.26</v>
      </c>
      <c r="E1717" s="48" t="n">
        <v>0.23</v>
      </c>
      <c r="F1717" s="49" t="n">
        <f aca="false">ROUND(D1717-(D1717*E1717),2)</f>
        <v>18.68</v>
      </c>
    </row>
    <row r="1718" customFormat="false" ht="12.75" hidden="true" customHeight="false" outlineLevel="0" collapsed="false">
      <c r="A1718" s="50" t="s">
        <v>11511</v>
      </c>
      <c r="B1718" s="51" t="s">
        <v>11512</v>
      </c>
      <c r="C1718" s="51" t="s">
        <v>21</v>
      </c>
      <c r="D1718" s="52" t="n">
        <v>36.39</v>
      </c>
      <c r="E1718" s="48" t="n">
        <v>0.23</v>
      </c>
      <c r="F1718" s="49" t="n">
        <f aca="false">ROUND(D1718-(D1718*E1718),2)</f>
        <v>28.02</v>
      </c>
    </row>
    <row r="1719" customFormat="false" ht="12.75" hidden="true" customHeight="false" outlineLevel="0" collapsed="false">
      <c r="A1719" s="50" t="s">
        <v>11513</v>
      </c>
      <c r="B1719" s="51" t="s">
        <v>11514</v>
      </c>
      <c r="C1719" s="51" t="s">
        <v>21</v>
      </c>
      <c r="D1719" s="52" t="n">
        <v>48.52</v>
      </c>
      <c r="E1719" s="48" t="n">
        <v>0.23</v>
      </c>
      <c r="F1719" s="49" t="n">
        <f aca="false">ROUND(D1719-(D1719*E1719),2)</f>
        <v>37.36</v>
      </c>
    </row>
    <row r="1720" customFormat="false" ht="12.75" hidden="true" customHeight="false" outlineLevel="0" collapsed="false">
      <c r="A1720" s="50" t="s">
        <v>11515</v>
      </c>
      <c r="B1720" s="51" t="s">
        <v>11516</v>
      </c>
      <c r="C1720" s="51" t="s">
        <v>129</v>
      </c>
      <c r="D1720" s="52" t="n">
        <v>24.26</v>
      </c>
      <c r="E1720" s="48" t="n">
        <v>0.23</v>
      </c>
      <c r="F1720" s="49" t="n">
        <f aca="false">ROUND(D1720-(D1720*E1720),2)</f>
        <v>18.68</v>
      </c>
    </row>
    <row r="1721" customFormat="false" ht="12.75" hidden="true" customHeight="false" outlineLevel="0" collapsed="false">
      <c r="A1721" s="50" t="s">
        <v>11517</v>
      </c>
      <c r="B1721" s="51" t="s">
        <v>11518</v>
      </c>
      <c r="C1721" s="51" t="s">
        <v>8252</v>
      </c>
      <c r="D1721" s="52" t="n">
        <v>581.39</v>
      </c>
      <c r="E1721" s="48" t="n">
        <v>0.23</v>
      </c>
      <c r="F1721" s="49" t="n">
        <f aca="false">ROUND(D1721-(D1721*E1721),2)</f>
        <v>447.67</v>
      </c>
    </row>
    <row r="1722" customFormat="false" ht="12.75" hidden="true" customHeight="false" outlineLevel="0" collapsed="false">
      <c r="A1722" s="50" t="s">
        <v>11519</v>
      </c>
      <c r="B1722" s="51" t="s">
        <v>11520</v>
      </c>
      <c r="C1722" s="51" t="s">
        <v>21</v>
      </c>
      <c r="D1722" s="52" t="n">
        <v>19.4</v>
      </c>
      <c r="E1722" s="48" t="n">
        <v>0.23</v>
      </c>
      <c r="F1722" s="49" t="n">
        <f aca="false">ROUND(D1722-(D1722*E1722),2)</f>
        <v>14.94</v>
      </c>
    </row>
    <row r="1723" customFormat="false" ht="12.75" hidden="true" customHeight="false" outlineLevel="0" collapsed="false">
      <c r="A1723" s="50" t="s">
        <v>11521</v>
      </c>
      <c r="B1723" s="51" t="s">
        <v>11522</v>
      </c>
      <c r="C1723" s="51" t="s">
        <v>21</v>
      </c>
      <c r="D1723" s="52" t="n">
        <v>29.11</v>
      </c>
      <c r="E1723" s="48" t="n">
        <v>0.23</v>
      </c>
      <c r="F1723" s="49" t="n">
        <f aca="false">ROUND(D1723-(D1723*E1723),2)</f>
        <v>22.41</v>
      </c>
    </row>
    <row r="1724" customFormat="false" ht="12.75" hidden="true" customHeight="false" outlineLevel="0" collapsed="false">
      <c r="A1724" s="50" t="s">
        <v>11523</v>
      </c>
      <c r="B1724" s="51" t="s">
        <v>11524</v>
      </c>
      <c r="C1724" s="51" t="s">
        <v>21</v>
      </c>
      <c r="D1724" s="52" t="n">
        <v>48.52</v>
      </c>
      <c r="E1724" s="48" t="n">
        <v>0.23</v>
      </c>
      <c r="F1724" s="49" t="n">
        <f aca="false">ROUND(D1724-(D1724*E1724),2)</f>
        <v>37.36</v>
      </c>
    </row>
    <row r="1725" customFormat="false" ht="12.75" hidden="true" customHeight="false" outlineLevel="0" collapsed="false">
      <c r="A1725" s="50" t="s">
        <v>11525</v>
      </c>
      <c r="B1725" s="51" t="s">
        <v>11526</v>
      </c>
      <c r="C1725" s="51" t="s">
        <v>21</v>
      </c>
      <c r="D1725" s="52" t="n">
        <v>72.78</v>
      </c>
      <c r="E1725" s="48" t="n">
        <v>0.23</v>
      </c>
      <c r="F1725" s="49" t="n">
        <f aca="false">ROUND(D1725-(D1725*E1725),2)</f>
        <v>56.04</v>
      </c>
    </row>
    <row r="1726" customFormat="false" ht="12.75" hidden="true" customHeight="false" outlineLevel="0" collapsed="false">
      <c r="A1726" s="50" t="s">
        <v>11527</v>
      </c>
      <c r="B1726" s="51" t="s">
        <v>11528</v>
      </c>
      <c r="C1726" s="51" t="s">
        <v>21</v>
      </c>
      <c r="D1726" s="52" t="n">
        <v>7.27</v>
      </c>
      <c r="E1726" s="48" t="n">
        <v>0.23</v>
      </c>
      <c r="F1726" s="49" t="n">
        <f aca="false">ROUND(D1726-(D1726*E1726),2)</f>
        <v>5.6</v>
      </c>
    </row>
    <row r="1727" customFormat="false" ht="22.5" hidden="true" customHeight="false" outlineLevel="0" collapsed="false">
      <c r="A1727" s="50" t="s">
        <v>11529</v>
      </c>
      <c r="B1727" s="51" t="s">
        <v>11530</v>
      </c>
      <c r="C1727" s="51" t="s">
        <v>21</v>
      </c>
      <c r="D1727" s="52" t="n">
        <v>7.27</v>
      </c>
      <c r="E1727" s="48" t="n">
        <v>0.23</v>
      </c>
      <c r="F1727" s="49" t="n">
        <f aca="false">ROUND(D1727-(D1727*E1727),2)</f>
        <v>5.6</v>
      </c>
    </row>
    <row r="1728" customFormat="false" ht="22.5" hidden="true" customHeight="false" outlineLevel="0" collapsed="false">
      <c r="A1728" s="50" t="s">
        <v>11531</v>
      </c>
      <c r="B1728" s="51" t="s">
        <v>11532</v>
      </c>
      <c r="C1728" s="51" t="s">
        <v>21</v>
      </c>
      <c r="D1728" s="52" t="n">
        <v>9.7</v>
      </c>
      <c r="E1728" s="48" t="n">
        <v>0.23</v>
      </c>
      <c r="F1728" s="49" t="n">
        <f aca="false">ROUND(D1728-(D1728*E1728),2)</f>
        <v>7.47</v>
      </c>
    </row>
    <row r="1729" customFormat="false" ht="12.75" hidden="true" customHeight="false" outlineLevel="0" collapsed="false">
      <c r="A1729" s="50" t="s">
        <v>11533</v>
      </c>
      <c r="B1729" s="51" t="s">
        <v>11534</v>
      </c>
      <c r="C1729" s="51" t="s">
        <v>21</v>
      </c>
      <c r="D1729" s="52" t="n">
        <v>48.52</v>
      </c>
      <c r="E1729" s="48" t="n">
        <v>0.23</v>
      </c>
      <c r="F1729" s="49" t="n">
        <f aca="false">ROUND(D1729-(D1729*E1729),2)</f>
        <v>37.36</v>
      </c>
    </row>
    <row r="1730" customFormat="false" ht="12.75" hidden="true" customHeight="false" outlineLevel="0" collapsed="false">
      <c r="A1730" s="50" t="s">
        <v>11535</v>
      </c>
      <c r="B1730" s="51" t="s">
        <v>11536</v>
      </c>
      <c r="C1730" s="51" t="s">
        <v>21</v>
      </c>
      <c r="D1730" s="52" t="n">
        <v>72.78</v>
      </c>
      <c r="E1730" s="48" t="n">
        <v>0.23</v>
      </c>
      <c r="F1730" s="49" t="n">
        <f aca="false">ROUND(D1730-(D1730*E1730),2)</f>
        <v>56.04</v>
      </c>
    </row>
    <row r="1731" customFormat="false" ht="12.75" hidden="true" customHeight="false" outlineLevel="0" collapsed="false">
      <c r="A1731" s="50" t="s">
        <v>11537</v>
      </c>
      <c r="B1731" s="51" t="s">
        <v>11538</v>
      </c>
      <c r="C1731" s="51" t="s">
        <v>21</v>
      </c>
      <c r="D1731" s="52" t="n">
        <v>48.52</v>
      </c>
      <c r="E1731" s="48" t="n">
        <v>0.23</v>
      </c>
      <c r="F1731" s="49" t="n">
        <f aca="false">ROUND(D1731-(D1731*E1731),2)</f>
        <v>37.36</v>
      </c>
    </row>
    <row r="1732" customFormat="false" ht="12.75" hidden="true" customHeight="false" outlineLevel="0" collapsed="false">
      <c r="A1732" s="50" t="s">
        <v>11539</v>
      </c>
      <c r="B1732" s="51" t="s">
        <v>11540</v>
      </c>
      <c r="C1732" s="51" t="s">
        <v>21</v>
      </c>
      <c r="D1732" s="52" t="n">
        <v>72.78</v>
      </c>
      <c r="E1732" s="48" t="n">
        <v>0.23</v>
      </c>
      <c r="F1732" s="49" t="n">
        <f aca="false">ROUND(D1732-(D1732*E1732),2)</f>
        <v>56.04</v>
      </c>
    </row>
    <row r="1733" customFormat="false" ht="12.75" hidden="true" customHeight="false" outlineLevel="0" collapsed="false">
      <c r="A1733" s="50" t="s">
        <v>11541</v>
      </c>
      <c r="B1733" s="51" t="s">
        <v>11542</v>
      </c>
      <c r="C1733" s="51" t="s">
        <v>21</v>
      </c>
      <c r="D1733" s="52" t="n">
        <v>24.26</v>
      </c>
      <c r="E1733" s="48" t="n">
        <v>0.23</v>
      </c>
      <c r="F1733" s="49" t="n">
        <f aca="false">ROUND(D1733-(D1733*E1733),2)</f>
        <v>18.68</v>
      </c>
    </row>
    <row r="1734" customFormat="false" ht="12.75" hidden="true" customHeight="false" outlineLevel="0" collapsed="false">
      <c r="A1734" s="50" t="s">
        <v>11543</v>
      </c>
      <c r="B1734" s="51" t="s">
        <v>11544</v>
      </c>
      <c r="C1734" s="51" t="s">
        <v>21</v>
      </c>
      <c r="D1734" s="52" t="n">
        <v>72.78</v>
      </c>
      <c r="E1734" s="48" t="n">
        <v>0.23</v>
      </c>
      <c r="F1734" s="49" t="n">
        <f aca="false">ROUND(D1734-(D1734*E1734),2)</f>
        <v>56.04</v>
      </c>
    </row>
    <row r="1735" customFormat="false" ht="12.75" hidden="true" customHeight="false" outlineLevel="0" collapsed="false">
      <c r="A1735" s="50" t="s">
        <v>11545</v>
      </c>
      <c r="B1735" s="51" t="s">
        <v>11546</v>
      </c>
      <c r="C1735" s="51" t="s">
        <v>21</v>
      </c>
      <c r="D1735" s="52" t="n">
        <v>242.6</v>
      </c>
      <c r="E1735" s="48" t="n">
        <v>0.23</v>
      </c>
      <c r="F1735" s="49" t="n">
        <f aca="false">ROUND(D1735-(D1735*E1735),2)</f>
        <v>186.8</v>
      </c>
    </row>
    <row r="1736" customFormat="false" ht="12.75" hidden="true" customHeight="false" outlineLevel="0" collapsed="false">
      <c r="A1736" s="50" t="s">
        <v>11547</v>
      </c>
      <c r="B1736" s="51" t="s">
        <v>11548</v>
      </c>
      <c r="C1736" s="51" t="s">
        <v>21</v>
      </c>
      <c r="D1736" s="52" t="n">
        <v>388.16</v>
      </c>
      <c r="E1736" s="48" t="n">
        <v>0.23</v>
      </c>
      <c r="F1736" s="49" t="n">
        <f aca="false">ROUND(D1736-(D1736*E1736),2)</f>
        <v>298.88</v>
      </c>
    </row>
    <row r="1737" customFormat="false" ht="12.75" hidden="true" customHeight="false" outlineLevel="0" collapsed="false">
      <c r="A1737" s="50" t="s">
        <v>11549</v>
      </c>
      <c r="B1737" s="51" t="s">
        <v>11550</v>
      </c>
      <c r="C1737" s="51" t="s">
        <v>8252</v>
      </c>
      <c r="D1737" s="52" t="n">
        <v>581.39</v>
      </c>
      <c r="E1737" s="48" t="n">
        <v>0.23</v>
      </c>
      <c r="F1737" s="49" t="n">
        <f aca="false">ROUND(D1737-(D1737*E1737),2)</f>
        <v>447.67</v>
      </c>
    </row>
    <row r="1738" customFormat="false" ht="12.75" hidden="true" customHeight="false" outlineLevel="0" collapsed="false">
      <c r="A1738" s="50" t="s">
        <v>11551</v>
      </c>
      <c r="B1738" s="51" t="s">
        <v>11552</v>
      </c>
      <c r="C1738" s="51" t="s">
        <v>21</v>
      </c>
      <c r="D1738" s="52" t="n">
        <v>24.26</v>
      </c>
      <c r="E1738" s="48" t="n">
        <v>0.23</v>
      </c>
      <c r="F1738" s="49" t="n">
        <f aca="false">ROUND(D1738-(D1738*E1738),2)</f>
        <v>18.68</v>
      </c>
    </row>
    <row r="1739" customFormat="false" ht="12.75" hidden="true" customHeight="false" outlineLevel="0" collapsed="false">
      <c r="A1739" s="50" t="s">
        <v>11553</v>
      </c>
      <c r="B1739" s="51" t="s">
        <v>11554</v>
      </c>
      <c r="C1739" s="51" t="s">
        <v>21</v>
      </c>
      <c r="D1739" s="52" t="n">
        <v>48.52</v>
      </c>
      <c r="E1739" s="48" t="n">
        <v>0.23</v>
      </c>
      <c r="F1739" s="49" t="n">
        <f aca="false">ROUND(D1739-(D1739*E1739),2)</f>
        <v>37.36</v>
      </c>
    </row>
    <row r="1740" customFormat="false" ht="12.75" hidden="true" customHeight="false" outlineLevel="0" collapsed="false">
      <c r="A1740" s="50" t="s">
        <v>11555</v>
      </c>
      <c r="B1740" s="51" t="s">
        <v>11556</v>
      </c>
      <c r="C1740" s="51" t="s">
        <v>129</v>
      </c>
      <c r="D1740" s="52" t="n">
        <v>24.26</v>
      </c>
      <c r="E1740" s="48" t="n">
        <v>0.23</v>
      </c>
      <c r="F1740" s="49" t="n">
        <f aca="false">ROUND(D1740-(D1740*E1740),2)</f>
        <v>18.68</v>
      </c>
    </row>
    <row r="1741" customFormat="false" ht="12.75" hidden="true" customHeight="false" outlineLevel="0" collapsed="false">
      <c r="A1741" s="50" t="s">
        <v>11557</v>
      </c>
      <c r="B1741" s="51" t="s">
        <v>11558</v>
      </c>
      <c r="C1741" s="51" t="s">
        <v>129</v>
      </c>
      <c r="D1741" s="52" t="n">
        <v>9.7</v>
      </c>
      <c r="E1741" s="48" t="n">
        <v>0.23</v>
      </c>
      <c r="F1741" s="49" t="n">
        <f aca="false">ROUND(D1741-(D1741*E1741),2)</f>
        <v>7.47</v>
      </c>
    </row>
    <row r="1742" customFormat="false" ht="12.75" hidden="true" customHeight="false" outlineLevel="0" collapsed="false">
      <c r="A1742" s="50" t="s">
        <v>11559</v>
      </c>
      <c r="B1742" s="51" t="s">
        <v>11560</v>
      </c>
      <c r="C1742" s="51" t="s">
        <v>129</v>
      </c>
      <c r="D1742" s="52" t="n">
        <v>12.13</v>
      </c>
      <c r="E1742" s="48" t="n">
        <v>0.23</v>
      </c>
      <c r="F1742" s="49" t="n">
        <f aca="false">ROUND(D1742-(D1742*E1742),2)</f>
        <v>9.34</v>
      </c>
    </row>
    <row r="1743" customFormat="false" ht="12.75" hidden="true" customHeight="false" outlineLevel="0" collapsed="false">
      <c r="A1743" s="50" t="s">
        <v>11561</v>
      </c>
      <c r="B1743" s="51" t="s">
        <v>11562</v>
      </c>
      <c r="C1743" s="51" t="s">
        <v>21</v>
      </c>
      <c r="D1743" s="52" t="n">
        <v>9.7</v>
      </c>
      <c r="E1743" s="48" t="n">
        <v>0.23</v>
      </c>
      <c r="F1743" s="49" t="n">
        <f aca="false">ROUND(D1743-(D1743*E1743),2)</f>
        <v>7.47</v>
      </c>
    </row>
    <row r="1744" customFormat="false" ht="12.75" hidden="true" customHeight="false" outlineLevel="0" collapsed="false">
      <c r="A1744" s="50" t="s">
        <v>11563</v>
      </c>
      <c r="B1744" s="51" t="s">
        <v>11564</v>
      </c>
      <c r="C1744" s="51" t="s">
        <v>21</v>
      </c>
      <c r="D1744" s="52" t="n">
        <v>19.4</v>
      </c>
      <c r="E1744" s="48" t="n">
        <v>0.23</v>
      </c>
      <c r="F1744" s="49" t="n">
        <f aca="false">ROUND(D1744-(D1744*E1744),2)</f>
        <v>14.94</v>
      </c>
    </row>
    <row r="1745" customFormat="false" ht="12.75" hidden="true" customHeight="false" outlineLevel="0" collapsed="false">
      <c r="A1745" s="50" t="s">
        <v>11565</v>
      </c>
      <c r="B1745" s="51" t="s">
        <v>11566</v>
      </c>
      <c r="C1745" s="51" t="s">
        <v>21</v>
      </c>
      <c r="D1745" s="52" t="n">
        <v>48.52</v>
      </c>
      <c r="E1745" s="48" t="n">
        <v>0.23</v>
      </c>
      <c r="F1745" s="49" t="n">
        <f aca="false">ROUND(D1745-(D1745*E1745),2)</f>
        <v>37.36</v>
      </c>
    </row>
    <row r="1746" customFormat="false" ht="12.75" hidden="true" customHeight="false" outlineLevel="0" collapsed="false">
      <c r="A1746" s="50" t="s">
        <v>11567</v>
      </c>
      <c r="B1746" s="51" t="s">
        <v>11568</v>
      </c>
      <c r="C1746" s="51" t="s">
        <v>8252</v>
      </c>
      <c r="D1746" s="52" t="n">
        <v>581.39</v>
      </c>
      <c r="E1746" s="48" t="n">
        <v>0.23</v>
      </c>
      <c r="F1746" s="49" t="n">
        <f aca="false">ROUND(D1746-(D1746*E1746),2)</f>
        <v>447.67</v>
      </c>
    </row>
    <row r="1747" customFormat="false" ht="12.75" hidden="true" customHeight="false" outlineLevel="0" collapsed="false">
      <c r="A1747" s="50" t="s">
        <v>11569</v>
      </c>
      <c r="B1747" s="51" t="s">
        <v>11570</v>
      </c>
      <c r="C1747" s="51" t="s">
        <v>21</v>
      </c>
      <c r="D1747" s="52" t="n">
        <v>7.27</v>
      </c>
      <c r="E1747" s="48" t="n">
        <v>0.23</v>
      </c>
      <c r="F1747" s="49" t="n">
        <f aca="false">ROUND(D1747-(D1747*E1747),2)</f>
        <v>5.6</v>
      </c>
    </row>
    <row r="1748" customFormat="false" ht="12.75" hidden="true" customHeight="false" outlineLevel="0" collapsed="false">
      <c r="A1748" s="50" t="s">
        <v>11571</v>
      </c>
      <c r="B1748" s="51" t="s">
        <v>11572</v>
      </c>
      <c r="C1748" s="51" t="s">
        <v>21</v>
      </c>
      <c r="D1748" s="52" t="n">
        <v>19.4</v>
      </c>
      <c r="E1748" s="48" t="n">
        <v>0.23</v>
      </c>
      <c r="F1748" s="49" t="n">
        <f aca="false">ROUND(D1748-(D1748*E1748),2)</f>
        <v>14.94</v>
      </c>
    </row>
    <row r="1749" customFormat="false" ht="12.75" hidden="true" customHeight="false" outlineLevel="0" collapsed="false">
      <c r="A1749" s="50" t="s">
        <v>11573</v>
      </c>
      <c r="B1749" s="51" t="s">
        <v>11574</v>
      </c>
      <c r="C1749" s="51" t="s">
        <v>129</v>
      </c>
      <c r="D1749" s="52" t="n">
        <v>12.13</v>
      </c>
      <c r="E1749" s="48" t="n">
        <v>0.23</v>
      </c>
      <c r="F1749" s="49" t="n">
        <f aca="false">ROUND(D1749-(D1749*E1749),2)</f>
        <v>9.34</v>
      </c>
    </row>
    <row r="1750" customFormat="false" ht="12.75" hidden="true" customHeight="false" outlineLevel="0" collapsed="false">
      <c r="A1750" s="50" t="s">
        <v>11575</v>
      </c>
      <c r="B1750" s="51" t="s">
        <v>11576</v>
      </c>
      <c r="C1750" s="51" t="s">
        <v>21</v>
      </c>
      <c r="D1750" s="52" t="n">
        <v>2.06</v>
      </c>
      <c r="E1750" s="48" t="n">
        <v>0.23</v>
      </c>
      <c r="F1750" s="49" t="n">
        <f aca="false">ROUND(D1750-(D1750*E1750),2)</f>
        <v>1.59</v>
      </c>
    </row>
    <row r="1751" customFormat="false" ht="12.75" hidden="true" customHeight="false" outlineLevel="0" collapsed="false">
      <c r="A1751" s="50" t="s">
        <v>11577</v>
      </c>
      <c r="B1751" s="51" t="s">
        <v>11578</v>
      </c>
      <c r="C1751" s="51" t="s">
        <v>21</v>
      </c>
      <c r="D1751" s="52" t="n">
        <v>12.13</v>
      </c>
      <c r="E1751" s="48" t="n">
        <v>0.23</v>
      </c>
      <c r="F1751" s="49" t="n">
        <f aca="false">ROUND(D1751-(D1751*E1751),2)</f>
        <v>9.34</v>
      </c>
    </row>
    <row r="1752" customFormat="false" ht="12.75" hidden="true" customHeight="false" outlineLevel="0" collapsed="false">
      <c r="A1752" s="50" t="s">
        <v>11579</v>
      </c>
      <c r="B1752" s="51" t="s">
        <v>11580</v>
      </c>
      <c r="C1752" s="51" t="s">
        <v>129</v>
      </c>
      <c r="D1752" s="52" t="n">
        <v>9.7</v>
      </c>
      <c r="E1752" s="48" t="n">
        <v>0.23</v>
      </c>
      <c r="F1752" s="49" t="n">
        <f aca="false">ROUND(D1752-(D1752*E1752),2)</f>
        <v>7.47</v>
      </c>
    </row>
    <row r="1753" customFormat="false" ht="12.75" hidden="true" customHeight="false" outlineLevel="0" collapsed="false">
      <c r="A1753" s="50" t="s">
        <v>11581</v>
      </c>
      <c r="B1753" s="51" t="s">
        <v>11582</v>
      </c>
      <c r="C1753" s="51" t="s">
        <v>21</v>
      </c>
      <c r="D1753" s="52" t="n">
        <v>4.12</v>
      </c>
      <c r="E1753" s="48" t="n">
        <v>0.23</v>
      </c>
      <c r="F1753" s="49" t="n">
        <f aca="false">ROUND(D1753-(D1753*E1753),2)</f>
        <v>3.17</v>
      </c>
    </row>
    <row r="1754" customFormat="false" ht="12.75" hidden="true" customHeight="false" outlineLevel="0" collapsed="false">
      <c r="A1754" s="50" t="s">
        <v>11583</v>
      </c>
      <c r="B1754" s="51" t="s">
        <v>11584</v>
      </c>
      <c r="C1754" s="51" t="s">
        <v>21</v>
      </c>
      <c r="D1754" s="52" t="n">
        <v>138.28</v>
      </c>
      <c r="E1754" s="48" t="n">
        <v>0.23</v>
      </c>
      <c r="F1754" s="49" t="n">
        <f aca="false">ROUND(D1754-(D1754*E1754),2)</f>
        <v>106.48</v>
      </c>
    </row>
    <row r="1755" customFormat="false" ht="12.75" hidden="true" customHeight="false" outlineLevel="0" collapsed="false">
      <c r="A1755" s="50" t="s">
        <v>11585</v>
      </c>
      <c r="B1755" s="51" t="s">
        <v>11586</v>
      </c>
      <c r="C1755" s="51" t="s">
        <v>21</v>
      </c>
      <c r="D1755" s="52" t="n">
        <v>31.53</v>
      </c>
      <c r="E1755" s="48" t="n">
        <v>0.23</v>
      </c>
      <c r="F1755" s="49" t="n">
        <f aca="false">ROUND(D1755-(D1755*E1755),2)</f>
        <v>24.28</v>
      </c>
    </row>
    <row r="1756" customFormat="false" ht="12.75" hidden="true" customHeight="false" outlineLevel="0" collapsed="false">
      <c r="A1756" s="50" t="s">
        <v>11587</v>
      </c>
      <c r="B1756" s="51" t="s">
        <v>11588</v>
      </c>
      <c r="C1756" s="51" t="s">
        <v>21</v>
      </c>
      <c r="D1756" s="52" t="n">
        <v>173.92</v>
      </c>
      <c r="E1756" s="48" t="n">
        <v>0.23</v>
      </c>
      <c r="F1756" s="49" t="n">
        <f aca="false">ROUND(D1756-(D1756*E1756),2)</f>
        <v>133.92</v>
      </c>
    </row>
    <row r="1757" customFormat="false" ht="12.75" hidden="true" customHeight="false" outlineLevel="0" collapsed="false">
      <c r="A1757" s="50" t="s">
        <v>11589</v>
      </c>
      <c r="B1757" s="51" t="s">
        <v>11590</v>
      </c>
      <c r="C1757" s="51" t="s">
        <v>21</v>
      </c>
      <c r="D1757" s="52" t="n">
        <v>24.26</v>
      </c>
      <c r="E1757" s="48" t="n">
        <v>0.23</v>
      </c>
      <c r="F1757" s="49" t="n">
        <f aca="false">ROUND(D1757-(D1757*E1757),2)</f>
        <v>18.68</v>
      </c>
    </row>
    <row r="1758" customFormat="false" ht="12.75" hidden="true" customHeight="false" outlineLevel="0" collapsed="false">
      <c r="A1758" s="50" t="s">
        <v>11591</v>
      </c>
      <c r="B1758" s="51" t="s">
        <v>11592</v>
      </c>
      <c r="C1758" s="51" t="s">
        <v>21</v>
      </c>
      <c r="D1758" s="52" t="n">
        <v>312.2</v>
      </c>
      <c r="E1758" s="48" t="n">
        <v>0.23</v>
      </c>
      <c r="F1758" s="49" t="n">
        <f aca="false">ROUND(D1758-(D1758*E1758),2)</f>
        <v>240.39</v>
      </c>
    </row>
    <row r="1759" customFormat="false" ht="12.75" hidden="true" customHeight="false" outlineLevel="0" collapsed="false">
      <c r="A1759" s="50" t="s">
        <v>11593</v>
      </c>
      <c r="B1759" s="51" t="s">
        <v>11594</v>
      </c>
      <c r="C1759" s="51" t="s">
        <v>21</v>
      </c>
      <c r="D1759" s="52" t="n">
        <v>346.77</v>
      </c>
      <c r="E1759" s="48" t="n">
        <v>0.23</v>
      </c>
      <c r="F1759" s="49" t="n">
        <f aca="false">ROUND(D1759-(D1759*E1759),2)</f>
        <v>267.01</v>
      </c>
    </row>
    <row r="1760" customFormat="false" ht="12.75" hidden="true" customHeight="false" outlineLevel="0" collapsed="false">
      <c r="A1760" s="50" t="s">
        <v>11595</v>
      </c>
      <c r="B1760" s="51" t="s">
        <v>11596</v>
      </c>
      <c r="C1760" s="51" t="s">
        <v>21</v>
      </c>
      <c r="D1760" s="52" t="n">
        <v>242.6</v>
      </c>
      <c r="E1760" s="48" t="n">
        <v>0.23</v>
      </c>
      <c r="F1760" s="49" t="n">
        <f aca="false">ROUND(D1760-(D1760*E1760),2)</f>
        <v>186.8</v>
      </c>
    </row>
    <row r="1761" customFormat="false" ht="12.75" hidden="true" customHeight="false" outlineLevel="0" collapsed="false">
      <c r="A1761" s="50" t="s">
        <v>11597</v>
      </c>
      <c r="B1761" s="51" t="s">
        <v>11598</v>
      </c>
      <c r="C1761" s="51" t="s">
        <v>21</v>
      </c>
      <c r="D1761" s="52" t="n">
        <v>72.78</v>
      </c>
      <c r="E1761" s="48" t="n">
        <v>0.23</v>
      </c>
      <c r="F1761" s="49" t="n">
        <f aca="false">ROUND(D1761-(D1761*E1761),2)</f>
        <v>56.04</v>
      </c>
    </row>
    <row r="1762" customFormat="false" ht="12.75" hidden="true" customHeight="false" outlineLevel="0" collapsed="false">
      <c r="A1762" s="50" t="s">
        <v>11599</v>
      </c>
      <c r="B1762" s="51" t="s">
        <v>11600</v>
      </c>
      <c r="C1762" s="51" t="s">
        <v>8252</v>
      </c>
      <c r="D1762" s="52" t="n">
        <v>581.39</v>
      </c>
      <c r="E1762" s="48" t="n">
        <v>0.23</v>
      </c>
      <c r="F1762" s="49" t="n">
        <f aca="false">ROUND(D1762-(D1762*E1762),2)</f>
        <v>447.67</v>
      </c>
    </row>
    <row r="1763" customFormat="false" ht="12.75" hidden="true" customHeight="false" outlineLevel="0" collapsed="false">
      <c r="A1763" s="50" t="s">
        <v>11601</v>
      </c>
      <c r="B1763" s="51" t="s">
        <v>11602</v>
      </c>
      <c r="C1763" s="51" t="s">
        <v>21</v>
      </c>
      <c r="D1763" s="52" t="n">
        <v>194.08</v>
      </c>
      <c r="E1763" s="48" t="n">
        <v>0.23</v>
      </c>
      <c r="F1763" s="49" t="n">
        <f aca="false">ROUND(D1763-(D1763*E1763),2)</f>
        <v>149.44</v>
      </c>
    </row>
    <row r="1764" customFormat="false" ht="12.75" hidden="true" customHeight="false" outlineLevel="0" collapsed="false">
      <c r="A1764" s="50" t="s">
        <v>11603</v>
      </c>
      <c r="B1764" s="51" t="s">
        <v>11604</v>
      </c>
      <c r="C1764" s="51" t="s">
        <v>21</v>
      </c>
      <c r="D1764" s="52" t="n">
        <v>242.6</v>
      </c>
      <c r="E1764" s="48" t="n">
        <v>0.23</v>
      </c>
      <c r="F1764" s="49" t="n">
        <f aca="false">ROUND(D1764-(D1764*E1764),2)</f>
        <v>186.8</v>
      </c>
    </row>
    <row r="1765" customFormat="false" ht="12.75" hidden="true" customHeight="false" outlineLevel="0" collapsed="false">
      <c r="A1765" s="50" t="s">
        <v>11605</v>
      </c>
      <c r="B1765" s="51" t="s">
        <v>11606</v>
      </c>
      <c r="C1765" s="51" t="s">
        <v>21</v>
      </c>
      <c r="D1765" s="52" t="n">
        <v>24.26</v>
      </c>
      <c r="E1765" s="48" t="n">
        <v>0.23</v>
      </c>
      <c r="F1765" s="49" t="n">
        <f aca="false">ROUND(D1765-(D1765*E1765),2)</f>
        <v>18.68</v>
      </c>
    </row>
    <row r="1766" customFormat="false" ht="12.75" hidden="true" customHeight="false" outlineLevel="0" collapsed="false">
      <c r="A1766" s="50" t="s">
        <v>11607</v>
      </c>
      <c r="B1766" s="51" t="s">
        <v>11608</v>
      </c>
      <c r="C1766" s="51" t="s">
        <v>21</v>
      </c>
      <c r="D1766" s="52" t="n">
        <v>12.13</v>
      </c>
      <c r="E1766" s="48" t="n">
        <v>0.23</v>
      </c>
      <c r="F1766" s="49" t="n">
        <f aca="false">ROUND(D1766-(D1766*E1766),2)</f>
        <v>9.34</v>
      </c>
    </row>
    <row r="1767" customFormat="false" ht="12.75" hidden="true" customHeight="false" outlineLevel="0" collapsed="false">
      <c r="A1767" s="50" t="s">
        <v>11609</v>
      </c>
      <c r="B1767" s="51" t="s">
        <v>11610</v>
      </c>
      <c r="C1767" s="51" t="s">
        <v>129</v>
      </c>
      <c r="D1767" s="52" t="n">
        <v>12.13</v>
      </c>
      <c r="E1767" s="48" t="n">
        <v>0.23</v>
      </c>
      <c r="F1767" s="49" t="n">
        <f aca="false">ROUND(D1767-(D1767*E1767),2)</f>
        <v>9.34</v>
      </c>
    </row>
    <row r="1768" customFormat="false" ht="12.75" hidden="true" customHeight="false" outlineLevel="0" collapsed="false">
      <c r="A1768" s="50" t="s">
        <v>11611</v>
      </c>
      <c r="B1768" s="51" t="s">
        <v>11612</v>
      </c>
      <c r="C1768" s="51" t="s">
        <v>129</v>
      </c>
      <c r="D1768" s="52" t="n">
        <v>24.26</v>
      </c>
      <c r="E1768" s="48" t="n">
        <v>0.23</v>
      </c>
      <c r="F1768" s="49" t="n">
        <f aca="false">ROUND(D1768-(D1768*E1768),2)</f>
        <v>18.68</v>
      </c>
    </row>
    <row r="1769" customFormat="false" ht="12.75" hidden="true" customHeight="false" outlineLevel="0" collapsed="false">
      <c r="A1769" s="50" t="s">
        <v>11613</v>
      </c>
      <c r="B1769" s="51" t="s">
        <v>11614</v>
      </c>
      <c r="C1769" s="51" t="s">
        <v>129</v>
      </c>
      <c r="D1769" s="52" t="n">
        <v>19.4</v>
      </c>
      <c r="E1769" s="48" t="n">
        <v>0.23</v>
      </c>
      <c r="F1769" s="49" t="n">
        <f aca="false">ROUND(D1769-(D1769*E1769),2)</f>
        <v>14.94</v>
      </c>
    </row>
    <row r="1770" customFormat="false" ht="12.75" hidden="true" customHeight="false" outlineLevel="0" collapsed="false">
      <c r="A1770" s="50" t="s">
        <v>11615</v>
      </c>
      <c r="B1770" s="51" t="s">
        <v>11616</v>
      </c>
      <c r="C1770" s="51" t="s">
        <v>21</v>
      </c>
      <c r="D1770" s="52" t="n">
        <v>9.7</v>
      </c>
      <c r="E1770" s="48" t="n">
        <v>0.23</v>
      </c>
      <c r="F1770" s="49" t="n">
        <f aca="false">ROUND(D1770-(D1770*E1770),2)</f>
        <v>7.47</v>
      </c>
    </row>
    <row r="1771" customFormat="false" ht="12.75" hidden="true" customHeight="false" outlineLevel="0" collapsed="false">
      <c r="A1771" s="50" t="s">
        <v>11617</v>
      </c>
      <c r="B1771" s="51" t="s">
        <v>11618</v>
      </c>
      <c r="C1771" s="51" t="s">
        <v>129</v>
      </c>
      <c r="D1771" s="52" t="n">
        <v>2.42</v>
      </c>
      <c r="E1771" s="48" t="n">
        <v>0.23</v>
      </c>
      <c r="F1771" s="49" t="n">
        <f aca="false">ROUND(D1771-(D1771*E1771),2)</f>
        <v>1.86</v>
      </c>
    </row>
    <row r="1772" customFormat="false" ht="12.75" hidden="true" customHeight="false" outlineLevel="0" collapsed="false">
      <c r="A1772" s="50" t="s">
        <v>11619</v>
      </c>
      <c r="B1772" s="51" t="s">
        <v>11620</v>
      </c>
      <c r="C1772" s="51" t="s">
        <v>129</v>
      </c>
      <c r="D1772" s="52" t="n">
        <v>4.85</v>
      </c>
      <c r="E1772" s="48" t="n">
        <v>0.23</v>
      </c>
      <c r="F1772" s="49" t="n">
        <f aca="false">ROUND(D1772-(D1772*E1772),2)</f>
        <v>3.73</v>
      </c>
    </row>
    <row r="1773" customFormat="false" ht="12.75" hidden="true" customHeight="false" outlineLevel="0" collapsed="false">
      <c r="A1773" s="50" t="s">
        <v>11621</v>
      </c>
      <c r="B1773" s="51" t="s">
        <v>11622</v>
      </c>
      <c r="C1773" s="51" t="s">
        <v>129</v>
      </c>
      <c r="D1773" s="52" t="n">
        <v>2.91</v>
      </c>
      <c r="E1773" s="48" t="n">
        <v>0.23</v>
      </c>
      <c r="F1773" s="49" t="n">
        <f aca="false">ROUND(D1773-(D1773*E1773),2)</f>
        <v>2.24</v>
      </c>
    </row>
    <row r="1774" customFormat="false" ht="12.75" hidden="true" customHeight="false" outlineLevel="0" collapsed="false">
      <c r="A1774" s="50" t="s">
        <v>11623</v>
      </c>
      <c r="B1774" s="51" t="s">
        <v>11624</v>
      </c>
      <c r="C1774" s="51" t="s">
        <v>129</v>
      </c>
      <c r="D1774" s="52" t="n">
        <v>5.82</v>
      </c>
      <c r="E1774" s="48" t="n">
        <v>0.23</v>
      </c>
      <c r="F1774" s="49" t="n">
        <f aca="false">ROUND(D1774-(D1774*E1774),2)</f>
        <v>4.48</v>
      </c>
    </row>
    <row r="1775" customFormat="false" ht="12.75" hidden="true" customHeight="false" outlineLevel="0" collapsed="false">
      <c r="A1775" s="50" t="s">
        <v>11625</v>
      </c>
      <c r="B1775" s="51" t="s">
        <v>11626</v>
      </c>
      <c r="C1775" s="51" t="s">
        <v>21</v>
      </c>
      <c r="D1775" s="52" t="n">
        <v>9.7</v>
      </c>
      <c r="E1775" s="48" t="n">
        <v>0.23</v>
      </c>
      <c r="F1775" s="49" t="n">
        <f aca="false">ROUND(D1775-(D1775*E1775),2)</f>
        <v>7.47</v>
      </c>
    </row>
    <row r="1776" customFormat="false" ht="12.75" hidden="true" customHeight="false" outlineLevel="0" collapsed="false">
      <c r="A1776" s="50" t="s">
        <v>11627</v>
      </c>
      <c r="B1776" s="51" t="s">
        <v>11628</v>
      </c>
      <c r="C1776" s="51" t="s">
        <v>73</v>
      </c>
      <c r="D1776" s="52" t="n">
        <v>97.04</v>
      </c>
      <c r="E1776" s="48" t="n">
        <v>0.23</v>
      </c>
      <c r="F1776" s="49" t="n">
        <f aca="false">ROUND(D1776-(D1776*E1776),2)</f>
        <v>74.72</v>
      </c>
    </row>
    <row r="1777" customFormat="false" ht="12.75" hidden="true" customHeight="false" outlineLevel="0" collapsed="false">
      <c r="A1777" s="50" t="s">
        <v>11629</v>
      </c>
      <c r="B1777" s="51" t="s">
        <v>11630</v>
      </c>
      <c r="C1777" s="51" t="s">
        <v>8252</v>
      </c>
      <c r="D1777" s="52" t="n">
        <v>581.39</v>
      </c>
      <c r="E1777" s="48" t="n">
        <v>0.23</v>
      </c>
      <c r="F1777" s="49" t="n">
        <f aca="false">ROUND(D1777-(D1777*E1777),2)</f>
        <v>447.67</v>
      </c>
    </row>
    <row r="1778" customFormat="false" ht="12.75" hidden="true" customHeight="false" outlineLevel="0" collapsed="false">
      <c r="A1778" s="50" t="s">
        <v>11631</v>
      </c>
      <c r="B1778" s="51" t="s">
        <v>11632</v>
      </c>
      <c r="C1778" s="51" t="s">
        <v>21</v>
      </c>
      <c r="D1778" s="52" t="n">
        <v>72.78</v>
      </c>
      <c r="E1778" s="48" t="n">
        <v>0.23</v>
      </c>
      <c r="F1778" s="49" t="n">
        <f aca="false">ROUND(D1778-(D1778*E1778),2)</f>
        <v>56.04</v>
      </c>
    </row>
    <row r="1779" customFormat="false" ht="22.5" hidden="true" customHeight="false" outlineLevel="0" collapsed="false">
      <c r="A1779" s="50" t="s">
        <v>11633</v>
      </c>
      <c r="B1779" s="51" t="s">
        <v>11634</v>
      </c>
      <c r="C1779" s="51" t="s">
        <v>21</v>
      </c>
      <c r="D1779" s="52" t="n">
        <v>4.85</v>
      </c>
      <c r="E1779" s="48" t="n">
        <v>0.23</v>
      </c>
      <c r="F1779" s="49" t="n">
        <f aca="false">ROUND(D1779-(D1779*E1779),2)</f>
        <v>3.73</v>
      </c>
    </row>
    <row r="1780" customFormat="false" ht="12.75" hidden="true" customHeight="false" outlineLevel="0" collapsed="false">
      <c r="A1780" s="50" t="s">
        <v>11635</v>
      </c>
      <c r="B1780" s="51" t="s">
        <v>11636</v>
      </c>
      <c r="C1780" s="51" t="s">
        <v>21</v>
      </c>
      <c r="D1780" s="52" t="n">
        <v>3.09</v>
      </c>
      <c r="E1780" s="48" t="n">
        <v>0.23</v>
      </c>
      <c r="F1780" s="49" t="n">
        <f aca="false">ROUND(D1780-(D1780*E1780),2)</f>
        <v>2.38</v>
      </c>
    </row>
    <row r="1781" customFormat="false" ht="12.75" hidden="true" customHeight="false" outlineLevel="0" collapsed="false">
      <c r="A1781" s="50" t="s">
        <v>11637</v>
      </c>
      <c r="B1781" s="51" t="s">
        <v>11638</v>
      </c>
      <c r="C1781" s="51" t="s">
        <v>21</v>
      </c>
      <c r="D1781" s="52" t="n">
        <v>72.78</v>
      </c>
      <c r="E1781" s="48" t="n">
        <v>0.23</v>
      </c>
      <c r="F1781" s="49" t="n">
        <f aca="false">ROUND(D1781-(D1781*E1781),2)</f>
        <v>56.04</v>
      </c>
    </row>
    <row r="1782" customFormat="false" ht="12.75" hidden="true" customHeight="false" outlineLevel="0" collapsed="false">
      <c r="A1782" s="50" t="s">
        <v>11639</v>
      </c>
      <c r="B1782" s="51" t="s">
        <v>11640</v>
      </c>
      <c r="C1782" s="51" t="s">
        <v>21</v>
      </c>
      <c r="D1782" s="52" t="n">
        <v>48.52</v>
      </c>
      <c r="E1782" s="48" t="n">
        <v>0.23</v>
      </c>
      <c r="F1782" s="49" t="n">
        <f aca="false">ROUND(D1782-(D1782*E1782),2)</f>
        <v>37.36</v>
      </c>
    </row>
    <row r="1783" customFormat="false" ht="12.75" hidden="true" customHeight="false" outlineLevel="0" collapsed="false">
      <c r="A1783" s="50" t="s">
        <v>11641</v>
      </c>
      <c r="B1783" s="51" t="s">
        <v>11642</v>
      </c>
      <c r="C1783" s="51" t="s">
        <v>21</v>
      </c>
      <c r="D1783" s="52" t="n">
        <v>24.26</v>
      </c>
      <c r="E1783" s="48" t="n">
        <v>0.23</v>
      </c>
      <c r="F1783" s="49" t="n">
        <f aca="false">ROUND(D1783-(D1783*E1783),2)</f>
        <v>18.68</v>
      </c>
    </row>
    <row r="1784" customFormat="false" ht="12.75" hidden="true" customHeight="false" outlineLevel="0" collapsed="false">
      <c r="A1784" s="50" t="s">
        <v>11643</v>
      </c>
      <c r="B1784" s="51" t="s">
        <v>11644</v>
      </c>
      <c r="C1784" s="51" t="s">
        <v>21</v>
      </c>
      <c r="D1784" s="52" t="n">
        <v>242.6</v>
      </c>
      <c r="E1784" s="48" t="n">
        <v>0.23</v>
      </c>
      <c r="F1784" s="49" t="n">
        <f aca="false">ROUND(D1784-(D1784*E1784),2)</f>
        <v>186.8</v>
      </c>
    </row>
    <row r="1785" customFormat="false" ht="12.75" hidden="true" customHeight="false" outlineLevel="0" collapsed="false">
      <c r="A1785" s="50" t="s">
        <v>11645</v>
      </c>
      <c r="B1785" s="51" t="s">
        <v>11646</v>
      </c>
      <c r="C1785" s="51" t="s">
        <v>21</v>
      </c>
      <c r="D1785" s="52" t="n">
        <v>242.6</v>
      </c>
      <c r="E1785" s="48" t="n">
        <v>0.23</v>
      </c>
      <c r="F1785" s="49" t="n">
        <f aca="false">ROUND(D1785-(D1785*E1785),2)</f>
        <v>186.8</v>
      </c>
    </row>
    <row r="1786" customFormat="false" ht="12.75" hidden="true" customHeight="false" outlineLevel="0" collapsed="false">
      <c r="A1786" s="50" t="s">
        <v>11647</v>
      </c>
      <c r="B1786" s="51" t="s">
        <v>11648</v>
      </c>
      <c r="C1786" s="51" t="s">
        <v>21</v>
      </c>
      <c r="D1786" s="52" t="n">
        <v>242.6</v>
      </c>
      <c r="E1786" s="48" t="n">
        <v>0.23</v>
      </c>
      <c r="F1786" s="49" t="n">
        <f aca="false">ROUND(D1786-(D1786*E1786),2)</f>
        <v>186.8</v>
      </c>
    </row>
    <row r="1787" customFormat="false" ht="12.75" hidden="true" customHeight="false" outlineLevel="0" collapsed="false">
      <c r="A1787" s="50" t="s">
        <v>11649</v>
      </c>
      <c r="B1787" s="51" t="s">
        <v>11650</v>
      </c>
      <c r="C1787" s="51" t="s">
        <v>8252</v>
      </c>
      <c r="D1787" s="52" t="n">
        <v>581.39</v>
      </c>
      <c r="E1787" s="48" t="n">
        <v>0.23</v>
      </c>
      <c r="F1787" s="49" t="n">
        <f aca="false">ROUND(D1787-(D1787*E1787),2)</f>
        <v>447.67</v>
      </c>
    </row>
    <row r="1788" customFormat="false" ht="12.75" hidden="true" customHeight="false" outlineLevel="0" collapsed="false">
      <c r="A1788" s="50" t="s">
        <v>11651</v>
      </c>
      <c r="B1788" s="51" t="s">
        <v>11652</v>
      </c>
      <c r="C1788" s="51" t="s">
        <v>21</v>
      </c>
      <c r="D1788" s="52" t="n">
        <v>24.26</v>
      </c>
      <c r="E1788" s="48" t="n">
        <v>0.23</v>
      </c>
      <c r="F1788" s="49" t="n">
        <f aca="false">ROUND(D1788-(D1788*E1788),2)</f>
        <v>18.68</v>
      </c>
    </row>
    <row r="1789" customFormat="false" ht="12.75" hidden="true" customHeight="false" outlineLevel="0" collapsed="false">
      <c r="A1789" s="50" t="s">
        <v>11653</v>
      </c>
      <c r="B1789" s="51" t="s">
        <v>11654</v>
      </c>
      <c r="C1789" s="51" t="s">
        <v>21</v>
      </c>
      <c r="D1789" s="52" t="n">
        <v>48.52</v>
      </c>
      <c r="E1789" s="48" t="n">
        <v>0.23</v>
      </c>
      <c r="F1789" s="49" t="n">
        <f aca="false">ROUND(D1789-(D1789*E1789),2)</f>
        <v>37.36</v>
      </c>
    </row>
    <row r="1790" customFormat="false" ht="12.75" hidden="true" customHeight="false" outlineLevel="0" collapsed="false">
      <c r="A1790" s="50" t="s">
        <v>11655</v>
      </c>
      <c r="B1790" s="51" t="s">
        <v>11656</v>
      </c>
      <c r="C1790" s="51" t="s">
        <v>129</v>
      </c>
      <c r="D1790" s="52" t="n">
        <v>24.26</v>
      </c>
      <c r="E1790" s="48" t="n">
        <v>0.23</v>
      </c>
      <c r="F1790" s="49" t="n">
        <f aca="false">ROUND(D1790-(D1790*E1790),2)</f>
        <v>18.68</v>
      </c>
    </row>
    <row r="1791" customFormat="false" ht="12.75" hidden="true" customHeight="false" outlineLevel="0" collapsed="false">
      <c r="A1791" s="50" t="s">
        <v>11657</v>
      </c>
      <c r="B1791" s="51" t="s">
        <v>11658</v>
      </c>
      <c r="C1791" s="51" t="s">
        <v>129</v>
      </c>
      <c r="D1791" s="52" t="n">
        <v>9.7</v>
      </c>
      <c r="E1791" s="48" t="n">
        <v>0.23</v>
      </c>
      <c r="F1791" s="49" t="n">
        <f aca="false">ROUND(D1791-(D1791*E1791),2)</f>
        <v>7.47</v>
      </c>
    </row>
    <row r="1792" customFormat="false" ht="12.75" hidden="true" customHeight="false" outlineLevel="0" collapsed="false">
      <c r="A1792" s="50" t="s">
        <v>11659</v>
      </c>
      <c r="B1792" s="51" t="s">
        <v>11660</v>
      </c>
      <c r="C1792" s="51" t="s">
        <v>129</v>
      </c>
      <c r="D1792" s="52" t="n">
        <v>12.13</v>
      </c>
      <c r="E1792" s="48" t="n">
        <v>0.23</v>
      </c>
      <c r="F1792" s="49" t="n">
        <f aca="false">ROUND(D1792-(D1792*E1792),2)</f>
        <v>9.34</v>
      </c>
    </row>
    <row r="1793" customFormat="false" ht="12.75" hidden="true" customHeight="false" outlineLevel="0" collapsed="false">
      <c r="A1793" s="50" t="s">
        <v>11661</v>
      </c>
      <c r="B1793" s="51" t="s">
        <v>11662</v>
      </c>
      <c r="C1793" s="51" t="s">
        <v>21</v>
      </c>
      <c r="D1793" s="52" t="n">
        <v>9.7</v>
      </c>
      <c r="E1793" s="48" t="n">
        <v>0.23</v>
      </c>
      <c r="F1793" s="49" t="n">
        <f aca="false">ROUND(D1793-(D1793*E1793),2)</f>
        <v>7.47</v>
      </c>
    </row>
    <row r="1794" customFormat="false" ht="12.75" hidden="true" customHeight="false" outlineLevel="0" collapsed="false">
      <c r="A1794" s="50" t="s">
        <v>11663</v>
      </c>
      <c r="B1794" s="51" t="s">
        <v>11664</v>
      </c>
      <c r="C1794" s="51" t="s">
        <v>21</v>
      </c>
      <c r="D1794" s="52" t="n">
        <v>19.4</v>
      </c>
      <c r="E1794" s="48" t="n">
        <v>0.23</v>
      </c>
      <c r="F1794" s="49" t="n">
        <f aca="false">ROUND(D1794-(D1794*E1794),2)</f>
        <v>14.94</v>
      </c>
    </row>
    <row r="1795" customFormat="false" ht="12.75" hidden="true" customHeight="false" outlineLevel="0" collapsed="false">
      <c r="A1795" s="50" t="s">
        <v>11665</v>
      </c>
      <c r="B1795" s="51" t="s">
        <v>11666</v>
      </c>
      <c r="C1795" s="51" t="s">
        <v>8252</v>
      </c>
      <c r="D1795" s="52" t="n">
        <v>581.39</v>
      </c>
      <c r="E1795" s="48" t="n">
        <v>0.23</v>
      </c>
      <c r="F1795" s="49" t="n">
        <f aca="false">ROUND(D1795-(D1795*E1795),2)</f>
        <v>447.67</v>
      </c>
    </row>
    <row r="1796" customFormat="false" ht="22.5" hidden="true" customHeight="false" outlineLevel="0" collapsed="false">
      <c r="A1796" s="50" t="s">
        <v>11667</v>
      </c>
      <c r="B1796" s="51" t="s">
        <v>11668</v>
      </c>
      <c r="C1796" s="51" t="s">
        <v>21</v>
      </c>
      <c r="D1796" s="52" t="n">
        <v>9.7</v>
      </c>
      <c r="E1796" s="48" t="n">
        <v>0.23</v>
      </c>
      <c r="F1796" s="49" t="n">
        <f aca="false">ROUND(D1796-(D1796*E1796),2)</f>
        <v>7.47</v>
      </c>
    </row>
    <row r="1797" customFormat="false" ht="22.5" hidden="true" customHeight="false" outlineLevel="0" collapsed="false">
      <c r="A1797" s="50" t="s">
        <v>11669</v>
      </c>
      <c r="B1797" s="51" t="s">
        <v>11670</v>
      </c>
      <c r="C1797" s="51" t="s">
        <v>21</v>
      </c>
      <c r="D1797" s="52" t="n">
        <v>24.26</v>
      </c>
      <c r="E1797" s="48" t="n">
        <v>0.23</v>
      </c>
      <c r="F1797" s="49" t="n">
        <f aca="false">ROUND(D1797-(D1797*E1797),2)</f>
        <v>18.68</v>
      </c>
    </row>
    <row r="1798" customFormat="false" ht="12.75" hidden="true" customHeight="false" outlineLevel="0" collapsed="false">
      <c r="A1798" s="50" t="s">
        <v>11671</v>
      </c>
      <c r="B1798" s="51" t="s">
        <v>11672</v>
      </c>
      <c r="C1798" s="51" t="s">
        <v>129</v>
      </c>
      <c r="D1798" s="52" t="n">
        <v>24.26</v>
      </c>
      <c r="E1798" s="48" t="n">
        <v>0.23</v>
      </c>
      <c r="F1798" s="49" t="n">
        <f aca="false">ROUND(D1798-(D1798*E1798),2)</f>
        <v>18.68</v>
      </c>
    </row>
    <row r="1799" customFormat="false" ht="12.75" hidden="true" customHeight="false" outlineLevel="0" collapsed="false">
      <c r="A1799" s="50" t="s">
        <v>11673</v>
      </c>
      <c r="B1799" s="51" t="s">
        <v>11674</v>
      </c>
      <c r="C1799" s="51" t="s">
        <v>21</v>
      </c>
      <c r="D1799" s="52" t="n">
        <v>4.12</v>
      </c>
      <c r="E1799" s="48" t="n">
        <v>0.23</v>
      </c>
      <c r="F1799" s="49" t="n">
        <f aca="false">ROUND(D1799-(D1799*E1799),2)</f>
        <v>3.17</v>
      </c>
    </row>
    <row r="1800" customFormat="false" ht="12.75" hidden="true" customHeight="false" outlineLevel="0" collapsed="false">
      <c r="A1800" s="50" t="s">
        <v>11675</v>
      </c>
      <c r="B1800" s="51" t="s">
        <v>11676</v>
      </c>
      <c r="C1800" s="51" t="s">
        <v>21</v>
      </c>
      <c r="D1800" s="52" t="n">
        <v>29.11</v>
      </c>
      <c r="E1800" s="48" t="n">
        <v>0.23</v>
      </c>
      <c r="F1800" s="49" t="n">
        <f aca="false">ROUND(D1800-(D1800*E1800),2)</f>
        <v>22.41</v>
      </c>
    </row>
    <row r="1801" customFormat="false" ht="12.75" hidden="true" customHeight="false" outlineLevel="0" collapsed="false">
      <c r="A1801" s="50" t="s">
        <v>11677</v>
      </c>
      <c r="B1801" s="51" t="s">
        <v>11678</v>
      </c>
      <c r="C1801" s="51" t="s">
        <v>129</v>
      </c>
      <c r="D1801" s="52" t="n">
        <v>19.4</v>
      </c>
      <c r="E1801" s="48" t="n">
        <v>0.23</v>
      </c>
      <c r="F1801" s="49" t="n">
        <f aca="false">ROUND(D1801-(D1801*E1801),2)</f>
        <v>14.94</v>
      </c>
    </row>
    <row r="1802" customFormat="false" ht="12.75" hidden="true" customHeight="false" outlineLevel="0" collapsed="false">
      <c r="A1802" s="50" t="s">
        <v>11679</v>
      </c>
      <c r="B1802" s="51" t="s">
        <v>11680</v>
      </c>
      <c r="C1802" s="51" t="s">
        <v>21</v>
      </c>
      <c r="D1802" s="52" t="n">
        <v>225.24</v>
      </c>
      <c r="E1802" s="48" t="n">
        <v>0.23</v>
      </c>
      <c r="F1802" s="49" t="n">
        <f aca="false">ROUND(D1802-(D1802*E1802),2)</f>
        <v>173.43</v>
      </c>
    </row>
    <row r="1803" customFormat="false" ht="12.75" hidden="true" customHeight="false" outlineLevel="0" collapsed="false">
      <c r="A1803" s="50" t="s">
        <v>11681</v>
      </c>
      <c r="B1803" s="51" t="s">
        <v>11682</v>
      </c>
      <c r="C1803" s="51" t="s">
        <v>21</v>
      </c>
      <c r="D1803" s="52" t="n">
        <v>79.83</v>
      </c>
      <c r="E1803" s="48" t="n">
        <v>0.23</v>
      </c>
      <c r="F1803" s="49" t="n">
        <f aca="false">ROUND(D1803-(D1803*E1803),2)</f>
        <v>61.47</v>
      </c>
    </row>
    <row r="1804" customFormat="false" ht="12.75" hidden="true" customHeight="false" outlineLevel="0" collapsed="false">
      <c r="A1804" s="50" t="s">
        <v>11683</v>
      </c>
      <c r="B1804" s="51" t="s">
        <v>11684</v>
      </c>
      <c r="C1804" s="51" t="s">
        <v>21</v>
      </c>
      <c r="D1804" s="52" t="n">
        <v>423.8</v>
      </c>
      <c r="E1804" s="48" t="n">
        <v>0.23</v>
      </c>
      <c r="F1804" s="49" t="n">
        <f aca="false">ROUND(D1804-(D1804*E1804),2)</f>
        <v>326.33</v>
      </c>
    </row>
    <row r="1805" customFormat="false" ht="12.75" hidden="true" customHeight="false" outlineLevel="0" collapsed="false">
      <c r="A1805" s="50" t="s">
        <v>11685</v>
      </c>
      <c r="B1805" s="51" t="s">
        <v>11686</v>
      </c>
      <c r="C1805" s="51" t="s">
        <v>21</v>
      </c>
      <c r="D1805" s="52" t="n">
        <v>66.34</v>
      </c>
      <c r="E1805" s="48" t="n">
        <v>0.23</v>
      </c>
      <c r="F1805" s="49" t="n">
        <f aca="false">ROUND(D1805-(D1805*E1805),2)</f>
        <v>51.08</v>
      </c>
    </row>
    <row r="1806" customFormat="false" ht="12.75" hidden="true" customHeight="false" outlineLevel="0" collapsed="false">
      <c r="A1806" s="50" t="s">
        <v>11687</v>
      </c>
      <c r="B1806" s="51" t="s">
        <v>11688</v>
      </c>
      <c r="C1806" s="51" t="s">
        <v>21</v>
      </c>
      <c r="D1806" s="52" t="n">
        <v>695.69</v>
      </c>
      <c r="E1806" s="48" t="n">
        <v>0.23</v>
      </c>
      <c r="F1806" s="49" t="n">
        <f aca="false">ROUND(D1806-(D1806*E1806),2)</f>
        <v>535.68</v>
      </c>
    </row>
    <row r="1807" customFormat="false" ht="12.75" hidden="true" customHeight="false" outlineLevel="0" collapsed="false">
      <c r="A1807" s="50" t="s">
        <v>11689</v>
      </c>
      <c r="B1807" s="51" t="s">
        <v>11690</v>
      </c>
      <c r="C1807" s="51" t="s">
        <v>21</v>
      </c>
      <c r="D1807" s="52" t="n">
        <v>320.17</v>
      </c>
      <c r="E1807" s="48" t="n">
        <v>0.23</v>
      </c>
      <c r="F1807" s="49" t="n">
        <f aca="false">ROUND(D1807-(D1807*E1807),2)</f>
        <v>246.53</v>
      </c>
    </row>
    <row r="1808" customFormat="false" ht="12.75" hidden="true" customHeight="false" outlineLevel="0" collapsed="false">
      <c r="A1808" s="50" t="s">
        <v>11691</v>
      </c>
      <c r="B1808" s="51" t="s">
        <v>11692</v>
      </c>
      <c r="C1808" s="51" t="s">
        <v>8252</v>
      </c>
      <c r="D1808" s="52" t="n">
        <v>581.39</v>
      </c>
      <c r="E1808" s="48" t="n">
        <v>0.23</v>
      </c>
      <c r="F1808" s="49" t="n">
        <f aca="false">ROUND(D1808-(D1808*E1808),2)</f>
        <v>447.67</v>
      </c>
    </row>
    <row r="1809" customFormat="false" ht="12.75" hidden="true" customHeight="false" outlineLevel="0" collapsed="false">
      <c r="A1809" s="50" t="s">
        <v>11693</v>
      </c>
      <c r="B1809" s="51" t="s">
        <v>11694</v>
      </c>
      <c r="C1809" s="51" t="s">
        <v>21</v>
      </c>
      <c r="D1809" s="52" t="n">
        <v>19.4</v>
      </c>
      <c r="E1809" s="48" t="n">
        <v>0.23</v>
      </c>
      <c r="F1809" s="49" t="n">
        <f aca="false">ROUND(D1809-(D1809*E1809),2)</f>
        <v>14.94</v>
      </c>
    </row>
    <row r="1810" customFormat="false" ht="12.75" hidden="true" customHeight="false" outlineLevel="0" collapsed="false">
      <c r="A1810" s="50" t="s">
        <v>11695</v>
      </c>
      <c r="B1810" s="51" t="s">
        <v>11696</v>
      </c>
      <c r="C1810" s="51" t="s">
        <v>21</v>
      </c>
      <c r="D1810" s="52" t="n">
        <v>320.17</v>
      </c>
      <c r="E1810" s="48" t="n">
        <v>0.23</v>
      </c>
      <c r="F1810" s="49" t="n">
        <f aca="false">ROUND(D1810-(D1810*E1810),2)</f>
        <v>246.53</v>
      </c>
    </row>
    <row r="1811" customFormat="false" ht="12.75" hidden="true" customHeight="false" outlineLevel="0" collapsed="false">
      <c r="A1811" s="50" t="s">
        <v>11697</v>
      </c>
      <c r="B1811" s="51" t="s">
        <v>11698</v>
      </c>
      <c r="C1811" s="51" t="s">
        <v>21</v>
      </c>
      <c r="D1811" s="52" t="n">
        <v>320.17</v>
      </c>
      <c r="E1811" s="48" t="n">
        <v>0.23</v>
      </c>
      <c r="F1811" s="49" t="n">
        <f aca="false">ROUND(D1811-(D1811*E1811),2)</f>
        <v>246.53</v>
      </c>
    </row>
    <row r="1812" customFormat="false" ht="12.75" hidden="true" customHeight="false" outlineLevel="0" collapsed="false">
      <c r="A1812" s="50" t="s">
        <v>11699</v>
      </c>
      <c r="B1812" s="51" t="s">
        <v>11700</v>
      </c>
      <c r="C1812" s="51" t="s">
        <v>129</v>
      </c>
      <c r="D1812" s="52" t="n">
        <v>14.55</v>
      </c>
      <c r="E1812" s="48" t="n">
        <v>0.23</v>
      </c>
      <c r="F1812" s="49" t="n">
        <f aca="false">ROUND(D1812-(D1812*E1812),2)</f>
        <v>11.2</v>
      </c>
    </row>
    <row r="1813" customFormat="false" ht="12.75" hidden="true" customHeight="false" outlineLevel="0" collapsed="false">
      <c r="A1813" s="50" t="s">
        <v>11701</v>
      </c>
      <c r="B1813" s="51" t="s">
        <v>11702</v>
      </c>
      <c r="C1813" s="51" t="s">
        <v>129</v>
      </c>
      <c r="D1813" s="52" t="n">
        <v>29.11</v>
      </c>
      <c r="E1813" s="48" t="n">
        <v>0.23</v>
      </c>
      <c r="F1813" s="49" t="n">
        <f aca="false">ROUND(D1813-(D1813*E1813),2)</f>
        <v>22.41</v>
      </c>
    </row>
    <row r="1814" customFormat="false" ht="12.75" hidden="true" customHeight="false" outlineLevel="0" collapsed="false">
      <c r="A1814" s="50" t="s">
        <v>11703</v>
      </c>
      <c r="B1814" s="51" t="s">
        <v>11704</v>
      </c>
      <c r="C1814" s="51" t="s">
        <v>21</v>
      </c>
      <c r="D1814" s="52" t="n">
        <v>24.26</v>
      </c>
      <c r="E1814" s="48" t="n">
        <v>0.23</v>
      </c>
      <c r="F1814" s="49" t="n">
        <f aca="false">ROUND(D1814-(D1814*E1814),2)</f>
        <v>18.68</v>
      </c>
    </row>
    <row r="1815" customFormat="false" ht="12.75" hidden="true" customHeight="false" outlineLevel="0" collapsed="false">
      <c r="A1815" s="50" t="s">
        <v>11705</v>
      </c>
      <c r="B1815" s="51" t="s">
        <v>11706</v>
      </c>
      <c r="C1815" s="51" t="s">
        <v>129</v>
      </c>
      <c r="D1815" s="52" t="n">
        <v>24.26</v>
      </c>
      <c r="E1815" s="48" t="n">
        <v>0.23</v>
      </c>
      <c r="F1815" s="49" t="n">
        <f aca="false">ROUND(D1815-(D1815*E1815),2)</f>
        <v>18.68</v>
      </c>
    </row>
    <row r="1816" customFormat="false" ht="12.75" hidden="true" customHeight="false" outlineLevel="0" collapsed="false">
      <c r="A1816" s="50" t="s">
        <v>11707</v>
      </c>
      <c r="B1816" s="51" t="s">
        <v>11708</v>
      </c>
      <c r="C1816" s="51" t="s">
        <v>21</v>
      </c>
      <c r="D1816" s="52" t="n">
        <v>12.13</v>
      </c>
      <c r="E1816" s="48" t="n">
        <v>0.23</v>
      </c>
      <c r="F1816" s="49" t="n">
        <f aca="false">ROUND(D1816-(D1816*E1816),2)</f>
        <v>9.34</v>
      </c>
    </row>
    <row r="1817" customFormat="false" ht="12.75" hidden="true" customHeight="false" outlineLevel="0" collapsed="false">
      <c r="A1817" s="50" t="s">
        <v>11709</v>
      </c>
      <c r="B1817" s="51" t="s">
        <v>11710</v>
      </c>
      <c r="C1817" s="51" t="s">
        <v>129</v>
      </c>
      <c r="D1817" s="52" t="n">
        <v>2.42</v>
      </c>
      <c r="E1817" s="48" t="n">
        <v>0.23</v>
      </c>
      <c r="F1817" s="49" t="n">
        <f aca="false">ROUND(D1817-(D1817*E1817),2)</f>
        <v>1.86</v>
      </c>
    </row>
    <row r="1818" customFormat="false" ht="12.75" hidden="true" customHeight="false" outlineLevel="0" collapsed="false">
      <c r="A1818" s="50" t="s">
        <v>11711</v>
      </c>
      <c r="B1818" s="51" t="s">
        <v>11712</v>
      </c>
      <c r="C1818" s="51" t="s">
        <v>129</v>
      </c>
      <c r="D1818" s="52" t="n">
        <v>4.85</v>
      </c>
      <c r="E1818" s="48" t="n">
        <v>0.23</v>
      </c>
      <c r="F1818" s="49" t="n">
        <f aca="false">ROUND(D1818-(D1818*E1818),2)</f>
        <v>3.73</v>
      </c>
    </row>
    <row r="1819" customFormat="false" ht="12.75" hidden="true" customHeight="false" outlineLevel="0" collapsed="false">
      <c r="A1819" s="50" t="s">
        <v>11713</v>
      </c>
      <c r="B1819" s="51" t="s">
        <v>11714</v>
      </c>
      <c r="C1819" s="51" t="s">
        <v>129</v>
      </c>
      <c r="D1819" s="52" t="n">
        <v>1.45</v>
      </c>
      <c r="E1819" s="48" t="n">
        <v>0.23</v>
      </c>
      <c r="F1819" s="49" t="n">
        <f aca="false">ROUND(D1819-(D1819*E1819),2)</f>
        <v>1.12</v>
      </c>
    </row>
    <row r="1820" customFormat="false" ht="12.75" hidden="true" customHeight="false" outlineLevel="0" collapsed="false">
      <c r="A1820" s="50" t="s">
        <v>11715</v>
      </c>
      <c r="B1820" s="51" t="s">
        <v>11716</v>
      </c>
      <c r="C1820" s="51" t="s">
        <v>129</v>
      </c>
      <c r="D1820" s="52" t="n">
        <v>14.55</v>
      </c>
      <c r="E1820" s="48" t="n">
        <v>0.23</v>
      </c>
      <c r="F1820" s="49" t="n">
        <f aca="false">ROUND(D1820-(D1820*E1820),2)</f>
        <v>11.2</v>
      </c>
    </row>
    <row r="1821" customFormat="false" ht="12.75" hidden="true" customHeight="false" outlineLevel="0" collapsed="false">
      <c r="A1821" s="50" t="s">
        <v>11717</v>
      </c>
      <c r="B1821" s="51" t="s">
        <v>11718</v>
      </c>
      <c r="C1821" s="51" t="s">
        <v>21</v>
      </c>
      <c r="D1821" s="52" t="n">
        <v>14.55</v>
      </c>
      <c r="E1821" s="48" t="n">
        <v>0.23</v>
      </c>
      <c r="F1821" s="49" t="n">
        <f aca="false">ROUND(D1821-(D1821*E1821),2)</f>
        <v>11.2</v>
      </c>
    </row>
    <row r="1822" customFormat="false" ht="12.75" hidden="true" customHeight="false" outlineLevel="0" collapsed="false">
      <c r="A1822" s="50" t="s">
        <v>11719</v>
      </c>
      <c r="B1822" s="51" t="s">
        <v>11720</v>
      </c>
      <c r="C1822" s="51" t="s">
        <v>73</v>
      </c>
      <c r="D1822" s="52" t="n">
        <v>295.57</v>
      </c>
      <c r="E1822" s="48" t="n">
        <v>0.23</v>
      </c>
      <c r="F1822" s="49" t="n">
        <f aca="false">ROUND(D1822-(D1822*E1822),2)</f>
        <v>227.59</v>
      </c>
    </row>
    <row r="1823" customFormat="false" ht="12.75" hidden="true" customHeight="false" outlineLevel="0" collapsed="false">
      <c r="A1823" s="50" t="s">
        <v>11721</v>
      </c>
      <c r="B1823" s="51" t="s">
        <v>11722</v>
      </c>
      <c r="C1823" s="51" t="s">
        <v>21</v>
      </c>
      <c r="D1823" s="52" t="n">
        <v>12.13</v>
      </c>
      <c r="E1823" s="48" t="n">
        <v>0.23</v>
      </c>
      <c r="F1823" s="49" t="n">
        <f aca="false">ROUND(D1823-(D1823*E1823),2)</f>
        <v>9.34</v>
      </c>
    </row>
    <row r="1824" customFormat="false" ht="12.75" hidden="true" customHeight="false" outlineLevel="0" collapsed="false">
      <c r="A1824" s="50" t="s">
        <v>11723</v>
      </c>
      <c r="B1824" s="51" t="s">
        <v>11724</v>
      </c>
      <c r="C1824" s="51" t="s">
        <v>8252</v>
      </c>
      <c r="D1824" s="52" t="n">
        <v>581.39</v>
      </c>
      <c r="E1824" s="48" t="n">
        <v>0.23</v>
      </c>
      <c r="F1824" s="49" t="n">
        <f aca="false">ROUND(D1824-(D1824*E1824),2)</f>
        <v>447.67</v>
      </c>
    </row>
    <row r="1825" customFormat="false" ht="12.75" hidden="true" customHeight="false" outlineLevel="0" collapsed="false">
      <c r="A1825" s="50" t="s">
        <v>11725</v>
      </c>
      <c r="B1825" s="51" t="s">
        <v>11726</v>
      </c>
      <c r="C1825" s="51" t="s">
        <v>21</v>
      </c>
      <c r="D1825" s="52" t="n">
        <v>145.56</v>
      </c>
      <c r="E1825" s="48" t="n">
        <v>0.23</v>
      </c>
      <c r="F1825" s="49" t="n">
        <f aca="false">ROUND(D1825-(D1825*E1825),2)</f>
        <v>112.08</v>
      </c>
    </row>
    <row r="1826" customFormat="false" ht="12.75" hidden="true" customHeight="false" outlineLevel="0" collapsed="false">
      <c r="A1826" s="50" t="s">
        <v>11727</v>
      </c>
      <c r="B1826" s="51" t="s">
        <v>11728</v>
      </c>
      <c r="C1826" s="51" t="s">
        <v>21</v>
      </c>
      <c r="D1826" s="52" t="n">
        <v>38.81</v>
      </c>
      <c r="E1826" s="48" t="n">
        <v>0.23</v>
      </c>
      <c r="F1826" s="49" t="n">
        <f aca="false">ROUND(D1826-(D1826*E1826),2)</f>
        <v>29.88</v>
      </c>
    </row>
    <row r="1827" customFormat="false" ht="12.75" hidden="true" customHeight="false" outlineLevel="0" collapsed="false">
      <c r="A1827" s="50" t="s">
        <v>11729</v>
      </c>
      <c r="B1827" s="51" t="s">
        <v>11730</v>
      </c>
      <c r="C1827" s="51" t="s">
        <v>21</v>
      </c>
      <c r="D1827" s="52" t="n">
        <v>5.58</v>
      </c>
      <c r="E1827" s="48" t="n">
        <v>0.23</v>
      </c>
      <c r="F1827" s="49" t="n">
        <f aca="false">ROUND(D1827-(D1827*E1827),2)</f>
        <v>4.3</v>
      </c>
    </row>
    <row r="1828" customFormat="false" ht="12.75" hidden="true" customHeight="false" outlineLevel="0" collapsed="false">
      <c r="A1828" s="50" t="s">
        <v>11731</v>
      </c>
      <c r="B1828" s="51" t="s">
        <v>11732</v>
      </c>
      <c r="C1828" s="51" t="s">
        <v>21</v>
      </c>
      <c r="D1828" s="52" t="n">
        <v>48.52</v>
      </c>
      <c r="E1828" s="48" t="n">
        <v>0.23</v>
      </c>
      <c r="F1828" s="49" t="n">
        <f aca="false">ROUND(D1828-(D1828*E1828),2)</f>
        <v>37.36</v>
      </c>
    </row>
    <row r="1829" customFormat="false" ht="12.75" hidden="true" customHeight="false" outlineLevel="0" collapsed="false">
      <c r="A1829" s="50" t="s">
        <v>11733</v>
      </c>
      <c r="B1829" s="51" t="s">
        <v>11734</v>
      </c>
      <c r="C1829" s="51" t="s">
        <v>21</v>
      </c>
      <c r="D1829" s="52" t="n">
        <v>97.04</v>
      </c>
      <c r="E1829" s="48" t="n">
        <v>0.23</v>
      </c>
      <c r="F1829" s="49" t="n">
        <f aca="false">ROUND(D1829-(D1829*E1829),2)</f>
        <v>74.72</v>
      </c>
    </row>
    <row r="1830" customFormat="false" ht="12.75" hidden="true" customHeight="false" outlineLevel="0" collapsed="false">
      <c r="A1830" s="50" t="s">
        <v>11735</v>
      </c>
      <c r="B1830" s="51" t="s">
        <v>11736</v>
      </c>
      <c r="C1830" s="51" t="s">
        <v>21</v>
      </c>
      <c r="D1830" s="52" t="n">
        <v>72.78</v>
      </c>
      <c r="E1830" s="48" t="n">
        <v>0.23</v>
      </c>
      <c r="F1830" s="49" t="n">
        <f aca="false">ROUND(D1830-(D1830*E1830),2)</f>
        <v>56.04</v>
      </c>
    </row>
    <row r="1831" customFormat="false" ht="12.75" hidden="true" customHeight="false" outlineLevel="0" collapsed="false">
      <c r="A1831" s="50" t="s">
        <v>11737</v>
      </c>
      <c r="B1831" s="51" t="s">
        <v>11738</v>
      </c>
      <c r="C1831" s="51" t="s">
        <v>21</v>
      </c>
      <c r="D1831" s="52" t="n">
        <v>320.17</v>
      </c>
      <c r="E1831" s="48" t="n">
        <v>0.23</v>
      </c>
      <c r="F1831" s="49" t="n">
        <f aca="false">ROUND(D1831-(D1831*E1831),2)</f>
        <v>246.53</v>
      </c>
    </row>
    <row r="1832" customFormat="false" ht="12.75" hidden="true" customHeight="false" outlineLevel="0" collapsed="false">
      <c r="A1832" s="50" t="s">
        <v>11739</v>
      </c>
      <c r="B1832" s="51" t="s">
        <v>11740</v>
      </c>
      <c r="C1832" s="51" t="s">
        <v>21</v>
      </c>
      <c r="D1832" s="52" t="n">
        <v>320.17</v>
      </c>
      <c r="E1832" s="48" t="n">
        <v>0.23</v>
      </c>
      <c r="F1832" s="49" t="n">
        <f aca="false">ROUND(D1832-(D1832*E1832),2)</f>
        <v>246.53</v>
      </c>
    </row>
    <row r="1833" customFormat="false" ht="12.75" hidden="true" customHeight="false" outlineLevel="0" collapsed="false">
      <c r="A1833" s="50" t="s">
        <v>11741</v>
      </c>
      <c r="B1833" s="51" t="s">
        <v>11742</v>
      </c>
      <c r="C1833" s="51" t="s">
        <v>21</v>
      </c>
      <c r="D1833" s="52" t="n">
        <v>320.17</v>
      </c>
      <c r="E1833" s="48" t="n">
        <v>0.23</v>
      </c>
      <c r="F1833" s="49" t="n">
        <f aca="false">ROUND(D1833-(D1833*E1833),2)</f>
        <v>246.53</v>
      </c>
    </row>
    <row r="1834" customFormat="false" ht="12.75" hidden="true" customHeight="false" outlineLevel="0" collapsed="false">
      <c r="A1834" s="50" t="s">
        <v>11743</v>
      </c>
      <c r="B1834" s="51" t="s">
        <v>11744</v>
      </c>
      <c r="C1834" s="51" t="s">
        <v>8252</v>
      </c>
      <c r="D1834" s="52" t="n">
        <v>581.39</v>
      </c>
      <c r="E1834" s="48" t="n">
        <v>0.23</v>
      </c>
      <c r="F1834" s="49" t="n">
        <f aca="false">ROUND(D1834-(D1834*E1834),2)</f>
        <v>447.67</v>
      </c>
    </row>
    <row r="1835" customFormat="false" ht="12.75" hidden="true" customHeight="false" outlineLevel="0" collapsed="false">
      <c r="A1835" s="50" t="s">
        <v>11745</v>
      </c>
      <c r="B1835" s="51" t="s">
        <v>11746</v>
      </c>
      <c r="C1835" s="51" t="s">
        <v>21</v>
      </c>
      <c r="D1835" s="52" t="n">
        <v>48.52</v>
      </c>
      <c r="E1835" s="48" t="n">
        <v>0.23</v>
      </c>
      <c r="F1835" s="49" t="n">
        <f aca="false">ROUND(D1835-(D1835*E1835),2)</f>
        <v>37.36</v>
      </c>
    </row>
    <row r="1836" customFormat="false" ht="12.75" hidden="true" customHeight="false" outlineLevel="0" collapsed="false">
      <c r="A1836" s="50" t="s">
        <v>11747</v>
      </c>
      <c r="B1836" s="51" t="s">
        <v>11748</v>
      </c>
      <c r="C1836" s="51" t="s">
        <v>21</v>
      </c>
      <c r="D1836" s="52" t="n">
        <v>194.08</v>
      </c>
      <c r="E1836" s="48" t="n">
        <v>0.23</v>
      </c>
      <c r="F1836" s="49" t="n">
        <f aca="false">ROUND(D1836-(D1836*E1836),2)</f>
        <v>149.44</v>
      </c>
    </row>
    <row r="1837" customFormat="false" ht="12.75" hidden="true" customHeight="false" outlineLevel="0" collapsed="false">
      <c r="A1837" s="50" t="s">
        <v>11749</v>
      </c>
      <c r="B1837" s="51" t="s">
        <v>11750</v>
      </c>
      <c r="C1837" s="51" t="s">
        <v>129</v>
      </c>
      <c r="D1837" s="52" t="n">
        <v>9.7</v>
      </c>
      <c r="E1837" s="48" t="n">
        <v>0.23</v>
      </c>
      <c r="F1837" s="49" t="n">
        <f aca="false">ROUND(D1837-(D1837*E1837),2)</f>
        <v>7.47</v>
      </c>
    </row>
    <row r="1838" customFormat="false" ht="12.75" hidden="true" customHeight="false" outlineLevel="0" collapsed="false">
      <c r="A1838" s="50" t="s">
        <v>11751</v>
      </c>
      <c r="B1838" s="51" t="s">
        <v>11752</v>
      </c>
      <c r="C1838" s="51" t="s">
        <v>129</v>
      </c>
      <c r="D1838" s="52" t="n">
        <v>24.26</v>
      </c>
      <c r="E1838" s="48" t="n">
        <v>0.23</v>
      </c>
      <c r="F1838" s="49" t="n">
        <f aca="false">ROUND(D1838-(D1838*E1838),2)</f>
        <v>18.68</v>
      </c>
    </row>
    <row r="1839" customFormat="false" ht="12.75" hidden="true" customHeight="false" outlineLevel="0" collapsed="false">
      <c r="A1839" s="50" t="s">
        <v>11753</v>
      </c>
      <c r="B1839" s="51" t="s">
        <v>11754</v>
      </c>
      <c r="C1839" s="51" t="s">
        <v>21</v>
      </c>
      <c r="D1839" s="52" t="n">
        <v>9.7</v>
      </c>
      <c r="E1839" s="48" t="n">
        <v>0.23</v>
      </c>
      <c r="F1839" s="49" t="n">
        <f aca="false">ROUND(D1839-(D1839*E1839),2)</f>
        <v>7.47</v>
      </c>
    </row>
    <row r="1840" customFormat="false" ht="12.75" hidden="true" customHeight="false" outlineLevel="0" collapsed="false">
      <c r="A1840" s="50" t="s">
        <v>11755</v>
      </c>
      <c r="B1840" s="51" t="s">
        <v>11756</v>
      </c>
      <c r="C1840" s="51" t="s">
        <v>21</v>
      </c>
      <c r="D1840" s="52" t="n">
        <v>48.52</v>
      </c>
      <c r="E1840" s="48" t="n">
        <v>0.23</v>
      </c>
      <c r="F1840" s="49" t="n">
        <f aca="false">ROUND(D1840-(D1840*E1840),2)</f>
        <v>37.36</v>
      </c>
    </row>
    <row r="1841" customFormat="false" ht="12.75" hidden="true" customHeight="false" outlineLevel="0" collapsed="false">
      <c r="A1841" s="50" t="s">
        <v>11757</v>
      </c>
      <c r="B1841" s="51" t="s">
        <v>11758</v>
      </c>
      <c r="C1841" s="51" t="s">
        <v>8252</v>
      </c>
      <c r="D1841" s="52" t="n">
        <v>581.39</v>
      </c>
      <c r="E1841" s="48" t="n">
        <v>0.23</v>
      </c>
      <c r="F1841" s="49" t="n">
        <f aca="false">ROUND(D1841-(D1841*E1841),2)</f>
        <v>447.67</v>
      </c>
    </row>
    <row r="1842" customFormat="false" ht="12.75" hidden="true" customHeight="false" outlineLevel="0" collapsed="false">
      <c r="A1842" s="50" t="s">
        <v>11759</v>
      </c>
      <c r="B1842" s="51" t="s">
        <v>11760</v>
      </c>
      <c r="C1842" s="51" t="s">
        <v>857</v>
      </c>
      <c r="D1842" s="52" t="n">
        <v>21.56</v>
      </c>
      <c r="E1842" s="48" t="n">
        <v>0.23</v>
      </c>
      <c r="F1842" s="49" t="n">
        <f aca="false">ROUND(D1842-(D1842*E1842),2)</f>
        <v>16.6</v>
      </c>
    </row>
    <row r="1843" customFormat="false" ht="12.75" hidden="true" customHeight="false" outlineLevel="0" collapsed="false">
      <c r="A1843" s="50" t="s">
        <v>11761</v>
      </c>
      <c r="B1843" s="51" t="s">
        <v>11762</v>
      </c>
      <c r="C1843" s="51" t="s">
        <v>857</v>
      </c>
      <c r="D1843" s="52" t="n">
        <v>21.97</v>
      </c>
      <c r="E1843" s="48" t="n">
        <v>0.23</v>
      </c>
      <c r="F1843" s="49" t="n">
        <f aca="false">ROUND(D1843-(D1843*E1843),2)</f>
        <v>16.92</v>
      </c>
    </row>
    <row r="1844" customFormat="false" ht="12.75" hidden="true" customHeight="false" outlineLevel="0" collapsed="false">
      <c r="A1844" s="50" t="s">
        <v>11763</v>
      </c>
      <c r="B1844" s="51" t="s">
        <v>11764</v>
      </c>
      <c r="C1844" s="51" t="s">
        <v>21</v>
      </c>
      <c r="D1844" s="52" t="n">
        <v>122.03</v>
      </c>
      <c r="E1844" s="48" t="n">
        <v>0.23</v>
      </c>
      <c r="F1844" s="49" t="n">
        <f aca="false">ROUND(D1844-(D1844*E1844),2)</f>
        <v>93.96</v>
      </c>
    </row>
    <row r="1845" customFormat="false" ht="12.75" hidden="true" customHeight="false" outlineLevel="0" collapsed="false">
      <c r="A1845" s="50" t="s">
        <v>11765</v>
      </c>
      <c r="B1845" s="51" t="s">
        <v>11766</v>
      </c>
      <c r="C1845" s="51" t="s">
        <v>21</v>
      </c>
      <c r="D1845" s="52" t="n">
        <v>1148.28</v>
      </c>
      <c r="E1845" s="48" t="n">
        <v>0.23</v>
      </c>
      <c r="F1845" s="49" t="n">
        <f aca="false">ROUND(D1845-(D1845*E1845),2)</f>
        <v>884.18</v>
      </c>
    </row>
    <row r="1846" customFormat="false" ht="12.75" hidden="true" customHeight="false" outlineLevel="0" collapsed="false">
      <c r="A1846" s="50" t="s">
        <v>11767</v>
      </c>
      <c r="B1846" s="51" t="s">
        <v>11768</v>
      </c>
      <c r="C1846" s="51" t="s">
        <v>21</v>
      </c>
      <c r="D1846" s="52" t="n">
        <v>540.33</v>
      </c>
      <c r="E1846" s="48" t="n">
        <v>0.23</v>
      </c>
      <c r="F1846" s="49" t="n">
        <f aca="false">ROUND(D1846-(D1846*E1846),2)</f>
        <v>416.05</v>
      </c>
    </row>
    <row r="1847" customFormat="false" ht="12.75" hidden="true" customHeight="false" outlineLevel="0" collapsed="false">
      <c r="A1847" s="50" t="s">
        <v>11769</v>
      </c>
      <c r="B1847" s="51" t="s">
        <v>11770</v>
      </c>
      <c r="C1847" s="51" t="s">
        <v>21</v>
      </c>
      <c r="D1847" s="52" t="n">
        <v>535.47</v>
      </c>
      <c r="E1847" s="48" t="n">
        <v>0.23</v>
      </c>
      <c r="F1847" s="49" t="n">
        <f aca="false">ROUND(D1847-(D1847*E1847),2)</f>
        <v>412.31</v>
      </c>
    </row>
    <row r="1848" customFormat="false" ht="12.75" hidden="true" customHeight="false" outlineLevel="0" collapsed="false">
      <c r="A1848" s="50" t="s">
        <v>11771</v>
      </c>
      <c r="B1848" s="51" t="s">
        <v>11772</v>
      </c>
      <c r="C1848" s="51" t="s">
        <v>129</v>
      </c>
      <c r="D1848" s="52" t="n">
        <v>40.48</v>
      </c>
      <c r="E1848" s="48" t="n">
        <v>0.23</v>
      </c>
      <c r="F1848" s="49" t="n">
        <f aca="false">ROUND(D1848-(D1848*E1848),2)</f>
        <v>31.17</v>
      </c>
    </row>
    <row r="1849" customFormat="false" ht="12.75" hidden="true" customHeight="false" outlineLevel="0" collapsed="false">
      <c r="A1849" s="50" t="s">
        <v>11773</v>
      </c>
      <c r="B1849" s="51" t="s">
        <v>11774</v>
      </c>
      <c r="C1849" s="51" t="s">
        <v>21</v>
      </c>
      <c r="D1849" s="52" t="n">
        <v>97.46</v>
      </c>
      <c r="E1849" s="48" t="n">
        <v>0.23</v>
      </c>
      <c r="F1849" s="49" t="n">
        <f aca="false">ROUND(D1849-(D1849*E1849),2)</f>
        <v>75.04</v>
      </c>
    </row>
    <row r="1850" customFormat="false" ht="12.75" hidden="true" customHeight="false" outlineLevel="0" collapsed="false">
      <c r="A1850" s="50" t="s">
        <v>11775</v>
      </c>
      <c r="B1850" s="51" t="s">
        <v>11776</v>
      </c>
      <c r="C1850" s="51" t="s">
        <v>21</v>
      </c>
      <c r="D1850" s="52" t="n">
        <v>62.33</v>
      </c>
      <c r="E1850" s="48" t="n">
        <v>0.23</v>
      </c>
      <c r="F1850" s="49" t="n">
        <f aca="false">ROUND(D1850-(D1850*E1850),2)</f>
        <v>47.99</v>
      </c>
    </row>
    <row r="1851" customFormat="false" ht="12.75" hidden="true" customHeight="false" outlineLevel="0" collapsed="false">
      <c r="A1851" s="50" t="s">
        <v>11777</v>
      </c>
      <c r="B1851" s="51" t="s">
        <v>11778</v>
      </c>
      <c r="C1851" s="51" t="s">
        <v>21</v>
      </c>
      <c r="D1851" s="52" t="n">
        <v>69.61</v>
      </c>
      <c r="E1851" s="48" t="n">
        <v>0.23</v>
      </c>
      <c r="F1851" s="49" t="n">
        <f aca="false">ROUND(D1851-(D1851*E1851),2)</f>
        <v>53.6</v>
      </c>
    </row>
    <row r="1852" customFormat="false" ht="12.75" hidden="true" customHeight="false" outlineLevel="0" collapsed="false">
      <c r="A1852" s="50" t="s">
        <v>11779</v>
      </c>
      <c r="B1852" s="51" t="s">
        <v>11780</v>
      </c>
      <c r="C1852" s="51" t="s">
        <v>129</v>
      </c>
      <c r="D1852" s="52" t="n">
        <v>112.08</v>
      </c>
      <c r="E1852" s="48" t="n">
        <v>0.23</v>
      </c>
      <c r="F1852" s="49" t="n">
        <f aca="false">ROUND(D1852-(D1852*E1852),2)</f>
        <v>86.3</v>
      </c>
    </row>
    <row r="1853" customFormat="false" ht="12.75" hidden="true" customHeight="false" outlineLevel="0" collapsed="false">
      <c r="A1853" s="50" t="s">
        <v>11781</v>
      </c>
      <c r="B1853" s="51" t="s">
        <v>11782</v>
      </c>
      <c r="C1853" s="51" t="s">
        <v>129</v>
      </c>
      <c r="D1853" s="52" t="n">
        <v>171.57</v>
      </c>
      <c r="E1853" s="48" t="n">
        <v>0.23</v>
      </c>
      <c r="F1853" s="49" t="n">
        <f aca="false">ROUND(D1853-(D1853*E1853),2)</f>
        <v>132.11</v>
      </c>
    </row>
    <row r="1854" customFormat="false" ht="12.75" hidden="true" customHeight="false" outlineLevel="0" collapsed="false">
      <c r="A1854" s="50" t="s">
        <v>11783</v>
      </c>
      <c r="B1854" s="51" t="s">
        <v>11784</v>
      </c>
      <c r="C1854" s="51" t="s">
        <v>21</v>
      </c>
      <c r="D1854" s="52" t="n">
        <v>31.79</v>
      </c>
      <c r="E1854" s="48" t="n">
        <v>0.23</v>
      </c>
      <c r="F1854" s="49" t="n">
        <f aca="false">ROUND(D1854-(D1854*E1854),2)</f>
        <v>24.48</v>
      </c>
    </row>
    <row r="1855" customFormat="false" ht="12.75" hidden="true" customHeight="false" outlineLevel="0" collapsed="false">
      <c r="A1855" s="50" t="s">
        <v>11785</v>
      </c>
      <c r="B1855" s="51" t="s">
        <v>11786</v>
      </c>
      <c r="C1855" s="51" t="s">
        <v>21</v>
      </c>
      <c r="D1855" s="52" t="n">
        <v>55.39</v>
      </c>
      <c r="E1855" s="48" t="n">
        <v>0.23</v>
      </c>
      <c r="F1855" s="49" t="n">
        <f aca="false">ROUND(D1855-(D1855*E1855),2)</f>
        <v>42.65</v>
      </c>
    </row>
    <row r="1856" customFormat="false" ht="12.75" hidden="true" customHeight="false" outlineLevel="0" collapsed="false">
      <c r="A1856" s="50" t="s">
        <v>11787</v>
      </c>
      <c r="B1856" s="51" t="s">
        <v>11788</v>
      </c>
      <c r="C1856" s="51" t="s">
        <v>21</v>
      </c>
      <c r="D1856" s="52" t="n">
        <v>544.02</v>
      </c>
      <c r="E1856" s="48" t="n">
        <v>0.23</v>
      </c>
      <c r="F1856" s="49" t="n">
        <f aca="false">ROUND(D1856-(D1856*E1856),2)</f>
        <v>418.9</v>
      </c>
    </row>
    <row r="1857" customFormat="false" ht="12.75" hidden="true" customHeight="false" outlineLevel="0" collapsed="false">
      <c r="A1857" s="50" t="s">
        <v>11789</v>
      </c>
      <c r="B1857" s="51" t="s">
        <v>11790</v>
      </c>
      <c r="C1857" s="51" t="s">
        <v>21</v>
      </c>
      <c r="D1857" s="52" t="n">
        <v>417.43</v>
      </c>
      <c r="E1857" s="48" t="n">
        <v>0.23</v>
      </c>
      <c r="F1857" s="49" t="n">
        <f aca="false">ROUND(D1857-(D1857*E1857),2)</f>
        <v>321.42</v>
      </c>
    </row>
    <row r="1858" customFormat="false" ht="12.75" hidden="true" customHeight="false" outlineLevel="0" collapsed="false">
      <c r="A1858" s="50" t="s">
        <v>11791</v>
      </c>
      <c r="B1858" s="51" t="s">
        <v>11792</v>
      </c>
      <c r="C1858" s="51" t="s">
        <v>129</v>
      </c>
      <c r="D1858" s="52" t="n">
        <v>243.79</v>
      </c>
      <c r="E1858" s="48" t="n">
        <v>0.23</v>
      </c>
      <c r="F1858" s="49" t="n">
        <f aca="false">ROUND(D1858-(D1858*E1858),2)</f>
        <v>187.72</v>
      </c>
    </row>
    <row r="1859" customFormat="false" ht="12.75" hidden="true" customHeight="false" outlineLevel="0" collapsed="false">
      <c r="A1859" s="50" t="s">
        <v>11793</v>
      </c>
      <c r="B1859" s="51" t="s">
        <v>11794</v>
      </c>
      <c r="C1859" s="51" t="s">
        <v>129</v>
      </c>
      <c r="D1859" s="52" t="n">
        <v>296.13</v>
      </c>
      <c r="E1859" s="48" t="n">
        <v>0.23</v>
      </c>
      <c r="F1859" s="49" t="n">
        <f aca="false">ROUND(D1859-(D1859*E1859),2)</f>
        <v>228.02</v>
      </c>
    </row>
    <row r="1860" customFormat="false" ht="12.75" hidden="true" customHeight="false" outlineLevel="0" collapsed="false">
      <c r="A1860" s="50" t="s">
        <v>11795</v>
      </c>
      <c r="B1860" s="51" t="s">
        <v>11796</v>
      </c>
      <c r="C1860" s="51" t="s">
        <v>129</v>
      </c>
      <c r="D1860" s="52" t="n">
        <v>69.59</v>
      </c>
      <c r="E1860" s="48" t="n">
        <v>0.23</v>
      </c>
      <c r="F1860" s="49" t="n">
        <f aca="false">ROUND(D1860-(D1860*E1860),2)</f>
        <v>53.58</v>
      </c>
    </row>
    <row r="1861" customFormat="false" ht="12.75" hidden="true" customHeight="false" outlineLevel="0" collapsed="false">
      <c r="A1861" s="50" t="s">
        <v>11797</v>
      </c>
      <c r="B1861" s="51" t="s">
        <v>11798</v>
      </c>
      <c r="C1861" s="51" t="s">
        <v>129</v>
      </c>
      <c r="D1861" s="52" t="n">
        <v>94.29</v>
      </c>
      <c r="E1861" s="48" t="n">
        <v>0.23</v>
      </c>
      <c r="F1861" s="49" t="n">
        <f aca="false">ROUND(D1861-(D1861*E1861),2)</f>
        <v>72.6</v>
      </c>
    </row>
    <row r="1862" customFormat="false" ht="12.75" hidden="true" customHeight="false" outlineLevel="0" collapsed="false">
      <c r="A1862" s="50" t="s">
        <v>11799</v>
      </c>
      <c r="B1862" s="51" t="s">
        <v>11800</v>
      </c>
      <c r="C1862" s="51" t="s">
        <v>129</v>
      </c>
      <c r="D1862" s="52" t="n">
        <v>99.98</v>
      </c>
      <c r="E1862" s="48" t="n">
        <v>0.23</v>
      </c>
      <c r="F1862" s="49" t="n">
        <f aca="false">ROUND(D1862-(D1862*E1862),2)</f>
        <v>76.98</v>
      </c>
    </row>
    <row r="1863" customFormat="false" ht="12.75" hidden="true" customHeight="false" outlineLevel="0" collapsed="false">
      <c r="A1863" s="50" t="s">
        <v>11801</v>
      </c>
      <c r="B1863" s="51" t="s">
        <v>11802</v>
      </c>
      <c r="C1863" s="51" t="s">
        <v>21</v>
      </c>
      <c r="D1863" s="52" t="n">
        <v>2615.63</v>
      </c>
      <c r="E1863" s="48" t="n">
        <v>0.23</v>
      </c>
      <c r="F1863" s="49" t="n">
        <f aca="false">ROUND(D1863-(D1863*E1863),2)</f>
        <v>2014.04</v>
      </c>
    </row>
    <row r="1864" customFormat="false" ht="12.75" hidden="true" customHeight="false" outlineLevel="0" collapsed="false">
      <c r="A1864" s="50" t="s">
        <v>11803</v>
      </c>
      <c r="B1864" s="51" t="s">
        <v>11804</v>
      </c>
      <c r="C1864" s="51" t="s">
        <v>21</v>
      </c>
      <c r="D1864" s="52" t="n">
        <v>370.4</v>
      </c>
      <c r="E1864" s="48" t="n">
        <v>0.23</v>
      </c>
      <c r="F1864" s="49" t="n">
        <f aca="false">ROUND(D1864-(D1864*E1864),2)</f>
        <v>285.21</v>
      </c>
    </row>
    <row r="1865" customFormat="false" ht="12.75" hidden="true" customHeight="false" outlineLevel="0" collapsed="false">
      <c r="A1865" s="50" t="s">
        <v>11805</v>
      </c>
      <c r="B1865" s="51" t="s">
        <v>11806</v>
      </c>
      <c r="C1865" s="51" t="s">
        <v>21</v>
      </c>
      <c r="D1865" s="52" t="n">
        <v>356.58</v>
      </c>
      <c r="E1865" s="48" t="n">
        <v>0.23</v>
      </c>
      <c r="F1865" s="49" t="n">
        <f aca="false">ROUND(D1865-(D1865*E1865),2)</f>
        <v>274.57</v>
      </c>
    </row>
    <row r="1866" customFormat="false" ht="12.75" hidden="true" customHeight="false" outlineLevel="0" collapsed="false">
      <c r="A1866" s="50" t="s">
        <v>11807</v>
      </c>
      <c r="B1866" s="51" t="s">
        <v>11808</v>
      </c>
      <c r="C1866" s="51" t="s">
        <v>21</v>
      </c>
      <c r="D1866" s="52" t="n">
        <v>1197.32</v>
      </c>
      <c r="E1866" s="48" t="n">
        <v>0.23</v>
      </c>
      <c r="F1866" s="49" t="n">
        <f aca="false">ROUND(D1866-(D1866*E1866),2)</f>
        <v>921.94</v>
      </c>
    </row>
    <row r="1867" customFormat="false" ht="12.75" hidden="true" customHeight="false" outlineLevel="0" collapsed="false">
      <c r="A1867" s="50" t="s">
        <v>11809</v>
      </c>
      <c r="B1867" s="51" t="s">
        <v>11810</v>
      </c>
      <c r="C1867" s="51" t="s">
        <v>21</v>
      </c>
      <c r="D1867" s="52" t="n">
        <v>2508.48</v>
      </c>
      <c r="E1867" s="48" t="n">
        <v>0.23</v>
      </c>
      <c r="F1867" s="49" t="n">
        <f aca="false">ROUND(D1867-(D1867*E1867),2)</f>
        <v>1931.53</v>
      </c>
    </row>
    <row r="1868" customFormat="false" ht="12.75" hidden="true" customHeight="false" outlineLevel="0" collapsed="false">
      <c r="A1868" s="50" t="s">
        <v>11811</v>
      </c>
      <c r="B1868" s="51" t="s">
        <v>11812</v>
      </c>
      <c r="C1868" s="51" t="s">
        <v>21</v>
      </c>
      <c r="D1868" s="52" t="n">
        <v>19323.99</v>
      </c>
      <c r="E1868" s="48" t="n">
        <v>0.23</v>
      </c>
      <c r="F1868" s="49" t="n">
        <f aca="false">ROUND(D1868-(D1868*E1868),2)</f>
        <v>14879.47</v>
      </c>
    </row>
    <row r="1869" customFormat="false" ht="12.75" hidden="true" customHeight="false" outlineLevel="0" collapsed="false">
      <c r="A1869" s="50" t="s">
        <v>11813</v>
      </c>
      <c r="B1869" s="51" t="s">
        <v>11814</v>
      </c>
      <c r="C1869" s="51" t="s">
        <v>21</v>
      </c>
      <c r="D1869" s="52" t="n">
        <v>1658.05</v>
      </c>
      <c r="E1869" s="48" t="n">
        <v>0.23</v>
      </c>
      <c r="F1869" s="49" t="n">
        <f aca="false">ROUND(D1869-(D1869*E1869),2)</f>
        <v>1276.7</v>
      </c>
    </row>
    <row r="1870" customFormat="false" ht="12.75" hidden="true" customHeight="false" outlineLevel="0" collapsed="false">
      <c r="A1870" s="50" t="s">
        <v>11815</v>
      </c>
      <c r="B1870" s="51" t="s">
        <v>11816</v>
      </c>
      <c r="C1870" s="51" t="s">
        <v>21</v>
      </c>
      <c r="D1870" s="52" t="n">
        <v>729.36</v>
      </c>
      <c r="E1870" s="48" t="n">
        <v>0.23</v>
      </c>
      <c r="F1870" s="49" t="n">
        <f aca="false">ROUND(D1870-(D1870*E1870),2)</f>
        <v>561.61</v>
      </c>
    </row>
    <row r="1871" customFormat="false" ht="12.75" hidden="true" customHeight="false" outlineLevel="0" collapsed="false">
      <c r="A1871" s="50" t="s">
        <v>11817</v>
      </c>
      <c r="B1871" s="51" t="s">
        <v>11818</v>
      </c>
      <c r="C1871" s="51" t="s">
        <v>21</v>
      </c>
      <c r="D1871" s="52" t="n">
        <v>3888.37</v>
      </c>
      <c r="E1871" s="48" t="n">
        <v>0.23</v>
      </c>
      <c r="F1871" s="49" t="n">
        <f aca="false">ROUND(D1871-(D1871*E1871),2)</f>
        <v>2994.04</v>
      </c>
    </row>
    <row r="1872" customFormat="false" ht="12.75" hidden="true" customHeight="false" outlineLevel="0" collapsed="false">
      <c r="A1872" s="50" t="s">
        <v>11819</v>
      </c>
      <c r="B1872" s="51" t="s">
        <v>11820</v>
      </c>
      <c r="C1872" s="51" t="s">
        <v>21</v>
      </c>
      <c r="D1872" s="52" t="n">
        <v>247.44</v>
      </c>
      <c r="E1872" s="48" t="n">
        <v>0.23</v>
      </c>
      <c r="F1872" s="49" t="n">
        <f aca="false">ROUND(D1872-(D1872*E1872),2)</f>
        <v>190.53</v>
      </c>
    </row>
    <row r="1873" customFormat="false" ht="12.75" hidden="true" customHeight="false" outlineLevel="0" collapsed="false">
      <c r="A1873" s="50" t="s">
        <v>11821</v>
      </c>
      <c r="B1873" s="51" t="s">
        <v>11822</v>
      </c>
      <c r="C1873" s="51" t="s">
        <v>21</v>
      </c>
      <c r="D1873" s="52" t="n">
        <v>628.45</v>
      </c>
      <c r="E1873" s="48" t="n">
        <v>0.23</v>
      </c>
      <c r="F1873" s="49" t="n">
        <f aca="false">ROUND(D1873-(D1873*E1873),2)</f>
        <v>483.91</v>
      </c>
    </row>
    <row r="1874" customFormat="false" ht="12.75" hidden="true" customHeight="false" outlineLevel="0" collapsed="false">
      <c r="A1874" s="50" t="s">
        <v>11823</v>
      </c>
      <c r="B1874" s="51" t="s">
        <v>11824</v>
      </c>
      <c r="C1874" s="51" t="s">
        <v>9117</v>
      </c>
      <c r="D1874" s="52" t="n">
        <v>685.82</v>
      </c>
      <c r="E1874" s="48" t="n">
        <v>0.23</v>
      </c>
      <c r="F1874" s="49" t="n">
        <f aca="false">ROUND(D1874-(D1874*E1874),2)</f>
        <v>528.08</v>
      </c>
    </row>
    <row r="1875" customFormat="false" ht="12.75" hidden="true" customHeight="false" outlineLevel="0" collapsed="false">
      <c r="A1875" s="50" t="s">
        <v>11825</v>
      </c>
      <c r="B1875" s="51" t="s">
        <v>11826</v>
      </c>
      <c r="C1875" s="51" t="s">
        <v>21</v>
      </c>
      <c r="D1875" s="52" t="n">
        <v>303.5</v>
      </c>
      <c r="E1875" s="48" t="n">
        <v>0.23</v>
      </c>
      <c r="F1875" s="49" t="n">
        <f aca="false">ROUND(D1875-(D1875*E1875),2)</f>
        <v>233.7</v>
      </c>
    </row>
    <row r="1876" customFormat="false" ht="12.75" hidden="true" customHeight="false" outlineLevel="0" collapsed="false">
      <c r="A1876" s="50" t="s">
        <v>11827</v>
      </c>
      <c r="B1876" s="51" t="s">
        <v>11828</v>
      </c>
      <c r="C1876" s="51" t="s">
        <v>21</v>
      </c>
      <c r="D1876" s="52" t="n">
        <v>87.61</v>
      </c>
      <c r="E1876" s="48" t="n">
        <v>0.23</v>
      </c>
      <c r="F1876" s="49" t="n">
        <f aca="false">ROUND(D1876-(D1876*E1876),2)</f>
        <v>67.46</v>
      </c>
    </row>
    <row r="1877" customFormat="false" ht="12.75" hidden="true" customHeight="false" outlineLevel="0" collapsed="false">
      <c r="A1877" s="50" t="s">
        <v>11829</v>
      </c>
      <c r="B1877" s="51" t="s">
        <v>11830</v>
      </c>
      <c r="C1877" s="51" t="s">
        <v>21</v>
      </c>
      <c r="D1877" s="52" t="n">
        <v>334.07</v>
      </c>
      <c r="E1877" s="48" t="n">
        <v>0.23</v>
      </c>
      <c r="F1877" s="49" t="n">
        <f aca="false">ROUND(D1877-(D1877*E1877),2)</f>
        <v>257.23</v>
      </c>
    </row>
    <row r="1878" customFormat="false" ht="12.75" hidden="true" customHeight="false" outlineLevel="0" collapsed="false">
      <c r="A1878" s="50" t="s">
        <v>11831</v>
      </c>
      <c r="B1878" s="51" t="s">
        <v>11832</v>
      </c>
      <c r="C1878" s="51" t="s">
        <v>21</v>
      </c>
      <c r="D1878" s="52" t="n">
        <v>302.15</v>
      </c>
      <c r="E1878" s="48" t="n">
        <v>0.23</v>
      </c>
      <c r="F1878" s="49" t="n">
        <f aca="false">ROUND(D1878-(D1878*E1878),2)</f>
        <v>232.66</v>
      </c>
    </row>
    <row r="1879" customFormat="false" ht="12.75" hidden="true" customHeight="false" outlineLevel="0" collapsed="false">
      <c r="A1879" s="50" t="s">
        <v>11833</v>
      </c>
      <c r="B1879" s="51" t="s">
        <v>11834</v>
      </c>
      <c r="C1879" s="51" t="s">
        <v>21</v>
      </c>
      <c r="D1879" s="52" t="n">
        <v>66.87</v>
      </c>
      <c r="E1879" s="48" t="n">
        <v>0.23</v>
      </c>
      <c r="F1879" s="49" t="n">
        <f aca="false">ROUND(D1879-(D1879*E1879),2)</f>
        <v>51.49</v>
      </c>
    </row>
    <row r="1880" customFormat="false" ht="12.75" hidden="true" customHeight="false" outlineLevel="0" collapsed="false">
      <c r="A1880" s="50" t="s">
        <v>11835</v>
      </c>
      <c r="B1880" s="51" t="s">
        <v>11836</v>
      </c>
      <c r="C1880" s="51" t="s">
        <v>21</v>
      </c>
      <c r="D1880" s="52" t="n">
        <v>993.91</v>
      </c>
      <c r="E1880" s="48" t="n">
        <v>0.23</v>
      </c>
      <c r="F1880" s="49" t="n">
        <f aca="false">ROUND(D1880-(D1880*E1880),2)</f>
        <v>765.31</v>
      </c>
    </row>
    <row r="1881" customFormat="false" ht="12.75" hidden="true" customHeight="false" outlineLevel="0" collapsed="false">
      <c r="A1881" s="50" t="s">
        <v>11837</v>
      </c>
      <c r="B1881" s="51" t="s">
        <v>11838</v>
      </c>
      <c r="C1881" s="51" t="s">
        <v>21</v>
      </c>
      <c r="D1881" s="52" t="n">
        <v>1109.78</v>
      </c>
      <c r="E1881" s="48" t="n">
        <v>0.23</v>
      </c>
      <c r="F1881" s="49" t="n">
        <f aca="false">ROUND(D1881-(D1881*E1881),2)</f>
        <v>854.53</v>
      </c>
    </row>
    <row r="1882" customFormat="false" ht="12.75" hidden="true" customHeight="false" outlineLevel="0" collapsed="false">
      <c r="A1882" s="50" t="s">
        <v>11839</v>
      </c>
      <c r="B1882" s="51" t="s">
        <v>11840</v>
      </c>
      <c r="C1882" s="51" t="s">
        <v>21</v>
      </c>
      <c r="D1882" s="52" t="n">
        <v>9502.91</v>
      </c>
      <c r="E1882" s="48" t="n">
        <v>0.23</v>
      </c>
      <c r="F1882" s="49" t="n">
        <f aca="false">ROUND(D1882-(D1882*E1882),2)</f>
        <v>7317.24</v>
      </c>
    </row>
    <row r="1883" customFormat="false" ht="12.75" hidden="true" customHeight="false" outlineLevel="0" collapsed="false">
      <c r="A1883" s="50" t="s">
        <v>11841</v>
      </c>
      <c r="B1883" s="51" t="s">
        <v>11842</v>
      </c>
      <c r="C1883" s="51" t="s">
        <v>21</v>
      </c>
      <c r="D1883" s="52" t="n">
        <v>17951.16</v>
      </c>
      <c r="E1883" s="48" t="n">
        <v>0.23</v>
      </c>
      <c r="F1883" s="49" t="n">
        <f aca="false">ROUND(D1883-(D1883*E1883),2)</f>
        <v>13822.39</v>
      </c>
    </row>
    <row r="1884" customFormat="false" ht="12.75" hidden="true" customHeight="false" outlineLevel="0" collapsed="false">
      <c r="A1884" s="50" t="s">
        <v>11843</v>
      </c>
      <c r="B1884" s="51" t="s">
        <v>11844</v>
      </c>
      <c r="C1884" s="51" t="s">
        <v>21</v>
      </c>
      <c r="D1884" s="52" t="n">
        <v>15304.63</v>
      </c>
      <c r="E1884" s="48" t="n">
        <v>0.23</v>
      </c>
      <c r="F1884" s="49" t="n">
        <f aca="false">ROUND(D1884-(D1884*E1884),2)</f>
        <v>11784.57</v>
      </c>
    </row>
    <row r="1885" customFormat="false" ht="12.75" hidden="true" customHeight="false" outlineLevel="0" collapsed="false">
      <c r="A1885" s="50" t="s">
        <v>11845</v>
      </c>
      <c r="B1885" s="51" t="s">
        <v>11846</v>
      </c>
      <c r="C1885" s="51" t="s">
        <v>21</v>
      </c>
      <c r="D1885" s="52" t="n">
        <v>15130.71</v>
      </c>
      <c r="E1885" s="48" t="n">
        <v>0.23</v>
      </c>
      <c r="F1885" s="49" t="n">
        <f aca="false">ROUND(D1885-(D1885*E1885),2)</f>
        <v>11650.65</v>
      </c>
    </row>
    <row r="1886" customFormat="false" ht="12.75" hidden="true" customHeight="false" outlineLevel="0" collapsed="false">
      <c r="A1886" s="50" t="s">
        <v>11847</v>
      </c>
      <c r="B1886" s="51" t="s">
        <v>11848</v>
      </c>
      <c r="C1886" s="51" t="s">
        <v>21</v>
      </c>
      <c r="D1886" s="52" t="n">
        <v>19270.32</v>
      </c>
      <c r="E1886" s="48" t="n">
        <v>0.23</v>
      </c>
      <c r="F1886" s="49" t="n">
        <f aca="false">ROUND(D1886-(D1886*E1886),2)</f>
        <v>14838.15</v>
      </c>
    </row>
    <row r="1887" customFormat="false" ht="12.75" hidden="true" customHeight="false" outlineLevel="0" collapsed="false">
      <c r="A1887" s="50" t="s">
        <v>11849</v>
      </c>
      <c r="B1887" s="51" t="s">
        <v>11850</v>
      </c>
      <c r="C1887" s="51" t="s">
        <v>21</v>
      </c>
      <c r="D1887" s="52" t="n">
        <v>27462.88</v>
      </c>
      <c r="E1887" s="48" t="n">
        <v>0.23</v>
      </c>
      <c r="F1887" s="49" t="n">
        <f aca="false">ROUND(D1887-(D1887*E1887),2)</f>
        <v>21146.42</v>
      </c>
    </row>
    <row r="1888" customFormat="false" ht="12.75" hidden="true" customHeight="false" outlineLevel="0" collapsed="false">
      <c r="A1888" s="50" t="s">
        <v>11851</v>
      </c>
      <c r="B1888" s="51" t="s">
        <v>11852</v>
      </c>
      <c r="C1888" s="51" t="s">
        <v>21</v>
      </c>
      <c r="D1888" s="52" t="n">
        <v>30738.75</v>
      </c>
      <c r="E1888" s="48" t="n">
        <v>0.23</v>
      </c>
      <c r="F1888" s="49" t="n">
        <f aca="false">ROUND(D1888-(D1888*E1888),2)</f>
        <v>23668.84</v>
      </c>
    </row>
    <row r="1889" customFormat="false" ht="12.75" hidden="true" customHeight="false" outlineLevel="0" collapsed="false">
      <c r="A1889" s="50" t="s">
        <v>11853</v>
      </c>
      <c r="B1889" s="51" t="s">
        <v>11854</v>
      </c>
      <c r="C1889" s="51" t="s">
        <v>21</v>
      </c>
      <c r="D1889" s="52" t="n">
        <v>51856.24</v>
      </c>
      <c r="E1889" s="48" t="n">
        <v>0.23</v>
      </c>
      <c r="F1889" s="49" t="n">
        <f aca="false">ROUND(D1889-(D1889*E1889),2)</f>
        <v>39929.3</v>
      </c>
    </row>
    <row r="1890" customFormat="false" ht="12.75" hidden="true" customHeight="false" outlineLevel="0" collapsed="false">
      <c r="A1890" s="50" t="s">
        <v>11855</v>
      </c>
      <c r="B1890" s="51" t="s">
        <v>11856</v>
      </c>
      <c r="C1890" s="51" t="s">
        <v>21</v>
      </c>
      <c r="D1890" s="52" t="n">
        <v>276.56</v>
      </c>
      <c r="E1890" s="48" t="n">
        <v>0.23</v>
      </c>
      <c r="F1890" s="49" t="n">
        <f aca="false">ROUND(D1890-(D1890*E1890),2)</f>
        <v>212.95</v>
      </c>
    </row>
    <row r="1891" customFormat="false" ht="12.75" hidden="true" customHeight="false" outlineLevel="0" collapsed="false">
      <c r="A1891" s="50" t="s">
        <v>11857</v>
      </c>
      <c r="B1891" s="51" t="s">
        <v>11858</v>
      </c>
      <c r="C1891" s="51" t="s">
        <v>21</v>
      </c>
      <c r="D1891" s="52" t="n">
        <v>993.18</v>
      </c>
      <c r="E1891" s="48" t="n">
        <v>0.23</v>
      </c>
      <c r="F1891" s="49" t="n">
        <f aca="false">ROUND(D1891-(D1891*E1891),2)</f>
        <v>764.75</v>
      </c>
    </row>
    <row r="1892" customFormat="false" ht="12.75" hidden="true" customHeight="false" outlineLevel="0" collapsed="false">
      <c r="A1892" s="50" t="s">
        <v>11859</v>
      </c>
      <c r="B1892" s="51" t="s">
        <v>11860</v>
      </c>
      <c r="C1892" s="51" t="s">
        <v>21</v>
      </c>
      <c r="D1892" s="52" t="n">
        <v>698.79</v>
      </c>
      <c r="E1892" s="48" t="n">
        <v>0.23</v>
      </c>
      <c r="F1892" s="49" t="n">
        <f aca="false">ROUND(D1892-(D1892*E1892),2)</f>
        <v>538.07</v>
      </c>
    </row>
    <row r="1893" customFormat="false" ht="12.75" hidden="true" customHeight="false" outlineLevel="0" collapsed="false">
      <c r="A1893" s="50" t="s">
        <v>11861</v>
      </c>
      <c r="B1893" s="51" t="s">
        <v>11862</v>
      </c>
      <c r="C1893" s="51" t="s">
        <v>21</v>
      </c>
      <c r="D1893" s="52" t="n">
        <v>752.51</v>
      </c>
      <c r="E1893" s="48" t="n">
        <v>0.23</v>
      </c>
      <c r="F1893" s="49" t="n">
        <f aca="false">ROUND(D1893-(D1893*E1893),2)</f>
        <v>579.43</v>
      </c>
    </row>
    <row r="1894" customFormat="false" ht="12.75" hidden="true" customHeight="false" outlineLevel="0" collapsed="false">
      <c r="A1894" s="50" t="s">
        <v>11863</v>
      </c>
      <c r="B1894" s="51" t="s">
        <v>11864</v>
      </c>
      <c r="C1894" s="51" t="s">
        <v>21</v>
      </c>
      <c r="D1894" s="52" t="n">
        <v>1284.82</v>
      </c>
      <c r="E1894" s="48" t="n">
        <v>0.23</v>
      </c>
      <c r="F1894" s="49" t="n">
        <f aca="false">ROUND(D1894-(D1894*E1894),2)</f>
        <v>989.31</v>
      </c>
    </row>
    <row r="1895" customFormat="false" ht="12.75" hidden="true" customHeight="false" outlineLevel="0" collapsed="false">
      <c r="A1895" s="50" t="s">
        <v>11865</v>
      </c>
      <c r="B1895" s="51" t="s">
        <v>11866</v>
      </c>
      <c r="C1895" s="51" t="s">
        <v>21</v>
      </c>
      <c r="D1895" s="52" t="n">
        <v>1684.33</v>
      </c>
      <c r="E1895" s="48" t="n">
        <v>0.23</v>
      </c>
      <c r="F1895" s="49" t="n">
        <f aca="false">ROUND(D1895-(D1895*E1895),2)</f>
        <v>1296.93</v>
      </c>
    </row>
    <row r="1896" customFormat="false" ht="12.75" hidden="true" customHeight="false" outlineLevel="0" collapsed="false">
      <c r="A1896" s="50" t="s">
        <v>11867</v>
      </c>
      <c r="B1896" s="51" t="s">
        <v>11868</v>
      </c>
      <c r="C1896" s="51" t="s">
        <v>21</v>
      </c>
      <c r="D1896" s="52" t="n">
        <v>77.51</v>
      </c>
      <c r="E1896" s="48" t="n">
        <v>0.23</v>
      </c>
      <c r="F1896" s="49" t="n">
        <f aca="false">ROUND(D1896-(D1896*E1896),2)</f>
        <v>59.68</v>
      </c>
    </row>
    <row r="1897" customFormat="false" ht="12.75" hidden="true" customHeight="false" outlineLevel="0" collapsed="false">
      <c r="A1897" s="50" t="s">
        <v>11869</v>
      </c>
      <c r="B1897" s="51" t="s">
        <v>11870</v>
      </c>
      <c r="C1897" s="51" t="s">
        <v>8252</v>
      </c>
      <c r="D1897" s="52" t="n">
        <v>581.39</v>
      </c>
      <c r="E1897" s="48" t="n">
        <v>0.23</v>
      </c>
      <c r="F1897" s="49" t="n">
        <f aca="false">ROUND(D1897-(D1897*E1897),2)</f>
        <v>447.67</v>
      </c>
    </row>
    <row r="1898" customFormat="false" ht="12.75" hidden="true" customHeight="false" outlineLevel="0" collapsed="false">
      <c r="A1898" s="50" t="s">
        <v>11871</v>
      </c>
      <c r="B1898" s="51" t="s">
        <v>11872</v>
      </c>
      <c r="C1898" s="51" t="s">
        <v>21</v>
      </c>
      <c r="D1898" s="52" t="n">
        <v>1623.01</v>
      </c>
      <c r="E1898" s="48" t="n">
        <v>0.23</v>
      </c>
      <c r="F1898" s="49" t="n">
        <f aca="false">ROUND(D1898-(D1898*E1898),2)</f>
        <v>1249.72</v>
      </c>
    </row>
    <row r="1899" customFormat="false" ht="12.75" hidden="true" customHeight="false" outlineLevel="0" collapsed="false">
      <c r="A1899" s="50" t="s">
        <v>11873</v>
      </c>
      <c r="B1899" s="51" t="s">
        <v>11874</v>
      </c>
      <c r="C1899" s="51" t="s">
        <v>21</v>
      </c>
      <c r="D1899" s="52" t="n">
        <v>26.17</v>
      </c>
      <c r="E1899" s="48" t="n">
        <v>0.23</v>
      </c>
      <c r="F1899" s="49" t="n">
        <f aca="false">ROUND(D1899-(D1899*E1899),2)</f>
        <v>20.15</v>
      </c>
    </row>
    <row r="1900" customFormat="false" ht="12.75" hidden="true" customHeight="false" outlineLevel="0" collapsed="false">
      <c r="A1900" s="50" t="s">
        <v>11875</v>
      </c>
      <c r="B1900" s="51" t="s">
        <v>11876</v>
      </c>
      <c r="C1900" s="51" t="s">
        <v>21</v>
      </c>
      <c r="D1900" s="52" t="n">
        <v>26.46</v>
      </c>
      <c r="E1900" s="48" t="n">
        <v>0.23</v>
      </c>
      <c r="F1900" s="49" t="n">
        <f aca="false">ROUND(D1900-(D1900*E1900),2)</f>
        <v>20.37</v>
      </c>
    </row>
    <row r="1901" customFormat="false" ht="12.75" hidden="true" customHeight="false" outlineLevel="0" collapsed="false">
      <c r="A1901" s="50" t="s">
        <v>11877</v>
      </c>
      <c r="B1901" s="51" t="s">
        <v>11878</v>
      </c>
      <c r="C1901" s="51" t="s">
        <v>21</v>
      </c>
      <c r="D1901" s="52" t="n">
        <v>37.59</v>
      </c>
      <c r="E1901" s="48" t="n">
        <v>0.23</v>
      </c>
      <c r="F1901" s="49" t="n">
        <f aca="false">ROUND(D1901-(D1901*E1901),2)</f>
        <v>28.94</v>
      </c>
    </row>
    <row r="1902" customFormat="false" ht="12.75" hidden="true" customHeight="false" outlineLevel="0" collapsed="false">
      <c r="A1902" s="50" t="s">
        <v>11879</v>
      </c>
      <c r="B1902" s="51" t="s">
        <v>11880</v>
      </c>
      <c r="C1902" s="51" t="s">
        <v>21</v>
      </c>
      <c r="D1902" s="52" t="n">
        <v>46.92</v>
      </c>
      <c r="E1902" s="48" t="n">
        <v>0.23</v>
      </c>
      <c r="F1902" s="49" t="n">
        <f aca="false">ROUND(D1902-(D1902*E1902),2)</f>
        <v>36.13</v>
      </c>
    </row>
    <row r="1903" customFormat="false" ht="12.75" hidden="true" customHeight="false" outlineLevel="0" collapsed="false">
      <c r="A1903" s="50" t="s">
        <v>11881</v>
      </c>
      <c r="B1903" s="51" t="s">
        <v>11882</v>
      </c>
      <c r="C1903" s="51" t="s">
        <v>21</v>
      </c>
      <c r="D1903" s="52" t="n">
        <v>13.2</v>
      </c>
      <c r="E1903" s="48" t="n">
        <v>0.23</v>
      </c>
      <c r="F1903" s="49" t="n">
        <f aca="false">ROUND(D1903-(D1903*E1903),2)</f>
        <v>10.16</v>
      </c>
    </row>
    <row r="1904" customFormat="false" ht="12.75" hidden="true" customHeight="false" outlineLevel="0" collapsed="false">
      <c r="A1904" s="50" t="s">
        <v>11883</v>
      </c>
      <c r="B1904" s="51" t="s">
        <v>11884</v>
      </c>
      <c r="C1904" s="51" t="s">
        <v>21</v>
      </c>
      <c r="D1904" s="52" t="n">
        <v>16.98</v>
      </c>
      <c r="E1904" s="48" t="n">
        <v>0.23</v>
      </c>
      <c r="F1904" s="49" t="n">
        <f aca="false">ROUND(D1904-(D1904*E1904),2)</f>
        <v>13.07</v>
      </c>
    </row>
    <row r="1905" customFormat="false" ht="12.75" hidden="true" customHeight="false" outlineLevel="0" collapsed="false">
      <c r="A1905" s="50" t="s">
        <v>11885</v>
      </c>
      <c r="B1905" s="51" t="s">
        <v>11886</v>
      </c>
      <c r="C1905" s="51" t="s">
        <v>21</v>
      </c>
      <c r="D1905" s="52" t="n">
        <v>9.01</v>
      </c>
      <c r="E1905" s="48" t="n">
        <v>0.23</v>
      </c>
      <c r="F1905" s="49" t="n">
        <f aca="false">ROUND(D1905-(D1905*E1905),2)</f>
        <v>6.94</v>
      </c>
    </row>
    <row r="1906" customFormat="false" ht="12.75" hidden="true" customHeight="false" outlineLevel="0" collapsed="false">
      <c r="A1906" s="50" t="s">
        <v>11887</v>
      </c>
      <c r="B1906" s="51" t="s">
        <v>11888</v>
      </c>
      <c r="C1906" s="51" t="s">
        <v>21</v>
      </c>
      <c r="D1906" s="52" t="n">
        <v>21.05</v>
      </c>
      <c r="E1906" s="48" t="n">
        <v>0.23</v>
      </c>
      <c r="F1906" s="49" t="n">
        <f aca="false">ROUND(D1906-(D1906*E1906),2)</f>
        <v>16.21</v>
      </c>
    </row>
    <row r="1907" customFormat="false" ht="12.75" hidden="true" customHeight="false" outlineLevel="0" collapsed="false">
      <c r="A1907" s="50" t="s">
        <v>11889</v>
      </c>
      <c r="B1907" s="51" t="s">
        <v>11890</v>
      </c>
      <c r="C1907" s="51" t="s">
        <v>21</v>
      </c>
      <c r="D1907" s="52" t="n">
        <v>25.04</v>
      </c>
      <c r="E1907" s="48" t="n">
        <v>0.23</v>
      </c>
      <c r="F1907" s="49" t="n">
        <f aca="false">ROUND(D1907-(D1907*E1907),2)</f>
        <v>19.28</v>
      </c>
    </row>
    <row r="1908" customFormat="false" ht="12.75" hidden="true" customHeight="false" outlineLevel="0" collapsed="false">
      <c r="A1908" s="50" t="s">
        <v>11891</v>
      </c>
      <c r="B1908" s="51" t="s">
        <v>11892</v>
      </c>
      <c r="C1908" s="51" t="s">
        <v>21</v>
      </c>
      <c r="D1908" s="52" t="n">
        <v>23.67</v>
      </c>
      <c r="E1908" s="48" t="n">
        <v>0.23</v>
      </c>
      <c r="F1908" s="49" t="n">
        <f aca="false">ROUND(D1908-(D1908*E1908),2)</f>
        <v>18.23</v>
      </c>
    </row>
    <row r="1909" customFormat="false" ht="12.75" hidden="true" customHeight="false" outlineLevel="0" collapsed="false">
      <c r="A1909" s="50" t="s">
        <v>11893</v>
      </c>
      <c r="B1909" s="51" t="s">
        <v>11894</v>
      </c>
      <c r="C1909" s="51" t="s">
        <v>21</v>
      </c>
      <c r="D1909" s="52" t="n">
        <v>30.25</v>
      </c>
      <c r="E1909" s="48" t="n">
        <v>0.23</v>
      </c>
      <c r="F1909" s="49" t="n">
        <f aca="false">ROUND(D1909-(D1909*E1909),2)</f>
        <v>23.29</v>
      </c>
    </row>
    <row r="1910" customFormat="false" ht="12.75" hidden="true" customHeight="false" outlineLevel="0" collapsed="false">
      <c r="A1910" s="50" t="s">
        <v>11895</v>
      </c>
      <c r="B1910" s="51" t="s">
        <v>11896</v>
      </c>
      <c r="C1910" s="51" t="s">
        <v>21</v>
      </c>
      <c r="D1910" s="52" t="n">
        <v>34.93</v>
      </c>
      <c r="E1910" s="48" t="n">
        <v>0.23</v>
      </c>
      <c r="F1910" s="49" t="n">
        <f aca="false">ROUND(D1910-(D1910*E1910),2)</f>
        <v>26.9</v>
      </c>
    </row>
    <row r="1911" customFormat="false" ht="12.75" hidden="true" customHeight="false" outlineLevel="0" collapsed="false">
      <c r="A1911" s="50" t="s">
        <v>11897</v>
      </c>
      <c r="B1911" s="51" t="s">
        <v>11898</v>
      </c>
      <c r="C1911" s="51" t="s">
        <v>21</v>
      </c>
      <c r="D1911" s="52" t="n">
        <v>34.38</v>
      </c>
      <c r="E1911" s="48" t="n">
        <v>0.23</v>
      </c>
      <c r="F1911" s="49" t="n">
        <f aca="false">ROUND(D1911-(D1911*E1911),2)</f>
        <v>26.47</v>
      </c>
    </row>
    <row r="1912" customFormat="false" ht="12.75" hidden="true" customHeight="false" outlineLevel="0" collapsed="false">
      <c r="A1912" s="50" t="s">
        <v>11899</v>
      </c>
      <c r="B1912" s="51" t="s">
        <v>11900</v>
      </c>
      <c r="C1912" s="51" t="s">
        <v>21</v>
      </c>
      <c r="D1912" s="52" t="n">
        <v>44</v>
      </c>
      <c r="E1912" s="48" t="n">
        <v>0.23</v>
      </c>
      <c r="F1912" s="49" t="n">
        <f aca="false">ROUND(D1912-(D1912*E1912),2)</f>
        <v>33.88</v>
      </c>
    </row>
    <row r="1913" customFormat="false" ht="12.75" hidden="true" customHeight="false" outlineLevel="0" collapsed="false">
      <c r="A1913" s="50" t="s">
        <v>11901</v>
      </c>
      <c r="B1913" s="51" t="s">
        <v>11902</v>
      </c>
      <c r="C1913" s="51" t="s">
        <v>21</v>
      </c>
      <c r="D1913" s="52" t="n">
        <v>55.67</v>
      </c>
      <c r="E1913" s="48" t="n">
        <v>0.23</v>
      </c>
      <c r="F1913" s="49" t="n">
        <f aca="false">ROUND(D1913-(D1913*E1913),2)</f>
        <v>42.87</v>
      </c>
    </row>
    <row r="1914" customFormat="false" ht="12.75" hidden="true" customHeight="false" outlineLevel="0" collapsed="false">
      <c r="A1914" s="50" t="s">
        <v>11903</v>
      </c>
      <c r="B1914" s="51" t="s">
        <v>11904</v>
      </c>
      <c r="C1914" s="51" t="s">
        <v>21</v>
      </c>
      <c r="D1914" s="52" t="n">
        <v>57.31</v>
      </c>
      <c r="E1914" s="48" t="n">
        <v>0.23</v>
      </c>
      <c r="F1914" s="49" t="n">
        <f aca="false">ROUND(D1914-(D1914*E1914),2)</f>
        <v>44.13</v>
      </c>
    </row>
    <row r="1915" customFormat="false" ht="12.75" hidden="true" customHeight="false" outlineLevel="0" collapsed="false">
      <c r="A1915" s="50" t="s">
        <v>11905</v>
      </c>
      <c r="B1915" s="51" t="s">
        <v>11906</v>
      </c>
      <c r="C1915" s="51" t="s">
        <v>21</v>
      </c>
      <c r="D1915" s="52" t="n">
        <v>73.49</v>
      </c>
      <c r="E1915" s="48" t="n">
        <v>0.23</v>
      </c>
      <c r="F1915" s="49" t="n">
        <f aca="false">ROUND(D1915-(D1915*E1915),2)</f>
        <v>56.59</v>
      </c>
    </row>
    <row r="1916" customFormat="false" ht="12.75" hidden="true" customHeight="false" outlineLevel="0" collapsed="false">
      <c r="A1916" s="50" t="s">
        <v>11907</v>
      </c>
      <c r="B1916" s="51" t="s">
        <v>11908</v>
      </c>
      <c r="C1916" s="51" t="s">
        <v>21</v>
      </c>
      <c r="D1916" s="52" t="n">
        <v>71.34</v>
      </c>
      <c r="E1916" s="48" t="n">
        <v>0.23</v>
      </c>
      <c r="F1916" s="49" t="n">
        <f aca="false">ROUND(D1916-(D1916*E1916),2)</f>
        <v>54.93</v>
      </c>
    </row>
    <row r="1917" customFormat="false" ht="12.75" hidden="true" customHeight="false" outlineLevel="0" collapsed="false">
      <c r="A1917" s="50" t="s">
        <v>11909</v>
      </c>
      <c r="B1917" s="51" t="s">
        <v>11910</v>
      </c>
      <c r="C1917" s="51" t="s">
        <v>73</v>
      </c>
      <c r="D1917" s="52" t="n">
        <v>366.75</v>
      </c>
      <c r="E1917" s="48" t="n">
        <v>0.23</v>
      </c>
      <c r="F1917" s="49" t="n">
        <f aca="false">ROUND(D1917-(D1917*E1917),2)</f>
        <v>282.4</v>
      </c>
    </row>
    <row r="1918" customFormat="false" ht="12.75" hidden="true" customHeight="false" outlineLevel="0" collapsed="false">
      <c r="A1918" s="50" t="s">
        <v>11911</v>
      </c>
      <c r="B1918" s="51" t="s">
        <v>11912</v>
      </c>
      <c r="C1918" s="51" t="s">
        <v>21</v>
      </c>
      <c r="D1918" s="52" t="n">
        <v>62.21</v>
      </c>
      <c r="E1918" s="48" t="n">
        <v>0.23</v>
      </c>
      <c r="F1918" s="49" t="n">
        <f aca="false">ROUND(D1918-(D1918*E1918),2)</f>
        <v>47.9</v>
      </c>
    </row>
    <row r="1919" customFormat="false" ht="12.75" hidden="true" customHeight="false" outlineLevel="0" collapsed="false">
      <c r="A1919" s="50" t="s">
        <v>11913</v>
      </c>
      <c r="B1919" s="51" t="s">
        <v>11914</v>
      </c>
      <c r="C1919" s="51" t="s">
        <v>21</v>
      </c>
      <c r="D1919" s="52" t="n">
        <v>357.8</v>
      </c>
      <c r="E1919" s="48" t="n">
        <v>0.23</v>
      </c>
      <c r="F1919" s="49" t="n">
        <f aca="false">ROUND(D1919-(D1919*E1919),2)</f>
        <v>275.51</v>
      </c>
    </row>
    <row r="1920" customFormat="false" ht="12.75" hidden="true" customHeight="false" outlineLevel="0" collapsed="false">
      <c r="A1920" s="50" t="s">
        <v>11915</v>
      </c>
      <c r="B1920" s="51" t="s">
        <v>11916</v>
      </c>
      <c r="C1920" s="51" t="s">
        <v>21</v>
      </c>
      <c r="D1920" s="52" t="n">
        <v>545.32</v>
      </c>
      <c r="E1920" s="48" t="n">
        <v>0.23</v>
      </c>
      <c r="F1920" s="49" t="n">
        <f aca="false">ROUND(D1920-(D1920*E1920),2)</f>
        <v>419.9</v>
      </c>
    </row>
    <row r="1921" customFormat="false" ht="12.75" hidden="true" customHeight="false" outlineLevel="0" collapsed="false">
      <c r="A1921" s="50" t="s">
        <v>11917</v>
      </c>
      <c r="B1921" s="51" t="s">
        <v>11918</v>
      </c>
      <c r="C1921" s="51" t="s">
        <v>21</v>
      </c>
      <c r="D1921" s="52" t="n">
        <v>1286.05</v>
      </c>
      <c r="E1921" s="48" t="n">
        <v>0.23</v>
      </c>
      <c r="F1921" s="49" t="n">
        <f aca="false">ROUND(D1921-(D1921*E1921),2)</f>
        <v>990.26</v>
      </c>
    </row>
    <row r="1922" customFormat="false" ht="12.75" hidden="true" customHeight="false" outlineLevel="0" collapsed="false">
      <c r="A1922" s="50" t="s">
        <v>11919</v>
      </c>
      <c r="B1922" s="51" t="s">
        <v>11920</v>
      </c>
      <c r="C1922" s="51" t="s">
        <v>21</v>
      </c>
      <c r="D1922" s="52" t="n">
        <v>2365.15</v>
      </c>
      <c r="E1922" s="48" t="n">
        <v>0.23</v>
      </c>
      <c r="F1922" s="49" t="n">
        <f aca="false">ROUND(D1922-(D1922*E1922),2)</f>
        <v>1821.17</v>
      </c>
    </row>
    <row r="1923" customFormat="false" ht="12.75" hidden="true" customHeight="false" outlineLevel="0" collapsed="false">
      <c r="A1923" s="50" t="s">
        <v>11921</v>
      </c>
      <c r="B1923" s="51" t="s">
        <v>11922</v>
      </c>
      <c r="C1923" s="51" t="s">
        <v>21</v>
      </c>
      <c r="D1923" s="52" t="n">
        <v>463.8</v>
      </c>
      <c r="E1923" s="48" t="n">
        <v>0.23</v>
      </c>
      <c r="F1923" s="49" t="n">
        <f aca="false">ROUND(D1923-(D1923*E1923),2)</f>
        <v>357.13</v>
      </c>
    </row>
    <row r="1924" customFormat="false" ht="12.75" hidden="true" customHeight="false" outlineLevel="0" collapsed="false">
      <c r="A1924" s="50" t="s">
        <v>11923</v>
      </c>
      <c r="B1924" s="51" t="s">
        <v>11924</v>
      </c>
      <c r="C1924" s="51" t="s">
        <v>21</v>
      </c>
      <c r="D1924" s="52" t="n">
        <v>966.51</v>
      </c>
      <c r="E1924" s="48" t="n">
        <v>0.23</v>
      </c>
      <c r="F1924" s="49" t="n">
        <f aca="false">ROUND(D1924-(D1924*E1924),2)</f>
        <v>744.21</v>
      </c>
    </row>
    <row r="1925" customFormat="false" ht="12.75" hidden="true" customHeight="false" outlineLevel="0" collapsed="false">
      <c r="A1925" s="50" t="s">
        <v>11925</v>
      </c>
      <c r="B1925" s="51" t="s">
        <v>11926</v>
      </c>
      <c r="C1925" s="51" t="s">
        <v>21</v>
      </c>
      <c r="D1925" s="52" t="n">
        <v>1420.66</v>
      </c>
      <c r="E1925" s="48" t="n">
        <v>0.23</v>
      </c>
      <c r="F1925" s="49" t="n">
        <f aca="false">ROUND(D1925-(D1925*E1925),2)</f>
        <v>1093.91</v>
      </c>
    </row>
    <row r="1926" customFormat="false" ht="12.75" hidden="true" customHeight="false" outlineLevel="0" collapsed="false">
      <c r="A1926" s="50" t="s">
        <v>11927</v>
      </c>
      <c r="B1926" s="51" t="s">
        <v>11928</v>
      </c>
      <c r="C1926" s="51" t="s">
        <v>21</v>
      </c>
      <c r="D1926" s="52" t="n">
        <v>2564.14</v>
      </c>
      <c r="E1926" s="48" t="n">
        <v>0.23</v>
      </c>
      <c r="F1926" s="49" t="n">
        <f aca="false">ROUND(D1926-(D1926*E1926),2)</f>
        <v>1974.39</v>
      </c>
    </row>
    <row r="1927" customFormat="false" ht="12.75" hidden="true" customHeight="false" outlineLevel="0" collapsed="false">
      <c r="A1927" s="50" t="s">
        <v>11929</v>
      </c>
      <c r="B1927" s="51" t="s">
        <v>11930</v>
      </c>
      <c r="C1927" s="51" t="s">
        <v>129</v>
      </c>
      <c r="D1927" s="52" t="n">
        <v>52.65</v>
      </c>
      <c r="E1927" s="48" t="n">
        <v>0.23</v>
      </c>
      <c r="F1927" s="49" t="n">
        <f aca="false">ROUND(D1927-(D1927*E1927),2)</f>
        <v>40.54</v>
      </c>
    </row>
    <row r="1928" customFormat="false" ht="12.75" hidden="true" customHeight="false" outlineLevel="0" collapsed="false">
      <c r="A1928" s="50" t="s">
        <v>11931</v>
      </c>
      <c r="B1928" s="51" t="s">
        <v>11932</v>
      </c>
      <c r="C1928" s="51" t="s">
        <v>8252</v>
      </c>
      <c r="D1928" s="52" t="n">
        <v>581.39</v>
      </c>
      <c r="E1928" s="48" t="n">
        <v>0.23</v>
      </c>
      <c r="F1928" s="49" t="n">
        <f aca="false">ROUND(D1928-(D1928*E1928),2)</f>
        <v>447.67</v>
      </c>
    </row>
    <row r="1929" customFormat="false" ht="12.75" hidden="true" customHeight="false" outlineLevel="0" collapsed="false">
      <c r="A1929" s="50" t="s">
        <v>11933</v>
      </c>
      <c r="B1929" s="51" t="s">
        <v>11934</v>
      </c>
      <c r="C1929" s="51" t="s">
        <v>21</v>
      </c>
      <c r="D1929" s="52" t="n">
        <v>497.16</v>
      </c>
      <c r="E1929" s="48" t="n">
        <v>0.23</v>
      </c>
      <c r="F1929" s="49" t="n">
        <f aca="false">ROUND(D1929-(D1929*E1929),2)</f>
        <v>382.81</v>
      </c>
    </row>
    <row r="1930" customFormat="false" ht="12.75" hidden="true" customHeight="false" outlineLevel="0" collapsed="false">
      <c r="A1930" s="50" t="s">
        <v>11935</v>
      </c>
      <c r="B1930" s="51" t="s">
        <v>11936</v>
      </c>
      <c r="C1930" s="51" t="s">
        <v>21</v>
      </c>
      <c r="D1930" s="52" t="n">
        <v>1784.73</v>
      </c>
      <c r="E1930" s="48" t="n">
        <v>0.23</v>
      </c>
      <c r="F1930" s="49" t="n">
        <f aca="false">ROUND(D1930-(D1930*E1930),2)</f>
        <v>1374.24</v>
      </c>
    </row>
    <row r="1931" customFormat="false" ht="12.75" hidden="true" customHeight="false" outlineLevel="0" collapsed="false">
      <c r="A1931" s="50" t="s">
        <v>11937</v>
      </c>
      <c r="B1931" s="51" t="s">
        <v>11938</v>
      </c>
      <c r="C1931" s="51" t="s">
        <v>21</v>
      </c>
      <c r="D1931" s="52" t="n">
        <v>873.93</v>
      </c>
      <c r="E1931" s="48" t="n">
        <v>0.23</v>
      </c>
      <c r="F1931" s="49" t="n">
        <f aca="false">ROUND(D1931-(D1931*E1931),2)</f>
        <v>672.93</v>
      </c>
    </row>
    <row r="1932" customFormat="false" ht="12.75" hidden="true" customHeight="false" outlineLevel="0" collapsed="false">
      <c r="A1932" s="50" t="s">
        <v>11939</v>
      </c>
      <c r="B1932" s="51" t="s">
        <v>11940</v>
      </c>
      <c r="C1932" s="51" t="s">
        <v>21</v>
      </c>
      <c r="D1932" s="52" t="n">
        <v>2264.42</v>
      </c>
      <c r="E1932" s="48" t="n">
        <v>0.23</v>
      </c>
      <c r="F1932" s="49" t="n">
        <f aca="false">ROUND(D1932-(D1932*E1932),2)</f>
        <v>1743.6</v>
      </c>
    </row>
    <row r="1933" customFormat="false" ht="12.75" hidden="true" customHeight="false" outlineLevel="0" collapsed="false">
      <c r="A1933" s="50" t="s">
        <v>11941</v>
      </c>
      <c r="B1933" s="51" t="s">
        <v>11942</v>
      </c>
      <c r="C1933" s="51" t="s">
        <v>21</v>
      </c>
      <c r="D1933" s="52" t="n">
        <v>61.72</v>
      </c>
      <c r="E1933" s="48" t="n">
        <v>0.23</v>
      </c>
      <c r="F1933" s="49" t="n">
        <f aca="false">ROUND(D1933-(D1933*E1933),2)</f>
        <v>47.52</v>
      </c>
    </row>
    <row r="1934" customFormat="false" ht="12.75" hidden="true" customHeight="false" outlineLevel="0" collapsed="false">
      <c r="A1934" s="50" t="s">
        <v>11943</v>
      </c>
      <c r="B1934" s="51" t="s">
        <v>11944</v>
      </c>
      <c r="C1934" s="51" t="s">
        <v>21</v>
      </c>
      <c r="D1934" s="52" t="n">
        <v>100.26</v>
      </c>
      <c r="E1934" s="48" t="n">
        <v>0.23</v>
      </c>
      <c r="F1934" s="49" t="n">
        <f aca="false">ROUND(D1934-(D1934*E1934),2)</f>
        <v>77.2</v>
      </c>
    </row>
    <row r="1935" customFormat="false" ht="12.75" hidden="true" customHeight="false" outlineLevel="0" collapsed="false">
      <c r="A1935" s="50" t="s">
        <v>11945</v>
      </c>
      <c r="B1935" s="51" t="s">
        <v>11946</v>
      </c>
      <c r="C1935" s="51" t="s">
        <v>21</v>
      </c>
      <c r="D1935" s="52" t="n">
        <v>141.95</v>
      </c>
      <c r="E1935" s="48" t="n">
        <v>0.23</v>
      </c>
      <c r="F1935" s="49" t="n">
        <f aca="false">ROUND(D1935-(D1935*E1935),2)</f>
        <v>109.3</v>
      </c>
    </row>
    <row r="1936" customFormat="false" ht="12.75" hidden="true" customHeight="false" outlineLevel="0" collapsed="false">
      <c r="A1936" s="50" t="s">
        <v>11947</v>
      </c>
      <c r="B1936" s="51" t="s">
        <v>11948</v>
      </c>
      <c r="C1936" s="51" t="s">
        <v>21</v>
      </c>
      <c r="D1936" s="52" t="n">
        <v>36.72</v>
      </c>
      <c r="E1936" s="48" t="n">
        <v>0.23</v>
      </c>
      <c r="F1936" s="49" t="n">
        <f aca="false">ROUND(D1936-(D1936*E1936),2)</f>
        <v>28.27</v>
      </c>
    </row>
    <row r="1937" customFormat="false" ht="12.75" hidden="true" customHeight="false" outlineLevel="0" collapsed="false">
      <c r="A1937" s="50" t="s">
        <v>11949</v>
      </c>
      <c r="B1937" s="51" t="s">
        <v>11950</v>
      </c>
      <c r="C1937" s="51" t="s">
        <v>21</v>
      </c>
      <c r="D1937" s="52" t="n">
        <v>88.59</v>
      </c>
      <c r="E1937" s="48" t="n">
        <v>0.23</v>
      </c>
      <c r="F1937" s="49" t="n">
        <f aca="false">ROUND(D1937-(D1937*E1937),2)</f>
        <v>68.21</v>
      </c>
    </row>
    <row r="1938" customFormat="false" ht="12.75" hidden="true" customHeight="false" outlineLevel="0" collapsed="false">
      <c r="A1938" s="50" t="s">
        <v>11951</v>
      </c>
      <c r="B1938" s="51" t="s">
        <v>11952</v>
      </c>
      <c r="C1938" s="51" t="s">
        <v>21</v>
      </c>
      <c r="D1938" s="52" t="n">
        <v>92.24</v>
      </c>
      <c r="E1938" s="48" t="n">
        <v>0.23</v>
      </c>
      <c r="F1938" s="49" t="n">
        <f aca="false">ROUND(D1938-(D1938*E1938),2)</f>
        <v>71.02</v>
      </c>
    </row>
    <row r="1939" customFormat="false" ht="12.75" hidden="true" customHeight="false" outlineLevel="0" collapsed="false">
      <c r="A1939" s="50" t="s">
        <v>11953</v>
      </c>
      <c r="B1939" s="51" t="s">
        <v>11954</v>
      </c>
      <c r="C1939" s="51" t="s">
        <v>21</v>
      </c>
      <c r="D1939" s="52" t="n">
        <v>331.23</v>
      </c>
      <c r="E1939" s="48" t="n">
        <v>0.23</v>
      </c>
      <c r="F1939" s="49" t="n">
        <f aca="false">ROUND(D1939-(D1939*E1939),2)</f>
        <v>255.05</v>
      </c>
    </row>
    <row r="1940" customFormat="false" ht="12.75" hidden="true" customHeight="false" outlineLevel="0" collapsed="false">
      <c r="A1940" s="50" t="s">
        <v>11955</v>
      </c>
      <c r="B1940" s="51" t="s">
        <v>11956</v>
      </c>
      <c r="C1940" s="51" t="s">
        <v>21</v>
      </c>
      <c r="D1940" s="52" t="n">
        <v>49.33</v>
      </c>
      <c r="E1940" s="48" t="n">
        <v>0.23</v>
      </c>
      <c r="F1940" s="49" t="n">
        <f aca="false">ROUND(D1940-(D1940*E1940),2)</f>
        <v>37.98</v>
      </c>
    </row>
    <row r="1941" customFormat="false" ht="12.75" hidden="true" customHeight="false" outlineLevel="0" collapsed="false">
      <c r="A1941" s="50" t="s">
        <v>11957</v>
      </c>
      <c r="B1941" s="51" t="s">
        <v>11958</v>
      </c>
      <c r="C1941" s="51" t="s">
        <v>21</v>
      </c>
      <c r="D1941" s="52" t="n">
        <v>22.88</v>
      </c>
      <c r="E1941" s="48" t="n">
        <v>0.23</v>
      </c>
      <c r="F1941" s="49" t="n">
        <f aca="false">ROUND(D1941-(D1941*E1941),2)</f>
        <v>17.62</v>
      </c>
    </row>
    <row r="1942" customFormat="false" ht="12.75" hidden="true" customHeight="false" outlineLevel="0" collapsed="false">
      <c r="A1942" s="50" t="s">
        <v>11959</v>
      </c>
      <c r="B1942" s="51" t="s">
        <v>11960</v>
      </c>
      <c r="C1942" s="51" t="s">
        <v>21</v>
      </c>
      <c r="D1942" s="52" t="n">
        <v>29.92</v>
      </c>
      <c r="E1942" s="48" t="n">
        <v>0.23</v>
      </c>
      <c r="F1942" s="49" t="n">
        <f aca="false">ROUND(D1942-(D1942*E1942),2)</f>
        <v>23.04</v>
      </c>
    </row>
    <row r="1943" customFormat="false" ht="12.75" hidden="true" customHeight="false" outlineLevel="0" collapsed="false">
      <c r="A1943" s="50" t="s">
        <v>11961</v>
      </c>
      <c r="B1943" s="51" t="s">
        <v>11962</v>
      </c>
      <c r="C1943" s="51" t="s">
        <v>21</v>
      </c>
      <c r="D1943" s="52" t="n">
        <v>50.06</v>
      </c>
      <c r="E1943" s="48" t="n">
        <v>0.23</v>
      </c>
      <c r="F1943" s="49" t="n">
        <f aca="false">ROUND(D1943-(D1943*E1943),2)</f>
        <v>38.55</v>
      </c>
    </row>
    <row r="1944" customFormat="false" ht="12.75" hidden="true" customHeight="false" outlineLevel="0" collapsed="false">
      <c r="A1944" s="50" t="s">
        <v>11963</v>
      </c>
      <c r="B1944" s="51" t="s">
        <v>11964</v>
      </c>
      <c r="C1944" s="51" t="s">
        <v>21</v>
      </c>
      <c r="D1944" s="52" t="n">
        <v>109.41</v>
      </c>
      <c r="E1944" s="48" t="n">
        <v>0.23</v>
      </c>
      <c r="F1944" s="49" t="n">
        <f aca="false">ROUND(D1944-(D1944*E1944),2)</f>
        <v>84.25</v>
      </c>
    </row>
    <row r="1945" customFormat="false" ht="12.75" hidden="true" customHeight="false" outlineLevel="0" collapsed="false">
      <c r="A1945" s="50" t="s">
        <v>11965</v>
      </c>
      <c r="B1945" s="51" t="s">
        <v>11966</v>
      </c>
      <c r="C1945" s="51" t="s">
        <v>21</v>
      </c>
      <c r="D1945" s="52" t="n">
        <v>146.86</v>
      </c>
      <c r="E1945" s="48" t="n">
        <v>0.23</v>
      </c>
      <c r="F1945" s="49" t="n">
        <f aca="false">ROUND(D1945-(D1945*E1945),2)</f>
        <v>113.08</v>
      </c>
    </row>
    <row r="1946" customFormat="false" ht="12.75" hidden="true" customHeight="false" outlineLevel="0" collapsed="false">
      <c r="A1946" s="50" t="s">
        <v>11967</v>
      </c>
      <c r="B1946" s="51" t="s">
        <v>11968</v>
      </c>
      <c r="C1946" s="51" t="s">
        <v>21</v>
      </c>
      <c r="D1946" s="52" t="n">
        <v>678.71</v>
      </c>
      <c r="E1946" s="48" t="n">
        <v>0.23</v>
      </c>
      <c r="F1946" s="49" t="n">
        <f aca="false">ROUND(D1946-(D1946*E1946),2)</f>
        <v>522.61</v>
      </c>
    </row>
    <row r="1947" customFormat="false" ht="12.75" hidden="true" customHeight="false" outlineLevel="0" collapsed="false">
      <c r="A1947" s="50" t="s">
        <v>11969</v>
      </c>
      <c r="B1947" s="51" t="s">
        <v>11970</v>
      </c>
      <c r="C1947" s="51" t="s">
        <v>21</v>
      </c>
      <c r="D1947" s="52" t="n">
        <v>126.21</v>
      </c>
      <c r="E1947" s="48" t="n">
        <v>0.23</v>
      </c>
      <c r="F1947" s="49" t="n">
        <f aca="false">ROUND(D1947-(D1947*E1947),2)</f>
        <v>97.18</v>
      </c>
    </row>
    <row r="1948" customFormat="false" ht="12.75" hidden="true" customHeight="false" outlineLevel="0" collapsed="false">
      <c r="A1948" s="50" t="s">
        <v>11971</v>
      </c>
      <c r="B1948" s="51" t="s">
        <v>11972</v>
      </c>
      <c r="C1948" s="51" t="s">
        <v>21</v>
      </c>
      <c r="D1948" s="52" t="n">
        <v>162.95</v>
      </c>
      <c r="E1948" s="48" t="n">
        <v>0.23</v>
      </c>
      <c r="F1948" s="49" t="n">
        <f aca="false">ROUND(D1948-(D1948*E1948),2)</f>
        <v>125.47</v>
      </c>
    </row>
    <row r="1949" customFormat="false" ht="12.75" hidden="true" customHeight="false" outlineLevel="0" collapsed="false">
      <c r="A1949" s="50" t="s">
        <v>11973</v>
      </c>
      <c r="B1949" s="51" t="s">
        <v>10744</v>
      </c>
      <c r="C1949" s="51" t="s">
        <v>21</v>
      </c>
      <c r="D1949" s="52" t="n">
        <v>1807.26</v>
      </c>
      <c r="E1949" s="48" t="n">
        <v>0.23</v>
      </c>
      <c r="F1949" s="49" t="n">
        <f aca="false">ROUND(D1949-(D1949*E1949),2)</f>
        <v>1391.59</v>
      </c>
    </row>
    <row r="1950" customFormat="false" ht="12.75" hidden="true" customHeight="false" outlineLevel="0" collapsed="false">
      <c r="A1950" s="50" t="s">
        <v>11974</v>
      </c>
      <c r="B1950" s="51" t="s">
        <v>11975</v>
      </c>
      <c r="C1950" s="51" t="s">
        <v>21</v>
      </c>
      <c r="D1950" s="52" t="n">
        <v>2484.59</v>
      </c>
      <c r="E1950" s="48" t="n">
        <v>0.23</v>
      </c>
      <c r="F1950" s="49" t="n">
        <f aca="false">ROUND(D1950-(D1950*E1950),2)</f>
        <v>1913.13</v>
      </c>
    </row>
    <row r="1951" customFormat="false" ht="22.5" hidden="true" customHeight="false" outlineLevel="0" collapsed="false">
      <c r="A1951" s="50" t="s">
        <v>11976</v>
      </c>
      <c r="B1951" s="51" t="s">
        <v>11977</v>
      </c>
      <c r="C1951" s="51" t="s">
        <v>21</v>
      </c>
      <c r="D1951" s="52" t="n">
        <v>327.47</v>
      </c>
      <c r="E1951" s="48" t="n">
        <v>0.23</v>
      </c>
      <c r="F1951" s="49" t="n">
        <f aca="false">ROUND(D1951-(D1951*E1951),2)</f>
        <v>252.15</v>
      </c>
    </row>
    <row r="1952" customFormat="false" ht="22.5" hidden="true" customHeight="false" outlineLevel="0" collapsed="false">
      <c r="A1952" s="50" t="s">
        <v>11978</v>
      </c>
      <c r="B1952" s="51" t="s">
        <v>11979</v>
      </c>
      <c r="C1952" s="51" t="s">
        <v>21</v>
      </c>
      <c r="D1952" s="52" t="n">
        <v>334.02</v>
      </c>
      <c r="E1952" s="48" t="n">
        <v>0.23</v>
      </c>
      <c r="F1952" s="49" t="n">
        <f aca="false">ROUND(D1952-(D1952*E1952),2)</f>
        <v>257.2</v>
      </c>
    </row>
    <row r="1953" customFormat="false" ht="22.5" hidden="true" customHeight="false" outlineLevel="0" collapsed="false">
      <c r="A1953" s="50" t="s">
        <v>11980</v>
      </c>
      <c r="B1953" s="51" t="s">
        <v>11981</v>
      </c>
      <c r="C1953" s="51" t="s">
        <v>21</v>
      </c>
      <c r="D1953" s="52" t="n">
        <v>349.82</v>
      </c>
      <c r="E1953" s="48" t="n">
        <v>0.23</v>
      </c>
      <c r="F1953" s="49" t="n">
        <f aca="false">ROUND(D1953-(D1953*E1953),2)</f>
        <v>269.36</v>
      </c>
    </row>
    <row r="1954" customFormat="false" ht="22.5" hidden="true" customHeight="false" outlineLevel="0" collapsed="false">
      <c r="A1954" s="50" t="s">
        <v>11982</v>
      </c>
      <c r="B1954" s="51" t="s">
        <v>11983</v>
      </c>
      <c r="C1954" s="51" t="s">
        <v>21</v>
      </c>
      <c r="D1954" s="52" t="n">
        <v>390.86</v>
      </c>
      <c r="E1954" s="48" t="n">
        <v>0.23</v>
      </c>
      <c r="F1954" s="49" t="n">
        <f aca="false">ROUND(D1954-(D1954*E1954),2)</f>
        <v>300.96</v>
      </c>
    </row>
    <row r="1955" customFormat="false" ht="12.75" hidden="true" customHeight="false" outlineLevel="0" collapsed="false">
      <c r="A1955" s="50" t="s">
        <v>11984</v>
      </c>
      <c r="B1955" s="51" t="s">
        <v>11985</v>
      </c>
      <c r="C1955" s="51" t="s">
        <v>21</v>
      </c>
      <c r="D1955" s="52" t="n">
        <v>350.47</v>
      </c>
      <c r="E1955" s="48" t="n">
        <v>0.23</v>
      </c>
      <c r="F1955" s="49" t="n">
        <f aca="false">ROUND(D1955-(D1955*E1955),2)</f>
        <v>269.86</v>
      </c>
    </row>
    <row r="1956" customFormat="false" ht="12.75" hidden="true" customHeight="false" outlineLevel="0" collapsed="false">
      <c r="A1956" s="50" t="s">
        <v>11986</v>
      </c>
      <c r="B1956" s="51" t="s">
        <v>11987</v>
      </c>
      <c r="C1956" s="51" t="s">
        <v>21</v>
      </c>
      <c r="D1956" s="52" t="n">
        <v>379.71</v>
      </c>
      <c r="E1956" s="48" t="n">
        <v>0.23</v>
      </c>
      <c r="F1956" s="49" t="n">
        <f aca="false">ROUND(D1956-(D1956*E1956),2)</f>
        <v>292.38</v>
      </c>
    </row>
    <row r="1957" customFormat="false" ht="12.75" hidden="true" customHeight="false" outlineLevel="0" collapsed="false">
      <c r="A1957" s="50" t="s">
        <v>11988</v>
      </c>
      <c r="B1957" s="51" t="s">
        <v>11989</v>
      </c>
      <c r="C1957" s="51" t="s">
        <v>21</v>
      </c>
      <c r="D1957" s="52" t="n">
        <v>405.64</v>
      </c>
      <c r="E1957" s="48" t="n">
        <v>0.23</v>
      </c>
      <c r="F1957" s="49" t="n">
        <f aca="false">ROUND(D1957-(D1957*E1957),2)</f>
        <v>312.34</v>
      </c>
    </row>
    <row r="1958" customFormat="false" ht="12.75" hidden="true" customHeight="false" outlineLevel="0" collapsed="false">
      <c r="A1958" s="50" t="s">
        <v>11990</v>
      </c>
      <c r="B1958" s="51" t="s">
        <v>11991</v>
      </c>
      <c r="C1958" s="51" t="s">
        <v>21</v>
      </c>
      <c r="D1958" s="52" t="n">
        <v>446.76</v>
      </c>
      <c r="E1958" s="48" t="n">
        <v>0.23</v>
      </c>
      <c r="F1958" s="49" t="n">
        <f aca="false">ROUND(D1958-(D1958*E1958),2)</f>
        <v>344.01</v>
      </c>
    </row>
    <row r="1959" customFormat="false" ht="12.75" hidden="true" customHeight="false" outlineLevel="0" collapsed="false">
      <c r="A1959" s="50" t="s">
        <v>11992</v>
      </c>
      <c r="B1959" s="51" t="s">
        <v>11932</v>
      </c>
      <c r="C1959" s="51" t="s">
        <v>8252</v>
      </c>
      <c r="D1959" s="52" t="n">
        <v>581.39</v>
      </c>
      <c r="E1959" s="48" t="n">
        <v>0.23</v>
      </c>
      <c r="F1959" s="49" t="n">
        <f aca="false">ROUND(D1959-(D1959*E1959),2)</f>
        <v>447.67</v>
      </c>
    </row>
    <row r="1960" customFormat="false" ht="12.75" hidden="true" customHeight="false" outlineLevel="0" collapsed="false">
      <c r="A1960" s="50" t="s">
        <v>11993</v>
      </c>
      <c r="B1960" s="51" t="s">
        <v>11994</v>
      </c>
      <c r="C1960" s="51" t="s">
        <v>21</v>
      </c>
      <c r="D1960" s="52" t="n">
        <v>19.07</v>
      </c>
      <c r="E1960" s="48" t="n">
        <v>0.23</v>
      </c>
      <c r="F1960" s="49" t="n">
        <f aca="false">ROUND(D1960-(D1960*E1960),2)</f>
        <v>14.68</v>
      </c>
    </row>
    <row r="1961" customFormat="false" ht="12.75" hidden="true" customHeight="false" outlineLevel="0" collapsed="false">
      <c r="A1961" s="50" t="s">
        <v>11995</v>
      </c>
      <c r="B1961" s="51" t="s">
        <v>11996</v>
      </c>
      <c r="C1961" s="51" t="s">
        <v>21</v>
      </c>
      <c r="D1961" s="52" t="n">
        <v>39.48</v>
      </c>
      <c r="E1961" s="48" t="n">
        <v>0.23</v>
      </c>
      <c r="F1961" s="49" t="n">
        <f aca="false">ROUND(D1961-(D1961*E1961),2)</f>
        <v>30.4</v>
      </c>
    </row>
    <row r="1962" customFormat="false" ht="12.75" hidden="true" customHeight="false" outlineLevel="0" collapsed="false">
      <c r="A1962" s="50" t="s">
        <v>11997</v>
      </c>
      <c r="B1962" s="51" t="s">
        <v>11998</v>
      </c>
      <c r="C1962" s="51" t="s">
        <v>21</v>
      </c>
      <c r="D1962" s="52" t="n">
        <v>42.1</v>
      </c>
      <c r="E1962" s="48" t="n">
        <v>0.23</v>
      </c>
      <c r="F1962" s="49" t="n">
        <f aca="false">ROUND(D1962-(D1962*E1962),2)</f>
        <v>32.42</v>
      </c>
    </row>
    <row r="1963" customFormat="false" ht="12.75" hidden="true" customHeight="false" outlineLevel="0" collapsed="false">
      <c r="A1963" s="50" t="s">
        <v>11999</v>
      </c>
      <c r="B1963" s="51" t="s">
        <v>12000</v>
      </c>
      <c r="C1963" s="51" t="s">
        <v>21</v>
      </c>
      <c r="D1963" s="52" t="n">
        <v>22.74</v>
      </c>
      <c r="E1963" s="48" t="n">
        <v>0.23</v>
      </c>
      <c r="F1963" s="49" t="n">
        <f aca="false">ROUND(D1963-(D1963*E1963),2)</f>
        <v>17.51</v>
      </c>
    </row>
    <row r="1964" customFormat="false" ht="12.75" hidden="true" customHeight="false" outlineLevel="0" collapsed="false">
      <c r="A1964" s="50" t="s">
        <v>12001</v>
      </c>
      <c r="B1964" s="51" t="s">
        <v>12002</v>
      </c>
      <c r="C1964" s="51" t="s">
        <v>21</v>
      </c>
      <c r="D1964" s="52" t="n">
        <v>20.78</v>
      </c>
      <c r="E1964" s="48" t="n">
        <v>0.23</v>
      </c>
      <c r="F1964" s="49" t="n">
        <f aca="false">ROUND(D1964-(D1964*E1964),2)</f>
        <v>16</v>
      </c>
    </row>
    <row r="1965" customFormat="false" ht="12.75" hidden="true" customHeight="false" outlineLevel="0" collapsed="false">
      <c r="A1965" s="50" t="s">
        <v>12003</v>
      </c>
      <c r="B1965" s="51" t="s">
        <v>12004</v>
      </c>
      <c r="C1965" s="51" t="s">
        <v>21</v>
      </c>
      <c r="D1965" s="52" t="n">
        <v>27.68</v>
      </c>
      <c r="E1965" s="48" t="n">
        <v>0.23</v>
      </c>
      <c r="F1965" s="49" t="n">
        <f aca="false">ROUND(D1965-(D1965*E1965),2)</f>
        <v>21.31</v>
      </c>
    </row>
    <row r="1966" customFormat="false" ht="12.75" hidden="true" customHeight="false" outlineLevel="0" collapsed="false">
      <c r="A1966" s="50" t="s">
        <v>12005</v>
      </c>
      <c r="B1966" s="51" t="s">
        <v>12006</v>
      </c>
      <c r="C1966" s="51" t="s">
        <v>21</v>
      </c>
      <c r="D1966" s="52" t="n">
        <v>21.02</v>
      </c>
      <c r="E1966" s="48" t="n">
        <v>0.23</v>
      </c>
      <c r="F1966" s="49" t="n">
        <f aca="false">ROUND(D1966-(D1966*E1966),2)</f>
        <v>16.19</v>
      </c>
    </row>
    <row r="1967" customFormat="false" ht="12.75" hidden="true" customHeight="false" outlineLevel="0" collapsed="false">
      <c r="A1967" s="50" t="s">
        <v>12007</v>
      </c>
      <c r="B1967" s="51" t="s">
        <v>12008</v>
      </c>
      <c r="C1967" s="51" t="s">
        <v>21</v>
      </c>
      <c r="D1967" s="52" t="n">
        <v>6.85</v>
      </c>
      <c r="E1967" s="48" t="n">
        <v>0.23</v>
      </c>
      <c r="F1967" s="49" t="n">
        <f aca="false">ROUND(D1967-(D1967*E1967),2)</f>
        <v>5.27</v>
      </c>
    </row>
    <row r="1968" customFormat="false" ht="12.75" hidden="true" customHeight="false" outlineLevel="0" collapsed="false">
      <c r="A1968" s="50" t="s">
        <v>12009</v>
      </c>
      <c r="B1968" s="51" t="s">
        <v>12010</v>
      </c>
      <c r="C1968" s="51" t="s">
        <v>21</v>
      </c>
      <c r="D1968" s="52" t="n">
        <v>12.98</v>
      </c>
      <c r="E1968" s="48" t="n">
        <v>0.23</v>
      </c>
      <c r="F1968" s="49" t="n">
        <f aca="false">ROUND(D1968-(D1968*E1968),2)</f>
        <v>9.99</v>
      </c>
    </row>
    <row r="1969" customFormat="false" ht="12.75" hidden="true" customHeight="false" outlineLevel="0" collapsed="false">
      <c r="A1969" s="50" t="s">
        <v>12011</v>
      </c>
      <c r="B1969" s="51" t="s">
        <v>12012</v>
      </c>
      <c r="C1969" s="51" t="s">
        <v>21</v>
      </c>
      <c r="D1969" s="52" t="n">
        <v>220.21</v>
      </c>
      <c r="E1969" s="48" t="n">
        <v>0.23</v>
      </c>
      <c r="F1969" s="49" t="n">
        <f aca="false">ROUND(D1969-(D1969*E1969),2)</f>
        <v>169.56</v>
      </c>
    </row>
    <row r="1970" customFormat="false" ht="12.75" hidden="true" customHeight="false" outlineLevel="0" collapsed="false">
      <c r="A1970" s="50" t="s">
        <v>12013</v>
      </c>
      <c r="B1970" s="51" t="s">
        <v>12014</v>
      </c>
      <c r="C1970" s="51" t="s">
        <v>21</v>
      </c>
      <c r="D1970" s="52" t="n">
        <v>23.81</v>
      </c>
      <c r="E1970" s="48" t="n">
        <v>0.23</v>
      </c>
      <c r="F1970" s="49" t="n">
        <f aca="false">ROUND(D1970-(D1970*E1970),2)</f>
        <v>18.33</v>
      </c>
    </row>
    <row r="1971" customFormat="false" ht="12.75" hidden="true" customHeight="false" outlineLevel="0" collapsed="false">
      <c r="A1971" s="50" t="s">
        <v>12015</v>
      </c>
      <c r="B1971" s="51" t="s">
        <v>12016</v>
      </c>
      <c r="C1971" s="51" t="s">
        <v>21</v>
      </c>
      <c r="D1971" s="52" t="n">
        <v>223.98</v>
      </c>
      <c r="E1971" s="48" t="n">
        <v>0.23</v>
      </c>
      <c r="F1971" s="49" t="n">
        <f aca="false">ROUND(D1971-(D1971*E1971),2)</f>
        <v>172.46</v>
      </c>
    </row>
    <row r="1972" customFormat="false" ht="12.75" hidden="true" customHeight="false" outlineLevel="0" collapsed="false">
      <c r="A1972" s="50" t="s">
        <v>12017</v>
      </c>
      <c r="B1972" s="51" t="s">
        <v>12018</v>
      </c>
      <c r="C1972" s="51" t="s">
        <v>21</v>
      </c>
      <c r="D1972" s="52" t="n">
        <v>164.16</v>
      </c>
      <c r="E1972" s="48" t="n">
        <v>0.23</v>
      </c>
      <c r="F1972" s="49" t="n">
        <f aca="false">ROUND(D1972-(D1972*E1972),2)</f>
        <v>126.4</v>
      </c>
    </row>
    <row r="1973" customFormat="false" ht="12.75" hidden="true" customHeight="false" outlineLevel="0" collapsed="false">
      <c r="A1973" s="50" t="s">
        <v>12019</v>
      </c>
      <c r="B1973" s="51" t="s">
        <v>12020</v>
      </c>
      <c r="C1973" s="51" t="s">
        <v>21</v>
      </c>
      <c r="D1973" s="52" t="n">
        <v>150.34</v>
      </c>
      <c r="E1973" s="48" t="n">
        <v>0.23</v>
      </c>
      <c r="F1973" s="49" t="n">
        <f aca="false">ROUND(D1973-(D1973*E1973),2)</f>
        <v>115.76</v>
      </c>
    </row>
    <row r="1974" customFormat="false" ht="12.75" hidden="true" customHeight="false" outlineLevel="0" collapsed="false">
      <c r="A1974" s="50" t="s">
        <v>12021</v>
      </c>
      <c r="B1974" s="51" t="s">
        <v>12022</v>
      </c>
      <c r="C1974" s="51" t="s">
        <v>21</v>
      </c>
      <c r="D1974" s="52" t="n">
        <v>179.33</v>
      </c>
      <c r="E1974" s="48" t="n">
        <v>0.23</v>
      </c>
      <c r="F1974" s="49" t="n">
        <f aca="false">ROUND(D1974-(D1974*E1974),2)</f>
        <v>138.08</v>
      </c>
    </row>
    <row r="1975" customFormat="false" ht="12.75" hidden="true" customHeight="false" outlineLevel="0" collapsed="false">
      <c r="A1975" s="50" t="s">
        <v>12023</v>
      </c>
      <c r="B1975" s="51" t="s">
        <v>12024</v>
      </c>
      <c r="C1975" s="51" t="s">
        <v>21</v>
      </c>
      <c r="D1975" s="52" t="n">
        <v>318.43</v>
      </c>
      <c r="E1975" s="48" t="n">
        <v>0.23</v>
      </c>
      <c r="F1975" s="49" t="n">
        <f aca="false">ROUND(D1975-(D1975*E1975),2)</f>
        <v>245.19</v>
      </c>
    </row>
    <row r="1976" customFormat="false" ht="22.5" hidden="true" customHeight="false" outlineLevel="0" collapsed="false">
      <c r="A1976" s="50" t="s">
        <v>12025</v>
      </c>
      <c r="B1976" s="51" t="s">
        <v>12026</v>
      </c>
      <c r="C1976" s="51" t="s">
        <v>21</v>
      </c>
      <c r="D1976" s="52" t="n">
        <v>57.37</v>
      </c>
      <c r="E1976" s="48" t="n">
        <v>0.23</v>
      </c>
      <c r="F1976" s="49" t="n">
        <f aca="false">ROUND(D1976-(D1976*E1976),2)</f>
        <v>44.17</v>
      </c>
    </row>
    <row r="1977" customFormat="false" ht="12.75" hidden="true" customHeight="false" outlineLevel="0" collapsed="false">
      <c r="A1977" s="50" t="s">
        <v>12027</v>
      </c>
      <c r="B1977" s="51" t="s">
        <v>12028</v>
      </c>
      <c r="C1977" s="51" t="s">
        <v>21</v>
      </c>
      <c r="D1977" s="52" t="n">
        <v>54.32</v>
      </c>
      <c r="E1977" s="48" t="n">
        <v>0.23</v>
      </c>
      <c r="F1977" s="49" t="n">
        <f aca="false">ROUND(D1977-(D1977*E1977),2)</f>
        <v>41.83</v>
      </c>
    </row>
    <row r="1978" customFormat="false" ht="12.75" hidden="true" customHeight="false" outlineLevel="0" collapsed="false">
      <c r="A1978" s="50" t="s">
        <v>12029</v>
      </c>
      <c r="B1978" s="51" t="s">
        <v>12030</v>
      </c>
      <c r="C1978" s="51" t="s">
        <v>21</v>
      </c>
      <c r="D1978" s="52" t="n">
        <v>72.31</v>
      </c>
      <c r="E1978" s="48" t="n">
        <v>0.23</v>
      </c>
      <c r="F1978" s="49" t="n">
        <f aca="false">ROUND(D1978-(D1978*E1978),2)</f>
        <v>55.68</v>
      </c>
    </row>
    <row r="1979" customFormat="false" ht="22.5" hidden="true" customHeight="false" outlineLevel="0" collapsed="false">
      <c r="A1979" s="50" t="s">
        <v>12031</v>
      </c>
      <c r="B1979" s="51" t="s">
        <v>12032</v>
      </c>
      <c r="C1979" s="51" t="s">
        <v>21</v>
      </c>
      <c r="D1979" s="52" t="n">
        <v>102.8</v>
      </c>
      <c r="E1979" s="48" t="n">
        <v>0.23</v>
      </c>
      <c r="F1979" s="49" t="n">
        <f aca="false">ROUND(D1979-(D1979*E1979),2)</f>
        <v>79.16</v>
      </c>
    </row>
    <row r="1980" customFormat="false" ht="12.75" hidden="true" customHeight="false" outlineLevel="0" collapsed="false">
      <c r="A1980" s="50" t="s">
        <v>12033</v>
      </c>
      <c r="B1980" s="51" t="s">
        <v>12034</v>
      </c>
      <c r="C1980" s="51" t="s">
        <v>21</v>
      </c>
      <c r="D1980" s="52" t="n">
        <v>19.32</v>
      </c>
      <c r="E1980" s="48" t="n">
        <v>0.23</v>
      </c>
      <c r="F1980" s="49" t="n">
        <f aca="false">ROUND(D1980-(D1980*E1980),2)</f>
        <v>14.88</v>
      </c>
    </row>
    <row r="1981" customFormat="false" ht="12.75" hidden="true" customHeight="false" outlineLevel="0" collapsed="false">
      <c r="A1981" s="50" t="s">
        <v>12035</v>
      </c>
      <c r="B1981" s="51" t="s">
        <v>12036</v>
      </c>
      <c r="C1981" s="51" t="s">
        <v>21</v>
      </c>
      <c r="D1981" s="52" t="n">
        <v>50.86</v>
      </c>
      <c r="E1981" s="48" t="n">
        <v>0.23</v>
      </c>
      <c r="F1981" s="49" t="n">
        <f aca="false">ROUND(D1981-(D1981*E1981),2)</f>
        <v>39.16</v>
      </c>
    </row>
    <row r="1982" customFormat="false" ht="12.75" hidden="true" customHeight="false" outlineLevel="0" collapsed="false">
      <c r="A1982" s="50" t="s">
        <v>12037</v>
      </c>
      <c r="B1982" s="51" t="s">
        <v>12038</v>
      </c>
      <c r="C1982" s="51" t="s">
        <v>21</v>
      </c>
      <c r="D1982" s="52" t="n">
        <v>8.17</v>
      </c>
      <c r="E1982" s="48" t="n">
        <v>0.23</v>
      </c>
      <c r="F1982" s="49" t="n">
        <f aca="false">ROUND(D1982-(D1982*E1982),2)</f>
        <v>6.29</v>
      </c>
    </row>
    <row r="1983" customFormat="false" ht="12.75" hidden="true" customHeight="false" outlineLevel="0" collapsed="false">
      <c r="A1983" s="50" t="s">
        <v>12039</v>
      </c>
      <c r="B1983" s="51" t="s">
        <v>12040</v>
      </c>
      <c r="C1983" s="51" t="s">
        <v>21</v>
      </c>
      <c r="D1983" s="52" t="n">
        <v>50.17</v>
      </c>
      <c r="E1983" s="48" t="n">
        <v>0.23</v>
      </c>
      <c r="F1983" s="49" t="n">
        <f aca="false">ROUND(D1983-(D1983*E1983),2)</f>
        <v>38.63</v>
      </c>
    </row>
    <row r="1984" customFormat="false" ht="12.75" hidden="true" customHeight="false" outlineLevel="0" collapsed="false">
      <c r="A1984" s="50" t="s">
        <v>12041</v>
      </c>
      <c r="B1984" s="51" t="s">
        <v>12042</v>
      </c>
      <c r="C1984" s="51" t="s">
        <v>129</v>
      </c>
      <c r="D1984" s="52" t="n">
        <v>26.59</v>
      </c>
      <c r="E1984" s="48" t="n">
        <v>0.23</v>
      </c>
      <c r="F1984" s="49" t="n">
        <f aca="false">ROUND(D1984-(D1984*E1984),2)</f>
        <v>20.47</v>
      </c>
    </row>
    <row r="1985" customFormat="false" ht="22.5" hidden="true" customHeight="false" outlineLevel="0" collapsed="false">
      <c r="A1985" s="50" t="s">
        <v>12043</v>
      </c>
      <c r="B1985" s="51" t="s">
        <v>12044</v>
      </c>
      <c r="C1985" s="51" t="s">
        <v>21</v>
      </c>
      <c r="D1985" s="52" t="n">
        <v>41</v>
      </c>
      <c r="E1985" s="48" t="n">
        <v>0.23</v>
      </c>
      <c r="F1985" s="49" t="n">
        <f aca="false">ROUND(D1985-(D1985*E1985),2)</f>
        <v>31.57</v>
      </c>
    </row>
    <row r="1986" customFormat="false" ht="22.5" hidden="true" customHeight="false" outlineLevel="0" collapsed="false">
      <c r="A1986" s="50" t="s">
        <v>12045</v>
      </c>
      <c r="B1986" s="51" t="s">
        <v>12046</v>
      </c>
      <c r="C1986" s="51" t="s">
        <v>21</v>
      </c>
      <c r="D1986" s="52" t="n">
        <v>70.06</v>
      </c>
      <c r="E1986" s="48" t="n">
        <v>0.23</v>
      </c>
      <c r="F1986" s="49" t="n">
        <f aca="false">ROUND(D1986-(D1986*E1986),2)</f>
        <v>53.95</v>
      </c>
    </row>
    <row r="1987" customFormat="false" ht="12.75" hidden="true" customHeight="false" outlineLevel="0" collapsed="false">
      <c r="A1987" s="50" t="s">
        <v>12047</v>
      </c>
      <c r="B1987" s="51" t="s">
        <v>12048</v>
      </c>
      <c r="C1987" s="51" t="s">
        <v>21</v>
      </c>
      <c r="D1987" s="52" t="n">
        <v>32.62</v>
      </c>
      <c r="E1987" s="48" t="n">
        <v>0.23</v>
      </c>
      <c r="F1987" s="49" t="n">
        <f aca="false">ROUND(D1987-(D1987*E1987),2)</f>
        <v>25.12</v>
      </c>
    </row>
    <row r="1988" customFormat="false" ht="12.75" hidden="true" customHeight="false" outlineLevel="0" collapsed="false">
      <c r="A1988" s="50" t="s">
        <v>12049</v>
      </c>
      <c r="B1988" s="51" t="s">
        <v>12050</v>
      </c>
      <c r="C1988" s="51" t="s">
        <v>21</v>
      </c>
      <c r="D1988" s="52" t="n">
        <v>106.81</v>
      </c>
      <c r="E1988" s="48" t="n">
        <v>0.23</v>
      </c>
      <c r="F1988" s="49" t="n">
        <f aca="false">ROUND(D1988-(D1988*E1988),2)</f>
        <v>82.24</v>
      </c>
    </row>
    <row r="1989" customFormat="false" ht="12.75" hidden="true" customHeight="false" outlineLevel="0" collapsed="false">
      <c r="A1989" s="50" t="s">
        <v>12051</v>
      </c>
      <c r="B1989" s="51" t="s">
        <v>12052</v>
      </c>
      <c r="C1989" s="51" t="s">
        <v>21</v>
      </c>
      <c r="D1989" s="52" t="n">
        <v>115.47</v>
      </c>
      <c r="E1989" s="48" t="n">
        <v>0.23</v>
      </c>
      <c r="F1989" s="49" t="n">
        <f aca="false">ROUND(D1989-(D1989*E1989),2)</f>
        <v>88.91</v>
      </c>
    </row>
    <row r="1990" customFormat="false" ht="12.75" hidden="true" customHeight="false" outlineLevel="0" collapsed="false">
      <c r="A1990" s="50" t="s">
        <v>12053</v>
      </c>
      <c r="B1990" s="51" t="s">
        <v>12054</v>
      </c>
      <c r="C1990" s="51" t="s">
        <v>21</v>
      </c>
      <c r="D1990" s="52" t="n">
        <v>118.07</v>
      </c>
      <c r="E1990" s="48" t="n">
        <v>0.23</v>
      </c>
      <c r="F1990" s="49" t="n">
        <f aca="false">ROUND(D1990-(D1990*E1990),2)</f>
        <v>90.91</v>
      </c>
    </row>
    <row r="1991" customFormat="false" ht="12.75" hidden="true" customHeight="false" outlineLevel="0" collapsed="false">
      <c r="A1991" s="50" t="s">
        <v>12055</v>
      </c>
      <c r="B1991" s="51" t="s">
        <v>12056</v>
      </c>
      <c r="C1991" s="51" t="s">
        <v>21</v>
      </c>
      <c r="D1991" s="52" t="n">
        <v>186.42</v>
      </c>
      <c r="E1991" s="48" t="n">
        <v>0.23</v>
      </c>
      <c r="F1991" s="49" t="n">
        <f aca="false">ROUND(D1991-(D1991*E1991),2)</f>
        <v>143.54</v>
      </c>
    </row>
    <row r="1992" customFormat="false" ht="12.75" hidden="true" customHeight="false" outlineLevel="0" collapsed="false">
      <c r="A1992" s="50" t="s">
        <v>12057</v>
      </c>
      <c r="B1992" s="51" t="s">
        <v>12058</v>
      </c>
      <c r="C1992" s="51" t="s">
        <v>21</v>
      </c>
      <c r="D1992" s="52" t="n">
        <v>214.22</v>
      </c>
      <c r="E1992" s="48" t="n">
        <v>0.23</v>
      </c>
      <c r="F1992" s="49" t="n">
        <f aca="false">ROUND(D1992-(D1992*E1992),2)</f>
        <v>164.95</v>
      </c>
    </row>
    <row r="1993" customFormat="false" ht="12.75" hidden="true" customHeight="false" outlineLevel="0" collapsed="false">
      <c r="A1993" s="50" t="s">
        <v>12059</v>
      </c>
      <c r="B1993" s="51" t="s">
        <v>12060</v>
      </c>
      <c r="C1993" s="51" t="s">
        <v>21</v>
      </c>
      <c r="D1993" s="52" t="n">
        <v>125.66</v>
      </c>
      <c r="E1993" s="48" t="n">
        <v>0.23</v>
      </c>
      <c r="F1993" s="49" t="n">
        <f aca="false">ROUND(D1993-(D1993*E1993),2)</f>
        <v>96.76</v>
      </c>
    </row>
    <row r="1994" customFormat="false" ht="12.75" hidden="true" customHeight="false" outlineLevel="0" collapsed="false">
      <c r="A1994" s="50" t="s">
        <v>12061</v>
      </c>
      <c r="B1994" s="51" t="s">
        <v>12062</v>
      </c>
      <c r="C1994" s="51" t="s">
        <v>21</v>
      </c>
      <c r="D1994" s="52" t="n">
        <v>156.2</v>
      </c>
      <c r="E1994" s="48" t="n">
        <v>0.23</v>
      </c>
      <c r="F1994" s="49" t="n">
        <f aca="false">ROUND(D1994-(D1994*E1994),2)</f>
        <v>120.27</v>
      </c>
    </row>
    <row r="1995" customFormat="false" ht="12.75" hidden="true" customHeight="false" outlineLevel="0" collapsed="false">
      <c r="A1995" s="50" t="s">
        <v>12063</v>
      </c>
      <c r="B1995" s="51" t="s">
        <v>12064</v>
      </c>
      <c r="C1995" s="51" t="s">
        <v>21</v>
      </c>
      <c r="D1995" s="52" t="n">
        <v>183.47</v>
      </c>
      <c r="E1995" s="48" t="n">
        <v>0.23</v>
      </c>
      <c r="F1995" s="49" t="n">
        <f aca="false">ROUND(D1995-(D1995*E1995),2)</f>
        <v>141.27</v>
      </c>
    </row>
    <row r="1996" customFormat="false" ht="12.75" hidden="true" customHeight="false" outlineLevel="0" collapsed="false">
      <c r="A1996" s="50" t="s">
        <v>12065</v>
      </c>
      <c r="B1996" s="51" t="s">
        <v>12066</v>
      </c>
      <c r="C1996" s="51" t="s">
        <v>21</v>
      </c>
      <c r="D1996" s="52" t="n">
        <v>64.81</v>
      </c>
      <c r="E1996" s="48" t="n">
        <v>0.23</v>
      </c>
      <c r="F1996" s="49" t="n">
        <f aca="false">ROUND(D1996-(D1996*E1996),2)</f>
        <v>49.9</v>
      </c>
    </row>
    <row r="1997" customFormat="false" ht="12.75" hidden="true" customHeight="false" outlineLevel="0" collapsed="false">
      <c r="A1997" s="50" t="s">
        <v>12067</v>
      </c>
      <c r="B1997" s="51" t="s">
        <v>12068</v>
      </c>
      <c r="C1997" s="51" t="s">
        <v>21</v>
      </c>
      <c r="D1997" s="52" t="n">
        <v>171.43</v>
      </c>
      <c r="E1997" s="48" t="n">
        <v>0.23</v>
      </c>
      <c r="F1997" s="49" t="n">
        <f aca="false">ROUND(D1997-(D1997*E1997),2)</f>
        <v>132</v>
      </c>
    </row>
    <row r="1998" customFormat="false" ht="12.75" hidden="true" customHeight="false" outlineLevel="0" collapsed="false">
      <c r="A1998" s="50" t="s">
        <v>12069</v>
      </c>
      <c r="B1998" s="51" t="s">
        <v>12070</v>
      </c>
      <c r="C1998" s="51" t="s">
        <v>8252</v>
      </c>
      <c r="D1998" s="52" t="n">
        <v>581.39</v>
      </c>
      <c r="E1998" s="48" t="n">
        <v>0.23</v>
      </c>
      <c r="F1998" s="49" t="n">
        <f aca="false">ROUND(D1998-(D1998*E1998),2)</f>
        <v>447.67</v>
      </c>
    </row>
    <row r="1999" customFormat="false" ht="12.75" hidden="true" customHeight="false" outlineLevel="0" collapsed="false">
      <c r="A1999" s="50" t="s">
        <v>12071</v>
      </c>
      <c r="B1999" s="51" t="s">
        <v>12072</v>
      </c>
      <c r="C1999" s="51" t="s">
        <v>21</v>
      </c>
      <c r="D1999" s="52" t="n">
        <v>133.45</v>
      </c>
      <c r="E1999" s="48" t="n">
        <v>0.23</v>
      </c>
      <c r="F1999" s="49" t="n">
        <f aca="false">ROUND(D1999-(D1999*E1999),2)</f>
        <v>102.76</v>
      </c>
    </row>
    <row r="2000" customFormat="false" ht="12.75" hidden="true" customHeight="false" outlineLevel="0" collapsed="false">
      <c r="A2000" s="50" t="s">
        <v>12073</v>
      </c>
      <c r="B2000" s="51" t="s">
        <v>12074</v>
      </c>
      <c r="C2000" s="51" t="s">
        <v>21</v>
      </c>
      <c r="D2000" s="52" t="n">
        <v>160.22</v>
      </c>
      <c r="E2000" s="48" t="n">
        <v>0.23</v>
      </c>
      <c r="F2000" s="49" t="n">
        <f aca="false">ROUND(D2000-(D2000*E2000),2)</f>
        <v>123.37</v>
      </c>
    </row>
    <row r="2001" customFormat="false" ht="12.75" hidden="true" customHeight="false" outlineLevel="0" collapsed="false">
      <c r="A2001" s="50" t="s">
        <v>12075</v>
      </c>
      <c r="B2001" s="51" t="s">
        <v>12076</v>
      </c>
      <c r="C2001" s="51" t="s">
        <v>21</v>
      </c>
      <c r="D2001" s="52" t="n">
        <v>299.28</v>
      </c>
      <c r="E2001" s="48" t="n">
        <v>0.23</v>
      </c>
      <c r="F2001" s="49" t="n">
        <f aca="false">ROUND(D2001-(D2001*E2001),2)</f>
        <v>230.45</v>
      </c>
    </row>
    <row r="2002" customFormat="false" ht="12.75" hidden="true" customHeight="false" outlineLevel="0" collapsed="false">
      <c r="A2002" s="50" t="s">
        <v>12077</v>
      </c>
      <c r="B2002" s="51" t="s">
        <v>12078</v>
      </c>
      <c r="C2002" s="51" t="s">
        <v>21</v>
      </c>
      <c r="D2002" s="52" t="n">
        <v>279.01</v>
      </c>
      <c r="E2002" s="48" t="n">
        <v>0.23</v>
      </c>
      <c r="F2002" s="49" t="n">
        <f aca="false">ROUND(D2002-(D2002*E2002),2)</f>
        <v>214.84</v>
      </c>
    </row>
    <row r="2003" customFormat="false" ht="12.75" hidden="true" customHeight="false" outlineLevel="0" collapsed="false">
      <c r="A2003" s="50" t="s">
        <v>12079</v>
      </c>
      <c r="B2003" s="51" t="s">
        <v>12080</v>
      </c>
      <c r="C2003" s="51" t="s">
        <v>21</v>
      </c>
      <c r="D2003" s="52" t="n">
        <v>261.83</v>
      </c>
      <c r="E2003" s="48" t="n">
        <v>0.23</v>
      </c>
      <c r="F2003" s="49" t="n">
        <f aca="false">ROUND(D2003-(D2003*E2003),2)</f>
        <v>201.61</v>
      </c>
    </row>
    <row r="2004" customFormat="false" ht="12.75" hidden="true" customHeight="false" outlineLevel="0" collapsed="false">
      <c r="A2004" s="50" t="s">
        <v>12081</v>
      </c>
      <c r="B2004" s="51" t="s">
        <v>12082</v>
      </c>
      <c r="C2004" s="51" t="s">
        <v>21</v>
      </c>
      <c r="D2004" s="52" t="n">
        <v>179.35</v>
      </c>
      <c r="E2004" s="48" t="n">
        <v>0.23</v>
      </c>
      <c r="F2004" s="49" t="n">
        <f aca="false">ROUND(D2004-(D2004*E2004),2)</f>
        <v>138.1</v>
      </c>
    </row>
    <row r="2005" customFormat="false" ht="12.75" hidden="true" customHeight="false" outlineLevel="0" collapsed="false">
      <c r="A2005" s="50" t="s">
        <v>12083</v>
      </c>
      <c r="B2005" s="51" t="s">
        <v>12084</v>
      </c>
      <c r="C2005" s="51" t="s">
        <v>21</v>
      </c>
      <c r="D2005" s="52" t="n">
        <v>218.42</v>
      </c>
      <c r="E2005" s="48" t="n">
        <v>0.23</v>
      </c>
      <c r="F2005" s="49" t="n">
        <f aca="false">ROUND(D2005-(D2005*E2005),2)</f>
        <v>168.18</v>
      </c>
    </row>
    <row r="2006" customFormat="false" ht="22.5" hidden="true" customHeight="false" outlineLevel="0" collapsed="false">
      <c r="A2006" s="50" t="s">
        <v>12085</v>
      </c>
      <c r="B2006" s="51" t="s">
        <v>12086</v>
      </c>
      <c r="C2006" s="51" t="s">
        <v>21</v>
      </c>
      <c r="D2006" s="52" t="n">
        <v>128.89</v>
      </c>
      <c r="E2006" s="48" t="n">
        <v>0.23</v>
      </c>
      <c r="F2006" s="49" t="n">
        <f aca="false">ROUND(D2006-(D2006*E2006),2)</f>
        <v>99.25</v>
      </c>
    </row>
    <row r="2007" customFormat="false" ht="22.5" hidden="true" customHeight="false" outlineLevel="0" collapsed="false">
      <c r="A2007" s="50" t="s">
        <v>12087</v>
      </c>
      <c r="B2007" s="51" t="s">
        <v>12088</v>
      </c>
      <c r="C2007" s="51" t="s">
        <v>21</v>
      </c>
      <c r="D2007" s="52" t="n">
        <v>70.01</v>
      </c>
      <c r="E2007" s="48" t="n">
        <v>0.23</v>
      </c>
      <c r="F2007" s="49" t="n">
        <f aca="false">ROUND(D2007-(D2007*E2007),2)</f>
        <v>53.91</v>
      </c>
    </row>
    <row r="2008" customFormat="false" ht="22.5" hidden="true" customHeight="false" outlineLevel="0" collapsed="false">
      <c r="A2008" s="50" t="s">
        <v>12089</v>
      </c>
      <c r="B2008" s="51" t="s">
        <v>12090</v>
      </c>
      <c r="C2008" s="51" t="s">
        <v>21</v>
      </c>
      <c r="D2008" s="52" t="n">
        <v>161.02</v>
      </c>
      <c r="E2008" s="48" t="n">
        <v>0.23</v>
      </c>
      <c r="F2008" s="49" t="n">
        <f aca="false">ROUND(D2008-(D2008*E2008),2)</f>
        <v>123.99</v>
      </c>
    </row>
    <row r="2009" customFormat="false" ht="22.5" hidden="true" customHeight="false" outlineLevel="0" collapsed="false">
      <c r="A2009" s="50" t="s">
        <v>12091</v>
      </c>
      <c r="B2009" s="51" t="s">
        <v>12092</v>
      </c>
      <c r="C2009" s="51" t="s">
        <v>21</v>
      </c>
      <c r="D2009" s="52" t="n">
        <v>86.07</v>
      </c>
      <c r="E2009" s="48" t="n">
        <v>0.23</v>
      </c>
      <c r="F2009" s="49" t="n">
        <f aca="false">ROUND(D2009-(D2009*E2009),2)</f>
        <v>66.27</v>
      </c>
    </row>
    <row r="2010" customFormat="false" ht="12.75" hidden="true" customHeight="false" outlineLevel="0" collapsed="false">
      <c r="A2010" s="50" t="s">
        <v>12093</v>
      </c>
      <c r="B2010" s="51" t="s">
        <v>12094</v>
      </c>
      <c r="C2010" s="51" t="s">
        <v>21</v>
      </c>
      <c r="D2010" s="52" t="n">
        <v>16.17</v>
      </c>
      <c r="E2010" s="48" t="n">
        <v>0.23</v>
      </c>
      <c r="F2010" s="49" t="n">
        <f aca="false">ROUND(D2010-(D2010*E2010),2)</f>
        <v>12.45</v>
      </c>
    </row>
    <row r="2011" customFormat="false" ht="12.75" hidden="true" customHeight="false" outlineLevel="0" collapsed="false">
      <c r="A2011" s="50" t="s">
        <v>12095</v>
      </c>
      <c r="B2011" s="51" t="s">
        <v>12096</v>
      </c>
      <c r="C2011" s="51" t="s">
        <v>21</v>
      </c>
      <c r="D2011" s="52" t="n">
        <v>26.85</v>
      </c>
      <c r="E2011" s="48" t="n">
        <v>0.23</v>
      </c>
      <c r="F2011" s="49" t="n">
        <f aca="false">ROUND(D2011-(D2011*E2011),2)</f>
        <v>20.67</v>
      </c>
    </row>
    <row r="2012" customFormat="false" ht="12.75" hidden="true" customHeight="false" outlineLevel="0" collapsed="false">
      <c r="A2012" s="50" t="s">
        <v>12097</v>
      </c>
      <c r="B2012" s="51" t="s">
        <v>12098</v>
      </c>
      <c r="C2012" s="51" t="s">
        <v>21</v>
      </c>
      <c r="D2012" s="52" t="n">
        <v>67.85</v>
      </c>
      <c r="E2012" s="48" t="n">
        <v>0.23</v>
      </c>
      <c r="F2012" s="49" t="n">
        <f aca="false">ROUND(D2012-(D2012*E2012),2)</f>
        <v>52.24</v>
      </c>
    </row>
    <row r="2013" customFormat="false" ht="12.75" hidden="true" customHeight="false" outlineLevel="0" collapsed="false">
      <c r="A2013" s="50" t="s">
        <v>12099</v>
      </c>
      <c r="B2013" s="51" t="s">
        <v>12100</v>
      </c>
      <c r="C2013" s="51" t="s">
        <v>21</v>
      </c>
      <c r="D2013" s="52" t="n">
        <v>78.83</v>
      </c>
      <c r="E2013" s="48" t="n">
        <v>0.23</v>
      </c>
      <c r="F2013" s="49" t="n">
        <f aca="false">ROUND(D2013-(D2013*E2013),2)</f>
        <v>60.7</v>
      </c>
    </row>
    <row r="2014" customFormat="false" ht="12.75" hidden="true" customHeight="false" outlineLevel="0" collapsed="false">
      <c r="A2014" s="50" t="s">
        <v>12101</v>
      </c>
      <c r="B2014" s="51" t="s">
        <v>12102</v>
      </c>
      <c r="C2014" s="51" t="s">
        <v>21</v>
      </c>
      <c r="D2014" s="52" t="n">
        <v>84.61</v>
      </c>
      <c r="E2014" s="48" t="n">
        <v>0.23</v>
      </c>
      <c r="F2014" s="49" t="n">
        <f aca="false">ROUND(D2014-(D2014*E2014),2)</f>
        <v>65.15</v>
      </c>
    </row>
    <row r="2015" customFormat="false" ht="12.75" hidden="true" customHeight="false" outlineLevel="0" collapsed="false">
      <c r="A2015" s="50" t="s">
        <v>12103</v>
      </c>
      <c r="B2015" s="51" t="s">
        <v>12104</v>
      </c>
      <c r="C2015" s="51" t="s">
        <v>21</v>
      </c>
      <c r="D2015" s="52" t="n">
        <v>15.72</v>
      </c>
      <c r="E2015" s="48" t="n">
        <v>0.23</v>
      </c>
      <c r="F2015" s="49" t="n">
        <f aca="false">ROUND(D2015-(D2015*E2015),2)</f>
        <v>12.1</v>
      </c>
    </row>
    <row r="2016" customFormat="false" ht="12.75" hidden="true" customHeight="false" outlineLevel="0" collapsed="false">
      <c r="A2016" s="50" t="s">
        <v>12105</v>
      </c>
      <c r="B2016" s="51" t="s">
        <v>12106</v>
      </c>
      <c r="C2016" s="51" t="s">
        <v>21</v>
      </c>
      <c r="D2016" s="52" t="n">
        <v>385.04</v>
      </c>
      <c r="E2016" s="48" t="n">
        <v>0.23</v>
      </c>
      <c r="F2016" s="49" t="n">
        <f aca="false">ROUND(D2016-(D2016*E2016),2)</f>
        <v>296.48</v>
      </c>
    </row>
    <row r="2017" customFormat="false" ht="12.75" hidden="true" customHeight="false" outlineLevel="0" collapsed="false">
      <c r="A2017" s="50" t="s">
        <v>12107</v>
      </c>
      <c r="B2017" s="51" t="s">
        <v>12108</v>
      </c>
      <c r="C2017" s="51" t="s">
        <v>21</v>
      </c>
      <c r="D2017" s="52" t="n">
        <v>488.14</v>
      </c>
      <c r="E2017" s="48" t="n">
        <v>0.23</v>
      </c>
      <c r="F2017" s="49" t="n">
        <f aca="false">ROUND(D2017-(D2017*E2017),2)</f>
        <v>375.87</v>
      </c>
    </row>
    <row r="2018" customFormat="false" ht="12.75" hidden="true" customHeight="false" outlineLevel="0" collapsed="false">
      <c r="A2018" s="50" t="s">
        <v>12109</v>
      </c>
      <c r="B2018" s="51" t="s">
        <v>12110</v>
      </c>
      <c r="C2018" s="51" t="s">
        <v>21</v>
      </c>
      <c r="D2018" s="52" t="n">
        <v>139.58</v>
      </c>
      <c r="E2018" s="48" t="n">
        <v>0.23</v>
      </c>
      <c r="F2018" s="49" t="n">
        <f aca="false">ROUND(D2018-(D2018*E2018),2)</f>
        <v>107.48</v>
      </c>
    </row>
    <row r="2019" customFormat="false" ht="12.75" hidden="true" customHeight="false" outlineLevel="0" collapsed="false">
      <c r="A2019" s="50" t="s">
        <v>12111</v>
      </c>
      <c r="B2019" s="51" t="s">
        <v>12112</v>
      </c>
      <c r="C2019" s="51" t="s">
        <v>21</v>
      </c>
      <c r="D2019" s="52" t="n">
        <v>317.04</v>
      </c>
      <c r="E2019" s="48" t="n">
        <v>0.23</v>
      </c>
      <c r="F2019" s="49" t="n">
        <f aca="false">ROUND(D2019-(D2019*E2019),2)</f>
        <v>244.12</v>
      </c>
    </row>
    <row r="2020" customFormat="false" ht="12.75" hidden="true" customHeight="false" outlineLevel="0" collapsed="false">
      <c r="A2020" s="50" t="s">
        <v>12113</v>
      </c>
      <c r="B2020" s="51" t="s">
        <v>12114</v>
      </c>
      <c r="C2020" s="51" t="s">
        <v>21</v>
      </c>
      <c r="D2020" s="52" t="n">
        <v>278.6</v>
      </c>
      <c r="E2020" s="48" t="n">
        <v>0.23</v>
      </c>
      <c r="F2020" s="49" t="n">
        <f aca="false">ROUND(D2020-(D2020*E2020),2)</f>
        <v>214.52</v>
      </c>
    </row>
    <row r="2021" customFormat="false" ht="12.75" hidden="true" customHeight="false" outlineLevel="0" collapsed="false">
      <c r="A2021" s="50" t="s">
        <v>12115</v>
      </c>
      <c r="B2021" s="51" t="s">
        <v>12116</v>
      </c>
      <c r="C2021" s="51" t="s">
        <v>21</v>
      </c>
      <c r="D2021" s="52" t="n">
        <v>404.48</v>
      </c>
      <c r="E2021" s="48" t="n">
        <v>0.23</v>
      </c>
      <c r="F2021" s="49" t="n">
        <f aca="false">ROUND(D2021-(D2021*E2021),2)</f>
        <v>311.45</v>
      </c>
    </row>
    <row r="2022" customFormat="false" ht="12.75" hidden="true" customHeight="false" outlineLevel="0" collapsed="false">
      <c r="A2022" s="50" t="s">
        <v>12117</v>
      </c>
      <c r="B2022" s="51" t="s">
        <v>12118</v>
      </c>
      <c r="C2022" s="51" t="s">
        <v>21</v>
      </c>
      <c r="D2022" s="52" t="n">
        <v>363.88</v>
      </c>
      <c r="E2022" s="48" t="n">
        <v>0.23</v>
      </c>
      <c r="F2022" s="49" t="n">
        <f aca="false">ROUND(D2022-(D2022*E2022),2)</f>
        <v>280.19</v>
      </c>
    </row>
    <row r="2023" customFormat="false" ht="12.75" hidden="true" customHeight="false" outlineLevel="0" collapsed="false">
      <c r="A2023" s="50" t="s">
        <v>12119</v>
      </c>
      <c r="B2023" s="51" t="s">
        <v>12120</v>
      </c>
      <c r="C2023" s="51" t="s">
        <v>21</v>
      </c>
      <c r="D2023" s="52" t="n">
        <v>237.02</v>
      </c>
      <c r="E2023" s="48" t="n">
        <v>0.23</v>
      </c>
      <c r="F2023" s="49" t="n">
        <f aca="false">ROUND(D2023-(D2023*E2023),2)</f>
        <v>182.51</v>
      </c>
    </row>
    <row r="2024" customFormat="false" ht="12.75" hidden="true" customHeight="false" outlineLevel="0" collapsed="false">
      <c r="A2024" s="50" t="s">
        <v>12121</v>
      </c>
      <c r="B2024" s="51" t="s">
        <v>12122</v>
      </c>
      <c r="C2024" s="51" t="s">
        <v>21</v>
      </c>
      <c r="D2024" s="52" t="n">
        <v>216.29</v>
      </c>
      <c r="E2024" s="48" t="n">
        <v>0.23</v>
      </c>
      <c r="F2024" s="49" t="n">
        <f aca="false">ROUND(D2024-(D2024*E2024),2)</f>
        <v>166.54</v>
      </c>
    </row>
    <row r="2025" customFormat="false" ht="12.75" hidden="true" customHeight="false" outlineLevel="0" collapsed="false">
      <c r="A2025" s="50" t="s">
        <v>12123</v>
      </c>
      <c r="B2025" s="51" t="s">
        <v>12124</v>
      </c>
      <c r="C2025" s="51" t="s">
        <v>21</v>
      </c>
      <c r="D2025" s="52" t="n">
        <v>466.81</v>
      </c>
      <c r="E2025" s="48" t="n">
        <v>0.23</v>
      </c>
      <c r="F2025" s="49" t="n">
        <f aca="false">ROUND(D2025-(D2025*E2025),2)</f>
        <v>359.44</v>
      </c>
    </row>
    <row r="2026" customFormat="false" ht="12.75" hidden="true" customHeight="false" outlineLevel="0" collapsed="false">
      <c r="A2026" s="50" t="s">
        <v>12125</v>
      </c>
      <c r="B2026" s="51" t="s">
        <v>12126</v>
      </c>
      <c r="C2026" s="51" t="s">
        <v>21</v>
      </c>
      <c r="D2026" s="52" t="n">
        <v>1934.06</v>
      </c>
      <c r="E2026" s="48" t="n">
        <v>0.23</v>
      </c>
      <c r="F2026" s="49" t="n">
        <f aca="false">ROUND(D2026-(D2026*E2026),2)</f>
        <v>1489.23</v>
      </c>
    </row>
    <row r="2027" customFormat="false" ht="12.75" hidden="true" customHeight="false" outlineLevel="0" collapsed="false">
      <c r="A2027" s="50" t="s">
        <v>12127</v>
      </c>
      <c r="B2027" s="51" t="s">
        <v>12128</v>
      </c>
      <c r="C2027" s="51" t="s">
        <v>21</v>
      </c>
      <c r="D2027" s="52" t="n">
        <v>2487.16</v>
      </c>
      <c r="E2027" s="48" t="n">
        <v>0.23</v>
      </c>
      <c r="F2027" s="49" t="n">
        <f aca="false">ROUND(D2027-(D2027*E2027),2)</f>
        <v>1915.11</v>
      </c>
    </row>
    <row r="2028" customFormat="false" ht="12.75" hidden="true" customHeight="false" outlineLevel="0" collapsed="false">
      <c r="A2028" s="50" t="s">
        <v>12129</v>
      </c>
      <c r="B2028" s="51" t="s">
        <v>12130</v>
      </c>
      <c r="C2028" s="51" t="s">
        <v>21</v>
      </c>
      <c r="D2028" s="52" t="n">
        <v>5419.58</v>
      </c>
      <c r="E2028" s="48" t="n">
        <v>0.23</v>
      </c>
      <c r="F2028" s="49" t="n">
        <f aca="false">ROUND(D2028-(D2028*E2028),2)</f>
        <v>4173.08</v>
      </c>
    </row>
    <row r="2029" customFormat="false" ht="12.75" hidden="true" customHeight="false" outlineLevel="0" collapsed="false">
      <c r="A2029" s="50" t="s">
        <v>12131</v>
      </c>
      <c r="B2029" s="51" t="s">
        <v>12132</v>
      </c>
      <c r="C2029" s="51" t="s">
        <v>21</v>
      </c>
      <c r="D2029" s="52" t="n">
        <v>1286.12</v>
      </c>
      <c r="E2029" s="48" t="n">
        <v>0.23</v>
      </c>
      <c r="F2029" s="49" t="n">
        <f aca="false">ROUND(D2029-(D2029*E2029),2)</f>
        <v>990.31</v>
      </c>
    </row>
    <row r="2030" customFormat="false" ht="12.75" hidden="true" customHeight="false" outlineLevel="0" collapsed="false">
      <c r="A2030" s="50" t="s">
        <v>12133</v>
      </c>
      <c r="B2030" s="51" t="s">
        <v>12134</v>
      </c>
      <c r="C2030" s="51" t="s">
        <v>21</v>
      </c>
      <c r="D2030" s="52" t="n">
        <v>46.15</v>
      </c>
      <c r="E2030" s="48" t="n">
        <v>0.23</v>
      </c>
      <c r="F2030" s="49" t="n">
        <f aca="false">ROUND(D2030-(D2030*E2030),2)</f>
        <v>35.54</v>
      </c>
    </row>
    <row r="2031" customFormat="false" ht="12.75" hidden="true" customHeight="false" outlineLevel="0" collapsed="false">
      <c r="A2031" s="50" t="s">
        <v>12135</v>
      </c>
      <c r="B2031" s="51" t="s">
        <v>12136</v>
      </c>
      <c r="C2031" s="51" t="s">
        <v>21</v>
      </c>
      <c r="D2031" s="52" t="n">
        <v>66.65</v>
      </c>
      <c r="E2031" s="48" t="n">
        <v>0.23</v>
      </c>
      <c r="F2031" s="49" t="n">
        <f aca="false">ROUND(D2031-(D2031*E2031),2)</f>
        <v>51.32</v>
      </c>
    </row>
    <row r="2032" customFormat="false" ht="12.75" hidden="true" customHeight="false" outlineLevel="0" collapsed="false">
      <c r="A2032" s="50" t="s">
        <v>12137</v>
      </c>
      <c r="B2032" s="51" t="s">
        <v>12138</v>
      </c>
      <c r="C2032" s="51" t="s">
        <v>21</v>
      </c>
      <c r="D2032" s="52" t="n">
        <v>55.89</v>
      </c>
      <c r="E2032" s="48" t="n">
        <v>0.23</v>
      </c>
      <c r="F2032" s="49" t="n">
        <f aca="false">ROUND(D2032-(D2032*E2032),2)</f>
        <v>43.04</v>
      </c>
    </row>
    <row r="2033" customFormat="false" ht="12.75" hidden="true" customHeight="false" outlineLevel="0" collapsed="false">
      <c r="A2033" s="50" t="s">
        <v>12139</v>
      </c>
      <c r="B2033" s="51" t="s">
        <v>12140</v>
      </c>
      <c r="C2033" s="51" t="s">
        <v>21</v>
      </c>
      <c r="D2033" s="52" t="n">
        <v>101.66</v>
      </c>
      <c r="E2033" s="48" t="n">
        <v>0.23</v>
      </c>
      <c r="F2033" s="49" t="n">
        <f aca="false">ROUND(D2033-(D2033*E2033),2)</f>
        <v>78.28</v>
      </c>
    </row>
    <row r="2034" customFormat="false" ht="12.75" hidden="true" customHeight="false" outlineLevel="0" collapsed="false">
      <c r="A2034" s="50" t="s">
        <v>12141</v>
      </c>
      <c r="B2034" s="51" t="s">
        <v>12142</v>
      </c>
      <c r="C2034" s="51" t="s">
        <v>21</v>
      </c>
      <c r="D2034" s="52" t="n">
        <v>39.89</v>
      </c>
      <c r="E2034" s="48" t="n">
        <v>0.23</v>
      </c>
      <c r="F2034" s="49" t="n">
        <f aca="false">ROUND(D2034-(D2034*E2034),2)</f>
        <v>30.72</v>
      </c>
    </row>
    <row r="2035" customFormat="false" ht="12.75" hidden="true" customHeight="false" outlineLevel="0" collapsed="false">
      <c r="A2035" s="50" t="s">
        <v>12143</v>
      </c>
      <c r="B2035" s="51" t="s">
        <v>12144</v>
      </c>
      <c r="C2035" s="51" t="s">
        <v>21</v>
      </c>
      <c r="D2035" s="52" t="n">
        <v>42.84</v>
      </c>
      <c r="E2035" s="48" t="n">
        <v>0.23</v>
      </c>
      <c r="F2035" s="49" t="n">
        <f aca="false">ROUND(D2035-(D2035*E2035),2)</f>
        <v>32.99</v>
      </c>
    </row>
    <row r="2036" customFormat="false" ht="12.75" hidden="true" customHeight="false" outlineLevel="0" collapsed="false">
      <c r="A2036" s="50" t="s">
        <v>12145</v>
      </c>
      <c r="B2036" s="51" t="s">
        <v>12146</v>
      </c>
      <c r="C2036" s="51" t="s">
        <v>21</v>
      </c>
      <c r="D2036" s="52" t="n">
        <v>24.66</v>
      </c>
      <c r="E2036" s="48" t="n">
        <v>0.23</v>
      </c>
      <c r="F2036" s="49" t="n">
        <f aca="false">ROUND(D2036-(D2036*E2036),2)</f>
        <v>18.99</v>
      </c>
    </row>
    <row r="2037" customFormat="false" ht="12.75" hidden="true" customHeight="false" outlineLevel="0" collapsed="false">
      <c r="A2037" s="50" t="s">
        <v>12147</v>
      </c>
      <c r="B2037" s="51" t="s">
        <v>12148</v>
      </c>
      <c r="C2037" s="51" t="s">
        <v>21</v>
      </c>
      <c r="D2037" s="52" t="n">
        <v>1040</v>
      </c>
      <c r="E2037" s="48" t="n">
        <v>0.23</v>
      </c>
      <c r="F2037" s="49" t="n">
        <f aca="false">ROUND(D2037-(D2037*E2037),2)</f>
        <v>800.8</v>
      </c>
    </row>
    <row r="2038" customFormat="false" ht="12.75" hidden="true" customHeight="false" outlineLevel="0" collapsed="false">
      <c r="A2038" s="50" t="s">
        <v>12149</v>
      </c>
      <c r="B2038" s="51" t="s">
        <v>12150</v>
      </c>
      <c r="C2038" s="51" t="s">
        <v>21</v>
      </c>
      <c r="D2038" s="52" t="n">
        <v>1282.72</v>
      </c>
      <c r="E2038" s="48" t="n">
        <v>0.23</v>
      </c>
      <c r="F2038" s="49" t="n">
        <f aca="false">ROUND(D2038-(D2038*E2038),2)</f>
        <v>987.69</v>
      </c>
    </row>
    <row r="2039" customFormat="false" ht="12.75" hidden="true" customHeight="false" outlineLevel="0" collapsed="false">
      <c r="A2039" s="50" t="s">
        <v>12151</v>
      </c>
      <c r="B2039" s="51" t="s">
        <v>12152</v>
      </c>
      <c r="C2039" s="51" t="s">
        <v>21</v>
      </c>
      <c r="D2039" s="52" t="n">
        <v>1264.94</v>
      </c>
      <c r="E2039" s="48" t="n">
        <v>0.23</v>
      </c>
      <c r="F2039" s="49" t="n">
        <f aca="false">ROUND(D2039-(D2039*E2039),2)</f>
        <v>974</v>
      </c>
    </row>
    <row r="2040" customFormat="false" ht="12.75" hidden="true" customHeight="false" outlineLevel="0" collapsed="false">
      <c r="A2040" s="50" t="s">
        <v>12153</v>
      </c>
      <c r="B2040" s="51" t="s">
        <v>12154</v>
      </c>
      <c r="C2040" s="51" t="s">
        <v>21</v>
      </c>
      <c r="D2040" s="52" t="n">
        <v>1669.76</v>
      </c>
      <c r="E2040" s="48" t="n">
        <v>0.23</v>
      </c>
      <c r="F2040" s="49" t="n">
        <f aca="false">ROUND(D2040-(D2040*E2040),2)</f>
        <v>1285.72</v>
      </c>
    </row>
    <row r="2041" customFormat="false" ht="12.75" hidden="true" customHeight="false" outlineLevel="0" collapsed="false">
      <c r="A2041" s="50" t="s">
        <v>12155</v>
      </c>
      <c r="B2041" s="51" t="s">
        <v>12156</v>
      </c>
      <c r="C2041" s="51" t="s">
        <v>21</v>
      </c>
      <c r="D2041" s="52" t="n">
        <v>1987.55</v>
      </c>
      <c r="E2041" s="48" t="n">
        <v>0.23</v>
      </c>
      <c r="F2041" s="49" t="n">
        <f aca="false">ROUND(D2041-(D2041*E2041),2)</f>
        <v>1530.41</v>
      </c>
    </row>
    <row r="2042" customFormat="false" ht="12.75" hidden="true" customHeight="false" outlineLevel="0" collapsed="false">
      <c r="A2042" s="50" t="s">
        <v>12157</v>
      </c>
      <c r="B2042" s="51" t="s">
        <v>12158</v>
      </c>
      <c r="C2042" s="51" t="s">
        <v>21</v>
      </c>
      <c r="D2042" s="52" t="n">
        <v>2945.71</v>
      </c>
      <c r="E2042" s="48" t="n">
        <v>0.23</v>
      </c>
      <c r="F2042" s="49" t="n">
        <f aca="false">ROUND(D2042-(D2042*E2042),2)</f>
        <v>2268.2</v>
      </c>
    </row>
    <row r="2043" customFormat="false" ht="12.75" hidden="true" customHeight="false" outlineLevel="0" collapsed="false">
      <c r="A2043" s="50" t="s">
        <v>12159</v>
      </c>
      <c r="B2043" s="51" t="s">
        <v>12160</v>
      </c>
      <c r="C2043" s="51" t="s">
        <v>21</v>
      </c>
      <c r="D2043" s="52" t="n">
        <v>30.47</v>
      </c>
      <c r="E2043" s="48" t="n">
        <v>0.23</v>
      </c>
      <c r="F2043" s="49" t="n">
        <f aca="false">ROUND(D2043-(D2043*E2043),2)</f>
        <v>23.46</v>
      </c>
    </row>
    <row r="2044" customFormat="false" ht="12.75" hidden="true" customHeight="false" outlineLevel="0" collapsed="false">
      <c r="A2044" s="50" t="s">
        <v>12161</v>
      </c>
      <c r="B2044" s="51" t="s">
        <v>12162</v>
      </c>
      <c r="C2044" s="51" t="s">
        <v>21</v>
      </c>
      <c r="D2044" s="52" t="n">
        <v>38.5</v>
      </c>
      <c r="E2044" s="48" t="n">
        <v>0.23</v>
      </c>
      <c r="F2044" s="49" t="n">
        <f aca="false">ROUND(D2044-(D2044*E2044),2)</f>
        <v>29.65</v>
      </c>
    </row>
    <row r="2045" customFormat="false" ht="12.75" hidden="true" customHeight="false" outlineLevel="0" collapsed="false">
      <c r="A2045" s="50" t="s">
        <v>12163</v>
      </c>
      <c r="B2045" s="51" t="s">
        <v>12164</v>
      </c>
      <c r="C2045" s="51" t="s">
        <v>21</v>
      </c>
      <c r="D2045" s="52" t="n">
        <v>30.49</v>
      </c>
      <c r="E2045" s="48" t="n">
        <v>0.23</v>
      </c>
      <c r="F2045" s="49" t="n">
        <f aca="false">ROUND(D2045-(D2045*E2045),2)</f>
        <v>23.48</v>
      </c>
    </row>
    <row r="2046" customFormat="false" ht="22.5" hidden="true" customHeight="false" outlineLevel="0" collapsed="false">
      <c r="A2046" s="50" t="s">
        <v>12165</v>
      </c>
      <c r="B2046" s="51" t="s">
        <v>12166</v>
      </c>
      <c r="C2046" s="51" t="s">
        <v>21</v>
      </c>
      <c r="D2046" s="52" t="n">
        <v>46.87</v>
      </c>
      <c r="E2046" s="48" t="n">
        <v>0.23</v>
      </c>
      <c r="F2046" s="49" t="n">
        <f aca="false">ROUND(D2046-(D2046*E2046),2)</f>
        <v>36.09</v>
      </c>
    </row>
    <row r="2047" customFormat="false" ht="12.75" hidden="true" customHeight="false" outlineLevel="0" collapsed="false">
      <c r="A2047" s="50" t="s">
        <v>12167</v>
      </c>
      <c r="B2047" s="51" t="s">
        <v>12070</v>
      </c>
      <c r="C2047" s="51" t="s">
        <v>8252</v>
      </c>
      <c r="D2047" s="52" t="n">
        <v>581.39</v>
      </c>
      <c r="E2047" s="48" t="n">
        <v>0.23</v>
      </c>
      <c r="F2047" s="49" t="n">
        <f aca="false">ROUND(D2047-(D2047*E2047),2)</f>
        <v>447.67</v>
      </c>
    </row>
    <row r="2048" customFormat="false" ht="12.75" hidden="true" customHeight="false" outlineLevel="0" collapsed="false">
      <c r="A2048" s="50" t="s">
        <v>12168</v>
      </c>
      <c r="B2048" s="51" t="s">
        <v>12169</v>
      </c>
      <c r="C2048" s="51" t="s">
        <v>21</v>
      </c>
      <c r="D2048" s="52" t="n">
        <v>16.69</v>
      </c>
      <c r="E2048" s="48" t="n">
        <v>0.23</v>
      </c>
      <c r="F2048" s="49" t="n">
        <f aca="false">ROUND(D2048-(D2048*E2048),2)</f>
        <v>12.85</v>
      </c>
    </row>
    <row r="2049" customFormat="false" ht="12.75" hidden="true" customHeight="false" outlineLevel="0" collapsed="false">
      <c r="A2049" s="50" t="s">
        <v>12170</v>
      </c>
      <c r="B2049" s="51" t="s">
        <v>12171</v>
      </c>
      <c r="C2049" s="51" t="s">
        <v>21</v>
      </c>
      <c r="D2049" s="52" t="n">
        <v>343.14</v>
      </c>
      <c r="E2049" s="48" t="n">
        <v>0.23</v>
      </c>
      <c r="F2049" s="49" t="n">
        <f aca="false">ROUND(D2049-(D2049*E2049),2)</f>
        <v>264.22</v>
      </c>
    </row>
    <row r="2050" customFormat="false" ht="12.75" hidden="true" customHeight="false" outlineLevel="0" collapsed="false">
      <c r="A2050" s="50" t="s">
        <v>12172</v>
      </c>
      <c r="B2050" s="51" t="s">
        <v>12173</v>
      </c>
      <c r="C2050" s="51" t="s">
        <v>21</v>
      </c>
      <c r="D2050" s="52" t="n">
        <v>59.34</v>
      </c>
      <c r="E2050" s="48" t="n">
        <v>0.23</v>
      </c>
      <c r="F2050" s="49" t="n">
        <f aca="false">ROUND(D2050-(D2050*E2050),2)</f>
        <v>45.69</v>
      </c>
    </row>
    <row r="2051" customFormat="false" ht="12.75" hidden="true" customHeight="false" outlineLevel="0" collapsed="false">
      <c r="A2051" s="50" t="s">
        <v>12174</v>
      </c>
      <c r="B2051" s="51" t="s">
        <v>12175</v>
      </c>
      <c r="C2051" s="51" t="s">
        <v>21</v>
      </c>
      <c r="D2051" s="52" t="n">
        <v>59.34</v>
      </c>
      <c r="E2051" s="48" t="n">
        <v>0.23</v>
      </c>
      <c r="F2051" s="49" t="n">
        <f aca="false">ROUND(D2051-(D2051*E2051),2)</f>
        <v>45.69</v>
      </c>
    </row>
    <row r="2052" customFormat="false" ht="12.75" hidden="true" customHeight="false" outlineLevel="0" collapsed="false">
      <c r="A2052" s="50" t="s">
        <v>12176</v>
      </c>
      <c r="B2052" s="51" t="s">
        <v>12177</v>
      </c>
      <c r="C2052" s="51" t="s">
        <v>21</v>
      </c>
      <c r="D2052" s="52" t="n">
        <v>20.93</v>
      </c>
      <c r="E2052" s="48" t="n">
        <v>0.23</v>
      </c>
      <c r="F2052" s="49" t="n">
        <f aca="false">ROUND(D2052-(D2052*E2052),2)</f>
        <v>16.12</v>
      </c>
    </row>
    <row r="2053" customFormat="false" ht="12.75" hidden="true" customHeight="false" outlineLevel="0" collapsed="false">
      <c r="A2053" s="50" t="s">
        <v>12178</v>
      </c>
      <c r="B2053" s="51" t="s">
        <v>12179</v>
      </c>
      <c r="C2053" s="51" t="s">
        <v>21</v>
      </c>
      <c r="D2053" s="52" t="n">
        <v>22.84</v>
      </c>
      <c r="E2053" s="48" t="n">
        <v>0.23</v>
      </c>
      <c r="F2053" s="49" t="n">
        <f aca="false">ROUND(D2053-(D2053*E2053),2)</f>
        <v>17.59</v>
      </c>
    </row>
    <row r="2054" customFormat="false" ht="12.75" hidden="true" customHeight="false" outlineLevel="0" collapsed="false">
      <c r="A2054" s="50" t="s">
        <v>12180</v>
      </c>
      <c r="B2054" s="51" t="s">
        <v>12181</v>
      </c>
      <c r="C2054" s="51" t="s">
        <v>21</v>
      </c>
      <c r="D2054" s="52" t="n">
        <v>48.08</v>
      </c>
      <c r="E2054" s="48" t="n">
        <v>0.23</v>
      </c>
      <c r="F2054" s="49" t="n">
        <f aca="false">ROUND(D2054-(D2054*E2054),2)</f>
        <v>37.02</v>
      </c>
    </row>
    <row r="2055" customFormat="false" ht="12.75" hidden="true" customHeight="false" outlineLevel="0" collapsed="false">
      <c r="A2055" s="50" t="s">
        <v>12182</v>
      </c>
      <c r="B2055" s="51" t="s">
        <v>12183</v>
      </c>
      <c r="C2055" s="51" t="s">
        <v>21</v>
      </c>
      <c r="D2055" s="52" t="n">
        <v>117.04</v>
      </c>
      <c r="E2055" s="48" t="n">
        <v>0.23</v>
      </c>
      <c r="F2055" s="49" t="n">
        <f aca="false">ROUND(D2055-(D2055*E2055),2)</f>
        <v>90.12</v>
      </c>
    </row>
    <row r="2056" customFormat="false" ht="12.75" hidden="true" customHeight="false" outlineLevel="0" collapsed="false">
      <c r="A2056" s="50" t="s">
        <v>12184</v>
      </c>
      <c r="B2056" s="51" t="s">
        <v>12185</v>
      </c>
      <c r="C2056" s="51" t="s">
        <v>8252</v>
      </c>
      <c r="D2056" s="52" t="n">
        <v>581.39</v>
      </c>
      <c r="E2056" s="48" t="n">
        <v>0.23</v>
      </c>
      <c r="F2056" s="49" t="n">
        <f aca="false">ROUND(D2056-(D2056*E2056),2)</f>
        <v>447.67</v>
      </c>
    </row>
    <row r="2057" customFormat="false" ht="12.75" hidden="true" customHeight="false" outlineLevel="0" collapsed="false">
      <c r="A2057" s="50" t="s">
        <v>1227</v>
      </c>
      <c r="B2057" s="51" t="s">
        <v>12186</v>
      </c>
      <c r="C2057" s="51" t="s">
        <v>73</v>
      </c>
      <c r="D2057" s="52" t="n">
        <v>143.77</v>
      </c>
      <c r="E2057" s="48" t="n">
        <v>0.23</v>
      </c>
      <c r="F2057" s="49" t="n">
        <f aca="false">ROUND(D2057-(D2057*E2057),2)</f>
        <v>110.7</v>
      </c>
    </row>
    <row r="2058" customFormat="false" ht="12.75" hidden="true" customHeight="false" outlineLevel="0" collapsed="false">
      <c r="A2058" s="50" t="s">
        <v>12187</v>
      </c>
      <c r="B2058" s="51" t="s">
        <v>12188</v>
      </c>
      <c r="C2058" s="51" t="s">
        <v>73</v>
      </c>
      <c r="D2058" s="52" t="n">
        <v>180.99</v>
      </c>
      <c r="E2058" s="48" t="n">
        <v>0.23</v>
      </c>
      <c r="F2058" s="49" t="n">
        <f aca="false">ROUND(D2058-(D2058*E2058),2)</f>
        <v>139.36</v>
      </c>
    </row>
    <row r="2059" customFormat="false" ht="22.5" hidden="true" customHeight="false" outlineLevel="0" collapsed="false">
      <c r="A2059" s="50" t="s">
        <v>12189</v>
      </c>
      <c r="B2059" s="51" t="s">
        <v>12190</v>
      </c>
      <c r="C2059" s="51" t="s">
        <v>73</v>
      </c>
      <c r="D2059" s="52" t="n">
        <v>894.56</v>
      </c>
      <c r="E2059" s="48" t="n">
        <v>0.23</v>
      </c>
      <c r="F2059" s="49" t="n">
        <f aca="false">ROUND(D2059-(D2059*E2059),2)</f>
        <v>688.81</v>
      </c>
    </row>
    <row r="2060" customFormat="false" ht="22.5" hidden="true" customHeight="false" outlineLevel="0" collapsed="false">
      <c r="A2060" s="50" t="s">
        <v>12191</v>
      </c>
      <c r="B2060" s="51" t="s">
        <v>12192</v>
      </c>
      <c r="C2060" s="51" t="s">
        <v>73</v>
      </c>
      <c r="D2060" s="52" t="n">
        <v>721.05</v>
      </c>
      <c r="E2060" s="48" t="n">
        <v>0.23</v>
      </c>
      <c r="F2060" s="49" t="n">
        <f aca="false">ROUND(D2060-(D2060*E2060),2)</f>
        <v>555.21</v>
      </c>
    </row>
    <row r="2061" customFormat="false" ht="12.75" hidden="true" customHeight="false" outlineLevel="0" collapsed="false">
      <c r="A2061" s="50" t="s">
        <v>12193</v>
      </c>
      <c r="B2061" s="51" t="s">
        <v>12194</v>
      </c>
      <c r="C2061" s="51" t="s">
        <v>73</v>
      </c>
      <c r="D2061" s="52" t="n">
        <v>91.85</v>
      </c>
      <c r="E2061" s="48" t="n">
        <v>0.23</v>
      </c>
      <c r="F2061" s="49" t="n">
        <f aca="false">ROUND(D2061-(D2061*E2061),2)</f>
        <v>70.72</v>
      </c>
    </row>
    <row r="2062" customFormat="false" ht="12.75" hidden="true" customHeight="false" outlineLevel="0" collapsed="false">
      <c r="A2062" s="50" t="s">
        <v>12195</v>
      </c>
      <c r="B2062" s="51" t="s">
        <v>12196</v>
      </c>
      <c r="C2062" s="51" t="s">
        <v>73</v>
      </c>
      <c r="D2062" s="52" t="n">
        <v>33.63</v>
      </c>
      <c r="E2062" s="48" t="n">
        <v>0.23</v>
      </c>
      <c r="F2062" s="49" t="n">
        <f aca="false">ROUND(D2062-(D2062*E2062),2)</f>
        <v>25.9</v>
      </c>
    </row>
    <row r="2063" customFormat="false" ht="12.75" hidden="true" customHeight="false" outlineLevel="0" collapsed="false">
      <c r="A2063" s="50" t="s">
        <v>12197</v>
      </c>
      <c r="B2063" s="51" t="s">
        <v>12198</v>
      </c>
      <c r="C2063" s="51" t="s">
        <v>73</v>
      </c>
      <c r="D2063" s="52" t="n">
        <v>37.26</v>
      </c>
      <c r="E2063" s="48" t="n">
        <v>0.23</v>
      </c>
      <c r="F2063" s="49" t="n">
        <f aca="false">ROUND(D2063-(D2063*E2063),2)</f>
        <v>28.69</v>
      </c>
    </row>
    <row r="2064" customFormat="false" ht="12.75" hidden="true" customHeight="false" outlineLevel="0" collapsed="false">
      <c r="A2064" s="50" t="s">
        <v>1231</v>
      </c>
      <c r="B2064" s="51" t="s">
        <v>12199</v>
      </c>
      <c r="C2064" s="51" t="s">
        <v>73</v>
      </c>
      <c r="D2064" s="52" t="n">
        <v>22.45</v>
      </c>
      <c r="E2064" s="48" t="n">
        <v>0.23</v>
      </c>
      <c r="F2064" s="49" t="n">
        <f aca="false">ROUND(D2064-(D2064*E2064),2)</f>
        <v>17.29</v>
      </c>
    </row>
    <row r="2065" customFormat="false" ht="12.75" hidden="true" customHeight="false" outlineLevel="0" collapsed="false">
      <c r="A2065" s="50" t="s">
        <v>12200</v>
      </c>
      <c r="B2065" s="51" t="s">
        <v>12201</v>
      </c>
      <c r="C2065" s="51" t="s">
        <v>73</v>
      </c>
      <c r="D2065" s="52" t="n">
        <v>26.55</v>
      </c>
      <c r="E2065" s="48" t="n">
        <v>0.23</v>
      </c>
      <c r="F2065" s="49" t="n">
        <f aca="false">ROUND(D2065-(D2065*E2065),2)</f>
        <v>20.44</v>
      </c>
    </row>
    <row r="2066" customFormat="false" ht="12.75" hidden="true" customHeight="false" outlineLevel="0" collapsed="false">
      <c r="A2066" s="50" t="s">
        <v>12202</v>
      </c>
      <c r="B2066" s="51" t="s">
        <v>12203</v>
      </c>
      <c r="C2066" s="51" t="s">
        <v>73</v>
      </c>
      <c r="D2066" s="52" t="n">
        <v>135.43</v>
      </c>
      <c r="E2066" s="48" t="n">
        <v>0.23</v>
      </c>
      <c r="F2066" s="49" t="n">
        <f aca="false">ROUND(D2066-(D2066*E2066),2)</f>
        <v>104.28</v>
      </c>
    </row>
    <row r="2067" customFormat="false" ht="12.75" hidden="true" customHeight="false" outlineLevel="0" collapsed="false">
      <c r="A2067" s="50" t="s">
        <v>12204</v>
      </c>
      <c r="B2067" s="51" t="s">
        <v>12205</v>
      </c>
      <c r="C2067" s="51" t="s">
        <v>73</v>
      </c>
      <c r="D2067" s="52" t="n">
        <v>156.44</v>
      </c>
      <c r="E2067" s="48" t="n">
        <v>0.23</v>
      </c>
      <c r="F2067" s="49" t="n">
        <f aca="false">ROUND(D2067-(D2067*E2067),2)</f>
        <v>120.46</v>
      </c>
    </row>
    <row r="2068" customFormat="false" ht="12.75" hidden="true" customHeight="false" outlineLevel="0" collapsed="false">
      <c r="A2068" s="50" t="s">
        <v>12206</v>
      </c>
      <c r="B2068" s="51" t="s">
        <v>12207</v>
      </c>
      <c r="C2068" s="51" t="s">
        <v>73</v>
      </c>
      <c r="D2068" s="52" t="n">
        <v>137.79</v>
      </c>
      <c r="E2068" s="48" t="n">
        <v>0.23</v>
      </c>
      <c r="F2068" s="49" t="n">
        <f aca="false">ROUND(D2068-(D2068*E2068),2)</f>
        <v>106.1</v>
      </c>
    </row>
    <row r="2069" customFormat="false" ht="12.75" hidden="true" customHeight="false" outlineLevel="0" collapsed="false">
      <c r="A2069" s="50" t="s">
        <v>12208</v>
      </c>
      <c r="B2069" s="51" t="s">
        <v>12209</v>
      </c>
      <c r="C2069" s="51" t="s">
        <v>73</v>
      </c>
      <c r="D2069" s="52" t="n">
        <v>147.52</v>
      </c>
      <c r="E2069" s="48" t="n">
        <v>0.23</v>
      </c>
      <c r="F2069" s="49" t="n">
        <f aca="false">ROUND(D2069-(D2069*E2069),2)</f>
        <v>113.59</v>
      </c>
    </row>
    <row r="2070" customFormat="false" ht="12.75" hidden="true" customHeight="false" outlineLevel="0" collapsed="false">
      <c r="A2070" s="50" t="s">
        <v>12210</v>
      </c>
      <c r="B2070" s="51" t="s">
        <v>12211</v>
      </c>
      <c r="C2070" s="51" t="s">
        <v>73</v>
      </c>
      <c r="D2070" s="52" t="n">
        <v>198.91</v>
      </c>
      <c r="E2070" s="48" t="n">
        <v>0.23</v>
      </c>
      <c r="F2070" s="49" t="n">
        <f aca="false">ROUND(D2070-(D2070*E2070),2)</f>
        <v>153.16</v>
      </c>
    </row>
    <row r="2071" customFormat="false" ht="12.75" hidden="true" customHeight="false" outlineLevel="0" collapsed="false">
      <c r="A2071" s="50" t="s">
        <v>12212</v>
      </c>
      <c r="B2071" s="51" t="s">
        <v>12213</v>
      </c>
      <c r="C2071" s="51" t="s">
        <v>73</v>
      </c>
      <c r="D2071" s="52" t="n">
        <v>189.11</v>
      </c>
      <c r="E2071" s="48" t="n">
        <v>0.23</v>
      </c>
      <c r="F2071" s="49" t="n">
        <f aca="false">ROUND(D2071-(D2071*E2071),2)</f>
        <v>145.61</v>
      </c>
    </row>
    <row r="2072" customFormat="false" ht="12.75" hidden="true" customHeight="false" outlineLevel="0" collapsed="false">
      <c r="A2072" s="50" t="s">
        <v>12214</v>
      </c>
      <c r="B2072" s="51" t="s">
        <v>12215</v>
      </c>
      <c r="C2072" s="51" t="s">
        <v>73</v>
      </c>
      <c r="D2072" s="52" t="n">
        <v>48.43</v>
      </c>
      <c r="E2072" s="48" t="n">
        <v>0.23</v>
      </c>
      <c r="F2072" s="49" t="n">
        <f aca="false">ROUND(D2072-(D2072*E2072),2)</f>
        <v>37.29</v>
      </c>
    </row>
    <row r="2073" customFormat="false" ht="12.75" hidden="true" customHeight="false" outlineLevel="0" collapsed="false">
      <c r="A2073" s="50" t="s">
        <v>12216</v>
      </c>
      <c r="B2073" s="51" t="s">
        <v>12217</v>
      </c>
      <c r="C2073" s="51" t="s">
        <v>73</v>
      </c>
      <c r="D2073" s="52" t="n">
        <v>69.98</v>
      </c>
      <c r="E2073" s="48" t="n">
        <v>0.23</v>
      </c>
      <c r="F2073" s="49" t="n">
        <f aca="false">ROUND(D2073-(D2073*E2073),2)</f>
        <v>53.88</v>
      </c>
    </row>
    <row r="2074" customFormat="false" ht="12.75" hidden="true" customHeight="false" outlineLevel="0" collapsed="false">
      <c r="A2074" s="50" t="s">
        <v>12218</v>
      </c>
      <c r="B2074" s="51" t="s">
        <v>12219</v>
      </c>
      <c r="C2074" s="51" t="s">
        <v>8252</v>
      </c>
      <c r="D2074" s="52" t="n">
        <v>581.39</v>
      </c>
      <c r="E2074" s="48" t="n">
        <v>0.23</v>
      </c>
      <c r="F2074" s="49" t="n">
        <f aca="false">ROUND(D2074-(D2074*E2074),2)</f>
        <v>447.67</v>
      </c>
    </row>
    <row r="2075" customFormat="false" ht="12.75" hidden="true" customHeight="false" outlineLevel="0" collapsed="false">
      <c r="A2075" s="50" t="s">
        <v>12220</v>
      </c>
      <c r="B2075" s="51" t="s">
        <v>12221</v>
      </c>
      <c r="C2075" s="51" t="s">
        <v>73</v>
      </c>
      <c r="D2075" s="52" t="n">
        <v>3.29</v>
      </c>
      <c r="E2075" s="48" t="n">
        <v>0.23</v>
      </c>
      <c r="F2075" s="49" t="n">
        <f aca="false">ROUND(D2075-(D2075*E2075),2)</f>
        <v>2.53</v>
      </c>
    </row>
    <row r="2076" customFormat="false" ht="12.75" hidden="true" customHeight="false" outlineLevel="0" collapsed="false">
      <c r="A2076" s="50" t="s">
        <v>12222</v>
      </c>
      <c r="B2076" s="51" t="s">
        <v>12223</v>
      </c>
      <c r="C2076" s="51" t="s">
        <v>73</v>
      </c>
      <c r="D2076" s="52" t="n">
        <v>4.53</v>
      </c>
      <c r="E2076" s="48" t="n">
        <v>0.23</v>
      </c>
      <c r="F2076" s="49" t="n">
        <f aca="false">ROUND(D2076-(D2076*E2076),2)</f>
        <v>3.49</v>
      </c>
    </row>
    <row r="2077" customFormat="false" ht="12.75" hidden="true" customHeight="false" outlineLevel="0" collapsed="false">
      <c r="A2077" s="50" t="s">
        <v>12224</v>
      </c>
      <c r="B2077" s="51" t="s">
        <v>12225</v>
      </c>
      <c r="C2077" s="51" t="s">
        <v>73</v>
      </c>
      <c r="D2077" s="52" t="n">
        <v>1.64</v>
      </c>
      <c r="E2077" s="48" t="n">
        <v>0.23</v>
      </c>
      <c r="F2077" s="49" t="n">
        <f aca="false">ROUND(D2077-(D2077*E2077),2)</f>
        <v>1.26</v>
      </c>
    </row>
    <row r="2078" customFormat="false" ht="12.75" hidden="true" customHeight="false" outlineLevel="0" collapsed="false">
      <c r="A2078" s="50" t="s">
        <v>12226</v>
      </c>
      <c r="B2078" s="51" t="s">
        <v>12227</v>
      </c>
      <c r="C2078" s="51" t="s">
        <v>73</v>
      </c>
      <c r="D2078" s="52" t="n">
        <v>1.64</v>
      </c>
      <c r="E2078" s="48" t="n">
        <v>0.23</v>
      </c>
      <c r="F2078" s="49" t="n">
        <f aca="false">ROUND(D2078-(D2078*E2078),2)</f>
        <v>1.26</v>
      </c>
    </row>
    <row r="2079" customFormat="false" ht="12.75" hidden="true" customHeight="false" outlineLevel="0" collapsed="false">
      <c r="A2079" s="50" t="s">
        <v>12228</v>
      </c>
      <c r="B2079" s="51" t="s">
        <v>8354</v>
      </c>
      <c r="C2079" s="51" t="s">
        <v>8252</v>
      </c>
      <c r="D2079" s="52" t="n">
        <v>581.39</v>
      </c>
      <c r="E2079" s="48" t="n">
        <v>0.23</v>
      </c>
      <c r="F2079" s="49" t="n">
        <f aca="false">ROUND(D2079-(D2079*E2079),2)</f>
        <v>447.67</v>
      </c>
    </row>
    <row r="2080" customFormat="false" ht="12.75" hidden="true" customHeight="false" outlineLevel="0" collapsed="false">
      <c r="A2080" s="50" t="s">
        <v>12229</v>
      </c>
      <c r="B2080" s="51" t="s">
        <v>12230</v>
      </c>
      <c r="C2080" s="51" t="s">
        <v>73</v>
      </c>
      <c r="D2080" s="52" t="n">
        <v>12.79</v>
      </c>
      <c r="E2080" s="48" t="n">
        <v>0.23</v>
      </c>
      <c r="F2080" s="49" t="n">
        <f aca="false">ROUND(D2080-(D2080*E2080),2)</f>
        <v>9.85</v>
      </c>
    </row>
    <row r="2081" customFormat="false" ht="12.75" hidden="true" customHeight="false" outlineLevel="0" collapsed="false">
      <c r="A2081" s="50" t="s">
        <v>12231</v>
      </c>
      <c r="B2081" s="51" t="s">
        <v>12232</v>
      </c>
      <c r="C2081" s="51" t="s">
        <v>73</v>
      </c>
      <c r="D2081" s="52" t="n">
        <v>6.85</v>
      </c>
      <c r="E2081" s="48" t="n">
        <v>0.23</v>
      </c>
      <c r="F2081" s="49" t="n">
        <f aca="false">ROUND(D2081-(D2081*E2081),2)</f>
        <v>5.27</v>
      </c>
    </row>
    <row r="2082" customFormat="false" ht="12.75" hidden="true" customHeight="false" outlineLevel="0" collapsed="false">
      <c r="A2082" s="50" t="s">
        <v>12233</v>
      </c>
      <c r="B2082" s="51" t="s">
        <v>12234</v>
      </c>
      <c r="C2082" s="51" t="s">
        <v>73</v>
      </c>
      <c r="D2082" s="52" t="n">
        <v>12.79</v>
      </c>
      <c r="E2082" s="48" t="n">
        <v>0.23</v>
      </c>
      <c r="F2082" s="49" t="n">
        <f aca="false">ROUND(D2082-(D2082*E2082),2)</f>
        <v>9.85</v>
      </c>
    </row>
    <row r="2083" customFormat="false" ht="12.75" hidden="true" customHeight="false" outlineLevel="0" collapsed="false">
      <c r="A2083" s="50" t="s">
        <v>12235</v>
      </c>
      <c r="B2083" s="51" t="s">
        <v>8356</v>
      </c>
      <c r="C2083" s="51" t="s">
        <v>8252</v>
      </c>
      <c r="D2083" s="52" t="n">
        <v>581.39</v>
      </c>
      <c r="E2083" s="48" t="n">
        <v>0.23</v>
      </c>
      <c r="F2083" s="49" t="n">
        <f aca="false">ROUND(D2083-(D2083*E2083),2)</f>
        <v>447.67</v>
      </c>
    </row>
    <row r="2084" customFormat="false" ht="12.75" hidden="true" customHeight="false" outlineLevel="0" collapsed="false">
      <c r="A2084" s="50" t="s">
        <v>12236</v>
      </c>
      <c r="B2084" s="51" t="s">
        <v>12237</v>
      </c>
      <c r="C2084" s="51" t="s">
        <v>73</v>
      </c>
      <c r="D2084" s="52" t="n">
        <v>15.44</v>
      </c>
      <c r="E2084" s="48" t="n">
        <v>0.23</v>
      </c>
      <c r="F2084" s="49" t="n">
        <f aca="false">ROUND(D2084-(D2084*E2084),2)</f>
        <v>11.89</v>
      </c>
    </row>
    <row r="2085" customFormat="false" ht="12.75" hidden="true" customHeight="false" outlineLevel="0" collapsed="false">
      <c r="A2085" s="50" t="s">
        <v>12238</v>
      </c>
      <c r="B2085" s="51" t="s">
        <v>12239</v>
      </c>
      <c r="C2085" s="51" t="s">
        <v>73</v>
      </c>
      <c r="D2085" s="52" t="n">
        <v>6.85</v>
      </c>
      <c r="E2085" s="48" t="n">
        <v>0.23</v>
      </c>
      <c r="F2085" s="49" t="n">
        <f aca="false">ROUND(D2085-(D2085*E2085),2)</f>
        <v>5.27</v>
      </c>
    </row>
    <row r="2086" customFormat="false" ht="12.75" hidden="true" customHeight="false" outlineLevel="0" collapsed="false">
      <c r="A2086" s="50" t="s">
        <v>12240</v>
      </c>
      <c r="B2086" s="51" t="s">
        <v>12241</v>
      </c>
      <c r="C2086" s="51" t="s">
        <v>73</v>
      </c>
      <c r="D2086" s="52" t="n">
        <v>12.79</v>
      </c>
      <c r="E2086" s="48" t="n">
        <v>0.23</v>
      </c>
      <c r="F2086" s="49" t="n">
        <f aca="false">ROUND(D2086-(D2086*E2086),2)</f>
        <v>9.85</v>
      </c>
    </row>
    <row r="2087" customFormat="false" ht="12.75" hidden="true" customHeight="false" outlineLevel="0" collapsed="false">
      <c r="A2087" s="50" t="s">
        <v>12242</v>
      </c>
      <c r="B2087" s="51" t="s">
        <v>12243</v>
      </c>
      <c r="C2087" s="51" t="s">
        <v>8252</v>
      </c>
      <c r="D2087" s="52" t="n">
        <v>581.39</v>
      </c>
      <c r="E2087" s="48" t="n">
        <v>0.23</v>
      </c>
      <c r="F2087" s="49" t="n">
        <f aca="false">ROUND(D2087-(D2087*E2087),2)</f>
        <v>447.67</v>
      </c>
    </row>
    <row r="2088" customFormat="false" ht="12.75" hidden="true" customHeight="false" outlineLevel="0" collapsed="false">
      <c r="A2088" s="50" t="s">
        <v>12244</v>
      </c>
      <c r="B2088" s="51" t="s">
        <v>12245</v>
      </c>
      <c r="C2088" s="51" t="s">
        <v>73</v>
      </c>
      <c r="D2088" s="52" t="n">
        <v>185.74</v>
      </c>
      <c r="E2088" s="48" t="n">
        <v>0.23</v>
      </c>
      <c r="F2088" s="49" t="n">
        <f aca="false">ROUND(D2088-(D2088*E2088),2)</f>
        <v>143.02</v>
      </c>
    </row>
    <row r="2089" customFormat="false" ht="12.75" hidden="true" customHeight="false" outlineLevel="0" collapsed="false">
      <c r="A2089" s="50" t="s">
        <v>12246</v>
      </c>
      <c r="B2089" s="51" t="s">
        <v>12247</v>
      </c>
      <c r="C2089" s="51" t="s">
        <v>129</v>
      </c>
      <c r="D2089" s="52" t="n">
        <v>26.82</v>
      </c>
      <c r="E2089" s="48" t="n">
        <v>0.23</v>
      </c>
      <c r="F2089" s="49" t="n">
        <f aca="false">ROUND(D2089-(D2089*E2089),2)</f>
        <v>20.65</v>
      </c>
    </row>
    <row r="2090" customFormat="false" ht="12.75" hidden="true" customHeight="false" outlineLevel="0" collapsed="false">
      <c r="A2090" s="50" t="s">
        <v>12248</v>
      </c>
      <c r="B2090" s="51" t="s">
        <v>12249</v>
      </c>
      <c r="C2090" s="51" t="s">
        <v>73</v>
      </c>
      <c r="D2090" s="52" t="n">
        <v>109.67</v>
      </c>
      <c r="E2090" s="48" t="n">
        <v>0.23</v>
      </c>
      <c r="F2090" s="49" t="n">
        <f aca="false">ROUND(D2090-(D2090*E2090),2)</f>
        <v>84.45</v>
      </c>
    </row>
    <row r="2091" customFormat="false" ht="12.75" hidden="true" customHeight="false" outlineLevel="0" collapsed="false">
      <c r="A2091" s="50" t="s">
        <v>12250</v>
      </c>
      <c r="B2091" s="51" t="s">
        <v>12251</v>
      </c>
      <c r="C2091" s="51" t="s">
        <v>73</v>
      </c>
      <c r="D2091" s="52" t="n">
        <v>5.88</v>
      </c>
      <c r="E2091" s="48" t="n">
        <v>0.23</v>
      </c>
      <c r="F2091" s="49" t="n">
        <f aca="false">ROUND(D2091-(D2091*E2091),2)</f>
        <v>4.53</v>
      </c>
    </row>
    <row r="2092" customFormat="false" ht="12.75" hidden="true" customHeight="false" outlineLevel="0" collapsed="false">
      <c r="A2092" s="50" t="s">
        <v>12252</v>
      </c>
      <c r="B2092" s="51" t="s">
        <v>12253</v>
      </c>
      <c r="C2092" s="51" t="s">
        <v>73</v>
      </c>
      <c r="D2092" s="52" t="n">
        <v>69.57</v>
      </c>
      <c r="E2092" s="48" t="n">
        <v>0.23</v>
      </c>
      <c r="F2092" s="49" t="n">
        <f aca="false">ROUND(D2092-(D2092*E2092),2)</f>
        <v>53.57</v>
      </c>
    </row>
    <row r="2093" customFormat="false" ht="12.75" hidden="true" customHeight="false" outlineLevel="0" collapsed="false">
      <c r="A2093" s="50" t="s">
        <v>12254</v>
      </c>
      <c r="B2093" s="51" t="s">
        <v>12255</v>
      </c>
      <c r="C2093" s="51" t="s">
        <v>8252</v>
      </c>
      <c r="D2093" s="52" t="n">
        <v>581.39</v>
      </c>
      <c r="E2093" s="48" t="n">
        <v>0.23</v>
      </c>
      <c r="F2093" s="49" t="n">
        <f aca="false">ROUND(D2093-(D2093*E2093),2)</f>
        <v>447.67</v>
      </c>
    </row>
    <row r="2094" customFormat="false" ht="12.75" hidden="true" customHeight="false" outlineLevel="0" collapsed="false">
      <c r="A2094" s="50" t="s">
        <v>12256</v>
      </c>
      <c r="B2094" s="51" t="s">
        <v>12257</v>
      </c>
      <c r="C2094" s="51" t="s">
        <v>73</v>
      </c>
      <c r="D2094" s="52" t="n">
        <v>67.63</v>
      </c>
      <c r="E2094" s="48" t="n">
        <v>0.23</v>
      </c>
      <c r="F2094" s="49" t="n">
        <f aca="false">ROUND(D2094-(D2094*E2094),2)</f>
        <v>52.08</v>
      </c>
    </row>
    <row r="2095" customFormat="false" ht="12.75" hidden="true" customHeight="false" outlineLevel="0" collapsed="false">
      <c r="A2095" s="50" t="s">
        <v>12258</v>
      </c>
      <c r="B2095" s="51" t="s">
        <v>12259</v>
      </c>
      <c r="C2095" s="51" t="s">
        <v>73</v>
      </c>
      <c r="D2095" s="52" t="n">
        <v>93.11</v>
      </c>
      <c r="E2095" s="48" t="n">
        <v>0.23</v>
      </c>
      <c r="F2095" s="49" t="n">
        <f aca="false">ROUND(D2095-(D2095*E2095),2)</f>
        <v>71.69</v>
      </c>
    </row>
    <row r="2096" customFormat="false" ht="12.75" hidden="true" customHeight="false" outlineLevel="0" collapsed="false">
      <c r="A2096" s="50" t="s">
        <v>12260</v>
      </c>
      <c r="B2096" s="51" t="s">
        <v>8515</v>
      </c>
      <c r="C2096" s="51" t="s">
        <v>73</v>
      </c>
      <c r="D2096" s="52" t="n">
        <v>12.49</v>
      </c>
      <c r="E2096" s="48" t="n">
        <v>0.23</v>
      </c>
      <c r="F2096" s="49" t="n">
        <f aca="false">ROUND(D2096-(D2096*E2096),2)</f>
        <v>9.62</v>
      </c>
    </row>
    <row r="2097" customFormat="false" ht="12.75" hidden="true" customHeight="false" outlineLevel="0" collapsed="false">
      <c r="A2097" s="50" t="s">
        <v>12261</v>
      </c>
      <c r="B2097" s="51" t="s">
        <v>12262</v>
      </c>
      <c r="C2097" s="51" t="s">
        <v>73</v>
      </c>
      <c r="D2097" s="52" t="n">
        <v>20.78</v>
      </c>
      <c r="E2097" s="48" t="n">
        <v>0.23</v>
      </c>
      <c r="F2097" s="49" t="n">
        <f aca="false">ROUND(D2097-(D2097*E2097),2)</f>
        <v>16</v>
      </c>
    </row>
    <row r="2098" customFormat="false" ht="12.75" hidden="true" customHeight="false" outlineLevel="0" collapsed="false">
      <c r="A2098" s="50" t="s">
        <v>12263</v>
      </c>
      <c r="B2098" s="51" t="s">
        <v>8517</v>
      </c>
      <c r="C2098" s="51" t="s">
        <v>8252</v>
      </c>
      <c r="D2098" s="52" t="n">
        <v>581.39</v>
      </c>
      <c r="E2098" s="48" t="n">
        <v>0.23</v>
      </c>
      <c r="F2098" s="49" t="n">
        <f aca="false">ROUND(D2098-(D2098*E2098),2)</f>
        <v>447.67</v>
      </c>
    </row>
    <row r="2099" customFormat="false" ht="12.75" hidden="true" customHeight="false" outlineLevel="0" collapsed="false">
      <c r="A2099" s="50" t="s">
        <v>12264</v>
      </c>
      <c r="B2099" s="51" t="s">
        <v>12265</v>
      </c>
      <c r="C2099" s="51" t="s">
        <v>73</v>
      </c>
      <c r="D2099" s="52" t="n">
        <v>231.97</v>
      </c>
      <c r="E2099" s="48" t="n">
        <v>0.23</v>
      </c>
      <c r="F2099" s="49" t="n">
        <f aca="false">ROUND(D2099-(D2099*E2099),2)</f>
        <v>178.62</v>
      </c>
    </row>
    <row r="2100" customFormat="false" ht="12.75" hidden="true" customHeight="false" outlineLevel="0" collapsed="false">
      <c r="A2100" s="50" t="s">
        <v>12266</v>
      </c>
      <c r="B2100" s="51" t="s">
        <v>12267</v>
      </c>
      <c r="C2100" s="51" t="s">
        <v>73</v>
      </c>
      <c r="D2100" s="52" t="n">
        <v>492.01</v>
      </c>
      <c r="E2100" s="48" t="n">
        <v>0.23</v>
      </c>
      <c r="F2100" s="49" t="n">
        <f aca="false">ROUND(D2100-(D2100*E2100),2)</f>
        <v>378.85</v>
      </c>
    </row>
    <row r="2101" customFormat="false" ht="12.75" hidden="true" customHeight="false" outlineLevel="0" collapsed="false">
      <c r="A2101" s="50" t="s">
        <v>12268</v>
      </c>
      <c r="B2101" s="51" t="s">
        <v>12269</v>
      </c>
      <c r="C2101" s="51" t="s">
        <v>73</v>
      </c>
      <c r="D2101" s="52" t="n">
        <v>107.32</v>
      </c>
      <c r="E2101" s="48" t="n">
        <v>0.23</v>
      </c>
      <c r="F2101" s="49" t="n">
        <f aca="false">ROUND(D2101-(D2101*E2101),2)</f>
        <v>82.64</v>
      </c>
    </row>
    <row r="2102" customFormat="false" ht="12.75" hidden="true" customHeight="false" outlineLevel="0" collapsed="false">
      <c r="A2102" s="50" t="s">
        <v>12270</v>
      </c>
      <c r="B2102" s="51" t="s">
        <v>12271</v>
      </c>
      <c r="C2102" s="51" t="s">
        <v>73</v>
      </c>
      <c r="D2102" s="52" t="n">
        <v>135.55</v>
      </c>
      <c r="E2102" s="48" t="n">
        <v>0.23</v>
      </c>
      <c r="F2102" s="49" t="n">
        <f aca="false">ROUND(D2102-(D2102*E2102),2)</f>
        <v>104.37</v>
      </c>
    </row>
    <row r="2103" customFormat="false" ht="12.75" hidden="true" customHeight="false" outlineLevel="0" collapsed="false">
      <c r="A2103" s="50" t="s">
        <v>12272</v>
      </c>
      <c r="B2103" s="51" t="s">
        <v>12273</v>
      </c>
      <c r="C2103" s="51" t="s">
        <v>73</v>
      </c>
      <c r="D2103" s="52" t="n">
        <v>66.12</v>
      </c>
      <c r="E2103" s="48" t="n">
        <v>0.23</v>
      </c>
      <c r="F2103" s="49" t="n">
        <f aca="false">ROUND(D2103-(D2103*E2103),2)</f>
        <v>50.91</v>
      </c>
    </row>
    <row r="2104" customFormat="false" ht="12.75" hidden="true" customHeight="false" outlineLevel="0" collapsed="false">
      <c r="A2104" s="50" t="s">
        <v>12274</v>
      </c>
      <c r="B2104" s="51" t="s">
        <v>12275</v>
      </c>
      <c r="C2104" s="51" t="s">
        <v>73</v>
      </c>
      <c r="D2104" s="52" t="n">
        <v>54.29</v>
      </c>
      <c r="E2104" s="48" t="n">
        <v>0.23</v>
      </c>
      <c r="F2104" s="49" t="n">
        <f aca="false">ROUND(D2104-(D2104*E2104),2)</f>
        <v>41.8</v>
      </c>
    </row>
    <row r="2105" customFormat="false" ht="12.75" hidden="true" customHeight="false" outlineLevel="0" collapsed="false">
      <c r="A2105" s="50" t="s">
        <v>12276</v>
      </c>
      <c r="B2105" s="51" t="s">
        <v>12277</v>
      </c>
      <c r="C2105" s="51" t="s">
        <v>73</v>
      </c>
      <c r="D2105" s="52" t="n">
        <v>114.79</v>
      </c>
      <c r="E2105" s="48" t="n">
        <v>0.23</v>
      </c>
      <c r="F2105" s="49" t="n">
        <f aca="false">ROUND(D2105-(D2105*E2105),2)</f>
        <v>88.39</v>
      </c>
    </row>
    <row r="2106" customFormat="false" ht="22.5" hidden="true" customHeight="false" outlineLevel="0" collapsed="false">
      <c r="A2106" s="53" t="s">
        <v>1269</v>
      </c>
      <c r="B2106" s="51" t="s">
        <v>12278</v>
      </c>
      <c r="C2106" s="54" t="s">
        <v>73</v>
      </c>
      <c r="D2106" s="55" t="n">
        <v>74.48</v>
      </c>
      <c r="E2106" s="48" t="n">
        <v>0.23</v>
      </c>
      <c r="F2106" s="49" t="n">
        <f aca="false">ROUND(D2106-(D2106*E2106),2)</f>
        <v>57.35</v>
      </c>
    </row>
    <row r="2107" customFormat="false" ht="12.75" hidden="true" customHeight="false" outlineLevel="0" collapsed="false">
      <c r="A2107" s="50" t="s">
        <v>12279</v>
      </c>
      <c r="B2107" s="51" t="s">
        <v>12196</v>
      </c>
      <c r="C2107" s="51" t="s">
        <v>73</v>
      </c>
      <c r="D2107" s="52" t="n">
        <v>33.63</v>
      </c>
      <c r="E2107" s="48" t="n">
        <v>0.23</v>
      </c>
      <c r="F2107" s="49" t="n">
        <f aca="false">ROUND(D2107-(D2107*E2107),2)</f>
        <v>25.9</v>
      </c>
    </row>
    <row r="2108" customFormat="false" ht="12.75" hidden="true" customHeight="false" outlineLevel="0" collapsed="false">
      <c r="A2108" s="50" t="s">
        <v>12280</v>
      </c>
      <c r="B2108" s="51" t="s">
        <v>12281</v>
      </c>
      <c r="C2108" s="51" t="s">
        <v>154</v>
      </c>
      <c r="D2108" s="52" t="n">
        <v>527.87</v>
      </c>
      <c r="E2108" s="48" t="n">
        <v>0.23</v>
      </c>
      <c r="F2108" s="49" t="n">
        <f aca="false">ROUND(D2108-(D2108*E2108),2)</f>
        <v>406.46</v>
      </c>
    </row>
    <row r="2109" customFormat="false" ht="12.75" hidden="true" customHeight="false" outlineLevel="0" collapsed="false">
      <c r="A2109" s="50" t="s">
        <v>12282</v>
      </c>
      <c r="B2109" s="51" t="s">
        <v>12283</v>
      </c>
      <c r="C2109" s="51" t="s">
        <v>154</v>
      </c>
      <c r="D2109" s="52" t="n">
        <v>684.42</v>
      </c>
      <c r="E2109" s="48" t="n">
        <v>0.23</v>
      </c>
      <c r="F2109" s="49" t="n">
        <f aca="false">ROUND(D2109-(D2109*E2109),2)</f>
        <v>527</v>
      </c>
    </row>
    <row r="2110" customFormat="false" ht="12.75" hidden="true" customHeight="false" outlineLevel="0" collapsed="false">
      <c r="A2110" s="50" t="s">
        <v>12284</v>
      </c>
      <c r="B2110" s="51" t="s">
        <v>12285</v>
      </c>
      <c r="C2110" s="51" t="s">
        <v>73</v>
      </c>
      <c r="D2110" s="52" t="n">
        <v>159.76</v>
      </c>
      <c r="E2110" s="48" t="n">
        <v>0.23</v>
      </c>
      <c r="F2110" s="49" t="n">
        <f aca="false">ROUND(D2110-(D2110*E2110),2)</f>
        <v>123.02</v>
      </c>
    </row>
    <row r="2111" customFormat="false" ht="12.75" hidden="true" customHeight="false" outlineLevel="0" collapsed="false">
      <c r="A2111" s="50" t="s">
        <v>12286</v>
      </c>
      <c r="B2111" s="51" t="s">
        <v>12287</v>
      </c>
      <c r="C2111" s="51" t="s">
        <v>73</v>
      </c>
      <c r="D2111" s="52" t="n">
        <v>33.29</v>
      </c>
      <c r="E2111" s="48" t="n">
        <v>0.23</v>
      </c>
      <c r="F2111" s="49" t="n">
        <f aca="false">ROUND(D2111-(D2111*E2111),2)</f>
        <v>25.63</v>
      </c>
    </row>
    <row r="2112" customFormat="false" ht="12.75" hidden="true" customHeight="false" outlineLevel="0" collapsed="false">
      <c r="A2112" s="53" t="s">
        <v>12288</v>
      </c>
      <c r="B2112" s="51" t="s">
        <v>12289</v>
      </c>
      <c r="C2112" s="54" t="s">
        <v>73</v>
      </c>
      <c r="D2112" s="55" t="n">
        <v>35.81</v>
      </c>
      <c r="E2112" s="48" t="n">
        <v>0.23</v>
      </c>
      <c r="F2112" s="49" t="n">
        <f aca="false">ROUND(D2112-(D2112*E2112),2)</f>
        <v>27.57</v>
      </c>
    </row>
    <row r="2113" customFormat="false" ht="12.75" hidden="true" customHeight="false" outlineLevel="0" collapsed="false">
      <c r="A2113" s="50" t="s">
        <v>12290</v>
      </c>
      <c r="B2113" s="51" t="s">
        <v>8517</v>
      </c>
      <c r="C2113" s="51" t="s">
        <v>8252</v>
      </c>
      <c r="D2113" s="52" t="n">
        <v>581.39</v>
      </c>
      <c r="E2113" s="48" t="n">
        <v>0.23</v>
      </c>
      <c r="F2113" s="49" t="n">
        <f aca="false">ROUND(D2113-(D2113*E2113),2)</f>
        <v>447.67</v>
      </c>
    </row>
    <row r="2114" customFormat="false" ht="12.75" hidden="true" customHeight="false" outlineLevel="0" collapsed="false">
      <c r="A2114" s="50" t="s">
        <v>12291</v>
      </c>
      <c r="B2114" s="51" t="s">
        <v>12292</v>
      </c>
      <c r="C2114" s="51" t="s">
        <v>73</v>
      </c>
      <c r="D2114" s="52" t="n">
        <v>67.63</v>
      </c>
      <c r="E2114" s="48" t="n">
        <v>0.23</v>
      </c>
      <c r="F2114" s="49" t="n">
        <f aca="false">ROUND(D2114-(D2114*E2114),2)</f>
        <v>52.08</v>
      </c>
    </row>
    <row r="2115" customFormat="false" ht="12.75" hidden="true" customHeight="false" outlineLevel="0" collapsed="false">
      <c r="A2115" s="50" t="s">
        <v>12293</v>
      </c>
      <c r="B2115" s="51" t="s">
        <v>12294</v>
      </c>
      <c r="C2115" s="51" t="s">
        <v>73</v>
      </c>
      <c r="D2115" s="52" t="n">
        <v>93.11</v>
      </c>
      <c r="E2115" s="48" t="n">
        <v>0.23</v>
      </c>
      <c r="F2115" s="49" t="n">
        <f aca="false">ROUND(D2115-(D2115*E2115),2)</f>
        <v>71.69</v>
      </c>
    </row>
    <row r="2116" customFormat="false" ht="12.75" hidden="true" customHeight="false" outlineLevel="0" collapsed="false">
      <c r="A2116" s="50" t="s">
        <v>12295</v>
      </c>
      <c r="B2116" s="51" t="s">
        <v>12296</v>
      </c>
      <c r="C2116" s="51" t="s">
        <v>73</v>
      </c>
      <c r="D2116" s="52" t="n">
        <v>12.49</v>
      </c>
      <c r="E2116" s="48" t="n">
        <v>0.23</v>
      </c>
      <c r="F2116" s="49" t="n">
        <f aca="false">ROUND(D2116-(D2116*E2116),2)</f>
        <v>9.62</v>
      </c>
    </row>
    <row r="2117" customFormat="false" ht="22.5" hidden="true" customHeight="false" outlineLevel="0" collapsed="false">
      <c r="A2117" s="53" t="s">
        <v>12297</v>
      </c>
      <c r="B2117" s="51" t="s">
        <v>12298</v>
      </c>
      <c r="C2117" s="54" t="s">
        <v>73</v>
      </c>
      <c r="D2117" s="55" t="n">
        <v>54.76</v>
      </c>
      <c r="E2117" s="48" t="n">
        <v>0.23</v>
      </c>
      <c r="F2117" s="49" t="n">
        <f aca="false">ROUND(D2117-(D2117*E2117),2)</f>
        <v>42.17</v>
      </c>
    </row>
    <row r="2118" customFormat="false" ht="12.75" hidden="true" customHeight="false" outlineLevel="0" collapsed="false">
      <c r="A2118" s="53" t="s">
        <v>12299</v>
      </c>
      <c r="B2118" s="51" t="s">
        <v>12300</v>
      </c>
      <c r="C2118" s="54" t="s">
        <v>73</v>
      </c>
      <c r="D2118" s="55" t="n">
        <v>24.08</v>
      </c>
      <c r="E2118" s="48" t="n">
        <v>0.23</v>
      </c>
      <c r="F2118" s="49" t="n">
        <f aca="false">ROUND(D2118-(D2118*E2118),2)</f>
        <v>18.54</v>
      </c>
    </row>
    <row r="2119" customFormat="false" ht="12.75" hidden="true" customHeight="false" outlineLevel="0" collapsed="false">
      <c r="A2119" s="50" t="s">
        <v>12301</v>
      </c>
      <c r="B2119" s="51" t="s">
        <v>12302</v>
      </c>
      <c r="C2119" s="51" t="s">
        <v>73</v>
      </c>
      <c r="D2119" s="52" t="n">
        <v>15.83</v>
      </c>
      <c r="E2119" s="48" t="n">
        <v>0.23</v>
      </c>
      <c r="F2119" s="49" t="n">
        <f aca="false">ROUND(D2119-(D2119*E2119),2)</f>
        <v>12.19</v>
      </c>
    </row>
    <row r="2120" customFormat="false" ht="12.75" hidden="true" customHeight="false" outlineLevel="0" collapsed="false">
      <c r="A2120" s="50" t="s">
        <v>12303</v>
      </c>
      <c r="B2120" s="51" t="s">
        <v>8517</v>
      </c>
      <c r="C2120" s="51" t="s">
        <v>8252</v>
      </c>
      <c r="D2120" s="52" t="n">
        <v>581.39</v>
      </c>
      <c r="E2120" s="48" t="n">
        <v>0.23</v>
      </c>
      <c r="F2120" s="49" t="n">
        <f aca="false">ROUND(D2120-(D2120*E2120),2)</f>
        <v>447.67</v>
      </c>
    </row>
    <row r="2121" customFormat="false" ht="12.75" hidden="true" customHeight="false" outlineLevel="0" collapsed="false">
      <c r="A2121" s="50" t="s">
        <v>12304</v>
      </c>
      <c r="B2121" s="51" t="s">
        <v>12305</v>
      </c>
      <c r="C2121" s="51" t="s">
        <v>129</v>
      </c>
      <c r="D2121" s="52" t="n">
        <v>76.15</v>
      </c>
      <c r="E2121" s="48" t="n">
        <v>0.23</v>
      </c>
      <c r="F2121" s="49" t="n">
        <f aca="false">ROUND(D2121-(D2121*E2121),2)</f>
        <v>58.64</v>
      </c>
    </row>
    <row r="2122" customFormat="false" ht="12.75" hidden="true" customHeight="false" outlineLevel="0" collapsed="false">
      <c r="A2122" s="50" t="s">
        <v>12306</v>
      </c>
      <c r="B2122" s="51" t="s">
        <v>12307</v>
      </c>
      <c r="C2122" s="51" t="s">
        <v>129</v>
      </c>
      <c r="D2122" s="52" t="n">
        <v>133.16</v>
      </c>
      <c r="E2122" s="48" t="n">
        <v>0.23</v>
      </c>
      <c r="F2122" s="49" t="n">
        <f aca="false">ROUND(D2122-(D2122*E2122),2)</f>
        <v>102.53</v>
      </c>
    </row>
    <row r="2123" customFormat="false" ht="12.75" hidden="true" customHeight="false" outlineLevel="0" collapsed="false">
      <c r="A2123" s="50" t="s">
        <v>12308</v>
      </c>
      <c r="B2123" s="51" t="s">
        <v>12309</v>
      </c>
      <c r="C2123" s="51" t="s">
        <v>12310</v>
      </c>
      <c r="D2123" s="52" t="n">
        <v>0.25</v>
      </c>
      <c r="E2123" s="48" t="n">
        <v>0.23</v>
      </c>
      <c r="F2123" s="49" t="n">
        <f aca="false">ROUND(D2123-(D2123*E2123),2)</f>
        <v>0.19</v>
      </c>
    </row>
    <row r="2124" customFormat="false" ht="12.75" hidden="true" customHeight="false" outlineLevel="0" collapsed="false">
      <c r="A2124" s="50" t="s">
        <v>12311</v>
      </c>
      <c r="B2124" s="51" t="s">
        <v>12312</v>
      </c>
      <c r="C2124" s="51" t="s">
        <v>129</v>
      </c>
      <c r="D2124" s="52" t="n">
        <v>14.33</v>
      </c>
      <c r="E2124" s="48" t="n">
        <v>0.23</v>
      </c>
      <c r="F2124" s="49" t="n">
        <f aca="false">ROUND(D2124-(D2124*E2124),2)</f>
        <v>11.03</v>
      </c>
    </row>
    <row r="2125" customFormat="false" ht="12.75" hidden="true" customHeight="false" outlineLevel="0" collapsed="false">
      <c r="A2125" s="50" t="s">
        <v>12313</v>
      </c>
      <c r="B2125" s="51" t="s">
        <v>12314</v>
      </c>
      <c r="C2125" s="51" t="s">
        <v>129</v>
      </c>
      <c r="D2125" s="52" t="n">
        <v>7.82</v>
      </c>
      <c r="E2125" s="48" t="n">
        <v>0.23</v>
      </c>
      <c r="F2125" s="49" t="n">
        <f aca="false">ROUND(D2125-(D2125*E2125),2)</f>
        <v>6.02</v>
      </c>
    </row>
    <row r="2126" customFormat="false" ht="12.75" hidden="true" customHeight="false" outlineLevel="0" collapsed="false">
      <c r="A2126" s="50" t="s">
        <v>12315</v>
      </c>
      <c r="B2126" s="51" t="s">
        <v>12316</v>
      </c>
      <c r="C2126" s="51" t="s">
        <v>129</v>
      </c>
      <c r="D2126" s="52" t="n">
        <v>275.52</v>
      </c>
      <c r="E2126" s="48" t="n">
        <v>0.23</v>
      </c>
      <c r="F2126" s="49" t="n">
        <f aca="false">ROUND(D2126-(D2126*E2126),2)</f>
        <v>212.15</v>
      </c>
    </row>
    <row r="2127" customFormat="false" ht="12.75" hidden="true" customHeight="false" outlineLevel="0" collapsed="false">
      <c r="A2127" s="50" t="s">
        <v>12317</v>
      </c>
      <c r="B2127" s="51" t="s">
        <v>12318</v>
      </c>
      <c r="C2127" s="51" t="s">
        <v>129</v>
      </c>
      <c r="D2127" s="52" t="n">
        <v>201.72</v>
      </c>
      <c r="E2127" s="48" t="n">
        <v>0.23</v>
      </c>
      <c r="F2127" s="49" t="n">
        <f aca="false">ROUND(D2127-(D2127*E2127),2)</f>
        <v>155.32</v>
      </c>
    </row>
    <row r="2128" customFormat="false" ht="12.75" hidden="true" customHeight="false" outlineLevel="0" collapsed="false">
      <c r="A2128" s="50" t="s">
        <v>12319</v>
      </c>
      <c r="B2128" s="51" t="s">
        <v>12320</v>
      </c>
      <c r="C2128" s="51" t="s">
        <v>129</v>
      </c>
      <c r="D2128" s="52" t="n">
        <v>55.2</v>
      </c>
      <c r="E2128" s="48" t="n">
        <v>0.23</v>
      </c>
      <c r="F2128" s="49" t="n">
        <f aca="false">ROUND(D2128-(D2128*E2128),2)</f>
        <v>42.5</v>
      </c>
    </row>
    <row r="2129" customFormat="false" ht="12.75" hidden="true" customHeight="false" outlineLevel="0" collapsed="false">
      <c r="A2129" s="50" t="s">
        <v>12321</v>
      </c>
      <c r="B2129" s="51" t="s">
        <v>12322</v>
      </c>
      <c r="C2129" s="51" t="s">
        <v>129</v>
      </c>
      <c r="D2129" s="52" t="n">
        <v>33.04</v>
      </c>
      <c r="E2129" s="48" t="n">
        <v>0.23</v>
      </c>
      <c r="F2129" s="49" t="n">
        <f aca="false">ROUND(D2129-(D2129*E2129),2)</f>
        <v>25.44</v>
      </c>
    </row>
    <row r="2130" customFormat="false" ht="12.75" hidden="true" customHeight="false" outlineLevel="0" collapsed="false">
      <c r="A2130" s="50" t="s">
        <v>12323</v>
      </c>
      <c r="B2130" s="51" t="s">
        <v>12324</v>
      </c>
      <c r="C2130" s="51" t="s">
        <v>8252</v>
      </c>
      <c r="D2130" s="52" t="n">
        <v>581.39</v>
      </c>
      <c r="E2130" s="48" t="n">
        <v>0.23</v>
      </c>
      <c r="F2130" s="49" t="n">
        <f aca="false">ROUND(D2130-(D2130*E2130),2)</f>
        <v>447.67</v>
      </c>
    </row>
    <row r="2131" customFormat="false" ht="12.75" hidden="true" customHeight="false" outlineLevel="0" collapsed="false">
      <c r="A2131" s="50" t="s">
        <v>12325</v>
      </c>
      <c r="B2131" s="51" t="s">
        <v>12326</v>
      </c>
      <c r="C2131" s="51" t="s">
        <v>73</v>
      </c>
      <c r="D2131" s="52" t="n">
        <v>10.3</v>
      </c>
      <c r="E2131" s="48" t="n">
        <v>0.23</v>
      </c>
      <c r="F2131" s="49" t="n">
        <f aca="false">ROUND(D2131-(D2131*E2131),2)</f>
        <v>7.93</v>
      </c>
    </row>
    <row r="2132" customFormat="false" ht="12.75" hidden="true" customHeight="false" outlineLevel="0" collapsed="false">
      <c r="A2132" s="50" t="s">
        <v>12327</v>
      </c>
      <c r="B2132" s="51" t="s">
        <v>12328</v>
      </c>
      <c r="C2132" s="51" t="s">
        <v>73</v>
      </c>
      <c r="D2132" s="52" t="n">
        <v>12.37</v>
      </c>
      <c r="E2132" s="48" t="n">
        <v>0.23</v>
      </c>
      <c r="F2132" s="49" t="n">
        <f aca="false">ROUND(D2132-(D2132*E2132),2)</f>
        <v>9.52</v>
      </c>
    </row>
    <row r="2133" customFormat="false" ht="12.75" hidden="true" customHeight="false" outlineLevel="0" collapsed="false">
      <c r="A2133" s="50" t="s">
        <v>12329</v>
      </c>
      <c r="B2133" s="51" t="s">
        <v>12330</v>
      </c>
      <c r="C2133" s="51" t="s">
        <v>73</v>
      </c>
      <c r="D2133" s="52" t="n">
        <v>2.06</v>
      </c>
      <c r="E2133" s="48" t="n">
        <v>0.23</v>
      </c>
      <c r="F2133" s="49" t="n">
        <f aca="false">ROUND(D2133-(D2133*E2133),2)</f>
        <v>1.59</v>
      </c>
    </row>
    <row r="2134" customFormat="false" ht="12.75" hidden="true" customHeight="false" outlineLevel="0" collapsed="false">
      <c r="A2134" s="50" t="s">
        <v>12331</v>
      </c>
      <c r="B2134" s="51" t="s">
        <v>12332</v>
      </c>
      <c r="C2134" s="51" t="s">
        <v>73</v>
      </c>
      <c r="D2134" s="52" t="n">
        <v>1.03</v>
      </c>
      <c r="E2134" s="48" t="n">
        <v>0.23</v>
      </c>
      <c r="F2134" s="49" t="n">
        <f aca="false">ROUND(D2134-(D2134*E2134),2)</f>
        <v>0.79</v>
      </c>
    </row>
    <row r="2135" customFormat="false" ht="12.75" hidden="true" customHeight="false" outlineLevel="0" collapsed="false">
      <c r="A2135" s="50" t="s">
        <v>12333</v>
      </c>
      <c r="B2135" s="51" t="s">
        <v>12334</v>
      </c>
      <c r="C2135" s="51" t="s">
        <v>73</v>
      </c>
      <c r="D2135" s="52" t="n">
        <v>10.3</v>
      </c>
      <c r="E2135" s="48" t="n">
        <v>0.23</v>
      </c>
      <c r="F2135" s="49" t="n">
        <f aca="false">ROUND(D2135-(D2135*E2135),2)</f>
        <v>7.93</v>
      </c>
    </row>
    <row r="2136" customFormat="false" ht="12.75" hidden="true" customHeight="false" outlineLevel="0" collapsed="false">
      <c r="A2136" s="50" t="s">
        <v>12335</v>
      </c>
      <c r="B2136" s="51" t="s">
        <v>12336</v>
      </c>
      <c r="C2136" s="51" t="s">
        <v>129</v>
      </c>
      <c r="D2136" s="52" t="n">
        <v>4.12</v>
      </c>
      <c r="E2136" s="48" t="n">
        <v>0.23</v>
      </c>
      <c r="F2136" s="49" t="n">
        <f aca="false">ROUND(D2136-(D2136*E2136),2)</f>
        <v>3.17</v>
      </c>
    </row>
    <row r="2137" customFormat="false" ht="12.75" hidden="true" customHeight="false" outlineLevel="0" collapsed="false">
      <c r="A2137" s="50" t="s">
        <v>12337</v>
      </c>
      <c r="B2137" s="51" t="s">
        <v>8354</v>
      </c>
      <c r="C2137" s="51" t="s">
        <v>8252</v>
      </c>
      <c r="D2137" s="52" t="n">
        <v>581.39</v>
      </c>
      <c r="E2137" s="48" t="n">
        <v>0.23</v>
      </c>
      <c r="F2137" s="49" t="n">
        <f aca="false">ROUND(D2137-(D2137*E2137),2)</f>
        <v>447.67</v>
      </c>
    </row>
    <row r="2138" customFormat="false" ht="22.5" hidden="true" customHeight="false" outlineLevel="0" collapsed="false">
      <c r="A2138" s="50" t="s">
        <v>12338</v>
      </c>
      <c r="B2138" s="51" t="s">
        <v>12339</v>
      </c>
      <c r="C2138" s="51" t="s">
        <v>73</v>
      </c>
      <c r="D2138" s="52" t="n">
        <v>6.18</v>
      </c>
      <c r="E2138" s="48" t="n">
        <v>0.23</v>
      </c>
      <c r="F2138" s="49" t="n">
        <f aca="false">ROUND(D2138-(D2138*E2138),2)</f>
        <v>4.76</v>
      </c>
    </row>
    <row r="2139" customFormat="false" ht="12.75" hidden="true" customHeight="false" outlineLevel="0" collapsed="false">
      <c r="A2139" s="50" t="s">
        <v>12340</v>
      </c>
      <c r="B2139" s="51" t="s">
        <v>12341</v>
      </c>
      <c r="C2139" s="51" t="s">
        <v>73</v>
      </c>
      <c r="D2139" s="52" t="n">
        <v>2.06</v>
      </c>
      <c r="E2139" s="48" t="n">
        <v>0.23</v>
      </c>
      <c r="F2139" s="49" t="n">
        <f aca="false">ROUND(D2139-(D2139*E2139),2)</f>
        <v>1.59</v>
      </c>
    </row>
    <row r="2140" customFormat="false" ht="12.75" hidden="true" customHeight="false" outlineLevel="0" collapsed="false">
      <c r="A2140" s="50" t="s">
        <v>12342</v>
      </c>
      <c r="B2140" s="51" t="s">
        <v>8356</v>
      </c>
      <c r="C2140" s="51" t="s">
        <v>8252</v>
      </c>
      <c r="D2140" s="52" t="n">
        <v>581.39</v>
      </c>
      <c r="E2140" s="48" t="n">
        <v>0.23</v>
      </c>
      <c r="F2140" s="49" t="n">
        <f aca="false">ROUND(D2140-(D2140*E2140),2)</f>
        <v>447.67</v>
      </c>
    </row>
    <row r="2141" customFormat="false" ht="12.75" hidden="true" customHeight="false" outlineLevel="0" collapsed="false">
      <c r="A2141" s="50" t="s">
        <v>12343</v>
      </c>
      <c r="B2141" s="51" t="s">
        <v>12344</v>
      </c>
      <c r="C2141" s="51" t="s">
        <v>154</v>
      </c>
      <c r="D2141" s="52" t="n">
        <v>88.66</v>
      </c>
      <c r="E2141" s="48" t="n">
        <v>0.23</v>
      </c>
      <c r="F2141" s="49" t="n">
        <f aca="false">ROUND(D2141-(D2141*E2141),2)</f>
        <v>68.27</v>
      </c>
    </row>
    <row r="2142" customFormat="false" ht="12.75" hidden="true" customHeight="false" outlineLevel="0" collapsed="false">
      <c r="A2142" s="50" t="s">
        <v>12345</v>
      </c>
      <c r="B2142" s="51" t="s">
        <v>12346</v>
      </c>
      <c r="C2142" s="51" t="s">
        <v>8252</v>
      </c>
      <c r="D2142" s="52" t="n">
        <v>581.39</v>
      </c>
      <c r="E2142" s="48" t="n">
        <v>0.23</v>
      </c>
      <c r="F2142" s="49" t="n">
        <f aca="false">ROUND(D2142-(D2142*E2142),2)</f>
        <v>447.67</v>
      </c>
    </row>
    <row r="2143" customFormat="false" ht="12.75" hidden="true" customHeight="false" outlineLevel="0" collapsed="false">
      <c r="A2143" s="50" t="s">
        <v>12347</v>
      </c>
      <c r="B2143" s="51" t="s">
        <v>12348</v>
      </c>
      <c r="C2143" s="51" t="s">
        <v>8252</v>
      </c>
      <c r="D2143" s="52" t="n">
        <v>581.39</v>
      </c>
      <c r="E2143" s="48" t="n">
        <v>0.23</v>
      </c>
      <c r="F2143" s="49" t="n">
        <f aca="false">ROUND(D2143-(D2143*E2143),2)</f>
        <v>447.67</v>
      </c>
    </row>
    <row r="2144" customFormat="false" ht="12.75" hidden="true" customHeight="false" outlineLevel="0" collapsed="false">
      <c r="A2144" s="50" t="s">
        <v>12349</v>
      </c>
      <c r="B2144" s="51" t="s">
        <v>12350</v>
      </c>
      <c r="C2144" s="51" t="s">
        <v>73</v>
      </c>
      <c r="D2144" s="52" t="n">
        <v>13.24</v>
      </c>
      <c r="E2144" s="48" t="n">
        <v>0.23</v>
      </c>
      <c r="F2144" s="49" t="n">
        <f aca="false">ROUND(D2144-(D2144*E2144),2)</f>
        <v>10.19</v>
      </c>
    </row>
    <row r="2145" customFormat="false" ht="12.75" hidden="true" customHeight="false" outlineLevel="0" collapsed="false">
      <c r="A2145" s="50" t="s">
        <v>12351</v>
      </c>
      <c r="B2145" s="51" t="s">
        <v>12352</v>
      </c>
      <c r="C2145" s="51" t="s">
        <v>73</v>
      </c>
      <c r="D2145" s="52" t="n">
        <v>45.43</v>
      </c>
      <c r="E2145" s="48" t="n">
        <v>0.23</v>
      </c>
      <c r="F2145" s="49" t="n">
        <f aca="false">ROUND(D2145-(D2145*E2145),2)</f>
        <v>34.98</v>
      </c>
    </row>
    <row r="2146" customFormat="false" ht="12.75" hidden="true" customHeight="false" outlineLevel="0" collapsed="false">
      <c r="A2146" s="50" t="s">
        <v>12353</v>
      </c>
      <c r="B2146" s="51" t="s">
        <v>12354</v>
      </c>
      <c r="C2146" s="51" t="s">
        <v>8252</v>
      </c>
      <c r="D2146" s="52" t="n">
        <v>581.39</v>
      </c>
      <c r="E2146" s="48" t="n">
        <v>0.23</v>
      </c>
      <c r="F2146" s="49" t="n">
        <f aca="false">ROUND(D2146-(D2146*E2146),2)</f>
        <v>447.67</v>
      </c>
    </row>
    <row r="2147" customFormat="false" ht="12.75" hidden="true" customHeight="false" outlineLevel="0" collapsed="false">
      <c r="A2147" s="50" t="s">
        <v>12355</v>
      </c>
      <c r="B2147" s="51" t="s">
        <v>12350</v>
      </c>
      <c r="C2147" s="51" t="s">
        <v>73</v>
      </c>
      <c r="D2147" s="52" t="n">
        <v>7.37</v>
      </c>
      <c r="E2147" s="48" t="n">
        <v>0.23</v>
      </c>
      <c r="F2147" s="49" t="n">
        <f aca="false">ROUND(D2147-(D2147*E2147),2)</f>
        <v>5.67</v>
      </c>
    </row>
    <row r="2148" customFormat="false" ht="12.75" hidden="true" customHeight="false" outlineLevel="0" collapsed="false">
      <c r="A2148" s="50" t="s">
        <v>12356</v>
      </c>
      <c r="B2148" s="51" t="s">
        <v>12357</v>
      </c>
      <c r="C2148" s="51" t="s">
        <v>73</v>
      </c>
      <c r="D2148" s="52" t="n">
        <v>9.91</v>
      </c>
      <c r="E2148" s="48" t="n">
        <v>0.23</v>
      </c>
      <c r="F2148" s="49" t="n">
        <f aca="false">ROUND(D2148-(D2148*E2148),2)</f>
        <v>7.63</v>
      </c>
    </row>
    <row r="2149" customFormat="false" ht="12.75" hidden="true" customHeight="false" outlineLevel="0" collapsed="false">
      <c r="A2149" s="50" t="s">
        <v>12358</v>
      </c>
      <c r="B2149" s="51" t="s">
        <v>12359</v>
      </c>
      <c r="C2149" s="51" t="s">
        <v>73</v>
      </c>
      <c r="D2149" s="52" t="n">
        <v>37.34</v>
      </c>
      <c r="E2149" s="48" t="n">
        <v>0.23</v>
      </c>
      <c r="F2149" s="49" t="n">
        <f aca="false">ROUND(D2149-(D2149*E2149),2)</f>
        <v>28.75</v>
      </c>
    </row>
    <row r="2150" customFormat="false" ht="12.75" hidden="true" customHeight="false" outlineLevel="0" collapsed="false">
      <c r="A2150" s="50" t="s">
        <v>12360</v>
      </c>
      <c r="B2150" s="51" t="s">
        <v>12352</v>
      </c>
      <c r="C2150" s="51" t="s">
        <v>73</v>
      </c>
      <c r="D2150" s="52" t="n">
        <v>45.47</v>
      </c>
      <c r="E2150" s="48" t="n">
        <v>0.23</v>
      </c>
      <c r="F2150" s="49" t="n">
        <f aca="false">ROUND(D2150-(D2150*E2150),2)</f>
        <v>35.01</v>
      </c>
    </row>
    <row r="2151" customFormat="false" ht="12.75" hidden="true" customHeight="false" outlineLevel="0" collapsed="false">
      <c r="A2151" s="50" t="s">
        <v>12361</v>
      </c>
      <c r="B2151" s="51" t="s">
        <v>12362</v>
      </c>
      <c r="C2151" s="51" t="s">
        <v>73</v>
      </c>
      <c r="D2151" s="52" t="n">
        <v>27.54</v>
      </c>
      <c r="E2151" s="48" t="n">
        <v>0.23</v>
      </c>
      <c r="F2151" s="49" t="n">
        <f aca="false">ROUND(D2151-(D2151*E2151),2)</f>
        <v>21.21</v>
      </c>
    </row>
    <row r="2152" customFormat="false" ht="12.75" hidden="true" customHeight="false" outlineLevel="0" collapsed="false">
      <c r="A2152" s="50" t="s">
        <v>12363</v>
      </c>
      <c r="B2152" s="51" t="s">
        <v>12364</v>
      </c>
      <c r="C2152" s="51" t="s">
        <v>73</v>
      </c>
      <c r="D2152" s="52" t="n">
        <v>22.73</v>
      </c>
      <c r="E2152" s="48" t="n">
        <v>0.23</v>
      </c>
      <c r="F2152" s="49" t="n">
        <f aca="false">ROUND(D2152-(D2152*E2152),2)</f>
        <v>17.5</v>
      </c>
    </row>
    <row r="2153" customFormat="false" ht="12.75" hidden="true" customHeight="false" outlineLevel="0" collapsed="false">
      <c r="A2153" s="50" t="s">
        <v>12365</v>
      </c>
      <c r="B2153" s="51" t="s">
        <v>12366</v>
      </c>
      <c r="C2153" s="51" t="s">
        <v>73</v>
      </c>
      <c r="D2153" s="52" t="n">
        <v>37.04</v>
      </c>
      <c r="E2153" s="48" t="n">
        <v>0.23</v>
      </c>
      <c r="F2153" s="49" t="n">
        <f aca="false">ROUND(D2153-(D2153*E2153),2)</f>
        <v>28.52</v>
      </c>
    </row>
    <row r="2154" customFormat="false" ht="12.75" hidden="true" customHeight="false" outlineLevel="0" collapsed="false">
      <c r="A2154" s="50" t="s">
        <v>12367</v>
      </c>
      <c r="B2154" s="51" t="s">
        <v>12368</v>
      </c>
      <c r="C2154" s="51" t="s">
        <v>73</v>
      </c>
      <c r="D2154" s="52" t="n">
        <v>43.25</v>
      </c>
      <c r="E2154" s="48" t="n">
        <v>0.23</v>
      </c>
      <c r="F2154" s="49" t="n">
        <f aca="false">ROUND(D2154-(D2154*E2154),2)</f>
        <v>33.3</v>
      </c>
    </row>
    <row r="2155" customFormat="false" ht="12.75" hidden="true" customHeight="false" outlineLevel="0" collapsed="false">
      <c r="A2155" s="50" t="s">
        <v>12369</v>
      </c>
      <c r="B2155" s="51" t="s">
        <v>12370</v>
      </c>
      <c r="C2155" s="51" t="s">
        <v>73</v>
      </c>
      <c r="D2155" s="52" t="n">
        <v>200.87</v>
      </c>
      <c r="E2155" s="48" t="n">
        <v>0.23</v>
      </c>
      <c r="F2155" s="49" t="n">
        <f aca="false">ROUND(D2155-(D2155*E2155),2)</f>
        <v>154.67</v>
      </c>
    </row>
    <row r="2156" customFormat="false" ht="12.75" hidden="true" customHeight="false" outlineLevel="0" collapsed="false">
      <c r="A2156" s="50" t="s">
        <v>12371</v>
      </c>
      <c r="B2156" s="51" t="s">
        <v>12372</v>
      </c>
      <c r="C2156" s="51" t="s">
        <v>73</v>
      </c>
      <c r="D2156" s="52" t="n">
        <v>156.93</v>
      </c>
      <c r="E2156" s="48" t="n">
        <v>0.23</v>
      </c>
      <c r="F2156" s="49" t="n">
        <f aca="false">ROUND(D2156-(D2156*E2156),2)</f>
        <v>120.84</v>
      </c>
    </row>
    <row r="2157" customFormat="false" ht="12.75" hidden="true" customHeight="false" outlineLevel="0" collapsed="false">
      <c r="A2157" s="50" t="s">
        <v>12373</v>
      </c>
      <c r="B2157" s="51" t="s">
        <v>12374</v>
      </c>
      <c r="C2157" s="51" t="s">
        <v>73</v>
      </c>
      <c r="D2157" s="52" t="n">
        <v>159.47</v>
      </c>
      <c r="E2157" s="48" t="n">
        <v>0.23</v>
      </c>
      <c r="F2157" s="49" t="n">
        <f aca="false">ROUND(D2157-(D2157*E2157),2)</f>
        <v>122.79</v>
      </c>
    </row>
    <row r="2158" customFormat="false" ht="12.75" hidden="true" customHeight="false" outlineLevel="0" collapsed="false">
      <c r="A2158" s="50" t="s">
        <v>12375</v>
      </c>
      <c r="B2158" s="51" t="s">
        <v>12376</v>
      </c>
      <c r="C2158" s="51" t="s">
        <v>73</v>
      </c>
      <c r="D2158" s="52" t="n">
        <v>107.15</v>
      </c>
      <c r="E2158" s="48" t="n">
        <v>0.23</v>
      </c>
      <c r="F2158" s="49" t="n">
        <f aca="false">ROUND(D2158-(D2158*E2158),2)</f>
        <v>82.51</v>
      </c>
    </row>
    <row r="2159" customFormat="false" ht="12.75" hidden="true" customHeight="false" outlineLevel="0" collapsed="false">
      <c r="A2159" s="50" t="s">
        <v>12377</v>
      </c>
      <c r="B2159" s="51" t="s">
        <v>12378</v>
      </c>
      <c r="C2159" s="51" t="s">
        <v>73</v>
      </c>
      <c r="D2159" s="52" t="n">
        <v>79.58</v>
      </c>
      <c r="E2159" s="48" t="n">
        <v>0.23</v>
      </c>
      <c r="F2159" s="49" t="n">
        <f aca="false">ROUND(D2159-(D2159*E2159),2)</f>
        <v>61.28</v>
      </c>
    </row>
    <row r="2160" customFormat="false" ht="12.75" hidden="true" customHeight="false" outlineLevel="0" collapsed="false">
      <c r="A2160" s="50" t="s">
        <v>12379</v>
      </c>
      <c r="B2160" s="51" t="s">
        <v>12380</v>
      </c>
      <c r="C2160" s="51" t="s">
        <v>129</v>
      </c>
      <c r="D2160" s="52" t="n">
        <v>11.91</v>
      </c>
      <c r="E2160" s="48" t="n">
        <v>0.23</v>
      </c>
      <c r="F2160" s="49" t="n">
        <f aca="false">ROUND(D2160-(D2160*E2160),2)</f>
        <v>9.17</v>
      </c>
    </row>
    <row r="2161" customFormat="false" ht="12.75" hidden="true" customHeight="false" outlineLevel="0" collapsed="false">
      <c r="A2161" s="50" t="s">
        <v>12381</v>
      </c>
      <c r="B2161" s="51" t="s">
        <v>12382</v>
      </c>
      <c r="C2161" s="51" t="s">
        <v>129</v>
      </c>
      <c r="D2161" s="52" t="n">
        <v>30.53</v>
      </c>
      <c r="E2161" s="48" t="n">
        <v>0.23</v>
      </c>
      <c r="F2161" s="49" t="n">
        <f aca="false">ROUND(D2161-(D2161*E2161),2)</f>
        <v>23.51</v>
      </c>
    </row>
    <row r="2162" customFormat="false" ht="12.75" hidden="true" customHeight="false" outlineLevel="0" collapsed="false">
      <c r="A2162" s="50" t="s">
        <v>12383</v>
      </c>
      <c r="B2162" s="51" t="s">
        <v>12384</v>
      </c>
      <c r="C2162" s="51" t="s">
        <v>73</v>
      </c>
      <c r="D2162" s="52" t="n">
        <v>41.61</v>
      </c>
      <c r="E2162" s="48" t="n">
        <v>0.23</v>
      </c>
      <c r="F2162" s="49" t="n">
        <f aca="false">ROUND(D2162-(D2162*E2162),2)</f>
        <v>32.04</v>
      </c>
    </row>
    <row r="2163" customFormat="false" ht="12.75" hidden="true" customHeight="false" outlineLevel="0" collapsed="false">
      <c r="A2163" s="50" t="s">
        <v>12385</v>
      </c>
      <c r="B2163" s="51" t="s">
        <v>12386</v>
      </c>
      <c r="C2163" s="51" t="s">
        <v>73</v>
      </c>
      <c r="D2163" s="52" t="n">
        <v>33.99</v>
      </c>
      <c r="E2163" s="48" t="n">
        <v>0.23</v>
      </c>
      <c r="F2163" s="49" t="n">
        <f aca="false">ROUND(D2163-(D2163*E2163),2)</f>
        <v>26.17</v>
      </c>
    </row>
    <row r="2164" customFormat="false" ht="12.75" hidden="true" customHeight="false" outlineLevel="0" collapsed="false">
      <c r="A2164" s="50" t="s">
        <v>12387</v>
      </c>
      <c r="B2164" s="51" t="s">
        <v>12388</v>
      </c>
      <c r="C2164" s="51" t="s">
        <v>129</v>
      </c>
      <c r="D2164" s="52" t="n">
        <v>15.49</v>
      </c>
      <c r="E2164" s="48" t="n">
        <v>0.23</v>
      </c>
      <c r="F2164" s="49" t="n">
        <f aca="false">ROUND(D2164-(D2164*E2164),2)</f>
        <v>11.93</v>
      </c>
    </row>
    <row r="2165" customFormat="false" ht="12.75" hidden="true" customHeight="false" outlineLevel="0" collapsed="false">
      <c r="A2165" s="50" t="s">
        <v>12389</v>
      </c>
      <c r="B2165" s="51" t="s">
        <v>12390</v>
      </c>
      <c r="C2165" s="51" t="s">
        <v>8252</v>
      </c>
      <c r="D2165" s="52" t="n">
        <v>581.39</v>
      </c>
      <c r="E2165" s="48" t="n">
        <v>0.23</v>
      </c>
      <c r="F2165" s="49" t="n">
        <f aca="false">ROUND(D2165-(D2165*E2165),2)</f>
        <v>447.67</v>
      </c>
    </row>
    <row r="2166" customFormat="false" ht="12.75" hidden="true" customHeight="false" outlineLevel="0" collapsed="false">
      <c r="A2166" s="50" t="s">
        <v>12391</v>
      </c>
      <c r="B2166" s="51" t="s">
        <v>12350</v>
      </c>
      <c r="C2166" s="51" t="s">
        <v>73</v>
      </c>
      <c r="D2166" s="52" t="n">
        <v>7.37</v>
      </c>
      <c r="E2166" s="48" t="n">
        <v>0.23</v>
      </c>
      <c r="F2166" s="49" t="n">
        <f aca="false">ROUND(D2166-(D2166*E2166),2)</f>
        <v>5.67</v>
      </c>
    </row>
    <row r="2167" customFormat="false" ht="12.75" hidden="true" customHeight="false" outlineLevel="0" collapsed="false">
      <c r="A2167" s="50" t="s">
        <v>12392</v>
      </c>
      <c r="B2167" s="51" t="s">
        <v>12359</v>
      </c>
      <c r="C2167" s="51" t="s">
        <v>73</v>
      </c>
      <c r="D2167" s="52" t="n">
        <v>37.34</v>
      </c>
      <c r="E2167" s="48" t="n">
        <v>0.23</v>
      </c>
      <c r="F2167" s="49" t="n">
        <f aca="false">ROUND(D2167-(D2167*E2167),2)</f>
        <v>28.75</v>
      </c>
    </row>
    <row r="2168" customFormat="false" ht="12.75" hidden="true" customHeight="false" outlineLevel="0" collapsed="false">
      <c r="A2168" s="50" t="s">
        <v>12393</v>
      </c>
      <c r="B2168" s="51" t="s">
        <v>12352</v>
      </c>
      <c r="C2168" s="51" t="s">
        <v>73</v>
      </c>
      <c r="D2168" s="52" t="n">
        <v>45.43</v>
      </c>
      <c r="E2168" s="48" t="n">
        <v>0.23</v>
      </c>
      <c r="F2168" s="49" t="n">
        <f aca="false">ROUND(D2168-(D2168*E2168),2)</f>
        <v>34.98</v>
      </c>
    </row>
    <row r="2169" customFormat="false" ht="12.75" hidden="true" customHeight="false" outlineLevel="0" collapsed="false">
      <c r="A2169" s="50" t="s">
        <v>12394</v>
      </c>
      <c r="B2169" s="51" t="s">
        <v>12362</v>
      </c>
      <c r="C2169" s="51" t="s">
        <v>73</v>
      </c>
      <c r="D2169" s="52" t="n">
        <v>27.54</v>
      </c>
      <c r="E2169" s="48" t="n">
        <v>0.23</v>
      </c>
      <c r="F2169" s="49" t="n">
        <f aca="false">ROUND(D2169-(D2169*E2169),2)</f>
        <v>21.21</v>
      </c>
    </row>
    <row r="2170" customFormat="false" ht="12.75" hidden="true" customHeight="false" outlineLevel="0" collapsed="false">
      <c r="A2170" s="50" t="s">
        <v>12395</v>
      </c>
      <c r="B2170" s="51" t="s">
        <v>12396</v>
      </c>
      <c r="C2170" s="51" t="s">
        <v>73</v>
      </c>
      <c r="D2170" s="52" t="n">
        <v>8.81</v>
      </c>
      <c r="E2170" s="48" t="n">
        <v>0.23</v>
      </c>
      <c r="F2170" s="49" t="n">
        <f aca="false">ROUND(D2170-(D2170*E2170),2)</f>
        <v>6.78</v>
      </c>
    </row>
    <row r="2171" customFormat="false" ht="12.75" hidden="true" customHeight="false" outlineLevel="0" collapsed="false">
      <c r="A2171" s="50" t="s">
        <v>12397</v>
      </c>
      <c r="B2171" s="51" t="s">
        <v>12398</v>
      </c>
      <c r="C2171" s="51" t="s">
        <v>73</v>
      </c>
      <c r="D2171" s="52" t="n">
        <v>41.61</v>
      </c>
      <c r="E2171" s="48" t="n">
        <v>0.23</v>
      </c>
      <c r="F2171" s="49" t="n">
        <f aca="false">ROUND(D2171-(D2171*E2171),2)</f>
        <v>32.04</v>
      </c>
    </row>
    <row r="2172" customFormat="false" ht="12.75" hidden="true" customHeight="false" outlineLevel="0" collapsed="false">
      <c r="A2172" s="50" t="s">
        <v>12399</v>
      </c>
      <c r="B2172" s="51" t="s">
        <v>12400</v>
      </c>
      <c r="C2172" s="51" t="s">
        <v>73</v>
      </c>
      <c r="D2172" s="52" t="n">
        <v>33.99</v>
      </c>
      <c r="E2172" s="48" t="n">
        <v>0.23</v>
      </c>
      <c r="F2172" s="49" t="n">
        <f aca="false">ROUND(D2172-(D2172*E2172),2)</f>
        <v>26.17</v>
      </c>
    </row>
    <row r="2173" customFormat="false" ht="12.75" hidden="true" customHeight="false" outlineLevel="0" collapsed="false">
      <c r="A2173" s="50" t="s">
        <v>12401</v>
      </c>
      <c r="B2173" s="51" t="s">
        <v>12366</v>
      </c>
      <c r="C2173" s="51" t="s">
        <v>73</v>
      </c>
      <c r="D2173" s="52" t="n">
        <v>37.04</v>
      </c>
      <c r="E2173" s="48" t="n">
        <v>0.23</v>
      </c>
      <c r="F2173" s="49" t="n">
        <f aca="false">ROUND(D2173-(D2173*E2173),2)</f>
        <v>28.52</v>
      </c>
    </row>
    <row r="2174" customFormat="false" ht="12.75" hidden="true" customHeight="false" outlineLevel="0" collapsed="false">
      <c r="A2174" s="50" t="s">
        <v>12402</v>
      </c>
      <c r="B2174" s="51" t="s">
        <v>12368</v>
      </c>
      <c r="C2174" s="51" t="s">
        <v>73</v>
      </c>
      <c r="D2174" s="52" t="n">
        <v>43.25</v>
      </c>
      <c r="E2174" s="48" t="n">
        <v>0.23</v>
      </c>
      <c r="F2174" s="49" t="n">
        <f aca="false">ROUND(D2174-(D2174*E2174),2)</f>
        <v>33.3</v>
      </c>
    </row>
    <row r="2175" customFormat="false" ht="12.75" hidden="true" customHeight="false" outlineLevel="0" collapsed="false">
      <c r="A2175" s="50" t="s">
        <v>1367</v>
      </c>
      <c r="B2175" s="51" t="s">
        <v>12403</v>
      </c>
      <c r="C2175" s="51" t="s">
        <v>73</v>
      </c>
      <c r="D2175" s="52" t="n">
        <v>431.12</v>
      </c>
      <c r="E2175" s="48" t="n">
        <v>0.23</v>
      </c>
      <c r="F2175" s="49" t="n">
        <f aca="false">ROUND(D2175-(D2175*E2175),2)</f>
        <v>331.96</v>
      </c>
    </row>
    <row r="2176" customFormat="false" ht="12.75" hidden="true" customHeight="false" outlineLevel="0" collapsed="false">
      <c r="A2176" s="50" t="s">
        <v>12404</v>
      </c>
      <c r="B2176" s="51" t="s">
        <v>12405</v>
      </c>
      <c r="C2176" s="51" t="s">
        <v>73</v>
      </c>
      <c r="D2176" s="52" t="n">
        <v>286.07</v>
      </c>
      <c r="E2176" s="48" t="n">
        <v>0.23</v>
      </c>
      <c r="F2176" s="49" t="n">
        <f aca="false">ROUND(D2176-(D2176*E2176),2)</f>
        <v>220.27</v>
      </c>
    </row>
    <row r="2177" customFormat="false" ht="12.75" hidden="true" customHeight="false" outlineLevel="0" collapsed="false">
      <c r="A2177" s="50" t="s">
        <v>12406</v>
      </c>
      <c r="B2177" s="51" t="s">
        <v>12407</v>
      </c>
      <c r="C2177" s="51" t="s">
        <v>73</v>
      </c>
      <c r="D2177" s="52" t="n">
        <v>273.49</v>
      </c>
      <c r="E2177" s="48" t="n">
        <v>0.23</v>
      </c>
      <c r="F2177" s="49" t="n">
        <f aca="false">ROUND(D2177-(D2177*E2177),2)</f>
        <v>210.59</v>
      </c>
    </row>
    <row r="2178" customFormat="false" ht="12.75" hidden="true" customHeight="false" outlineLevel="0" collapsed="false">
      <c r="A2178" s="50" t="s">
        <v>12408</v>
      </c>
      <c r="B2178" s="51" t="s">
        <v>12409</v>
      </c>
      <c r="C2178" s="51" t="s">
        <v>73</v>
      </c>
      <c r="D2178" s="52" t="n">
        <v>169.4</v>
      </c>
      <c r="E2178" s="48" t="n">
        <v>0.23</v>
      </c>
      <c r="F2178" s="49" t="n">
        <f aca="false">ROUND(D2178-(D2178*E2178),2)</f>
        <v>130.44</v>
      </c>
    </row>
    <row r="2179" customFormat="false" ht="12.75" hidden="true" customHeight="false" outlineLevel="0" collapsed="false">
      <c r="A2179" s="50" t="s">
        <v>12410</v>
      </c>
      <c r="B2179" s="51" t="s">
        <v>12411</v>
      </c>
      <c r="C2179" s="51" t="s">
        <v>73</v>
      </c>
      <c r="D2179" s="52" t="n">
        <v>230.45</v>
      </c>
      <c r="E2179" s="48" t="n">
        <v>0.23</v>
      </c>
      <c r="F2179" s="49" t="n">
        <f aca="false">ROUND(D2179-(D2179*E2179),2)</f>
        <v>177.45</v>
      </c>
    </row>
    <row r="2180" customFormat="false" ht="12.75" hidden="true" customHeight="false" outlineLevel="0" collapsed="false">
      <c r="A2180" s="50" t="s">
        <v>1371</v>
      </c>
      <c r="B2180" s="51" t="s">
        <v>12412</v>
      </c>
      <c r="C2180" s="51" t="s">
        <v>73</v>
      </c>
      <c r="D2180" s="52" t="n">
        <v>196.34</v>
      </c>
      <c r="E2180" s="48" t="n">
        <v>0.23</v>
      </c>
      <c r="F2180" s="49" t="n">
        <f aca="false">ROUND(D2180-(D2180*E2180),2)</f>
        <v>151.18</v>
      </c>
    </row>
    <row r="2181" customFormat="false" ht="12.75" hidden="true" customHeight="false" outlineLevel="0" collapsed="false">
      <c r="A2181" s="50" t="s">
        <v>12413</v>
      </c>
      <c r="B2181" s="51" t="s">
        <v>12370</v>
      </c>
      <c r="C2181" s="51" t="s">
        <v>73</v>
      </c>
      <c r="D2181" s="52" t="n">
        <v>210.52</v>
      </c>
      <c r="E2181" s="48" t="n">
        <v>0.23</v>
      </c>
      <c r="F2181" s="49" t="n">
        <f aca="false">ROUND(D2181-(D2181*E2181),2)</f>
        <v>162.1</v>
      </c>
    </row>
    <row r="2182" customFormat="false" ht="12.75" hidden="true" customHeight="false" outlineLevel="0" collapsed="false">
      <c r="A2182" s="50" t="s">
        <v>12414</v>
      </c>
      <c r="B2182" s="51" t="s">
        <v>12372</v>
      </c>
      <c r="C2182" s="51" t="s">
        <v>73</v>
      </c>
      <c r="D2182" s="52" t="n">
        <v>166.58</v>
      </c>
      <c r="E2182" s="48" t="n">
        <v>0.23</v>
      </c>
      <c r="F2182" s="49" t="n">
        <f aca="false">ROUND(D2182-(D2182*E2182),2)</f>
        <v>128.27</v>
      </c>
    </row>
    <row r="2183" customFormat="false" ht="12.75" hidden="true" customHeight="false" outlineLevel="0" collapsed="false">
      <c r="A2183" s="50" t="s">
        <v>1373</v>
      </c>
      <c r="B2183" s="51" t="s">
        <v>12374</v>
      </c>
      <c r="C2183" s="51" t="s">
        <v>73</v>
      </c>
      <c r="D2183" s="52" t="n">
        <v>169.13</v>
      </c>
      <c r="E2183" s="48" t="n">
        <v>0.23</v>
      </c>
      <c r="F2183" s="49" t="n">
        <f aca="false">ROUND(D2183-(D2183*E2183),2)</f>
        <v>130.23</v>
      </c>
    </row>
    <row r="2184" customFormat="false" ht="12.75" hidden="true" customHeight="false" outlineLevel="0" collapsed="false">
      <c r="A2184" s="50" t="s">
        <v>12415</v>
      </c>
      <c r="B2184" s="51" t="s">
        <v>12416</v>
      </c>
      <c r="C2184" s="51" t="s">
        <v>8252</v>
      </c>
      <c r="D2184" s="52" t="n">
        <v>581.39</v>
      </c>
      <c r="E2184" s="48" t="n">
        <v>0.23</v>
      </c>
      <c r="F2184" s="49" t="n">
        <f aca="false">ROUND(D2184-(D2184*E2184),2)</f>
        <v>447.67</v>
      </c>
    </row>
    <row r="2185" customFormat="false" ht="12.75" hidden="true" customHeight="false" outlineLevel="0" collapsed="false">
      <c r="A2185" s="50" t="s">
        <v>12417</v>
      </c>
      <c r="B2185" s="51" t="s">
        <v>12418</v>
      </c>
      <c r="C2185" s="51" t="s">
        <v>73</v>
      </c>
      <c r="D2185" s="52" t="n">
        <v>11.57</v>
      </c>
      <c r="E2185" s="48" t="n">
        <v>0.23</v>
      </c>
      <c r="F2185" s="49" t="n">
        <f aca="false">ROUND(D2185-(D2185*E2185),2)</f>
        <v>8.91</v>
      </c>
    </row>
    <row r="2186" customFormat="false" ht="22.5" hidden="true" customHeight="false" outlineLevel="0" collapsed="false">
      <c r="A2186" s="50" t="s">
        <v>12419</v>
      </c>
      <c r="B2186" s="51" t="s">
        <v>12420</v>
      </c>
      <c r="C2186" s="51" t="s">
        <v>73</v>
      </c>
      <c r="D2186" s="52" t="n">
        <v>17.36</v>
      </c>
      <c r="E2186" s="48" t="n">
        <v>0.23</v>
      </c>
      <c r="F2186" s="49" t="n">
        <f aca="false">ROUND(D2186-(D2186*E2186),2)</f>
        <v>13.37</v>
      </c>
    </row>
    <row r="2187" customFormat="false" ht="12.75" hidden="true" customHeight="false" outlineLevel="0" collapsed="false">
      <c r="A2187" s="50" t="s">
        <v>12421</v>
      </c>
      <c r="B2187" s="51" t="s">
        <v>12422</v>
      </c>
      <c r="C2187" s="51" t="s">
        <v>73</v>
      </c>
      <c r="D2187" s="52" t="n">
        <v>5.78</v>
      </c>
      <c r="E2187" s="48" t="n">
        <v>0.23</v>
      </c>
      <c r="F2187" s="49" t="n">
        <f aca="false">ROUND(D2187-(D2187*E2187),2)</f>
        <v>4.45</v>
      </c>
    </row>
    <row r="2188" customFormat="false" ht="12.75" hidden="true" customHeight="false" outlineLevel="0" collapsed="false">
      <c r="A2188" s="50" t="s">
        <v>12423</v>
      </c>
      <c r="B2188" s="51" t="s">
        <v>8354</v>
      </c>
      <c r="C2188" s="51" t="s">
        <v>8252</v>
      </c>
      <c r="D2188" s="52" t="n">
        <v>581.39</v>
      </c>
      <c r="E2188" s="48" t="n">
        <v>0.23</v>
      </c>
      <c r="F2188" s="49" t="n">
        <f aca="false">ROUND(D2188-(D2188*E2188),2)</f>
        <v>447.67</v>
      </c>
    </row>
    <row r="2189" customFormat="false" ht="12.75" hidden="true" customHeight="false" outlineLevel="0" collapsed="false">
      <c r="A2189" s="50" t="s">
        <v>12424</v>
      </c>
      <c r="B2189" s="51" t="s">
        <v>12425</v>
      </c>
      <c r="C2189" s="51" t="s">
        <v>73</v>
      </c>
      <c r="D2189" s="52" t="n">
        <v>37.11</v>
      </c>
      <c r="E2189" s="48" t="n">
        <v>0.23</v>
      </c>
      <c r="F2189" s="49" t="n">
        <f aca="false">ROUND(D2189-(D2189*E2189),2)</f>
        <v>28.57</v>
      </c>
    </row>
    <row r="2190" customFormat="false" ht="12.75" hidden="true" customHeight="false" outlineLevel="0" collapsed="false">
      <c r="A2190" s="50" t="s">
        <v>12426</v>
      </c>
      <c r="B2190" s="51" t="s">
        <v>8356</v>
      </c>
      <c r="C2190" s="51" t="s">
        <v>8252</v>
      </c>
      <c r="D2190" s="52" t="n">
        <v>581.39</v>
      </c>
      <c r="E2190" s="48" t="n">
        <v>0.23</v>
      </c>
      <c r="F2190" s="49" t="n">
        <f aca="false">ROUND(D2190-(D2190*E2190),2)</f>
        <v>447.67</v>
      </c>
    </row>
    <row r="2191" customFormat="false" ht="12.75" hidden="true" customHeight="false" outlineLevel="0" collapsed="false">
      <c r="A2191" s="50" t="s">
        <v>12427</v>
      </c>
      <c r="B2191" s="51" t="s">
        <v>12428</v>
      </c>
      <c r="C2191" s="51" t="s">
        <v>73</v>
      </c>
      <c r="D2191" s="52" t="n">
        <v>119.46</v>
      </c>
      <c r="E2191" s="48" t="n">
        <v>0.23</v>
      </c>
      <c r="F2191" s="49" t="n">
        <f aca="false">ROUND(D2191-(D2191*E2191),2)</f>
        <v>91.98</v>
      </c>
    </row>
    <row r="2192" customFormat="false" ht="12.75" hidden="true" customHeight="false" outlineLevel="0" collapsed="false">
      <c r="A2192" s="50" t="s">
        <v>12429</v>
      </c>
      <c r="B2192" s="51" t="s">
        <v>12430</v>
      </c>
      <c r="C2192" s="51" t="s">
        <v>8252</v>
      </c>
      <c r="D2192" s="52" t="n">
        <v>581.39</v>
      </c>
      <c r="E2192" s="48" t="n">
        <v>0.23</v>
      </c>
      <c r="F2192" s="49" t="n">
        <f aca="false">ROUND(D2192-(D2192*E2192),2)</f>
        <v>447.67</v>
      </c>
    </row>
    <row r="2193" customFormat="false" ht="12.75" hidden="true" customHeight="false" outlineLevel="0" collapsed="false">
      <c r="A2193" s="50" t="s">
        <v>12431</v>
      </c>
      <c r="B2193" s="51" t="s">
        <v>12432</v>
      </c>
      <c r="C2193" s="51" t="s">
        <v>73</v>
      </c>
      <c r="D2193" s="52" t="n">
        <v>12.98</v>
      </c>
      <c r="E2193" s="48" t="n">
        <v>0.23</v>
      </c>
      <c r="F2193" s="49" t="n">
        <f aca="false">ROUND(D2193-(D2193*E2193),2)</f>
        <v>9.99</v>
      </c>
    </row>
    <row r="2194" customFormat="false" ht="12.75" hidden="true" customHeight="false" outlineLevel="0" collapsed="false">
      <c r="A2194" s="50" t="s">
        <v>12433</v>
      </c>
      <c r="B2194" s="51" t="s">
        <v>12434</v>
      </c>
      <c r="C2194" s="51" t="s">
        <v>129</v>
      </c>
      <c r="D2194" s="52" t="n">
        <v>16.55</v>
      </c>
      <c r="E2194" s="48" t="n">
        <v>0.23</v>
      </c>
      <c r="F2194" s="49" t="n">
        <f aca="false">ROUND(D2194-(D2194*E2194),2)</f>
        <v>12.74</v>
      </c>
    </row>
    <row r="2195" customFormat="false" ht="12.75" hidden="true" customHeight="false" outlineLevel="0" collapsed="false">
      <c r="A2195" s="50" t="s">
        <v>12435</v>
      </c>
      <c r="B2195" s="51" t="s">
        <v>12436</v>
      </c>
      <c r="C2195" s="51" t="s">
        <v>129</v>
      </c>
      <c r="D2195" s="52" t="n">
        <v>52.45</v>
      </c>
      <c r="E2195" s="48" t="n">
        <v>0.23</v>
      </c>
      <c r="F2195" s="49" t="n">
        <f aca="false">ROUND(D2195-(D2195*E2195),2)</f>
        <v>40.39</v>
      </c>
    </row>
    <row r="2196" customFormat="false" ht="12.75" hidden="true" customHeight="false" outlineLevel="0" collapsed="false">
      <c r="A2196" s="50" t="s">
        <v>12437</v>
      </c>
      <c r="B2196" s="51" t="s">
        <v>12320</v>
      </c>
      <c r="C2196" s="51" t="s">
        <v>129</v>
      </c>
      <c r="D2196" s="52" t="n">
        <v>51.08</v>
      </c>
      <c r="E2196" s="48" t="n">
        <v>0.23</v>
      </c>
      <c r="F2196" s="49" t="n">
        <f aca="false">ROUND(D2196-(D2196*E2196),2)</f>
        <v>39.33</v>
      </c>
    </row>
    <row r="2197" customFormat="false" ht="12.75" hidden="true" customHeight="false" outlineLevel="0" collapsed="false">
      <c r="A2197" s="50" t="s">
        <v>12438</v>
      </c>
      <c r="B2197" s="51" t="s">
        <v>12439</v>
      </c>
      <c r="C2197" s="51" t="s">
        <v>8252</v>
      </c>
      <c r="D2197" s="52" t="n">
        <v>581.39</v>
      </c>
      <c r="E2197" s="48" t="n">
        <v>0.23</v>
      </c>
      <c r="F2197" s="49" t="n">
        <f aca="false">ROUND(D2197-(D2197*E2197),2)</f>
        <v>447.67</v>
      </c>
    </row>
    <row r="2198" customFormat="false" ht="12.75" hidden="true" customHeight="false" outlineLevel="0" collapsed="false">
      <c r="A2198" s="50" t="s">
        <v>12440</v>
      </c>
      <c r="B2198" s="51" t="s">
        <v>12441</v>
      </c>
      <c r="C2198" s="51" t="s">
        <v>73</v>
      </c>
      <c r="D2198" s="52" t="n">
        <v>42.65</v>
      </c>
      <c r="E2198" s="48" t="n">
        <v>0.23</v>
      </c>
      <c r="F2198" s="49" t="n">
        <f aca="false">ROUND(D2198-(D2198*E2198),2)</f>
        <v>32.84</v>
      </c>
    </row>
    <row r="2199" customFormat="false" ht="12.75" hidden="true" customHeight="false" outlineLevel="0" collapsed="false">
      <c r="A2199" s="50" t="s">
        <v>12442</v>
      </c>
      <c r="B2199" s="51" t="s">
        <v>8290</v>
      </c>
      <c r="C2199" s="51" t="s">
        <v>73</v>
      </c>
      <c r="D2199" s="52" t="n">
        <v>9.36</v>
      </c>
      <c r="E2199" s="48" t="n">
        <v>0.23</v>
      </c>
      <c r="F2199" s="49" t="n">
        <f aca="false">ROUND(D2199-(D2199*E2199),2)</f>
        <v>7.21</v>
      </c>
    </row>
    <row r="2200" customFormat="false" ht="12.75" hidden="true" customHeight="false" outlineLevel="0" collapsed="false">
      <c r="A2200" s="50" t="s">
        <v>12443</v>
      </c>
      <c r="B2200" s="51" t="s">
        <v>12444</v>
      </c>
      <c r="C2200" s="51" t="s">
        <v>154</v>
      </c>
      <c r="D2200" s="52" t="n">
        <v>435.66</v>
      </c>
      <c r="E2200" s="48" t="n">
        <v>0.23</v>
      </c>
      <c r="F2200" s="49" t="n">
        <f aca="false">ROUND(D2200-(D2200*E2200),2)</f>
        <v>335.46</v>
      </c>
    </row>
    <row r="2201" customFormat="false" ht="12.75" hidden="true" customHeight="false" outlineLevel="0" collapsed="false">
      <c r="A2201" s="50" t="s">
        <v>12445</v>
      </c>
      <c r="B2201" s="51" t="s">
        <v>12446</v>
      </c>
      <c r="C2201" s="51" t="s">
        <v>154</v>
      </c>
      <c r="D2201" s="52" t="n">
        <v>634.75</v>
      </c>
      <c r="E2201" s="48" t="n">
        <v>0.23</v>
      </c>
      <c r="F2201" s="49" t="n">
        <f aca="false">ROUND(D2201-(D2201*E2201),2)</f>
        <v>488.76</v>
      </c>
    </row>
    <row r="2202" customFormat="false" ht="12.75" hidden="true" customHeight="false" outlineLevel="0" collapsed="false">
      <c r="A2202" s="50" t="s">
        <v>12447</v>
      </c>
      <c r="B2202" s="51" t="s">
        <v>12448</v>
      </c>
      <c r="C2202" s="51" t="s">
        <v>73</v>
      </c>
      <c r="D2202" s="52" t="n">
        <v>33.29</v>
      </c>
      <c r="E2202" s="48" t="n">
        <v>0.23</v>
      </c>
      <c r="F2202" s="49" t="n">
        <f aca="false">ROUND(D2202-(D2202*E2202),2)</f>
        <v>25.63</v>
      </c>
    </row>
    <row r="2203" customFormat="false" ht="12.75" hidden="true" customHeight="false" outlineLevel="0" collapsed="false">
      <c r="A2203" s="50" t="s">
        <v>12449</v>
      </c>
      <c r="B2203" s="51" t="s">
        <v>12450</v>
      </c>
      <c r="C2203" s="51" t="s">
        <v>73</v>
      </c>
      <c r="D2203" s="52" t="n">
        <v>34.96</v>
      </c>
      <c r="E2203" s="48" t="n">
        <v>0.23</v>
      </c>
      <c r="F2203" s="49" t="n">
        <f aca="false">ROUND(D2203-(D2203*E2203),2)</f>
        <v>26.92</v>
      </c>
    </row>
    <row r="2204" customFormat="false" ht="12.75" hidden="true" customHeight="false" outlineLevel="0" collapsed="false">
      <c r="A2204" s="50" t="s">
        <v>12451</v>
      </c>
      <c r="B2204" s="51" t="s">
        <v>12452</v>
      </c>
      <c r="C2204" s="51" t="s">
        <v>8252</v>
      </c>
      <c r="D2204" s="52" t="n">
        <v>581.39</v>
      </c>
      <c r="E2204" s="48" t="n">
        <v>0.23</v>
      </c>
      <c r="F2204" s="49" t="n">
        <f aca="false">ROUND(D2204-(D2204*E2204),2)</f>
        <v>447.67</v>
      </c>
    </row>
    <row r="2205" customFormat="false" ht="12.75" hidden="true" customHeight="false" outlineLevel="0" collapsed="false">
      <c r="A2205" s="50" t="s">
        <v>12453</v>
      </c>
      <c r="B2205" s="51" t="s">
        <v>12454</v>
      </c>
      <c r="C2205" s="51" t="s">
        <v>73</v>
      </c>
      <c r="D2205" s="52" t="n">
        <v>72.61</v>
      </c>
      <c r="E2205" s="48" t="n">
        <v>0.23</v>
      </c>
      <c r="F2205" s="49" t="n">
        <f aca="false">ROUND(D2205-(D2205*E2205),2)</f>
        <v>55.91</v>
      </c>
    </row>
    <row r="2206" customFormat="false" ht="12.75" hidden="true" customHeight="false" outlineLevel="0" collapsed="false">
      <c r="A2206" s="50" t="s">
        <v>12455</v>
      </c>
      <c r="B2206" s="51" t="s">
        <v>12456</v>
      </c>
      <c r="C2206" s="51" t="s">
        <v>73</v>
      </c>
      <c r="D2206" s="52" t="n">
        <v>66.73</v>
      </c>
      <c r="E2206" s="48" t="n">
        <v>0.23</v>
      </c>
      <c r="F2206" s="49" t="n">
        <f aca="false">ROUND(D2206-(D2206*E2206),2)</f>
        <v>51.38</v>
      </c>
    </row>
    <row r="2207" customFormat="false" ht="12.75" hidden="true" customHeight="false" outlineLevel="0" collapsed="false">
      <c r="A2207" s="50" t="s">
        <v>12457</v>
      </c>
      <c r="B2207" s="51" t="s">
        <v>12458</v>
      </c>
      <c r="C2207" s="51" t="s">
        <v>73</v>
      </c>
      <c r="D2207" s="52" t="n">
        <v>76.74</v>
      </c>
      <c r="E2207" s="48" t="n">
        <v>0.23</v>
      </c>
      <c r="F2207" s="49" t="n">
        <f aca="false">ROUND(D2207-(D2207*E2207),2)</f>
        <v>59.09</v>
      </c>
    </row>
    <row r="2208" customFormat="false" ht="12.75" hidden="true" customHeight="false" outlineLevel="0" collapsed="false">
      <c r="A2208" s="50" t="s">
        <v>12459</v>
      </c>
      <c r="B2208" s="51" t="s">
        <v>12460</v>
      </c>
      <c r="C2208" s="51" t="s">
        <v>73</v>
      </c>
      <c r="D2208" s="52" t="n">
        <v>200.91</v>
      </c>
      <c r="E2208" s="48" t="n">
        <v>0.23</v>
      </c>
      <c r="F2208" s="49" t="n">
        <f aca="false">ROUND(D2208-(D2208*E2208),2)</f>
        <v>154.7</v>
      </c>
    </row>
    <row r="2209" customFormat="false" ht="12.75" hidden="true" customHeight="false" outlineLevel="0" collapsed="false">
      <c r="A2209" s="50" t="s">
        <v>12461</v>
      </c>
      <c r="B2209" s="51" t="s">
        <v>12462</v>
      </c>
      <c r="C2209" s="51" t="s">
        <v>73</v>
      </c>
      <c r="D2209" s="52" t="n">
        <v>190.87</v>
      </c>
      <c r="E2209" s="48" t="n">
        <v>0.23</v>
      </c>
      <c r="F2209" s="49" t="n">
        <f aca="false">ROUND(D2209-(D2209*E2209),2)</f>
        <v>146.97</v>
      </c>
    </row>
    <row r="2210" customFormat="false" ht="12.75" hidden="true" customHeight="false" outlineLevel="0" collapsed="false">
      <c r="A2210" s="50" t="s">
        <v>12463</v>
      </c>
      <c r="B2210" s="51" t="s">
        <v>12464</v>
      </c>
      <c r="C2210" s="51" t="s">
        <v>73</v>
      </c>
      <c r="D2210" s="52" t="n">
        <v>27.9</v>
      </c>
      <c r="E2210" s="48" t="n">
        <v>0.23</v>
      </c>
      <c r="F2210" s="49" t="n">
        <f aca="false">ROUND(D2210-(D2210*E2210),2)</f>
        <v>21.48</v>
      </c>
    </row>
    <row r="2211" customFormat="false" ht="12.75" hidden="true" customHeight="false" outlineLevel="0" collapsed="false">
      <c r="A2211" s="50" t="s">
        <v>12465</v>
      </c>
      <c r="B2211" s="51" t="s">
        <v>12466</v>
      </c>
      <c r="C2211" s="51" t="s">
        <v>73</v>
      </c>
      <c r="D2211" s="52" t="n">
        <v>27.9</v>
      </c>
      <c r="E2211" s="48" t="n">
        <v>0.23</v>
      </c>
      <c r="F2211" s="49" t="n">
        <f aca="false">ROUND(D2211-(D2211*E2211),2)</f>
        <v>21.48</v>
      </c>
    </row>
    <row r="2212" customFormat="false" ht="12.75" hidden="true" customHeight="false" outlineLevel="0" collapsed="false">
      <c r="A2212" s="50" t="s">
        <v>12467</v>
      </c>
      <c r="B2212" s="51" t="s">
        <v>12468</v>
      </c>
      <c r="C2212" s="51" t="s">
        <v>73</v>
      </c>
      <c r="D2212" s="52" t="n">
        <v>260.39</v>
      </c>
      <c r="E2212" s="48" t="n">
        <v>0.23</v>
      </c>
      <c r="F2212" s="49" t="n">
        <f aca="false">ROUND(D2212-(D2212*E2212),2)</f>
        <v>200.5</v>
      </c>
    </row>
    <row r="2213" customFormat="false" ht="12.75" hidden="true" customHeight="false" outlineLevel="0" collapsed="false">
      <c r="A2213" s="50" t="s">
        <v>12469</v>
      </c>
      <c r="B2213" s="51" t="s">
        <v>12470</v>
      </c>
      <c r="C2213" s="51" t="s">
        <v>73</v>
      </c>
      <c r="D2213" s="52" t="n">
        <v>46.45</v>
      </c>
      <c r="E2213" s="48" t="n">
        <v>0.23</v>
      </c>
      <c r="F2213" s="49" t="n">
        <f aca="false">ROUND(D2213-(D2213*E2213),2)</f>
        <v>35.77</v>
      </c>
    </row>
    <row r="2214" customFormat="false" ht="12.75" hidden="true" customHeight="false" outlineLevel="0" collapsed="false">
      <c r="A2214" s="50" t="s">
        <v>12471</v>
      </c>
      <c r="B2214" s="51" t="s">
        <v>12472</v>
      </c>
      <c r="C2214" s="51" t="s">
        <v>73</v>
      </c>
      <c r="D2214" s="52" t="n">
        <v>46.56</v>
      </c>
      <c r="E2214" s="48" t="n">
        <v>0.23</v>
      </c>
      <c r="F2214" s="49" t="n">
        <f aca="false">ROUND(D2214-(D2214*E2214),2)</f>
        <v>35.85</v>
      </c>
    </row>
    <row r="2215" customFormat="false" ht="12.75" hidden="true" customHeight="false" outlineLevel="0" collapsed="false">
      <c r="A2215" s="50" t="s">
        <v>12473</v>
      </c>
      <c r="B2215" s="51" t="s">
        <v>12474</v>
      </c>
      <c r="C2215" s="51" t="s">
        <v>73</v>
      </c>
      <c r="D2215" s="52" t="n">
        <v>265.07</v>
      </c>
      <c r="E2215" s="48" t="n">
        <v>0.23</v>
      </c>
      <c r="F2215" s="49" t="n">
        <f aca="false">ROUND(D2215-(D2215*E2215),2)</f>
        <v>204.1</v>
      </c>
    </row>
    <row r="2216" customFormat="false" ht="12.75" hidden="true" customHeight="false" outlineLevel="0" collapsed="false">
      <c r="A2216" s="50" t="s">
        <v>12475</v>
      </c>
      <c r="B2216" s="51" t="s">
        <v>12476</v>
      </c>
      <c r="C2216" s="51" t="s">
        <v>73</v>
      </c>
      <c r="D2216" s="52" t="n">
        <v>117.58</v>
      </c>
      <c r="E2216" s="48" t="n">
        <v>0.23</v>
      </c>
      <c r="F2216" s="49" t="n">
        <f aca="false">ROUND(D2216-(D2216*E2216),2)</f>
        <v>90.54</v>
      </c>
    </row>
    <row r="2217" customFormat="false" ht="12.75" hidden="true" customHeight="false" outlineLevel="0" collapsed="false">
      <c r="A2217" s="50" t="s">
        <v>12477</v>
      </c>
      <c r="B2217" s="51" t="s">
        <v>12478</v>
      </c>
      <c r="C2217" s="51" t="s">
        <v>73</v>
      </c>
      <c r="D2217" s="52" t="n">
        <v>153.03</v>
      </c>
      <c r="E2217" s="48" t="n">
        <v>0.23</v>
      </c>
      <c r="F2217" s="49" t="n">
        <f aca="false">ROUND(D2217-(D2217*E2217),2)</f>
        <v>117.83</v>
      </c>
    </row>
    <row r="2218" customFormat="false" ht="12.75" hidden="true" customHeight="false" outlineLevel="0" collapsed="false">
      <c r="A2218" s="50" t="s">
        <v>12479</v>
      </c>
      <c r="B2218" s="51" t="s">
        <v>12480</v>
      </c>
      <c r="C2218" s="51" t="s">
        <v>73</v>
      </c>
      <c r="D2218" s="52" t="n">
        <v>153.03</v>
      </c>
      <c r="E2218" s="48" t="n">
        <v>0.23</v>
      </c>
      <c r="F2218" s="49" t="n">
        <f aca="false">ROUND(D2218-(D2218*E2218),2)</f>
        <v>117.83</v>
      </c>
    </row>
    <row r="2219" customFormat="false" ht="12.75" hidden="true" customHeight="false" outlineLevel="0" collapsed="false">
      <c r="A2219" s="50" t="s">
        <v>12481</v>
      </c>
      <c r="B2219" s="51" t="s">
        <v>12482</v>
      </c>
      <c r="C2219" s="51" t="s">
        <v>73</v>
      </c>
      <c r="D2219" s="52" t="n">
        <v>233.78</v>
      </c>
      <c r="E2219" s="48" t="n">
        <v>0.23</v>
      </c>
      <c r="F2219" s="49" t="n">
        <f aca="false">ROUND(D2219-(D2219*E2219),2)</f>
        <v>180.01</v>
      </c>
    </row>
    <row r="2220" customFormat="false" ht="12.75" hidden="true" customHeight="false" outlineLevel="0" collapsed="false">
      <c r="A2220" s="50" t="s">
        <v>12483</v>
      </c>
      <c r="B2220" s="51" t="s">
        <v>12484</v>
      </c>
      <c r="C2220" s="51" t="s">
        <v>73</v>
      </c>
      <c r="D2220" s="52" t="n">
        <v>375.12</v>
      </c>
      <c r="E2220" s="48" t="n">
        <v>0.23</v>
      </c>
      <c r="F2220" s="49" t="n">
        <f aca="false">ROUND(D2220-(D2220*E2220),2)</f>
        <v>288.84</v>
      </c>
    </row>
    <row r="2221" customFormat="false" ht="12.75" hidden="true" customHeight="false" outlineLevel="0" collapsed="false">
      <c r="A2221" s="50" t="s">
        <v>12485</v>
      </c>
      <c r="B2221" s="51" t="s">
        <v>12486</v>
      </c>
      <c r="C2221" s="51" t="s">
        <v>73</v>
      </c>
      <c r="D2221" s="52" t="n">
        <v>158.6</v>
      </c>
      <c r="E2221" s="48" t="n">
        <v>0.23</v>
      </c>
      <c r="F2221" s="49" t="n">
        <f aca="false">ROUND(D2221-(D2221*E2221),2)</f>
        <v>122.12</v>
      </c>
    </row>
    <row r="2222" customFormat="false" ht="12.75" hidden="true" customHeight="false" outlineLevel="0" collapsed="false">
      <c r="A2222" s="50" t="s">
        <v>12487</v>
      </c>
      <c r="B2222" s="51" t="s">
        <v>12488</v>
      </c>
      <c r="C2222" s="51" t="s">
        <v>129</v>
      </c>
      <c r="D2222" s="52" t="n">
        <v>16.7</v>
      </c>
      <c r="E2222" s="48" t="n">
        <v>0.23</v>
      </c>
      <c r="F2222" s="49" t="n">
        <f aca="false">ROUND(D2222-(D2222*E2222),2)</f>
        <v>12.86</v>
      </c>
    </row>
    <row r="2223" customFormat="false" ht="12.75" hidden="true" customHeight="false" outlineLevel="0" collapsed="false">
      <c r="A2223" s="50" t="s">
        <v>12489</v>
      </c>
      <c r="B2223" s="51" t="s">
        <v>12490</v>
      </c>
      <c r="C2223" s="51" t="s">
        <v>73</v>
      </c>
      <c r="D2223" s="52" t="n">
        <v>160.87</v>
      </c>
      <c r="E2223" s="48" t="n">
        <v>0.23</v>
      </c>
      <c r="F2223" s="49" t="n">
        <f aca="false">ROUND(D2223-(D2223*E2223),2)</f>
        <v>123.87</v>
      </c>
    </row>
    <row r="2224" customFormat="false" ht="12.75" hidden="true" customHeight="false" outlineLevel="0" collapsed="false">
      <c r="A2224" s="50" t="s">
        <v>12491</v>
      </c>
      <c r="B2224" s="51" t="s">
        <v>12492</v>
      </c>
      <c r="C2224" s="51" t="s">
        <v>73</v>
      </c>
      <c r="D2224" s="52" t="n">
        <v>186.56</v>
      </c>
      <c r="E2224" s="48" t="n">
        <v>0.23</v>
      </c>
      <c r="F2224" s="49" t="n">
        <f aca="false">ROUND(D2224-(D2224*E2224),2)</f>
        <v>143.65</v>
      </c>
    </row>
    <row r="2225" customFormat="false" ht="12.75" hidden="true" customHeight="false" outlineLevel="0" collapsed="false">
      <c r="A2225" s="50" t="s">
        <v>12493</v>
      </c>
      <c r="B2225" s="51" t="s">
        <v>12494</v>
      </c>
      <c r="C2225" s="51" t="s">
        <v>73</v>
      </c>
      <c r="D2225" s="52" t="n">
        <v>190.13</v>
      </c>
      <c r="E2225" s="48" t="n">
        <v>0.23</v>
      </c>
      <c r="F2225" s="49" t="n">
        <f aca="false">ROUND(D2225-(D2225*E2225),2)</f>
        <v>146.4</v>
      </c>
    </row>
    <row r="2226" customFormat="false" ht="12.75" hidden="true" customHeight="false" outlineLevel="0" collapsed="false">
      <c r="A2226" s="50" t="s">
        <v>12495</v>
      </c>
      <c r="B2226" s="51" t="s">
        <v>12496</v>
      </c>
      <c r="C2226" s="51" t="s">
        <v>73</v>
      </c>
      <c r="D2226" s="52" t="n">
        <v>113.16</v>
      </c>
      <c r="E2226" s="48" t="n">
        <v>0.23</v>
      </c>
      <c r="F2226" s="49" t="n">
        <f aca="false">ROUND(D2226-(D2226*E2226),2)</f>
        <v>87.13</v>
      </c>
    </row>
    <row r="2227" customFormat="false" ht="12.75" hidden="true" customHeight="false" outlineLevel="0" collapsed="false">
      <c r="A2227" s="50" t="s">
        <v>12497</v>
      </c>
      <c r="B2227" s="51" t="s">
        <v>12498</v>
      </c>
      <c r="C2227" s="51" t="s">
        <v>73</v>
      </c>
      <c r="D2227" s="52" t="n">
        <v>103.4</v>
      </c>
      <c r="E2227" s="48" t="n">
        <v>0.23</v>
      </c>
      <c r="F2227" s="49" t="n">
        <f aca="false">ROUND(D2227-(D2227*E2227),2)</f>
        <v>79.62</v>
      </c>
    </row>
    <row r="2228" customFormat="false" ht="12.75" hidden="true" customHeight="false" outlineLevel="0" collapsed="false">
      <c r="A2228" s="50" t="s">
        <v>12499</v>
      </c>
      <c r="B2228" s="51" t="s">
        <v>8479</v>
      </c>
      <c r="C2228" s="51" t="s">
        <v>590</v>
      </c>
      <c r="D2228" s="52" t="n">
        <v>18.93</v>
      </c>
      <c r="E2228" s="48" t="n">
        <v>0.23</v>
      </c>
      <c r="F2228" s="49" t="n">
        <f aca="false">ROUND(D2228-(D2228*E2228),2)</f>
        <v>14.58</v>
      </c>
    </row>
    <row r="2229" customFormat="false" ht="12.75" hidden="true" customHeight="false" outlineLevel="0" collapsed="false">
      <c r="A2229" s="50" t="s">
        <v>12500</v>
      </c>
      <c r="B2229" s="51" t="s">
        <v>12501</v>
      </c>
      <c r="C2229" s="51" t="s">
        <v>73</v>
      </c>
      <c r="D2229" s="52" t="n">
        <v>544.43</v>
      </c>
      <c r="E2229" s="48" t="n">
        <v>0.23</v>
      </c>
      <c r="F2229" s="49" t="n">
        <f aca="false">ROUND(D2229-(D2229*E2229),2)</f>
        <v>419.21</v>
      </c>
    </row>
    <row r="2230" customFormat="false" ht="12.75" hidden="true" customHeight="false" outlineLevel="0" collapsed="false">
      <c r="A2230" s="50" t="s">
        <v>12502</v>
      </c>
      <c r="B2230" s="51" t="s">
        <v>12503</v>
      </c>
      <c r="C2230" s="51" t="s">
        <v>73</v>
      </c>
      <c r="D2230" s="52" t="n">
        <v>473.74</v>
      </c>
      <c r="E2230" s="48" t="n">
        <v>0.23</v>
      </c>
      <c r="F2230" s="49" t="n">
        <f aca="false">ROUND(D2230-(D2230*E2230),2)</f>
        <v>364.78</v>
      </c>
    </row>
    <row r="2231" customFormat="false" ht="12.75" hidden="true" customHeight="false" outlineLevel="0" collapsed="false">
      <c r="A2231" s="50" t="s">
        <v>12504</v>
      </c>
      <c r="B2231" s="51" t="s">
        <v>12505</v>
      </c>
      <c r="C2231" s="51" t="s">
        <v>73</v>
      </c>
      <c r="D2231" s="52" t="n">
        <v>128.46</v>
      </c>
      <c r="E2231" s="48" t="n">
        <v>0.23</v>
      </c>
      <c r="F2231" s="49" t="n">
        <f aca="false">ROUND(D2231-(D2231*E2231),2)</f>
        <v>98.91</v>
      </c>
    </row>
    <row r="2232" customFormat="false" ht="12.75" hidden="true" customHeight="false" outlineLevel="0" collapsed="false">
      <c r="A2232" s="50" t="s">
        <v>12506</v>
      </c>
      <c r="B2232" s="51" t="s">
        <v>12507</v>
      </c>
      <c r="C2232" s="51" t="s">
        <v>73</v>
      </c>
      <c r="D2232" s="52" t="n">
        <v>132.66</v>
      </c>
      <c r="E2232" s="48" t="n">
        <v>0.23</v>
      </c>
      <c r="F2232" s="49" t="n">
        <f aca="false">ROUND(D2232-(D2232*E2232),2)</f>
        <v>102.15</v>
      </c>
    </row>
    <row r="2233" customFormat="false" ht="12.75" hidden="true" customHeight="false" outlineLevel="0" collapsed="false">
      <c r="A2233" s="50" t="s">
        <v>12508</v>
      </c>
      <c r="B2233" s="51" t="s">
        <v>12509</v>
      </c>
      <c r="C2233" s="51" t="s">
        <v>73</v>
      </c>
      <c r="D2233" s="52" t="n">
        <v>11.1</v>
      </c>
      <c r="E2233" s="48" t="n">
        <v>0.23</v>
      </c>
      <c r="F2233" s="49" t="n">
        <f aca="false">ROUND(D2233-(D2233*E2233),2)</f>
        <v>8.55</v>
      </c>
    </row>
    <row r="2234" customFormat="false" ht="12.75" hidden="true" customHeight="false" outlineLevel="0" collapsed="false">
      <c r="A2234" s="50" t="s">
        <v>12510</v>
      </c>
      <c r="B2234" s="51" t="s">
        <v>12511</v>
      </c>
      <c r="C2234" s="51" t="s">
        <v>73</v>
      </c>
      <c r="D2234" s="52" t="n">
        <v>233.78</v>
      </c>
      <c r="E2234" s="48" t="n">
        <v>0.23</v>
      </c>
      <c r="F2234" s="49" t="n">
        <f aca="false">ROUND(D2234-(D2234*E2234),2)</f>
        <v>180.01</v>
      </c>
    </row>
    <row r="2235" customFormat="false" ht="12.75" hidden="true" customHeight="false" outlineLevel="0" collapsed="false">
      <c r="A2235" s="50" t="s">
        <v>12512</v>
      </c>
      <c r="B2235" s="51" t="s">
        <v>12513</v>
      </c>
      <c r="C2235" s="51" t="s">
        <v>73</v>
      </c>
      <c r="D2235" s="52" t="n">
        <v>375.12</v>
      </c>
      <c r="E2235" s="48" t="n">
        <v>0.23</v>
      </c>
      <c r="F2235" s="49" t="n">
        <f aca="false">ROUND(D2235-(D2235*E2235),2)</f>
        <v>288.84</v>
      </c>
    </row>
    <row r="2236" customFormat="false" ht="12.75" hidden="true" customHeight="false" outlineLevel="0" collapsed="false">
      <c r="A2236" s="50" t="s">
        <v>12514</v>
      </c>
      <c r="B2236" s="51" t="s">
        <v>12515</v>
      </c>
      <c r="C2236" s="51" t="s">
        <v>332</v>
      </c>
      <c r="D2236" s="52" t="n">
        <v>16.17</v>
      </c>
      <c r="E2236" s="48" t="n">
        <v>0.23</v>
      </c>
      <c r="F2236" s="49" t="n">
        <f aca="false">ROUND(D2236-(D2236*E2236),2)</f>
        <v>12.45</v>
      </c>
    </row>
    <row r="2237" customFormat="false" ht="12.75" hidden="true" customHeight="false" outlineLevel="0" collapsed="false">
      <c r="A2237" s="50" t="s">
        <v>12516</v>
      </c>
      <c r="B2237" s="51" t="s">
        <v>12517</v>
      </c>
      <c r="C2237" s="51" t="s">
        <v>332</v>
      </c>
      <c r="D2237" s="52" t="n">
        <v>16.33</v>
      </c>
      <c r="E2237" s="48" t="n">
        <v>0.23</v>
      </c>
      <c r="F2237" s="49" t="n">
        <f aca="false">ROUND(D2237-(D2237*E2237),2)</f>
        <v>12.57</v>
      </c>
    </row>
    <row r="2238" customFormat="false" ht="12.75" hidden="true" customHeight="false" outlineLevel="0" collapsed="false">
      <c r="A2238" s="50" t="s">
        <v>12518</v>
      </c>
      <c r="B2238" s="51" t="s">
        <v>12519</v>
      </c>
      <c r="C2238" s="51" t="s">
        <v>73</v>
      </c>
      <c r="D2238" s="52" t="n">
        <v>197.31</v>
      </c>
      <c r="E2238" s="48" t="n">
        <v>0.23</v>
      </c>
      <c r="F2238" s="49" t="n">
        <f aca="false">ROUND(D2238-(D2238*E2238),2)</f>
        <v>151.93</v>
      </c>
    </row>
    <row r="2239" customFormat="false" ht="12.75" hidden="true" customHeight="false" outlineLevel="0" collapsed="false">
      <c r="A2239" s="50" t="s">
        <v>12520</v>
      </c>
      <c r="B2239" s="51" t="s">
        <v>12521</v>
      </c>
      <c r="C2239" s="51" t="s">
        <v>73</v>
      </c>
      <c r="D2239" s="52" t="n">
        <v>184.51</v>
      </c>
      <c r="E2239" s="48" t="n">
        <v>0.23</v>
      </c>
      <c r="F2239" s="49" t="n">
        <f aca="false">ROUND(D2239-(D2239*E2239),2)</f>
        <v>142.07</v>
      </c>
    </row>
    <row r="2240" customFormat="false" ht="12.75" hidden="true" customHeight="false" outlineLevel="0" collapsed="false">
      <c r="A2240" s="50" t="s">
        <v>12522</v>
      </c>
      <c r="B2240" s="51" t="s">
        <v>12523</v>
      </c>
      <c r="C2240" s="51" t="s">
        <v>73</v>
      </c>
      <c r="D2240" s="52" t="n">
        <v>26.56</v>
      </c>
      <c r="E2240" s="48" t="n">
        <v>0.23</v>
      </c>
      <c r="F2240" s="49" t="n">
        <f aca="false">ROUND(D2240-(D2240*E2240),2)</f>
        <v>20.45</v>
      </c>
    </row>
    <row r="2241" customFormat="false" ht="12.75" hidden="true" customHeight="false" outlineLevel="0" collapsed="false">
      <c r="A2241" s="50" t="s">
        <v>12524</v>
      </c>
      <c r="B2241" s="51" t="s">
        <v>12525</v>
      </c>
      <c r="C2241" s="51" t="s">
        <v>73</v>
      </c>
      <c r="D2241" s="52" t="n">
        <v>26.56</v>
      </c>
      <c r="E2241" s="48" t="n">
        <v>0.23</v>
      </c>
      <c r="F2241" s="49" t="n">
        <f aca="false">ROUND(D2241-(D2241*E2241),2)</f>
        <v>20.45</v>
      </c>
    </row>
    <row r="2242" customFormat="false" ht="12.75" hidden="true" customHeight="false" outlineLevel="0" collapsed="false">
      <c r="A2242" s="50" t="s">
        <v>12526</v>
      </c>
      <c r="B2242" s="51" t="s">
        <v>12527</v>
      </c>
      <c r="C2242" s="51" t="s">
        <v>73</v>
      </c>
      <c r="D2242" s="52" t="n">
        <v>168.32</v>
      </c>
      <c r="E2242" s="48" t="n">
        <v>0.23</v>
      </c>
      <c r="F2242" s="49" t="n">
        <f aca="false">ROUND(D2242-(D2242*E2242),2)</f>
        <v>129.61</v>
      </c>
    </row>
    <row r="2243" customFormat="false" ht="12.75" hidden="true" customHeight="false" outlineLevel="0" collapsed="false">
      <c r="A2243" s="50" t="s">
        <v>12528</v>
      </c>
      <c r="B2243" s="51" t="s">
        <v>12529</v>
      </c>
      <c r="C2243" s="51" t="s">
        <v>73</v>
      </c>
      <c r="D2243" s="52" t="n">
        <v>159.76</v>
      </c>
      <c r="E2243" s="48" t="n">
        <v>0.23</v>
      </c>
      <c r="F2243" s="49" t="n">
        <f aca="false">ROUND(D2243-(D2243*E2243),2)</f>
        <v>123.02</v>
      </c>
    </row>
    <row r="2244" customFormat="false" ht="12.75" hidden="true" customHeight="false" outlineLevel="0" collapsed="false">
      <c r="A2244" s="50" t="s">
        <v>12530</v>
      </c>
      <c r="B2244" s="51" t="s">
        <v>12531</v>
      </c>
      <c r="C2244" s="51" t="s">
        <v>73</v>
      </c>
      <c r="D2244" s="52" t="n">
        <v>156.74</v>
      </c>
      <c r="E2244" s="48" t="n">
        <v>0.23</v>
      </c>
      <c r="F2244" s="49" t="n">
        <f aca="false">ROUND(D2244-(D2244*E2244),2)</f>
        <v>120.69</v>
      </c>
    </row>
    <row r="2245" customFormat="false" ht="12.75" hidden="true" customHeight="false" outlineLevel="0" collapsed="false">
      <c r="A2245" s="50" t="s">
        <v>12532</v>
      </c>
      <c r="B2245" s="51" t="s">
        <v>12533</v>
      </c>
      <c r="C2245" s="51" t="s">
        <v>73</v>
      </c>
      <c r="D2245" s="52" t="n">
        <v>809.32</v>
      </c>
      <c r="E2245" s="48" t="n">
        <v>0.23</v>
      </c>
      <c r="F2245" s="49" t="n">
        <f aca="false">ROUND(D2245-(D2245*E2245),2)</f>
        <v>623.18</v>
      </c>
    </row>
    <row r="2246" customFormat="false" ht="12.75" hidden="true" customHeight="false" outlineLevel="0" collapsed="false">
      <c r="A2246" s="50" t="s">
        <v>12534</v>
      </c>
      <c r="B2246" s="51" t="s">
        <v>12535</v>
      </c>
      <c r="C2246" s="51" t="s">
        <v>73</v>
      </c>
      <c r="D2246" s="52" t="n">
        <v>224.53</v>
      </c>
      <c r="E2246" s="48" t="n">
        <v>0.23</v>
      </c>
      <c r="F2246" s="49" t="n">
        <f aca="false">ROUND(D2246-(D2246*E2246),2)</f>
        <v>172.89</v>
      </c>
    </row>
    <row r="2247" customFormat="false" ht="22.5" hidden="true" customHeight="false" outlineLevel="0" collapsed="false">
      <c r="A2247" s="50" t="s">
        <v>12536</v>
      </c>
      <c r="B2247" s="51" t="s">
        <v>12537</v>
      </c>
      <c r="C2247" s="51" t="s">
        <v>73</v>
      </c>
      <c r="D2247" s="52" t="n">
        <v>302.35</v>
      </c>
      <c r="E2247" s="48" t="n">
        <v>0.23</v>
      </c>
      <c r="F2247" s="49" t="n">
        <f aca="false">ROUND(D2247-(D2247*E2247),2)</f>
        <v>232.81</v>
      </c>
    </row>
    <row r="2248" customFormat="false" ht="22.5" hidden="true" customHeight="false" outlineLevel="0" collapsed="false">
      <c r="A2248" s="50" t="s">
        <v>12538</v>
      </c>
      <c r="B2248" s="51" t="s">
        <v>12539</v>
      </c>
      <c r="C2248" s="51" t="s">
        <v>73</v>
      </c>
      <c r="D2248" s="52" t="n">
        <v>303.65</v>
      </c>
      <c r="E2248" s="48" t="n">
        <v>0.23</v>
      </c>
      <c r="F2248" s="49" t="n">
        <f aca="false">ROUND(D2248-(D2248*E2248),2)</f>
        <v>233.81</v>
      </c>
    </row>
    <row r="2249" customFormat="false" ht="12.75" hidden="true" customHeight="false" outlineLevel="0" collapsed="false">
      <c r="A2249" s="50" t="s">
        <v>12540</v>
      </c>
      <c r="B2249" s="51" t="s">
        <v>12541</v>
      </c>
      <c r="C2249" s="51" t="s">
        <v>73</v>
      </c>
      <c r="D2249" s="52" t="n">
        <v>809.32</v>
      </c>
      <c r="E2249" s="48" t="n">
        <v>0.23</v>
      </c>
      <c r="F2249" s="49" t="n">
        <f aca="false">ROUND(D2249-(D2249*E2249),2)</f>
        <v>623.18</v>
      </c>
    </row>
    <row r="2250" customFormat="false" ht="12.75" hidden="true" customHeight="false" outlineLevel="0" collapsed="false">
      <c r="A2250" s="50" t="s">
        <v>12542</v>
      </c>
      <c r="B2250" s="51" t="s">
        <v>12543</v>
      </c>
      <c r="C2250" s="51" t="s">
        <v>73</v>
      </c>
      <c r="D2250" s="52" t="n">
        <v>206.51</v>
      </c>
      <c r="E2250" s="48" t="n">
        <v>0.23</v>
      </c>
      <c r="F2250" s="49" t="n">
        <f aca="false">ROUND(D2250-(D2250*E2250),2)</f>
        <v>159.01</v>
      </c>
    </row>
    <row r="2251" customFormat="false" ht="12.75" hidden="true" customHeight="false" outlineLevel="0" collapsed="false">
      <c r="A2251" s="50" t="s">
        <v>12544</v>
      </c>
      <c r="B2251" s="51" t="s">
        <v>12545</v>
      </c>
      <c r="C2251" s="51" t="s">
        <v>73</v>
      </c>
      <c r="D2251" s="52" t="n">
        <v>87.45</v>
      </c>
      <c r="E2251" s="48" t="n">
        <v>0.23</v>
      </c>
      <c r="F2251" s="49" t="n">
        <f aca="false">ROUND(D2251-(D2251*E2251),2)</f>
        <v>67.34</v>
      </c>
    </row>
    <row r="2252" customFormat="false" ht="12.75" hidden="true" customHeight="false" outlineLevel="0" collapsed="false">
      <c r="A2252" s="50" t="s">
        <v>12546</v>
      </c>
      <c r="B2252" s="51" t="s">
        <v>12547</v>
      </c>
      <c r="C2252" s="51" t="s">
        <v>73</v>
      </c>
      <c r="D2252" s="52" t="n">
        <v>68.25</v>
      </c>
      <c r="E2252" s="48" t="n">
        <v>0.23</v>
      </c>
      <c r="F2252" s="49" t="n">
        <f aca="false">ROUND(D2252-(D2252*E2252),2)</f>
        <v>52.55</v>
      </c>
    </row>
    <row r="2253" customFormat="false" ht="12.75" hidden="true" customHeight="false" outlineLevel="0" collapsed="false">
      <c r="A2253" s="50" t="s">
        <v>12548</v>
      </c>
      <c r="B2253" s="51" t="s">
        <v>12549</v>
      </c>
      <c r="C2253" s="51" t="s">
        <v>8252</v>
      </c>
      <c r="D2253" s="52" t="n">
        <v>581.39</v>
      </c>
      <c r="E2253" s="48" t="n">
        <v>0.23</v>
      </c>
      <c r="F2253" s="49" t="n">
        <f aca="false">ROUND(D2253-(D2253*E2253),2)</f>
        <v>447.67</v>
      </c>
    </row>
    <row r="2254" customFormat="false" ht="22.5" hidden="true" customHeight="false" outlineLevel="0" collapsed="false">
      <c r="A2254" s="50" t="s">
        <v>12550</v>
      </c>
      <c r="B2254" s="51" t="s">
        <v>12551</v>
      </c>
      <c r="C2254" s="51" t="s">
        <v>73</v>
      </c>
      <c r="D2254" s="52" t="n">
        <v>91.25</v>
      </c>
      <c r="E2254" s="48" t="n">
        <v>0.23</v>
      </c>
      <c r="F2254" s="49" t="n">
        <f aca="false">ROUND(D2254-(D2254*E2254),2)</f>
        <v>70.26</v>
      </c>
    </row>
    <row r="2255" customFormat="false" ht="12.75" hidden="true" customHeight="false" outlineLevel="0" collapsed="false">
      <c r="A2255" s="50" t="s">
        <v>12552</v>
      </c>
      <c r="B2255" s="51" t="s">
        <v>12553</v>
      </c>
      <c r="C2255" s="51" t="s">
        <v>73</v>
      </c>
      <c r="D2255" s="52" t="n">
        <v>114.9</v>
      </c>
      <c r="E2255" s="48" t="n">
        <v>0.23</v>
      </c>
      <c r="F2255" s="49" t="n">
        <f aca="false">ROUND(D2255-(D2255*E2255),2)</f>
        <v>88.47</v>
      </c>
    </row>
    <row r="2256" customFormat="false" ht="12.75" hidden="true" customHeight="false" outlineLevel="0" collapsed="false">
      <c r="A2256" s="50" t="s">
        <v>12554</v>
      </c>
      <c r="B2256" s="51" t="s">
        <v>12549</v>
      </c>
      <c r="C2256" s="51" t="s">
        <v>8252</v>
      </c>
      <c r="D2256" s="52" t="n">
        <v>581.39</v>
      </c>
      <c r="E2256" s="48" t="n">
        <v>0.23</v>
      </c>
      <c r="F2256" s="49" t="n">
        <f aca="false">ROUND(D2256-(D2256*E2256),2)</f>
        <v>447.67</v>
      </c>
    </row>
    <row r="2257" customFormat="false" ht="12.75" hidden="true" customHeight="false" outlineLevel="0" collapsed="false">
      <c r="A2257" s="50" t="s">
        <v>12555</v>
      </c>
      <c r="B2257" s="51" t="s">
        <v>12556</v>
      </c>
      <c r="C2257" s="51" t="s">
        <v>129</v>
      </c>
      <c r="D2257" s="52" t="n">
        <v>54.43</v>
      </c>
      <c r="E2257" s="48" t="n">
        <v>0.23</v>
      </c>
      <c r="F2257" s="49" t="n">
        <f aca="false">ROUND(D2257-(D2257*E2257),2)</f>
        <v>41.91</v>
      </c>
    </row>
    <row r="2258" customFormat="false" ht="12.75" hidden="true" customHeight="false" outlineLevel="0" collapsed="false">
      <c r="A2258" s="50" t="s">
        <v>12557</v>
      </c>
      <c r="B2258" s="51" t="s">
        <v>12558</v>
      </c>
      <c r="C2258" s="51" t="s">
        <v>129</v>
      </c>
      <c r="D2258" s="52" t="n">
        <v>130.03</v>
      </c>
      <c r="E2258" s="48" t="n">
        <v>0.23</v>
      </c>
      <c r="F2258" s="49" t="n">
        <f aca="false">ROUND(D2258-(D2258*E2258),2)</f>
        <v>100.12</v>
      </c>
    </row>
    <row r="2259" customFormat="false" ht="12.75" hidden="true" customHeight="false" outlineLevel="0" collapsed="false">
      <c r="A2259" s="50" t="s">
        <v>12559</v>
      </c>
      <c r="B2259" s="51" t="s">
        <v>12560</v>
      </c>
      <c r="C2259" s="51" t="s">
        <v>129</v>
      </c>
      <c r="D2259" s="52" t="n">
        <v>178.37</v>
      </c>
      <c r="E2259" s="48" t="n">
        <v>0.23</v>
      </c>
      <c r="F2259" s="49" t="n">
        <f aca="false">ROUND(D2259-(D2259*E2259),2)</f>
        <v>137.34</v>
      </c>
    </row>
    <row r="2260" customFormat="false" ht="12.75" hidden="true" customHeight="false" outlineLevel="0" collapsed="false">
      <c r="A2260" s="50" t="s">
        <v>12561</v>
      </c>
      <c r="B2260" s="51" t="s">
        <v>12562</v>
      </c>
      <c r="C2260" s="51" t="s">
        <v>129</v>
      </c>
      <c r="D2260" s="52" t="n">
        <v>71.56</v>
      </c>
      <c r="E2260" s="48" t="n">
        <v>0.23</v>
      </c>
      <c r="F2260" s="49" t="n">
        <f aca="false">ROUND(D2260-(D2260*E2260),2)</f>
        <v>55.1</v>
      </c>
    </row>
    <row r="2261" customFormat="false" ht="12.75" hidden="true" customHeight="false" outlineLevel="0" collapsed="false">
      <c r="A2261" s="50" t="s">
        <v>12563</v>
      </c>
      <c r="B2261" s="51" t="s">
        <v>12564</v>
      </c>
      <c r="C2261" s="51" t="s">
        <v>129</v>
      </c>
      <c r="D2261" s="52" t="n">
        <v>188.91</v>
      </c>
      <c r="E2261" s="48" t="n">
        <v>0.23</v>
      </c>
      <c r="F2261" s="49" t="n">
        <f aca="false">ROUND(D2261-(D2261*E2261),2)</f>
        <v>145.46</v>
      </c>
    </row>
    <row r="2262" customFormat="false" ht="12.75" hidden="true" customHeight="false" outlineLevel="0" collapsed="false">
      <c r="A2262" s="50" t="s">
        <v>12565</v>
      </c>
      <c r="B2262" s="51" t="s">
        <v>12566</v>
      </c>
      <c r="C2262" s="51" t="s">
        <v>129</v>
      </c>
      <c r="D2262" s="52" t="n">
        <v>159.54</v>
      </c>
      <c r="E2262" s="48" t="n">
        <v>0.23</v>
      </c>
      <c r="F2262" s="49" t="n">
        <f aca="false">ROUND(D2262-(D2262*E2262),2)</f>
        <v>122.85</v>
      </c>
    </row>
    <row r="2263" customFormat="false" ht="12.75" hidden="true" customHeight="false" outlineLevel="0" collapsed="false">
      <c r="A2263" s="50" t="s">
        <v>12567</v>
      </c>
      <c r="B2263" s="51" t="s">
        <v>12568</v>
      </c>
      <c r="C2263" s="51" t="s">
        <v>8252</v>
      </c>
      <c r="D2263" s="52" t="n">
        <v>581.39</v>
      </c>
      <c r="E2263" s="48" t="n">
        <v>0.23</v>
      </c>
      <c r="F2263" s="49" t="n">
        <f aca="false">ROUND(D2263-(D2263*E2263),2)</f>
        <v>447.67</v>
      </c>
    </row>
    <row r="2264" customFormat="false" ht="12.75" hidden="true" customHeight="false" outlineLevel="0" collapsed="false">
      <c r="A2264" s="50" t="s">
        <v>12569</v>
      </c>
      <c r="B2264" s="51" t="s">
        <v>12570</v>
      </c>
      <c r="C2264" s="51" t="s">
        <v>129</v>
      </c>
      <c r="D2264" s="52" t="n">
        <v>24.88</v>
      </c>
      <c r="E2264" s="48" t="n">
        <v>0.23</v>
      </c>
      <c r="F2264" s="49" t="n">
        <f aca="false">ROUND(D2264-(D2264*E2264),2)</f>
        <v>19.16</v>
      </c>
    </row>
    <row r="2265" customFormat="false" ht="12.75" hidden="true" customHeight="false" outlineLevel="0" collapsed="false">
      <c r="A2265" s="50" t="s">
        <v>12571</v>
      </c>
      <c r="B2265" s="51" t="s">
        <v>12572</v>
      </c>
      <c r="C2265" s="51" t="s">
        <v>129</v>
      </c>
      <c r="D2265" s="52" t="n">
        <v>25.66</v>
      </c>
      <c r="E2265" s="48" t="n">
        <v>0.23</v>
      </c>
      <c r="F2265" s="49" t="n">
        <f aca="false">ROUND(D2265-(D2265*E2265),2)</f>
        <v>19.76</v>
      </c>
    </row>
    <row r="2266" customFormat="false" ht="12.75" hidden="true" customHeight="false" outlineLevel="0" collapsed="false">
      <c r="A2266" s="50" t="s">
        <v>12573</v>
      </c>
      <c r="B2266" s="51" t="s">
        <v>12574</v>
      </c>
      <c r="C2266" s="51" t="s">
        <v>129</v>
      </c>
      <c r="D2266" s="52" t="n">
        <v>25.54</v>
      </c>
      <c r="E2266" s="48" t="n">
        <v>0.23</v>
      </c>
      <c r="F2266" s="49" t="n">
        <f aca="false">ROUND(D2266-(D2266*E2266),2)</f>
        <v>19.67</v>
      </c>
    </row>
    <row r="2267" customFormat="false" ht="12.75" hidden="true" customHeight="false" outlineLevel="0" collapsed="false">
      <c r="A2267" s="50" t="s">
        <v>12575</v>
      </c>
      <c r="B2267" s="51" t="s">
        <v>12576</v>
      </c>
      <c r="C2267" s="51" t="s">
        <v>129</v>
      </c>
      <c r="D2267" s="52" t="n">
        <v>41.89</v>
      </c>
      <c r="E2267" s="48" t="n">
        <v>0.23</v>
      </c>
      <c r="F2267" s="49" t="n">
        <f aca="false">ROUND(D2267-(D2267*E2267),2)</f>
        <v>32.26</v>
      </c>
    </row>
    <row r="2268" customFormat="false" ht="22.5" hidden="true" customHeight="false" outlineLevel="0" collapsed="false">
      <c r="A2268" s="50" t="s">
        <v>12577</v>
      </c>
      <c r="B2268" s="51" t="s">
        <v>12578</v>
      </c>
      <c r="C2268" s="51" t="s">
        <v>129</v>
      </c>
      <c r="D2268" s="52" t="n">
        <v>25.58</v>
      </c>
      <c r="E2268" s="48" t="n">
        <v>0.23</v>
      </c>
      <c r="F2268" s="49" t="n">
        <f aca="false">ROUND(D2268-(D2268*E2268),2)</f>
        <v>19.7</v>
      </c>
    </row>
    <row r="2269" customFormat="false" ht="12.75" hidden="true" customHeight="false" outlineLevel="0" collapsed="false">
      <c r="A2269" s="50" t="s">
        <v>12579</v>
      </c>
      <c r="B2269" s="51" t="s">
        <v>12580</v>
      </c>
      <c r="C2269" s="51" t="s">
        <v>129</v>
      </c>
      <c r="D2269" s="52" t="n">
        <v>29.81</v>
      </c>
      <c r="E2269" s="48" t="n">
        <v>0.23</v>
      </c>
      <c r="F2269" s="49" t="n">
        <f aca="false">ROUND(D2269-(D2269*E2269),2)</f>
        <v>22.95</v>
      </c>
    </row>
    <row r="2270" customFormat="false" ht="12.75" hidden="true" customHeight="false" outlineLevel="0" collapsed="false">
      <c r="A2270" s="50" t="s">
        <v>12581</v>
      </c>
      <c r="B2270" s="51" t="s">
        <v>12582</v>
      </c>
      <c r="C2270" s="51" t="s">
        <v>129</v>
      </c>
      <c r="D2270" s="52" t="n">
        <v>51.85</v>
      </c>
      <c r="E2270" s="48" t="n">
        <v>0.23</v>
      </c>
      <c r="F2270" s="49" t="n">
        <f aca="false">ROUND(D2270-(D2270*E2270),2)</f>
        <v>39.92</v>
      </c>
    </row>
    <row r="2271" customFormat="false" ht="12.75" hidden="true" customHeight="false" outlineLevel="0" collapsed="false">
      <c r="A2271" s="50" t="s">
        <v>12583</v>
      </c>
      <c r="B2271" s="51" t="s">
        <v>12584</v>
      </c>
      <c r="C2271" s="51" t="s">
        <v>129</v>
      </c>
      <c r="D2271" s="52" t="n">
        <v>53.02</v>
      </c>
      <c r="E2271" s="48" t="n">
        <v>0.23</v>
      </c>
      <c r="F2271" s="49" t="n">
        <f aca="false">ROUND(D2271-(D2271*E2271),2)</f>
        <v>40.83</v>
      </c>
    </row>
    <row r="2272" customFormat="false" ht="12.75" hidden="true" customHeight="false" outlineLevel="0" collapsed="false">
      <c r="A2272" s="50" t="s">
        <v>12585</v>
      </c>
      <c r="B2272" s="51" t="s">
        <v>12586</v>
      </c>
      <c r="C2272" s="51" t="s">
        <v>129</v>
      </c>
      <c r="D2272" s="52" t="n">
        <v>20.87</v>
      </c>
      <c r="E2272" s="48" t="n">
        <v>0.23</v>
      </c>
      <c r="F2272" s="49" t="n">
        <f aca="false">ROUND(D2272-(D2272*E2272),2)</f>
        <v>16.07</v>
      </c>
    </row>
    <row r="2273" customFormat="false" ht="12.75" hidden="true" customHeight="false" outlineLevel="0" collapsed="false">
      <c r="A2273" s="50" t="s">
        <v>12587</v>
      </c>
      <c r="B2273" s="51" t="s">
        <v>12588</v>
      </c>
      <c r="C2273" s="51" t="s">
        <v>129</v>
      </c>
      <c r="D2273" s="52" t="n">
        <v>22.72</v>
      </c>
      <c r="E2273" s="48" t="n">
        <v>0.23</v>
      </c>
      <c r="F2273" s="49" t="n">
        <f aca="false">ROUND(D2273-(D2273*E2273),2)</f>
        <v>17.49</v>
      </c>
    </row>
    <row r="2274" customFormat="false" ht="12.75" hidden="true" customHeight="false" outlineLevel="0" collapsed="false">
      <c r="A2274" s="50" t="s">
        <v>12589</v>
      </c>
      <c r="B2274" s="51" t="s">
        <v>12590</v>
      </c>
      <c r="C2274" s="51" t="s">
        <v>129</v>
      </c>
      <c r="D2274" s="52" t="n">
        <v>42.72</v>
      </c>
      <c r="E2274" s="48" t="n">
        <v>0.23</v>
      </c>
      <c r="F2274" s="49" t="n">
        <f aca="false">ROUND(D2274-(D2274*E2274),2)</f>
        <v>32.89</v>
      </c>
    </row>
    <row r="2275" customFormat="false" ht="12.75" hidden="true" customHeight="false" outlineLevel="0" collapsed="false">
      <c r="A2275" s="50" t="s">
        <v>12591</v>
      </c>
      <c r="B2275" s="51" t="s">
        <v>12592</v>
      </c>
      <c r="C2275" s="51" t="s">
        <v>129</v>
      </c>
      <c r="D2275" s="52" t="n">
        <v>42.2</v>
      </c>
      <c r="E2275" s="48" t="n">
        <v>0.23</v>
      </c>
      <c r="F2275" s="49" t="n">
        <f aca="false">ROUND(D2275-(D2275*E2275),2)</f>
        <v>32.49</v>
      </c>
    </row>
    <row r="2276" customFormat="false" ht="12.75" hidden="true" customHeight="false" outlineLevel="0" collapsed="false">
      <c r="A2276" s="50" t="s">
        <v>12593</v>
      </c>
      <c r="B2276" s="51" t="s">
        <v>12594</v>
      </c>
      <c r="C2276" s="51" t="s">
        <v>129</v>
      </c>
      <c r="D2276" s="52" t="n">
        <v>52.82</v>
      </c>
      <c r="E2276" s="48" t="n">
        <v>0.23</v>
      </c>
      <c r="F2276" s="49" t="n">
        <f aca="false">ROUND(D2276-(D2276*E2276),2)</f>
        <v>40.67</v>
      </c>
    </row>
    <row r="2277" customFormat="false" ht="12.75" hidden="true" customHeight="false" outlineLevel="0" collapsed="false">
      <c r="A2277" s="50" t="s">
        <v>12595</v>
      </c>
      <c r="B2277" s="51" t="s">
        <v>12596</v>
      </c>
      <c r="C2277" s="51" t="s">
        <v>129</v>
      </c>
      <c r="D2277" s="52" t="n">
        <v>55.59</v>
      </c>
      <c r="E2277" s="48" t="n">
        <v>0.23</v>
      </c>
      <c r="F2277" s="49" t="n">
        <f aca="false">ROUND(D2277-(D2277*E2277),2)</f>
        <v>42.8</v>
      </c>
    </row>
    <row r="2278" customFormat="false" ht="12.75" hidden="true" customHeight="false" outlineLevel="0" collapsed="false">
      <c r="A2278" s="50" t="s">
        <v>12597</v>
      </c>
      <c r="B2278" s="51" t="s">
        <v>12598</v>
      </c>
      <c r="C2278" s="51" t="s">
        <v>129</v>
      </c>
      <c r="D2278" s="52" t="n">
        <v>61.46</v>
      </c>
      <c r="E2278" s="48" t="n">
        <v>0.23</v>
      </c>
      <c r="F2278" s="49" t="n">
        <f aca="false">ROUND(D2278-(D2278*E2278),2)</f>
        <v>47.32</v>
      </c>
    </row>
    <row r="2279" customFormat="false" ht="12.75" hidden="true" customHeight="false" outlineLevel="0" collapsed="false">
      <c r="A2279" s="50" t="s">
        <v>12599</v>
      </c>
      <c r="B2279" s="51" t="s">
        <v>12600</v>
      </c>
      <c r="C2279" s="51" t="s">
        <v>129</v>
      </c>
      <c r="D2279" s="52" t="n">
        <v>52</v>
      </c>
      <c r="E2279" s="48" t="n">
        <v>0.23</v>
      </c>
      <c r="F2279" s="49" t="n">
        <f aca="false">ROUND(D2279-(D2279*E2279),2)</f>
        <v>40.04</v>
      </c>
    </row>
    <row r="2280" customFormat="false" ht="12.75" hidden="true" customHeight="false" outlineLevel="0" collapsed="false">
      <c r="A2280" s="50" t="s">
        <v>12601</v>
      </c>
      <c r="B2280" s="51" t="s">
        <v>12602</v>
      </c>
      <c r="C2280" s="51" t="s">
        <v>129</v>
      </c>
      <c r="D2280" s="52" t="n">
        <v>34.22</v>
      </c>
      <c r="E2280" s="48" t="n">
        <v>0.23</v>
      </c>
      <c r="F2280" s="49" t="n">
        <f aca="false">ROUND(D2280-(D2280*E2280),2)</f>
        <v>26.35</v>
      </c>
    </row>
    <row r="2281" customFormat="false" ht="12.75" hidden="true" customHeight="false" outlineLevel="0" collapsed="false">
      <c r="A2281" s="50" t="s">
        <v>12603</v>
      </c>
      <c r="B2281" s="51" t="s">
        <v>12604</v>
      </c>
      <c r="C2281" s="51" t="s">
        <v>129</v>
      </c>
      <c r="D2281" s="52" t="n">
        <v>42.21</v>
      </c>
      <c r="E2281" s="48" t="n">
        <v>0.23</v>
      </c>
      <c r="F2281" s="49" t="n">
        <f aca="false">ROUND(D2281-(D2281*E2281),2)</f>
        <v>32.5</v>
      </c>
    </row>
    <row r="2282" customFormat="false" ht="12.75" hidden="true" customHeight="false" outlineLevel="0" collapsed="false">
      <c r="A2282" s="50" t="s">
        <v>12605</v>
      </c>
      <c r="B2282" s="51" t="s">
        <v>12606</v>
      </c>
      <c r="C2282" s="51" t="s">
        <v>129</v>
      </c>
      <c r="D2282" s="52" t="n">
        <v>37.53</v>
      </c>
      <c r="E2282" s="48" t="n">
        <v>0.23</v>
      </c>
      <c r="F2282" s="49" t="n">
        <f aca="false">ROUND(D2282-(D2282*E2282),2)</f>
        <v>28.9</v>
      </c>
    </row>
    <row r="2283" customFormat="false" ht="12.75" hidden="true" customHeight="false" outlineLevel="0" collapsed="false">
      <c r="A2283" s="50" t="s">
        <v>12607</v>
      </c>
      <c r="B2283" s="51" t="s">
        <v>12608</v>
      </c>
      <c r="C2283" s="51" t="s">
        <v>129</v>
      </c>
      <c r="D2283" s="52" t="n">
        <v>45.83</v>
      </c>
      <c r="E2283" s="48" t="n">
        <v>0.23</v>
      </c>
      <c r="F2283" s="49" t="n">
        <f aca="false">ROUND(D2283-(D2283*E2283),2)</f>
        <v>35.29</v>
      </c>
    </row>
    <row r="2284" customFormat="false" ht="12.75" hidden="true" customHeight="false" outlineLevel="0" collapsed="false">
      <c r="A2284" s="50" t="s">
        <v>12609</v>
      </c>
      <c r="B2284" s="51" t="s">
        <v>12610</v>
      </c>
      <c r="C2284" s="51" t="s">
        <v>8252</v>
      </c>
      <c r="D2284" s="52" t="n">
        <v>581.39</v>
      </c>
      <c r="E2284" s="48" t="n">
        <v>0.23</v>
      </c>
      <c r="F2284" s="49" t="n">
        <f aca="false">ROUND(D2284-(D2284*E2284),2)</f>
        <v>447.67</v>
      </c>
    </row>
    <row r="2285" customFormat="false" ht="12.75" hidden="true" customHeight="false" outlineLevel="0" collapsed="false">
      <c r="A2285" s="50" t="s">
        <v>12611</v>
      </c>
      <c r="B2285" s="51" t="s">
        <v>12612</v>
      </c>
      <c r="C2285" s="51" t="s">
        <v>129</v>
      </c>
      <c r="D2285" s="52" t="n">
        <v>14.44</v>
      </c>
      <c r="E2285" s="48" t="n">
        <v>0.23</v>
      </c>
      <c r="F2285" s="49" t="n">
        <f aca="false">ROUND(D2285-(D2285*E2285),2)</f>
        <v>11.12</v>
      </c>
    </row>
    <row r="2286" customFormat="false" ht="12.75" hidden="true" customHeight="false" outlineLevel="0" collapsed="false">
      <c r="A2286" s="50" t="s">
        <v>12613</v>
      </c>
      <c r="B2286" s="51" t="s">
        <v>12614</v>
      </c>
      <c r="C2286" s="51" t="s">
        <v>129</v>
      </c>
      <c r="D2286" s="52" t="n">
        <v>25.01</v>
      </c>
      <c r="E2286" s="48" t="n">
        <v>0.23</v>
      </c>
      <c r="F2286" s="49" t="n">
        <f aca="false">ROUND(D2286-(D2286*E2286),2)</f>
        <v>19.26</v>
      </c>
    </row>
    <row r="2287" customFormat="false" ht="12.75" hidden="true" customHeight="false" outlineLevel="0" collapsed="false">
      <c r="A2287" s="50" t="s">
        <v>12615</v>
      </c>
      <c r="B2287" s="51" t="s">
        <v>12616</v>
      </c>
      <c r="C2287" s="51" t="s">
        <v>129</v>
      </c>
      <c r="D2287" s="52" t="n">
        <v>111.21</v>
      </c>
      <c r="E2287" s="48" t="n">
        <v>0.23</v>
      </c>
      <c r="F2287" s="49" t="n">
        <f aca="false">ROUND(D2287-(D2287*E2287),2)</f>
        <v>85.63</v>
      </c>
    </row>
    <row r="2288" customFormat="false" ht="12.75" hidden="true" customHeight="false" outlineLevel="0" collapsed="false">
      <c r="A2288" s="50" t="s">
        <v>12617</v>
      </c>
      <c r="B2288" s="51" t="s">
        <v>12618</v>
      </c>
      <c r="C2288" s="51" t="s">
        <v>129</v>
      </c>
      <c r="D2288" s="52" t="n">
        <v>123.93</v>
      </c>
      <c r="E2288" s="48" t="n">
        <v>0.23</v>
      </c>
      <c r="F2288" s="49" t="n">
        <f aca="false">ROUND(D2288-(D2288*E2288),2)</f>
        <v>95.43</v>
      </c>
    </row>
    <row r="2289" customFormat="false" ht="12.75" hidden="true" customHeight="false" outlineLevel="0" collapsed="false">
      <c r="A2289" s="50" t="s">
        <v>12619</v>
      </c>
      <c r="B2289" s="51" t="s">
        <v>12620</v>
      </c>
      <c r="C2289" s="51" t="s">
        <v>129</v>
      </c>
      <c r="D2289" s="52" t="n">
        <v>131.18</v>
      </c>
      <c r="E2289" s="48" t="n">
        <v>0.23</v>
      </c>
      <c r="F2289" s="49" t="n">
        <f aca="false">ROUND(D2289-(D2289*E2289),2)</f>
        <v>101.01</v>
      </c>
    </row>
    <row r="2290" customFormat="false" ht="12.75" hidden="true" customHeight="false" outlineLevel="0" collapsed="false">
      <c r="A2290" s="50" t="s">
        <v>12621</v>
      </c>
      <c r="B2290" s="51" t="s">
        <v>12622</v>
      </c>
      <c r="C2290" s="51" t="s">
        <v>129</v>
      </c>
      <c r="D2290" s="52" t="n">
        <v>152.32</v>
      </c>
      <c r="E2290" s="48" t="n">
        <v>0.23</v>
      </c>
      <c r="F2290" s="49" t="n">
        <f aca="false">ROUND(D2290-(D2290*E2290),2)</f>
        <v>117.29</v>
      </c>
    </row>
    <row r="2291" customFormat="false" ht="12.75" hidden="true" customHeight="false" outlineLevel="0" collapsed="false">
      <c r="A2291" s="50" t="s">
        <v>12623</v>
      </c>
      <c r="B2291" s="51" t="s">
        <v>12624</v>
      </c>
      <c r="C2291" s="51" t="s">
        <v>129</v>
      </c>
      <c r="D2291" s="52" t="n">
        <v>130.84</v>
      </c>
      <c r="E2291" s="48" t="n">
        <v>0.23</v>
      </c>
      <c r="F2291" s="49" t="n">
        <f aca="false">ROUND(D2291-(D2291*E2291),2)</f>
        <v>100.75</v>
      </c>
    </row>
    <row r="2292" customFormat="false" ht="12.75" hidden="true" customHeight="false" outlineLevel="0" collapsed="false">
      <c r="A2292" s="50" t="s">
        <v>12625</v>
      </c>
      <c r="B2292" s="51" t="s">
        <v>12626</v>
      </c>
      <c r="C2292" s="51" t="s">
        <v>129</v>
      </c>
      <c r="D2292" s="52" t="n">
        <v>169.48</v>
      </c>
      <c r="E2292" s="48" t="n">
        <v>0.23</v>
      </c>
      <c r="F2292" s="49" t="n">
        <f aca="false">ROUND(D2292-(D2292*E2292),2)</f>
        <v>130.5</v>
      </c>
    </row>
    <row r="2293" customFormat="false" ht="12.75" hidden="true" customHeight="false" outlineLevel="0" collapsed="false">
      <c r="A2293" s="50" t="s">
        <v>12627</v>
      </c>
      <c r="B2293" s="51" t="s">
        <v>12628</v>
      </c>
      <c r="C2293" s="51" t="s">
        <v>129</v>
      </c>
      <c r="D2293" s="52" t="n">
        <v>180.7</v>
      </c>
      <c r="E2293" s="48" t="n">
        <v>0.23</v>
      </c>
      <c r="F2293" s="49" t="n">
        <f aca="false">ROUND(D2293-(D2293*E2293),2)</f>
        <v>139.14</v>
      </c>
    </row>
    <row r="2294" customFormat="false" ht="12.75" hidden="true" customHeight="false" outlineLevel="0" collapsed="false">
      <c r="A2294" s="50" t="s">
        <v>12629</v>
      </c>
      <c r="B2294" s="51" t="s">
        <v>12630</v>
      </c>
      <c r="C2294" s="51" t="s">
        <v>129</v>
      </c>
      <c r="D2294" s="52" t="n">
        <v>219.37</v>
      </c>
      <c r="E2294" s="48" t="n">
        <v>0.23</v>
      </c>
      <c r="F2294" s="49" t="n">
        <f aca="false">ROUND(D2294-(D2294*E2294),2)</f>
        <v>168.91</v>
      </c>
    </row>
    <row r="2295" customFormat="false" ht="12.75" hidden="true" customHeight="false" outlineLevel="0" collapsed="false">
      <c r="A2295" s="50" t="s">
        <v>12631</v>
      </c>
      <c r="B2295" s="51" t="s">
        <v>12632</v>
      </c>
      <c r="C2295" s="51" t="s">
        <v>129</v>
      </c>
      <c r="D2295" s="52" t="n">
        <v>230.42</v>
      </c>
      <c r="E2295" s="48" t="n">
        <v>0.23</v>
      </c>
      <c r="F2295" s="49" t="n">
        <f aca="false">ROUND(D2295-(D2295*E2295),2)</f>
        <v>177.42</v>
      </c>
    </row>
    <row r="2296" customFormat="false" ht="12.75" hidden="true" customHeight="false" outlineLevel="0" collapsed="false">
      <c r="A2296" s="50" t="s">
        <v>12633</v>
      </c>
      <c r="B2296" s="51" t="s">
        <v>12634</v>
      </c>
      <c r="C2296" s="51" t="s">
        <v>129</v>
      </c>
      <c r="D2296" s="52" t="n">
        <v>269.08</v>
      </c>
      <c r="E2296" s="48" t="n">
        <v>0.23</v>
      </c>
      <c r="F2296" s="49" t="n">
        <f aca="false">ROUND(D2296-(D2296*E2296),2)</f>
        <v>207.19</v>
      </c>
    </row>
    <row r="2297" customFormat="false" ht="12.75" hidden="true" customHeight="false" outlineLevel="0" collapsed="false">
      <c r="A2297" s="50" t="s">
        <v>12635</v>
      </c>
      <c r="B2297" s="51" t="s">
        <v>12636</v>
      </c>
      <c r="C2297" s="51" t="s">
        <v>8252</v>
      </c>
      <c r="D2297" s="52" t="n">
        <v>581.39</v>
      </c>
      <c r="E2297" s="48" t="n">
        <v>0.23</v>
      </c>
      <c r="F2297" s="49" t="n">
        <f aca="false">ROUND(D2297-(D2297*E2297),2)</f>
        <v>447.67</v>
      </c>
    </row>
    <row r="2298" customFormat="false" ht="12.75" hidden="true" customHeight="false" outlineLevel="0" collapsed="false">
      <c r="A2298" s="50" t="s">
        <v>12637</v>
      </c>
      <c r="B2298" s="51" t="s">
        <v>12638</v>
      </c>
      <c r="C2298" s="51" t="s">
        <v>129</v>
      </c>
      <c r="D2298" s="52" t="n">
        <v>96.13</v>
      </c>
      <c r="E2298" s="48" t="n">
        <v>0.23</v>
      </c>
      <c r="F2298" s="49" t="n">
        <f aca="false">ROUND(D2298-(D2298*E2298),2)</f>
        <v>74.02</v>
      </c>
    </row>
    <row r="2299" customFormat="false" ht="12.75" hidden="true" customHeight="false" outlineLevel="0" collapsed="false">
      <c r="A2299" s="50" t="s">
        <v>12639</v>
      </c>
      <c r="B2299" s="51" t="s">
        <v>12640</v>
      </c>
      <c r="C2299" s="51" t="s">
        <v>8252</v>
      </c>
      <c r="D2299" s="52" t="n">
        <v>581.39</v>
      </c>
      <c r="E2299" s="48" t="n">
        <v>0.23</v>
      </c>
      <c r="F2299" s="49" t="n">
        <f aca="false">ROUND(D2299-(D2299*E2299),2)</f>
        <v>447.67</v>
      </c>
    </row>
    <row r="2300" customFormat="false" ht="12.75" hidden="true" customHeight="false" outlineLevel="0" collapsed="false">
      <c r="A2300" s="50" t="s">
        <v>12641</v>
      </c>
      <c r="B2300" s="51" t="s">
        <v>12642</v>
      </c>
      <c r="C2300" s="51" t="s">
        <v>154</v>
      </c>
      <c r="D2300" s="52" t="n">
        <v>268.05</v>
      </c>
      <c r="E2300" s="48" t="n">
        <v>0.23</v>
      </c>
      <c r="F2300" s="49" t="n">
        <f aca="false">ROUND(D2300-(D2300*E2300),2)</f>
        <v>206.4</v>
      </c>
    </row>
    <row r="2301" customFormat="false" ht="12.75" hidden="true" customHeight="false" outlineLevel="0" collapsed="false">
      <c r="A2301" s="50" t="s">
        <v>12643</v>
      </c>
      <c r="B2301" s="51" t="s">
        <v>12644</v>
      </c>
      <c r="C2301" s="51" t="s">
        <v>73</v>
      </c>
      <c r="D2301" s="52" t="n">
        <v>32.42</v>
      </c>
      <c r="E2301" s="48" t="n">
        <v>0.23</v>
      </c>
      <c r="F2301" s="49" t="n">
        <f aca="false">ROUND(D2301-(D2301*E2301),2)</f>
        <v>24.96</v>
      </c>
    </row>
    <row r="2302" customFormat="false" ht="12.75" hidden="true" customHeight="false" outlineLevel="0" collapsed="false">
      <c r="A2302" s="50" t="s">
        <v>12645</v>
      </c>
      <c r="B2302" s="51" t="s">
        <v>12646</v>
      </c>
      <c r="C2302" s="51" t="s">
        <v>73</v>
      </c>
      <c r="D2302" s="52" t="n">
        <v>23.12</v>
      </c>
      <c r="E2302" s="48" t="n">
        <v>0.23</v>
      </c>
      <c r="F2302" s="49" t="n">
        <f aca="false">ROUND(D2302-(D2302*E2302),2)</f>
        <v>17.8</v>
      </c>
    </row>
    <row r="2303" customFormat="false" ht="12.75" hidden="true" customHeight="false" outlineLevel="0" collapsed="false">
      <c r="A2303" s="50" t="s">
        <v>12647</v>
      </c>
      <c r="B2303" s="51" t="s">
        <v>12648</v>
      </c>
      <c r="C2303" s="51" t="s">
        <v>73</v>
      </c>
      <c r="D2303" s="52" t="n">
        <v>20.81</v>
      </c>
      <c r="E2303" s="48" t="n">
        <v>0.23</v>
      </c>
      <c r="F2303" s="49" t="n">
        <f aca="false">ROUND(D2303-(D2303*E2303),2)</f>
        <v>16.02</v>
      </c>
    </row>
    <row r="2304" customFormat="false" ht="12.75" hidden="true" customHeight="false" outlineLevel="0" collapsed="false">
      <c r="A2304" s="50" t="s">
        <v>12649</v>
      </c>
      <c r="B2304" s="51" t="s">
        <v>12650</v>
      </c>
      <c r="C2304" s="51" t="s">
        <v>73</v>
      </c>
      <c r="D2304" s="52" t="n">
        <v>10.4</v>
      </c>
      <c r="E2304" s="48" t="n">
        <v>0.23</v>
      </c>
      <c r="F2304" s="49" t="n">
        <f aca="false">ROUND(D2304-(D2304*E2304),2)</f>
        <v>8.01</v>
      </c>
    </row>
    <row r="2305" customFormat="false" ht="12.75" hidden="true" customHeight="false" outlineLevel="0" collapsed="false">
      <c r="A2305" s="50" t="s">
        <v>12651</v>
      </c>
      <c r="B2305" s="51" t="s">
        <v>12652</v>
      </c>
      <c r="C2305" s="51" t="s">
        <v>73</v>
      </c>
      <c r="D2305" s="52" t="n">
        <v>8.24</v>
      </c>
      <c r="E2305" s="48" t="n">
        <v>0.23</v>
      </c>
      <c r="F2305" s="49" t="n">
        <f aca="false">ROUND(D2305-(D2305*E2305),2)</f>
        <v>6.34</v>
      </c>
    </row>
    <row r="2306" customFormat="false" ht="12.75" hidden="true" customHeight="false" outlineLevel="0" collapsed="false">
      <c r="A2306" s="50" t="s">
        <v>12653</v>
      </c>
      <c r="B2306" s="51" t="s">
        <v>12654</v>
      </c>
      <c r="C2306" s="51" t="s">
        <v>73</v>
      </c>
      <c r="D2306" s="52" t="n">
        <v>10.3</v>
      </c>
      <c r="E2306" s="48" t="n">
        <v>0.23</v>
      </c>
      <c r="F2306" s="49" t="n">
        <f aca="false">ROUND(D2306-(D2306*E2306),2)</f>
        <v>7.93</v>
      </c>
    </row>
    <row r="2307" customFormat="false" ht="12.75" hidden="true" customHeight="false" outlineLevel="0" collapsed="false">
      <c r="A2307" s="50" t="s">
        <v>12655</v>
      </c>
      <c r="B2307" s="51" t="s">
        <v>12656</v>
      </c>
      <c r="C2307" s="51" t="s">
        <v>129</v>
      </c>
      <c r="D2307" s="52" t="n">
        <v>2.47</v>
      </c>
      <c r="E2307" s="48" t="n">
        <v>0.23</v>
      </c>
      <c r="F2307" s="49" t="n">
        <f aca="false">ROUND(D2307-(D2307*E2307),2)</f>
        <v>1.9</v>
      </c>
    </row>
    <row r="2308" customFormat="false" ht="12.75" hidden="true" customHeight="false" outlineLevel="0" collapsed="false">
      <c r="A2308" s="50" t="s">
        <v>12657</v>
      </c>
      <c r="B2308" s="51" t="s">
        <v>12658</v>
      </c>
      <c r="C2308" s="51" t="s">
        <v>129</v>
      </c>
      <c r="D2308" s="52" t="n">
        <v>3.09</v>
      </c>
      <c r="E2308" s="48" t="n">
        <v>0.23</v>
      </c>
      <c r="F2308" s="49" t="n">
        <f aca="false">ROUND(D2308-(D2308*E2308),2)</f>
        <v>2.38</v>
      </c>
    </row>
    <row r="2309" customFormat="false" ht="12.75" hidden="true" customHeight="false" outlineLevel="0" collapsed="false">
      <c r="A2309" s="50" t="s">
        <v>12659</v>
      </c>
      <c r="B2309" s="51" t="s">
        <v>12660</v>
      </c>
      <c r="C2309" s="51" t="s">
        <v>129</v>
      </c>
      <c r="D2309" s="52" t="n">
        <v>2.47</v>
      </c>
      <c r="E2309" s="48" t="n">
        <v>0.23</v>
      </c>
      <c r="F2309" s="49" t="n">
        <f aca="false">ROUND(D2309-(D2309*E2309),2)</f>
        <v>1.9</v>
      </c>
    </row>
    <row r="2310" customFormat="false" ht="12.75" hidden="true" customHeight="false" outlineLevel="0" collapsed="false">
      <c r="A2310" s="50" t="s">
        <v>12661</v>
      </c>
      <c r="B2310" s="51" t="s">
        <v>12662</v>
      </c>
      <c r="C2310" s="51" t="s">
        <v>129</v>
      </c>
      <c r="D2310" s="52" t="n">
        <v>2.47</v>
      </c>
      <c r="E2310" s="48" t="n">
        <v>0.23</v>
      </c>
      <c r="F2310" s="49" t="n">
        <f aca="false">ROUND(D2310-(D2310*E2310),2)</f>
        <v>1.9</v>
      </c>
    </row>
    <row r="2311" customFormat="false" ht="12.75" hidden="true" customHeight="false" outlineLevel="0" collapsed="false">
      <c r="A2311" s="50" t="s">
        <v>12663</v>
      </c>
      <c r="B2311" s="51" t="s">
        <v>8354</v>
      </c>
      <c r="C2311" s="51" t="s">
        <v>8252</v>
      </c>
      <c r="D2311" s="52" t="n">
        <v>581.39</v>
      </c>
      <c r="E2311" s="48" t="n">
        <v>0.23</v>
      </c>
      <c r="F2311" s="49" t="n">
        <f aca="false">ROUND(D2311-(D2311*E2311),2)</f>
        <v>447.67</v>
      </c>
    </row>
    <row r="2312" customFormat="false" ht="12.75" hidden="true" customHeight="false" outlineLevel="0" collapsed="false">
      <c r="A2312" s="50" t="s">
        <v>12664</v>
      </c>
      <c r="B2312" s="51" t="s">
        <v>12665</v>
      </c>
      <c r="C2312" s="51" t="s">
        <v>73</v>
      </c>
      <c r="D2312" s="52" t="n">
        <v>4.59</v>
      </c>
      <c r="E2312" s="48" t="n">
        <v>0.23</v>
      </c>
      <c r="F2312" s="49" t="n">
        <f aca="false">ROUND(D2312-(D2312*E2312),2)</f>
        <v>3.53</v>
      </c>
    </row>
    <row r="2313" customFormat="false" ht="12.75" hidden="true" customHeight="false" outlineLevel="0" collapsed="false">
      <c r="A2313" s="50" t="s">
        <v>12666</v>
      </c>
      <c r="B2313" s="51" t="s">
        <v>12667</v>
      </c>
      <c r="C2313" s="51" t="s">
        <v>73</v>
      </c>
      <c r="D2313" s="52" t="n">
        <v>10.11</v>
      </c>
      <c r="E2313" s="48" t="n">
        <v>0.23</v>
      </c>
      <c r="F2313" s="49" t="n">
        <f aca="false">ROUND(D2313-(D2313*E2313),2)</f>
        <v>7.78</v>
      </c>
    </row>
    <row r="2314" customFormat="false" ht="12.75" hidden="true" customHeight="false" outlineLevel="0" collapsed="false">
      <c r="A2314" s="50" t="s">
        <v>12668</v>
      </c>
      <c r="B2314" s="51" t="s">
        <v>12669</v>
      </c>
      <c r="C2314" s="51" t="s">
        <v>73</v>
      </c>
      <c r="D2314" s="52" t="n">
        <v>30.92</v>
      </c>
      <c r="E2314" s="48" t="n">
        <v>0.23</v>
      </c>
      <c r="F2314" s="49" t="n">
        <f aca="false">ROUND(D2314-(D2314*E2314),2)</f>
        <v>23.81</v>
      </c>
    </row>
    <row r="2315" customFormat="false" ht="12.75" hidden="true" customHeight="false" outlineLevel="0" collapsed="false">
      <c r="A2315" s="50" t="s">
        <v>12670</v>
      </c>
      <c r="B2315" s="51" t="s">
        <v>12671</v>
      </c>
      <c r="C2315" s="51" t="s">
        <v>73</v>
      </c>
      <c r="D2315" s="52" t="n">
        <v>12.37</v>
      </c>
      <c r="E2315" s="48" t="n">
        <v>0.23</v>
      </c>
      <c r="F2315" s="49" t="n">
        <f aca="false">ROUND(D2315-(D2315*E2315),2)</f>
        <v>9.52</v>
      </c>
    </row>
    <row r="2316" customFormat="false" ht="12.75" hidden="true" customHeight="false" outlineLevel="0" collapsed="false">
      <c r="A2316" s="50" t="s">
        <v>12672</v>
      </c>
      <c r="B2316" s="51" t="s">
        <v>12673</v>
      </c>
      <c r="C2316" s="51" t="s">
        <v>73</v>
      </c>
      <c r="D2316" s="52" t="n">
        <v>27.41</v>
      </c>
      <c r="E2316" s="48" t="n">
        <v>0.23</v>
      </c>
      <c r="F2316" s="49" t="n">
        <f aca="false">ROUND(D2316-(D2316*E2316),2)</f>
        <v>21.11</v>
      </c>
    </row>
    <row r="2317" customFormat="false" ht="12.75" hidden="true" customHeight="false" outlineLevel="0" collapsed="false">
      <c r="A2317" s="50" t="s">
        <v>12674</v>
      </c>
      <c r="B2317" s="51" t="s">
        <v>12675</v>
      </c>
      <c r="C2317" s="51" t="s">
        <v>73</v>
      </c>
      <c r="D2317" s="52" t="n">
        <v>15.99</v>
      </c>
      <c r="E2317" s="48" t="n">
        <v>0.23</v>
      </c>
      <c r="F2317" s="49" t="n">
        <f aca="false">ROUND(D2317-(D2317*E2317),2)</f>
        <v>12.31</v>
      </c>
    </row>
    <row r="2318" customFormat="false" ht="12.75" hidden="true" customHeight="false" outlineLevel="0" collapsed="false">
      <c r="A2318" s="50" t="s">
        <v>12676</v>
      </c>
      <c r="B2318" s="51" t="s">
        <v>12677</v>
      </c>
      <c r="C2318" s="51" t="s">
        <v>73</v>
      </c>
      <c r="D2318" s="52" t="n">
        <v>26.8</v>
      </c>
      <c r="E2318" s="48" t="n">
        <v>0.23</v>
      </c>
      <c r="F2318" s="49" t="n">
        <f aca="false">ROUND(D2318-(D2318*E2318),2)</f>
        <v>20.64</v>
      </c>
    </row>
    <row r="2319" customFormat="false" ht="12.75" hidden="true" customHeight="false" outlineLevel="0" collapsed="false">
      <c r="A2319" s="50" t="s">
        <v>12678</v>
      </c>
      <c r="B2319" s="51" t="s">
        <v>12679</v>
      </c>
      <c r="C2319" s="51" t="s">
        <v>73</v>
      </c>
      <c r="D2319" s="52" t="n">
        <v>32.99</v>
      </c>
      <c r="E2319" s="48" t="n">
        <v>0.23</v>
      </c>
      <c r="F2319" s="49" t="n">
        <f aca="false">ROUND(D2319-(D2319*E2319),2)</f>
        <v>25.4</v>
      </c>
    </row>
    <row r="2320" customFormat="false" ht="12.75" hidden="true" customHeight="false" outlineLevel="0" collapsed="false">
      <c r="A2320" s="50" t="s">
        <v>12680</v>
      </c>
      <c r="B2320" s="51" t="s">
        <v>12681</v>
      </c>
      <c r="C2320" s="51" t="s">
        <v>129</v>
      </c>
      <c r="D2320" s="52" t="n">
        <v>20.61</v>
      </c>
      <c r="E2320" s="48" t="n">
        <v>0.23</v>
      </c>
      <c r="F2320" s="49" t="n">
        <f aca="false">ROUND(D2320-(D2320*E2320),2)</f>
        <v>15.87</v>
      </c>
    </row>
    <row r="2321" customFormat="false" ht="12.75" hidden="true" customHeight="false" outlineLevel="0" collapsed="false">
      <c r="A2321" s="50" t="s">
        <v>12682</v>
      </c>
      <c r="B2321" s="51" t="s">
        <v>12683</v>
      </c>
      <c r="C2321" s="51" t="s">
        <v>129</v>
      </c>
      <c r="D2321" s="52" t="n">
        <v>24.74</v>
      </c>
      <c r="E2321" s="48" t="n">
        <v>0.23</v>
      </c>
      <c r="F2321" s="49" t="n">
        <f aca="false">ROUND(D2321-(D2321*E2321),2)</f>
        <v>19.05</v>
      </c>
    </row>
    <row r="2322" customFormat="false" ht="12.75" hidden="true" customHeight="false" outlineLevel="0" collapsed="false">
      <c r="A2322" s="50" t="s">
        <v>12684</v>
      </c>
      <c r="B2322" s="51" t="s">
        <v>12685</v>
      </c>
      <c r="C2322" s="51" t="s">
        <v>129</v>
      </c>
      <c r="D2322" s="52" t="n">
        <v>4.12</v>
      </c>
      <c r="E2322" s="48" t="n">
        <v>0.23</v>
      </c>
      <c r="F2322" s="49" t="n">
        <f aca="false">ROUND(D2322-(D2322*E2322),2)</f>
        <v>3.17</v>
      </c>
    </row>
    <row r="2323" customFormat="false" ht="12.75" hidden="true" customHeight="false" outlineLevel="0" collapsed="false">
      <c r="A2323" s="50" t="s">
        <v>12686</v>
      </c>
      <c r="B2323" s="51" t="s">
        <v>12687</v>
      </c>
      <c r="C2323" s="51" t="s">
        <v>129</v>
      </c>
      <c r="D2323" s="52" t="n">
        <v>3.09</v>
      </c>
      <c r="E2323" s="48" t="n">
        <v>0.23</v>
      </c>
      <c r="F2323" s="49" t="n">
        <f aca="false">ROUND(D2323-(D2323*E2323),2)</f>
        <v>2.38</v>
      </c>
    </row>
    <row r="2324" customFormat="false" ht="12.75" hidden="true" customHeight="false" outlineLevel="0" collapsed="false">
      <c r="A2324" s="50" t="s">
        <v>12688</v>
      </c>
      <c r="B2324" s="51" t="s">
        <v>12689</v>
      </c>
      <c r="C2324" s="51" t="s">
        <v>129</v>
      </c>
      <c r="D2324" s="52" t="n">
        <v>4.12</v>
      </c>
      <c r="E2324" s="48" t="n">
        <v>0.23</v>
      </c>
      <c r="F2324" s="49" t="n">
        <f aca="false">ROUND(D2324-(D2324*E2324),2)</f>
        <v>3.17</v>
      </c>
    </row>
    <row r="2325" customFormat="false" ht="12.75" hidden="true" customHeight="false" outlineLevel="0" collapsed="false">
      <c r="A2325" s="50" t="s">
        <v>12690</v>
      </c>
      <c r="B2325" s="51" t="s">
        <v>12691</v>
      </c>
      <c r="C2325" s="51" t="s">
        <v>129</v>
      </c>
      <c r="D2325" s="52" t="n">
        <v>4.12</v>
      </c>
      <c r="E2325" s="48" t="n">
        <v>0.23</v>
      </c>
      <c r="F2325" s="49" t="n">
        <f aca="false">ROUND(D2325-(D2325*E2325),2)</f>
        <v>3.17</v>
      </c>
    </row>
    <row r="2326" customFormat="false" ht="12.75" hidden="true" customHeight="false" outlineLevel="0" collapsed="false">
      <c r="A2326" s="50" t="s">
        <v>12692</v>
      </c>
      <c r="B2326" s="51" t="s">
        <v>12693</v>
      </c>
      <c r="C2326" s="51" t="s">
        <v>129</v>
      </c>
      <c r="D2326" s="52" t="n">
        <v>4.12</v>
      </c>
      <c r="E2326" s="48" t="n">
        <v>0.23</v>
      </c>
      <c r="F2326" s="49" t="n">
        <f aca="false">ROUND(D2326-(D2326*E2326),2)</f>
        <v>3.17</v>
      </c>
    </row>
    <row r="2327" customFormat="false" ht="12.75" hidden="true" customHeight="false" outlineLevel="0" collapsed="false">
      <c r="A2327" s="50" t="s">
        <v>12694</v>
      </c>
      <c r="B2327" s="51" t="s">
        <v>8356</v>
      </c>
      <c r="C2327" s="51" t="s">
        <v>8252</v>
      </c>
      <c r="D2327" s="52" t="n">
        <v>581.39</v>
      </c>
      <c r="E2327" s="48" t="n">
        <v>0.23</v>
      </c>
      <c r="F2327" s="49" t="n">
        <f aca="false">ROUND(D2327-(D2327*E2327),2)</f>
        <v>447.67</v>
      </c>
    </row>
    <row r="2328" customFormat="false" ht="12.75" hidden="true" customHeight="false" outlineLevel="0" collapsed="false">
      <c r="A2328" s="50" t="s">
        <v>12695</v>
      </c>
      <c r="B2328" s="51" t="s">
        <v>12696</v>
      </c>
      <c r="C2328" s="51" t="s">
        <v>73</v>
      </c>
      <c r="D2328" s="52" t="n">
        <v>18.9</v>
      </c>
      <c r="E2328" s="48" t="n">
        <v>0.23</v>
      </c>
      <c r="F2328" s="49" t="n">
        <f aca="false">ROUND(D2328-(D2328*E2328),2)</f>
        <v>14.55</v>
      </c>
    </row>
    <row r="2329" customFormat="false" ht="12.75" hidden="true" customHeight="false" outlineLevel="0" collapsed="false">
      <c r="A2329" s="50" t="s">
        <v>12697</v>
      </c>
      <c r="B2329" s="51" t="s">
        <v>12698</v>
      </c>
      <c r="C2329" s="51" t="s">
        <v>73</v>
      </c>
      <c r="D2329" s="52" t="n">
        <v>75.41</v>
      </c>
      <c r="E2329" s="48" t="n">
        <v>0.23</v>
      </c>
      <c r="F2329" s="49" t="n">
        <f aca="false">ROUND(D2329-(D2329*E2329),2)</f>
        <v>58.07</v>
      </c>
    </row>
    <row r="2330" customFormat="false" ht="12.75" hidden="true" customHeight="false" outlineLevel="0" collapsed="false">
      <c r="A2330" s="50" t="s">
        <v>12699</v>
      </c>
      <c r="B2330" s="51" t="s">
        <v>12700</v>
      </c>
      <c r="C2330" s="51" t="s">
        <v>73</v>
      </c>
      <c r="D2330" s="52" t="n">
        <v>5.88</v>
      </c>
      <c r="E2330" s="48" t="n">
        <v>0.23</v>
      </c>
      <c r="F2330" s="49" t="n">
        <f aca="false">ROUND(D2330-(D2330*E2330),2)</f>
        <v>4.53</v>
      </c>
    </row>
    <row r="2331" customFormat="false" ht="12.75" hidden="true" customHeight="false" outlineLevel="0" collapsed="false">
      <c r="A2331" s="50" t="s">
        <v>12701</v>
      </c>
      <c r="B2331" s="51" t="s">
        <v>12702</v>
      </c>
      <c r="C2331" s="51" t="s">
        <v>129</v>
      </c>
      <c r="D2331" s="52" t="n">
        <v>11.64</v>
      </c>
      <c r="E2331" s="48" t="n">
        <v>0.23</v>
      </c>
      <c r="F2331" s="49" t="n">
        <f aca="false">ROUND(D2331-(D2331*E2331),2)</f>
        <v>8.96</v>
      </c>
    </row>
    <row r="2332" customFormat="false" ht="12.75" hidden="true" customHeight="false" outlineLevel="0" collapsed="false">
      <c r="A2332" s="50" t="s">
        <v>12703</v>
      </c>
      <c r="B2332" s="51" t="s">
        <v>12704</v>
      </c>
      <c r="C2332" s="51" t="s">
        <v>8252</v>
      </c>
      <c r="D2332" s="52" t="n">
        <v>581.39</v>
      </c>
      <c r="E2332" s="48" t="n">
        <v>0.23</v>
      </c>
      <c r="F2332" s="49" t="n">
        <f aca="false">ROUND(D2332-(D2332*E2332),2)</f>
        <v>447.67</v>
      </c>
    </row>
    <row r="2333" customFormat="false" ht="12.75" hidden="true" customHeight="false" outlineLevel="0" collapsed="false">
      <c r="A2333" s="50" t="s">
        <v>12705</v>
      </c>
      <c r="B2333" s="51" t="s">
        <v>12706</v>
      </c>
      <c r="C2333" s="51" t="s">
        <v>154</v>
      </c>
      <c r="D2333" s="52" t="n">
        <v>809.93</v>
      </c>
      <c r="E2333" s="48" t="n">
        <v>0.23</v>
      </c>
      <c r="F2333" s="49" t="n">
        <f aca="false">ROUND(D2333-(D2333*E2333),2)</f>
        <v>623.65</v>
      </c>
    </row>
    <row r="2334" customFormat="false" ht="12.75" hidden="true" customHeight="false" outlineLevel="0" collapsed="false">
      <c r="A2334" s="50" t="s">
        <v>12707</v>
      </c>
      <c r="B2334" s="51" t="s">
        <v>12708</v>
      </c>
      <c r="C2334" s="51" t="s">
        <v>73</v>
      </c>
      <c r="D2334" s="52" t="n">
        <v>14.91</v>
      </c>
      <c r="E2334" s="48" t="n">
        <v>0.23</v>
      </c>
      <c r="F2334" s="49" t="n">
        <f aca="false">ROUND(D2334-(D2334*E2334),2)</f>
        <v>11.48</v>
      </c>
    </row>
    <row r="2335" customFormat="false" ht="12.75" hidden="true" customHeight="false" outlineLevel="0" collapsed="false">
      <c r="A2335" s="50" t="s">
        <v>12709</v>
      </c>
      <c r="B2335" s="51" t="s">
        <v>12558</v>
      </c>
      <c r="C2335" s="51" t="s">
        <v>129</v>
      </c>
      <c r="D2335" s="52" t="n">
        <v>130.03</v>
      </c>
      <c r="E2335" s="48" t="n">
        <v>0.23</v>
      </c>
      <c r="F2335" s="49" t="n">
        <f aca="false">ROUND(D2335-(D2335*E2335),2)</f>
        <v>100.12</v>
      </c>
    </row>
    <row r="2336" customFormat="false" ht="12.75" hidden="true" customHeight="false" outlineLevel="0" collapsed="false">
      <c r="A2336" s="50" t="s">
        <v>12710</v>
      </c>
      <c r="B2336" s="51" t="s">
        <v>12711</v>
      </c>
      <c r="C2336" s="51" t="s">
        <v>73</v>
      </c>
      <c r="D2336" s="52" t="n">
        <v>11.3</v>
      </c>
      <c r="E2336" s="48" t="n">
        <v>0.23</v>
      </c>
      <c r="F2336" s="49" t="n">
        <f aca="false">ROUND(D2336-(D2336*E2336),2)</f>
        <v>8.7</v>
      </c>
    </row>
    <row r="2337" customFormat="false" ht="12.75" hidden="true" customHeight="false" outlineLevel="0" collapsed="false">
      <c r="A2337" s="50" t="s">
        <v>12712</v>
      </c>
      <c r="B2337" s="51" t="s">
        <v>12713</v>
      </c>
      <c r="C2337" s="51" t="s">
        <v>73</v>
      </c>
      <c r="D2337" s="52" t="n">
        <v>28.91</v>
      </c>
      <c r="E2337" s="48" t="n">
        <v>0.23</v>
      </c>
      <c r="F2337" s="49" t="n">
        <f aca="false">ROUND(D2337-(D2337*E2337),2)</f>
        <v>22.26</v>
      </c>
    </row>
    <row r="2338" customFormat="false" ht="12.75" hidden="true" customHeight="false" outlineLevel="0" collapsed="false">
      <c r="A2338" s="50" t="s">
        <v>12714</v>
      </c>
      <c r="B2338" s="51" t="s">
        <v>12715</v>
      </c>
      <c r="C2338" s="51" t="s">
        <v>73</v>
      </c>
      <c r="D2338" s="52" t="n">
        <v>375.33</v>
      </c>
      <c r="E2338" s="48" t="n">
        <v>0.23</v>
      </c>
      <c r="F2338" s="49" t="n">
        <f aca="false">ROUND(D2338-(D2338*E2338),2)</f>
        <v>289</v>
      </c>
    </row>
    <row r="2339" customFormat="false" ht="12.75" hidden="true" customHeight="false" outlineLevel="0" collapsed="false">
      <c r="A2339" s="50" t="s">
        <v>12716</v>
      </c>
      <c r="B2339" s="51" t="s">
        <v>12717</v>
      </c>
      <c r="C2339" s="51" t="s">
        <v>73</v>
      </c>
      <c r="D2339" s="52" t="n">
        <v>3.96</v>
      </c>
      <c r="E2339" s="48" t="n">
        <v>0.23</v>
      </c>
      <c r="F2339" s="49" t="n">
        <f aca="false">ROUND(D2339-(D2339*E2339),2)</f>
        <v>3.05</v>
      </c>
    </row>
    <row r="2340" customFormat="false" ht="12.75" hidden="true" customHeight="false" outlineLevel="0" collapsed="false">
      <c r="A2340" s="50" t="s">
        <v>12718</v>
      </c>
      <c r="B2340" s="51" t="s">
        <v>12719</v>
      </c>
      <c r="C2340" s="51" t="s">
        <v>73</v>
      </c>
      <c r="D2340" s="52" t="n">
        <v>49.29</v>
      </c>
      <c r="E2340" s="48" t="n">
        <v>0.23</v>
      </c>
      <c r="F2340" s="49" t="n">
        <f aca="false">ROUND(D2340-(D2340*E2340),2)</f>
        <v>37.95</v>
      </c>
    </row>
    <row r="2341" customFormat="false" ht="12.75" hidden="true" customHeight="false" outlineLevel="0" collapsed="false">
      <c r="A2341" s="50" t="s">
        <v>12720</v>
      </c>
      <c r="B2341" s="51" t="s">
        <v>12721</v>
      </c>
      <c r="C2341" s="51" t="s">
        <v>73</v>
      </c>
      <c r="D2341" s="52" t="n">
        <v>148.52</v>
      </c>
      <c r="E2341" s="48" t="n">
        <v>0.23</v>
      </c>
      <c r="F2341" s="49" t="n">
        <f aca="false">ROUND(D2341-(D2341*E2341),2)</f>
        <v>114.36</v>
      </c>
    </row>
    <row r="2342" customFormat="false" ht="12.75" hidden="true" customHeight="false" outlineLevel="0" collapsed="false">
      <c r="A2342" s="50" t="s">
        <v>12722</v>
      </c>
      <c r="B2342" s="51" t="s">
        <v>12723</v>
      </c>
      <c r="C2342" s="51" t="s">
        <v>73</v>
      </c>
      <c r="D2342" s="52" t="n">
        <v>220.69</v>
      </c>
      <c r="E2342" s="48" t="n">
        <v>0.23</v>
      </c>
      <c r="F2342" s="49" t="n">
        <f aca="false">ROUND(D2342-(D2342*E2342),2)</f>
        <v>169.93</v>
      </c>
    </row>
    <row r="2343" customFormat="false" ht="12.75" hidden="true" customHeight="false" outlineLevel="0" collapsed="false">
      <c r="A2343" s="50" t="s">
        <v>12724</v>
      </c>
      <c r="B2343" s="51" t="s">
        <v>12725</v>
      </c>
      <c r="C2343" s="51" t="s">
        <v>73</v>
      </c>
      <c r="D2343" s="52" t="n">
        <v>41.09</v>
      </c>
      <c r="E2343" s="48" t="n">
        <v>0.23</v>
      </c>
      <c r="F2343" s="49" t="n">
        <f aca="false">ROUND(D2343-(D2343*E2343),2)</f>
        <v>31.64</v>
      </c>
    </row>
    <row r="2344" customFormat="false" ht="12.75" hidden="true" customHeight="false" outlineLevel="0" collapsed="false">
      <c r="A2344" s="50" t="s">
        <v>12726</v>
      </c>
      <c r="B2344" s="51" t="s">
        <v>12727</v>
      </c>
      <c r="C2344" s="51" t="s">
        <v>73</v>
      </c>
      <c r="D2344" s="52" t="n">
        <v>36.41</v>
      </c>
      <c r="E2344" s="48" t="n">
        <v>0.23</v>
      </c>
      <c r="F2344" s="49" t="n">
        <f aca="false">ROUND(D2344-(D2344*E2344),2)</f>
        <v>28.04</v>
      </c>
    </row>
    <row r="2345" customFormat="false" ht="12.75" hidden="true" customHeight="false" outlineLevel="0" collapsed="false">
      <c r="A2345" s="50" t="s">
        <v>12728</v>
      </c>
      <c r="B2345" s="51" t="s">
        <v>12729</v>
      </c>
      <c r="C2345" s="51" t="s">
        <v>73</v>
      </c>
      <c r="D2345" s="52" t="n">
        <v>19.59</v>
      </c>
      <c r="E2345" s="48" t="n">
        <v>0.23</v>
      </c>
      <c r="F2345" s="49" t="n">
        <f aca="false">ROUND(D2345-(D2345*E2345),2)</f>
        <v>15.08</v>
      </c>
    </row>
    <row r="2346" customFormat="false" ht="12.75" hidden="true" customHeight="false" outlineLevel="0" collapsed="false">
      <c r="A2346" s="50" t="s">
        <v>12730</v>
      </c>
      <c r="B2346" s="51" t="s">
        <v>12731</v>
      </c>
      <c r="C2346" s="51" t="s">
        <v>73</v>
      </c>
      <c r="D2346" s="52" t="n">
        <v>573.2</v>
      </c>
      <c r="E2346" s="48" t="n">
        <v>0.23</v>
      </c>
      <c r="F2346" s="49" t="n">
        <f aca="false">ROUND(D2346-(D2346*E2346),2)</f>
        <v>441.36</v>
      </c>
    </row>
    <row r="2347" customFormat="false" ht="12.75" hidden="true" customHeight="false" outlineLevel="0" collapsed="false">
      <c r="A2347" s="50" t="s">
        <v>12732</v>
      </c>
      <c r="B2347" s="51" t="s">
        <v>12733</v>
      </c>
      <c r="C2347" s="51" t="s">
        <v>73</v>
      </c>
      <c r="D2347" s="52" t="n">
        <v>500.33</v>
      </c>
      <c r="E2347" s="48" t="n">
        <v>0.23</v>
      </c>
      <c r="F2347" s="49" t="n">
        <f aca="false">ROUND(D2347-(D2347*E2347),2)</f>
        <v>385.25</v>
      </c>
    </row>
    <row r="2348" customFormat="false" ht="12.75" hidden="true" customHeight="false" outlineLevel="0" collapsed="false">
      <c r="A2348" s="50" t="s">
        <v>12734</v>
      </c>
      <c r="B2348" s="51" t="s">
        <v>12735</v>
      </c>
      <c r="C2348" s="51" t="s">
        <v>73</v>
      </c>
      <c r="D2348" s="52" t="n">
        <v>5.88</v>
      </c>
      <c r="E2348" s="48" t="n">
        <v>0.23</v>
      </c>
      <c r="F2348" s="49" t="n">
        <f aca="false">ROUND(D2348-(D2348*E2348),2)</f>
        <v>4.53</v>
      </c>
    </row>
    <row r="2349" customFormat="false" ht="12.75" hidden="true" customHeight="false" outlineLevel="0" collapsed="false">
      <c r="A2349" s="50" t="s">
        <v>12736</v>
      </c>
      <c r="B2349" s="51" t="s">
        <v>12737</v>
      </c>
      <c r="C2349" s="51" t="s">
        <v>73</v>
      </c>
      <c r="D2349" s="52" t="n">
        <v>473.95</v>
      </c>
      <c r="E2349" s="48" t="n">
        <v>0.23</v>
      </c>
      <c r="F2349" s="49" t="n">
        <f aca="false">ROUND(D2349-(D2349*E2349),2)</f>
        <v>364.94</v>
      </c>
    </row>
    <row r="2350" customFormat="false" ht="12.75" hidden="true" customHeight="false" outlineLevel="0" collapsed="false">
      <c r="A2350" s="50" t="s">
        <v>12738</v>
      </c>
      <c r="B2350" s="51" t="s">
        <v>12739</v>
      </c>
      <c r="C2350" s="51" t="s">
        <v>73</v>
      </c>
      <c r="D2350" s="52" t="n">
        <v>546.82</v>
      </c>
      <c r="E2350" s="48" t="n">
        <v>0.23</v>
      </c>
      <c r="F2350" s="49" t="n">
        <f aca="false">ROUND(D2350-(D2350*E2350),2)</f>
        <v>421.05</v>
      </c>
    </row>
    <row r="2351" customFormat="false" ht="12.75" hidden="true" customHeight="false" outlineLevel="0" collapsed="false">
      <c r="A2351" s="50" t="s">
        <v>12740</v>
      </c>
      <c r="B2351" s="51" t="s">
        <v>12741</v>
      </c>
      <c r="C2351" s="51" t="s">
        <v>73</v>
      </c>
      <c r="D2351" s="52" t="n">
        <v>446.89</v>
      </c>
      <c r="E2351" s="48" t="n">
        <v>0.23</v>
      </c>
      <c r="F2351" s="49" t="n">
        <f aca="false">ROUND(D2351-(D2351*E2351),2)</f>
        <v>344.11</v>
      </c>
    </row>
    <row r="2352" customFormat="false" ht="12.75" hidden="true" customHeight="false" outlineLevel="0" collapsed="false">
      <c r="A2352" s="50" t="s">
        <v>12742</v>
      </c>
      <c r="B2352" s="51" t="s">
        <v>12743</v>
      </c>
      <c r="C2352" s="51" t="s">
        <v>73</v>
      </c>
      <c r="D2352" s="52" t="n">
        <v>26.16</v>
      </c>
      <c r="E2352" s="48" t="n">
        <v>0.23</v>
      </c>
      <c r="F2352" s="49" t="n">
        <f aca="false">ROUND(D2352-(D2352*E2352),2)</f>
        <v>20.14</v>
      </c>
    </row>
    <row r="2353" customFormat="false" ht="12.75" hidden="true" customHeight="false" outlineLevel="0" collapsed="false">
      <c r="A2353" s="50" t="s">
        <v>12744</v>
      </c>
      <c r="B2353" s="51" t="s">
        <v>12745</v>
      </c>
      <c r="C2353" s="51" t="s">
        <v>73</v>
      </c>
      <c r="D2353" s="52" t="n">
        <v>49.69</v>
      </c>
      <c r="E2353" s="48" t="n">
        <v>0.23</v>
      </c>
      <c r="F2353" s="49" t="n">
        <f aca="false">ROUND(D2353-(D2353*E2353),2)</f>
        <v>38.26</v>
      </c>
    </row>
    <row r="2354" customFormat="false" ht="12.75" hidden="true" customHeight="false" outlineLevel="0" collapsed="false">
      <c r="A2354" s="50" t="s">
        <v>12746</v>
      </c>
      <c r="B2354" s="51" t="s">
        <v>12747</v>
      </c>
      <c r="C2354" s="51" t="s">
        <v>73</v>
      </c>
      <c r="D2354" s="52" t="n">
        <v>76.74</v>
      </c>
      <c r="E2354" s="48" t="n">
        <v>0.23</v>
      </c>
      <c r="F2354" s="49" t="n">
        <f aca="false">ROUND(D2354-(D2354*E2354),2)</f>
        <v>59.09</v>
      </c>
    </row>
    <row r="2355" customFormat="false" ht="12.75" hidden="true" customHeight="false" outlineLevel="0" collapsed="false">
      <c r="A2355" s="50" t="s">
        <v>12748</v>
      </c>
      <c r="B2355" s="51" t="s">
        <v>12749</v>
      </c>
      <c r="C2355" s="51" t="s">
        <v>73</v>
      </c>
      <c r="D2355" s="52" t="n">
        <v>79.51</v>
      </c>
      <c r="E2355" s="48" t="n">
        <v>0.23</v>
      </c>
      <c r="F2355" s="49" t="n">
        <f aca="false">ROUND(D2355-(D2355*E2355),2)</f>
        <v>61.22</v>
      </c>
    </row>
    <row r="2356" customFormat="false" ht="12.75" hidden="true" customHeight="false" outlineLevel="0" collapsed="false">
      <c r="A2356" s="50" t="s">
        <v>12750</v>
      </c>
      <c r="B2356" s="51" t="s">
        <v>12751</v>
      </c>
      <c r="C2356" s="51" t="s">
        <v>129</v>
      </c>
      <c r="D2356" s="52" t="n">
        <v>73.3</v>
      </c>
      <c r="E2356" s="48" t="n">
        <v>0.23</v>
      </c>
      <c r="F2356" s="49" t="n">
        <f aca="false">ROUND(D2356-(D2356*E2356),2)</f>
        <v>56.44</v>
      </c>
    </row>
    <row r="2357" customFormat="false" ht="12.75" hidden="true" customHeight="false" outlineLevel="0" collapsed="false">
      <c r="A2357" s="50" t="s">
        <v>12752</v>
      </c>
      <c r="B2357" s="51" t="s">
        <v>12753</v>
      </c>
      <c r="C2357" s="51" t="s">
        <v>129</v>
      </c>
      <c r="D2357" s="52" t="n">
        <v>125.13</v>
      </c>
      <c r="E2357" s="48" t="n">
        <v>0.23</v>
      </c>
      <c r="F2357" s="49" t="n">
        <f aca="false">ROUND(D2357-(D2357*E2357),2)</f>
        <v>96.35</v>
      </c>
    </row>
    <row r="2358" customFormat="false" ht="12.75" hidden="true" customHeight="false" outlineLevel="0" collapsed="false">
      <c r="A2358" s="50" t="s">
        <v>12754</v>
      </c>
      <c r="B2358" s="51" t="s">
        <v>12755</v>
      </c>
      <c r="C2358" s="51" t="s">
        <v>129</v>
      </c>
      <c r="D2358" s="52" t="n">
        <v>7.42</v>
      </c>
      <c r="E2358" s="48" t="n">
        <v>0.23</v>
      </c>
      <c r="F2358" s="49" t="n">
        <f aca="false">ROUND(D2358-(D2358*E2358),2)</f>
        <v>5.71</v>
      </c>
    </row>
    <row r="2359" customFormat="false" ht="12.75" hidden="true" customHeight="false" outlineLevel="0" collapsed="false">
      <c r="A2359" s="50" t="s">
        <v>12756</v>
      </c>
      <c r="B2359" s="51" t="s">
        <v>12757</v>
      </c>
      <c r="C2359" s="51" t="s">
        <v>129</v>
      </c>
      <c r="D2359" s="52" t="n">
        <v>31.42</v>
      </c>
      <c r="E2359" s="48" t="n">
        <v>0.23</v>
      </c>
      <c r="F2359" s="49" t="n">
        <f aca="false">ROUND(D2359-(D2359*E2359),2)</f>
        <v>24.19</v>
      </c>
    </row>
    <row r="2360" customFormat="false" ht="12.75" hidden="true" customHeight="false" outlineLevel="0" collapsed="false">
      <c r="A2360" s="50" t="s">
        <v>12758</v>
      </c>
      <c r="B2360" s="51" t="s">
        <v>12759</v>
      </c>
      <c r="C2360" s="51" t="s">
        <v>129</v>
      </c>
      <c r="D2360" s="52" t="n">
        <v>25.71</v>
      </c>
      <c r="E2360" s="48" t="n">
        <v>0.23</v>
      </c>
      <c r="F2360" s="49" t="n">
        <f aca="false">ROUND(D2360-(D2360*E2360),2)</f>
        <v>19.8</v>
      </c>
    </row>
    <row r="2361" customFormat="false" ht="12.75" hidden="true" customHeight="false" outlineLevel="0" collapsed="false">
      <c r="A2361" s="50" t="s">
        <v>12760</v>
      </c>
      <c r="B2361" s="51" t="s">
        <v>12761</v>
      </c>
      <c r="C2361" s="51" t="s">
        <v>129</v>
      </c>
      <c r="D2361" s="52" t="n">
        <v>109.6</v>
      </c>
      <c r="E2361" s="48" t="n">
        <v>0.23</v>
      </c>
      <c r="F2361" s="49" t="n">
        <f aca="false">ROUND(D2361-(D2361*E2361),2)</f>
        <v>84.39</v>
      </c>
    </row>
    <row r="2362" customFormat="false" ht="12.75" hidden="true" customHeight="false" outlineLevel="0" collapsed="false">
      <c r="A2362" s="50" t="s">
        <v>12762</v>
      </c>
      <c r="B2362" s="51" t="s">
        <v>12763</v>
      </c>
      <c r="C2362" s="51" t="s">
        <v>129</v>
      </c>
      <c r="D2362" s="52" t="n">
        <v>298.66</v>
      </c>
      <c r="E2362" s="48" t="n">
        <v>0.23</v>
      </c>
      <c r="F2362" s="49" t="n">
        <f aca="false">ROUND(D2362-(D2362*E2362),2)</f>
        <v>229.97</v>
      </c>
    </row>
    <row r="2363" customFormat="false" ht="12.75" hidden="true" customHeight="false" outlineLevel="0" collapsed="false">
      <c r="A2363" s="50" t="s">
        <v>12764</v>
      </c>
      <c r="B2363" s="51" t="s">
        <v>12765</v>
      </c>
      <c r="C2363" s="51" t="s">
        <v>129</v>
      </c>
      <c r="D2363" s="52" t="n">
        <v>134.47</v>
      </c>
      <c r="E2363" s="48" t="n">
        <v>0.23</v>
      </c>
      <c r="F2363" s="49" t="n">
        <f aca="false">ROUND(D2363-(D2363*E2363),2)</f>
        <v>103.54</v>
      </c>
    </row>
    <row r="2364" customFormat="false" ht="12.75" hidden="true" customHeight="false" outlineLevel="0" collapsed="false">
      <c r="A2364" s="50" t="s">
        <v>12766</v>
      </c>
      <c r="B2364" s="51" t="s">
        <v>12767</v>
      </c>
      <c r="C2364" s="51" t="s">
        <v>129</v>
      </c>
      <c r="D2364" s="52" t="n">
        <v>30.89</v>
      </c>
      <c r="E2364" s="48" t="n">
        <v>0.23</v>
      </c>
      <c r="F2364" s="49" t="n">
        <f aca="false">ROUND(D2364-(D2364*E2364),2)</f>
        <v>23.79</v>
      </c>
    </row>
    <row r="2365" customFormat="false" ht="12.75" hidden="true" customHeight="false" outlineLevel="0" collapsed="false">
      <c r="A2365" s="50" t="s">
        <v>12768</v>
      </c>
      <c r="B2365" s="51" t="s">
        <v>12769</v>
      </c>
      <c r="C2365" s="51" t="s">
        <v>73</v>
      </c>
      <c r="D2365" s="52" t="n">
        <v>110.65</v>
      </c>
      <c r="E2365" s="48" t="n">
        <v>0.23</v>
      </c>
      <c r="F2365" s="49" t="n">
        <f aca="false">ROUND(D2365-(D2365*E2365),2)</f>
        <v>85.2</v>
      </c>
    </row>
    <row r="2366" customFormat="false" ht="12.75" hidden="true" customHeight="false" outlineLevel="0" collapsed="false">
      <c r="A2366" s="50" t="s">
        <v>12770</v>
      </c>
      <c r="B2366" s="51" t="s">
        <v>12771</v>
      </c>
      <c r="C2366" s="51" t="s">
        <v>154</v>
      </c>
      <c r="D2366" s="52" t="n">
        <v>512.29</v>
      </c>
      <c r="E2366" s="48" t="n">
        <v>0.23</v>
      </c>
      <c r="F2366" s="49" t="n">
        <f aca="false">ROUND(D2366-(D2366*E2366),2)</f>
        <v>394.46</v>
      </c>
    </row>
    <row r="2367" customFormat="false" ht="12.75" hidden="true" customHeight="false" outlineLevel="0" collapsed="false">
      <c r="A2367" s="50" t="s">
        <v>12772</v>
      </c>
      <c r="B2367" s="51" t="s">
        <v>12773</v>
      </c>
      <c r="C2367" s="51" t="s">
        <v>8252</v>
      </c>
      <c r="D2367" s="52" t="n">
        <v>581.39</v>
      </c>
      <c r="E2367" s="48" t="n">
        <v>0.23</v>
      </c>
      <c r="F2367" s="49" t="n">
        <f aca="false">ROUND(D2367-(D2367*E2367),2)</f>
        <v>447.67</v>
      </c>
    </row>
    <row r="2368" customFormat="false" ht="12.75" hidden="true" customHeight="false" outlineLevel="0" collapsed="false">
      <c r="A2368" s="50" t="s">
        <v>12774</v>
      </c>
      <c r="B2368" s="51" t="s">
        <v>12775</v>
      </c>
      <c r="C2368" s="51" t="s">
        <v>73</v>
      </c>
      <c r="D2368" s="52" t="n">
        <v>130.48</v>
      </c>
      <c r="E2368" s="48" t="n">
        <v>0.23</v>
      </c>
      <c r="F2368" s="49" t="n">
        <f aca="false">ROUND(D2368-(D2368*E2368),2)</f>
        <v>100.47</v>
      </c>
    </row>
    <row r="2369" customFormat="false" ht="12.75" hidden="true" customHeight="false" outlineLevel="0" collapsed="false">
      <c r="A2369" s="50" t="s">
        <v>12776</v>
      </c>
      <c r="B2369" s="51" t="s">
        <v>12777</v>
      </c>
      <c r="C2369" s="51" t="s">
        <v>73</v>
      </c>
      <c r="D2369" s="52" t="n">
        <v>159.24</v>
      </c>
      <c r="E2369" s="48" t="n">
        <v>0.23</v>
      </c>
      <c r="F2369" s="49" t="n">
        <f aca="false">ROUND(D2369-(D2369*E2369),2)</f>
        <v>122.61</v>
      </c>
    </row>
    <row r="2370" customFormat="false" ht="12.75" hidden="true" customHeight="false" outlineLevel="0" collapsed="false">
      <c r="A2370" s="50" t="s">
        <v>12778</v>
      </c>
      <c r="B2370" s="51" t="s">
        <v>12779</v>
      </c>
      <c r="C2370" s="51" t="s">
        <v>73</v>
      </c>
      <c r="D2370" s="52" t="n">
        <v>179.3</v>
      </c>
      <c r="E2370" s="48" t="n">
        <v>0.23</v>
      </c>
      <c r="F2370" s="49" t="n">
        <f aca="false">ROUND(D2370-(D2370*E2370),2)</f>
        <v>138.06</v>
      </c>
    </row>
    <row r="2371" customFormat="false" ht="12.75" hidden="true" customHeight="false" outlineLevel="0" collapsed="false">
      <c r="A2371" s="50" t="s">
        <v>12780</v>
      </c>
      <c r="B2371" s="51" t="s">
        <v>12781</v>
      </c>
      <c r="C2371" s="51" t="s">
        <v>73</v>
      </c>
      <c r="D2371" s="52" t="n">
        <v>190.85</v>
      </c>
      <c r="E2371" s="48" t="n">
        <v>0.23</v>
      </c>
      <c r="F2371" s="49" t="n">
        <f aca="false">ROUND(D2371-(D2371*E2371),2)</f>
        <v>146.95</v>
      </c>
    </row>
    <row r="2372" customFormat="false" ht="12.75" hidden="true" customHeight="false" outlineLevel="0" collapsed="false">
      <c r="A2372" s="50" t="s">
        <v>12782</v>
      </c>
      <c r="B2372" s="51" t="s">
        <v>12783</v>
      </c>
      <c r="C2372" s="51" t="s">
        <v>73</v>
      </c>
      <c r="D2372" s="52" t="n">
        <v>322.07</v>
      </c>
      <c r="E2372" s="48" t="n">
        <v>0.23</v>
      </c>
      <c r="F2372" s="49" t="n">
        <f aca="false">ROUND(D2372-(D2372*E2372),2)</f>
        <v>247.99</v>
      </c>
    </row>
    <row r="2373" customFormat="false" ht="12.75" hidden="true" customHeight="false" outlineLevel="0" collapsed="false">
      <c r="A2373" s="50" t="s">
        <v>12784</v>
      </c>
      <c r="B2373" s="51" t="s">
        <v>12785</v>
      </c>
      <c r="C2373" s="51" t="s">
        <v>73</v>
      </c>
      <c r="D2373" s="52" t="n">
        <v>164.58</v>
      </c>
      <c r="E2373" s="48" t="n">
        <v>0.23</v>
      </c>
      <c r="F2373" s="49" t="n">
        <f aca="false">ROUND(D2373-(D2373*E2373),2)</f>
        <v>126.73</v>
      </c>
    </row>
    <row r="2374" customFormat="false" ht="12.75" hidden="true" customHeight="false" outlineLevel="0" collapsed="false">
      <c r="A2374" s="50" t="s">
        <v>12786</v>
      </c>
      <c r="B2374" s="51" t="s">
        <v>12787</v>
      </c>
      <c r="C2374" s="51" t="s">
        <v>73</v>
      </c>
      <c r="D2374" s="52" t="n">
        <v>316.88</v>
      </c>
      <c r="E2374" s="48" t="n">
        <v>0.23</v>
      </c>
      <c r="F2374" s="49" t="n">
        <f aca="false">ROUND(D2374-(D2374*E2374),2)</f>
        <v>244</v>
      </c>
    </row>
    <row r="2375" customFormat="false" ht="12.75" hidden="false" customHeight="false" outlineLevel="0" collapsed="false">
      <c r="A2375" s="50" t="s">
        <v>1537</v>
      </c>
      <c r="B2375" s="51" t="s">
        <v>12788</v>
      </c>
      <c r="C2375" s="51" t="s">
        <v>73</v>
      </c>
      <c r="D2375" s="52" t="n">
        <v>962.08</v>
      </c>
      <c r="E2375" s="48" t="n">
        <v>0.23</v>
      </c>
      <c r="F2375" s="49" t="n">
        <f aca="false">ROUND(D2375-(D2375*E2375),2)</f>
        <v>740.8</v>
      </c>
    </row>
    <row r="2376" customFormat="false" ht="22.5" hidden="true" customHeight="false" outlineLevel="0" collapsed="false">
      <c r="A2376" s="53" t="s">
        <v>12789</v>
      </c>
      <c r="B2376" s="51" t="s">
        <v>12790</v>
      </c>
      <c r="C2376" s="54" t="s">
        <v>73</v>
      </c>
      <c r="D2376" s="55" t="n">
        <v>275.34</v>
      </c>
      <c r="E2376" s="48" t="n">
        <v>0.23</v>
      </c>
      <c r="F2376" s="49" t="n">
        <f aca="false">ROUND(D2376-(D2376*E2376),2)</f>
        <v>212.01</v>
      </c>
    </row>
    <row r="2377" customFormat="false" ht="12.75" hidden="true" customHeight="false" outlineLevel="0" collapsed="false">
      <c r="A2377" s="53" t="s">
        <v>12791</v>
      </c>
      <c r="B2377" s="51" t="s">
        <v>12792</v>
      </c>
      <c r="C2377" s="54" t="s">
        <v>73</v>
      </c>
      <c r="D2377" s="55" t="n">
        <v>169.4</v>
      </c>
      <c r="E2377" s="48" t="n">
        <v>0.23</v>
      </c>
      <c r="F2377" s="49" t="n">
        <f aca="false">ROUND(D2377-(D2377*E2377),2)</f>
        <v>130.44</v>
      </c>
    </row>
    <row r="2378" customFormat="false" ht="12.75" hidden="true" customHeight="false" outlineLevel="0" collapsed="false">
      <c r="A2378" s="50" t="s">
        <v>12793</v>
      </c>
      <c r="B2378" s="51" t="s">
        <v>12794</v>
      </c>
      <c r="C2378" s="51" t="s">
        <v>8252</v>
      </c>
      <c r="D2378" s="52" t="n">
        <v>581.39</v>
      </c>
      <c r="E2378" s="48" t="n">
        <v>0.23</v>
      </c>
      <c r="F2378" s="49" t="n">
        <f aca="false">ROUND(D2378-(D2378*E2378),2)</f>
        <v>447.67</v>
      </c>
    </row>
    <row r="2379" customFormat="false" ht="12.75" hidden="true" customHeight="false" outlineLevel="0" collapsed="false">
      <c r="A2379" s="50" t="s">
        <v>12795</v>
      </c>
      <c r="B2379" s="51" t="s">
        <v>12796</v>
      </c>
      <c r="C2379" s="51" t="s">
        <v>21</v>
      </c>
      <c r="D2379" s="52" t="n">
        <v>528.4</v>
      </c>
      <c r="E2379" s="48" t="n">
        <v>0.23</v>
      </c>
      <c r="F2379" s="49" t="n">
        <f aca="false">ROUND(D2379-(D2379*E2379),2)</f>
        <v>406.87</v>
      </c>
    </row>
    <row r="2380" customFormat="false" ht="12.75" hidden="true" customHeight="false" outlineLevel="0" collapsed="false">
      <c r="A2380" s="50" t="s">
        <v>12797</v>
      </c>
      <c r="B2380" s="51" t="s">
        <v>12798</v>
      </c>
      <c r="C2380" s="51" t="s">
        <v>8252</v>
      </c>
      <c r="D2380" s="52" t="n">
        <v>581.39</v>
      </c>
      <c r="E2380" s="48" t="n">
        <v>0.23</v>
      </c>
      <c r="F2380" s="49" t="n">
        <f aca="false">ROUND(D2380-(D2380*E2380),2)</f>
        <v>447.67</v>
      </c>
    </row>
    <row r="2381" customFormat="false" ht="12.75" hidden="true" customHeight="false" outlineLevel="0" collapsed="false">
      <c r="A2381" s="50" t="s">
        <v>12799</v>
      </c>
      <c r="B2381" s="51" t="s">
        <v>12800</v>
      </c>
      <c r="C2381" s="51" t="s">
        <v>73</v>
      </c>
      <c r="D2381" s="52" t="n">
        <v>16.97</v>
      </c>
      <c r="E2381" s="48" t="n">
        <v>0.23</v>
      </c>
      <c r="F2381" s="49" t="n">
        <f aca="false">ROUND(D2381-(D2381*E2381),2)</f>
        <v>13.07</v>
      </c>
    </row>
    <row r="2382" customFormat="false" ht="12.75" hidden="true" customHeight="false" outlineLevel="0" collapsed="false">
      <c r="A2382" s="50" t="s">
        <v>12801</v>
      </c>
      <c r="B2382" s="51" t="s">
        <v>8356</v>
      </c>
      <c r="C2382" s="51" t="s">
        <v>8252</v>
      </c>
      <c r="D2382" s="52" t="n">
        <v>581.39</v>
      </c>
      <c r="E2382" s="48" t="n">
        <v>0.23</v>
      </c>
      <c r="F2382" s="49" t="n">
        <f aca="false">ROUND(D2382-(D2382*E2382),2)</f>
        <v>447.67</v>
      </c>
    </row>
    <row r="2383" customFormat="false" ht="12.75" hidden="true" customHeight="false" outlineLevel="0" collapsed="false">
      <c r="A2383" s="50" t="s">
        <v>12802</v>
      </c>
      <c r="B2383" s="51" t="s">
        <v>12803</v>
      </c>
      <c r="C2383" s="51" t="s">
        <v>73</v>
      </c>
      <c r="D2383" s="52" t="n">
        <v>75.78</v>
      </c>
      <c r="E2383" s="48" t="n">
        <v>0.23</v>
      </c>
      <c r="F2383" s="49" t="n">
        <f aca="false">ROUND(D2383-(D2383*E2383),2)</f>
        <v>58.35</v>
      </c>
    </row>
    <row r="2384" customFormat="false" ht="12.75" hidden="true" customHeight="false" outlineLevel="0" collapsed="false">
      <c r="A2384" s="50" t="s">
        <v>12804</v>
      </c>
      <c r="B2384" s="51" t="s">
        <v>12805</v>
      </c>
      <c r="C2384" s="51" t="s">
        <v>8252</v>
      </c>
      <c r="D2384" s="52" t="n">
        <v>581.39</v>
      </c>
      <c r="E2384" s="48" t="n">
        <v>0.23</v>
      </c>
      <c r="F2384" s="49" t="n">
        <f aca="false">ROUND(D2384-(D2384*E2384),2)</f>
        <v>447.67</v>
      </c>
    </row>
    <row r="2385" customFormat="false" ht="12.75" hidden="true" customHeight="false" outlineLevel="0" collapsed="false">
      <c r="A2385" s="50" t="s">
        <v>12806</v>
      </c>
      <c r="B2385" s="51" t="s">
        <v>12807</v>
      </c>
      <c r="C2385" s="51" t="s">
        <v>73</v>
      </c>
      <c r="D2385" s="52" t="n">
        <v>446.77</v>
      </c>
      <c r="E2385" s="48" t="n">
        <v>0.23</v>
      </c>
      <c r="F2385" s="49" t="n">
        <f aca="false">ROUND(D2385-(D2385*E2385),2)</f>
        <v>344.01</v>
      </c>
    </row>
    <row r="2386" customFormat="false" ht="12.75" hidden="true" customHeight="false" outlineLevel="0" collapsed="false">
      <c r="A2386" s="50" t="s">
        <v>12808</v>
      </c>
      <c r="B2386" s="51" t="s">
        <v>12809</v>
      </c>
      <c r="C2386" s="51" t="s">
        <v>8252</v>
      </c>
      <c r="D2386" s="52" t="n">
        <v>581.39</v>
      </c>
      <c r="E2386" s="48" t="n">
        <v>0.23</v>
      </c>
      <c r="F2386" s="49" t="n">
        <f aca="false">ROUND(D2386-(D2386*E2386),2)</f>
        <v>447.67</v>
      </c>
    </row>
    <row r="2387" customFormat="false" ht="12.75" hidden="true" customHeight="false" outlineLevel="0" collapsed="false">
      <c r="A2387" s="50" t="s">
        <v>12810</v>
      </c>
      <c r="B2387" s="51" t="s">
        <v>12811</v>
      </c>
      <c r="C2387" s="51" t="s">
        <v>73</v>
      </c>
      <c r="D2387" s="52" t="n">
        <v>18.18</v>
      </c>
      <c r="E2387" s="48" t="n">
        <v>0.23</v>
      </c>
      <c r="F2387" s="49" t="n">
        <f aca="false">ROUND(D2387-(D2387*E2387),2)</f>
        <v>14</v>
      </c>
    </row>
    <row r="2388" customFormat="false" ht="12.75" hidden="true" customHeight="false" outlineLevel="0" collapsed="false">
      <c r="A2388" s="50" t="s">
        <v>12812</v>
      </c>
      <c r="B2388" s="51" t="s">
        <v>12813</v>
      </c>
      <c r="C2388" s="51" t="s">
        <v>73</v>
      </c>
      <c r="D2388" s="52" t="n">
        <v>20.66</v>
      </c>
      <c r="E2388" s="48" t="n">
        <v>0.23</v>
      </c>
      <c r="F2388" s="49" t="n">
        <f aca="false">ROUND(D2388-(D2388*E2388),2)</f>
        <v>15.91</v>
      </c>
    </row>
    <row r="2389" customFormat="false" ht="12.75" hidden="true" customHeight="false" outlineLevel="0" collapsed="false">
      <c r="A2389" s="50" t="s">
        <v>12814</v>
      </c>
      <c r="B2389" s="51" t="s">
        <v>12815</v>
      </c>
      <c r="C2389" s="51" t="s">
        <v>73</v>
      </c>
      <c r="D2389" s="52" t="n">
        <v>22.43</v>
      </c>
      <c r="E2389" s="48" t="n">
        <v>0.23</v>
      </c>
      <c r="F2389" s="49" t="n">
        <f aca="false">ROUND(D2389-(D2389*E2389),2)</f>
        <v>17.27</v>
      </c>
    </row>
    <row r="2390" customFormat="false" ht="12.75" hidden="true" customHeight="false" outlineLevel="0" collapsed="false">
      <c r="A2390" s="50" t="s">
        <v>12816</v>
      </c>
      <c r="B2390" s="51" t="s">
        <v>12817</v>
      </c>
      <c r="C2390" s="51" t="s">
        <v>73</v>
      </c>
      <c r="D2390" s="52" t="n">
        <v>19.03</v>
      </c>
      <c r="E2390" s="48" t="n">
        <v>0.23</v>
      </c>
      <c r="F2390" s="49" t="n">
        <f aca="false">ROUND(D2390-(D2390*E2390),2)</f>
        <v>14.65</v>
      </c>
    </row>
    <row r="2391" customFormat="false" ht="12.75" hidden="true" customHeight="false" outlineLevel="0" collapsed="false">
      <c r="A2391" s="50" t="s">
        <v>12818</v>
      </c>
      <c r="B2391" s="51" t="s">
        <v>12819</v>
      </c>
      <c r="C2391" s="51" t="s">
        <v>73</v>
      </c>
      <c r="D2391" s="52" t="n">
        <v>26.66</v>
      </c>
      <c r="E2391" s="48" t="n">
        <v>0.23</v>
      </c>
      <c r="F2391" s="49" t="n">
        <f aca="false">ROUND(D2391-(D2391*E2391),2)</f>
        <v>20.53</v>
      </c>
    </row>
    <row r="2392" customFormat="false" ht="12.75" hidden="true" customHeight="false" outlineLevel="0" collapsed="false">
      <c r="A2392" s="50" t="s">
        <v>12820</v>
      </c>
      <c r="B2392" s="51" t="s">
        <v>12821</v>
      </c>
      <c r="C2392" s="51" t="s">
        <v>73</v>
      </c>
      <c r="D2392" s="52" t="n">
        <v>24.78</v>
      </c>
      <c r="E2392" s="48" t="n">
        <v>0.23</v>
      </c>
      <c r="F2392" s="49" t="n">
        <f aca="false">ROUND(D2392-(D2392*E2392),2)</f>
        <v>19.08</v>
      </c>
    </row>
    <row r="2393" customFormat="false" ht="12.75" hidden="true" customHeight="false" outlineLevel="0" collapsed="false">
      <c r="A2393" s="50" t="s">
        <v>1691</v>
      </c>
      <c r="B2393" s="51" t="s">
        <v>12822</v>
      </c>
      <c r="C2393" s="51" t="s">
        <v>73</v>
      </c>
      <c r="D2393" s="52" t="n">
        <v>19.93</v>
      </c>
      <c r="E2393" s="48" t="n">
        <v>0.23</v>
      </c>
      <c r="F2393" s="49" t="n">
        <f aca="false">ROUND(D2393-(D2393*E2393),2)</f>
        <v>15.35</v>
      </c>
    </row>
    <row r="2394" customFormat="false" ht="12.75" hidden="true" customHeight="false" outlineLevel="0" collapsed="false">
      <c r="A2394" s="50" t="s">
        <v>12823</v>
      </c>
      <c r="B2394" s="51" t="s">
        <v>12824</v>
      </c>
      <c r="C2394" s="51" t="s">
        <v>73</v>
      </c>
      <c r="D2394" s="52" t="n">
        <v>25.91</v>
      </c>
      <c r="E2394" s="48" t="n">
        <v>0.23</v>
      </c>
      <c r="F2394" s="49" t="n">
        <f aca="false">ROUND(D2394-(D2394*E2394),2)</f>
        <v>19.95</v>
      </c>
    </row>
    <row r="2395" customFormat="false" ht="12.75" hidden="true" customHeight="false" outlineLevel="0" collapsed="false">
      <c r="A2395" s="50" t="s">
        <v>12825</v>
      </c>
      <c r="B2395" s="51" t="s">
        <v>12826</v>
      </c>
      <c r="C2395" s="51" t="s">
        <v>73</v>
      </c>
      <c r="D2395" s="52" t="n">
        <v>26.53</v>
      </c>
      <c r="E2395" s="48" t="n">
        <v>0.23</v>
      </c>
      <c r="F2395" s="49" t="n">
        <f aca="false">ROUND(D2395-(D2395*E2395),2)</f>
        <v>20.43</v>
      </c>
    </row>
    <row r="2396" customFormat="false" ht="12.75" hidden="true" customHeight="false" outlineLevel="0" collapsed="false">
      <c r="A2396" s="50" t="s">
        <v>12827</v>
      </c>
      <c r="B2396" s="51" t="s">
        <v>12828</v>
      </c>
      <c r="C2396" s="51" t="s">
        <v>73</v>
      </c>
      <c r="D2396" s="52" t="n">
        <v>13.26</v>
      </c>
      <c r="E2396" s="48" t="n">
        <v>0.23</v>
      </c>
      <c r="F2396" s="49" t="n">
        <f aca="false">ROUND(D2396-(D2396*E2396),2)</f>
        <v>10.21</v>
      </c>
    </row>
    <row r="2397" customFormat="false" ht="12.75" hidden="true" customHeight="false" outlineLevel="0" collapsed="false">
      <c r="A2397" s="50" t="s">
        <v>12829</v>
      </c>
      <c r="B2397" s="51" t="s">
        <v>12830</v>
      </c>
      <c r="C2397" s="51" t="s">
        <v>73</v>
      </c>
      <c r="D2397" s="52" t="n">
        <v>21.52</v>
      </c>
      <c r="E2397" s="48" t="n">
        <v>0.23</v>
      </c>
      <c r="F2397" s="49" t="n">
        <f aca="false">ROUND(D2397-(D2397*E2397),2)</f>
        <v>16.57</v>
      </c>
    </row>
    <row r="2398" customFormat="false" ht="12.75" hidden="true" customHeight="false" outlineLevel="0" collapsed="false">
      <c r="A2398" s="50" t="s">
        <v>12831</v>
      </c>
      <c r="B2398" s="51" t="s">
        <v>12832</v>
      </c>
      <c r="C2398" s="51" t="s">
        <v>590</v>
      </c>
      <c r="D2398" s="52" t="n">
        <v>4.46</v>
      </c>
      <c r="E2398" s="48" t="n">
        <v>0.23</v>
      </c>
      <c r="F2398" s="49" t="n">
        <f aca="false">ROUND(D2398-(D2398*E2398),2)</f>
        <v>3.43</v>
      </c>
    </row>
    <row r="2399" customFormat="false" ht="12.75" hidden="true" customHeight="false" outlineLevel="0" collapsed="false">
      <c r="A2399" s="50" t="s">
        <v>12833</v>
      </c>
      <c r="B2399" s="51" t="s">
        <v>12834</v>
      </c>
      <c r="C2399" s="51" t="s">
        <v>73</v>
      </c>
      <c r="D2399" s="52" t="n">
        <v>13.73</v>
      </c>
      <c r="E2399" s="48" t="n">
        <v>0.23</v>
      </c>
      <c r="F2399" s="49" t="n">
        <f aca="false">ROUND(D2399-(D2399*E2399),2)</f>
        <v>10.57</v>
      </c>
    </row>
    <row r="2400" customFormat="false" ht="12.75" hidden="true" customHeight="false" outlineLevel="0" collapsed="false">
      <c r="A2400" s="50" t="s">
        <v>12835</v>
      </c>
      <c r="B2400" s="51" t="s">
        <v>12836</v>
      </c>
      <c r="C2400" s="51" t="s">
        <v>73</v>
      </c>
      <c r="D2400" s="52" t="n">
        <v>16.7</v>
      </c>
      <c r="E2400" s="48" t="n">
        <v>0.23</v>
      </c>
      <c r="F2400" s="49" t="n">
        <f aca="false">ROUND(D2400-(D2400*E2400),2)</f>
        <v>12.86</v>
      </c>
    </row>
    <row r="2401" customFormat="false" ht="12.75" hidden="true" customHeight="false" outlineLevel="0" collapsed="false">
      <c r="A2401" s="50" t="s">
        <v>12837</v>
      </c>
      <c r="B2401" s="51" t="s">
        <v>12838</v>
      </c>
      <c r="C2401" s="51" t="s">
        <v>8252</v>
      </c>
      <c r="D2401" s="52" t="n">
        <v>581.39</v>
      </c>
      <c r="E2401" s="48" t="n">
        <v>0.23</v>
      </c>
      <c r="F2401" s="49" t="n">
        <f aca="false">ROUND(D2401-(D2401*E2401),2)</f>
        <v>447.67</v>
      </c>
    </row>
    <row r="2402" customFormat="false" ht="12.75" hidden="true" customHeight="false" outlineLevel="0" collapsed="false">
      <c r="A2402" s="50" t="s">
        <v>12839</v>
      </c>
      <c r="B2402" s="51" t="s">
        <v>12840</v>
      </c>
      <c r="C2402" s="51" t="s">
        <v>73</v>
      </c>
      <c r="D2402" s="52" t="n">
        <v>24.13</v>
      </c>
      <c r="E2402" s="48" t="n">
        <v>0.23</v>
      </c>
      <c r="F2402" s="49" t="n">
        <f aca="false">ROUND(D2402-(D2402*E2402),2)</f>
        <v>18.58</v>
      </c>
    </row>
    <row r="2403" customFormat="false" ht="12.75" hidden="true" customHeight="false" outlineLevel="0" collapsed="false">
      <c r="A2403" s="50" t="s">
        <v>12841</v>
      </c>
      <c r="B2403" s="51" t="s">
        <v>12842</v>
      </c>
      <c r="C2403" s="51" t="s">
        <v>73</v>
      </c>
      <c r="D2403" s="52" t="n">
        <v>32.16</v>
      </c>
      <c r="E2403" s="48" t="n">
        <v>0.23</v>
      </c>
      <c r="F2403" s="49" t="n">
        <f aca="false">ROUND(D2403-(D2403*E2403),2)</f>
        <v>24.76</v>
      </c>
    </row>
    <row r="2404" customFormat="false" ht="12.75" hidden="true" customHeight="false" outlineLevel="0" collapsed="false">
      <c r="A2404" s="50" t="s">
        <v>12843</v>
      </c>
      <c r="B2404" s="51" t="s">
        <v>12844</v>
      </c>
      <c r="C2404" s="51" t="s">
        <v>73</v>
      </c>
      <c r="D2404" s="52" t="n">
        <v>47.72</v>
      </c>
      <c r="E2404" s="48" t="n">
        <v>0.23</v>
      </c>
      <c r="F2404" s="49" t="n">
        <f aca="false">ROUND(D2404-(D2404*E2404),2)</f>
        <v>36.74</v>
      </c>
    </row>
    <row r="2405" customFormat="false" ht="12.75" hidden="true" customHeight="false" outlineLevel="0" collapsed="false">
      <c r="A2405" s="50" t="s">
        <v>12845</v>
      </c>
      <c r="B2405" s="51" t="s">
        <v>12846</v>
      </c>
      <c r="C2405" s="51" t="s">
        <v>73</v>
      </c>
      <c r="D2405" s="52" t="n">
        <v>32.16</v>
      </c>
      <c r="E2405" s="48" t="n">
        <v>0.23</v>
      </c>
      <c r="F2405" s="49" t="n">
        <f aca="false">ROUND(D2405-(D2405*E2405),2)</f>
        <v>24.76</v>
      </c>
    </row>
    <row r="2406" customFormat="false" ht="12.75" hidden="true" customHeight="false" outlineLevel="0" collapsed="false">
      <c r="A2406" s="50" t="s">
        <v>12847</v>
      </c>
      <c r="B2406" s="51" t="s">
        <v>12848</v>
      </c>
      <c r="C2406" s="51" t="s">
        <v>73</v>
      </c>
      <c r="D2406" s="52" t="n">
        <v>48.89</v>
      </c>
      <c r="E2406" s="48" t="n">
        <v>0.23</v>
      </c>
      <c r="F2406" s="49" t="n">
        <f aca="false">ROUND(D2406-(D2406*E2406),2)</f>
        <v>37.65</v>
      </c>
    </row>
    <row r="2407" customFormat="false" ht="12.75" hidden="true" customHeight="false" outlineLevel="0" collapsed="false">
      <c r="A2407" s="50" t="s">
        <v>12849</v>
      </c>
      <c r="B2407" s="51" t="s">
        <v>12850</v>
      </c>
      <c r="C2407" s="51" t="s">
        <v>73</v>
      </c>
      <c r="D2407" s="52" t="n">
        <v>30.5</v>
      </c>
      <c r="E2407" s="48" t="n">
        <v>0.23</v>
      </c>
      <c r="F2407" s="49" t="n">
        <f aca="false">ROUND(D2407-(D2407*E2407),2)</f>
        <v>23.49</v>
      </c>
    </row>
    <row r="2408" customFormat="false" ht="12.75" hidden="true" customHeight="false" outlineLevel="0" collapsed="false">
      <c r="A2408" s="50" t="s">
        <v>12851</v>
      </c>
      <c r="B2408" s="51" t="s">
        <v>12852</v>
      </c>
      <c r="C2408" s="51" t="s">
        <v>73</v>
      </c>
      <c r="D2408" s="52" t="n">
        <v>37.38</v>
      </c>
      <c r="E2408" s="48" t="n">
        <v>0.23</v>
      </c>
      <c r="F2408" s="49" t="n">
        <f aca="false">ROUND(D2408-(D2408*E2408),2)</f>
        <v>28.78</v>
      </c>
    </row>
    <row r="2409" customFormat="false" ht="12.75" hidden="true" customHeight="false" outlineLevel="0" collapsed="false">
      <c r="A2409" s="50" t="s">
        <v>12853</v>
      </c>
      <c r="B2409" s="51" t="s">
        <v>12854</v>
      </c>
      <c r="C2409" s="51" t="s">
        <v>73</v>
      </c>
      <c r="D2409" s="52" t="n">
        <v>31.93</v>
      </c>
      <c r="E2409" s="48" t="n">
        <v>0.23</v>
      </c>
      <c r="F2409" s="49" t="n">
        <f aca="false">ROUND(D2409-(D2409*E2409),2)</f>
        <v>24.59</v>
      </c>
    </row>
    <row r="2410" customFormat="false" ht="12.75" hidden="true" customHeight="false" outlineLevel="0" collapsed="false">
      <c r="A2410" s="50" t="s">
        <v>12855</v>
      </c>
      <c r="B2410" s="51" t="s">
        <v>12856</v>
      </c>
      <c r="C2410" s="51" t="s">
        <v>73</v>
      </c>
      <c r="D2410" s="52" t="n">
        <v>27.45</v>
      </c>
      <c r="E2410" s="48" t="n">
        <v>0.23</v>
      </c>
      <c r="F2410" s="49" t="n">
        <f aca="false">ROUND(D2410-(D2410*E2410),2)</f>
        <v>21.14</v>
      </c>
    </row>
    <row r="2411" customFormat="false" ht="12.75" hidden="true" customHeight="false" outlineLevel="0" collapsed="false">
      <c r="A2411" s="50" t="s">
        <v>12857</v>
      </c>
      <c r="B2411" s="51" t="s">
        <v>12858</v>
      </c>
      <c r="C2411" s="51" t="s">
        <v>73</v>
      </c>
      <c r="D2411" s="52" t="n">
        <v>33.76</v>
      </c>
      <c r="E2411" s="48" t="n">
        <v>0.23</v>
      </c>
      <c r="F2411" s="49" t="n">
        <f aca="false">ROUND(D2411-(D2411*E2411),2)</f>
        <v>26</v>
      </c>
    </row>
    <row r="2412" customFormat="false" ht="12.75" hidden="true" customHeight="false" outlineLevel="0" collapsed="false">
      <c r="A2412" s="50" t="s">
        <v>12859</v>
      </c>
      <c r="B2412" s="51" t="s">
        <v>12860</v>
      </c>
      <c r="C2412" s="51" t="s">
        <v>73</v>
      </c>
      <c r="D2412" s="52" t="n">
        <v>46.24</v>
      </c>
      <c r="E2412" s="48" t="n">
        <v>0.23</v>
      </c>
      <c r="F2412" s="49" t="n">
        <f aca="false">ROUND(D2412-(D2412*E2412),2)</f>
        <v>35.6</v>
      </c>
    </row>
    <row r="2413" customFormat="false" ht="22.5" hidden="true" customHeight="false" outlineLevel="0" collapsed="false">
      <c r="A2413" s="50" t="s">
        <v>12861</v>
      </c>
      <c r="B2413" s="51" t="s">
        <v>12862</v>
      </c>
      <c r="C2413" s="51" t="s">
        <v>73</v>
      </c>
      <c r="D2413" s="52" t="n">
        <v>31</v>
      </c>
      <c r="E2413" s="48" t="n">
        <v>0.23</v>
      </c>
      <c r="F2413" s="49" t="n">
        <f aca="false">ROUND(D2413-(D2413*E2413),2)</f>
        <v>23.87</v>
      </c>
    </row>
    <row r="2414" customFormat="false" ht="22.5" hidden="true" customHeight="false" outlineLevel="0" collapsed="false">
      <c r="A2414" s="50" t="s">
        <v>12863</v>
      </c>
      <c r="B2414" s="51" t="s">
        <v>12864</v>
      </c>
      <c r="C2414" s="51" t="s">
        <v>73</v>
      </c>
      <c r="D2414" s="52" t="n">
        <v>20.35</v>
      </c>
      <c r="E2414" s="48" t="n">
        <v>0.23</v>
      </c>
      <c r="F2414" s="49" t="n">
        <f aca="false">ROUND(D2414-(D2414*E2414),2)</f>
        <v>15.67</v>
      </c>
    </row>
    <row r="2415" customFormat="false" ht="12.75" hidden="true" customHeight="false" outlineLevel="0" collapsed="false">
      <c r="A2415" s="50" t="s">
        <v>12865</v>
      </c>
      <c r="B2415" s="51" t="s">
        <v>12866</v>
      </c>
      <c r="C2415" s="51" t="s">
        <v>73</v>
      </c>
      <c r="D2415" s="52" t="n">
        <v>41.23</v>
      </c>
      <c r="E2415" s="48" t="n">
        <v>0.23</v>
      </c>
      <c r="F2415" s="49" t="n">
        <f aca="false">ROUND(D2415-(D2415*E2415),2)</f>
        <v>31.75</v>
      </c>
    </row>
    <row r="2416" customFormat="false" ht="12.75" hidden="true" customHeight="false" outlineLevel="0" collapsed="false">
      <c r="A2416" s="50" t="s">
        <v>12867</v>
      </c>
      <c r="B2416" s="51" t="s">
        <v>12868</v>
      </c>
      <c r="C2416" s="51" t="s">
        <v>73</v>
      </c>
      <c r="D2416" s="52" t="n">
        <v>42.37</v>
      </c>
      <c r="E2416" s="48" t="n">
        <v>0.23</v>
      </c>
      <c r="F2416" s="49" t="n">
        <f aca="false">ROUND(D2416-(D2416*E2416),2)</f>
        <v>32.62</v>
      </c>
    </row>
    <row r="2417" customFormat="false" ht="12.75" hidden="true" customHeight="false" outlineLevel="0" collapsed="false">
      <c r="A2417" s="50" t="s">
        <v>12869</v>
      </c>
      <c r="B2417" s="51" t="s">
        <v>12870</v>
      </c>
      <c r="C2417" s="51" t="s">
        <v>73</v>
      </c>
      <c r="D2417" s="52" t="n">
        <v>42.91</v>
      </c>
      <c r="E2417" s="48" t="n">
        <v>0.23</v>
      </c>
      <c r="F2417" s="49" t="n">
        <f aca="false">ROUND(D2417-(D2417*E2417),2)</f>
        <v>33.04</v>
      </c>
    </row>
    <row r="2418" customFormat="false" ht="12.75" hidden="true" customHeight="false" outlineLevel="0" collapsed="false">
      <c r="A2418" s="50" t="s">
        <v>12871</v>
      </c>
      <c r="B2418" s="51" t="s">
        <v>12872</v>
      </c>
      <c r="C2418" s="51" t="s">
        <v>73</v>
      </c>
      <c r="D2418" s="52" t="n">
        <v>27.11</v>
      </c>
      <c r="E2418" s="48" t="n">
        <v>0.23</v>
      </c>
      <c r="F2418" s="49" t="n">
        <f aca="false">ROUND(D2418-(D2418*E2418),2)</f>
        <v>20.87</v>
      </c>
    </row>
    <row r="2419" customFormat="false" ht="12.75" hidden="true" customHeight="false" outlineLevel="0" collapsed="false">
      <c r="A2419" s="50" t="s">
        <v>12873</v>
      </c>
      <c r="B2419" s="51" t="s">
        <v>12874</v>
      </c>
      <c r="C2419" s="51" t="s">
        <v>73</v>
      </c>
      <c r="D2419" s="52" t="n">
        <v>27.67</v>
      </c>
      <c r="E2419" s="48" t="n">
        <v>0.23</v>
      </c>
      <c r="F2419" s="49" t="n">
        <f aca="false">ROUND(D2419-(D2419*E2419),2)</f>
        <v>21.31</v>
      </c>
    </row>
    <row r="2420" customFormat="false" ht="12.75" hidden="true" customHeight="false" outlineLevel="0" collapsed="false">
      <c r="A2420" s="50" t="s">
        <v>12875</v>
      </c>
      <c r="B2420" s="51" t="s">
        <v>12876</v>
      </c>
      <c r="C2420" s="51" t="s">
        <v>73</v>
      </c>
      <c r="D2420" s="52" t="n">
        <v>26.06</v>
      </c>
      <c r="E2420" s="48" t="n">
        <v>0.23</v>
      </c>
      <c r="F2420" s="49" t="n">
        <f aca="false">ROUND(D2420-(D2420*E2420),2)</f>
        <v>20.07</v>
      </c>
    </row>
    <row r="2421" customFormat="false" ht="12.75" hidden="true" customHeight="false" outlineLevel="0" collapsed="false">
      <c r="A2421" s="50" t="s">
        <v>12877</v>
      </c>
      <c r="B2421" s="51" t="s">
        <v>12878</v>
      </c>
      <c r="C2421" s="51" t="s">
        <v>73</v>
      </c>
      <c r="D2421" s="52" t="n">
        <v>27.95</v>
      </c>
      <c r="E2421" s="48" t="n">
        <v>0.23</v>
      </c>
      <c r="F2421" s="49" t="n">
        <f aca="false">ROUND(D2421-(D2421*E2421),2)</f>
        <v>21.52</v>
      </c>
    </row>
    <row r="2422" customFormat="false" ht="12.75" hidden="true" customHeight="false" outlineLevel="0" collapsed="false">
      <c r="A2422" s="50" t="s">
        <v>12879</v>
      </c>
      <c r="B2422" s="51" t="s">
        <v>12880</v>
      </c>
      <c r="C2422" s="51" t="s">
        <v>8252</v>
      </c>
      <c r="D2422" s="52" t="n">
        <v>581.39</v>
      </c>
      <c r="E2422" s="48" t="n">
        <v>0.23</v>
      </c>
      <c r="F2422" s="49" t="n">
        <f aca="false">ROUND(D2422-(D2422*E2422),2)</f>
        <v>447.67</v>
      </c>
    </row>
    <row r="2423" customFormat="false" ht="12.75" hidden="true" customHeight="false" outlineLevel="0" collapsed="false">
      <c r="A2423" s="50" t="s">
        <v>12881</v>
      </c>
      <c r="B2423" s="51" t="s">
        <v>12882</v>
      </c>
      <c r="C2423" s="51" t="s">
        <v>73</v>
      </c>
      <c r="D2423" s="52" t="n">
        <v>26.96</v>
      </c>
      <c r="E2423" s="48" t="n">
        <v>0.23</v>
      </c>
      <c r="F2423" s="49" t="n">
        <f aca="false">ROUND(D2423-(D2423*E2423),2)</f>
        <v>20.76</v>
      </c>
    </row>
    <row r="2424" customFormat="false" ht="12.75" hidden="true" customHeight="false" outlineLevel="0" collapsed="false">
      <c r="A2424" s="50" t="s">
        <v>12883</v>
      </c>
      <c r="B2424" s="51" t="s">
        <v>12884</v>
      </c>
      <c r="C2424" s="51" t="s">
        <v>73</v>
      </c>
      <c r="D2424" s="52" t="n">
        <v>29.39</v>
      </c>
      <c r="E2424" s="48" t="n">
        <v>0.23</v>
      </c>
      <c r="F2424" s="49" t="n">
        <f aca="false">ROUND(D2424-(D2424*E2424),2)</f>
        <v>22.63</v>
      </c>
    </row>
    <row r="2425" customFormat="false" ht="12.75" hidden="true" customHeight="false" outlineLevel="0" collapsed="false">
      <c r="A2425" s="50" t="s">
        <v>12885</v>
      </c>
      <c r="B2425" s="51" t="s">
        <v>12886</v>
      </c>
      <c r="C2425" s="51" t="s">
        <v>73</v>
      </c>
      <c r="D2425" s="52" t="n">
        <v>28.15</v>
      </c>
      <c r="E2425" s="48" t="n">
        <v>0.23</v>
      </c>
      <c r="F2425" s="49" t="n">
        <f aca="false">ROUND(D2425-(D2425*E2425),2)</f>
        <v>21.68</v>
      </c>
    </row>
    <row r="2426" customFormat="false" ht="12.75" hidden="true" customHeight="false" outlineLevel="0" collapsed="false">
      <c r="A2426" s="50" t="s">
        <v>12887</v>
      </c>
      <c r="B2426" s="51" t="s">
        <v>12888</v>
      </c>
      <c r="C2426" s="51" t="s">
        <v>73</v>
      </c>
      <c r="D2426" s="52" t="n">
        <v>34.66</v>
      </c>
      <c r="E2426" s="48" t="n">
        <v>0.23</v>
      </c>
      <c r="F2426" s="49" t="n">
        <f aca="false">ROUND(D2426-(D2426*E2426),2)</f>
        <v>26.69</v>
      </c>
    </row>
    <row r="2427" customFormat="false" ht="12.75" hidden="true" customHeight="false" outlineLevel="0" collapsed="false">
      <c r="A2427" s="50" t="s">
        <v>12889</v>
      </c>
      <c r="B2427" s="51" t="s">
        <v>12890</v>
      </c>
      <c r="C2427" s="51" t="s">
        <v>73</v>
      </c>
      <c r="D2427" s="52" t="n">
        <v>60.48</v>
      </c>
      <c r="E2427" s="48" t="n">
        <v>0.23</v>
      </c>
      <c r="F2427" s="49" t="n">
        <f aca="false">ROUND(D2427-(D2427*E2427),2)</f>
        <v>46.57</v>
      </c>
    </row>
    <row r="2428" customFormat="false" ht="12.75" hidden="true" customHeight="false" outlineLevel="0" collapsed="false">
      <c r="A2428" s="50" t="s">
        <v>12891</v>
      </c>
      <c r="B2428" s="51" t="s">
        <v>12892</v>
      </c>
      <c r="C2428" s="51" t="s">
        <v>73</v>
      </c>
      <c r="D2428" s="52" t="n">
        <v>13.09</v>
      </c>
      <c r="E2428" s="48" t="n">
        <v>0.23</v>
      </c>
      <c r="F2428" s="49" t="n">
        <f aca="false">ROUND(D2428-(D2428*E2428),2)</f>
        <v>10.08</v>
      </c>
    </row>
    <row r="2429" customFormat="false" ht="12.75" hidden="true" customHeight="false" outlineLevel="0" collapsed="false">
      <c r="A2429" s="50" t="s">
        <v>12893</v>
      </c>
      <c r="B2429" s="51" t="s">
        <v>12894</v>
      </c>
      <c r="C2429" s="51" t="s">
        <v>73</v>
      </c>
      <c r="D2429" s="52" t="n">
        <v>29.63</v>
      </c>
      <c r="E2429" s="48" t="n">
        <v>0.23</v>
      </c>
      <c r="F2429" s="49" t="n">
        <f aca="false">ROUND(D2429-(D2429*E2429),2)</f>
        <v>22.82</v>
      </c>
    </row>
    <row r="2430" customFormat="false" ht="12.75" hidden="true" customHeight="false" outlineLevel="0" collapsed="false">
      <c r="A2430" s="50" t="s">
        <v>12895</v>
      </c>
      <c r="B2430" s="51" t="s">
        <v>12896</v>
      </c>
      <c r="C2430" s="51" t="s">
        <v>73</v>
      </c>
      <c r="D2430" s="52" t="n">
        <v>61.63</v>
      </c>
      <c r="E2430" s="48" t="n">
        <v>0.23</v>
      </c>
      <c r="F2430" s="49" t="n">
        <f aca="false">ROUND(D2430-(D2430*E2430),2)</f>
        <v>47.46</v>
      </c>
    </row>
    <row r="2431" customFormat="false" ht="12.75" hidden="true" customHeight="false" outlineLevel="0" collapsed="false">
      <c r="A2431" s="50" t="s">
        <v>12897</v>
      </c>
      <c r="B2431" s="51" t="s">
        <v>12898</v>
      </c>
      <c r="C2431" s="51" t="s">
        <v>73</v>
      </c>
      <c r="D2431" s="52" t="n">
        <v>27.11</v>
      </c>
      <c r="E2431" s="48" t="n">
        <v>0.23</v>
      </c>
      <c r="F2431" s="49" t="n">
        <f aca="false">ROUND(D2431-(D2431*E2431),2)</f>
        <v>20.87</v>
      </c>
    </row>
    <row r="2432" customFormat="false" ht="12.75" hidden="true" customHeight="false" outlineLevel="0" collapsed="false">
      <c r="A2432" s="50" t="s">
        <v>12899</v>
      </c>
      <c r="B2432" s="51" t="s">
        <v>12900</v>
      </c>
      <c r="C2432" s="51" t="s">
        <v>73</v>
      </c>
      <c r="D2432" s="52" t="n">
        <v>32.1</v>
      </c>
      <c r="E2432" s="48" t="n">
        <v>0.23</v>
      </c>
      <c r="F2432" s="49" t="n">
        <f aca="false">ROUND(D2432-(D2432*E2432),2)</f>
        <v>24.72</v>
      </c>
    </row>
    <row r="2433" customFormat="false" ht="12.75" hidden="true" customHeight="false" outlineLevel="0" collapsed="false">
      <c r="A2433" s="50" t="s">
        <v>12901</v>
      </c>
      <c r="B2433" s="51" t="s">
        <v>12902</v>
      </c>
      <c r="C2433" s="51" t="s">
        <v>73</v>
      </c>
      <c r="D2433" s="52" t="n">
        <v>33.53</v>
      </c>
      <c r="E2433" s="48" t="n">
        <v>0.23</v>
      </c>
      <c r="F2433" s="49" t="n">
        <f aca="false">ROUND(D2433-(D2433*E2433),2)</f>
        <v>25.82</v>
      </c>
    </row>
    <row r="2434" customFormat="false" ht="12.75" hidden="true" customHeight="false" outlineLevel="0" collapsed="false">
      <c r="A2434" s="50" t="s">
        <v>12903</v>
      </c>
      <c r="B2434" s="51" t="s">
        <v>12904</v>
      </c>
      <c r="C2434" s="51" t="s">
        <v>73</v>
      </c>
      <c r="D2434" s="52" t="n">
        <v>36.25</v>
      </c>
      <c r="E2434" s="48" t="n">
        <v>0.23</v>
      </c>
      <c r="F2434" s="49" t="n">
        <f aca="false">ROUND(D2434-(D2434*E2434),2)</f>
        <v>27.91</v>
      </c>
    </row>
    <row r="2435" customFormat="false" ht="12.75" hidden="true" customHeight="false" outlineLevel="0" collapsed="false">
      <c r="A2435" s="50" t="s">
        <v>12905</v>
      </c>
      <c r="B2435" s="51" t="s">
        <v>12906</v>
      </c>
      <c r="C2435" s="51" t="s">
        <v>73</v>
      </c>
      <c r="D2435" s="52" t="n">
        <v>39.19</v>
      </c>
      <c r="E2435" s="48" t="n">
        <v>0.23</v>
      </c>
      <c r="F2435" s="49" t="n">
        <f aca="false">ROUND(D2435-(D2435*E2435),2)</f>
        <v>30.18</v>
      </c>
    </row>
    <row r="2436" customFormat="false" ht="12.75" hidden="true" customHeight="false" outlineLevel="0" collapsed="false">
      <c r="A2436" s="50" t="s">
        <v>12907</v>
      </c>
      <c r="B2436" s="51" t="s">
        <v>12908</v>
      </c>
      <c r="C2436" s="51" t="s">
        <v>73</v>
      </c>
      <c r="D2436" s="52" t="n">
        <v>37.08</v>
      </c>
      <c r="E2436" s="48" t="n">
        <v>0.23</v>
      </c>
      <c r="F2436" s="49" t="n">
        <f aca="false">ROUND(D2436-(D2436*E2436),2)</f>
        <v>28.55</v>
      </c>
    </row>
    <row r="2437" customFormat="false" ht="12.75" hidden="true" customHeight="false" outlineLevel="0" collapsed="false">
      <c r="A2437" s="50" t="s">
        <v>12909</v>
      </c>
      <c r="B2437" s="51" t="s">
        <v>12910</v>
      </c>
      <c r="C2437" s="51" t="s">
        <v>73</v>
      </c>
      <c r="D2437" s="52" t="n">
        <v>64.05</v>
      </c>
      <c r="E2437" s="48" t="n">
        <v>0.23</v>
      </c>
      <c r="F2437" s="49" t="n">
        <f aca="false">ROUND(D2437-(D2437*E2437),2)</f>
        <v>49.32</v>
      </c>
    </row>
    <row r="2438" customFormat="false" ht="12.75" hidden="true" customHeight="false" outlineLevel="0" collapsed="false">
      <c r="A2438" s="50" t="s">
        <v>12911</v>
      </c>
      <c r="B2438" s="51" t="s">
        <v>12912</v>
      </c>
      <c r="C2438" s="51" t="s">
        <v>73</v>
      </c>
      <c r="D2438" s="52" t="n">
        <v>18.83</v>
      </c>
      <c r="E2438" s="48" t="n">
        <v>0.23</v>
      </c>
      <c r="F2438" s="49" t="n">
        <f aca="false">ROUND(D2438-(D2438*E2438),2)</f>
        <v>14.5</v>
      </c>
    </row>
    <row r="2439" customFormat="false" ht="12.75" hidden="true" customHeight="false" outlineLevel="0" collapsed="false">
      <c r="A2439" s="50" t="s">
        <v>12913</v>
      </c>
      <c r="B2439" s="51" t="s">
        <v>12914</v>
      </c>
      <c r="C2439" s="51" t="s">
        <v>73</v>
      </c>
      <c r="D2439" s="52" t="n">
        <v>43.11</v>
      </c>
      <c r="E2439" s="48" t="n">
        <v>0.23</v>
      </c>
      <c r="F2439" s="49" t="n">
        <f aca="false">ROUND(D2439-(D2439*E2439),2)</f>
        <v>33.19</v>
      </c>
    </row>
    <row r="2440" customFormat="false" ht="12.75" hidden="true" customHeight="false" outlineLevel="0" collapsed="false">
      <c r="A2440" s="50" t="s">
        <v>12915</v>
      </c>
      <c r="B2440" s="51" t="s">
        <v>12916</v>
      </c>
      <c r="C2440" s="51" t="s">
        <v>590</v>
      </c>
      <c r="D2440" s="52" t="n">
        <v>4.46</v>
      </c>
      <c r="E2440" s="48" t="n">
        <v>0.23</v>
      </c>
      <c r="F2440" s="49" t="n">
        <f aca="false">ROUND(D2440-(D2440*E2440),2)</f>
        <v>3.43</v>
      </c>
    </row>
    <row r="2441" customFormat="false" ht="12.75" hidden="true" customHeight="false" outlineLevel="0" collapsed="false">
      <c r="A2441" s="50" t="s">
        <v>12917</v>
      </c>
      <c r="B2441" s="51" t="s">
        <v>12918</v>
      </c>
      <c r="C2441" s="51" t="s">
        <v>73</v>
      </c>
      <c r="D2441" s="52" t="n">
        <v>34.23</v>
      </c>
      <c r="E2441" s="48" t="n">
        <v>0.23</v>
      </c>
      <c r="F2441" s="49" t="n">
        <f aca="false">ROUND(D2441-(D2441*E2441),2)</f>
        <v>26.36</v>
      </c>
    </row>
    <row r="2442" customFormat="false" ht="12.75" hidden="true" customHeight="false" outlineLevel="0" collapsed="false">
      <c r="A2442" s="50" t="s">
        <v>12919</v>
      </c>
      <c r="B2442" s="51" t="s">
        <v>12920</v>
      </c>
      <c r="C2442" s="51" t="s">
        <v>73</v>
      </c>
      <c r="D2442" s="52" t="n">
        <v>38.42</v>
      </c>
      <c r="E2442" s="48" t="n">
        <v>0.23</v>
      </c>
      <c r="F2442" s="49" t="n">
        <f aca="false">ROUND(D2442-(D2442*E2442),2)</f>
        <v>29.58</v>
      </c>
    </row>
    <row r="2443" customFormat="false" ht="12.75" hidden="true" customHeight="false" outlineLevel="0" collapsed="false">
      <c r="A2443" s="50" t="s">
        <v>12921</v>
      </c>
      <c r="B2443" s="51" t="s">
        <v>12922</v>
      </c>
      <c r="C2443" s="51" t="s">
        <v>129</v>
      </c>
      <c r="D2443" s="52" t="n">
        <v>4.45</v>
      </c>
      <c r="E2443" s="48" t="n">
        <v>0.23</v>
      </c>
      <c r="F2443" s="49" t="n">
        <f aca="false">ROUND(D2443-(D2443*E2443),2)</f>
        <v>3.43</v>
      </c>
    </row>
    <row r="2444" customFormat="false" ht="12.75" hidden="true" customHeight="false" outlineLevel="0" collapsed="false">
      <c r="A2444" s="50" t="s">
        <v>12923</v>
      </c>
      <c r="B2444" s="51" t="s">
        <v>12924</v>
      </c>
      <c r="C2444" s="51" t="s">
        <v>129</v>
      </c>
      <c r="D2444" s="52" t="n">
        <v>7.64</v>
      </c>
      <c r="E2444" s="48" t="n">
        <v>0.23</v>
      </c>
      <c r="F2444" s="49" t="n">
        <f aca="false">ROUND(D2444-(D2444*E2444),2)</f>
        <v>5.88</v>
      </c>
    </row>
    <row r="2445" customFormat="false" ht="12.75" hidden="true" customHeight="false" outlineLevel="0" collapsed="false">
      <c r="A2445" s="50" t="s">
        <v>12925</v>
      </c>
      <c r="B2445" s="51" t="s">
        <v>12926</v>
      </c>
      <c r="C2445" s="51" t="s">
        <v>129</v>
      </c>
      <c r="D2445" s="52" t="n">
        <v>7.97</v>
      </c>
      <c r="E2445" s="48" t="n">
        <v>0.23</v>
      </c>
      <c r="F2445" s="49" t="n">
        <f aca="false">ROUND(D2445-(D2445*E2445),2)</f>
        <v>6.14</v>
      </c>
    </row>
    <row r="2446" customFormat="false" ht="12.75" hidden="true" customHeight="false" outlineLevel="0" collapsed="false">
      <c r="A2446" s="50" t="s">
        <v>12927</v>
      </c>
      <c r="B2446" s="51" t="s">
        <v>12928</v>
      </c>
      <c r="C2446" s="51" t="s">
        <v>129</v>
      </c>
      <c r="D2446" s="52" t="n">
        <v>4.76</v>
      </c>
      <c r="E2446" s="48" t="n">
        <v>0.23</v>
      </c>
      <c r="F2446" s="49" t="n">
        <f aca="false">ROUND(D2446-(D2446*E2446),2)</f>
        <v>3.67</v>
      </c>
    </row>
    <row r="2447" customFormat="false" ht="12.75" hidden="true" customHeight="false" outlineLevel="0" collapsed="false">
      <c r="A2447" s="50" t="s">
        <v>12929</v>
      </c>
      <c r="B2447" s="51" t="s">
        <v>12930</v>
      </c>
      <c r="C2447" s="51" t="s">
        <v>129</v>
      </c>
      <c r="D2447" s="52" t="n">
        <v>15.38</v>
      </c>
      <c r="E2447" s="48" t="n">
        <v>0.23</v>
      </c>
      <c r="F2447" s="49" t="n">
        <f aca="false">ROUND(D2447-(D2447*E2447),2)</f>
        <v>11.84</v>
      </c>
    </row>
    <row r="2448" customFormat="false" ht="12.75" hidden="true" customHeight="false" outlineLevel="0" collapsed="false">
      <c r="A2448" s="50" t="s">
        <v>12931</v>
      </c>
      <c r="B2448" s="51" t="s">
        <v>12932</v>
      </c>
      <c r="C2448" s="51" t="s">
        <v>129</v>
      </c>
      <c r="D2448" s="52" t="n">
        <v>10.08</v>
      </c>
      <c r="E2448" s="48" t="n">
        <v>0.23</v>
      </c>
      <c r="F2448" s="49" t="n">
        <f aca="false">ROUND(D2448-(D2448*E2448),2)</f>
        <v>7.76</v>
      </c>
    </row>
    <row r="2449" customFormat="false" ht="12.75" hidden="true" customHeight="false" outlineLevel="0" collapsed="false">
      <c r="A2449" s="50" t="s">
        <v>12933</v>
      </c>
      <c r="B2449" s="51" t="s">
        <v>12934</v>
      </c>
      <c r="C2449" s="51" t="s">
        <v>129</v>
      </c>
      <c r="D2449" s="52" t="n">
        <v>10.08</v>
      </c>
      <c r="E2449" s="48" t="n">
        <v>0.23</v>
      </c>
      <c r="F2449" s="49" t="n">
        <f aca="false">ROUND(D2449-(D2449*E2449),2)</f>
        <v>7.76</v>
      </c>
    </row>
    <row r="2450" customFormat="false" ht="12.75" hidden="true" customHeight="false" outlineLevel="0" collapsed="false">
      <c r="A2450" s="50" t="s">
        <v>12935</v>
      </c>
      <c r="B2450" s="51" t="s">
        <v>12936</v>
      </c>
      <c r="C2450" s="51" t="s">
        <v>129</v>
      </c>
      <c r="D2450" s="52" t="n">
        <v>14.81</v>
      </c>
      <c r="E2450" s="48" t="n">
        <v>0.23</v>
      </c>
      <c r="F2450" s="49" t="n">
        <f aca="false">ROUND(D2450-(D2450*E2450),2)</f>
        <v>11.4</v>
      </c>
    </row>
    <row r="2451" customFormat="false" ht="12.75" hidden="true" customHeight="false" outlineLevel="0" collapsed="false">
      <c r="A2451" s="50" t="s">
        <v>12937</v>
      </c>
      <c r="B2451" s="51" t="s">
        <v>12938</v>
      </c>
      <c r="C2451" s="51" t="s">
        <v>129</v>
      </c>
      <c r="D2451" s="52" t="n">
        <v>16</v>
      </c>
      <c r="E2451" s="48" t="n">
        <v>0.23</v>
      </c>
      <c r="F2451" s="49" t="n">
        <f aca="false">ROUND(D2451-(D2451*E2451),2)</f>
        <v>12.32</v>
      </c>
    </row>
    <row r="2452" customFormat="false" ht="12.75" hidden="true" customHeight="false" outlineLevel="0" collapsed="false">
      <c r="A2452" s="50" t="s">
        <v>12939</v>
      </c>
      <c r="B2452" s="51" t="s">
        <v>12940</v>
      </c>
      <c r="C2452" s="51" t="s">
        <v>129</v>
      </c>
      <c r="D2452" s="52" t="n">
        <v>7.99</v>
      </c>
      <c r="E2452" s="48" t="n">
        <v>0.23</v>
      </c>
      <c r="F2452" s="49" t="n">
        <f aca="false">ROUND(D2452-(D2452*E2452),2)</f>
        <v>6.15</v>
      </c>
    </row>
    <row r="2453" customFormat="false" ht="12.75" hidden="true" customHeight="false" outlineLevel="0" collapsed="false">
      <c r="A2453" s="50" t="s">
        <v>12941</v>
      </c>
      <c r="B2453" s="51" t="s">
        <v>12942</v>
      </c>
      <c r="C2453" s="51" t="s">
        <v>129</v>
      </c>
      <c r="D2453" s="52" t="n">
        <v>8.27</v>
      </c>
      <c r="E2453" s="48" t="n">
        <v>0.23</v>
      </c>
      <c r="F2453" s="49" t="n">
        <f aca="false">ROUND(D2453-(D2453*E2453),2)</f>
        <v>6.37</v>
      </c>
    </row>
    <row r="2454" customFormat="false" ht="12.75" hidden="true" customHeight="false" outlineLevel="0" collapsed="false">
      <c r="A2454" s="50" t="s">
        <v>12943</v>
      </c>
      <c r="B2454" s="51" t="s">
        <v>12944</v>
      </c>
      <c r="C2454" s="51" t="s">
        <v>129</v>
      </c>
      <c r="D2454" s="52" t="n">
        <v>10.94</v>
      </c>
      <c r="E2454" s="48" t="n">
        <v>0.23</v>
      </c>
      <c r="F2454" s="49" t="n">
        <f aca="false">ROUND(D2454-(D2454*E2454),2)</f>
        <v>8.42</v>
      </c>
    </row>
    <row r="2455" customFormat="false" ht="12.75" hidden="true" customHeight="false" outlineLevel="0" collapsed="false">
      <c r="A2455" s="50" t="s">
        <v>12945</v>
      </c>
      <c r="B2455" s="51" t="s">
        <v>12946</v>
      </c>
      <c r="C2455" s="51" t="s">
        <v>129</v>
      </c>
      <c r="D2455" s="52" t="n">
        <v>11.23</v>
      </c>
      <c r="E2455" s="48" t="n">
        <v>0.23</v>
      </c>
      <c r="F2455" s="49" t="n">
        <f aca="false">ROUND(D2455-(D2455*E2455),2)</f>
        <v>8.65</v>
      </c>
    </row>
    <row r="2456" customFormat="false" ht="12.75" hidden="true" customHeight="false" outlineLevel="0" collapsed="false">
      <c r="A2456" s="50" t="s">
        <v>12947</v>
      </c>
      <c r="B2456" s="51" t="s">
        <v>12948</v>
      </c>
      <c r="C2456" s="51" t="s">
        <v>129</v>
      </c>
      <c r="D2456" s="52" t="n">
        <v>14.18</v>
      </c>
      <c r="E2456" s="48" t="n">
        <v>0.23</v>
      </c>
      <c r="F2456" s="49" t="n">
        <f aca="false">ROUND(D2456-(D2456*E2456),2)</f>
        <v>10.92</v>
      </c>
    </row>
    <row r="2457" customFormat="false" ht="12.75" hidden="true" customHeight="false" outlineLevel="0" collapsed="false">
      <c r="A2457" s="50" t="s">
        <v>12949</v>
      </c>
      <c r="B2457" s="51" t="s">
        <v>12950</v>
      </c>
      <c r="C2457" s="51" t="s">
        <v>129</v>
      </c>
      <c r="D2457" s="52" t="n">
        <v>14.18</v>
      </c>
      <c r="E2457" s="48" t="n">
        <v>0.23</v>
      </c>
      <c r="F2457" s="49" t="n">
        <f aca="false">ROUND(D2457-(D2457*E2457),2)</f>
        <v>10.92</v>
      </c>
    </row>
    <row r="2458" customFormat="false" ht="12.75" hidden="true" customHeight="false" outlineLevel="0" collapsed="false">
      <c r="A2458" s="50" t="s">
        <v>12951</v>
      </c>
      <c r="B2458" s="51" t="s">
        <v>12952</v>
      </c>
      <c r="C2458" s="51" t="s">
        <v>129</v>
      </c>
      <c r="D2458" s="52" t="n">
        <v>15.33</v>
      </c>
      <c r="E2458" s="48" t="n">
        <v>0.23</v>
      </c>
      <c r="F2458" s="49" t="n">
        <f aca="false">ROUND(D2458-(D2458*E2458),2)</f>
        <v>11.8</v>
      </c>
    </row>
    <row r="2459" customFormat="false" ht="12.75" hidden="true" customHeight="false" outlineLevel="0" collapsed="false">
      <c r="A2459" s="50" t="s">
        <v>12953</v>
      </c>
      <c r="B2459" s="51" t="s">
        <v>12954</v>
      </c>
      <c r="C2459" s="51" t="s">
        <v>129</v>
      </c>
      <c r="D2459" s="52" t="n">
        <v>18.87</v>
      </c>
      <c r="E2459" s="48" t="n">
        <v>0.23</v>
      </c>
      <c r="F2459" s="49" t="n">
        <f aca="false">ROUND(D2459-(D2459*E2459),2)</f>
        <v>14.53</v>
      </c>
    </row>
    <row r="2460" customFormat="false" ht="12.75" hidden="true" customHeight="false" outlineLevel="0" collapsed="false">
      <c r="A2460" s="50" t="s">
        <v>12955</v>
      </c>
      <c r="B2460" s="51" t="s">
        <v>12956</v>
      </c>
      <c r="C2460" s="51" t="s">
        <v>129</v>
      </c>
      <c r="D2460" s="52" t="n">
        <v>13.18</v>
      </c>
      <c r="E2460" s="48" t="n">
        <v>0.23</v>
      </c>
      <c r="F2460" s="49" t="n">
        <f aca="false">ROUND(D2460-(D2460*E2460),2)</f>
        <v>10.15</v>
      </c>
    </row>
    <row r="2461" customFormat="false" ht="12.75" hidden="true" customHeight="false" outlineLevel="0" collapsed="false">
      <c r="A2461" s="50" t="s">
        <v>12957</v>
      </c>
      <c r="B2461" s="51" t="s">
        <v>12958</v>
      </c>
      <c r="C2461" s="51" t="s">
        <v>129</v>
      </c>
      <c r="D2461" s="52" t="n">
        <v>13.67</v>
      </c>
      <c r="E2461" s="48" t="n">
        <v>0.23</v>
      </c>
      <c r="F2461" s="49" t="n">
        <f aca="false">ROUND(D2461-(D2461*E2461),2)</f>
        <v>10.53</v>
      </c>
    </row>
    <row r="2462" customFormat="false" ht="12.75" hidden="true" customHeight="false" outlineLevel="0" collapsed="false">
      <c r="A2462" s="50" t="s">
        <v>12959</v>
      </c>
      <c r="B2462" s="51" t="s">
        <v>12960</v>
      </c>
      <c r="C2462" s="51" t="s">
        <v>129</v>
      </c>
      <c r="D2462" s="52" t="n">
        <v>16.53</v>
      </c>
      <c r="E2462" s="48" t="n">
        <v>0.23</v>
      </c>
      <c r="F2462" s="49" t="n">
        <f aca="false">ROUND(D2462-(D2462*E2462),2)</f>
        <v>12.73</v>
      </c>
    </row>
    <row r="2463" customFormat="false" ht="12.75" hidden="true" customHeight="false" outlineLevel="0" collapsed="false">
      <c r="A2463" s="50" t="s">
        <v>12961</v>
      </c>
      <c r="B2463" s="51" t="s">
        <v>12962</v>
      </c>
      <c r="C2463" s="51" t="s">
        <v>129</v>
      </c>
      <c r="D2463" s="52" t="n">
        <v>17.5</v>
      </c>
      <c r="E2463" s="48" t="n">
        <v>0.23</v>
      </c>
      <c r="F2463" s="49" t="n">
        <f aca="false">ROUND(D2463-(D2463*E2463),2)</f>
        <v>13.48</v>
      </c>
    </row>
    <row r="2464" customFormat="false" ht="12.75" hidden="true" customHeight="false" outlineLevel="0" collapsed="false">
      <c r="A2464" s="50" t="s">
        <v>12963</v>
      </c>
      <c r="B2464" s="51" t="s">
        <v>12964</v>
      </c>
      <c r="C2464" s="51" t="s">
        <v>8252</v>
      </c>
      <c r="D2464" s="52" t="n">
        <v>581.39</v>
      </c>
      <c r="E2464" s="48" t="n">
        <v>0.23</v>
      </c>
      <c r="F2464" s="49" t="n">
        <f aca="false">ROUND(D2464-(D2464*E2464),2)</f>
        <v>447.67</v>
      </c>
    </row>
    <row r="2465" customFormat="false" ht="12.75" hidden="true" customHeight="false" outlineLevel="0" collapsed="false">
      <c r="A2465" s="50" t="s">
        <v>12965</v>
      </c>
      <c r="B2465" s="51" t="s">
        <v>12966</v>
      </c>
      <c r="C2465" s="51" t="s">
        <v>73</v>
      </c>
      <c r="D2465" s="52" t="n">
        <v>10.16</v>
      </c>
      <c r="E2465" s="48" t="n">
        <v>0.23</v>
      </c>
      <c r="F2465" s="49" t="n">
        <f aca="false">ROUND(D2465-(D2465*E2465),2)</f>
        <v>7.82</v>
      </c>
    </row>
    <row r="2466" customFormat="false" ht="12.75" hidden="true" customHeight="false" outlineLevel="0" collapsed="false">
      <c r="A2466" s="50" t="s">
        <v>12967</v>
      </c>
      <c r="B2466" s="51" t="s">
        <v>12968</v>
      </c>
      <c r="C2466" s="51" t="s">
        <v>73</v>
      </c>
      <c r="D2466" s="52" t="n">
        <v>26.29</v>
      </c>
      <c r="E2466" s="48" t="n">
        <v>0.23</v>
      </c>
      <c r="F2466" s="49" t="n">
        <f aca="false">ROUND(D2466-(D2466*E2466),2)</f>
        <v>20.24</v>
      </c>
    </row>
    <row r="2467" customFormat="false" ht="12.75" hidden="true" customHeight="false" outlineLevel="0" collapsed="false">
      <c r="A2467" s="50" t="s">
        <v>12969</v>
      </c>
      <c r="B2467" s="51" t="s">
        <v>12858</v>
      </c>
      <c r="C2467" s="51" t="s">
        <v>73</v>
      </c>
      <c r="D2467" s="52" t="n">
        <v>27.9</v>
      </c>
      <c r="E2467" s="48" t="n">
        <v>0.23</v>
      </c>
      <c r="F2467" s="49" t="n">
        <f aca="false">ROUND(D2467-(D2467*E2467),2)</f>
        <v>21.48</v>
      </c>
    </row>
    <row r="2468" customFormat="false" ht="12.75" hidden="true" customHeight="false" outlineLevel="0" collapsed="false">
      <c r="A2468" s="50" t="s">
        <v>12970</v>
      </c>
      <c r="B2468" s="51" t="s">
        <v>12971</v>
      </c>
      <c r="C2468" s="51" t="s">
        <v>73</v>
      </c>
      <c r="D2468" s="52" t="n">
        <v>27.45</v>
      </c>
      <c r="E2468" s="48" t="n">
        <v>0.23</v>
      </c>
      <c r="F2468" s="49" t="n">
        <f aca="false">ROUND(D2468-(D2468*E2468),2)</f>
        <v>21.14</v>
      </c>
    </row>
    <row r="2469" customFormat="false" ht="12.75" hidden="true" customHeight="false" outlineLevel="0" collapsed="false">
      <c r="A2469" s="50" t="s">
        <v>12972</v>
      </c>
      <c r="B2469" s="51" t="s">
        <v>12973</v>
      </c>
      <c r="C2469" s="51" t="s">
        <v>73</v>
      </c>
      <c r="D2469" s="52" t="n">
        <v>26.29</v>
      </c>
      <c r="E2469" s="48" t="n">
        <v>0.23</v>
      </c>
      <c r="F2469" s="49" t="n">
        <f aca="false">ROUND(D2469-(D2469*E2469),2)</f>
        <v>20.24</v>
      </c>
    </row>
    <row r="2470" customFormat="false" ht="12.75" hidden="true" customHeight="false" outlineLevel="0" collapsed="false">
      <c r="A2470" s="50" t="s">
        <v>12974</v>
      </c>
      <c r="B2470" s="51" t="s">
        <v>12975</v>
      </c>
      <c r="C2470" s="51" t="s">
        <v>73</v>
      </c>
      <c r="D2470" s="52" t="n">
        <v>39.71</v>
      </c>
      <c r="E2470" s="48" t="n">
        <v>0.23</v>
      </c>
      <c r="F2470" s="49" t="n">
        <f aca="false">ROUND(D2470-(D2470*E2470),2)</f>
        <v>30.58</v>
      </c>
    </row>
    <row r="2471" customFormat="false" ht="12.75" hidden="true" customHeight="false" outlineLevel="0" collapsed="false">
      <c r="A2471" s="50" t="s">
        <v>12976</v>
      </c>
      <c r="B2471" s="51" t="s">
        <v>12977</v>
      </c>
      <c r="C2471" s="51" t="s">
        <v>73</v>
      </c>
      <c r="D2471" s="52" t="n">
        <v>16.7</v>
      </c>
      <c r="E2471" s="48" t="n">
        <v>0.23</v>
      </c>
      <c r="F2471" s="49" t="n">
        <f aca="false">ROUND(D2471-(D2471*E2471),2)</f>
        <v>12.86</v>
      </c>
    </row>
    <row r="2472" customFormat="false" ht="12.75" hidden="true" customHeight="false" outlineLevel="0" collapsed="false">
      <c r="A2472" s="50" t="s">
        <v>12978</v>
      </c>
      <c r="B2472" s="51" t="s">
        <v>12979</v>
      </c>
      <c r="C2472" s="51" t="s">
        <v>73</v>
      </c>
      <c r="D2472" s="52" t="n">
        <v>30.22</v>
      </c>
      <c r="E2472" s="48" t="n">
        <v>0.23</v>
      </c>
      <c r="F2472" s="49" t="n">
        <f aca="false">ROUND(D2472-(D2472*E2472),2)</f>
        <v>23.27</v>
      </c>
    </row>
    <row r="2473" customFormat="false" ht="12.75" hidden="true" customHeight="false" outlineLevel="0" collapsed="false">
      <c r="A2473" s="50" t="s">
        <v>12980</v>
      </c>
      <c r="B2473" s="51" t="s">
        <v>12981</v>
      </c>
      <c r="C2473" s="51" t="s">
        <v>73</v>
      </c>
      <c r="D2473" s="52" t="n">
        <v>41.03</v>
      </c>
      <c r="E2473" s="48" t="n">
        <v>0.23</v>
      </c>
      <c r="F2473" s="49" t="n">
        <f aca="false">ROUND(D2473-(D2473*E2473),2)</f>
        <v>31.59</v>
      </c>
    </row>
    <row r="2474" customFormat="false" ht="12.75" hidden="true" customHeight="false" outlineLevel="0" collapsed="false">
      <c r="A2474" s="50" t="s">
        <v>12982</v>
      </c>
      <c r="B2474" s="51" t="s">
        <v>12983</v>
      </c>
      <c r="C2474" s="51" t="s">
        <v>73</v>
      </c>
      <c r="D2474" s="52" t="n">
        <v>25.75</v>
      </c>
      <c r="E2474" s="48" t="n">
        <v>0.23</v>
      </c>
      <c r="F2474" s="49" t="n">
        <f aca="false">ROUND(D2474-(D2474*E2474),2)</f>
        <v>19.83</v>
      </c>
    </row>
    <row r="2475" customFormat="false" ht="12.75" hidden="true" customHeight="false" outlineLevel="0" collapsed="false">
      <c r="A2475" s="50" t="s">
        <v>12984</v>
      </c>
      <c r="B2475" s="51" t="s">
        <v>12985</v>
      </c>
      <c r="C2475" s="51" t="s">
        <v>73</v>
      </c>
      <c r="D2475" s="52" t="n">
        <v>13.26</v>
      </c>
      <c r="E2475" s="48" t="n">
        <v>0.23</v>
      </c>
      <c r="F2475" s="49" t="n">
        <f aca="false">ROUND(D2475-(D2475*E2475),2)</f>
        <v>10.21</v>
      </c>
    </row>
    <row r="2476" customFormat="false" ht="12.75" hidden="true" customHeight="false" outlineLevel="0" collapsed="false">
      <c r="A2476" s="53" t="s">
        <v>12986</v>
      </c>
      <c r="B2476" s="51" t="s">
        <v>12987</v>
      </c>
      <c r="C2476" s="54" t="s">
        <v>73</v>
      </c>
      <c r="D2476" s="55" t="n">
        <v>25.27</v>
      </c>
      <c r="E2476" s="48" t="n">
        <v>0.23</v>
      </c>
      <c r="F2476" s="49" t="n">
        <f aca="false">ROUND(D2476-(D2476*E2476),2)</f>
        <v>19.46</v>
      </c>
    </row>
    <row r="2477" customFormat="false" ht="12.75" hidden="true" customHeight="false" outlineLevel="0" collapsed="false">
      <c r="A2477" s="50" t="s">
        <v>12988</v>
      </c>
      <c r="B2477" s="51" t="s">
        <v>12989</v>
      </c>
      <c r="C2477" s="51" t="s">
        <v>73</v>
      </c>
      <c r="D2477" s="52" t="n">
        <v>12.42</v>
      </c>
      <c r="E2477" s="48" t="n">
        <v>0.23</v>
      </c>
      <c r="F2477" s="49" t="n">
        <f aca="false">ROUND(D2477-(D2477*E2477),2)</f>
        <v>9.56</v>
      </c>
    </row>
    <row r="2478" customFormat="false" ht="22.5" hidden="true" customHeight="false" outlineLevel="0" collapsed="false">
      <c r="A2478" s="50" t="s">
        <v>12990</v>
      </c>
      <c r="B2478" s="51" t="s">
        <v>12862</v>
      </c>
      <c r="C2478" s="51" t="s">
        <v>73</v>
      </c>
      <c r="D2478" s="52" t="n">
        <v>31</v>
      </c>
      <c r="E2478" s="48" t="n">
        <v>0.23</v>
      </c>
      <c r="F2478" s="49" t="n">
        <f aca="false">ROUND(D2478-(D2478*E2478),2)</f>
        <v>23.87</v>
      </c>
    </row>
    <row r="2479" customFormat="false" ht="22.5" hidden="true" customHeight="false" outlineLevel="0" collapsed="false">
      <c r="A2479" s="50" t="s">
        <v>12991</v>
      </c>
      <c r="B2479" s="51" t="s">
        <v>12992</v>
      </c>
      <c r="C2479" s="51" t="s">
        <v>73</v>
      </c>
      <c r="D2479" s="52" t="n">
        <v>20.35</v>
      </c>
      <c r="E2479" s="48" t="n">
        <v>0.23</v>
      </c>
      <c r="F2479" s="49" t="n">
        <f aca="false">ROUND(D2479-(D2479*E2479),2)</f>
        <v>15.67</v>
      </c>
    </row>
    <row r="2480" customFormat="false" ht="12.75" hidden="true" customHeight="false" outlineLevel="0" collapsed="false">
      <c r="A2480" s="50" t="s">
        <v>12993</v>
      </c>
      <c r="B2480" s="51" t="s">
        <v>12994</v>
      </c>
      <c r="C2480" s="51" t="s">
        <v>73</v>
      </c>
      <c r="D2480" s="52" t="n">
        <v>26.66</v>
      </c>
      <c r="E2480" s="48" t="n">
        <v>0.23</v>
      </c>
      <c r="F2480" s="49" t="n">
        <f aca="false">ROUND(D2480-(D2480*E2480),2)</f>
        <v>20.53</v>
      </c>
    </row>
    <row r="2481" customFormat="false" ht="12.75" hidden="true" customHeight="false" outlineLevel="0" collapsed="false">
      <c r="A2481" s="50" t="s">
        <v>12995</v>
      </c>
      <c r="B2481" s="51" t="s">
        <v>12996</v>
      </c>
      <c r="C2481" s="51" t="s">
        <v>332</v>
      </c>
      <c r="D2481" s="52" t="n">
        <v>15.93</v>
      </c>
      <c r="E2481" s="48" t="n">
        <v>0.23</v>
      </c>
      <c r="F2481" s="49" t="n">
        <f aca="false">ROUND(D2481-(D2481*E2481),2)</f>
        <v>12.27</v>
      </c>
    </row>
    <row r="2482" customFormat="false" ht="12.75" hidden="true" customHeight="false" outlineLevel="0" collapsed="false">
      <c r="A2482" s="50" t="s">
        <v>12997</v>
      </c>
      <c r="B2482" s="51" t="s">
        <v>12998</v>
      </c>
      <c r="C2482" s="51" t="s">
        <v>21</v>
      </c>
      <c r="D2482" s="52" t="n">
        <v>1392.2</v>
      </c>
      <c r="E2482" s="48" t="n">
        <v>0.23</v>
      </c>
      <c r="F2482" s="49" t="n">
        <f aca="false">ROUND(D2482-(D2482*E2482),2)</f>
        <v>1071.99</v>
      </c>
    </row>
    <row r="2483" customFormat="false" ht="12.75" hidden="true" customHeight="false" outlineLevel="0" collapsed="false">
      <c r="A2483" s="50" t="s">
        <v>12999</v>
      </c>
      <c r="B2483" s="51" t="s">
        <v>13000</v>
      </c>
      <c r="C2483" s="51" t="s">
        <v>129</v>
      </c>
      <c r="D2483" s="52" t="n">
        <v>2.29</v>
      </c>
      <c r="E2483" s="48" t="n">
        <v>0.23</v>
      </c>
      <c r="F2483" s="49" t="n">
        <f aca="false">ROUND(D2483-(D2483*E2483),2)</f>
        <v>1.76</v>
      </c>
    </row>
    <row r="2484" customFormat="false" ht="12.75" hidden="true" customHeight="false" outlineLevel="0" collapsed="false">
      <c r="A2484" s="50" t="s">
        <v>13001</v>
      </c>
      <c r="B2484" s="51" t="s">
        <v>12878</v>
      </c>
      <c r="C2484" s="51" t="s">
        <v>73</v>
      </c>
      <c r="D2484" s="52" t="n">
        <v>27.95</v>
      </c>
      <c r="E2484" s="48" t="n">
        <v>0.23</v>
      </c>
      <c r="F2484" s="49" t="n">
        <f aca="false">ROUND(D2484-(D2484*E2484),2)</f>
        <v>21.52</v>
      </c>
    </row>
    <row r="2485" customFormat="false" ht="12.75" hidden="true" customHeight="false" outlineLevel="0" collapsed="false">
      <c r="A2485" s="50" t="s">
        <v>13002</v>
      </c>
      <c r="B2485" s="51" t="s">
        <v>13003</v>
      </c>
      <c r="C2485" s="51" t="s">
        <v>8252</v>
      </c>
      <c r="D2485" s="52" t="n">
        <v>581.39</v>
      </c>
      <c r="E2485" s="48" t="n">
        <v>0.23</v>
      </c>
      <c r="F2485" s="49" t="n">
        <f aca="false">ROUND(D2485-(D2485*E2485),2)</f>
        <v>447.67</v>
      </c>
    </row>
    <row r="2486" customFormat="false" ht="12.75" hidden="true" customHeight="false" outlineLevel="0" collapsed="false">
      <c r="A2486" s="50" t="s">
        <v>13004</v>
      </c>
      <c r="B2486" s="51" t="s">
        <v>13005</v>
      </c>
      <c r="C2486" s="51" t="s">
        <v>73</v>
      </c>
      <c r="D2486" s="52" t="n">
        <v>2.06</v>
      </c>
      <c r="E2486" s="48" t="n">
        <v>0.23</v>
      </c>
      <c r="F2486" s="49" t="n">
        <f aca="false">ROUND(D2486-(D2486*E2486),2)</f>
        <v>1.59</v>
      </c>
    </row>
    <row r="2487" customFormat="false" ht="12.75" hidden="true" customHeight="false" outlineLevel="0" collapsed="false">
      <c r="A2487" s="50" t="s">
        <v>13006</v>
      </c>
      <c r="B2487" s="51" t="s">
        <v>13007</v>
      </c>
      <c r="C2487" s="51" t="s">
        <v>73</v>
      </c>
      <c r="D2487" s="52" t="n">
        <v>3.96</v>
      </c>
      <c r="E2487" s="48" t="n">
        <v>0.23</v>
      </c>
      <c r="F2487" s="49" t="n">
        <f aca="false">ROUND(D2487-(D2487*E2487),2)</f>
        <v>3.05</v>
      </c>
    </row>
    <row r="2488" customFormat="false" ht="12.75" hidden="true" customHeight="false" outlineLevel="0" collapsed="false">
      <c r="A2488" s="50" t="s">
        <v>13008</v>
      </c>
      <c r="B2488" s="51" t="s">
        <v>13009</v>
      </c>
      <c r="C2488" s="51" t="s">
        <v>73</v>
      </c>
      <c r="D2488" s="52" t="n">
        <v>5.53</v>
      </c>
      <c r="E2488" s="48" t="n">
        <v>0.23</v>
      </c>
      <c r="F2488" s="49" t="n">
        <f aca="false">ROUND(D2488-(D2488*E2488),2)</f>
        <v>4.26</v>
      </c>
    </row>
    <row r="2489" customFormat="false" ht="12.75" hidden="true" customHeight="false" outlineLevel="0" collapsed="false">
      <c r="A2489" s="50" t="s">
        <v>13010</v>
      </c>
      <c r="B2489" s="51" t="s">
        <v>13011</v>
      </c>
      <c r="C2489" s="51" t="s">
        <v>73</v>
      </c>
      <c r="D2489" s="52" t="n">
        <v>6.87</v>
      </c>
      <c r="E2489" s="48" t="n">
        <v>0.23</v>
      </c>
      <c r="F2489" s="49" t="n">
        <f aca="false">ROUND(D2489-(D2489*E2489),2)</f>
        <v>5.29</v>
      </c>
    </row>
    <row r="2490" customFormat="false" ht="12.75" hidden="true" customHeight="false" outlineLevel="0" collapsed="false">
      <c r="A2490" s="50" t="s">
        <v>13012</v>
      </c>
      <c r="B2490" s="51" t="s">
        <v>13013</v>
      </c>
      <c r="C2490" s="51" t="s">
        <v>129</v>
      </c>
      <c r="D2490" s="52" t="n">
        <v>1.1</v>
      </c>
      <c r="E2490" s="48" t="n">
        <v>0.23</v>
      </c>
      <c r="F2490" s="49" t="n">
        <f aca="false">ROUND(D2490-(D2490*E2490),2)</f>
        <v>0.85</v>
      </c>
    </row>
    <row r="2491" customFormat="false" ht="12.75" hidden="true" customHeight="false" outlineLevel="0" collapsed="false">
      <c r="A2491" s="50" t="s">
        <v>13014</v>
      </c>
      <c r="B2491" s="51" t="s">
        <v>13015</v>
      </c>
      <c r="C2491" s="51" t="s">
        <v>73</v>
      </c>
      <c r="D2491" s="52" t="n">
        <v>7.4</v>
      </c>
      <c r="E2491" s="48" t="n">
        <v>0.23</v>
      </c>
      <c r="F2491" s="49" t="n">
        <f aca="false">ROUND(D2491-(D2491*E2491),2)</f>
        <v>5.7</v>
      </c>
    </row>
    <row r="2492" customFormat="false" ht="12.75" hidden="true" customHeight="false" outlineLevel="0" collapsed="false">
      <c r="A2492" s="50" t="s">
        <v>13016</v>
      </c>
      <c r="B2492" s="51" t="s">
        <v>13017</v>
      </c>
      <c r="C2492" s="51" t="s">
        <v>73</v>
      </c>
      <c r="D2492" s="52" t="n">
        <v>7.4</v>
      </c>
      <c r="E2492" s="48" t="n">
        <v>0.23</v>
      </c>
      <c r="F2492" s="49" t="n">
        <f aca="false">ROUND(D2492-(D2492*E2492),2)</f>
        <v>5.7</v>
      </c>
    </row>
    <row r="2493" customFormat="false" ht="12.75" hidden="true" customHeight="false" outlineLevel="0" collapsed="false">
      <c r="A2493" s="50" t="s">
        <v>13018</v>
      </c>
      <c r="B2493" s="51" t="s">
        <v>13019</v>
      </c>
      <c r="C2493" s="51" t="s">
        <v>73</v>
      </c>
      <c r="D2493" s="52" t="n">
        <v>7.4</v>
      </c>
      <c r="E2493" s="48" t="n">
        <v>0.23</v>
      </c>
      <c r="F2493" s="49" t="n">
        <f aca="false">ROUND(D2493-(D2493*E2493),2)</f>
        <v>5.7</v>
      </c>
    </row>
    <row r="2494" customFormat="false" ht="12.75" hidden="true" customHeight="false" outlineLevel="0" collapsed="false">
      <c r="A2494" s="50" t="s">
        <v>13020</v>
      </c>
      <c r="B2494" s="51" t="s">
        <v>13021</v>
      </c>
      <c r="C2494" s="51" t="s">
        <v>129</v>
      </c>
      <c r="D2494" s="52" t="n">
        <v>1.48</v>
      </c>
      <c r="E2494" s="48" t="n">
        <v>0.23</v>
      </c>
      <c r="F2494" s="49" t="n">
        <f aca="false">ROUND(D2494-(D2494*E2494),2)</f>
        <v>1.14</v>
      </c>
    </row>
    <row r="2495" customFormat="false" ht="12.75" hidden="true" customHeight="false" outlineLevel="0" collapsed="false">
      <c r="A2495" s="50" t="s">
        <v>13022</v>
      </c>
      <c r="B2495" s="51" t="s">
        <v>13023</v>
      </c>
      <c r="C2495" s="51" t="s">
        <v>73</v>
      </c>
      <c r="D2495" s="52" t="n">
        <v>25.76</v>
      </c>
      <c r="E2495" s="48" t="n">
        <v>0.23</v>
      </c>
      <c r="F2495" s="49" t="n">
        <f aca="false">ROUND(D2495-(D2495*E2495),2)</f>
        <v>19.84</v>
      </c>
    </row>
    <row r="2496" customFormat="false" ht="12.75" hidden="true" customHeight="false" outlineLevel="0" collapsed="false">
      <c r="A2496" s="50" t="s">
        <v>13024</v>
      </c>
      <c r="B2496" s="51" t="s">
        <v>13025</v>
      </c>
      <c r="C2496" s="51" t="s">
        <v>8252</v>
      </c>
      <c r="D2496" s="52" t="n">
        <v>581.39</v>
      </c>
      <c r="E2496" s="48" t="n">
        <v>0.23</v>
      </c>
      <c r="F2496" s="49" t="n">
        <f aca="false">ROUND(D2496-(D2496*E2496),2)</f>
        <v>447.67</v>
      </c>
    </row>
    <row r="2497" customFormat="false" ht="12.75" hidden="true" customHeight="false" outlineLevel="0" collapsed="false">
      <c r="A2497" s="50" t="s">
        <v>13026</v>
      </c>
      <c r="B2497" s="51" t="s">
        <v>13027</v>
      </c>
      <c r="C2497" s="51" t="s">
        <v>73</v>
      </c>
      <c r="D2497" s="52" t="n">
        <v>22.96</v>
      </c>
      <c r="E2497" s="48" t="n">
        <v>0.23</v>
      </c>
      <c r="F2497" s="49" t="n">
        <f aca="false">ROUND(D2497-(D2497*E2497),2)</f>
        <v>17.68</v>
      </c>
    </row>
    <row r="2498" customFormat="false" ht="12.75" hidden="true" customHeight="false" outlineLevel="0" collapsed="false">
      <c r="A2498" s="50" t="s">
        <v>13028</v>
      </c>
      <c r="B2498" s="51" t="s">
        <v>13029</v>
      </c>
      <c r="C2498" s="51" t="s">
        <v>73</v>
      </c>
      <c r="D2498" s="52" t="n">
        <v>18.89</v>
      </c>
      <c r="E2498" s="48" t="n">
        <v>0.23</v>
      </c>
      <c r="F2498" s="49" t="n">
        <f aca="false">ROUND(D2498-(D2498*E2498),2)</f>
        <v>14.55</v>
      </c>
    </row>
    <row r="2499" customFormat="false" ht="12.75" hidden="true" customHeight="false" outlineLevel="0" collapsed="false">
      <c r="A2499" s="50" t="s">
        <v>13030</v>
      </c>
      <c r="B2499" s="51" t="s">
        <v>13031</v>
      </c>
      <c r="C2499" s="51" t="s">
        <v>73</v>
      </c>
      <c r="D2499" s="52" t="n">
        <v>21.81</v>
      </c>
      <c r="E2499" s="48" t="n">
        <v>0.23</v>
      </c>
      <c r="F2499" s="49" t="n">
        <f aca="false">ROUND(D2499-(D2499*E2499),2)</f>
        <v>16.79</v>
      </c>
    </row>
    <row r="2500" customFormat="false" ht="12.75" hidden="true" customHeight="false" outlineLevel="0" collapsed="false">
      <c r="A2500" s="50" t="s">
        <v>13032</v>
      </c>
      <c r="B2500" s="51" t="s">
        <v>13033</v>
      </c>
      <c r="C2500" s="51" t="s">
        <v>73</v>
      </c>
      <c r="D2500" s="52" t="n">
        <v>17.5</v>
      </c>
      <c r="E2500" s="48" t="n">
        <v>0.23</v>
      </c>
      <c r="F2500" s="49" t="n">
        <f aca="false">ROUND(D2500-(D2500*E2500),2)</f>
        <v>13.48</v>
      </c>
    </row>
    <row r="2501" customFormat="false" ht="12.75" hidden="true" customHeight="false" outlineLevel="0" collapsed="false">
      <c r="A2501" s="50" t="s">
        <v>13034</v>
      </c>
      <c r="B2501" s="51" t="s">
        <v>13035</v>
      </c>
      <c r="C2501" s="51" t="s">
        <v>73</v>
      </c>
      <c r="D2501" s="52" t="n">
        <v>30.1</v>
      </c>
      <c r="E2501" s="48" t="n">
        <v>0.23</v>
      </c>
      <c r="F2501" s="49" t="n">
        <f aca="false">ROUND(D2501-(D2501*E2501),2)</f>
        <v>23.18</v>
      </c>
    </row>
    <row r="2502" customFormat="false" ht="12.75" hidden="true" customHeight="false" outlineLevel="0" collapsed="false">
      <c r="A2502" s="50" t="s">
        <v>13036</v>
      </c>
      <c r="B2502" s="51" t="s">
        <v>13037</v>
      </c>
      <c r="C2502" s="51" t="s">
        <v>129</v>
      </c>
      <c r="D2502" s="52" t="n">
        <v>4.38</v>
      </c>
      <c r="E2502" s="48" t="n">
        <v>0.23</v>
      </c>
      <c r="F2502" s="49" t="n">
        <f aca="false">ROUND(D2502-(D2502*E2502),2)</f>
        <v>3.37</v>
      </c>
    </row>
    <row r="2503" customFormat="false" ht="12.75" hidden="true" customHeight="false" outlineLevel="0" collapsed="false">
      <c r="A2503" s="50" t="s">
        <v>13038</v>
      </c>
      <c r="B2503" s="51" t="s">
        <v>13039</v>
      </c>
      <c r="C2503" s="51" t="s">
        <v>73</v>
      </c>
      <c r="D2503" s="52" t="n">
        <v>34.35</v>
      </c>
      <c r="E2503" s="48" t="n">
        <v>0.23</v>
      </c>
      <c r="F2503" s="49" t="n">
        <f aca="false">ROUND(D2503-(D2503*E2503),2)</f>
        <v>26.45</v>
      </c>
    </row>
    <row r="2504" customFormat="false" ht="12.75" hidden="true" customHeight="false" outlineLevel="0" collapsed="false">
      <c r="A2504" s="50" t="s">
        <v>13040</v>
      </c>
      <c r="B2504" s="51" t="s">
        <v>13041</v>
      </c>
      <c r="C2504" s="51" t="s">
        <v>73</v>
      </c>
      <c r="D2504" s="52" t="n">
        <v>8.87</v>
      </c>
      <c r="E2504" s="48" t="n">
        <v>0.23</v>
      </c>
      <c r="F2504" s="49" t="n">
        <f aca="false">ROUND(D2504-(D2504*E2504),2)</f>
        <v>6.83</v>
      </c>
    </row>
    <row r="2505" customFormat="false" ht="12.75" hidden="true" customHeight="false" outlineLevel="0" collapsed="false">
      <c r="A2505" s="50" t="s">
        <v>13042</v>
      </c>
      <c r="B2505" s="51" t="s">
        <v>13043</v>
      </c>
      <c r="C2505" s="51" t="s">
        <v>73</v>
      </c>
      <c r="D2505" s="52" t="n">
        <v>22.48</v>
      </c>
      <c r="E2505" s="48" t="n">
        <v>0.23</v>
      </c>
      <c r="F2505" s="49" t="n">
        <f aca="false">ROUND(D2505-(D2505*E2505),2)</f>
        <v>17.31</v>
      </c>
    </row>
    <row r="2506" customFormat="false" ht="12.75" hidden="true" customHeight="false" outlineLevel="0" collapsed="false">
      <c r="A2506" s="50" t="s">
        <v>13044</v>
      </c>
      <c r="B2506" s="51" t="s">
        <v>13045</v>
      </c>
      <c r="C2506" s="51" t="s">
        <v>73</v>
      </c>
      <c r="D2506" s="52" t="n">
        <v>35.05</v>
      </c>
      <c r="E2506" s="48" t="n">
        <v>0.23</v>
      </c>
      <c r="F2506" s="49" t="n">
        <f aca="false">ROUND(D2506-(D2506*E2506),2)</f>
        <v>26.99</v>
      </c>
    </row>
    <row r="2507" customFormat="false" ht="12.75" hidden="true" customHeight="false" outlineLevel="0" collapsed="false">
      <c r="A2507" s="50" t="s">
        <v>13046</v>
      </c>
      <c r="B2507" s="51" t="s">
        <v>13047</v>
      </c>
      <c r="C2507" s="51" t="s">
        <v>73</v>
      </c>
      <c r="D2507" s="52" t="n">
        <v>28.56</v>
      </c>
      <c r="E2507" s="48" t="n">
        <v>0.23</v>
      </c>
      <c r="F2507" s="49" t="n">
        <f aca="false">ROUND(D2507-(D2507*E2507),2)</f>
        <v>21.99</v>
      </c>
    </row>
    <row r="2508" customFormat="false" ht="12.75" hidden="true" customHeight="false" outlineLevel="0" collapsed="false">
      <c r="A2508" s="50" t="s">
        <v>13048</v>
      </c>
      <c r="B2508" s="51" t="s">
        <v>13049</v>
      </c>
      <c r="C2508" s="51" t="s">
        <v>129</v>
      </c>
      <c r="D2508" s="52" t="n">
        <v>3.47</v>
      </c>
      <c r="E2508" s="48" t="n">
        <v>0.23</v>
      </c>
      <c r="F2508" s="49" t="n">
        <f aca="false">ROUND(D2508-(D2508*E2508),2)</f>
        <v>2.67</v>
      </c>
    </row>
    <row r="2509" customFormat="false" ht="12.75" hidden="true" customHeight="false" outlineLevel="0" collapsed="false">
      <c r="A2509" s="50" t="s">
        <v>13050</v>
      </c>
      <c r="B2509" s="51" t="s">
        <v>13051</v>
      </c>
      <c r="C2509" s="51" t="s">
        <v>73</v>
      </c>
      <c r="D2509" s="52" t="n">
        <v>22.11</v>
      </c>
      <c r="E2509" s="48" t="n">
        <v>0.23</v>
      </c>
      <c r="F2509" s="49" t="n">
        <f aca="false">ROUND(D2509-(D2509*E2509),2)</f>
        <v>17.02</v>
      </c>
    </row>
    <row r="2510" customFormat="false" ht="12.75" hidden="true" customHeight="false" outlineLevel="0" collapsed="false">
      <c r="A2510" s="50" t="s">
        <v>13052</v>
      </c>
      <c r="B2510" s="51" t="s">
        <v>13053</v>
      </c>
      <c r="C2510" s="51" t="s">
        <v>21</v>
      </c>
      <c r="D2510" s="52" t="n">
        <v>802.9</v>
      </c>
      <c r="E2510" s="48" t="n">
        <v>0.23</v>
      </c>
      <c r="F2510" s="49" t="n">
        <f aca="false">ROUND(D2510-(D2510*E2510),2)</f>
        <v>618.23</v>
      </c>
    </row>
    <row r="2511" customFormat="false" ht="12.75" hidden="true" customHeight="false" outlineLevel="0" collapsed="false">
      <c r="A2511" s="50" t="s">
        <v>13054</v>
      </c>
      <c r="B2511" s="51" t="s">
        <v>13000</v>
      </c>
      <c r="C2511" s="51" t="s">
        <v>129</v>
      </c>
      <c r="D2511" s="52" t="n">
        <v>2</v>
      </c>
      <c r="E2511" s="48" t="n">
        <v>0.23</v>
      </c>
      <c r="F2511" s="49" t="n">
        <f aca="false">ROUND(D2511-(D2511*E2511),2)</f>
        <v>1.54</v>
      </c>
    </row>
    <row r="2512" customFormat="false" ht="12.75" hidden="true" customHeight="false" outlineLevel="0" collapsed="false">
      <c r="A2512" s="50" t="s">
        <v>13055</v>
      </c>
      <c r="B2512" s="51" t="s">
        <v>13056</v>
      </c>
      <c r="C2512" s="51" t="s">
        <v>73</v>
      </c>
      <c r="D2512" s="52" t="n">
        <v>16.22</v>
      </c>
      <c r="E2512" s="48" t="n">
        <v>0.23</v>
      </c>
      <c r="F2512" s="49" t="n">
        <f aca="false">ROUND(D2512-(D2512*E2512),2)</f>
        <v>12.49</v>
      </c>
    </row>
    <row r="2513" customFormat="false" ht="12.75" hidden="true" customHeight="false" outlineLevel="0" collapsed="false">
      <c r="A2513" s="50" t="s">
        <v>13057</v>
      </c>
      <c r="B2513" s="51" t="s">
        <v>13058</v>
      </c>
      <c r="C2513" s="51" t="s">
        <v>73</v>
      </c>
      <c r="D2513" s="52" t="n">
        <v>20.04</v>
      </c>
      <c r="E2513" s="48" t="n">
        <v>0.23</v>
      </c>
      <c r="F2513" s="49" t="n">
        <f aca="false">ROUND(D2513-(D2513*E2513),2)</f>
        <v>15.43</v>
      </c>
    </row>
    <row r="2514" customFormat="false" ht="12.75" hidden="true" customHeight="false" outlineLevel="0" collapsed="false">
      <c r="A2514" s="50" t="s">
        <v>13059</v>
      </c>
      <c r="B2514" s="51" t="s">
        <v>13060</v>
      </c>
      <c r="C2514" s="51" t="s">
        <v>73</v>
      </c>
      <c r="D2514" s="52" t="n">
        <v>30.96</v>
      </c>
      <c r="E2514" s="48" t="n">
        <v>0.23</v>
      </c>
      <c r="F2514" s="49" t="n">
        <f aca="false">ROUND(D2514-(D2514*E2514),2)</f>
        <v>23.84</v>
      </c>
    </row>
    <row r="2515" customFormat="false" ht="12.75" hidden="true" customHeight="false" outlineLevel="0" collapsed="false">
      <c r="A2515" s="50" t="s">
        <v>13061</v>
      </c>
      <c r="B2515" s="51" t="s">
        <v>13062</v>
      </c>
      <c r="C2515" s="51" t="s">
        <v>73</v>
      </c>
      <c r="D2515" s="52" t="n">
        <v>32.59</v>
      </c>
      <c r="E2515" s="48" t="n">
        <v>0.23</v>
      </c>
      <c r="F2515" s="49" t="n">
        <f aca="false">ROUND(D2515-(D2515*E2515),2)</f>
        <v>25.09</v>
      </c>
    </row>
    <row r="2516" customFormat="false" ht="12.75" hidden="true" customHeight="false" outlineLevel="0" collapsed="false">
      <c r="A2516" s="50" t="s">
        <v>13063</v>
      </c>
      <c r="B2516" s="51" t="s">
        <v>13064</v>
      </c>
      <c r="C2516" s="51" t="s">
        <v>73</v>
      </c>
      <c r="D2516" s="52" t="n">
        <v>19.37</v>
      </c>
      <c r="E2516" s="48" t="n">
        <v>0.23</v>
      </c>
      <c r="F2516" s="49" t="n">
        <f aca="false">ROUND(D2516-(D2516*E2516),2)</f>
        <v>14.91</v>
      </c>
    </row>
    <row r="2517" customFormat="false" ht="12.75" hidden="true" customHeight="false" outlineLevel="0" collapsed="false">
      <c r="A2517" s="50" t="s">
        <v>13065</v>
      </c>
      <c r="B2517" s="51" t="s">
        <v>13066</v>
      </c>
      <c r="C2517" s="51" t="s">
        <v>73</v>
      </c>
      <c r="D2517" s="52" t="n">
        <v>21.39</v>
      </c>
      <c r="E2517" s="48" t="n">
        <v>0.23</v>
      </c>
      <c r="F2517" s="49" t="n">
        <f aca="false">ROUND(D2517-(D2517*E2517),2)</f>
        <v>16.47</v>
      </c>
    </row>
    <row r="2518" customFormat="false" ht="12.75" hidden="true" customHeight="false" outlineLevel="0" collapsed="false">
      <c r="A2518" s="50" t="s">
        <v>13067</v>
      </c>
      <c r="B2518" s="51" t="s">
        <v>13068</v>
      </c>
      <c r="C2518" s="51" t="s">
        <v>73</v>
      </c>
      <c r="D2518" s="52" t="n">
        <v>20.24</v>
      </c>
      <c r="E2518" s="48" t="n">
        <v>0.23</v>
      </c>
      <c r="F2518" s="49" t="n">
        <f aca="false">ROUND(D2518-(D2518*E2518),2)</f>
        <v>15.58</v>
      </c>
    </row>
    <row r="2519" customFormat="false" ht="12.75" hidden="true" customHeight="false" outlineLevel="0" collapsed="false">
      <c r="A2519" s="50" t="s">
        <v>13069</v>
      </c>
      <c r="B2519" s="51" t="s">
        <v>13070</v>
      </c>
      <c r="C2519" s="51" t="s">
        <v>73</v>
      </c>
      <c r="D2519" s="52" t="n">
        <v>19.07</v>
      </c>
      <c r="E2519" s="48" t="n">
        <v>0.23</v>
      </c>
      <c r="F2519" s="49" t="n">
        <f aca="false">ROUND(D2519-(D2519*E2519),2)</f>
        <v>14.68</v>
      </c>
    </row>
    <row r="2520" customFormat="false" ht="12.75" hidden="true" customHeight="false" outlineLevel="0" collapsed="false">
      <c r="A2520" s="50" t="s">
        <v>13071</v>
      </c>
      <c r="B2520" s="51" t="s">
        <v>13072</v>
      </c>
      <c r="C2520" s="51" t="s">
        <v>73</v>
      </c>
      <c r="D2520" s="52" t="n">
        <v>18.22</v>
      </c>
      <c r="E2520" s="48" t="n">
        <v>0.23</v>
      </c>
      <c r="F2520" s="49" t="n">
        <f aca="false">ROUND(D2520-(D2520*E2520),2)</f>
        <v>14.03</v>
      </c>
    </row>
    <row r="2521" customFormat="false" ht="12.75" hidden="true" customHeight="false" outlineLevel="0" collapsed="false">
      <c r="A2521" s="50" t="s">
        <v>13073</v>
      </c>
      <c r="B2521" s="51" t="s">
        <v>13074</v>
      </c>
      <c r="C2521" s="51" t="s">
        <v>73</v>
      </c>
      <c r="D2521" s="52" t="n">
        <v>20.7</v>
      </c>
      <c r="E2521" s="48" t="n">
        <v>0.23</v>
      </c>
      <c r="F2521" s="49" t="n">
        <f aca="false">ROUND(D2521-(D2521*E2521),2)</f>
        <v>15.94</v>
      </c>
    </row>
    <row r="2522" customFormat="false" ht="12.75" hidden="true" customHeight="false" outlineLevel="0" collapsed="false">
      <c r="A2522" s="50" t="s">
        <v>13075</v>
      </c>
      <c r="B2522" s="51" t="s">
        <v>13076</v>
      </c>
      <c r="C2522" s="51" t="s">
        <v>73</v>
      </c>
      <c r="D2522" s="52" t="n">
        <v>51.6</v>
      </c>
      <c r="E2522" s="48" t="n">
        <v>0.23</v>
      </c>
      <c r="F2522" s="49" t="n">
        <f aca="false">ROUND(D2522-(D2522*E2522),2)</f>
        <v>39.73</v>
      </c>
    </row>
    <row r="2523" customFormat="false" ht="12.75" hidden="true" customHeight="false" outlineLevel="0" collapsed="false">
      <c r="A2523" s="50" t="s">
        <v>13077</v>
      </c>
      <c r="B2523" s="51" t="s">
        <v>13078</v>
      </c>
      <c r="C2523" s="51" t="s">
        <v>73</v>
      </c>
      <c r="D2523" s="52" t="n">
        <v>77.91</v>
      </c>
      <c r="E2523" s="48" t="n">
        <v>0.23</v>
      </c>
      <c r="F2523" s="49" t="n">
        <f aca="false">ROUND(D2523-(D2523*E2523),2)</f>
        <v>59.99</v>
      </c>
    </row>
    <row r="2524" customFormat="false" ht="12.75" hidden="true" customHeight="false" outlineLevel="0" collapsed="false">
      <c r="A2524" s="50" t="s">
        <v>13079</v>
      </c>
      <c r="B2524" s="51" t="s">
        <v>13080</v>
      </c>
      <c r="C2524" s="51" t="s">
        <v>73</v>
      </c>
      <c r="D2524" s="52" t="n">
        <v>12.13</v>
      </c>
      <c r="E2524" s="48" t="n">
        <v>0.23</v>
      </c>
      <c r="F2524" s="49" t="n">
        <f aca="false">ROUND(D2524-(D2524*E2524),2)</f>
        <v>9.34</v>
      </c>
    </row>
    <row r="2525" customFormat="false" ht="12.75" hidden="true" customHeight="false" outlineLevel="0" collapsed="false">
      <c r="A2525" s="50" t="s">
        <v>13081</v>
      </c>
      <c r="B2525" s="51" t="s">
        <v>13082</v>
      </c>
      <c r="C2525" s="51" t="s">
        <v>73</v>
      </c>
      <c r="D2525" s="52" t="n">
        <v>24.34</v>
      </c>
      <c r="E2525" s="48" t="n">
        <v>0.23</v>
      </c>
      <c r="F2525" s="49" t="n">
        <f aca="false">ROUND(D2525-(D2525*E2525),2)</f>
        <v>18.74</v>
      </c>
    </row>
    <row r="2526" customFormat="false" ht="12.75" hidden="true" customHeight="false" outlineLevel="0" collapsed="false">
      <c r="A2526" s="50" t="s">
        <v>13083</v>
      </c>
      <c r="B2526" s="51" t="s">
        <v>13084</v>
      </c>
      <c r="C2526" s="51" t="s">
        <v>73</v>
      </c>
      <c r="D2526" s="52" t="n">
        <v>13.94</v>
      </c>
      <c r="E2526" s="48" t="n">
        <v>0.23</v>
      </c>
      <c r="F2526" s="49" t="n">
        <f aca="false">ROUND(D2526-(D2526*E2526),2)</f>
        <v>10.73</v>
      </c>
    </row>
    <row r="2527" customFormat="false" ht="12.75" hidden="true" customHeight="false" outlineLevel="0" collapsed="false">
      <c r="A2527" s="50" t="s">
        <v>13085</v>
      </c>
      <c r="B2527" s="51" t="s">
        <v>13086</v>
      </c>
      <c r="C2527" s="51" t="s">
        <v>73</v>
      </c>
      <c r="D2527" s="52" t="n">
        <v>26.56</v>
      </c>
      <c r="E2527" s="48" t="n">
        <v>0.23</v>
      </c>
      <c r="F2527" s="49" t="n">
        <f aca="false">ROUND(D2527-(D2527*E2527),2)</f>
        <v>20.45</v>
      </c>
    </row>
    <row r="2528" customFormat="false" ht="12.75" hidden="true" customHeight="false" outlineLevel="0" collapsed="false">
      <c r="A2528" s="50" t="s">
        <v>13087</v>
      </c>
      <c r="B2528" s="51" t="s">
        <v>13088</v>
      </c>
      <c r="C2528" s="51" t="s">
        <v>590</v>
      </c>
      <c r="D2528" s="52" t="n">
        <v>4.46</v>
      </c>
      <c r="E2528" s="48" t="n">
        <v>0.23</v>
      </c>
      <c r="F2528" s="49" t="n">
        <f aca="false">ROUND(D2528-(D2528*E2528),2)</f>
        <v>3.43</v>
      </c>
    </row>
    <row r="2529" customFormat="false" ht="12.75" hidden="true" customHeight="false" outlineLevel="0" collapsed="false">
      <c r="A2529" s="50" t="s">
        <v>13089</v>
      </c>
      <c r="B2529" s="51" t="s">
        <v>13090</v>
      </c>
      <c r="C2529" s="51" t="s">
        <v>8252</v>
      </c>
      <c r="D2529" s="52" t="n">
        <v>581.39</v>
      </c>
      <c r="E2529" s="48" t="n">
        <v>0.23</v>
      </c>
      <c r="F2529" s="49" t="n">
        <f aca="false">ROUND(D2529-(D2529*E2529),2)</f>
        <v>447.67</v>
      </c>
    </row>
    <row r="2530" customFormat="false" ht="22.5" hidden="true" customHeight="false" outlineLevel="0" collapsed="false">
      <c r="A2530" s="50" t="s">
        <v>13091</v>
      </c>
      <c r="B2530" s="51" t="s">
        <v>13092</v>
      </c>
      <c r="C2530" s="51" t="s">
        <v>129</v>
      </c>
      <c r="D2530" s="52" t="n">
        <v>573.77</v>
      </c>
      <c r="E2530" s="48" t="n">
        <v>0.23</v>
      </c>
      <c r="F2530" s="49" t="n">
        <f aca="false">ROUND(D2530-(D2530*E2530),2)</f>
        <v>441.8</v>
      </c>
    </row>
    <row r="2531" customFormat="false" ht="22.5" hidden="true" customHeight="false" outlineLevel="0" collapsed="false">
      <c r="A2531" s="50" t="s">
        <v>13093</v>
      </c>
      <c r="B2531" s="51" t="s">
        <v>13094</v>
      </c>
      <c r="C2531" s="51" t="s">
        <v>129</v>
      </c>
      <c r="D2531" s="52" t="n">
        <v>693.09</v>
      </c>
      <c r="E2531" s="48" t="n">
        <v>0.23</v>
      </c>
      <c r="F2531" s="49" t="n">
        <f aca="false">ROUND(D2531-(D2531*E2531),2)</f>
        <v>533.68</v>
      </c>
    </row>
    <row r="2532" customFormat="false" ht="12.75" hidden="true" customHeight="false" outlineLevel="0" collapsed="false">
      <c r="A2532" s="50" t="s">
        <v>13095</v>
      </c>
      <c r="B2532" s="51" t="s">
        <v>13096</v>
      </c>
      <c r="C2532" s="51" t="s">
        <v>129</v>
      </c>
      <c r="D2532" s="52" t="n">
        <v>64.86</v>
      </c>
      <c r="E2532" s="48" t="n">
        <v>0.23</v>
      </c>
      <c r="F2532" s="49" t="n">
        <f aca="false">ROUND(D2532-(D2532*E2532),2)</f>
        <v>49.94</v>
      </c>
    </row>
    <row r="2533" customFormat="false" ht="12.75" hidden="true" customHeight="false" outlineLevel="0" collapsed="false">
      <c r="A2533" s="50" t="s">
        <v>13097</v>
      </c>
      <c r="B2533" s="51" t="s">
        <v>13098</v>
      </c>
      <c r="C2533" s="51" t="s">
        <v>129</v>
      </c>
      <c r="D2533" s="52" t="n">
        <v>216.95</v>
      </c>
      <c r="E2533" s="48" t="n">
        <v>0.23</v>
      </c>
      <c r="F2533" s="49" t="n">
        <f aca="false">ROUND(D2533-(D2533*E2533),2)</f>
        <v>167.05</v>
      </c>
    </row>
    <row r="2534" customFormat="false" ht="12.75" hidden="true" customHeight="false" outlineLevel="0" collapsed="false">
      <c r="A2534" s="50" t="s">
        <v>13099</v>
      </c>
      <c r="B2534" s="51" t="s">
        <v>13100</v>
      </c>
      <c r="C2534" s="51" t="s">
        <v>129</v>
      </c>
      <c r="D2534" s="52" t="n">
        <v>189.25</v>
      </c>
      <c r="E2534" s="48" t="n">
        <v>0.23</v>
      </c>
      <c r="F2534" s="49" t="n">
        <f aca="false">ROUND(D2534-(D2534*E2534),2)</f>
        <v>145.72</v>
      </c>
    </row>
    <row r="2535" customFormat="false" ht="12.75" hidden="true" customHeight="false" outlineLevel="0" collapsed="false">
      <c r="A2535" s="50" t="s">
        <v>13101</v>
      </c>
      <c r="B2535" s="51" t="s">
        <v>13102</v>
      </c>
      <c r="C2535" s="51" t="s">
        <v>129</v>
      </c>
      <c r="D2535" s="52" t="n">
        <v>550.5</v>
      </c>
      <c r="E2535" s="48" t="n">
        <v>0.23</v>
      </c>
      <c r="F2535" s="49" t="n">
        <f aca="false">ROUND(D2535-(D2535*E2535),2)</f>
        <v>423.89</v>
      </c>
    </row>
    <row r="2536" customFormat="false" ht="12.75" hidden="true" customHeight="false" outlineLevel="0" collapsed="false">
      <c r="A2536" s="50" t="s">
        <v>13103</v>
      </c>
      <c r="B2536" s="51" t="s">
        <v>13104</v>
      </c>
      <c r="C2536" s="51" t="s">
        <v>129</v>
      </c>
      <c r="D2536" s="52" t="n">
        <v>669.69</v>
      </c>
      <c r="E2536" s="48" t="n">
        <v>0.23</v>
      </c>
      <c r="F2536" s="49" t="n">
        <f aca="false">ROUND(D2536-(D2536*E2536),2)</f>
        <v>515.66</v>
      </c>
    </row>
    <row r="2537" customFormat="false" ht="12.75" hidden="true" customHeight="false" outlineLevel="0" collapsed="false">
      <c r="A2537" s="50" t="s">
        <v>13105</v>
      </c>
      <c r="B2537" s="51" t="s">
        <v>13106</v>
      </c>
      <c r="C2537" s="51" t="s">
        <v>129</v>
      </c>
      <c r="D2537" s="52" t="n">
        <v>703.45</v>
      </c>
      <c r="E2537" s="48" t="n">
        <v>0.23</v>
      </c>
      <c r="F2537" s="49" t="n">
        <f aca="false">ROUND(D2537-(D2537*E2537),2)</f>
        <v>541.66</v>
      </c>
    </row>
    <row r="2538" customFormat="false" ht="12.75" hidden="true" customHeight="false" outlineLevel="0" collapsed="false">
      <c r="A2538" s="50" t="s">
        <v>13107</v>
      </c>
      <c r="B2538" s="51" t="s">
        <v>13108</v>
      </c>
      <c r="C2538" s="51" t="s">
        <v>129</v>
      </c>
      <c r="D2538" s="52" t="n">
        <v>840.24</v>
      </c>
      <c r="E2538" s="48" t="n">
        <v>0.23</v>
      </c>
      <c r="F2538" s="49" t="n">
        <f aca="false">ROUND(D2538-(D2538*E2538),2)</f>
        <v>646.98</v>
      </c>
    </row>
    <row r="2539" customFormat="false" ht="12.75" hidden="true" customHeight="false" outlineLevel="0" collapsed="false">
      <c r="A2539" s="50" t="s">
        <v>13109</v>
      </c>
      <c r="B2539" s="51" t="s">
        <v>13110</v>
      </c>
      <c r="C2539" s="51" t="s">
        <v>129</v>
      </c>
      <c r="D2539" s="52" t="n">
        <v>1249.89</v>
      </c>
      <c r="E2539" s="48" t="n">
        <v>0.23</v>
      </c>
      <c r="F2539" s="49" t="n">
        <f aca="false">ROUND(D2539-(D2539*E2539),2)</f>
        <v>962.42</v>
      </c>
    </row>
    <row r="2540" customFormat="false" ht="12.75" hidden="true" customHeight="false" outlineLevel="0" collapsed="false">
      <c r="A2540" s="50" t="s">
        <v>13111</v>
      </c>
      <c r="B2540" s="51" t="s">
        <v>13112</v>
      </c>
      <c r="C2540" s="51" t="s">
        <v>129</v>
      </c>
      <c r="D2540" s="52" t="n">
        <v>1398.16</v>
      </c>
      <c r="E2540" s="48" t="n">
        <v>0.23</v>
      </c>
      <c r="F2540" s="49" t="n">
        <f aca="false">ROUND(D2540-(D2540*E2540),2)</f>
        <v>1076.58</v>
      </c>
    </row>
    <row r="2541" customFormat="false" ht="12.75" hidden="true" customHeight="false" outlineLevel="0" collapsed="false">
      <c r="A2541" s="50" t="s">
        <v>13113</v>
      </c>
      <c r="B2541" s="51" t="s">
        <v>13114</v>
      </c>
      <c r="C2541" s="51" t="s">
        <v>129</v>
      </c>
      <c r="D2541" s="52" t="n">
        <v>1352.69</v>
      </c>
      <c r="E2541" s="48" t="n">
        <v>0.23</v>
      </c>
      <c r="F2541" s="49" t="n">
        <f aca="false">ROUND(D2541-(D2541*E2541),2)</f>
        <v>1041.57</v>
      </c>
    </row>
    <row r="2542" customFormat="false" ht="12.75" hidden="true" customHeight="false" outlineLevel="0" collapsed="false">
      <c r="A2542" s="50" t="s">
        <v>13115</v>
      </c>
      <c r="B2542" s="51" t="s">
        <v>13116</v>
      </c>
      <c r="C2542" s="51" t="s">
        <v>129</v>
      </c>
      <c r="D2542" s="52" t="n">
        <v>1500.96</v>
      </c>
      <c r="E2542" s="48" t="n">
        <v>0.23</v>
      </c>
      <c r="F2542" s="49" t="n">
        <f aca="false">ROUND(D2542-(D2542*E2542),2)</f>
        <v>1155.74</v>
      </c>
    </row>
    <row r="2543" customFormat="false" ht="12.75" hidden="true" customHeight="false" outlineLevel="0" collapsed="false">
      <c r="A2543" s="50" t="s">
        <v>13117</v>
      </c>
      <c r="B2543" s="51" t="s">
        <v>13118</v>
      </c>
      <c r="C2543" s="51" t="s">
        <v>129</v>
      </c>
      <c r="D2543" s="52" t="n">
        <v>996.52</v>
      </c>
      <c r="E2543" s="48" t="n">
        <v>0.23</v>
      </c>
      <c r="F2543" s="49" t="n">
        <f aca="false">ROUND(D2543-(D2543*E2543),2)</f>
        <v>767.32</v>
      </c>
    </row>
    <row r="2544" customFormat="false" ht="12.75" hidden="true" customHeight="false" outlineLevel="0" collapsed="false">
      <c r="A2544" s="50" t="s">
        <v>13119</v>
      </c>
      <c r="B2544" s="51" t="s">
        <v>13120</v>
      </c>
      <c r="C2544" s="51" t="s">
        <v>129</v>
      </c>
      <c r="D2544" s="52" t="n">
        <v>1106.01</v>
      </c>
      <c r="E2544" s="48" t="n">
        <v>0.23</v>
      </c>
      <c r="F2544" s="49" t="n">
        <f aca="false">ROUND(D2544-(D2544*E2544),2)</f>
        <v>851.63</v>
      </c>
    </row>
    <row r="2545" customFormat="false" ht="12.75" hidden="true" customHeight="false" outlineLevel="0" collapsed="false">
      <c r="A2545" s="50" t="s">
        <v>13121</v>
      </c>
      <c r="B2545" s="51" t="s">
        <v>13122</v>
      </c>
      <c r="C2545" s="51" t="s">
        <v>129</v>
      </c>
      <c r="D2545" s="52" t="n">
        <v>1093.12</v>
      </c>
      <c r="E2545" s="48" t="n">
        <v>0.23</v>
      </c>
      <c r="F2545" s="49" t="n">
        <f aca="false">ROUND(D2545-(D2545*E2545),2)</f>
        <v>841.7</v>
      </c>
    </row>
    <row r="2546" customFormat="false" ht="12.75" hidden="true" customHeight="false" outlineLevel="0" collapsed="false">
      <c r="A2546" s="50" t="s">
        <v>13123</v>
      </c>
      <c r="B2546" s="51" t="s">
        <v>13124</v>
      </c>
      <c r="C2546" s="51" t="s">
        <v>129</v>
      </c>
      <c r="D2546" s="52" t="n">
        <v>1216.44</v>
      </c>
      <c r="E2546" s="48" t="n">
        <v>0.23</v>
      </c>
      <c r="F2546" s="49" t="n">
        <f aca="false">ROUND(D2546-(D2546*E2546),2)</f>
        <v>936.66</v>
      </c>
    </row>
    <row r="2547" customFormat="false" ht="12.75" hidden="true" customHeight="false" outlineLevel="0" collapsed="false">
      <c r="A2547" s="50" t="s">
        <v>13125</v>
      </c>
      <c r="B2547" s="51" t="s">
        <v>9322</v>
      </c>
      <c r="C2547" s="51" t="s">
        <v>73</v>
      </c>
      <c r="D2547" s="52" t="n">
        <v>1276.31</v>
      </c>
      <c r="E2547" s="48" t="n">
        <v>0.23</v>
      </c>
      <c r="F2547" s="49" t="n">
        <f aca="false">ROUND(D2547-(D2547*E2547),2)</f>
        <v>982.76</v>
      </c>
    </row>
    <row r="2548" customFormat="false" ht="12.75" hidden="true" customHeight="false" outlineLevel="0" collapsed="false">
      <c r="A2548" s="50" t="s">
        <v>13126</v>
      </c>
      <c r="B2548" s="51" t="s">
        <v>13127</v>
      </c>
      <c r="C2548" s="51" t="s">
        <v>73</v>
      </c>
      <c r="D2548" s="52" t="n">
        <v>1113.32</v>
      </c>
      <c r="E2548" s="48" t="n">
        <v>0.23</v>
      </c>
      <c r="F2548" s="49" t="n">
        <f aca="false">ROUND(D2548-(D2548*E2548),2)</f>
        <v>857.26</v>
      </c>
    </row>
    <row r="2549" customFormat="false" ht="12.75" hidden="true" customHeight="false" outlineLevel="0" collapsed="false">
      <c r="A2549" s="50" t="s">
        <v>13128</v>
      </c>
      <c r="B2549" s="51" t="s">
        <v>13129</v>
      </c>
      <c r="C2549" s="51" t="s">
        <v>73</v>
      </c>
      <c r="D2549" s="52" t="n">
        <v>604.68</v>
      </c>
      <c r="E2549" s="48" t="n">
        <v>0.23</v>
      </c>
      <c r="F2549" s="49" t="n">
        <f aca="false">ROUND(D2549-(D2549*E2549),2)</f>
        <v>465.6</v>
      </c>
    </row>
    <row r="2550" customFormat="false" ht="12.75" hidden="true" customHeight="false" outlineLevel="0" collapsed="false">
      <c r="A2550" s="50" t="s">
        <v>13130</v>
      </c>
      <c r="B2550" s="51" t="s">
        <v>13131</v>
      </c>
      <c r="C2550" s="51" t="s">
        <v>129</v>
      </c>
      <c r="D2550" s="52" t="n">
        <v>965.97</v>
      </c>
      <c r="E2550" s="48" t="n">
        <v>0.23</v>
      </c>
      <c r="F2550" s="49" t="n">
        <f aca="false">ROUND(D2550-(D2550*E2550),2)</f>
        <v>743.8</v>
      </c>
    </row>
    <row r="2551" customFormat="false" ht="12.75" hidden="true" customHeight="false" outlineLevel="0" collapsed="false">
      <c r="A2551" s="50" t="s">
        <v>13132</v>
      </c>
      <c r="B2551" s="51" t="s">
        <v>13133</v>
      </c>
      <c r="C2551" s="51" t="s">
        <v>129</v>
      </c>
      <c r="D2551" s="52" t="n">
        <v>1045.13</v>
      </c>
      <c r="E2551" s="48" t="n">
        <v>0.23</v>
      </c>
      <c r="F2551" s="49" t="n">
        <f aca="false">ROUND(D2551-(D2551*E2551),2)</f>
        <v>804.75</v>
      </c>
    </row>
    <row r="2552" customFormat="false" ht="12.75" hidden="true" customHeight="false" outlineLevel="0" collapsed="false">
      <c r="A2552" s="50" t="s">
        <v>13134</v>
      </c>
      <c r="B2552" s="51" t="s">
        <v>13135</v>
      </c>
      <c r="C2552" s="51" t="s">
        <v>129</v>
      </c>
      <c r="D2552" s="52" t="n">
        <v>891.06</v>
      </c>
      <c r="E2552" s="48" t="n">
        <v>0.23</v>
      </c>
      <c r="F2552" s="49" t="n">
        <f aca="false">ROUND(D2552-(D2552*E2552),2)</f>
        <v>686.12</v>
      </c>
    </row>
    <row r="2553" customFormat="false" ht="12.75" hidden="true" customHeight="false" outlineLevel="0" collapsed="false">
      <c r="A2553" s="50" t="s">
        <v>13136</v>
      </c>
      <c r="B2553" s="51" t="s">
        <v>13137</v>
      </c>
      <c r="C2553" s="51" t="s">
        <v>129</v>
      </c>
      <c r="D2553" s="52" t="n">
        <v>970.41</v>
      </c>
      <c r="E2553" s="48" t="n">
        <v>0.23</v>
      </c>
      <c r="F2553" s="49" t="n">
        <f aca="false">ROUND(D2553-(D2553*E2553),2)</f>
        <v>747.22</v>
      </c>
    </row>
    <row r="2554" customFormat="false" ht="12.75" hidden="true" customHeight="false" outlineLevel="0" collapsed="false">
      <c r="A2554" s="50" t="s">
        <v>13138</v>
      </c>
      <c r="B2554" s="51" t="s">
        <v>13139</v>
      </c>
      <c r="C2554" s="51" t="s">
        <v>73</v>
      </c>
      <c r="D2554" s="52" t="n">
        <v>639.4</v>
      </c>
      <c r="E2554" s="48" t="n">
        <v>0.23</v>
      </c>
      <c r="F2554" s="49" t="n">
        <f aca="false">ROUND(D2554-(D2554*E2554),2)</f>
        <v>492.34</v>
      </c>
    </row>
    <row r="2555" customFormat="false" ht="12.75" hidden="true" customHeight="false" outlineLevel="0" collapsed="false">
      <c r="A2555" s="50" t="s">
        <v>13140</v>
      </c>
      <c r="B2555" s="51" t="s">
        <v>13141</v>
      </c>
      <c r="C2555" s="51" t="s">
        <v>129</v>
      </c>
      <c r="D2555" s="52" t="n">
        <v>54.01</v>
      </c>
      <c r="E2555" s="48" t="n">
        <v>0.23</v>
      </c>
      <c r="F2555" s="49" t="n">
        <f aca="false">ROUND(D2555-(D2555*E2555),2)</f>
        <v>41.59</v>
      </c>
    </row>
    <row r="2556" customFormat="false" ht="12.75" hidden="true" customHeight="false" outlineLevel="0" collapsed="false">
      <c r="A2556" s="50" t="s">
        <v>13142</v>
      </c>
      <c r="B2556" s="51" t="s">
        <v>13143</v>
      </c>
      <c r="C2556" s="51" t="s">
        <v>129</v>
      </c>
      <c r="D2556" s="52" t="n">
        <v>47.95</v>
      </c>
      <c r="E2556" s="48" t="n">
        <v>0.23</v>
      </c>
      <c r="F2556" s="49" t="n">
        <f aca="false">ROUND(D2556-(D2556*E2556),2)</f>
        <v>36.92</v>
      </c>
    </row>
    <row r="2557" customFormat="false" ht="12.75" hidden="true" customHeight="false" outlineLevel="0" collapsed="false">
      <c r="A2557" s="50" t="s">
        <v>13144</v>
      </c>
      <c r="B2557" s="51" t="s">
        <v>13145</v>
      </c>
      <c r="C2557" s="51" t="s">
        <v>129</v>
      </c>
      <c r="D2557" s="52" t="n">
        <v>712.64</v>
      </c>
      <c r="E2557" s="48" t="n">
        <v>0.23</v>
      </c>
      <c r="F2557" s="49" t="n">
        <f aca="false">ROUND(D2557-(D2557*E2557),2)</f>
        <v>548.73</v>
      </c>
    </row>
    <row r="2558" customFormat="false" ht="12.75" hidden="true" customHeight="false" outlineLevel="0" collapsed="false">
      <c r="A2558" s="50" t="s">
        <v>13146</v>
      </c>
      <c r="B2558" s="51" t="s">
        <v>13147</v>
      </c>
      <c r="C2558" s="51" t="s">
        <v>129</v>
      </c>
      <c r="D2558" s="52" t="n">
        <v>849.47</v>
      </c>
      <c r="E2558" s="48" t="n">
        <v>0.23</v>
      </c>
      <c r="F2558" s="49" t="n">
        <f aca="false">ROUND(D2558-(D2558*E2558),2)</f>
        <v>654.09</v>
      </c>
    </row>
    <row r="2559" customFormat="false" ht="12.75" hidden="true" customHeight="false" outlineLevel="0" collapsed="false">
      <c r="A2559" s="50" t="s">
        <v>13148</v>
      </c>
      <c r="B2559" s="51" t="s">
        <v>13149</v>
      </c>
      <c r="C2559" s="51" t="s">
        <v>21</v>
      </c>
      <c r="D2559" s="52" t="n">
        <v>9316.03</v>
      </c>
      <c r="E2559" s="48" t="n">
        <v>0.23</v>
      </c>
      <c r="F2559" s="49" t="n">
        <f aca="false">ROUND(D2559-(D2559*E2559),2)</f>
        <v>7173.34</v>
      </c>
    </row>
    <row r="2560" customFormat="false" ht="12.75" hidden="true" customHeight="false" outlineLevel="0" collapsed="false">
      <c r="A2560" s="50" t="s">
        <v>13150</v>
      </c>
      <c r="B2560" s="51" t="s">
        <v>13151</v>
      </c>
      <c r="C2560" s="51" t="s">
        <v>21</v>
      </c>
      <c r="D2560" s="52" t="n">
        <v>9761.99</v>
      </c>
      <c r="E2560" s="48" t="n">
        <v>0.23</v>
      </c>
      <c r="F2560" s="49" t="n">
        <f aca="false">ROUND(D2560-(D2560*E2560),2)</f>
        <v>7516.73</v>
      </c>
    </row>
    <row r="2561" customFormat="false" ht="12.75" hidden="true" customHeight="false" outlineLevel="0" collapsed="false">
      <c r="A2561" s="50" t="s">
        <v>13152</v>
      </c>
      <c r="B2561" s="51" t="s">
        <v>13153</v>
      </c>
      <c r="C2561" s="51" t="s">
        <v>21</v>
      </c>
      <c r="D2561" s="52" t="n">
        <v>6223.98</v>
      </c>
      <c r="E2561" s="48" t="n">
        <v>0.23</v>
      </c>
      <c r="F2561" s="49" t="n">
        <f aca="false">ROUND(D2561-(D2561*E2561),2)</f>
        <v>4792.46</v>
      </c>
    </row>
    <row r="2562" customFormat="false" ht="12.75" hidden="true" customHeight="false" outlineLevel="0" collapsed="false">
      <c r="A2562" s="50" t="s">
        <v>13154</v>
      </c>
      <c r="B2562" s="51" t="s">
        <v>13155</v>
      </c>
      <c r="C2562" s="51" t="s">
        <v>21</v>
      </c>
      <c r="D2562" s="52" t="n">
        <v>7760.12</v>
      </c>
      <c r="E2562" s="48" t="n">
        <v>0.23</v>
      </c>
      <c r="F2562" s="49" t="n">
        <f aca="false">ROUND(D2562-(D2562*E2562),2)</f>
        <v>5975.29</v>
      </c>
    </row>
    <row r="2563" customFormat="false" ht="12.75" hidden="true" customHeight="false" outlineLevel="0" collapsed="false">
      <c r="A2563" s="50" t="s">
        <v>13156</v>
      </c>
      <c r="B2563" s="51" t="s">
        <v>13157</v>
      </c>
      <c r="C2563" s="51" t="s">
        <v>21</v>
      </c>
      <c r="D2563" s="52" t="n">
        <v>10398.1</v>
      </c>
      <c r="E2563" s="48" t="n">
        <v>0.23</v>
      </c>
      <c r="F2563" s="49" t="n">
        <f aca="false">ROUND(D2563-(D2563*E2563),2)</f>
        <v>8006.54</v>
      </c>
    </row>
    <row r="2564" customFormat="false" ht="12.75" hidden="true" customHeight="false" outlineLevel="0" collapsed="false">
      <c r="A2564" s="50" t="s">
        <v>13158</v>
      </c>
      <c r="B2564" s="51" t="s">
        <v>13159</v>
      </c>
      <c r="C2564" s="51" t="s">
        <v>21</v>
      </c>
      <c r="D2564" s="52" t="n">
        <v>7126.28</v>
      </c>
      <c r="E2564" s="48" t="n">
        <v>0.23</v>
      </c>
      <c r="F2564" s="49" t="n">
        <f aca="false">ROUND(D2564-(D2564*E2564),2)</f>
        <v>5487.24</v>
      </c>
    </row>
    <row r="2565" customFormat="false" ht="12.75" hidden="true" customHeight="false" outlineLevel="0" collapsed="false">
      <c r="A2565" s="50" t="s">
        <v>13160</v>
      </c>
      <c r="B2565" s="51" t="s">
        <v>13161</v>
      </c>
      <c r="C2565" s="51" t="s">
        <v>73</v>
      </c>
      <c r="D2565" s="52" t="n">
        <v>988.64</v>
      </c>
      <c r="E2565" s="48" t="n">
        <v>0.23</v>
      </c>
      <c r="F2565" s="49" t="n">
        <f aca="false">ROUND(D2565-(D2565*E2565),2)</f>
        <v>761.25</v>
      </c>
    </row>
    <row r="2566" customFormat="false" ht="12.75" hidden="true" customHeight="false" outlineLevel="0" collapsed="false">
      <c r="A2566" s="50" t="s">
        <v>13162</v>
      </c>
      <c r="B2566" s="51" t="s">
        <v>13163</v>
      </c>
      <c r="C2566" s="51" t="s">
        <v>73</v>
      </c>
      <c r="D2566" s="52" t="n">
        <v>532.84</v>
      </c>
      <c r="E2566" s="48" t="n">
        <v>0.23</v>
      </c>
      <c r="F2566" s="49" t="n">
        <f aca="false">ROUND(D2566-(D2566*E2566),2)</f>
        <v>410.29</v>
      </c>
    </row>
    <row r="2567" customFormat="false" ht="12.75" hidden="true" customHeight="false" outlineLevel="0" collapsed="false">
      <c r="A2567" s="50" t="s">
        <v>13164</v>
      </c>
      <c r="B2567" s="51" t="s">
        <v>13165</v>
      </c>
      <c r="C2567" s="51" t="s">
        <v>73</v>
      </c>
      <c r="D2567" s="52" t="n">
        <v>694.71</v>
      </c>
      <c r="E2567" s="48" t="n">
        <v>0.23</v>
      </c>
      <c r="F2567" s="49" t="n">
        <f aca="false">ROUND(D2567-(D2567*E2567),2)</f>
        <v>534.93</v>
      </c>
    </row>
    <row r="2568" customFormat="false" ht="12.75" hidden="true" customHeight="false" outlineLevel="0" collapsed="false">
      <c r="A2568" s="50" t="s">
        <v>13166</v>
      </c>
      <c r="B2568" s="51" t="s">
        <v>13167</v>
      </c>
      <c r="C2568" s="51" t="s">
        <v>21</v>
      </c>
      <c r="D2568" s="52" t="n">
        <v>8169.87</v>
      </c>
      <c r="E2568" s="48" t="n">
        <v>0.23</v>
      </c>
      <c r="F2568" s="49" t="n">
        <f aca="false">ROUND(D2568-(D2568*E2568),2)</f>
        <v>6290.8</v>
      </c>
    </row>
    <row r="2569" customFormat="false" ht="12.75" hidden="true" customHeight="false" outlineLevel="0" collapsed="false">
      <c r="A2569" s="50" t="s">
        <v>13168</v>
      </c>
      <c r="B2569" s="51" t="s">
        <v>13169</v>
      </c>
      <c r="C2569" s="51" t="s">
        <v>21</v>
      </c>
      <c r="D2569" s="52" t="n">
        <v>8616.45</v>
      </c>
      <c r="E2569" s="48" t="n">
        <v>0.23</v>
      </c>
      <c r="F2569" s="49" t="n">
        <f aca="false">ROUND(D2569-(D2569*E2569),2)</f>
        <v>6634.67</v>
      </c>
    </row>
    <row r="2570" customFormat="false" ht="12.75" hidden="true" customHeight="false" outlineLevel="0" collapsed="false">
      <c r="A2570" s="50" t="s">
        <v>13170</v>
      </c>
      <c r="B2570" s="51" t="s">
        <v>13171</v>
      </c>
      <c r="C2570" s="51" t="s">
        <v>21</v>
      </c>
      <c r="D2570" s="52" t="n">
        <v>5137.52</v>
      </c>
      <c r="E2570" s="48" t="n">
        <v>0.23</v>
      </c>
      <c r="F2570" s="49" t="n">
        <f aca="false">ROUND(D2570-(D2570*E2570),2)</f>
        <v>3955.89</v>
      </c>
    </row>
    <row r="2571" customFormat="false" ht="12.75" hidden="true" customHeight="false" outlineLevel="0" collapsed="false">
      <c r="A2571" s="50" t="s">
        <v>13172</v>
      </c>
      <c r="B2571" s="51" t="s">
        <v>13173</v>
      </c>
      <c r="C2571" s="51" t="s">
        <v>21</v>
      </c>
      <c r="D2571" s="52" t="n">
        <v>6684.06</v>
      </c>
      <c r="E2571" s="48" t="n">
        <v>0.23</v>
      </c>
      <c r="F2571" s="49" t="n">
        <f aca="false">ROUND(D2571-(D2571*E2571),2)</f>
        <v>5146.73</v>
      </c>
    </row>
    <row r="2572" customFormat="false" ht="12.75" hidden="true" customHeight="false" outlineLevel="0" collapsed="false">
      <c r="A2572" s="50" t="s">
        <v>13174</v>
      </c>
      <c r="B2572" s="51" t="s">
        <v>13175</v>
      </c>
      <c r="C2572" s="51" t="s">
        <v>8252</v>
      </c>
      <c r="D2572" s="52" t="n">
        <v>581.39</v>
      </c>
      <c r="E2572" s="48" t="n">
        <v>0.23</v>
      </c>
      <c r="F2572" s="49" t="n">
        <f aca="false">ROUND(D2572-(D2572*E2572),2)</f>
        <v>447.67</v>
      </c>
    </row>
    <row r="2573" customFormat="false" ht="12.75" hidden="true" customHeight="false" outlineLevel="0" collapsed="false">
      <c r="A2573" s="50" t="s">
        <v>13176</v>
      </c>
      <c r="B2573" s="51" t="s">
        <v>13177</v>
      </c>
      <c r="C2573" s="51" t="s">
        <v>73</v>
      </c>
      <c r="D2573" s="52" t="n">
        <v>165.41</v>
      </c>
      <c r="E2573" s="48" t="n">
        <v>0.23</v>
      </c>
      <c r="F2573" s="49" t="n">
        <f aca="false">ROUND(D2573-(D2573*E2573),2)</f>
        <v>127.37</v>
      </c>
    </row>
    <row r="2574" customFormat="false" ht="12.75" hidden="true" customHeight="false" outlineLevel="0" collapsed="false">
      <c r="A2574" s="50" t="s">
        <v>13178</v>
      </c>
      <c r="B2574" s="51" t="s">
        <v>12460</v>
      </c>
      <c r="C2574" s="51" t="s">
        <v>73</v>
      </c>
      <c r="D2574" s="52" t="n">
        <v>200.91</v>
      </c>
      <c r="E2574" s="48" t="n">
        <v>0.23</v>
      </c>
      <c r="F2574" s="49" t="n">
        <f aca="false">ROUND(D2574-(D2574*E2574),2)</f>
        <v>154.7</v>
      </c>
    </row>
    <row r="2575" customFormat="false" ht="12.75" hidden="true" customHeight="false" outlineLevel="0" collapsed="false">
      <c r="A2575" s="50" t="s">
        <v>13179</v>
      </c>
      <c r="B2575" s="51" t="s">
        <v>13180</v>
      </c>
      <c r="C2575" s="51" t="s">
        <v>73</v>
      </c>
      <c r="D2575" s="52" t="n">
        <v>104.12</v>
      </c>
      <c r="E2575" s="48" t="n">
        <v>0.23</v>
      </c>
      <c r="F2575" s="49" t="n">
        <f aca="false">ROUND(D2575-(D2575*E2575),2)</f>
        <v>80.17</v>
      </c>
    </row>
    <row r="2576" customFormat="false" ht="12.75" hidden="true" customHeight="false" outlineLevel="0" collapsed="false">
      <c r="A2576" s="50" t="s">
        <v>1755</v>
      </c>
      <c r="B2576" s="51" t="s">
        <v>13181</v>
      </c>
      <c r="C2576" s="51" t="s">
        <v>73</v>
      </c>
      <c r="D2576" s="52" t="n">
        <v>146.64</v>
      </c>
      <c r="E2576" s="48" t="n">
        <v>0.23</v>
      </c>
      <c r="F2576" s="49" t="n">
        <f aca="false">ROUND(D2576-(D2576*E2576),2)</f>
        <v>112.91</v>
      </c>
    </row>
    <row r="2577" customFormat="false" ht="12.75" hidden="true" customHeight="false" outlineLevel="0" collapsed="false">
      <c r="A2577" s="50" t="s">
        <v>13182</v>
      </c>
      <c r="B2577" s="51" t="s">
        <v>13183</v>
      </c>
      <c r="C2577" s="51" t="s">
        <v>73</v>
      </c>
      <c r="D2577" s="52" t="n">
        <v>121.79</v>
      </c>
      <c r="E2577" s="48" t="n">
        <v>0.23</v>
      </c>
      <c r="F2577" s="49" t="n">
        <f aca="false">ROUND(D2577-(D2577*E2577),2)</f>
        <v>93.78</v>
      </c>
    </row>
    <row r="2578" customFormat="false" ht="12.75" hidden="true" customHeight="false" outlineLevel="0" collapsed="false">
      <c r="A2578" s="50" t="s">
        <v>13184</v>
      </c>
      <c r="B2578" s="51" t="s">
        <v>13185</v>
      </c>
      <c r="C2578" s="51" t="s">
        <v>73</v>
      </c>
      <c r="D2578" s="52" t="n">
        <v>132.89</v>
      </c>
      <c r="E2578" s="48" t="n">
        <v>0.23</v>
      </c>
      <c r="F2578" s="49" t="n">
        <f aca="false">ROUND(D2578-(D2578*E2578),2)</f>
        <v>102.33</v>
      </c>
    </row>
    <row r="2579" customFormat="false" ht="12.75" hidden="true" customHeight="false" outlineLevel="0" collapsed="false">
      <c r="A2579" s="50" t="s">
        <v>13186</v>
      </c>
      <c r="B2579" s="51" t="s">
        <v>13187</v>
      </c>
      <c r="C2579" s="51" t="s">
        <v>73</v>
      </c>
      <c r="D2579" s="52" t="n">
        <v>76.27</v>
      </c>
      <c r="E2579" s="48" t="n">
        <v>0.23</v>
      </c>
      <c r="F2579" s="49" t="n">
        <f aca="false">ROUND(D2579-(D2579*E2579),2)</f>
        <v>58.73</v>
      </c>
    </row>
    <row r="2580" customFormat="false" ht="12.75" hidden="true" customHeight="false" outlineLevel="0" collapsed="false">
      <c r="A2580" s="50" t="s">
        <v>13188</v>
      </c>
      <c r="B2580" s="51" t="s">
        <v>12484</v>
      </c>
      <c r="C2580" s="51" t="s">
        <v>73</v>
      </c>
      <c r="D2580" s="52" t="n">
        <v>375.12</v>
      </c>
      <c r="E2580" s="48" t="n">
        <v>0.23</v>
      </c>
      <c r="F2580" s="49" t="n">
        <f aca="false">ROUND(D2580-(D2580*E2580),2)</f>
        <v>288.84</v>
      </c>
    </row>
    <row r="2581" customFormat="false" ht="12.75" hidden="true" customHeight="false" outlineLevel="0" collapsed="false">
      <c r="A2581" s="50" t="s">
        <v>1757</v>
      </c>
      <c r="B2581" s="51" t="s">
        <v>13189</v>
      </c>
      <c r="C2581" s="51" t="s">
        <v>73</v>
      </c>
      <c r="D2581" s="52" t="n">
        <v>375.12</v>
      </c>
      <c r="E2581" s="48" t="n">
        <v>0.23</v>
      </c>
      <c r="F2581" s="49" t="n">
        <f aca="false">ROUND(D2581-(D2581*E2581),2)</f>
        <v>288.84</v>
      </c>
    </row>
    <row r="2582" customFormat="false" ht="12.75" hidden="true" customHeight="false" outlineLevel="0" collapsed="false">
      <c r="A2582" s="50" t="s">
        <v>13190</v>
      </c>
      <c r="B2582" s="51" t="s">
        <v>13191</v>
      </c>
      <c r="C2582" s="51" t="s">
        <v>73</v>
      </c>
      <c r="D2582" s="52" t="n">
        <v>11.07</v>
      </c>
      <c r="E2582" s="48" t="n">
        <v>0.23</v>
      </c>
      <c r="F2582" s="49" t="n">
        <f aca="false">ROUND(D2582-(D2582*E2582),2)</f>
        <v>8.52</v>
      </c>
    </row>
    <row r="2583" customFormat="false" ht="12.75" hidden="true" customHeight="false" outlineLevel="0" collapsed="false">
      <c r="A2583" s="50" t="s">
        <v>13192</v>
      </c>
      <c r="B2583" s="51" t="s">
        <v>13193</v>
      </c>
      <c r="C2583" s="51" t="s">
        <v>73</v>
      </c>
      <c r="D2583" s="52" t="n">
        <v>208.04</v>
      </c>
      <c r="E2583" s="48" t="n">
        <v>0.23</v>
      </c>
      <c r="F2583" s="49" t="n">
        <f aca="false">ROUND(D2583-(D2583*E2583),2)</f>
        <v>160.19</v>
      </c>
    </row>
    <row r="2584" customFormat="false" ht="12.75" hidden="true" customHeight="false" outlineLevel="0" collapsed="false">
      <c r="A2584" s="50" t="s">
        <v>13194</v>
      </c>
      <c r="B2584" s="51" t="s">
        <v>13195</v>
      </c>
      <c r="C2584" s="51" t="s">
        <v>129</v>
      </c>
      <c r="D2584" s="52" t="n">
        <v>98.36</v>
      </c>
      <c r="E2584" s="48" t="n">
        <v>0.23</v>
      </c>
      <c r="F2584" s="49" t="n">
        <f aca="false">ROUND(D2584-(D2584*E2584),2)</f>
        <v>75.74</v>
      </c>
    </row>
    <row r="2585" customFormat="false" ht="12.75" hidden="true" customHeight="false" outlineLevel="0" collapsed="false">
      <c r="A2585" s="50" t="s">
        <v>13196</v>
      </c>
      <c r="B2585" s="51" t="s">
        <v>13197</v>
      </c>
      <c r="C2585" s="51" t="s">
        <v>129</v>
      </c>
      <c r="D2585" s="52" t="n">
        <v>87.88</v>
      </c>
      <c r="E2585" s="48" t="n">
        <v>0.23</v>
      </c>
      <c r="F2585" s="49" t="n">
        <f aca="false">ROUND(D2585-(D2585*E2585),2)</f>
        <v>67.67</v>
      </c>
    </row>
    <row r="2586" customFormat="false" ht="12.75" hidden="true" customHeight="false" outlineLevel="0" collapsed="false">
      <c r="A2586" s="50" t="s">
        <v>13198</v>
      </c>
      <c r="B2586" s="51" t="s">
        <v>13199</v>
      </c>
      <c r="C2586" s="51" t="s">
        <v>129</v>
      </c>
      <c r="D2586" s="52" t="n">
        <v>36.47</v>
      </c>
      <c r="E2586" s="48" t="n">
        <v>0.23</v>
      </c>
      <c r="F2586" s="49" t="n">
        <f aca="false">ROUND(D2586-(D2586*E2586),2)</f>
        <v>28.08</v>
      </c>
    </row>
    <row r="2587" customFormat="false" ht="12.75" hidden="true" customHeight="false" outlineLevel="0" collapsed="false">
      <c r="A2587" s="50" t="s">
        <v>13200</v>
      </c>
      <c r="B2587" s="51" t="s">
        <v>13201</v>
      </c>
      <c r="C2587" s="51" t="s">
        <v>129</v>
      </c>
      <c r="D2587" s="52" t="n">
        <v>108.55</v>
      </c>
      <c r="E2587" s="48" t="n">
        <v>0.23</v>
      </c>
      <c r="F2587" s="49" t="n">
        <f aca="false">ROUND(D2587-(D2587*E2587),2)</f>
        <v>83.58</v>
      </c>
    </row>
    <row r="2588" customFormat="false" ht="12.75" hidden="true" customHeight="false" outlineLevel="0" collapsed="false">
      <c r="A2588" s="50" t="s">
        <v>13202</v>
      </c>
      <c r="B2588" s="51" t="s">
        <v>13203</v>
      </c>
      <c r="C2588" s="51" t="s">
        <v>129</v>
      </c>
      <c r="D2588" s="52" t="n">
        <v>137.56</v>
      </c>
      <c r="E2588" s="48" t="n">
        <v>0.23</v>
      </c>
      <c r="F2588" s="49" t="n">
        <f aca="false">ROUND(D2588-(D2588*E2588),2)</f>
        <v>105.92</v>
      </c>
    </row>
    <row r="2589" customFormat="false" ht="12.75" hidden="true" customHeight="false" outlineLevel="0" collapsed="false">
      <c r="A2589" s="50" t="s">
        <v>13204</v>
      </c>
      <c r="B2589" s="51" t="s">
        <v>13205</v>
      </c>
      <c r="C2589" s="51" t="s">
        <v>129</v>
      </c>
      <c r="D2589" s="52" t="n">
        <v>98.09</v>
      </c>
      <c r="E2589" s="48" t="n">
        <v>0.23</v>
      </c>
      <c r="F2589" s="49" t="n">
        <f aca="false">ROUND(D2589-(D2589*E2589),2)</f>
        <v>75.53</v>
      </c>
    </row>
    <row r="2590" customFormat="false" ht="12.75" hidden="true" customHeight="false" outlineLevel="0" collapsed="false">
      <c r="A2590" s="50" t="s">
        <v>13206</v>
      </c>
      <c r="B2590" s="51" t="s">
        <v>13207</v>
      </c>
      <c r="C2590" s="51" t="s">
        <v>73</v>
      </c>
      <c r="D2590" s="52" t="n">
        <v>98.99</v>
      </c>
      <c r="E2590" s="48" t="n">
        <v>0.23</v>
      </c>
      <c r="F2590" s="49" t="n">
        <f aca="false">ROUND(D2590-(D2590*E2590),2)</f>
        <v>76.22</v>
      </c>
    </row>
    <row r="2591" customFormat="false" ht="12.75" hidden="true" customHeight="false" outlineLevel="0" collapsed="false">
      <c r="A2591" s="50" t="s">
        <v>13208</v>
      </c>
      <c r="B2591" s="51" t="s">
        <v>13209</v>
      </c>
      <c r="C2591" s="51" t="s">
        <v>73</v>
      </c>
      <c r="D2591" s="52" t="n">
        <v>166.13</v>
      </c>
      <c r="E2591" s="48" t="n">
        <v>0.23</v>
      </c>
      <c r="F2591" s="49" t="n">
        <f aca="false">ROUND(D2591-(D2591*E2591),2)</f>
        <v>127.92</v>
      </c>
    </row>
    <row r="2592" customFormat="false" ht="22.5" hidden="true" customHeight="false" outlineLevel="0" collapsed="false">
      <c r="A2592" s="50" t="s">
        <v>13210</v>
      </c>
      <c r="B2592" s="51" t="s">
        <v>13211</v>
      </c>
      <c r="C2592" s="51" t="s">
        <v>73</v>
      </c>
      <c r="D2592" s="52" t="n">
        <v>122.82</v>
      </c>
      <c r="E2592" s="48" t="n">
        <v>0.23</v>
      </c>
      <c r="F2592" s="49" t="n">
        <f aca="false">ROUND(D2592-(D2592*E2592),2)</f>
        <v>94.57</v>
      </c>
    </row>
    <row r="2593" customFormat="false" ht="22.5" hidden="true" customHeight="false" outlineLevel="0" collapsed="false">
      <c r="A2593" s="50" t="s">
        <v>13212</v>
      </c>
      <c r="B2593" s="51" t="s">
        <v>13213</v>
      </c>
      <c r="C2593" s="51" t="s">
        <v>73</v>
      </c>
      <c r="D2593" s="52" t="n">
        <v>138.72</v>
      </c>
      <c r="E2593" s="48" t="n">
        <v>0.23</v>
      </c>
      <c r="F2593" s="49" t="n">
        <f aca="false">ROUND(D2593-(D2593*E2593),2)</f>
        <v>106.81</v>
      </c>
    </row>
    <row r="2594" customFormat="false" ht="12.75" hidden="true" customHeight="false" outlineLevel="0" collapsed="false">
      <c r="A2594" s="50" t="s">
        <v>13214</v>
      </c>
      <c r="B2594" s="51" t="s">
        <v>13215</v>
      </c>
      <c r="C2594" s="51" t="s">
        <v>73</v>
      </c>
      <c r="D2594" s="52" t="n">
        <v>488.68</v>
      </c>
      <c r="E2594" s="48" t="n">
        <v>0.23</v>
      </c>
      <c r="F2594" s="49" t="n">
        <f aca="false">ROUND(D2594-(D2594*E2594),2)</f>
        <v>376.28</v>
      </c>
    </row>
    <row r="2595" customFormat="false" ht="12.75" hidden="true" customHeight="false" outlineLevel="0" collapsed="false">
      <c r="A2595" s="50" t="s">
        <v>13216</v>
      </c>
      <c r="B2595" s="51" t="s">
        <v>13217</v>
      </c>
      <c r="C2595" s="51" t="s">
        <v>73</v>
      </c>
      <c r="D2595" s="52" t="n">
        <v>343.63</v>
      </c>
      <c r="E2595" s="48" t="n">
        <v>0.23</v>
      </c>
      <c r="F2595" s="49" t="n">
        <f aca="false">ROUND(D2595-(D2595*E2595),2)</f>
        <v>264.6</v>
      </c>
    </row>
    <row r="2596" customFormat="false" ht="12.75" hidden="true" customHeight="false" outlineLevel="0" collapsed="false">
      <c r="A2596" s="50" t="s">
        <v>13218</v>
      </c>
      <c r="B2596" s="51" t="s">
        <v>13219</v>
      </c>
      <c r="C2596" s="51" t="s">
        <v>73</v>
      </c>
      <c r="D2596" s="52" t="n">
        <v>117.58</v>
      </c>
      <c r="E2596" s="48" t="n">
        <v>0.23</v>
      </c>
      <c r="F2596" s="49" t="n">
        <f aca="false">ROUND(D2596-(D2596*E2596),2)</f>
        <v>90.54</v>
      </c>
    </row>
    <row r="2597" customFormat="false" ht="12.75" hidden="true" customHeight="false" outlineLevel="0" collapsed="false">
      <c r="A2597" s="50" t="s">
        <v>13220</v>
      </c>
      <c r="B2597" s="51" t="s">
        <v>12478</v>
      </c>
      <c r="C2597" s="51" t="s">
        <v>73</v>
      </c>
      <c r="D2597" s="52" t="n">
        <v>153.03</v>
      </c>
      <c r="E2597" s="48" t="n">
        <v>0.23</v>
      </c>
      <c r="F2597" s="49" t="n">
        <f aca="false">ROUND(D2597-(D2597*E2597),2)</f>
        <v>117.83</v>
      </c>
    </row>
    <row r="2598" customFormat="false" ht="12.75" hidden="true" customHeight="false" outlineLevel="0" collapsed="false">
      <c r="A2598" s="50" t="s">
        <v>13221</v>
      </c>
      <c r="B2598" s="51" t="s">
        <v>12480</v>
      </c>
      <c r="C2598" s="51" t="s">
        <v>73</v>
      </c>
      <c r="D2598" s="52" t="n">
        <v>153.03</v>
      </c>
      <c r="E2598" s="48" t="n">
        <v>0.23</v>
      </c>
      <c r="F2598" s="49" t="n">
        <f aca="false">ROUND(D2598-(D2598*E2598),2)</f>
        <v>117.83</v>
      </c>
    </row>
    <row r="2599" customFormat="false" ht="22.5" hidden="true" customHeight="false" outlineLevel="0" collapsed="false">
      <c r="A2599" s="50" t="s">
        <v>13222</v>
      </c>
      <c r="B2599" s="51" t="s">
        <v>13223</v>
      </c>
      <c r="C2599" s="51" t="s">
        <v>73</v>
      </c>
      <c r="D2599" s="52" t="n">
        <v>130.01</v>
      </c>
      <c r="E2599" s="48" t="n">
        <v>0.23</v>
      </c>
      <c r="F2599" s="49" t="n">
        <f aca="false">ROUND(D2599-(D2599*E2599),2)</f>
        <v>100.11</v>
      </c>
    </row>
    <row r="2600" customFormat="false" ht="12.75" hidden="true" customHeight="false" outlineLevel="0" collapsed="false">
      <c r="A2600" s="50" t="s">
        <v>13224</v>
      </c>
      <c r="B2600" s="51" t="s">
        <v>12458</v>
      </c>
      <c r="C2600" s="51" t="s">
        <v>73</v>
      </c>
      <c r="D2600" s="52" t="n">
        <v>76.74</v>
      </c>
      <c r="E2600" s="48" t="n">
        <v>0.23</v>
      </c>
      <c r="F2600" s="49" t="n">
        <f aca="false">ROUND(D2600-(D2600*E2600),2)</f>
        <v>59.09</v>
      </c>
    </row>
    <row r="2601" customFormat="false" ht="12.75" hidden="true" customHeight="false" outlineLevel="0" collapsed="false">
      <c r="A2601" s="50" t="s">
        <v>13225</v>
      </c>
      <c r="B2601" s="51" t="s">
        <v>13226</v>
      </c>
      <c r="C2601" s="51" t="s">
        <v>73</v>
      </c>
      <c r="D2601" s="52" t="n">
        <v>124.85</v>
      </c>
      <c r="E2601" s="48" t="n">
        <v>0.23</v>
      </c>
      <c r="F2601" s="49" t="n">
        <f aca="false">ROUND(D2601-(D2601*E2601),2)</f>
        <v>96.13</v>
      </c>
    </row>
    <row r="2602" customFormat="false" ht="12.75" hidden="true" customHeight="false" outlineLevel="0" collapsed="false">
      <c r="A2602" s="50" t="s">
        <v>13227</v>
      </c>
      <c r="B2602" s="51" t="s">
        <v>8479</v>
      </c>
      <c r="C2602" s="51" t="s">
        <v>590</v>
      </c>
      <c r="D2602" s="52" t="n">
        <v>18.93</v>
      </c>
      <c r="E2602" s="48" t="n">
        <v>0.23</v>
      </c>
      <c r="F2602" s="49" t="n">
        <f aca="false">ROUND(D2602-(D2602*E2602),2)</f>
        <v>14.58</v>
      </c>
    </row>
    <row r="2603" customFormat="false" ht="12.75" hidden="true" customHeight="false" outlineLevel="0" collapsed="false">
      <c r="A2603" s="50" t="s">
        <v>13228</v>
      </c>
      <c r="B2603" s="51" t="s">
        <v>13229</v>
      </c>
      <c r="C2603" s="51" t="s">
        <v>129</v>
      </c>
      <c r="D2603" s="52" t="n">
        <v>77.58</v>
      </c>
      <c r="E2603" s="48" t="n">
        <v>0.23</v>
      </c>
      <c r="F2603" s="49" t="n">
        <f aca="false">ROUND(D2603-(D2603*E2603),2)</f>
        <v>59.74</v>
      </c>
    </row>
    <row r="2604" customFormat="false" ht="12.75" hidden="true" customHeight="false" outlineLevel="0" collapsed="false">
      <c r="A2604" s="50" t="s">
        <v>13230</v>
      </c>
      <c r="B2604" s="51" t="s">
        <v>12996</v>
      </c>
      <c r="C2604" s="51" t="s">
        <v>332</v>
      </c>
      <c r="D2604" s="52" t="n">
        <v>15.85</v>
      </c>
      <c r="E2604" s="48" t="n">
        <v>0.23</v>
      </c>
      <c r="F2604" s="49" t="n">
        <f aca="false">ROUND(D2604-(D2604*E2604),2)</f>
        <v>12.2</v>
      </c>
    </row>
    <row r="2605" customFormat="false" ht="12.75" hidden="true" customHeight="false" outlineLevel="0" collapsed="false">
      <c r="A2605" s="50" t="s">
        <v>13231</v>
      </c>
      <c r="B2605" s="51" t="s">
        <v>13232</v>
      </c>
      <c r="C2605" s="51" t="s">
        <v>73</v>
      </c>
      <c r="D2605" s="52" t="n">
        <v>40.49</v>
      </c>
      <c r="E2605" s="48" t="n">
        <v>0.23</v>
      </c>
      <c r="F2605" s="49" t="n">
        <f aca="false">ROUND(D2605-(D2605*E2605),2)</f>
        <v>31.18</v>
      </c>
    </row>
    <row r="2606" customFormat="false" ht="12.75" hidden="true" customHeight="false" outlineLevel="0" collapsed="false">
      <c r="A2606" s="50" t="s">
        <v>13233</v>
      </c>
      <c r="B2606" s="51" t="s">
        <v>8290</v>
      </c>
      <c r="C2606" s="51" t="s">
        <v>73</v>
      </c>
      <c r="D2606" s="52" t="n">
        <v>9.36</v>
      </c>
      <c r="E2606" s="48" t="n">
        <v>0.23</v>
      </c>
      <c r="F2606" s="49" t="n">
        <f aca="false">ROUND(D2606-(D2606*E2606),2)</f>
        <v>7.21</v>
      </c>
    </row>
    <row r="2607" customFormat="false" ht="12.75" hidden="true" customHeight="false" outlineLevel="0" collapsed="false">
      <c r="A2607" s="50" t="s">
        <v>13234</v>
      </c>
      <c r="B2607" s="51" t="s">
        <v>12553</v>
      </c>
      <c r="C2607" s="51" t="s">
        <v>73</v>
      </c>
      <c r="D2607" s="52" t="n">
        <v>95.96</v>
      </c>
      <c r="E2607" s="48" t="n">
        <v>0.23</v>
      </c>
      <c r="F2607" s="49" t="n">
        <f aca="false">ROUND(D2607-(D2607*E2607),2)</f>
        <v>73.89</v>
      </c>
    </row>
    <row r="2608" customFormat="false" ht="12.75" hidden="true" customHeight="false" outlineLevel="0" collapsed="false">
      <c r="A2608" s="50" t="s">
        <v>13235</v>
      </c>
      <c r="B2608" s="51" t="s">
        <v>13236</v>
      </c>
      <c r="C2608" s="51" t="s">
        <v>73</v>
      </c>
      <c r="D2608" s="52" t="n">
        <v>66.73</v>
      </c>
      <c r="E2608" s="48" t="n">
        <v>0.23</v>
      </c>
      <c r="F2608" s="49" t="n">
        <f aca="false">ROUND(D2608-(D2608*E2608),2)</f>
        <v>51.38</v>
      </c>
    </row>
    <row r="2609" customFormat="false" ht="12.75" hidden="true" customHeight="false" outlineLevel="0" collapsed="false">
      <c r="A2609" s="50" t="s">
        <v>13237</v>
      </c>
      <c r="B2609" s="51" t="s">
        <v>13238</v>
      </c>
      <c r="C2609" s="51" t="s">
        <v>73</v>
      </c>
      <c r="D2609" s="52" t="n">
        <v>72.61</v>
      </c>
      <c r="E2609" s="48" t="n">
        <v>0.23</v>
      </c>
      <c r="F2609" s="49" t="n">
        <f aca="false">ROUND(D2609-(D2609*E2609),2)</f>
        <v>55.91</v>
      </c>
    </row>
    <row r="2610" customFormat="false" ht="12.75" hidden="true" customHeight="false" outlineLevel="0" collapsed="false">
      <c r="A2610" s="50" t="s">
        <v>13239</v>
      </c>
      <c r="B2610" s="51" t="s">
        <v>13240</v>
      </c>
      <c r="C2610" s="51" t="s">
        <v>8252</v>
      </c>
      <c r="D2610" s="52" t="n">
        <v>581.39</v>
      </c>
      <c r="E2610" s="48" t="n">
        <v>0.23</v>
      </c>
      <c r="F2610" s="49" t="n">
        <f aca="false">ROUND(D2610-(D2610*E2610),2)</f>
        <v>447.67</v>
      </c>
    </row>
    <row r="2611" customFormat="false" ht="12.75" hidden="true" customHeight="false" outlineLevel="0" collapsed="false">
      <c r="A2611" s="50" t="s">
        <v>13241</v>
      </c>
      <c r="B2611" s="51" t="s">
        <v>13242</v>
      </c>
      <c r="C2611" s="51" t="s">
        <v>73</v>
      </c>
      <c r="D2611" s="52" t="n">
        <v>6.16</v>
      </c>
      <c r="E2611" s="48" t="n">
        <v>0.23</v>
      </c>
      <c r="F2611" s="49" t="n">
        <f aca="false">ROUND(D2611-(D2611*E2611),2)</f>
        <v>4.74</v>
      </c>
    </row>
    <row r="2612" customFormat="false" ht="12.75" hidden="true" customHeight="false" outlineLevel="0" collapsed="false">
      <c r="A2612" s="53" t="s">
        <v>13243</v>
      </c>
      <c r="B2612" s="51" t="s">
        <v>13244</v>
      </c>
      <c r="C2612" s="54" t="s">
        <v>73</v>
      </c>
      <c r="D2612" s="55" t="n">
        <v>30.6</v>
      </c>
      <c r="E2612" s="48" t="n">
        <v>0.23</v>
      </c>
      <c r="F2612" s="49" t="n">
        <f aca="false">ROUND(D2612-(D2612*E2612),2)</f>
        <v>23.56</v>
      </c>
    </row>
    <row r="2613" customFormat="false" ht="12.75" hidden="true" customHeight="false" outlineLevel="0" collapsed="false">
      <c r="A2613" s="53" t="s">
        <v>13245</v>
      </c>
      <c r="B2613" s="51" t="s">
        <v>13246</v>
      </c>
      <c r="C2613" s="54" t="s">
        <v>73</v>
      </c>
      <c r="D2613" s="55" t="n">
        <v>63.24</v>
      </c>
      <c r="E2613" s="48" t="n">
        <v>0.23</v>
      </c>
      <c r="F2613" s="49" t="n">
        <f aca="false">ROUND(D2613-(D2613*E2613),2)</f>
        <v>48.69</v>
      </c>
    </row>
    <row r="2614" customFormat="false" ht="22.5" hidden="true" customHeight="false" outlineLevel="0" collapsed="false">
      <c r="A2614" s="53" t="s">
        <v>13247</v>
      </c>
      <c r="B2614" s="51" t="s">
        <v>13248</v>
      </c>
      <c r="C2614" s="54" t="s">
        <v>73</v>
      </c>
      <c r="D2614" s="55" t="n">
        <v>69.12</v>
      </c>
      <c r="E2614" s="48" t="n">
        <v>0.23</v>
      </c>
      <c r="F2614" s="49" t="n">
        <f aca="false">ROUND(D2614-(D2614*E2614),2)</f>
        <v>53.22</v>
      </c>
    </row>
    <row r="2615" customFormat="false" ht="12.75" hidden="true" customHeight="false" outlineLevel="0" collapsed="false">
      <c r="A2615" s="50" t="s">
        <v>13249</v>
      </c>
      <c r="B2615" s="51" t="s">
        <v>13250</v>
      </c>
      <c r="C2615" s="51" t="s">
        <v>73</v>
      </c>
      <c r="D2615" s="52" t="n">
        <v>0.89</v>
      </c>
      <c r="E2615" s="48" t="n">
        <v>0.23</v>
      </c>
      <c r="F2615" s="49" t="n">
        <f aca="false">ROUND(D2615-(D2615*E2615),2)</f>
        <v>0.69</v>
      </c>
    </row>
    <row r="2616" customFormat="false" ht="12.75" hidden="true" customHeight="false" outlineLevel="0" collapsed="false">
      <c r="A2616" s="50" t="s">
        <v>13251</v>
      </c>
      <c r="B2616" s="51" t="s">
        <v>13252</v>
      </c>
      <c r="C2616" s="51" t="s">
        <v>73</v>
      </c>
      <c r="D2616" s="52" t="n">
        <v>12.21</v>
      </c>
      <c r="E2616" s="48" t="n">
        <v>0.23</v>
      </c>
      <c r="F2616" s="49" t="n">
        <f aca="false">ROUND(D2616-(D2616*E2616),2)</f>
        <v>9.4</v>
      </c>
    </row>
    <row r="2617" customFormat="false" ht="12.75" hidden="true" customHeight="false" outlineLevel="0" collapsed="false">
      <c r="A2617" s="50" t="s">
        <v>13253</v>
      </c>
      <c r="B2617" s="51" t="s">
        <v>13254</v>
      </c>
      <c r="C2617" s="51" t="s">
        <v>73</v>
      </c>
      <c r="D2617" s="52" t="n">
        <v>19.8</v>
      </c>
      <c r="E2617" s="48" t="n">
        <v>0.23</v>
      </c>
      <c r="F2617" s="49" t="n">
        <f aca="false">ROUND(D2617-(D2617*E2617),2)</f>
        <v>15.25</v>
      </c>
    </row>
    <row r="2618" customFormat="false" ht="12.75" hidden="true" customHeight="false" outlineLevel="0" collapsed="false">
      <c r="A2618" s="50" t="s">
        <v>1773</v>
      </c>
      <c r="B2618" s="51" t="s">
        <v>13255</v>
      </c>
      <c r="C2618" s="51" t="s">
        <v>73</v>
      </c>
      <c r="D2618" s="52" t="n">
        <v>395.13</v>
      </c>
      <c r="E2618" s="48" t="n">
        <v>0.23</v>
      </c>
      <c r="F2618" s="49" t="n">
        <f aca="false">ROUND(D2618-(D2618*E2618),2)</f>
        <v>304.25</v>
      </c>
    </row>
    <row r="2619" customFormat="false" ht="12.75" hidden="true" customHeight="false" outlineLevel="0" collapsed="false">
      <c r="A2619" s="50" t="s">
        <v>13256</v>
      </c>
      <c r="B2619" s="51" t="s">
        <v>13257</v>
      </c>
      <c r="C2619" s="51" t="s">
        <v>73</v>
      </c>
      <c r="D2619" s="52" t="n">
        <v>59.06</v>
      </c>
      <c r="E2619" s="48" t="n">
        <v>0.23</v>
      </c>
      <c r="F2619" s="49" t="n">
        <f aca="false">ROUND(D2619-(D2619*E2619),2)</f>
        <v>45.48</v>
      </c>
    </row>
    <row r="2620" customFormat="false" ht="12.75" hidden="true" customHeight="false" outlineLevel="0" collapsed="false">
      <c r="A2620" s="50" t="s">
        <v>13258</v>
      </c>
      <c r="B2620" s="51" t="s">
        <v>13259</v>
      </c>
      <c r="C2620" s="51" t="s">
        <v>21</v>
      </c>
      <c r="D2620" s="52" t="n">
        <v>162.82</v>
      </c>
      <c r="E2620" s="48" t="n">
        <v>0.23</v>
      </c>
      <c r="F2620" s="49" t="n">
        <f aca="false">ROUND(D2620-(D2620*E2620),2)</f>
        <v>125.37</v>
      </c>
    </row>
    <row r="2621" customFormat="false" ht="12.75" hidden="true" customHeight="false" outlineLevel="0" collapsed="false">
      <c r="A2621" s="50" t="s">
        <v>13260</v>
      </c>
      <c r="B2621" s="51" t="s">
        <v>13261</v>
      </c>
      <c r="C2621" s="51" t="s">
        <v>21</v>
      </c>
      <c r="D2621" s="52" t="n">
        <v>167.46</v>
      </c>
      <c r="E2621" s="48" t="n">
        <v>0.23</v>
      </c>
      <c r="F2621" s="49" t="n">
        <f aca="false">ROUND(D2621-(D2621*E2621),2)</f>
        <v>128.94</v>
      </c>
    </row>
    <row r="2622" customFormat="false" ht="12.75" hidden="true" customHeight="false" outlineLevel="0" collapsed="false">
      <c r="A2622" s="50" t="s">
        <v>13262</v>
      </c>
      <c r="B2622" s="51" t="s">
        <v>13263</v>
      </c>
      <c r="C2622" s="51" t="s">
        <v>21</v>
      </c>
      <c r="D2622" s="52" t="n">
        <v>323.34</v>
      </c>
      <c r="E2622" s="48" t="n">
        <v>0.23</v>
      </c>
      <c r="F2622" s="49" t="n">
        <f aca="false">ROUND(D2622-(D2622*E2622),2)</f>
        <v>248.97</v>
      </c>
    </row>
    <row r="2623" customFormat="false" ht="12.75" hidden="true" customHeight="false" outlineLevel="0" collapsed="false">
      <c r="A2623" s="50" t="s">
        <v>13264</v>
      </c>
      <c r="B2623" s="51" t="s">
        <v>13265</v>
      </c>
      <c r="C2623" s="51" t="s">
        <v>21</v>
      </c>
      <c r="D2623" s="52" t="n">
        <v>42.82</v>
      </c>
      <c r="E2623" s="48" t="n">
        <v>0.23</v>
      </c>
      <c r="F2623" s="49" t="n">
        <f aca="false">ROUND(D2623-(D2623*E2623),2)</f>
        <v>32.97</v>
      </c>
    </row>
    <row r="2624" customFormat="false" ht="12.75" hidden="true" customHeight="false" outlineLevel="0" collapsed="false">
      <c r="A2624" s="50" t="s">
        <v>13266</v>
      </c>
      <c r="B2624" s="51" t="s">
        <v>13267</v>
      </c>
      <c r="C2624" s="51" t="s">
        <v>21</v>
      </c>
      <c r="D2624" s="52" t="n">
        <v>32.71</v>
      </c>
      <c r="E2624" s="48" t="n">
        <v>0.23</v>
      </c>
      <c r="F2624" s="49" t="n">
        <f aca="false">ROUND(D2624-(D2624*E2624),2)</f>
        <v>25.19</v>
      </c>
    </row>
    <row r="2625" customFormat="false" ht="12.75" hidden="true" customHeight="false" outlineLevel="0" collapsed="false">
      <c r="A2625" s="50" t="s">
        <v>13268</v>
      </c>
      <c r="B2625" s="51" t="s">
        <v>13269</v>
      </c>
      <c r="C2625" s="51" t="s">
        <v>21</v>
      </c>
      <c r="D2625" s="52" t="n">
        <v>56.53</v>
      </c>
      <c r="E2625" s="48" t="n">
        <v>0.23</v>
      </c>
      <c r="F2625" s="49" t="n">
        <f aca="false">ROUND(D2625-(D2625*E2625),2)</f>
        <v>43.53</v>
      </c>
    </row>
    <row r="2626" customFormat="false" ht="12.75" hidden="true" customHeight="false" outlineLevel="0" collapsed="false">
      <c r="A2626" s="50" t="s">
        <v>13270</v>
      </c>
      <c r="B2626" s="51" t="s">
        <v>13271</v>
      </c>
      <c r="C2626" s="51" t="s">
        <v>21</v>
      </c>
      <c r="D2626" s="52" t="n">
        <v>45.02</v>
      </c>
      <c r="E2626" s="48" t="n">
        <v>0.23</v>
      </c>
      <c r="F2626" s="49" t="n">
        <f aca="false">ROUND(D2626-(D2626*E2626),2)</f>
        <v>34.67</v>
      </c>
    </row>
    <row r="2627" customFormat="false" ht="12.75" hidden="true" customHeight="false" outlineLevel="0" collapsed="false">
      <c r="A2627" s="50" t="s">
        <v>13272</v>
      </c>
      <c r="B2627" s="51" t="s">
        <v>13273</v>
      </c>
      <c r="C2627" s="51" t="s">
        <v>21</v>
      </c>
      <c r="D2627" s="52" t="n">
        <v>49.02</v>
      </c>
      <c r="E2627" s="48" t="n">
        <v>0.23</v>
      </c>
      <c r="F2627" s="49" t="n">
        <f aca="false">ROUND(D2627-(D2627*E2627),2)</f>
        <v>37.75</v>
      </c>
    </row>
    <row r="2628" customFormat="false" ht="12.75" hidden="true" customHeight="false" outlineLevel="0" collapsed="false">
      <c r="A2628" s="50" t="s">
        <v>13274</v>
      </c>
      <c r="B2628" s="51" t="s">
        <v>13275</v>
      </c>
      <c r="C2628" s="51" t="s">
        <v>21</v>
      </c>
      <c r="D2628" s="52" t="n">
        <v>44.58</v>
      </c>
      <c r="E2628" s="48" t="n">
        <v>0.23</v>
      </c>
      <c r="F2628" s="49" t="n">
        <f aca="false">ROUND(D2628-(D2628*E2628),2)</f>
        <v>34.33</v>
      </c>
    </row>
    <row r="2629" customFormat="false" ht="12.75" hidden="true" customHeight="false" outlineLevel="0" collapsed="false">
      <c r="A2629" s="50" t="s">
        <v>13276</v>
      </c>
      <c r="B2629" s="51" t="s">
        <v>13277</v>
      </c>
      <c r="C2629" s="51" t="s">
        <v>21</v>
      </c>
      <c r="D2629" s="52" t="n">
        <v>43.29</v>
      </c>
      <c r="E2629" s="48" t="n">
        <v>0.23</v>
      </c>
      <c r="F2629" s="49" t="n">
        <f aca="false">ROUND(D2629-(D2629*E2629),2)</f>
        <v>33.33</v>
      </c>
    </row>
    <row r="2630" customFormat="false" ht="12.75" hidden="true" customHeight="false" outlineLevel="0" collapsed="false">
      <c r="A2630" s="50" t="s">
        <v>13278</v>
      </c>
      <c r="B2630" s="51" t="s">
        <v>13279</v>
      </c>
      <c r="C2630" s="51" t="s">
        <v>73</v>
      </c>
      <c r="D2630" s="52" t="n">
        <v>110.61</v>
      </c>
      <c r="E2630" s="48" t="n">
        <v>0.23</v>
      </c>
      <c r="F2630" s="49" t="n">
        <f aca="false">ROUND(D2630-(D2630*E2630),2)</f>
        <v>85.17</v>
      </c>
    </row>
    <row r="2631" customFormat="false" ht="12.75" hidden="true" customHeight="false" outlineLevel="0" collapsed="false">
      <c r="A2631" s="50" t="s">
        <v>13280</v>
      </c>
      <c r="B2631" s="51" t="s">
        <v>13281</v>
      </c>
      <c r="C2631" s="51" t="s">
        <v>73</v>
      </c>
      <c r="D2631" s="52" t="n">
        <v>89.1</v>
      </c>
      <c r="E2631" s="48" t="n">
        <v>0.23</v>
      </c>
      <c r="F2631" s="49" t="n">
        <f aca="false">ROUND(D2631-(D2631*E2631),2)</f>
        <v>68.61</v>
      </c>
    </row>
    <row r="2632" customFormat="false" ht="12.75" hidden="true" customHeight="false" outlineLevel="0" collapsed="false">
      <c r="A2632" s="50" t="s">
        <v>13282</v>
      </c>
      <c r="B2632" s="51" t="s">
        <v>13283</v>
      </c>
      <c r="C2632" s="51" t="s">
        <v>73</v>
      </c>
      <c r="D2632" s="52" t="n">
        <v>138.73</v>
      </c>
      <c r="E2632" s="48" t="n">
        <v>0.23</v>
      </c>
      <c r="F2632" s="49" t="n">
        <f aca="false">ROUND(D2632-(D2632*E2632),2)</f>
        <v>106.82</v>
      </c>
    </row>
    <row r="2633" customFormat="false" ht="12.75" hidden="true" customHeight="false" outlineLevel="0" collapsed="false">
      <c r="A2633" s="50" t="s">
        <v>13284</v>
      </c>
      <c r="B2633" s="51" t="s">
        <v>13285</v>
      </c>
      <c r="C2633" s="51" t="s">
        <v>73</v>
      </c>
      <c r="D2633" s="52" t="n">
        <v>139.57</v>
      </c>
      <c r="E2633" s="48" t="n">
        <v>0.23</v>
      </c>
      <c r="F2633" s="49" t="n">
        <f aca="false">ROUND(D2633-(D2633*E2633),2)</f>
        <v>107.47</v>
      </c>
    </row>
    <row r="2634" customFormat="false" ht="12.75" hidden="true" customHeight="false" outlineLevel="0" collapsed="false">
      <c r="A2634" s="50" t="s">
        <v>13286</v>
      </c>
      <c r="B2634" s="51" t="s">
        <v>13287</v>
      </c>
      <c r="C2634" s="51" t="s">
        <v>73</v>
      </c>
      <c r="D2634" s="52" t="n">
        <v>104.2</v>
      </c>
      <c r="E2634" s="48" t="n">
        <v>0.23</v>
      </c>
      <c r="F2634" s="49" t="n">
        <f aca="false">ROUND(D2634-(D2634*E2634),2)</f>
        <v>80.23</v>
      </c>
    </row>
    <row r="2635" customFormat="false" ht="12.75" hidden="true" customHeight="false" outlineLevel="0" collapsed="false">
      <c r="A2635" s="50" t="s">
        <v>13288</v>
      </c>
      <c r="B2635" s="51" t="s">
        <v>13289</v>
      </c>
      <c r="C2635" s="51" t="s">
        <v>73</v>
      </c>
      <c r="D2635" s="52" t="n">
        <v>108.43</v>
      </c>
      <c r="E2635" s="48" t="n">
        <v>0.23</v>
      </c>
      <c r="F2635" s="49" t="n">
        <f aca="false">ROUND(D2635-(D2635*E2635),2)</f>
        <v>83.49</v>
      </c>
    </row>
    <row r="2636" customFormat="false" ht="12.75" hidden="true" customHeight="false" outlineLevel="0" collapsed="false">
      <c r="A2636" s="50" t="s">
        <v>13290</v>
      </c>
      <c r="B2636" s="51" t="s">
        <v>13291</v>
      </c>
      <c r="C2636" s="51" t="s">
        <v>73</v>
      </c>
      <c r="D2636" s="52" t="n">
        <v>133.78</v>
      </c>
      <c r="E2636" s="48" t="n">
        <v>0.23</v>
      </c>
      <c r="F2636" s="49" t="n">
        <f aca="false">ROUND(D2636-(D2636*E2636),2)</f>
        <v>103.01</v>
      </c>
    </row>
    <row r="2637" customFormat="false" ht="12.75" hidden="true" customHeight="false" outlineLevel="0" collapsed="false">
      <c r="A2637" s="50" t="s">
        <v>13292</v>
      </c>
      <c r="B2637" s="51" t="s">
        <v>13293</v>
      </c>
      <c r="C2637" s="51" t="s">
        <v>73</v>
      </c>
      <c r="D2637" s="52" t="n">
        <v>80.52</v>
      </c>
      <c r="E2637" s="48" t="n">
        <v>0.23</v>
      </c>
      <c r="F2637" s="49" t="n">
        <f aca="false">ROUND(D2637-(D2637*E2637),2)</f>
        <v>62</v>
      </c>
    </row>
    <row r="2638" customFormat="false" ht="12.75" hidden="true" customHeight="false" outlineLevel="0" collapsed="false">
      <c r="A2638" s="50" t="s">
        <v>13294</v>
      </c>
      <c r="B2638" s="51" t="s">
        <v>13295</v>
      </c>
      <c r="C2638" s="51" t="s">
        <v>8252</v>
      </c>
      <c r="D2638" s="52" t="n">
        <v>581.39</v>
      </c>
      <c r="E2638" s="48" t="n">
        <v>0.23</v>
      </c>
      <c r="F2638" s="49" t="n">
        <f aca="false">ROUND(D2638-(D2638*E2638),2)</f>
        <v>447.67</v>
      </c>
    </row>
    <row r="2639" customFormat="false" ht="12.75" hidden="true" customHeight="false" outlineLevel="0" collapsed="false">
      <c r="A2639" s="50" t="s">
        <v>13296</v>
      </c>
      <c r="B2639" s="51" t="s">
        <v>13297</v>
      </c>
      <c r="C2639" s="51" t="s">
        <v>21</v>
      </c>
      <c r="D2639" s="52" t="n">
        <v>51.06</v>
      </c>
      <c r="E2639" s="48" t="n">
        <v>0.23</v>
      </c>
      <c r="F2639" s="49" t="n">
        <f aca="false">ROUND(D2639-(D2639*E2639),2)</f>
        <v>39.32</v>
      </c>
    </row>
    <row r="2640" customFormat="false" ht="12.75" hidden="true" customHeight="false" outlineLevel="0" collapsed="false">
      <c r="A2640" s="50" t="s">
        <v>13298</v>
      </c>
      <c r="B2640" s="51" t="s">
        <v>13299</v>
      </c>
      <c r="C2640" s="51" t="s">
        <v>73</v>
      </c>
      <c r="D2640" s="52" t="n">
        <v>239.35</v>
      </c>
      <c r="E2640" s="48" t="n">
        <v>0.23</v>
      </c>
      <c r="F2640" s="49" t="n">
        <f aca="false">ROUND(D2640-(D2640*E2640),2)</f>
        <v>184.3</v>
      </c>
    </row>
    <row r="2641" customFormat="false" ht="12.75" hidden="true" customHeight="false" outlineLevel="0" collapsed="false">
      <c r="A2641" s="50" t="s">
        <v>13300</v>
      </c>
      <c r="B2641" s="51" t="s">
        <v>13301</v>
      </c>
      <c r="C2641" s="51" t="s">
        <v>73</v>
      </c>
      <c r="D2641" s="52" t="n">
        <v>236.53</v>
      </c>
      <c r="E2641" s="48" t="n">
        <v>0.23</v>
      </c>
      <c r="F2641" s="49" t="n">
        <f aca="false">ROUND(D2641-(D2641*E2641),2)</f>
        <v>182.13</v>
      </c>
    </row>
    <row r="2642" customFormat="false" ht="12.75" hidden="true" customHeight="false" outlineLevel="0" collapsed="false">
      <c r="A2642" s="50" t="s">
        <v>13302</v>
      </c>
      <c r="B2642" s="51" t="s">
        <v>13303</v>
      </c>
      <c r="C2642" s="51" t="s">
        <v>73</v>
      </c>
      <c r="D2642" s="52" t="n">
        <v>132.87</v>
      </c>
      <c r="E2642" s="48" t="n">
        <v>0.23</v>
      </c>
      <c r="F2642" s="49" t="n">
        <f aca="false">ROUND(D2642-(D2642*E2642),2)</f>
        <v>102.31</v>
      </c>
    </row>
    <row r="2643" customFormat="false" ht="12.75" hidden="true" customHeight="false" outlineLevel="0" collapsed="false">
      <c r="A2643" s="50" t="s">
        <v>13304</v>
      </c>
      <c r="B2643" s="51" t="s">
        <v>13305</v>
      </c>
      <c r="C2643" s="51" t="s">
        <v>73</v>
      </c>
      <c r="D2643" s="52" t="n">
        <v>762.87</v>
      </c>
      <c r="E2643" s="48" t="n">
        <v>0.23</v>
      </c>
      <c r="F2643" s="49" t="n">
        <f aca="false">ROUND(D2643-(D2643*E2643),2)</f>
        <v>587.41</v>
      </c>
    </row>
    <row r="2644" customFormat="false" ht="12.75" hidden="true" customHeight="false" outlineLevel="0" collapsed="false">
      <c r="A2644" s="50" t="s">
        <v>13306</v>
      </c>
      <c r="B2644" s="51" t="s">
        <v>13307</v>
      </c>
      <c r="C2644" s="51" t="s">
        <v>73</v>
      </c>
      <c r="D2644" s="52" t="n">
        <v>87.56</v>
      </c>
      <c r="E2644" s="48" t="n">
        <v>0.23</v>
      </c>
      <c r="F2644" s="49" t="n">
        <f aca="false">ROUND(D2644-(D2644*E2644),2)</f>
        <v>67.42</v>
      </c>
    </row>
    <row r="2645" customFormat="false" ht="12.75" hidden="true" customHeight="false" outlineLevel="0" collapsed="false">
      <c r="A2645" s="50" t="s">
        <v>13308</v>
      </c>
      <c r="B2645" s="51" t="s">
        <v>13309</v>
      </c>
      <c r="C2645" s="51" t="s">
        <v>73</v>
      </c>
      <c r="D2645" s="52" t="n">
        <v>99.61</v>
      </c>
      <c r="E2645" s="48" t="n">
        <v>0.23</v>
      </c>
      <c r="F2645" s="49" t="n">
        <f aca="false">ROUND(D2645-(D2645*E2645),2)</f>
        <v>76.7</v>
      </c>
    </row>
    <row r="2646" customFormat="false" ht="12.75" hidden="true" customHeight="false" outlineLevel="0" collapsed="false">
      <c r="A2646" s="50" t="s">
        <v>13310</v>
      </c>
      <c r="B2646" s="51" t="s">
        <v>13311</v>
      </c>
      <c r="C2646" s="51" t="s">
        <v>73</v>
      </c>
      <c r="D2646" s="52" t="n">
        <v>184.15</v>
      </c>
      <c r="E2646" s="48" t="n">
        <v>0.23</v>
      </c>
      <c r="F2646" s="49" t="n">
        <f aca="false">ROUND(D2646-(D2646*E2646),2)</f>
        <v>141.8</v>
      </c>
    </row>
    <row r="2647" customFormat="false" ht="12.75" hidden="true" customHeight="false" outlineLevel="0" collapsed="false">
      <c r="A2647" s="50" t="s">
        <v>13312</v>
      </c>
      <c r="B2647" s="51" t="s">
        <v>13313</v>
      </c>
      <c r="C2647" s="51" t="s">
        <v>73</v>
      </c>
      <c r="D2647" s="52" t="n">
        <v>300.24</v>
      </c>
      <c r="E2647" s="48" t="n">
        <v>0.23</v>
      </c>
      <c r="F2647" s="49" t="n">
        <f aca="false">ROUND(D2647-(D2647*E2647),2)</f>
        <v>231.18</v>
      </c>
    </row>
    <row r="2648" customFormat="false" ht="12.75" hidden="true" customHeight="false" outlineLevel="0" collapsed="false">
      <c r="A2648" s="50" t="s">
        <v>13314</v>
      </c>
      <c r="B2648" s="51" t="s">
        <v>13315</v>
      </c>
      <c r="C2648" s="51" t="s">
        <v>73</v>
      </c>
      <c r="D2648" s="52" t="n">
        <v>207.98</v>
      </c>
      <c r="E2648" s="48" t="n">
        <v>0.23</v>
      </c>
      <c r="F2648" s="49" t="n">
        <f aca="false">ROUND(D2648-(D2648*E2648),2)</f>
        <v>160.14</v>
      </c>
    </row>
    <row r="2649" customFormat="false" ht="12.75" hidden="true" customHeight="false" outlineLevel="0" collapsed="false">
      <c r="A2649" s="50" t="s">
        <v>13316</v>
      </c>
      <c r="B2649" s="51" t="s">
        <v>13317</v>
      </c>
      <c r="C2649" s="51" t="s">
        <v>21</v>
      </c>
      <c r="D2649" s="52" t="n">
        <v>57.76</v>
      </c>
      <c r="E2649" s="48" t="n">
        <v>0.23</v>
      </c>
      <c r="F2649" s="49" t="n">
        <f aca="false">ROUND(D2649-(D2649*E2649),2)</f>
        <v>44.48</v>
      </c>
    </row>
    <row r="2650" customFormat="false" ht="12.75" hidden="true" customHeight="false" outlineLevel="0" collapsed="false">
      <c r="A2650" s="50" t="s">
        <v>13318</v>
      </c>
      <c r="B2650" s="51" t="s">
        <v>13319</v>
      </c>
      <c r="C2650" s="51" t="s">
        <v>73</v>
      </c>
      <c r="D2650" s="52" t="n">
        <v>128.13</v>
      </c>
      <c r="E2650" s="48" t="n">
        <v>0.23</v>
      </c>
      <c r="F2650" s="49" t="n">
        <f aca="false">ROUND(D2650-(D2650*E2650),2)</f>
        <v>98.66</v>
      </c>
    </row>
    <row r="2651" customFormat="false" ht="12.75" hidden="true" customHeight="false" outlineLevel="0" collapsed="false">
      <c r="A2651" s="50" t="s">
        <v>13320</v>
      </c>
      <c r="B2651" s="51" t="s">
        <v>13321</v>
      </c>
      <c r="C2651" s="51" t="s">
        <v>73</v>
      </c>
      <c r="D2651" s="52" t="n">
        <v>214.98</v>
      </c>
      <c r="E2651" s="48" t="n">
        <v>0.23</v>
      </c>
      <c r="F2651" s="49" t="n">
        <f aca="false">ROUND(D2651-(D2651*E2651),2)</f>
        <v>165.53</v>
      </c>
    </row>
    <row r="2652" customFormat="false" ht="12.75" hidden="true" customHeight="false" outlineLevel="0" collapsed="false">
      <c r="A2652" s="50" t="s">
        <v>13322</v>
      </c>
      <c r="B2652" s="51" t="s">
        <v>13323</v>
      </c>
      <c r="C2652" s="51" t="s">
        <v>73</v>
      </c>
      <c r="D2652" s="52" t="n">
        <v>86.32</v>
      </c>
      <c r="E2652" s="48" t="n">
        <v>0.23</v>
      </c>
      <c r="F2652" s="49" t="n">
        <f aca="false">ROUND(D2652-(D2652*E2652),2)</f>
        <v>66.47</v>
      </c>
    </row>
    <row r="2653" customFormat="false" ht="12.75" hidden="true" customHeight="false" outlineLevel="0" collapsed="false">
      <c r="A2653" s="50" t="s">
        <v>13324</v>
      </c>
      <c r="B2653" s="51" t="s">
        <v>13325</v>
      </c>
      <c r="C2653" s="51" t="s">
        <v>73</v>
      </c>
      <c r="D2653" s="52" t="n">
        <v>206.8</v>
      </c>
      <c r="E2653" s="48" t="n">
        <v>0.23</v>
      </c>
      <c r="F2653" s="49" t="n">
        <f aca="false">ROUND(D2653-(D2653*E2653),2)</f>
        <v>159.24</v>
      </c>
    </row>
    <row r="2654" customFormat="false" ht="12.75" hidden="true" customHeight="false" outlineLevel="0" collapsed="false">
      <c r="A2654" s="50" t="s">
        <v>13326</v>
      </c>
      <c r="B2654" s="51" t="s">
        <v>13327</v>
      </c>
      <c r="C2654" s="51" t="s">
        <v>21</v>
      </c>
      <c r="D2654" s="52" t="n">
        <v>265.04</v>
      </c>
      <c r="E2654" s="48" t="n">
        <v>0.23</v>
      </c>
      <c r="F2654" s="49" t="n">
        <f aca="false">ROUND(D2654-(D2654*E2654),2)</f>
        <v>204.08</v>
      </c>
    </row>
    <row r="2655" customFormat="false" ht="12.75" hidden="true" customHeight="false" outlineLevel="0" collapsed="false">
      <c r="A2655" s="50" t="s">
        <v>13328</v>
      </c>
      <c r="B2655" s="51" t="s">
        <v>13329</v>
      </c>
      <c r="C2655" s="51" t="s">
        <v>21</v>
      </c>
      <c r="D2655" s="52" t="n">
        <v>261.16</v>
      </c>
      <c r="E2655" s="48" t="n">
        <v>0.23</v>
      </c>
      <c r="F2655" s="49" t="n">
        <f aca="false">ROUND(D2655-(D2655*E2655),2)</f>
        <v>201.09</v>
      </c>
    </row>
    <row r="2656" customFormat="false" ht="12.75" hidden="true" customHeight="false" outlineLevel="0" collapsed="false">
      <c r="A2656" s="50" t="s">
        <v>13330</v>
      </c>
      <c r="B2656" s="51" t="s">
        <v>13331</v>
      </c>
      <c r="C2656" s="51" t="s">
        <v>21</v>
      </c>
      <c r="D2656" s="52" t="n">
        <v>270.98</v>
      </c>
      <c r="E2656" s="48" t="n">
        <v>0.23</v>
      </c>
      <c r="F2656" s="49" t="n">
        <f aca="false">ROUND(D2656-(D2656*E2656),2)</f>
        <v>208.65</v>
      </c>
    </row>
    <row r="2657" customFormat="false" ht="12.75" hidden="true" customHeight="false" outlineLevel="0" collapsed="false">
      <c r="A2657" s="50" t="s">
        <v>13332</v>
      </c>
      <c r="B2657" s="51" t="s">
        <v>13333</v>
      </c>
      <c r="C2657" s="51" t="s">
        <v>21</v>
      </c>
      <c r="D2657" s="52" t="n">
        <v>289.17</v>
      </c>
      <c r="E2657" s="48" t="n">
        <v>0.23</v>
      </c>
      <c r="F2657" s="49" t="n">
        <f aca="false">ROUND(D2657-(D2657*E2657),2)</f>
        <v>222.66</v>
      </c>
    </row>
    <row r="2658" customFormat="false" ht="12.75" hidden="true" customHeight="false" outlineLevel="0" collapsed="false">
      <c r="A2658" s="50" t="s">
        <v>13334</v>
      </c>
      <c r="B2658" s="51" t="s">
        <v>13335</v>
      </c>
      <c r="C2658" s="51" t="s">
        <v>21</v>
      </c>
      <c r="D2658" s="52" t="n">
        <v>319.4</v>
      </c>
      <c r="E2658" s="48" t="n">
        <v>0.23</v>
      </c>
      <c r="F2658" s="49" t="n">
        <f aca="false">ROUND(D2658-(D2658*E2658),2)</f>
        <v>245.94</v>
      </c>
    </row>
    <row r="2659" customFormat="false" ht="12.75" hidden="true" customHeight="false" outlineLevel="0" collapsed="false">
      <c r="A2659" s="50" t="s">
        <v>13336</v>
      </c>
      <c r="B2659" s="51" t="s">
        <v>13337</v>
      </c>
      <c r="C2659" s="51" t="s">
        <v>21</v>
      </c>
      <c r="D2659" s="52" t="n">
        <v>277.89</v>
      </c>
      <c r="E2659" s="48" t="n">
        <v>0.23</v>
      </c>
      <c r="F2659" s="49" t="n">
        <f aca="false">ROUND(D2659-(D2659*E2659),2)</f>
        <v>213.98</v>
      </c>
    </row>
    <row r="2660" customFormat="false" ht="12.75" hidden="true" customHeight="false" outlineLevel="0" collapsed="false">
      <c r="A2660" s="50" t="s">
        <v>13338</v>
      </c>
      <c r="B2660" s="51" t="s">
        <v>13339</v>
      </c>
      <c r="C2660" s="51" t="s">
        <v>21</v>
      </c>
      <c r="D2660" s="52" t="n">
        <v>278.73</v>
      </c>
      <c r="E2660" s="48" t="n">
        <v>0.23</v>
      </c>
      <c r="F2660" s="49" t="n">
        <f aca="false">ROUND(D2660-(D2660*E2660),2)</f>
        <v>214.62</v>
      </c>
    </row>
    <row r="2661" customFormat="false" ht="12.75" hidden="true" customHeight="false" outlineLevel="0" collapsed="false">
      <c r="A2661" s="50" t="s">
        <v>13340</v>
      </c>
      <c r="B2661" s="51" t="s">
        <v>13341</v>
      </c>
      <c r="C2661" s="51" t="s">
        <v>21</v>
      </c>
      <c r="D2661" s="52" t="n">
        <v>284.64</v>
      </c>
      <c r="E2661" s="48" t="n">
        <v>0.23</v>
      </c>
      <c r="F2661" s="49" t="n">
        <f aca="false">ROUND(D2661-(D2661*E2661),2)</f>
        <v>219.17</v>
      </c>
    </row>
    <row r="2662" customFormat="false" ht="12.75" hidden="true" customHeight="false" outlineLevel="0" collapsed="false">
      <c r="A2662" s="50" t="s">
        <v>13342</v>
      </c>
      <c r="B2662" s="51" t="s">
        <v>13343</v>
      </c>
      <c r="C2662" s="51" t="s">
        <v>21</v>
      </c>
      <c r="D2662" s="52" t="n">
        <v>25.07</v>
      </c>
      <c r="E2662" s="48" t="n">
        <v>0.23</v>
      </c>
      <c r="F2662" s="49" t="n">
        <f aca="false">ROUND(D2662-(D2662*E2662),2)</f>
        <v>19.3</v>
      </c>
    </row>
    <row r="2663" customFormat="false" ht="12.75" hidden="true" customHeight="false" outlineLevel="0" collapsed="false">
      <c r="A2663" s="50" t="s">
        <v>13344</v>
      </c>
      <c r="B2663" s="51" t="s">
        <v>13345</v>
      </c>
      <c r="C2663" s="51" t="s">
        <v>21</v>
      </c>
      <c r="D2663" s="52" t="n">
        <v>22.45</v>
      </c>
      <c r="E2663" s="48" t="n">
        <v>0.23</v>
      </c>
      <c r="F2663" s="49" t="n">
        <f aca="false">ROUND(D2663-(D2663*E2663),2)</f>
        <v>17.29</v>
      </c>
    </row>
    <row r="2664" customFormat="false" ht="12.75" hidden="true" customHeight="false" outlineLevel="0" collapsed="false">
      <c r="A2664" s="50" t="s">
        <v>13346</v>
      </c>
      <c r="B2664" s="51" t="s">
        <v>13347</v>
      </c>
      <c r="C2664" s="51" t="s">
        <v>21</v>
      </c>
      <c r="D2664" s="52" t="n">
        <v>22.45</v>
      </c>
      <c r="E2664" s="48" t="n">
        <v>0.23</v>
      </c>
      <c r="F2664" s="49" t="n">
        <f aca="false">ROUND(D2664-(D2664*E2664),2)</f>
        <v>17.29</v>
      </c>
    </row>
    <row r="2665" customFormat="false" ht="12.75" hidden="true" customHeight="false" outlineLevel="0" collapsed="false">
      <c r="A2665" s="50" t="s">
        <v>13348</v>
      </c>
      <c r="B2665" s="51" t="s">
        <v>13349</v>
      </c>
      <c r="C2665" s="51" t="s">
        <v>21</v>
      </c>
      <c r="D2665" s="52" t="n">
        <v>24.03</v>
      </c>
      <c r="E2665" s="48" t="n">
        <v>0.23</v>
      </c>
      <c r="F2665" s="49" t="n">
        <f aca="false">ROUND(D2665-(D2665*E2665),2)</f>
        <v>18.5</v>
      </c>
    </row>
    <row r="2666" customFormat="false" ht="12.75" hidden="true" customHeight="false" outlineLevel="0" collapsed="false">
      <c r="A2666" s="50" t="s">
        <v>13350</v>
      </c>
      <c r="B2666" s="51" t="s">
        <v>13351</v>
      </c>
      <c r="C2666" s="51" t="s">
        <v>21</v>
      </c>
      <c r="D2666" s="52" t="n">
        <v>30.23</v>
      </c>
      <c r="E2666" s="48" t="n">
        <v>0.23</v>
      </c>
      <c r="F2666" s="49" t="n">
        <f aca="false">ROUND(D2666-(D2666*E2666),2)</f>
        <v>23.28</v>
      </c>
    </row>
    <row r="2667" customFormat="false" ht="12.75" hidden="true" customHeight="false" outlineLevel="0" collapsed="false">
      <c r="A2667" s="50" t="s">
        <v>13352</v>
      </c>
      <c r="B2667" s="51" t="s">
        <v>13353</v>
      </c>
      <c r="C2667" s="51" t="s">
        <v>21</v>
      </c>
      <c r="D2667" s="52" t="n">
        <v>26.27</v>
      </c>
      <c r="E2667" s="48" t="n">
        <v>0.23</v>
      </c>
      <c r="F2667" s="49" t="n">
        <f aca="false">ROUND(D2667-(D2667*E2667),2)</f>
        <v>20.23</v>
      </c>
    </row>
    <row r="2668" customFormat="false" ht="12.75" hidden="true" customHeight="false" outlineLevel="0" collapsed="false">
      <c r="A2668" s="50" t="s">
        <v>13354</v>
      </c>
      <c r="B2668" s="51" t="s">
        <v>13355</v>
      </c>
      <c r="C2668" s="51" t="s">
        <v>21</v>
      </c>
      <c r="D2668" s="52" t="n">
        <v>24.81</v>
      </c>
      <c r="E2668" s="48" t="n">
        <v>0.23</v>
      </c>
      <c r="F2668" s="49" t="n">
        <f aca="false">ROUND(D2668-(D2668*E2668),2)</f>
        <v>19.1</v>
      </c>
    </row>
    <row r="2669" customFormat="false" ht="12.75" hidden="true" customHeight="false" outlineLevel="0" collapsed="false">
      <c r="A2669" s="50" t="s">
        <v>13356</v>
      </c>
      <c r="B2669" s="51" t="s">
        <v>13357</v>
      </c>
      <c r="C2669" s="51" t="s">
        <v>21</v>
      </c>
      <c r="D2669" s="52" t="n">
        <v>24.39</v>
      </c>
      <c r="E2669" s="48" t="n">
        <v>0.23</v>
      </c>
      <c r="F2669" s="49" t="n">
        <f aca="false">ROUND(D2669-(D2669*E2669),2)</f>
        <v>18.78</v>
      </c>
    </row>
    <row r="2670" customFormat="false" ht="12.75" hidden="true" customHeight="false" outlineLevel="0" collapsed="false">
      <c r="A2670" s="50" t="s">
        <v>13358</v>
      </c>
      <c r="B2670" s="51" t="s">
        <v>13359</v>
      </c>
      <c r="C2670" s="51" t="s">
        <v>21</v>
      </c>
      <c r="D2670" s="52" t="n">
        <v>64.78</v>
      </c>
      <c r="E2670" s="48" t="n">
        <v>0.23</v>
      </c>
      <c r="F2670" s="49" t="n">
        <f aca="false">ROUND(D2670-(D2670*E2670),2)</f>
        <v>49.88</v>
      </c>
    </row>
    <row r="2671" customFormat="false" ht="12.75" hidden="true" customHeight="false" outlineLevel="0" collapsed="false">
      <c r="A2671" s="50" t="s">
        <v>13360</v>
      </c>
      <c r="B2671" s="51" t="s">
        <v>13361</v>
      </c>
      <c r="C2671" s="51" t="s">
        <v>21</v>
      </c>
      <c r="D2671" s="52" t="n">
        <v>63.52</v>
      </c>
      <c r="E2671" s="48" t="n">
        <v>0.23</v>
      </c>
      <c r="F2671" s="49" t="n">
        <f aca="false">ROUND(D2671-(D2671*E2671),2)</f>
        <v>48.91</v>
      </c>
    </row>
    <row r="2672" customFormat="false" ht="12.75" hidden="true" customHeight="false" outlineLevel="0" collapsed="false">
      <c r="A2672" s="50" t="s">
        <v>13362</v>
      </c>
      <c r="B2672" s="51" t="s">
        <v>13363</v>
      </c>
      <c r="C2672" s="51" t="s">
        <v>21</v>
      </c>
      <c r="D2672" s="52" t="n">
        <v>95.01</v>
      </c>
      <c r="E2672" s="48" t="n">
        <v>0.23</v>
      </c>
      <c r="F2672" s="49" t="n">
        <f aca="false">ROUND(D2672-(D2672*E2672),2)</f>
        <v>73.16</v>
      </c>
    </row>
    <row r="2673" customFormat="false" ht="12.75" hidden="true" customHeight="false" outlineLevel="0" collapsed="false">
      <c r="A2673" s="50" t="s">
        <v>13364</v>
      </c>
      <c r="B2673" s="51" t="s">
        <v>13365</v>
      </c>
      <c r="C2673" s="51" t="s">
        <v>21</v>
      </c>
      <c r="D2673" s="52" t="n">
        <v>91.99</v>
      </c>
      <c r="E2673" s="48" t="n">
        <v>0.23</v>
      </c>
      <c r="F2673" s="49" t="n">
        <f aca="false">ROUND(D2673-(D2673*E2673),2)</f>
        <v>70.83</v>
      </c>
    </row>
    <row r="2674" customFormat="false" ht="12.75" hidden="true" customHeight="false" outlineLevel="0" collapsed="false">
      <c r="A2674" s="50" t="s">
        <v>13366</v>
      </c>
      <c r="B2674" s="51" t="s">
        <v>13367</v>
      </c>
      <c r="C2674" s="51" t="s">
        <v>21</v>
      </c>
      <c r="D2674" s="52" t="n">
        <v>51.17</v>
      </c>
      <c r="E2674" s="48" t="n">
        <v>0.23</v>
      </c>
      <c r="F2674" s="49" t="n">
        <f aca="false">ROUND(D2674-(D2674*E2674),2)</f>
        <v>39.4</v>
      </c>
    </row>
    <row r="2675" customFormat="false" ht="12.75" hidden="true" customHeight="false" outlineLevel="0" collapsed="false">
      <c r="A2675" s="50" t="s">
        <v>13368</v>
      </c>
      <c r="B2675" s="51" t="s">
        <v>13369</v>
      </c>
      <c r="C2675" s="51" t="s">
        <v>21</v>
      </c>
      <c r="D2675" s="52" t="n">
        <v>57.58</v>
      </c>
      <c r="E2675" s="48" t="n">
        <v>0.23</v>
      </c>
      <c r="F2675" s="49" t="n">
        <f aca="false">ROUND(D2675-(D2675*E2675),2)</f>
        <v>44.34</v>
      </c>
    </row>
    <row r="2676" customFormat="false" ht="12.75" hidden="true" customHeight="false" outlineLevel="0" collapsed="false">
      <c r="A2676" s="50" t="s">
        <v>13370</v>
      </c>
      <c r="B2676" s="51" t="s">
        <v>13371</v>
      </c>
      <c r="C2676" s="51" t="s">
        <v>21</v>
      </c>
      <c r="D2676" s="52" t="n">
        <v>86.78</v>
      </c>
      <c r="E2676" s="48" t="n">
        <v>0.23</v>
      </c>
      <c r="F2676" s="49" t="n">
        <f aca="false">ROUND(D2676-(D2676*E2676),2)</f>
        <v>66.82</v>
      </c>
    </row>
    <row r="2677" customFormat="false" ht="12.75" hidden="true" customHeight="false" outlineLevel="0" collapsed="false">
      <c r="A2677" s="50" t="s">
        <v>13372</v>
      </c>
      <c r="B2677" s="51" t="s">
        <v>13373</v>
      </c>
      <c r="C2677" s="51" t="s">
        <v>21</v>
      </c>
      <c r="D2677" s="52" t="n">
        <v>59.3</v>
      </c>
      <c r="E2677" s="48" t="n">
        <v>0.23</v>
      </c>
      <c r="F2677" s="49" t="n">
        <f aca="false">ROUND(D2677-(D2677*E2677),2)</f>
        <v>45.66</v>
      </c>
    </row>
    <row r="2678" customFormat="false" ht="12.75" hidden="true" customHeight="false" outlineLevel="0" collapsed="false">
      <c r="A2678" s="50" t="s">
        <v>13374</v>
      </c>
      <c r="B2678" s="51" t="s">
        <v>13375</v>
      </c>
      <c r="C2678" s="51" t="s">
        <v>21</v>
      </c>
      <c r="D2678" s="52" t="n">
        <v>275</v>
      </c>
      <c r="E2678" s="48" t="n">
        <v>0.23</v>
      </c>
      <c r="F2678" s="49" t="n">
        <f aca="false">ROUND(D2678-(D2678*E2678),2)</f>
        <v>211.75</v>
      </c>
    </row>
    <row r="2679" customFormat="false" ht="12.75" hidden="true" customHeight="false" outlineLevel="0" collapsed="false">
      <c r="A2679" s="50" t="s">
        <v>13376</v>
      </c>
      <c r="B2679" s="51" t="s">
        <v>13377</v>
      </c>
      <c r="C2679" s="51" t="s">
        <v>21</v>
      </c>
      <c r="D2679" s="52" t="n">
        <v>272.43</v>
      </c>
      <c r="E2679" s="48" t="n">
        <v>0.23</v>
      </c>
      <c r="F2679" s="49" t="n">
        <f aca="false">ROUND(D2679-(D2679*E2679),2)</f>
        <v>209.77</v>
      </c>
    </row>
    <row r="2680" customFormat="false" ht="12.75" hidden="true" customHeight="false" outlineLevel="0" collapsed="false">
      <c r="A2680" s="50" t="s">
        <v>13378</v>
      </c>
      <c r="B2680" s="51" t="s">
        <v>13379</v>
      </c>
      <c r="C2680" s="51" t="s">
        <v>21</v>
      </c>
      <c r="D2680" s="52" t="n">
        <v>271.55</v>
      </c>
      <c r="E2680" s="48" t="n">
        <v>0.23</v>
      </c>
      <c r="F2680" s="49" t="n">
        <f aca="false">ROUND(D2680-(D2680*E2680),2)</f>
        <v>209.09</v>
      </c>
    </row>
    <row r="2681" customFormat="false" ht="12.75" hidden="true" customHeight="false" outlineLevel="0" collapsed="false">
      <c r="A2681" s="50" t="s">
        <v>13380</v>
      </c>
      <c r="B2681" s="51" t="s">
        <v>13381</v>
      </c>
      <c r="C2681" s="51" t="s">
        <v>21</v>
      </c>
      <c r="D2681" s="52" t="n">
        <v>259.59</v>
      </c>
      <c r="E2681" s="48" t="n">
        <v>0.23</v>
      </c>
      <c r="F2681" s="49" t="n">
        <f aca="false">ROUND(D2681-(D2681*E2681),2)</f>
        <v>199.88</v>
      </c>
    </row>
    <row r="2682" customFormat="false" ht="12.75" hidden="true" customHeight="false" outlineLevel="0" collapsed="false">
      <c r="A2682" s="50" t="s">
        <v>13382</v>
      </c>
      <c r="B2682" s="51" t="s">
        <v>13383</v>
      </c>
      <c r="C2682" s="51" t="s">
        <v>21</v>
      </c>
      <c r="D2682" s="52" t="n">
        <v>263</v>
      </c>
      <c r="E2682" s="48" t="n">
        <v>0.23</v>
      </c>
      <c r="F2682" s="49" t="n">
        <f aca="false">ROUND(D2682-(D2682*E2682),2)</f>
        <v>202.51</v>
      </c>
    </row>
    <row r="2683" customFormat="false" ht="12.75" hidden="true" customHeight="false" outlineLevel="0" collapsed="false">
      <c r="A2683" s="50" t="s">
        <v>13384</v>
      </c>
      <c r="B2683" s="51" t="s">
        <v>13385</v>
      </c>
      <c r="C2683" s="51" t="s">
        <v>21</v>
      </c>
      <c r="D2683" s="52" t="n">
        <v>290.65</v>
      </c>
      <c r="E2683" s="48" t="n">
        <v>0.23</v>
      </c>
      <c r="F2683" s="49" t="n">
        <f aca="false">ROUND(D2683-(D2683*E2683),2)</f>
        <v>223.8</v>
      </c>
    </row>
    <row r="2684" customFormat="false" ht="12.75" hidden="true" customHeight="false" outlineLevel="0" collapsed="false">
      <c r="A2684" s="50" t="s">
        <v>13386</v>
      </c>
      <c r="B2684" s="51" t="s">
        <v>13387</v>
      </c>
      <c r="C2684" s="51" t="s">
        <v>21</v>
      </c>
      <c r="D2684" s="52" t="n">
        <v>261.16</v>
      </c>
      <c r="E2684" s="48" t="n">
        <v>0.23</v>
      </c>
      <c r="F2684" s="49" t="n">
        <f aca="false">ROUND(D2684-(D2684*E2684),2)</f>
        <v>201.09</v>
      </c>
    </row>
    <row r="2685" customFormat="false" ht="12.75" hidden="true" customHeight="false" outlineLevel="0" collapsed="false">
      <c r="A2685" s="50" t="s">
        <v>13388</v>
      </c>
      <c r="B2685" s="51" t="s">
        <v>13389</v>
      </c>
      <c r="C2685" s="51" t="s">
        <v>21</v>
      </c>
      <c r="D2685" s="52" t="n">
        <v>274.9</v>
      </c>
      <c r="E2685" s="48" t="n">
        <v>0.23</v>
      </c>
      <c r="F2685" s="49" t="n">
        <f aca="false">ROUND(D2685-(D2685*E2685),2)</f>
        <v>211.67</v>
      </c>
    </row>
    <row r="2686" customFormat="false" ht="12.75" hidden="true" customHeight="false" outlineLevel="0" collapsed="false">
      <c r="A2686" s="50" t="s">
        <v>13390</v>
      </c>
      <c r="B2686" s="51" t="s">
        <v>13391</v>
      </c>
      <c r="C2686" s="51" t="s">
        <v>21</v>
      </c>
      <c r="D2686" s="52" t="n">
        <v>283.98</v>
      </c>
      <c r="E2686" s="48" t="n">
        <v>0.23</v>
      </c>
      <c r="F2686" s="49" t="n">
        <f aca="false">ROUND(D2686-(D2686*E2686),2)</f>
        <v>218.66</v>
      </c>
    </row>
    <row r="2687" customFormat="false" ht="12.75" hidden="true" customHeight="false" outlineLevel="0" collapsed="false">
      <c r="A2687" s="50" t="s">
        <v>13392</v>
      </c>
      <c r="B2687" s="51" t="s">
        <v>13393</v>
      </c>
      <c r="C2687" s="51" t="s">
        <v>21</v>
      </c>
      <c r="D2687" s="52" t="n">
        <v>264.69</v>
      </c>
      <c r="E2687" s="48" t="n">
        <v>0.23</v>
      </c>
      <c r="F2687" s="49" t="n">
        <f aca="false">ROUND(D2687-(D2687*E2687),2)</f>
        <v>203.81</v>
      </c>
    </row>
    <row r="2688" customFormat="false" ht="12.75" hidden="true" customHeight="false" outlineLevel="0" collapsed="false">
      <c r="A2688" s="50" t="s">
        <v>13394</v>
      </c>
      <c r="B2688" s="51" t="s">
        <v>13395</v>
      </c>
      <c r="C2688" s="51" t="s">
        <v>21</v>
      </c>
      <c r="D2688" s="52" t="n">
        <v>282.8</v>
      </c>
      <c r="E2688" s="48" t="n">
        <v>0.23</v>
      </c>
      <c r="F2688" s="49" t="n">
        <f aca="false">ROUND(D2688-(D2688*E2688),2)</f>
        <v>217.76</v>
      </c>
    </row>
    <row r="2689" customFormat="false" ht="12.75" hidden="true" customHeight="false" outlineLevel="0" collapsed="false">
      <c r="A2689" s="50" t="s">
        <v>13396</v>
      </c>
      <c r="B2689" s="51" t="s">
        <v>13397</v>
      </c>
      <c r="C2689" s="51" t="s">
        <v>21</v>
      </c>
      <c r="D2689" s="52" t="n">
        <v>284.17</v>
      </c>
      <c r="E2689" s="48" t="n">
        <v>0.23</v>
      </c>
      <c r="F2689" s="49" t="n">
        <f aca="false">ROUND(D2689-(D2689*E2689),2)</f>
        <v>218.81</v>
      </c>
    </row>
    <row r="2690" customFormat="false" ht="12.75" hidden="true" customHeight="false" outlineLevel="0" collapsed="false">
      <c r="A2690" s="50" t="s">
        <v>13398</v>
      </c>
      <c r="B2690" s="51" t="s">
        <v>13399</v>
      </c>
      <c r="C2690" s="51" t="s">
        <v>21</v>
      </c>
      <c r="D2690" s="52" t="n">
        <v>289.38</v>
      </c>
      <c r="E2690" s="48" t="n">
        <v>0.23</v>
      </c>
      <c r="F2690" s="49" t="n">
        <f aca="false">ROUND(D2690-(D2690*E2690),2)</f>
        <v>222.82</v>
      </c>
    </row>
    <row r="2691" customFormat="false" ht="12.75" hidden="true" customHeight="false" outlineLevel="0" collapsed="false">
      <c r="A2691" s="50" t="s">
        <v>13400</v>
      </c>
      <c r="B2691" s="51" t="s">
        <v>13401</v>
      </c>
      <c r="C2691" s="51" t="s">
        <v>21</v>
      </c>
      <c r="D2691" s="52" t="n">
        <v>282.38</v>
      </c>
      <c r="E2691" s="48" t="n">
        <v>0.23</v>
      </c>
      <c r="F2691" s="49" t="n">
        <f aca="false">ROUND(D2691-(D2691*E2691),2)</f>
        <v>217.43</v>
      </c>
    </row>
    <row r="2692" customFormat="false" ht="12.75" hidden="true" customHeight="false" outlineLevel="0" collapsed="false">
      <c r="A2692" s="50" t="s">
        <v>13402</v>
      </c>
      <c r="B2692" s="51" t="s">
        <v>13403</v>
      </c>
      <c r="C2692" s="51" t="s">
        <v>21</v>
      </c>
      <c r="D2692" s="52" t="n">
        <v>290.65</v>
      </c>
      <c r="E2692" s="48" t="n">
        <v>0.23</v>
      </c>
      <c r="F2692" s="49" t="n">
        <f aca="false">ROUND(D2692-(D2692*E2692),2)</f>
        <v>223.8</v>
      </c>
    </row>
    <row r="2693" customFormat="false" ht="12.75" hidden="true" customHeight="false" outlineLevel="0" collapsed="false">
      <c r="A2693" s="50" t="s">
        <v>13404</v>
      </c>
      <c r="B2693" s="51" t="s">
        <v>13405</v>
      </c>
      <c r="C2693" s="51" t="s">
        <v>21</v>
      </c>
      <c r="D2693" s="52" t="n">
        <v>285.43</v>
      </c>
      <c r="E2693" s="48" t="n">
        <v>0.23</v>
      </c>
      <c r="F2693" s="49" t="n">
        <f aca="false">ROUND(D2693-(D2693*E2693),2)</f>
        <v>219.78</v>
      </c>
    </row>
    <row r="2694" customFormat="false" ht="12.75" hidden="true" customHeight="false" outlineLevel="0" collapsed="false">
      <c r="A2694" s="50" t="s">
        <v>13406</v>
      </c>
      <c r="B2694" s="51" t="s">
        <v>13407</v>
      </c>
      <c r="C2694" s="51" t="s">
        <v>21</v>
      </c>
      <c r="D2694" s="52" t="n">
        <v>255.6</v>
      </c>
      <c r="E2694" s="48" t="n">
        <v>0.23</v>
      </c>
      <c r="F2694" s="49" t="n">
        <f aca="false">ROUND(D2694-(D2694*E2694),2)</f>
        <v>196.81</v>
      </c>
    </row>
    <row r="2695" customFormat="false" ht="12.75" hidden="true" customHeight="false" outlineLevel="0" collapsed="false">
      <c r="A2695" s="50" t="s">
        <v>13408</v>
      </c>
      <c r="B2695" s="51" t="s">
        <v>13409</v>
      </c>
      <c r="C2695" s="51" t="s">
        <v>21</v>
      </c>
      <c r="D2695" s="52" t="n">
        <v>277.33</v>
      </c>
      <c r="E2695" s="48" t="n">
        <v>0.23</v>
      </c>
      <c r="F2695" s="49" t="n">
        <f aca="false">ROUND(D2695-(D2695*E2695),2)</f>
        <v>213.54</v>
      </c>
    </row>
    <row r="2696" customFormat="false" ht="12.75" hidden="true" customHeight="false" outlineLevel="0" collapsed="false">
      <c r="A2696" s="50" t="s">
        <v>13410</v>
      </c>
      <c r="B2696" s="51" t="s">
        <v>13411</v>
      </c>
      <c r="C2696" s="51" t="s">
        <v>21</v>
      </c>
      <c r="D2696" s="52" t="n">
        <v>288.8</v>
      </c>
      <c r="E2696" s="48" t="n">
        <v>0.23</v>
      </c>
      <c r="F2696" s="49" t="n">
        <f aca="false">ROUND(D2696-(D2696*E2696),2)</f>
        <v>222.38</v>
      </c>
    </row>
    <row r="2697" customFormat="false" ht="12.75" hidden="true" customHeight="false" outlineLevel="0" collapsed="false">
      <c r="A2697" s="50" t="s">
        <v>13412</v>
      </c>
      <c r="B2697" s="51" t="s">
        <v>13413</v>
      </c>
      <c r="C2697" s="51" t="s">
        <v>21</v>
      </c>
      <c r="D2697" s="52" t="n">
        <v>404.16</v>
      </c>
      <c r="E2697" s="48" t="n">
        <v>0.23</v>
      </c>
      <c r="F2697" s="49" t="n">
        <f aca="false">ROUND(D2697-(D2697*E2697),2)</f>
        <v>311.2</v>
      </c>
    </row>
    <row r="2698" customFormat="false" ht="12.75" hidden="true" customHeight="false" outlineLevel="0" collapsed="false">
      <c r="A2698" s="50" t="s">
        <v>13414</v>
      </c>
      <c r="B2698" s="51" t="s">
        <v>13415</v>
      </c>
      <c r="C2698" s="51" t="s">
        <v>21</v>
      </c>
      <c r="D2698" s="52" t="n">
        <v>284.61</v>
      </c>
      <c r="E2698" s="48" t="n">
        <v>0.23</v>
      </c>
      <c r="F2698" s="49" t="n">
        <f aca="false">ROUND(D2698-(D2698*E2698),2)</f>
        <v>219.15</v>
      </c>
    </row>
    <row r="2699" customFormat="false" ht="12.75" hidden="true" customHeight="false" outlineLevel="0" collapsed="false">
      <c r="A2699" s="50" t="s">
        <v>13416</v>
      </c>
      <c r="B2699" s="51" t="s">
        <v>13417</v>
      </c>
      <c r="C2699" s="51" t="s">
        <v>21</v>
      </c>
      <c r="D2699" s="52" t="n">
        <v>255.94</v>
      </c>
      <c r="E2699" s="48" t="n">
        <v>0.23</v>
      </c>
      <c r="F2699" s="49" t="n">
        <f aca="false">ROUND(D2699-(D2699*E2699),2)</f>
        <v>197.07</v>
      </c>
    </row>
    <row r="2700" customFormat="false" ht="12.75" hidden="true" customHeight="false" outlineLevel="0" collapsed="false">
      <c r="A2700" s="50" t="s">
        <v>13418</v>
      </c>
      <c r="B2700" s="51" t="s">
        <v>13419</v>
      </c>
      <c r="C2700" s="51" t="s">
        <v>21</v>
      </c>
      <c r="D2700" s="52" t="n">
        <v>288.8</v>
      </c>
      <c r="E2700" s="48" t="n">
        <v>0.23</v>
      </c>
      <c r="F2700" s="49" t="n">
        <f aca="false">ROUND(D2700-(D2700*E2700),2)</f>
        <v>222.38</v>
      </c>
    </row>
    <row r="2701" customFormat="false" ht="12.75" hidden="true" customHeight="false" outlineLevel="0" collapsed="false">
      <c r="A2701" s="50" t="s">
        <v>13420</v>
      </c>
      <c r="B2701" s="51" t="s">
        <v>13421</v>
      </c>
      <c r="C2701" s="51" t="s">
        <v>21</v>
      </c>
      <c r="D2701" s="52" t="n">
        <v>290.65</v>
      </c>
      <c r="E2701" s="48" t="n">
        <v>0.23</v>
      </c>
      <c r="F2701" s="49" t="n">
        <f aca="false">ROUND(D2701-(D2701*E2701),2)</f>
        <v>223.8</v>
      </c>
    </row>
    <row r="2702" customFormat="false" ht="12.75" hidden="true" customHeight="false" outlineLevel="0" collapsed="false">
      <c r="A2702" s="50" t="s">
        <v>13422</v>
      </c>
      <c r="B2702" s="51" t="s">
        <v>13423</v>
      </c>
      <c r="C2702" s="51" t="s">
        <v>21</v>
      </c>
      <c r="D2702" s="52" t="n">
        <v>265.68</v>
      </c>
      <c r="E2702" s="48" t="n">
        <v>0.23</v>
      </c>
      <c r="F2702" s="49" t="n">
        <f aca="false">ROUND(D2702-(D2702*E2702),2)</f>
        <v>204.57</v>
      </c>
    </row>
    <row r="2703" customFormat="false" ht="12.75" hidden="true" customHeight="false" outlineLevel="0" collapsed="false">
      <c r="A2703" s="50" t="s">
        <v>13424</v>
      </c>
      <c r="B2703" s="51" t="s">
        <v>13425</v>
      </c>
      <c r="C2703" s="51" t="s">
        <v>21</v>
      </c>
      <c r="D2703" s="52" t="n">
        <v>272.43</v>
      </c>
      <c r="E2703" s="48" t="n">
        <v>0.23</v>
      </c>
      <c r="F2703" s="49" t="n">
        <f aca="false">ROUND(D2703-(D2703*E2703),2)</f>
        <v>209.77</v>
      </c>
    </row>
    <row r="2704" customFormat="false" ht="12.75" hidden="true" customHeight="false" outlineLevel="0" collapsed="false">
      <c r="A2704" s="50" t="s">
        <v>13426</v>
      </c>
      <c r="B2704" s="51" t="s">
        <v>13427</v>
      </c>
      <c r="C2704" s="51" t="s">
        <v>21</v>
      </c>
      <c r="D2704" s="52" t="n">
        <v>272.43</v>
      </c>
      <c r="E2704" s="48" t="n">
        <v>0.23</v>
      </c>
      <c r="F2704" s="49" t="n">
        <f aca="false">ROUND(D2704-(D2704*E2704),2)</f>
        <v>209.77</v>
      </c>
    </row>
    <row r="2705" customFormat="false" ht="12.75" hidden="true" customHeight="false" outlineLevel="0" collapsed="false">
      <c r="A2705" s="50" t="s">
        <v>13428</v>
      </c>
      <c r="B2705" s="51" t="s">
        <v>13429</v>
      </c>
      <c r="C2705" s="51" t="s">
        <v>21</v>
      </c>
      <c r="D2705" s="52" t="n">
        <v>272.43</v>
      </c>
      <c r="E2705" s="48" t="n">
        <v>0.23</v>
      </c>
      <c r="F2705" s="49" t="n">
        <f aca="false">ROUND(D2705-(D2705*E2705),2)</f>
        <v>209.77</v>
      </c>
    </row>
    <row r="2706" customFormat="false" ht="12.75" hidden="true" customHeight="false" outlineLevel="0" collapsed="false">
      <c r="A2706" s="50" t="s">
        <v>13430</v>
      </c>
      <c r="B2706" s="51" t="s">
        <v>13431</v>
      </c>
      <c r="C2706" s="51" t="s">
        <v>21</v>
      </c>
      <c r="D2706" s="52" t="n">
        <v>278.93</v>
      </c>
      <c r="E2706" s="48" t="n">
        <v>0.23</v>
      </c>
      <c r="F2706" s="49" t="n">
        <f aca="false">ROUND(D2706-(D2706*E2706),2)</f>
        <v>214.78</v>
      </c>
    </row>
    <row r="2707" customFormat="false" ht="12.75" hidden="true" customHeight="false" outlineLevel="0" collapsed="false">
      <c r="A2707" s="50" t="s">
        <v>13432</v>
      </c>
      <c r="B2707" s="51" t="s">
        <v>13433</v>
      </c>
      <c r="C2707" s="51" t="s">
        <v>21</v>
      </c>
      <c r="D2707" s="52" t="n">
        <v>280.78</v>
      </c>
      <c r="E2707" s="48" t="n">
        <v>0.23</v>
      </c>
      <c r="F2707" s="49" t="n">
        <f aca="false">ROUND(D2707-(D2707*E2707),2)</f>
        <v>216.2</v>
      </c>
    </row>
    <row r="2708" customFormat="false" ht="12.75" hidden="true" customHeight="false" outlineLevel="0" collapsed="false">
      <c r="A2708" s="50" t="s">
        <v>13434</v>
      </c>
      <c r="B2708" s="51" t="s">
        <v>13435</v>
      </c>
      <c r="C2708" s="51" t="s">
        <v>21</v>
      </c>
      <c r="D2708" s="52" t="n">
        <v>264.52</v>
      </c>
      <c r="E2708" s="48" t="n">
        <v>0.23</v>
      </c>
      <c r="F2708" s="49" t="n">
        <f aca="false">ROUND(D2708-(D2708*E2708),2)</f>
        <v>203.68</v>
      </c>
    </row>
    <row r="2709" customFormat="false" ht="12.75" hidden="true" customHeight="false" outlineLevel="0" collapsed="false">
      <c r="A2709" s="50" t="s">
        <v>13436</v>
      </c>
      <c r="B2709" s="51" t="s">
        <v>13437</v>
      </c>
      <c r="C2709" s="51" t="s">
        <v>21</v>
      </c>
      <c r="D2709" s="52" t="n">
        <v>285.35</v>
      </c>
      <c r="E2709" s="48" t="n">
        <v>0.23</v>
      </c>
      <c r="F2709" s="49" t="n">
        <f aca="false">ROUND(D2709-(D2709*E2709),2)</f>
        <v>219.72</v>
      </c>
    </row>
    <row r="2710" customFormat="false" ht="12.75" hidden="true" customHeight="false" outlineLevel="0" collapsed="false">
      <c r="A2710" s="50" t="s">
        <v>13438</v>
      </c>
      <c r="B2710" s="51" t="s">
        <v>13439</v>
      </c>
      <c r="C2710" s="51" t="s">
        <v>21</v>
      </c>
      <c r="D2710" s="52" t="n">
        <v>275.15</v>
      </c>
      <c r="E2710" s="48" t="n">
        <v>0.23</v>
      </c>
      <c r="F2710" s="49" t="n">
        <f aca="false">ROUND(D2710-(D2710*E2710),2)</f>
        <v>211.87</v>
      </c>
    </row>
    <row r="2711" customFormat="false" ht="12.75" hidden="true" customHeight="false" outlineLevel="0" collapsed="false">
      <c r="A2711" s="50" t="s">
        <v>1781</v>
      </c>
      <c r="B2711" s="51" t="s">
        <v>13440</v>
      </c>
      <c r="C2711" s="51" t="s">
        <v>21</v>
      </c>
      <c r="D2711" s="52" t="n">
        <v>60.12</v>
      </c>
      <c r="E2711" s="48" t="n">
        <v>0.23</v>
      </c>
      <c r="F2711" s="49" t="n">
        <f aca="false">ROUND(D2711-(D2711*E2711),2)</f>
        <v>46.29</v>
      </c>
    </row>
    <row r="2712" customFormat="false" ht="12.75" hidden="true" customHeight="false" outlineLevel="0" collapsed="false">
      <c r="A2712" s="50" t="s">
        <v>13441</v>
      </c>
      <c r="B2712" s="51" t="s">
        <v>13442</v>
      </c>
      <c r="C2712" s="51" t="s">
        <v>21</v>
      </c>
      <c r="D2712" s="52" t="n">
        <v>85.18</v>
      </c>
      <c r="E2712" s="48" t="n">
        <v>0.23</v>
      </c>
      <c r="F2712" s="49" t="n">
        <f aca="false">ROUND(D2712-(D2712*E2712),2)</f>
        <v>65.59</v>
      </c>
    </row>
    <row r="2713" customFormat="false" ht="12.75" hidden="true" customHeight="false" outlineLevel="0" collapsed="false">
      <c r="A2713" s="50" t="s">
        <v>13443</v>
      </c>
      <c r="B2713" s="51" t="s">
        <v>13444</v>
      </c>
      <c r="C2713" s="51" t="s">
        <v>21</v>
      </c>
      <c r="D2713" s="52" t="n">
        <v>61.71</v>
      </c>
      <c r="E2713" s="48" t="n">
        <v>0.23</v>
      </c>
      <c r="F2713" s="49" t="n">
        <f aca="false">ROUND(D2713-(D2713*E2713),2)</f>
        <v>47.52</v>
      </c>
    </row>
    <row r="2714" customFormat="false" ht="12.75" hidden="true" customHeight="false" outlineLevel="0" collapsed="false">
      <c r="A2714" s="50" t="s">
        <v>13445</v>
      </c>
      <c r="B2714" s="51" t="s">
        <v>13446</v>
      </c>
      <c r="C2714" s="51" t="s">
        <v>73</v>
      </c>
      <c r="D2714" s="52" t="n">
        <v>253.5</v>
      </c>
      <c r="E2714" s="48" t="n">
        <v>0.23</v>
      </c>
      <c r="F2714" s="49" t="n">
        <f aca="false">ROUND(D2714-(D2714*E2714),2)</f>
        <v>195.2</v>
      </c>
    </row>
    <row r="2715" customFormat="false" ht="12.75" hidden="true" customHeight="false" outlineLevel="0" collapsed="false">
      <c r="A2715" s="50" t="s">
        <v>13447</v>
      </c>
      <c r="B2715" s="51" t="s">
        <v>13448</v>
      </c>
      <c r="C2715" s="51" t="s">
        <v>21</v>
      </c>
      <c r="D2715" s="52" t="n">
        <v>207.12</v>
      </c>
      <c r="E2715" s="48" t="n">
        <v>0.23</v>
      </c>
      <c r="F2715" s="49" t="n">
        <f aca="false">ROUND(D2715-(D2715*E2715),2)</f>
        <v>159.48</v>
      </c>
    </row>
    <row r="2716" customFormat="false" ht="12.75" hidden="true" customHeight="false" outlineLevel="0" collapsed="false">
      <c r="A2716" s="50" t="s">
        <v>13449</v>
      </c>
      <c r="B2716" s="51" t="s">
        <v>13450</v>
      </c>
      <c r="C2716" s="51" t="s">
        <v>73</v>
      </c>
      <c r="D2716" s="52" t="n">
        <v>127.92</v>
      </c>
      <c r="E2716" s="48" t="n">
        <v>0.23</v>
      </c>
      <c r="F2716" s="49" t="n">
        <f aca="false">ROUND(D2716-(D2716*E2716),2)</f>
        <v>98.5</v>
      </c>
    </row>
    <row r="2717" customFormat="false" ht="12.75" hidden="true" customHeight="false" outlineLevel="0" collapsed="false">
      <c r="A2717" s="50" t="s">
        <v>13451</v>
      </c>
      <c r="B2717" s="51" t="s">
        <v>13452</v>
      </c>
      <c r="C2717" s="51" t="s">
        <v>21</v>
      </c>
      <c r="D2717" s="52" t="n">
        <v>45.71</v>
      </c>
      <c r="E2717" s="48" t="n">
        <v>0.23</v>
      </c>
      <c r="F2717" s="49" t="n">
        <f aca="false">ROUND(D2717-(D2717*E2717),2)</f>
        <v>35.2</v>
      </c>
    </row>
    <row r="2718" customFormat="false" ht="12.75" hidden="true" customHeight="false" outlineLevel="0" collapsed="false">
      <c r="A2718" s="50" t="s">
        <v>13453</v>
      </c>
      <c r="B2718" s="51" t="s">
        <v>13454</v>
      </c>
      <c r="C2718" s="51" t="s">
        <v>21</v>
      </c>
      <c r="D2718" s="52" t="n">
        <v>64.83</v>
      </c>
      <c r="E2718" s="48" t="n">
        <v>0.23</v>
      </c>
      <c r="F2718" s="49" t="n">
        <f aca="false">ROUND(D2718-(D2718*E2718),2)</f>
        <v>49.92</v>
      </c>
    </row>
    <row r="2719" customFormat="false" ht="12.75" hidden="true" customHeight="false" outlineLevel="0" collapsed="false">
      <c r="A2719" s="50" t="s">
        <v>13455</v>
      </c>
      <c r="B2719" s="51" t="s">
        <v>13456</v>
      </c>
      <c r="C2719" s="51" t="s">
        <v>21</v>
      </c>
      <c r="D2719" s="52" t="n">
        <v>55.17</v>
      </c>
      <c r="E2719" s="48" t="n">
        <v>0.23</v>
      </c>
      <c r="F2719" s="49" t="n">
        <f aca="false">ROUND(D2719-(D2719*E2719),2)</f>
        <v>42.48</v>
      </c>
    </row>
    <row r="2720" customFormat="false" ht="12.75" hidden="true" customHeight="false" outlineLevel="0" collapsed="false">
      <c r="A2720" s="50" t="s">
        <v>13457</v>
      </c>
      <c r="B2720" s="51" t="s">
        <v>13458</v>
      </c>
      <c r="C2720" s="51" t="s">
        <v>73</v>
      </c>
      <c r="D2720" s="52" t="n">
        <v>590.85</v>
      </c>
      <c r="E2720" s="48" t="n">
        <v>0.23</v>
      </c>
      <c r="F2720" s="49" t="n">
        <f aca="false">ROUND(D2720-(D2720*E2720),2)</f>
        <v>454.95</v>
      </c>
    </row>
    <row r="2721" customFormat="false" ht="12.75" hidden="true" customHeight="false" outlineLevel="0" collapsed="false">
      <c r="A2721" s="50" t="s">
        <v>1783</v>
      </c>
      <c r="B2721" s="51" t="s">
        <v>13459</v>
      </c>
      <c r="C2721" s="51" t="s">
        <v>21</v>
      </c>
      <c r="D2721" s="52" t="n">
        <v>81.39</v>
      </c>
      <c r="E2721" s="48" t="n">
        <v>0.23</v>
      </c>
      <c r="F2721" s="49" t="n">
        <f aca="false">ROUND(D2721-(D2721*E2721),2)</f>
        <v>62.67</v>
      </c>
    </row>
    <row r="2722" customFormat="false" ht="12.75" hidden="true" customHeight="false" outlineLevel="0" collapsed="false">
      <c r="A2722" s="50" t="s">
        <v>13460</v>
      </c>
      <c r="B2722" s="51" t="s">
        <v>13461</v>
      </c>
      <c r="C2722" s="51" t="s">
        <v>21</v>
      </c>
      <c r="D2722" s="52" t="n">
        <v>44.5</v>
      </c>
      <c r="E2722" s="48" t="n">
        <v>0.23</v>
      </c>
      <c r="F2722" s="49" t="n">
        <f aca="false">ROUND(D2722-(D2722*E2722),2)</f>
        <v>34.27</v>
      </c>
    </row>
    <row r="2723" customFormat="false" ht="12.75" hidden="true" customHeight="false" outlineLevel="0" collapsed="false">
      <c r="A2723" s="50" t="s">
        <v>13462</v>
      </c>
      <c r="B2723" s="51" t="s">
        <v>13463</v>
      </c>
      <c r="C2723" s="51" t="s">
        <v>21</v>
      </c>
      <c r="D2723" s="52" t="n">
        <v>40.86</v>
      </c>
      <c r="E2723" s="48" t="n">
        <v>0.23</v>
      </c>
      <c r="F2723" s="49" t="n">
        <f aca="false">ROUND(D2723-(D2723*E2723),2)</f>
        <v>31.46</v>
      </c>
    </row>
    <row r="2724" customFormat="false" ht="12.75" hidden="true" customHeight="false" outlineLevel="0" collapsed="false">
      <c r="A2724" s="50" t="s">
        <v>13464</v>
      </c>
      <c r="B2724" s="51" t="s">
        <v>13465</v>
      </c>
      <c r="C2724" s="51" t="s">
        <v>21</v>
      </c>
      <c r="D2724" s="52" t="n">
        <v>107.96</v>
      </c>
      <c r="E2724" s="48" t="n">
        <v>0.23</v>
      </c>
      <c r="F2724" s="49" t="n">
        <f aca="false">ROUND(D2724-(D2724*E2724),2)</f>
        <v>83.13</v>
      </c>
    </row>
    <row r="2725" customFormat="false" ht="12.75" hidden="true" customHeight="false" outlineLevel="0" collapsed="false">
      <c r="A2725" s="50" t="s">
        <v>13466</v>
      </c>
      <c r="B2725" s="51" t="s">
        <v>13467</v>
      </c>
      <c r="C2725" s="51" t="s">
        <v>21</v>
      </c>
      <c r="D2725" s="52" t="n">
        <v>48.65</v>
      </c>
      <c r="E2725" s="48" t="n">
        <v>0.23</v>
      </c>
      <c r="F2725" s="49" t="n">
        <f aca="false">ROUND(D2725-(D2725*E2725),2)</f>
        <v>37.46</v>
      </c>
    </row>
    <row r="2726" customFormat="false" ht="12.75" hidden="true" customHeight="false" outlineLevel="0" collapsed="false">
      <c r="A2726" s="50" t="s">
        <v>13468</v>
      </c>
      <c r="B2726" s="51" t="s">
        <v>13469</v>
      </c>
      <c r="C2726" s="51" t="s">
        <v>73</v>
      </c>
      <c r="D2726" s="52" t="n">
        <v>700.36</v>
      </c>
      <c r="E2726" s="48" t="n">
        <v>0.23</v>
      </c>
      <c r="F2726" s="49" t="n">
        <f aca="false">ROUND(D2726-(D2726*E2726),2)</f>
        <v>539.28</v>
      </c>
    </row>
    <row r="2727" customFormat="false" ht="12.75" hidden="true" customHeight="false" outlineLevel="0" collapsed="false">
      <c r="A2727" s="50" t="s">
        <v>13470</v>
      </c>
      <c r="B2727" s="51" t="s">
        <v>13471</v>
      </c>
      <c r="C2727" s="51" t="s">
        <v>21</v>
      </c>
      <c r="D2727" s="52" t="n">
        <v>65.12</v>
      </c>
      <c r="E2727" s="48" t="n">
        <v>0.23</v>
      </c>
      <c r="F2727" s="49" t="n">
        <f aca="false">ROUND(D2727-(D2727*E2727),2)</f>
        <v>50.14</v>
      </c>
    </row>
    <row r="2728" customFormat="false" ht="12.75" hidden="true" customHeight="false" outlineLevel="0" collapsed="false">
      <c r="A2728" s="50" t="s">
        <v>13472</v>
      </c>
      <c r="B2728" s="51" t="s">
        <v>13473</v>
      </c>
      <c r="C2728" s="51" t="s">
        <v>21</v>
      </c>
      <c r="D2728" s="52" t="n">
        <v>69.68</v>
      </c>
      <c r="E2728" s="48" t="n">
        <v>0.23</v>
      </c>
      <c r="F2728" s="49" t="n">
        <f aca="false">ROUND(D2728-(D2728*E2728),2)</f>
        <v>53.65</v>
      </c>
    </row>
    <row r="2729" customFormat="false" ht="12.75" hidden="true" customHeight="false" outlineLevel="0" collapsed="false">
      <c r="A2729" s="50" t="s">
        <v>13474</v>
      </c>
      <c r="B2729" s="51" t="s">
        <v>13475</v>
      </c>
      <c r="C2729" s="51" t="s">
        <v>21</v>
      </c>
      <c r="D2729" s="52" t="n">
        <v>119.1</v>
      </c>
      <c r="E2729" s="48" t="n">
        <v>0.23</v>
      </c>
      <c r="F2729" s="49" t="n">
        <f aca="false">ROUND(D2729-(D2729*E2729),2)</f>
        <v>91.71</v>
      </c>
    </row>
    <row r="2730" customFormat="false" ht="12.75" hidden="true" customHeight="false" outlineLevel="0" collapsed="false">
      <c r="A2730" s="50" t="s">
        <v>13476</v>
      </c>
      <c r="B2730" s="51" t="s">
        <v>13477</v>
      </c>
      <c r="C2730" s="51" t="s">
        <v>21</v>
      </c>
      <c r="D2730" s="52" t="n">
        <v>76.57</v>
      </c>
      <c r="E2730" s="48" t="n">
        <v>0.23</v>
      </c>
      <c r="F2730" s="49" t="n">
        <f aca="false">ROUND(D2730-(D2730*E2730),2)</f>
        <v>58.96</v>
      </c>
    </row>
    <row r="2731" customFormat="false" ht="12.75" hidden="true" customHeight="false" outlineLevel="0" collapsed="false">
      <c r="A2731" s="50" t="s">
        <v>1785</v>
      </c>
      <c r="B2731" s="51" t="s">
        <v>13478</v>
      </c>
      <c r="C2731" s="51" t="s">
        <v>21</v>
      </c>
      <c r="D2731" s="52" t="n">
        <v>60.21</v>
      </c>
      <c r="E2731" s="48" t="n">
        <v>0.23</v>
      </c>
      <c r="F2731" s="49" t="n">
        <f aca="false">ROUND(D2731-(D2731*E2731),2)</f>
        <v>46.36</v>
      </c>
    </row>
    <row r="2732" customFormat="false" ht="12.75" hidden="true" customHeight="false" outlineLevel="0" collapsed="false">
      <c r="A2732" s="50" t="s">
        <v>13479</v>
      </c>
      <c r="B2732" s="51" t="s">
        <v>13480</v>
      </c>
      <c r="C2732" s="51" t="s">
        <v>21</v>
      </c>
      <c r="D2732" s="52" t="n">
        <v>55.72</v>
      </c>
      <c r="E2732" s="48" t="n">
        <v>0.23</v>
      </c>
      <c r="F2732" s="49" t="n">
        <f aca="false">ROUND(D2732-(D2732*E2732),2)</f>
        <v>42.9</v>
      </c>
    </row>
    <row r="2733" customFormat="false" ht="12.75" hidden="true" customHeight="false" outlineLevel="0" collapsed="false">
      <c r="A2733" s="50" t="s">
        <v>13481</v>
      </c>
      <c r="B2733" s="51" t="s">
        <v>13482</v>
      </c>
      <c r="C2733" s="51" t="s">
        <v>21</v>
      </c>
      <c r="D2733" s="52" t="n">
        <v>48.2</v>
      </c>
      <c r="E2733" s="48" t="n">
        <v>0.23</v>
      </c>
      <c r="F2733" s="49" t="n">
        <f aca="false">ROUND(D2733-(D2733*E2733),2)</f>
        <v>37.11</v>
      </c>
    </row>
    <row r="2734" customFormat="false" ht="12.75" hidden="true" customHeight="false" outlineLevel="0" collapsed="false">
      <c r="A2734" s="50" t="s">
        <v>13483</v>
      </c>
      <c r="B2734" s="51" t="s">
        <v>13484</v>
      </c>
      <c r="C2734" s="51" t="s">
        <v>21</v>
      </c>
      <c r="D2734" s="52" t="n">
        <v>252.46</v>
      </c>
      <c r="E2734" s="48" t="n">
        <v>0.23</v>
      </c>
      <c r="F2734" s="49" t="n">
        <f aca="false">ROUND(D2734-(D2734*E2734),2)</f>
        <v>194.39</v>
      </c>
    </row>
    <row r="2735" customFormat="false" ht="12.75" hidden="true" customHeight="false" outlineLevel="0" collapsed="false">
      <c r="A2735" s="50" t="s">
        <v>13485</v>
      </c>
      <c r="B2735" s="51" t="s">
        <v>13486</v>
      </c>
      <c r="C2735" s="51" t="s">
        <v>21</v>
      </c>
      <c r="D2735" s="52" t="n">
        <v>542.7</v>
      </c>
      <c r="E2735" s="48" t="n">
        <v>0.23</v>
      </c>
      <c r="F2735" s="49" t="n">
        <f aca="false">ROUND(D2735-(D2735*E2735),2)</f>
        <v>417.88</v>
      </c>
    </row>
    <row r="2736" customFormat="false" ht="12.75" hidden="true" customHeight="false" outlineLevel="0" collapsed="false">
      <c r="A2736" s="50" t="s">
        <v>13487</v>
      </c>
      <c r="B2736" s="51" t="s">
        <v>13488</v>
      </c>
      <c r="C2736" s="51" t="s">
        <v>21</v>
      </c>
      <c r="D2736" s="52" t="n">
        <v>282.03</v>
      </c>
      <c r="E2736" s="48" t="n">
        <v>0.23</v>
      </c>
      <c r="F2736" s="49" t="n">
        <f aca="false">ROUND(D2736-(D2736*E2736),2)</f>
        <v>217.16</v>
      </c>
    </row>
    <row r="2737" customFormat="false" ht="12.75" hidden="true" customHeight="false" outlineLevel="0" collapsed="false">
      <c r="A2737" s="50" t="s">
        <v>13489</v>
      </c>
      <c r="B2737" s="51" t="s">
        <v>13490</v>
      </c>
      <c r="C2737" s="51" t="s">
        <v>21</v>
      </c>
      <c r="D2737" s="52" t="n">
        <v>332.07</v>
      </c>
      <c r="E2737" s="48" t="n">
        <v>0.23</v>
      </c>
      <c r="F2737" s="49" t="n">
        <f aca="false">ROUND(D2737-(D2737*E2737),2)</f>
        <v>255.69</v>
      </c>
    </row>
    <row r="2738" customFormat="false" ht="12.75" hidden="true" customHeight="false" outlineLevel="0" collapsed="false">
      <c r="A2738" s="50" t="s">
        <v>13491</v>
      </c>
      <c r="B2738" s="51" t="s">
        <v>13492</v>
      </c>
      <c r="C2738" s="51" t="s">
        <v>21</v>
      </c>
      <c r="D2738" s="52" t="n">
        <v>351.61</v>
      </c>
      <c r="E2738" s="48" t="n">
        <v>0.23</v>
      </c>
      <c r="F2738" s="49" t="n">
        <f aca="false">ROUND(D2738-(D2738*E2738),2)</f>
        <v>270.74</v>
      </c>
    </row>
    <row r="2739" customFormat="false" ht="12.75" hidden="true" customHeight="false" outlineLevel="0" collapsed="false">
      <c r="A2739" s="50" t="s">
        <v>13493</v>
      </c>
      <c r="B2739" s="51" t="s">
        <v>13494</v>
      </c>
      <c r="C2739" s="51" t="s">
        <v>21</v>
      </c>
      <c r="D2739" s="52" t="n">
        <v>321.24</v>
      </c>
      <c r="E2739" s="48" t="n">
        <v>0.23</v>
      </c>
      <c r="F2739" s="49" t="n">
        <f aca="false">ROUND(D2739-(D2739*E2739),2)</f>
        <v>247.35</v>
      </c>
    </row>
    <row r="2740" customFormat="false" ht="12.75" hidden="true" customHeight="false" outlineLevel="0" collapsed="false">
      <c r="A2740" s="50" t="s">
        <v>13495</v>
      </c>
      <c r="B2740" s="51" t="s">
        <v>13496</v>
      </c>
      <c r="C2740" s="51" t="s">
        <v>21</v>
      </c>
      <c r="D2740" s="52" t="n">
        <v>466.27</v>
      </c>
      <c r="E2740" s="48" t="n">
        <v>0.23</v>
      </c>
      <c r="F2740" s="49" t="n">
        <f aca="false">ROUND(D2740-(D2740*E2740),2)</f>
        <v>359.03</v>
      </c>
    </row>
    <row r="2741" customFormat="false" ht="12.75" hidden="true" customHeight="false" outlineLevel="0" collapsed="false">
      <c r="A2741" s="50" t="s">
        <v>1793</v>
      </c>
      <c r="B2741" s="51" t="s">
        <v>13497</v>
      </c>
      <c r="C2741" s="51" t="s">
        <v>21</v>
      </c>
      <c r="D2741" s="52" t="n">
        <v>313.29</v>
      </c>
      <c r="E2741" s="48" t="n">
        <v>0.23</v>
      </c>
      <c r="F2741" s="49" t="n">
        <f aca="false">ROUND(D2741-(D2741*E2741),2)</f>
        <v>241.23</v>
      </c>
    </row>
    <row r="2742" customFormat="false" ht="12.75" hidden="true" customHeight="false" outlineLevel="0" collapsed="false">
      <c r="A2742" s="50" t="s">
        <v>13498</v>
      </c>
      <c r="B2742" s="51" t="s">
        <v>13499</v>
      </c>
      <c r="C2742" s="51" t="s">
        <v>21</v>
      </c>
      <c r="D2742" s="52" t="n">
        <v>286.44</v>
      </c>
      <c r="E2742" s="48" t="n">
        <v>0.23</v>
      </c>
      <c r="F2742" s="49" t="n">
        <f aca="false">ROUND(D2742-(D2742*E2742),2)</f>
        <v>220.56</v>
      </c>
    </row>
    <row r="2743" customFormat="false" ht="12.75" hidden="true" customHeight="false" outlineLevel="0" collapsed="false">
      <c r="A2743" s="50" t="s">
        <v>13500</v>
      </c>
      <c r="B2743" s="51" t="s">
        <v>13501</v>
      </c>
      <c r="C2743" s="51" t="s">
        <v>21</v>
      </c>
      <c r="D2743" s="52" t="n">
        <v>425.14</v>
      </c>
      <c r="E2743" s="48" t="n">
        <v>0.23</v>
      </c>
      <c r="F2743" s="49" t="n">
        <f aca="false">ROUND(D2743-(D2743*E2743),2)</f>
        <v>327.36</v>
      </c>
    </row>
    <row r="2744" customFormat="false" ht="12.75" hidden="true" customHeight="false" outlineLevel="0" collapsed="false">
      <c r="A2744" s="50" t="s">
        <v>13502</v>
      </c>
      <c r="B2744" s="51" t="s">
        <v>13503</v>
      </c>
      <c r="C2744" s="51" t="s">
        <v>21</v>
      </c>
      <c r="D2744" s="52" t="n">
        <v>312.07</v>
      </c>
      <c r="E2744" s="48" t="n">
        <v>0.23</v>
      </c>
      <c r="F2744" s="49" t="n">
        <f aca="false">ROUND(D2744-(D2744*E2744),2)</f>
        <v>240.29</v>
      </c>
    </row>
    <row r="2745" customFormat="false" ht="12.75" hidden="true" customHeight="false" outlineLevel="0" collapsed="false">
      <c r="A2745" s="50" t="s">
        <v>13504</v>
      </c>
      <c r="B2745" s="51" t="s">
        <v>13505</v>
      </c>
      <c r="C2745" s="51" t="s">
        <v>21</v>
      </c>
      <c r="D2745" s="52" t="n">
        <v>374.88</v>
      </c>
      <c r="E2745" s="48" t="n">
        <v>0.23</v>
      </c>
      <c r="F2745" s="49" t="n">
        <f aca="false">ROUND(D2745-(D2745*E2745),2)</f>
        <v>288.66</v>
      </c>
    </row>
    <row r="2746" customFormat="false" ht="12.75" hidden="true" customHeight="false" outlineLevel="0" collapsed="false">
      <c r="A2746" s="50" t="s">
        <v>13506</v>
      </c>
      <c r="B2746" s="51" t="s">
        <v>13507</v>
      </c>
      <c r="C2746" s="51" t="s">
        <v>21</v>
      </c>
      <c r="D2746" s="52" t="n">
        <v>51.31</v>
      </c>
      <c r="E2746" s="48" t="n">
        <v>0.23</v>
      </c>
      <c r="F2746" s="49" t="n">
        <f aca="false">ROUND(D2746-(D2746*E2746),2)</f>
        <v>39.51</v>
      </c>
    </row>
    <row r="2747" customFormat="false" ht="12.75" hidden="true" customHeight="false" outlineLevel="0" collapsed="false">
      <c r="A2747" s="50" t="s">
        <v>13508</v>
      </c>
      <c r="B2747" s="51" t="s">
        <v>13509</v>
      </c>
      <c r="C2747" s="51" t="s">
        <v>21</v>
      </c>
      <c r="D2747" s="52" t="n">
        <v>57.94</v>
      </c>
      <c r="E2747" s="48" t="n">
        <v>0.23</v>
      </c>
      <c r="F2747" s="49" t="n">
        <f aca="false">ROUND(D2747-(D2747*E2747),2)</f>
        <v>44.61</v>
      </c>
    </row>
    <row r="2748" customFormat="false" ht="12.75" hidden="true" customHeight="false" outlineLevel="0" collapsed="false">
      <c r="A2748" s="50" t="s">
        <v>13510</v>
      </c>
      <c r="B2748" s="51" t="s">
        <v>13511</v>
      </c>
      <c r="C2748" s="51" t="s">
        <v>21</v>
      </c>
      <c r="D2748" s="52" t="n">
        <v>62.86</v>
      </c>
      <c r="E2748" s="48" t="n">
        <v>0.23</v>
      </c>
      <c r="F2748" s="49" t="n">
        <f aca="false">ROUND(D2748-(D2748*E2748),2)</f>
        <v>48.4</v>
      </c>
    </row>
    <row r="2749" customFormat="false" ht="12.75" hidden="true" customHeight="false" outlineLevel="0" collapsed="false">
      <c r="A2749" s="50" t="s">
        <v>13512</v>
      </c>
      <c r="B2749" s="51" t="s">
        <v>13513</v>
      </c>
      <c r="C2749" s="51" t="s">
        <v>21</v>
      </c>
      <c r="D2749" s="52" t="n">
        <v>273.85</v>
      </c>
      <c r="E2749" s="48" t="n">
        <v>0.23</v>
      </c>
      <c r="F2749" s="49" t="n">
        <f aca="false">ROUND(D2749-(D2749*E2749),2)</f>
        <v>210.86</v>
      </c>
    </row>
    <row r="2750" customFormat="false" ht="12.75" hidden="true" customHeight="false" outlineLevel="0" collapsed="false">
      <c r="A2750" s="50" t="s">
        <v>13514</v>
      </c>
      <c r="B2750" s="51" t="s">
        <v>13515</v>
      </c>
      <c r="C2750" s="51" t="s">
        <v>21</v>
      </c>
      <c r="D2750" s="52" t="n">
        <v>318.48</v>
      </c>
      <c r="E2750" s="48" t="n">
        <v>0.23</v>
      </c>
      <c r="F2750" s="49" t="n">
        <f aca="false">ROUND(D2750-(D2750*E2750),2)</f>
        <v>245.23</v>
      </c>
    </row>
    <row r="2751" customFormat="false" ht="12.75" hidden="true" customHeight="false" outlineLevel="0" collapsed="false">
      <c r="A2751" s="50" t="s">
        <v>13516</v>
      </c>
      <c r="B2751" s="51" t="s">
        <v>13517</v>
      </c>
      <c r="C2751" s="51" t="s">
        <v>21</v>
      </c>
      <c r="D2751" s="52" t="n">
        <v>355.77</v>
      </c>
      <c r="E2751" s="48" t="n">
        <v>0.23</v>
      </c>
      <c r="F2751" s="49" t="n">
        <f aca="false">ROUND(D2751-(D2751*E2751),2)</f>
        <v>273.94</v>
      </c>
    </row>
    <row r="2752" customFormat="false" ht="12.75" hidden="true" customHeight="false" outlineLevel="0" collapsed="false">
      <c r="A2752" s="50" t="s">
        <v>13518</v>
      </c>
      <c r="B2752" s="51" t="s">
        <v>13519</v>
      </c>
      <c r="C2752" s="51" t="s">
        <v>21</v>
      </c>
      <c r="D2752" s="52" t="n">
        <v>785.06</v>
      </c>
      <c r="E2752" s="48" t="n">
        <v>0.23</v>
      </c>
      <c r="F2752" s="49" t="n">
        <f aca="false">ROUND(D2752-(D2752*E2752),2)</f>
        <v>604.5</v>
      </c>
    </row>
    <row r="2753" customFormat="false" ht="12.75" hidden="true" customHeight="false" outlineLevel="0" collapsed="false">
      <c r="A2753" s="50" t="s">
        <v>13520</v>
      </c>
      <c r="B2753" s="51" t="s">
        <v>13521</v>
      </c>
      <c r="C2753" s="51" t="s">
        <v>21</v>
      </c>
      <c r="D2753" s="52" t="n">
        <v>791.75</v>
      </c>
      <c r="E2753" s="48" t="n">
        <v>0.23</v>
      </c>
      <c r="F2753" s="49" t="n">
        <f aca="false">ROUND(D2753-(D2753*E2753),2)</f>
        <v>609.65</v>
      </c>
    </row>
    <row r="2754" customFormat="false" ht="12.75" hidden="true" customHeight="false" outlineLevel="0" collapsed="false">
      <c r="A2754" s="50" t="s">
        <v>13522</v>
      </c>
      <c r="B2754" s="51" t="s">
        <v>13523</v>
      </c>
      <c r="C2754" s="51" t="s">
        <v>21</v>
      </c>
      <c r="D2754" s="52" t="n">
        <v>1730.63</v>
      </c>
      <c r="E2754" s="48" t="n">
        <v>0.23</v>
      </c>
      <c r="F2754" s="49" t="n">
        <f aca="false">ROUND(D2754-(D2754*E2754),2)</f>
        <v>1332.59</v>
      </c>
    </row>
    <row r="2755" customFormat="false" ht="12.75" hidden="true" customHeight="false" outlineLevel="0" collapsed="false">
      <c r="A2755" s="50" t="s">
        <v>13524</v>
      </c>
      <c r="B2755" s="51" t="s">
        <v>13525</v>
      </c>
      <c r="C2755" s="51" t="s">
        <v>21</v>
      </c>
      <c r="D2755" s="52" t="n">
        <v>2760.31</v>
      </c>
      <c r="E2755" s="48" t="n">
        <v>0.23</v>
      </c>
      <c r="F2755" s="49" t="n">
        <f aca="false">ROUND(D2755-(D2755*E2755),2)</f>
        <v>2125.44</v>
      </c>
    </row>
    <row r="2756" customFormat="false" ht="12.75" hidden="true" customHeight="false" outlineLevel="0" collapsed="false">
      <c r="A2756" s="50" t="s">
        <v>13526</v>
      </c>
      <c r="B2756" s="51" t="s">
        <v>13527</v>
      </c>
      <c r="C2756" s="51" t="s">
        <v>21</v>
      </c>
      <c r="D2756" s="52" t="n">
        <v>362.59</v>
      </c>
      <c r="E2756" s="48" t="n">
        <v>0.23</v>
      </c>
      <c r="F2756" s="49" t="n">
        <f aca="false">ROUND(D2756-(D2756*E2756),2)</f>
        <v>279.19</v>
      </c>
    </row>
    <row r="2757" customFormat="false" ht="12.75" hidden="true" customHeight="false" outlineLevel="0" collapsed="false">
      <c r="A2757" s="50" t="s">
        <v>13528</v>
      </c>
      <c r="B2757" s="51" t="s">
        <v>13529</v>
      </c>
      <c r="C2757" s="51" t="s">
        <v>21</v>
      </c>
      <c r="D2757" s="52" t="n">
        <v>1701.53</v>
      </c>
      <c r="E2757" s="48" t="n">
        <v>0.23</v>
      </c>
      <c r="F2757" s="49" t="n">
        <f aca="false">ROUND(D2757-(D2757*E2757),2)</f>
        <v>1310.18</v>
      </c>
    </row>
    <row r="2758" customFormat="false" ht="22.5" hidden="true" customHeight="false" outlineLevel="0" collapsed="false">
      <c r="A2758" s="50" t="s">
        <v>13530</v>
      </c>
      <c r="B2758" s="51" t="s">
        <v>13531</v>
      </c>
      <c r="C2758" s="51" t="s">
        <v>21</v>
      </c>
      <c r="D2758" s="52" t="n">
        <v>2252.59</v>
      </c>
      <c r="E2758" s="48" t="n">
        <v>0.23</v>
      </c>
      <c r="F2758" s="49" t="n">
        <f aca="false">ROUND(D2758-(D2758*E2758),2)</f>
        <v>1734.49</v>
      </c>
    </row>
    <row r="2759" customFormat="false" ht="22.5" hidden="true" customHeight="false" outlineLevel="0" collapsed="false">
      <c r="A2759" s="50" t="s">
        <v>13532</v>
      </c>
      <c r="B2759" s="51" t="s">
        <v>13533</v>
      </c>
      <c r="C2759" s="51" t="s">
        <v>21</v>
      </c>
      <c r="D2759" s="52" t="n">
        <v>3526.48</v>
      </c>
      <c r="E2759" s="48" t="n">
        <v>0.23</v>
      </c>
      <c r="F2759" s="49" t="n">
        <f aca="false">ROUND(D2759-(D2759*E2759),2)</f>
        <v>2715.39</v>
      </c>
    </row>
    <row r="2760" customFormat="false" ht="22.5" hidden="true" customHeight="false" outlineLevel="0" collapsed="false">
      <c r="A2760" s="50" t="s">
        <v>13534</v>
      </c>
      <c r="B2760" s="51" t="s">
        <v>13535</v>
      </c>
      <c r="C2760" s="51" t="s">
        <v>21</v>
      </c>
      <c r="D2760" s="52" t="n">
        <v>4353.87</v>
      </c>
      <c r="E2760" s="48" t="n">
        <v>0.23</v>
      </c>
      <c r="F2760" s="49" t="n">
        <f aca="false">ROUND(D2760-(D2760*E2760),2)</f>
        <v>3352.48</v>
      </c>
    </row>
    <row r="2761" customFormat="false" ht="22.5" hidden="true" customHeight="false" outlineLevel="0" collapsed="false">
      <c r="A2761" s="50" t="s">
        <v>13536</v>
      </c>
      <c r="B2761" s="51" t="s">
        <v>13537</v>
      </c>
      <c r="C2761" s="51" t="s">
        <v>21</v>
      </c>
      <c r="D2761" s="52" t="n">
        <v>12792.26</v>
      </c>
      <c r="E2761" s="48" t="n">
        <v>0.23</v>
      </c>
      <c r="F2761" s="49" t="n">
        <f aca="false">ROUND(D2761-(D2761*E2761),2)</f>
        <v>9850.04</v>
      </c>
    </row>
    <row r="2762" customFormat="false" ht="12.75" hidden="true" customHeight="false" outlineLevel="0" collapsed="false">
      <c r="A2762" s="50" t="s">
        <v>13538</v>
      </c>
      <c r="B2762" s="51" t="s">
        <v>13539</v>
      </c>
      <c r="C2762" s="51" t="s">
        <v>21</v>
      </c>
      <c r="D2762" s="52" t="n">
        <v>24.99</v>
      </c>
      <c r="E2762" s="48" t="n">
        <v>0.23</v>
      </c>
      <c r="F2762" s="49" t="n">
        <f aca="false">ROUND(D2762-(D2762*E2762),2)</f>
        <v>19.24</v>
      </c>
    </row>
    <row r="2763" customFormat="false" ht="12.75" hidden="true" customHeight="false" outlineLevel="0" collapsed="false">
      <c r="A2763" s="50" t="s">
        <v>13540</v>
      </c>
      <c r="B2763" s="51" t="s">
        <v>13541</v>
      </c>
      <c r="C2763" s="51" t="s">
        <v>21</v>
      </c>
      <c r="D2763" s="52" t="n">
        <v>57.76</v>
      </c>
      <c r="E2763" s="48" t="n">
        <v>0.23</v>
      </c>
      <c r="F2763" s="49" t="n">
        <f aca="false">ROUND(D2763-(D2763*E2763),2)</f>
        <v>44.48</v>
      </c>
    </row>
    <row r="2764" customFormat="false" ht="12.75" hidden="true" customHeight="false" outlineLevel="0" collapsed="false">
      <c r="A2764" s="50" t="s">
        <v>13542</v>
      </c>
      <c r="B2764" s="51" t="s">
        <v>13543</v>
      </c>
      <c r="C2764" s="51" t="s">
        <v>21</v>
      </c>
      <c r="D2764" s="52" t="n">
        <v>22.44</v>
      </c>
      <c r="E2764" s="48" t="n">
        <v>0.23</v>
      </c>
      <c r="F2764" s="49" t="n">
        <f aca="false">ROUND(D2764-(D2764*E2764),2)</f>
        <v>17.28</v>
      </c>
    </row>
    <row r="2765" customFormat="false" ht="12.75" hidden="true" customHeight="false" outlineLevel="0" collapsed="false">
      <c r="A2765" s="50" t="s">
        <v>13544</v>
      </c>
      <c r="B2765" s="51" t="s">
        <v>13545</v>
      </c>
      <c r="C2765" s="51" t="s">
        <v>21</v>
      </c>
      <c r="D2765" s="52" t="n">
        <v>273.49</v>
      </c>
      <c r="E2765" s="48" t="n">
        <v>0.23</v>
      </c>
      <c r="F2765" s="49" t="n">
        <f aca="false">ROUND(D2765-(D2765*E2765),2)</f>
        <v>210.59</v>
      </c>
    </row>
    <row r="2766" customFormat="false" ht="12.75" hidden="true" customHeight="false" outlineLevel="0" collapsed="false">
      <c r="A2766" s="50" t="s">
        <v>13546</v>
      </c>
      <c r="B2766" s="51" t="s">
        <v>13547</v>
      </c>
      <c r="C2766" s="51" t="s">
        <v>21</v>
      </c>
      <c r="D2766" s="52" t="n">
        <v>239.64</v>
      </c>
      <c r="E2766" s="48" t="n">
        <v>0.23</v>
      </c>
      <c r="F2766" s="49" t="n">
        <f aca="false">ROUND(D2766-(D2766*E2766),2)</f>
        <v>184.52</v>
      </c>
    </row>
    <row r="2767" customFormat="false" ht="12.75" hidden="true" customHeight="false" outlineLevel="0" collapsed="false">
      <c r="A2767" s="50" t="s">
        <v>13548</v>
      </c>
      <c r="B2767" s="51" t="s">
        <v>13549</v>
      </c>
      <c r="C2767" s="51" t="s">
        <v>21</v>
      </c>
      <c r="D2767" s="52" t="n">
        <v>172.32</v>
      </c>
      <c r="E2767" s="48" t="n">
        <v>0.23</v>
      </c>
      <c r="F2767" s="49" t="n">
        <f aca="false">ROUND(D2767-(D2767*E2767),2)</f>
        <v>132.69</v>
      </c>
    </row>
    <row r="2768" customFormat="false" ht="12.75" hidden="true" customHeight="false" outlineLevel="0" collapsed="false">
      <c r="A2768" s="50" t="s">
        <v>13550</v>
      </c>
      <c r="B2768" s="51" t="s">
        <v>13551</v>
      </c>
      <c r="C2768" s="51" t="s">
        <v>21</v>
      </c>
      <c r="D2768" s="52" t="n">
        <v>678.55</v>
      </c>
      <c r="E2768" s="48" t="n">
        <v>0.23</v>
      </c>
      <c r="F2768" s="49" t="n">
        <f aca="false">ROUND(D2768-(D2768*E2768),2)</f>
        <v>522.48</v>
      </c>
    </row>
    <row r="2769" customFormat="false" ht="12.75" hidden="true" customHeight="false" outlineLevel="0" collapsed="false">
      <c r="A2769" s="50" t="s">
        <v>13552</v>
      </c>
      <c r="B2769" s="51" t="s">
        <v>13553</v>
      </c>
      <c r="C2769" s="51" t="s">
        <v>21</v>
      </c>
      <c r="D2769" s="52" t="n">
        <v>498.73</v>
      </c>
      <c r="E2769" s="48" t="n">
        <v>0.23</v>
      </c>
      <c r="F2769" s="49" t="n">
        <f aca="false">ROUND(D2769-(D2769*E2769),2)</f>
        <v>384.02</v>
      </c>
    </row>
    <row r="2770" customFormat="false" ht="12.75" hidden="true" customHeight="false" outlineLevel="0" collapsed="false">
      <c r="A2770" s="50" t="s">
        <v>13554</v>
      </c>
      <c r="B2770" s="51" t="s">
        <v>13555</v>
      </c>
      <c r="C2770" s="51" t="s">
        <v>21</v>
      </c>
      <c r="D2770" s="52" t="n">
        <v>639.35</v>
      </c>
      <c r="E2770" s="48" t="n">
        <v>0.23</v>
      </c>
      <c r="F2770" s="49" t="n">
        <f aca="false">ROUND(D2770-(D2770*E2770),2)</f>
        <v>492.3</v>
      </c>
    </row>
    <row r="2771" customFormat="false" ht="12.75" hidden="true" customHeight="false" outlineLevel="0" collapsed="false">
      <c r="A2771" s="50" t="s">
        <v>13556</v>
      </c>
      <c r="B2771" s="51" t="s">
        <v>13557</v>
      </c>
      <c r="C2771" s="51" t="s">
        <v>21</v>
      </c>
      <c r="D2771" s="52" t="n">
        <v>300.27</v>
      </c>
      <c r="E2771" s="48" t="n">
        <v>0.23</v>
      </c>
      <c r="F2771" s="49" t="n">
        <f aca="false">ROUND(D2771-(D2771*E2771),2)</f>
        <v>231.21</v>
      </c>
    </row>
    <row r="2772" customFormat="false" ht="12.75" hidden="true" customHeight="false" outlineLevel="0" collapsed="false">
      <c r="A2772" s="50" t="s">
        <v>13558</v>
      </c>
      <c r="B2772" s="51" t="s">
        <v>13559</v>
      </c>
      <c r="C2772" s="51" t="s">
        <v>21</v>
      </c>
      <c r="D2772" s="52" t="n">
        <v>268.41</v>
      </c>
      <c r="E2772" s="48" t="n">
        <v>0.23</v>
      </c>
      <c r="F2772" s="49" t="n">
        <f aca="false">ROUND(D2772-(D2772*E2772),2)</f>
        <v>206.68</v>
      </c>
    </row>
    <row r="2773" customFormat="false" ht="12.75" hidden="true" customHeight="false" outlineLevel="0" collapsed="false">
      <c r="A2773" s="50" t="s">
        <v>13560</v>
      </c>
      <c r="B2773" s="51" t="s">
        <v>13561</v>
      </c>
      <c r="C2773" s="51" t="s">
        <v>21</v>
      </c>
      <c r="D2773" s="52" t="n">
        <v>270.8</v>
      </c>
      <c r="E2773" s="48" t="n">
        <v>0.23</v>
      </c>
      <c r="F2773" s="49" t="n">
        <f aca="false">ROUND(D2773-(D2773*E2773),2)</f>
        <v>208.52</v>
      </c>
    </row>
    <row r="2774" customFormat="false" ht="12.75" hidden="true" customHeight="false" outlineLevel="0" collapsed="false">
      <c r="A2774" s="50" t="s">
        <v>13562</v>
      </c>
      <c r="B2774" s="51" t="s">
        <v>13563</v>
      </c>
      <c r="C2774" s="51" t="s">
        <v>21</v>
      </c>
      <c r="D2774" s="52" t="n">
        <v>351.7</v>
      </c>
      <c r="E2774" s="48" t="n">
        <v>0.23</v>
      </c>
      <c r="F2774" s="49" t="n">
        <f aca="false">ROUND(D2774-(D2774*E2774),2)</f>
        <v>270.81</v>
      </c>
    </row>
    <row r="2775" customFormat="false" ht="12.75" hidden="true" customHeight="false" outlineLevel="0" collapsed="false">
      <c r="A2775" s="50" t="s">
        <v>13564</v>
      </c>
      <c r="B2775" s="51" t="s">
        <v>13565</v>
      </c>
      <c r="C2775" s="51" t="s">
        <v>21</v>
      </c>
      <c r="D2775" s="52" t="n">
        <v>260.71</v>
      </c>
      <c r="E2775" s="48" t="n">
        <v>0.23</v>
      </c>
      <c r="F2775" s="49" t="n">
        <f aca="false">ROUND(D2775-(D2775*E2775),2)</f>
        <v>200.75</v>
      </c>
    </row>
    <row r="2776" customFormat="false" ht="12.75" hidden="true" customHeight="false" outlineLevel="0" collapsed="false">
      <c r="A2776" s="50" t="s">
        <v>13566</v>
      </c>
      <c r="B2776" s="51" t="s">
        <v>13567</v>
      </c>
      <c r="C2776" s="51" t="s">
        <v>21</v>
      </c>
      <c r="D2776" s="52" t="n">
        <v>270.73</v>
      </c>
      <c r="E2776" s="48" t="n">
        <v>0.23</v>
      </c>
      <c r="F2776" s="49" t="n">
        <f aca="false">ROUND(D2776-(D2776*E2776),2)</f>
        <v>208.46</v>
      </c>
    </row>
    <row r="2777" customFormat="false" ht="12.75" hidden="true" customHeight="false" outlineLevel="0" collapsed="false">
      <c r="A2777" s="50" t="s">
        <v>13568</v>
      </c>
      <c r="B2777" s="51" t="s">
        <v>13569</v>
      </c>
      <c r="C2777" s="51" t="s">
        <v>21</v>
      </c>
      <c r="D2777" s="52" t="n">
        <v>278.45</v>
      </c>
      <c r="E2777" s="48" t="n">
        <v>0.23</v>
      </c>
      <c r="F2777" s="49" t="n">
        <f aca="false">ROUND(D2777-(D2777*E2777),2)</f>
        <v>214.41</v>
      </c>
    </row>
    <row r="2778" customFormat="false" ht="12.75" hidden="true" customHeight="false" outlineLevel="0" collapsed="false">
      <c r="A2778" s="50" t="s">
        <v>13570</v>
      </c>
      <c r="B2778" s="51" t="s">
        <v>13571</v>
      </c>
      <c r="C2778" s="51" t="s">
        <v>21</v>
      </c>
      <c r="D2778" s="52" t="n">
        <v>267.41</v>
      </c>
      <c r="E2778" s="48" t="n">
        <v>0.23</v>
      </c>
      <c r="F2778" s="49" t="n">
        <f aca="false">ROUND(D2778-(D2778*E2778),2)</f>
        <v>205.91</v>
      </c>
    </row>
    <row r="2779" customFormat="false" ht="12.75" hidden="true" customHeight="false" outlineLevel="0" collapsed="false">
      <c r="A2779" s="50" t="s">
        <v>13572</v>
      </c>
      <c r="B2779" s="51" t="s">
        <v>13573</v>
      </c>
      <c r="C2779" s="51" t="s">
        <v>21</v>
      </c>
      <c r="D2779" s="52" t="n">
        <v>266.8</v>
      </c>
      <c r="E2779" s="48" t="n">
        <v>0.23</v>
      </c>
      <c r="F2779" s="49" t="n">
        <f aca="false">ROUND(D2779-(D2779*E2779),2)</f>
        <v>205.44</v>
      </c>
    </row>
    <row r="2780" customFormat="false" ht="12.75" hidden="true" customHeight="false" outlineLevel="0" collapsed="false">
      <c r="A2780" s="50" t="s">
        <v>13574</v>
      </c>
      <c r="B2780" s="51" t="s">
        <v>13575</v>
      </c>
      <c r="C2780" s="51" t="s">
        <v>21</v>
      </c>
      <c r="D2780" s="52" t="n">
        <v>264.13</v>
      </c>
      <c r="E2780" s="48" t="n">
        <v>0.23</v>
      </c>
      <c r="F2780" s="49" t="n">
        <f aca="false">ROUND(D2780-(D2780*E2780),2)</f>
        <v>203.38</v>
      </c>
    </row>
    <row r="2781" customFormat="false" ht="12.75" hidden="true" customHeight="false" outlineLevel="0" collapsed="false">
      <c r="A2781" s="50" t="s">
        <v>13576</v>
      </c>
      <c r="B2781" s="51" t="s">
        <v>13577</v>
      </c>
      <c r="C2781" s="51" t="s">
        <v>21</v>
      </c>
      <c r="D2781" s="52" t="n">
        <v>247.04</v>
      </c>
      <c r="E2781" s="48" t="n">
        <v>0.23</v>
      </c>
      <c r="F2781" s="49" t="n">
        <f aca="false">ROUND(D2781-(D2781*E2781),2)</f>
        <v>190.22</v>
      </c>
    </row>
    <row r="2782" customFormat="false" ht="12.75" hidden="true" customHeight="false" outlineLevel="0" collapsed="false">
      <c r="A2782" s="50" t="s">
        <v>13578</v>
      </c>
      <c r="B2782" s="51" t="s">
        <v>13579</v>
      </c>
      <c r="C2782" s="51" t="s">
        <v>21</v>
      </c>
      <c r="D2782" s="52" t="n">
        <v>240.27</v>
      </c>
      <c r="E2782" s="48" t="n">
        <v>0.23</v>
      </c>
      <c r="F2782" s="49" t="n">
        <f aca="false">ROUND(D2782-(D2782*E2782),2)</f>
        <v>185.01</v>
      </c>
    </row>
    <row r="2783" customFormat="false" ht="12.75" hidden="true" customHeight="false" outlineLevel="0" collapsed="false">
      <c r="A2783" s="50" t="s">
        <v>13580</v>
      </c>
      <c r="B2783" s="51" t="s">
        <v>13581</v>
      </c>
      <c r="C2783" s="51" t="s">
        <v>21</v>
      </c>
      <c r="D2783" s="52" t="n">
        <v>251.58</v>
      </c>
      <c r="E2783" s="48" t="n">
        <v>0.23</v>
      </c>
      <c r="F2783" s="49" t="n">
        <f aca="false">ROUND(D2783-(D2783*E2783),2)</f>
        <v>193.72</v>
      </c>
    </row>
    <row r="2784" customFormat="false" ht="12.75" hidden="true" customHeight="false" outlineLevel="0" collapsed="false">
      <c r="A2784" s="50" t="s">
        <v>13582</v>
      </c>
      <c r="B2784" s="51" t="s">
        <v>13583</v>
      </c>
      <c r="C2784" s="51" t="s">
        <v>21</v>
      </c>
      <c r="D2784" s="52" t="n">
        <v>251.93</v>
      </c>
      <c r="E2784" s="48" t="n">
        <v>0.23</v>
      </c>
      <c r="F2784" s="49" t="n">
        <f aca="false">ROUND(D2784-(D2784*E2784),2)</f>
        <v>193.99</v>
      </c>
    </row>
    <row r="2785" customFormat="false" ht="12.75" hidden="true" customHeight="false" outlineLevel="0" collapsed="false">
      <c r="A2785" s="50" t="s">
        <v>13584</v>
      </c>
      <c r="B2785" s="51" t="s">
        <v>13585</v>
      </c>
      <c r="C2785" s="51" t="s">
        <v>21</v>
      </c>
      <c r="D2785" s="52" t="n">
        <v>270.87</v>
      </c>
      <c r="E2785" s="48" t="n">
        <v>0.23</v>
      </c>
      <c r="F2785" s="49" t="n">
        <f aca="false">ROUND(D2785-(D2785*E2785),2)</f>
        <v>208.57</v>
      </c>
    </row>
    <row r="2786" customFormat="false" ht="12.75" hidden="true" customHeight="false" outlineLevel="0" collapsed="false">
      <c r="A2786" s="50" t="s">
        <v>13586</v>
      </c>
      <c r="B2786" s="51" t="s">
        <v>13587</v>
      </c>
      <c r="C2786" s="51" t="s">
        <v>21</v>
      </c>
      <c r="D2786" s="52" t="n">
        <v>799.08</v>
      </c>
      <c r="E2786" s="48" t="n">
        <v>0.23</v>
      </c>
      <c r="F2786" s="49" t="n">
        <f aca="false">ROUND(D2786-(D2786*E2786),2)</f>
        <v>615.29</v>
      </c>
    </row>
    <row r="2787" customFormat="false" ht="12.75" hidden="true" customHeight="false" outlineLevel="0" collapsed="false">
      <c r="A2787" s="50" t="s">
        <v>13588</v>
      </c>
      <c r="B2787" s="51" t="s">
        <v>13589</v>
      </c>
      <c r="C2787" s="51" t="s">
        <v>21</v>
      </c>
      <c r="D2787" s="52" t="n">
        <v>794.64</v>
      </c>
      <c r="E2787" s="48" t="n">
        <v>0.23</v>
      </c>
      <c r="F2787" s="49" t="n">
        <f aca="false">ROUND(D2787-(D2787*E2787),2)</f>
        <v>611.87</v>
      </c>
    </row>
    <row r="2788" customFormat="false" ht="12.75" hidden="true" customHeight="false" outlineLevel="0" collapsed="false">
      <c r="A2788" s="50" t="s">
        <v>13590</v>
      </c>
      <c r="B2788" s="51" t="s">
        <v>13591</v>
      </c>
      <c r="C2788" s="51" t="s">
        <v>21</v>
      </c>
      <c r="D2788" s="52" t="n">
        <v>913.8</v>
      </c>
      <c r="E2788" s="48" t="n">
        <v>0.23</v>
      </c>
      <c r="F2788" s="49" t="n">
        <f aca="false">ROUND(D2788-(D2788*E2788),2)</f>
        <v>703.63</v>
      </c>
    </row>
    <row r="2789" customFormat="false" ht="12.75" hidden="true" customHeight="false" outlineLevel="0" collapsed="false">
      <c r="A2789" s="50" t="s">
        <v>13592</v>
      </c>
      <c r="B2789" s="51" t="s">
        <v>13593</v>
      </c>
      <c r="C2789" s="51" t="s">
        <v>9117</v>
      </c>
      <c r="D2789" s="52" t="n">
        <v>2111.04</v>
      </c>
      <c r="E2789" s="48" t="n">
        <v>0.23</v>
      </c>
      <c r="F2789" s="49" t="n">
        <f aca="false">ROUND(D2789-(D2789*E2789),2)</f>
        <v>1625.5</v>
      </c>
    </row>
    <row r="2790" customFormat="false" ht="12.75" hidden="true" customHeight="false" outlineLevel="0" collapsed="false">
      <c r="A2790" s="50" t="s">
        <v>13594</v>
      </c>
      <c r="B2790" s="51" t="s">
        <v>13595</v>
      </c>
      <c r="C2790" s="51" t="s">
        <v>21</v>
      </c>
      <c r="D2790" s="52" t="n">
        <v>1217.13</v>
      </c>
      <c r="E2790" s="48" t="n">
        <v>0.23</v>
      </c>
      <c r="F2790" s="49" t="n">
        <f aca="false">ROUND(D2790-(D2790*E2790),2)</f>
        <v>937.19</v>
      </c>
    </row>
    <row r="2791" customFormat="false" ht="12.75" hidden="true" customHeight="false" outlineLevel="0" collapsed="false">
      <c r="A2791" s="50" t="s">
        <v>13596</v>
      </c>
      <c r="B2791" s="51" t="s">
        <v>13597</v>
      </c>
      <c r="C2791" s="51" t="s">
        <v>21</v>
      </c>
      <c r="D2791" s="52" t="n">
        <v>95162.86</v>
      </c>
      <c r="E2791" s="48" t="n">
        <v>0.23</v>
      </c>
      <c r="F2791" s="49" t="n">
        <f aca="false">ROUND(D2791-(D2791*E2791),2)</f>
        <v>73275.4</v>
      </c>
    </row>
    <row r="2792" customFormat="false" ht="12.75" hidden="true" customHeight="false" outlineLevel="0" collapsed="false">
      <c r="A2792" s="50" t="s">
        <v>13598</v>
      </c>
      <c r="B2792" s="51" t="s">
        <v>13599</v>
      </c>
      <c r="C2792" s="51" t="s">
        <v>73</v>
      </c>
      <c r="D2792" s="52" t="n">
        <v>155.61</v>
      </c>
      <c r="E2792" s="48" t="n">
        <v>0.23</v>
      </c>
      <c r="F2792" s="49" t="n">
        <f aca="false">ROUND(D2792-(D2792*E2792),2)</f>
        <v>119.82</v>
      </c>
    </row>
    <row r="2793" customFormat="false" ht="12.75" hidden="true" customHeight="false" outlineLevel="0" collapsed="false">
      <c r="A2793" s="50" t="s">
        <v>13600</v>
      </c>
      <c r="B2793" s="51" t="s">
        <v>13601</v>
      </c>
      <c r="C2793" s="51" t="s">
        <v>129</v>
      </c>
      <c r="D2793" s="52" t="n">
        <v>1582.04</v>
      </c>
      <c r="E2793" s="48" t="n">
        <v>0.23</v>
      </c>
      <c r="F2793" s="49" t="n">
        <f aca="false">ROUND(D2793-(D2793*E2793),2)</f>
        <v>1218.17</v>
      </c>
    </row>
    <row r="2794" customFormat="false" ht="12.75" hidden="true" customHeight="false" outlineLevel="0" collapsed="false">
      <c r="A2794" s="50" t="s">
        <v>13602</v>
      </c>
      <c r="B2794" s="51" t="s">
        <v>13603</v>
      </c>
      <c r="C2794" s="51" t="s">
        <v>129</v>
      </c>
      <c r="D2794" s="52" t="n">
        <v>1444.95</v>
      </c>
      <c r="E2794" s="48" t="n">
        <v>0.23</v>
      </c>
      <c r="F2794" s="49" t="n">
        <f aca="false">ROUND(D2794-(D2794*E2794),2)</f>
        <v>1112.61</v>
      </c>
    </row>
    <row r="2795" customFormat="false" ht="22.5" hidden="true" customHeight="false" outlineLevel="0" collapsed="false">
      <c r="A2795" s="53" t="s">
        <v>13604</v>
      </c>
      <c r="B2795" s="51" t="s">
        <v>13605</v>
      </c>
      <c r="C2795" s="54" t="s">
        <v>21</v>
      </c>
      <c r="D2795" s="55" t="n">
        <v>7348.85</v>
      </c>
      <c r="E2795" s="48" t="n">
        <v>0.23</v>
      </c>
      <c r="F2795" s="49" t="n">
        <f aca="false">ROUND(D2795-(D2795*E2795),2)</f>
        <v>5658.61</v>
      </c>
    </row>
    <row r="2796" customFormat="false" ht="12.75" hidden="true" customHeight="false" outlineLevel="0" collapsed="false">
      <c r="A2796" s="50" t="s">
        <v>13606</v>
      </c>
      <c r="B2796" s="51" t="s">
        <v>13607</v>
      </c>
      <c r="C2796" s="51" t="s">
        <v>129</v>
      </c>
      <c r="D2796" s="52" t="n">
        <v>1113.21</v>
      </c>
      <c r="E2796" s="48" t="n">
        <v>0.23</v>
      </c>
      <c r="F2796" s="49" t="n">
        <f aca="false">ROUND(D2796-(D2796*E2796),2)</f>
        <v>857.17</v>
      </c>
    </row>
    <row r="2797" customFormat="false" ht="12.75" hidden="true" customHeight="false" outlineLevel="0" collapsed="false">
      <c r="A2797" s="50" t="s">
        <v>13608</v>
      </c>
      <c r="B2797" s="51" t="s">
        <v>13609</v>
      </c>
      <c r="C2797" s="51" t="s">
        <v>73</v>
      </c>
      <c r="D2797" s="52" t="n">
        <v>236.7</v>
      </c>
      <c r="E2797" s="48" t="n">
        <v>0.23</v>
      </c>
      <c r="F2797" s="49" t="n">
        <f aca="false">ROUND(D2797-(D2797*E2797),2)</f>
        <v>182.26</v>
      </c>
    </row>
    <row r="2798" customFormat="false" ht="12.75" hidden="true" customHeight="false" outlineLevel="0" collapsed="false">
      <c r="A2798" s="50" t="s">
        <v>13610</v>
      </c>
      <c r="B2798" s="51" t="s">
        <v>13611</v>
      </c>
      <c r="C2798" s="51" t="s">
        <v>129</v>
      </c>
      <c r="D2798" s="52" t="n">
        <v>953.74</v>
      </c>
      <c r="E2798" s="48" t="n">
        <v>0.23</v>
      </c>
      <c r="F2798" s="49" t="n">
        <f aca="false">ROUND(D2798-(D2798*E2798),2)</f>
        <v>734.38</v>
      </c>
    </row>
    <row r="2799" customFormat="false" ht="12.75" hidden="true" customHeight="false" outlineLevel="0" collapsed="false">
      <c r="A2799" s="50" t="s">
        <v>13612</v>
      </c>
      <c r="B2799" s="51" t="s">
        <v>13613</v>
      </c>
      <c r="C2799" s="51" t="s">
        <v>73</v>
      </c>
      <c r="D2799" s="52" t="n">
        <v>270.25</v>
      </c>
      <c r="E2799" s="48" t="n">
        <v>0.23</v>
      </c>
      <c r="F2799" s="49" t="n">
        <f aca="false">ROUND(D2799-(D2799*E2799),2)</f>
        <v>208.09</v>
      </c>
    </row>
    <row r="2800" customFormat="false" ht="12.75" hidden="true" customHeight="false" outlineLevel="0" collapsed="false">
      <c r="A2800" s="50" t="s">
        <v>13614</v>
      </c>
      <c r="B2800" s="51" t="s">
        <v>13615</v>
      </c>
      <c r="C2800" s="51" t="s">
        <v>21</v>
      </c>
      <c r="D2800" s="52" t="n">
        <v>25720.95</v>
      </c>
      <c r="E2800" s="48" t="n">
        <v>0.23</v>
      </c>
      <c r="F2800" s="49" t="n">
        <f aca="false">ROUND(D2800-(D2800*E2800),2)</f>
        <v>19805.13</v>
      </c>
    </row>
    <row r="2801" customFormat="false" ht="12.75" hidden="true" customHeight="false" outlineLevel="0" collapsed="false">
      <c r="A2801" s="50" t="s">
        <v>13616</v>
      </c>
      <c r="B2801" s="51" t="s">
        <v>13617</v>
      </c>
      <c r="C2801" s="51" t="s">
        <v>8252</v>
      </c>
      <c r="D2801" s="52" t="n">
        <v>581.39</v>
      </c>
      <c r="E2801" s="48" t="n">
        <v>0.23</v>
      </c>
      <c r="F2801" s="49" t="n">
        <f aca="false">ROUND(D2801-(D2801*E2801),2)</f>
        <v>447.67</v>
      </c>
    </row>
    <row r="2802" customFormat="false" ht="12.75" hidden="true" customHeight="false" outlineLevel="0" collapsed="false">
      <c r="A2802" s="50" t="s">
        <v>13618</v>
      </c>
      <c r="B2802" s="51" t="s">
        <v>13619</v>
      </c>
      <c r="C2802" s="51" t="s">
        <v>129</v>
      </c>
      <c r="D2802" s="52" t="n">
        <v>49.44</v>
      </c>
      <c r="E2802" s="48" t="n">
        <v>0.23</v>
      </c>
      <c r="F2802" s="49" t="n">
        <f aca="false">ROUND(D2802-(D2802*E2802),2)</f>
        <v>38.07</v>
      </c>
    </row>
    <row r="2803" customFormat="false" ht="12.75" hidden="true" customHeight="false" outlineLevel="0" collapsed="false">
      <c r="A2803" s="50" t="s">
        <v>13620</v>
      </c>
      <c r="B2803" s="51" t="s">
        <v>13621</v>
      </c>
      <c r="C2803" s="51" t="s">
        <v>129</v>
      </c>
      <c r="D2803" s="52" t="n">
        <v>71.17</v>
      </c>
      <c r="E2803" s="48" t="n">
        <v>0.23</v>
      </c>
      <c r="F2803" s="49" t="n">
        <f aca="false">ROUND(D2803-(D2803*E2803),2)</f>
        <v>54.8</v>
      </c>
    </row>
    <row r="2804" customFormat="false" ht="12.75" hidden="true" customHeight="false" outlineLevel="0" collapsed="false">
      <c r="A2804" s="50" t="s">
        <v>13622</v>
      </c>
      <c r="B2804" s="51" t="s">
        <v>13623</v>
      </c>
      <c r="C2804" s="51" t="s">
        <v>21</v>
      </c>
      <c r="D2804" s="52" t="n">
        <v>665.78</v>
      </c>
      <c r="E2804" s="48" t="n">
        <v>0.23</v>
      </c>
      <c r="F2804" s="49" t="n">
        <f aca="false">ROUND(D2804-(D2804*E2804),2)</f>
        <v>512.65</v>
      </c>
    </row>
    <row r="2805" customFormat="false" ht="12.75" hidden="true" customHeight="false" outlineLevel="0" collapsed="false">
      <c r="A2805" s="50" t="s">
        <v>13624</v>
      </c>
      <c r="B2805" s="51" t="s">
        <v>13625</v>
      </c>
      <c r="C2805" s="51" t="s">
        <v>129</v>
      </c>
      <c r="D2805" s="52" t="n">
        <v>176.61</v>
      </c>
      <c r="E2805" s="48" t="n">
        <v>0.23</v>
      </c>
      <c r="F2805" s="49" t="n">
        <f aca="false">ROUND(D2805-(D2805*E2805),2)</f>
        <v>135.99</v>
      </c>
    </row>
    <row r="2806" customFormat="false" ht="12.75" hidden="true" customHeight="false" outlineLevel="0" collapsed="false">
      <c r="A2806" s="50" t="s">
        <v>13626</v>
      </c>
      <c r="B2806" s="51" t="s">
        <v>13627</v>
      </c>
      <c r="C2806" s="51" t="s">
        <v>129</v>
      </c>
      <c r="D2806" s="52" t="n">
        <v>179.89</v>
      </c>
      <c r="E2806" s="48" t="n">
        <v>0.23</v>
      </c>
      <c r="F2806" s="49" t="n">
        <f aca="false">ROUND(D2806-(D2806*E2806),2)</f>
        <v>138.52</v>
      </c>
    </row>
    <row r="2807" customFormat="false" ht="12.75" hidden="true" customHeight="false" outlineLevel="0" collapsed="false">
      <c r="A2807" s="50" t="s">
        <v>13628</v>
      </c>
      <c r="B2807" s="51" t="s">
        <v>13629</v>
      </c>
      <c r="C2807" s="51" t="s">
        <v>129</v>
      </c>
      <c r="D2807" s="52" t="n">
        <v>186.58</v>
      </c>
      <c r="E2807" s="48" t="n">
        <v>0.23</v>
      </c>
      <c r="F2807" s="49" t="n">
        <f aca="false">ROUND(D2807-(D2807*E2807),2)</f>
        <v>143.67</v>
      </c>
    </row>
    <row r="2808" customFormat="false" ht="12.75" hidden="true" customHeight="false" outlineLevel="0" collapsed="false">
      <c r="A2808" s="50" t="s">
        <v>13630</v>
      </c>
      <c r="B2808" s="51" t="s">
        <v>13631</v>
      </c>
      <c r="C2808" s="51" t="s">
        <v>129</v>
      </c>
      <c r="D2808" s="52" t="n">
        <v>67.96</v>
      </c>
      <c r="E2808" s="48" t="n">
        <v>0.23</v>
      </c>
      <c r="F2808" s="49" t="n">
        <f aca="false">ROUND(D2808-(D2808*E2808),2)</f>
        <v>52.33</v>
      </c>
    </row>
    <row r="2809" customFormat="false" ht="12.75" hidden="true" customHeight="false" outlineLevel="0" collapsed="false">
      <c r="A2809" s="50" t="s">
        <v>13632</v>
      </c>
      <c r="B2809" s="51" t="s">
        <v>13633</v>
      </c>
      <c r="C2809" s="51" t="s">
        <v>129</v>
      </c>
      <c r="D2809" s="52" t="n">
        <v>81.06</v>
      </c>
      <c r="E2809" s="48" t="n">
        <v>0.23</v>
      </c>
      <c r="F2809" s="49" t="n">
        <f aca="false">ROUND(D2809-(D2809*E2809),2)</f>
        <v>62.42</v>
      </c>
    </row>
    <row r="2810" customFormat="false" ht="12.75" hidden="true" customHeight="false" outlineLevel="0" collapsed="false">
      <c r="A2810" s="50" t="s">
        <v>13634</v>
      </c>
      <c r="B2810" s="51" t="s">
        <v>13635</v>
      </c>
      <c r="C2810" s="51" t="s">
        <v>129</v>
      </c>
      <c r="D2810" s="52" t="n">
        <v>113.03</v>
      </c>
      <c r="E2810" s="48" t="n">
        <v>0.23</v>
      </c>
      <c r="F2810" s="49" t="n">
        <f aca="false">ROUND(D2810-(D2810*E2810),2)</f>
        <v>87.03</v>
      </c>
    </row>
    <row r="2811" customFormat="false" ht="12.75" hidden="true" customHeight="false" outlineLevel="0" collapsed="false">
      <c r="A2811" s="50" t="s">
        <v>13636</v>
      </c>
      <c r="B2811" s="51" t="s">
        <v>13637</v>
      </c>
      <c r="C2811" s="51" t="s">
        <v>129</v>
      </c>
      <c r="D2811" s="52" t="n">
        <v>145.92</v>
      </c>
      <c r="E2811" s="48" t="n">
        <v>0.23</v>
      </c>
      <c r="F2811" s="49" t="n">
        <f aca="false">ROUND(D2811-(D2811*E2811),2)</f>
        <v>112.36</v>
      </c>
    </row>
    <row r="2812" customFormat="false" ht="12.75" hidden="true" customHeight="false" outlineLevel="0" collapsed="false">
      <c r="A2812" s="50" t="s">
        <v>13638</v>
      </c>
      <c r="B2812" s="51" t="s">
        <v>13639</v>
      </c>
      <c r="C2812" s="51" t="s">
        <v>129</v>
      </c>
      <c r="D2812" s="52" t="n">
        <v>140.1</v>
      </c>
      <c r="E2812" s="48" t="n">
        <v>0.23</v>
      </c>
      <c r="F2812" s="49" t="n">
        <f aca="false">ROUND(D2812-(D2812*E2812),2)</f>
        <v>107.88</v>
      </c>
    </row>
    <row r="2813" customFormat="false" ht="12.75" hidden="true" customHeight="false" outlineLevel="0" collapsed="false">
      <c r="A2813" s="50" t="s">
        <v>13640</v>
      </c>
      <c r="B2813" s="51" t="s">
        <v>13641</v>
      </c>
      <c r="C2813" s="51" t="s">
        <v>129</v>
      </c>
      <c r="D2813" s="52" t="n">
        <v>197.88</v>
      </c>
      <c r="E2813" s="48" t="n">
        <v>0.23</v>
      </c>
      <c r="F2813" s="49" t="n">
        <f aca="false">ROUND(D2813-(D2813*E2813),2)</f>
        <v>152.37</v>
      </c>
    </row>
    <row r="2814" customFormat="false" ht="12.75" hidden="true" customHeight="false" outlineLevel="0" collapsed="false">
      <c r="A2814" s="50" t="s">
        <v>13642</v>
      </c>
      <c r="B2814" s="51" t="s">
        <v>13643</v>
      </c>
      <c r="C2814" s="51" t="s">
        <v>129</v>
      </c>
      <c r="D2814" s="52" t="n">
        <v>168.98</v>
      </c>
      <c r="E2814" s="48" t="n">
        <v>0.23</v>
      </c>
      <c r="F2814" s="49" t="n">
        <f aca="false">ROUND(D2814-(D2814*E2814),2)</f>
        <v>130.11</v>
      </c>
    </row>
    <row r="2815" customFormat="false" ht="12.75" hidden="true" customHeight="false" outlineLevel="0" collapsed="false">
      <c r="A2815" s="50" t="s">
        <v>13644</v>
      </c>
      <c r="B2815" s="51" t="s">
        <v>13645</v>
      </c>
      <c r="C2815" s="51" t="s">
        <v>129</v>
      </c>
      <c r="D2815" s="52" t="n">
        <v>540.28</v>
      </c>
      <c r="E2815" s="48" t="n">
        <v>0.23</v>
      </c>
      <c r="F2815" s="49" t="n">
        <f aca="false">ROUND(D2815-(D2815*E2815),2)</f>
        <v>416.02</v>
      </c>
    </row>
    <row r="2816" customFormat="false" ht="12.75" hidden="true" customHeight="false" outlineLevel="0" collapsed="false">
      <c r="A2816" s="50" t="s">
        <v>13646</v>
      </c>
      <c r="B2816" s="51" t="s">
        <v>13647</v>
      </c>
      <c r="C2816" s="51" t="s">
        <v>129</v>
      </c>
      <c r="D2816" s="52" t="n">
        <v>607.9</v>
      </c>
      <c r="E2816" s="48" t="n">
        <v>0.23</v>
      </c>
      <c r="F2816" s="49" t="n">
        <f aca="false">ROUND(D2816-(D2816*E2816),2)</f>
        <v>468.08</v>
      </c>
    </row>
    <row r="2817" customFormat="false" ht="12.75" hidden="true" customHeight="false" outlineLevel="0" collapsed="false">
      <c r="A2817" s="50" t="s">
        <v>13648</v>
      </c>
      <c r="B2817" s="51" t="s">
        <v>13649</v>
      </c>
      <c r="C2817" s="51" t="s">
        <v>129</v>
      </c>
      <c r="D2817" s="52" t="n">
        <v>703.92</v>
      </c>
      <c r="E2817" s="48" t="n">
        <v>0.23</v>
      </c>
      <c r="F2817" s="49" t="n">
        <f aca="false">ROUND(D2817-(D2817*E2817),2)</f>
        <v>542.02</v>
      </c>
    </row>
    <row r="2818" customFormat="false" ht="12.75" hidden="true" customHeight="false" outlineLevel="0" collapsed="false">
      <c r="A2818" s="50" t="s">
        <v>13650</v>
      </c>
      <c r="B2818" s="51" t="s">
        <v>13651</v>
      </c>
      <c r="C2818" s="51" t="s">
        <v>129</v>
      </c>
      <c r="D2818" s="52" t="n">
        <v>98.16</v>
      </c>
      <c r="E2818" s="48" t="n">
        <v>0.23</v>
      </c>
      <c r="F2818" s="49" t="n">
        <f aca="false">ROUND(D2818-(D2818*E2818),2)</f>
        <v>75.58</v>
      </c>
    </row>
    <row r="2819" customFormat="false" ht="12.75" hidden="true" customHeight="false" outlineLevel="0" collapsed="false">
      <c r="A2819" s="50" t="s">
        <v>13652</v>
      </c>
      <c r="B2819" s="51" t="s">
        <v>13653</v>
      </c>
      <c r="C2819" s="51" t="s">
        <v>129</v>
      </c>
      <c r="D2819" s="52" t="n">
        <v>111.25</v>
      </c>
      <c r="E2819" s="48" t="n">
        <v>0.23</v>
      </c>
      <c r="F2819" s="49" t="n">
        <f aca="false">ROUND(D2819-(D2819*E2819),2)</f>
        <v>85.66</v>
      </c>
    </row>
    <row r="2820" customFormat="false" ht="12.75" hidden="true" customHeight="false" outlineLevel="0" collapsed="false">
      <c r="A2820" s="50" t="s">
        <v>13654</v>
      </c>
      <c r="B2820" s="51" t="s">
        <v>13655</v>
      </c>
      <c r="C2820" s="51" t="s">
        <v>129</v>
      </c>
      <c r="D2820" s="52" t="n">
        <v>183.55</v>
      </c>
      <c r="E2820" s="48" t="n">
        <v>0.23</v>
      </c>
      <c r="F2820" s="49" t="n">
        <f aca="false">ROUND(D2820-(D2820*E2820),2)</f>
        <v>141.33</v>
      </c>
    </row>
    <row r="2821" customFormat="false" ht="12.75" hidden="true" customHeight="false" outlineLevel="0" collapsed="false">
      <c r="A2821" s="50" t="s">
        <v>13656</v>
      </c>
      <c r="B2821" s="51" t="s">
        <v>13657</v>
      </c>
      <c r="C2821" s="51" t="s">
        <v>129</v>
      </c>
      <c r="D2821" s="52" t="n">
        <v>3374.21</v>
      </c>
      <c r="E2821" s="48" t="n">
        <v>0.23</v>
      </c>
      <c r="F2821" s="49" t="n">
        <f aca="false">ROUND(D2821-(D2821*E2821),2)</f>
        <v>2598.14</v>
      </c>
    </row>
    <row r="2822" customFormat="false" ht="12.75" hidden="true" customHeight="false" outlineLevel="0" collapsed="false">
      <c r="A2822" s="50" t="s">
        <v>13658</v>
      </c>
      <c r="B2822" s="51" t="s">
        <v>13659</v>
      </c>
      <c r="C2822" s="51" t="s">
        <v>21</v>
      </c>
      <c r="D2822" s="52" t="n">
        <v>889.77</v>
      </c>
      <c r="E2822" s="48" t="n">
        <v>0.23</v>
      </c>
      <c r="F2822" s="49" t="n">
        <f aca="false">ROUND(D2822-(D2822*E2822),2)</f>
        <v>685.12</v>
      </c>
    </row>
    <row r="2823" customFormat="false" ht="12.75" hidden="true" customHeight="false" outlineLevel="0" collapsed="false">
      <c r="A2823" s="50" t="s">
        <v>13660</v>
      </c>
      <c r="B2823" s="51" t="s">
        <v>13661</v>
      </c>
      <c r="C2823" s="51" t="s">
        <v>129</v>
      </c>
      <c r="D2823" s="52" t="n">
        <v>4850.99</v>
      </c>
      <c r="E2823" s="48" t="n">
        <v>0.23</v>
      </c>
      <c r="F2823" s="49" t="n">
        <f aca="false">ROUND(D2823-(D2823*E2823),2)</f>
        <v>3735.26</v>
      </c>
    </row>
    <row r="2824" customFormat="false" ht="22.5" hidden="true" customHeight="false" outlineLevel="0" collapsed="false">
      <c r="A2824" s="50" t="s">
        <v>13662</v>
      </c>
      <c r="B2824" s="51" t="s">
        <v>13663</v>
      </c>
      <c r="C2824" s="51" t="s">
        <v>21</v>
      </c>
      <c r="D2824" s="52" t="n">
        <v>1645.35</v>
      </c>
      <c r="E2824" s="48" t="n">
        <v>0.23</v>
      </c>
      <c r="F2824" s="49" t="n">
        <f aca="false">ROUND(D2824-(D2824*E2824),2)</f>
        <v>1266.92</v>
      </c>
    </row>
    <row r="2825" customFormat="false" ht="12.75" hidden="true" customHeight="false" outlineLevel="0" collapsed="false">
      <c r="A2825" s="50" t="s">
        <v>13664</v>
      </c>
      <c r="B2825" s="51" t="s">
        <v>13665</v>
      </c>
      <c r="C2825" s="51" t="s">
        <v>154</v>
      </c>
      <c r="D2825" s="52" t="n">
        <v>536.06</v>
      </c>
      <c r="E2825" s="48" t="n">
        <v>0.23</v>
      </c>
      <c r="F2825" s="49" t="n">
        <f aca="false">ROUND(D2825-(D2825*E2825),2)</f>
        <v>412.77</v>
      </c>
    </row>
    <row r="2826" customFormat="false" ht="12.75" hidden="true" customHeight="false" outlineLevel="0" collapsed="false">
      <c r="A2826" s="50" t="s">
        <v>13666</v>
      </c>
      <c r="B2826" s="51" t="s">
        <v>13667</v>
      </c>
      <c r="C2826" s="51" t="s">
        <v>129</v>
      </c>
      <c r="D2826" s="52" t="n">
        <v>3996.08</v>
      </c>
      <c r="E2826" s="48" t="n">
        <v>0.23</v>
      </c>
      <c r="F2826" s="49" t="n">
        <f aca="false">ROUND(D2826-(D2826*E2826),2)</f>
        <v>3076.98</v>
      </c>
    </row>
    <row r="2827" customFormat="false" ht="12.75" hidden="true" customHeight="false" outlineLevel="0" collapsed="false">
      <c r="A2827" s="50" t="s">
        <v>13668</v>
      </c>
      <c r="B2827" s="51" t="s">
        <v>13669</v>
      </c>
      <c r="C2827" s="51" t="s">
        <v>154</v>
      </c>
      <c r="D2827" s="52" t="n">
        <v>263.95</v>
      </c>
      <c r="E2827" s="48" t="n">
        <v>0.23</v>
      </c>
      <c r="F2827" s="49" t="n">
        <f aca="false">ROUND(D2827-(D2827*E2827),2)</f>
        <v>203.24</v>
      </c>
    </row>
    <row r="2828" customFormat="false" ht="12.75" hidden="true" customHeight="false" outlineLevel="0" collapsed="false">
      <c r="A2828" s="50" t="s">
        <v>13670</v>
      </c>
      <c r="B2828" s="51" t="s">
        <v>13671</v>
      </c>
      <c r="C2828" s="51" t="s">
        <v>129</v>
      </c>
      <c r="D2828" s="52" t="n">
        <v>5766.18</v>
      </c>
      <c r="E2828" s="48" t="n">
        <v>0.23</v>
      </c>
      <c r="F2828" s="49" t="n">
        <f aca="false">ROUND(D2828-(D2828*E2828),2)</f>
        <v>4439.96</v>
      </c>
    </row>
    <row r="2829" customFormat="false" ht="12.75" hidden="true" customHeight="false" outlineLevel="0" collapsed="false">
      <c r="A2829" s="50" t="s">
        <v>13672</v>
      </c>
      <c r="B2829" s="51" t="s">
        <v>13673</v>
      </c>
      <c r="C2829" s="51" t="s">
        <v>129</v>
      </c>
      <c r="D2829" s="52" t="n">
        <v>93.33</v>
      </c>
      <c r="E2829" s="48" t="n">
        <v>0.23</v>
      </c>
      <c r="F2829" s="49" t="n">
        <f aca="false">ROUND(D2829-(D2829*E2829),2)</f>
        <v>71.86</v>
      </c>
    </row>
    <row r="2830" customFormat="false" ht="12.75" hidden="true" customHeight="false" outlineLevel="0" collapsed="false">
      <c r="A2830" s="50" t="s">
        <v>13674</v>
      </c>
      <c r="B2830" s="51" t="s">
        <v>13675</v>
      </c>
      <c r="C2830" s="51" t="s">
        <v>129</v>
      </c>
      <c r="D2830" s="52" t="n">
        <v>149.12</v>
      </c>
      <c r="E2830" s="48" t="n">
        <v>0.23</v>
      </c>
      <c r="F2830" s="49" t="n">
        <f aca="false">ROUND(D2830-(D2830*E2830),2)</f>
        <v>114.82</v>
      </c>
    </row>
    <row r="2831" customFormat="false" ht="12.75" hidden="true" customHeight="false" outlineLevel="0" collapsed="false">
      <c r="A2831" s="50" t="s">
        <v>13676</v>
      </c>
      <c r="B2831" s="51" t="s">
        <v>13677</v>
      </c>
      <c r="C2831" s="51" t="s">
        <v>129</v>
      </c>
      <c r="D2831" s="52" t="n">
        <v>264.87</v>
      </c>
      <c r="E2831" s="48" t="n">
        <v>0.23</v>
      </c>
      <c r="F2831" s="49" t="n">
        <f aca="false">ROUND(D2831-(D2831*E2831),2)</f>
        <v>203.95</v>
      </c>
    </row>
    <row r="2832" customFormat="false" ht="12.75" hidden="true" customHeight="false" outlineLevel="0" collapsed="false">
      <c r="A2832" s="50" t="s">
        <v>13678</v>
      </c>
      <c r="B2832" s="51" t="s">
        <v>13679</v>
      </c>
      <c r="C2832" s="51" t="s">
        <v>129</v>
      </c>
      <c r="D2832" s="52" t="n">
        <v>379.93</v>
      </c>
      <c r="E2832" s="48" t="n">
        <v>0.23</v>
      </c>
      <c r="F2832" s="49" t="n">
        <f aca="false">ROUND(D2832-(D2832*E2832),2)</f>
        <v>292.55</v>
      </c>
    </row>
    <row r="2833" customFormat="false" ht="12.75" hidden="true" customHeight="false" outlineLevel="0" collapsed="false">
      <c r="A2833" s="50" t="s">
        <v>13680</v>
      </c>
      <c r="B2833" s="51" t="s">
        <v>13681</v>
      </c>
      <c r="C2833" s="51" t="s">
        <v>129</v>
      </c>
      <c r="D2833" s="52" t="n">
        <v>599.35</v>
      </c>
      <c r="E2833" s="48" t="n">
        <v>0.23</v>
      </c>
      <c r="F2833" s="49" t="n">
        <f aca="false">ROUND(D2833-(D2833*E2833),2)</f>
        <v>461.5</v>
      </c>
    </row>
    <row r="2834" customFormat="false" ht="12.75" hidden="true" customHeight="false" outlineLevel="0" collapsed="false">
      <c r="A2834" s="50" t="s">
        <v>13682</v>
      </c>
      <c r="B2834" s="51" t="s">
        <v>13683</v>
      </c>
      <c r="C2834" s="51" t="s">
        <v>154</v>
      </c>
      <c r="D2834" s="52" t="n">
        <v>103.09</v>
      </c>
      <c r="E2834" s="48" t="n">
        <v>0.23</v>
      </c>
      <c r="F2834" s="49" t="n">
        <f aca="false">ROUND(D2834-(D2834*E2834),2)</f>
        <v>79.38</v>
      </c>
    </row>
    <row r="2835" customFormat="false" ht="12.75" hidden="true" customHeight="false" outlineLevel="0" collapsed="false">
      <c r="A2835" s="50" t="s">
        <v>13684</v>
      </c>
      <c r="B2835" s="51" t="s">
        <v>13685</v>
      </c>
      <c r="C2835" s="51" t="s">
        <v>154</v>
      </c>
      <c r="D2835" s="52" t="n">
        <v>888.86</v>
      </c>
      <c r="E2835" s="48" t="n">
        <v>0.23</v>
      </c>
      <c r="F2835" s="49" t="n">
        <f aca="false">ROUND(D2835-(D2835*E2835),2)</f>
        <v>684.42</v>
      </c>
    </row>
    <row r="2836" customFormat="false" ht="12.75" hidden="true" customHeight="false" outlineLevel="0" collapsed="false">
      <c r="A2836" s="50" t="s">
        <v>13686</v>
      </c>
      <c r="B2836" s="51" t="s">
        <v>13687</v>
      </c>
      <c r="C2836" s="51" t="s">
        <v>73</v>
      </c>
      <c r="D2836" s="52" t="n">
        <v>244.73</v>
      </c>
      <c r="E2836" s="48" t="n">
        <v>0.23</v>
      </c>
      <c r="F2836" s="49" t="n">
        <f aca="false">ROUND(D2836-(D2836*E2836),2)</f>
        <v>188.44</v>
      </c>
    </row>
    <row r="2837" customFormat="false" ht="12.75" hidden="true" customHeight="false" outlineLevel="0" collapsed="false">
      <c r="A2837" s="50" t="s">
        <v>13688</v>
      </c>
      <c r="B2837" s="51" t="s">
        <v>13689</v>
      </c>
      <c r="C2837" s="51" t="s">
        <v>73</v>
      </c>
      <c r="D2837" s="52" t="n">
        <v>360.75</v>
      </c>
      <c r="E2837" s="48" t="n">
        <v>0.23</v>
      </c>
      <c r="F2837" s="49" t="n">
        <f aca="false">ROUND(D2837-(D2837*E2837),2)</f>
        <v>277.78</v>
      </c>
    </row>
    <row r="2838" customFormat="false" ht="12.75" hidden="true" customHeight="false" outlineLevel="0" collapsed="false">
      <c r="A2838" s="50" t="s">
        <v>13690</v>
      </c>
      <c r="B2838" s="51" t="s">
        <v>13691</v>
      </c>
      <c r="C2838" s="51" t="s">
        <v>73</v>
      </c>
      <c r="D2838" s="52" t="n">
        <v>244.15</v>
      </c>
      <c r="E2838" s="48" t="n">
        <v>0.23</v>
      </c>
      <c r="F2838" s="49" t="n">
        <f aca="false">ROUND(D2838-(D2838*E2838),2)</f>
        <v>188</v>
      </c>
    </row>
    <row r="2839" customFormat="false" ht="12.75" hidden="true" customHeight="false" outlineLevel="0" collapsed="false">
      <c r="A2839" s="50" t="s">
        <v>13692</v>
      </c>
      <c r="B2839" s="51" t="s">
        <v>13693</v>
      </c>
      <c r="C2839" s="51" t="s">
        <v>21</v>
      </c>
      <c r="D2839" s="52" t="n">
        <v>412.63</v>
      </c>
      <c r="E2839" s="48" t="n">
        <v>0.23</v>
      </c>
      <c r="F2839" s="49" t="n">
        <f aca="false">ROUND(D2839-(D2839*E2839),2)</f>
        <v>317.73</v>
      </c>
    </row>
    <row r="2840" customFormat="false" ht="12.75" hidden="true" customHeight="false" outlineLevel="0" collapsed="false">
      <c r="A2840" s="50" t="s">
        <v>13694</v>
      </c>
      <c r="B2840" s="51" t="s">
        <v>13695</v>
      </c>
      <c r="C2840" s="51" t="s">
        <v>21</v>
      </c>
      <c r="D2840" s="52" t="n">
        <v>831.86</v>
      </c>
      <c r="E2840" s="48" t="n">
        <v>0.23</v>
      </c>
      <c r="F2840" s="49" t="n">
        <f aca="false">ROUND(D2840-(D2840*E2840),2)</f>
        <v>640.53</v>
      </c>
    </row>
    <row r="2841" customFormat="false" ht="12.75" hidden="true" customHeight="false" outlineLevel="0" collapsed="false">
      <c r="A2841" s="50" t="s">
        <v>13696</v>
      </c>
      <c r="B2841" s="51" t="s">
        <v>13697</v>
      </c>
      <c r="C2841" s="51" t="s">
        <v>21</v>
      </c>
      <c r="D2841" s="52" t="n">
        <v>946.58</v>
      </c>
      <c r="E2841" s="48" t="n">
        <v>0.23</v>
      </c>
      <c r="F2841" s="49" t="n">
        <f aca="false">ROUND(D2841-(D2841*E2841),2)</f>
        <v>728.87</v>
      </c>
    </row>
    <row r="2842" customFormat="false" ht="22.5" hidden="true" customHeight="false" outlineLevel="0" collapsed="false">
      <c r="A2842" s="50" t="s">
        <v>13698</v>
      </c>
      <c r="B2842" s="51" t="s">
        <v>13699</v>
      </c>
      <c r="C2842" s="51" t="s">
        <v>154</v>
      </c>
      <c r="D2842" s="52" t="n">
        <v>13.67</v>
      </c>
      <c r="E2842" s="48" t="n">
        <v>0.23</v>
      </c>
      <c r="F2842" s="49" t="n">
        <f aca="false">ROUND(D2842-(D2842*E2842),2)</f>
        <v>10.53</v>
      </c>
    </row>
    <row r="2843" customFormat="false" ht="22.5" hidden="true" customHeight="false" outlineLevel="0" collapsed="false">
      <c r="A2843" s="53" t="s">
        <v>13700</v>
      </c>
      <c r="B2843" s="51" t="s">
        <v>13701</v>
      </c>
      <c r="C2843" s="54" t="s">
        <v>21</v>
      </c>
      <c r="D2843" s="55" t="n">
        <v>2985.69</v>
      </c>
      <c r="E2843" s="48" t="n">
        <v>0.23</v>
      </c>
      <c r="F2843" s="49" t="n">
        <f aca="false">ROUND(D2843-(D2843*E2843),2)</f>
        <v>2298.98</v>
      </c>
    </row>
    <row r="2844" customFormat="false" ht="22.5" hidden="true" customHeight="false" outlineLevel="0" collapsed="false">
      <c r="A2844" s="53" t="s">
        <v>13702</v>
      </c>
      <c r="B2844" s="51" t="s">
        <v>13703</v>
      </c>
      <c r="C2844" s="54" t="s">
        <v>21</v>
      </c>
      <c r="D2844" s="55" t="n">
        <v>70.75</v>
      </c>
      <c r="E2844" s="48" t="n">
        <v>0.23</v>
      </c>
      <c r="F2844" s="49" t="n">
        <f aca="false">ROUND(D2844-(D2844*E2844),2)</f>
        <v>54.48</v>
      </c>
    </row>
    <row r="2845" customFormat="false" ht="22.5" hidden="true" customHeight="false" outlineLevel="0" collapsed="false">
      <c r="A2845" s="53" t="s">
        <v>13704</v>
      </c>
      <c r="B2845" s="51" t="s">
        <v>13705</v>
      </c>
      <c r="C2845" s="54" t="s">
        <v>129</v>
      </c>
      <c r="D2845" s="55" t="n">
        <v>323.6</v>
      </c>
      <c r="E2845" s="48" t="n">
        <v>0.23</v>
      </c>
      <c r="F2845" s="49" t="n">
        <f aca="false">ROUND(D2845-(D2845*E2845),2)</f>
        <v>249.17</v>
      </c>
    </row>
    <row r="2846" customFormat="false" ht="12.75" hidden="true" customHeight="false" outlineLevel="0" collapsed="false">
      <c r="A2846" s="53" t="s">
        <v>13706</v>
      </c>
      <c r="B2846" s="51" t="s">
        <v>13707</v>
      </c>
      <c r="C2846" s="54" t="s">
        <v>21</v>
      </c>
      <c r="D2846" s="55" t="n">
        <v>606.96</v>
      </c>
      <c r="E2846" s="48" t="n">
        <v>0.23</v>
      </c>
      <c r="F2846" s="49" t="n">
        <f aca="false">ROUND(D2846-(D2846*E2846),2)</f>
        <v>467.36</v>
      </c>
    </row>
    <row r="2847" customFormat="false" ht="22.5" hidden="true" customHeight="false" outlineLevel="0" collapsed="false">
      <c r="A2847" s="53" t="s">
        <v>13708</v>
      </c>
      <c r="B2847" s="51" t="s">
        <v>13709</v>
      </c>
      <c r="C2847" s="54" t="s">
        <v>21</v>
      </c>
      <c r="D2847" s="55" t="n">
        <v>448.65</v>
      </c>
      <c r="E2847" s="48" t="n">
        <v>0.23</v>
      </c>
      <c r="F2847" s="49" t="n">
        <f aca="false">ROUND(D2847-(D2847*E2847),2)</f>
        <v>345.46</v>
      </c>
    </row>
    <row r="2848" customFormat="false" ht="22.5" hidden="true" customHeight="false" outlineLevel="0" collapsed="false">
      <c r="A2848" s="53" t="s">
        <v>13710</v>
      </c>
      <c r="B2848" s="51" t="s">
        <v>13711</v>
      </c>
      <c r="C2848" s="54" t="s">
        <v>129</v>
      </c>
      <c r="D2848" s="55" t="n">
        <v>12.72</v>
      </c>
      <c r="E2848" s="48" t="n">
        <v>0.23</v>
      </c>
      <c r="F2848" s="49" t="n">
        <f aca="false">ROUND(D2848-(D2848*E2848),2)</f>
        <v>9.79</v>
      </c>
    </row>
    <row r="2849" customFormat="false" ht="12.75" hidden="true" customHeight="false" outlineLevel="0" collapsed="false">
      <c r="A2849" s="50" t="s">
        <v>13712</v>
      </c>
      <c r="B2849" s="51" t="s">
        <v>13713</v>
      </c>
      <c r="C2849" s="51" t="s">
        <v>8252</v>
      </c>
      <c r="D2849" s="52" t="n">
        <v>581.39</v>
      </c>
      <c r="E2849" s="48" t="n">
        <v>0.23</v>
      </c>
      <c r="F2849" s="49" t="n">
        <f aca="false">ROUND(D2849-(D2849*E2849),2)</f>
        <v>447.67</v>
      </c>
    </row>
    <row r="2850" customFormat="false" ht="12.75" hidden="true" customHeight="false" outlineLevel="0" collapsed="false">
      <c r="A2850" s="50" t="s">
        <v>13714</v>
      </c>
      <c r="B2850" s="51" t="s">
        <v>13715</v>
      </c>
      <c r="C2850" s="51" t="s">
        <v>332</v>
      </c>
      <c r="D2850" s="52" t="n">
        <v>12956.7</v>
      </c>
      <c r="E2850" s="48" t="n">
        <v>0.23</v>
      </c>
      <c r="F2850" s="49" t="n">
        <f aca="false">ROUND(D2850-(D2850*E2850),2)</f>
        <v>9976.66</v>
      </c>
    </row>
    <row r="2851" customFormat="false" ht="12.75" hidden="true" customHeight="false" outlineLevel="0" collapsed="false">
      <c r="A2851" s="50" t="s">
        <v>13716</v>
      </c>
      <c r="B2851" s="51" t="s">
        <v>13717</v>
      </c>
      <c r="C2851" s="51" t="s">
        <v>21</v>
      </c>
      <c r="D2851" s="52" t="n">
        <v>6386.2</v>
      </c>
      <c r="E2851" s="48" t="n">
        <v>0.23</v>
      </c>
      <c r="F2851" s="49" t="n">
        <f aca="false">ROUND(D2851-(D2851*E2851),2)</f>
        <v>4917.37</v>
      </c>
    </row>
    <row r="2852" customFormat="false" ht="12.75" hidden="true" customHeight="false" outlineLevel="0" collapsed="false">
      <c r="A2852" s="50" t="s">
        <v>13718</v>
      </c>
      <c r="B2852" s="51" t="s">
        <v>13719</v>
      </c>
      <c r="C2852" s="51" t="s">
        <v>21</v>
      </c>
      <c r="D2852" s="52" t="n">
        <v>6386.2</v>
      </c>
      <c r="E2852" s="48" t="n">
        <v>0.23</v>
      </c>
      <c r="F2852" s="49" t="n">
        <f aca="false">ROUND(D2852-(D2852*E2852),2)</f>
        <v>4917.37</v>
      </c>
    </row>
    <row r="2853" customFormat="false" ht="22.5" hidden="true" customHeight="false" outlineLevel="0" collapsed="false">
      <c r="A2853" s="50" t="s">
        <v>13720</v>
      </c>
      <c r="B2853" s="51" t="s">
        <v>13721</v>
      </c>
      <c r="C2853" s="51" t="s">
        <v>73</v>
      </c>
      <c r="D2853" s="52" t="n">
        <v>73.44</v>
      </c>
      <c r="E2853" s="48" t="n">
        <v>0.23</v>
      </c>
      <c r="F2853" s="49" t="n">
        <f aca="false">ROUND(D2853-(D2853*E2853),2)</f>
        <v>56.55</v>
      </c>
    </row>
    <row r="2854" customFormat="false" ht="12.75" hidden="true" customHeight="false" outlineLevel="0" collapsed="false">
      <c r="A2854" s="50" t="s">
        <v>13722</v>
      </c>
      <c r="B2854" s="51" t="s">
        <v>13723</v>
      </c>
      <c r="C2854" s="51" t="s">
        <v>73</v>
      </c>
      <c r="D2854" s="52" t="n">
        <v>54.61</v>
      </c>
      <c r="E2854" s="48" t="n">
        <v>0.23</v>
      </c>
      <c r="F2854" s="49" t="n">
        <f aca="false">ROUND(D2854-(D2854*E2854),2)</f>
        <v>42.05</v>
      </c>
    </row>
    <row r="2855" customFormat="false" ht="22.5" hidden="true" customHeight="false" outlineLevel="0" collapsed="false">
      <c r="A2855" s="50" t="s">
        <v>13724</v>
      </c>
      <c r="B2855" s="51" t="s">
        <v>13725</v>
      </c>
      <c r="C2855" s="51" t="s">
        <v>73</v>
      </c>
      <c r="D2855" s="52" t="n">
        <v>118.21</v>
      </c>
      <c r="E2855" s="48" t="n">
        <v>0.23</v>
      </c>
      <c r="F2855" s="49" t="n">
        <f aca="false">ROUND(D2855-(D2855*E2855),2)</f>
        <v>91.02</v>
      </c>
    </row>
    <row r="2856" customFormat="false" ht="12.75" hidden="true" customHeight="false" outlineLevel="0" collapsed="false">
      <c r="A2856" s="50" t="s">
        <v>13726</v>
      </c>
      <c r="B2856" s="51" t="s">
        <v>13727</v>
      </c>
      <c r="C2856" s="51" t="s">
        <v>21</v>
      </c>
      <c r="D2856" s="52" t="n">
        <v>314.33</v>
      </c>
      <c r="E2856" s="48" t="n">
        <v>0.23</v>
      </c>
      <c r="F2856" s="49" t="n">
        <f aca="false">ROUND(D2856-(D2856*E2856),2)</f>
        <v>242.03</v>
      </c>
    </row>
    <row r="2857" customFormat="false" ht="12.75" hidden="true" customHeight="false" outlineLevel="0" collapsed="false">
      <c r="A2857" s="50" t="s">
        <v>13728</v>
      </c>
      <c r="B2857" s="51" t="s">
        <v>13729</v>
      </c>
      <c r="C2857" s="51" t="s">
        <v>21</v>
      </c>
      <c r="D2857" s="52" t="n">
        <v>348.35</v>
      </c>
      <c r="E2857" s="48" t="n">
        <v>0.23</v>
      </c>
      <c r="F2857" s="49" t="n">
        <f aca="false">ROUND(D2857-(D2857*E2857),2)</f>
        <v>268.23</v>
      </c>
    </row>
    <row r="2858" customFormat="false" ht="12.75" hidden="true" customHeight="false" outlineLevel="0" collapsed="false">
      <c r="A2858" s="50" t="s">
        <v>13730</v>
      </c>
      <c r="B2858" s="51" t="s">
        <v>13731</v>
      </c>
      <c r="C2858" s="51" t="s">
        <v>73</v>
      </c>
      <c r="D2858" s="52" t="n">
        <v>424.19</v>
      </c>
      <c r="E2858" s="48" t="n">
        <v>0.23</v>
      </c>
      <c r="F2858" s="49" t="n">
        <f aca="false">ROUND(D2858-(D2858*E2858),2)</f>
        <v>326.63</v>
      </c>
    </row>
    <row r="2859" customFormat="false" ht="12.75" hidden="true" customHeight="false" outlineLevel="0" collapsed="false">
      <c r="A2859" s="50" t="s">
        <v>13732</v>
      </c>
      <c r="B2859" s="51" t="s">
        <v>13733</v>
      </c>
      <c r="C2859" s="51" t="s">
        <v>73</v>
      </c>
      <c r="D2859" s="52" t="n">
        <v>482.22</v>
      </c>
      <c r="E2859" s="48" t="n">
        <v>0.23</v>
      </c>
      <c r="F2859" s="49" t="n">
        <f aca="false">ROUND(D2859-(D2859*E2859),2)</f>
        <v>371.31</v>
      </c>
    </row>
    <row r="2860" customFormat="false" ht="12.75" hidden="true" customHeight="false" outlineLevel="0" collapsed="false">
      <c r="A2860" s="50" t="s">
        <v>13734</v>
      </c>
      <c r="B2860" s="51" t="s">
        <v>13735</v>
      </c>
      <c r="C2860" s="51" t="s">
        <v>73</v>
      </c>
      <c r="D2860" s="52" t="n">
        <v>43.05</v>
      </c>
      <c r="E2860" s="48" t="n">
        <v>0.23</v>
      </c>
      <c r="F2860" s="49" t="n">
        <f aca="false">ROUND(D2860-(D2860*E2860),2)</f>
        <v>33.15</v>
      </c>
    </row>
    <row r="2861" customFormat="false" ht="12.75" hidden="true" customHeight="false" outlineLevel="0" collapsed="false">
      <c r="A2861" s="50" t="s">
        <v>13736</v>
      </c>
      <c r="B2861" s="51" t="s">
        <v>13737</v>
      </c>
      <c r="C2861" s="51" t="s">
        <v>129</v>
      </c>
      <c r="D2861" s="52" t="n">
        <v>116.2</v>
      </c>
      <c r="E2861" s="48" t="n">
        <v>0.23</v>
      </c>
      <c r="F2861" s="49" t="n">
        <f aca="false">ROUND(D2861-(D2861*E2861),2)</f>
        <v>89.47</v>
      </c>
    </row>
    <row r="2862" customFormat="false" ht="12.75" hidden="true" customHeight="false" outlineLevel="0" collapsed="false">
      <c r="A2862" s="50" t="s">
        <v>13738</v>
      </c>
      <c r="B2862" s="51" t="s">
        <v>13739</v>
      </c>
      <c r="C2862" s="51" t="s">
        <v>129</v>
      </c>
      <c r="D2862" s="52" t="n">
        <v>109.89</v>
      </c>
      <c r="E2862" s="48" t="n">
        <v>0.23</v>
      </c>
      <c r="F2862" s="49" t="n">
        <f aca="false">ROUND(D2862-(D2862*E2862),2)</f>
        <v>84.62</v>
      </c>
    </row>
    <row r="2863" customFormat="false" ht="12.75" hidden="true" customHeight="false" outlineLevel="0" collapsed="false">
      <c r="A2863" s="50" t="s">
        <v>13740</v>
      </c>
      <c r="B2863" s="51" t="s">
        <v>13741</v>
      </c>
      <c r="C2863" s="51" t="s">
        <v>73</v>
      </c>
      <c r="D2863" s="52" t="n">
        <v>14.05</v>
      </c>
      <c r="E2863" s="48" t="n">
        <v>0.23</v>
      </c>
      <c r="F2863" s="49" t="n">
        <f aca="false">ROUND(D2863-(D2863*E2863),2)</f>
        <v>10.82</v>
      </c>
    </row>
    <row r="2864" customFormat="false" ht="12.75" hidden="true" customHeight="false" outlineLevel="0" collapsed="false">
      <c r="A2864" s="50" t="s">
        <v>13742</v>
      </c>
      <c r="B2864" s="51" t="s">
        <v>13743</v>
      </c>
      <c r="C2864" s="51" t="s">
        <v>129</v>
      </c>
      <c r="D2864" s="52" t="n">
        <v>27.43</v>
      </c>
      <c r="E2864" s="48" t="n">
        <v>0.23</v>
      </c>
      <c r="F2864" s="49" t="n">
        <f aca="false">ROUND(D2864-(D2864*E2864),2)</f>
        <v>21.12</v>
      </c>
    </row>
    <row r="2865" customFormat="false" ht="12.75" hidden="true" customHeight="false" outlineLevel="0" collapsed="false">
      <c r="A2865" s="50" t="s">
        <v>13744</v>
      </c>
      <c r="B2865" s="51" t="s">
        <v>13745</v>
      </c>
      <c r="C2865" s="51" t="s">
        <v>73</v>
      </c>
      <c r="D2865" s="52" t="n">
        <v>3.8</v>
      </c>
      <c r="E2865" s="48" t="n">
        <v>0.23</v>
      </c>
      <c r="F2865" s="49" t="n">
        <f aca="false">ROUND(D2865-(D2865*E2865),2)</f>
        <v>2.93</v>
      </c>
    </row>
    <row r="2866" customFormat="false" ht="22.5" hidden="true" customHeight="false" outlineLevel="0" collapsed="false">
      <c r="A2866" s="53" t="s">
        <v>13746</v>
      </c>
      <c r="B2866" s="51" t="s">
        <v>13747</v>
      </c>
      <c r="C2866" s="54" t="s">
        <v>73</v>
      </c>
      <c r="D2866" s="55" t="n">
        <v>481.4</v>
      </c>
      <c r="E2866" s="48" t="n">
        <v>0.23</v>
      </c>
      <c r="F2866" s="49" t="n">
        <f aca="false">ROUND(D2866-(D2866*E2866),2)</f>
        <v>370.68</v>
      </c>
    </row>
    <row r="2867" customFormat="false" ht="12.75" hidden="true" customHeight="false" outlineLevel="0" collapsed="false">
      <c r="A2867" s="50" t="s">
        <v>13748</v>
      </c>
      <c r="B2867" s="51" t="s">
        <v>13749</v>
      </c>
      <c r="C2867" s="51" t="s">
        <v>118</v>
      </c>
      <c r="D2867" s="52" t="n">
        <v>15.39</v>
      </c>
      <c r="E2867" s="48" t="n">
        <v>0.23</v>
      </c>
      <c r="F2867" s="49" t="n">
        <f aca="false">ROUND(D2867-(D2867*E2867),2)</f>
        <v>11.85</v>
      </c>
    </row>
    <row r="2868" customFormat="false" ht="12.75" hidden="true" customHeight="false" outlineLevel="0" collapsed="false">
      <c r="A2868" s="50" t="s">
        <v>13750</v>
      </c>
      <c r="B2868" s="51" t="s">
        <v>13751</v>
      </c>
      <c r="C2868" s="51" t="s">
        <v>118</v>
      </c>
      <c r="D2868" s="52" t="n">
        <v>5</v>
      </c>
      <c r="E2868" s="48" t="n">
        <v>0.23</v>
      </c>
      <c r="F2868" s="49" t="n">
        <f aca="false">ROUND(D2868-(D2868*E2868),2)</f>
        <v>3.85</v>
      </c>
    </row>
    <row r="2869" customFormat="false" ht="12.75" hidden="true" customHeight="false" outlineLevel="0" collapsed="false">
      <c r="A2869" s="50" t="s">
        <v>13752</v>
      </c>
      <c r="B2869" s="51" t="s">
        <v>13753</v>
      </c>
      <c r="C2869" s="51" t="s">
        <v>21</v>
      </c>
      <c r="D2869" s="52" t="n">
        <v>30.91</v>
      </c>
      <c r="E2869" s="48" t="n">
        <v>0.23</v>
      </c>
      <c r="F2869" s="49" t="n">
        <f aca="false">ROUND(D2869-(D2869*E2869),2)</f>
        <v>23.8</v>
      </c>
    </row>
    <row r="2870" customFormat="false" ht="12.75" hidden="true" customHeight="false" outlineLevel="0" collapsed="false">
      <c r="A2870" s="50" t="s">
        <v>13754</v>
      </c>
      <c r="B2870" s="51" t="s">
        <v>13755</v>
      </c>
      <c r="C2870" s="51" t="s">
        <v>21</v>
      </c>
      <c r="D2870" s="52" t="n">
        <v>22.84</v>
      </c>
      <c r="E2870" s="48" t="n">
        <v>0.23</v>
      </c>
      <c r="F2870" s="49" t="n">
        <f aca="false">ROUND(D2870-(D2870*E2870),2)</f>
        <v>17.59</v>
      </c>
    </row>
    <row r="2871" customFormat="false" ht="12.75" hidden="true" customHeight="false" outlineLevel="0" collapsed="false">
      <c r="A2871" s="50" t="s">
        <v>13756</v>
      </c>
      <c r="B2871" s="51" t="s">
        <v>13757</v>
      </c>
      <c r="C2871" s="51" t="s">
        <v>21</v>
      </c>
      <c r="D2871" s="52" t="n">
        <v>9.13</v>
      </c>
      <c r="E2871" s="48" t="n">
        <v>0.23</v>
      </c>
      <c r="F2871" s="49" t="n">
        <f aca="false">ROUND(D2871-(D2871*E2871),2)</f>
        <v>7.03</v>
      </c>
    </row>
    <row r="2872" customFormat="false" ht="12.75" hidden="true" customHeight="false" outlineLevel="0" collapsed="false">
      <c r="A2872" s="50" t="s">
        <v>13758</v>
      </c>
      <c r="B2872" s="51" t="s">
        <v>13759</v>
      </c>
      <c r="C2872" s="51" t="s">
        <v>21</v>
      </c>
      <c r="D2872" s="52" t="n">
        <v>4.56</v>
      </c>
      <c r="E2872" s="48" t="n">
        <v>0.23</v>
      </c>
      <c r="F2872" s="49" t="n">
        <f aca="false">ROUND(D2872-(D2872*E2872),2)</f>
        <v>3.51</v>
      </c>
    </row>
    <row r="2873" customFormat="false" ht="12.75" hidden="true" customHeight="false" outlineLevel="0" collapsed="false">
      <c r="A2873" s="50" t="s">
        <v>13760</v>
      </c>
      <c r="B2873" s="51" t="s">
        <v>13761</v>
      </c>
      <c r="C2873" s="51" t="s">
        <v>21</v>
      </c>
      <c r="D2873" s="52" t="n">
        <v>45.69</v>
      </c>
      <c r="E2873" s="48" t="n">
        <v>0.23</v>
      </c>
      <c r="F2873" s="49" t="n">
        <f aca="false">ROUND(D2873-(D2873*E2873),2)</f>
        <v>35.18</v>
      </c>
    </row>
    <row r="2874" customFormat="false" ht="12.75" hidden="true" customHeight="false" outlineLevel="0" collapsed="false">
      <c r="A2874" s="50" t="s">
        <v>13762</v>
      </c>
      <c r="B2874" s="51" t="s">
        <v>13763</v>
      </c>
      <c r="C2874" s="51" t="s">
        <v>21</v>
      </c>
      <c r="D2874" s="52" t="n">
        <v>11.42</v>
      </c>
      <c r="E2874" s="48" t="n">
        <v>0.23</v>
      </c>
      <c r="F2874" s="49" t="n">
        <f aca="false">ROUND(D2874-(D2874*E2874),2)</f>
        <v>8.79</v>
      </c>
    </row>
    <row r="2875" customFormat="false" ht="12.75" hidden="true" customHeight="false" outlineLevel="0" collapsed="false">
      <c r="A2875" s="50" t="s">
        <v>13764</v>
      </c>
      <c r="B2875" s="51" t="s">
        <v>13765</v>
      </c>
      <c r="C2875" s="51" t="s">
        <v>21</v>
      </c>
      <c r="D2875" s="52" t="n">
        <v>22.84</v>
      </c>
      <c r="E2875" s="48" t="n">
        <v>0.23</v>
      </c>
      <c r="F2875" s="49" t="n">
        <f aca="false">ROUND(D2875-(D2875*E2875),2)</f>
        <v>17.59</v>
      </c>
    </row>
    <row r="2876" customFormat="false" ht="12.75" hidden="true" customHeight="false" outlineLevel="0" collapsed="false">
      <c r="A2876" s="50" t="s">
        <v>13766</v>
      </c>
      <c r="B2876" s="51" t="s">
        <v>13767</v>
      </c>
      <c r="C2876" s="51" t="s">
        <v>21</v>
      </c>
      <c r="D2876" s="52" t="n">
        <v>11.42</v>
      </c>
      <c r="E2876" s="48" t="n">
        <v>0.23</v>
      </c>
      <c r="F2876" s="49" t="n">
        <f aca="false">ROUND(D2876-(D2876*E2876),2)</f>
        <v>8.79</v>
      </c>
    </row>
    <row r="2877" customFormat="false" ht="12.75" hidden="true" customHeight="false" outlineLevel="0" collapsed="false">
      <c r="A2877" s="50" t="s">
        <v>13768</v>
      </c>
      <c r="B2877" s="51" t="s">
        <v>13769</v>
      </c>
      <c r="C2877" s="51" t="s">
        <v>8252</v>
      </c>
      <c r="D2877" s="52" t="n">
        <v>581.39</v>
      </c>
      <c r="E2877" s="48" t="n">
        <v>0.23</v>
      </c>
      <c r="F2877" s="49" t="n">
        <f aca="false">ROUND(D2877-(D2877*E2877),2)</f>
        <v>447.67</v>
      </c>
    </row>
    <row r="2878" customFormat="false" ht="12.75" hidden="true" customHeight="false" outlineLevel="0" collapsed="false">
      <c r="A2878" s="50" t="s">
        <v>13770</v>
      </c>
      <c r="B2878" s="51" t="s">
        <v>13771</v>
      </c>
      <c r="C2878" s="51" t="s">
        <v>21</v>
      </c>
      <c r="D2878" s="52" t="n">
        <v>12.13</v>
      </c>
      <c r="E2878" s="48" t="n">
        <v>0.23</v>
      </c>
      <c r="F2878" s="49" t="n">
        <f aca="false">ROUND(D2878-(D2878*E2878),2)</f>
        <v>9.34</v>
      </c>
    </row>
    <row r="2879" customFormat="false" ht="12.75" hidden="true" customHeight="false" outlineLevel="0" collapsed="false">
      <c r="A2879" s="50" t="s">
        <v>13772</v>
      </c>
      <c r="B2879" s="51" t="s">
        <v>13773</v>
      </c>
      <c r="C2879" s="51" t="s">
        <v>21</v>
      </c>
      <c r="D2879" s="52" t="n">
        <v>60.03</v>
      </c>
      <c r="E2879" s="48" t="n">
        <v>0.23</v>
      </c>
      <c r="F2879" s="49" t="n">
        <f aca="false">ROUND(D2879-(D2879*E2879),2)</f>
        <v>46.22</v>
      </c>
    </row>
    <row r="2880" customFormat="false" ht="12.75" hidden="true" customHeight="false" outlineLevel="0" collapsed="false">
      <c r="A2880" s="50" t="s">
        <v>13774</v>
      </c>
      <c r="B2880" s="51" t="s">
        <v>13775</v>
      </c>
      <c r="C2880" s="51" t="s">
        <v>118</v>
      </c>
      <c r="D2880" s="52" t="n">
        <v>16.48</v>
      </c>
      <c r="E2880" s="48" t="n">
        <v>0.23</v>
      </c>
      <c r="F2880" s="49" t="n">
        <f aca="false">ROUND(D2880-(D2880*E2880),2)</f>
        <v>12.69</v>
      </c>
    </row>
    <row r="2881" customFormat="false" ht="12.75" hidden="true" customHeight="false" outlineLevel="0" collapsed="false">
      <c r="A2881" s="50" t="s">
        <v>13776</v>
      </c>
      <c r="B2881" s="51" t="s">
        <v>13777</v>
      </c>
      <c r="C2881" s="51" t="s">
        <v>118</v>
      </c>
      <c r="D2881" s="52" t="n">
        <v>7.79</v>
      </c>
      <c r="E2881" s="48" t="n">
        <v>0.23</v>
      </c>
      <c r="F2881" s="49" t="n">
        <f aca="false">ROUND(D2881-(D2881*E2881),2)</f>
        <v>6</v>
      </c>
    </row>
    <row r="2882" customFormat="false" ht="12.75" hidden="true" customHeight="false" outlineLevel="0" collapsed="false">
      <c r="A2882" s="50" t="s">
        <v>13778</v>
      </c>
      <c r="B2882" s="51" t="s">
        <v>13779</v>
      </c>
      <c r="C2882" s="51" t="s">
        <v>118</v>
      </c>
      <c r="D2882" s="52" t="n">
        <v>5.58</v>
      </c>
      <c r="E2882" s="48" t="n">
        <v>0.23</v>
      </c>
      <c r="F2882" s="49" t="n">
        <f aca="false">ROUND(D2882-(D2882*E2882),2)</f>
        <v>4.3</v>
      </c>
    </row>
    <row r="2883" customFormat="false" ht="12.75" hidden="true" customHeight="false" outlineLevel="0" collapsed="false">
      <c r="A2883" s="50" t="s">
        <v>13780</v>
      </c>
      <c r="B2883" s="51" t="s">
        <v>13781</v>
      </c>
      <c r="C2883" s="51" t="s">
        <v>118</v>
      </c>
      <c r="D2883" s="52" t="n">
        <v>4.83</v>
      </c>
      <c r="E2883" s="48" t="n">
        <v>0.23</v>
      </c>
      <c r="F2883" s="49" t="n">
        <f aca="false">ROUND(D2883-(D2883*E2883),2)</f>
        <v>3.72</v>
      </c>
    </row>
    <row r="2884" customFormat="false" ht="12.75" hidden="true" customHeight="false" outlineLevel="0" collapsed="false">
      <c r="A2884" s="50" t="s">
        <v>13782</v>
      </c>
      <c r="B2884" s="51" t="s">
        <v>13783</v>
      </c>
      <c r="C2884" s="51" t="s">
        <v>21</v>
      </c>
      <c r="D2884" s="52" t="n">
        <v>979.51</v>
      </c>
      <c r="E2884" s="48" t="n">
        <v>0.23</v>
      </c>
      <c r="F2884" s="49" t="n">
        <f aca="false">ROUND(D2884-(D2884*E2884),2)</f>
        <v>754.22</v>
      </c>
    </row>
    <row r="2885" customFormat="false" ht="12.75" hidden="true" customHeight="false" outlineLevel="0" collapsed="false">
      <c r="A2885" s="50" t="s">
        <v>13784</v>
      </c>
      <c r="B2885" s="51" t="s">
        <v>13785</v>
      </c>
      <c r="C2885" s="51" t="s">
        <v>21</v>
      </c>
      <c r="D2885" s="52" t="n">
        <v>997.19</v>
      </c>
      <c r="E2885" s="48" t="n">
        <v>0.23</v>
      </c>
      <c r="F2885" s="49" t="n">
        <f aca="false">ROUND(D2885-(D2885*E2885),2)</f>
        <v>767.84</v>
      </c>
    </row>
    <row r="2886" customFormat="false" ht="12.75" hidden="true" customHeight="false" outlineLevel="0" collapsed="false">
      <c r="A2886" s="50" t="s">
        <v>13786</v>
      </c>
      <c r="B2886" s="51" t="s">
        <v>13787</v>
      </c>
      <c r="C2886" s="51" t="s">
        <v>21</v>
      </c>
      <c r="D2886" s="52" t="n">
        <v>227.25</v>
      </c>
      <c r="E2886" s="48" t="n">
        <v>0.23</v>
      </c>
      <c r="F2886" s="49" t="n">
        <f aca="false">ROUND(D2886-(D2886*E2886),2)</f>
        <v>174.98</v>
      </c>
    </row>
    <row r="2887" customFormat="false" ht="12.75" hidden="true" customHeight="false" outlineLevel="0" collapsed="false">
      <c r="A2887" s="50" t="s">
        <v>13788</v>
      </c>
      <c r="B2887" s="51" t="s">
        <v>13789</v>
      </c>
      <c r="C2887" s="51" t="s">
        <v>21</v>
      </c>
      <c r="D2887" s="52" t="n">
        <v>553.53</v>
      </c>
      <c r="E2887" s="48" t="n">
        <v>0.23</v>
      </c>
      <c r="F2887" s="49" t="n">
        <f aca="false">ROUND(D2887-(D2887*E2887),2)</f>
        <v>426.22</v>
      </c>
    </row>
    <row r="2888" customFormat="false" ht="12.75" hidden="true" customHeight="false" outlineLevel="0" collapsed="false">
      <c r="A2888" s="50" t="s">
        <v>13790</v>
      </c>
      <c r="B2888" s="51" t="s">
        <v>13791</v>
      </c>
      <c r="C2888" s="51" t="s">
        <v>21</v>
      </c>
      <c r="D2888" s="52" t="n">
        <v>822.04</v>
      </c>
      <c r="E2888" s="48" t="n">
        <v>0.23</v>
      </c>
      <c r="F2888" s="49" t="n">
        <f aca="false">ROUND(D2888-(D2888*E2888),2)</f>
        <v>632.97</v>
      </c>
    </row>
    <row r="2889" customFormat="false" ht="12.75" hidden="true" customHeight="false" outlineLevel="0" collapsed="false">
      <c r="A2889" s="50" t="s">
        <v>13792</v>
      </c>
      <c r="B2889" s="51" t="s">
        <v>13793</v>
      </c>
      <c r="C2889" s="51" t="s">
        <v>21</v>
      </c>
      <c r="D2889" s="52" t="n">
        <v>308.87</v>
      </c>
      <c r="E2889" s="48" t="n">
        <v>0.23</v>
      </c>
      <c r="F2889" s="49" t="n">
        <f aca="false">ROUND(D2889-(D2889*E2889),2)</f>
        <v>237.83</v>
      </c>
    </row>
    <row r="2890" customFormat="false" ht="12.75" hidden="true" customHeight="false" outlineLevel="0" collapsed="false">
      <c r="A2890" s="50" t="s">
        <v>13794</v>
      </c>
      <c r="B2890" s="51" t="s">
        <v>13795</v>
      </c>
      <c r="C2890" s="51" t="s">
        <v>21</v>
      </c>
      <c r="D2890" s="52" t="n">
        <v>1676.32</v>
      </c>
      <c r="E2890" s="48" t="n">
        <v>0.23</v>
      </c>
      <c r="F2890" s="49" t="n">
        <f aca="false">ROUND(D2890-(D2890*E2890),2)</f>
        <v>1290.77</v>
      </c>
    </row>
    <row r="2891" customFormat="false" ht="12.75" hidden="true" customHeight="false" outlineLevel="0" collapsed="false">
      <c r="A2891" s="50" t="s">
        <v>13796</v>
      </c>
      <c r="B2891" s="51" t="s">
        <v>13797</v>
      </c>
      <c r="C2891" s="51" t="s">
        <v>21</v>
      </c>
      <c r="D2891" s="52" t="n">
        <v>863.06</v>
      </c>
      <c r="E2891" s="48" t="n">
        <v>0.23</v>
      </c>
      <c r="F2891" s="49" t="n">
        <f aca="false">ROUND(D2891-(D2891*E2891),2)</f>
        <v>664.56</v>
      </c>
    </row>
    <row r="2892" customFormat="false" ht="12.75" hidden="true" customHeight="false" outlineLevel="0" collapsed="false">
      <c r="A2892" s="50" t="s">
        <v>13798</v>
      </c>
      <c r="B2892" s="51" t="s">
        <v>13799</v>
      </c>
      <c r="C2892" s="51" t="s">
        <v>21</v>
      </c>
      <c r="D2892" s="52" t="n">
        <v>308.87</v>
      </c>
      <c r="E2892" s="48" t="n">
        <v>0.23</v>
      </c>
      <c r="F2892" s="49" t="n">
        <f aca="false">ROUND(D2892-(D2892*E2892),2)</f>
        <v>237.83</v>
      </c>
    </row>
    <row r="2893" customFormat="false" ht="12.75" hidden="true" customHeight="false" outlineLevel="0" collapsed="false">
      <c r="A2893" s="50" t="s">
        <v>13800</v>
      </c>
      <c r="B2893" s="51" t="s">
        <v>13801</v>
      </c>
      <c r="C2893" s="51" t="s">
        <v>21</v>
      </c>
      <c r="D2893" s="52" t="n">
        <v>984.39</v>
      </c>
      <c r="E2893" s="48" t="n">
        <v>0.23</v>
      </c>
      <c r="F2893" s="49" t="n">
        <f aca="false">ROUND(D2893-(D2893*E2893),2)</f>
        <v>757.98</v>
      </c>
    </row>
    <row r="2894" customFormat="false" ht="22.5" hidden="true" customHeight="false" outlineLevel="0" collapsed="false">
      <c r="A2894" s="53" t="s">
        <v>13802</v>
      </c>
      <c r="B2894" s="51" t="s">
        <v>13803</v>
      </c>
      <c r="C2894" s="54" t="s">
        <v>129</v>
      </c>
      <c r="D2894" s="55" t="n">
        <v>377.85</v>
      </c>
      <c r="E2894" s="48" t="n">
        <v>0.23</v>
      </c>
      <c r="F2894" s="49" t="n">
        <f aca="false">ROUND(D2894-(D2894*E2894),2)</f>
        <v>290.94</v>
      </c>
    </row>
    <row r="2895" customFormat="false" ht="22.5" hidden="true" customHeight="false" outlineLevel="0" collapsed="false">
      <c r="A2895" s="50" t="s">
        <v>13804</v>
      </c>
      <c r="B2895" s="51" t="s">
        <v>13805</v>
      </c>
      <c r="C2895" s="51" t="s">
        <v>21</v>
      </c>
      <c r="D2895" s="52" t="n">
        <v>218.78</v>
      </c>
      <c r="E2895" s="48" t="n">
        <v>0.23</v>
      </c>
      <c r="F2895" s="49" t="n">
        <f aca="false">ROUND(D2895-(D2895*E2895),2)</f>
        <v>168.46</v>
      </c>
    </row>
    <row r="2896" customFormat="false" ht="22.5" hidden="true" customHeight="false" outlineLevel="0" collapsed="false">
      <c r="A2896" s="50" t="s">
        <v>13806</v>
      </c>
      <c r="B2896" s="51" t="s">
        <v>13807</v>
      </c>
      <c r="C2896" s="51" t="s">
        <v>21</v>
      </c>
      <c r="D2896" s="52" t="n">
        <v>264.52</v>
      </c>
      <c r="E2896" s="48" t="n">
        <v>0.23</v>
      </c>
      <c r="F2896" s="49" t="n">
        <f aca="false">ROUND(D2896-(D2896*E2896),2)</f>
        <v>203.68</v>
      </c>
    </row>
    <row r="2897" customFormat="false" ht="22.5" hidden="true" customHeight="false" outlineLevel="0" collapsed="false">
      <c r="A2897" s="50" t="s">
        <v>13808</v>
      </c>
      <c r="B2897" s="51" t="s">
        <v>13809</v>
      </c>
      <c r="C2897" s="51" t="s">
        <v>21</v>
      </c>
      <c r="D2897" s="52" t="n">
        <v>50.04</v>
      </c>
      <c r="E2897" s="48" t="n">
        <v>0.23</v>
      </c>
      <c r="F2897" s="49" t="n">
        <f aca="false">ROUND(D2897-(D2897*E2897),2)</f>
        <v>38.53</v>
      </c>
    </row>
    <row r="2898" customFormat="false" ht="22.5" hidden="true" customHeight="false" outlineLevel="0" collapsed="false">
      <c r="A2898" s="50" t="s">
        <v>13810</v>
      </c>
      <c r="B2898" s="51" t="s">
        <v>13811</v>
      </c>
      <c r="C2898" s="51" t="s">
        <v>21</v>
      </c>
      <c r="D2898" s="52" t="n">
        <v>866.12</v>
      </c>
      <c r="E2898" s="48" t="n">
        <v>0.23</v>
      </c>
      <c r="F2898" s="49" t="n">
        <f aca="false">ROUND(D2898-(D2898*E2898),2)</f>
        <v>666.91</v>
      </c>
    </row>
    <row r="2899" customFormat="false" ht="12.75" hidden="true" customHeight="false" outlineLevel="0" collapsed="false">
      <c r="A2899" s="50" t="s">
        <v>13812</v>
      </c>
      <c r="B2899" s="51" t="s">
        <v>13813</v>
      </c>
      <c r="C2899" s="51" t="s">
        <v>21</v>
      </c>
      <c r="D2899" s="52" t="n">
        <v>257.07</v>
      </c>
      <c r="E2899" s="48" t="n">
        <v>0.23</v>
      </c>
      <c r="F2899" s="49" t="n">
        <f aca="false">ROUND(D2899-(D2899*E2899),2)</f>
        <v>197.94</v>
      </c>
    </row>
    <row r="2900" customFormat="false" ht="12.75" hidden="true" customHeight="false" outlineLevel="0" collapsed="false">
      <c r="A2900" s="50" t="s">
        <v>13814</v>
      </c>
      <c r="B2900" s="51" t="s">
        <v>13673</v>
      </c>
      <c r="C2900" s="51" t="s">
        <v>129</v>
      </c>
      <c r="D2900" s="52" t="n">
        <v>93.33</v>
      </c>
      <c r="E2900" s="48" t="n">
        <v>0.23</v>
      </c>
      <c r="F2900" s="49" t="n">
        <f aca="false">ROUND(D2900-(D2900*E2900),2)</f>
        <v>71.86</v>
      </c>
    </row>
    <row r="2901" customFormat="false" ht="12.75" hidden="true" customHeight="false" outlineLevel="0" collapsed="false">
      <c r="A2901" s="50" t="s">
        <v>13815</v>
      </c>
      <c r="B2901" s="51" t="s">
        <v>13816</v>
      </c>
      <c r="C2901" s="51" t="s">
        <v>129</v>
      </c>
      <c r="D2901" s="52" t="n">
        <v>149.12</v>
      </c>
      <c r="E2901" s="48" t="n">
        <v>0.23</v>
      </c>
      <c r="F2901" s="49" t="n">
        <f aca="false">ROUND(D2901-(D2901*E2901),2)</f>
        <v>114.82</v>
      </c>
    </row>
    <row r="2902" customFormat="false" ht="12.75" hidden="true" customHeight="false" outlineLevel="0" collapsed="false">
      <c r="A2902" s="50" t="s">
        <v>13817</v>
      </c>
      <c r="B2902" s="51" t="s">
        <v>13818</v>
      </c>
      <c r="C2902" s="51" t="s">
        <v>21</v>
      </c>
      <c r="D2902" s="52" t="n">
        <v>1272.45</v>
      </c>
      <c r="E2902" s="48" t="n">
        <v>0.23</v>
      </c>
      <c r="F2902" s="49" t="n">
        <f aca="false">ROUND(D2902-(D2902*E2902),2)</f>
        <v>979.79</v>
      </c>
    </row>
    <row r="2903" customFormat="false" ht="12.75" hidden="true" customHeight="false" outlineLevel="0" collapsed="false">
      <c r="A2903" s="50" t="s">
        <v>13819</v>
      </c>
      <c r="B2903" s="51" t="s">
        <v>13820</v>
      </c>
      <c r="C2903" s="51" t="s">
        <v>21</v>
      </c>
      <c r="D2903" s="52" t="n">
        <v>1721.16</v>
      </c>
      <c r="E2903" s="48" t="n">
        <v>0.23</v>
      </c>
      <c r="F2903" s="49" t="n">
        <f aca="false">ROUND(D2903-(D2903*E2903),2)</f>
        <v>1325.29</v>
      </c>
    </row>
    <row r="2904" customFormat="false" ht="12.75" hidden="true" customHeight="false" outlineLevel="0" collapsed="false">
      <c r="A2904" s="50" t="s">
        <v>13821</v>
      </c>
      <c r="B2904" s="51" t="s">
        <v>13822</v>
      </c>
      <c r="C2904" s="51" t="s">
        <v>21</v>
      </c>
      <c r="D2904" s="52" t="n">
        <v>678.15</v>
      </c>
      <c r="E2904" s="48" t="n">
        <v>0.23</v>
      </c>
      <c r="F2904" s="49" t="n">
        <f aca="false">ROUND(D2904-(D2904*E2904),2)</f>
        <v>522.18</v>
      </c>
    </row>
    <row r="2905" customFormat="false" ht="12.75" hidden="true" customHeight="false" outlineLevel="0" collapsed="false">
      <c r="A2905" s="50" t="s">
        <v>13823</v>
      </c>
      <c r="B2905" s="51" t="s">
        <v>13824</v>
      </c>
      <c r="C2905" s="51" t="s">
        <v>21</v>
      </c>
      <c r="D2905" s="52" t="n">
        <v>6129.43</v>
      </c>
      <c r="E2905" s="48" t="n">
        <v>0.23</v>
      </c>
      <c r="F2905" s="49" t="n">
        <f aca="false">ROUND(D2905-(D2905*E2905),2)</f>
        <v>4719.66</v>
      </c>
    </row>
    <row r="2906" customFormat="false" ht="12.75" hidden="true" customHeight="false" outlineLevel="0" collapsed="false">
      <c r="A2906" s="50" t="s">
        <v>13825</v>
      </c>
      <c r="B2906" s="51" t="s">
        <v>13683</v>
      </c>
      <c r="C2906" s="51" t="s">
        <v>154</v>
      </c>
      <c r="D2906" s="52" t="n">
        <v>103.09</v>
      </c>
      <c r="E2906" s="48" t="n">
        <v>0.23</v>
      </c>
      <c r="F2906" s="49" t="n">
        <f aca="false">ROUND(D2906-(D2906*E2906),2)</f>
        <v>79.38</v>
      </c>
    </row>
    <row r="2907" customFormat="false" ht="12.75" hidden="true" customHeight="false" outlineLevel="0" collapsed="false">
      <c r="A2907" s="50" t="s">
        <v>13826</v>
      </c>
      <c r="B2907" s="51" t="s">
        <v>13685</v>
      </c>
      <c r="C2907" s="51" t="s">
        <v>154</v>
      </c>
      <c r="D2907" s="52" t="n">
        <v>888.86</v>
      </c>
      <c r="E2907" s="48" t="n">
        <v>0.23</v>
      </c>
      <c r="F2907" s="49" t="n">
        <f aca="false">ROUND(D2907-(D2907*E2907),2)</f>
        <v>684.42</v>
      </c>
    </row>
    <row r="2908" customFormat="false" ht="12.75" hidden="true" customHeight="false" outlineLevel="0" collapsed="false">
      <c r="A2908" s="50" t="s">
        <v>13827</v>
      </c>
      <c r="B2908" s="51" t="s">
        <v>13687</v>
      </c>
      <c r="C2908" s="51" t="s">
        <v>73</v>
      </c>
      <c r="D2908" s="52" t="n">
        <v>262.47</v>
      </c>
      <c r="E2908" s="48" t="n">
        <v>0.23</v>
      </c>
      <c r="F2908" s="49" t="n">
        <f aca="false">ROUND(D2908-(D2908*E2908),2)</f>
        <v>202.1</v>
      </c>
    </row>
    <row r="2909" customFormat="false" ht="12.75" hidden="true" customHeight="false" outlineLevel="0" collapsed="false">
      <c r="A2909" s="50" t="s">
        <v>13828</v>
      </c>
      <c r="B2909" s="51" t="s">
        <v>13689</v>
      </c>
      <c r="C2909" s="51" t="s">
        <v>73</v>
      </c>
      <c r="D2909" s="52" t="n">
        <v>378.48</v>
      </c>
      <c r="E2909" s="48" t="n">
        <v>0.23</v>
      </c>
      <c r="F2909" s="49" t="n">
        <f aca="false">ROUND(D2909-(D2909*E2909),2)</f>
        <v>291.43</v>
      </c>
    </row>
    <row r="2910" customFormat="false" ht="12.75" hidden="true" customHeight="false" outlineLevel="0" collapsed="false">
      <c r="A2910" s="50" t="s">
        <v>13829</v>
      </c>
      <c r="B2910" s="51" t="s">
        <v>13691</v>
      </c>
      <c r="C2910" s="51" t="s">
        <v>73</v>
      </c>
      <c r="D2910" s="52" t="n">
        <v>244.15</v>
      </c>
      <c r="E2910" s="48" t="n">
        <v>0.23</v>
      </c>
      <c r="F2910" s="49" t="n">
        <f aca="false">ROUND(D2910-(D2910*E2910),2)</f>
        <v>188</v>
      </c>
    </row>
    <row r="2911" customFormat="false" ht="12.75" hidden="true" customHeight="false" outlineLevel="0" collapsed="false">
      <c r="A2911" s="50" t="s">
        <v>13830</v>
      </c>
      <c r="B2911" s="51" t="s">
        <v>13831</v>
      </c>
      <c r="C2911" s="51" t="s">
        <v>21</v>
      </c>
      <c r="D2911" s="52" t="n">
        <v>7519.01</v>
      </c>
      <c r="E2911" s="48" t="n">
        <v>0.23</v>
      </c>
      <c r="F2911" s="49" t="n">
        <f aca="false">ROUND(D2911-(D2911*E2911),2)</f>
        <v>5789.64</v>
      </c>
    </row>
    <row r="2912" customFormat="false" ht="12.75" hidden="true" customHeight="false" outlineLevel="0" collapsed="false">
      <c r="A2912" s="50" t="s">
        <v>13832</v>
      </c>
      <c r="B2912" s="51" t="s">
        <v>13833</v>
      </c>
      <c r="C2912" s="51" t="s">
        <v>21</v>
      </c>
      <c r="D2912" s="52" t="n">
        <v>12526.23</v>
      </c>
      <c r="E2912" s="48" t="n">
        <v>0.23</v>
      </c>
      <c r="F2912" s="49" t="n">
        <f aca="false">ROUND(D2912-(D2912*E2912),2)</f>
        <v>9645.2</v>
      </c>
    </row>
    <row r="2913" customFormat="false" ht="12.75" hidden="true" customHeight="false" outlineLevel="0" collapsed="false">
      <c r="A2913" s="50" t="s">
        <v>13834</v>
      </c>
      <c r="B2913" s="51" t="s">
        <v>13835</v>
      </c>
      <c r="C2913" s="51" t="s">
        <v>21</v>
      </c>
      <c r="D2913" s="52" t="n">
        <v>704.56</v>
      </c>
      <c r="E2913" s="48" t="n">
        <v>0.23</v>
      </c>
      <c r="F2913" s="49" t="n">
        <f aca="false">ROUND(D2913-(D2913*E2913),2)</f>
        <v>542.51</v>
      </c>
    </row>
    <row r="2914" customFormat="false" ht="12.75" hidden="true" customHeight="false" outlineLevel="0" collapsed="false">
      <c r="A2914" s="50" t="s">
        <v>13836</v>
      </c>
      <c r="B2914" s="51" t="s">
        <v>13837</v>
      </c>
      <c r="C2914" s="51" t="s">
        <v>21</v>
      </c>
      <c r="D2914" s="52" t="n">
        <v>958.82</v>
      </c>
      <c r="E2914" s="48" t="n">
        <v>0.23</v>
      </c>
      <c r="F2914" s="49" t="n">
        <f aca="false">ROUND(D2914-(D2914*E2914),2)</f>
        <v>738.29</v>
      </c>
    </row>
    <row r="2915" customFormat="false" ht="12.75" hidden="true" customHeight="false" outlineLevel="0" collapsed="false">
      <c r="A2915" s="50" t="s">
        <v>13838</v>
      </c>
      <c r="B2915" s="51" t="s">
        <v>13839</v>
      </c>
      <c r="C2915" s="51" t="s">
        <v>21</v>
      </c>
      <c r="D2915" s="52" t="n">
        <v>1208.36</v>
      </c>
      <c r="E2915" s="48" t="n">
        <v>0.23</v>
      </c>
      <c r="F2915" s="49" t="n">
        <f aca="false">ROUND(D2915-(D2915*E2915),2)</f>
        <v>930.44</v>
      </c>
    </row>
    <row r="2916" customFormat="false" ht="12.75" hidden="true" customHeight="false" outlineLevel="0" collapsed="false">
      <c r="A2916" s="50" t="s">
        <v>13840</v>
      </c>
      <c r="B2916" s="51" t="s">
        <v>13841</v>
      </c>
      <c r="C2916" s="51" t="s">
        <v>21</v>
      </c>
      <c r="D2916" s="52" t="n">
        <v>20980.38</v>
      </c>
      <c r="E2916" s="48" t="n">
        <v>0.23</v>
      </c>
      <c r="F2916" s="49" t="n">
        <f aca="false">ROUND(D2916-(D2916*E2916),2)</f>
        <v>16154.89</v>
      </c>
    </row>
    <row r="2917" customFormat="false" ht="12.75" hidden="true" customHeight="false" outlineLevel="0" collapsed="false">
      <c r="A2917" s="50" t="s">
        <v>13842</v>
      </c>
      <c r="B2917" s="51" t="s">
        <v>13843</v>
      </c>
      <c r="C2917" s="51" t="s">
        <v>21</v>
      </c>
      <c r="D2917" s="52" t="n">
        <v>23800.72</v>
      </c>
      <c r="E2917" s="48" t="n">
        <v>0.23</v>
      </c>
      <c r="F2917" s="49" t="n">
        <f aca="false">ROUND(D2917-(D2917*E2917),2)</f>
        <v>18326.55</v>
      </c>
    </row>
    <row r="2918" customFormat="false" ht="12.75" hidden="true" customHeight="false" outlineLevel="0" collapsed="false">
      <c r="A2918" s="50" t="s">
        <v>13844</v>
      </c>
      <c r="B2918" s="51" t="s">
        <v>13845</v>
      </c>
      <c r="C2918" s="51" t="s">
        <v>21</v>
      </c>
      <c r="D2918" s="52" t="n">
        <v>30670.52</v>
      </c>
      <c r="E2918" s="48" t="n">
        <v>0.23</v>
      </c>
      <c r="F2918" s="49" t="n">
        <f aca="false">ROUND(D2918-(D2918*E2918),2)</f>
        <v>23616.3</v>
      </c>
    </row>
    <row r="2919" customFormat="false" ht="12.75" hidden="true" customHeight="false" outlineLevel="0" collapsed="false">
      <c r="A2919" s="50" t="s">
        <v>13846</v>
      </c>
      <c r="B2919" s="51" t="s">
        <v>13847</v>
      </c>
      <c r="C2919" s="51" t="s">
        <v>21</v>
      </c>
      <c r="D2919" s="52" t="n">
        <v>30733.21</v>
      </c>
      <c r="E2919" s="48" t="n">
        <v>0.23</v>
      </c>
      <c r="F2919" s="49" t="n">
        <f aca="false">ROUND(D2919-(D2919*E2919),2)</f>
        <v>23664.57</v>
      </c>
    </row>
    <row r="2920" customFormat="false" ht="12.75" hidden="true" customHeight="false" outlineLevel="0" collapsed="false">
      <c r="A2920" s="50" t="s">
        <v>13848</v>
      </c>
      <c r="B2920" s="51" t="s">
        <v>13849</v>
      </c>
      <c r="C2920" s="51" t="s">
        <v>21</v>
      </c>
      <c r="D2920" s="52" t="n">
        <v>34938.55</v>
      </c>
      <c r="E2920" s="48" t="n">
        <v>0.23</v>
      </c>
      <c r="F2920" s="49" t="n">
        <f aca="false">ROUND(D2920-(D2920*E2920),2)</f>
        <v>26902.68</v>
      </c>
    </row>
    <row r="2921" customFormat="false" ht="12.75" hidden="true" customHeight="false" outlineLevel="0" collapsed="false">
      <c r="A2921" s="50" t="s">
        <v>13850</v>
      </c>
      <c r="B2921" s="51" t="s">
        <v>13851</v>
      </c>
      <c r="C2921" s="51" t="s">
        <v>21</v>
      </c>
      <c r="D2921" s="52" t="n">
        <v>38516.27</v>
      </c>
      <c r="E2921" s="48" t="n">
        <v>0.23</v>
      </c>
      <c r="F2921" s="49" t="n">
        <f aca="false">ROUND(D2921-(D2921*E2921),2)</f>
        <v>29657.53</v>
      </c>
    </row>
    <row r="2922" customFormat="false" ht="12.75" hidden="true" customHeight="false" outlineLevel="0" collapsed="false">
      <c r="A2922" s="50" t="s">
        <v>13852</v>
      </c>
      <c r="B2922" s="51" t="s">
        <v>13853</v>
      </c>
      <c r="C2922" s="51" t="s">
        <v>21</v>
      </c>
      <c r="D2922" s="52" t="n">
        <v>14875.13</v>
      </c>
      <c r="E2922" s="48" t="n">
        <v>0.23</v>
      </c>
      <c r="F2922" s="49" t="n">
        <f aca="false">ROUND(D2922-(D2922*E2922),2)</f>
        <v>11453.85</v>
      </c>
    </row>
    <row r="2923" customFormat="false" ht="12.75" hidden="true" customHeight="false" outlineLevel="0" collapsed="false">
      <c r="A2923" s="50" t="s">
        <v>13854</v>
      </c>
      <c r="B2923" s="51" t="s">
        <v>13855</v>
      </c>
      <c r="C2923" s="51" t="s">
        <v>21</v>
      </c>
      <c r="D2923" s="52" t="n">
        <v>17615.61</v>
      </c>
      <c r="E2923" s="48" t="n">
        <v>0.23</v>
      </c>
      <c r="F2923" s="49" t="n">
        <f aca="false">ROUND(D2923-(D2923*E2923),2)</f>
        <v>13564.02</v>
      </c>
    </row>
    <row r="2924" customFormat="false" ht="12.75" hidden="true" customHeight="false" outlineLevel="0" collapsed="false">
      <c r="A2924" s="50" t="s">
        <v>13856</v>
      </c>
      <c r="B2924" s="51" t="s">
        <v>13857</v>
      </c>
      <c r="C2924" s="51" t="s">
        <v>21</v>
      </c>
      <c r="D2924" s="52" t="n">
        <v>20070.09</v>
      </c>
      <c r="E2924" s="48" t="n">
        <v>0.23</v>
      </c>
      <c r="F2924" s="49" t="n">
        <f aca="false">ROUND(D2924-(D2924*E2924),2)</f>
        <v>15453.97</v>
      </c>
    </row>
    <row r="2925" customFormat="false" ht="12.75" hidden="true" customHeight="false" outlineLevel="0" collapsed="false">
      <c r="A2925" s="50" t="s">
        <v>13858</v>
      </c>
      <c r="B2925" s="51" t="s">
        <v>13859</v>
      </c>
      <c r="C2925" s="51" t="s">
        <v>21</v>
      </c>
      <c r="D2925" s="52" t="n">
        <v>24912</v>
      </c>
      <c r="E2925" s="48" t="n">
        <v>0.23</v>
      </c>
      <c r="F2925" s="49" t="n">
        <f aca="false">ROUND(D2925-(D2925*E2925),2)</f>
        <v>19182.24</v>
      </c>
    </row>
    <row r="2926" customFormat="false" ht="12.75" hidden="true" customHeight="false" outlineLevel="0" collapsed="false">
      <c r="A2926" s="50" t="s">
        <v>13860</v>
      </c>
      <c r="B2926" s="51" t="s">
        <v>13861</v>
      </c>
      <c r="C2926" s="51" t="s">
        <v>21</v>
      </c>
      <c r="D2926" s="52" t="n">
        <v>29157.26</v>
      </c>
      <c r="E2926" s="48" t="n">
        <v>0.23</v>
      </c>
      <c r="F2926" s="49" t="n">
        <f aca="false">ROUND(D2926-(D2926*E2926),2)</f>
        <v>22451.09</v>
      </c>
    </row>
    <row r="2927" customFormat="false" ht="12.75" hidden="true" customHeight="false" outlineLevel="0" collapsed="false">
      <c r="A2927" s="50" t="s">
        <v>13862</v>
      </c>
      <c r="B2927" s="51" t="s">
        <v>13863</v>
      </c>
      <c r="C2927" s="51" t="s">
        <v>8252</v>
      </c>
      <c r="D2927" s="52" t="n">
        <v>581.39</v>
      </c>
      <c r="E2927" s="48" t="n">
        <v>0.23</v>
      </c>
      <c r="F2927" s="49" t="n">
        <f aca="false">ROUND(D2927-(D2927*E2927),2)</f>
        <v>447.67</v>
      </c>
    </row>
    <row r="2928" customFormat="false" ht="12.75" hidden="true" customHeight="false" outlineLevel="0" collapsed="false">
      <c r="A2928" s="50" t="s">
        <v>13864</v>
      </c>
      <c r="B2928" s="51" t="s">
        <v>13865</v>
      </c>
      <c r="C2928" s="51" t="s">
        <v>21</v>
      </c>
      <c r="D2928" s="52" t="n">
        <v>1152.81</v>
      </c>
      <c r="E2928" s="48" t="n">
        <v>0.23</v>
      </c>
      <c r="F2928" s="49" t="n">
        <f aca="false">ROUND(D2928-(D2928*E2928),2)</f>
        <v>887.66</v>
      </c>
    </row>
    <row r="2929" customFormat="false" ht="12.75" hidden="true" customHeight="false" outlineLevel="0" collapsed="false">
      <c r="A2929" s="50" t="s">
        <v>13866</v>
      </c>
      <c r="B2929" s="51" t="s">
        <v>13867</v>
      </c>
      <c r="C2929" s="51" t="s">
        <v>21</v>
      </c>
      <c r="D2929" s="52" t="n">
        <v>2064.91</v>
      </c>
      <c r="E2929" s="48" t="n">
        <v>0.23</v>
      </c>
      <c r="F2929" s="49" t="n">
        <f aca="false">ROUND(D2929-(D2929*E2929),2)</f>
        <v>1589.98</v>
      </c>
    </row>
    <row r="2930" customFormat="false" ht="12.75" hidden="true" customHeight="false" outlineLevel="0" collapsed="false">
      <c r="A2930" s="50" t="s">
        <v>13868</v>
      </c>
      <c r="B2930" s="51" t="s">
        <v>13869</v>
      </c>
      <c r="C2930" s="51" t="s">
        <v>129</v>
      </c>
      <c r="D2930" s="52" t="n">
        <v>3075.05</v>
      </c>
      <c r="E2930" s="48" t="n">
        <v>0.23</v>
      </c>
      <c r="F2930" s="49" t="n">
        <f aca="false">ROUND(D2930-(D2930*E2930),2)</f>
        <v>2367.79</v>
      </c>
    </row>
    <row r="2931" customFormat="false" ht="12.75" hidden="true" customHeight="false" outlineLevel="0" collapsed="false">
      <c r="A2931" s="50" t="s">
        <v>13870</v>
      </c>
      <c r="B2931" s="51" t="s">
        <v>13871</v>
      </c>
      <c r="C2931" s="51" t="s">
        <v>129</v>
      </c>
      <c r="D2931" s="52" t="n">
        <v>4383.52</v>
      </c>
      <c r="E2931" s="48" t="n">
        <v>0.23</v>
      </c>
      <c r="F2931" s="49" t="n">
        <f aca="false">ROUND(D2931-(D2931*E2931),2)</f>
        <v>3375.31</v>
      </c>
    </row>
    <row r="2932" customFormat="false" ht="12.75" hidden="true" customHeight="false" outlineLevel="0" collapsed="false">
      <c r="A2932" s="50" t="s">
        <v>13872</v>
      </c>
      <c r="B2932" s="51" t="s">
        <v>13873</v>
      </c>
      <c r="C2932" s="51" t="s">
        <v>8252</v>
      </c>
      <c r="D2932" s="52" t="n">
        <v>581.39</v>
      </c>
      <c r="E2932" s="48" t="n">
        <v>0.23</v>
      </c>
      <c r="F2932" s="49" t="n">
        <f aca="false">ROUND(D2932-(D2932*E2932),2)</f>
        <v>447.67</v>
      </c>
    </row>
    <row r="2933" customFormat="false" ht="12.75" hidden="true" customHeight="false" outlineLevel="0" collapsed="false">
      <c r="A2933" s="50" t="s">
        <v>13874</v>
      </c>
      <c r="B2933" s="51" t="s">
        <v>13875</v>
      </c>
      <c r="C2933" s="51" t="s">
        <v>21</v>
      </c>
      <c r="D2933" s="52" t="n">
        <v>14688.27</v>
      </c>
      <c r="E2933" s="48" t="n">
        <v>0.23</v>
      </c>
      <c r="F2933" s="49" t="n">
        <f aca="false">ROUND(D2933-(D2933*E2933),2)</f>
        <v>11309.97</v>
      </c>
    </row>
    <row r="2934" customFormat="false" ht="12.75" hidden="true" customHeight="false" outlineLevel="0" collapsed="false">
      <c r="A2934" s="50" t="s">
        <v>13876</v>
      </c>
      <c r="B2934" s="51" t="s">
        <v>13877</v>
      </c>
      <c r="C2934" s="51" t="s">
        <v>8252</v>
      </c>
      <c r="D2934" s="52" t="n">
        <v>581.39</v>
      </c>
      <c r="E2934" s="48" t="n">
        <v>0.23</v>
      </c>
      <c r="F2934" s="49" t="n">
        <f aca="false">ROUND(D2934-(D2934*E2934),2)</f>
        <v>447.67</v>
      </c>
    </row>
    <row r="2935" customFormat="false" ht="12.75" hidden="true" customHeight="false" outlineLevel="0" collapsed="false">
      <c r="A2935" s="50" t="s">
        <v>13878</v>
      </c>
      <c r="B2935" s="51" t="s">
        <v>13879</v>
      </c>
      <c r="C2935" s="51" t="s">
        <v>73</v>
      </c>
      <c r="D2935" s="52" t="n">
        <v>14.43</v>
      </c>
      <c r="E2935" s="48" t="n">
        <v>0.23</v>
      </c>
      <c r="F2935" s="49" t="n">
        <f aca="false">ROUND(D2935-(D2935*E2935),2)</f>
        <v>11.11</v>
      </c>
    </row>
    <row r="2936" customFormat="false" ht="12.75" hidden="true" customHeight="false" outlineLevel="0" collapsed="false">
      <c r="A2936" s="50" t="s">
        <v>13880</v>
      </c>
      <c r="B2936" s="51" t="s">
        <v>13881</v>
      </c>
      <c r="C2936" s="51" t="s">
        <v>21</v>
      </c>
      <c r="D2936" s="52" t="n">
        <v>16.49</v>
      </c>
      <c r="E2936" s="48" t="n">
        <v>0.23</v>
      </c>
      <c r="F2936" s="49" t="n">
        <f aca="false">ROUND(D2936-(D2936*E2936),2)</f>
        <v>12.7</v>
      </c>
    </row>
    <row r="2937" customFormat="false" ht="12.75" hidden="true" customHeight="false" outlineLevel="0" collapsed="false">
      <c r="A2937" s="50" t="s">
        <v>13882</v>
      </c>
      <c r="B2937" s="51" t="s">
        <v>13883</v>
      </c>
      <c r="C2937" s="51" t="s">
        <v>73</v>
      </c>
      <c r="D2937" s="52" t="n">
        <v>12.37</v>
      </c>
      <c r="E2937" s="48" t="n">
        <v>0.23</v>
      </c>
      <c r="F2937" s="49" t="n">
        <f aca="false">ROUND(D2937-(D2937*E2937),2)</f>
        <v>9.52</v>
      </c>
    </row>
    <row r="2938" customFormat="false" ht="12.75" hidden="true" customHeight="false" outlineLevel="0" collapsed="false">
      <c r="A2938" s="50" t="s">
        <v>13884</v>
      </c>
      <c r="B2938" s="51" t="s">
        <v>13885</v>
      </c>
      <c r="C2938" s="51" t="s">
        <v>73</v>
      </c>
      <c r="D2938" s="52" t="n">
        <v>15.46</v>
      </c>
      <c r="E2938" s="48" t="n">
        <v>0.23</v>
      </c>
      <c r="F2938" s="49" t="n">
        <f aca="false">ROUND(D2938-(D2938*E2938),2)</f>
        <v>11.9</v>
      </c>
    </row>
    <row r="2939" customFormat="false" ht="12.75" hidden="true" customHeight="false" outlineLevel="0" collapsed="false">
      <c r="A2939" s="50" t="s">
        <v>13886</v>
      </c>
      <c r="B2939" s="51" t="s">
        <v>13887</v>
      </c>
      <c r="C2939" s="51" t="s">
        <v>73</v>
      </c>
      <c r="D2939" s="52" t="n">
        <v>8.93</v>
      </c>
      <c r="E2939" s="48" t="n">
        <v>0.23</v>
      </c>
      <c r="F2939" s="49" t="n">
        <f aca="false">ROUND(D2939-(D2939*E2939),2)</f>
        <v>6.88</v>
      </c>
    </row>
    <row r="2940" customFormat="false" ht="12.75" hidden="true" customHeight="false" outlineLevel="0" collapsed="false">
      <c r="A2940" s="50" t="s">
        <v>13888</v>
      </c>
      <c r="B2940" s="51" t="s">
        <v>13889</v>
      </c>
      <c r="C2940" s="51" t="s">
        <v>154</v>
      </c>
      <c r="D2940" s="52" t="n">
        <v>120.79</v>
      </c>
      <c r="E2940" s="48" t="n">
        <v>0.23</v>
      </c>
      <c r="F2940" s="49" t="n">
        <f aca="false">ROUND(D2940-(D2940*E2940),2)</f>
        <v>93.01</v>
      </c>
    </row>
    <row r="2941" customFormat="false" ht="12.75" hidden="true" customHeight="false" outlineLevel="0" collapsed="false">
      <c r="A2941" s="50" t="s">
        <v>13890</v>
      </c>
      <c r="B2941" s="51" t="s">
        <v>13891</v>
      </c>
      <c r="C2941" s="51" t="s">
        <v>118</v>
      </c>
      <c r="D2941" s="52" t="n">
        <v>1.82</v>
      </c>
      <c r="E2941" s="48" t="n">
        <v>0.23</v>
      </c>
      <c r="F2941" s="49" t="n">
        <f aca="false">ROUND(D2941-(D2941*E2941),2)</f>
        <v>1.4</v>
      </c>
    </row>
    <row r="2942" customFormat="false" ht="12.75" hidden="true" customHeight="false" outlineLevel="0" collapsed="false">
      <c r="A2942" s="50" t="s">
        <v>13892</v>
      </c>
      <c r="B2942" s="51" t="s">
        <v>13893</v>
      </c>
      <c r="C2942" s="51" t="s">
        <v>8252</v>
      </c>
      <c r="D2942" s="52" t="n">
        <v>581.39</v>
      </c>
      <c r="E2942" s="48" t="n">
        <v>0.23</v>
      </c>
      <c r="F2942" s="49" t="n">
        <f aca="false">ROUND(D2942-(D2942*E2942),2)</f>
        <v>447.67</v>
      </c>
    </row>
    <row r="2943" customFormat="false" ht="12.75" hidden="true" customHeight="false" outlineLevel="0" collapsed="false">
      <c r="A2943" s="50" t="s">
        <v>13894</v>
      </c>
      <c r="B2943" s="51" t="s">
        <v>8278</v>
      </c>
      <c r="C2943" s="51" t="s">
        <v>154</v>
      </c>
      <c r="D2943" s="52" t="n">
        <v>82.47</v>
      </c>
      <c r="E2943" s="48" t="n">
        <v>0.23</v>
      </c>
      <c r="F2943" s="49" t="n">
        <f aca="false">ROUND(D2943-(D2943*E2943),2)</f>
        <v>63.5</v>
      </c>
    </row>
    <row r="2944" customFormat="false" ht="12.75" hidden="true" customHeight="false" outlineLevel="0" collapsed="false">
      <c r="A2944" s="50" t="s">
        <v>13895</v>
      </c>
      <c r="B2944" s="51" t="s">
        <v>8280</v>
      </c>
      <c r="C2944" s="51" t="s">
        <v>154</v>
      </c>
      <c r="D2944" s="52" t="n">
        <v>92.78</v>
      </c>
      <c r="E2944" s="48" t="n">
        <v>0.23</v>
      </c>
      <c r="F2944" s="49" t="n">
        <f aca="false">ROUND(D2944-(D2944*E2944),2)</f>
        <v>71.44</v>
      </c>
    </row>
    <row r="2945" customFormat="false" ht="12.75" hidden="true" customHeight="false" outlineLevel="0" collapsed="false">
      <c r="A2945" s="50" t="s">
        <v>13896</v>
      </c>
      <c r="B2945" s="51" t="s">
        <v>8270</v>
      </c>
      <c r="C2945" s="51" t="s">
        <v>73</v>
      </c>
      <c r="D2945" s="52" t="n">
        <v>84.6</v>
      </c>
      <c r="E2945" s="48" t="n">
        <v>0.23</v>
      </c>
      <c r="F2945" s="49" t="n">
        <f aca="false">ROUND(D2945-(D2945*E2945),2)</f>
        <v>65.14</v>
      </c>
    </row>
    <row r="2946" customFormat="false" ht="12.75" hidden="true" customHeight="false" outlineLevel="0" collapsed="false">
      <c r="A2946" s="50" t="s">
        <v>13897</v>
      </c>
      <c r="B2946" s="51" t="s">
        <v>8284</v>
      </c>
      <c r="C2946" s="51" t="s">
        <v>73</v>
      </c>
      <c r="D2946" s="52" t="n">
        <v>8.24</v>
      </c>
      <c r="E2946" s="48" t="n">
        <v>0.23</v>
      </c>
      <c r="F2946" s="49" t="n">
        <f aca="false">ROUND(D2946-(D2946*E2946),2)</f>
        <v>6.34</v>
      </c>
    </row>
    <row r="2947" customFormat="false" ht="12.75" hidden="true" customHeight="false" outlineLevel="0" collapsed="false">
      <c r="A2947" s="50" t="s">
        <v>13898</v>
      </c>
      <c r="B2947" s="51" t="s">
        <v>8286</v>
      </c>
      <c r="C2947" s="51" t="s">
        <v>154</v>
      </c>
      <c r="D2947" s="52" t="n">
        <v>72.16</v>
      </c>
      <c r="E2947" s="48" t="n">
        <v>0.23</v>
      </c>
      <c r="F2947" s="49" t="n">
        <f aca="false">ROUND(D2947-(D2947*E2947),2)</f>
        <v>55.56</v>
      </c>
    </row>
    <row r="2948" customFormat="false" ht="12.75" hidden="true" customHeight="false" outlineLevel="0" collapsed="false">
      <c r="A2948" s="50" t="s">
        <v>13899</v>
      </c>
      <c r="B2948" s="51" t="s">
        <v>13232</v>
      </c>
      <c r="C2948" s="51" t="s">
        <v>73</v>
      </c>
      <c r="D2948" s="52" t="n">
        <v>40.49</v>
      </c>
      <c r="E2948" s="48" t="n">
        <v>0.23</v>
      </c>
      <c r="F2948" s="49" t="n">
        <f aca="false">ROUND(D2948-(D2948*E2948),2)</f>
        <v>31.18</v>
      </c>
    </row>
    <row r="2949" customFormat="false" ht="12.75" hidden="true" customHeight="false" outlineLevel="0" collapsed="false">
      <c r="A2949" s="50" t="s">
        <v>13900</v>
      </c>
      <c r="B2949" s="51" t="s">
        <v>8290</v>
      </c>
      <c r="C2949" s="51" t="s">
        <v>73</v>
      </c>
      <c r="D2949" s="52" t="n">
        <v>9.36</v>
      </c>
      <c r="E2949" s="48" t="n">
        <v>0.23</v>
      </c>
      <c r="F2949" s="49" t="n">
        <f aca="false">ROUND(D2949-(D2949*E2949),2)</f>
        <v>7.21</v>
      </c>
    </row>
    <row r="2950" customFormat="false" ht="12.75" hidden="true" customHeight="false" outlineLevel="0" collapsed="false">
      <c r="A2950" s="50" t="s">
        <v>13901</v>
      </c>
      <c r="B2950" s="51" t="s">
        <v>13902</v>
      </c>
      <c r="C2950" s="51" t="s">
        <v>73</v>
      </c>
      <c r="D2950" s="52" t="n">
        <v>115.87</v>
      </c>
      <c r="E2950" s="48" t="n">
        <v>0.23</v>
      </c>
      <c r="F2950" s="49" t="n">
        <f aca="false">ROUND(D2950-(D2950*E2950),2)</f>
        <v>89.22</v>
      </c>
    </row>
    <row r="2951" customFormat="false" ht="12.75" hidden="true" customHeight="false" outlineLevel="0" collapsed="false">
      <c r="A2951" s="50" t="s">
        <v>13903</v>
      </c>
      <c r="B2951" s="51" t="s">
        <v>13904</v>
      </c>
      <c r="C2951" s="51" t="s">
        <v>73</v>
      </c>
      <c r="D2951" s="52" t="n">
        <v>80.48</v>
      </c>
      <c r="E2951" s="48" t="n">
        <v>0.23</v>
      </c>
      <c r="F2951" s="49" t="n">
        <f aca="false">ROUND(D2951-(D2951*E2951),2)</f>
        <v>61.97</v>
      </c>
    </row>
    <row r="2952" customFormat="false" ht="12.75" hidden="true" customHeight="false" outlineLevel="0" collapsed="false">
      <c r="A2952" s="50" t="s">
        <v>13905</v>
      </c>
      <c r="B2952" s="51" t="s">
        <v>13906</v>
      </c>
      <c r="C2952" s="51" t="s">
        <v>8252</v>
      </c>
      <c r="D2952" s="52" t="n">
        <v>581.39</v>
      </c>
      <c r="E2952" s="48" t="n">
        <v>0.23</v>
      </c>
      <c r="F2952" s="49" t="n">
        <f aca="false">ROUND(D2952-(D2952*E2952),2)</f>
        <v>447.67</v>
      </c>
    </row>
    <row r="2953" customFormat="false" ht="12.75" hidden="true" customHeight="false" outlineLevel="0" collapsed="false">
      <c r="A2953" s="50" t="s">
        <v>13907</v>
      </c>
      <c r="B2953" s="51" t="s">
        <v>8530</v>
      </c>
      <c r="C2953" s="51" t="s">
        <v>73</v>
      </c>
      <c r="D2953" s="52" t="n">
        <v>131.29</v>
      </c>
      <c r="E2953" s="48" t="n">
        <v>0.23</v>
      </c>
      <c r="F2953" s="49" t="n">
        <f aca="false">ROUND(D2953-(D2953*E2953),2)</f>
        <v>101.09</v>
      </c>
    </row>
    <row r="2954" customFormat="false" ht="12.75" hidden="true" customHeight="false" outlineLevel="0" collapsed="false">
      <c r="A2954" s="50" t="s">
        <v>13908</v>
      </c>
      <c r="B2954" s="51" t="s">
        <v>13909</v>
      </c>
      <c r="C2954" s="51" t="s">
        <v>73</v>
      </c>
      <c r="D2954" s="52" t="n">
        <v>169.59</v>
      </c>
      <c r="E2954" s="48" t="n">
        <v>0.23</v>
      </c>
      <c r="F2954" s="49" t="n">
        <f aca="false">ROUND(D2954-(D2954*E2954),2)</f>
        <v>130.58</v>
      </c>
    </row>
    <row r="2955" customFormat="false" ht="12.75" hidden="true" customHeight="false" outlineLevel="0" collapsed="false">
      <c r="A2955" s="50" t="s">
        <v>13910</v>
      </c>
      <c r="B2955" s="51" t="s">
        <v>13911</v>
      </c>
      <c r="C2955" s="51" t="s">
        <v>590</v>
      </c>
      <c r="D2955" s="52" t="n">
        <v>16.92</v>
      </c>
      <c r="E2955" s="48" t="n">
        <v>0.23</v>
      </c>
      <c r="F2955" s="49" t="n">
        <f aca="false">ROUND(D2955-(D2955*E2955),2)</f>
        <v>13.03</v>
      </c>
    </row>
    <row r="2956" customFormat="false" ht="12.75" hidden="true" customHeight="false" outlineLevel="0" collapsed="false">
      <c r="A2956" s="50" t="s">
        <v>13912</v>
      </c>
      <c r="B2956" s="51" t="s">
        <v>13913</v>
      </c>
      <c r="C2956" s="51" t="s">
        <v>590</v>
      </c>
      <c r="D2956" s="52" t="n">
        <v>21.15</v>
      </c>
      <c r="E2956" s="48" t="n">
        <v>0.23</v>
      </c>
      <c r="F2956" s="49" t="n">
        <f aca="false">ROUND(D2956-(D2956*E2956),2)</f>
        <v>16.29</v>
      </c>
    </row>
    <row r="2957" customFormat="false" ht="12.75" hidden="true" customHeight="false" outlineLevel="0" collapsed="false">
      <c r="A2957" s="50" t="s">
        <v>13914</v>
      </c>
      <c r="B2957" s="51" t="s">
        <v>13915</v>
      </c>
      <c r="C2957" s="51" t="s">
        <v>590</v>
      </c>
      <c r="D2957" s="52" t="n">
        <v>18.93</v>
      </c>
      <c r="E2957" s="48" t="n">
        <v>0.23</v>
      </c>
      <c r="F2957" s="49" t="n">
        <f aca="false">ROUND(D2957-(D2957*E2957),2)</f>
        <v>14.58</v>
      </c>
    </row>
    <row r="2958" customFormat="false" ht="12.75" hidden="true" customHeight="false" outlineLevel="0" collapsed="false">
      <c r="A2958" s="50" t="s">
        <v>13916</v>
      </c>
      <c r="B2958" s="51" t="s">
        <v>8590</v>
      </c>
      <c r="C2958" s="51" t="s">
        <v>154</v>
      </c>
      <c r="D2958" s="52" t="n">
        <v>495.17</v>
      </c>
      <c r="E2958" s="48" t="n">
        <v>0.23</v>
      </c>
      <c r="F2958" s="49" t="n">
        <f aca="false">ROUND(D2958-(D2958*E2958),2)</f>
        <v>381.28</v>
      </c>
    </row>
    <row r="2959" customFormat="false" ht="12.75" hidden="true" customHeight="false" outlineLevel="0" collapsed="false">
      <c r="A2959" s="50" t="s">
        <v>13917</v>
      </c>
      <c r="B2959" s="51" t="s">
        <v>8594</v>
      </c>
      <c r="C2959" s="51" t="s">
        <v>154</v>
      </c>
      <c r="D2959" s="52" t="n">
        <v>523.75</v>
      </c>
      <c r="E2959" s="48" t="n">
        <v>0.23</v>
      </c>
      <c r="F2959" s="49" t="n">
        <f aca="false">ROUND(D2959-(D2959*E2959),2)</f>
        <v>403.29</v>
      </c>
    </row>
    <row r="2960" customFormat="false" ht="12.75" hidden="true" customHeight="false" outlineLevel="0" collapsed="false">
      <c r="A2960" s="50" t="s">
        <v>13918</v>
      </c>
      <c r="B2960" s="51" t="s">
        <v>8487</v>
      </c>
      <c r="C2960" s="51" t="s">
        <v>154</v>
      </c>
      <c r="D2960" s="52" t="n">
        <v>530.07</v>
      </c>
      <c r="E2960" s="48" t="n">
        <v>0.23</v>
      </c>
      <c r="F2960" s="49" t="n">
        <f aca="false">ROUND(D2960-(D2960*E2960),2)</f>
        <v>408.15</v>
      </c>
    </row>
    <row r="2961" customFormat="false" ht="12.75" hidden="true" customHeight="false" outlineLevel="0" collapsed="false">
      <c r="A2961" s="50" t="s">
        <v>13919</v>
      </c>
      <c r="B2961" s="51" t="s">
        <v>8604</v>
      </c>
      <c r="C2961" s="51" t="s">
        <v>154</v>
      </c>
      <c r="D2961" s="52" t="n">
        <v>526.93</v>
      </c>
      <c r="E2961" s="48" t="n">
        <v>0.23</v>
      </c>
      <c r="F2961" s="49" t="n">
        <f aca="false">ROUND(D2961-(D2961*E2961),2)</f>
        <v>405.74</v>
      </c>
    </row>
    <row r="2962" customFormat="false" ht="12.75" hidden="true" customHeight="false" outlineLevel="0" collapsed="false">
      <c r="A2962" s="50" t="s">
        <v>13920</v>
      </c>
      <c r="B2962" s="51" t="s">
        <v>13921</v>
      </c>
      <c r="C2962" s="51" t="s">
        <v>154</v>
      </c>
      <c r="D2962" s="52" t="n">
        <v>542.14</v>
      </c>
      <c r="E2962" s="48" t="n">
        <v>0.23</v>
      </c>
      <c r="F2962" s="49" t="n">
        <f aca="false">ROUND(D2962-(D2962*E2962),2)</f>
        <v>417.45</v>
      </c>
    </row>
    <row r="2963" customFormat="false" ht="12.75" hidden="true" customHeight="false" outlineLevel="0" collapsed="false">
      <c r="A2963" s="50" t="s">
        <v>13922</v>
      </c>
      <c r="B2963" s="51" t="s">
        <v>8493</v>
      </c>
      <c r="C2963" s="51" t="s">
        <v>154</v>
      </c>
      <c r="D2963" s="52" t="n">
        <v>559.96</v>
      </c>
      <c r="E2963" s="48" t="n">
        <v>0.23</v>
      </c>
      <c r="F2963" s="49" t="n">
        <f aca="false">ROUND(D2963-(D2963*E2963),2)</f>
        <v>431.17</v>
      </c>
    </row>
    <row r="2964" customFormat="false" ht="12.75" hidden="true" customHeight="false" outlineLevel="0" collapsed="false">
      <c r="A2964" s="50" t="s">
        <v>13923</v>
      </c>
      <c r="B2964" s="51" t="s">
        <v>8495</v>
      </c>
      <c r="C2964" s="51" t="s">
        <v>154</v>
      </c>
      <c r="D2964" s="52" t="n">
        <v>562.15</v>
      </c>
      <c r="E2964" s="48" t="n">
        <v>0.23</v>
      </c>
      <c r="F2964" s="49" t="n">
        <f aca="false">ROUND(D2964-(D2964*E2964),2)</f>
        <v>432.86</v>
      </c>
    </row>
    <row r="2965" customFormat="false" ht="12.75" hidden="true" customHeight="false" outlineLevel="0" collapsed="false">
      <c r="A2965" s="50" t="s">
        <v>13924</v>
      </c>
      <c r="B2965" s="51" t="s">
        <v>13925</v>
      </c>
      <c r="C2965" s="51" t="s">
        <v>8252</v>
      </c>
      <c r="D2965" s="52" t="n">
        <v>581.39</v>
      </c>
      <c r="E2965" s="48" t="n">
        <v>0.23</v>
      </c>
      <c r="F2965" s="49" t="n">
        <f aca="false">ROUND(D2965-(D2965*E2965),2)</f>
        <v>447.67</v>
      </c>
    </row>
    <row r="2966" customFormat="false" ht="12.75" hidden="true" customHeight="false" outlineLevel="0" collapsed="false">
      <c r="A2966" s="50" t="s">
        <v>13926</v>
      </c>
      <c r="B2966" s="51" t="s">
        <v>13927</v>
      </c>
      <c r="C2966" s="51" t="s">
        <v>129</v>
      </c>
      <c r="D2966" s="52" t="n">
        <v>31.26</v>
      </c>
      <c r="E2966" s="48" t="n">
        <v>0.23</v>
      </c>
      <c r="F2966" s="49" t="n">
        <f aca="false">ROUND(D2966-(D2966*E2966),2)</f>
        <v>24.07</v>
      </c>
    </row>
    <row r="2967" customFormat="false" ht="12.75" hidden="true" customHeight="false" outlineLevel="0" collapsed="false">
      <c r="A2967" s="50" t="s">
        <v>13928</v>
      </c>
      <c r="B2967" s="51" t="s">
        <v>13929</v>
      </c>
      <c r="C2967" s="51" t="s">
        <v>129</v>
      </c>
      <c r="D2967" s="52" t="n">
        <v>34.75</v>
      </c>
      <c r="E2967" s="48" t="n">
        <v>0.23</v>
      </c>
      <c r="F2967" s="49" t="n">
        <f aca="false">ROUND(D2967-(D2967*E2967),2)</f>
        <v>26.76</v>
      </c>
    </row>
    <row r="2968" customFormat="false" ht="12.75" hidden="true" customHeight="false" outlineLevel="0" collapsed="false">
      <c r="A2968" s="50" t="s">
        <v>13930</v>
      </c>
      <c r="B2968" s="51" t="s">
        <v>13931</v>
      </c>
      <c r="C2968" s="51" t="s">
        <v>73</v>
      </c>
      <c r="D2968" s="52" t="n">
        <v>93.86</v>
      </c>
      <c r="E2968" s="48" t="n">
        <v>0.23</v>
      </c>
      <c r="F2968" s="49" t="n">
        <f aca="false">ROUND(D2968-(D2968*E2968),2)</f>
        <v>72.27</v>
      </c>
    </row>
    <row r="2969" customFormat="false" ht="12.75" hidden="true" customHeight="false" outlineLevel="0" collapsed="false">
      <c r="A2969" s="50" t="s">
        <v>13932</v>
      </c>
      <c r="B2969" s="51" t="s">
        <v>13933</v>
      </c>
      <c r="C2969" s="51" t="s">
        <v>73</v>
      </c>
      <c r="D2969" s="52" t="n">
        <v>117.09</v>
      </c>
      <c r="E2969" s="48" t="n">
        <v>0.23</v>
      </c>
      <c r="F2969" s="49" t="n">
        <f aca="false">ROUND(D2969-(D2969*E2969),2)</f>
        <v>90.16</v>
      </c>
    </row>
    <row r="2970" customFormat="false" ht="12.75" hidden="true" customHeight="false" outlineLevel="0" collapsed="false">
      <c r="A2970" s="50" t="s">
        <v>13934</v>
      </c>
      <c r="B2970" s="51" t="s">
        <v>13935</v>
      </c>
      <c r="C2970" s="51" t="s">
        <v>73</v>
      </c>
      <c r="D2970" s="52" t="n">
        <v>62.16</v>
      </c>
      <c r="E2970" s="48" t="n">
        <v>0.23</v>
      </c>
      <c r="F2970" s="49" t="n">
        <f aca="false">ROUND(D2970-(D2970*E2970),2)</f>
        <v>47.86</v>
      </c>
    </row>
    <row r="2971" customFormat="false" ht="12.75" hidden="true" customHeight="false" outlineLevel="0" collapsed="false">
      <c r="A2971" s="50" t="s">
        <v>13936</v>
      </c>
      <c r="B2971" s="51" t="s">
        <v>13937</v>
      </c>
      <c r="C2971" s="51" t="s">
        <v>73</v>
      </c>
      <c r="D2971" s="52" t="n">
        <v>85.58</v>
      </c>
      <c r="E2971" s="48" t="n">
        <v>0.23</v>
      </c>
      <c r="F2971" s="49" t="n">
        <f aca="false">ROUND(D2971-(D2971*E2971),2)</f>
        <v>65.9</v>
      </c>
    </row>
    <row r="2972" customFormat="false" ht="12.75" hidden="true" customHeight="false" outlineLevel="0" collapsed="false">
      <c r="A2972" s="50" t="s">
        <v>13938</v>
      </c>
      <c r="B2972" s="51" t="s">
        <v>13939</v>
      </c>
      <c r="C2972" s="51" t="s">
        <v>73</v>
      </c>
      <c r="D2972" s="52" t="n">
        <v>12.49</v>
      </c>
      <c r="E2972" s="48" t="n">
        <v>0.23</v>
      </c>
      <c r="F2972" s="49" t="n">
        <f aca="false">ROUND(D2972-(D2972*E2972),2)</f>
        <v>9.62</v>
      </c>
    </row>
    <row r="2973" customFormat="false" ht="12.75" hidden="true" customHeight="false" outlineLevel="0" collapsed="false">
      <c r="A2973" s="50" t="s">
        <v>13940</v>
      </c>
      <c r="B2973" s="51" t="s">
        <v>8304</v>
      </c>
      <c r="C2973" s="51" t="s">
        <v>73</v>
      </c>
      <c r="D2973" s="52" t="n">
        <v>22.5</v>
      </c>
      <c r="E2973" s="48" t="n">
        <v>0.23</v>
      </c>
      <c r="F2973" s="49" t="n">
        <f aca="false">ROUND(D2973-(D2973*E2973),2)</f>
        <v>17.33</v>
      </c>
    </row>
    <row r="2974" customFormat="false" ht="12.75" hidden="true" customHeight="false" outlineLevel="0" collapsed="false">
      <c r="A2974" s="50" t="s">
        <v>13941</v>
      </c>
      <c r="B2974" s="51" t="s">
        <v>13942</v>
      </c>
      <c r="C2974" s="51" t="s">
        <v>154</v>
      </c>
      <c r="D2974" s="52" t="n">
        <v>176.91</v>
      </c>
      <c r="E2974" s="48" t="n">
        <v>0.23</v>
      </c>
      <c r="F2974" s="49" t="n">
        <f aca="false">ROUND(D2974-(D2974*E2974),2)</f>
        <v>136.22</v>
      </c>
    </row>
    <row r="2975" customFormat="false" ht="12.75" hidden="true" customHeight="false" outlineLevel="0" collapsed="false">
      <c r="A2975" s="50" t="s">
        <v>13943</v>
      </c>
      <c r="B2975" s="51" t="s">
        <v>13944</v>
      </c>
      <c r="C2975" s="51" t="s">
        <v>154</v>
      </c>
      <c r="D2975" s="52" t="n">
        <v>208.9</v>
      </c>
      <c r="E2975" s="48" t="n">
        <v>0.23</v>
      </c>
      <c r="F2975" s="49" t="n">
        <f aca="false">ROUND(D2975-(D2975*E2975),2)</f>
        <v>160.85</v>
      </c>
    </row>
    <row r="2976" customFormat="false" ht="12.75" hidden="true" customHeight="false" outlineLevel="0" collapsed="false">
      <c r="A2976" s="50" t="s">
        <v>13945</v>
      </c>
      <c r="B2976" s="51" t="s">
        <v>13946</v>
      </c>
      <c r="C2976" s="51" t="s">
        <v>154</v>
      </c>
      <c r="D2976" s="52" t="n">
        <v>647.53</v>
      </c>
      <c r="E2976" s="48" t="n">
        <v>0.23</v>
      </c>
      <c r="F2976" s="49" t="n">
        <f aca="false">ROUND(D2976-(D2976*E2976),2)</f>
        <v>498.6</v>
      </c>
    </row>
    <row r="2977" customFormat="false" ht="12.75" hidden="true" customHeight="false" outlineLevel="0" collapsed="false">
      <c r="A2977" s="50" t="s">
        <v>13947</v>
      </c>
      <c r="B2977" s="51" t="s">
        <v>13948</v>
      </c>
      <c r="C2977" s="51" t="s">
        <v>8252</v>
      </c>
      <c r="D2977" s="52" t="n">
        <v>581.39</v>
      </c>
      <c r="E2977" s="48" t="n">
        <v>0.23</v>
      </c>
      <c r="F2977" s="49" t="n">
        <f aca="false">ROUND(D2977-(D2977*E2977),2)</f>
        <v>447.67</v>
      </c>
    </row>
    <row r="2978" customFormat="false" ht="12.75" hidden="true" customHeight="false" outlineLevel="0" collapsed="false">
      <c r="A2978" s="50" t="s">
        <v>13949</v>
      </c>
      <c r="B2978" s="51" t="s">
        <v>13950</v>
      </c>
      <c r="C2978" s="51" t="s">
        <v>21</v>
      </c>
      <c r="D2978" s="52" t="n">
        <v>659839.15</v>
      </c>
      <c r="E2978" s="48" t="n">
        <v>0.23</v>
      </c>
      <c r="F2978" s="49" t="n">
        <f aca="false">ROUND(D2978-(D2978*E2978),2)</f>
        <v>508076.15</v>
      </c>
    </row>
    <row r="2979" customFormat="false" ht="22.5" hidden="true" customHeight="false" outlineLevel="0" collapsed="false">
      <c r="A2979" s="50" t="s">
        <v>13951</v>
      </c>
      <c r="B2979" s="51" t="s">
        <v>13952</v>
      </c>
      <c r="C2979" s="51" t="s">
        <v>21</v>
      </c>
      <c r="D2979" s="52" t="n">
        <v>1052.67</v>
      </c>
      <c r="E2979" s="48" t="n">
        <v>0.23</v>
      </c>
      <c r="F2979" s="49" t="n">
        <f aca="false">ROUND(D2979-(D2979*E2979),2)</f>
        <v>810.56</v>
      </c>
    </row>
    <row r="2980" customFormat="false" ht="12.75" hidden="true" customHeight="false" outlineLevel="0" collapsed="false">
      <c r="A2980" s="50" t="s">
        <v>13953</v>
      </c>
      <c r="B2980" s="51" t="s">
        <v>13954</v>
      </c>
      <c r="C2980" s="51" t="s">
        <v>21</v>
      </c>
      <c r="D2980" s="52" t="n">
        <v>105.16</v>
      </c>
      <c r="E2980" s="48" t="n">
        <v>0.23</v>
      </c>
      <c r="F2980" s="49" t="n">
        <f aca="false">ROUND(D2980-(D2980*E2980),2)</f>
        <v>80.97</v>
      </c>
    </row>
    <row r="2981" customFormat="false" ht="22.5" hidden="true" customHeight="false" outlineLevel="0" collapsed="false">
      <c r="A2981" s="50" t="s">
        <v>13955</v>
      </c>
      <c r="B2981" s="51" t="s">
        <v>13956</v>
      </c>
      <c r="C2981" s="51" t="s">
        <v>129</v>
      </c>
      <c r="D2981" s="52" t="n">
        <v>38.33</v>
      </c>
      <c r="E2981" s="48" t="n">
        <v>0.23</v>
      </c>
      <c r="F2981" s="49" t="n">
        <f aca="false">ROUND(D2981-(D2981*E2981),2)</f>
        <v>29.51</v>
      </c>
    </row>
    <row r="2982" customFormat="false" ht="22.5" hidden="true" customHeight="false" outlineLevel="0" collapsed="false">
      <c r="A2982" s="50" t="s">
        <v>13957</v>
      </c>
      <c r="B2982" s="51" t="s">
        <v>13958</v>
      </c>
      <c r="C2982" s="51" t="s">
        <v>129</v>
      </c>
      <c r="D2982" s="52" t="n">
        <v>32.72</v>
      </c>
      <c r="E2982" s="48" t="n">
        <v>0.23</v>
      </c>
      <c r="F2982" s="49" t="n">
        <f aca="false">ROUND(D2982-(D2982*E2982),2)</f>
        <v>25.19</v>
      </c>
    </row>
    <row r="2983" customFormat="false" ht="12.75" hidden="true" customHeight="false" outlineLevel="0" collapsed="false">
      <c r="A2983" s="50" t="s">
        <v>13959</v>
      </c>
      <c r="B2983" s="51" t="s">
        <v>13960</v>
      </c>
      <c r="C2983" s="51" t="s">
        <v>21</v>
      </c>
      <c r="D2983" s="52" t="n">
        <v>69.25</v>
      </c>
      <c r="E2983" s="48" t="n">
        <v>0.23</v>
      </c>
      <c r="F2983" s="49" t="n">
        <f aca="false">ROUND(D2983-(D2983*E2983),2)</f>
        <v>53.32</v>
      </c>
    </row>
    <row r="2984" customFormat="false" ht="12.75" hidden="true" customHeight="false" outlineLevel="0" collapsed="false">
      <c r="A2984" s="50" t="s">
        <v>13961</v>
      </c>
      <c r="B2984" s="51" t="s">
        <v>13962</v>
      </c>
      <c r="C2984" s="51" t="s">
        <v>21</v>
      </c>
      <c r="D2984" s="52" t="n">
        <v>71.67</v>
      </c>
      <c r="E2984" s="48" t="n">
        <v>0.23</v>
      </c>
      <c r="F2984" s="49" t="n">
        <f aca="false">ROUND(D2984-(D2984*E2984),2)</f>
        <v>55.19</v>
      </c>
    </row>
    <row r="2985" customFormat="false" ht="12.75" hidden="true" customHeight="false" outlineLevel="0" collapsed="false">
      <c r="A2985" s="50" t="s">
        <v>13963</v>
      </c>
      <c r="B2985" s="51" t="s">
        <v>13964</v>
      </c>
      <c r="C2985" s="51" t="s">
        <v>21</v>
      </c>
      <c r="D2985" s="52" t="n">
        <v>77.37</v>
      </c>
      <c r="E2985" s="48" t="n">
        <v>0.23</v>
      </c>
      <c r="F2985" s="49" t="n">
        <f aca="false">ROUND(D2985-(D2985*E2985),2)</f>
        <v>59.57</v>
      </c>
    </row>
    <row r="2986" customFormat="false" ht="12.75" hidden="true" customHeight="false" outlineLevel="0" collapsed="false">
      <c r="A2986" s="50" t="s">
        <v>13965</v>
      </c>
      <c r="B2986" s="51" t="s">
        <v>13966</v>
      </c>
      <c r="C2986" s="51" t="s">
        <v>21</v>
      </c>
      <c r="D2986" s="52" t="n">
        <v>656.59</v>
      </c>
      <c r="E2986" s="48" t="n">
        <v>0.23</v>
      </c>
      <c r="F2986" s="49" t="n">
        <f aca="false">ROUND(D2986-(D2986*E2986),2)</f>
        <v>505.57</v>
      </c>
    </row>
    <row r="2987" customFormat="false" ht="12.75" hidden="true" customHeight="false" outlineLevel="0" collapsed="false">
      <c r="A2987" s="50" t="s">
        <v>13967</v>
      </c>
      <c r="B2987" s="51" t="s">
        <v>13968</v>
      </c>
      <c r="C2987" s="51" t="s">
        <v>21</v>
      </c>
      <c r="D2987" s="52" t="n">
        <v>222.95</v>
      </c>
      <c r="E2987" s="48" t="n">
        <v>0.23</v>
      </c>
      <c r="F2987" s="49" t="n">
        <f aca="false">ROUND(D2987-(D2987*E2987),2)</f>
        <v>171.67</v>
      </c>
    </row>
    <row r="2988" customFormat="false" ht="12.75" hidden="true" customHeight="false" outlineLevel="0" collapsed="false">
      <c r="A2988" s="50" t="s">
        <v>13969</v>
      </c>
      <c r="B2988" s="51" t="s">
        <v>13970</v>
      </c>
      <c r="C2988" s="51" t="s">
        <v>21</v>
      </c>
      <c r="D2988" s="52" t="n">
        <v>222.95</v>
      </c>
      <c r="E2988" s="48" t="n">
        <v>0.23</v>
      </c>
      <c r="F2988" s="49" t="n">
        <f aca="false">ROUND(D2988-(D2988*E2988),2)</f>
        <v>171.67</v>
      </c>
    </row>
    <row r="2989" customFormat="false" ht="12.75" hidden="true" customHeight="false" outlineLevel="0" collapsed="false">
      <c r="A2989" s="50" t="s">
        <v>13971</v>
      </c>
      <c r="B2989" s="51" t="s">
        <v>13972</v>
      </c>
      <c r="C2989" s="51" t="s">
        <v>21</v>
      </c>
      <c r="D2989" s="52" t="n">
        <v>87.14</v>
      </c>
      <c r="E2989" s="48" t="n">
        <v>0.23</v>
      </c>
      <c r="F2989" s="49" t="n">
        <f aca="false">ROUND(D2989-(D2989*E2989),2)</f>
        <v>67.1</v>
      </c>
    </row>
    <row r="2990" customFormat="false" ht="12.75" hidden="true" customHeight="false" outlineLevel="0" collapsed="false">
      <c r="A2990" s="50" t="s">
        <v>13973</v>
      </c>
      <c r="B2990" s="51" t="s">
        <v>13974</v>
      </c>
      <c r="C2990" s="51" t="s">
        <v>21</v>
      </c>
      <c r="D2990" s="52" t="n">
        <v>18.12</v>
      </c>
      <c r="E2990" s="48" t="n">
        <v>0.23</v>
      </c>
      <c r="F2990" s="49" t="n">
        <f aca="false">ROUND(D2990-(D2990*E2990),2)</f>
        <v>13.95</v>
      </c>
    </row>
    <row r="2991" customFormat="false" ht="12.75" hidden="true" customHeight="false" outlineLevel="0" collapsed="false">
      <c r="A2991" s="50" t="s">
        <v>13975</v>
      </c>
      <c r="B2991" s="51" t="s">
        <v>13976</v>
      </c>
      <c r="C2991" s="51" t="s">
        <v>21</v>
      </c>
      <c r="D2991" s="52" t="n">
        <v>355.3</v>
      </c>
      <c r="E2991" s="48" t="n">
        <v>0.23</v>
      </c>
      <c r="F2991" s="49" t="n">
        <f aca="false">ROUND(D2991-(D2991*E2991),2)</f>
        <v>273.58</v>
      </c>
    </row>
    <row r="2992" customFormat="false" ht="12.75" hidden="true" customHeight="false" outlineLevel="0" collapsed="false">
      <c r="A2992" s="50" t="s">
        <v>13977</v>
      </c>
      <c r="B2992" s="51" t="s">
        <v>13978</v>
      </c>
      <c r="C2992" s="51" t="s">
        <v>21</v>
      </c>
      <c r="D2992" s="52" t="n">
        <v>468.78</v>
      </c>
      <c r="E2992" s="48" t="n">
        <v>0.23</v>
      </c>
      <c r="F2992" s="49" t="n">
        <f aca="false">ROUND(D2992-(D2992*E2992),2)</f>
        <v>360.96</v>
      </c>
    </row>
    <row r="2993" customFormat="false" ht="12.75" hidden="true" customHeight="false" outlineLevel="0" collapsed="false">
      <c r="A2993" s="50" t="s">
        <v>13979</v>
      </c>
      <c r="B2993" s="51" t="s">
        <v>13980</v>
      </c>
      <c r="C2993" s="51" t="s">
        <v>21</v>
      </c>
      <c r="D2993" s="52" t="n">
        <v>439.55</v>
      </c>
      <c r="E2993" s="48" t="n">
        <v>0.23</v>
      </c>
      <c r="F2993" s="49" t="n">
        <f aca="false">ROUND(D2993-(D2993*E2993),2)</f>
        <v>338.45</v>
      </c>
    </row>
    <row r="2994" customFormat="false" ht="12.75" hidden="true" customHeight="false" outlineLevel="0" collapsed="false">
      <c r="A2994" s="50" t="s">
        <v>13981</v>
      </c>
      <c r="B2994" s="51" t="s">
        <v>13982</v>
      </c>
      <c r="C2994" s="51" t="s">
        <v>21</v>
      </c>
      <c r="D2994" s="52" t="n">
        <v>14599.3</v>
      </c>
      <c r="E2994" s="48" t="n">
        <v>0.23</v>
      </c>
      <c r="F2994" s="49" t="n">
        <f aca="false">ROUND(D2994-(D2994*E2994),2)</f>
        <v>11241.46</v>
      </c>
    </row>
    <row r="2995" customFormat="false" ht="12.75" hidden="true" customHeight="false" outlineLevel="0" collapsed="false">
      <c r="A2995" s="50" t="s">
        <v>13983</v>
      </c>
      <c r="B2995" s="51" t="s">
        <v>13984</v>
      </c>
      <c r="C2995" s="51" t="s">
        <v>21</v>
      </c>
      <c r="D2995" s="52" t="n">
        <v>314.28</v>
      </c>
      <c r="E2995" s="48" t="n">
        <v>0.23</v>
      </c>
      <c r="F2995" s="49" t="n">
        <f aca="false">ROUND(D2995-(D2995*E2995),2)</f>
        <v>242</v>
      </c>
    </row>
    <row r="2996" customFormat="false" ht="12.75" hidden="true" customHeight="false" outlineLevel="0" collapsed="false">
      <c r="A2996" s="50" t="s">
        <v>13985</v>
      </c>
      <c r="B2996" s="51" t="s">
        <v>13986</v>
      </c>
      <c r="C2996" s="51" t="s">
        <v>21</v>
      </c>
      <c r="D2996" s="52" t="n">
        <v>257.7</v>
      </c>
      <c r="E2996" s="48" t="n">
        <v>0.23</v>
      </c>
      <c r="F2996" s="49" t="n">
        <f aca="false">ROUND(D2996-(D2996*E2996),2)</f>
        <v>198.43</v>
      </c>
    </row>
    <row r="2997" customFormat="false" ht="12.75" hidden="true" customHeight="false" outlineLevel="0" collapsed="false">
      <c r="A2997" s="50" t="s">
        <v>13987</v>
      </c>
      <c r="B2997" s="51" t="s">
        <v>13988</v>
      </c>
      <c r="C2997" s="51" t="s">
        <v>21</v>
      </c>
      <c r="D2997" s="52" t="n">
        <v>110.1</v>
      </c>
      <c r="E2997" s="48" t="n">
        <v>0.23</v>
      </c>
      <c r="F2997" s="49" t="n">
        <f aca="false">ROUND(D2997-(D2997*E2997),2)</f>
        <v>84.78</v>
      </c>
    </row>
    <row r="2998" customFormat="false" ht="12.75" hidden="true" customHeight="false" outlineLevel="0" collapsed="false">
      <c r="A2998" s="50" t="s">
        <v>13989</v>
      </c>
      <c r="B2998" s="51" t="s">
        <v>13990</v>
      </c>
      <c r="C2998" s="51" t="s">
        <v>21</v>
      </c>
      <c r="D2998" s="52" t="n">
        <v>399.15</v>
      </c>
      <c r="E2998" s="48" t="n">
        <v>0.23</v>
      </c>
      <c r="F2998" s="49" t="n">
        <f aca="false">ROUND(D2998-(D2998*E2998),2)</f>
        <v>307.35</v>
      </c>
    </row>
    <row r="2999" customFormat="false" ht="12.75" hidden="true" customHeight="false" outlineLevel="0" collapsed="false">
      <c r="A2999" s="50" t="s">
        <v>13991</v>
      </c>
      <c r="B2999" s="51" t="s">
        <v>13992</v>
      </c>
      <c r="C2999" s="51" t="s">
        <v>21</v>
      </c>
      <c r="D2999" s="52" t="n">
        <v>110.1</v>
      </c>
      <c r="E2999" s="48" t="n">
        <v>0.23</v>
      </c>
      <c r="F2999" s="49" t="n">
        <f aca="false">ROUND(D2999-(D2999*E2999),2)</f>
        <v>84.78</v>
      </c>
    </row>
    <row r="3000" customFormat="false" ht="12.75" hidden="true" customHeight="false" outlineLevel="0" collapsed="false">
      <c r="A3000" s="50" t="s">
        <v>13993</v>
      </c>
      <c r="B3000" s="51" t="s">
        <v>13994</v>
      </c>
      <c r="C3000" s="51" t="s">
        <v>8252</v>
      </c>
      <c r="D3000" s="52" t="n">
        <v>581.39</v>
      </c>
      <c r="E3000" s="48" t="n">
        <v>0.23</v>
      </c>
      <c r="F3000" s="49" t="n">
        <f aca="false">ROUND(D3000-(D3000*E3000),2)</f>
        <v>447.67</v>
      </c>
    </row>
    <row r="3001" customFormat="false" ht="12.75" hidden="true" customHeight="false" outlineLevel="0" collapsed="false">
      <c r="A3001" s="50" t="s">
        <v>13995</v>
      </c>
      <c r="B3001" s="51" t="s">
        <v>13996</v>
      </c>
      <c r="C3001" s="51" t="s">
        <v>8252</v>
      </c>
      <c r="D3001" s="52" t="n">
        <v>581.39</v>
      </c>
      <c r="E3001" s="48" t="n">
        <v>0.23</v>
      </c>
      <c r="F3001" s="49" t="n">
        <f aca="false">ROUND(D3001-(D3001*E3001),2)</f>
        <v>447.67</v>
      </c>
    </row>
    <row r="3002" customFormat="false" ht="12.75" hidden="false" customHeight="false" outlineLevel="0" collapsed="false">
      <c r="A3002" s="50" t="s">
        <v>13997</v>
      </c>
      <c r="B3002" s="51" t="s">
        <v>13998</v>
      </c>
      <c r="C3002" s="51" t="s">
        <v>21</v>
      </c>
      <c r="D3002" s="52" t="n">
        <v>116327.25</v>
      </c>
      <c r="E3002" s="48" t="n">
        <v>0.23</v>
      </c>
      <c r="F3002" s="49" t="n">
        <f aca="false">ROUND(D3002-(D3002*E3002),2)</f>
        <v>89571.98</v>
      </c>
    </row>
    <row r="3003" customFormat="false" ht="12.75" hidden="false" customHeight="false" outlineLevel="0" collapsed="false">
      <c r="A3003" s="50" t="s">
        <v>13999</v>
      </c>
      <c r="B3003" s="51" t="s">
        <v>14000</v>
      </c>
      <c r="C3003" s="51" t="s">
        <v>21</v>
      </c>
      <c r="D3003" s="52" t="n">
        <v>134223.75</v>
      </c>
      <c r="E3003" s="48" t="n">
        <v>0.23</v>
      </c>
      <c r="F3003" s="49" t="n">
        <f aca="false">ROUND(D3003-(D3003*E3003),2)</f>
        <v>103352.29</v>
      </c>
    </row>
    <row r="3004" customFormat="false" ht="12.75" hidden="false" customHeight="false" outlineLevel="0" collapsed="false">
      <c r="A3004" s="50" t="s">
        <v>14001</v>
      </c>
      <c r="B3004" s="51" t="s">
        <v>14002</v>
      </c>
      <c r="C3004" s="51" t="s">
        <v>21</v>
      </c>
      <c r="D3004" s="52" t="n">
        <v>153180.16</v>
      </c>
      <c r="E3004" s="48" t="n">
        <v>0.23</v>
      </c>
      <c r="F3004" s="49" t="n">
        <f aca="false">ROUND(D3004-(D3004*E3004),2)</f>
        <v>117948.72</v>
      </c>
    </row>
    <row r="3005" customFormat="false" ht="12.75" hidden="false" customHeight="false" outlineLevel="0" collapsed="false">
      <c r="A3005" s="50" t="s">
        <v>14003</v>
      </c>
      <c r="B3005" s="51" t="s">
        <v>14004</v>
      </c>
      <c r="C3005" s="51" t="s">
        <v>21</v>
      </c>
      <c r="D3005" s="52" t="n">
        <v>169217.07</v>
      </c>
      <c r="E3005" s="48" t="n">
        <v>0.23</v>
      </c>
      <c r="F3005" s="49" t="n">
        <f aca="false">ROUND(D3005-(D3005*E3005),2)</f>
        <v>130297.14</v>
      </c>
    </row>
    <row r="3006" customFormat="false" ht="12.75" hidden="false" customHeight="false" outlineLevel="0" collapsed="false">
      <c r="A3006" s="50" t="s">
        <v>14005</v>
      </c>
      <c r="B3006" s="51" t="s">
        <v>14006</v>
      </c>
      <c r="C3006" s="51" t="s">
        <v>21</v>
      </c>
      <c r="D3006" s="52" t="n">
        <v>160922.13</v>
      </c>
      <c r="E3006" s="48" t="n">
        <v>0.23</v>
      </c>
      <c r="F3006" s="49" t="n">
        <f aca="false">ROUND(D3006-(D3006*E3006),2)</f>
        <v>123910.04</v>
      </c>
    </row>
    <row r="3007" customFormat="false" ht="12.75" hidden="false" customHeight="false" outlineLevel="0" collapsed="false">
      <c r="A3007" s="50" t="s">
        <v>14007</v>
      </c>
      <c r="B3007" s="51" t="s">
        <v>14008</v>
      </c>
      <c r="C3007" s="51" t="s">
        <v>21</v>
      </c>
      <c r="D3007" s="52" t="n">
        <v>151523.7</v>
      </c>
      <c r="E3007" s="48" t="n">
        <v>0.23</v>
      </c>
      <c r="F3007" s="49" t="n">
        <f aca="false">ROUND(D3007-(D3007*E3007),2)</f>
        <v>116673.25</v>
      </c>
    </row>
    <row r="3008" customFormat="false" ht="12.75" hidden="false" customHeight="false" outlineLevel="0" collapsed="false">
      <c r="A3008" s="50" t="s">
        <v>14009</v>
      </c>
      <c r="B3008" s="51" t="s">
        <v>14010</v>
      </c>
      <c r="C3008" s="51" t="s">
        <v>21</v>
      </c>
      <c r="D3008" s="52" t="n">
        <v>141382.35</v>
      </c>
      <c r="E3008" s="48" t="n">
        <v>0.23</v>
      </c>
      <c r="F3008" s="49" t="n">
        <f aca="false">ROUND(D3008-(D3008*E3008),2)</f>
        <v>108864.41</v>
      </c>
    </row>
    <row r="3009" customFormat="false" ht="12.75" hidden="false" customHeight="false" outlineLevel="0" collapsed="false">
      <c r="A3009" s="50" t="s">
        <v>14011</v>
      </c>
      <c r="B3009" s="51" t="s">
        <v>14012</v>
      </c>
      <c r="C3009" s="51" t="s">
        <v>21</v>
      </c>
      <c r="D3009" s="52" t="n">
        <v>1332.71</v>
      </c>
      <c r="E3009" s="48" t="n">
        <v>0.23</v>
      </c>
      <c r="F3009" s="49" t="n">
        <f aca="false">ROUND(D3009-(D3009*E3009),2)</f>
        <v>1026.19</v>
      </c>
      <c r="G3009" s="56"/>
    </row>
    <row r="3010" customFormat="false" ht="12.75" hidden="false" customHeight="false" outlineLevel="0" collapsed="false">
      <c r="A3010" s="50" t="s">
        <v>14013</v>
      </c>
      <c r="B3010" s="51" t="s">
        <v>14014</v>
      </c>
      <c r="C3010" s="51" t="s">
        <v>21</v>
      </c>
      <c r="D3010" s="52" t="n">
        <v>1193.1</v>
      </c>
      <c r="E3010" s="48" t="n">
        <v>0.23</v>
      </c>
      <c r="F3010" s="49" t="n">
        <f aca="false">ROUND(D3010-(D3010*E3010),2)</f>
        <v>918.69</v>
      </c>
      <c r="G3010" s="56"/>
    </row>
    <row r="3011" customFormat="false" ht="12.75" hidden="false" customHeight="false" outlineLevel="0" collapsed="false">
      <c r="A3011" s="50" t="s">
        <v>14015</v>
      </c>
      <c r="B3011" s="51" t="s">
        <v>14016</v>
      </c>
      <c r="C3011" s="51" t="s">
        <v>21</v>
      </c>
      <c r="D3011" s="52" t="n">
        <v>1252.75</v>
      </c>
      <c r="E3011" s="48" t="n">
        <v>0.23</v>
      </c>
      <c r="F3011" s="49" t="n">
        <f aca="false">ROUND(D3011-(D3011*E3011),2)</f>
        <v>964.62</v>
      </c>
      <c r="G3011" s="56"/>
    </row>
    <row r="3012" customFormat="false" ht="12.75" hidden="false" customHeight="false" outlineLevel="0" collapsed="false">
      <c r="A3012" s="50" t="s">
        <v>14017</v>
      </c>
      <c r="B3012" s="51" t="s">
        <v>14018</v>
      </c>
      <c r="C3012" s="51" t="s">
        <v>21</v>
      </c>
      <c r="D3012" s="52" t="n">
        <v>1537.37</v>
      </c>
      <c r="E3012" s="48" t="n">
        <v>0.23</v>
      </c>
      <c r="F3012" s="49" t="n">
        <f aca="false">ROUND(D3012-(D3012*E3012),2)</f>
        <v>1183.77</v>
      </c>
      <c r="G3012" s="56"/>
    </row>
    <row r="3013" customFormat="false" ht="12.75" hidden="true" customHeight="false" outlineLevel="0" collapsed="false">
      <c r="A3013" s="50" t="s">
        <v>14019</v>
      </c>
      <c r="B3013" s="51" t="s">
        <v>14020</v>
      </c>
      <c r="C3013" s="51" t="s">
        <v>8252</v>
      </c>
      <c r="D3013" s="52" t="n">
        <v>581.39</v>
      </c>
      <c r="E3013" s="48" t="n">
        <v>0.23</v>
      </c>
      <c r="F3013" s="49" t="n">
        <f aca="false">ROUND(D3013-(D3013*E3013),2)</f>
        <v>447.67</v>
      </c>
    </row>
    <row r="3014" customFormat="false" ht="12.75" hidden="true" customHeight="false" outlineLevel="0" collapsed="false">
      <c r="A3014" s="50" t="s">
        <v>14021</v>
      </c>
      <c r="B3014" s="51" t="s">
        <v>14022</v>
      </c>
      <c r="C3014" s="51" t="s">
        <v>129</v>
      </c>
      <c r="D3014" s="52" t="n">
        <v>309.36</v>
      </c>
      <c r="E3014" s="48" t="n">
        <v>0.23</v>
      </c>
      <c r="F3014" s="49" t="n">
        <f aca="false">ROUND(D3014-(D3014*E3014),2)</f>
        <v>238.21</v>
      </c>
    </row>
    <row r="3015" customFormat="false" ht="12.75" hidden="true" customHeight="false" outlineLevel="0" collapsed="false">
      <c r="A3015" s="50" t="s">
        <v>14023</v>
      </c>
      <c r="B3015" s="51" t="s">
        <v>14024</v>
      </c>
      <c r="C3015" s="51" t="s">
        <v>129</v>
      </c>
      <c r="D3015" s="52" t="n">
        <v>99.75</v>
      </c>
      <c r="E3015" s="48" t="n">
        <v>0.23</v>
      </c>
      <c r="F3015" s="49" t="n">
        <f aca="false">ROUND(D3015-(D3015*E3015),2)</f>
        <v>76.81</v>
      </c>
    </row>
    <row r="3016" customFormat="false" ht="12.75" hidden="true" customHeight="false" outlineLevel="0" collapsed="false">
      <c r="A3016" s="50" t="s">
        <v>14025</v>
      </c>
      <c r="B3016" s="51" t="s">
        <v>13737</v>
      </c>
      <c r="C3016" s="51" t="s">
        <v>129</v>
      </c>
      <c r="D3016" s="52" t="n">
        <v>116.2</v>
      </c>
      <c r="E3016" s="48" t="n">
        <v>0.23</v>
      </c>
      <c r="F3016" s="49" t="n">
        <f aca="false">ROUND(D3016-(D3016*E3016),2)</f>
        <v>89.47</v>
      </c>
    </row>
    <row r="3017" customFormat="false" ht="12.75" hidden="true" customHeight="false" outlineLevel="0" collapsed="false">
      <c r="A3017" s="50" t="s">
        <v>14026</v>
      </c>
      <c r="B3017" s="51" t="s">
        <v>13731</v>
      </c>
      <c r="C3017" s="51" t="s">
        <v>73</v>
      </c>
      <c r="D3017" s="52" t="n">
        <v>424.19</v>
      </c>
      <c r="E3017" s="48" t="n">
        <v>0.23</v>
      </c>
      <c r="F3017" s="49" t="n">
        <f aca="false">ROUND(D3017-(D3017*E3017),2)</f>
        <v>326.63</v>
      </c>
    </row>
    <row r="3018" customFormat="false" ht="12.75" hidden="true" customHeight="false" outlineLevel="0" collapsed="false">
      <c r="A3018" s="50" t="s">
        <v>14027</v>
      </c>
      <c r="B3018" s="51" t="s">
        <v>14028</v>
      </c>
      <c r="C3018" s="51" t="s">
        <v>73</v>
      </c>
      <c r="D3018" s="52" t="n">
        <v>481.21</v>
      </c>
      <c r="E3018" s="48" t="n">
        <v>0.23</v>
      </c>
      <c r="F3018" s="49" t="n">
        <f aca="false">ROUND(D3018-(D3018*E3018),2)</f>
        <v>370.53</v>
      </c>
    </row>
    <row r="3019" customFormat="false" ht="12.75" hidden="true" customHeight="false" outlineLevel="0" collapsed="false">
      <c r="A3019" s="50" t="s">
        <v>14029</v>
      </c>
      <c r="B3019" s="51" t="s">
        <v>13741</v>
      </c>
      <c r="C3019" s="51" t="s">
        <v>73</v>
      </c>
      <c r="D3019" s="52" t="n">
        <v>14.05</v>
      </c>
      <c r="E3019" s="48" t="n">
        <v>0.23</v>
      </c>
      <c r="F3019" s="49" t="n">
        <f aca="false">ROUND(D3019-(D3019*E3019),2)</f>
        <v>10.82</v>
      </c>
    </row>
    <row r="3020" customFormat="false" ht="12.75" hidden="true" customHeight="false" outlineLevel="0" collapsed="false">
      <c r="A3020" s="50" t="s">
        <v>14030</v>
      </c>
      <c r="B3020" s="51" t="s">
        <v>13743</v>
      </c>
      <c r="C3020" s="51" t="s">
        <v>129</v>
      </c>
      <c r="D3020" s="52" t="n">
        <v>27.43</v>
      </c>
      <c r="E3020" s="48" t="n">
        <v>0.23</v>
      </c>
      <c r="F3020" s="49" t="n">
        <f aca="false">ROUND(D3020-(D3020*E3020),2)</f>
        <v>21.12</v>
      </c>
    </row>
    <row r="3021" customFormat="false" ht="12.75" hidden="true" customHeight="false" outlineLevel="0" collapsed="false">
      <c r="A3021" s="50" t="s">
        <v>14031</v>
      </c>
      <c r="B3021" s="51" t="s">
        <v>14032</v>
      </c>
      <c r="C3021" s="51" t="s">
        <v>21</v>
      </c>
      <c r="D3021" s="52" t="n">
        <v>19278.63</v>
      </c>
      <c r="E3021" s="48" t="n">
        <v>0.23</v>
      </c>
      <c r="F3021" s="49" t="n">
        <f aca="false">ROUND(D3021-(D3021*E3021),2)</f>
        <v>14844.55</v>
      </c>
    </row>
    <row r="3022" customFormat="false" ht="12.75" hidden="true" customHeight="false" outlineLevel="0" collapsed="false">
      <c r="A3022" s="50" t="s">
        <v>14033</v>
      </c>
      <c r="B3022" s="51" t="s">
        <v>14034</v>
      </c>
      <c r="C3022" s="51" t="s">
        <v>129</v>
      </c>
      <c r="D3022" s="52" t="n">
        <v>452.34</v>
      </c>
      <c r="E3022" s="48" t="n">
        <v>0.23</v>
      </c>
      <c r="F3022" s="49" t="n">
        <f aca="false">ROUND(D3022-(D3022*E3022),2)</f>
        <v>348.3</v>
      </c>
    </row>
    <row r="3023" customFormat="false" ht="12.75" hidden="true" customHeight="false" outlineLevel="0" collapsed="false">
      <c r="A3023" s="50" t="s">
        <v>14035</v>
      </c>
      <c r="B3023" s="51" t="s">
        <v>14036</v>
      </c>
      <c r="C3023" s="51" t="s">
        <v>21</v>
      </c>
      <c r="D3023" s="52" t="n">
        <v>2499.65</v>
      </c>
      <c r="E3023" s="48" t="n">
        <v>0.23</v>
      </c>
      <c r="F3023" s="49" t="n">
        <f aca="false">ROUND(D3023-(D3023*E3023),2)</f>
        <v>1924.73</v>
      </c>
    </row>
    <row r="3024" customFormat="false" ht="12.75" hidden="true" customHeight="false" outlineLevel="0" collapsed="false">
      <c r="A3024" s="50" t="s">
        <v>14037</v>
      </c>
      <c r="B3024" s="51" t="s">
        <v>14038</v>
      </c>
      <c r="C3024" s="51" t="s">
        <v>129</v>
      </c>
      <c r="D3024" s="52" t="n">
        <v>452.34</v>
      </c>
      <c r="E3024" s="48" t="n">
        <v>0.23</v>
      </c>
      <c r="F3024" s="49" t="n">
        <f aca="false">ROUND(D3024-(D3024*E3024),2)</f>
        <v>348.3</v>
      </c>
    </row>
    <row r="3025" customFormat="false" ht="12.75" hidden="true" customHeight="false" outlineLevel="0" collapsed="false">
      <c r="A3025" s="50" t="s">
        <v>14039</v>
      </c>
      <c r="B3025" s="51" t="s">
        <v>14040</v>
      </c>
      <c r="C3025" s="51" t="s">
        <v>21</v>
      </c>
      <c r="D3025" s="52" t="n">
        <v>2499.65</v>
      </c>
      <c r="E3025" s="48" t="n">
        <v>0.23</v>
      </c>
      <c r="F3025" s="49" t="n">
        <f aca="false">ROUND(D3025-(D3025*E3025),2)</f>
        <v>1924.73</v>
      </c>
    </row>
    <row r="3026" customFormat="false" ht="12.75" hidden="true" customHeight="false" outlineLevel="0" collapsed="false">
      <c r="A3026" s="50" t="s">
        <v>14041</v>
      </c>
      <c r="B3026" s="51" t="s">
        <v>14042</v>
      </c>
      <c r="C3026" s="51" t="s">
        <v>129</v>
      </c>
      <c r="D3026" s="52" t="n">
        <v>224.21</v>
      </c>
      <c r="E3026" s="48" t="n">
        <v>0.23</v>
      </c>
      <c r="F3026" s="49" t="n">
        <f aca="false">ROUND(D3026-(D3026*E3026),2)</f>
        <v>172.64</v>
      </c>
    </row>
    <row r="3027" customFormat="false" ht="12.75" hidden="true" customHeight="false" outlineLevel="0" collapsed="false">
      <c r="A3027" s="50" t="s">
        <v>14043</v>
      </c>
      <c r="B3027" s="51" t="s">
        <v>14044</v>
      </c>
      <c r="C3027" s="51" t="s">
        <v>129</v>
      </c>
      <c r="D3027" s="52" t="n">
        <v>253.98</v>
      </c>
      <c r="E3027" s="48" t="n">
        <v>0.23</v>
      </c>
      <c r="F3027" s="49" t="n">
        <f aca="false">ROUND(D3027-(D3027*E3027),2)</f>
        <v>195.56</v>
      </c>
    </row>
    <row r="3028" customFormat="false" ht="12.75" hidden="true" customHeight="false" outlineLevel="0" collapsed="false">
      <c r="A3028" s="50" t="s">
        <v>14045</v>
      </c>
      <c r="B3028" s="51" t="s">
        <v>14046</v>
      </c>
      <c r="C3028" s="51" t="s">
        <v>73</v>
      </c>
      <c r="D3028" s="52" t="n">
        <v>58.24</v>
      </c>
      <c r="E3028" s="48" t="n">
        <v>0.23</v>
      </c>
      <c r="F3028" s="49" t="n">
        <f aca="false">ROUND(D3028-(D3028*E3028),2)</f>
        <v>44.84</v>
      </c>
    </row>
    <row r="3029" customFormat="false" ht="12.75" hidden="true" customHeight="false" outlineLevel="0" collapsed="false">
      <c r="A3029" s="50" t="s">
        <v>14047</v>
      </c>
      <c r="B3029" s="51" t="s">
        <v>14048</v>
      </c>
      <c r="C3029" s="51" t="s">
        <v>129</v>
      </c>
      <c r="D3029" s="52" t="n">
        <v>5.64</v>
      </c>
      <c r="E3029" s="48" t="n">
        <v>0.23</v>
      </c>
      <c r="F3029" s="49" t="n">
        <f aca="false">ROUND(D3029-(D3029*E3029),2)</f>
        <v>4.34</v>
      </c>
    </row>
    <row r="3030" customFormat="false" ht="12.75" hidden="true" customHeight="false" outlineLevel="0" collapsed="false">
      <c r="A3030" s="50" t="s">
        <v>14049</v>
      </c>
      <c r="B3030" s="51" t="s">
        <v>14050</v>
      </c>
      <c r="C3030" s="51" t="s">
        <v>73</v>
      </c>
      <c r="D3030" s="52" t="n">
        <v>206.19</v>
      </c>
      <c r="E3030" s="48" t="n">
        <v>0.23</v>
      </c>
      <c r="F3030" s="49" t="n">
        <f aca="false">ROUND(D3030-(D3030*E3030),2)</f>
        <v>158.77</v>
      </c>
    </row>
    <row r="3031" customFormat="false" ht="12.75" hidden="true" customHeight="false" outlineLevel="0" collapsed="false">
      <c r="A3031" s="50" t="s">
        <v>14051</v>
      </c>
      <c r="B3031" s="51" t="s">
        <v>14052</v>
      </c>
      <c r="C3031" s="51" t="s">
        <v>73</v>
      </c>
      <c r="D3031" s="52" t="n">
        <v>28.99</v>
      </c>
      <c r="E3031" s="48" t="n">
        <v>0.23</v>
      </c>
      <c r="F3031" s="49" t="n">
        <f aca="false">ROUND(D3031-(D3031*E3031),2)</f>
        <v>22.32</v>
      </c>
    </row>
    <row r="3032" customFormat="false" ht="12.75" hidden="true" customHeight="false" outlineLevel="0" collapsed="false">
      <c r="A3032" s="50" t="s">
        <v>14053</v>
      </c>
      <c r="B3032" s="51" t="s">
        <v>14054</v>
      </c>
      <c r="C3032" s="51" t="s">
        <v>73</v>
      </c>
      <c r="D3032" s="52" t="n">
        <v>138.73</v>
      </c>
      <c r="E3032" s="48" t="n">
        <v>0.23</v>
      </c>
      <c r="F3032" s="49" t="n">
        <f aca="false">ROUND(D3032-(D3032*E3032),2)</f>
        <v>106.82</v>
      </c>
    </row>
    <row r="3033" customFormat="false" ht="12.75" hidden="true" customHeight="false" outlineLevel="0" collapsed="false">
      <c r="A3033" s="50" t="s">
        <v>14055</v>
      </c>
      <c r="B3033" s="51" t="s">
        <v>14056</v>
      </c>
      <c r="C3033" s="51" t="s">
        <v>73</v>
      </c>
      <c r="D3033" s="52" t="n">
        <v>262.99</v>
      </c>
      <c r="E3033" s="48" t="n">
        <v>0.23</v>
      </c>
      <c r="F3033" s="49" t="n">
        <f aca="false">ROUND(D3033-(D3033*E3033),2)</f>
        <v>202.5</v>
      </c>
    </row>
    <row r="3034" customFormat="false" ht="12.75" hidden="true" customHeight="false" outlineLevel="0" collapsed="false">
      <c r="A3034" s="50" t="s">
        <v>14057</v>
      </c>
      <c r="B3034" s="51" t="s">
        <v>14058</v>
      </c>
      <c r="C3034" s="51" t="s">
        <v>73</v>
      </c>
      <c r="D3034" s="52" t="n">
        <v>231.22</v>
      </c>
      <c r="E3034" s="48" t="n">
        <v>0.23</v>
      </c>
      <c r="F3034" s="49" t="n">
        <f aca="false">ROUND(D3034-(D3034*E3034),2)</f>
        <v>178.04</v>
      </c>
    </row>
    <row r="3035" customFormat="false" ht="12.75" hidden="true" customHeight="false" outlineLevel="0" collapsed="false">
      <c r="A3035" s="50" t="s">
        <v>14059</v>
      </c>
      <c r="B3035" s="51" t="s">
        <v>14060</v>
      </c>
      <c r="C3035" s="51" t="s">
        <v>129</v>
      </c>
      <c r="D3035" s="52" t="n">
        <v>5.91</v>
      </c>
      <c r="E3035" s="48" t="n">
        <v>0.23</v>
      </c>
      <c r="F3035" s="49" t="n">
        <f aca="false">ROUND(D3035-(D3035*E3035),2)</f>
        <v>4.55</v>
      </c>
    </row>
    <row r="3036" customFormat="false" ht="12.75" hidden="true" customHeight="false" outlineLevel="0" collapsed="false">
      <c r="A3036" s="50" t="s">
        <v>14061</v>
      </c>
      <c r="B3036" s="51" t="s">
        <v>14062</v>
      </c>
      <c r="C3036" s="51" t="s">
        <v>73</v>
      </c>
      <c r="D3036" s="52" t="n">
        <v>8.28</v>
      </c>
      <c r="E3036" s="48" t="n">
        <v>0.23</v>
      </c>
      <c r="F3036" s="49" t="n">
        <f aca="false">ROUND(D3036-(D3036*E3036),2)</f>
        <v>6.38</v>
      </c>
    </row>
    <row r="3037" customFormat="false" ht="12.75" hidden="true" customHeight="false" outlineLevel="0" collapsed="false">
      <c r="A3037" s="50" t="s">
        <v>14063</v>
      </c>
      <c r="B3037" s="51" t="s">
        <v>14064</v>
      </c>
      <c r="C3037" s="51" t="s">
        <v>73</v>
      </c>
      <c r="D3037" s="52" t="n">
        <v>109.52</v>
      </c>
      <c r="E3037" s="48" t="n">
        <v>0.23</v>
      </c>
      <c r="F3037" s="49" t="n">
        <f aca="false">ROUND(D3037-(D3037*E3037),2)</f>
        <v>84.33</v>
      </c>
    </row>
    <row r="3038" customFormat="false" ht="12.75" hidden="true" customHeight="false" outlineLevel="0" collapsed="false">
      <c r="A3038" s="50" t="s">
        <v>14065</v>
      </c>
      <c r="B3038" s="51" t="s">
        <v>14066</v>
      </c>
      <c r="C3038" s="51" t="s">
        <v>73</v>
      </c>
      <c r="D3038" s="52" t="n">
        <v>37.54</v>
      </c>
      <c r="E3038" s="48" t="n">
        <v>0.23</v>
      </c>
      <c r="F3038" s="49" t="n">
        <f aca="false">ROUND(D3038-(D3038*E3038),2)</f>
        <v>28.91</v>
      </c>
    </row>
    <row r="3039" customFormat="false" ht="12.75" hidden="true" customHeight="false" outlineLevel="0" collapsed="false">
      <c r="A3039" s="50" t="s">
        <v>14067</v>
      </c>
      <c r="B3039" s="51" t="s">
        <v>14068</v>
      </c>
      <c r="C3039" s="51" t="s">
        <v>73</v>
      </c>
      <c r="D3039" s="52" t="n">
        <v>18.77</v>
      </c>
      <c r="E3039" s="48" t="n">
        <v>0.23</v>
      </c>
      <c r="F3039" s="49" t="n">
        <f aca="false">ROUND(D3039-(D3039*E3039),2)</f>
        <v>14.45</v>
      </c>
    </row>
    <row r="3040" customFormat="false" ht="12.75" hidden="true" customHeight="false" outlineLevel="0" collapsed="false">
      <c r="A3040" s="50" t="s">
        <v>14069</v>
      </c>
      <c r="B3040" s="51" t="s">
        <v>14070</v>
      </c>
      <c r="C3040" s="51" t="s">
        <v>73</v>
      </c>
      <c r="D3040" s="52" t="n">
        <v>34.81</v>
      </c>
      <c r="E3040" s="48" t="n">
        <v>0.23</v>
      </c>
      <c r="F3040" s="49" t="n">
        <f aca="false">ROUND(D3040-(D3040*E3040),2)</f>
        <v>26.8</v>
      </c>
    </row>
    <row r="3041" customFormat="false" ht="12.75" hidden="true" customHeight="false" outlineLevel="0" collapsed="false">
      <c r="A3041" s="50" t="s">
        <v>14071</v>
      </c>
      <c r="B3041" s="51" t="s">
        <v>14072</v>
      </c>
      <c r="C3041" s="51" t="s">
        <v>73</v>
      </c>
      <c r="D3041" s="52" t="n">
        <v>11.09</v>
      </c>
      <c r="E3041" s="48" t="n">
        <v>0.23</v>
      </c>
      <c r="F3041" s="49" t="n">
        <f aca="false">ROUND(D3041-(D3041*E3041),2)</f>
        <v>8.54</v>
      </c>
    </row>
    <row r="3042" customFormat="false" ht="12.75" hidden="true" customHeight="false" outlineLevel="0" collapsed="false">
      <c r="A3042" s="50" t="s">
        <v>14073</v>
      </c>
      <c r="B3042" s="51" t="s">
        <v>14074</v>
      </c>
      <c r="C3042" s="51" t="s">
        <v>73</v>
      </c>
      <c r="D3042" s="52" t="n">
        <v>17.45</v>
      </c>
      <c r="E3042" s="48" t="n">
        <v>0.23</v>
      </c>
      <c r="F3042" s="49" t="n">
        <f aca="false">ROUND(D3042-(D3042*E3042),2)</f>
        <v>13.44</v>
      </c>
    </row>
    <row r="3043" customFormat="false" ht="12.75" hidden="true" customHeight="false" outlineLevel="0" collapsed="false">
      <c r="A3043" s="50" t="s">
        <v>14075</v>
      </c>
      <c r="B3043" s="51" t="s">
        <v>14076</v>
      </c>
      <c r="C3043" s="51" t="s">
        <v>73</v>
      </c>
      <c r="D3043" s="52" t="n">
        <v>12.54</v>
      </c>
      <c r="E3043" s="48" t="n">
        <v>0.23</v>
      </c>
      <c r="F3043" s="49" t="n">
        <f aca="false">ROUND(D3043-(D3043*E3043),2)</f>
        <v>9.66</v>
      </c>
    </row>
    <row r="3044" customFormat="false" ht="12.75" hidden="true" customHeight="false" outlineLevel="0" collapsed="false">
      <c r="A3044" s="50" t="s">
        <v>14077</v>
      </c>
      <c r="B3044" s="51" t="s">
        <v>14078</v>
      </c>
      <c r="C3044" s="51" t="s">
        <v>73</v>
      </c>
      <c r="D3044" s="52" t="n">
        <v>7.53</v>
      </c>
      <c r="E3044" s="48" t="n">
        <v>0.23</v>
      </c>
      <c r="F3044" s="49" t="n">
        <f aca="false">ROUND(D3044-(D3044*E3044),2)</f>
        <v>5.8</v>
      </c>
    </row>
    <row r="3045" customFormat="false" ht="12.75" hidden="true" customHeight="false" outlineLevel="0" collapsed="false">
      <c r="A3045" s="50" t="s">
        <v>14079</v>
      </c>
      <c r="B3045" s="51" t="s">
        <v>14080</v>
      </c>
      <c r="C3045" s="51" t="s">
        <v>73</v>
      </c>
      <c r="D3045" s="52" t="n">
        <v>17.12</v>
      </c>
      <c r="E3045" s="48" t="n">
        <v>0.23</v>
      </c>
      <c r="F3045" s="49" t="n">
        <f aca="false">ROUND(D3045-(D3045*E3045),2)</f>
        <v>13.18</v>
      </c>
    </row>
    <row r="3046" customFormat="false" ht="12.75" hidden="true" customHeight="false" outlineLevel="0" collapsed="false">
      <c r="A3046" s="50" t="s">
        <v>14081</v>
      </c>
      <c r="B3046" s="51" t="s">
        <v>14082</v>
      </c>
      <c r="C3046" s="51" t="s">
        <v>73</v>
      </c>
      <c r="D3046" s="52" t="n">
        <v>8.36</v>
      </c>
      <c r="E3046" s="48" t="n">
        <v>0.23</v>
      </c>
      <c r="F3046" s="49" t="n">
        <f aca="false">ROUND(D3046-(D3046*E3046),2)</f>
        <v>6.44</v>
      </c>
    </row>
    <row r="3047" customFormat="false" ht="12.75" hidden="true" customHeight="false" outlineLevel="0" collapsed="false">
      <c r="A3047" s="50" t="s">
        <v>14083</v>
      </c>
      <c r="B3047" s="51" t="s">
        <v>14084</v>
      </c>
      <c r="C3047" s="51" t="s">
        <v>73</v>
      </c>
      <c r="D3047" s="52" t="n">
        <v>27.29</v>
      </c>
      <c r="E3047" s="48" t="n">
        <v>0.23</v>
      </c>
      <c r="F3047" s="49" t="n">
        <f aca="false">ROUND(D3047-(D3047*E3047),2)</f>
        <v>21.01</v>
      </c>
    </row>
    <row r="3048" customFormat="false" ht="12.75" hidden="true" customHeight="false" outlineLevel="0" collapsed="false">
      <c r="A3048" s="50" t="s">
        <v>14085</v>
      </c>
      <c r="B3048" s="51" t="s">
        <v>14086</v>
      </c>
      <c r="C3048" s="51" t="s">
        <v>73</v>
      </c>
      <c r="D3048" s="52" t="n">
        <v>7.74</v>
      </c>
      <c r="E3048" s="48" t="n">
        <v>0.23</v>
      </c>
      <c r="F3048" s="49" t="n">
        <f aca="false">ROUND(D3048-(D3048*E3048),2)</f>
        <v>5.96</v>
      </c>
    </row>
    <row r="3049" customFormat="false" ht="12.75" hidden="true" customHeight="false" outlineLevel="0" collapsed="false">
      <c r="A3049" s="50" t="s">
        <v>14087</v>
      </c>
      <c r="B3049" s="51" t="s">
        <v>14088</v>
      </c>
      <c r="C3049" s="51" t="s">
        <v>73</v>
      </c>
      <c r="D3049" s="52" t="n">
        <v>51.54</v>
      </c>
      <c r="E3049" s="48" t="n">
        <v>0.23</v>
      </c>
      <c r="F3049" s="49" t="n">
        <f aca="false">ROUND(D3049-(D3049*E3049),2)</f>
        <v>39.69</v>
      </c>
    </row>
    <row r="3050" customFormat="false" ht="12.75" hidden="true" customHeight="false" outlineLevel="0" collapsed="false">
      <c r="A3050" s="50" t="s">
        <v>14089</v>
      </c>
      <c r="B3050" s="51" t="s">
        <v>14090</v>
      </c>
      <c r="C3050" s="51" t="s">
        <v>73</v>
      </c>
      <c r="D3050" s="52" t="n">
        <v>245.2</v>
      </c>
      <c r="E3050" s="48" t="n">
        <v>0.23</v>
      </c>
      <c r="F3050" s="49" t="n">
        <f aca="false">ROUND(D3050-(D3050*E3050),2)</f>
        <v>188.8</v>
      </c>
    </row>
    <row r="3051" customFormat="false" ht="12.75" hidden="true" customHeight="false" outlineLevel="0" collapsed="false">
      <c r="A3051" s="50" t="s">
        <v>14091</v>
      </c>
      <c r="B3051" s="51" t="s">
        <v>14092</v>
      </c>
      <c r="C3051" s="51" t="s">
        <v>73</v>
      </c>
      <c r="D3051" s="52" t="n">
        <v>396.15</v>
      </c>
      <c r="E3051" s="48" t="n">
        <v>0.23</v>
      </c>
      <c r="F3051" s="49" t="n">
        <f aca="false">ROUND(D3051-(D3051*E3051),2)</f>
        <v>305.04</v>
      </c>
    </row>
    <row r="3052" customFormat="false" ht="22.5" hidden="true" customHeight="false" outlineLevel="0" collapsed="false">
      <c r="A3052" s="50" t="s">
        <v>14093</v>
      </c>
      <c r="B3052" s="51" t="s">
        <v>14094</v>
      </c>
      <c r="C3052" s="51" t="s">
        <v>73</v>
      </c>
      <c r="D3052" s="52" t="n">
        <v>431.96</v>
      </c>
      <c r="E3052" s="48" t="n">
        <v>0.23</v>
      </c>
      <c r="F3052" s="49" t="n">
        <f aca="false">ROUND(D3052-(D3052*E3052),2)</f>
        <v>332.61</v>
      </c>
    </row>
    <row r="3053" customFormat="false" ht="12.75" hidden="true" customHeight="false" outlineLevel="0" collapsed="false">
      <c r="A3053" s="50" t="s">
        <v>14095</v>
      </c>
      <c r="B3053" s="51" t="s">
        <v>14096</v>
      </c>
      <c r="C3053" s="51" t="s">
        <v>73</v>
      </c>
      <c r="D3053" s="52" t="n">
        <v>907.29</v>
      </c>
      <c r="E3053" s="48" t="n">
        <v>0.23</v>
      </c>
      <c r="F3053" s="49" t="n">
        <f aca="false">ROUND(D3053-(D3053*E3053),2)</f>
        <v>698.61</v>
      </c>
    </row>
    <row r="3054" customFormat="false" ht="12.75" hidden="true" customHeight="false" outlineLevel="0" collapsed="false">
      <c r="A3054" s="50" t="s">
        <v>14097</v>
      </c>
      <c r="B3054" s="51" t="s">
        <v>14098</v>
      </c>
      <c r="C3054" s="51" t="s">
        <v>73</v>
      </c>
      <c r="D3054" s="52" t="n">
        <v>516.52</v>
      </c>
      <c r="E3054" s="48" t="n">
        <v>0.23</v>
      </c>
      <c r="F3054" s="49" t="n">
        <f aca="false">ROUND(D3054-(D3054*E3054),2)</f>
        <v>397.72</v>
      </c>
    </row>
    <row r="3055" customFormat="false" ht="12.75" hidden="true" customHeight="false" outlineLevel="0" collapsed="false">
      <c r="A3055" s="50" t="s">
        <v>14099</v>
      </c>
      <c r="B3055" s="51" t="s">
        <v>14100</v>
      </c>
      <c r="C3055" s="51" t="s">
        <v>73</v>
      </c>
      <c r="D3055" s="52" t="n">
        <v>313.82</v>
      </c>
      <c r="E3055" s="48" t="n">
        <v>0.23</v>
      </c>
      <c r="F3055" s="49" t="n">
        <f aca="false">ROUND(D3055-(D3055*E3055),2)</f>
        <v>241.64</v>
      </c>
    </row>
    <row r="3056" customFormat="false" ht="12.75" hidden="true" customHeight="false" outlineLevel="0" collapsed="false">
      <c r="A3056" s="50" t="s">
        <v>14101</v>
      </c>
      <c r="B3056" s="51" t="s">
        <v>14102</v>
      </c>
      <c r="C3056" s="51" t="s">
        <v>73</v>
      </c>
      <c r="D3056" s="52" t="n">
        <v>555.33</v>
      </c>
      <c r="E3056" s="48" t="n">
        <v>0.23</v>
      </c>
      <c r="F3056" s="49" t="n">
        <f aca="false">ROUND(D3056-(D3056*E3056),2)</f>
        <v>427.6</v>
      </c>
    </row>
    <row r="3057" customFormat="false" ht="12.75" hidden="true" customHeight="false" outlineLevel="0" collapsed="false">
      <c r="A3057" s="50" t="s">
        <v>14103</v>
      </c>
      <c r="B3057" s="51" t="s">
        <v>14104</v>
      </c>
      <c r="C3057" s="51" t="s">
        <v>73</v>
      </c>
      <c r="D3057" s="52" t="n">
        <v>612.64</v>
      </c>
      <c r="E3057" s="48" t="n">
        <v>0.23</v>
      </c>
      <c r="F3057" s="49" t="n">
        <f aca="false">ROUND(D3057-(D3057*E3057),2)</f>
        <v>471.73</v>
      </c>
    </row>
    <row r="3058" customFormat="false" ht="12.75" hidden="true" customHeight="false" outlineLevel="0" collapsed="false">
      <c r="A3058" s="50" t="s">
        <v>14105</v>
      </c>
      <c r="B3058" s="51" t="s">
        <v>14106</v>
      </c>
      <c r="C3058" s="51" t="s">
        <v>73</v>
      </c>
      <c r="D3058" s="52" t="n">
        <v>492.37</v>
      </c>
      <c r="E3058" s="48" t="n">
        <v>0.23</v>
      </c>
      <c r="F3058" s="49" t="n">
        <f aca="false">ROUND(D3058-(D3058*E3058),2)</f>
        <v>379.12</v>
      </c>
    </row>
    <row r="3059" customFormat="false" ht="12.75" hidden="true" customHeight="false" outlineLevel="0" collapsed="false">
      <c r="A3059" s="50" t="s">
        <v>14107</v>
      </c>
      <c r="B3059" s="51" t="s">
        <v>14108</v>
      </c>
      <c r="C3059" s="51" t="s">
        <v>73</v>
      </c>
      <c r="D3059" s="52" t="n">
        <v>915.02</v>
      </c>
      <c r="E3059" s="48" t="n">
        <v>0.23</v>
      </c>
      <c r="F3059" s="49" t="n">
        <f aca="false">ROUND(D3059-(D3059*E3059),2)</f>
        <v>704.57</v>
      </c>
    </row>
    <row r="3060" customFormat="false" ht="22.5" hidden="true" customHeight="false" outlineLevel="0" collapsed="false">
      <c r="A3060" s="50" t="s">
        <v>14109</v>
      </c>
      <c r="B3060" s="51" t="s">
        <v>14110</v>
      </c>
      <c r="C3060" s="51" t="s">
        <v>73</v>
      </c>
      <c r="D3060" s="52" t="n">
        <v>1015.31</v>
      </c>
      <c r="E3060" s="48" t="n">
        <v>0.23</v>
      </c>
      <c r="F3060" s="49" t="n">
        <f aca="false">ROUND(D3060-(D3060*E3060),2)</f>
        <v>781.79</v>
      </c>
    </row>
    <row r="3061" customFormat="false" ht="12.75" hidden="true" customHeight="false" outlineLevel="0" collapsed="false">
      <c r="A3061" s="50" t="s">
        <v>14111</v>
      </c>
      <c r="B3061" s="51" t="s">
        <v>14112</v>
      </c>
      <c r="C3061" s="51" t="s">
        <v>73</v>
      </c>
      <c r="D3061" s="52" t="n">
        <v>50.62</v>
      </c>
      <c r="E3061" s="48" t="n">
        <v>0.23</v>
      </c>
      <c r="F3061" s="49" t="n">
        <f aca="false">ROUND(D3061-(D3061*E3061),2)</f>
        <v>38.98</v>
      </c>
    </row>
    <row r="3062" customFormat="false" ht="12.75" hidden="true" customHeight="false" outlineLevel="0" collapsed="false">
      <c r="A3062" s="50" t="s">
        <v>14113</v>
      </c>
      <c r="B3062" s="51" t="s">
        <v>14114</v>
      </c>
      <c r="C3062" s="51" t="s">
        <v>73</v>
      </c>
      <c r="D3062" s="52" t="n">
        <v>80.81</v>
      </c>
      <c r="E3062" s="48" t="n">
        <v>0.23</v>
      </c>
      <c r="F3062" s="49" t="n">
        <f aca="false">ROUND(D3062-(D3062*E3062),2)</f>
        <v>62.22</v>
      </c>
    </row>
    <row r="3063" customFormat="false" ht="12.75" hidden="true" customHeight="false" outlineLevel="0" collapsed="false">
      <c r="A3063" s="50" t="s">
        <v>14115</v>
      </c>
      <c r="B3063" s="51" t="s">
        <v>14116</v>
      </c>
      <c r="C3063" s="51" t="s">
        <v>73</v>
      </c>
      <c r="D3063" s="52" t="n">
        <v>87.98</v>
      </c>
      <c r="E3063" s="48" t="n">
        <v>0.23</v>
      </c>
      <c r="F3063" s="49" t="n">
        <f aca="false">ROUND(D3063-(D3063*E3063),2)</f>
        <v>67.74</v>
      </c>
    </row>
    <row r="3064" customFormat="false" ht="12.75" hidden="true" customHeight="false" outlineLevel="0" collapsed="false">
      <c r="A3064" s="50" t="s">
        <v>14117</v>
      </c>
      <c r="B3064" s="51" t="s">
        <v>14118</v>
      </c>
      <c r="C3064" s="51" t="s">
        <v>73</v>
      </c>
      <c r="D3064" s="52" t="n">
        <v>280.88</v>
      </c>
      <c r="E3064" s="48" t="n">
        <v>0.23</v>
      </c>
      <c r="F3064" s="49" t="n">
        <f aca="false">ROUND(D3064-(D3064*E3064),2)</f>
        <v>216.28</v>
      </c>
    </row>
    <row r="3065" customFormat="false" ht="12.75" hidden="true" customHeight="false" outlineLevel="0" collapsed="false">
      <c r="A3065" s="50" t="s">
        <v>14119</v>
      </c>
      <c r="B3065" s="51" t="s">
        <v>14120</v>
      </c>
      <c r="C3065" s="51" t="s">
        <v>73</v>
      </c>
      <c r="D3065" s="52" t="n">
        <v>431.83</v>
      </c>
      <c r="E3065" s="48" t="n">
        <v>0.23</v>
      </c>
      <c r="F3065" s="49" t="n">
        <f aca="false">ROUND(D3065-(D3065*E3065),2)</f>
        <v>332.51</v>
      </c>
    </row>
    <row r="3066" customFormat="false" ht="12.75" hidden="true" customHeight="false" outlineLevel="0" collapsed="false">
      <c r="A3066" s="50" t="s">
        <v>14121</v>
      </c>
      <c r="B3066" s="51" t="s">
        <v>14122</v>
      </c>
      <c r="C3066" s="51" t="s">
        <v>73</v>
      </c>
      <c r="D3066" s="52" t="n">
        <v>467.65</v>
      </c>
      <c r="E3066" s="48" t="n">
        <v>0.23</v>
      </c>
      <c r="F3066" s="49" t="n">
        <f aca="false">ROUND(D3066-(D3066*E3066),2)</f>
        <v>360.09</v>
      </c>
    </row>
    <row r="3067" customFormat="false" ht="12.75" hidden="true" customHeight="false" outlineLevel="0" collapsed="false">
      <c r="A3067" s="50" t="s">
        <v>14123</v>
      </c>
      <c r="B3067" s="51" t="s">
        <v>14124</v>
      </c>
      <c r="C3067" s="51" t="s">
        <v>73</v>
      </c>
      <c r="D3067" s="52" t="n">
        <v>942.97</v>
      </c>
      <c r="E3067" s="48" t="n">
        <v>0.23</v>
      </c>
      <c r="F3067" s="49" t="n">
        <f aca="false">ROUND(D3067-(D3067*E3067),2)</f>
        <v>726.09</v>
      </c>
    </row>
    <row r="3068" customFormat="false" ht="12.75" hidden="true" customHeight="false" outlineLevel="0" collapsed="false">
      <c r="A3068" s="50" t="s">
        <v>14125</v>
      </c>
      <c r="B3068" s="51" t="s">
        <v>14126</v>
      </c>
      <c r="C3068" s="51" t="s">
        <v>14127</v>
      </c>
      <c r="D3068" s="52" t="n">
        <v>236.97</v>
      </c>
      <c r="E3068" s="48" t="n">
        <v>0.23</v>
      </c>
      <c r="F3068" s="49" t="n">
        <f aca="false">ROUND(D3068-(D3068*E3068),2)</f>
        <v>182.47</v>
      </c>
    </row>
    <row r="3069" customFormat="false" ht="12.75" hidden="true" customHeight="false" outlineLevel="0" collapsed="false">
      <c r="A3069" s="50" t="s">
        <v>14128</v>
      </c>
      <c r="B3069" s="51" t="s">
        <v>14129</v>
      </c>
      <c r="C3069" s="51" t="s">
        <v>154</v>
      </c>
      <c r="D3069" s="52" t="n">
        <v>4018.26</v>
      </c>
      <c r="E3069" s="48" t="n">
        <v>0.23</v>
      </c>
      <c r="F3069" s="49" t="n">
        <f aca="false">ROUND(D3069-(D3069*E3069),2)</f>
        <v>3094.06</v>
      </c>
    </row>
    <row r="3070" customFormat="false" ht="12.75" hidden="true" customHeight="false" outlineLevel="0" collapsed="false">
      <c r="A3070" s="50" t="s">
        <v>14130</v>
      </c>
      <c r="B3070" s="51" t="s">
        <v>14131</v>
      </c>
      <c r="C3070" s="51" t="s">
        <v>154</v>
      </c>
      <c r="D3070" s="52" t="n">
        <v>4254.49</v>
      </c>
      <c r="E3070" s="48" t="n">
        <v>0.23</v>
      </c>
      <c r="F3070" s="49" t="n">
        <f aca="false">ROUND(D3070-(D3070*E3070),2)</f>
        <v>3275.96</v>
      </c>
    </row>
    <row r="3071" customFormat="false" ht="12.75" hidden="true" customHeight="false" outlineLevel="0" collapsed="false">
      <c r="A3071" s="50" t="s">
        <v>14132</v>
      </c>
      <c r="B3071" s="51" t="s">
        <v>14133</v>
      </c>
      <c r="C3071" s="51" t="s">
        <v>154</v>
      </c>
      <c r="D3071" s="52" t="n">
        <v>5866.83</v>
      </c>
      <c r="E3071" s="48" t="n">
        <v>0.23</v>
      </c>
      <c r="F3071" s="49" t="n">
        <f aca="false">ROUND(D3071-(D3071*E3071),2)</f>
        <v>4517.46</v>
      </c>
    </row>
    <row r="3072" customFormat="false" ht="12.75" hidden="true" customHeight="false" outlineLevel="0" collapsed="false">
      <c r="A3072" s="50" t="s">
        <v>14134</v>
      </c>
      <c r="B3072" s="51" t="s">
        <v>14135</v>
      </c>
      <c r="C3072" s="51" t="s">
        <v>73</v>
      </c>
      <c r="D3072" s="52" t="n">
        <v>355.12</v>
      </c>
      <c r="E3072" s="48" t="n">
        <v>0.23</v>
      </c>
      <c r="F3072" s="49" t="n">
        <f aca="false">ROUND(D3072-(D3072*E3072),2)</f>
        <v>273.44</v>
      </c>
    </row>
    <row r="3073" customFormat="false" ht="12.75" hidden="true" customHeight="false" outlineLevel="0" collapsed="false">
      <c r="A3073" s="50" t="s">
        <v>14136</v>
      </c>
      <c r="B3073" s="51" t="s">
        <v>14137</v>
      </c>
      <c r="C3073" s="51" t="s">
        <v>73</v>
      </c>
      <c r="D3073" s="52" t="n">
        <v>9.98</v>
      </c>
      <c r="E3073" s="48" t="n">
        <v>0.23</v>
      </c>
      <c r="F3073" s="49" t="n">
        <f aca="false">ROUND(D3073-(D3073*E3073),2)</f>
        <v>7.68</v>
      </c>
    </row>
    <row r="3074" customFormat="false" ht="12.75" hidden="true" customHeight="false" outlineLevel="0" collapsed="false">
      <c r="A3074" s="50" t="s">
        <v>14138</v>
      </c>
      <c r="B3074" s="51" t="s">
        <v>14139</v>
      </c>
      <c r="C3074" s="51" t="s">
        <v>129</v>
      </c>
      <c r="D3074" s="52" t="n">
        <v>6.02</v>
      </c>
      <c r="E3074" s="48" t="n">
        <v>0.23</v>
      </c>
      <c r="F3074" s="49" t="n">
        <f aca="false">ROUND(D3074-(D3074*E3074),2)</f>
        <v>4.64</v>
      </c>
    </row>
    <row r="3075" customFormat="false" ht="12.75" hidden="true" customHeight="false" outlineLevel="0" collapsed="false">
      <c r="A3075" s="50" t="s">
        <v>14140</v>
      </c>
      <c r="B3075" s="51" t="s">
        <v>14141</v>
      </c>
      <c r="C3075" s="51" t="s">
        <v>154</v>
      </c>
      <c r="D3075" s="52" t="n">
        <v>1287.95</v>
      </c>
      <c r="E3075" s="48" t="n">
        <v>0.23</v>
      </c>
      <c r="F3075" s="49" t="n">
        <f aca="false">ROUND(D3075-(D3075*E3075),2)</f>
        <v>991.72</v>
      </c>
    </row>
    <row r="3076" customFormat="false" ht="12.75" hidden="true" customHeight="false" outlineLevel="0" collapsed="false">
      <c r="A3076" s="50" t="s">
        <v>14142</v>
      </c>
      <c r="B3076" s="51" t="s">
        <v>14143</v>
      </c>
      <c r="C3076" s="51" t="s">
        <v>590</v>
      </c>
      <c r="D3076" s="52" t="n">
        <v>18.4</v>
      </c>
      <c r="E3076" s="48" t="n">
        <v>0.23</v>
      </c>
      <c r="F3076" s="49" t="n">
        <f aca="false">ROUND(D3076-(D3076*E3076),2)</f>
        <v>14.17</v>
      </c>
    </row>
    <row r="3077" customFormat="false" ht="12.75" hidden="true" customHeight="false" outlineLevel="0" collapsed="false">
      <c r="A3077" s="50" t="s">
        <v>14144</v>
      </c>
      <c r="B3077" s="51" t="s">
        <v>14145</v>
      </c>
      <c r="C3077" s="51" t="s">
        <v>21</v>
      </c>
      <c r="D3077" s="52" t="n">
        <v>20.02</v>
      </c>
      <c r="E3077" s="48" t="n">
        <v>0.23</v>
      </c>
      <c r="F3077" s="49" t="n">
        <f aca="false">ROUND(D3077-(D3077*E3077),2)</f>
        <v>15.42</v>
      </c>
    </row>
    <row r="3078" customFormat="false" ht="12.75" hidden="true" customHeight="false" outlineLevel="0" collapsed="false">
      <c r="A3078" s="50" t="s">
        <v>14146</v>
      </c>
      <c r="B3078" s="51" t="s">
        <v>14147</v>
      </c>
      <c r="C3078" s="51" t="s">
        <v>129</v>
      </c>
      <c r="D3078" s="52" t="n">
        <v>458.68</v>
      </c>
      <c r="E3078" s="48" t="n">
        <v>0.23</v>
      </c>
      <c r="F3078" s="49" t="n">
        <f aca="false">ROUND(D3078-(D3078*E3078),2)</f>
        <v>353.18</v>
      </c>
    </row>
    <row r="3079" customFormat="false" ht="12.75" hidden="true" customHeight="false" outlineLevel="0" collapsed="false">
      <c r="A3079" s="50" t="s">
        <v>14148</v>
      </c>
      <c r="B3079" s="51" t="s">
        <v>14149</v>
      </c>
      <c r="C3079" s="51" t="s">
        <v>129</v>
      </c>
      <c r="D3079" s="52" t="n">
        <v>298.11</v>
      </c>
      <c r="E3079" s="48" t="n">
        <v>0.23</v>
      </c>
      <c r="F3079" s="49" t="n">
        <f aca="false">ROUND(D3079-(D3079*E3079),2)</f>
        <v>229.54</v>
      </c>
    </row>
    <row r="3080" customFormat="false" ht="12.75" hidden="true" customHeight="false" outlineLevel="0" collapsed="false">
      <c r="A3080" s="50" t="s">
        <v>14150</v>
      </c>
      <c r="B3080" s="51" t="s">
        <v>14151</v>
      </c>
      <c r="C3080" s="51" t="s">
        <v>129</v>
      </c>
      <c r="D3080" s="52" t="n">
        <v>427.52</v>
      </c>
      <c r="E3080" s="48" t="n">
        <v>0.23</v>
      </c>
      <c r="F3080" s="49" t="n">
        <f aca="false">ROUND(D3080-(D3080*E3080),2)</f>
        <v>329.19</v>
      </c>
    </row>
    <row r="3081" customFormat="false" ht="12.75" hidden="true" customHeight="false" outlineLevel="0" collapsed="false">
      <c r="A3081" s="50" t="s">
        <v>14152</v>
      </c>
      <c r="B3081" s="51" t="s">
        <v>14153</v>
      </c>
      <c r="C3081" s="51" t="s">
        <v>73</v>
      </c>
      <c r="D3081" s="52" t="n">
        <v>16.5</v>
      </c>
      <c r="E3081" s="48" t="n">
        <v>0.23</v>
      </c>
      <c r="F3081" s="49" t="n">
        <f aca="false">ROUND(D3081-(D3081*E3081),2)</f>
        <v>12.71</v>
      </c>
    </row>
    <row r="3082" customFormat="false" ht="12.75" hidden="true" customHeight="false" outlineLevel="0" collapsed="false">
      <c r="A3082" s="50" t="s">
        <v>14154</v>
      </c>
      <c r="B3082" s="51" t="s">
        <v>14155</v>
      </c>
      <c r="C3082" s="51" t="s">
        <v>21</v>
      </c>
      <c r="D3082" s="52" t="n">
        <v>12.19</v>
      </c>
      <c r="E3082" s="48" t="n">
        <v>0.23</v>
      </c>
      <c r="F3082" s="49" t="n">
        <f aca="false">ROUND(D3082-(D3082*E3082),2)</f>
        <v>9.39</v>
      </c>
    </row>
    <row r="3083" customFormat="false" ht="12.75" hidden="true" customHeight="false" outlineLevel="0" collapsed="false">
      <c r="A3083" s="50" t="s">
        <v>14156</v>
      </c>
      <c r="B3083" s="51" t="s">
        <v>14157</v>
      </c>
      <c r="C3083" s="51" t="s">
        <v>21</v>
      </c>
      <c r="D3083" s="52" t="n">
        <v>32.52</v>
      </c>
      <c r="E3083" s="48" t="n">
        <v>0.23</v>
      </c>
      <c r="F3083" s="49" t="n">
        <f aca="false">ROUND(D3083-(D3083*E3083),2)</f>
        <v>25.04</v>
      </c>
    </row>
    <row r="3084" customFormat="false" ht="12.75" hidden="true" customHeight="false" outlineLevel="0" collapsed="false">
      <c r="A3084" s="50" t="s">
        <v>14158</v>
      </c>
      <c r="B3084" s="51" t="s">
        <v>14159</v>
      </c>
      <c r="C3084" s="51" t="s">
        <v>21</v>
      </c>
      <c r="D3084" s="52" t="n">
        <v>20.26</v>
      </c>
      <c r="E3084" s="48" t="n">
        <v>0.23</v>
      </c>
      <c r="F3084" s="49" t="n">
        <f aca="false">ROUND(D3084-(D3084*E3084),2)</f>
        <v>15.6</v>
      </c>
    </row>
    <row r="3085" customFormat="false" ht="12.75" hidden="true" customHeight="false" outlineLevel="0" collapsed="false">
      <c r="A3085" s="50" t="s">
        <v>14160</v>
      </c>
      <c r="B3085" s="51" t="s">
        <v>14161</v>
      </c>
      <c r="C3085" s="51" t="s">
        <v>21</v>
      </c>
      <c r="D3085" s="52" t="n">
        <v>10.84</v>
      </c>
      <c r="E3085" s="48" t="n">
        <v>0.23</v>
      </c>
      <c r="F3085" s="49" t="n">
        <f aca="false">ROUND(D3085-(D3085*E3085),2)</f>
        <v>8.35</v>
      </c>
    </row>
    <row r="3086" customFormat="false" ht="12.75" hidden="true" customHeight="false" outlineLevel="0" collapsed="false">
      <c r="A3086" s="50" t="s">
        <v>14162</v>
      </c>
      <c r="B3086" s="51" t="s">
        <v>14163</v>
      </c>
      <c r="C3086" s="51" t="s">
        <v>21</v>
      </c>
      <c r="D3086" s="52" t="n">
        <v>29.67</v>
      </c>
      <c r="E3086" s="48" t="n">
        <v>0.23</v>
      </c>
      <c r="F3086" s="49" t="n">
        <f aca="false">ROUND(D3086-(D3086*E3086),2)</f>
        <v>22.85</v>
      </c>
    </row>
    <row r="3087" customFormat="false" ht="12.75" hidden="true" customHeight="false" outlineLevel="0" collapsed="false">
      <c r="A3087" s="50" t="s">
        <v>14164</v>
      </c>
      <c r="B3087" s="51" t="s">
        <v>14165</v>
      </c>
      <c r="C3087" s="51" t="s">
        <v>21</v>
      </c>
      <c r="D3087" s="52" t="n">
        <v>18.58</v>
      </c>
      <c r="E3087" s="48" t="n">
        <v>0.23</v>
      </c>
      <c r="F3087" s="49" t="n">
        <f aca="false">ROUND(D3087-(D3087*E3087),2)</f>
        <v>14.31</v>
      </c>
    </row>
    <row r="3088" customFormat="false" ht="12.75" hidden="true" customHeight="false" outlineLevel="0" collapsed="false">
      <c r="A3088" s="50" t="s">
        <v>14166</v>
      </c>
      <c r="B3088" s="51" t="s">
        <v>14167</v>
      </c>
      <c r="C3088" s="51" t="s">
        <v>21</v>
      </c>
      <c r="D3088" s="52" t="n">
        <v>6.79</v>
      </c>
      <c r="E3088" s="48" t="n">
        <v>0.23</v>
      </c>
      <c r="F3088" s="49" t="n">
        <f aca="false">ROUND(D3088-(D3088*E3088),2)</f>
        <v>5.23</v>
      </c>
    </row>
    <row r="3089" customFormat="false" ht="12.75" hidden="true" customHeight="false" outlineLevel="0" collapsed="false">
      <c r="A3089" s="50" t="s">
        <v>14168</v>
      </c>
      <c r="B3089" s="51" t="s">
        <v>14169</v>
      </c>
      <c r="C3089" s="51" t="s">
        <v>21</v>
      </c>
      <c r="D3089" s="52" t="n">
        <v>22.06</v>
      </c>
      <c r="E3089" s="48" t="n">
        <v>0.23</v>
      </c>
      <c r="F3089" s="49" t="n">
        <f aca="false">ROUND(D3089-(D3089*E3089),2)</f>
        <v>16.99</v>
      </c>
    </row>
    <row r="3090" customFormat="false" ht="12.75" hidden="true" customHeight="false" outlineLevel="0" collapsed="false">
      <c r="A3090" s="50" t="s">
        <v>14170</v>
      </c>
      <c r="B3090" s="51" t="s">
        <v>14171</v>
      </c>
      <c r="C3090" s="51" t="s">
        <v>21</v>
      </c>
      <c r="D3090" s="52" t="n">
        <v>16.48</v>
      </c>
      <c r="E3090" s="48" t="n">
        <v>0.23</v>
      </c>
      <c r="F3090" s="49" t="n">
        <f aca="false">ROUND(D3090-(D3090*E3090),2)</f>
        <v>12.69</v>
      </c>
    </row>
    <row r="3091" customFormat="false" ht="12.75" hidden="true" customHeight="false" outlineLevel="0" collapsed="false">
      <c r="A3091" s="50" t="s">
        <v>14172</v>
      </c>
      <c r="B3091" s="51" t="s">
        <v>14173</v>
      </c>
      <c r="C3091" s="51" t="s">
        <v>21</v>
      </c>
      <c r="D3091" s="52" t="n">
        <v>5.87</v>
      </c>
      <c r="E3091" s="48" t="n">
        <v>0.23</v>
      </c>
      <c r="F3091" s="49" t="n">
        <f aca="false">ROUND(D3091-(D3091*E3091),2)</f>
        <v>4.52</v>
      </c>
    </row>
    <row r="3092" customFormat="false" ht="12.75" hidden="true" customHeight="false" outlineLevel="0" collapsed="false">
      <c r="A3092" s="50" t="s">
        <v>14174</v>
      </c>
      <c r="B3092" s="51" t="s">
        <v>14175</v>
      </c>
      <c r="C3092" s="51" t="s">
        <v>21</v>
      </c>
      <c r="D3092" s="52" t="n">
        <v>18.64</v>
      </c>
      <c r="E3092" s="48" t="n">
        <v>0.23</v>
      </c>
      <c r="F3092" s="49" t="n">
        <f aca="false">ROUND(D3092-(D3092*E3092),2)</f>
        <v>14.35</v>
      </c>
    </row>
    <row r="3093" customFormat="false" ht="12.75" hidden="true" customHeight="false" outlineLevel="0" collapsed="false">
      <c r="A3093" s="50" t="s">
        <v>14176</v>
      </c>
      <c r="B3093" s="51" t="s">
        <v>14177</v>
      </c>
      <c r="C3093" s="51" t="s">
        <v>21</v>
      </c>
      <c r="D3093" s="52" t="n">
        <v>18.26</v>
      </c>
      <c r="E3093" s="48" t="n">
        <v>0.23</v>
      </c>
      <c r="F3093" s="49" t="n">
        <f aca="false">ROUND(D3093-(D3093*E3093),2)</f>
        <v>14.06</v>
      </c>
    </row>
    <row r="3094" customFormat="false" ht="12.75" hidden="true" customHeight="false" outlineLevel="0" collapsed="false">
      <c r="A3094" s="50" t="s">
        <v>14178</v>
      </c>
      <c r="B3094" s="51" t="s">
        <v>14179</v>
      </c>
      <c r="C3094" s="51" t="s">
        <v>129</v>
      </c>
      <c r="D3094" s="52" t="n">
        <v>12.81</v>
      </c>
      <c r="E3094" s="48" t="n">
        <v>0.23</v>
      </c>
      <c r="F3094" s="49" t="n">
        <f aca="false">ROUND(D3094-(D3094*E3094),2)</f>
        <v>9.86</v>
      </c>
    </row>
    <row r="3095" customFormat="false" ht="12.75" hidden="true" customHeight="false" outlineLevel="0" collapsed="false">
      <c r="A3095" s="50" t="s">
        <v>14180</v>
      </c>
      <c r="B3095" s="51" t="s">
        <v>14181</v>
      </c>
      <c r="C3095" s="51" t="s">
        <v>129</v>
      </c>
      <c r="D3095" s="52" t="n">
        <v>15.83</v>
      </c>
      <c r="E3095" s="48" t="n">
        <v>0.23</v>
      </c>
      <c r="F3095" s="49" t="n">
        <f aca="false">ROUND(D3095-(D3095*E3095),2)</f>
        <v>12.19</v>
      </c>
    </row>
    <row r="3096" customFormat="false" ht="12.75" hidden="true" customHeight="false" outlineLevel="0" collapsed="false">
      <c r="A3096" s="50" t="s">
        <v>14182</v>
      </c>
      <c r="B3096" s="51" t="s">
        <v>14183</v>
      </c>
      <c r="C3096" s="51" t="s">
        <v>129</v>
      </c>
      <c r="D3096" s="52" t="n">
        <v>18.25</v>
      </c>
      <c r="E3096" s="48" t="n">
        <v>0.23</v>
      </c>
      <c r="F3096" s="49" t="n">
        <f aca="false">ROUND(D3096-(D3096*E3096),2)</f>
        <v>14.05</v>
      </c>
    </row>
    <row r="3097" customFormat="false" ht="12.75" hidden="true" customHeight="false" outlineLevel="0" collapsed="false">
      <c r="A3097" s="50" t="s">
        <v>14184</v>
      </c>
      <c r="B3097" s="51" t="s">
        <v>14185</v>
      </c>
      <c r="C3097" s="51" t="s">
        <v>129</v>
      </c>
      <c r="D3097" s="52" t="n">
        <v>21.67</v>
      </c>
      <c r="E3097" s="48" t="n">
        <v>0.23</v>
      </c>
      <c r="F3097" s="49" t="n">
        <f aca="false">ROUND(D3097-(D3097*E3097),2)</f>
        <v>16.69</v>
      </c>
    </row>
    <row r="3098" customFormat="false" ht="12.75" hidden="true" customHeight="false" outlineLevel="0" collapsed="false">
      <c r="A3098" s="50" t="s">
        <v>14186</v>
      </c>
      <c r="B3098" s="51" t="s">
        <v>14187</v>
      </c>
      <c r="C3098" s="51" t="s">
        <v>129</v>
      </c>
      <c r="D3098" s="52" t="n">
        <v>29.26</v>
      </c>
      <c r="E3098" s="48" t="n">
        <v>0.23</v>
      </c>
      <c r="F3098" s="49" t="n">
        <f aca="false">ROUND(D3098-(D3098*E3098),2)</f>
        <v>22.53</v>
      </c>
    </row>
    <row r="3099" customFormat="false" ht="12.75" hidden="true" customHeight="false" outlineLevel="0" collapsed="false">
      <c r="A3099" s="50" t="s">
        <v>14188</v>
      </c>
      <c r="B3099" s="51" t="s">
        <v>14189</v>
      </c>
      <c r="C3099" s="51" t="s">
        <v>21</v>
      </c>
      <c r="D3099" s="52" t="n">
        <v>287.91</v>
      </c>
      <c r="E3099" s="48" t="n">
        <v>0.23</v>
      </c>
      <c r="F3099" s="49" t="n">
        <f aca="false">ROUND(D3099-(D3099*E3099),2)</f>
        <v>221.69</v>
      </c>
    </row>
    <row r="3100" customFormat="false" ht="12.75" hidden="true" customHeight="false" outlineLevel="0" collapsed="false">
      <c r="A3100" s="50" t="s">
        <v>14190</v>
      </c>
      <c r="B3100" s="51" t="s">
        <v>14191</v>
      </c>
      <c r="C3100" s="51" t="s">
        <v>8252</v>
      </c>
      <c r="D3100" s="52" t="n">
        <v>581.39</v>
      </c>
      <c r="E3100" s="48" t="n">
        <v>0.23</v>
      </c>
      <c r="F3100" s="49" t="n">
        <f aca="false">ROUND(D3100-(D3100*E3100),2)</f>
        <v>447.67</v>
      </c>
    </row>
    <row r="3101" customFormat="false" ht="12.75" hidden="true" customHeight="false" outlineLevel="0" collapsed="false">
      <c r="A3101" s="50" t="s">
        <v>14192</v>
      </c>
      <c r="B3101" s="51" t="s">
        <v>14193</v>
      </c>
      <c r="C3101" s="51" t="s">
        <v>21</v>
      </c>
      <c r="D3101" s="52" t="n">
        <v>79.28</v>
      </c>
      <c r="E3101" s="48" t="n">
        <v>0.23</v>
      </c>
      <c r="F3101" s="49" t="n">
        <f aca="false">ROUND(D3101-(D3101*E3101),2)</f>
        <v>61.05</v>
      </c>
    </row>
    <row r="3102" customFormat="false" ht="12.75" hidden="true" customHeight="false" outlineLevel="0" collapsed="false">
      <c r="A3102" s="50" t="s">
        <v>14194</v>
      </c>
      <c r="B3102" s="51" t="s">
        <v>14195</v>
      </c>
      <c r="C3102" s="51" t="s">
        <v>21</v>
      </c>
      <c r="D3102" s="52" t="n">
        <v>32.83</v>
      </c>
      <c r="E3102" s="48" t="n">
        <v>0.23</v>
      </c>
      <c r="F3102" s="49" t="n">
        <f aca="false">ROUND(D3102-(D3102*E3102),2)</f>
        <v>25.28</v>
      </c>
    </row>
    <row r="3103" customFormat="false" ht="12.75" hidden="true" customHeight="false" outlineLevel="0" collapsed="false">
      <c r="A3103" s="50" t="s">
        <v>14196</v>
      </c>
      <c r="B3103" s="51" t="s">
        <v>14197</v>
      </c>
      <c r="C3103" s="51" t="s">
        <v>21</v>
      </c>
      <c r="D3103" s="52" t="n">
        <v>23.39</v>
      </c>
      <c r="E3103" s="48" t="n">
        <v>0.23</v>
      </c>
      <c r="F3103" s="49" t="n">
        <f aca="false">ROUND(D3103-(D3103*E3103),2)</f>
        <v>18.01</v>
      </c>
    </row>
    <row r="3104" customFormat="false" ht="12.75" hidden="true" customHeight="false" outlineLevel="0" collapsed="false">
      <c r="A3104" s="50" t="s">
        <v>14198</v>
      </c>
      <c r="B3104" s="51" t="s">
        <v>14199</v>
      </c>
      <c r="C3104" s="51" t="s">
        <v>8252</v>
      </c>
      <c r="D3104" s="52" t="n">
        <v>581.39</v>
      </c>
      <c r="E3104" s="48" t="n">
        <v>0.23</v>
      </c>
      <c r="F3104" s="49" t="n">
        <f aca="false">ROUND(D3104-(D3104*E3104),2)</f>
        <v>447.67</v>
      </c>
    </row>
    <row r="3105" customFormat="false" ht="12.75" hidden="true" customHeight="false" outlineLevel="0" collapsed="false">
      <c r="A3105" s="50" t="s">
        <v>14200</v>
      </c>
      <c r="B3105" s="51" t="s">
        <v>14201</v>
      </c>
      <c r="C3105" s="51" t="s">
        <v>21</v>
      </c>
      <c r="D3105" s="52" t="n">
        <v>42.54</v>
      </c>
      <c r="E3105" s="48" t="n">
        <v>0.23</v>
      </c>
      <c r="F3105" s="49" t="n">
        <f aca="false">ROUND(D3105-(D3105*E3105),2)</f>
        <v>32.76</v>
      </c>
    </row>
    <row r="3106" customFormat="false" ht="12.75" hidden="true" customHeight="false" outlineLevel="0" collapsed="false">
      <c r="A3106" s="50" t="s">
        <v>14202</v>
      </c>
      <c r="B3106" s="51" t="s">
        <v>14203</v>
      </c>
      <c r="C3106" s="51" t="s">
        <v>21</v>
      </c>
      <c r="D3106" s="52" t="n">
        <v>15.5</v>
      </c>
      <c r="E3106" s="48" t="n">
        <v>0.23</v>
      </c>
      <c r="F3106" s="49" t="n">
        <f aca="false">ROUND(D3106-(D3106*E3106),2)</f>
        <v>11.94</v>
      </c>
    </row>
    <row r="3107" customFormat="false" ht="12.75" hidden="true" customHeight="false" outlineLevel="0" collapsed="false">
      <c r="A3107" s="50" t="s">
        <v>14204</v>
      </c>
      <c r="B3107" s="51" t="s">
        <v>14205</v>
      </c>
      <c r="C3107" s="51" t="s">
        <v>21</v>
      </c>
      <c r="D3107" s="52" t="n">
        <v>9.31</v>
      </c>
      <c r="E3107" s="48" t="n">
        <v>0.23</v>
      </c>
      <c r="F3107" s="49" t="n">
        <f aca="false">ROUND(D3107-(D3107*E3107),2)</f>
        <v>7.17</v>
      </c>
    </row>
    <row r="3108" customFormat="false" ht="12.75" hidden="true" customHeight="false" outlineLevel="0" collapsed="false">
      <c r="A3108" s="50" t="s">
        <v>14206</v>
      </c>
      <c r="B3108" s="51" t="s">
        <v>14207</v>
      </c>
      <c r="C3108" s="51" t="s">
        <v>21</v>
      </c>
      <c r="D3108" s="52" t="n">
        <v>17.8</v>
      </c>
      <c r="E3108" s="48" t="n">
        <v>0.23</v>
      </c>
      <c r="F3108" s="49" t="n">
        <f aca="false">ROUND(D3108-(D3108*E3108),2)</f>
        <v>13.71</v>
      </c>
    </row>
    <row r="3109" customFormat="false" ht="12.75" hidden="true" customHeight="false" outlineLevel="0" collapsed="false">
      <c r="A3109" s="50" t="s">
        <v>14208</v>
      </c>
      <c r="B3109" s="51" t="s">
        <v>14209</v>
      </c>
      <c r="C3109" s="51" t="s">
        <v>14127</v>
      </c>
      <c r="D3109" s="52" t="n">
        <v>105.41</v>
      </c>
      <c r="E3109" s="48" t="n">
        <v>0.23</v>
      </c>
      <c r="F3109" s="49" t="n">
        <f aca="false">ROUND(D3109-(D3109*E3109),2)</f>
        <v>81.17</v>
      </c>
    </row>
    <row r="3110" customFormat="false" ht="12.75" hidden="true" customHeight="false" outlineLevel="0" collapsed="false">
      <c r="A3110" s="50" t="s">
        <v>14210</v>
      </c>
      <c r="B3110" s="51" t="s">
        <v>14211</v>
      </c>
      <c r="C3110" s="51" t="s">
        <v>14127</v>
      </c>
      <c r="D3110" s="52" t="n">
        <v>128.4</v>
      </c>
      <c r="E3110" s="48" t="n">
        <v>0.23</v>
      </c>
      <c r="F3110" s="49" t="n">
        <f aca="false">ROUND(D3110-(D3110*E3110),2)</f>
        <v>98.87</v>
      </c>
    </row>
    <row r="3111" customFormat="false" ht="12.75" hidden="true" customHeight="false" outlineLevel="0" collapsed="false">
      <c r="A3111" s="50" t="s">
        <v>14212</v>
      </c>
      <c r="B3111" s="51" t="s">
        <v>14213</v>
      </c>
      <c r="C3111" s="51" t="s">
        <v>73</v>
      </c>
      <c r="D3111" s="52" t="n">
        <v>16.37</v>
      </c>
      <c r="E3111" s="48" t="n">
        <v>0.23</v>
      </c>
      <c r="F3111" s="49" t="n">
        <f aca="false">ROUND(D3111-(D3111*E3111),2)</f>
        <v>12.6</v>
      </c>
    </row>
    <row r="3112" customFormat="false" ht="12.75" hidden="true" customHeight="false" outlineLevel="0" collapsed="false">
      <c r="A3112" s="50" t="s">
        <v>14214</v>
      </c>
      <c r="B3112" s="51" t="s">
        <v>14215</v>
      </c>
      <c r="C3112" s="51" t="s">
        <v>73</v>
      </c>
      <c r="D3112" s="52" t="n">
        <v>97.04</v>
      </c>
      <c r="E3112" s="48" t="n">
        <v>0.23</v>
      </c>
      <c r="F3112" s="49" t="n">
        <f aca="false">ROUND(D3112-(D3112*E3112),2)</f>
        <v>74.72</v>
      </c>
    </row>
    <row r="3113" customFormat="false" ht="12.75" hidden="true" customHeight="false" outlineLevel="0" collapsed="false">
      <c r="A3113" s="50" t="s">
        <v>14216</v>
      </c>
      <c r="B3113" s="51" t="s">
        <v>14217</v>
      </c>
      <c r="C3113" s="51" t="s">
        <v>73</v>
      </c>
      <c r="D3113" s="52" t="n">
        <v>12.02</v>
      </c>
      <c r="E3113" s="48" t="n">
        <v>0.23</v>
      </c>
      <c r="F3113" s="49" t="n">
        <f aca="false">ROUND(D3113-(D3113*E3113),2)</f>
        <v>9.26</v>
      </c>
    </row>
    <row r="3114" customFormat="false" ht="12.75" hidden="true" customHeight="false" outlineLevel="0" collapsed="false">
      <c r="A3114" s="50" t="s">
        <v>14218</v>
      </c>
      <c r="B3114" s="51" t="s">
        <v>14219</v>
      </c>
      <c r="C3114" s="51" t="s">
        <v>73</v>
      </c>
      <c r="D3114" s="52" t="n">
        <v>17.38</v>
      </c>
      <c r="E3114" s="48" t="n">
        <v>0.23</v>
      </c>
      <c r="F3114" s="49" t="n">
        <f aca="false">ROUND(D3114-(D3114*E3114),2)</f>
        <v>13.38</v>
      </c>
    </row>
    <row r="3115" customFormat="false" ht="12.75" hidden="true" customHeight="false" outlineLevel="0" collapsed="false">
      <c r="A3115" s="50" t="s">
        <v>14220</v>
      </c>
      <c r="B3115" s="51" t="s">
        <v>14221</v>
      </c>
      <c r="C3115" s="51" t="s">
        <v>73</v>
      </c>
      <c r="D3115" s="52" t="n">
        <v>18.36</v>
      </c>
      <c r="E3115" s="48" t="n">
        <v>0.23</v>
      </c>
      <c r="F3115" s="49" t="n">
        <f aca="false">ROUND(D3115-(D3115*E3115),2)</f>
        <v>14.14</v>
      </c>
    </row>
    <row r="3116" customFormat="false" ht="12.75" hidden="true" customHeight="false" outlineLevel="0" collapsed="false">
      <c r="A3116" s="50" t="s">
        <v>14222</v>
      </c>
      <c r="B3116" s="51" t="s">
        <v>14223</v>
      </c>
      <c r="C3116" s="51" t="s">
        <v>73</v>
      </c>
      <c r="D3116" s="52" t="n">
        <v>6.87</v>
      </c>
      <c r="E3116" s="48" t="n">
        <v>0.23</v>
      </c>
      <c r="F3116" s="49" t="n">
        <f aca="false">ROUND(D3116-(D3116*E3116),2)</f>
        <v>5.29</v>
      </c>
    </row>
    <row r="3117" customFormat="false" ht="12.75" hidden="true" customHeight="false" outlineLevel="0" collapsed="false">
      <c r="A3117" s="50" t="s">
        <v>14224</v>
      </c>
      <c r="B3117" s="51" t="s">
        <v>14225</v>
      </c>
      <c r="C3117" s="51" t="s">
        <v>73</v>
      </c>
      <c r="D3117" s="52" t="n">
        <v>51.93</v>
      </c>
      <c r="E3117" s="48" t="n">
        <v>0.23</v>
      </c>
      <c r="F3117" s="49" t="n">
        <f aca="false">ROUND(D3117-(D3117*E3117),2)</f>
        <v>39.99</v>
      </c>
    </row>
    <row r="3118" customFormat="false" ht="12.75" hidden="true" customHeight="false" outlineLevel="0" collapsed="false">
      <c r="A3118" s="50" t="s">
        <v>14226</v>
      </c>
      <c r="B3118" s="51" t="s">
        <v>14227</v>
      </c>
      <c r="C3118" s="51" t="s">
        <v>73</v>
      </c>
      <c r="D3118" s="52" t="n">
        <v>45.64</v>
      </c>
      <c r="E3118" s="48" t="n">
        <v>0.23</v>
      </c>
      <c r="F3118" s="49" t="n">
        <f aca="false">ROUND(D3118-(D3118*E3118),2)</f>
        <v>35.14</v>
      </c>
    </row>
    <row r="3119" customFormat="false" ht="12.75" hidden="true" customHeight="false" outlineLevel="0" collapsed="false">
      <c r="A3119" s="50" t="s">
        <v>14228</v>
      </c>
      <c r="B3119" s="51" t="s">
        <v>14229</v>
      </c>
      <c r="C3119" s="51" t="s">
        <v>73</v>
      </c>
      <c r="D3119" s="52" t="n">
        <v>25.71</v>
      </c>
      <c r="E3119" s="48" t="n">
        <v>0.23</v>
      </c>
      <c r="F3119" s="49" t="n">
        <f aca="false">ROUND(D3119-(D3119*E3119),2)</f>
        <v>19.8</v>
      </c>
    </row>
    <row r="3120" customFormat="false" ht="12.75" hidden="true" customHeight="false" outlineLevel="0" collapsed="false">
      <c r="A3120" s="50" t="s">
        <v>14230</v>
      </c>
      <c r="B3120" s="51" t="s">
        <v>14231</v>
      </c>
      <c r="C3120" s="51" t="s">
        <v>73</v>
      </c>
      <c r="D3120" s="52" t="n">
        <v>32.12</v>
      </c>
      <c r="E3120" s="48" t="n">
        <v>0.23</v>
      </c>
      <c r="F3120" s="49" t="n">
        <f aca="false">ROUND(D3120-(D3120*E3120),2)</f>
        <v>24.73</v>
      </c>
    </row>
    <row r="3121" customFormat="false" ht="12.75" hidden="true" customHeight="false" outlineLevel="0" collapsed="false">
      <c r="A3121" s="50" t="s">
        <v>14232</v>
      </c>
      <c r="B3121" s="51" t="s">
        <v>14233</v>
      </c>
      <c r="C3121" s="51" t="s">
        <v>73</v>
      </c>
      <c r="D3121" s="52" t="n">
        <v>33.49</v>
      </c>
      <c r="E3121" s="48" t="n">
        <v>0.23</v>
      </c>
      <c r="F3121" s="49" t="n">
        <f aca="false">ROUND(D3121-(D3121*E3121),2)</f>
        <v>25.79</v>
      </c>
    </row>
    <row r="3122" customFormat="false" ht="12.75" hidden="true" customHeight="false" outlineLevel="0" collapsed="false">
      <c r="A3122" s="50" t="s">
        <v>14234</v>
      </c>
      <c r="B3122" s="51" t="s">
        <v>14235</v>
      </c>
      <c r="C3122" s="51" t="s">
        <v>73</v>
      </c>
      <c r="D3122" s="52" t="n">
        <v>46.29</v>
      </c>
      <c r="E3122" s="48" t="n">
        <v>0.23</v>
      </c>
      <c r="F3122" s="49" t="n">
        <f aca="false">ROUND(D3122-(D3122*E3122),2)</f>
        <v>35.64</v>
      </c>
    </row>
    <row r="3123" customFormat="false" ht="12.75" hidden="true" customHeight="false" outlineLevel="0" collapsed="false">
      <c r="A3123" s="50" t="s">
        <v>14236</v>
      </c>
      <c r="B3123" s="51" t="s">
        <v>14237</v>
      </c>
      <c r="C3123" s="51" t="s">
        <v>73</v>
      </c>
      <c r="D3123" s="52" t="n">
        <v>40.12</v>
      </c>
      <c r="E3123" s="48" t="n">
        <v>0.23</v>
      </c>
      <c r="F3123" s="49" t="n">
        <f aca="false">ROUND(D3123-(D3123*E3123),2)</f>
        <v>30.89</v>
      </c>
    </row>
    <row r="3124" customFormat="false" ht="12.75" hidden="true" customHeight="false" outlineLevel="0" collapsed="false">
      <c r="A3124" s="50" t="s">
        <v>14238</v>
      </c>
      <c r="B3124" s="51" t="s">
        <v>14239</v>
      </c>
      <c r="C3124" s="51" t="s">
        <v>73</v>
      </c>
      <c r="D3124" s="52" t="n">
        <v>43.1</v>
      </c>
      <c r="E3124" s="48" t="n">
        <v>0.23</v>
      </c>
      <c r="F3124" s="49" t="n">
        <f aca="false">ROUND(D3124-(D3124*E3124),2)</f>
        <v>33.19</v>
      </c>
    </row>
    <row r="3125" customFormat="false" ht="12.75" hidden="true" customHeight="false" outlineLevel="0" collapsed="false">
      <c r="A3125" s="50" t="s">
        <v>14240</v>
      </c>
      <c r="B3125" s="51" t="s">
        <v>14241</v>
      </c>
      <c r="C3125" s="51" t="s">
        <v>73</v>
      </c>
      <c r="D3125" s="52" t="n">
        <v>33.05</v>
      </c>
      <c r="E3125" s="48" t="n">
        <v>0.23</v>
      </c>
      <c r="F3125" s="49" t="n">
        <f aca="false">ROUND(D3125-(D3125*E3125),2)</f>
        <v>25.45</v>
      </c>
    </row>
    <row r="3126" customFormat="false" ht="12.75" hidden="true" customHeight="false" outlineLevel="0" collapsed="false">
      <c r="A3126" s="50" t="s">
        <v>14242</v>
      </c>
      <c r="B3126" s="51" t="s">
        <v>14243</v>
      </c>
      <c r="C3126" s="51" t="s">
        <v>73</v>
      </c>
      <c r="D3126" s="52" t="n">
        <v>70.4</v>
      </c>
      <c r="E3126" s="48" t="n">
        <v>0.23</v>
      </c>
      <c r="F3126" s="49" t="n">
        <f aca="false">ROUND(D3126-(D3126*E3126),2)</f>
        <v>54.21</v>
      </c>
    </row>
    <row r="3127" customFormat="false" ht="12.75" hidden="true" customHeight="false" outlineLevel="0" collapsed="false">
      <c r="A3127" s="50" t="s">
        <v>14244</v>
      </c>
      <c r="B3127" s="51" t="s">
        <v>14245</v>
      </c>
      <c r="C3127" s="51" t="s">
        <v>73</v>
      </c>
      <c r="D3127" s="52" t="n">
        <v>71.38</v>
      </c>
      <c r="E3127" s="48" t="n">
        <v>0.23</v>
      </c>
      <c r="F3127" s="49" t="n">
        <f aca="false">ROUND(D3127-(D3127*E3127),2)</f>
        <v>54.96</v>
      </c>
    </row>
    <row r="3128" customFormat="false" ht="12.75" hidden="true" customHeight="false" outlineLevel="0" collapsed="false">
      <c r="A3128" s="50" t="s">
        <v>14246</v>
      </c>
      <c r="B3128" s="51" t="s">
        <v>14247</v>
      </c>
      <c r="C3128" s="51" t="s">
        <v>73</v>
      </c>
      <c r="D3128" s="52" t="n">
        <v>50.54</v>
      </c>
      <c r="E3128" s="48" t="n">
        <v>0.23</v>
      </c>
      <c r="F3128" s="49" t="n">
        <f aca="false">ROUND(D3128-(D3128*E3128),2)</f>
        <v>38.92</v>
      </c>
    </row>
    <row r="3129" customFormat="false" ht="12.75" hidden="true" customHeight="false" outlineLevel="0" collapsed="false">
      <c r="A3129" s="50" t="s">
        <v>14248</v>
      </c>
      <c r="B3129" s="51" t="s">
        <v>14249</v>
      </c>
      <c r="C3129" s="51" t="s">
        <v>73</v>
      </c>
      <c r="D3129" s="52" t="n">
        <v>81.67</v>
      </c>
      <c r="E3129" s="48" t="n">
        <v>0.23</v>
      </c>
      <c r="F3129" s="49" t="n">
        <f aca="false">ROUND(D3129-(D3129*E3129),2)</f>
        <v>62.89</v>
      </c>
    </row>
    <row r="3130" customFormat="false" ht="12.75" hidden="true" customHeight="false" outlineLevel="0" collapsed="false">
      <c r="A3130" s="50" t="s">
        <v>14250</v>
      </c>
      <c r="B3130" s="51" t="s">
        <v>14251</v>
      </c>
      <c r="C3130" s="51" t="s">
        <v>73</v>
      </c>
      <c r="D3130" s="52" t="n">
        <v>239.93</v>
      </c>
      <c r="E3130" s="48" t="n">
        <v>0.23</v>
      </c>
      <c r="F3130" s="49" t="n">
        <f aca="false">ROUND(D3130-(D3130*E3130),2)</f>
        <v>184.75</v>
      </c>
    </row>
    <row r="3131" customFormat="false" ht="12.75" hidden="true" customHeight="false" outlineLevel="0" collapsed="false">
      <c r="A3131" s="50" t="s">
        <v>14252</v>
      </c>
      <c r="B3131" s="51" t="s">
        <v>14253</v>
      </c>
      <c r="C3131" s="51" t="s">
        <v>73</v>
      </c>
      <c r="D3131" s="52" t="n">
        <v>129.53</v>
      </c>
      <c r="E3131" s="48" t="n">
        <v>0.23</v>
      </c>
      <c r="F3131" s="49" t="n">
        <f aca="false">ROUND(D3131-(D3131*E3131),2)</f>
        <v>99.74</v>
      </c>
    </row>
    <row r="3132" customFormat="false" ht="12.75" hidden="true" customHeight="false" outlineLevel="0" collapsed="false">
      <c r="A3132" s="50" t="s">
        <v>14254</v>
      </c>
      <c r="B3132" s="51" t="s">
        <v>14255</v>
      </c>
      <c r="C3132" s="51" t="s">
        <v>14127</v>
      </c>
      <c r="D3132" s="52" t="n">
        <v>197.45</v>
      </c>
      <c r="E3132" s="48" t="n">
        <v>0.23</v>
      </c>
      <c r="F3132" s="49" t="n">
        <f aca="false">ROUND(D3132-(D3132*E3132),2)</f>
        <v>152.04</v>
      </c>
    </row>
    <row r="3133" customFormat="false" ht="12.75" hidden="true" customHeight="false" outlineLevel="0" collapsed="false">
      <c r="A3133" s="50" t="s">
        <v>14256</v>
      </c>
      <c r="B3133" s="51" t="s">
        <v>14257</v>
      </c>
      <c r="C3133" s="51" t="s">
        <v>21</v>
      </c>
      <c r="D3133" s="52" t="n">
        <v>26.8</v>
      </c>
      <c r="E3133" s="48" t="n">
        <v>0.23</v>
      </c>
      <c r="F3133" s="49" t="n">
        <f aca="false">ROUND(D3133-(D3133*E3133),2)</f>
        <v>20.64</v>
      </c>
    </row>
    <row r="3134" customFormat="false" ht="12.75" hidden="true" customHeight="false" outlineLevel="0" collapsed="false">
      <c r="A3134" s="50" t="s">
        <v>14258</v>
      </c>
      <c r="B3134" s="51" t="s">
        <v>14259</v>
      </c>
      <c r="C3134" s="51" t="s">
        <v>73</v>
      </c>
      <c r="D3134" s="52" t="n">
        <v>2.29</v>
      </c>
      <c r="E3134" s="48" t="n">
        <v>0.23</v>
      </c>
      <c r="F3134" s="49" t="n">
        <f aca="false">ROUND(D3134-(D3134*E3134),2)</f>
        <v>1.76</v>
      </c>
    </row>
    <row r="3135" customFormat="false" ht="12.75" hidden="true" customHeight="false" outlineLevel="0" collapsed="false">
      <c r="A3135" s="50" t="s">
        <v>14260</v>
      </c>
      <c r="B3135" s="51" t="s">
        <v>14261</v>
      </c>
      <c r="C3135" s="51" t="s">
        <v>154</v>
      </c>
      <c r="D3135" s="52" t="n">
        <v>268.05</v>
      </c>
      <c r="E3135" s="48" t="n">
        <v>0.23</v>
      </c>
      <c r="F3135" s="49" t="n">
        <f aca="false">ROUND(D3135-(D3135*E3135),2)</f>
        <v>206.4</v>
      </c>
    </row>
    <row r="3136" customFormat="false" ht="12.75" hidden="true" customHeight="false" outlineLevel="0" collapsed="false">
      <c r="A3136" s="50" t="s">
        <v>14262</v>
      </c>
      <c r="B3136" s="51" t="s">
        <v>14263</v>
      </c>
      <c r="C3136" s="51" t="s">
        <v>154</v>
      </c>
      <c r="D3136" s="52" t="n">
        <v>89.83</v>
      </c>
      <c r="E3136" s="48" t="n">
        <v>0.23</v>
      </c>
      <c r="F3136" s="49" t="n">
        <f aca="false">ROUND(D3136-(D3136*E3136),2)</f>
        <v>69.17</v>
      </c>
    </row>
    <row r="3137" customFormat="false" ht="12.75" hidden="true" customHeight="false" outlineLevel="0" collapsed="false">
      <c r="A3137" s="50" t="s">
        <v>14264</v>
      </c>
      <c r="B3137" s="51" t="s">
        <v>8354</v>
      </c>
      <c r="C3137" s="51" t="s">
        <v>8252</v>
      </c>
      <c r="D3137" s="52" t="n">
        <v>581.39</v>
      </c>
      <c r="E3137" s="48" t="n">
        <v>0.23</v>
      </c>
      <c r="F3137" s="49" t="n">
        <f aca="false">ROUND(D3137-(D3137*E3137),2)</f>
        <v>447.67</v>
      </c>
    </row>
    <row r="3138" customFormat="false" ht="12.75" hidden="true" customHeight="false" outlineLevel="0" collapsed="false">
      <c r="A3138" s="50" t="s">
        <v>14265</v>
      </c>
      <c r="B3138" s="51" t="s">
        <v>14266</v>
      </c>
      <c r="C3138" s="51" t="s">
        <v>73</v>
      </c>
      <c r="D3138" s="52" t="n">
        <v>135.89</v>
      </c>
      <c r="E3138" s="48" t="n">
        <v>0.23</v>
      </c>
      <c r="F3138" s="49" t="n">
        <f aca="false">ROUND(D3138-(D3138*E3138),2)</f>
        <v>104.64</v>
      </c>
    </row>
    <row r="3139" customFormat="false" ht="12.75" hidden="true" customHeight="false" outlineLevel="0" collapsed="false">
      <c r="A3139" s="50" t="s">
        <v>14267</v>
      </c>
      <c r="B3139" s="51" t="s">
        <v>14268</v>
      </c>
      <c r="C3139" s="51" t="s">
        <v>590</v>
      </c>
      <c r="D3139" s="52" t="n">
        <v>43.93</v>
      </c>
      <c r="E3139" s="48" t="n">
        <v>0.23</v>
      </c>
      <c r="F3139" s="49" t="n">
        <f aca="false">ROUND(D3139-(D3139*E3139),2)</f>
        <v>33.83</v>
      </c>
    </row>
    <row r="3140" customFormat="false" ht="12.75" hidden="true" customHeight="false" outlineLevel="0" collapsed="false">
      <c r="A3140" s="50" t="s">
        <v>14269</v>
      </c>
      <c r="B3140" s="51" t="s">
        <v>14270</v>
      </c>
      <c r="C3140" s="51" t="s">
        <v>129</v>
      </c>
      <c r="D3140" s="52" t="n">
        <v>103.18</v>
      </c>
      <c r="E3140" s="48" t="n">
        <v>0.23</v>
      </c>
      <c r="F3140" s="49" t="n">
        <f aca="false">ROUND(D3140-(D3140*E3140),2)</f>
        <v>79.45</v>
      </c>
    </row>
    <row r="3141" customFormat="false" ht="12.75" hidden="true" customHeight="false" outlineLevel="0" collapsed="false">
      <c r="A3141" s="50" t="s">
        <v>14271</v>
      </c>
      <c r="B3141" s="51" t="s">
        <v>14272</v>
      </c>
      <c r="C3141" s="51" t="s">
        <v>73</v>
      </c>
      <c r="D3141" s="52" t="n">
        <v>81.49</v>
      </c>
      <c r="E3141" s="48" t="n">
        <v>0.23</v>
      </c>
      <c r="F3141" s="49" t="n">
        <f aca="false">ROUND(D3141-(D3141*E3141),2)</f>
        <v>62.75</v>
      </c>
    </row>
    <row r="3142" customFormat="false" ht="12.75" hidden="true" customHeight="false" outlineLevel="0" collapsed="false">
      <c r="A3142" s="50" t="s">
        <v>14273</v>
      </c>
      <c r="B3142" s="51" t="s">
        <v>14274</v>
      </c>
      <c r="C3142" s="51" t="s">
        <v>73</v>
      </c>
      <c r="D3142" s="52" t="n">
        <v>110.9</v>
      </c>
      <c r="E3142" s="48" t="n">
        <v>0.23</v>
      </c>
      <c r="F3142" s="49" t="n">
        <f aca="false">ROUND(D3142-(D3142*E3142),2)</f>
        <v>85.39</v>
      </c>
    </row>
    <row r="3143" customFormat="false" ht="12.75" hidden="true" customHeight="false" outlineLevel="0" collapsed="false">
      <c r="A3143" s="50" t="s">
        <v>14275</v>
      </c>
      <c r="B3143" s="51" t="s">
        <v>14276</v>
      </c>
      <c r="C3143" s="51" t="s">
        <v>73</v>
      </c>
      <c r="D3143" s="52" t="n">
        <v>105.08</v>
      </c>
      <c r="E3143" s="48" t="n">
        <v>0.23</v>
      </c>
      <c r="F3143" s="49" t="n">
        <f aca="false">ROUND(D3143-(D3143*E3143),2)</f>
        <v>80.91</v>
      </c>
    </row>
    <row r="3144" customFormat="false" ht="12.75" hidden="true" customHeight="false" outlineLevel="0" collapsed="false">
      <c r="A3144" s="50" t="s">
        <v>14277</v>
      </c>
      <c r="B3144" s="51" t="s">
        <v>14278</v>
      </c>
      <c r="C3144" s="51" t="s">
        <v>129</v>
      </c>
      <c r="D3144" s="52" t="n">
        <v>151.03</v>
      </c>
      <c r="E3144" s="48" t="n">
        <v>0.23</v>
      </c>
      <c r="F3144" s="49" t="n">
        <f aca="false">ROUND(D3144-(D3144*E3144),2)</f>
        <v>116.29</v>
      </c>
    </row>
    <row r="3145" customFormat="false" ht="12.75" hidden="true" customHeight="false" outlineLevel="0" collapsed="false">
      <c r="A3145" s="50" t="s">
        <v>14279</v>
      </c>
      <c r="B3145" s="51" t="s">
        <v>14280</v>
      </c>
      <c r="C3145" s="51" t="s">
        <v>73</v>
      </c>
      <c r="D3145" s="52" t="n">
        <v>51.3</v>
      </c>
      <c r="E3145" s="48" t="n">
        <v>0.23</v>
      </c>
      <c r="F3145" s="49" t="n">
        <f aca="false">ROUND(D3145-(D3145*E3145),2)</f>
        <v>39.5</v>
      </c>
    </row>
    <row r="3146" customFormat="false" ht="12.75" hidden="true" customHeight="false" outlineLevel="0" collapsed="false">
      <c r="A3146" s="50" t="s">
        <v>14281</v>
      </c>
      <c r="B3146" s="51" t="s">
        <v>12708</v>
      </c>
      <c r="C3146" s="51" t="s">
        <v>73</v>
      </c>
      <c r="D3146" s="52" t="n">
        <v>14.91</v>
      </c>
      <c r="E3146" s="48" t="n">
        <v>0.23</v>
      </c>
      <c r="F3146" s="49" t="n">
        <f aca="false">ROUND(D3146-(D3146*E3146),2)</f>
        <v>11.48</v>
      </c>
    </row>
    <row r="3147" customFormat="false" ht="12.75" hidden="true" customHeight="false" outlineLevel="0" collapsed="false">
      <c r="A3147" s="50" t="s">
        <v>14282</v>
      </c>
      <c r="B3147" s="51" t="s">
        <v>12717</v>
      </c>
      <c r="C3147" s="51" t="s">
        <v>73</v>
      </c>
      <c r="D3147" s="52" t="n">
        <v>3.96</v>
      </c>
      <c r="E3147" s="48" t="n">
        <v>0.23</v>
      </c>
      <c r="F3147" s="49" t="n">
        <f aca="false">ROUND(D3147-(D3147*E3147),2)</f>
        <v>3.05</v>
      </c>
    </row>
    <row r="3148" customFormat="false" ht="12.75" hidden="true" customHeight="false" outlineLevel="0" collapsed="false">
      <c r="A3148" s="50" t="s">
        <v>14283</v>
      </c>
      <c r="B3148" s="51" t="s">
        <v>12743</v>
      </c>
      <c r="C3148" s="51" t="s">
        <v>73</v>
      </c>
      <c r="D3148" s="52" t="n">
        <v>26.16</v>
      </c>
      <c r="E3148" s="48" t="n">
        <v>0.23</v>
      </c>
      <c r="F3148" s="49" t="n">
        <f aca="false">ROUND(D3148-(D3148*E3148),2)</f>
        <v>20.14</v>
      </c>
    </row>
    <row r="3149" customFormat="false" ht="12.75" hidden="true" customHeight="false" outlineLevel="0" collapsed="false">
      <c r="A3149" s="50" t="s">
        <v>14284</v>
      </c>
      <c r="B3149" s="51" t="s">
        <v>12745</v>
      </c>
      <c r="C3149" s="51" t="s">
        <v>73</v>
      </c>
      <c r="D3149" s="52" t="n">
        <v>49.69</v>
      </c>
      <c r="E3149" s="48" t="n">
        <v>0.23</v>
      </c>
      <c r="F3149" s="49" t="n">
        <f aca="false">ROUND(D3149-(D3149*E3149),2)</f>
        <v>38.26</v>
      </c>
    </row>
    <row r="3150" customFormat="false" ht="12.75" hidden="true" customHeight="false" outlineLevel="0" collapsed="false">
      <c r="A3150" s="50" t="s">
        <v>14285</v>
      </c>
      <c r="B3150" s="51" t="s">
        <v>12713</v>
      </c>
      <c r="C3150" s="51" t="s">
        <v>73</v>
      </c>
      <c r="D3150" s="52" t="n">
        <v>28.91</v>
      </c>
      <c r="E3150" s="48" t="n">
        <v>0.23</v>
      </c>
      <c r="F3150" s="49" t="n">
        <f aca="false">ROUND(D3150-(D3150*E3150),2)</f>
        <v>22.26</v>
      </c>
    </row>
    <row r="3151" customFormat="false" ht="12.75" hidden="true" customHeight="false" outlineLevel="0" collapsed="false">
      <c r="A3151" s="50" t="s">
        <v>14286</v>
      </c>
      <c r="B3151" s="51" t="s">
        <v>12747</v>
      </c>
      <c r="C3151" s="51" t="s">
        <v>73</v>
      </c>
      <c r="D3151" s="52" t="n">
        <v>76.74</v>
      </c>
      <c r="E3151" s="48" t="n">
        <v>0.23</v>
      </c>
      <c r="F3151" s="49" t="n">
        <f aca="false">ROUND(D3151-(D3151*E3151),2)</f>
        <v>59.09</v>
      </c>
    </row>
    <row r="3152" customFormat="false" ht="12.75" hidden="true" customHeight="false" outlineLevel="0" collapsed="false">
      <c r="A3152" s="50" t="s">
        <v>14287</v>
      </c>
      <c r="B3152" s="51" t="s">
        <v>14288</v>
      </c>
      <c r="C3152" s="51" t="s">
        <v>21</v>
      </c>
      <c r="D3152" s="52" t="n">
        <v>182.98</v>
      </c>
      <c r="E3152" s="48" t="n">
        <v>0.23</v>
      </c>
      <c r="F3152" s="49" t="n">
        <f aca="false">ROUND(D3152-(D3152*E3152),2)</f>
        <v>140.89</v>
      </c>
    </row>
    <row r="3153" customFormat="false" ht="12.75" hidden="true" customHeight="false" outlineLevel="0" collapsed="false">
      <c r="A3153" s="50" t="s">
        <v>14289</v>
      </c>
      <c r="B3153" s="51" t="s">
        <v>12749</v>
      </c>
      <c r="C3153" s="51" t="s">
        <v>73</v>
      </c>
      <c r="D3153" s="52" t="n">
        <v>79.51</v>
      </c>
      <c r="E3153" s="48" t="n">
        <v>0.23</v>
      </c>
      <c r="F3153" s="49" t="n">
        <f aca="false">ROUND(D3153-(D3153*E3153),2)</f>
        <v>61.22</v>
      </c>
    </row>
    <row r="3154" customFormat="false" ht="12.75" hidden="true" customHeight="false" outlineLevel="0" collapsed="false">
      <c r="A3154" s="50" t="s">
        <v>14290</v>
      </c>
      <c r="B3154" s="51" t="s">
        <v>14291</v>
      </c>
      <c r="C3154" s="51" t="s">
        <v>21</v>
      </c>
      <c r="D3154" s="52" t="n">
        <v>1097.34</v>
      </c>
      <c r="E3154" s="48" t="n">
        <v>0.23</v>
      </c>
      <c r="F3154" s="49" t="n">
        <f aca="false">ROUND(D3154-(D3154*E3154),2)</f>
        <v>844.95</v>
      </c>
    </row>
    <row r="3155" customFormat="false" ht="12.75" hidden="true" customHeight="false" outlineLevel="0" collapsed="false">
      <c r="A3155" s="50" t="s">
        <v>14292</v>
      </c>
      <c r="B3155" s="51" t="s">
        <v>14293</v>
      </c>
      <c r="C3155" s="51" t="s">
        <v>129</v>
      </c>
      <c r="D3155" s="52" t="n">
        <v>102.45</v>
      </c>
      <c r="E3155" s="48" t="n">
        <v>0.23</v>
      </c>
      <c r="F3155" s="49" t="n">
        <f aca="false">ROUND(D3155-(D3155*E3155),2)</f>
        <v>78.89</v>
      </c>
    </row>
    <row r="3156" customFormat="false" ht="12.75" hidden="true" customHeight="false" outlineLevel="0" collapsed="false">
      <c r="A3156" s="50" t="s">
        <v>14294</v>
      </c>
      <c r="B3156" s="51" t="s">
        <v>14295</v>
      </c>
      <c r="C3156" s="51" t="s">
        <v>129</v>
      </c>
      <c r="D3156" s="52" t="n">
        <v>846.9</v>
      </c>
      <c r="E3156" s="48" t="n">
        <v>0.23</v>
      </c>
      <c r="F3156" s="49" t="n">
        <f aca="false">ROUND(D3156-(D3156*E3156),2)</f>
        <v>652.11</v>
      </c>
    </row>
    <row r="3157" customFormat="false" ht="12.75" hidden="true" customHeight="false" outlineLevel="0" collapsed="false">
      <c r="A3157" s="50" t="s">
        <v>14296</v>
      </c>
      <c r="B3157" s="51" t="s">
        <v>14297</v>
      </c>
      <c r="C3157" s="51" t="s">
        <v>154</v>
      </c>
      <c r="D3157" s="52" t="n">
        <v>661.56</v>
      </c>
      <c r="E3157" s="48" t="n">
        <v>0.23</v>
      </c>
      <c r="F3157" s="49" t="n">
        <f aca="false">ROUND(D3157-(D3157*E3157),2)</f>
        <v>509.4</v>
      </c>
    </row>
    <row r="3158" customFormat="false" ht="12.75" hidden="true" customHeight="false" outlineLevel="0" collapsed="false">
      <c r="A3158" s="50" t="s">
        <v>14298</v>
      </c>
      <c r="B3158" s="51" t="s">
        <v>14299</v>
      </c>
      <c r="C3158" s="51" t="s">
        <v>129</v>
      </c>
      <c r="D3158" s="52" t="n">
        <v>1947.18</v>
      </c>
      <c r="E3158" s="48" t="n">
        <v>0.23</v>
      </c>
      <c r="F3158" s="49" t="n">
        <f aca="false">ROUND(D3158-(D3158*E3158),2)</f>
        <v>1499.33</v>
      </c>
    </row>
    <row r="3159" customFormat="false" ht="12.75" hidden="true" customHeight="false" outlineLevel="0" collapsed="false">
      <c r="A3159" s="50" t="s">
        <v>14300</v>
      </c>
      <c r="B3159" s="51" t="s">
        <v>14301</v>
      </c>
      <c r="C3159" s="51" t="s">
        <v>129</v>
      </c>
      <c r="D3159" s="52" t="n">
        <v>412.62</v>
      </c>
      <c r="E3159" s="48" t="n">
        <v>0.23</v>
      </c>
      <c r="F3159" s="49" t="n">
        <f aca="false">ROUND(D3159-(D3159*E3159),2)</f>
        <v>317.72</v>
      </c>
    </row>
    <row r="3160" customFormat="false" ht="12.75" hidden="true" customHeight="false" outlineLevel="0" collapsed="false">
      <c r="A3160" s="50" t="s">
        <v>14302</v>
      </c>
      <c r="B3160" s="51" t="s">
        <v>14303</v>
      </c>
      <c r="C3160" s="51" t="s">
        <v>154</v>
      </c>
      <c r="D3160" s="52" t="n">
        <v>159.27</v>
      </c>
      <c r="E3160" s="48" t="n">
        <v>0.23</v>
      </c>
      <c r="F3160" s="49" t="n">
        <f aca="false">ROUND(D3160-(D3160*E3160),2)</f>
        <v>122.64</v>
      </c>
    </row>
    <row r="3161" customFormat="false" ht="12.75" hidden="true" customHeight="false" outlineLevel="0" collapsed="false">
      <c r="A3161" s="50" t="s">
        <v>14304</v>
      </c>
      <c r="B3161" s="51" t="s">
        <v>14305</v>
      </c>
      <c r="C3161" s="51" t="s">
        <v>129</v>
      </c>
      <c r="D3161" s="52" t="n">
        <v>95.96</v>
      </c>
      <c r="E3161" s="48" t="n">
        <v>0.23</v>
      </c>
      <c r="F3161" s="49" t="n">
        <f aca="false">ROUND(D3161-(D3161*E3161),2)</f>
        <v>73.89</v>
      </c>
    </row>
    <row r="3162" customFormat="false" ht="12.75" hidden="true" customHeight="false" outlineLevel="0" collapsed="false">
      <c r="A3162" s="50" t="s">
        <v>14306</v>
      </c>
      <c r="B3162" s="51" t="s">
        <v>13881</v>
      </c>
      <c r="C3162" s="51" t="s">
        <v>21</v>
      </c>
      <c r="D3162" s="52" t="n">
        <v>16.49</v>
      </c>
      <c r="E3162" s="48" t="n">
        <v>0.23</v>
      </c>
      <c r="F3162" s="49" t="n">
        <f aca="false">ROUND(D3162-(D3162*E3162),2)</f>
        <v>12.7</v>
      </c>
    </row>
    <row r="3163" customFormat="false" ht="12.75" hidden="true" customHeight="false" outlineLevel="0" collapsed="false">
      <c r="A3163" s="50" t="s">
        <v>14307</v>
      </c>
      <c r="B3163" s="51" t="s">
        <v>13883</v>
      </c>
      <c r="C3163" s="51" t="s">
        <v>73</v>
      </c>
      <c r="D3163" s="52" t="n">
        <v>12.37</v>
      </c>
      <c r="E3163" s="48" t="n">
        <v>0.23</v>
      </c>
      <c r="F3163" s="49" t="n">
        <f aca="false">ROUND(D3163-(D3163*E3163),2)</f>
        <v>9.52</v>
      </c>
    </row>
    <row r="3164" customFormat="false" ht="12.75" hidden="true" customHeight="false" outlineLevel="0" collapsed="false">
      <c r="A3164" s="50" t="s">
        <v>14308</v>
      </c>
      <c r="B3164" s="51" t="s">
        <v>13885</v>
      </c>
      <c r="C3164" s="51" t="s">
        <v>73</v>
      </c>
      <c r="D3164" s="52" t="n">
        <v>15.46</v>
      </c>
      <c r="E3164" s="48" t="n">
        <v>0.23</v>
      </c>
      <c r="F3164" s="49" t="n">
        <f aca="false">ROUND(D3164-(D3164*E3164),2)</f>
        <v>11.9</v>
      </c>
    </row>
    <row r="3165" customFormat="false" ht="12.75" hidden="true" customHeight="false" outlineLevel="0" collapsed="false">
      <c r="A3165" s="50" t="s">
        <v>14309</v>
      </c>
      <c r="B3165" s="51" t="s">
        <v>14310</v>
      </c>
      <c r="C3165" s="51" t="s">
        <v>21</v>
      </c>
      <c r="D3165" s="52" t="n">
        <v>61.85</v>
      </c>
      <c r="E3165" s="48" t="n">
        <v>0.23</v>
      </c>
      <c r="F3165" s="49" t="n">
        <f aca="false">ROUND(D3165-(D3165*E3165),2)</f>
        <v>47.62</v>
      </c>
    </row>
    <row r="3166" customFormat="false" ht="12.75" hidden="true" customHeight="false" outlineLevel="0" collapsed="false">
      <c r="A3166" s="50" t="s">
        <v>14311</v>
      </c>
      <c r="B3166" s="51" t="s">
        <v>14312</v>
      </c>
      <c r="C3166" s="51" t="s">
        <v>21</v>
      </c>
      <c r="D3166" s="52" t="n">
        <v>164.95</v>
      </c>
      <c r="E3166" s="48" t="n">
        <v>0.23</v>
      </c>
      <c r="F3166" s="49" t="n">
        <f aca="false">ROUND(D3166-(D3166*E3166),2)</f>
        <v>127.01</v>
      </c>
    </row>
    <row r="3167" customFormat="false" ht="12.75" hidden="true" customHeight="false" outlineLevel="0" collapsed="false">
      <c r="A3167" s="50" t="s">
        <v>14313</v>
      </c>
      <c r="B3167" s="51" t="s">
        <v>14314</v>
      </c>
      <c r="C3167" s="51" t="s">
        <v>21</v>
      </c>
      <c r="D3167" s="52" t="n">
        <v>371.15</v>
      </c>
      <c r="E3167" s="48" t="n">
        <v>0.23</v>
      </c>
      <c r="F3167" s="49" t="n">
        <f aca="false">ROUND(D3167-(D3167*E3167),2)</f>
        <v>285.79</v>
      </c>
    </row>
    <row r="3168" customFormat="false" ht="12.75" hidden="true" customHeight="false" outlineLevel="0" collapsed="false">
      <c r="A3168" s="50" t="s">
        <v>14315</v>
      </c>
      <c r="B3168" s="51" t="s">
        <v>14316</v>
      </c>
      <c r="C3168" s="51" t="s">
        <v>73</v>
      </c>
      <c r="D3168" s="52" t="n">
        <v>30.92</v>
      </c>
      <c r="E3168" s="48" t="n">
        <v>0.23</v>
      </c>
      <c r="F3168" s="49" t="n">
        <f aca="false">ROUND(D3168-(D3168*E3168),2)</f>
        <v>23.81</v>
      </c>
    </row>
    <row r="3169" customFormat="false" ht="12.75" hidden="true" customHeight="false" outlineLevel="0" collapsed="false">
      <c r="A3169" s="50" t="s">
        <v>14317</v>
      </c>
      <c r="B3169" s="51" t="s">
        <v>14318</v>
      </c>
      <c r="C3169" s="51" t="s">
        <v>21</v>
      </c>
      <c r="D3169" s="52" t="n">
        <v>6.18</v>
      </c>
      <c r="E3169" s="48" t="n">
        <v>0.23</v>
      </c>
      <c r="F3169" s="49" t="n">
        <f aca="false">ROUND(D3169-(D3169*E3169),2)</f>
        <v>4.76</v>
      </c>
    </row>
    <row r="3170" customFormat="false" ht="12.75" hidden="true" customHeight="false" outlineLevel="0" collapsed="false">
      <c r="A3170" s="50" t="s">
        <v>14319</v>
      </c>
      <c r="B3170" s="51" t="s">
        <v>14320</v>
      </c>
      <c r="C3170" s="51" t="s">
        <v>154</v>
      </c>
      <c r="D3170" s="52" t="n">
        <v>199.13</v>
      </c>
      <c r="E3170" s="48" t="n">
        <v>0.23</v>
      </c>
      <c r="F3170" s="49" t="n">
        <f aca="false">ROUND(D3170-(D3170*E3170),2)</f>
        <v>153.33</v>
      </c>
    </row>
    <row r="3171" customFormat="false" ht="12.75" hidden="true" customHeight="false" outlineLevel="0" collapsed="false">
      <c r="A3171" s="50" t="s">
        <v>14321</v>
      </c>
      <c r="B3171" s="51" t="s">
        <v>14322</v>
      </c>
      <c r="C3171" s="51" t="s">
        <v>14323</v>
      </c>
      <c r="D3171" s="52" t="n">
        <v>1639.99</v>
      </c>
      <c r="E3171" s="48" t="n">
        <v>0.23</v>
      </c>
      <c r="F3171" s="49" t="n">
        <f aca="false">ROUND(D3171-(D3171*E3171),2)</f>
        <v>1262.79</v>
      </c>
    </row>
    <row r="3172" customFormat="false" ht="12.75" hidden="true" customHeight="false" outlineLevel="0" collapsed="false">
      <c r="A3172" s="50" t="s">
        <v>14324</v>
      </c>
      <c r="B3172" s="51" t="s">
        <v>14325</v>
      </c>
      <c r="C3172" s="51" t="s">
        <v>21</v>
      </c>
      <c r="D3172" s="52" t="n">
        <v>641.03</v>
      </c>
      <c r="E3172" s="48" t="n">
        <v>0.23</v>
      </c>
      <c r="F3172" s="49" t="n">
        <f aca="false">ROUND(D3172-(D3172*E3172),2)</f>
        <v>493.59</v>
      </c>
    </row>
    <row r="3173" customFormat="false" ht="12.75" hidden="true" customHeight="false" outlineLevel="0" collapsed="false">
      <c r="A3173" s="50" t="s">
        <v>14326</v>
      </c>
      <c r="B3173" s="51" t="s">
        <v>14327</v>
      </c>
      <c r="C3173" s="51" t="s">
        <v>154</v>
      </c>
      <c r="D3173" s="52" t="n">
        <v>65.44</v>
      </c>
      <c r="E3173" s="48" t="n">
        <v>0.23</v>
      </c>
      <c r="F3173" s="49" t="n">
        <f aca="false">ROUND(D3173-(D3173*E3173),2)</f>
        <v>50.39</v>
      </c>
    </row>
    <row r="3174" customFormat="false" ht="12.75" hidden="true" customHeight="false" outlineLevel="0" collapsed="false">
      <c r="A3174" s="50" t="s">
        <v>14328</v>
      </c>
      <c r="B3174" s="51" t="s">
        <v>14329</v>
      </c>
      <c r="C3174" s="51" t="s">
        <v>8252</v>
      </c>
      <c r="D3174" s="52" t="n">
        <v>581.39</v>
      </c>
      <c r="E3174" s="48" t="n">
        <v>0.23</v>
      </c>
      <c r="F3174" s="49" t="n">
        <f aca="false">ROUND(D3174-(D3174*E3174),2)</f>
        <v>447.67</v>
      </c>
    </row>
    <row r="3175" customFormat="false" ht="12.75" hidden="true" customHeight="false" outlineLevel="0" collapsed="false">
      <c r="A3175" s="50" t="s">
        <v>14330</v>
      </c>
      <c r="B3175" s="51" t="s">
        <v>13889</v>
      </c>
      <c r="C3175" s="51" t="s">
        <v>154</v>
      </c>
      <c r="D3175" s="52" t="n">
        <v>120.79</v>
      </c>
      <c r="E3175" s="48" t="n">
        <v>0.23</v>
      </c>
      <c r="F3175" s="49" t="n">
        <f aca="false">ROUND(D3175-(D3175*E3175),2)</f>
        <v>93.01</v>
      </c>
    </row>
    <row r="3176" customFormat="false" ht="12.75" hidden="true" customHeight="false" outlineLevel="0" collapsed="false">
      <c r="A3176" s="50" t="s">
        <v>14331</v>
      </c>
      <c r="B3176" s="51" t="s">
        <v>13891</v>
      </c>
      <c r="C3176" s="51" t="s">
        <v>118</v>
      </c>
      <c r="D3176" s="52" t="n">
        <v>1.82</v>
      </c>
      <c r="E3176" s="48" t="n">
        <v>0.23</v>
      </c>
      <c r="F3176" s="49" t="n">
        <f aca="false">ROUND(D3176-(D3176*E3176),2)</f>
        <v>1.4</v>
      </c>
    </row>
    <row r="3177" customFormat="false" ht="12.75" hidden="true" customHeight="false" outlineLevel="0" collapsed="false">
      <c r="A3177" s="50" t="s">
        <v>14332</v>
      </c>
      <c r="B3177" s="51" t="s">
        <v>14333</v>
      </c>
      <c r="C3177" s="51" t="s">
        <v>21</v>
      </c>
      <c r="D3177" s="52" t="n">
        <v>366.46</v>
      </c>
      <c r="E3177" s="48" t="n">
        <v>0.23</v>
      </c>
      <c r="F3177" s="49" t="n">
        <f aca="false">ROUND(D3177-(D3177*E3177),2)</f>
        <v>282.17</v>
      </c>
    </row>
    <row r="3178" customFormat="false" ht="12.75" hidden="true" customHeight="false" outlineLevel="0" collapsed="false">
      <c r="A3178" s="50" t="s">
        <v>14334</v>
      </c>
      <c r="B3178" s="51" t="s">
        <v>14335</v>
      </c>
      <c r="C3178" s="51" t="s">
        <v>21</v>
      </c>
      <c r="D3178" s="52" t="n">
        <v>2040.12</v>
      </c>
      <c r="E3178" s="48" t="n">
        <v>0.23</v>
      </c>
      <c r="F3178" s="49" t="n">
        <f aca="false">ROUND(D3178-(D3178*E3178),2)</f>
        <v>1570.89</v>
      </c>
    </row>
    <row r="3179" customFormat="false" ht="12.75" hidden="true" customHeight="false" outlineLevel="0" collapsed="false">
      <c r="A3179" s="50" t="s">
        <v>14336</v>
      </c>
      <c r="B3179" s="51" t="s">
        <v>14337</v>
      </c>
      <c r="C3179" s="51" t="s">
        <v>21</v>
      </c>
      <c r="D3179" s="52" t="n">
        <v>3562.18</v>
      </c>
      <c r="E3179" s="48" t="n">
        <v>0.23</v>
      </c>
      <c r="F3179" s="49" t="n">
        <f aca="false">ROUND(D3179-(D3179*E3179),2)</f>
        <v>2742.88</v>
      </c>
    </row>
    <row r="3180" customFormat="false" ht="12.75" hidden="true" customHeight="false" outlineLevel="0" collapsed="false">
      <c r="A3180" s="50" t="s">
        <v>14338</v>
      </c>
      <c r="B3180" s="51" t="s">
        <v>14339</v>
      </c>
      <c r="C3180" s="51" t="s">
        <v>21</v>
      </c>
      <c r="D3180" s="52" t="n">
        <v>3883.41</v>
      </c>
      <c r="E3180" s="48" t="n">
        <v>0.23</v>
      </c>
      <c r="F3180" s="49" t="n">
        <f aca="false">ROUND(D3180-(D3180*E3180),2)</f>
        <v>2990.23</v>
      </c>
    </row>
    <row r="3181" customFormat="false" ht="12.75" hidden="true" customHeight="false" outlineLevel="0" collapsed="false">
      <c r="A3181" s="50" t="s">
        <v>14340</v>
      </c>
      <c r="B3181" s="51" t="s">
        <v>14341</v>
      </c>
      <c r="C3181" s="51" t="s">
        <v>21</v>
      </c>
      <c r="D3181" s="52" t="n">
        <v>3896.74</v>
      </c>
      <c r="E3181" s="48" t="n">
        <v>0.23</v>
      </c>
      <c r="F3181" s="49" t="n">
        <f aca="false">ROUND(D3181-(D3181*E3181),2)</f>
        <v>3000.49</v>
      </c>
    </row>
    <row r="3182" customFormat="false" ht="12.75" hidden="true" customHeight="false" outlineLevel="0" collapsed="false">
      <c r="A3182" s="50" t="s">
        <v>14342</v>
      </c>
      <c r="B3182" s="51" t="s">
        <v>14343</v>
      </c>
      <c r="C3182" s="51" t="s">
        <v>21</v>
      </c>
      <c r="D3182" s="52" t="n">
        <v>4622.48</v>
      </c>
      <c r="E3182" s="48" t="n">
        <v>0.23</v>
      </c>
      <c r="F3182" s="49" t="n">
        <f aca="false">ROUND(D3182-(D3182*E3182),2)</f>
        <v>3559.31</v>
      </c>
    </row>
    <row r="3183" customFormat="false" ht="12.75" hidden="true" customHeight="false" outlineLevel="0" collapsed="false">
      <c r="A3183" s="50" t="s">
        <v>14344</v>
      </c>
      <c r="B3183" s="51" t="s">
        <v>14345</v>
      </c>
      <c r="C3183" s="51" t="s">
        <v>21</v>
      </c>
      <c r="D3183" s="52" t="n">
        <v>7817.98</v>
      </c>
      <c r="E3183" s="48" t="n">
        <v>0.23</v>
      </c>
      <c r="F3183" s="49" t="n">
        <f aca="false">ROUND(D3183-(D3183*E3183),2)</f>
        <v>6019.84</v>
      </c>
    </row>
    <row r="3184" customFormat="false" ht="12.75" hidden="true" customHeight="false" outlineLevel="0" collapsed="false">
      <c r="A3184" s="50" t="s">
        <v>14346</v>
      </c>
      <c r="B3184" s="51" t="s">
        <v>14347</v>
      </c>
      <c r="C3184" s="51" t="s">
        <v>129</v>
      </c>
      <c r="D3184" s="52" t="n">
        <v>54.3</v>
      </c>
      <c r="E3184" s="48" t="n">
        <v>0.23</v>
      </c>
      <c r="F3184" s="49" t="n">
        <f aca="false">ROUND(D3184-(D3184*E3184),2)</f>
        <v>41.81</v>
      </c>
    </row>
    <row r="3185" customFormat="false" ht="12.75" hidden="true" customHeight="false" outlineLevel="0" collapsed="false">
      <c r="A3185" s="50" t="s">
        <v>14348</v>
      </c>
      <c r="B3185" s="51" t="s">
        <v>14349</v>
      </c>
      <c r="C3185" s="51" t="s">
        <v>129</v>
      </c>
      <c r="D3185" s="52" t="n">
        <v>35.91</v>
      </c>
      <c r="E3185" s="48" t="n">
        <v>0.23</v>
      </c>
      <c r="F3185" s="49" t="n">
        <f aca="false">ROUND(D3185-(D3185*E3185),2)</f>
        <v>27.65</v>
      </c>
    </row>
    <row r="3186" customFormat="false" ht="12.75" hidden="true" customHeight="false" outlineLevel="0" collapsed="false">
      <c r="A3186" s="50" t="s">
        <v>14350</v>
      </c>
      <c r="B3186" s="51" t="s">
        <v>14351</v>
      </c>
      <c r="C3186" s="51" t="s">
        <v>129</v>
      </c>
      <c r="D3186" s="52" t="n">
        <v>23.93</v>
      </c>
      <c r="E3186" s="48" t="n">
        <v>0.23</v>
      </c>
      <c r="F3186" s="49" t="n">
        <f aca="false">ROUND(D3186-(D3186*E3186),2)</f>
        <v>18.43</v>
      </c>
    </row>
    <row r="3187" customFormat="false" ht="12.75" hidden="true" customHeight="false" outlineLevel="0" collapsed="false">
      <c r="A3187" s="50" t="s">
        <v>14352</v>
      </c>
      <c r="B3187" s="51" t="s">
        <v>14353</v>
      </c>
      <c r="C3187" s="51" t="s">
        <v>129</v>
      </c>
      <c r="D3187" s="52" t="n">
        <v>14.32</v>
      </c>
      <c r="E3187" s="48" t="n">
        <v>0.23</v>
      </c>
      <c r="F3187" s="49" t="n">
        <f aca="false">ROUND(D3187-(D3187*E3187),2)</f>
        <v>11.03</v>
      </c>
    </row>
    <row r="3188" customFormat="false" ht="12.75" hidden="true" customHeight="false" outlineLevel="0" collapsed="false">
      <c r="A3188" s="50" t="s">
        <v>14354</v>
      </c>
      <c r="B3188" s="51" t="s">
        <v>14355</v>
      </c>
      <c r="C3188" s="51" t="s">
        <v>129</v>
      </c>
      <c r="D3188" s="52" t="n">
        <v>9.98</v>
      </c>
      <c r="E3188" s="48" t="n">
        <v>0.23</v>
      </c>
      <c r="F3188" s="49" t="n">
        <f aca="false">ROUND(D3188-(D3188*E3188),2)</f>
        <v>7.68</v>
      </c>
    </row>
    <row r="3189" customFormat="false" ht="12.75" hidden="true" customHeight="false" outlineLevel="0" collapsed="false">
      <c r="A3189" s="50" t="s">
        <v>14356</v>
      </c>
      <c r="B3189" s="51" t="s">
        <v>14357</v>
      </c>
      <c r="C3189" s="51" t="s">
        <v>129</v>
      </c>
      <c r="D3189" s="52" t="n">
        <v>7.06</v>
      </c>
      <c r="E3189" s="48" t="n">
        <v>0.23</v>
      </c>
      <c r="F3189" s="49" t="n">
        <f aca="false">ROUND(D3189-(D3189*E3189),2)</f>
        <v>5.44</v>
      </c>
    </row>
    <row r="3190" customFormat="false" ht="12.75" hidden="true" customHeight="false" outlineLevel="0" collapsed="false">
      <c r="A3190" s="50" t="s">
        <v>14358</v>
      </c>
      <c r="B3190" s="51" t="s">
        <v>14359</v>
      </c>
      <c r="C3190" s="51" t="s">
        <v>8252</v>
      </c>
      <c r="D3190" s="52" t="n">
        <v>581.39</v>
      </c>
      <c r="E3190" s="48" t="n">
        <v>0.23</v>
      </c>
      <c r="F3190" s="49" t="n">
        <f aca="false">ROUND(D3190-(D3190*E3190),2)</f>
        <v>447.67</v>
      </c>
    </row>
  </sheetData>
  <autoFilter ref="A2:D3190"/>
  <mergeCells count="1">
    <mergeCell ref="A1:D1"/>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A1:D2661"/>
  <sheetViews>
    <sheetView showFormulas="false" showGridLines="true" showRowColHeaders="true" showZeros="true" rightToLeft="false" tabSelected="false" showOutlineSymbols="true" defaultGridColor="true" view="normal" topLeftCell="A2645" colorId="64" zoomScale="100" zoomScaleNormal="100" zoomScalePageLayoutView="100" workbookViewId="0">
      <selection pane="topLeft" activeCell="A2" activeCellId="0" sqref="A2"/>
    </sheetView>
  </sheetViews>
  <sheetFormatPr defaultColWidth="9.15625" defaultRowHeight="15" zeroHeight="false" outlineLevelRow="0" outlineLevelCol="0"/>
  <cols>
    <col collapsed="false" customWidth="true" hidden="false" outlineLevel="0" max="1" min="1" style="6" width="8.42"/>
    <col collapsed="false" customWidth="true" hidden="false" outlineLevel="0" max="2" min="2" style="6" width="63.86"/>
    <col collapsed="false" customWidth="true" hidden="false" outlineLevel="0" max="3" min="3" style="6" width="9.29"/>
    <col collapsed="false" customWidth="true" hidden="false" outlineLevel="0" max="4" min="4" style="6" width="8.71"/>
    <col collapsed="false" customWidth="false" hidden="false" outlineLevel="0" max="1025" min="5" style="6" width="9.14"/>
  </cols>
  <sheetData>
    <row r="1" customFormat="false" ht="26.25" hidden="false" customHeight="false" outlineLevel="0" collapsed="false">
      <c r="A1" s="57" t="s">
        <v>14360</v>
      </c>
      <c r="B1" s="58" t="s">
        <v>14361</v>
      </c>
      <c r="C1" s="58" t="s">
        <v>14362</v>
      </c>
      <c r="D1" s="59" t="s">
        <v>14363</v>
      </c>
    </row>
    <row r="2" customFormat="false" ht="15" hidden="false" customHeight="false" outlineLevel="0" collapsed="false">
      <c r="A2" s="60" t="n">
        <v>10000</v>
      </c>
      <c r="B2" s="61" t="s">
        <v>14364</v>
      </c>
      <c r="C2" s="62"/>
      <c r="D2" s="63"/>
    </row>
    <row r="3" customFormat="false" ht="15" hidden="false" customHeight="false" outlineLevel="0" collapsed="false">
      <c r="A3" s="64" t="n">
        <v>10100</v>
      </c>
      <c r="B3" s="65" t="s">
        <v>14365</v>
      </c>
      <c r="C3" s="66" t="s">
        <v>14366</v>
      </c>
      <c r="D3" s="67" t="s">
        <v>14366</v>
      </c>
    </row>
    <row r="4" customFormat="false" ht="23.25" hidden="false" customHeight="false" outlineLevel="0" collapsed="false">
      <c r="A4" s="64" t="n">
        <v>10101</v>
      </c>
      <c r="B4" s="65" t="s">
        <v>14367</v>
      </c>
      <c r="C4" s="66" t="s">
        <v>73</v>
      </c>
      <c r="D4" s="67" t="n">
        <v>1.17</v>
      </c>
    </row>
    <row r="5" customFormat="false" ht="23.25" hidden="false" customHeight="false" outlineLevel="0" collapsed="false">
      <c r="A5" s="64" t="n">
        <v>10102</v>
      </c>
      <c r="B5" s="65" t="s">
        <v>14368</v>
      </c>
      <c r="C5" s="66" t="s">
        <v>21</v>
      </c>
      <c r="D5" s="67" t="n">
        <v>38.75</v>
      </c>
    </row>
    <row r="6" customFormat="false" ht="15" hidden="false" customHeight="false" outlineLevel="0" collapsed="false">
      <c r="A6" s="64" t="n">
        <v>10103</v>
      </c>
      <c r="B6" s="65" t="s">
        <v>14369</v>
      </c>
      <c r="C6" s="66" t="s">
        <v>21</v>
      </c>
      <c r="D6" s="67" t="n">
        <v>107.71</v>
      </c>
    </row>
    <row r="7" customFormat="false" ht="23.25" hidden="false" customHeight="false" outlineLevel="0" collapsed="false">
      <c r="A7" s="64" t="n">
        <v>10104</v>
      </c>
      <c r="B7" s="65" t="s">
        <v>14370</v>
      </c>
      <c r="C7" s="66" t="s">
        <v>21</v>
      </c>
      <c r="D7" s="67" t="n">
        <v>128.32</v>
      </c>
    </row>
    <row r="8" customFormat="false" ht="23.25" hidden="false" customHeight="false" outlineLevel="0" collapsed="false">
      <c r="A8" s="64" t="n">
        <v>10105</v>
      </c>
      <c r="B8" s="65" t="s">
        <v>14371</v>
      </c>
      <c r="C8" s="66" t="s">
        <v>154</v>
      </c>
      <c r="D8" s="67" t="n">
        <v>9.58</v>
      </c>
    </row>
    <row r="9" customFormat="false" ht="15" hidden="false" customHeight="false" outlineLevel="0" collapsed="false">
      <c r="A9" s="64" t="n">
        <v>10106</v>
      </c>
      <c r="B9" s="65" t="s">
        <v>14372</v>
      </c>
      <c r="C9" s="66" t="s">
        <v>154</v>
      </c>
      <c r="D9" s="67" t="n">
        <v>30.19</v>
      </c>
    </row>
    <row r="10" customFormat="false" ht="23.25" hidden="false" customHeight="false" outlineLevel="0" collapsed="false">
      <c r="A10" s="64" t="n">
        <v>10107</v>
      </c>
      <c r="B10" s="65" t="s">
        <v>14373</v>
      </c>
      <c r="C10" s="66" t="s">
        <v>154</v>
      </c>
      <c r="D10" s="67" t="n">
        <v>93.43</v>
      </c>
    </row>
    <row r="11" customFormat="false" ht="23.25" hidden="false" customHeight="false" outlineLevel="0" collapsed="false">
      <c r="A11" s="64" t="n">
        <v>10108</v>
      </c>
      <c r="B11" s="65" t="s">
        <v>14374</v>
      </c>
      <c r="C11" s="66" t="s">
        <v>73</v>
      </c>
      <c r="D11" s="67" t="n">
        <v>4.9</v>
      </c>
    </row>
    <row r="12" customFormat="false" ht="23.25" hidden="false" customHeight="false" outlineLevel="0" collapsed="false">
      <c r="A12" s="64" t="n">
        <v>10109</v>
      </c>
      <c r="B12" s="65" t="s">
        <v>14375</v>
      </c>
      <c r="C12" s="66" t="s">
        <v>21</v>
      </c>
      <c r="D12" s="67" t="n">
        <v>58.86</v>
      </c>
    </row>
    <row r="13" customFormat="false" ht="15" hidden="false" customHeight="false" outlineLevel="0" collapsed="false">
      <c r="A13" s="64" t="n">
        <v>10110</v>
      </c>
      <c r="B13" s="65" t="s">
        <v>14376</v>
      </c>
      <c r="C13" s="66" t="s">
        <v>970</v>
      </c>
      <c r="D13" s="67" t="n">
        <v>1.65</v>
      </c>
    </row>
    <row r="14" customFormat="false" ht="23.25" hidden="false" customHeight="false" outlineLevel="0" collapsed="false">
      <c r="A14" s="64" t="n">
        <v>10120</v>
      </c>
      <c r="B14" s="65" t="s">
        <v>14377</v>
      </c>
      <c r="C14" s="66" t="s">
        <v>21</v>
      </c>
      <c r="D14" s="67" t="n">
        <v>177.37</v>
      </c>
    </row>
    <row r="15" customFormat="false" ht="23.25" hidden="false" customHeight="false" outlineLevel="0" collapsed="false">
      <c r="A15" s="64" t="n">
        <v>10121</v>
      </c>
      <c r="B15" s="65" t="s">
        <v>14378</v>
      </c>
      <c r="C15" s="66" t="s">
        <v>21</v>
      </c>
      <c r="D15" s="67" t="n">
        <v>437.25</v>
      </c>
    </row>
    <row r="16" customFormat="false" ht="23.25" hidden="false" customHeight="false" outlineLevel="0" collapsed="false">
      <c r="A16" s="64" t="n">
        <v>10122</v>
      </c>
      <c r="B16" s="65" t="s">
        <v>14379</v>
      </c>
      <c r="C16" s="66" t="s">
        <v>21</v>
      </c>
      <c r="D16" s="67" t="n">
        <v>546.56</v>
      </c>
    </row>
    <row r="17" customFormat="false" ht="23.25" hidden="false" customHeight="false" outlineLevel="0" collapsed="false">
      <c r="A17" s="64" t="n">
        <v>10123</v>
      </c>
      <c r="B17" s="65" t="s">
        <v>14380</v>
      </c>
      <c r="C17" s="66" t="s">
        <v>21</v>
      </c>
      <c r="D17" s="67" t="n">
        <v>655.88</v>
      </c>
    </row>
    <row r="18" customFormat="false" ht="15" hidden="false" customHeight="false" outlineLevel="0" collapsed="false">
      <c r="A18" s="64" t="n">
        <v>10124</v>
      </c>
      <c r="B18" s="65" t="s">
        <v>14381</v>
      </c>
      <c r="C18" s="66" t="s">
        <v>21</v>
      </c>
      <c r="D18" s="67" t="n">
        <v>765.19</v>
      </c>
    </row>
    <row r="19" customFormat="false" ht="15" hidden="false" customHeight="false" outlineLevel="0" collapsed="false">
      <c r="A19" s="64" t="n">
        <v>10200</v>
      </c>
      <c r="B19" s="65" t="s">
        <v>14382</v>
      </c>
      <c r="C19" s="66" t="s">
        <v>14366</v>
      </c>
      <c r="D19" s="67" t="s">
        <v>14366</v>
      </c>
    </row>
    <row r="20" customFormat="false" ht="15" hidden="false" customHeight="false" outlineLevel="0" collapsed="false">
      <c r="A20" s="64" t="n">
        <v>10201</v>
      </c>
      <c r="B20" s="65" t="s">
        <v>14383</v>
      </c>
      <c r="C20" s="66" t="s">
        <v>154</v>
      </c>
      <c r="D20" s="67" t="n">
        <v>39.24</v>
      </c>
    </row>
    <row r="21" customFormat="false" ht="15" hidden="false" customHeight="false" outlineLevel="0" collapsed="false">
      <c r="A21" s="64" t="n">
        <v>10202</v>
      </c>
      <c r="B21" s="65" t="s">
        <v>14384</v>
      </c>
      <c r="C21" s="66" t="s">
        <v>154</v>
      </c>
      <c r="D21" s="67" t="n">
        <v>49.05</v>
      </c>
    </row>
    <row r="22" customFormat="false" ht="15" hidden="false" customHeight="false" outlineLevel="0" collapsed="false">
      <c r="A22" s="64" t="n">
        <v>10205</v>
      </c>
      <c r="B22" s="65" t="s">
        <v>14385</v>
      </c>
      <c r="C22" s="66" t="s">
        <v>154</v>
      </c>
      <c r="D22" s="67" t="n">
        <v>29.43</v>
      </c>
    </row>
    <row r="23" customFormat="false" ht="23.25" hidden="false" customHeight="false" outlineLevel="0" collapsed="false">
      <c r="A23" s="64" t="n">
        <v>10210</v>
      </c>
      <c r="B23" s="65" t="s">
        <v>14386</v>
      </c>
      <c r="C23" s="66" t="s">
        <v>154</v>
      </c>
      <c r="D23" s="67" t="n">
        <v>11.78</v>
      </c>
    </row>
    <row r="24" customFormat="false" ht="15" hidden="false" customHeight="false" outlineLevel="0" collapsed="false">
      <c r="A24" s="64" t="n">
        <v>10211</v>
      </c>
      <c r="B24" s="65" t="s">
        <v>14387</v>
      </c>
      <c r="C24" s="66" t="s">
        <v>154</v>
      </c>
      <c r="D24" s="67" t="n">
        <v>31.8</v>
      </c>
    </row>
    <row r="25" customFormat="false" ht="15" hidden="false" customHeight="false" outlineLevel="0" collapsed="false">
      <c r="A25" s="64" t="n">
        <v>10300</v>
      </c>
      <c r="B25" s="65" t="s">
        <v>14388</v>
      </c>
      <c r="C25" s="66" t="s">
        <v>14366</v>
      </c>
      <c r="D25" s="67" t="s">
        <v>14366</v>
      </c>
    </row>
    <row r="26" customFormat="false" ht="15" hidden="false" customHeight="false" outlineLevel="0" collapsed="false">
      <c r="A26" s="64" t="n">
        <v>10301</v>
      </c>
      <c r="B26" s="65" t="s">
        <v>14384</v>
      </c>
      <c r="C26" s="66" t="s">
        <v>154</v>
      </c>
      <c r="D26" s="67" t="n">
        <v>12.99</v>
      </c>
    </row>
    <row r="27" customFormat="false" ht="15" hidden="false" customHeight="false" outlineLevel="0" collapsed="false">
      <c r="A27" s="64" t="n">
        <v>10302</v>
      </c>
      <c r="B27" s="65" t="s">
        <v>14389</v>
      </c>
      <c r="C27" s="66" t="s">
        <v>154</v>
      </c>
      <c r="D27" s="67" t="n">
        <v>14.9</v>
      </c>
    </row>
    <row r="28" customFormat="false" ht="23.25" hidden="false" customHeight="false" outlineLevel="0" collapsed="false">
      <c r="A28" s="64" t="n">
        <v>10303</v>
      </c>
      <c r="B28" s="65" t="s">
        <v>14390</v>
      </c>
      <c r="C28" s="66" t="s">
        <v>154</v>
      </c>
      <c r="D28" s="67" t="n">
        <v>19.6</v>
      </c>
    </row>
    <row r="29" customFormat="false" ht="23.25" hidden="false" customHeight="false" outlineLevel="0" collapsed="false">
      <c r="A29" s="64" t="n">
        <v>10305</v>
      </c>
      <c r="B29" s="65" t="s">
        <v>14391</v>
      </c>
      <c r="C29" s="66" t="s">
        <v>154</v>
      </c>
      <c r="D29" s="67" t="n">
        <v>21.55</v>
      </c>
    </row>
    <row r="30" customFormat="false" ht="15" hidden="false" customHeight="false" outlineLevel="0" collapsed="false">
      <c r="A30" s="64" t="n">
        <v>10306</v>
      </c>
      <c r="B30" s="65" t="s">
        <v>14385</v>
      </c>
      <c r="C30" s="66" t="s">
        <v>154</v>
      </c>
      <c r="D30" s="67" t="n">
        <v>5.46</v>
      </c>
    </row>
    <row r="31" customFormat="false" ht="15" hidden="false" customHeight="false" outlineLevel="0" collapsed="false">
      <c r="A31" s="64" t="n">
        <v>10310</v>
      </c>
      <c r="B31" s="65" t="s">
        <v>14392</v>
      </c>
      <c r="C31" s="66" t="s">
        <v>970</v>
      </c>
      <c r="D31" s="67" t="n">
        <v>2.12</v>
      </c>
    </row>
    <row r="32" customFormat="false" ht="15" hidden="false" customHeight="false" outlineLevel="0" collapsed="false">
      <c r="A32" s="64" t="n">
        <v>10400</v>
      </c>
      <c r="B32" s="65" t="s">
        <v>14393</v>
      </c>
      <c r="C32" s="66" t="s">
        <v>14366</v>
      </c>
      <c r="D32" s="67" t="s">
        <v>14366</v>
      </c>
    </row>
    <row r="33" customFormat="false" ht="15" hidden="false" customHeight="false" outlineLevel="0" collapsed="false">
      <c r="A33" s="64" t="n">
        <v>10401</v>
      </c>
      <c r="B33" s="65" t="s">
        <v>14394</v>
      </c>
      <c r="C33" s="66" t="s">
        <v>154</v>
      </c>
      <c r="D33" s="67" t="n">
        <v>58.86</v>
      </c>
    </row>
    <row r="34" customFormat="false" ht="15" hidden="false" customHeight="false" outlineLevel="0" collapsed="false">
      <c r="A34" s="64" t="n">
        <v>10402</v>
      </c>
      <c r="B34" s="65" t="s">
        <v>14395</v>
      </c>
      <c r="C34" s="66" t="s">
        <v>154</v>
      </c>
      <c r="D34" s="67" t="n">
        <v>68.67</v>
      </c>
    </row>
    <row r="35" customFormat="false" ht="15" hidden="false" customHeight="false" outlineLevel="0" collapsed="false">
      <c r="A35" s="64" t="n">
        <v>10405</v>
      </c>
      <c r="B35" s="65" t="s">
        <v>14396</v>
      </c>
      <c r="C35" s="66" t="s">
        <v>73</v>
      </c>
      <c r="D35" s="67" t="n">
        <v>103.73</v>
      </c>
    </row>
    <row r="36" customFormat="false" ht="15" hidden="false" customHeight="false" outlineLevel="0" collapsed="false">
      <c r="A36" s="64" t="n">
        <v>10406</v>
      </c>
      <c r="B36" s="65" t="s">
        <v>14397</v>
      </c>
      <c r="C36" s="66" t="s">
        <v>73</v>
      </c>
      <c r="D36" s="67" t="n">
        <v>60.97</v>
      </c>
    </row>
    <row r="37" customFormat="false" ht="15" hidden="false" customHeight="false" outlineLevel="0" collapsed="false">
      <c r="A37" s="64" t="n">
        <v>10410</v>
      </c>
      <c r="B37" s="65" t="s">
        <v>14398</v>
      </c>
      <c r="C37" s="66" t="s">
        <v>73</v>
      </c>
      <c r="D37" s="67" t="n">
        <v>4.9</v>
      </c>
    </row>
    <row r="38" customFormat="false" ht="15" hidden="false" customHeight="false" outlineLevel="0" collapsed="false">
      <c r="A38" s="64" t="n">
        <v>10414</v>
      </c>
      <c r="B38" s="65" t="s">
        <v>14399</v>
      </c>
      <c r="C38" s="66" t="s">
        <v>154</v>
      </c>
      <c r="D38" s="67" t="n">
        <v>102.43</v>
      </c>
    </row>
    <row r="39" customFormat="false" ht="15" hidden="false" customHeight="false" outlineLevel="0" collapsed="false">
      <c r="A39" s="64" t="n">
        <v>10415</v>
      </c>
      <c r="B39" s="65" t="s">
        <v>14400</v>
      </c>
      <c r="C39" s="66" t="s">
        <v>154</v>
      </c>
      <c r="D39" s="67" t="n">
        <v>145.39</v>
      </c>
    </row>
    <row r="40" customFormat="false" ht="15" hidden="false" customHeight="false" outlineLevel="0" collapsed="false">
      <c r="A40" s="64" t="n">
        <v>10416</v>
      </c>
      <c r="B40" s="65" t="s">
        <v>14401</v>
      </c>
      <c r="C40" s="66" t="s">
        <v>154</v>
      </c>
      <c r="D40" s="67" t="n">
        <v>400.31</v>
      </c>
    </row>
    <row r="41" customFormat="false" ht="15" hidden="false" customHeight="false" outlineLevel="0" collapsed="false">
      <c r="A41" s="64" t="n">
        <v>10417</v>
      </c>
      <c r="B41" s="65" t="s">
        <v>14402</v>
      </c>
      <c r="C41" s="66" t="s">
        <v>154</v>
      </c>
      <c r="D41" s="67" t="n">
        <v>367.05</v>
      </c>
    </row>
    <row r="42" customFormat="false" ht="23.25" hidden="false" customHeight="false" outlineLevel="0" collapsed="false">
      <c r="A42" s="64" t="n">
        <v>10420</v>
      </c>
      <c r="B42" s="65" t="s">
        <v>14403</v>
      </c>
      <c r="C42" s="66" t="s">
        <v>129</v>
      </c>
      <c r="D42" s="67" t="n">
        <v>20.96</v>
      </c>
    </row>
    <row r="43" customFormat="false" ht="23.25" hidden="false" customHeight="false" outlineLevel="0" collapsed="false">
      <c r="A43" s="64" t="n">
        <v>10421</v>
      </c>
      <c r="B43" s="65" t="s">
        <v>14404</v>
      </c>
      <c r="C43" s="66" t="s">
        <v>129</v>
      </c>
      <c r="D43" s="67" t="n">
        <v>25.23</v>
      </c>
    </row>
    <row r="44" customFormat="false" ht="23.25" hidden="false" customHeight="false" outlineLevel="0" collapsed="false">
      <c r="A44" s="64" t="n">
        <v>10422</v>
      </c>
      <c r="B44" s="65" t="s">
        <v>14405</v>
      </c>
      <c r="C44" s="66" t="s">
        <v>129</v>
      </c>
      <c r="D44" s="67" t="n">
        <v>29.2</v>
      </c>
    </row>
    <row r="45" customFormat="false" ht="23.25" hidden="false" customHeight="false" outlineLevel="0" collapsed="false">
      <c r="A45" s="64" t="n">
        <v>10423</v>
      </c>
      <c r="B45" s="65" t="s">
        <v>14406</v>
      </c>
      <c r="C45" s="66" t="s">
        <v>129</v>
      </c>
      <c r="D45" s="67" t="n">
        <v>63.37</v>
      </c>
    </row>
    <row r="46" customFormat="false" ht="15" hidden="false" customHeight="false" outlineLevel="0" collapsed="false">
      <c r="A46" s="64" t="n">
        <v>10426</v>
      </c>
      <c r="B46" s="65" t="s">
        <v>14407</v>
      </c>
      <c r="C46" s="66" t="s">
        <v>129</v>
      </c>
      <c r="D46" s="67" t="n">
        <v>64.27</v>
      </c>
    </row>
    <row r="47" customFormat="false" ht="15" hidden="false" customHeight="false" outlineLevel="0" collapsed="false">
      <c r="A47" s="64" t="n">
        <v>10427</v>
      </c>
      <c r="B47" s="65" t="s">
        <v>14408</v>
      </c>
      <c r="C47" s="66" t="s">
        <v>129</v>
      </c>
      <c r="D47" s="67" t="n">
        <v>106.03</v>
      </c>
    </row>
    <row r="48" customFormat="false" ht="15" hidden="false" customHeight="false" outlineLevel="0" collapsed="false">
      <c r="A48" s="64" t="n">
        <v>10430</v>
      </c>
      <c r="B48" s="65" t="s">
        <v>14409</v>
      </c>
      <c r="C48" s="66" t="s">
        <v>129</v>
      </c>
      <c r="D48" s="67" t="n">
        <v>50.49</v>
      </c>
    </row>
    <row r="49" customFormat="false" ht="15" hidden="false" customHeight="false" outlineLevel="0" collapsed="false">
      <c r="A49" s="64" t="n">
        <v>10431</v>
      </c>
      <c r="B49" s="65" t="s">
        <v>14410</v>
      </c>
      <c r="C49" s="66" t="s">
        <v>129</v>
      </c>
      <c r="D49" s="67" t="n">
        <v>69.23</v>
      </c>
    </row>
    <row r="50" customFormat="false" ht="15" hidden="false" customHeight="false" outlineLevel="0" collapsed="false">
      <c r="A50" s="64" t="n">
        <v>10432</v>
      </c>
      <c r="B50" s="65" t="s">
        <v>14411</v>
      </c>
      <c r="C50" s="66" t="s">
        <v>129</v>
      </c>
      <c r="D50" s="67" t="n">
        <v>93.38</v>
      </c>
    </row>
    <row r="51" customFormat="false" ht="15" hidden="false" customHeight="false" outlineLevel="0" collapsed="false">
      <c r="A51" s="64" t="n">
        <v>10433</v>
      </c>
      <c r="B51" s="65" t="s">
        <v>14412</v>
      </c>
      <c r="C51" s="66" t="s">
        <v>129</v>
      </c>
      <c r="D51" s="67" t="n">
        <v>119.11</v>
      </c>
    </row>
    <row r="52" customFormat="false" ht="15" hidden="false" customHeight="false" outlineLevel="0" collapsed="false">
      <c r="A52" s="64" t="n">
        <v>10435</v>
      </c>
      <c r="B52" s="65" t="s">
        <v>14413</v>
      </c>
      <c r="C52" s="66" t="s">
        <v>129</v>
      </c>
      <c r="D52" s="67" t="n">
        <v>286.16</v>
      </c>
    </row>
    <row r="53" customFormat="false" ht="15" hidden="false" customHeight="false" outlineLevel="0" collapsed="false">
      <c r="A53" s="64" t="n">
        <v>10437</v>
      </c>
      <c r="B53" s="65" t="s">
        <v>14414</v>
      </c>
      <c r="C53" s="66" t="s">
        <v>129</v>
      </c>
      <c r="D53" s="67" t="n">
        <v>386.87</v>
      </c>
    </row>
    <row r="54" customFormat="false" ht="15" hidden="false" customHeight="false" outlineLevel="0" collapsed="false">
      <c r="A54" s="64" t="n">
        <v>10439</v>
      </c>
      <c r="B54" s="65" t="s">
        <v>14415</v>
      </c>
      <c r="C54" s="66" t="s">
        <v>129</v>
      </c>
      <c r="D54" s="67" t="n">
        <v>595.98</v>
      </c>
    </row>
    <row r="55" customFormat="false" ht="15" hidden="false" customHeight="false" outlineLevel="0" collapsed="false">
      <c r="A55" s="64" t="n">
        <v>10448</v>
      </c>
      <c r="B55" s="65" t="s">
        <v>14416</v>
      </c>
      <c r="C55" s="66" t="s">
        <v>154</v>
      </c>
      <c r="D55" s="67" t="n">
        <v>52.97</v>
      </c>
    </row>
    <row r="56" customFormat="false" ht="15" hidden="false" customHeight="false" outlineLevel="0" collapsed="false">
      <c r="A56" s="64" t="n">
        <v>10449</v>
      </c>
      <c r="B56" s="65" t="s">
        <v>14417</v>
      </c>
      <c r="C56" s="66" t="s">
        <v>154</v>
      </c>
      <c r="D56" s="67" t="n">
        <v>434.63</v>
      </c>
    </row>
    <row r="57" customFormat="false" ht="15" hidden="false" customHeight="false" outlineLevel="0" collapsed="false">
      <c r="A57" s="64" t="n">
        <v>10450</v>
      </c>
      <c r="B57" s="65" t="s">
        <v>14418</v>
      </c>
      <c r="C57" s="66" t="s">
        <v>73</v>
      </c>
      <c r="D57" s="67" t="n">
        <v>227.24</v>
      </c>
    </row>
    <row r="58" customFormat="false" ht="15" hidden="false" customHeight="false" outlineLevel="0" collapsed="false">
      <c r="A58" s="64" t="n">
        <v>10451</v>
      </c>
      <c r="B58" s="65" t="s">
        <v>14419</v>
      </c>
      <c r="C58" s="66" t="s">
        <v>73</v>
      </c>
      <c r="D58" s="67" t="n">
        <v>319.11</v>
      </c>
    </row>
    <row r="59" customFormat="false" ht="15" hidden="false" customHeight="false" outlineLevel="0" collapsed="false">
      <c r="A59" s="64" t="n">
        <v>10452</v>
      </c>
      <c r="B59" s="65" t="s">
        <v>14420</v>
      </c>
      <c r="C59" s="66" t="s">
        <v>73</v>
      </c>
      <c r="D59" s="67" t="n">
        <v>237.23</v>
      </c>
    </row>
    <row r="60" customFormat="false" ht="15" hidden="false" customHeight="false" outlineLevel="0" collapsed="false">
      <c r="A60" s="64" t="n">
        <v>10470</v>
      </c>
      <c r="B60" s="65" t="s">
        <v>14421</v>
      </c>
      <c r="C60" s="66" t="s">
        <v>154</v>
      </c>
      <c r="D60" s="67" t="n">
        <v>155.2</v>
      </c>
    </row>
    <row r="61" customFormat="false" ht="15" hidden="false" customHeight="false" outlineLevel="0" collapsed="false">
      <c r="A61" s="64" t="n">
        <v>10471</v>
      </c>
      <c r="B61" s="65" t="s">
        <v>14422</v>
      </c>
      <c r="C61" s="66" t="s">
        <v>154</v>
      </c>
      <c r="D61" s="67" t="n">
        <v>198.63</v>
      </c>
    </row>
    <row r="62" customFormat="false" ht="15" hidden="false" customHeight="false" outlineLevel="0" collapsed="false">
      <c r="A62" s="64" t="n">
        <v>10475</v>
      </c>
      <c r="B62" s="65" t="s">
        <v>14423</v>
      </c>
      <c r="C62" s="66" t="s">
        <v>73</v>
      </c>
      <c r="D62" s="67" t="n">
        <v>7.66</v>
      </c>
    </row>
    <row r="63" customFormat="false" ht="23.25" hidden="false" customHeight="false" outlineLevel="0" collapsed="false">
      <c r="A63" s="64" t="n">
        <v>10476</v>
      </c>
      <c r="B63" s="65" t="s">
        <v>14424</v>
      </c>
      <c r="C63" s="66" t="s">
        <v>73</v>
      </c>
      <c r="D63" s="67" t="n">
        <v>33.18</v>
      </c>
    </row>
    <row r="64" customFormat="false" ht="34.5" hidden="false" customHeight="false" outlineLevel="0" collapsed="false">
      <c r="A64" s="64" t="n">
        <v>10477</v>
      </c>
      <c r="B64" s="65" t="s">
        <v>14425</v>
      </c>
      <c r="C64" s="66" t="s">
        <v>73</v>
      </c>
      <c r="D64" s="67" t="n">
        <v>27.96</v>
      </c>
    </row>
    <row r="65" customFormat="false" ht="34.5" hidden="false" customHeight="false" outlineLevel="0" collapsed="false">
      <c r="A65" s="64" t="n">
        <v>10478</v>
      </c>
      <c r="B65" s="65" t="s">
        <v>14426</v>
      </c>
      <c r="C65" s="66" t="s">
        <v>73</v>
      </c>
      <c r="D65" s="67" t="n">
        <v>37.61</v>
      </c>
    </row>
    <row r="66" customFormat="false" ht="15" hidden="false" customHeight="false" outlineLevel="0" collapsed="false">
      <c r="A66" s="64" t="n">
        <v>10480</v>
      </c>
      <c r="B66" s="65" t="s">
        <v>14427</v>
      </c>
      <c r="C66" s="66" t="s">
        <v>154</v>
      </c>
      <c r="D66" s="67" t="n">
        <v>12.12</v>
      </c>
    </row>
    <row r="67" customFormat="false" ht="15" hidden="false" customHeight="false" outlineLevel="0" collapsed="false">
      <c r="A67" s="64" t="n">
        <v>10500</v>
      </c>
      <c r="B67" s="65" t="s">
        <v>14428</v>
      </c>
      <c r="C67" s="66" t="s">
        <v>14366</v>
      </c>
      <c r="D67" s="67" t="s">
        <v>14366</v>
      </c>
    </row>
    <row r="68" customFormat="false" ht="15" hidden="false" customHeight="false" outlineLevel="0" collapsed="false">
      <c r="A68" s="64" t="n">
        <v>10501</v>
      </c>
      <c r="B68" s="65" t="s">
        <v>14429</v>
      </c>
      <c r="C68" s="66" t="s">
        <v>73</v>
      </c>
      <c r="D68" s="67" t="n">
        <v>82.83</v>
      </c>
    </row>
    <row r="69" customFormat="false" ht="15" hidden="false" customHeight="false" outlineLevel="0" collapsed="false">
      <c r="A69" s="64" t="n">
        <v>10502</v>
      </c>
      <c r="B69" s="65" t="s">
        <v>14430</v>
      </c>
      <c r="C69" s="66" t="s">
        <v>73</v>
      </c>
      <c r="D69" s="67" t="n">
        <v>92.73</v>
      </c>
    </row>
    <row r="70" customFormat="false" ht="23.25" hidden="false" customHeight="false" outlineLevel="0" collapsed="false">
      <c r="A70" s="64" t="n">
        <v>10505</v>
      </c>
      <c r="B70" s="65" t="s">
        <v>14431</v>
      </c>
      <c r="C70" s="66" t="s">
        <v>73</v>
      </c>
      <c r="D70" s="67" t="n">
        <v>172.62</v>
      </c>
    </row>
    <row r="71" customFormat="false" ht="15" hidden="false" customHeight="false" outlineLevel="0" collapsed="false">
      <c r="A71" s="64" t="n">
        <v>10506</v>
      </c>
      <c r="B71" s="65" t="s">
        <v>14432</v>
      </c>
      <c r="C71" s="66" t="s">
        <v>73</v>
      </c>
      <c r="D71" s="67" t="n">
        <v>325.39</v>
      </c>
    </row>
    <row r="72" customFormat="false" ht="15" hidden="false" customHeight="false" outlineLevel="0" collapsed="false">
      <c r="A72" s="64" t="n">
        <v>10507</v>
      </c>
      <c r="B72" s="65" t="s">
        <v>14433</v>
      </c>
      <c r="C72" s="66" t="s">
        <v>73</v>
      </c>
      <c r="D72" s="67" t="n">
        <v>290.59</v>
      </c>
    </row>
    <row r="73" customFormat="false" ht="15" hidden="false" customHeight="false" outlineLevel="0" collapsed="false">
      <c r="A73" s="64" t="n">
        <v>10540</v>
      </c>
      <c r="B73" s="65" t="s">
        <v>14434</v>
      </c>
      <c r="C73" s="66" t="s">
        <v>73</v>
      </c>
      <c r="D73" s="67" t="n">
        <v>24.99</v>
      </c>
    </row>
    <row r="74" customFormat="false" ht="15" hidden="false" customHeight="false" outlineLevel="0" collapsed="false">
      <c r="A74" s="68" t="n">
        <v>20000</v>
      </c>
      <c r="B74" s="69" t="s">
        <v>14435</v>
      </c>
      <c r="C74" s="70"/>
      <c r="D74" s="71"/>
    </row>
    <row r="75" customFormat="false" ht="15" hidden="false" customHeight="false" outlineLevel="0" collapsed="false">
      <c r="A75" s="64" t="n">
        <v>20100</v>
      </c>
      <c r="B75" s="65" t="s">
        <v>14436</v>
      </c>
      <c r="C75" s="66" t="s">
        <v>14366</v>
      </c>
      <c r="D75" s="67" t="s">
        <v>14366</v>
      </c>
    </row>
    <row r="76" customFormat="false" ht="15" hidden="false" customHeight="false" outlineLevel="0" collapsed="false">
      <c r="A76" s="64" t="n">
        <v>20101</v>
      </c>
      <c r="B76" s="65" t="s">
        <v>14437</v>
      </c>
      <c r="C76" s="66" t="s">
        <v>129</v>
      </c>
      <c r="D76" s="67" t="n">
        <v>52.19</v>
      </c>
    </row>
    <row r="77" customFormat="false" ht="15" hidden="false" customHeight="false" outlineLevel="0" collapsed="false">
      <c r="A77" s="64" t="n">
        <v>20102</v>
      </c>
      <c r="B77" s="65" t="s">
        <v>14438</v>
      </c>
      <c r="C77" s="66" t="s">
        <v>129</v>
      </c>
      <c r="D77" s="67" t="n">
        <v>79.22</v>
      </c>
    </row>
    <row r="78" customFormat="false" ht="15" hidden="false" customHeight="false" outlineLevel="0" collapsed="false">
      <c r="A78" s="64" t="n">
        <v>20103</v>
      </c>
      <c r="B78" s="65" t="s">
        <v>14439</v>
      </c>
      <c r="C78" s="66" t="s">
        <v>129</v>
      </c>
      <c r="D78" s="67" t="n">
        <v>117.57</v>
      </c>
    </row>
    <row r="79" customFormat="false" ht="15" hidden="false" customHeight="false" outlineLevel="0" collapsed="false">
      <c r="A79" s="64" t="n">
        <v>20105</v>
      </c>
      <c r="B79" s="65" t="s">
        <v>14440</v>
      </c>
      <c r="C79" s="66" t="s">
        <v>129</v>
      </c>
      <c r="D79" s="67" t="n">
        <v>56.74</v>
      </c>
    </row>
    <row r="80" customFormat="false" ht="15" hidden="false" customHeight="false" outlineLevel="0" collapsed="false">
      <c r="A80" s="64" t="n">
        <v>20106</v>
      </c>
      <c r="B80" s="65" t="s">
        <v>14441</v>
      </c>
      <c r="C80" s="66" t="s">
        <v>129</v>
      </c>
      <c r="D80" s="67" t="n">
        <v>71.79</v>
      </c>
    </row>
    <row r="81" customFormat="false" ht="15" hidden="false" customHeight="false" outlineLevel="0" collapsed="false">
      <c r="A81" s="64" t="n">
        <v>20107</v>
      </c>
      <c r="B81" s="65" t="s">
        <v>14442</v>
      </c>
      <c r="C81" s="66" t="s">
        <v>129</v>
      </c>
      <c r="D81" s="67" t="n">
        <v>94.13</v>
      </c>
    </row>
    <row r="82" customFormat="false" ht="15" hidden="false" customHeight="false" outlineLevel="0" collapsed="false">
      <c r="A82" s="64" t="n">
        <v>20108</v>
      </c>
      <c r="B82" s="65" t="s">
        <v>14443</v>
      </c>
      <c r="C82" s="66" t="s">
        <v>129</v>
      </c>
      <c r="D82" s="67" t="n">
        <v>126.77</v>
      </c>
    </row>
    <row r="83" customFormat="false" ht="15" hidden="false" customHeight="false" outlineLevel="0" collapsed="false">
      <c r="A83" s="64" t="n">
        <v>20120</v>
      </c>
      <c r="B83" s="65" t="s">
        <v>14444</v>
      </c>
      <c r="C83" s="66" t="s">
        <v>154</v>
      </c>
      <c r="D83" s="67" t="n">
        <v>467.91</v>
      </c>
    </row>
    <row r="84" customFormat="false" ht="15" hidden="false" customHeight="false" outlineLevel="0" collapsed="false">
      <c r="A84" s="64" t="n">
        <v>20134</v>
      </c>
      <c r="B84" s="65" t="s">
        <v>14445</v>
      </c>
      <c r="C84" s="66" t="s">
        <v>154</v>
      </c>
      <c r="D84" s="67" t="n">
        <v>621.85</v>
      </c>
    </row>
    <row r="85" customFormat="false" ht="23.25" hidden="false" customHeight="false" outlineLevel="0" collapsed="false">
      <c r="A85" s="64" t="n">
        <v>20138</v>
      </c>
      <c r="B85" s="65" t="s">
        <v>14446</v>
      </c>
      <c r="C85" s="66" t="s">
        <v>129</v>
      </c>
      <c r="D85" s="67" t="n">
        <v>83.66</v>
      </c>
    </row>
    <row r="86" customFormat="false" ht="23.25" hidden="false" customHeight="false" outlineLevel="0" collapsed="false">
      <c r="A86" s="64" t="n">
        <v>20139</v>
      </c>
      <c r="B86" s="65" t="s">
        <v>14447</v>
      </c>
      <c r="C86" s="66" t="s">
        <v>129</v>
      </c>
      <c r="D86" s="67" t="n">
        <v>87.28</v>
      </c>
    </row>
    <row r="87" customFormat="false" ht="23.25" hidden="false" customHeight="false" outlineLevel="0" collapsed="false">
      <c r="A87" s="64" t="n">
        <v>20140</v>
      </c>
      <c r="B87" s="65" t="s">
        <v>14448</v>
      </c>
      <c r="C87" s="66" t="s">
        <v>129</v>
      </c>
      <c r="D87" s="67" t="n">
        <v>115.27</v>
      </c>
    </row>
    <row r="88" customFormat="false" ht="23.25" hidden="false" customHeight="false" outlineLevel="0" collapsed="false">
      <c r="A88" s="64" t="n">
        <v>20141</v>
      </c>
      <c r="B88" s="65" t="s">
        <v>14449</v>
      </c>
      <c r="C88" s="66" t="s">
        <v>129</v>
      </c>
      <c r="D88" s="67" t="n">
        <v>153.04</v>
      </c>
    </row>
    <row r="89" customFormat="false" ht="23.25" hidden="false" customHeight="false" outlineLevel="0" collapsed="false">
      <c r="A89" s="64" t="n">
        <v>20142</v>
      </c>
      <c r="B89" s="65" t="s">
        <v>14450</v>
      </c>
      <c r="C89" s="66" t="s">
        <v>129</v>
      </c>
      <c r="D89" s="67" t="n">
        <v>181.61</v>
      </c>
    </row>
    <row r="90" customFormat="false" ht="15" hidden="false" customHeight="false" outlineLevel="0" collapsed="false">
      <c r="A90" s="64" t="n">
        <v>20143</v>
      </c>
      <c r="B90" s="65" t="s">
        <v>14451</v>
      </c>
      <c r="C90" s="66" t="s">
        <v>21</v>
      </c>
      <c r="D90" s="67" t="n">
        <v>32.32</v>
      </c>
    </row>
    <row r="91" customFormat="false" ht="15" hidden="false" customHeight="false" outlineLevel="0" collapsed="false">
      <c r="A91" s="64" t="n">
        <v>20144</v>
      </c>
      <c r="B91" s="65" t="s">
        <v>14452</v>
      </c>
      <c r="C91" s="66" t="s">
        <v>21</v>
      </c>
      <c r="D91" s="67" t="n">
        <v>36.9</v>
      </c>
    </row>
    <row r="92" customFormat="false" ht="15" hidden="false" customHeight="false" outlineLevel="0" collapsed="false">
      <c r="A92" s="64" t="n">
        <v>20145</v>
      </c>
      <c r="B92" s="65" t="s">
        <v>14453</v>
      </c>
      <c r="C92" s="66" t="s">
        <v>21</v>
      </c>
      <c r="D92" s="67" t="n">
        <v>42.56</v>
      </c>
    </row>
    <row r="93" customFormat="false" ht="15" hidden="false" customHeight="false" outlineLevel="0" collapsed="false">
      <c r="A93" s="64" t="n">
        <v>20146</v>
      </c>
      <c r="B93" s="65" t="s">
        <v>14454</v>
      </c>
      <c r="C93" s="66" t="s">
        <v>21</v>
      </c>
      <c r="D93" s="67" t="n">
        <v>47.09</v>
      </c>
    </row>
    <row r="94" customFormat="false" ht="15" hidden="false" customHeight="false" outlineLevel="0" collapsed="false">
      <c r="A94" s="64" t="n">
        <v>20147</v>
      </c>
      <c r="B94" s="65" t="s">
        <v>14455</v>
      </c>
      <c r="C94" s="66" t="s">
        <v>21</v>
      </c>
      <c r="D94" s="67" t="n">
        <v>52.96</v>
      </c>
    </row>
    <row r="95" customFormat="false" ht="15" hidden="false" customHeight="false" outlineLevel="0" collapsed="false">
      <c r="A95" s="64" t="n">
        <v>20148</v>
      </c>
      <c r="B95" s="65" t="s">
        <v>14456</v>
      </c>
      <c r="C95" s="66" t="s">
        <v>21</v>
      </c>
      <c r="D95" s="67" t="n">
        <v>55.09</v>
      </c>
    </row>
    <row r="96" customFormat="false" ht="15" hidden="false" customHeight="false" outlineLevel="0" collapsed="false">
      <c r="A96" s="64" t="n">
        <v>20151</v>
      </c>
      <c r="B96" s="65" t="s">
        <v>14457</v>
      </c>
      <c r="C96" s="66" t="s">
        <v>129</v>
      </c>
      <c r="D96" s="67" t="n">
        <v>36.12</v>
      </c>
    </row>
    <row r="97" customFormat="false" ht="15" hidden="false" customHeight="false" outlineLevel="0" collapsed="false">
      <c r="A97" s="64" t="n">
        <v>20152</v>
      </c>
      <c r="B97" s="65" t="s">
        <v>14458</v>
      </c>
      <c r="C97" s="66" t="s">
        <v>129</v>
      </c>
      <c r="D97" s="67" t="n">
        <v>47.92</v>
      </c>
    </row>
    <row r="98" customFormat="false" ht="15" hidden="false" customHeight="false" outlineLevel="0" collapsed="false">
      <c r="A98" s="64" t="n">
        <v>20153</v>
      </c>
      <c r="B98" s="65" t="s">
        <v>14459</v>
      </c>
      <c r="C98" s="66" t="s">
        <v>129</v>
      </c>
      <c r="D98" s="67" t="n">
        <v>59.91</v>
      </c>
    </row>
    <row r="99" customFormat="false" ht="15" hidden="false" customHeight="false" outlineLevel="0" collapsed="false">
      <c r="A99" s="64" t="n">
        <v>20155</v>
      </c>
      <c r="B99" s="65" t="s">
        <v>14460</v>
      </c>
      <c r="C99" s="66" t="s">
        <v>129</v>
      </c>
      <c r="D99" s="67" t="n">
        <v>85.17</v>
      </c>
    </row>
    <row r="100" customFormat="false" ht="15" hidden="false" customHeight="false" outlineLevel="0" collapsed="false">
      <c r="A100" s="64" t="n">
        <v>20156</v>
      </c>
      <c r="B100" s="65" t="s">
        <v>14461</v>
      </c>
      <c r="C100" s="66" t="s">
        <v>129</v>
      </c>
      <c r="D100" s="67" t="n">
        <v>298.6</v>
      </c>
    </row>
    <row r="101" customFormat="false" ht="15" hidden="false" customHeight="false" outlineLevel="0" collapsed="false">
      <c r="A101" s="64" t="n">
        <v>20160</v>
      </c>
      <c r="B101" s="65" t="s">
        <v>14462</v>
      </c>
      <c r="C101" s="66" t="s">
        <v>129</v>
      </c>
      <c r="D101" s="67" t="n">
        <v>298.81</v>
      </c>
    </row>
    <row r="102" customFormat="false" ht="15" hidden="false" customHeight="false" outlineLevel="0" collapsed="false">
      <c r="A102" s="64" t="n">
        <v>20161</v>
      </c>
      <c r="B102" s="65" t="s">
        <v>14463</v>
      </c>
      <c r="C102" s="66" t="s">
        <v>129</v>
      </c>
      <c r="D102" s="67" t="n">
        <v>346.41</v>
      </c>
    </row>
    <row r="103" customFormat="false" ht="15" hidden="false" customHeight="false" outlineLevel="0" collapsed="false">
      <c r="A103" s="64" t="n">
        <v>20162</v>
      </c>
      <c r="B103" s="65" t="s">
        <v>14464</v>
      </c>
      <c r="C103" s="66" t="s">
        <v>129</v>
      </c>
      <c r="D103" s="67" t="n">
        <v>410.4</v>
      </c>
    </row>
    <row r="104" customFormat="false" ht="15" hidden="false" customHeight="false" outlineLevel="0" collapsed="false">
      <c r="A104" s="64" t="n">
        <v>20163</v>
      </c>
      <c r="B104" s="65" t="s">
        <v>14465</v>
      </c>
      <c r="C104" s="66" t="s">
        <v>129</v>
      </c>
      <c r="D104" s="67" t="n">
        <v>507.42</v>
      </c>
    </row>
    <row r="105" customFormat="false" ht="23.25" hidden="false" customHeight="false" outlineLevel="0" collapsed="false">
      <c r="A105" s="64" t="n">
        <v>20170</v>
      </c>
      <c r="B105" s="65" t="s">
        <v>14466</v>
      </c>
      <c r="C105" s="66" t="s">
        <v>129</v>
      </c>
      <c r="D105" s="67" t="n">
        <v>415.94</v>
      </c>
    </row>
    <row r="106" customFormat="false" ht="23.25" hidden="false" customHeight="false" outlineLevel="0" collapsed="false">
      <c r="A106" s="64" t="n">
        <v>20171</v>
      </c>
      <c r="B106" s="65" t="s">
        <v>14467</v>
      </c>
      <c r="C106" s="66" t="s">
        <v>129</v>
      </c>
      <c r="D106" s="67" t="n">
        <v>612.75</v>
      </c>
    </row>
    <row r="107" customFormat="false" ht="15" hidden="false" customHeight="false" outlineLevel="0" collapsed="false">
      <c r="A107" s="64" t="n">
        <v>20172</v>
      </c>
      <c r="B107" s="65" t="s">
        <v>14468</v>
      </c>
      <c r="C107" s="66" t="s">
        <v>129</v>
      </c>
      <c r="D107" s="67" t="n">
        <v>1518.45</v>
      </c>
    </row>
    <row r="108" customFormat="false" ht="15" hidden="false" customHeight="false" outlineLevel="0" collapsed="false">
      <c r="A108" s="64" t="n">
        <v>20173</v>
      </c>
      <c r="B108" s="65" t="s">
        <v>14469</v>
      </c>
      <c r="C108" s="66" t="s">
        <v>21</v>
      </c>
      <c r="D108" s="67" t="n">
        <v>113.13</v>
      </c>
    </row>
    <row r="109" customFormat="false" ht="15" hidden="false" customHeight="false" outlineLevel="0" collapsed="false">
      <c r="A109" s="64" t="n">
        <v>20174</v>
      </c>
      <c r="B109" s="65" t="s">
        <v>14470</v>
      </c>
      <c r="C109" s="66" t="s">
        <v>21</v>
      </c>
      <c r="D109" s="67" t="n">
        <v>133.44</v>
      </c>
    </row>
    <row r="110" customFormat="false" ht="15" hidden="false" customHeight="false" outlineLevel="0" collapsed="false">
      <c r="A110" s="64" t="n">
        <v>20175</v>
      </c>
      <c r="B110" s="65" t="s">
        <v>14471</v>
      </c>
      <c r="C110" s="66" t="s">
        <v>21</v>
      </c>
      <c r="D110" s="67" t="n">
        <v>146.79</v>
      </c>
    </row>
    <row r="111" customFormat="false" ht="15" hidden="false" customHeight="false" outlineLevel="0" collapsed="false">
      <c r="A111" s="64" t="n">
        <v>20176</v>
      </c>
      <c r="B111" s="65" t="s">
        <v>14472</v>
      </c>
      <c r="C111" s="66" t="s">
        <v>21</v>
      </c>
      <c r="D111" s="67" t="n">
        <v>449.29</v>
      </c>
    </row>
    <row r="112" customFormat="false" ht="15" hidden="false" customHeight="false" outlineLevel="0" collapsed="false">
      <c r="A112" s="64" t="n">
        <v>20177</v>
      </c>
      <c r="B112" s="65" t="s">
        <v>14473</v>
      </c>
      <c r="C112" s="66" t="s">
        <v>21</v>
      </c>
      <c r="D112" s="67" t="n">
        <v>439.95</v>
      </c>
    </row>
    <row r="113" customFormat="false" ht="15" hidden="false" customHeight="false" outlineLevel="0" collapsed="false">
      <c r="A113" s="64" t="n">
        <v>20178</v>
      </c>
      <c r="B113" s="65" t="s">
        <v>14474</v>
      </c>
      <c r="C113" s="66" t="s">
        <v>21</v>
      </c>
      <c r="D113" s="67" t="n">
        <v>575.21</v>
      </c>
    </row>
    <row r="114" customFormat="false" ht="15" hidden="false" customHeight="false" outlineLevel="0" collapsed="false">
      <c r="A114" s="64" t="n">
        <v>20180</v>
      </c>
      <c r="B114" s="65" t="s">
        <v>14475</v>
      </c>
      <c r="C114" s="66" t="s">
        <v>129</v>
      </c>
      <c r="D114" s="67" t="n">
        <v>54.32</v>
      </c>
    </row>
    <row r="115" customFormat="false" ht="15" hidden="false" customHeight="false" outlineLevel="0" collapsed="false">
      <c r="A115" s="64" t="n">
        <v>20181</v>
      </c>
      <c r="B115" s="65" t="s">
        <v>14476</v>
      </c>
      <c r="C115" s="66" t="s">
        <v>129</v>
      </c>
      <c r="D115" s="67" t="n">
        <v>70.03</v>
      </c>
    </row>
    <row r="116" customFormat="false" ht="15" hidden="false" customHeight="false" outlineLevel="0" collapsed="false">
      <c r="A116" s="64" t="n">
        <v>20182</v>
      </c>
      <c r="B116" s="65" t="s">
        <v>14477</v>
      </c>
      <c r="C116" s="66" t="s">
        <v>129</v>
      </c>
      <c r="D116" s="67" t="n">
        <v>86.95</v>
      </c>
    </row>
    <row r="117" customFormat="false" ht="15" hidden="false" customHeight="false" outlineLevel="0" collapsed="false">
      <c r="A117" s="64" t="n">
        <v>20183</v>
      </c>
      <c r="B117" s="65" t="s">
        <v>14478</v>
      </c>
      <c r="C117" s="66" t="s">
        <v>129</v>
      </c>
      <c r="D117" s="67" t="n">
        <v>116.33</v>
      </c>
    </row>
    <row r="118" customFormat="false" ht="15" hidden="false" customHeight="false" outlineLevel="0" collapsed="false">
      <c r="A118" s="64" t="n">
        <v>20184</v>
      </c>
      <c r="B118" s="65" t="s">
        <v>14479</v>
      </c>
      <c r="C118" s="66" t="s">
        <v>129</v>
      </c>
      <c r="D118" s="67" t="n">
        <v>163.86</v>
      </c>
    </row>
    <row r="119" customFormat="false" ht="15" hidden="false" customHeight="false" outlineLevel="0" collapsed="false">
      <c r="A119" s="64" t="n">
        <v>20185</v>
      </c>
      <c r="B119" s="65" t="s">
        <v>14480</v>
      </c>
      <c r="C119" s="66" t="s">
        <v>129</v>
      </c>
      <c r="D119" s="67" t="n">
        <v>223.64</v>
      </c>
    </row>
    <row r="120" customFormat="false" ht="23.25" hidden="false" customHeight="false" outlineLevel="0" collapsed="false">
      <c r="A120" s="64" t="n">
        <v>20190</v>
      </c>
      <c r="B120" s="65" t="s">
        <v>14481</v>
      </c>
      <c r="C120" s="66" t="s">
        <v>129</v>
      </c>
      <c r="D120" s="67" t="n">
        <v>30.09</v>
      </c>
    </row>
    <row r="121" customFormat="false" ht="23.25" hidden="false" customHeight="false" outlineLevel="0" collapsed="false">
      <c r="A121" s="64" t="n">
        <v>20191</v>
      </c>
      <c r="B121" s="65" t="s">
        <v>14482</v>
      </c>
      <c r="C121" s="66" t="s">
        <v>129</v>
      </c>
      <c r="D121" s="67" t="n">
        <v>35.61</v>
      </c>
    </row>
    <row r="122" customFormat="false" ht="23.25" hidden="false" customHeight="false" outlineLevel="0" collapsed="false">
      <c r="A122" s="64" t="n">
        <v>20192</v>
      </c>
      <c r="B122" s="65" t="s">
        <v>14483</v>
      </c>
      <c r="C122" s="66" t="s">
        <v>129</v>
      </c>
      <c r="D122" s="67" t="n">
        <v>40.57</v>
      </c>
    </row>
    <row r="123" customFormat="false" ht="23.25" hidden="false" customHeight="false" outlineLevel="0" collapsed="false">
      <c r="A123" s="64" t="n">
        <v>20193</v>
      </c>
      <c r="B123" s="65" t="s">
        <v>14484</v>
      </c>
      <c r="C123" s="66" t="s">
        <v>129</v>
      </c>
      <c r="D123" s="67" t="n">
        <v>46.69</v>
      </c>
    </row>
    <row r="124" customFormat="false" ht="23.25" hidden="false" customHeight="false" outlineLevel="0" collapsed="false">
      <c r="A124" s="64" t="n">
        <v>20194</v>
      </c>
      <c r="B124" s="65" t="s">
        <v>14485</v>
      </c>
      <c r="C124" s="66" t="s">
        <v>129</v>
      </c>
      <c r="D124" s="67" t="n">
        <v>55.4</v>
      </c>
    </row>
    <row r="125" customFormat="false" ht="23.25" hidden="false" customHeight="false" outlineLevel="0" collapsed="false">
      <c r="A125" s="64" t="n">
        <v>20195</v>
      </c>
      <c r="B125" s="65" t="s">
        <v>14486</v>
      </c>
      <c r="C125" s="66" t="s">
        <v>129</v>
      </c>
      <c r="D125" s="67" t="n">
        <v>67.16</v>
      </c>
    </row>
    <row r="126" customFormat="false" ht="15" hidden="false" customHeight="false" outlineLevel="0" collapsed="false">
      <c r="A126" s="64" t="n">
        <v>20200</v>
      </c>
      <c r="B126" s="65" t="s">
        <v>14487</v>
      </c>
      <c r="C126" s="66" t="s">
        <v>14366</v>
      </c>
      <c r="D126" s="67" t="s">
        <v>14366</v>
      </c>
    </row>
    <row r="127" customFormat="false" ht="15" hidden="false" customHeight="false" outlineLevel="0" collapsed="false">
      <c r="A127" s="64" t="n">
        <v>20201</v>
      </c>
      <c r="B127" s="65" t="s">
        <v>14488</v>
      </c>
      <c r="C127" s="66" t="s">
        <v>154</v>
      </c>
      <c r="D127" s="67" t="n">
        <v>58.86</v>
      </c>
    </row>
    <row r="128" customFormat="false" ht="15" hidden="false" customHeight="false" outlineLevel="0" collapsed="false">
      <c r="A128" s="64" t="n">
        <v>20202</v>
      </c>
      <c r="B128" s="65" t="s">
        <v>14489</v>
      </c>
      <c r="C128" s="66" t="s">
        <v>154</v>
      </c>
      <c r="D128" s="67" t="n">
        <v>68.67</v>
      </c>
    </row>
    <row r="129" customFormat="false" ht="15" hidden="false" customHeight="false" outlineLevel="0" collapsed="false">
      <c r="A129" s="64" t="n">
        <v>20205</v>
      </c>
      <c r="B129" s="65" t="s">
        <v>14490</v>
      </c>
      <c r="C129" s="66" t="s">
        <v>73</v>
      </c>
      <c r="D129" s="67" t="n">
        <v>103.74</v>
      </c>
    </row>
    <row r="130" customFormat="false" ht="15" hidden="false" customHeight="false" outlineLevel="0" collapsed="false">
      <c r="A130" s="64" t="n">
        <v>20206</v>
      </c>
      <c r="B130" s="65" t="s">
        <v>14491</v>
      </c>
      <c r="C130" s="66" t="s">
        <v>73</v>
      </c>
      <c r="D130" s="67" t="n">
        <v>60.97</v>
      </c>
    </row>
    <row r="131" customFormat="false" ht="15" hidden="false" customHeight="false" outlineLevel="0" collapsed="false">
      <c r="A131" s="64" t="n">
        <v>20210</v>
      </c>
      <c r="B131" s="65" t="s">
        <v>14398</v>
      </c>
      <c r="C131" s="66" t="s">
        <v>73</v>
      </c>
      <c r="D131" s="67" t="n">
        <v>4.9</v>
      </c>
    </row>
    <row r="132" customFormat="false" ht="15" hidden="false" customHeight="false" outlineLevel="0" collapsed="false">
      <c r="A132" s="64" t="n">
        <v>20211</v>
      </c>
      <c r="B132" s="65" t="s">
        <v>14492</v>
      </c>
      <c r="C132" s="66" t="s">
        <v>73</v>
      </c>
      <c r="D132" s="67" t="n">
        <v>3.35</v>
      </c>
    </row>
    <row r="133" customFormat="false" ht="15" hidden="false" customHeight="false" outlineLevel="0" collapsed="false">
      <c r="A133" s="64" t="n">
        <v>20215</v>
      </c>
      <c r="B133" s="65" t="s">
        <v>14400</v>
      </c>
      <c r="C133" s="66" t="s">
        <v>154</v>
      </c>
      <c r="D133" s="67" t="n">
        <v>145.39</v>
      </c>
    </row>
    <row r="134" customFormat="false" ht="15" hidden="false" customHeight="false" outlineLevel="0" collapsed="false">
      <c r="A134" s="64" t="n">
        <v>20216</v>
      </c>
      <c r="B134" s="65" t="s">
        <v>14493</v>
      </c>
      <c r="C134" s="66" t="s">
        <v>154</v>
      </c>
      <c r="D134" s="67" t="n">
        <v>401.63</v>
      </c>
    </row>
    <row r="135" customFormat="false" ht="15" hidden="false" customHeight="false" outlineLevel="0" collapsed="false">
      <c r="A135" s="64" t="n">
        <v>20217</v>
      </c>
      <c r="B135" s="65" t="s">
        <v>14494</v>
      </c>
      <c r="C135" s="66" t="s">
        <v>154</v>
      </c>
      <c r="D135" s="67" t="n">
        <v>367.05</v>
      </c>
    </row>
    <row r="136" customFormat="false" ht="15" hidden="false" customHeight="false" outlineLevel="0" collapsed="false">
      <c r="A136" s="64" t="n">
        <v>20300</v>
      </c>
      <c r="B136" s="65" t="s">
        <v>14495</v>
      </c>
      <c r="C136" s="66" t="s">
        <v>14366</v>
      </c>
      <c r="D136" s="67" t="s">
        <v>14366</v>
      </c>
    </row>
    <row r="137" customFormat="false" ht="15" hidden="false" customHeight="false" outlineLevel="0" collapsed="false">
      <c r="A137" s="64" t="n">
        <v>20301</v>
      </c>
      <c r="B137" s="65" t="s">
        <v>14496</v>
      </c>
      <c r="C137" s="66" t="s">
        <v>73</v>
      </c>
      <c r="D137" s="67" t="n">
        <v>71.69</v>
      </c>
    </row>
    <row r="138" customFormat="false" ht="15" hidden="false" customHeight="false" outlineLevel="0" collapsed="false">
      <c r="A138" s="64" t="n">
        <v>20304</v>
      </c>
      <c r="B138" s="65" t="s">
        <v>14497</v>
      </c>
      <c r="C138" s="66" t="s">
        <v>73</v>
      </c>
      <c r="D138" s="67" t="n">
        <v>91.23</v>
      </c>
    </row>
    <row r="139" customFormat="false" ht="15" hidden="false" customHeight="false" outlineLevel="0" collapsed="false">
      <c r="A139" s="64" t="n">
        <v>20400</v>
      </c>
      <c r="B139" s="65" t="s">
        <v>14498</v>
      </c>
      <c r="C139" s="66" t="s">
        <v>14366</v>
      </c>
      <c r="D139" s="67" t="s">
        <v>14366</v>
      </c>
    </row>
    <row r="140" customFormat="false" ht="15" hidden="false" customHeight="false" outlineLevel="0" collapsed="false">
      <c r="A140" s="64" t="n">
        <v>20404</v>
      </c>
      <c r="B140" s="65" t="s">
        <v>14499</v>
      </c>
      <c r="C140" s="66" t="s">
        <v>590</v>
      </c>
      <c r="D140" s="67" t="n">
        <v>13.96</v>
      </c>
    </row>
    <row r="141" customFormat="false" ht="15" hidden="false" customHeight="false" outlineLevel="0" collapsed="false">
      <c r="A141" s="64" t="n">
        <v>20407</v>
      </c>
      <c r="B141" s="65" t="s">
        <v>14500</v>
      </c>
      <c r="C141" s="66" t="s">
        <v>590</v>
      </c>
      <c r="D141" s="67" t="n">
        <v>14.4</v>
      </c>
    </row>
    <row r="142" customFormat="false" ht="15" hidden="false" customHeight="false" outlineLevel="0" collapsed="false">
      <c r="A142" s="64" t="n">
        <v>20409</v>
      </c>
      <c r="B142" s="65" t="s">
        <v>14501</v>
      </c>
      <c r="C142" s="66" t="s">
        <v>590</v>
      </c>
      <c r="D142" s="67" t="n">
        <v>13.18</v>
      </c>
    </row>
    <row r="143" customFormat="false" ht="15" hidden="false" customHeight="false" outlineLevel="0" collapsed="false">
      <c r="A143" s="64" t="n">
        <v>20500</v>
      </c>
      <c r="B143" s="65" t="s">
        <v>14502</v>
      </c>
      <c r="C143" s="66" t="s">
        <v>14366</v>
      </c>
      <c r="D143" s="67" t="s">
        <v>14366</v>
      </c>
    </row>
    <row r="144" customFormat="false" ht="15" hidden="false" customHeight="false" outlineLevel="0" collapsed="false">
      <c r="A144" s="64" t="n">
        <v>20505</v>
      </c>
      <c r="B144" s="65" t="s">
        <v>14503</v>
      </c>
      <c r="C144" s="66" t="s">
        <v>154</v>
      </c>
      <c r="D144" s="67" t="n">
        <v>487.26</v>
      </c>
    </row>
    <row r="145" customFormat="false" ht="15" hidden="false" customHeight="false" outlineLevel="0" collapsed="false">
      <c r="A145" s="64" t="n">
        <v>20506</v>
      </c>
      <c r="B145" s="65" t="s">
        <v>14504</v>
      </c>
      <c r="C145" s="66" t="s">
        <v>154</v>
      </c>
      <c r="D145" s="67" t="n">
        <v>503.75</v>
      </c>
    </row>
    <row r="146" customFormat="false" ht="15" hidden="false" customHeight="false" outlineLevel="0" collapsed="false">
      <c r="A146" s="64" t="n">
        <v>20508</v>
      </c>
      <c r="B146" s="65" t="s">
        <v>14505</v>
      </c>
      <c r="C146" s="66" t="s">
        <v>154</v>
      </c>
      <c r="D146" s="67" t="n">
        <v>398.36</v>
      </c>
    </row>
    <row r="147" customFormat="false" ht="15" hidden="false" customHeight="false" outlineLevel="0" collapsed="false">
      <c r="A147" s="64" t="n">
        <v>20509</v>
      </c>
      <c r="B147" s="65" t="s">
        <v>14506</v>
      </c>
      <c r="C147" s="66" t="s">
        <v>154</v>
      </c>
      <c r="D147" s="67" t="n">
        <v>411.62</v>
      </c>
    </row>
    <row r="148" customFormat="false" ht="15" hidden="false" customHeight="false" outlineLevel="0" collapsed="false">
      <c r="A148" s="64" t="n">
        <v>20510</v>
      </c>
      <c r="B148" s="65" t="s">
        <v>14507</v>
      </c>
      <c r="C148" s="66" t="s">
        <v>154</v>
      </c>
      <c r="D148" s="67" t="n">
        <v>425.4</v>
      </c>
    </row>
    <row r="149" customFormat="false" ht="15" hidden="false" customHeight="false" outlineLevel="0" collapsed="false">
      <c r="A149" s="64" t="n">
        <v>20511</v>
      </c>
      <c r="B149" s="65" t="s">
        <v>14508</v>
      </c>
      <c r="C149" s="66" t="s">
        <v>154</v>
      </c>
      <c r="D149" s="67" t="n">
        <v>439.73</v>
      </c>
    </row>
    <row r="150" customFormat="false" ht="15" hidden="false" customHeight="false" outlineLevel="0" collapsed="false">
      <c r="A150" s="64" t="n">
        <v>20600</v>
      </c>
      <c r="B150" s="65" t="s">
        <v>14509</v>
      </c>
      <c r="C150" s="66" t="s">
        <v>14366</v>
      </c>
      <c r="D150" s="67" t="s">
        <v>14366</v>
      </c>
    </row>
    <row r="151" customFormat="false" ht="15" hidden="false" customHeight="false" outlineLevel="0" collapsed="false">
      <c r="A151" s="64" t="n">
        <v>20601</v>
      </c>
      <c r="B151" s="65" t="s">
        <v>14510</v>
      </c>
      <c r="C151" s="66" t="s">
        <v>154</v>
      </c>
      <c r="D151" s="67" t="n">
        <v>818.03</v>
      </c>
    </row>
    <row r="152" customFormat="false" ht="23.25" hidden="false" customHeight="false" outlineLevel="0" collapsed="false">
      <c r="A152" s="64" t="n">
        <v>20605</v>
      </c>
      <c r="B152" s="65" t="s">
        <v>14511</v>
      </c>
      <c r="C152" s="66" t="s">
        <v>73</v>
      </c>
      <c r="D152" s="67" t="n">
        <v>96.57</v>
      </c>
    </row>
    <row r="153" customFormat="false" ht="15" hidden="false" customHeight="false" outlineLevel="0" collapsed="false">
      <c r="A153" s="64" t="n">
        <v>20610</v>
      </c>
      <c r="B153" s="65" t="s">
        <v>14512</v>
      </c>
      <c r="C153" s="66" t="s">
        <v>154</v>
      </c>
      <c r="D153" s="67" t="n">
        <v>29.43</v>
      </c>
    </row>
    <row r="154" customFormat="false" ht="15" hidden="false" customHeight="false" outlineLevel="0" collapsed="false">
      <c r="A154" s="64" t="n">
        <v>25000</v>
      </c>
      <c r="B154" s="65" t="s">
        <v>14513</v>
      </c>
      <c r="C154" s="66" t="s">
        <v>14366</v>
      </c>
      <c r="D154" s="67" t="s">
        <v>14366</v>
      </c>
    </row>
    <row r="155" customFormat="false" ht="15" hidden="false" customHeight="false" outlineLevel="0" collapsed="false">
      <c r="A155" s="64" t="n">
        <v>25001</v>
      </c>
      <c r="B155" s="65" t="s">
        <v>14514</v>
      </c>
      <c r="C155" s="66" t="s">
        <v>154</v>
      </c>
      <c r="D155" s="67" t="n">
        <v>66.11</v>
      </c>
    </row>
    <row r="156" customFormat="false" ht="15" hidden="false" customHeight="false" outlineLevel="0" collapsed="false">
      <c r="A156" s="64" t="n">
        <v>25003</v>
      </c>
      <c r="B156" s="65" t="s">
        <v>14515</v>
      </c>
      <c r="C156" s="66" t="s">
        <v>154</v>
      </c>
      <c r="D156" s="67" t="n">
        <v>215.8</v>
      </c>
    </row>
    <row r="157" customFormat="false" ht="15" hidden="false" customHeight="false" outlineLevel="0" collapsed="false">
      <c r="A157" s="64" t="n">
        <v>25004</v>
      </c>
      <c r="B157" s="65" t="s">
        <v>14516</v>
      </c>
      <c r="C157" s="66" t="s">
        <v>154</v>
      </c>
      <c r="D157" s="67" t="n">
        <v>392.37</v>
      </c>
    </row>
    <row r="158" customFormat="false" ht="15" hidden="false" customHeight="false" outlineLevel="0" collapsed="false">
      <c r="A158" s="64" t="n">
        <v>25005</v>
      </c>
      <c r="B158" s="65" t="s">
        <v>14517</v>
      </c>
      <c r="C158" s="66" t="s">
        <v>154</v>
      </c>
      <c r="D158" s="67" t="n">
        <v>152.01</v>
      </c>
    </row>
    <row r="159" customFormat="false" ht="15" hidden="false" customHeight="false" outlineLevel="0" collapsed="false">
      <c r="A159" s="64" t="n">
        <v>25006</v>
      </c>
      <c r="B159" s="65" t="s">
        <v>14518</v>
      </c>
      <c r="C159" s="66" t="s">
        <v>154</v>
      </c>
      <c r="D159" s="67" t="n">
        <v>304.01</v>
      </c>
    </row>
    <row r="160" customFormat="false" ht="15" hidden="false" customHeight="false" outlineLevel="0" collapsed="false">
      <c r="A160" s="64" t="n">
        <v>29000</v>
      </c>
      <c r="B160" s="65" t="s">
        <v>14519</v>
      </c>
      <c r="C160" s="66" t="s">
        <v>14366</v>
      </c>
      <c r="D160" s="67" t="s">
        <v>14366</v>
      </c>
    </row>
    <row r="161" customFormat="false" ht="15" hidden="false" customHeight="false" outlineLevel="0" collapsed="false">
      <c r="A161" s="64" t="n">
        <v>29040</v>
      </c>
      <c r="B161" s="65" t="s">
        <v>14520</v>
      </c>
      <c r="C161" s="66" t="s">
        <v>21</v>
      </c>
      <c r="D161" s="67" t="n">
        <v>12.15</v>
      </c>
    </row>
    <row r="162" customFormat="false" ht="15" hidden="false" customHeight="false" outlineLevel="0" collapsed="false">
      <c r="A162" s="68" t="n">
        <v>30000</v>
      </c>
      <c r="B162" s="69" t="s">
        <v>14521</v>
      </c>
      <c r="C162" s="70"/>
      <c r="D162" s="71"/>
    </row>
    <row r="163" customFormat="false" ht="15" hidden="false" customHeight="false" outlineLevel="0" collapsed="false">
      <c r="A163" s="64" t="n">
        <v>30100</v>
      </c>
      <c r="B163" s="65" t="s">
        <v>14522</v>
      </c>
      <c r="C163" s="66" t="s">
        <v>14366</v>
      </c>
      <c r="D163" s="67" t="s">
        <v>14366</v>
      </c>
    </row>
    <row r="164" customFormat="false" ht="15" hidden="false" customHeight="false" outlineLevel="0" collapsed="false">
      <c r="A164" s="64" t="n">
        <v>30101</v>
      </c>
      <c r="B164" s="65" t="s">
        <v>14523</v>
      </c>
      <c r="C164" s="66" t="s">
        <v>73</v>
      </c>
      <c r="D164" s="67" t="n">
        <v>79.19</v>
      </c>
    </row>
    <row r="165" customFormat="false" ht="15" hidden="false" customHeight="false" outlineLevel="0" collapsed="false">
      <c r="A165" s="64" t="n">
        <v>30104</v>
      </c>
      <c r="B165" s="65" t="s">
        <v>14497</v>
      </c>
      <c r="C165" s="66" t="s">
        <v>73</v>
      </c>
      <c r="D165" s="67" t="n">
        <v>91.23</v>
      </c>
    </row>
    <row r="166" customFormat="false" ht="15" hidden="false" customHeight="false" outlineLevel="0" collapsed="false">
      <c r="A166" s="64" t="n">
        <v>30111</v>
      </c>
      <c r="B166" s="65" t="s">
        <v>14524</v>
      </c>
      <c r="C166" s="66" t="s">
        <v>73</v>
      </c>
      <c r="D166" s="67" t="n">
        <v>116.04</v>
      </c>
    </row>
    <row r="167" customFormat="false" ht="15" hidden="false" customHeight="false" outlineLevel="0" collapsed="false">
      <c r="A167" s="64" t="n">
        <v>30113</v>
      </c>
      <c r="B167" s="65" t="s">
        <v>14525</v>
      </c>
      <c r="C167" s="66" t="s">
        <v>73</v>
      </c>
      <c r="D167" s="67" t="n">
        <v>120.38</v>
      </c>
    </row>
    <row r="168" customFormat="false" ht="15" hidden="false" customHeight="false" outlineLevel="0" collapsed="false">
      <c r="A168" s="64" t="n">
        <v>30114</v>
      </c>
      <c r="B168" s="65" t="s">
        <v>14526</v>
      </c>
      <c r="C168" s="66" t="s">
        <v>73</v>
      </c>
      <c r="D168" s="67" t="n">
        <v>99.28</v>
      </c>
    </row>
    <row r="169" customFormat="false" ht="15" hidden="false" customHeight="false" outlineLevel="0" collapsed="false">
      <c r="A169" s="64" t="n">
        <v>30115</v>
      </c>
      <c r="B169" s="65" t="s">
        <v>14527</v>
      </c>
      <c r="C169" s="66" t="s">
        <v>73</v>
      </c>
      <c r="D169" s="67" t="n">
        <v>102.05</v>
      </c>
    </row>
    <row r="170" customFormat="false" ht="15" hidden="false" customHeight="false" outlineLevel="0" collapsed="false">
      <c r="A170" s="64" t="n">
        <v>30116</v>
      </c>
      <c r="B170" s="65" t="s">
        <v>14528</v>
      </c>
      <c r="C170" s="66" t="s">
        <v>73</v>
      </c>
      <c r="D170" s="67" t="n">
        <v>102.86</v>
      </c>
    </row>
    <row r="171" customFormat="false" ht="15" hidden="false" customHeight="false" outlineLevel="0" collapsed="false">
      <c r="A171" s="64" t="n">
        <v>30117</v>
      </c>
      <c r="B171" s="65" t="s">
        <v>14529</v>
      </c>
      <c r="C171" s="66" t="s">
        <v>73</v>
      </c>
      <c r="D171" s="67" t="n">
        <v>114.77</v>
      </c>
    </row>
    <row r="172" customFormat="false" ht="15" hidden="false" customHeight="false" outlineLevel="0" collapsed="false">
      <c r="A172" s="64" t="n">
        <v>30120</v>
      </c>
      <c r="B172" s="65" t="s">
        <v>14530</v>
      </c>
      <c r="C172" s="66" t="s">
        <v>129</v>
      </c>
      <c r="D172" s="67" t="n">
        <v>135.34</v>
      </c>
    </row>
    <row r="173" customFormat="false" ht="15" hidden="false" customHeight="false" outlineLevel="0" collapsed="false">
      <c r="A173" s="64" t="n">
        <v>30130</v>
      </c>
      <c r="B173" s="65" t="s">
        <v>14531</v>
      </c>
      <c r="C173" s="66" t="s">
        <v>154</v>
      </c>
      <c r="D173" s="67" t="n">
        <v>37.99</v>
      </c>
    </row>
    <row r="174" customFormat="false" ht="15" hidden="false" customHeight="false" outlineLevel="0" collapsed="false">
      <c r="A174" s="64" t="n">
        <v>30200</v>
      </c>
      <c r="B174" s="65" t="s">
        <v>14532</v>
      </c>
      <c r="C174" s="66" t="s">
        <v>14366</v>
      </c>
      <c r="D174" s="67" t="s">
        <v>14366</v>
      </c>
    </row>
    <row r="175" customFormat="false" ht="15" hidden="false" customHeight="false" outlineLevel="0" collapsed="false">
      <c r="A175" s="64" t="n">
        <v>30204</v>
      </c>
      <c r="B175" s="65" t="s">
        <v>14499</v>
      </c>
      <c r="C175" s="66" t="s">
        <v>590</v>
      </c>
      <c r="D175" s="67" t="n">
        <v>13.96</v>
      </c>
    </row>
    <row r="176" customFormat="false" ht="15" hidden="false" customHeight="false" outlineLevel="0" collapsed="false">
      <c r="A176" s="64" t="n">
        <v>30207</v>
      </c>
      <c r="B176" s="65" t="s">
        <v>14500</v>
      </c>
      <c r="C176" s="66" t="s">
        <v>590</v>
      </c>
      <c r="D176" s="67" t="n">
        <v>14.4</v>
      </c>
    </row>
    <row r="177" customFormat="false" ht="15" hidden="false" customHeight="false" outlineLevel="0" collapsed="false">
      <c r="A177" s="64" t="n">
        <v>30209</v>
      </c>
      <c r="B177" s="65" t="s">
        <v>14501</v>
      </c>
      <c r="C177" s="66" t="s">
        <v>590</v>
      </c>
      <c r="D177" s="67" t="n">
        <v>13.18</v>
      </c>
    </row>
    <row r="178" customFormat="false" ht="15" hidden="false" customHeight="false" outlineLevel="0" collapsed="false">
      <c r="A178" s="64" t="n">
        <v>30300</v>
      </c>
      <c r="B178" s="65" t="s">
        <v>14533</v>
      </c>
      <c r="C178" s="66" t="s">
        <v>14366</v>
      </c>
      <c r="D178" s="67" t="s">
        <v>14366</v>
      </c>
    </row>
    <row r="179" customFormat="false" ht="15" hidden="false" customHeight="false" outlineLevel="0" collapsed="false">
      <c r="A179" s="64" t="n">
        <v>30305</v>
      </c>
      <c r="B179" s="65" t="s">
        <v>14534</v>
      </c>
      <c r="C179" s="66" t="s">
        <v>154</v>
      </c>
      <c r="D179" s="67" t="n">
        <v>486.53</v>
      </c>
    </row>
    <row r="180" customFormat="false" ht="15" hidden="false" customHeight="false" outlineLevel="0" collapsed="false">
      <c r="A180" s="64" t="n">
        <v>30307</v>
      </c>
      <c r="B180" s="65" t="s">
        <v>14535</v>
      </c>
      <c r="C180" s="66" t="s">
        <v>154</v>
      </c>
      <c r="D180" s="67" t="n">
        <v>503.75</v>
      </c>
    </row>
    <row r="181" customFormat="false" ht="15" hidden="false" customHeight="false" outlineLevel="0" collapsed="false">
      <c r="A181" s="64" t="n">
        <v>30308</v>
      </c>
      <c r="B181" s="65" t="s">
        <v>14536</v>
      </c>
      <c r="C181" s="66" t="s">
        <v>154</v>
      </c>
      <c r="D181" s="67" t="n">
        <v>522.16</v>
      </c>
    </row>
    <row r="182" customFormat="false" ht="15" hidden="false" customHeight="false" outlineLevel="0" collapsed="false">
      <c r="A182" s="64" t="n">
        <v>30309</v>
      </c>
      <c r="B182" s="65" t="s">
        <v>14537</v>
      </c>
      <c r="C182" s="66" t="s">
        <v>154</v>
      </c>
      <c r="D182" s="67" t="n">
        <v>398.36</v>
      </c>
    </row>
    <row r="183" customFormat="false" ht="15" hidden="false" customHeight="false" outlineLevel="0" collapsed="false">
      <c r="A183" s="64" t="n">
        <v>30315</v>
      </c>
      <c r="B183" s="65" t="s">
        <v>14538</v>
      </c>
      <c r="C183" s="66" t="s">
        <v>154</v>
      </c>
      <c r="D183" s="67" t="n">
        <v>411.62</v>
      </c>
    </row>
    <row r="184" customFormat="false" ht="15" hidden="false" customHeight="false" outlineLevel="0" collapsed="false">
      <c r="A184" s="64" t="n">
        <v>30316</v>
      </c>
      <c r="B184" s="65" t="s">
        <v>14539</v>
      </c>
      <c r="C184" s="66" t="s">
        <v>154</v>
      </c>
      <c r="D184" s="67" t="n">
        <v>396.06</v>
      </c>
    </row>
    <row r="185" customFormat="false" ht="15" hidden="false" customHeight="false" outlineLevel="0" collapsed="false">
      <c r="A185" s="64" t="n">
        <v>30317</v>
      </c>
      <c r="B185" s="65" t="s">
        <v>14540</v>
      </c>
      <c r="C185" s="66" t="s">
        <v>154</v>
      </c>
      <c r="D185" s="67" t="n">
        <v>425.4</v>
      </c>
    </row>
    <row r="186" customFormat="false" ht="15" hidden="false" customHeight="false" outlineLevel="0" collapsed="false">
      <c r="A186" s="64" t="n">
        <v>30318</v>
      </c>
      <c r="B186" s="65" t="s">
        <v>14541</v>
      </c>
      <c r="C186" s="66" t="s">
        <v>154</v>
      </c>
      <c r="D186" s="67" t="n">
        <v>408.58</v>
      </c>
    </row>
    <row r="187" customFormat="false" ht="15" hidden="false" customHeight="false" outlineLevel="0" collapsed="false">
      <c r="A187" s="64" t="n">
        <v>30319</v>
      </c>
      <c r="B187" s="65" t="s">
        <v>14542</v>
      </c>
      <c r="C187" s="66" t="s">
        <v>154</v>
      </c>
      <c r="D187" s="67" t="n">
        <v>400.44</v>
      </c>
    </row>
    <row r="188" customFormat="false" ht="15" hidden="false" customHeight="false" outlineLevel="0" collapsed="false">
      <c r="A188" s="64" t="n">
        <v>30320</v>
      </c>
      <c r="B188" s="65" t="s">
        <v>14543</v>
      </c>
      <c r="C188" s="66" t="s">
        <v>154</v>
      </c>
      <c r="D188" s="67" t="n">
        <v>439.73</v>
      </c>
    </row>
    <row r="189" customFormat="false" ht="15" hidden="false" customHeight="false" outlineLevel="0" collapsed="false">
      <c r="A189" s="64" t="n">
        <v>30321</v>
      </c>
      <c r="B189" s="65" t="s">
        <v>14544</v>
      </c>
      <c r="C189" s="66" t="s">
        <v>154</v>
      </c>
      <c r="D189" s="67" t="n">
        <v>423.27</v>
      </c>
    </row>
    <row r="190" customFormat="false" ht="15" hidden="false" customHeight="false" outlineLevel="0" collapsed="false">
      <c r="A190" s="64" t="n">
        <v>30322</v>
      </c>
      <c r="B190" s="65" t="s">
        <v>14545</v>
      </c>
      <c r="C190" s="66" t="s">
        <v>154</v>
      </c>
      <c r="D190" s="67" t="n">
        <v>454.62</v>
      </c>
    </row>
    <row r="191" customFormat="false" ht="15" hidden="false" customHeight="false" outlineLevel="0" collapsed="false">
      <c r="A191" s="64" t="n">
        <v>30323</v>
      </c>
      <c r="B191" s="65" t="s">
        <v>14546</v>
      </c>
      <c r="C191" s="66" t="s">
        <v>154</v>
      </c>
      <c r="D191" s="67" t="n">
        <v>438.55</v>
      </c>
    </row>
    <row r="192" customFormat="false" ht="15" hidden="false" customHeight="false" outlineLevel="0" collapsed="false">
      <c r="A192" s="64" t="n">
        <v>30324</v>
      </c>
      <c r="B192" s="65" t="s">
        <v>14547</v>
      </c>
      <c r="C192" s="66" t="s">
        <v>154</v>
      </c>
      <c r="D192" s="67" t="n">
        <v>470.1</v>
      </c>
    </row>
    <row r="193" customFormat="false" ht="15" hidden="false" customHeight="false" outlineLevel="0" collapsed="false">
      <c r="A193" s="64" t="n">
        <v>30325</v>
      </c>
      <c r="B193" s="65" t="s">
        <v>14548</v>
      </c>
      <c r="C193" s="66" t="s">
        <v>154</v>
      </c>
      <c r="D193" s="67" t="n">
        <v>456.33</v>
      </c>
    </row>
    <row r="194" customFormat="false" ht="15" hidden="false" customHeight="false" outlineLevel="0" collapsed="false">
      <c r="A194" s="64" t="n">
        <v>30330</v>
      </c>
      <c r="B194" s="65" t="s">
        <v>14549</v>
      </c>
      <c r="C194" s="66" t="s">
        <v>154</v>
      </c>
      <c r="D194" s="67" t="n">
        <v>40.84</v>
      </c>
    </row>
    <row r="195" customFormat="false" ht="15" hidden="false" customHeight="false" outlineLevel="0" collapsed="false">
      <c r="A195" s="64" t="n">
        <v>30400</v>
      </c>
      <c r="B195" s="65" t="s">
        <v>14550</v>
      </c>
      <c r="C195" s="66" t="s">
        <v>14366</v>
      </c>
      <c r="D195" s="67" t="s">
        <v>14366</v>
      </c>
    </row>
    <row r="196" customFormat="false" ht="15" hidden="false" customHeight="false" outlineLevel="0" collapsed="false">
      <c r="A196" s="64" t="n">
        <v>30419</v>
      </c>
      <c r="B196" s="65" t="s">
        <v>14551</v>
      </c>
      <c r="C196" s="66" t="s">
        <v>73</v>
      </c>
      <c r="D196" s="67" t="n">
        <v>125.36</v>
      </c>
    </row>
    <row r="197" customFormat="false" ht="15" hidden="false" customHeight="false" outlineLevel="0" collapsed="false">
      <c r="A197" s="64" t="n">
        <v>30420</v>
      </c>
      <c r="B197" s="65" t="s">
        <v>14552</v>
      </c>
      <c r="C197" s="66" t="s">
        <v>73</v>
      </c>
      <c r="D197" s="67" t="n">
        <v>164.64</v>
      </c>
    </row>
    <row r="198" customFormat="false" ht="15" hidden="false" customHeight="false" outlineLevel="0" collapsed="false">
      <c r="A198" s="64" t="n">
        <v>30421</v>
      </c>
      <c r="B198" s="65" t="s">
        <v>14553</v>
      </c>
      <c r="C198" s="66" t="s">
        <v>73</v>
      </c>
      <c r="D198" s="67" t="n">
        <v>161.25</v>
      </c>
    </row>
    <row r="199" customFormat="false" ht="15" hidden="false" customHeight="false" outlineLevel="0" collapsed="false">
      <c r="A199" s="64" t="n">
        <v>30422</v>
      </c>
      <c r="B199" s="65" t="s">
        <v>14554</v>
      </c>
      <c r="C199" s="66" t="s">
        <v>73</v>
      </c>
      <c r="D199" s="67" t="n">
        <v>182.1</v>
      </c>
    </row>
    <row r="200" customFormat="false" ht="15" hidden="false" customHeight="false" outlineLevel="0" collapsed="false">
      <c r="A200" s="64" t="n">
        <v>30423</v>
      </c>
      <c r="B200" s="65" t="s">
        <v>14555</v>
      </c>
      <c r="C200" s="66" t="s">
        <v>73</v>
      </c>
      <c r="D200" s="67" t="n">
        <v>201.21</v>
      </c>
    </row>
    <row r="201" customFormat="false" ht="15" hidden="false" customHeight="false" outlineLevel="0" collapsed="false">
      <c r="A201" s="64" t="n">
        <v>30424</v>
      </c>
      <c r="B201" s="65" t="s">
        <v>14556</v>
      </c>
      <c r="C201" s="66" t="s">
        <v>73</v>
      </c>
      <c r="D201" s="67" t="n">
        <v>230.27</v>
      </c>
    </row>
    <row r="202" customFormat="false" ht="15" hidden="false" customHeight="false" outlineLevel="0" collapsed="false">
      <c r="A202" s="64" t="n">
        <v>34000</v>
      </c>
      <c r="B202" s="65" t="s">
        <v>14557</v>
      </c>
      <c r="C202" s="66" t="s">
        <v>14366</v>
      </c>
      <c r="D202" s="67" t="s">
        <v>14366</v>
      </c>
    </row>
    <row r="203" customFormat="false" ht="15" hidden="false" customHeight="false" outlineLevel="0" collapsed="false">
      <c r="A203" s="64" t="n">
        <v>34002</v>
      </c>
      <c r="B203" s="65" t="s">
        <v>14558</v>
      </c>
      <c r="C203" s="66" t="s">
        <v>73</v>
      </c>
      <c r="D203" s="67" t="n">
        <v>98.09</v>
      </c>
    </row>
    <row r="204" customFormat="false" ht="15" hidden="false" customHeight="false" outlineLevel="0" collapsed="false">
      <c r="A204" s="64" t="n">
        <v>34005</v>
      </c>
      <c r="B204" s="65" t="s">
        <v>14559</v>
      </c>
      <c r="C204" s="66" t="s">
        <v>73</v>
      </c>
      <c r="D204" s="67" t="n">
        <v>5.94</v>
      </c>
    </row>
    <row r="205" customFormat="false" ht="15" hidden="false" customHeight="false" outlineLevel="0" collapsed="false">
      <c r="A205" s="64" t="n">
        <v>34010</v>
      </c>
      <c r="B205" s="65" t="s">
        <v>14560</v>
      </c>
      <c r="C205" s="66" t="s">
        <v>73</v>
      </c>
      <c r="D205" s="67" t="n">
        <v>108.92</v>
      </c>
    </row>
    <row r="206" customFormat="false" ht="23.25" hidden="false" customHeight="false" outlineLevel="0" collapsed="false">
      <c r="A206" s="64" t="n">
        <v>34015</v>
      </c>
      <c r="B206" s="65" t="s">
        <v>14561</v>
      </c>
      <c r="C206" s="66" t="s">
        <v>129</v>
      </c>
      <c r="D206" s="67" t="n">
        <v>26.81</v>
      </c>
    </row>
    <row r="207" customFormat="false" ht="15" hidden="false" customHeight="false" outlineLevel="0" collapsed="false">
      <c r="A207" s="64" t="n">
        <v>34018</v>
      </c>
      <c r="B207" s="65" t="s">
        <v>14562</v>
      </c>
      <c r="C207" s="66" t="s">
        <v>73</v>
      </c>
      <c r="D207" s="67" t="n">
        <v>18.15</v>
      </c>
    </row>
    <row r="208" customFormat="false" ht="23.25" hidden="false" customHeight="false" outlineLevel="0" collapsed="false">
      <c r="A208" s="64" t="n">
        <v>34022</v>
      </c>
      <c r="B208" s="65" t="s">
        <v>14563</v>
      </c>
      <c r="C208" s="66" t="s">
        <v>129</v>
      </c>
      <c r="D208" s="67" t="n">
        <v>5.44</v>
      </c>
    </row>
    <row r="209" customFormat="false" ht="15" hidden="false" customHeight="false" outlineLevel="0" collapsed="false">
      <c r="A209" s="64" t="n">
        <v>34024</v>
      </c>
      <c r="B209" s="65" t="s">
        <v>14564</v>
      </c>
      <c r="C209" s="66" t="s">
        <v>73</v>
      </c>
      <c r="D209" s="67" t="n">
        <v>7.99</v>
      </c>
    </row>
    <row r="210" customFormat="false" ht="15" hidden="false" customHeight="false" outlineLevel="0" collapsed="false">
      <c r="A210" s="64" t="n">
        <v>34025</v>
      </c>
      <c r="B210" s="65" t="s">
        <v>14565</v>
      </c>
      <c r="C210" s="66" t="s">
        <v>73</v>
      </c>
      <c r="D210" s="67" t="n">
        <v>16.51</v>
      </c>
    </row>
    <row r="211" customFormat="false" ht="15" hidden="false" customHeight="false" outlineLevel="0" collapsed="false">
      <c r="A211" s="64" t="n">
        <v>34026</v>
      </c>
      <c r="B211" s="65" t="s">
        <v>14566</v>
      </c>
      <c r="C211" s="66" t="s">
        <v>73</v>
      </c>
      <c r="D211" s="67" t="n">
        <v>6.18</v>
      </c>
    </row>
    <row r="212" customFormat="false" ht="15" hidden="false" customHeight="false" outlineLevel="0" collapsed="false">
      <c r="A212" s="64" t="n">
        <v>34050</v>
      </c>
      <c r="B212" s="65" t="s">
        <v>14567</v>
      </c>
      <c r="C212" s="66" t="s">
        <v>73</v>
      </c>
      <c r="D212" s="67" t="n">
        <v>6.01</v>
      </c>
    </row>
    <row r="213" customFormat="false" ht="15" hidden="false" customHeight="false" outlineLevel="0" collapsed="false">
      <c r="A213" s="64" t="n">
        <v>34051</v>
      </c>
      <c r="B213" s="65" t="s">
        <v>14568</v>
      </c>
      <c r="C213" s="66" t="s">
        <v>73</v>
      </c>
      <c r="D213" s="67" t="n">
        <v>6.01</v>
      </c>
    </row>
    <row r="214" customFormat="false" ht="15" hidden="false" customHeight="false" outlineLevel="0" collapsed="false">
      <c r="A214" s="64" t="n">
        <v>34060</v>
      </c>
      <c r="B214" s="65" t="s">
        <v>14569</v>
      </c>
      <c r="C214" s="66" t="s">
        <v>73</v>
      </c>
      <c r="D214" s="67" t="n">
        <v>141.4</v>
      </c>
    </row>
    <row r="215" customFormat="false" ht="15" hidden="false" customHeight="false" outlineLevel="0" collapsed="false">
      <c r="A215" s="64" t="n">
        <v>34070</v>
      </c>
      <c r="B215" s="65" t="s">
        <v>14570</v>
      </c>
      <c r="C215" s="66" t="s">
        <v>21</v>
      </c>
      <c r="D215" s="67" t="n">
        <v>11.24</v>
      </c>
    </row>
    <row r="216" customFormat="false" ht="15" hidden="false" customHeight="false" outlineLevel="0" collapsed="false">
      <c r="A216" s="64" t="n">
        <v>35000</v>
      </c>
      <c r="B216" s="65" t="s">
        <v>14513</v>
      </c>
      <c r="C216" s="66" t="s">
        <v>14366</v>
      </c>
      <c r="D216" s="67" t="s">
        <v>14366</v>
      </c>
    </row>
    <row r="217" customFormat="false" ht="15" hidden="false" customHeight="false" outlineLevel="0" collapsed="false">
      <c r="A217" s="64" t="n">
        <v>35001</v>
      </c>
      <c r="B217" s="65" t="s">
        <v>14517</v>
      </c>
      <c r="C217" s="66" t="s">
        <v>154</v>
      </c>
      <c r="D217" s="67" t="n">
        <v>152.01</v>
      </c>
    </row>
    <row r="218" customFormat="false" ht="15" hidden="false" customHeight="false" outlineLevel="0" collapsed="false">
      <c r="A218" s="64" t="n">
        <v>35002</v>
      </c>
      <c r="B218" s="65" t="s">
        <v>14518</v>
      </c>
      <c r="C218" s="66" t="s">
        <v>154</v>
      </c>
      <c r="D218" s="67" t="n">
        <v>304.01</v>
      </c>
    </row>
    <row r="219" customFormat="false" ht="15" hidden="false" customHeight="false" outlineLevel="0" collapsed="false">
      <c r="A219" s="64" t="n">
        <v>35003</v>
      </c>
      <c r="B219" s="65" t="s">
        <v>14515</v>
      </c>
      <c r="C219" s="66" t="s">
        <v>154</v>
      </c>
      <c r="D219" s="67" t="n">
        <v>215.8</v>
      </c>
    </row>
    <row r="220" customFormat="false" ht="15" hidden="false" customHeight="false" outlineLevel="0" collapsed="false">
      <c r="A220" s="64" t="n">
        <v>35004</v>
      </c>
      <c r="B220" s="65" t="s">
        <v>14516</v>
      </c>
      <c r="C220" s="66" t="s">
        <v>154</v>
      </c>
      <c r="D220" s="67" t="n">
        <v>392.37</v>
      </c>
    </row>
    <row r="221" customFormat="false" ht="23.25" hidden="false" customHeight="false" outlineLevel="0" collapsed="false">
      <c r="A221" s="64" t="n">
        <v>35005</v>
      </c>
      <c r="B221" s="65" t="s">
        <v>14571</v>
      </c>
      <c r="C221" s="66" t="s">
        <v>73</v>
      </c>
      <c r="D221" s="67" t="n">
        <v>34.33</v>
      </c>
    </row>
    <row r="222" customFormat="false" ht="23.25" hidden="false" customHeight="false" outlineLevel="0" collapsed="false">
      <c r="A222" s="64" t="n">
        <v>35006</v>
      </c>
      <c r="B222" s="65" t="s">
        <v>14572</v>
      </c>
      <c r="C222" s="66" t="s">
        <v>73</v>
      </c>
      <c r="D222" s="67" t="n">
        <v>49.05</v>
      </c>
    </row>
    <row r="223" customFormat="false" ht="15" hidden="false" customHeight="false" outlineLevel="0" collapsed="false">
      <c r="A223" s="64" t="n">
        <v>36000</v>
      </c>
      <c r="B223" s="65" t="s">
        <v>14573</v>
      </c>
      <c r="C223" s="66" t="s">
        <v>14366</v>
      </c>
      <c r="D223" s="67" t="s">
        <v>14366</v>
      </c>
    </row>
    <row r="224" customFormat="false" ht="23.25" hidden="false" customHeight="false" outlineLevel="0" collapsed="false">
      <c r="A224" s="64" t="n">
        <v>36001</v>
      </c>
      <c r="B224" s="65" t="s">
        <v>14574</v>
      </c>
      <c r="C224" s="66" t="s">
        <v>590</v>
      </c>
      <c r="D224" s="67" t="n">
        <v>22.7</v>
      </c>
    </row>
    <row r="225" customFormat="false" ht="23.25" hidden="false" customHeight="false" outlineLevel="0" collapsed="false">
      <c r="A225" s="64" t="n">
        <v>36002</v>
      </c>
      <c r="B225" s="65" t="s">
        <v>14575</v>
      </c>
      <c r="C225" s="66" t="s">
        <v>590</v>
      </c>
      <c r="D225" s="67" t="n">
        <v>24.07</v>
      </c>
    </row>
    <row r="226" customFormat="false" ht="15" hidden="false" customHeight="false" outlineLevel="0" collapsed="false">
      <c r="A226" s="68" t="n">
        <v>40000</v>
      </c>
      <c r="B226" s="69" t="s">
        <v>14576</v>
      </c>
      <c r="C226" s="70"/>
      <c r="D226" s="71"/>
    </row>
    <row r="227" customFormat="false" ht="15" hidden="false" customHeight="false" outlineLevel="0" collapsed="false">
      <c r="A227" s="64" t="n">
        <v>40100</v>
      </c>
      <c r="B227" s="65" t="s">
        <v>14577</v>
      </c>
      <c r="C227" s="66" t="s">
        <v>14366</v>
      </c>
      <c r="D227" s="67" t="s">
        <v>14366</v>
      </c>
    </row>
    <row r="228" customFormat="false" ht="15" hidden="false" customHeight="false" outlineLevel="0" collapsed="false">
      <c r="A228" s="64" t="n">
        <v>40101</v>
      </c>
      <c r="B228" s="65" t="s">
        <v>14578</v>
      </c>
      <c r="C228" s="66" t="s">
        <v>73</v>
      </c>
      <c r="D228" s="67" t="n">
        <v>63.32</v>
      </c>
    </row>
    <row r="229" customFormat="false" ht="15" hidden="false" customHeight="false" outlineLevel="0" collapsed="false">
      <c r="A229" s="64" t="n">
        <v>40102</v>
      </c>
      <c r="B229" s="65" t="s">
        <v>14579</v>
      </c>
      <c r="C229" s="66" t="s">
        <v>73</v>
      </c>
      <c r="D229" s="67" t="n">
        <v>117.6</v>
      </c>
    </row>
    <row r="230" customFormat="false" ht="15" hidden="false" customHeight="false" outlineLevel="0" collapsed="false">
      <c r="A230" s="64" t="n">
        <v>40104</v>
      </c>
      <c r="B230" s="65" t="s">
        <v>14580</v>
      </c>
      <c r="C230" s="66" t="s">
        <v>73</v>
      </c>
      <c r="D230" s="67" t="n">
        <v>276.64</v>
      </c>
    </row>
    <row r="231" customFormat="false" ht="15" hidden="false" customHeight="false" outlineLevel="0" collapsed="false">
      <c r="A231" s="64" t="n">
        <v>40111</v>
      </c>
      <c r="B231" s="65" t="s">
        <v>14581</v>
      </c>
      <c r="C231" s="66" t="s">
        <v>73</v>
      </c>
      <c r="D231" s="67" t="n">
        <v>117.6</v>
      </c>
    </row>
    <row r="232" customFormat="false" ht="15" hidden="false" customHeight="false" outlineLevel="0" collapsed="false">
      <c r="A232" s="64" t="n">
        <v>40112</v>
      </c>
      <c r="B232" s="65" t="s">
        <v>14582</v>
      </c>
      <c r="C232" s="66" t="s">
        <v>73</v>
      </c>
      <c r="D232" s="67" t="n">
        <v>202.66</v>
      </c>
    </row>
    <row r="233" customFormat="false" ht="15" hidden="false" customHeight="false" outlineLevel="0" collapsed="false">
      <c r="A233" s="64" t="n">
        <v>40115</v>
      </c>
      <c r="B233" s="65" t="s">
        <v>14583</v>
      </c>
      <c r="C233" s="66" t="s">
        <v>73</v>
      </c>
      <c r="D233" s="67" t="n">
        <v>73.03</v>
      </c>
    </row>
    <row r="234" customFormat="false" ht="15" hidden="false" customHeight="false" outlineLevel="0" collapsed="false">
      <c r="A234" s="64" t="n">
        <v>40116</v>
      </c>
      <c r="B234" s="65" t="s">
        <v>14584</v>
      </c>
      <c r="C234" s="66" t="s">
        <v>73</v>
      </c>
      <c r="D234" s="67" t="n">
        <v>129.2</v>
      </c>
    </row>
    <row r="235" customFormat="false" ht="15" hidden="false" customHeight="false" outlineLevel="0" collapsed="false">
      <c r="A235" s="64" t="n">
        <v>40120</v>
      </c>
      <c r="B235" s="65" t="s">
        <v>14585</v>
      </c>
      <c r="C235" s="66" t="s">
        <v>73</v>
      </c>
      <c r="D235" s="67" t="n">
        <v>185.54</v>
      </c>
    </row>
    <row r="236" customFormat="false" ht="15" hidden="false" customHeight="false" outlineLevel="0" collapsed="false">
      <c r="A236" s="64" t="n">
        <v>40121</v>
      </c>
      <c r="B236" s="65" t="s">
        <v>14586</v>
      </c>
      <c r="C236" s="66" t="s">
        <v>73</v>
      </c>
      <c r="D236" s="67" t="n">
        <v>303.86</v>
      </c>
    </row>
    <row r="237" customFormat="false" ht="15" hidden="false" customHeight="false" outlineLevel="0" collapsed="false">
      <c r="A237" s="64" t="n">
        <v>40122</v>
      </c>
      <c r="B237" s="65" t="s">
        <v>14587</v>
      </c>
      <c r="C237" s="66" t="s">
        <v>73</v>
      </c>
      <c r="D237" s="67" t="n">
        <v>546.76</v>
      </c>
    </row>
    <row r="238" customFormat="false" ht="15" hidden="false" customHeight="false" outlineLevel="0" collapsed="false">
      <c r="A238" s="64" t="n">
        <v>40125</v>
      </c>
      <c r="B238" s="65" t="s">
        <v>14588</v>
      </c>
      <c r="C238" s="66" t="s">
        <v>73</v>
      </c>
      <c r="D238" s="67" t="n">
        <v>731.22</v>
      </c>
    </row>
    <row r="239" customFormat="false" ht="15" hidden="false" customHeight="false" outlineLevel="0" collapsed="false">
      <c r="A239" s="64" t="n">
        <v>40126</v>
      </c>
      <c r="B239" s="65" t="s">
        <v>14589</v>
      </c>
      <c r="C239" s="66" t="s">
        <v>73</v>
      </c>
      <c r="D239" s="67" t="n">
        <v>836.45</v>
      </c>
    </row>
    <row r="240" customFormat="false" ht="15" hidden="false" customHeight="false" outlineLevel="0" collapsed="false">
      <c r="A240" s="64" t="n">
        <v>40127</v>
      </c>
      <c r="B240" s="65" t="s">
        <v>14590</v>
      </c>
      <c r="C240" s="66" t="s">
        <v>73</v>
      </c>
      <c r="D240" s="67" t="n">
        <v>811.45</v>
      </c>
    </row>
    <row r="241" customFormat="false" ht="15" hidden="false" customHeight="false" outlineLevel="0" collapsed="false">
      <c r="A241" s="64" t="n">
        <v>40131</v>
      </c>
      <c r="B241" s="65" t="s">
        <v>14591</v>
      </c>
      <c r="C241" s="66" t="s">
        <v>73</v>
      </c>
      <c r="D241" s="67" t="n">
        <v>87.02</v>
      </c>
    </row>
    <row r="242" customFormat="false" ht="15" hidden="false" customHeight="false" outlineLevel="0" collapsed="false">
      <c r="A242" s="64" t="n">
        <v>40132</v>
      </c>
      <c r="B242" s="65" t="s">
        <v>14592</v>
      </c>
      <c r="C242" s="66" t="s">
        <v>73</v>
      </c>
      <c r="D242" s="67" t="n">
        <v>91.34</v>
      </c>
    </row>
    <row r="243" customFormat="false" ht="15" hidden="false" customHeight="false" outlineLevel="0" collapsed="false">
      <c r="A243" s="64" t="n">
        <v>40133</v>
      </c>
      <c r="B243" s="65" t="s">
        <v>14593</v>
      </c>
      <c r="C243" s="66" t="s">
        <v>73</v>
      </c>
      <c r="D243" s="67" t="n">
        <v>93.96</v>
      </c>
    </row>
    <row r="244" customFormat="false" ht="15" hidden="false" customHeight="false" outlineLevel="0" collapsed="false">
      <c r="A244" s="64" t="n">
        <v>40134</v>
      </c>
      <c r="B244" s="65" t="s">
        <v>14594</v>
      </c>
      <c r="C244" s="66" t="s">
        <v>73</v>
      </c>
      <c r="D244" s="67" t="n">
        <v>96.45</v>
      </c>
    </row>
    <row r="245" customFormat="false" ht="15" hidden="false" customHeight="false" outlineLevel="0" collapsed="false">
      <c r="A245" s="64" t="n">
        <v>40135</v>
      </c>
      <c r="B245" s="65" t="s">
        <v>14595</v>
      </c>
      <c r="C245" s="66" t="s">
        <v>73</v>
      </c>
      <c r="D245" s="67" t="n">
        <v>102.62</v>
      </c>
    </row>
    <row r="246" customFormat="false" ht="15" hidden="false" customHeight="false" outlineLevel="0" collapsed="false">
      <c r="A246" s="64" t="n">
        <v>40136</v>
      </c>
      <c r="B246" s="65" t="s">
        <v>14596</v>
      </c>
      <c r="C246" s="66" t="s">
        <v>73</v>
      </c>
      <c r="D246" s="67" t="n">
        <v>106.29</v>
      </c>
    </row>
    <row r="247" customFormat="false" ht="15" hidden="false" customHeight="false" outlineLevel="0" collapsed="false">
      <c r="A247" s="64" t="n">
        <v>40137</v>
      </c>
      <c r="B247" s="65" t="s">
        <v>14597</v>
      </c>
      <c r="C247" s="66" t="s">
        <v>73</v>
      </c>
      <c r="D247" s="67" t="n">
        <v>111.4</v>
      </c>
    </row>
    <row r="248" customFormat="false" ht="15" hidden="false" customHeight="false" outlineLevel="0" collapsed="false">
      <c r="A248" s="64" t="n">
        <v>40138</v>
      </c>
      <c r="B248" s="65" t="s">
        <v>14598</v>
      </c>
      <c r="C248" s="66" t="s">
        <v>73</v>
      </c>
      <c r="D248" s="67" t="n">
        <v>116.51</v>
      </c>
    </row>
    <row r="249" customFormat="false" ht="15" hidden="false" customHeight="false" outlineLevel="0" collapsed="false">
      <c r="A249" s="64" t="n">
        <v>40140</v>
      </c>
      <c r="B249" s="65" t="s">
        <v>14599</v>
      </c>
      <c r="C249" s="66" t="s">
        <v>73</v>
      </c>
      <c r="D249" s="67" t="n">
        <v>58.35</v>
      </c>
    </row>
    <row r="250" customFormat="false" ht="15" hidden="false" customHeight="false" outlineLevel="0" collapsed="false">
      <c r="A250" s="64" t="n">
        <v>40141</v>
      </c>
      <c r="B250" s="65" t="s">
        <v>14600</v>
      </c>
      <c r="C250" s="66" t="s">
        <v>73</v>
      </c>
      <c r="D250" s="67" t="n">
        <v>67.59</v>
      </c>
    </row>
    <row r="251" customFormat="false" ht="15" hidden="false" customHeight="false" outlineLevel="0" collapsed="false">
      <c r="A251" s="64" t="n">
        <v>40142</v>
      </c>
      <c r="B251" s="65" t="s">
        <v>14601</v>
      </c>
      <c r="C251" s="66" t="s">
        <v>73</v>
      </c>
      <c r="D251" s="67" t="n">
        <v>79.93</v>
      </c>
    </row>
    <row r="252" customFormat="false" ht="15" hidden="false" customHeight="false" outlineLevel="0" collapsed="false">
      <c r="A252" s="64" t="n">
        <v>40144</v>
      </c>
      <c r="B252" s="65" t="s">
        <v>14602</v>
      </c>
      <c r="C252" s="66" t="s">
        <v>73</v>
      </c>
      <c r="D252" s="67" t="n">
        <v>79.51</v>
      </c>
    </row>
    <row r="253" customFormat="false" ht="15" hidden="false" customHeight="false" outlineLevel="0" collapsed="false">
      <c r="A253" s="64" t="n">
        <v>40145</v>
      </c>
      <c r="B253" s="65" t="s">
        <v>14603</v>
      </c>
      <c r="C253" s="66" t="s">
        <v>73</v>
      </c>
      <c r="D253" s="67" t="n">
        <v>94.24</v>
      </c>
    </row>
    <row r="254" customFormat="false" ht="15" hidden="false" customHeight="false" outlineLevel="0" collapsed="false">
      <c r="A254" s="64" t="n">
        <v>40150</v>
      </c>
      <c r="B254" s="65" t="s">
        <v>14604</v>
      </c>
      <c r="C254" s="66" t="s">
        <v>73</v>
      </c>
      <c r="D254" s="67" t="n">
        <v>67.04</v>
      </c>
    </row>
    <row r="255" customFormat="false" ht="15" hidden="false" customHeight="false" outlineLevel="0" collapsed="false">
      <c r="A255" s="64" t="n">
        <v>40151</v>
      </c>
      <c r="B255" s="65" t="s">
        <v>14605</v>
      </c>
      <c r="C255" s="66" t="s">
        <v>73</v>
      </c>
      <c r="D255" s="67" t="n">
        <v>77.22</v>
      </c>
    </row>
    <row r="256" customFormat="false" ht="15" hidden="false" customHeight="false" outlineLevel="0" collapsed="false">
      <c r="A256" s="64" t="n">
        <v>40152</v>
      </c>
      <c r="B256" s="65" t="s">
        <v>14606</v>
      </c>
      <c r="C256" s="66" t="s">
        <v>73</v>
      </c>
      <c r="D256" s="67" t="n">
        <v>90.01</v>
      </c>
    </row>
    <row r="257" customFormat="false" ht="15" hidden="false" customHeight="false" outlineLevel="0" collapsed="false">
      <c r="A257" s="64" t="n">
        <v>40160</v>
      </c>
      <c r="B257" s="65" t="s">
        <v>14607</v>
      </c>
      <c r="C257" s="66" t="s">
        <v>73</v>
      </c>
      <c r="D257" s="67" t="n">
        <v>82.44</v>
      </c>
    </row>
    <row r="258" customFormat="false" ht="15" hidden="false" customHeight="false" outlineLevel="0" collapsed="false">
      <c r="A258" s="64" t="n">
        <v>40161</v>
      </c>
      <c r="B258" s="65" t="s">
        <v>14608</v>
      </c>
      <c r="C258" s="66" t="s">
        <v>73</v>
      </c>
      <c r="D258" s="67" t="n">
        <v>96.6</v>
      </c>
    </row>
    <row r="259" customFormat="false" ht="15" hidden="false" customHeight="false" outlineLevel="0" collapsed="false">
      <c r="A259" s="64" t="n">
        <v>40162</v>
      </c>
      <c r="B259" s="65" t="s">
        <v>14609</v>
      </c>
      <c r="C259" s="66" t="s">
        <v>73</v>
      </c>
      <c r="D259" s="67" t="n">
        <v>85.7</v>
      </c>
    </row>
    <row r="260" customFormat="false" ht="15" hidden="false" customHeight="false" outlineLevel="0" collapsed="false">
      <c r="A260" s="64" t="n">
        <v>40163</v>
      </c>
      <c r="B260" s="65" t="s">
        <v>14610</v>
      </c>
      <c r="C260" s="66" t="s">
        <v>73</v>
      </c>
      <c r="D260" s="67" t="n">
        <v>99.02</v>
      </c>
    </row>
    <row r="261" customFormat="false" ht="15" hidden="false" customHeight="false" outlineLevel="0" collapsed="false">
      <c r="A261" s="64" t="n">
        <v>40170</v>
      </c>
      <c r="B261" s="65" t="s">
        <v>14611</v>
      </c>
      <c r="C261" s="66" t="s">
        <v>73</v>
      </c>
      <c r="D261" s="67" t="n">
        <v>101</v>
      </c>
    </row>
    <row r="262" customFormat="false" ht="15" hidden="false" customHeight="false" outlineLevel="0" collapsed="false">
      <c r="A262" s="64" t="n">
        <v>40171</v>
      </c>
      <c r="B262" s="65" t="s">
        <v>14612</v>
      </c>
      <c r="C262" s="66" t="s">
        <v>73</v>
      </c>
      <c r="D262" s="67" t="n">
        <v>104.25</v>
      </c>
    </row>
    <row r="263" customFormat="false" ht="15" hidden="false" customHeight="false" outlineLevel="0" collapsed="false">
      <c r="A263" s="64" t="n">
        <v>40180</v>
      </c>
      <c r="B263" s="65" t="s">
        <v>14613</v>
      </c>
      <c r="C263" s="66" t="s">
        <v>73</v>
      </c>
      <c r="D263" s="67" t="n">
        <v>5.56</v>
      </c>
    </row>
    <row r="264" customFormat="false" ht="23.25" hidden="false" customHeight="false" outlineLevel="0" collapsed="false">
      <c r="A264" s="64" t="n">
        <v>40195</v>
      </c>
      <c r="B264" s="65" t="s">
        <v>14614</v>
      </c>
      <c r="C264" s="66" t="s">
        <v>590</v>
      </c>
      <c r="D264" s="67" t="n">
        <v>13.96</v>
      </c>
    </row>
    <row r="265" customFormat="false" ht="23.25" hidden="false" customHeight="false" outlineLevel="0" collapsed="false">
      <c r="A265" s="64" t="n">
        <v>40196</v>
      </c>
      <c r="B265" s="65" t="s">
        <v>14615</v>
      </c>
      <c r="C265" s="66" t="s">
        <v>590</v>
      </c>
      <c r="D265" s="67" t="n">
        <v>14.4</v>
      </c>
    </row>
    <row r="266" customFormat="false" ht="15" hidden="false" customHeight="false" outlineLevel="0" collapsed="false">
      <c r="A266" s="64" t="n">
        <v>40197</v>
      </c>
      <c r="B266" s="65" t="s">
        <v>14616</v>
      </c>
      <c r="C266" s="66" t="s">
        <v>154</v>
      </c>
      <c r="D266" s="67" t="n">
        <v>776.49</v>
      </c>
    </row>
    <row r="267" customFormat="false" ht="15" hidden="false" customHeight="false" outlineLevel="0" collapsed="false">
      <c r="A267" s="64" t="n">
        <v>40198</v>
      </c>
      <c r="B267" s="65" t="s">
        <v>14617</v>
      </c>
      <c r="C267" s="66" t="s">
        <v>154</v>
      </c>
      <c r="D267" s="67" t="n">
        <v>1831.28</v>
      </c>
    </row>
    <row r="268" customFormat="false" ht="15" hidden="false" customHeight="false" outlineLevel="0" collapsed="false">
      <c r="A268" s="64" t="n">
        <v>40200</v>
      </c>
      <c r="B268" s="65" t="s">
        <v>14618</v>
      </c>
      <c r="C268" s="66" t="s">
        <v>14366</v>
      </c>
      <c r="D268" s="67" t="s">
        <v>14366</v>
      </c>
    </row>
    <row r="269" customFormat="false" ht="15" hidden="false" customHeight="false" outlineLevel="0" collapsed="false">
      <c r="A269" s="64" t="n">
        <v>40204</v>
      </c>
      <c r="B269" s="65" t="s">
        <v>14619</v>
      </c>
      <c r="C269" s="66" t="s">
        <v>73</v>
      </c>
      <c r="D269" s="67" t="n">
        <v>132.31</v>
      </c>
    </row>
    <row r="270" customFormat="false" ht="15" hidden="false" customHeight="false" outlineLevel="0" collapsed="false">
      <c r="A270" s="64" t="n">
        <v>40300</v>
      </c>
      <c r="B270" s="65" t="s">
        <v>14620</v>
      </c>
      <c r="C270" s="66" t="s">
        <v>14366</v>
      </c>
      <c r="D270" s="67" t="s">
        <v>14366</v>
      </c>
    </row>
    <row r="271" customFormat="false" ht="15" hidden="false" customHeight="false" outlineLevel="0" collapsed="false">
      <c r="A271" s="64" t="n">
        <v>40330</v>
      </c>
      <c r="B271" s="65" t="s">
        <v>14621</v>
      </c>
      <c r="C271" s="66" t="s">
        <v>73</v>
      </c>
      <c r="D271" s="67" t="n">
        <v>370.25</v>
      </c>
    </row>
    <row r="272" customFormat="false" ht="15" hidden="false" customHeight="false" outlineLevel="0" collapsed="false">
      <c r="A272" s="64" t="n">
        <v>40331</v>
      </c>
      <c r="B272" s="65" t="s">
        <v>14622</v>
      </c>
      <c r="C272" s="66" t="s">
        <v>73</v>
      </c>
      <c r="D272" s="67" t="n">
        <v>393.09</v>
      </c>
    </row>
    <row r="273" customFormat="false" ht="15" hidden="false" customHeight="false" outlineLevel="0" collapsed="false">
      <c r="A273" s="64" t="n">
        <v>40332</v>
      </c>
      <c r="B273" s="65" t="s">
        <v>14623</v>
      </c>
      <c r="C273" s="66" t="s">
        <v>73</v>
      </c>
      <c r="D273" s="67" t="n">
        <v>400.27</v>
      </c>
    </row>
    <row r="274" customFormat="false" ht="15" hidden="false" customHeight="false" outlineLevel="0" collapsed="false">
      <c r="A274" s="64" t="n">
        <v>40335</v>
      </c>
      <c r="B274" s="65" t="s">
        <v>14624</v>
      </c>
      <c r="C274" s="66" t="s">
        <v>73</v>
      </c>
      <c r="D274" s="67" t="n">
        <v>473.63</v>
      </c>
    </row>
    <row r="275" customFormat="false" ht="23.25" hidden="false" customHeight="false" outlineLevel="0" collapsed="false">
      <c r="A275" s="64" t="n">
        <v>40351</v>
      </c>
      <c r="B275" s="65" t="s">
        <v>14625</v>
      </c>
      <c r="C275" s="66" t="s">
        <v>73</v>
      </c>
      <c r="D275" s="67" t="n">
        <v>110.33</v>
      </c>
    </row>
    <row r="276" customFormat="false" ht="23.25" hidden="false" customHeight="false" outlineLevel="0" collapsed="false">
      <c r="A276" s="64" t="n">
        <v>40352</v>
      </c>
      <c r="B276" s="65" t="s">
        <v>14626</v>
      </c>
      <c r="C276" s="66" t="s">
        <v>73</v>
      </c>
      <c r="D276" s="67" t="n">
        <v>99.05</v>
      </c>
    </row>
    <row r="277" customFormat="false" ht="23.25" hidden="false" customHeight="false" outlineLevel="0" collapsed="false">
      <c r="A277" s="64" t="n">
        <v>40353</v>
      </c>
      <c r="B277" s="65" t="s">
        <v>14627</v>
      </c>
      <c r="C277" s="66" t="s">
        <v>73</v>
      </c>
      <c r="D277" s="67" t="n">
        <v>167.97</v>
      </c>
    </row>
    <row r="278" customFormat="false" ht="23.25" hidden="false" customHeight="false" outlineLevel="0" collapsed="false">
      <c r="A278" s="64" t="n">
        <v>40354</v>
      </c>
      <c r="B278" s="65" t="s">
        <v>14628</v>
      </c>
      <c r="C278" s="66" t="s">
        <v>73</v>
      </c>
      <c r="D278" s="67" t="n">
        <v>121.85</v>
      </c>
    </row>
    <row r="279" customFormat="false" ht="23.25" hidden="false" customHeight="false" outlineLevel="0" collapsed="false">
      <c r="A279" s="64" t="n">
        <v>40355</v>
      </c>
      <c r="B279" s="65" t="s">
        <v>14629</v>
      </c>
      <c r="C279" s="66" t="s">
        <v>73</v>
      </c>
      <c r="D279" s="67" t="n">
        <v>193.45</v>
      </c>
    </row>
    <row r="280" customFormat="false" ht="23.25" hidden="false" customHeight="false" outlineLevel="0" collapsed="false">
      <c r="A280" s="64" t="n">
        <v>40356</v>
      </c>
      <c r="B280" s="65" t="s">
        <v>14630</v>
      </c>
      <c r="C280" s="66" t="s">
        <v>73</v>
      </c>
      <c r="D280" s="67" t="n">
        <v>121.9</v>
      </c>
    </row>
    <row r="281" customFormat="false" ht="23.25" hidden="false" customHeight="false" outlineLevel="0" collapsed="false">
      <c r="A281" s="64" t="n">
        <v>40357</v>
      </c>
      <c r="B281" s="65" t="s">
        <v>14631</v>
      </c>
      <c r="C281" s="66" t="s">
        <v>73</v>
      </c>
      <c r="D281" s="67" t="n">
        <v>139.16</v>
      </c>
    </row>
    <row r="282" customFormat="false" ht="23.25" hidden="false" customHeight="false" outlineLevel="0" collapsed="false">
      <c r="A282" s="64" t="n">
        <v>40358</v>
      </c>
      <c r="B282" s="65" t="s">
        <v>14632</v>
      </c>
      <c r="C282" s="66" t="s">
        <v>73</v>
      </c>
      <c r="D282" s="67" t="n">
        <v>222.31</v>
      </c>
    </row>
    <row r="283" customFormat="false" ht="23.25" hidden="false" customHeight="false" outlineLevel="0" collapsed="false">
      <c r="A283" s="64" t="n">
        <v>40359</v>
      </c>
      <c r="B283" s="65" t="s">
        <v>14633</v>
      </c>
      <c r="C283" s="66" t="s">
        <v>73</v>
      </c>
      <c r="D283" s="67" t="n">
        <v>297.86</v>
      </c>
    </row>
    <row r="284" customFormat="false" ht="15" hidden="false" customHeight="false" outlineLevel="0" collapsed="false">
      <c r="A284" s="64" t="n">
        <v>45000</v>
      </c>
      <c r="B284" s="65" t="s">
        <v>14513</v>
      </c>
      <c r="C284" s="66" t="s">
        <v>14366</v>
      </c>
      <c r="D284" s="67" t="s">
        <v>14366</v>
      </c>
    </row>
    <row r="285" customFormat="false" ht="15" hidden="false" customHeight="false" outlineLevel="0" collapsed="false">
      <c r="A285" s="64" t="n">
        <v>45001</v>
      </c>
      <c r="B285" s="65" t="s">
        <v>14634</v>
      </c>
      <c r="C285" s="66" t="s">
        <v>154</v>
      </c>
      <c r="D285" s="67" t="n">
        <v>78.47</v>
      </c>
    </row>
    <row r="286" customFormat="false" ht="15" hidden="false" customHeight="false" outlineLevel="0" collapsed="false">
      <c r="A286" s="64" t="n">
        <v>45004</v>
      </c>
      <c r="B286" s="65" t="s">
        <v>14635</v>
      </c>
      <c r="C286" s="66" t="s">
        <v>154</v>
      </c>
      <c r="D286" s="67" t="n">
        <v>58.86</v>
      </c>
    </row>
    <row r="287" customFormat="false" ht="15" hidden="false" customHeight="false" outlineLevel="0" collapsed="false">
      <c r="A287" s="64" t="n">
        <v>45007</v>
      </c>
      <c r="B287" s="65" t="s">
        <v>14636</v>
      </c>
      <c r="C287" s="66" t="s">
        <v>154</v>
      </c>
      <c r="D287" s="67" t="n">
        <v>49.05</v>
      </c>
    </row>
    <row r="288" customFormat="false" ht="15" hidden="false" customHeight="false" outlineLevel="0" collapsed="false">
      <c r="A288" s="64" t="n">
        <v>45009</v>
      </c>
      <c r="B288" s="65" t="s">
        <v>14637</v>
      </c>
      <c r="C288" s="66" t="s">
        <v>154</v>
      </c>
      <c r="D288" s="67" t="n">
        <v>255.04</v>
      </c>
    </row>
    <row r="289" customFormat="false" ht="15" hidden="false" customHeight="false" outlineLevel="0" collapsed="false">
      <c r="A289" s="64" t="n">
        <v>45010</v>
      </c>
      <c r="B289" s="65" t="s">
        <v>14638</v>
      </c>
      <c r="C289" s="66" t="s">
        <v>73</v>
      </c>
      <c r="D289" s="67" t="n">
        <v>9.81</v>
      </c>
    </row>
    <row r="290" customFormat="false" ht="23.25" hidden="false" customHeight="false" outlineLevel="0" collapsed="false">
      <c r="A290" s="64" t="n">
        <v>45015</v>
      </c>
      <c r="B290" s="65" t="s">
        <v>14639</v>
      </c>
      <c r="C290" s="66" t="s">
        <v>73</v>
      </c>
      <c r="D290" s="67" t="n">
        <v>7.85</v>
      </c>
    </row>
    <row r="291" customFormat="false" ht="15" hidden="false" customHeight="false" outlineLevel="0" collapsed="false">
      <c r="A291" s="64" t="n">
        <v>46000</v>
      </c>
      <c r="B291" s="65" t="s">
        <v>8356</v>
      </c>
      <c r="C291" s="66" t="s">
        <v>14366</v>
      </c>
      <c r="D291" s="67" t="s">
        <v>14366</v>
      </c>
    </row>
    <row r="292" customFormat="false" ht="15" hidden="false" customHeight="false" outlineLevel="0" collapsed="false">
      <c r="A292" s="64" t="n">
        <v>46005</v>
      </c>
      <c r="B292" s="65" t="s">
        <v>14640</v>
      </c>
      <c r="C292" s="66" t="s">
        <v>154</v>
      </c>
      <c r="D292" s="67" t="n">
        <v>127.52</v>
      </c>
    </row>
    <row r="293" customFormat="false" ht="15" hidden="false" customHeight="false" outlineLevel="0" collapsed="false">
      <c r="A293" s="64" t="n">
        <v>46007</v>
      </c>
      <c r="B293" s="65" t="s">
        <v>14641</v>
      </c>
      <c r="C293" s="66" t="s">
        <v>73</v>
      </c>
      <c r="D293" s="67" t="n">
        <v>19.62</v>
      </c>
    </row>
    <row r="294" customFormat="false" ht="15" hidden="false" customHeight="false" outlineLevel="0" collapsed="false">
      <c r="A294" s="64" t="n">
        <v>46010</v>
      </c>
      <c r="B294" s="65" t="s">
        <v>14642</v>
      </c>
      <c r="C294" s="66" t="s">
        <v>73</v>
      </c>
      <c r="D294" s="67" t="n">
        <v>19.62</v>
      </c>
    </row>
    <row r="295" customFormat="false" ht="23.25" hidden="false" customHeight="false" outlineLevel="0" collapsed="false">
      <c r="A295" s="64" t="n">
        <v>46015</v>
      </c>
      <c r="B295" s="65" t="s">
        <v>14643</v>
      </c>
      <c r="C295" s="66" t="s">
        <v>73</v>
      </c>
      <c r="D295" s="67" t="n">
        <v>9.53</v>
      </c>
    </row>
    <row r="296" customFormat="false" ht="15" hidden="false" customHeight="false" outlineLevel="0" collapsed="false">
      <c r="A296" s="64" t="n">
        <v>46016</v>
      </c>
      <c r="B296" s="65" t="s">
        <v>14644</v>
      </c>
      <c r="C296" s="66" t="s">
        <v>73</v>
      </c>
      <c r="D296" s="67" t="n">
        <v>19.06</v>
      </c>
    </row>
    <row r="297" customFormat="false" ht="23.25" hidden="false" customHeight="false" outlineLevel="0" collapsed="false">
      <c r="A297" s="64" t="n">
        <v>46019</v>
      </c>
      <c r="B297" s="65" t="s">
        <v>14645</v>
      </c>
      <c r="C297" s="66" t="s">
        <v>73</v>
      </c>
      <c r="D297" s="67" t="n">
        <v>28.58</v>
      </c>
    </row>
    <row r="298" customFormat="false" ht="15" hidden="false" customHeight="false" outlineLevel="0" collapsed="false">
      <c r="A298" s="64" t="n">
        <v>47000</v>
      </c>
      <c r="B298" s="65" t="s">
        <v>14646</v>
      </c>
      <c r="C298" s="66" t="s">
        <v>14366</v>
      </c>
      <c r="D298" s="67" t="s">
        <v>14366</v>
      </c>
    </row>
    <row r="299" customFormat="false" ht="15" hidden="false" customHeight="false" outlineLevel="0" collapsed="false">
      <c r="A299" s="64" t="n">
        <v>47010</v>
      </c>
      <c r="B299" s="65" t="s">
        <v>14647</v>
      </c>
      <c r="C299" s="66" t="s">
        <v>73</v>
      </c>
      <c r="D299" s="67" t="n">
        <v>60.45</v>
      </c>
    </row>
    <row r="300" customFormat="false" ht="23.25" hidden="false" customHeight="false" outlineLevel="0" collapsed="false">
      <c r="A300" s="64" t="n">
        <v>47015</v>
      </c>
      <c r="B300" s="65" t="s">
        <v>14648</v>
      </c>
      <c r="C300" s="66" t="s">
        <v>73</v>
      </c>
      <c r="D300" s="67" t="n">
        <v>18.84</v>
      </c>
    </row>
    <row r="301" customFormat="false" ht="23.25" hidden="false" customHeight="false" outlineLevel="0" collapsed="false">
      <c r="A301" s="64" t="n">
        <v>47016</v>
      </c>
      <c r="B301" s="65" t="s">
        <v>14649</v>
      </c>
      <c r="C301" s="66" t="s">
        <v>73</v>
      </c>
      <c r="D301" s="67" t="n">
        <v>38.36</v>
      </c>
    </row>
    <row r="302" customFormat="false" ht="23.25" hidden="false" customHeight="false" outlineLevel="0" collapsed="false">
      <c r="A302" s="64" t="n">
        <v>47019</v>
      </c>
      <c r="B302" s="65" t="s">
        <v>14650</v>
      </c>
      <c r="C302" s="66" t="s">
        <v>73</v>
      </c>
      <c r="D302" s="67" t="n">
        <v>52.44</v>
      </c>
    </row>
    <row r="303" customFormat="false" ht="15" hidden="false" customHeight="false" outlineLevel="0" collapsed="false">
      <c r="A303" s="68" t="n">
        <v>50000</v>
      </c>
      <c r="B303" s="69" t="s">
        <v>8517</v>
      </c>
      <c r="C303" s="70"/>
      <c r="D303" s="71"/>
    </row>
    <row r="304" customFormat="false" ht="15" hidden="false" customHeight="false" outlineLevel="0" collapsed="false">
      <c r="A304" s="64" t="n">
        <v>50100</v>
      </c>
      <c r="B304" s="65" t="s">
        <v>14651</v>
      </c>
      <c r="C304" s="66" t="s">
        <v>14366</v>
      </c>
      <c r="D304" s="67" t="s">
        <v>14366</v>
      </c>
    </row>
    <row r="305" customFormat="false" ht="23.25" hidden="false" customHeight="false" outlineLevel="0" collapsed="false">
      <c r="A305" s="64" t="n">
        <v>50101</v>
      </c>
      <c r="B305" s="65" t="s">
        <v>14652</v>
      </c>
      <c r="C305" s="66" t="s">
        <v>73</v>
      </c>
      <c r="D305" s="67" t="n">
        <v>51.45</v>
      </c>
    </row>
    <row r="306" customFormat="false" ht="23.25" hidden="false" customHeight="false" outlineLevel="0" collapsed="false">
      <c r="A306" s="64" t="n">
        <v>50103</v>
      </c>
      <c r="B306" s="65" t="s">
        <v>14653</v>
      </c>
      <c r="C306" s="66" t="s">
        <v>73</v>
      </c>
      <c r="D306" s="67" t="n">
        <v>52.25</v>
      </c>
    </row>
    <row r="307" customFormat="false" ht="23.25" hidden="false" customHeight="false" outlineLevel="0" collapsed="false">
      <c r="A307" s="64" t="n">
        <v>50130</v>
      </c>
      <c r="B307" s="65" t="s">
        <v>14654</v>
      </c>
      <c r="C307" s="66" t="s">
        <v>73</v>
      </c>
      <c r="D307" s="67" t="n">
        <v>69.12</v>
      </c>
    </row>
    <row r="308" customFormat="false" ht="23.25" hidden="false" customHeight="false" outlineLevel="0" collapsed="false">
      <c r="A308" s="64" t="n">
        <v>50140</v>
      </c>
      <c r="B308" s="65" t="s">
        <v>14655</v>
      </c>
      <c r="C308" s="66" t="s">
        <v>73</v>
      </c>
      <c r="D308" s="67" t="n">
        <v>39.02</v>
      </c>
    </row>
    <row r="309" customFormat="false" ht="23.25" hidden="false" customHeight="false" outlineLevel="0" collapsed="false">
      <c r="A309" s="64" t="n">
        <v>50143</v>
      </c>
      <c r="B309" s="65" t="s">
        <v>14656</v>
      </c>
      <c r="C309" s="66" t="s">
        <v>73</v>
      </c>
      <c r="D309" s="67" t="n">
        <v>14.14</v>
      </c>
    </row>
    <row r="310" customFormat="false" ht="23.25" hidden="false" customHeight="false" outlineLevel="0" collapsed="false">
      <c r="A310" s="64" t="n">
        <v>50147</v>
      </c>
      <c r="B310" s="65" t="s">
        <v>14657</v>
      </c>
      <c r="C310" s="66" t="s">
        <v>73</v>
      </c>
      <c r="D310" s="67" t="n">
        <v>35.61</v>
      </c>
    </row>
    <row r="311" customFormat="false" ht="15" hidden="false" customHeight="false" outlineLevel="0" collapsed="false">
      <c r="A311" s="64" t="n">
        <v>50200</v>
      </c>
      <c r="B311" s="65" t="s">
        <v>14658</v>
      </c>
      <c r="C311" s="66" t="s">
        <v>14366</v>
      </c>
      <c r="D311" s="67" t="s">
        <v>14366</v>
      </c>
    </row>
    <row r="312" customFormat="false" ht="23.25" hidden="false" customHeight="false" outlineLevel="0" collapsed="false">
      <c r="A312" s="64" t="n">
        <v>50202</v>
      </c>
      <c r="B312" s="65" t="s">
        <v>14659</v>
      </c>
      <c r="C312" s="66" t="s">
        <v>73</v>
      </c>
      <c r="D312" s="67" t="n">
        <v>103.17</v>
      </c>
    </row>
    <row r="313" customFormat="false" ht="15" hidden="false" customHeight="false" outlineLevel="0" collapsed="false">
      <c r="A313" s="64" t="n">
        <v>50230</v>
      </c>
      <c r="B313" s="65" t="s">
        <v>14660</v>
      </c>
      <c r="C313" s="66" t="s">
        <v>73</v>
      </c>
      <c r="D313" s="67" t="n">
        <v>61.93</v>
      </c>
    </row>
    <row r="314" customFormat="false" ht="23.25" hidden="false" customHeight="false" outlineLevel="0" collapsed="false">
      <c r="A314" s="64" t="n">
        <v>50243</v>
      </c>
      <c r="B314" s="65" t="s">
        <v>14661</v>
      </c>
      <c r="C314" s="66" t="s">
        <v>73</v>
      </c>
      <c r="D314" s="67" t="n">
        <v>14.14</v>
      </c>
    </row>
    <row r="315" customFormat="false" ht="23.25" hidden="false" customHeight="false" outlineLevel="0" collapsed="false">
      <c r="A315" s="64" t="n">
        <v>50244</v>
      </c>
      <c r="B315" s="65" t="s">
        <v>14662</v>
      </c>
      <c r="C315" s="66" t="s">
        <v>73</v>
      </c>
      <c r="D315" s="67" t="n">
        <v>141.43</v>
      </c>
    </row>
    <row r="316" customFormat="false" ht="15" hidden="false" customHeight="false" outlineLevel="0" collapsed="false">
      <c r="A316" s="64" t="n">
        <v>50300</v>
      </c>
      <c r="B316" s="65" t="s">
        <v>14663</v>
      </c>
      <c r="C316" s="66" t="s">
        <v>14366</v>
      </c>
      <c r="D316" s="67" t="s">
        <v>14366</v>
      </c>
    </row>
    <row r="317" customFormat="false" ht="23.25" hidden="false" customHeight="false" outlineLevel="0" collapsed="false">
      <c r="A317" s="64" t="n">
        <v>50302</v>
      </c>
      <c r="B317" s="65" t="s">
        <v>14664</v>
      </c>
      <c r="C317" s="66" t="s">
        <v>73</v>
      </c>
      <c r="D317" s="67" t="n">
        <v>103.17</v>
      </c>
    </row>
    <row r="318" customFormat="false" ht="23.25" hidden="false" customHeight="false" outlineLevel="0" collapsed="false">
      <c r="A318" s="64" t="n">
        <v>50305</v>
      </c>
      <c r="B318" s="65" t="s">
        <v>14665</v>
      </c>
      <c r="C318" s="66" t="s">
        <v>73</v>
      </c>
      <c r="D318" s="67" t="n">
        <v>203.15</v>
      </c>
    </row>
    <row r="319" customFormat="false" ht="23.25" hidden="false" customHeight="false" outlineLevel="0" collapsed="false">
      <c r="A319" s="64" t="n">
        <v>50306</v>
      </c>
      <c r="B319" s="65" t="s">
        <v>14666</v>
      </c>
      <c r="C319" s="66" t="s">
        <v>73</v>
      </c>
      <c r="D319" s="67" t="n">
        <v>370.83</v>
      </c>
    </row>
    <row r="320" customFormat="false" ht="23.25" hidden="false" customHeight="false" outlineLevel="0" collapsed="false">
      <c r="A320" s="64" t="n">
        <v>50307</v>
      </c>
      <c r="B320" s="65" t="s">
        <v>14667</v>
      </c>
      <c r="C320" s="66" t="s">
        <v>73</v>
      </c>
      <c r="D320" s="67" t="n">
        <v>600.9</v>
      </c>
    </row>
    <row r="321" customFormat="false" ht="23.25" hidden="false" customHeight="false" outlineLevel="0" collapsed="false">
      <c r="A321" s="64" t="n">
        <v>50308</v>
      </c>
      <c r="B321" s="65" t="s">
        <v>14668</v>
      </c>
      <c r="C321" s="66" t="s">
        <v>73</v>
      </c>
      <c r="D321" s="67" t="n">
        <v>91.43</v>
      </c>
    </row>
    <row r="322" customFormat="false" ht="23.25" hidden="false" customHeight="false" outlineLevel="0" collapsed="false">
      <c r="A322" s="64" t="n">
        <v>50309</v>
      </c>
      <c r="B322" s="65" t="s">
        <v>14669</v>
      </c>
      <c r="C322" s="66" t="s">
        <v>73</v>
      </c>
      <c r="D322" s="67" t="n">
        <v>94.54</v>
      </c>
    </row>
    <row r="323" customFormat="false" ht="15" hidden="false" customHeight="false" outlineLevel="0" collapsed="false">
      <c r="A323" s="64" t="n">
        <v>50311</v>
      </c>
      <c r="B323" s="65" t="s">
        <v>14670</v>
      </c>
      <c r="C323" s="66" t="s">
        <v>73</v>
      </c>
      <c r="D323" s="67" t="n">
        <v>108.63</v>
      </c>
    </row>
    <row r="324" customFormat="false" ht="23.25" hidden="false" customHeight="false" outlineLevel="0" collapsed="false">
      <c r="A324" s="64" t="n">
        <v>50312</v>
      </c>
      <c r="B324" s="65" t="s">
        <v>14671</v>
      </c>
      <c r="C324" s="66" t="s">
        <v>73</v>
      </c>
      <c r="D324" s="67" t="n">
        <v>89.96</v>
      </c>
    </row>
    <row r="325" customFormat="false" ht="23.25" hidden="false" customHeight="false" outlineLevel="0" collapsed="false">
      <c r="A325" s="64" t="n">
        <v>50313</v>
      </c>
      <c r="B325" s="65" t="s">
        <v>14672</v>
      </c>
      <c r="C325" s="66" t="s">
        <v>73</v>
      </c>
      <c r="D325" s="67" t="n">
        <v>105.38</v>
      </c>
    </row>
    <row r="326" customFormat="false" ht="34.5" hidden="false" customHeight="false" outlineLevel="0" collapsed="false">
      <c r="A326" s="64" t="n">
        <v>50317</v>
      </c>
      <c r="B326" s="65" t="s">
        <v>14673</v>
      </c>
      <c r="C326" s="66" t="s">
        <v>73</v>
      </c>
      <c r="D326" s="67" t="n">
        <v>107.36</v>
      </c>
    </row>
    <row r="327" customFormat="false" ht="23.25" hidden="false" customHeight="false" outlineLevel="0" collapsed="false">
      <c r="A327" s="64" t="n">
        <v>50340</v>
      </c>
      <c r="B327" s="65" t="s">
        <v>14655</v>
      </c>
      <c r="C327" s="66" t="s">
        <v>73</v>
      </c>
      <c r="D327" s="67" t="n">
        <v>39.02</v>
      </c>
    </row>
    <row r="328" customFormat="false" ht="23.25" hidden="false" customHeight="false" outlineLevel="0" collapsed="false">
      <c r="A328" s="64" t="n">
        <v>50343</v>
      </c>
      <c r="B328" s="65" t="s">
        <v>14661</v>
      </c>
      <c r="C328" s="66" t="s">
        <v>73</v>
      </c>
      <c r="D328" s="67" t="n">
        <v>14.14</v>
      </c>
    </row>
    <row r="329" customFormat="false" ht="23.25" hidden="false" customHeight="false" outlineLevel="0" collapsed="false">
      <c r="A329" s="64" t="n">
        <v>50347</v>
      </c>
      <c r="B329" s="65" t="s">
        <v>14657</v>
      </c>
      <c r="C329" s="66" t="s">
        <v>73</v>
      </c>
      <c r="D329" s="67" t="n">
        <v>35.61</v>
      </c>
    </row>
    <row r="330" customFormat="false" ht="15" hidden="false" customHeight="false" outlineLevel="0" collapsed="false">
      <c r="A330" s="64" t="n">
        <v>50354</v>
      </c>
      <c r="B330" s="65" t="s">
        <v>14674</v>
      </c>
      <c r="C330" s="66" t="s">
        <v>154</v>
      </c>
      <c r="D330" s="67" t="n">
        <v>390.02</v>
      </c>
    </row>
    <row r="331" customFormat="false" ht="15" hidden="false" customHeight="false" outlineLevel="0" collapsed="false">
      <c r="A331" s="64" t="n">
        <v>50355</v>
      </c>
      <c r="B331" s="65" t="s">
        <v>14675</v>
      </c>
      <c r="C331" s="66" t="s">
        <v>73</v>
      </c>
      <c r="D331" s="67" t="n">
        <v>57.51</v>
      </c>
    </row>
    <row r="332" customFormat="false" ht="15" hidden="false" customHeight="false" outlineLevel="0" collapsed="false">
      <c r="A332" s="64" t="n">
        <v>50373</v>
      </c>
      <c r="B332" s="65" t="s">
        <v>14676</v>
      </c>
      <c r="C332" s="66" t="s">
        <v>73</v>
      </c>
      <c r="D332" s="67" t="n">
        <v>39.4</v>
      </c>
    </row>
    <row r="333" customFormat="false" ht="15" hidden="false" customHeight="false" outlineLevel="0" collapsed="false">
      <c r="A333" s="64" t="n">
        <v>50400</v>
      </c>
      <c r="B333" s="65" t="s">
        <v>14677</v>
      </c>
      <c r="C333" s="66" t="s">
        <v>14366</v>
      </c>
      <c r="D333" s="67" t="s">
        <v>14366</v>
      </c>
    </row>
    <row r="334" customFormat="false" ht="15" hidden="false" customHeight="false" outlineLevel="0" collapsed="false">
      <c r="A334" s="64" t="n">
        <v>50410</v>
      </c>
      <c r="B334" s="65" t="s">
        <v>14678</v>
      </c>
      <c r="C334" s="66" t="s">
        <v>3322</v>
      </c>
      <c r="D334" s="67" t="n">
        <v>84.2</v>
      </c>
    </row>
    <row r="335" customFormat="false" ht="15" hidden="false" customHeight="false" outlineLevel="0" collapsed="false">
      <c r="A335" s="64" t="n">
        <v>50430</v>
      </c>
      <c r="B335" s="65" t="s">
        <v>14679</v>
      </c>
      <c r="C335" s="66" t="s">
        <v>3322</v>
      </c>
      <c r="D335" s="67" t="n">
        <v>142.42</v>
      </c>
    </row>
    <row r="336" customFormat="false" ht="23.25" hidden="false" customHeight="false" outlineLevel="0" collapsed="false">
      <c r="A336" s="64" t="n">
        <v>50450</v>
      </c>
      <c r="B336" s="65" t="s">
        <v>14680</v>
      </c>
      <c r="C336" s="66" t="s">
        <v>129</v>
      </c>
      <c r="D336" s="67" t="n">
        <v>538.94</v>
      </c>
    </row>
    <row r="337" customFormat="false" ht="15" hidden="false" customHeight="false" outlineLevel="0" collapsed="false">
      <c r="A337" s="64" t="n">
        <v>55000</v>
      </c>
      <c r="B337" s="65" t="s">
        <v>14513</v>
      </c>
      <c r="C337" s="66" t="s">
        <v>14366</v>
      </c>
      <c r="D337" s="67" t="s">
        <v>14366</v>
      </c>
    </row>
    <row r="338" customFormat="false" ht="15" hidden="false" customHeight="false" outlineLevel="0" collapsed="false">
      <c r="A338" s="64" t="n">
        <v>55001</v>
      </c>
      <c r="B338" s="65" t="s">
        <v>14681</v>
      </c>
      <c r="C338" s="66" t="s">
        <v>73</v>
      </c>
      <c r="D338" s="67" t="n">
        <v>9.81</v>
      </c>
    </row>
    <row r="339" customFormat="false" ht="15" hidden="false" customHeight="false" outlineLevel="0" collapsed="false">
      <c r="A339" s="64" t="n">
        <v>55002</v>
      </c>
      <c r="B339" s="65" t="s">
        <v>14682</v>
      </c>
      <c r="C339" s="66" t="s">
        <v>73</v>
      </c>
      <c r="D339" s="67" t="n">
        <v>3.92</v>
      </c>
    </row>
    <row r="340" customFormat="false" ht="15" hidden="false" customHeight="false" outlineLevel="0" collapsed="false">
      <c r="A340" s="64" t="n">
        <v>55005</v>
      </c>
      <c r="B340" s="65" t="s">
        <v>14683</v>
      </c>
      <c r="C340" s="66" t="s">
        <v>73</v>
      </c>
      <c r="D340" s="67" t="n">
        <v>1.96</v>
      </c>
    </row>
    <row r="341" customFormat="false" ht="23.25" hidden="false" customHeight="false" outlineLevel="0" collapsed="false">
      <c r="A341" s="64" t="n">
        <v>55010</v>
      </c>
      <c r="B341" s="65" t="s">
        <v>14684</v>
      </c>
      <c r="C341" s="66" t="s">
        <v>73</v>
      </c>
      <c r="D341" s="67" t="n">
        <v>5.89</v>
      </c>
    </row>
    <row r="342" customFormat="false" ht="23.25" hidden="false" customHeight="false" outlineLevel="0" collapsed="false">
      <c r="A342" s="64" t="n">
        <v>55012</v>
      </c>
      <c r="B342" s="65" t="s">
        <v>14685</v>
      </c>
      <c r="C342" s="66" t="s">
        <v>73</v>
      </c>
      <c r="D342" s="67" t="n">
        <v>11.77</v>
      </c>
    </row>
    <row r="343" customFormat="false" ht="23.25" hidden="false" customHeight="false" outlineLevel="0" collapsed="false">
      <c r="A343" s="64" t="n">
        <v>55015</v>
      </c>
      <c r="B343" s="65" t="s">
        <v>14686</v>
      </c>
      <c r="C343" s="66" t="s">
        <v>73</v>
      </c>
      <c r="D343" s="67" t="n">
        <v>9.81</v>
      </c>
    </row>
    <row r="344" customFormat="false" ht="15" hidden="false" customHeight="false" outlineLevel="0" collapsed="false">
      <c r="A344" s="64" t="n">
        <v>56000</v>
      </c>
      <c r="B344" s="65" t="s">
        <v>8356</v>
      </c>
      <c r="C344" s="66" t="s">
        <v>14366</v>
      </c>
      <c r="D344" s="67" t="s">
        <v>14366</v>
      </c>
    </row>
    <row r="345" customFormat="false" ht="15" hidden="false" customHeight="false" outlineLevel="0" collapsed="false">
      <c r="A345" s="64" t="n">
        <v>56005</v>
      </c>
      <c r="B345" s="65" t="s">
        <v>14687</v>
      </c>
      <c r="C345" s="66" t="s">
        <v>73</v>
      </c>
      <c r="D345" s="67" t="n">
        <v>5.89</v>
      </c>
    </row>
    <row r="346" customFormat="false" ht="15" hidden="false" customHeight="false" outlineLevel="0" collapsed="false">
      <c r="A346" s="64" t="n">
        <v>56006</v>
      </c>
      <c r="B346" s="65" t="s">
        <v>14688</v>
      </c>
      <c r="C346" s="66" t="s">
        <v>154</v>
      </c>
      <c r="D346" s="67" t="n">
        <v>39.24</v>
      </c>
    </row>
    <row r="347" customFormat="false" ht="15" hidden="false" customHeight="false" outlineLevel="0" collapsed="false">
      <c r="A347" s="64" t="n">
        <v>57000</v>
      </c>
      <c r="B347" s="65" t="s">
        <v>8356</v>
      </c>
      <c r="C347" s="66" t="s">
        <v>14366</v>
      </c>
      <c r="D347" s="67" t="s">
        <v>14366</v>
      </c>
    </row>
    <row r="348" customFormat="false" ht="15" hidden="false" customHeight="false" outlineLevel="0" collapsed="false">
      <c r="A348" s="64" t="n">
        <v>57006</v>
      </c>
      <c r="B348" s="65" t="s">
        <v>14689</v>
      </c>
      <c r="C348" s="66" t="s">
        <v>154</v>
      </c>
      <c r="D348" s="67" t="n">
        <v>88.28</v>
      </c>
    </row>
    <row r="349" customFormat="false" ht="15" hidden="false" customHeight="false" outlineLevel="0" collapsed="false">
      <c r="A349" s="64" t="n">
        <v>58000</v>
      </c>
      <c r="B349" s="65" t="s">
        <v>14690</v>
      </c>
      <c r="C349" s="66" t="s">
        <v>14366</v>
      </c>
      <c r="D349" s="67" t="s">
        <v>14366</v>
      </c>
    </row>
    <row r="350" customFormat="false" ht="15" hidden="false" customHeight="false" outlineLevel="0" collapsed="false">
      <c r="A350" s="64" t="n">
        <v>59000</v>
      </c>
      <c r="B350" s="65" t="s">
        <v>14691</v>
      </c>
      <c r="C350" s="66" t="s">
        <v>14366</v>
      </c>
      <c r="D350" s="67" t="s">
        <v>14366</v>
      </c>
    </row>
    <row r="351" customFormat="false" ht="15" hidden="false" customHeight="false" outlineLevel="0" collapsed="false">
      <c r="A351" s="68" t="n">
        <v>60000</v>
      </c>
      <c r="B351" s="69" t="s">
        <v>9586</v>
      </c>
      <c r="C351" s="70"/>
      <c r="D351" s="71"/>
    </row>
    <row r="352" customFormat="false" ht="15" hidden="false" customHeight="false" outlineLevel="0" collapsed="false">
      <c r="A352" s="64" t="n">
        <v>60100</v>
      </c>
      <c r="B352" s="65" t="s">
        <v>14692</v>
      </c>
      <c r="C352" s="66" t="s">
        <v>14366</v>
      </c>
      <c r="D352" s="67" t="s">
        <v>14366</v>
      </c>
    </row>
    <row r="353" customFormat="false" ht="23.25" hidden="false" customHeight="false" outlineLevel="0" collapsed="false">
      <c r="A353" s="64" t="n">
        <v>60110</v>
      </c>
      <c r="B353" s="65" t="s">
        <v>14693</v>
      </c>
      <c r="C353" s="66" t="s">
        <v>73</v>
      </c>
      <c r="D353" s="67" t="n">
        <v>61.8</v>
      </c>
    </row>
    <row r="354" customFormat="false" ht="23.25" hidden="false" customHeight="false" outlineLevel="0" collapsed="false">
      <c r="A354" s="64" t="n">
        <v>60113</v>
      </c>
      <c r="B354" s="65" t="s">
        <v>14694</v>
      </c>
      <c r="C354" s="66" t="s">
        <v>73</v>
      </c>
      <c r="D354" s="67" t="n">
        <v>218.54</v>
      </c>
    </row>
    <row r="355" customFormat="false" ht="23.25" hidden="false" customHeight="false" outlineLevel="0" collapsed="false">
      <c r="A355" s="64" t="n">
        <v>60115</v>
      </c>
      <c r="B355" s="65" t="s">
        <v>14695</v>
      </c>
      <c r="C355" s="66" t="s">
        <v>73</v>
      </c>
      <c r="D355" s="67" t="n">
        <v>137.89</v>
      </c>
    </row>
    <row r="356" customFormat="false" ht="23.25" hidden="false" customHeight="false" outlineLevel="0" collapsed="false">
      <c r="A356" s="64" t="n">
        <v>60116</v>
      </c>
      <c r="B356" s="65" t="s">
        <v>14696</v>
      </c>
      <c r="C356" s="66" t="s">
        <v>73</v>
      </c>
      <c r="D356" s="67" t="n">
        <v>152.07</v>
      </c>
    </row>
    <row r="357" customFormat="false" ht="23.25" hidden="false" customHeight="false" outlineLevel="0" collapsed="false">
      <c r="A357" s="64" t="n">
        <v>60117</v>
      </c>
      <c r="B357" s="65" t="s">
        <v>14697</v>
      </c>
      <c r="C357" s="66" t="s">
        <v>73</v>
      </c>
      <c r="D357" s="67" t="n">
        <v>179.95</v>
      </c>
    </row>
    <row r="358" customFormat="false" ht="23.25" hidden="false" customHeight="false" outlineLevel="0" collapsed="false">
      <c r="A358" s="64" t="n">
        <v>60118</v>
      </c>
      <c r="B358" s="65" t="s">
        <v>14698</v>
      </c>
      <c r="C358" s="66" t="s">
        <v>73</v>
      </c>
      <c r="D358" s="67" t="n">
        <v>213.51</v>
      </c>
    </row>
    <row r="359" customFormat="false" ht="15" hidden="false" customHeight="false" outlineLevel="0" collapsed="false">
      <c r="A359" s="64" t="n">
        <v>60130</v>
      </c>
      <c r="B359" s="65" t="s">
        <v>14699</v>
      </c>
      <c r="C359" s="66" t="s">
        <v>590</v>
      </c>
      <c r="D359" s="67" t="n">
        <v>16.48</v>
      </c>
    </row>
    <row r="360" customFormat="false" ht="15" hidden="false" customHeight="false" outlineLevel="0" collapsed="false">
      <c r="A360" s="64" t="n">
        <v>60131</v>
      </c>
      <c r="B360" s="65" t="s">
        <v>14700</v>
      </c>
      <c r="C360" s="66" t="s">
        <v>590</v>
      </c>
      <c r="D360" s="67" t="n">
        <v>2.73</v>
      </c>
    </row>
    <row r="361" customFormat="false" ht="15" hidden="false" customHeight="false" outlineLevel="0" collapsed="false">
      <c r="A361" s="64" t="n">
        <v>60200</v>
      </c>
      <c r="B361" s="65" t="s">
        <v>14701</v>
      </c>
      <c r="C361" s="66" t="s">
        <v>14366</v>
      </c>
      <c r="D361" s="67" t="s">
        <v>14366</v>
      </c>
    </row>
    <row r="362" customFormat="false" ht="15" hidden="false" customHeight="false" outlineLevel="0" collapsed="false">
      <c r="A362" s="64" t="n">
        <v>60203</v>
      </c>
      <c r="B362" s="65" t="s">
        <v>14702</v>
      </c>
      <c r="C362" s="66" t="s">
        <v>73</v>
      </c>
      <c r="D362" s="67" t="n">
        <v>137.03</v>
      </c>
    </row>
    <row r="363" customFormat="false" ht="15" hidden="false" customHeight="false" outlineLevel="0" collapsed="false">
      <c r="A363" s="64" t="n">
        <v>60204</v>
      </c>
      <c r="B363" s="65" t="s">
        <v>14703</v>
      </c>
      <c r="C363" s="66" t="s">
        <v>73</v>
      </c>
      <c r="D363" s="67" t="n">
        <v>142.2</v>
      </c>
    </row>
    <row r="364" customFormat="false" ht="15" hidden="false" customHeight="false" outlineLevel="0" collapsed="false">
      <c r="A364" s="64" t="n">
        <v>60205</v>
      </c>
      <c r="B364" s="65" t="s">
        <v>14704</v>
      </c>
      <c r="C364" s="66" t="s">
        <v>73</v>
      </c>
      <c r="D364" s="67" t="n">
        <v>85.43</v>
      </c>
    </row>
    <row r="365" customFormat="false" ht="15" hidden="false" customHeight="false" outlineLevel="0" collapsed="false">
      <c r="A365" s="64" t="n">
        <v>60221</v>
      </c>
      <c r="B365" s="65" t="s">
        <v>14705</v>
      </c>
      <c r="C365" s="66" t="s">
        <v>73</v>
      </c>
      <c r="D365" s="67" t="n">
        <v>50.35</v>
      </c>
    </row>
    <row r="366" customFormat="false" ht="15" hidden="false" customHeight="false" outlineLevel="0" collapsed="false">
      <c r="A366" s="64" t="n">
        <v>60222</v>
      </c>
      <c r="B366" s="65" t="s">
        <v>14706</v>
      </c>
      <c r="C366" s="66" t="s">
        <v>73</v>
      </c>
      <c r="D366" s="67" t="n">
        <v>66.43</v>
      </c>
    </row>
    <row r="367" customFormat="false" ht="23.25" hidden="false" customHeight="false" outlineLevel="0" collapsed="false">
      <c r="A367" s="64" t="n">
        <v>60223</v>
      </c>
      <c r="B367" s="65" t="s">
        <v>14707</v>
      </c>
      <c r="C367" s="66" t="s">
        <v>73</v>
      </c>
      <c r="D367" s="67" t="n">
        <v>116.93</v>
      </c>
    </row>
    <row r="368" customFormat="false" ht="23.25" hidden="false" customHeight="false" outlineLevel="0" collapsed="false">
      <c r="A368" s="64" t="n">
        <v>60225</v>
      </c>
      <c r="B368" s="65" t="s">
        <v>14708</v>
      </c>
      <c r="C368" s="66" t="s">
        <v>73</v>
      </c>
      <c r="D368" s="67" t="n">
        <v>104.86</v>
      </c>
    </row>
    <row r="369" customFormat="false" ht="34.5" hidden="false" customHeight="false" outlineLevel="0" collapsed="false">
      <c r="A369" s="64" t="n">
        <v>60243</v>
      </c>
      <c r="B369" s="65" t="s">
        <v>14709</v>
      </c>
      <c r="C369" s="66" t="s">
        <v>73</v>
      </c>
      <c r="D369" s="67" t="n">
        <v>371.3</v>
      </c>
    </row>
    <row r="370" customFormat="false" ht="23.25" hidden="false" customHeight="false" outlineLevel="0" collapsed="false">
      <c r="A370" s="64" t="n">
        <v>60244</v>
      </c>
      <c r="B370" s="65" t="s">
        <v>14710</v>
      </c>
      <c r="C370" s="66" t="s">
        <v>73</v>
      </c>
      <c r="D370" s="67" t="n">
        <v>95.84</v>
      </c>
    </row>
    <row r="371" customFormat="false" ht="23.25" hidden="false" customHeight="false" outlineLevel="0" collapsed="false">
      <c r="A371" s="64" t="n">
        <v>60245</v>
      </c>
      <c r="B371" s="65" t="s">
        <v>14711</v>
      </c>
      <c r="C371" s="66" t="s">
        <v>73</v>
      </c>
      <c r="D371" s="67" t="n">
        <v>88</v>
      </c>
    </row>
    <row r="372" customFormat="false" ht="23.25" hidden="false" customHeight="false" outlineLevel="0" collapsed="false">
      <c r="A372" s="64" t="n">
        <v>60246</v>
      </c>
      <c r="B372" s="65" t="s">
        <v>14712</v>
      </c>
      <c r="C372" s="66" t="s">
        <v>73</v>
      </c>
      <c r="D372" s="67" t="n">
        <v>233.69</v>
      </c>
    </row>
    <row r="373" customFormat="false" ht="23.25" hidden="false" customHeight="false" outlineLevel="0" collapsed="false">
      <c r="A373" s="64" t="n">
        <v>60247</v>
      </c>
      <c r="B373" s="65" t="s">
        <v>14713</v>
      </c>
      <c r="C373" s="66" t="s">
        <v>73</v>
      </c>
      <c r="D373" s="67" t="n">
        <v>109.24</v>
      </c>
    </row>
    <row r="374" customFormat="false" ht="23.25" hidden="false" customHeight="false" outlineLevel="0" collapsed="false">
      <c r="A374" s="64" t="n">
        <v>60248</v>
      </c>
      <c r="B374" s="65" t="s">
        <v>14714</v>
      </c>
      <c r="C374" s="66" t="s">
        <v>73</v>
      </c>
      <c r="D374" s="67" t="n">
        <v>91.39</v>
      </c>
    </row>
    <row r="375" customFormat="false" ht="23.25" hidden="false" customHeight="false" outlineLevel="0" collapsed="false">
      <c r="A375" s="64" t="n">
        <v>60249</v>
      </c>
      <c r="B375" s="65" t="s">
        <v>14715</v>
      </c>
      <c r="C375" s="66" t="s">
        <v>73</v>
      </c>
      <c r="D375" s="67" t="n">
        <v>283.98</v>
      </c>
    </row>
    <row r="376" customFormat="false" ht="23.25" hidden="false" customHeight="false" outlineLevel="0" collapsed="false">
      <c r="A376" s="64" t="n">
        <v>60250</v>
      </c>
      <c r="B376" s="65" t="s">
        <v>14716</v>
      </c>
      <c r="C376" s="66" t="s">
        <v>73</v>
      </c>
      <c r="D376" s="67" t="n">
        <v>513.03</v>
      </c>
    </row>
    <row r="377" customFormat="false" ht="23.25" hidden="false" customHeight="false" outlineLevel="0" collapsed="false">
      <c r="A377" s="64" t="n">
        <v>60251</v>
      </c>
      <c r="B377" s="65" t="s">
        <v>14717</v>
      </c>
      <c r="C377" s="66" t="s">
        <v>129</v>
      </c>
      <c r="D377" s="67" t="n">
        <v>31.19</v>
      </c>
    </row>
    <row r="378" customFormat="false" ht="23.25" hidden="false" customHeight="false" outlineLevel="0" collapsed="false">
      <c r="A378" s="64" t="n">
        <v>60255</v>
      </c>
      <c r="B378" s="65" t="s">
        <v>14718</v>
      </c>
      <c r="C378" s="66" t="s">
        <v>129</v>
      </c>
      <c r="D378" s="67" t="n">
        <v>61.82</v>
      </c>
    </row>
    <row r="379" customFormat="false" ht="23.25" hidden="false" customHeight="false" outlineLevel="0" collapsed="false">
      <c r="A379" s="64" t="n">
        <v>60256</v>
      </c>
      <c r="B379" s="65" t="s">
        <v>14719</v>
      </c>
      <c r="C379" s="66" t="s">
        <v>129</v>
      </c>
      <c r="D379" s="67" t="n">
        <v>84.93</v>
      </c>
    </row>
    <row r="380" customFormat="false" ht="23.25" hidden="false" customHeight="false" outlineLevel="0" collapsed="false">
      <c r="A380" s="64" t="n">
        <v>60257</v>
      </c>
      <c r="B380" s="65" t="s">
        <v>14720</v>
      </c>
      <c r="C380" s="66" t="s">
        <v>129</v>
      </c>
      <c r="D380" s="67" t="n">
        <v>333.83</v>
      </c>
    </row>
    <row r="381" customFormat="false" ht="15" hidden="false" customHeight="false" outlineLevel="0" collapsed="false">
      <c r="A381" s="64" t="n">
        <v>60290</v>
      </c>
      <c r="B381" s="65" t="s">
        <v>14721</v>
      </c>
      <c r="C381" s="66" t="s">
        <v>129</v>
      </c>
      <c r="D381" s="67" t="n">
        <v>120.32</v>
      </c>
    </row>
    <row r="382" customFormat="false" ht="15" hidden="false" customHeight="false" outlineLevel="0" collapsed="false">
      <c r="A382" s="64" t="n">
        <v>60291</v>
      </c>
      <c r="B382" s="65" t="s">
        <v>14722</v>
      </c>
      <c r="C382" s="66" t="s">
        <v>129</v>
      </c>
      <c r="D382" s="67" t="n">
        <v>96.62</v>
      </c>
    </row>
    <row r="383" customFormat="false" ht="15" hidden="false" customHeight="false" outlineLevel="0" collapsed="false">
      <c r="A383" s="64" t="n">
        <v>60292</v>
      </c>
      <c r="B383" s="65" t="s">
        <v>14723</v>
      </c>
      <c r="C383" s="66" t="s">
        <v>129</v>
      </c>
      <c r="D383" s="67" t="n">
        <v>154.81</v>
      </c>
    </row>
    <row r="384" customFormat="false" ht="15" hidden="false" customHeight="false" outlineLevel="0" collapsed="false">
      <c r="A384" s="64" t="n">
        <v>60293</v>
      </c>
      <c r="B384" s="65" t="s">
        <v>14724</v>
      </c>
      <c r="C384" s="66" t="s">
        <v>129</v>
      </c>
      <c r="D384" s="67" t="n">
        <v>103.36</v>
      </c>
    </row>
    <row r="385" customFormat="false" ht="23.25" hidden="false" customHeight="false" outlineLevel="0" collapsed="false">
      <c r="A385" s="64" t="n">
        <v>60294</v>
      </c>
      <c r="B385" s="65" t="s">
        <v>14725</v>
      </c>
      <c r="C385" s="66" t="s">
        <v>129</v>
      </c>
      <c r="D385" s="67" t="n">
        <v>75.76</v>
      </c>
    </row>
    <row r="386" customFormat="false" ht="23.25" hidden="false" customHeight="false" outlineLevel="0" collapsed="false">
      <c r="A386" s="64" t="n">
        <v>60295</v>
      </c>
      <c r="B386" s="65" t="s">
        <v>14726</v>
      </c>
      <c r="C386" s="66" t="s">
        <v>129</v>
      </c>
      <c r="D386" s="67" t="n">
        <v>83.84</v>
      </c>
    </row>
    <row r="387" customFormat="false" ht="23.25" hidden="false" customHeight="false" outlineLevel="0" collapsed="false">
      <c r="A387" s="64" t="n">
        <v>60296</v>
      </c>
      <c r="B387" s="65" t="s">
        <v>14727</v>
      </c>
      <c r="C387" s="66" t="s">
        <v>129</v>
      </c>
      <c r="D387" s="67" t="n">
        <v>99.02</v>
      </c>
    </row>
    <row r="388" customFormat="false" ht="23.25" hidden="false" customHeight="false" outlineLevel="0" collapsed="false">
      <c r="A388" s="64" t="n">
        <v>60297</v>
      </c>
      <c r="B388" s="65" t="s">
        <v>14728</v>
      </c>
      <c r="C388" s="66" t="s">
        <v>129</v>
      </c>
      <c r="D388" s="67" t="n">
        <v>106.03</v>
      </c>
    </row>
    <row r="389" customFormat="false" ht="15" hidden="false" customHeight="false" outlineLevel="0" collapsed="false">
      <c r="A389" s="64" t="n">
        <v>60299</v>
      </c>
      <c r="B389" s="65" t="s">
        <v>14729</v>
      </c>
      <c r="C389" s="66" t="s">
        <v>73</v>
      </c>
      <c r="D389" s="67" t="n">
        <v>11.5</v>
      </c>
    </row>
    <row r="390" customFormat="false" ht="15" hidden="false" customHeight="false" outlineLevel="0" collapsed="false">
      <c r="A390" s="64" t="n">
        <v>60300</v>
      </c>
      <c r="B390" s="65" t="s">
        <v>14730</v>
      </c>
      <c r="C390" s="66" t="s">
        <v>14366</v>
      </c>
      <c r="D390" s="67" t="s">
        <v>14366</v>
      </c>
    </row>
    <row r="391" customFormat="false" ht="15" hidden="false" customHeight="false" outlineLevel="0" collapsed="false">
      <c r="A391" s="64" t="n">
        <v>60398</v>
      </c>
      <c r="B391" s="65" t="s">
        <v>14731</v>
      </c>
      <c r="C391" s="66" t="s">
        <v>73</v>
      </c>
      <c r="D391" s="67" t="n">
        <v>742.41</v>
      </c>
    </row>
    <row r="392" customFormat="false" ht="15" hidden="false" customHeight="false" outlineLevel="0" collapsed="false">
      <c r="A392" s="64" t="n">
        <v>65000</v>
      </c>
      <c r="B392" s="65" t="s">
        <v>14513</v>
      </c>
      <c r="C392" s="66" t="s">
        <v>14366</v>
      </c>
      <c r="D392" s="67" t="s">
        <v>14366</v>
      </c>
    </row>
    <row r="393" customFormat="false" ht="15" hidden="false" customHeight="false" outlineLevel="0" collapsed="false">
      <c r="A393" s="64" t="n">
        <v>65020</v>
      </c>
      <c r="B393" s="65" t="s">
        <v>14732</v>
      </c>
      <c r="C393" s="66" t="s">
        <v>73</v>
      </c>
      <c r="D393" s="67" t="n">
        <v>11.77</v>
      </c>
    </row>
    <row r="394" customFormat="false" ht="23.25" hidden="false" customHeight="false" outlineLevel="0" collapsed="false">
      <c r="A394" s="64" t="n">
        <v>65025</v>
      </c>
      <c r="B394" s="65" t="s">
        <v>14733</v>
      </c>
      <c r="C394" s="66" t="s">
        <v>73</v>
      </c>
      <c r="D394" s="67" t="n">
        <v>4.9</v>
      </c>
    </row>
    <row r="395" customFormat="false" ht="15" hidden="false" customHeight="false" outlineLevel="0" collapsed="false">
      <c r="A395" s="64" t="n">
        <v>66000</v>
      </c>
      <c r="B395" s="65" t="s">
        <v>8356</v>
      </c>
      <c r="C395" s="66" t="s">
        <v>14366</v>
      </c>
      <c r="D395" s="67" t="s">
        <v>14366</v>
      </c>
    </row>
    <row r="396" customFormat="false" ht="23.25" hidden="false" customHeight="false" outlineLevel="0" collapsed="false">
      <c r="A396" s="64" t="n">
        <v>66003</v>
      </c>
      <c r="B396" s="65" t="s">
        <v>14734</v>
      </c>
      <c r="C396" s="66" t="s">
        <v>73</v>
      </c>
      <c r="D396" s="67" t="n">
        <v>13.11</v>
      </c>
    </row>
    <row r="397" customFormat="false" ht="23.25" hidden="false" customHeight="false" outlineLevel="0" collapsed="false">
      <c r="A397" s="64" t="n">
        <v>66004</v>
      </c>
      <c r="B397" s="65" t="s">
        <v>14735</v>
      </c>
      <c r="C397" s="66" t="s">
        <v>73</v>
      </c>
      <c r="D397" s="67" t="n">
        <v>8.74</v>
      </c>
    </row>
    <row r="398" customFormat="false" ht="23.25" hidden="false" customHeight="false" outlineLevel="0" collapsed="false">
      <c r="A398" s="64" t="n">
        <v>66005</v>
      </c>
      <c r="B398" s="65" t="s">
        <v>14736</v>
      </c>
      <c r="C398" s="66" t="s">
        <v>73</v>
      </c>
      <c r="D398" s="67" t="n">
        <v>21.85</v>
      </c>
    </row>
    <row r="399" customFormat="false" ht="23.25" hidden="false" customHeight="false" outlineLevel="0" collapsed="false">
      <c r="A399" s="64" t="n">
        <v>66006</v>
      </c>
      <c r="B399" s="65" t="s">
        <v>14737</v>
      </c>
      <c r="C399" s="66" t="s">
        <v>73</v>
      </c>
      <c r="D399" s="67" t="n">
        <v>17.48</v>
      </c>
    </row>
    <row r="400" customFormat="false" ht="15" hidden="false" customHeight="false" outlineLevel="0" collapsed="false">
      <c r="A400" s="64" t="n">
        <v>66008</v>
      </c>
      <c r="B400" s="65" t="s">
        <v>14738</v>
      </c>
      <c r="C400" s="66" t="s">
        <v>590</v>
      </c>
      <c r="D400" s="67" t="n">
        <v>1.91</v>
      </c>
    </row>
    <row r="401" customFormat="false" ht="15" hidden="false" customHeight="false" outlineLevel="0" collapsed="false">
      <c r="A401" s="64" t="n">
        <v>66010</v>
      </c>
      <c r="B401" s="65" t="s">
        <v>14739</v>
      </c>
      <c r="C401" s="66" t="s">
        <v>129</v>
      </c>
      <c r="D401" s="67" t="n">
        <v>0.44</v>
      </c>
    </row>
    <row r="402" customFormat="false" ht="15" hidden="false" customHeight="false" outlineLevel="0" collapsed="false">
      <c r="A402" s="64" t="n">
        <v>66011</v>
      </c>
      <c r="B402" s="65" t="s">
        <v>14740</v>
      </c>
      <c r="C402" s="66" t="s">
        <v>129</v>
      </c>
      <c r="D402" s="67" t="n">
        <v>2.62</v>
      </c>
    </row>
    <row r="403" customFormat="false" ht="15" hidden="false" customHeight="false" outlineLevel="0" collapsed="false">
      <c r="A403" s="64" t="n">
        <v>66012</v>
      </c>
      <c r="B403" s="65" t="s">
        <v>14741</v>
      </c>
      <c r="C403" s="66" t="s">
        <v>129</v>
      </c>
      <c r="D403" s="67" t="n">
        <v>4.37</v>
      </c>
    </row>
    <row r="404" customFormat="false" ht="15" hidden="false" customHeight="false" outlineLevel="0" collapsed="false">
      <c r="A404" s="64" t="n">
        <v>66015</v>
      </c>
      <c r="B404" s="65" t="s">
        <v>14742</v>
      </c>
      <c r="C404" s="66" t="s">
        <v>21</v>
      </c>
      <c r="D404" s="67" t="n">
        <v>6.55</v>
      </c>
    </row>
    <row r="405" customFormat="false" ht="15" hidden="false" customHeight="false" outlineLevel="0" collapsed="false">
      <c r="A405" s="64" t="n">
        <v>66020</v>
      </c>
      <c r="B405" s="65" t="s">
        <v>14743</v>
      </c>
      <c r="C405" s="66" t="s">
        <v>73</v>
      </c>
      <c r="D405" s="67" t="n">
        <v>9.81</v>
      </c>
    </row>
    <row r="406" customFormat="false" ht="15" hidden="false" customHeight="false" outlineLevel="0" collapsed="false">
      <c r="A406" s="64" t="n">
        <v>66021</v>
      </c>
      <c r="B406" s="65" t="s">
        <v>14744</v>
      </c>
      <c r="C406" s="66" t="s">
        <v>73</v>
      </c>
      <c r="D406" s="67" t="n">
        <v>17.66</v>
      </c>
    </row>
    <row r="407" customFormat="false" ht="15" hidden="false" customHeight="false" outlineLevel="0" collapsed="false">
      <c r="A407" s="64" t="n">
        <v>66022</v>
      </c>
      <c r="B407" s="65" t="s">
        <v>14745</v>
      </c>
      <c r="C407" s="66" t="s">
        <v>73</v>
      </c>
      <c r="D407" s="67" t="n">
        <v>13.73</v>
      </c>
    </row>
    <row r="408" customFormat="false" ht="23.25" hidden="false" customHeight="false" outlineLevel="0" collapsed="false">
      <c r="A408" s="64" t="n">
        <v>66025</v>
      </c>
      <c r="B408" s="65" t="s">
        <v>14746</v>
      </c>
      <c r="C408" s="66" t="s">
        <v>73</v>
      </c>
      <c r="D408" s="67" t="n">
        <v>6.87</v>
      </c>
    </row>
    <row r="409" customFormat="false" ht="23.25" hidden="false" customHeight="false" outlineLevel="0" collapsed="false">
      <c r="A409" s="64" t="n">
        <v>66028</v>
      </c>
      <c r="B409" s="65" t="s">
        <v>14747</v>
      </c>
      <c r="C409" s="66" t="s">
        <v>73</v>
      </c>
      <c r="D409" s="67" t="n">
        <v>5.89</v>
      </c>
    </row>
    <row r="410" customFormat="false" ht="23.25" hidden="false" customHeight="false" outlineLevel="0" collapsed="false">
      <c r="A410" s="64" t="n">
        <v>66029</v>
      </c>
      <c r="B410" s="65" t="s">
        <v>14748</v>
      </c>
      <c r="C410" s="66" t="s">
        <v>73</v>
      </c>
      <c r="D410" s="67" t="n">
        <v>5.89</v>
      </c>
    </row>
    <row r="411" customFormat="false" ht="23.25" hidden="false" customHeight="false" outlineLevel="0" collapsed="false">
      <c r="A411" s="64" t="n">
        <v>66040</v>
      </c>
      <c r="B411" s="65" t="s">
        <v>14749</v>
      </c>
      <c r="C411" s="66" t="s">
        <v>129</v>
      </c>
      <c r="D411" s="67" t="n">
        <v>5.89</v>
      </c>
    </row>
    <row r="412" customFormat="false" ht="23.25" hidden="false" customHeight="false" outlineLevel="0" collapsed="false">
      <c r="A412" s="64" t="n">
        <v>66090</v>
      </c>
      <c r="B412" s="65" t="s">
        <v>14750</v>
      </c>
      <c r="C412" s="66" t="s">
        <v>129</v>
      </c>
      <c r="D412" s="67" t="n">
        <v>3.92</v>
      </c>
    </row>
    <row r="413" customFormat="false" ht="15" hidden="false" customHeight="false" outlineLevel="0" collapsed="false">
      <c r="A413" s="64" t="n">
        <v>67000</v>
      </c>
      <c r="B413" s="65" t="s">
        <v>14646</v>
      </c>
      <c r="C413" s="66" t="s">
        <v>14366</v>
      </c>
      <c r="D413" s="67" t="s">
        <v>14366</v>
      </c>
    </row>
    <row r="414" customFormat="false" ht="15" hidden="false" customHeight="false" outlineLevel="0" collapsed="false">
      <c r="A414" s="64" t="n">
        <v>67010</v>
      </c>
      <c r="B414" s="65" t="s">
        <v>14751</v>
      </c>
      <c r="C414" s="66" t="s">
        <v>129</v>
      </c>
      <c r="D414" s="67" t="n">
        <v>2.2</v>
      </c>
    </row>
    <row r="415" customFormat="false" ht="15" hidden="false" customHeight="false" outlineLevel="0" collapsed="false">
      <c r="A415" s="64" t="n">
        <v>67011</v>
      </c>
      <c r="B415" s="65" t="s">
        <v>14752</v>
      </c>
      <c r="C415" s="66" t="s">
        <v>129</v>
      </c>
      <c r="D415" s="67" t="n">
        <v>6.72</v>
      </c>
    </row>
    <row r="416" customFormat="false" ht="15" hidden="false" customHeight="false" outlineLevel="0" collapsed="false">
      <c r="A416" s="64" t="n">
        <v>67012</v>
      </c>
      <c r="B416" s="65" t="s">
        <v>14753</v>
      </c>
      <c r="C416" s="66" t="s">
        <v>129</v>
      </c>
      <c r="D416" s="67" t="n">
        <v>17.9</v>
      </c>
    </row>
    <row r="417" customFormat="false" ht="15" hidden="false" customHeight="false" outlineLevel="0" collapsed="false">
      <c r="A417" s="64" t="n">
        <v>67015</v>
      </c>
      <c r="B417" s="65" t="s">
        <v>14754</v>
      </c>
      <c r="C417" s="66" t="s">
        <v>21</v>
      </c>
      <c r="D417" s="67" t="n">
        <v>13.11</v>
      </c>
    </row>
    <row r="418" customFormat="false" ht="15" hidden="false" customHeight="false" outlineLevel="0" collapsed="false">
      <c r="A418" s="64" t="n">
        <v>67020</v>
      </c>
      <c r="B418" s="65" t="s">
        <v>14755</v>
      </c>
      <c r="C418" s="66" t="s">
        <v>73</v>
      </c>
      <c r="D418" s="67" t="n">
        <v>31.71</v>
      </c>
    </row>
    <row r="419" customFormat="false" ht="15" hidden="false" customHeight="false" outlineLevel="0" collapsed="false">
      <c r="A419" s="64" t="n">
        <v>67021</v>
      </c>
      <c r="B419" s="65" t="s">
        <v>14756</v>
      </c>
      <c r="C419" s="66" t="s">
        <v>73</v>
      </c>
      <c r="D419" s="67" t="n">
        <v>76.58</v>
      </c>
    </row>
    <row r="420" customFormat="false" ht="15" hidden="false" customHeight="false" outlineLevel="0" collapsed="false">
      <c r="A420" s="64" t="n">
        <v>67022</v>
      </c>
      <c r="B420" s="65" t="s">
        <v>14757</v>
      </c>
      <c r="C420" s="66" t="s">
        <v>73</v>
      </c>
      <c r="D420" s="67" t="n">
        <v>49.23</v>
      </c>
    </row>
    <row r="421" customFormat="false" ht="23.25" hidden="false" customHeight="false" outlineLevel="0" collapsed="false">
      <c r="A421" s="64" t="n">
        <v>67025</v>
      </c>
      <c r="B421" s="65" t="s">
        <v>14758</v>
      </c>
      <c r="C421" s="66" t="s">
        <v>73</v>
      </c>
      <c r="D421" s="67" t="n">
        <v>15.48</v>
      </c>
    </row>
    <row r="422" customFormat="false" ht="23.25" hidden="false" customHeight="false" outlineLevel="0" collapsed="false">
      <c r="A422" s="64" t="n">
        <v>67028</v>
      </c>
      <c r="B422" s="65" t="s">
        <v>14759</v>
      </c>
      <c r="C422" s="66" t="s">
        <v>73</v>
      </c>
      <c r="D422" s="67" t="n">
        <v>15.55</v>
      </c>
    </row>
    <row r="423" customFormat="false" ht="23.25" hidden="false" customHeight="false" outlineLevel="0" collapsed="false">
      <c r="A423" s="64" t="n">
        <v>67029</v>
      </c>
      <c r="B423" s="65" t="s">
        <v>14760</v>
      </c>
      <c r="C423" s="66" t="s">
        <v>73</v>
      </c>
      <c r="D423" s="67" t="n">
        <v>15.46</v>
      </c>
    </row>
    <row r="424" customFormat="false" ht="15" hidden="false" customHeight="false" outlineLevel="0" collapsed="false">
      <c r="A424" s="64" t="n">
        <v>67040</v>
      </c>
      <c r="B424" s="65" t="s">
        <v>14761</v>
      </c>
      <c r="C424" s="66" t="s">
        <v>129</v>
      </c>
      <c r="D424" s="67" t="n">
        <v>23.02</v>
      </c>
    </row>
    <row r="425" customFormat="false" ht="23.25" hidden="false" customHeight="false" outlineLevel="0" collapsed="false">
      <c r="A425" s="64" t="n">
        <v>67090</v>
      </c>
      <c r="B425" s="65" t="s">
        <v>14762</v>
      </c>
      <c r="C425" s="66" t="s">
        <v>129</v>
      </c>
      <c r="D425" s="67" t="n">
        <v>13.38</v>
      </c>
    </row>
    <row r="426" customFormat="false" ht="15" hidden="false" customHeight="false" outlineLevel="0" collapsed="false">
      <c r="A426" s="64" t="n">
        <v>68000</v>
      </c>
      <c r="B426" s="65" t="s">
        <v>14690</v>
      </c>
      <c r="C426" s="66" t="s">
        <v>14366</v>
      </c>
      <c r="D426" s="67" t="s">
        <v>14366</v>
      </c>
    </row>
    <row r="427" customFormat="false" ht="15" hidden="false" customHeight="false" outlineLevel="0" collapsed="false">
      <c r="A427" s="64" t="n">
        <v>68001</v>
      </c>
      <c r="B427" s="65" t="s">
        <v>14763</v>
      </c>
      <c r="C427" s="66" t="s">
        <v>73</v>
      </c>
      <c r="D427" s="67" t="n">
        <v>9.06</v>
      </c>
    </row>
    <row r="428" customFormat="false" ht="15" hidden="false" customHeight="false" outlineLevel="0" collapsed="false">
      <c r="A428" s="64" t="n">
        <v>68002</v>
      </c>
      <c r="B428" s="65" t="s">
        <v>14764</v>
      </c>
      <c r="C428" s="66" t="s">
        <v>73</v>
      </c>
      <c r="D428" s="67" t="n">
        <v>35.5</v>
      </c>
    </row>
    <row r="429" customFormat="false" ht="23.25" hidden="false" customHeight="false" outlineLevel="0" collapsed="false">
      <c r="A429" s="64" t="n">
        <v>68003</v>
      </c>
      <c r="B429" s="65" t="s">
        <v>14765</v>
      </c>
      <c r="C429" s="66" t="s">
        <v>73</v>
      </c>
      <c r="D429" s="67" t="n">
        <v>30.83</v>
      </c>
    </row>
    <row r="430" customFormat="false" ht="15" hidden="false" customHeight="false" outlineLevel="0" collapsed="false">
      <c r="A430" s="64" t="n">
        <v>68010</v>
      </c>
      <c r="B430" s="65" t="s">
        <v>14766</v>
      </c>
      <c r="C430" s="66" t="s">
        <v>129</v>
      </c>
      <c r="D430" s="67" t="n">
        <v>7.12</v>
      </c>
    </row>
    <row r="431" customFormat="false" ht="15" hidden="false" customHeight="false" outlineLevel="0" collapsed="false">
      <c r="A431" s="64" t="n">
        <v>68012</v>
      </c>
      <c r="B431" s="65" t="s">
        <v>14767</v>
      </c>
      <c r="C431" s="66" t="s">
        <v>129</v>
      </c>
      <c r="D431" s="67" t="n">
        <v>21.84</v>
      </c>
    </row>
    <row r="432" customFormat="false" ht="15" hidden="false" customHeight="false" outlineLevel="0" collapsed="false">
      <c r="A432" s="64" t="n">
        <v>68016</v>
      </c>
      <c r="B432" s="65" t="s">
        <v>14768</v>
      </c>
      <c r="C432" s="66" t="s">
        <v>129</v>
      </c>
      <c r="D432" s="67" t="n">
        <v>61.92</v>
      </c>
    </row>
    <row r="433" customFormat="false" ht="23.25" hidden="false" customHeight="false" outlineLevel="0" collapsed="false">
      <c r="A433" s="64" t="n">
        <v>68047</v>
      </c>
      <c r="B433" s="65" t="s">
        <v>14769</v>
      </c>
      <c r="C433" s="66" t="s">
        <v>21</v>
      </c>
      <c r="D433" s="67" t="n">
        <v>8.05</v>
      </c>
    </row>
    <row r="434" customFormat="false" ht="23.25" hidden="false" customHeight="false" outlineLevel="0" collapsed="false">
      <c r="A434" s="64" t="n">
        <v>68049</v>
      </c>
      <c r="B434" s="65" t="s">
        <v>14770</v>
      </c>
      <c r="C434" s="66" t="s">
        <v>21</v>
      </c>
      <c r="D434" s="67" t="n">
        <v>9.18</v>
      </c>
    </row>
    <row r="435" customFormat="false" ht="15" hidden="false" customHeight="false" outlineLevel="0" collapsed="false">
      <c r="A435" s="64" t="n">
        <v>68084</v>
      </c>
      <c r="B435" s="65" t="s">
        <v>14771</v>
      </c>
      <c r="C435" s="66" t="s">
        <v>21</v>
      </c>
      <c r="D435" s="67" t="n">
        <v>15.23</v>
      </c>
    </row>
    <row r="436" customFormat="false" ht="15" hidden="false" customHeight="false" outlineLevel="0" collapsed="false">
      <c r="A436" s="68" t="n">
        <v>70000</v>
      </c>
      <c r="B436" s="69" t="s">
        <v>14772</v>
      </c>
      <c r="C436" s="70"/>
      <c r="D436" s="71"/>
    </row>
    <row r="437" customFormat="false" ht="15" hidden="false" customHeight="false" outlineLevel="0" collapsed="false">
      <c r="A437" s="64" t="n">
        <v>70100</v>
      </c>
      <c r="B437" s="65" t="s">
        <v>14773</v>
      </c>
      <c r="C437" s="66" t="s">
        <v>14366</v>
      </c>
      <c r="D437" s="67" t="s">
        <v>14366</v>
      </c>
    </row>
    <row r="438" customFormat="false" ht="23.25" hidden="false" customHeight="false" outlineLevel="0" collapsed="false">
      <c r="A438" s="64" t="n">
        <v>70103</v>
      </c>
      <c r="B438" s="65" t="s">
        <v>14774</v>
      </c>
      <c r="C438" s="66" t="s">
        <v>21</v>
      </c>
      <c r="D438" s="67" t="n">
        <v>736.69</v>
      </c>
    </row>
    <row r="439" customFormat="false" ht="23.25" hidden="false" customHeight="false" outlineLevel="0" collapsed="false">
      <c r="A439" s="64" t="n">
        <v>70104</v>
      </c>
      <c r="B439" s="65" t="s">
        <v>14775</v>
      </c>
      <c r="C439" s="66" t="s">
        <v>21</v>
      </c>
      <c r="D439" s="67" t="n">
        <v>746</v>
      </c>
    </row>
    <row r="440" customFormat="false" ht="15" hidden="false" customHeight="false" outlineLevel="0" collapsed="false">
      <c r="A440" s="64" t="n">
        <v>70105</v>
      </c>
      <c r="B440" s="65" t="s">
        <v>14776</v>
      </c>
      <c r="C440" s="66" t="s">
        <v>21</v>
      </c>
      <c r="D440" s="67" t="n">
        <v>459.67</v>
      </c>
    </row>
    <row r="441" customFormat="false" ht="15" hidden="false" customHeight="false" outlineLevel="0" collapsed="false">
      <c r="A441" s="64" t="n">
        <v>70107</v>
      </c>
      <c r="B441" s="65" t="s">
        <v>14777</v>
      </c>
      <c r="C441" s="66" t="s">
        <v>21</v>
      </c>
      <c r="D441" s="67" t="n">
        <v>471.79</v>
      </c>
    </row>
    <row r="442" customFormat="false" ht="15" hidden="false" customHeight="false" outlineLevel="0" collapsed="false">
      <c r="A442" s="64" t="n">
        <v>70108</v>
      </c>
      <c r="B442" s="65" t="s">
        <v>14778</v>
      </c>
      <c r="C442" s="66" t="s">
        <v>21</v>
      </c>
      <c r="D442" s="67" t="n">
        <v>511.91</v>
      </c>
    </row>
    <row r="443" customFormat="false" ht="15" hidden="false" customHeight="false" outlineLevel="0" collapsed="false">
      <c r="A443" s="64" t="n">
        <v>70109</v>
      </c>
      <c r="B443" s="65" t="s">
        <v>14779</v>
      </c>
      <c r="C443" s="66" t="s">
        <v>21</v>
      </c>
      <c r="D443" s="67" t="n">
        <v>581.46</v>
      </c>
    </row>
    <row r="444" customFormat="false" ht="15" hidden="false" customHeight="false" outlineLevel="0" collapsed="false">
      <c r="A444" s="64" t="n">
        <v>70112</v>
      </c>
      <c r="B444" s="65" t="s">
        <v>14780</v>
      </c>
      <c r="C444" s="66" t="s">
        <v>21</v>
      </c>
      <c r="D444" s="67" t="n">
        <v>337.07</v>
      </c>
    </row>
    <row r="445" customFormat="false" ht="15" hidden="false" customHeight="false" outlineLevel="0" collapsed="false">
      <c r="A445" s="64" t="n">
        <v>70113</v>
      </c>
      <c r="B445" s="65" t="s">
        <v>14781</v>
      </c>
      <c r="C445" s="66" t="s">
        <v>21</v>
      </c>
      <c r="D445" s="67" t="n">
        <v>373.74</v>
      </c>
    </row>
    <row r="446" customFormat="false" ht="15" hidden="false" customHeight="false" outlineLevel="0" collapsed="false">
      <c r="A446" s="64" t="n">
        <v>70114</v>
      </c>
      <c r="B446" s="65" t="s">
        <v>14782</v>
      </c>
      <c r="C446" s="66" t="s">
        <v>21</v>
      </c>
      <c r="D446" s="67" t="n">
        <v>406.21</v>
      </c>
    </row>
    <row r="447" customFormat="false" ht="23.25" hidden="false" customHeight="false" outlineLevel="0" collapsed="false">
      <c r="A447" s="64" t="n">
        <v>70117</v>
      </c>
      <c r="B447" s="65" t="s">
        <v>14783</v>
      </c>
      <c r="C447" s="66" t="s">
        <v>21</v>
      </c>
      <c r="D447" s="67" t="n">
        <v>655.6</v>
      </c>
    </row>
    <row r="448" customFormat="false" ht="23.25" hidden="false" customHeight="false" outlineLevel="0" collapsed="false">
      <c r="A448" s="64" t="n">
        <v>70118</v>
      </c>
      <c r="B448" s="65" t="s">
        <v>14784</v>
      </c>
      <c r="C448" s="66" t="s">
        <v>21</v>
      </c>
      <c r="D448" s="67" t="n">
        <v>738.75</v>
      </c>
    </row>
    <row r="449" customFormat="false" ht="23.25" hidden="false" customHeight="false" outlineLevel="0" collapsed="false">
      <c r="A449" s="64" t="n">
        <v>70119</v>
      </c>
      <c r="B449" s="65" t="s">
        <v>14785</v>
      </c>
      <c r="C449" s="66" t="s">
        <v>21</v>
      </c>
      <c r="D449" s="67" t="n">
        <v>797.78</v>
      </c>
    </row>
    <row r="450" customFormat="false" ht="15" hidden="false" customHeight="false" outlineLevel="0" collapsed="false">
      <c r="A450" s="64" t="n">
        <v>70137</v>
      </c>
      <c r="B450" s="65" t="s">
        <v>14786</v>
      </c>
      <c r="C450" s="66" t="s">
        <v>21</v>
      </c>
      <c r="D450" s="67" t="n">
        <v>783.61</v>
      </c>
    </row>
    <row r="451" customFormat="false" ht="15" hidden="false" customHeight="false" outlineLevel="0" collapsed="false">
      <c r="A451" s="64" t="n">
        <v>70138</v>
      </c>
      <c r="B451" s="65" t="s">
        <v>14787</v>
      </c>
      <c r="C451" s="66" t="s">
        <v>21</v>
      </c>
      <c r="D451" s="67" t="n">
        <v>917.58</v>
      </c>
    </row>
    <row r="452" customFormat="false" ht="23.25" hidden="false" customHeight="false" outlineLevel="0" collapsed="false">
      <c r="A452" s="64" t="n">
        <v>70139</v>
      </c>
      <c r="B452" s="65" t="s">
        <v>14788</v>
      </c>
      <c r="C452" s="66" t="s">
        <v>73</v>
      </c>
      <c r="D452" s="67" t="n">
        <v>368.9</v>
      </c>
    </row>
    <row r="453" customFormat="false" ht="23.25" hidden="false" customHeight="false" outlineLevel="0" collapsed="false">
      <c r="A453" s="64" t="n">
        <v>70145</v>
      </c>
      <c r="B453" s="65" t="s">
        <v>14789</v>
      </c>
      <c r="C453" s="66" t="s">
        <v>21</v>
      </c>
      <c r="D453" s="67" t="n">
        <v>688.19</v>
      </c>
    </row>
    <row r="454" customFormat="false" ht="23.25" hidden="false" customHeight="false" outlineLevel="0" collapsed="false">
      <c r="A454" s="64" t="n">
        <v>70146</v>
      </c>
      <c r="B454" s="65" t="s">
        <v>14790</v>
      </c>
      <c r="C454" s="66" t="s">
        <v>21</v>
      </c>
      <c r="D454" s="67" t="n">
        <v>688.19</v>
      </c>
    </row>
    <row r="455" customFormat="false" ht="23.25" hidden="false" customHeight="false" outlineLevel="0" collapsed="false">
      <c r="A455" s="64" t="n">
        <v>70147</v>
      </c>
      <c r="B455" s="65" t="s">
        <v>14791</v>
      </c>
      <c r="C455" s="66" t="s">
        <v>21</v>
      </c>
      <c r="D455" s="67" t="n">
        <v>688.19</v>
      </c>
    </row>
    <row r="456" customFormat="false" ht="23.25" hidden="false" customHeight="false" outlineLevel="0" collapsed="false">
      <c r="A456" s="64" t="n">
        <v>70148</v>
      </c>
      <c r="B456" s="65" t="s">
        <v>14792</v>
      </c>
      <c r="C456" s="66" t="s">
        <v>21</v>
      </c>
      <c r="D456" s="67" t="n">
        <v>761.53</v>
      </c>
    </row>
    <row r="457" customFormat="false" ht="23.25" hidden="false" customHeight="false" outlineLevel="0" collapsed="false">
      <c r="A457" s="64" t="n">
        <v>70149</v>
      </c>
      <c r="B457" s="65" t="s">
        <v>14793</v>
      </c>
      <c r="C457" s="66" t="s">
        <v>21</v>
      </c>
      <c r="D457" s="67" t="n">
        <v>826.47</v>
      </c>
    </row>
    <row r="458" customFormat="false" ht="23.25" hidden="false" customHeight="false" outlineLevel="0" collapsed="false">
      <c r="A458" s="64" t="n">
        <v>70150</v>
      </c>
      <c r="B458" s="65" t="s">
        <v>14794</v>
      </c>
      <c r="C458" s="66" t="s">
        <v>9094</v>
      </c>
      <c r="D458" s="67" t="n">
        <v>461.63</v>
      </c>
    </row>
    <row r="459" customFormat="false" ht="23.25" hidden="false" customHeight="false" outlineLevel="0" collapsed="false">
      <c r="A459" s="64" t="n">
        <v>70151</v>
      </c>
      <c r="B459" s="65" t="s">
        <v>14795</v>
      </c>
      <c r="C459" s="66" t="s">
        <v>9094</v>
      </c>
      <c r="D459" s="67" t="n">
        <v>629.88</v>
      </c>
    </row>
    <row r="460" customFormat="false" ht="15" hidden="false" customHeight="false" outlineLevel="0" collapsed="false">
      <c r="A460" s="64" t="n">
        <v>70152</v>
      </c>
      <c r="B460" s="65" t="s">
        <v>14796</v>
      </c>
      <c r="C460" s="66" t="s">
        <v>9094</v>
      </c>
      <c r="D460" s="67" t="n">
        <v>655.31</v>
      </c>
    </row>
    <row r="461" customFormat="false" ht="15" hidden="false" customHeight="false" outlineLevel="0" collapsed="false">
      <c r="A461" s="64" t="n">
        <v>70153</v>
      </c>
      <c r="B461" s="65" t="s">
        <v>14797</v>
      </c>
      <c r="C461" s="66" t="s">
        <v>9094</v>
      </c>
      <c r="D461" s="67" t="n">
        <v>462.98</v>
      </c>
    </row>
    <row r="462" customFormat="false" ht="23.25" hidden="false" customHeight="false" outlineLevel="0" collapsed="false">
      <c r="A462" s="64" t="n">
        <v>70154</v>
      </c>
      <c r="B462" s="65" t="s">
        <v>14798</v>
      </c>
      <c r="C462" s="66" t="s">
        <v>9094</v>
      </c>
      <c r="D462" s="67" t="n">
        <v>585.33</v>
      </c>
    </row>
    <row r="463" customFormat="false" ht="23.25" hidden="false" customHeight="false" outlineLevel="0" collapsed="false">
      <c r="A463" s="64" t="n">
        <v>70155</v>
      </c>
      <c r="B463" s="65" t="s">
        <v>14799</v>
      </c>
      <c r="C463" s="66" t="s">
        <v>9094</v>
      </c>
      <c r="D463" s="67" t="n">
        <v>864.01</v>
      </c>
    </row>
    <row r="464" customFormat="false" ht="15" hidden="false" customHeight="false" outlineLevel="0" collapsed="false">
      <c r="A464" s="64" t="n">
        <v>70156</v>
      </c>
      <c r="B464" s="65" t="s">
        <v>14800</v>
      </c>
      <c r="C464" s="66" t="s">
        <v>9094</v>
      </c>
      <c r="D464" s="67" t="n">
        <v>1038.97</v>
      </c>
    </row>
    <row r="465" customFormat="false" ht="15" hidden="false" customHeight="false" outlineLevel="0" collapsed="false">
      <c r="A465" s="64" t="n">
        <v>70157</v>
      </c>
      <c r="B465" s="65" t="s">
        <v>14801</v>
      </c>
      <c r="C465" s="66" t="s">
        <v>129</v>
      </c>
      <c r="D465" s="67" t="n">
        <v>65.43</v>
      </c>
    </row>
    <row r="466" customFormat="false" ht="15" hidden="false" customHeight="false" outlineLevel="0" collapsed="false">
      <c r="A466" s="64" t="n">
        <v>70175</v>
      </c>
      <c r="B466" s="65" t="s">
        <v>14802</v>
      </c>
      <c r="C466" s="66" t="s">
        <v>21</v>
      </c>
      <c r="D466" s="67" t="n">
        <v>192.11</v>
      </c>
    </row>
    <row r="467" customFormat="false" ht="23.25" hidden="false" customHeight="false" outlineLevel="0" collapsed="false">
      <c r="A467" s="64" t="n">
        <v>70180</v>
      </c>
      <c r="B467" s="65" t="s">
        <v>14803</v>
      </c>
      <c r="C467" s="66" t="s">
        <v>73</v>
      </c>
      <c r="D467" s="67" t="n">
        <v>101.76</v>
      </c>
    </row>
    <row r="468" customFormat="false" ht="15" hidden="false" customHeight="false" outlineLevel="0" collapsed="false">
      <c r="A468" s="64" t="n">
        <v>70200</v>
      </c>
      <c r="B468" s="65" t="s">
        <v>14804</v>
      </c>
      <c r="C468" s="66" t="s">
        <v>14366</v>
      </c>
      <c r="D468" s="67" t="s">
        <v>14366</v>
      </c>
    </row>
    <row r="469" customFormat="false" ht="34.5" hidden="false" customHeight="false" outlineLevel="0" collapsed="false">
      <c r="A469" s="64" t="n">
        <v>70202</v>
      </c>
      <c r="B469" s="65" t="s">
        <v>14805</v>
      </c>
      <c r="C469" s="66" t="s">
        <v>21</v>
      </c>
      <c r="D469" s="67" t="n">
        <v>281.76</v>
      </c>
    </row>
    <row r="470" customFormat="false" ht="23.25" hidden="false" customHeight="false" outlineLevel="0" collapsed="false">
      <c r="A470" s="64" t="n">
        <v>70208</v>
      </c>
      <c r="B470" s="65" t="s">
        <v>14806</v>
      </c>
      <c r="C470" s="66" t="s">
        <v>21</v>
      </c>
      <c r="D470" s="67" t="n">
        <v>271.9</v>
      </c>
    </row>
    <row r="471" customFormat="false" ht="23.25" hidden="false" customHeight="false" outlineLevel="0" collapsed="false">
      <c r="A471" s="64" t="n">
        <v>70210</v>
      </c>
      <c r="B471" s="65" t="s">
        <v>14807</v>
      </c>
      <c r="C471" s="66" t="s">
        <v>21</v>
      </c>
      <c r="D471" s="67" t="n">
        <v>248.46</v>
      </c>
    </row>
    <row r="472" customFormat="false" ht="23.25" hidden="false" customHeight="false" outlineLevel="0" collapsed="false">
      <c r="A472" s="64" t="n">
        <v>70212</v>
      </c>
      <c r="B472" s="65" t="s">
        <v>14808</v>
      </c>
      <c r="C472" s="66" t="s">
        <v>21</v>
      </c>
      <c r="D472" s="67" t="n">
        <v>228.19</v>
      </c>
    </row>
    <row r="473" customFormat="false" ht="23.25" hidden="false" customHeight="false" outlineLevel="0" collapsed="false">
      <c r="A473" s="64" t="n">
        <v>70216</v>
      </c>
      <c r="B473" s="65" t="s">
        <v>14809</v>
      </c>
      <c r="C473" s="66" t="s">
        <v>21</v>
      </c>
      <c r="D473" s="67" t="n">
        <v>240.48</v>
      </c>
    </row>
    <row r="474" customFormat="false" ht="15" hidden="false" customHeight="false" outlineLevel="0" collapsed="false">
      <c r="A474" s="64" t="n">
        <v>70219</v>
      </c>
      <c r="B474" s="65" t="s">
        <v>14810</v>
      </c>
      <c r="C474" s="66" t="s">
        <v>21</v>
      </c>
      <c r="D474" s="67" t="n">
        <v>120.54</v>
      </c>
    </row>
    <row r="475" customFormat="false" ht="34.5" hidden="false" customHeight="false" outlineLevel="0" collapsed="false">
      <c r="A475" s="64" t="n">
        <v>70231</v>
      </c>
      <c r="B475" s="65" t="s">
        <v>14811</v>
      </c>
      <c r="C475" s="66" t="s">
        <v>21</v>
      </c>
      <c r="D475" s="67" t="n">
        <v>245.12</v>
      </c>
    </row>
    <row r="476" customFormat="false" ht="15" hidden="false" customHeight="false" outlineLevel="0" collapsed="false">
      <c r="A476" s="64" t="n">
        <v>70240</v>
      </c>
      <c r="B476" s="65" t="s">
        <v>14812</v>
      </c>
      <c r="C476" s="66" t="s">
        <v>332</v>
      </c>
      <c r="D476" s="67" t="n">
        <v>125.55</v>
      </c>
    </row>
    <row r="477" customFormat="false" ht="15" hidden="false" customHeight="false" outlineLevel="0" collapsed="false">
      <c r="A477" s="64" t="n">
        <v>70250</v>
      </c>
      <c r="B477" s="65" t="s">
        <v>14813</v>
      </c>
      <c r="C477" s="66" t="s">
        <v>21</v>
      </c>
      <c r="D477" s="67" t="n">
        <v>135.61</v>
      </c>
    </row>
    <row r="478" customFormat="false" ht="23.25" hidden="false" customHeight="false" outlineLevel="0" collapsed="false">
      <c r="A478" s="64" t="n">
        <v>70251</v>
      </c>
      <c r="B478" s="65" t="s">
        <v>14814</v>
      </c>
      <c r="C478" s="66" t="s">
        <v>21</v>
      </c>
      <c r="D478" s="67" t="n">
        <v>271.92</v>
      </c>
    </row>
    <row r="479" customFormat="false" ht="23.25" hidden="false" customHeight="false" outlineLevel="0" collapsed="false">
      <c r="A479" s="64" t="n">
        <v>70252</v>
      </c>
      <c r="B479" s="65" t="s">
        <v>14815</v>
      </c>
      <c r="C479" s="66" t="s">
        <v>21</v>
      </c>
      <c r="D479" s="67" t="n">
        <v>121.88</v>
      </c>
    </row>
    <row r="480" customFormat="false" ht="15" hidden="false" customHeight="false" outlineLevel="0" collapsed="false">
      <c r="A480" s="64" t="n">
        <v>70264</v>
      </c>
      <c r="B480" s="65" t="s">
        <v>14816</v>
      </c>
      <c r="C480" s="66" t="s">
        <v>21</v>
      </c>
      <c r="D480" s="67" t="n">
        <v>251.53</v>
      </c>
    </row>
    <row r="481" customFormat="false" ht="15" hidden="false" customHeight="false" outlineLevel="0" collapsed="false">
      <c r="A481" s="64" t="n">
        <v>70265</v>
      </c>
      <c r="B481" s="65" t="s">
        <v>14817</v>
      </c>
      <c r="C481" s="66" t="s">
        <v>21</v>
      </c>
      <c r="D481" s="67" t="n">
        <v>296.67</v>
      </c>
    </row>
    <row r="482" customFormat="false" ht="15" hidden="false" customHeight="false" outlineLevel="0" collapsed="false">
      <c r="A482" s="64" t="n">
        <v>70266</v>
      </c>
      <c r="B482" s="65" t="s">
        <v>14818</v>
      </c>
      <c r="C482" s="66" t="s">
        <v>21</v>
      </c>
      <c r="D482" s="67" t="n">
        <v>473.44</v>
      </c>
    </row>
    <row r="483" customFormat="false" ht="23.25" hidden="false" customHeight="false" outlineLevel="0" collapsed="false">
      <c r="A483" s="64" t="n">
        <v>70273</v>
      </c>
      <c r="B483" s="65" t="s">
        <v>14819</v>
      </c>
      <c r="C483" s="66" t="s">
        <v>21</v>
      </c>
      <c r="D483" s="67" t="n">
        <v>28.56</v>
      </c>
    </row>
    <row r="484" customFormat="false" ht="15" hidden="false" customHeight="false" outlineLevel="0" collapsed="false">
      <c r="A484" s="64" t="n">
        <v>70280</v>
      </c>
      <c r="B484" s="65" t="s">
        <v>14820</v>
      </c>
      <c r="C484" s="66" t="s">
        <v>21</v>
      </c>
      <c r="D484" s="67" t="n">
        <v>10.08</v>
      </c>
    </row>
    <row r="485" customFormat="false" ht="15" hidden="false" customHeight="false" outlineLevel="0" collapsed="false">
      <c r="A485" s="64" t="n">
        <v>70281</v>
      </c>
      <c r="B485" s="65" t="s">
        <v>14821</v>
      </c>
      <c r="C485" s="66" t="s">
        <v>21</v>
      </c>
      <c r="D485" s="67" t="n">
        <v>14.24</v>
      </c>
    </row>
    <row r="486" customFormat="false" ht="15" hidden="false" customHeight="false" outlineLevel="0" collapsed="false">
      <c r="A486" s="64" t="n">
        <v>70290</v>
      </c>
      <c r="B486" s="65" t="s">
        <v>14822</v>
      </c>
      <c r="C486" s="66" t="s">
        <v>21</v>
      </c>
      <c r="D486" s="67" t="n">
        <v>807.57</v>
      </c>
    </row>
    <row r="487" customFormat="false" ht="15" hidden="false" customHeight="false" outlineLevel="0" collapsed="false">
      <c r="A487" s="64" t="n">
        <v>70295</v>
      </c>
      <c r="B487" s="65" t="s">
        <v>14823</v>
      </c>
      <c r="C487" s="66" t="s">
        <v>21</v>
      </c>
      <c r="D487" s="67" t="n">
        <v>51.9</v>
      </c>
    </row>
    <row r="488" customFormat="false" ht="15" hidden="false" customHeight="false" outlineLevel="0" collapsed="false">
      <c r="A488" s="64" t="n">
        <v>70300</v>
      </c>
      <c r="B488" s="65" t="s">
        <v>14824</v>
      </c>
      <c r="C488" s="66" t="s">
        <v>14366</v>
      </c>
      <c r="D488" s="67" t="s">
        <v>14366</v>
      </c>
    </row>
    <row r="489" customFormat="false" ht="23.25" hidden="false" customHeight="false" outlineLevel="0" collapsed="false">
      <c r="A489" s="64" t="n">
        <v>70301</v>
      </c>
      <c r="B489" s="65" t="s">
        <v>14825</v>
      </c>
      <c r="C489" s="66" t="s">
        <v>21</v>
      </c>
      <c r="D489" s="67" t="n">
        <v>1168.04</v>
      </c>
    </row>
    <row r="490" customFormat="false" ht="23.25" hidden="false" customHeight="false" outlineLevel="0" collapsed="false">
      <c r="A490" s="64" t="n">
        <v>70302</v>
      </c>
      <c r="B490" s="65" t="s">
        <v>14826</v>
      </c>
      <c r="C490" s="66" t="s">
        <v>21</v>
      </c>
      <c r="D490" s="67" t="n">
        <v>1227.81</v>
      </c>
    </row>
    <row r="491" customFormat="false" ht="23.25" hidden="false" customHeight="false" outlineLevel="0" collapsed="false">
      <c r="A491" s="64" t="n">
        <v>70303</v>
      </c>
      <c r="B491" s="65" t="s">
        <v>14827</v>
      </c>
      <c r="C491" s="66" t="s">
        <v>21</v>
      </c>
      <c r="D491" s="67" t="n">
        <v>1286.08</v>
      </c>
    </row>
    <row r="492" customFormat="false" ht="23.25" hidden="false" customHeight="false" outlineLevel="0" collapsed="false">
      <c r="A492" s="64" t="n">
        <v>70304</v>
      </c>
      <c r="B492" s="65" t="s">
        <v>14828</v>
      </c>
      <c r="C492" s="66" t="s">
        <v>21</v>
      </c>
      <c r="D492" s="67" t="n">
        <v>1416.61</v>
      </c>
    </row>
    <row r="493" customFormat="false" ht="23.25" hidden="false" customHeight="false" outlineLevel="0" collapsed="false">
      <c r="A493" s="64" t="n">
        <v>70305</v>
      </c>
      <c r="B493" s="65" t="s">
        <v>14829</v>
      </c>
      <c r="C493" s="66" t="s">
        <v>21</v>
      </c>
      <c r="D493" s="67" t="n">
        <v>1539.3</v>
      </c>
    </row>
    <row r="494" customFormat="false" ht="23.25" hidden="false" customHeight="false" outlineLevel="0" collapsed="false">
      <c r="A494" s="64" t="n">
        <v>70322</v>
      </c>
      <c r="B494" s="65" t="s">
        <v>14830</v>
      </c>
      <c r="C494" s="66" t="s">
        <v>21</v>
      </c>
      <c r="D494" s="67" t="n">
        <v>972</v>
      </c>
    </row>
    <row r="495" customFormat="false" ht="15" hidden="false" customHeight="false" outlineLevel="0" collapsed="false">
      <c r="A495" s="64" t="n">
        <v>70900</v>
      </c>
      <c r="B495" s="65" t="s">
        <v>14831</v>
      </c>
      <c r="C495" s="66" t="s">
        <v>14366</v>
      </c>
      <c r="D495" s="67" t="s">
        <v>14366</v>
      </c>
    </row>
    <row r="496" customFormat="false" ht="23.25" hidden="false" customHeight="false" outlineLevel="0" collapsed="false">
      <c r="A496" s="64" t="n">
        <v>70910</v>
      </c>
      <c r="B496" s="65" t="s">
        <v>14832</v>
      </c>
      <c r="C496" s="66" t="s">
        <v>73</v>
      </c>
      <c r="D496" s="67" t="n">
        <v>1021.53</v>
      </c>
    </row>
    <row r="497" customFormat="false" ht="15" hidden="false" customHeight="false" outlineLevel="0" collapsed="false">
      <c r="A497" s="64" t="n">
        <v>70912</v>
      </c>
      <c r="B497" s="65" t="s">
        <v>14833</v>
      </c>
      <c r="C497" s="66" t="s">
        <v>73</v>
      </c>
      <c r="D497" s="67" t="n">
        <v>438.71</v>
      </c>
    </row>
    <row r="498" customFormat="false" ht="23.25" hidden="false" customHeight="false" outlineLevel="0" collapsed="false">
      <c r="A498" s="64" t="n">
        <v>70914</v>
      </c>
      <c r="B498" s="65" t="s">
        <v>14834</v>
      </c>
      <c r="C498" s="66" t="s">
        <v>73</v>
      </c>
      <c r="D498" s="67" t="n">
        <v>1361.13</v>
      </c>
    </row>
    <row r="499" customFormat="false" ht="15" hidden="false" customHeight="false" outlineLevel="0" collapsed="false">
      <c r="A499" s="64" t="n">
        <v>70918</v>
      </c>
      <c r="B499" s="65" t="s">
        <v>14835</v>
      </c>
      <c r="C499" s="66" t="s">
        <v>73</v>
      </c>
      <c r="D499" s="67" t="n">
        <v>105.78</v>
      </c>
    </row>
    <row r="500" customFormat="false" ht="23.25" hidden="false" customHeight="false" outlineLevel="0" collapsed="false">
      <c r="A500" s="64" t="n">
        <v>70919</v>
      </c>
      <c r="B500" s="65" t="s">
        <v>14836</v>
      </c>
      <c r="C500" s="66" t="s">
        <v>73</v>
      </c>
      <c r="D500" s="67" t="n">
        <v>224.52</v>
      </c>
    </row>
    <row r="501" customFormat="false" ht="23.25" hidden="false" customHeight="false" outlineLevel="0" collapsed="false">
      <c r="A501" s="64" t="n">
        <v>70920</v>
      </c>
      <c r="B501" s="65" t="s">
        <v>14837</v>
      </c>
      <c r="C501" s="66" t="s">
        <v>73</v>
      </c>
      <c r="D501" s="67" t="n">
        <v>339.61</v>
      </c>
    </row>
    <row r="502" customFormat="false" ht="15" hidden="false" customHeight="false" outlineLevel="0" collapsed="false">
      <c r="A502" s="64" t="n">
        <v>70925</v>
      </c>
      <c r="B502" s="65" t="s">
        <v>14838</v>
      </c>
      <c r="C502" s="66" t="s">
        <v>73</v>
      </c>
      <c r="D502" s="67" t="n">
        <v>88.85</v>
      </c>
    </row>
    <row r="503" customFormat="false" ht="23.25" hidden="false" customHeight="false" outlineLevel="0" collapsed="false">
      <c r="A503" s="64" t="n">
        <v>70926</v>
      </c>
      <c r="B503" s="65" t="s">
        <v>14839</v>
      </c>
      <c r="C503" s="66" t="s">
        <v>73</v>
      </c>
      <c r="D503" s="67" t="n">
        <v>207.6</v>
      </c>
    </row>
    <row r="504" customFormat="false" ht="23.25" hidden="false" customHeight="false" outlineLevel="0" collapsed="false">
      <c r="A504" s="64" t="n">
        <v>70927</v>
      </c>
      <c r="B504" s="65" t="s">
        <v>14840</v>
      </c>
      <c r="C504" s="66" t="s">
        <v>73</v>
      </c>
      <c r="D504" s="67" t="n">
        <v>322.68</v>
      </c>
    </row>
    <row r="505" customFormat="false" ht="15" hidden="false" customHeight="false" outlineLevel="0" collapsed="false">
      <c r="A505" s="64" t="n">
        <v>70930</v>
      </c>
      <c r="B505" s="65" t="s">
        <v>14841</v>
      </c>
      <c r="C505" s="66" t="s">
        <v>21</v>
      </c>
      <c r="D505" s="67" t="n">
        <v>46.69</v>
      </c>
    </row>
    <row r="506" customFormat="false" ht="23.25" hidden="false" customHeight="false" outlineLevel="0" collapsed="false">
      <c r="A506" s="64" t="n">
        <v>70931</v>
      </c>
      <c r="B506" s="65" t="s">
        <v>14842</v>
      </c>
      <c r="C506" s="66" t="s">
        <v>21</v>
      </c>
      <c r="D506" s="67" t="n">
        <v>84.42</v>
      </c>
    </row>
    <row r="507" customFormat="false" ht="23.25" hidden="false" customHeight="false" outlineLevel="0" collapsed="false">
      <c r="A507" s="64" t="n">
        <v>70932</v>
      </c>
      <c r="B507" s="65" t="s">
        <v>14843</v>
      </c>
      <c r="C507" s="66" t="s">
        <v>21</v>
      </c>
      <c r="D507" s="67" t="n">
        <v>151.93</v>
      </c>
    </row>
    <row r="508" customFormat="false" ht="15" hidden="false" customHeight="false" outlineLevel="0" collapsed="false">
      <c r="A508" s="64" t="n">
        <v>71000</v>
      </c>
      <c r="B508" s="65" t="s">
        <v>14831</v>
      </c>
      <c r="C508" s="66" t="s">
        <v>14366</v>
      </c>
      <c r="D508" s="67" t="s">
        <v>14366</v>
      </c>
    </row>
    <row r="509" customFormat="false" ht="15" hidden="false" customHeight="false" outlineLevel="0" collapsed="false">
      <c r="A509" s="64" t="n">
        <v>71013</v>
      </c>
      <c r="B509" s="65" t="s">
        <v>14844</v>
      </c>
      <c r="C509" s="66" t="s">
        <v>21</v>
      </c>
      <c r="D509" s="67" t="n">
        <v>1547.8</v>
      </c>
    </row>
    <row r="510" customFormat="false" ht="15" hidden="false" customHeight="false" outlineLevel="0" collapsed="false">
      <c r="A510" s="64" t="n">
        <v>71014</v>
      </c>
      <c r="B510" s="65" t="s">
        <v>14845</v>
      </c>
      <c r="C510" s="66" t="s">
        <v>21</v>
      </c>
      <c r="D510" s="67" t="n">
        <v>1980.2</v>
      </c>
    </row>
    <row r="511" customFormat="false" ht="15" hidden="false" customHeight="false" outlineLevel="0" collapsed="false">
      <c r="A511" s="64" t="n">
        <v>71015</v>
      </c>
      <c r="B511" s="65" t="s">
        <v>14846</v>
      </c>
      <c r="C511" s="66" t="s">
        <v>21</v>
      </c>
      <c r="D511" s="67" t="n">
        <v>1845.44</v>
      </c>
    </row>
    <row r="512" customFormat="false" ht="15" hidden="false" customHeight="false" outlineLevel="0" collapsed="false">
      <c r="A512" s="64" t="n">
        <v>71020</v>
      </c>
      <c r="B512" s="65" t="s">
        <v>14847</v>
      </c>
      <c r="C512" s="66" t="s">
        <v>129</v>
      </c>
      <c r="D512" s="67" t="n">
        <v>369.77</v>
      </c>
    </row>
    <row r="513" customFormat="false" ht="15" hidden="false" customHeight="false" outlineLevel="0" collapsed="false">
      <c r="A513" s="64" t="n">
        <v>72010</v>
      </c>
      <c r="B513" s="65" t="s">
        <v>14848</v>
      </c>
      <c r="C513" s="66" t="s">
        <v>129</v>
      </c>
      <c r="D513" s="67" t="n">
        <v>166.76</v>
      </c>
    </row>
    <row r="514" customFormat="false" ht="15" hidden="false" customHeight="false" outlineLevel="0" collapsed="false">
      <c r="A514" s="64" t="n">
        <v>76000</v>
      </c>
      <c r="B514" s="65" t="s">
        <v>8356</v>
      </c>
      <c r="C514" s="66" t="s">
        <v>14366</v>
      </c>
      <c r="D514" s="67" t="s">
        <v>14366</v>
      </c>
    </row>
    <row r="515" customFormat="false" ht="15" hidden="false" customHeight="false" outlineLevel="0" collapsed="false">
      <c r="A515" s="64" t="n">
        <v>76001</v>
      </c>
      <c r="B515" s="65" t="s">
        <v>14849</v>
      </c>
      <c r="C515" s="66" t="s">
        <v>21</v>
      </c>
      <c r="D515" s="67" t="n">
        <v>11.91</v>
      </c>
    </row>
    <row r="516" customFormat="false" ht="15" hidden="false" customHeight="false" outlineLevel="0" collapsed="false">
      <c r="A516" s="64" t="n">
        <v>76002</v>
      </c>
      <c r="B516" s="65" t="s">
        <v>14850</v>
      </c>
      <c r="C516" s="66" t="s">
        <v>21</v>
      </c>
      <c r="D516" s="67" t="n">
        <v>52.56</v>
      </c>
    </row>
    <row r="517" customFormat="false" ht="15" hidden="false" customHeight="false" outlineLevel="0" collapsed="false">
      <c r="A517" s="64" t="n">
        <v>76008</v>
      </c>
      <c r="B517" s="65" t="s">
        <v>14851</v>
      </c>
      <c r="C517" s="66" t="s">
        <v>129</v>
      </c>
      <c r="D517" s="67" t="n">
        <v>1.67</v>
      </c>
    </row>
    <row r="518" customFormat="false" ht="15" hidden="false" customHeight="false" outlineLevel="0" collapsed="false">
      <c r="A518" s="64" t="n">
        <v>76010</v>
      </c>
      <c r="B518" s="65" t="s">
        <v>14852</v>
      </c>
      <c r="C518" s="66" t="s">
        <v>21</v>
      </c>
      <c r="D518" s="67" t="n">
        <v>52.56</v>
      </c>
    </row>
    <row r="519" customFormat="false" ht="15" hidden="false" customHeight="false" outlineLevel="0" collapsed="false">
      <c r="A519" s="64" t="n">
        <v>76050</v>
      </c>
      <c r="B519" s="65" t="s">
        <v>14853</v>
      </c>
      <c r="C519" s="66" t="s">
        <v>21</v>
      </c>
      <c r="D519" s="67" t="n">
        <v>11.91</v>
      </c>
    </row>
    <row r="520" customFormat="false" ht="15" hidden="false" customHeight="false" outlineLevel="0" collapsed="false">
      <c r="A520" s="64" t="n">
        <v>76051</v>
      </c>
      <c r="B520" s="65" t="s">
        <v>14854</v>
      </c>
      <c r="C520" s="66" t="s">
        <v>21</v>
      </c>
      <c r="D520" s="67" t="n">
        <v>4.76</v>
      </c>
    </row>
    <row r="521" customFormat="false" ht="15" hidden="false" customHeight="false" outlineLevel="0" collapsed="false">
      <c r="A521" s="64" t="n">
        <v>76065</v>
      </c>
      <c r="B521" s="65" t="s">
        <v>14855</v>
      </c>
      <c r="C521" s="66" t="s">
        <v>3877</v>
      </c>
      <c r="D521" s="67" t="n">
        <v>6.43</v>
      </c>
    </row>
    <row r="522" customFormat="false" ht="15" hidden="false" customHeight="false" outlineLevel="0" collapsed="false">
      <c r="A522" s="64" t="n">
        <v>76066</v>
      </c>
      <c r="B522" s="65" t="s">
        <v>14856</v>
      </c>
      <c r="C522" s="66" t="s">
        <v>3877</v>
      </c>
      <c r="D522" s="67" t="n">
        <v>4.05</v>
      </c>
    </row>
    <row r="523" customFormat="false" ht="15" hidden="false" customHeight="false" outlineLevel="0" collapsed="false">
      <c r="A523" s="64" t="n">
        <v>76067</v>
      </c>
      <c r="B523" s="65" t="s">
        <v>14857</v>
      </c>
      <c r="C523" s="66" t="s">
        <v>3877</v>
      </c>
      <c r="D523" s="67" t="n">
        <v>4.05</v>
      </c>
    </row>
    <row r="524" customFormat="false" ht="15" hidden="false" customHeight="false" outlineLevel="0" collapsed="false">
      <c r="A524" s="64" t="n">
        <v>76068</v>
      </c>
      <c r="B524" s="65" t="s">
        <v>14858</v>
      </c>
      <c r="C524" s="66" t="s">
        <v>21</v>
      </c>
      <c r="D524" s="67" t="n">
        <v>3.22</v>
      </c>
    </row>
    <row r="525" customFormat="false" ht="15" hidden="false" customHeight="false" outlineLevel="0" collapsed="false">
      <c r="A525" s="64" t="n">
        <v>76070</v>
      </c>
      <c r="B525" s="65" t="s">
        <v>14859</v>
      </c>
      <c r="C525" s="66" t="s">
        <v>21</v>
      </c>
      <c r="D525" s="67" t="n">
        <v>4.76</v>
      </c>
    </row>
    <row r="526" customFormat="false" ht="15" hidden="false" customHeight="false" outlineLevel="0" collapsed="false">
      <c r="A526" s="64" t="n">
        <v>77000</v>
      </c>
      <c r="B526" s="65" t="s">
        <v>14646</v>
      </c>
      <c r="C526" s="66" t="s">
        <v>14366</v>
      </c>
      <c r="D526" s="67" t="s">
        <v>14366</v>
      </c>
    </row>
    <row r="527" customFormat="false" ht="15" hidden="false" customHeight="false" outlineLevel="0" collapsed="false">
      <c r="A527" s="64" t="n">
        <v>77001</v>
      </c>
      <c r="B527" s="65" t="s">
        <v>14860</v>
      </c>
      <c r="C527" s="66" t="s">
        <v>21</v>
      </c>
      <c r="D527" s="67" t="n">
        <v>96.13</v>
      </c>
    </row>
    <row r="528" customFormat="false" ht="15" hidden="false" customHeight="false" outlineLevel="0" collapsed="false">
      <c r="A528" s="64" t="n">
        <v>77002</v>
      </c>
      <c r="B528" s="65" t="s">
        <v>14861</v>
      </c>
      <c r="C528" s="66" t="s">
        <v>21</v>
      </c>
      <c r="D528" s="67" t="n">
        <v>60.34</v>
      </c>
    </row>
    <row r="529" customFormat="false" ht="15" hidden="false" customHeight="false" outlineLevel="0" collapsed="false">
      <c r="A529" s="64" t="n">
        <v>77008</v>
      </c>
      <c r="B529" s="65" t="s">
        <v>14862</v>
      </c>
      <c r="C529" s="66" t="s">
        <v>129</v>
      </c>
      <c r="D529" s="67" t="n">
        <v>2.18</v>
      </c>
    </row>
    <row r="530" customFormat="false" ht="15" hidden="false" customHeight="false" outlineLevel="0" collapsed="false">
      <c r="A530" s="64" t="n">
        <v>77010</v>
      </c>
      <c r="B530" s="65" t="s">
        <v>14863</v>
      </c>
      <c r="C530" s="66" t="s">
        <v>21</v>
      </c>
      <c r="D530" s="67" t="n">
        <v>83.1</v>
      </c>
    </row>
    <row r="531" customFormat="false" ht="15" hidden="false" customHeight="false" outlineLevel="0" collapsed="false">
      <c r="A531" s="64" t="n">
        <v>77050</v>
      </c>
      <c r="B531" s="65" t="s">
        <v>14864</v>
      </c>
      <c r="C531" s="66" t="s">
        <v>21</v>
      </c>
      <c r="D531" s="67" t="n">
        <v>37.87</v>
      </c>
    </row>
    <row r="532" customFormat="false" ht="15" hidden="false" customHeight="false" outlineLevel="0" collapsed="false">
      <c r="A532" s="64" t="n">
        <v>77051</v>
      </c>
      <c r="B532" s="65" t="s">
        <v>14865</v>
      </c>
      <c r="C532" s="66" t="s">
        <v>21</v>
      </c>
      <c r="D532" s="67" t="n">
        <v>19.06</v>
      </c>
    </row>
    <row r="533" customFormat="false" ht="15" hidden="false" customHeight="false" outlineLevel="0" collapsed="false">
      <c r="A533" s="64" t="n">
        <v>77065</v>
      </c>
      <c r="B533" s="65" t="s">
        <v>14866</v>
      </c>
      <c r="C533" s="66" t="s">
        <v>3877</v>
      </c>
      <c r="D533" s="67" t="n">
        <v>4.05</v>
      </c>
    </row>
    <row r="534" customFormat="false" ht="15" hidden="false" customHeight="false" outlineLevel="0" collapsed="false">
      <c r="A534" s="64" t="n">
        <v>77066</v>
      </c>
      <c r="B534" s="65" t="s">
        <v>14867</v>
      </c>
      <c r="C534" s="66" t="s">
        <v>3877</v>
      </c>
      <c r="D534" s="67" t="n">
        <v>4.05</v>
      </c>
    </row>
    <row r="535" customFormat="false" ht="15" hidden="false" customHeight="false" outlineLevel="0" collapsed="false">
      <c r="A535" s="64" t="n">
        <v>77067</v>
      </c>
      <c r="B535" s="65" t="s">
        <v>14868</v>
      </c>
      <c r="C535" s="66" t="s">
        <v>3877</v>
      </c>
      <c r="D535" s="67" t="n">
        <v>4.05</v>
      </c>
    </row>
    <row r="536" customFormat="false" ht="15" hidden="false" customHeight="false" outlineLevel="0" collapsed="false">
      <c r="A536" s="64" t="n">
        <v>77068</v>
      </c>
      <c r="B536" s="65" t="s">
        <v>14869</v>
      </c>
      <c r="C536" s="66" t="s">
        <v>21</v>
      </c>
      <c r="D536" s="67" t="n">
        <v>2.98</v>
      </c>
    </row>
    <row r="537" customFormat="false" ht="15" hidden="false" customHeight="false" outlineLevel="0" collapsed="false">
      <c r="A537" s="64" t="n">
        <v>77070</v>
      </c>
      <c r="B537" s="65" t="s">
        <v>14870</v>
      </c>
      <c r="C537" s="66" t="s">
        <v>21</v>
      </c>
      <c r="D537" s="67" t="n">
        <v>4.05</v>
      </c>
    </row>
    <row r="538" customFormat="false" ht="15" hidden="false" customHeight="false" outlineLevel="0" collapsed="false">
      <c r="A538" s="64" t="n">
        <v>78000</v>
      </c>
      <c r="B538" s="65" t="s">
        <v>14690</v>
      </c>
      <c r="C538" s="66" t="s">
        <v>14366</v>
      </c>
      <c r="D538" s="67" t="s">
        <v>14366</v>
      </c>
    </row>
    <row r="539" customFormat="false" ht="15" hidden="false" customHeight="false" outlineLevel="0" collapsed="false">
      <c r="A539" s="64" t="n">
        <v>78001</v>
      </c>
      <c r="B539" s="65" t="s">
        <v>14871</v>
      </c>
      <c r="C539" s="66" t="s">
        <v>129</v>
      </c>
      <c r="D539" s="67" t="n">
        <v>8.51</v>
      </c>
    </row>
    <row r="540" customFormat="false" ht="15" hidden="false" customHeight="false" outlineLevel="0" collapsed="false">
      <c r="A540" s="64" t="n">
        <v>78002</v>
      </c>
      <c r="B540" s="65" t="s">
        <v>14872</v>
      </c>
      <c r="C540" s="66" t="s">
        <v>129</v>
      </c>
      <c r="D540" s="67" t="n">
        <v>9.52</v>
      </c>
    </row>
    <row r="541" customFormat="false" ht="15" hidden="false" customHeight="false" outlineLevel="0" collapsed="false">
      <c r="A541" s="64" t="n">
        <v>78003</v>
      </c>
      <c r="B541" s="65" t="s">
        <v>14873</v>
      </c>
      <c r="C541" s="66" t="s">
        <v>129</v>
      </c>
      <c r="D541" s="67" t="n">
        <v>18.43</v>
      </c>
    </row>
    <row r="542" customFormat="false" ht="15" hidden="false" customHeight="false" outlineLevel="0" collapsed="false">
      <c r="A542" s="64" t="n">
        <v>78004</v>
      </c>
      <c r="B542" s="65" t="s">
        <v>14874</v>
      </c>
      <c r="C542" s="66" t="s">
        <v>129</v>
      </c>
      <c r="D542" s="67" t="n">
        <v>48.12</v>
      </c>
    </row>
    <row r="543" customFormat="false" ht="34.5" hidden="false" customHeight="false" outlineLevel="0" collapsed="false">
      <c r="A543" s="64" t="n">
        <v>78010</v>
      </c>
      <c r="B543" s="65" t="s">
        <v>14875</v>
      </c>
      <c r="C543" s="66" t="s">
        <v>21</v>
      </c>
      <c r="D543" s="67" t="n">
        <v>273.43</v>
      </c>
    </row>
    <row r="544" customFormat="false" ht="23.25" hidden="false" customHeight="false" outlineLevel="0" collapsed="false">
      <c r="A544" s="64" t="n">
        <v>78012</v>
      </c>
      <c r="B544" s="65" t="s">
        <v>14876</v>
      </c>
      <c r="C544" s="66" t="s">
        <v>21</v>
      </c>
      <c r="D544" s="67" t="n">
        <v>264.28</v>
      </c>
    </row>
    <row r="545" customFormat="false" ht="23.25" hidden="false" customHeight="false" outlineLevel="0" collapsed="false">
      <c r="A545" s="64" t="n">
        <v>78013</v>
      </c>
      <c r="B545" s="65" t="s">
        <v>14877</v>
      </c>
      <c r="C545" s="66" t="s">
        <v>21</v>
      </c>
      <c r="D545" s="67" t="n">
        <v>236.79</v>
      </c>
    </row>
    <row r="546" customFormat="false" ht="23.25" hidden="false" customHeight="false" outlineLevel="0" collapsed="false">
      <c r="A546" s="64" t="n">
        <v>78014</v>
      </c>
      <c r="B546" s="65" t="s">
        <v>14878</v>
      </c>
      <c r="C546" s="66" t="s">
        <v>21</v>
      </c>
      <c r="D546" s="67" t="n">
        <v>216.52</v>
      </c>
    </row>
    <row r="547" customFormat="false" ht="34.5" hidden="false" customHeight="false" outlineLevel="0" collapsed="false">
      <c r="A547" s="64" t="n">
        <v>78015</v>
      </c>
      <c r="B547" s="65" t="s">
        <v>14879</v>
      </c>
      <c r="C547" s="66" t="s">
        <v>21</v>
      </c>
      <c r="D547" s="67" t="n">
        <v>232.15</v>
      </c>
    </row>
    <row r="548" customFormat="false" ht="23.25" hidden="false" customHeight="false" outlineLevel="0" collapsed="false">
      <c r="A548" s="64" t="n">
        <v>78016</v>
      </c>
      <c r="B548" s="65" t="s">
        <v>14880</v>
      </c>
      <c r="C548" s="66" t="s">
        <v>21</v>
      </c>
      <c r="D548" s="67" t="n">
        <v>108.87</v>
      </c>
    </row>
    <row r="549" customFormat="false" ht="23.25" hidden="false" customHeight="false" outlineLevel="0" collapsed="false">
      <c r="A549" s="64" t="n">
        <v>78022</v>
      </c>
      <c r="B549" s="65" t="s">
        <v>14881</v>
      </c>
      <c r="C549" s="66" t="s">
        <v>21</v>
      </c>
      <c r="D549" s="67" t="n">
        <v>123.7</v>
      </c>
    </row>
    <row r="550" customFormat="false" ht="15" hidden="false" customHeight="false" outlineLevel="0" collapsed="false">
      <c r="A550" s="64" t="n">
        <v>78035</v>
      </c>
      <c r="B550" s="65" t="s">
        <v>14882</v>
      </c>
      <c r="C550" s="66" t="s">
        <v>21</v>
      </c>
      <c r="D550" s="67" t="n">
        <v>127.54</v>
      </c>
    </row>
    <row r="551" customFormat="false" ht="15" hidden="false" customHeight="false" outlineLevel="0" collapsed="false">
      <c r="A551" s="64" t="n">
        <v>78036</v>
      </c>
      <c r="B551" s="65" t="s">
        <v>14883</v>
      </c>
      <c r="C551" s="66" t="s">
        <v>3877</v>
      </c>
      <c r="D551" s="67" t="n">
        <v>77.6</v>
      </c>
    </row>
    <row r="552" customFormat="false" ht="23.25" hidden="false" customHeight="false" outlineLevel="0" collapsed="false">
      <c r="A552" s="64" t="n">
        <v>78037</v>
      </c>
      <c r="B552" s="65" t="s">
        <v>14884</v>
      </c>
      <c r="C552" s="66" t="s">
        <v>3877</v>
      </c>
      <c r="D552" s="67" t="n">
        <v>19.54</v>
      </c>
    </row>
    <row r="553" customFormat="false" ht="15" hidden="false" customHeight="false" outlineLevel="0" collapsed="false">
      <c r="A553" s="64" t="n">
        <v>78050</v>
      </c>
      <c r="B553" s="65" t="s">
        <v>14885</v>
      </c>
      <c r="C553" s="66" t="s">
        <v>21</v>
      </c>
      <c r="D553" s="67" t="n">
        <v>23.17</v>
      </c>
    </row>
    <row r="554" customFormat="false" ht="15" hidden="false" customHeight="false" outlineLevel="0" collapsed="false">
      <c r="A554" s="68" t="n">
        <v>80000</v>
      </c>
      <c r="B554" s="69" t="s">
        <v>14886</v>
      </c>
      <c r="C554" s="70"/>
      <c r="D554" s="71"/>
    </row>
    <row r="555" customFormat="false" ht="15" hidden="false" customHeight="false" outlineLevel="0" collapsed="false">
      <c r="A555" s="64" t="n">
        <v>80100</v>
      </c>
      <c r="B555" s="65" t="s">
        <v>14887</v>
      </c>
      <c r="C555" s="66" t="s">
        <v>14366</v>
      </c>
      <c r="D555" s="67" t="s">
        <v>14366</v>
      </c>
    </row>
    <row r="556" customFormat="false" ht="15" hidden="false" customHeight="false" outlineLevel="0" collapsed="false">
      <c r="A556" s="64" t="n">
        <v>80101</v>
      </c>
      <c r="B556" s="65" t="s">
        <v>14888</v>
      </c>
      <c r="C556" s="66" t="s">
        <v>73</v>
      </c>
      <c r="D556" s="67" t="n">
        <v>1375.64</v>
      </c>
    </row>
    <row r="557" customFormat="false" ht="15" hidden="false" customHeight="false" outlineLevel="0" collapsed="false">
      <c r="A557" s="64" t="n">
        <v>80102</v>
      </c>
      <c r="B557" s="65" t="s">
        <v>14889</v>
      </c>
      <c r="C557" s="66" t="s">
        <v>73</v>
      </c>
      <c r="D557" s="67" t="n">
        <v>1630.25</v>
      </c>
    </row>
    <row r="558" customFormat="false" ht="23.25" hidden="false" customHeight="false" outlineLevel="0" collapsed="false">
      <c r="A558" s="64" t="n">
        <v>80104</v>
      </c>
      <c r="B558" s="65" t="s">
        <v>14890</v>
      </c>
      <c r="C558" s="66" t="s">
        <v>73</v>
      </c>
      <c r="D558" s="67" t="n">
        <v>1035.08</v>
      </c>
    </row>
    <row r="559" customFormat="false" ht="23.25" hidden="false" customHeight="false" outlineLevel="0" collapsed="false">
      <c r="A559" s="64" t="n">
        <v>80105</v>
      </c>
      <c r="B559" s="65" t="s">
        <v>14891</v>
      </c>
      <c r="C559" s="66" t="s">
        <v>73</v>
      </c>
      <c r="D559" s="67" t="n">
        <v>898.02</v>
      </c>
    </row>
    <row r="560" customFormat="false" ht="15" hidden="false" customHeight="false" outlineLevel="0" collapsed="false">
      <c r="A560" s="64" t="n">
        <v>80106</v>
      </c>
      <c r="B560" s="65" t="s">
        <v>14892</v>
      </c>
      <c r="C560" s="66" t="s">
        <v>73</v>
      </c>
      <c r="D560" s="67" t="n">
        <v>824.19</v>
      </c>
    </row>
    <row r="561" customFormat="false" ht="23.25" hidden="false" customHeight="false" outlineLevel="0" collapsed="false">
      <c r="A561" s="64" t="n">
        <v>80110</v>
      </c>
      <c r="B561" s="65" t="s">
        <v>14893</v>
      </c>
      <c r="C561" s="66" t="s">
        <v>21</v>
      </c>
      <c r="D561" s="67" t="n">
        <v>3063.23</v>
      </c>
    </row>
    <row r="562" customFormat="false" ht="15" hidden="false" customHeight="false" outlineLevel="0" collapsed="false">
      <c r="A562" s="64" t="n">
        <v>80119</v>
      </c>
      <c r="B562" s="65" t="s">
        <v>14894</v>
      </c>
      <c r="C562" s="66" t="s">
        <v>73</v>
      </c>
      <c r="D562" s="67" t="n">
        <v>984.72</v>
      </c>
    </row>
    <row r="563" customFormat="false" ht="15" hidden="false" customHeight="false" outlineLevel="0" collapsed="false">
      <c r="A563" s="64" t="n">
        <v>80125</v>
      </c>
      <c r="B563" s="65" t="s">
        <v>14895</v>
      </c>
      <c r="C563" s="66" t="s">
        <v>73</v>
      </c>
      <c r="D563" s="67" t="n">
        <v>1070.03</v>
      </c>
    </row>
    <row r="564" customFormat="false" ht="15" hidden="false" customHeight="false" outlineLevel="0" collapsed="false">
      <c r="A564" s="64" t="n">
        <v>80126</v>
      </c>
      <c r="B564" s="65" t="s">
        <v>14896</v>
      </c>
      <c r="C564" s="66" t="s">
        <v>73</v>
      </c>
      <c r="D564" s="67" t="n">
        <v>1070.03</v>
      </c>
    </row>
    <row r="565" customFormat="false" ht="15" hidden="false" customHeight="false" outlineLevel="0" collapsed="false">
      <c r="A565" s="64" t="n">
        <v>80139</v>
      </c>
      <c r="B565" s="65" t="s">
        <v>14897</v>
      </c>
      <c r="C565" s="66" t="s">
        <v>73</v>
      </c>
      <c r="D565" s="67" t="n">
        <v>924.83</v>
      </c>
    </row>
    <row r="566" customFormat="false" ht="15" hidden="false" customHeight="false" outlineLevel="0" collapsed="false">
      <c r="A566" s="64" t="n">
        <v>80140</v>
      </c>
      <c r="B566" s="65" t="s">
        <v>14898</v>
      </c>
      <c r="C566" s="66" t="s">
        <v>73</v>
      </c>
      <c r="D566" s="67" t="n">
        <v>976.49</v>
      </c>
    </row>
    <row r="567" customFormat="false" ht="15" hidden="false" customHeight="false" outlineLevel="0" collapsed="false">
      <c r="A567" s="64" t="n">
        <v>80141</v>
      </c>
      <c r="B567" s="65" t="s">
        <v>14899</v>
      </c>
      <c r="C567" s="66" t="s">
        <v>73</v>
      </c>
      <c r="D567" s="67" t="n">
        <v>1056.69</v>
      </c>
    </row>
    <row r="568" customFormat="false" ht="15" hidden="false" customHeight="false" outlineLevel="0" collapsed="false">
      <c r="A568" s="64" t="n">
        <v>80145</v>
      </c>
      <c r="B568" s="65" t="s">
        <v>14900</v>
      </c>
      <c r="C568" s="66" t="s">
        <v>73</v>
      </c>
      <c r="D568" s="67" t="n">
        <v>1019.1</v>
      </c>
    </row>
    <row r="569" customFormat="false" ht="15" hidden="false" customHeight="false" outlineLevel="0" collapsed="false">
      <c r="A569" s="64" t="n">
        <v>80150</v>
      </c>
      <c r="B569" s="65" t="s">
        <v>14901</v>
      </c>
      <c r="C569" s="66" t="s">
        <v>73</v>
      </c>
      <c r="D569" s="67" t="n">
        <v>443.65</v>
      </c>
    </row>
    <row r="570" customFormat="false" ht="15" hidden="false" customHeight="false" outlineLevel="0" collapsed="false">
      <c r="A570" s="64" t="n">
        <v>80151</v>
      </c>
      <c r="B570" s="65" t="s">
        <v>14902</v>
      </c>
      <c r="C570" s="66" t="s">
        <v>73</v>
      </c>
      <c r="D570" s="67" t="n">
        <v>443.46</v>
      </c>
    </row>
    <row r="571" customFormat="false" ht="15" hidden="false" customHeight="false" outlineLevel="0" collapsed="false">
      <c r="A571" s="64" t="n">
        <v>80159</v>
      </c>
      <c r="B571" s="65" t="s">
        <v>14903</v>
      </c>
      <c r="C571" s="66" t="s">
        <v>129</v>
      </c>
      <c r="D571" s="67" t="n">
        <v>114.04</v>
      </c>
    </row>
    <row r="572" customFormat="false" ht="15" hidden="false" customHeight="false" outlineLevel="0" collapsed="false">
      <c r="A572" s="64" t="n">
        <v>80161</v>
      </c>
      <c r="B572" s="65" t="s">
        <v>14904</v>
      </c>
      <c r="C572" s="66" t="s">
        <v>21</v>
      </c>
      <c r="D572" s="67" t="n">
        <v>120.19</v>
      </c>
    </row>
    <row r="573" customFormat="false" ht="15" hidden="false" customHeight="false" outlineLevel="0" collapsed="false">
      <c r="A573" s="64" t="n">
        <v>80170</v>
      </c>
      <c r="B573" s="65" t="s">
        <v>14905</v>
      </c>
      <c r="C573" s="66" t="s">
        <v>129</v>
      </c>
      <c r="D573" s="67" t="n">
        <v>183.25</v>
      </c>
    </row>
    <row r="574" customFormat="false" ht="15" hidden="false" customHeight="false" outlineLevel="0" collapsed="false">
      <c r="A574" s="64" t="n">
        <v>80171</v>
      </c>
      <c r="B574" s="65" t="s">
        <v>14906</v>
      </c>
      <c r="C574" s="66" t="s">
        <v>129</v>
      </c>
      <c r="D574" s="67" t="n">
        <v>183.25</v>
      </c>
    </row>
    <row r="575" customFormat="false" ht="23.25" hidden="false" customHeight="false" outlineLevel="0" collapsed="false">
      <c r="A575" s="64" t="n">
        <v>80174</v>
      </c>
      <c r="B575" s="65" t="s">
        <v>14907</v>
      </c>
      <c r="C575" s="66" t="s">
        <v>9094</v>
      </c>
      <c r="D575" s="67" t="n">
        <v>545.35</v>
      </c>
    </row>
    <row r="576" customFormat="false" ht="23.25" hidden="false" customHeight="false" outlineLevel="0" collapsed="false">
      <c r="A576" s="64" t="n">
        <v>80175</v>
      </c>
      <c r="B576" s="65" t="s">
        <v>14908</v>
      </c>
      <c r="C576" s="66" t="s">
        <v>9094</v>
      </c>
      <c r="D576" s="67" t="n">
        <v>664.27</v>
      </c>
    </row>
    <row r="577" customFormat="false" ht="15" hidden="false" customHeight="false" outlineLevel="0" collapsed="false">
      <c r="A577" s="64" t="n">
        <v>80180</v>
      </c>
      <c r="B577" s="65" t="s">
        <v>14909</v>
      </c>
      <c r="C577" s="66" t="s">
        <v>9094</v>
      </c>
      <c r="D577" s="67" t="n">
        <v>194.67</v>
      </c>
    </row>
    <row r="578" customFormat="false" ht="23.25" hidden="false" customHeight="false" outlineLevel="0" collapsed="false">
      <c r="A578" s="64" t="n">
        <v>80186</v>
      </c>
      <c r="B578" s="65" t="s">
        <v>14910</v>
      </c>
      <c r="C578" s="66" t="s">
        <v>73</v>
      </c>
      <c r="D578" s="67" t="n">
        <v>615.33</v>
      </c>
    </row>
    <row r="579" customFormat="false" ht="15" hidden="false" customHeight="false" outlineLevel="0" collapsed="false">
      <c r="A579" s="64" t="n">
        <v>80200</v>
      </c>
      <c r="B579" s="65" t="s">
        <v>14911</v>
      </c>
      <c r="C579" s="66" t="s">
        <v>14366</v>
      </c>
      <c r="D579" s="67" t="s">
        <v>14366</v>
      </c>
    </row>
    <row r="580" customFormat="false" ht="23.25" hidden="false" customHeight="false" outlineLevel="0" collapsed="false">
      <c r="A580" s="64" t="n">
        <v>80201</v>
      </c>
      <c r="B580" s="65" t="s">
        <v>14912</v>
      </c>
      <c r="C580" s="66" t="s">
        <v>73</v>
      </c>
      <c r="D580" s="67" t="n">
        <v>615.33</v>
      </c>
    </row>
    <row r="581" customFormat="false" ht="23.25" hidden="false" customHeight="false" outlineLevel="0" collapsed="false">
      <c r="A581" s="64" t="n">
        <v>80203</v>
      </c>
      <c r="B581" s="65" t="s">
        <v>14913</v>
      </c>
      <c r="C581" s="66" t="s">
        <v>73</v>
      </c>
      <c r="D581" s="67" t="n">
        <v>651.44</v>
      </c>
    </row>
    <row r="582" customFormat="false" ht="15" hidden="false" customHeight="false" outlineLevel="0" collapsed="false">
      <c r="A582" s="64" t="n">
        <v>80205</v>
      </c>
      <c r="B582" s="65" t="s">
        <v>14914</v>
      </c>
      <c r="C582" s="66" t="s">
        <v>73</v>
      </c>
      <c r="D582" s="67" t="n">
        <v>1167.64</v>
      </c>
    </row>
    <row r="583" customFormat="false" ht="15" hidden="false" customHeight="false" outlineLevel="0" collapsed="false">
      <c r="A583" s="64" t="n">
        <v>80209</v>
      </c>
      <c r="B583" s="65" t="s">
        <v>14915</v>
      </c>
      <c r="C583" s="66" t="s">
        <v>73</v>
      </c>
      <c r="D583" s="67" t="n">
        <v>982.64</v>
      </c>
    </row>
    <row r="584" customFormat="false" ht="15" hidden="false" customHeight="false" outlineLevel="0" collapsed="false">
      <c r="A584" s="64" t="n">
        <v>80213</v>
      </c>
      <c r="B584" s="65" t="s">
        <v>14916</v>
      </c>
      <c r="C584" s="66" t="s">
        <v>73</v>
      </c>
      <c r="D584" s="67" t="n">
        <v>993.08</v>
      </c>
    </row>
    <row r="585" customFormat="false" ht="15" hidden="false" customHeight="false" outlineLevel="0" collapsed="false">
      <c r="A585" s="64" t="n">
        <v>80217</v>
      </c>
      <c r="B585" s="65" t="s">
        <v>14917</v>
      </c>
      <c r="C585" s="66" t="s">
        <v>73</v>
      </c>
      <c r="D585" s="67" t="n">
        <v>799.2</v>
      </c>
    </row>
    <row r="586" customFormat="false" ht="15" hidden="false" customHeight="false" outlineLevel="0" collapsed="false">
      <c r="A586" s="64" t="n">
        <v>80237</v>
      </c>
      <c r="B586" s="65" t="s">
        <v>14918</v>
      </c>
      <c r="C586" s="66" t="s">
        <v>73</v>
      </c>
      <c r="D586" s="67" t="n">
        <v>984.56</v>
      </c>
    </row>
    <row r="587" customFormat="false" ht="23.25" hidden="false" customHeight="false" outlineLevel="0" collapsed="false">
      <c r="A587" s="64" t="n">
        <v>80243</v>
      </c>
      <c r="B587" s="65" t="s">
        <v>14919</v>
      </c>
      <c r="C587" s="66" t="s">
        <v>73</v>
      </c>
      <c r="D587" s="67" t="n">
        <v>979.63</v>
      </c>
    </row>
    <row r="588" customFormat="false" ht="23.25" hidden="false" customHeight="false" outlineLevel="0" collapsed="false">
      <c r="A588" s="64" t="n">
        <v>80251</v>
      </c>
      <c r="B588" s="65" t="s">
        <v>14920</v>
      </c>
      <c r="C588" s="66" t="s">
        <v>73</v>
      </c>
      <c r="D588" s="67" t="n">
        <v>684.14</v>
      </c>
    </row>
    <row r="589" customFormat="false" ht="23.25" hidden="false" customHeight="false" outlineLevel="0" collapsed="false">
      <c r="A589" s="64" t="n">
        <v>80253</v>
      </c>
      <c r="B589" s="65" t="s">
        <v>14921</v>
      </c>
      <c r="C589" s="66" t="s">
        <v>73</v>
      </c>
      <c r="D589" s="67" t="n">
        <v>797.4</v>
      </c>
    </row>
    <row r="590" customFormat="false" ht="15" hidden="false" customHeight="false" outlineLevel="0" collapsed="false">
      <c r="A590" s="64" t="n">
        <v>80254</v>
      </c>
      <c r="B590" s="65" t="s">
        <v>14922</v>
      </c>
      <c r="C590" s="66" t="s">
        <v>73</v>
      </c>
      <c r="D590" s="67" t="n">
        <v>1094.8</v>
      </c>
    </row>
    <row r="591" customFormat="false" ht="15" hidden="false" customHeight="false" outlineLevel="0" collapsed="false">
      <c r="A591" s="64" t="n">
        <v>80258</v>
      </c>
      <c r="B591" s="65" t="s">
        <v>14923</v>
      </c>
      <c r="C591" s="66" t="s">
        <v>73</v>
      </c>
      <c r="D591" s="67" t="n">
        <v>939.06</v>
      </c>
    </row>
    <row r="592" customFormat="false" ht="15" hidden="false" customHeight="false" outlineLevel="0" collapsed="false">
      <c r="A592" s="64" t="n">
        <v>80262</v>
      </c>
      <c r="B592" s="65" t="s">
        <v>14924</v>
      </c>
      <c r="C592" s="66" t="s">
        <v>73</v>
      </c>
      <c r="D592" s="67" t="n">
        <v>1147.72</v>
      </c>
    </row>
    <row r="593" customFormat="false" ht="15" hidden="false" customHeight="false" outlineLevel="0" collapsed="false">
      <c r="A593" s="64" t="n">
        <v>80266</v>
      </c>
      <c r="B593" s="65" t="s">
        <v>14925</v>
      </c>
      <c r="C593" s="66" t="s">
        <v>73</v>
      </c>
      <c r="D593" s="67" t="n">
        <v>1057.13</v>
      </c>
    </row>
    <row r="594" customFormat="false" ht="15" hidden="false" customHeight="false" outlineLevel="0" collapsed="false">
      <c r="A594" s="64" t="n">
        <v>80274</v>
      </c>
      <c r="B594" s="65" t="s">
        <v>14926</v>
      </c>
      <c r="C594" s="66" t="s">
        <v>73</v>
      </c>
      <c r="D594" s="67" t="n">
        <v>148.3</v>
      </c>
    </row>
    <row r="595" customFormat="false" ht="15" hidden="false" customHeight="false" outlineLevel="0" collapsed="false">
      <c r="A595" s="64" t="n">
        <v>80275</v>
      </c>
      <c r="B595" s="65" t="s">
        <v>14927</v>
      </c>
      <c r="C595" s="66" t="s">
        <v>73</v>
      </c>
      <c r="D595" s="67" t="n">
        <v>153.04</v>
      </c>
    </row>
    <row r="596" customFormat="false" ht="23.25" hidden="false" customHeight="false" outlineLevel="0" collapsed="false">
      <c r="A596" s="64" t="n">
        <v>80276</v>
      </c>
      <c r="B596" s="65" t="s">
        <v>14928</v>
      </c>
      <c r="C596" s="66" t="s">
        <v>73</v>
      </c>
      <c r="D596" s="67" t="n">
        <v>410.97</v>
      </c>
    </row>
    <row r="597" customFormat="false" ht="15" hidden="false" customHeight="false" outlineLevel="0" collapsed="false">
      <c r="A597" s="64" t="n">
        <v>80280</v>
      </c>
      <c r="B597" s="65" t="s">
        <v>14929</v>
      </c>
      <c r="C597" s="66" t="s">
        <v>73</v>
      </c>
      <c r="D597" s="67" t="n">
        <v>279.01</v>
      </c>
    </row>
    <row r="598" customFormat="false" ht="23.25" hidden="false" customHeight="false" outlineLevel="0" collapsed="false">
      <c r="A598" s="64" t="n">
        <v>80281</v>
      </c>
      <c r="B598" s="65" t="s">
        <v>14930</v>
      </c>
      <c r="C598" s="66" t="s">
        <v>73</v>
      </c>
      <c r="D598" s="67" t="n">
        <v>184.59</v>
      </c>
    </row>
    <row r="599" customFormat="false" ht="15" hidden="false" customHeight="false" outlineLevel="0" collapsed="false">
      <c r="A599" s="64" t="n">
        <v>80300</v>
      </c>
      <c r="B599" s="65" t="s">
        <v>14931</v>
      </c>
      <c r="C599" s="66" t="s">
        <v>14366</v>
      </c>
      <c r="D599" s="67" t="s">
        <v>14366</v>
      </c>
    </row>
    <row r="600" customFormat="false" ht="23.25" hidden="false" customHeight="false" outlineLevel="0" collapsed="false">
      <c r="A600" s="64" t="n">
        <v>80301</v>
      </c>
      <c r="B600" s="65" t="s">
        <v>14932</v>
      </c>
      <c r="C600" s="66" t="s">
        <v>73</v>
      </c>
      <c r="D600" s="67" t="n">
        <v>1069.82</v>
      </c>
    </row>
    <row r="601" customFormat="false" ht="15" hidden="false" customHeight="false" outlineLevel="0" collapsed="false">
      <c r="A601" s="64" t="n">
        <v>80305</v>
      </c>
      <c r="B601" s="65" t="s">
        <v>14933</v>
      </c>
      <c r="C601" s="66" t="s">
        <v>73</v>
      </c>
      <c r="D601" s="67" t="n">
        <v>505.38</v>
      </c>
    </row>
    <row r="602" customFormat="false" ht="15" hidden="false" customHeight="false" outlineLevel="0" collapsed="false">
      <c r="A602" s="64" t="n">
        <v>80306</v>
      </c>
      <c r="B602" s="65" t="s">
        <v>14934</v>
      </c>
      <c r="C602" s="66" t="s">
        <v>73</v>
      </c>
      <c r="D602" s="67" t="n">
        <v>476.9</v>
      </c>
    </row>
    <row r="603" customFormat="false" ht="15" hidden="false" customHeight="false" outlineLevel="0" collapsed="false">
      <c r="A603" s="64" t="n">
        <v>80311</v>
      </c>
      <c r="B603" s="65" t="s">
        <v>14935</v>
      </c>
      <c r="C603" s="66" t="s">
        <v>73</v>
      </c>
      <c r="D603" s="67" t="n">
        <v>1629.95</v>
      </c>
    </row>
    <row r="604" customFormat="false" ht="15" hidden="false" customHeight="false" outlineLevel="0" collapsed="false">
      <c r="A604" s="64" t="n">
        <v>80320</v>
      </c>
      <c r="B604" s="65" t="s">
        <v>14936</v>
      </c>
      <c r="C604" s="66" t="s">
        <v>73</v>
      </c>
      <c r="D604" s="67" t="n">
        <v>533.88</v>
      </c>
    </row>
    <row r="605" customFormat="false" ht="15" hidden="false" customHeight="false" outlineLevel="0" collapsed="false">
      <c r="A605" s="64" t="n">
        <v>86000</v>
      </c>
      <c r="B605" s="65" t="s">
        <v>8356</v>
      </c>
      <c r="C605" s="66" t="s">
        <v>14366</v>
      </c>
      <c r="D605" s="67" t="s">
        <v>14366</v>
      </c>
    </row>
    <row r="606" customFormat="false" ht="15" hidden="false" customHeight="false" outlineLevel="0" collapsed="false">
      <c r="A606" s="64" t="n">
        <v>86001</v>
      </c>
      <c r="B606" s="65" t="s">
        <v>14937</v>
      </c>
      <c r="C606" s="66" t="s">
        <v>73</v>
      </c>
      <c r="D606" s="67" t="n">
        <v>30.66</v>
      </c>
    </row>
    <row r="607" customFormat="false" ht="15" hidden="false" customHeight="false" outlineLevel="0" collapsed="false">
      <c r="A607" s="64" t="n">
        <v>86005</v>
      </c>
      <c r="B607" s="65" t="s">
        <v>14938</v>
      </c>
      <c r="C607" s="66" t="s">
        <v>21</v>
      </c>
      <c r="D607" s="67" t="n">
        <v>52.56</v>
      </c>
    </row>
    <row r="608" customFormat="false" ht="15" hidden="false" customHeight="false" outlineLevel="0" collapsed="false">
      <c r="A608" s="64" t="n">
        <v>86020</v>
      </c>
      <c r="B608" s="65" t="s">
        <v>14939</v>
      </c>
      <c r="C608" s="66" t="s">
        <v>21</v>
      </c>
      <c r="D608" s="67" t="n">
        <v>16.92</v>
      </c>
    </row>
    <row r="609" customFormat="false" ht="15" hidden="false" customHeight="false" outlineLevel="0" collapsed="false">
      <c r="A609" s="64" t="n">
        <v>86021</v>
      </c>
      <c r="B609" s="65" t="s">
        <v>14940</v>
      </c>
      <c r="C609" s="66" t="s">
        <v>21</v>
      </c>
      <c r="D609" s="67" t="n">
        <v>13.54</v>
      </c>
    </row>
    <row r="610" customFormat="false" ht="15" hidden="false" customHeight="false" outlineLevel="0" collapsed="false">
      <c r="A610" s="64" t="n">
        <v>86022</v>
      </c>
      <c r="B610" s="65" t="s">
        <v>14941</v>
      </c>
      <c r="C610" s="66" t="s">
        <v>21</v>
      </c>
      <c r="D610" s="67" t="n">
        <v>4.74</v>
      </c>
    </row>
    <row r="611" customFormat="false" ht="15" hidden="false" customHeight="false" outlineLevel="0" collapsed="false">
      <c r="A611" s="64" t="n">
        <v>87000</v>
      </c>
      <c r="B611" s="65" t="s">
        <v>14646</v>
      </c>
      <c r="C611" s="66" t="s">
        <v>14366</v>
      </c>
      <c r="D611" s="67" t="s">
        <v>14366</v>
      </c>
    </row>
    <row r="612" customFormat="false" ht="15" hidden="false" customHeight="false" outlineLevel="0" collapsed="false">
      <c r="A612" s="64" t="n">
        <v>87001</v>
      </c>
      <c r="B612" s="65" t="s">
        <v>14942</v>
      </c>
      <c r="C612" s="66" t="s">
        <v>73</v>
      </c>
      <c r="D612" s="67" t="n">
        <v>43.8</v>
      </c>
    </row>
    <row r="613" customFormat="false" ht="15" hidden="false" customHeight="false" outlineLevel="0" collapsed="false">
      <c r="A613" s="64" t="n">
        <v>87005</v>
      </c>
      <c r="B613" s="65" t="s">
        <v>14943</v>
      </c>
      <c r="C613" s="66" t="s">
        <v>21</v>
      </c>
      <c r="D613" s="67" t="n">
        <v>56.94</v>
      </c>
    </row>
    <row r="614" customFormat="false" ht="15" hidden="false" customHeight="false" outlineLevel="0" collapsed="false">
      <c r="A614" s="64" t="n">
        <v>87020</v>
      </c>
      <c r="B614" s="65" t="s">
        <v>14944</v>
      </c>
      <c r="C614" s="66" t="s">
        <v>129</v>
      </c>
      <c r="D614" s="67" t="n">
        <v>40.62</v>
      </c>
    </row>
    <row r="615" customFormat="false" ht="15" hidden="false" customHeight="false" outlineLevel="0" collapsed="false">
      <c r="A615" s="64" t="n">
        <v>87021</v>
      </c>
      <c r="B615" s="65" t="s">
        <v>14945</v>
      </c>
      <c r="C615" s="66" t="s">
        <v>21</v>
      </c>
      <c r="D615" s="67" t="n">
        <v>37.23</v>
      </c>
    </row>
    <row r="616" customFormat="false" ht="15" hidden="false" customHeight="false" outlineLevel="0" collapsed="false">
      <c r="A616" s="64" t="n">
        <v>87022</v>
      </c>
      <c r="B616" s="65" t="s">
        <v>14946</v>
      </c>
      <c r="C616" s="66" t="s">
        <v>21</v>
      </c>
      <c r="D616" s="67" t="n">
        <v>6.77</v>
      </c>
    </row>
    <row r="617" customFormat="false" ht="15" hidden="false" customHeight="false" outlineLevel="0" collapsed="false">
      <c r="A617" s="64" t="n">
        <v>88000</v>
      </c>
      <c r="B617" s="65" t="s">
        <v>14690</v>
      </c>
      <c r="C617" s="66" t="s">
        <v>14366</v>
      </c>
      <c r="D617" s="67" t="s">
        <v>14366</v>
      </c>
    </row>
    <row r="618" customFormat="false" ht="15" hidden="false" customHeight="false" outlineLevel="0" collapsed="false">
      <c r="A618" s="64" t="n">
        <v>88020</v>
      </c>
      <c r="B618" s="65" t="s">
        <v>14947</v>
      </c>
      <c r="C618" s="66" t="s">
        <v>129</v>
      </c>
      <c r="D618" s="67" t="n">
        <v>47.95</v>
      </c>
    </row>
    <row r="619" customFormat="false" ht="15" hidden="false" customHeight="false" outlineLevel="0" collapsed="false">
      <c r="A619" s="64" t="n">
        <v>88021</v>
      </c>
      <c r="B619" s="65" t="s">
        <v>14948</v>
      </c>
      <c r="C619" s="66" t="s">
        <v>21</v>
      </c>
      <c r="D619" s="67" t="n">
        <v>53.85</v>
      </c>
    </row>
    <row r="620" customFormat="false" ht="15" hidden="false" customHeight="false" outlineLevel="0" collapsed="false">
      <c r="A620" s="64" t="n">
        <v>88049</v>
      </c>
      <c r="B620" s="65" t="s">
        <v>14949</v>
      </c>
      <c r="C620" s="66" t="s">
        <v>73</v>
      </c>
      <c r="D620" s="67" t="n">
        <v>5.16</v>
      </c>
    </row>
    <row r="621" customFormat="false" ht="15" hidden="false" customHeight="false" outlineLevel="0" collapsed="false">
      <c r="A621" s="64" t="n">
        <v>88050</v>
      </c>
      <c r="B621" s="65" t="s">
        <v>14950</v>
      </c>
      <c r="C621" s="66" t="s">
        <v>590</v>
      </c>
      <c r="D621" s="67" t="n">
        <v>15.82</v>
      </c>
    </row>
    <row r="622" customFormat="false" ht="23.25" hidden="false" customHeight="false" outlineLevel="0" collapsed="false">
      <c r="A622" s="64" t="n">
        <v>88051</v>
      </c>
      <c r="B622" s="65" t="s">
        <v>14951</v>
      </c>
      <c r="C622" s="66" t="s">
        <v>590</v>
      </c>
      <c r="D622" s="67" t="n">
        <v>91.62</v>
      </c>
    </row>
    <row r="623" customFormat="false" ht="15" hidden="false" customHeight="false" outlineLevel="0" collapsed="false">
      <c r="A623" s="68" t="n">
        <v>90000</v>
      </c>
      <c r="B623" s="69" t="s">
        <v>14952</v>
      </c>
      <c r="C623" s="70"/>
      <c r="D623" s="71"/>
    </row>
    <row r="624" customFormat="false" ht="15" hidden="false" customHeight="false" outlineLevel="0" collapsed="false">
      <c r="A624" s="64" t="n">
        <v>90100</v>
      </c>
      <c r="B624" s="65" t="s">
        <v>14953</v>
      </c>
      <c r="C624" s="66" t="s">
        <v>14366</v>
      </c>
      <c r="D624" s="67" t="s">
        <v>14366</v>
      </c>
    </row>
    <row r="625" customFormat="false" ht="15" hidden="false" customHeight="false" outlineLevel="0" collapsed="false">
      <c r="A625" s="64" t="n">
        <v>90153</v>
      </c>
      <c r="B625" s="65" t="s">
        <v>14954</v>
      </c>
      <c r="C625" s="66" t="s">
        <v>21</v>
      </c>
      <c r="D625" s="67" t="n">
        <v>3582.82</v>
      </c>
    </row>
    <row r="626" customFormat="false" ht="15" hidden="false" customHeight="false" outlineLevel="0" collapsed="false">
      <c r="A626" s="64" t="n">
        <v>90154</v>
      </c>
      <c r="B626" s="65" t="s">
        <v>14955</v>
      </c>
      <c r="C626" s="66" t="s">
        <v>21</v>
      </c>
      <c r="D626" s="67" t="n">
        <v>3582.82</v>
      </c>
    </row>
    <row r="627" customFormat="false" ht="15" hidden="false" customHeight="false" outlineLevel="0" collapsed="false">
      <c r="A627" s="64" t="n">
        <v>90155</v>
      </c>
      <c r="B627" s="65" t="s">
        <v>14956</v>
      </c>
      <c r="C627" s="66" t="s">
        <v>21</v>
      </c>
      <c r="D627" s="67" t="n">
        <v>4352.23</v>
      </c>
    </row>
    <row r="628" customFormat="false" ht="15" hidden="false" customHeight="false" outlineLevel="0" collapsed="false">
      <c r="A628" s="64" t="n">
        <v>90156</v>
      </c>
      <c r="B628" s="65" t="s">
        <v>14957</v>
      </c>
      <c r="C628" s="66" t="s">
        <v>21</v>
      </c>
      <c r="D628" s="67" t="n">
        <v>7329.06</v>
      </c>
    </row>
    <row r="629" customFormat="false" ht="15" hidden="false" customHeight="false" outlineLevel="0" collapsed="false">
      <c r="A629" s="64" t="n">
        <v>90157</v>
      </c>
      <c r="B629" s="65" t="s">
        <v>14958</v>
      </c>
      <c r="C629" s="66" t="s">
        <v>21</v>
      </c>
      <c r="D629" s="67" t="n">
        <v>8620.77</v>
      </c>
    </row>
    <row r="630" customFormat="false" ht="15" hidden="false" customHeight="false" outlineLevel="0" collapsed="false">
      <c r="A630" s="64" t="n">
        <v>90158</v>
      </c>
      <c r="B630" s="65" t="s">
        <v>14959</v>
      </c>
      <c r="C630" s="66" t="s">
        <v>21</v>
      </c>
      <c r="D630" s="67" t="n">
        <v>9763.81</v>
      </c>
    </row>
    <row r="631" customFormat="false" ht="15" hidden="false" customHeight="false" outlineLevel="0" collapsed="false">
      <c r="A631" s="64" t="n">
        <v>90159</v>
      </c>
      <c r="B631" s="65" t="s">
        <v>14960</v>
      </c>
      <c r="C631" s="66" t="s">
        <v>21</v>
      </c>
      <c r="D631" s="67" t="n">
        <v>11763.06</v>
      </c>
    </row>
    <row r="632" customFormat="false" ht="15" hidden="false" customHeight="false" outlineLevel="0" collapsed="false">
      <c r="A632" s="64" t="n">
        <v>90160</v>
      </c>
      <c r="B632" s="65" t="s">
        <v>14961</v>
      </c>
      <c r="C632" s="66" t="s">
        <v>21</v>
      </c>
      <c r="D632" s="67" t="n">
        <v>12598.76</v>
      </c>
    </row>
    <row r="633" customFormat="false" ht="15" hidden="false" customHeight="false" outlineLevel="0" collapsed="false">
      <c r="A633" s="64" t="n">
        <v>90161</v>
      </c>
      <c r="B633" s="65" t="s">
        <v>14962</v>
      </c>
      <c r="C633" s="66" t="s">
        <v>21</v>
      </c>
      <c r="D633" s="67" t="n">
        <v>13633.29</v>
      </c>
    </row>
    <row r="634" customFormat="false" ht="15" hidden="false" customHeight="false" outlineLevel="0" collapsed="false">
      <c r="A634" s="64" t="n">
        <v>90162</v>
      </c>
      <c r="B634" s="65" t="s">
        <v>14963</v>
      </c>
      <c r="C634" s="66" t="s">
        <v>21</v>
      </c>
      <c r="D634" s="67" t="n">
        <v>15210.66</v>
      </c>
    </row>
    <row r="635" customFormat="false" ht="15" hidden="false" customHeight="false" outlineLevel="0" collapsed="false">
      <c r="A635" s="64" t="n">
        <v>90190</v>
      </c>
      <c r="B635" s="65" t="s">
        <v>14964</v>
      </c>
      <c r="C635" s="66" t="s">
        <v>21</v>
      </c>
      <c r="D635" s="67" t="n">
        <v>1632.82</v>
      </c>
    </row>
    <row r="636" customFormat="false" ht="15" hidden="false" customHeight="false" outlineLevel="0" collapsed="false">
      <c r="A636" s="64" t="n">
        <v>90200</v>
      </c>
      <c r="B636" s="65" t="s">
        <v>14965</v>
      </c>
      <c r="C636" s="66" t="s">
        <v>14366</v>
      </c>
      <c r="D636" s="67" t="s">
        <v>14366</v>
      </c>
    </row>
    <row r="637" customFormat="false" ht="15" hidden="false" customHeight="false" outlineLevel="0" collapsed="false">
      <c r="A637" s="64" t="n">
        <v>90201</v>
      </c>
      <c r="B637" s="65" t="s">
        <v>14966</v>
      </c>
      <c r="C637" s="66" t="s">
        <v>129</v>
      </c>
      <c r="D637" s="67" t="n">
        <v>18.33</v>
      </c>
    </row>
    <row r="638" customFormat="false" ht="15" hidden="false" customHeight="false" outlineLevel="0" collapsed="false">
      <c r="A638" s="64" t="n">
        <v>90202</v>
      </c>
      <c r="B638" s="65" t="s">
        <v>14967</v>
      </c>
      <c r="C638" s="66" t="s">
        <v>129</v>
      </c>
      <c r="D638" s="67" t="n">
        <v>19.53</v>
      </c>
    </row>
    <row r="639" customFormat="false" ht="15" hidden="false" customHeight="false" outlineLevel="0" collapsed="false">
      <c r="A639" s="64" t="n">
        <v>90203</v>
      </c>
      <c r="B639" s="65" t="s">
        <v>14968</v>
      </c>
      <c r="C639" s="66" t="s">
        <v>129</v>
      </c>
      <c r="D639" s="67" t="n">
        <v>22.22</v>
      </c>
    </row>
    <row r="640" customFormat="false" ht="15" hidden="false" customHeight="false" outlineLevel="0" collapsed="false">
      <c r="A640" s="64" t="n">
        <v>90204</v>
      </c>
      <c r="B640" s="65" t="s">
        <v>14969</v>
      </c>
      <c r="C640" s="66" t="s">
        <v>129</v>
      </c>
      <c r="D640" s="67" t="n">
        <v>33.03</v>
      </c>
    </row>
    <row r="641" customFormat="false" ht="15" hidden="false" customHeight="false" outlineLevel="0" collapsed="false">
      <c r="A641" s="64" t="n">
        <v>90205</v>
      </c>
      <c r="B641" s="65" t="s">
        <v>14970</v>
      </c>
      <c r="C641" s="66" t="s">
        <v>129</v>
      </c>
      <c r="D641" s="67" t="n">
        <v>35.39</v>
      </c>
    </row>
    <row r="642" customFormat="false" ht="15" hidden="false" customHeight="false" outlineLevel="0" collapsed="false">
      <c r="A642" s="64" t="n">
        <v>90206</v>
      </c>
      <c r="B642" s="65" t="s">
        <v>14971</v>
      </c>
      <c r="C642" s="66" t="s">
        <v>129</v>
      </c>
      <c r="D642" s="67" t="n">
        <v>40.06</v>
      </c>
    </row>
    <row r="643" customFormat="false" ht="15" hidden="false" customHeight="false" outlineLevel="0" collapsed="false">
      <c r="A643" s="64" t="n">
        <v>90207</v>
      </c>
      <c r="B643" s="65" t="s">
        <v>14972</v>
      </c>
      <c r="C643" s="66" t="s">
        <v>129</v>
      </c>
      <c r="D643" s="67" t="n">
        <v>58.81</v>
      </c>
    </row>
    <row r="644" customFormat="false" ht="15" hidden="false" customHeight="false" outlineLevel="0" collapsed="false">
      <c r="A644" s="64" t="n">
        <v>90208</v>
      </c>
      <c r="B644" s="65" t="s">
        <v>14973</v>
      </c>
      <c r="C644" s="66" t="s">
        <v>129</v>
      </c>
      <c r="D644" s="67" t="n">
        <v>69.39</v>
      </c>
    </row>
    <row r="645" customFormat="false" ht="15" hidden="false" customHeight="false" outlineLevel="0" collapsed="false">
      <c r="A645" s="64" t="n">
        <v>90209</v>
      </c>
      <c r="B645" s="65" t="s">
        <v>14974</v>
      </c>
      <c r="C645" s="66" t="s">
        <v>129</v>
      </c>
      <c r="D645" s="67" t="n">
        <v>95.65</v>
      </c>
    </row>
    <row r="646" customFormat="false" ht="15" hidden="false" customHeight="false" outlineLevel="0" collapsed="false">
      <c r="A646" s="64" t="n">
        <v>90211</v>
      </c>
      <c r="B646" s="65" t="s">
        <v>14975</v>
      </c>
      <c r="C646" s="66" t="s">
        <v>129</v>
      </c>
      <c r="D646" s="67" t="n">
        <v>35.48</v>
      </c>
    </row>
    <row r="647" customFormat="false" ht="15" hidden="false" customHeight="false" outlineLevel="0" collapsed="false">
      <c r="A647" s="64" t="n">
        <v>90212</v>
      </c>
      <c r="B647" s="65" t="s">
        <v>14976</v>
      </c>
      <c r="C647" s="66" t="s">
        <v>129</v>
      </c>
      <c r="D647" s="67" t="n">
        <v>38.49</v>
      </c>
    </row>
    <row r="648" customFormat="false" ht="15" hidden="false" customHeight="false" outlineLevel="0" collapsed="false">
      <c r="A648" s="64" t="n">
        <v>90213</v>
      </c>
      <c r="B648" s="65" t="s">
        <v>14977</v>
      </c>
      <c r="C648" s="66" t="s">
        <v>129</v>
      </c>
      <c r="D648" s="67" t="n">
        <v>49.54</v>
      </c>
    </row>
    <row r="649" customFormat="false" ht="15" hidden="false" customHeight="false" outlineLevel="0" collapsed="false">
      <c r="A649" s="64" t="n">
        <v>90214</v>
      </c>
      <c r="B649" s="65" t="s">
        <v>14978</v>
      </c>
      <c r="C649" s="66" t="s">
        <v>129</v>
      </c>
      <c r="D649" s="67" t="n">
        <v>57.25</v>
      </c>
    </row>
    <row r="650" customFormat="false" ht="15" hidden="false" customHeight="false" outlineLevel="0" collapsed="false">
      <c r="A650" s="64" t="n">
        <v>90215</v>
      </c>
      <c r="B650" s="65" t="s">
        <v>14979</v>
      </c>
      <c r="C650" s="66" t="s">
        <v>129</v>
      </c>
      <c r="D650" s="67" t="n">
        <v>83.84</v>
      </c>
    </row>
    <row r="651" customFormat="false" ht="15" hidden="false" customHeight="false" outlineLevel="0" collapsed="false">
      <c r="A651" s="64" t="n">
        <v>90216</v>
      </c>
      <c r="B651" s="65" t="s">
        <v>14980</v>
      </c>
      <c r="C651" s="66" t="s">
        <v>129</v>
      </c>
      <c r="D651" s="67" t="n">
        <v>96.26</v>
      </c>
    </row>
    <row r="652" customFormat="false" ht="15" hidden="false" customHeight="false" outlineLevel="0" collapsed="false">
      <c r="A652" s="64" t="n">
        <v>90217</v>
      </c>
      <c r="B652" s="65" t="s">
        <v>14981</v>
      </c>
      <c r="C652" s="66" t="s">
        <v>129</v>
      </c>
      <c r="D652" s="67" t="n">
        <v>105.03</v>
      </c>
    </row>
    <row r="653" customFormat="false" ht="15" hidden="false" customHeight="false" outlineLevel="0" collapsed="false">
      <c r="A653" s="64" t="n">
        <v>90219</v>
      </c>
      <c r="B653" s="65" t="s">
        <v>14982</v>
      </c>
      <c r="C653" s="66" t="s">
        <v>129</v>
      </c>
      <c r="D653" s="67" t="n">
        <v>135.19</v>
      </c>
    </row>
    <row r="654" customFormat="false" ht="23.25" hidden="false" customHeight="false" outlineLevel="0" collapsed="false">
      <c r="A654" s="64" t="n">
        <v>90220</v>
      </c>
      <c r="B654" s="65" t="s">
        <v>14983</v>
      </c>
      <c r="C654" s="66" t="s">
        <v>129</v>
      </c>
      <c r="D654" s="67" t="n">
        <v>40.73</v>
      </c>
    </row>
    <row r="655" customFormat="false" ht="23.25" hidden="false" customHeight="false" outlineLevel="0" collapsed="false">
      <c r="A655" s="64" t="n">
        <v>90221</v>
      </c>
      <c r="B655" s="65" t="s">
        <v>14984</v>
      </c>
      <c r="C655" s="66" t="s">
        <v>129</v>
      </c>
      <c r="D655" s="67" t="n">
        <v>43.96</v>
      </c>
    </row>
    <row r="656" customFormat="false" ht="23.25" hidden="false" customHeight="false" outlineLevel="0" collapsed="false">
      <c r="A656" s="64" t="n">
        <v>90223</v>
      </c>
      <c r="B656" s="65" t="s">
        <v>14985</v>
      </c>
      <c r="C656" s="66" t="s">
        <v>129</v>
      </c>
      <c r="D656" s="67" t="n">
        <v>59.48</v>
      </c>
    </row>
    <row r="657" customFormat="false" ht="23.25" hidden="false" customHeight="false" outlineLevel="0" collapsed="false">
      <c r="A657" s="64" t="n">
        <v>90224</v>
      </c>
      <c r="B657" s="65" t="s">
        <v>14986</v>
      </c>
      <c r="C657" s="66" t="s">
        <v>129</v>
      </c>
      <c r="D657" s="67" t="n">
        <v>64.22</v>
      </c>
    </row>
    <row r="658" customFormat="false" ht="15" hidden="false" customHeight="false" outlineLevel="0" collapsed="false">
      <c r="A658" s="64" t="n">
        <v>90225</v>
      </c>
      <c r="B658" s="65" t="s">
        <v>14987</v>
      </c>
      <c r="C658" s="66" t="s">
        <v>129</v>
      </c>
      <c r="D658" s="67" t="n">
        <v>72.08</v>
      </c>
    </row>
    <row r="659" customFormat="false" ht="23.25" hidden="false" customHeight="false" outlineLevel="0" collapsed="false">
      <c r="A659" s="64" t="n">
        <v>90226</v>
      </c>
      <c r="B659" s="65" t="s">
        <v>14988</v>
      </c>
      <c r="C659" s="66" t="s">
        <v>129</v>
      </c>
      <c r="D659" s="67" t="n">
        <v>111.27</v>
      </c>
    </row>
    <row r="660" customFormat="false" ht="15" hidden="false" customHeight="false" outlineLevel="0" collapsed="false">
      <c r="A660" s="64" t="n">
        <v>90227</v>
      </c>
      <c r="B660" s="65" t="s">
        <v>14989</v>
      </c>
      <c r="C660" s="66" t="s">
        <v>129</v>
      </c>
      <c r="D660" s="67" t="n">
        <v>119.68</v>
      </c>
    </row>
    <row r="661" customFormat="false" ht="15" hidden="false" customHeight="false" outlineLevel="0" collapsed="false">
      <c r="A661" s="64" t="n">
        <v>90229</v>
      </c>
      <c r="B661" s="65" t="s">
        <v>14990</v>
      </c>
      <c r="C661" s="66" t="s">
        <v>129</v>
      </c>
      <c r="D661" s="67" t="n">
        <v>149.83</v>
      </c>
    </row>
    <row r="662" customFormat="false" ht="15" hidden="false" customHeight="false" outlineLevel="0" collapsed="false">
      <c r="A662" s="64" t="n">
        <v>90251</v>
      </c>
      <c r="B662" s="65" t="s">
        <v>14991</v>
      </c>
      <c r="C662" s="66" t="s">
        <v>129</v>
      </c>
      <c r="D662" s="67" t="n">
        <v>47.78</v>
      </c>
    </row>
    <row r="663" customFormat="false" ht="15" hidden="false" customHeight="false" outlineLevel="0" collapsed="false">
      <c r="A663" s="64" t="n">
        <v>90252</v>
      </c>
      <c r="B663" s="65" t="s">
        <v>14992</v>
      </c>
      <c r="C663" s="66" t="s">
        <v>129</v>
      </c>
      <c r="D663" s="67" t="n">
        <v>56.81</v>
      </c>
    </row>
    <row r="664" customFormat="false" ht="15" hidden="false" customHeight="false" outlineLevel="0" collapsed="false">
      <c r="A664" s="64" t="n">
        <v>90253</v>
      </c>
      <c r="B664" s="65" t="s">
        <v>14993</v>
      </c>
      <c r="C664" s="66" t="s">
        <v>129</v>
      </c>
      <c r="D664" s="67" t="n">
        <v>34.17</v>
      </c>
    </row>
    <row r="665" customFormat="false" ht="15" hidden="false" customHeight="false" outlineLevel="0" collapsed="false">
      <c r="A665" s="64" t="n">
        <v>90254</v>
      </c>
      <c r="B665" s="65" t="s">
        <v>14994</v>
      </c>
      <c r="C665" s="66" t="s">
        <v>129</v>
      </c>
      <c r="D665" s="67" t="n">
        <v>7</v>
      </c>
    </row>
    <row r="666" customFormat="false" ht="15" hidden="false" customHeight="false" outlineLevel="0" collapsed="false">
      <c r="A666" s="64" t="n">
        <v>90255</v>
      </c>
      <c r="B666" s="65" t="s">
        <v>14995</v>
      </c>
      <c r="C666" s="66" t="s">
        <v>129</v>
      </c>
      <c r="D666" s="67" t="n">
        <v>7.82</v>
      </c>
    </row>
    <row r="667" customFormat="false" ht="15" hidden="false" customHeight="false" outlineLevel="0" collapsed="false">
      <c r="A667" s="64" t="n">
        <v>90261</v>
      </c>
      <c r="B667" s="65" t="s">
        <v>14996</v>
      </c>
      <c r="C667" s="66" t="s">
        <v>129</v>
      </c>
      <c r="D667" s="67" t="n">
        <v>15.94</v>
      </c>
    </row>
    <row r="668" customFormat="false" ht="15" hidden="false" customHeight="false" outlineLevel="0" collapsed="false">
      <c r="A668" s="64" t="n">
        <v>90262</v>
      </c>
      <c r="B668" s="65" t="s">
        <v>14997</v>
      </c>
      <c r="C668" s="66" t="s">
        <v>129</v>
      </c>
      <c r="D668" s="67" t="n">
        <v>20.82</v>
      </c>
    </row>
    <row r="669" customFormat="false" ht="15" hidden="false" customHeight="false" outlineLevel="0" collapsed="false">
      <c r="A669" s="64" t="n">
        <v>90263</v>
      </c>
      <c r="B669" s="65" t="s">
        <v>14998</v>
      </c>
      <c r="C669" s="66" t="s">
        <v>129</v>
      </c>
      <c r="D669" s="67" t="n">
        <v>29.63</v>
      </c>
    </row>
    <row r="670" customFormat="false" ht="15" hidden="false" customHeight="false" outlineLevel="0" collapsed="false">
      <c r="A670" s="64" t="n">
        <v>90298</v>
      </c>
      <c r="B670" s="65" t="s">
        <v>14999</v>
      </c>
      <c r="C670" s="66" t="s">
        <v>129</v>
      </c>
      <c r="D670" s="67" t="n">
        <v>31.72</v>
      </c>
    </row>
    <row r="671" customFormat="false" ht="23.25" hidden="false" customHeight="false" outlineLevel="0" collapsed="false">
      <c r="A671" s="64" t="n">
        <v>90299</v>
      </c>
      <c r="B671" s="65" t="s">
        <v>15000</v>
      </c>
      <c r="C671" s="66" t="s">
        <v>129</v>
      </c>
      <c r="D671" s="67" t="n">
        <v>30.04</v>
      </c>
    </row>
    <row r="672" customFormat="false" ht="15" hidden="false" customHeight="false" outlineLevel="0" collapsed="false">
      <c r="A672" s="64" t="n">
        <v>90300</v>
      </c>
      <c r="B672" s="65" t="s">
        <v>15001</v>
      </c>
      <c r="C672" s="66" t="s">
        <v>14366</v>
      </c>
      <c r="D672" s="67" t="s">
        <v>14366</v>
      </c>
    </row>
    <row r="673" customFormat="false" ht="15" hidden="false" customHeight="false" outlineLevel="0" collapsed="false">
      <c r="A673" s="64" t="n">
        <v>90303</v>
      </c>
      <c r="B673" s="65" t="s">
        <v>15002</v>
      </c>
      <c r="C673" s="66" t="s">
        <v>129</v>
      </c>
      <c r="D673" s="67" t="n">
        <v>3.24</v>
      </c>
    </row>
    <row r="674" customFormat="false" ht="15" hidden="false" customHeight="false" outlineLevel="0" collapsed="false">
      <c r="A674" s="64" t="n">
        <v>90304</v>
      </c>
      <c r="B674" s="65" t="s">
        <v>15003</v>
      </c>
      <c r="C674" s="66" t="s">
        <v>129</v>
      </c>
      <c r="D674" s="67" t="n">
        <v>3.37</v>
      </c>
    </row>
    <row r="675" customFormat="false" ht="15" hidden="false" customHeight="false" outlineLevel="0" collapsed="false">
      <c r="A675" s="64" t="n">
        <v>90305</v>
      </c>
      <c r="B675" s="65" t="s">
        <v>15004</v>
      </c>
      <c r="C675" s="66" t="s">
        <v>129</v>
      </c>
      <c r="D675" s="67" t="n">
        <v>4.72</v>
      </c>
    </row>
    <row r="676" customFormat="false" ht="15" hidden="false" customHeight="false" outlineLevel="0" collapsed="false">
      <c r="A676" s="64" t="n">
        <v>90306</v>
      </c>
      <c r="B676" s="65" t="s">
        <v>15005</v>
      </c>
      <c r="C676" s="66" t="s">
        <v>129</v>
      </c>
      <c r="D676" s="67" t="n">
        <v>6.6</v>
      </c>
    </row>
    <row r="677" customFormat="false" ht="15" hidden="false" customHeight="false" outlineLevel="0" collapsed="false">
      <c r="A677" s="64" t="n">
        <v>90307</v>
      </c>
      <c r="B677" s="65" t="s">
        <v>15006</v>
      </c>
      <c r="C677" s="66" t="s">
        <v>129</v>
      </c>
      <c r="D677" s="67" t="n">
        <v>9.35</v>
      </c>
    </row>
    <row r="678" customFormat="false" ht="15" hidden="false" customHeight="false" outlineLevel="0" collapsed="false">
      <c r="A678" s="64" t="n">
        <v>90308</v>
      </c>
      <c r="B678" s="65" t="s">
        <v>15007</v>
      </c>
      <c r="C678" s="66" t="s">
        <v>129</v>
      </c>
      <c r="D678" s="67" t="n">
        <v>14.03</v>
      </c>
    </row>
    <row r="679" customFormat="false" ht="15" hidden="false" customHeight="false" outlineLevel="0" collapsed="false">
      <c r="A679" s="64" t="n">
        <v>90309</v>
      </c>
      <c r="B679" s="65" t="s">
        <v>15008</v>
      </c>
      <c r="C679" s="66" t="s">
        <v>129</v>
      </c>
      <c r="D679" s="67" t="n">
        <v>20.63</v>
      </c>
    </row>
    <row r="680" customFormat="false" ht="15" hidden="false" customHeight="false" outlineLevel="0" collapsed="false">
      <c r="A680" s="64" t="n">
        <v>90310</v>
      </c>
      <c r="B680" s="65" t="s">
        <v>15009</v>
      </c>
      <c r="C680" s="66" t="s">
        <v>129</v>
      </c>
      <c r="D680" s="67" t="n">
        <v>28.42</v>
      </c>
    </row>
    <row r="681" customFormat="false" ht="15" hidden="false" customHeight="false" outlineLevel="0" collapsed="false">
      <c r="A681" s="64" t="n">
        <v>90311</v>
      </c>
      <c r="B681" s="65" t="s">
        <v>15010</v>
      </c>
      <c r="C681" s="66" t="s">
        <v>129</v>
      </c>
      <c r="D681" s="67" t="n">
        <v>43.35</v>
      </c>
    </row>
    <row r="682" customFormat="false" ht="15" hidden="false" customHeight="false" outlineLevel="0" collapsed="false">
      <c r="A682" s="64" t="n">
        <v>90312</v>
      </c>
      <c r="B682" s="65" t="s">
        <v>15011</v>
      </c>
      <c r="C682" s="66" t="s">
        <v>129</v>
      </c>
      <c r="D682" s="67" t="n">
        <v>62.61</v>
      </c>
    </row>
    <row r="683" customFormat="false" ht="15" hidden="false" customHeight="false" outlineLevel="0" collapsed="false">
      <c r="A683" s="64" t="n">
        <v>90313</v>
      </c>
      <c r="B683" s="65" t="s">
        <v>15012</v>
      </c>
      <c r="C683" s="66" t="s">
        <v>129</v>
      </c>
      <c r="D683" s="67" t="n">
        <v>83.93</v>
      </c>
    </row>
    <row r="684" customFormat="false" ht="15" hidden="false" customHeight="false" outlineLevel="0" collapsed="false">
      <c r="A684" s="64" t="n">
        <v>90314</v>
      </c>
      <c r="B684" s="65" t="s">
        <v>15013</v>
      </c>
      <c r="C684" s="66" t="s">
        <v>129</v>
      </c>
      <c r="D684" s="67" t="n">
        <v>111.51</v>
      </c>
    </row>
    <row r="685" customFormat="false" ht="15" hidden="false" customHeight="false" outlineLevel="0" collapsed="false">
      <c r="A685" s="64" t="n">
        <v>90315</v>
      </c>
      <c r="B685" s="65" t="s">
        <v>15014</v>
      </c>
      <c r="C685" s="66" t="s">
        <v>129</v>
      </c>
      <c r="D685" s="67" t="n">
        <v>144.13</v>
      </c>
    </row>
    <row r="686" customFormat="false" ht="15" hidden="false" customHeight="false" outlineLevel="0" collapsed="false">
      <c r="A686" s="64" t="n">
        <v>90316</v>
      </c>
      <c r="B686" s="65" t="s">
        <v>15015</v>
      </c>
      <c r="C686" s="66" t="s">
        <v>129</v>
      </c>
      <c r="D686" s="67" t="n">
        <v>171.11</v>
      </c>
    </row>
    <row r="687" customFormat="false" ht="15" hidden="false" customHeight="false" outlineLevel="0" collapsed="false">
      <c r="A687" s="64" t="n">
        <v>90317</v>
      </c>
      <c r="B687" s="65" t="s">
        <v>15016</v>
      </c>
      <c r="C687" s="66" t="s">
        <v>129</v>
      </c>
      <c r="D687" s="67" t="n">
        <v>199.95</v>
      </c>
    </row>
    <row r="688" customFormat="false" ht="15" hidden="false" customHeight="false" outlineLevel="0" collapsed="false">
      <c r="A688" s="64" t="n">
        <v>90318</v>
      </c>
      <c r="B688" s="65" t="s">
        <v>15017</v>
      </c>
      <c r="C688" s="66" t="s">
        <v>129</v>
      </c>
      <c r="D688" s="67" t="n">
        <v>252.73</v>
      </c>
    </row>
    <row r="689" customFormat="false" ht="15" hidden="false" customHeight="false" outlineLevel="0" collapsed="false">
      <c r="A689" s="64" t="n">
        <v>90319</v>
      </c>
      <c r="B689" s="65" t="s">
        <v>15018</v>
      </c>
      <c r="C689" s="66" t="s">
        <v>129</v>
      </c>
      <c r="D689" s="67" t="n">
        <v>329.33</v>
      </c>
    </row>
    <row r="690" customFormat="false" ht="15" hidden="false" customHeight="false" outlineLevel="0" collapsed="false">
      <c r="A690" s="64" t="n">
        <v>90320</v>
      </c>
      <c r="B690" s="65" t="s">
        <v>15019</v>
      </c>
      <c r="C690" s="66" t="s">
        <v>129</v>
      </c>
      <c r="D690" s="67" t="n">
        <v>3.65</v>
      </c>
    </row>
    <row r="691" customFormat="false" ht="15" hidden="false" customHeight="false" outlineLevel="0" collapsed="false">
      <c r="A691" s="64" t="n">
        <v>90321</v>
      </c>
      <c r="B691" s="65" t="s">
        <v>15020</v>
      </c>
      <c r="C691" s="66" t="s">
        <v>129</v>
      </c>
      <c r="D691" s="67" t="n">
        <v>4.9</v>
      </c>
    </row>
    <row r="692" customFormat="false" ht="15" hidden="false" customHeight="false" outlineLevel="0" collapsed="false">
      <c r="A692" s="64" t="n">
        <v>90322</v>
      </c>
      <c r="B692" s="65" t="s">
        <v>15021</v>
      </c>
      <c r="C692" s="66" t="s">
        <v>129</v>
      </c>
      <c r="D692" s="67" t="n">
        <v>7.06</v>
      </c>
    </row>
    <row r="693" customFormat="false" ht="15" hidden="false" customHeight="false" outlineLevel="0" collapsed="false">
      <c r="A693" s="64" t="n">
        <v>90323</v>
      </c>
      <c r="B693" s="65" t="s">
        <v>15022</v>
      </c>
      <c r="C693" s="66" t="s">
        <v>129</v>
      </c>
      <c r="D693" s="67" t="n">
        <v>8.72</v>
      </c>
    </row>
    <row r="694" customFormat="false" ht="15" hidden="false" customHeight="false" outlineLevel="0" collapsed="false">
      <c r="A694" s="64" t="n">
        <v>90328</v>
      </c>
      <c r="B694" s="65" t="s">
        <v>15023</v>
      </c>
      <c r="C694" s="66" t="s">
        <v>129</v>
      </c>
      <c r="D694" s="67" t="n">
        <v>3.49</v>
      </c>
    </row>
    <row r="695" customFormat="false" ht="15" hidden="false" customHeight="false" outlineLevel="0" collapsed="false">
      <c r="A695" s="64" t="n">
        <v>90329</v>
      </c>
      <c r="B695" s="65" t="s">
        <v>15024</v>
      </c>
      <c r="C695" s="66" t="s">
        <v>129</v>
      </c>
      <c r="D695" s="67" t="n">
        <v>4.98</v>
      </c>
    </row>
    <row r="696" customFormat="false" ht="15" hidden="false" customHeight="false" outlineLevel="0" collapsed="false">
      <c r="A696" s="64" t="n">
        <v>90330</v>
      </c>
      <c r="B696" s="65" t="s">
        <v>15025</v>
      </c>
      <c r="C696" s="66" t="s">
        <v>129</v>
      </c>
      <c r="D696" s="67" t="n">
        <v>6.87</v>
      </c>
    </row>
    <row r="697" customFormat="false" ht="15" hidden="false" customHeight="false" outlineLevel="0" collapsed="false">
      <c r="A697" s="64" t="n">
        <v>90331</v>
      </c>
      <c r="B697" s="65" t="s">
        <v>15026</v>
      </c>
      <c r="C697" s="66" t="s">
        <v>129</v>
      </c>
      <c r="D697" s="67" t="n">
        <v>9.34</v>
      </c>
    </row>
    <row r="698" customFormat="false" ht="15" hidden="false" customHeight="false" outlineLevel="0" collapsed="false">
      <c r="A698" s="64" t="n">
        <v>90332</v>
      </c>
      <c r="B698" s="65" t="s">
        <v>15027</v>
      </c>
      <c r="C698" s="66" t="s">
        <v>129</v>
      </c>
      <c r="D698" s="67" t="n">
        <v>13.07</v>
      </c>
    </row>
    <row r="699" customFormat="false" ht="15" hidden="false" customHeight="false" outlineLevel="0" collapsed="false">
      <c r="A699" s="64" t="n">
        <v>90333</v>
      </c>
      <c r="B699" s="65" t="s">
        <v>15028</v>
      </c>
      <c r="C699" s="66" t="s">
        <v>129</v>
      </c>
      <c r="D699" s="67" t="n">
        <v>18.96</v>
      </c>
    </row>
    <row r="700" customFormat="false" ht="15" hidden="false" customHeight="false" outlineLevel="0" collapsed="false">
      <c r="A700" s="64" t="n">
        <v>90334</v>
      </c>
      <c r="B700" s="65" t="s">
        <v>15029</v>
      </c>
      <c r="C700" s="66" t="s">
        <v>129</v>
      </c>
      <c r="D700" s="67" t="n">
        <v>27.58</v>
      </c>
    </row>
    <row r="701" customFormat="false" ht="15" hidden="false" customHeight="false" outlineLevel="0" collapsed="false">
      <c r="A701" s="64" t="n">
        <v>90335</v>
      </c>
      <c r="B701" s="65" t="s">
        <v>15030</v>
      </c>
      <c r="C701" s="66" t="s">
        <v>129</v>
      </c>
      <c r="D701" s="67" t="n">
        <v>38.14</v>
      </c>
    </row>
    <row r="702" customFormat="false" ht="15" hidden="false" customHeight="false" outlineLevel="0" collapsed="false">
      <c r="A702" s="64" t="n">
        <v>90336</v>
      </c>
      <c r="B702" s="65" t="s">
        <v>15031</v>
      </c>
      <c r="C702" s="66" t="s">
        <v>129</v>
      </c>
      <c r="D702" s="67" t="n">
        <v>54.16</v>
      </c>
    </row>
    <row r="703" customFormat="false" ht="15" hidden="false" customHeight="false" outlineLevel="0" collapsed="false">
      <c r="A703" s="64" t="n">
        <v>90337</v>
      </c>
      <c r="B703" s="65" t="s">
        <v>15032</v>
      </c>
      <c r="C703" s="66" t="s">
        <v>129</v>
      </c>
      <c r="D703" s="67" t="n">
        <v>73.58</v>
      </c>
    </row>
    <row r="704" customFormat="false" ht="15" hidden="false" customHeight="false" outlineLevel="0" collapsed="false">
      <c r="A704" s="64" t="n">
        <v>90338</v>
      </c>
      <c r="B704" s="65" t="s">
        <v>15033</v>
      </c>
      <c r="C704" s="66" t="s">
        <v>129</v>
      </c>
      <c r="D704" s="67" t="n">
        <v>99.85</v>
      </c>
    </row>
    <row r="705" customFormat="false" ht="15" hidden="false" customHeight="false" outlineLevel="0" collapsed="false">
      <c r="A705" s="64" t="n">
        <v>90339</v>
      </c>
      <c r="B705" s="65" t="s">
        <v>15034</v>
      </c>
      <c r="C705" s="66" t="s">
        <v>129</v>
      </c>
      <c r="D705" s="67" t="n">
        <v>131.87</v>
      </c>
    </row>
    <row r="706" customFormat="false" ht="15" hidden="false" customHeight="false" outlineLevel="0" collapsed="false">
      <c r="A706" s="64" t="n">
        <v>90340</v>
      </c>
      <c r="B706" s="65" t="s">
        <v>15035</v>
      </c>
      <c r="C706" s="66" t="s">
        <v>129</v>
      </c>
      <c r="D706" s="67" t="n">
        <v>151.42</v>
      </c>
    </row>
    <row r="707" customFormat="false" ht="15" hidden="false" customHeight="false" outlineLevel="0" collapsed="false">
      <c r="A707" s="64" t="n">
        <v>90341</v>
      </c>
      <c r="B707" s="65" t="s">
        <v>15036</v>
      </c>
      <c r="C707" s="66" t="s">
        <v>129</v>
      </c>
      <c r="D707" s="67" t="n">
        <v>183.93</v>
      </c>
    </row>
    <row r="708" customFormat="false" ht="15" hidden="false" customHeight="false" outlineLevel="0" collapsed="false">
      <c r="A708" s="64" t="n">
        <v>90342</v>
      </c>
      <c r="B708" s="65" t="s">
        <v>15037</v>
      </c>
      <c r="C708" s="66" t="s">
        <v>129</v>
      </c>
      <c r="D708" s="67" t="n">
        <v>286.95</v>
      </c>
    </row>
    <row r="709" customFormat="false" ht="15" hidden="false" customHeight="false" outlineLevel="0" collapsed="false">
      <c r="A709" s="64" t="n">
        <v>90343</v>
      </c>
      <c r="B709" s="65" t="s">
        <v>15038</v>
      </c>
      <c r="C709" s="66" t="s">
        <v>129</v>
      </c>
      <c r="D709" s="67" t="n">
        <v>370</v>
      </c>
    </row>
    <row r="710" customFormat="false" ht="15" hidden="false" customHeight="false" outlineLevel="0" collapsed="false">
      <c r="A710" s="64" t="n">
        <v>90360</v>
      </c>
      <c r="B710" s="65" t="s">
        <v>15039</v>
      </c>
      <c r="C710" s="66" t="s">
        <v>129</v>
      </c>
      <c r="D710" s="67" t="n">
        <v>2.05</v>
      </c>
    </row>
    <row r="711" customFormat="false" ht="15" hidden="false" customHeight="false" outlineLevel="0" collapsed="false">
      <c r="A711" s="64" t="n">
        <v>90361</v>
      </c>
      <c r="B711" s="65" t="s">
        <v>15040</v>
      </c>
      <c r="C711" s="66" t="s">
        <v>129</v>
      </c>
      <c r="D711" s="67" t="n">
        <v>2.8</v>
      </c>
    </row>
    <row r="712" customFormat="false" ht="15" hidden="false" customHeight="false" outlineLevel="0" collapsed="false">
      <c r="A712" s="64" t="n">
        <v>90370</v>
      </c>
      <c r="B712" s="65" t="s">
        <v>15041</v>
      </c>
      <c r="C712" s="66" t="s">
        <v>129</v>
      </c>
      <c r="D712" s="67" t="n">
        <v>5.71</v>
      </c>
    </row>
    <row r="713" customFormat="false" ht="15" hidden="false" customHeight="false" outlineLevel="0" collapsed="false">
      <c r="A713" s="64" t="n">
        <v>90372</v>
      </c>
      <c r="B713" s="65" t="s">
        <v>15042</v>
      </c>
      <c r="C713" s="66" t="s">
        <v>129</v>
      </c>
      <c r="D713" s="67" t="n">
        <v>12.23</v>
      </c>
    </row>
    <row r="714" customFormat="false" ht="15" hidden="false" customHeight="false" outlineLevel="0" collapsed="false">
      <c r="A714" s="64" t="n">
        <v>90375</v>
      </c>
      <c r="B714" s="65" t="s">
        <v>15043</v>
      </c>
      <c r="C714" s="66" t="s">
        <v>129</v>
      </c>
      <c r="D714" s="67" t="n">
        <v>7.37</v>
      </c>
    </row>
    <row r="715" customFormat="false" ht="15" hidden="false" customHeight="false" outlineLevel="0" collapsed="false">
      <c r="A715" s="64" t="n">
        <v>90376</v>
      </c>
      <c r="B715" s="65" t="s">
        <v>15044</v>
      </c>
      <c r="C715" s="66" t="s">
        <v>129</v>
      </c>
      <c r="D715" s="67" t="n">
        <v>11.18</v>
      </c>
    </row>
    <row r="716" customFormat="false" ht="15" hidden="false" customHeight="false" outlineLevel="0" collapsed="false">
      <c r="A716" s="64" t="n">
        <v>90380</v>
      </c>
      <c r="B716" s="65" t="s">
        <v>15045</v>
      </c>
      <c r="C716" s="66" t="s">
        <v>129</v>
      </c>
      <c r="D716" s="67" t="n">
        <v>8.68</v>
      </c>
    </row>
    <row r="717" customFormat="false" ht="15" hidden="false" customHeight="false" outlineLevel="0" collapsed="false">
      <c r="A717" s="64" t="n">
        <v>90400</v>
      </c>
      <c r="B717" s="65" t="s">
        <v>15046</v>
      </c>
      <c r="C717" s="66" t="s">
        <v>14366</v>
      </c>
      <c r="D717" s="67" t="s">
        <v>14366</v>
      </c>
    </row>
    <row r="718" customFormat="false" ht="15" hidden="false" customHeight="false" outlineLevel="0" collapsed="false">
      <c r="A718" s="64" t="n">
        <v>90402</v>
      </c>
      <c r="B718" s="65" t="s">
        <v>15047</v>
      </c>
      <c r="C718" s="66" t="s">
        <v>21</v>
      </c>
      <c r="D718" s="67" t="n">
        <v>147.08</v>
      </c>
    </row>
    <row r="719" customFormat="false" ht="15" hidden="false" customHeight="false" outlineLevel="0" collapsed="false">
      <c r="A719" s="64" t="n">
        <v>90403</v>
      </c>
      <c r="B719" s="65" t="s">
        <v>15048</v>
      </c>
      <c r="C719" s="66" t="s">
        <v>21</v>
      </c>
      <c r="D719" s="67" t="n">
        <v>122.9</v>
      </c>
    </row>
    <row r="720" customFormat="false" ht="15" hidden="false" customHeight="false" outlineLevel="0" collapsed="false">
      <c r="A720" s="64" t="n">
        <v>90411</v>
      </c>
      <c r="B720" s="65" t="s">
        <v>15049</v>
      </c>
      <c r="C720" s="66" t="s">
        <v>21</v>
      </c>
      <c r="D720" s="67" t="n">
        <v>246.36</v>
      </c>
    </row>
    <row r="721" customFormat="false" ht="15" hidden="false" customHeight="false" outlineLevel="0" collapsed="false">
      <c r="A721" s="64" t="n">
        <v>90430</v>
      </c>
      <c r="B721" s="65" t="s">
        <v>15050</v>
      </c>
      <c r="C721" s="66" t="s">
        <v>21</v>
      </c>
      <c r="D721" s="67" t="n">
        <v>432.12</v>
      </c>
    </row>
    <row r="722" customFormat="false" ht="15" hidden="false" customHeight="false" outlineLevel="0" collapsed="false">
      <c r="A722" s="64" t="n">
        <v>90431</v>
      </c>
      <c r="B722" s="65" t="s">
        <v>15051</v>
      </c>
      <c r="C722" s="66" t="s">
        <v>21</v>
      </c>
      <c r="D722" s="67" t="n">
        <v>498.38</v>
      </c>
    </row>
    <row r="723" customFormat="false" ht="15" hidden="false" customHeight="false" outlineLevel="0" collapsed="false">
      <c r="A723" s="64" t="n">
        <v>90432</v>
      </c>
      <c r="B723" s="65" t="s">
        <v>15052</v>
      </c>
      <c r="C723" s="66" t="s">
        <v>21</v>
      </c>
      <c r="D723" s="67" t="n">
        <v>918.09</v>
      </c>
    </row>
    <row r="724" customFormat="false" ht="15" hidden="false" customHeight="false" outlineLevel="0" collapsed="false">
      <c r="A724" s="64" t="n">
        <v>90433</v>
      </c>
      <c r="B724" s="65" t="s">
        <v>15053</v>
      </c>
      <c r="C724" s="66" t="s">
        <v>21</v>
      </c>
      <c r="D724" s="67" t="n">
        <v>1290.2</v>
      </c>
    </row>
    <row r="725" customFormat="false" ht="15" hidden="false" customHeight="false" outlineLevel="0" collapsed="false">
      <c r="A725" s="64" t="n">
        <v>90440</v>
      </c>
      <c r="B725" s="65" t="s">
        <v>15054</v>
      </c>
      <c r="C725" s="66" t="s">
        <v>21</v>
      </c>
      <c r="D725" s="67" t="n">
        <v>224.69</v>
      </c>
    </row>
    <row r="726" customFormat="false" ht="15" hidden="false" customHeight="false" outlineLevel="0" collapsed="false">
      <c r="A726" s="64" t="n">
        <v>90441</v>
      </c>
      <c r="B726" s="65" t="s">
        <v>15055</v>
      </c>
      <c r="C726" s="66" t="s">
        <v>21</v>
      </c>
      <c r="D726" s="67" t="n">
        <v>412.89</v>
      </c>
    </row>
    <row r="727" customFormat="false" ht="15" hidden="false" customHeight="false" outlineLevel="0" collapsed="false">
      <c r="A727" s="64" t="n">
        <v>90442</v>
      </c>
      <c r="B727" s="65" t="s">
        <v>15056</v>
      </c>
      <c r="C727" s="66" t="s">
        <v>21</v>
      </c>
      <c r="D727" s="67" t="n">
        <v>333.88</v>
      </c>
    </row>
    <row r="728" customFormat="false" ht="15" hidden="false" customHeight="false" outlineLevel="0" collapsed="false">
      <c r="A728" s="64" t="n">
        <v>90448</v>
      </c>
      <c r="B728" s="65" t="s">
        <v>15057</v>
      </c>
      <c r="C728" s="66" t="s">
        <v>21</v>
      </c>
      <c r="D728" s="67" t="n">
        <v>153.37</v>
      </c>
    </row>
    <row r="729" customFormat="false" ht="15" hidden="false" customHeight="false" outlineLevel="0" collapsed="false">
      <c r="A729" s="64" t="n">
        <v>90460</v>
      </c>
      <c r="B729" s="65" t="s">
        <v>15058</v>
      </c>
      <c r="C729" s="66" t="s">
        <v>21</v>
      </c>
      <c r="D729" s="67" t="n">
        <v>67.47</v>
      </c>
    </row>
    <row r="730" customFormat="false" ht="23.25" hidden="false" customHeight="false" outlineLevel="0" collapsed="false">
      <c r="A730" s="64" t="n">
        <v>90468</v>
      </c>
      <c r="B730" s="65" t="s">
        <v>15059</v>
      </c>
      <c r="C730" s="66" t="s">
        <v>21</v>
      </c>
      <c r="D730" s="67" t="n">
        <v>295.79</v>
      </c>
    </row>
    <row r="731" customFormat="false" ht="23.25" hidden="false" customHeight="false" outlineLevel="0" collapsed="false">
      <c r="A731" s="64" t="n">
        <v>90469</v>
      </c>
      <c r="B731" s="65" t="s">
        <v>15060</v>
      </c>
      <c r="C731" s="66" t="s">
        <v>21</v>
      </c>
      <c r="D731" s="67" t="n">
        <v>289.65</v>
      </c>
    </row>
    <row r="732" customFormat="false" ht="23.25" hidden="false" customHeight="false" outlineLevel="0" collapsed="false">
      <c r="A732" s="64" t="n">
        <v>90470</v>
      </c>
      <c r="B732" s="65" t="s">
        <v>15061</v>
      </c>
      <c r="C732" s="66" t="s">
        <v>21</v>
      </c>
      <c r="D732" s="67" t="n">
        <v>337.16</v>
      </c>
    </row>
    <row r="733" customFormat="false" ht="15" hidden="false" customHeight="false" outlineLevel="0" collapsed="false">
      <c r="A733" s="64" t="n">
        <v>90472</v>
      </c>
      <c r="B733" s="65" t="s">
        <v>15062</v>
      </c>
      <c r="C733" s="66" t="s">
        <v>21</v>
      </c>
      <c r="D733" s="67" t="n">
        <v>347.94</v>
      </c>
    </row>
    <row r="734" customFormat="false" ht="15" hidden="false" customHeight="false" outlineLevel="0" collapsed="false">
      <c r="A734" s="64" t="n">
        <v>90475</v>
      </c>
      <c r="B734" s="65" t="s">
        <v>15063</v>
      </c>
      <c r="C734" s="66" t="s">
        <v>21</v>
      </c>
      <c r="D734" s="67" t="n">
        <v>414.15</v>
      </c>
    </row>
    <row r="735" customFormat="false" ht="15" hidden="false" customHeight="false" outlineLevel="0" collapsed="false">
      <c r="A735" s="64" t="n">
        <v>90476</v>
      </c>
      <c r="B735" s="65" t="s">
        <v>15064</v>
      </c>
      <c r="C735" s="66" t="s">
        <v>21</v>
      </c>
      <c r="D735" s="67" t="n">
        <v>484.99</v>
      </c>
    </row>
    <row r="736" customFormat="false" ht="15" hidden="false" customHeight="false" outlineLevel="0" collapsed="false">
      <c r="A736" s="64" t="n">
        <v>90477</v>
      </c>
      <c r="B736" s="65" t="s">
        <v>15065</v>
      </c>
      <c r="C736" s="66" t="s">
        <v>21</v>
      </c>
      <c r="D736" s="67" t="n">
        <v>557.98</v>
      </c>
    </row>
    <row r="737" customFormat="false" ht="15" hidden="false" customHeight="false" outlineLevel="0" collapsed="false">
      <c r="A737" s="64" t="n">
        <v>90478</v>
      </c>
      <c r="B737" s="65" t="s">
        <v>15066</v>
      </c>
      <c r="C737" s="66" t="s">
        <v>21</v>
      </c>
      <c r="D737" s="67" t="n">
        <v>2223.24</v>
      </c>
    </row>
    <row r="738" customFormat="false" ht="15" hidden="false" customHeight="false" outlineLevel="0" collapsed="false">
      <c r="A738" s="64" t="n">
        <v>90487</v>
      </c>
      <c r="B738" s="65" t="s">
        <v>15067</v>
      </c>
      <c r="C738" s="66" t="s">
        <v>21</v>
      </c>
      <c r="D738" s="67" t="n">
        <v>443.76</v>
      </c>
    </row>
    <row r="739" customFormat="false" ht="15" hidden="false" customHeight="false" outlineLevel="0" collapsed="false">
      <c r="A739" s="64" t="n">
        <v>90488</v>
      </c>
      <c r="B739" s="65" t="s">
        <v>15068</v>
      </c>
      <c r="C739" s="66" t="s">
        <v>21</v>
      </c>
      <c r="D739" s="67" t="n">
        <v>470.96</v>
      </c>
    </row>
    <row r="740" customFormat="false" ht="15" hidden="false" customHeight="false" outlineLevel="0" collapsed="false">
      <c r="A740" s="64" t="n">
        <v>90489</v>
      </c>
      <c r="B740" s="65" t="s">
        <v>15069</v>
      </c>
      <c r="C740" s="66" t="s">
        <v>21</v>
      </c>
      <c r="D740" s="67" t="n">
        <v>550.9</v>
      </c>
    </row>
    <row r="741" customFormat="false" ht="23.25" hidden="false" customHeight="false" outlineLevel="0" collapsed="false">
      <c r="A741" s="64" t="n">
        <v>90490</v>
      </c>
      <c r="B741" s="65" t="s">
        <v>15070</v>
      </c>
      <c r="C741" s="66" t="s">
        <v>21</v>
      </c>
      <c r="D741" s="67" t="n">
        <v>2410.25</v>
      </c>
    </row>
    <row r="742" customFormat="false" ht="15" hidden="false" customHeight="false" outlineLevel="0" collapsed="false">
      <c r="A742" s="64" t="n">
        <v>90500</v>
      </c>
      <c r="B742" s="65" t="s">
        <v>15071</v>
      </c>
      <c r="C742" s="66" t="s">
        <v>14366</v>
      </c>
      <c r="D742" s="67" t="s">
        <v>14366</v>
      </c>
    </row>
    <row r="743" customFormat="false" ht="15" hidden="false" customHeight="false" outlineLevel="0" collapsed="false">
      <c r="A743" s="64" t="n">
        <v>90506</v>
      </c>
      <c r="B743" s="65" t="s">
        <v>15072</v>
      </c>
      <c r="C743" s="66" t="s">
        <v>21</v>
      </c>
      <c r="D743" s="67" t="n">
        <v>604.04</v>
      </c>
    </row>
    <row r="744" customFormat="false" ht="15" hidden="false" customHeight="false" outlineLevel="0" collapsed="false">
      <c r="A744" s="64" t="n">
        <v>90510</v>
      </c>
      <c r="B744" s="65" t="s">
        <v>15073</v>
      </c>
      <c r="C744" s="66" t="s">
        <v>15074</v>
      </c>
      <c r="D744" s="67" t="n">
        <v>1294.07</v>
      </c>
    </row>
    <row r="745" customFormat="false" ht="15" hidden="false" customHeight="false" outlineLevel="0" collapsed="false">
      <c r="A745" s="64" t="n">
        <v>90512</v>
      </c>
      <c r="B745" s="65" t="s">
        <v>15075</v>
      </c>
      <c r="C745" s="66" t="s">
        <v>21</v>
      </c>
      <c r="D745" s="67" t="n">
        <v>870.93</v>
      </c>
    </row>
    <row r="746" customFormat="false" ht="15" hidden="false" customHeight="false" outlineLevel="0" collapsed="false">
      <c r="A746" s="64" t="n">
        <v>90514</v>
      </c>
      <c r="B746" s="65" t="s">
        <v>15076</v>
      </c>
      <c r="C746" s="66" t="s">
        <v>21</v>
      </c>
      <c r="D746" s="67" t="n">
        <v>1450.15</v>
      </c>
    </row>
    <row r="747" customFormat="false" ht="15" hidden="false" customHeight="false" outlineLevel="0" collapsed="false">
      <c r="A747" s="64" t="n">
        <v>90517</v>
      </c>
      <c r="B747" s="65" t="s">
        <v>15077</v>
      </c>
      <c r="C747" s="66" t="s">
        <v>21</v>
      </c>
      <c r="D747" s="67" t="n">
        <v>1703.67</v>
      </c>
    </row>
    <row r="748" customFormat="false" ht="15" hidden="false" customHeight="false" outlineLevel="0" collapsed="false">
      <c r="A748" s="64" t="n">
        <v>90519</v>
      </c>
      <c r="B748" s="65" t="s">
        <v>15078</v>
      </c>
      <c r="C748" s="66" t="s">
        <v>21</v>
      </c>
      <c r="D748" s="67" t="n">
        <v>3248.31</v>
      </c>
    </row>
    <row r="749" customFormat="false" ht="23.25" hidden="false" customHeight="false" outlineLevel="0" collapsed="false">
      <c r="A749" s="64" t="n">
        <v>90520</v>
      </c>
      <c r="B749" s="65" t="s">
        <v>15079</v>
      </c>
      <c r="C749" s="66" t="s">
        <v>21</v>
      </c>
      <c r="D749" s="67" t="n">
        <v>18.07</v>
      </c>
    </row>
    <row r="750" customFormat="false" ht="23.25" hidden="false" customHeight="false" outlineLevel="0" collapsed="false">
      <c r="A750" s="64" t="n">
        <v>90521</v>
      </c>
      <c r="B750" s="65" t="s">
        <v>15080</v>
      </c>
      <c r="C750" s="66" t="s">
        <v>21</v>
      </c>
      <c r="D750" s="67" t="n">
        <v>17.32</v>
      </c>
    </row>
    <row r="751" customFormat="false" ht="15" hidden="false" customHeight="false" outlineLevel="0" collapsed="false">
      <c r="A751" s="64" t="n">
        <v>90522</v>
      </c>
      <c r="B751" s="65" t="s">
        <v>15081</v>
      </c>
      <c r="C751" s="66" t="s">
        <v>21</v>
      </c>
      <c r="D751" s="67" t="n">
        <v>13.78</v>
      </c>
    </row>
    <row r="752" customFormat="false" ht="15" hidden="false" customHeight="false" outlineLevel="0" collapsed="false">
      <c r="A752" s="64" t="n">
        <v>90523</v>
      </c>
      <c r="B752" s="65" t="s">
        <v>15082</v>
      </c>
      <c r="C752" s="66" t="s">
        <v>21</v>
      </c>
      <c r="D752" s="67" t="n">
        <v>25.29</v>
      </c>
    </row>
    <row r="753" customFormat="false" ht="15" hidden="false" customHeight="false" outlineLevel="0" collapsed="false">
      <c r="A753" s="64" t="n">
        <v>90524</v>
      </c>
      <c r="B753" s="65" t="s">
        <v>15083</v>
      </c>
      <c r="C753" s="66" t="s">
        <v>21</v>
      </c>
      <c r="D753" s="67" t="n">
        <v>14.81</v>
      </c>
    </row>
    <row r="754" customFormat="false" ht="15" hidden="false" customHeight="false" outlineLevel="0" collapsed="false">
      <c r="A754" s="64" t="n">
        <v>90525</v>
      </c>
      <c r="B754" s="65" t="s">
        <v>15084</v>
      </c>
      <c r="C754" s="66" t="s">
        <v>21</v>
      </c>
      <c r="D754" s="67" t="n">
        <v>12.97</v>
      </c>
    </row>
    <row r="755" customFormat="false" ht="15" hidden="false" customHeight="false" outlineLevel="0" collapsed="false">
      <c r="A755" s="64" t="n">
        <v>90526</v>
      </c>
      <c r="B755" s="65" t="s">
        <v>15085</v>
      </c>
      <c r="C755" s="66" t="s">
        <v>21</v>
      </c>
      <c r="D755" s="67" t="n">
        <v>25.39</v>
      </c>
    </row>
    <row r="756" customFormat="false" ht="15" hidden="false" customHeight="false" outlineLevel="0" collapsed="false">
      <c r="A756" s="64" t="n">
        <v>90527</v>
      </c>
      <c r="B756" s="65" t="s">
        <v>15086</v>
      </c>
      <c r="C756" s="66" t="s">
        <v>21</v>
      </c>
      <c r="D756" s="67" t="n">
        <v>13.32</v>
      </c>
    </row>
    <row r="757" customFormat="false" ht="15" hidden="false" customHeight="false" outlineLevel="0" collapsed="false">
      <c r="A757" s="64" t="n">
        <v>90528</v>
      </c>
      <c r="B757" s="65" t="s">
        <v>15087</v>
      </c>
      <c r="C757" s="66" t="s">
        <v>21</v>
      </c>
      <c r="D757" s="67" t="n">
        <v>26.02</v>
      </c>
    </row>
    <row r="758" customFormat="false" ht="15" hidden="false" customHeight="false" outlineLevel="0" collapsed="false">
      <c r="A758" s="64" t="n">
        <v>90529</v>
      </c>
      <c r="B758" s="65" t="s">
        <v>15088</v>
      </c>
      <c r="C758" s="66" t="s">
        <v>21</v>
      </c>
      <c r="D758" s="67" t="n">
        <v>25.59</v>
      </c>
    </row>
    <row r="759" customFormat="false" ht="15" hidden="false" customHeight="false" outlineLevel="0" collapsed="false">
      <c r="A759" s="64" t="n">
        <v>90530</v>
      </c>
      <c r="B759" s="65" t="s">
        <v>15089</v>
      </c>
      <c r="C759" s="66" t="s">
        <v>21</v>
      </c>
      <c r="D759" s="67" t="n">
        <v>30.67</v>
      </c>
    </row>
    <row r="760" customFormat="false" ht="15" hidden="false" customHeight="false" outlineLevel="0" collapsed="false">
      <c r="A760" s="64" t="n">
        <v>90531</v>
      </c>
      <c r="B760" s="65" t="s">
        <v>15090</v>
      </c>
      <c r="C760" s="66" t="s">
        <v>21</v>
      </c>
      <c r="D760" s="67" t="n">
        <v>42.1</v>
      </c>
    </row>
    <row r="761" customFormat="false" ht="15" hidden="false" customHeight="false" outlineLevel="0" collapsed="false">
      <c r="A761" s="64" t="n">
        <v>90532</v>
      </c>
      <c r="B761" s="65" t="s">
        <v>15091</v>
      </c>
      <c r="C761" s="66" t="s">
        <v>21</v>
      </c>
      <c r="D761" s="67" t="n">
        <v>42.75</v>
      </c>
    </row>
    <row r="762" customFormat="false" ht="15" hidden="false" customHeight="false" outlineLevel="0" collapsed="false">
      <c r="A762" s="64" t="n">
        <v>90533</v>
      </c>
      <c r="B762" s="65" t="s">
        <v>15092</v>
      </c>
      <c r="C762" s="66" t="s">
        <v>21</v>
      </c>
      <c r="D762" s="67" t="n">
        <v>87.1</v>
      </c>
    </row>
    <row r="763" customFormat="false" ht="15" hidden="false" customHeight="false" outlineLevel="0" collapsed="false">
      <c r="A763" s="64" t="n">
        <v>90534</v>
      </c>
      <c r="B763" s="65" t="s">
        <v>15093</v>
      </c>
      <c r="C763" s="66" t="s">
        <v>21</v>
      </c>
      <c r="D763" s="67" t="n">
        <v>174.7</v>
      </c>
    </row>
    <row r="764" customFormat="false" ht="15" hidden="false" customHeight="false" outlineLevel="0" collapsed="false">
      <c r="A764" s="64" t="n">
        <v>90535</v>
      </c>
      <c r="B764" s="65" t="s">
        <v>15094</v>
      </c>
      <c r="C764" s="66" t="s">
        <v>21</v>
      </c>
      <c r="D764" s="67" t="n">
        <v>190.1</v>
      </c>
    </row>
    <row r="765" customFormat="false" ht="15" hidden="false" customHeight="false" outlineLevel="0" collapsed="false">
      <c r="A765" s="64" t="n">
        <v>90537</v>
      </c>
      <c r="B765" s="65" t="s">
        <v>15095</v>
      </c>
      <c r="C765" s="66" t="s">
        <v>21</v>
      </c>
      <c r="D765" s="67" t="n">
        <v>306.21</v>
      </c>
    </row>
    <row r="766" customFormat="false" ht="23.25" hidden="false" customHeight="false" outlineLevel="0" collapsed="false">
      <c r="A766" s="64" t="n">
        <v>90539</v>
      </c>
      <c r="B766" s="65" t="s">
        <v>15096</v>
      </c>
      <c r="C766" s="66" t="s">
        <v>21</v>
      </c>
      <c r="D766" s="67" t="n">
        <v>35.47</v>
      </c>
    </row>
    <row r="767" customFormat="false" ht="23.25" hidden="false" customHeight="false" outlineLevel="0" collapsed="false">
      <c r="A767" s="64" t="n">
        <v>90540</v>
      </c>
      <c r="B767" s="65" t="s">
        <v>15097</v>
      </c>
      <c r="C767" s="66" t="s">
        <v>21</v>
      </c>
      <c r="D767" s="67" t="n">
        <v>63.17</v>
      </c>
    </row>
    <row r="768" customFormat="false" ht="23.25" hidden="false" customHeight="false" outlineLevel="0" collapsed="false">
      <c r="A768" s="64" t="n">
        <v>90541</v>
      </c>
      <c r="B768" s="65" t="s">
        <v>15098</v>
      </c>
      <c r="C768" s="66" t="s">
        <v>21</v>
      </c>
      <c r="D768" s="67" t="n">
        <v>89.6</v>
      </c>
    </row>
    <row r="769" customFormat="false" ht="23.25" hidden="false" customHeight="false" outlineLevel="0" collapsed="false">
      <c r="A769" s="64" t="n">
        <v>90542</v>
      </c>
      <c r="B769" s="65" t="s">
        <v>15099</v>
      </c>
      <c r="C769" s="66" t="s">
        <v>21</v>
      </c>
      <c r="D769" s="67" t="n">
        <v>141.77</v>
      </c>
    </row>
    <row r="770" customFormat="false" ht="15" hidden="false" customHeight="false" outlineLevel="0" collapsed="false">
      <c r="A770" s="64" t="n">
        <v>90543</v>
      </c>
      <c r="B770" s="65" t="s">
        <v>15100</v>
      </c>
      <c r="C770" s="66" t="s">
        <v>21</v>
      </c>
      <c r="D770" s="67" t="n">
        <v>105.61</v>
      </c>
    </row>
    <row r="771" customFormat="false" ht="15" hidden="false" customHeight="false" outlineLevel="0" collapsed="false">
      <c r="A771" s="64" t="n">
        <v>90544</v>
      </c>
      <c r="B771" s="65" t="s">
        <v>15101</v>
      </c>
      <c r="C771" s="66" t="s">
        <v>21</v>
      </c>
      <c r="D771" s="67" t="n">
        <v>213.45</v>
      </c>
    </row>
    <row r="772" customFormat="false" ht="15" hidden="false" customHeight="false" outlineLevel="0" collapsed="false">
      <c r="A772" s="64" t="n">
        <v>90545</v>
      </c>
      <c r="B772" s="65" t="s">
        <v>15102</v>
      </c>
      <c r="C772" s="66" t="s">
        <v>21</v>
      </c>
      <c r="D772" s="67" t="n">
        <v>543.38</v>
      </c>
    </row>
    <row r="773" customFormat="false" ht="23.25" hidden="false" customHeight="false" outlineLevel="0" collapsed="false">
      <c r="A773" s="64" t="n">
        <v>90550</v>
      </c>
      <c r="B773" s="65" t="s">
        <v>15103</v>
      </c>
      <c r="C773" s="66" t="s">
        <v>21</v>
      </c>
      <c r="D773" s="67" t="n">
        <v>312.18</v>
      </c>
    </row>
    <row r="774" customFormat="false" ht="23.25" hidden="false" customHeight="false" outlineLevel="0" collapsed="false">
      <c r="A774" s="64" t="n">
        <v>90551</v>
      </c>
      <c r="B774" s="65" t="s">
        <v>15104</v>
      </c>
      <c r="C774" s="66" t="s">
        <v>21</v>
      </c>
      <c r="D774" s="67" t="n">
        <v>370.56</v>
      </c>
    </row>
    <row r="775" customFormat="false" ht="15" hidden="false" customHeight="false" outlineLevel="0" collapsed="false">
      <c r="A775" s="64" t="n">
        <v>90555</v>
      </c>
      <c r="B775" s="65" t="s">
        <v>15105</v>
      </c>
      <c r="C775" s="66" t="s">
        <v>154</v>
      </c>
      <c r="D775" s="67" t="n">
        <v>52.97</v>
      </c>
    </row>
    <row r="776" customFormat="false" ht="15" hidden="false" customHeight="false" outlineLevel="0" collapsed="false">
      <c r="A776" s="64" t="n">
        <v>90556</v>
      </c>
      <c r="B776" s="65" t="s">
        <v>15106</v>
      </c>
      <c r="C776" s="66" t="s">
        <v>154</v>
      </c>
      <c r="D776" s="67" t="n">
        <v>156.16</v>
      </c>
    </row>
    <row r="777" customFormat="false" ht="15" hidden="false" customHeight="false" outlineLevel="0" collapsed="false">
      <c r="A777" s="64" t="n">
        <v>90557</v>
      </c>
      <c r="B777" s="65" t="s">
        <v>15107</v>
      </c>
      <c r="C777" s="66" t="s">
        <v>154</v>
      </c>
      <c r="D777" s="67" t="n">
        <v>434.63</v>
      </c>
    </row>
    <row r="778" customFormat="false" ht="15" hidden="false" customHeight="false" outlineLevel="0" collapsed="false">
      <c r="A778" s="64" t="n">
        <v>90558</v>
      </c>
      <c r="B778" s="65" t="s">
        <v>15108</v>
      </c>
      <c r="C778" s="66" t="s">
        <v>73</v>
      </c>
      <c r="D778" s="67" t="n">
        <v>255.54</v>
      </c>
    </row>
    <row r="779" customFormat="false" ht="15" hidden="false" customHeight="false" outlineLevel="0" collapsed="false">
      <c r="A779" s="64" t="n">
        <v>90559</v>
      </c>
      <c r="B779" s="65" t="s">
        <v>15109</v>
      </c>
      <c r="C779" s="66" t="s">
        <v>73</v>
      </c>
      <c r="D779" s="67" t="n">
        <v>349.73</v>
      </c>
    </row>
    <row r="780" customFormat="false" ht="15" hidden="false" customHeight="false" outlineLevel="0" collapsed="false">
      <c r="A780" s="64" t="n">
        <v>90560</v>
      </c>
      <c r="B780" s="65" t="s">
        <v>15110</v>
      </c>
      <c r="C780" s="66" t="s">
        <v>73</v>
      </c>
      <c r="D780" s="67" t="n">
        <v>237.23</v>
      </c>
    </row>
    <row r="781" customFormat="false" ht="15" hidden="false" customHeight="false" outlineLevel="0" collapsed="false">
      <c r="A781" s="64" t="n">
        <v>90562</v>
      </c>
      <c r="B781" s="65" t="s">
        <v>15111</v>
      </c>
      <c r="C781" s="66" t="s">
        <v>21</v>
      </c>
      <c r="D781" s="67" t="n">
        <v>141.1</v>
      </c>
    </row>
    <row r="782" customFormat="false" ht="15" hidden="false" customHeight="false" outlineLevel="0" collapsed="false">
      <c r="A782" s="64" t="n">
        <v>90563</v>
      </c>
      <c r="B782" s="65" t="s">
        <v>15112</v>
      </c>
      <c r="C782" s="66" t="s">
        <v>21</v>
      </c>
      <c r="D782" s="67" t="n">
        <v>264.05</v>
      </c>
    </row>
    <row r="783" customFormat="false" ht="15" hidden="false" customHeight="false" outlineLevel="0" collapsed="false">
      <c r="A783" s="64" t="n">
        <v>90564</v>
      </c>
      <c r="B783" s="65" t="s">
        <v>15113</v>
      </c>
      <c r="C783" s="66" t="s">
        <v>21</v>
      </c>
      <c r="D783" s="67" t="n">
        <v>464</v>
      </c>
    </row>
    <row r="784" customFormat="false" ht="15" hidden="false" customHeight="false" outlineLevel="0" collapsed="false">
      <c r="A784" s="64" t="n">
        <v>90565</v>
      </c>
      <c r="B784" s="65" t="s">
        <v>15114</v>
      </c>
      <c r="C784" s="66" t="s">
        <v>21</v>
      </c>
      <c r="D784" s="67" t="n">
        <v>802.48</v>
      </c>
    </row>
    <row r="785" customFormat="false" ht="15" hidden="false" customHeight="false" outlineLevel="0" collapsed="false">
      <c r="A785" s="64" t="n">
        <v>90566</v>
      </c>
      <c r="B785" s="65" t="s">
        <v>15115</v>
      </c>
      <c r="C785" s="66" t="s">
        <v>21</v>
      </c>
      <c r="D785" s="67" t="n">
        <v>1653.14</v>
      </c>
    </row>
    <row r="786" customFormat="false" ht="15" hidden="false" customHeight="false" outlineLevel="0" collapsed="false">
      <c r="A786" s="64" t="n">
        <v>90567</v>
      </c>
      <c r="B786" s="65" t="s">
        <v>15116</v>
      </c>
      <c r="C786" s="66" t="s">
        <v>21</v>
      </c>
      <c r="D786" s="67" t="n">
        <v>1916.34</v>
      </c>
    </row>
    <row r="787" customFormat="false" ht="23.25" hidden="false" customHeight="false" outlineLevel="0" collapsed="false">
      <c r="A787" s="64" t="n">
        <v>90568</v>
      </c>
      <c r="B787" s="65" t="s">
        <v>15117</v>
      </c>
      <c r="C787" s="66" t="s">
        <v>21</v>
      </c>
      <c r="D787" s="67" t="n">
        <v>129.3</v>
      </c>
    </row>
    <row r="788" customFormat="false" ht="23.25" hidden="false" customHeight="false" outlineLevel="0" collapsed="false">
      <c r="A788" s="64" t="n">
        <v>90569</v>
      </c>
      <c r="B788" s="65" t="s">
        <v>15118</v>
      </c>
      <c r="C788" s="66" t="s">
        <v>21</v>
      </c>
      <c r="D788" s="67" t="n">
        <v>127.91</v>
      </c>
    </row>
    <row r="789" customFormat="false" ht="23.25" hidden="false" customHeight="false" outlineLevel="0" collapsed="false">
      <c r="A789" s="64" t="n">
        <v>90570</v>
      </c>
      <c r="B789" s="65" t="s">
        <v>15119</v>
      </c>
      <c r="C789" s="66" t="s">
        <v>21</v>
      </c>
      <c r="D789" s="67" t="n">
        <v>169.47</v>
      </c>
    </row>
    <row r="790" customFormat="false" ht="23.25" hidden="false" customHeight="false" outlineLevel="0" collapsed="false">
      <c r="A790" s="64" t="n">
        <v>90571</v>
      </c>
      <c r="B790" s="65" t="s">
        <v>15120</v>
      </c>
      <c r="C790" s="66" t="s">
        <v>21</v>
      </c>
      <c r="D790" s="67" t="n">
        <v>233.25</v>
      </c>
    </row>
    <row r="791" customFormat="false" ht="23.25" hidden="false" customHeight="false" outlineLevel="0" collapsed="false">
      <c r="A791" s="64" t="n">
        <v>90572</v>
      </c>
      <c r="B791" s="65" t="s">
        <v>15121</v>
      </c>
      <c r="C791" s="66" t="s">
        <v>21</v>
      </c>
      <c r="D791" s="67" t="n">
        <v>283.31</v>
      </c>
    </row>
    <row r="792" customFormat="false" ht="23.25" hidden="false" customHeight="false" outlineLevel="0" collapsed="false">
      <c r="A792" s="64" t="n">
        <v>90573</v>
      </c>
      <c r="B792" s="65" t="s">
        <v>15122</v>
      </c>
      <c r="C792" s="66" t="s">
        <v>21</v>
      </c>
      <c r="D792" s="67" t="n">
        <v>528.3</v>
      </c>
    </row>
    <row r="793" customFormat="false" ht="15" hidden="false" customHeight="false" outlineLevel="0" collapsed="false">
      <c r="A793" s="64" t="n">
        <v>90590</v>
      </c>
      <c r="B793" s="65" t="s">
        <v>15123</v>
      </c>
      <c r="C793" s="66" t="s">
        <v>21</v>
      </c>
      <c r="D793" s="67" t="n">
        <v>85.64</v>
      </c>
    </row>
    <row r="794" customFormat="false" ht="23.25" hidden="false" customHeight="false" outlineLevel="0" collapsed="false">
      <c r="A794" s="64" t="n">
        <v>90598</v>
      </c>
      <c r="B794" s="65" t="s">
        <v>15124</v>
      </c>
      <c r="C794" s="66" t="s">
        <v>73</v>
      </c>
      <c r="D794" s="67" t="n">
        <v>1539.64</v>
      </c>
    </row>
    <row r="795" customFormat="false" ht="15" hidden="false" customHeight="false" outlineLevel="0" collapsed="false">
      <c r="A795" s="64" t="n">
        <v>90600</v>
      </c>
      <c r="B795" s="65" t="s">
        <v>15125</v>
      </c>
      <c r="C795" s="66" t="s">
        <v>14366</v>
      </c>
      <c r="D795" s="67" t="s">
        <v>14366</v>
      </c>
    </row>
    <row r="796" customFormat="false" ht="15" hidden="false" customHeight="false" outlineLevel="0" collapsed="false">
      <c r="A796" s="64" t="n">
        <v>90618</v>
      </c>
      <c r="B796" s="65" t="s">
        <v>15126</v>
      </c>
      <c r="C796" s="66" t="s">
        <v>21</v>
      </c>
      <c r="D796" s="67" t="n">
        <v>2020.03</v>
      </c>
    </row>
    <row r="797" customFormat="false" ht="15" hidden="false" customHeight="false" outlineLevel="0" collapsed="false">
      <c r="A797" s="64" t="n">
        <v>90619</v>
      </c>
      <c r="B797" s="65" t="s">
        <v>15127</v>
      </c>
      <c r="C797" s="66" t="s">
        <v>21</v>
      </c>
      <c r="D797" s="67" t="n">
        <v>2238.56</v>
      </c>
    </row>
    <row r="798" customFormat="false" ht="15" hidden="false" customHeight="false" outlineLevel="0" collapsed="false">
      <c r="A798" s="64" t="n">
        <v>90620</v>
      </c>
      <c r="B798" s="65" t="s">
        <v>15128</v>
      </c>
      <c r="C798" s="66" t="s">
        <v>21</v>
      </c>
      <c r="D798" s="67" t="n">
        <v>3931.9</v>
      </c>
    </row>
    <row r="799" customFormat="false" ht="23.25" hidden="false" customHeight="false" outlineLevel="0" collapsed="false">
      <c r="A799" s="64" t="n">
        <v>90623</v>
      </c>
      <c r="B799" s="65" t="s">
        <v>15129</v>
      </c>
      <c r="C799" s="66" t="s">
        <v>21</v>
      </c>
      <c r="D799" s="67" t="n">
        <v>302.69</v>
      </c>
    </row>
    <row r="800" customFormat="false" ht="23.25" hidden="false" customHeight="false" outlineLevel="0" collapsed="false">
      <c r="A800" s="64" t="n">
        <v>90624</v>
      </c>
      <c r="B800" s="65" t="s">
        <v>15130</v>
      </c>
      <c r="C800" s="66" t="s">
        <v>21</v>
      </c>
      <c r="D800" s="67" t="n">
        <v>698.09</v>
      </c>
    </row>
    <row r="801" customFormat="false" ht="23.25" hidden="false" customHeight="false" outlineLevel="0" collapsed="false">
      <c r="A801" s="64" t="n">
        <v>90625</v>
      </c>
      <c r="B801" s="65" t="s">
        <v>15131</v>
      </c>
      <c r="C801" s="66" t="s">
        <v>21</v>
      </c>
      <c r="D801" s="67" t="n">
        <v>1027.88</v>
      </c>
    </row>
    <row r="802" customFormat="false" ht="23.25" hidden="false" customHeight="false" outlineLevel="0" collapsed="false">
      <c r="A802" s="64" t="n">
        <v>90626</v>
      </c>
      <c r="B802" s="65" t="s">
        <v>15132</v>
      </c>
      <c r="C802" s="66" t="s">
        <v>21</v>
      </c>
      <c r="D802" s="67" t="n">
        <v>1381.61</v>
      </c>
    </row>
    <row r="803" customFormat="false" ht="23.25" hidden="false" customHeight="false" outlineLevel="0" collapsed="false">
      <c r="A803" s="64" t="n">
        <v>90627</v>
      </c>
      <c r="B803" s="65" t="s">
        <v>15133</v>
      </c>
      <c r="C803" s="66" t="s">
        <v>21</v>
      </c>
      <c r="D803" s="67" t="n">
        <v>362.01</v>
      </c>
    </row>
    <row r="804" customFormat="false" ht="23.25" hidden="false" customHeight="false" outlineLevel="0" collapsed="false">
      <c r="A804" s="64" t="n">
        <v>90628</v>
      </c>
      <c r="B804" s="65" t="s">
        <v>15134</v>
      </c>
      <c r="C804" s="66" t="s">
        <v>21</v>
      </c>
      <c r="D804" s="67" t="n">
        <v>734.2</v>
      </c>
    </row>
    <row r="805" customFormat="false" ht="23.25" hidden="false" customHeight="false" outlineLevel="0" collapsed="false">
      <c r="A805" s="64" t="n">
        <v>90629</v>
      </c>
      <c r="B805" s="65" t="s">
        <v>15135</v>
      </c>
      <c r="C805" s="66" t="s">
        <v>21</v>
      </c>
      <c r="D805" s="67" t="n">
        <v>1099.79</v>
      </c>
    </row>
    <row r="806" customFormat="false" ht="23.25" hidden="false" customHeight="false" outlineLevel="0" collapsed="false">
      <c r="A806" s="64" t="n">
        <v>90630</v>
      </c>
      <c r="B806" s="65" t="s">
        <v>15136</v>
      </c>
      <c r="C806" s="66" t="s">
        <v>21</v>
      </c>
      <c r="D806" s="67" t="n">
        <v>2107.54</v>
      </c>
    </row>
    <row r="807" customFormat="false" ht="15" hidden="false" customHeight="false" outlineLevel="0" collapsed="false">
      <c r="A807" s="64" t="n">
        <v>90633</v>
      </c>
      <c r="B807" s="65" t="s">
        <v>15137</v>
      </c>
      <c r="C807" s="66" t="s">
        <v>21</v>
      </c>
      <c r="D807" s="67" t="n">
        <v>146.58</v>
      </c>
    </row>
    <row r="808" customFormat="false" ht="23.25" hidden="false" customHeight="false" outlineLevel="0" collapsed="false">
      <c r="A808" s="64" t="n">
        <v>90636</v>
      </c>
      <c r="B808" s="65" t="s">
        <v>15138</v>
      </c>
      <c r="C808" s="66" t="s">
        <v>21</v>
      </c>
      <c r="D808" s="67" t="n">
        <v>307.99</v>
      </c>
    </row>
    <row r="809" customFormat="false" ht="15" hidden="false" customHeight="false" outlineLevel="0" collapsed="false">
      <c r="A809" s="64" t="n">
        <v>90649</v>
      </c>
      <c r="B809" s="65" t="s">
        <v>15139</v>
      </c>
      <c r="C809" s="66" t="s">
        <v>21</v>
      </c>
      <c r="D809" s="67" t="n">
        <v>9.71</v>
      </c>
    </row>
    <row r="810" customFormat="false" ht="15" hidden="false" customHeight="false" outlineLevel="0" collapsed="false">
      <c r="A810" s="64" t="n">
        <v>90658</v>
      </c>
      <c r="B810" s="65" t="s">
        <v>15140</v>
      </c>
      <c r="C810" s="66" t="s">
        <v>21</v>
      </c>
      <c r="D810" s="67" t="n">
        <v>52.39</v>
      </c>
    </row>
    <row r="811" customFormat="false" ht="15" hidden="false" customHeight="false" outlineLevel="0" collapsed="false">
      <c r="A811" s="64" t="n">
        <v>90659</v>
      </c>
      <c r="B811" s="65" t="s">
        <v>15141</v>
      </c>
      <c r="C811" s="66" t="s">
        <v>21</v>
      </c>
      <c r="D811" s="67" t="n">
        <v>86.02</v>
      </c>
    </row>
    <row r="812" customFormat="false" ht="15" hidden="false" customHeight="false" outlineLevel="0" collapsed="false">
      <c r="A812" s="64" t="n">
        <v>90660</v>
      </c>
      <c r="B812" s="65" t="s">
        <v>15142</v>
      </c>
      <c r="C812" s="66" t="s">
        <v>21</v>
      </c>
      <c r="D812" s="67" t="n">
        <v>108.23</v>
      </c>
    </row>
    <row r="813" customFormat="false" ht="15" hidden="false" customHeight="false" outlineLevel="0" collapsed="false">
      <c r="A813" s="64" t="n">
        <v>90661</v>
      </c>
      <c r="B813" s="65" t="s">
        <v>15143</v>
      </c>
      <c r="C813" s="66" t="s">
        <v>21</v>
      </c>
      <c r="D813" s="67" t="n">
        <v>889.71</v>
      </c>
    </row>
    <row r="814" customFormat="false" ht="15" hidden="false" customHeight="false" outlineLevel="0" collapsed="false">
      <c r="A814" s="64" t="n">
        <v>90662</v>
      </c>
      <c r="B814" s="65" t="s">
        <v>15144</v>
      </c>
      <c r="C814" s="66" t="s">
        <v>21</v>
      </c>
      <c r="D814" s="67" t="n">
        <v>62.77</v>
      </c>
    </row>
    <row r="815" customFormat="false" ht="15" hidden="false" customHeight="false" outlineLevel="0" collapsed="false">
      <c r="A815" s="64" t="n">
        <v>90663</v>
      </c>
      <c r="B815" s="65" t="s">
        <v>15145</v>
      </c>
      <c r="C815" s="66" t="s">
        <v>21</v>
      </c>
      <c r="D815" s="67" t="n">
        <v>72.25</v>
      </c>
    </row>
    <row r="816" customFormat="false" ht="15" hidden="false" customHeight="false" outlineLevel="0" collapsed="false">
      <c r="A816" s="64" t="n">
        <v>90664</v>
      </c>
      <c r="B816" s="65" t="s">
        <v>15146</v>
      </c>
      <c r="C816" s="66" t="s">
        <v>21</v>
      </c>
      <c r="D816" s="67" t="n">
        <v>92.77</v>
      </c>
    </row>
    <row r="817" customFormat="false" ht="15" hidden="false" customHeight="false" outlineLevel="0" collapsed="false">
      <c r="A817" s="64" t="n">
        <v>90665</v>
      </c>
      <c r="B817" s="65" t="s">
        <v>15147</v>
      </c>
      <c r="C817" s="66" t="s">
        <v>21</v>
      </c>
      <c r="D817" s="67" t="n">
        <v>175.49</v>
      </c>
    </row>
    <row r="818" customFormat="false" ht="15" hidden="false" customHeight="false" outlineLevel="0" collapsed="false">
      <c r="A818" s="64" t="n">
        <v>90666</v>
      </c>
      <c r="B818" s="65" t="s">
        <v>15148</v>
      </c>
      <c r="C818" s="66" t="s">
        <v>21</v>
      </c>
      <c r="D818" s="67" t="n">
        <v>249.35</v>
      </c>
    </row>
    <row r="819" customFormat="false" ht="15" hidden="false" customHeight="false" outlineLevel="0" collapsed="false">
      <c r="A819" s="64" t="n">
        <v>90667</v>
      </c>
      <c r="B819" s="65" t="s">
        <v>15149</v>
      </c>
      <c r="C819" s="66" t="s">
        <v>21</v>
      </c>
      <c r="D819" s="67" t="n">
        <v>362.67</v>
      </c>
    </row>
    <row r="820" customFormat="false" ht="15" hidden="false" customHeight="false" outlineLevel="0" collapsed="false">
      <c r="A820" s="64" t="n">
        <v>90668</v>
      </c>
      <c r="B820" s="65" t="s">
        <v>15150</v>
      </c>
      <c r="C820" s="66" t="s">
        <v>21</v>
      </c>
      <c r="D820" s="67" t="n">
        <v>1608.19</v>
      </c>
    </row>
    <row r="821" customFormat="false" ht="15" hidden="false" customHeight="false" outlineLevel="0" collapsed="false">
      <c r="A821" s="64" t="n">
        <v>90669</v>
      </c>
      <c r="B821" s="65" t="s">
        <v>15151</v>
      </c>
      <c r="C821" s="66" t="s">
        <v>21</v>
      </c>
      <c r="D821" s="67" t="n">
        <v>13.51</v>
      </c>
    </row>
    <row r="822" customFormat="false" ht="15" hidden="false" customHeight="false" outlineLevel="0" collapsed="false">
      <c r="A822" s="64" t="n">
        <v>90670</v>
      </c>
      <c r="B822" s="65" t="s">
        <v>15152</v>
      </c>
      <c r="C822" s="66" t="s">
        <v>21</v>
      </c>
      <c r="D822" s="67" t="n">
        <v>27.1</v>
      </c>
    </row>
    <row r="823" customFormat="false" ht="15" hidden="false" customHeight="false" outlineLevel="0" collapsed="false">
      <c r="A823" s="64" t="n">
        <v>90671</v>
      </c>
      <c r="B823" s="65" t="s">
        <v>15153</v>
      </c>
      <c r="C823" s="66" t="s">
        <v>21</v>
      </c>
      <c r="D823" s="67" t="n">
        <v>28.38</v>
      </c>
    </row>
    <row r="824" customFormat="false" ht="15" hidden="false" customHeight="false" outlineLevel="0" collapsed="false">
      <c r="A824" s="64" t="n">
        <v>90672</v>
      </c>
      <c r="B824" s="65" t="s">
        <v>15154</v>
      </c>
      <c r="C824" s="66" t="s">
        <v>21</v>
      </c>
      <c r="D824" s="67" t="n">
        <v>31.61</v>
      </c>
    </row>
    <row r="825" customFormat="false" ht="15" hidden="false" customHeight="false" outlineLevel="0" collapsed="false">
      <c r="A825" s="64" t="n">
        <v>90673</v>
      </c>
      <c r="B825" s="65" t="s">
        <v>15155</v>
      </c>
      <c r="C825" s="66" t="s">
        <v>129</v>
      </c>
      <c r="D825" s="67" t="n">
        <v>16.11</v>
      </c>
    </row>
    <row r="826" customFormat="false" ht="15" hidden="false" customHeight="false" outlineLevel="0" collapsed="false">
      <c r="A826" s="64" t="n">
        <v>90674</v>
      </c>
      <c r="B826" s="65" t="s">
        <v>15156</v>
      </c>
      <c r="C826" s="66" t="s">
        <v>129</v>
      </c>
      <c r="D826" s="67" t="n">
        <v>27.05</v>
      </c>
    </row>
    <row r="827" customFormat="false" ht="15" hidden="false" customHeight="false" outlineLevel="0" collapsed="false">
      <c r="A827" s="64" t="n">
        <v>90675</v>
      </c>
      <c r="B827" s="65" t="s">
        <v>15157</v>
      </c>
      <c r="C827" s="66" t="s">
        <v>129</v>
      </c>
      <c r="D827" s="67" t="n">
        <v>57.66</v>
      </c>
    </row>
    <row r="828" customFormat="false" ht="15" hidden="false" customHeight="false" outlineLevel="0" collapsed="false">
      <c r="A828" s="64" t="n">
        <v>90676</v>
      </c>
      <c r="B828" s="65" t="s">
        <v>15158</v>
      </c>
      <c r="C828" s="66" t="s">
        <v>129</v>
      </c>
      <c r="D828" s="67" t="n">
        <v>112.08</v>
      </c>
    </row>
    <row r="829" customFormat="false" ht="15" hidden="false" customHeight="false" outlineLevel="0" collapsed="false">
      <c r="A829" s="64" t="n">
        <v>90677</v>
      </c>
      <c r="B829" s="65" t="s">
        <v>15159</v>
      </c>
      <c r="C829" s="66" t="s">
        <v>129</v>
      </c>
      <c r="D829" s="67" t="n">
        <v>122.67</v>
      </c>
    </row>
    <row r="830" customFormat="false" ht="15" hidden="false" customHeight="false" outlineLevel="0" collapsed="false">
      <c r="A830" s="64" t="n">
        <v>90678</v>
      </c>
      <c r="B830" s="65" t="s">
        <v>15160</v>
      </c>
      <c r="C830" s="66" t="s">
        <v>129</v>
      </c>
      <c r="D830" s="67" t="n">
        <v>315.99</v>
      </c>
    </row>
    <row r="831" customFormat="false" ht="15" hidden="false" customHeight="false" outlineLevel="0" collapsed="false">
      <c r="A831" s="64" t="n">
        <v>90679</v>
      </c>
      <c r="B831" s="65" t="s">
        <v>15161</v>
      </c>
      <c r="C831" s="66" t="s">
        <v>129</v>
      </c>
      <c r="D831" s="67" t="n">
        <v>613.52</v>
      </c>
    </row>
    <row r="832" customFormat="false" ht="15" hidden="false" customHeight="false" outlineLevel="0" collapsed="false">
      <c r="A832" s="64" t="n">
        <v>90680</v>
      </c>
      <c r="B832" s="65" t="s">
        <v>15162</v>
      </c>
      <c r="C832" s="66" t="s">
        <v>129</v>
      </c>
      <c r="D832" s="67" t="n">
        <v>1071.51</v>
      </c>
    </row>
    <row r="833" customFormat="false" ht="15" hidden="false" customHeight="false" outlineLevel="0" collapsed="false">
      <c r="A833" s="64" t="n">
        <v>90681</v>
      </c>
      <c r="B833" s="65" t="s">
        <v>15163</v>
      </c>
      <c r="C833" s="66" t="s">
        <v>129</v>
      </c>
      <c r="D833" s="67" t="n">
        <v>1108.35</v>
      </c>
    </row>
    <row r="834" customFormat="false" ht="15" hidden="false" customHeight="false" outlineLevel="0" collapsed="false">
      <c r="A834" s="64" t="n">
        <v>90682</v>
      </c>
      <c r="B834" s="65" t="s">
        <v>15164</v>
      </c>
      <c r="C834" s="66" t="s">
        <v>129</v>
      </c>
      <c r="D834" s="67" t="n">
        <v>1286.85</v>
      </c>
    </row>
    <row r="835" customFormat="false" ht="15" hidden="false" customHeight="false" outlineLevel="0" collapsed="false">
      <c r="A835" s="64" t="n">
        <v>90683</v>
      </c>
      <c r="B835" s="65" t="s">
        <v>15165</v>
      </c>
      <c r="C835" s="66" t="s">
        <v>129</v>
      </c>
      <c r="D835" s="67" t="n">
        <v>1488.89</v>
      </c>
    </row>
    <row r="836" customFormat="false" ht="23.25" hidden="false" customHeight="false" outlineLevel="0" collapsed="false">
      <c r="A836" s="64" t="n">
        <v>90688</v>
      </c>
      <c r="B836" s="65" t="s">
        <v>15166</v>
      </c>
      <c r="C836" s="66" t="s">
        <v>73</v>
      </c>
      <c r="D836" s="67" t="n">
        <v>367.29</v>
      </c>
    </row>
    <row r="837" customFormat="false" ht="15" hidden="false" customHeight="false" outlineLevel="0" collapsed="false">
      <c r="A837" s="64" t="n">
        <v>90690</v>
      </c>
      <c r="B837" s="65" t="s">
        <v>15167</v>
      </c>
      <c r="C837" s="66" t="s">
        <v>129</v>
      </c>
      <c r="D837" s="67" t="n">
        <v>8.27</v>
      </c>
    </row>
    <row r="838" customFormat="false" ht="15" hidden="false" customHeight="false" outlineLevel="0" collapsed="false">
      <c r="A838" s="64" t="n">
        <v>90691</v>
      </c>
      <c r="B838" s="65" t="s">
        <v>15168</v>
      </c>
      <c r="C838" s="66" t="s">
        <v>129</v>
      </c>
      <c r="D838" s="67" t="n">
        <v>15</v>
      </c>
    </row>
    <row r="839" customFormat="false" ht="15" hidden="false" customHeight="false" outlineLevel="0" collapsed="false">
      <c r="A839" s="64" t="n">
        <v>90692</v>
      </c>
      <c r="B839" s="65" t="s">
        <v>15169</v>
      </c>
      <c r="C839" s="66" t="s">
        <v>129</v>
      </c>
      <c r="D839" s="67" t="n">
        <v>22.9</v>
      </c>
    </row>
    <row r="840" customFormat="false" ht="15" hidden="false" customHeight="false" outlineLevel="0" collapsed="false">
      <c r="A840" s="64" t="n">
        <v>90693</v>
      </c>
      <c r="B840" s="65" t="s">
        <v>15170</v>
      </c>
      <c r="C840" s="66" t="s">
        <v>129</v>
      </c>
      <c r="D840" s="67" t="n">
        <v>32.3</v>
      </c>
    </row>
    <row r="841" customFormat="false" ht="15" hidden="false" customHeight="false" outlineLevel="0" collapsed="false">
      <c r="A841" s="64" t="n">
        <v>90694</v>
      </c>
      <c r="B841" s="65" t="s">
        <v>15171</v>
      </c>
      <c r="C841" s="66" t="s">
        <v>129</v>
      </c>
      <c r="D841" s="67" t="n">
        <v>46.28</v>
      </c>
    </row>
    <row r="842" customFormat="false" ht="15" hidden="false" customHeight="false" outlineLevel="0" collapsed="false">
      <c r="A842" s="64" t="n">
        <v>90695</v>
      </c>
      <c r="B842" s="65" t="s">
        <v>15172</v>
      </c>
      <c r="C842" s="66" t="s">
        <v>129</v>
      </c>
      <c r="D842" s="67" t="n">
        <v>67.57</v>
      </c>
    </row>
    <row r="843" customFormat="false" ht="15" hidden="false" customHeight="false" outlineLevel="0" collapsed="false">
      <c r="A843" s="64" t="n">
        <v>90696</v>
      </c>
      <c r="B843" s="65" t="s">
        <v>15173</v>
      </c>
      <c r="C843" s="66" t="s">
        <v>129</v>
      </c>
      <c r="D843" s="67" t="n">
        <v>88.2</v>
      </c>
    </row>
    <row r="844" customFormat="false" ht="15" hidden="false" customHeight="false" outlineLevel="0" collapsed="false">
      <c r="A844" s="64" t="n">
        <v>90697</v>
      </c>
      <c r="B844" s="65" t="s">
        <v>15174</v>
      </c>
      <c r="C844" s="66" t="s">
        <v>129</v>
      </c>
      <c r="D844" s="67" t="n">
        <v>112.27</v>
      </c>
    </row>
    <row r="845" customFormat="false" ht="15" hidden="false" customHeight="false" outlineLevel="0" collapsed="false">
      <c r="A845" s="64" t="n">
        <v>90698</v>
      </c>
      <c r="B845" s="65" t="s">
        <v>15175</v>
      </c>
      <c r="C845" s="66" t="s">
        <v>129</v>
      </c>
      <c r="D845" s="67" t="n">
        <v>153.84</v>
      </c>
    </row>
    <row r="846" customFormat="false" ht="15" hidden="false" customHeight="false" outlineLevel="0" collapsed="false">
      <c r="A846" s="64" t="n">
        <v>90699</v>
      </c>
      <c r="B846" s="65" t="s">
        <v>15176</v>
      </c>
      <c r="C846" s="66" t="s">
        <v>21</v>
      </c>
      <c r="D846" s="67" t="n">
        <v>356.73</v>
      </c>
    </row>
    <row r="847" customFormat="false" ht="15" hidden="false" customHeight="false" outlineLevel="0" collapsed="false">
      <c r="A847" s="64" t="n">
        <v>90700</v>
      </c>
      <c r="B847" s="65" t="s">
        <v>15177</v>
      </c>
      <c r="C847" s="66" t="s">
        <v>14366</v>
      </c>
      <c r="D847" s="67" t="s">
        <v>14366</v>
      </c>
    </row>
    <row r="848" customFormat="false" ht="15" hidden="false" customHeight="false" outlineLevel="0" collapsed="false">
      <c r="A848" s="64" t="n">
        <v>90701</v>
      </c>
      <c r="B848" s="65" t="s">
        <v>15178</v>
      </c>
      <c r="C848" s="66" t="s">
        <v>21</v>
      </c>
      <c r="D848" s="67" t="n">
        <v>134.52</v>
      </c>
    </row>
    <row r="849" customFormat="false" ht="15" hidden="false" customHeight="false" outlineLevel="0" collapsed="false">
      <c r="A849" s="64" t="n">
        <v>90702</v>
      </c>
      <c r="B849" s="65" t="s">
        <v>15179</v>
      </c>
      <c r="C849" s="66" t="s">
        <v>21</v>
      </c>
      <c r="D849" s="67" t="n">
        <v>203.9</v>
      </c>
    </row>
    <row r="850" customFormat="false" ht="15" hidden="false" customHeight="false" outlineLevel="0" collapsed="false">
      <c r="A850" s="64" t="n">
        <v>90703</v>
      </c>
      <c r="B850" s="65" t="s">
        <v>15180</v>
      </c>
      <c r="C850" s="66" t="s">
        <v>21</v>
      </c>
      <c r="D850" s="67" t="n">
        <v>268.86</v>
      </c>
    </row>
    <row r="851" customFormat="false" ht="15" hidden="false" customHeight="false" outlineLevel="0" collapsed="false">
      <c r="A851" s="64" t="n">
        <v>90705</v>
      </c>
      <c r="B851" s="65" t="s">
        <v>15181</v>
      </c>
      <c r="C851" s="66" t="s">
        <v>21</v>
      </c>
      <c r="D851" s="67" t="n">
        <v>215.02</v>
      </c>
    </row>
    <row r="852" customFormat="false" ht="15" hidden="false" customHeight="false" outlineLevel="0" collapsed="false">
      <c r="A852" s="64" t="n">
        <v>90706</v>
      </c>
      <c r="B852" s="65" t="s">
        <v>15182</v>
      </c>
      <c r="C852" s="66" t="s">
        <v>21</v>
      </c>
      <c r="D852" s="67" t="n">
        <v>275.24</v>
      </c>
    </row>
    <row r="853" customFormat="false" ht="15" hidden="false" customHeight="false" outlineLevel="0" collapsed="false">
      <c r="A853" s="64" t="n">
        <v>90707</v>
      </c>
      <c r="B853" s="65" t="s">
        <v>15183</v>
      </c>
      <c r="C853" s="66" t="s">
        <v>21</v>
      </c>
      <c r="D853" s="67" t="n">
        <v>340.03</v>
      </c>
    </row>
    <row r="854" customFormat="false" ht="15" hidden="false" customHeight="false" outlineLevel="0" collapsed="false">
      <c r="A854" s="64" t="n">
        <v>90708</v>
      </c>
      <c r="B854" s="65" t="s">
        <v>15184</v>
      </c>
      <c r="C854" s="66" t="s">
        <v>21</v>
      </c>
      <c r="D854" s="67" t="n">
        <v>212.23</v>
      </c>
    </row>
    <row r="855" customFormat="false" ht="15" hidden="false" customHeight="false" outlineLevel="0" collapsed="false">
      <c r="A855" s="64" t="n">
        <v>90710</v>
      </c>
      <c r="B855" s="65" t="s">
        <v>15185</v>
      </c>
      <c r="C855" s="66" t="s">
        <v>21</v>
      </c>
      <c r="D855" s="67" t="n">
        <v>194.72</v>
      </c>
    </row>
    <row r="856" customFormat="false" ht="15" hidden="false" customHeight="false" outlineLevel="0" collapsed="false">
      <c r="A856" s="64" t="n">
        <v>90715</v>
      </c>
      <c r="B856" s="65" t="s">
        <v>15186</v>
      </c>
      <c r="C856" s="66" t="s">
        <v>21</v>
      </c>
      <c r="D856" s="67" t="n">
        <v>150.39</v>
      </c>
    </row>
    <row r="857" customFormat="false" ht="15" hidden="false" customHeight="false" outlineLevel="0" collapsed="false">
      <c r="A857" s="64" t="n">
        <v>90718</v>
      </c>
      <c r="B857" s="65" t="s">
        <v>15187</v>
      </c>
      <c r="C857" s="66" t="s">
        <v>21</v>
      </c>
      <c r="D857" s="67" t="n">
        <v>214.51</v>
      </c>
    </row>
    <row r="858" customFormat="false" ht="15" hidden="false" customHeight="false" outlineLevel="0" collapsed="false">
      <c r="A858" s="64" t="n">
        <v>90730</v>
      </c>
      <c r="B858" s="65" t="s">
        <v>15188</v>
      </c>
      <c r="C858" s="66" t="s">
        <v>21</v>
      </c>
      <c r="D858" s="67" t="n">
        <v>246.76</v>
      </c>
    </row>
    <row r="859" customFormat="false" ht="15" hidden="false" customHeight="false" outlineLevel="0" collapsed="false">
      <c r="A859" s="64" t="n">
        <v>90735</v>
      </c>
      <c r="B859" s="65" t="s">
        <v>15189</v>
      </c>
      <c r="C859" s="66" t="s">
        <v>21</v>
      </c>
      <c r="D859" s="67" t="n">
        <v>161.21</v>
      </c>
    </row>
    <row r="860" customFormat="false" ht="15" hidden="false" customHeight="false" outlineLevel="0" collapsed="false">
      <c r="A860" s="64" t="n">
        <v>90736</v>
      </c>
      <c r="B860" s="65" t="s">
        <v>15190</v>
      </c>
      <c r="C860" s="66" t="s">
        <v>21</v>
      </c>
      <c r="D860" s="67" t="n">
        <v>230.59</v>
      </c>
    </row>
    <row r="861" customFormat="false" ht="15" hidden="false" customHeight="false" outlineLevel="0" collapsed="false">
      <c r="A861" s="64" t="n">
        <v>90737</v>
      </c>
      <c r="B861" s="65" t="s">
        <v>15191</v>
      </c>
      <c r="C861" s="66" t="s">
        <v>21</v>
      </c>
      <c r="D861" s="67" t="n">
        <v>295.55</v>
      </c>
    </row>
    <row r="862" customFormat="false" ht="23.25" hidden="false" customHeight="false" outlineLevel="0" collapsed="false">
      <c r="A862" s="64" t="n">
        <v>90738</v>
      </c>
      <c r="B862" s="65" t="s">
        <v>15192</v>
      </c>
      <c r="C862" s="66" t="s">
        <v>21</v>
      </c>
      <c r="D862" s="67" t="n">
        <v>366.89</v>
      </c>
    </row>
    <row r="863" customFormat="false" ht="15" hidden="false" customHeight="false" outlineLevel="0" collapsed="false">
      <c r="A863" s="64" t="n">
        <v>90740</v>
      </c>
      <c r="B863" s="65" t="s">
        <v>15193</v>
      </c>
      <c r="C863" s="66" t="s">
        <v>21</v>
      </c>
      <c r="D863" s="67" t="n">
        <v>221.41</v>
      </c>
    </row>
    <row r="864" customFormat="false" ht="23.25" hidden="false" customHeight="false" outlineLevel="0" collapsed="false">
      <c r="A864" s="64" t="n">
        <v>90741</v>
      </c>
      <c r="B864" s="65" t="s">
        <v>15194</v>
      </c>
      <c r="C864" s="66" t="s">
        <v>21</v>
      </c>
      <c r="D864" s="67" t="n">
        <v>285.55</v>
      </c>
    </row>
    <row r="865" customFormat="false" ht="15" hidden="false" customHeight="false" outlineLevel="0" collapsed="false">
      <c r="A865" s="64" t="n">
        <v>90745</v>
      </c>
      <c r="B865" s="65" t="s">
        <v>15195</v>
      </c>
      <c r="C865" s="66" t="s">
        <v>21</v>
      </c>
      <c r="D865" s="67" t="n">
        <v>177.08</v>
      </c>
    </row>
    <row r="866" customFormat="false" ht="15" hidden="false" customHeight="false" outlineLevel="0" collapsed="false">
      <c r="A866" s="64" t="n">
        <v>90750</v>
      </c>
      <c r="B866" s="65" t="s">
        <v>15196</v>
      </c>
      <c r="C866" s="66" t="s">
        <v>21</v>
      </c>
      <c r="D866" s="67" t="n">
        <v>241.2</v>
      </c>
    </row>
    <row r="867" customFormat="false" ht="15" hidden="false" customHeight="false" outlineLevel="0" collapsed="false">
      <c r="A867" s="64" t="n">
        <v>90755</v>
      </c>
      <c r="B867" s="65" t="s">
        <v>15197</v>
      </c>
      <c r="C867" s="66" t="s">
        <v>21</v>
      </c>
      <c r="D867" s="67" t="n">
        <v>264.57</v>
      </c>
    </row>
    <row r="868" customFormat="false" ht="23.25" hidden="false" customHeight="false" outlineLevel="0" collapsed="false">
      <c r="A868" s="64" t="n">
        <v>90756</v>
      </c>
      <c r="B868" s="65" t="s">
        <v>15198</v>
      </c>
      <c r="C868" s="66" t="s">
        <v>21</v>
      </c>
      <c r="D868" s="67" t="n">
        <v>351.95</v>
      </c>
    </row>
    <row r="869" customFormat="false" ht="15" hidden="false" customHeight="false" outlineLevel="0" collapsed="false">
      <c r="A869" s="64" t="n">
        <v>90760</v>
      </c>
      <c r="B869" s="65" t="s">
        <v>15199</v>
      </c>
      <c r="C869" s="66" t="s">
        <v>21</v>
      </c>
      <c r="D869" s="67" t="n">
        <v>136.31</v>
      </c>
    </row>
    <row r="870" customFormat="false" ht="15" hidden="false" customHeight="false" outlineLevel="0" collapsed="false">
      <c r="A870" s="64" t="n">
        <v>90761</v>
      </c>
      <c r="B870" s="65" t="s">
        <v>15200</v>
      </c>
      <c r="C870" s="66" t="s">
        <v>21</v>
      </c>
      <c r="D870" s="67" t="n">
        <v>209.46</v>
      </c>
    </row>
    <row r="871" customFormat="false" ht="15" hidden="false" customHeight="false" outlineLevel="0" collapsed="false">
      <c r="A871" s="64" t="n">
        <v>90770</v>
      </c>
      <c r="B871" s="65" t="s">
        <v>15201</v>
      </c>
      <c r="C871" s="66" t="s">
        <v>21</v>
      </c>
      <c r="D871" s="67" t="n">
        <v>218.09</v>
      </c>
    </row>
    <row r="872" customFormat="false" ht="15" hidden="false" customHeight="false" outlineLevel="0" collapsed="false">
      <c r="A872" s="64" t="n">
        <v>90775</v>
      </c>
      <c r="B872" s="65" t="s">
        <v>15202</v>
      </c>
      <c r="C872" s="66" t="s">
        <v>21</v>
      </c>
      <c r="D872" s="67" t="n">
        <v>227.71</v>
      </c>
    </row>
    <row r="873" customFormat="false" ht="15" hidden="false" customHeight="false" outlineLevel="0" collapsed="false">
      <c r="A873" s="64" t="n">
        <v>90776</v>
      </c>
      <c r="B873" s="65" t="s">
        <v>15203</v>
      </c>
      <c r="C873" s="66" t="s">
        <v>21</v>
      </c>
      <c r="D873" s="67" t="n">
        <v>202.68</v>
      </c>
    </row>
    <row r="874" customFormat="false" ht="15" hidden="false" customHeight="false" outlineLevel="0" collapsed="false">
      <c r="A874" s="64" t="n">
        <v>90780</v>
      </c>
      <c r="B874" s="65" t="s">
        <v>15204</v>
      </c>
      <c r="C874" s="66" t="s">
        <v>21</v>
      </c>
      <c r="D874" s="67" t="n">
        <v>393.81</v>
      </c>
    </row>
    <row r="875" customFormat="false" ht="15" hidden="false" customHeight="false" outlineLevel="0" collapsed="false">
      <c r="A875" s="64" t="n">
        <v>90785</v>
      </c>
      <c r="B875" s="65" t="s">
        <v>15205</v>
      </c>
      <c r="C875" s="66" t="s">
        <v>21</v>
      </c>
      <c r="D875" s="67" t="n">
        <v>242.09</v>
      </c>
    </row>
    <row r="876" customFormat="false" ht="15" hidden="false" customHeight="false" outlineLevel="0" collapsed="false">
      <c r="A876" s="64" t="n">
        <v>90790</v>
      </c>
      <c r="B876" s="65" t="s">
        <v>15206</v>
      </c>
      <c r="C876" s="66" t="s">
        <v>21</v>
      </c>
      <c r="D876" s="67" t="n">
        <v>228.83</v>
      </c>
    </row>
    <row r="877" customFormat="false" ht="15" hidden="false" customHeight="false" outlineLevel="0" collapsed="false">
      <c r="A877" s="64" t="n">
        <v>90795</v>
      </c>
      <c r="B877" s="65" t="s">
        <v>15207</v>
      </c>
      <c r="C877" s="66" t="s">
        <v>21</v>
      </c>
      <c r="D877" s="67" t="n">
        <v>274.67</v>
      </c>
    </row>
    <row r="878" customFormat="false" ht="15" hidden="false" customHeight="false" outlineLevel="0" collapsed="false">
      <c r="A878" s="64" t="n">
        <v>90800</v>
      </c>
      <c r="B878" s="65" t="s">
        <v>15208</v>
      </c>
      <c r="C878" s="66" t="s">
        <v>14366</v>
      </c>
      <c r="D878" s="67" t="s">
        <v>14366</v>
      </c>
    </row>
    <row r="879" customFormat="false" ht="15" hidden="false" customHeight="false" outlineLevel="0" collapsed="false">
      <c r="A879" s="64" t="n">
        <v>90810</v>
      </c>
      <c r="B879" s="65" t="s">
        <v>15209</v>
      </c>
      <c r="C879" s="66" t="s">
        <v>21</v>
      </c>
      <c r="D879" s="67" t="n">
        <v>28.2</v>
      </c>
    </row>
    <row r="880" customFormat="false" ht="15" hidden="false" customHeight="false" outlineLevel="0" collapsed="false">
      <c r="A880" s="64" t="n">
        <v>90811</v>
      </c>
      <c r="B880" s="65" t="s">
        <v>15210</v>
      </c>
      <c r="C880" s="66" t="s">
        <v>21</v>
      </c>
      <c r="D880" s="67" t="n">
        <v>25.45</v>
      </c>
    </row>
    <row r="881" customFormat="false" ht="15" hidden="false" customHeight="false" outlineLevel="0" collapsed="false">
      <c r="A881" s="64" t="n">
        <v>90812</v>
      </c>
      <c r="B881" s="65" t="s">
        <v>15211</v>
      </c>
      <c r="C881" s="66" t="s">
        <v>21</v>
      </c>
      <c r="D881" s="67" t="n">
        <v>71.08</v>
      </c>
    </row>
    <row r="882" customFormat="false" ht="15" hidden="false" customHeight="false" outlineLevel="0" collapsed="false">
      <c r="A882" s="64" t="n">
        <v>90813</v>
      </c>
      <c r="B882" s="65" t="s">
        <v>15212</v>
      </c>
      <c r="C882" s="66" t="s">
        <v>21</v>
      </c>
      <c r="D882" s="67" t="n">
        <v>72.8</v>
      </c>
    </row>
    <row r="883" customFormat="false" ht="15" hidden="false" customHeight="false" outlineLevel="0" collapsed="false">
      <c r="A883" s="64" t="n">
        <v>90814</v>
      </c>
      <c r="B883" s="65" t="s">
        <v>15213</v>
      </c>
      <c r="C883" s="66" t="s">
        <v>21</v>
      </c>
      <c r="D883" s="67" t="n">
        <v>101.97</v>
      </c>
    </row>
    <row r="884" customFormat="false" ht="15" hidden="false" customHeight="false" outlineLevel="0" collapsed="false">
      <c r="A884" s="64" t="n">
        <v>90815</v>
      </c>
      <c r="B884" s="65" t="s">
        <v>15214</v>
      </c>
      <c r="C884" s="66" t="s">
        <v>21</v>
      </c>
      <c r="D884" s="67" t="n">
        <v>97.71</v>
      </c>
    </row>
    <row r="885" customFormat="false" ht="15" hidden="false" customHeight="false" outlineLevel="0" collapsed="false">
      <c r="A885" s="64" t="n">
        <v>90816</v>
      </c>
      <c r="B885" s="65" t="s">
        <v>15215</v>
      </c>
      <c r="C885" s="66" t="s">
        <v>21</v>
      </c>
      <c r="D885" s="67" t="n">
        <v>110.14</v>
      </c>
    </row>
    <row r="886" customFormat="false" ht="15" hidden="false" customHeight="false" outlineLevel="0" collapsed="false">
      <c r="A886" s="64" t="n">
        <v>90817</v>
      </c>
      <c r="B886" s="65" t="s">
        <v>15216</v>
      </c>
      <c r="C886" s="66" t="s">
        <v>21</v>
      </c>
      <c r="D886" s="67" t="n">
        <v>211.88</v>
      </c>
    </row>
    <row r="887" customFormat="false" ht="15" hidden="false" customHeight="false" outlineLevel="0" collapsed="false">
      <c r="A887" s="64" t="n">
        <v>90818</v>
      </c>
      <c r="B887" s="65" t="s">
        <v>15217</v>
      </c>
      <c r="C887" s="66" t="s">
        <v>21</v>
      </c>
      <c r="D887" s="67" t="n">
        <v>204.95</v>
      </c>
    </row>
    <row r="888" customFormat="false" ht="15" hidden="false" customHeight="false" outlineLevel="0" collapsed="false">
      <c r="A888" s="64" t="n">
        <v>90819</v>
      </c>
      <c r="B888" s="65" t="s">
        <v>15218</v>
      </c>
      <c r="C888" s="66" t="s">
        <v>21</v>
      </c>
      <c r="D888" s="67" t="n">
        <v>69.72</v>
      </c>
    </row>
    <row r="889" customFormat="false" ht="15" hidden="false" customHeight="false" outlineLevel="0" collapsed="false">
      <c r="A889" s="64" t="n">
        <v>90820</v>
      </c>
      <c r="B889" s="65" t="s">
        <v>15219</v>
      </c>
      <c r="C889" s="66" t="s">
        <v>21</v>
      </c>
      <c r="D889" s="67" t="n">
        <v>143.98</v>
      </c>
    </row>
    <row r="890" customFormat="false" ht="15" hidden="false" customHeight="false" outlineLevel="0" collapsed="false">
      <c r="A890" s="64" t="n">
        <v>90821</v>
      </c>
      <c r="B890" s="65" t="s">
        <v>15220</v>
      </c>
      <c r="C890" s="66" t="s">
        <v>21</v>
      </c>
      <c r="D890" s="67" t="n">
        <v>32592.29</v>
      </c>
    </row>
    <row r="891" customFormat="false" ht="15" hidden="false" customHeight="false" outlineLevel="0" collapsed="false">
      <c r="A891" s="64" t="n">
        <v>90822</v>
      </c>
      <c r="B891" s="65" t="s">
        <v>15221</v>
      </c>
      <c r="C891" s="66" t="s">
        <v>21</v>
      </c>
      <c r="D891" s="67" t="n">
        <v>34907.34</v>
      </c>
    </row>
    <row r="892" customFormat="false" ht="15" hidden="false" customHeight="false" outlineLevel="0" collapsed="false">
      <c r="A892" s="64" t="n">
        <v>90823</v>
      </c>
      <c r="B892" s="65" t="s">
        <v>15222</v>
      </c>
      <c r="C892" s="66" t="s">
        <v>21</v>
      </c>
      <c r="D892" s="67" t="n">
        <v>32140.44</v>
      </c>
    </row>
    <row r="893" customFormat="false" ht="15" hidden="false" customHeight="false" outlineLevel="0" collapsed="false">
      <c r="A893" s="64" t="n">
        <v>90824</v>
      </c>
      <c r="B893" s="65" t="s">
        <v>15223</v>
      </c>
      <c r="C893" s="66" t="s">
        <v>21</v>
      </c>
      <c r="D893" s="67" t="n">
        <v>36162.4</v>
      </c>
    </row>
    <row r="894" customFormat="false" ht="15" hidden="false" customHeight="false" outlineLevel="0" collapsed="false">
      <c r="A894" s="64" t="n">
        <v>90825</v>
      </c>
      <c r="B894" s="65" t="s">
        <v>15224</v>
      </c>
      <c r="C894" s="66" t="s">
        <v>21</v>
      </c>
      <c r="D894" s="67" t="n">
        <v>43030.16</v>
      </c>
    </row>
    <row r="895" customFormat="false" ht="15" hidden="false" customHeight="false" outlineLevel="0" collapsed="false">
      <c r="A895" s="64" t="n">
        <v>90826</v>
      </c>
      <c r="B895" s="65" t="s">
        <v>15225</v>
      </c>
      <c r="C895" s="66" t="s">
        <v>21</v>
      </c>
      <c r="D895" s="67" t="n">
        <v>60755.62</v>
      </c>
    </row>
    <row r="896" customFormat="false" ht="15" hidden="false" customHeight="false" outlineLevel="0" collapsed="false">
      <c r="A896" s="64" t="n">
        <v>90827</v>
      </c>
      <c r="B896" s="65" t="s">
        <v>15226</v>
      </c>
      <c r="C896" s="66" t="s">
        <v>21</v>
      </c>
      <c r="D896" s="67" t="n">
        <v>79738.41</v>
      </c>
    </row>
    <row r="897" customFormat="false" ht="15" hidden="false" customHeight="false" outlineLevel="0" collapsed="false">
      <c r="A897" s="64" t="n">
        <v>90828</v>
      </c>
      <c r="B897" s="65" t="s">
        <v>15227</v>
      </c>
      <c r="C897" s="66" t="s">
        <v>21</v>
      </c>
      <c r="D897" s="67" t="n">
        <v>1025.42</v>
      </c>
    </row>
    <row r="898" customFormat="false" ht="15" hidden="false" customHeight="false" outlineLevel="0" collapsed="false">
      <c r="A898" s="64" t="n">
        <v>90829</v>
      </c>
      <c r="B898" s="65" t="s">
        <v>15228</v>
      </c>
      <c r="C898" s="66" t="s">
        <v>21</v>
      </c>
      <c r="D898" s="67" t="n">
        <v>1137</v>
      </c>
    </row>
    <row r="899" customFormat="false" ht="23.25" hidden="false" customHeight="false" outlineLevel="0" collapsed="false">
      <c r="A899" s="64" t="n">
        <v>90831</v>
      </c>
      <c r="B899" s="65" t="s">
        <v>15229</v>
      </c>
      <c r="C899" s="66" t="s">
        <v>21</v>
      </c>
      <c r="D899" s="67" t="n">
        <v>1140.56</v>
      </c>
    </row>
    <row r="900" customFormat="false" ht="23.25" hidden="false" customHeight="false" outlineLevel="0" collapsed="false">
      <c r="A900" s="64" t="n">
        <v>90833</v>
      </c>
      <c r="B900" s="65" t="s">
        <v>15230</v>
      </c>
      <c r="C900" s="66" t="s">
        <v>21</v>
      </c>
      <c r="D900" s="67" t="n">
        <v>2894.43</v>
      </c>
    </row>
    <row r="901" customFormat="false" ht="23.25" hidden="false" customHeight="false" outlineLevel="0" collapsed="false">
      <c r="A901" s="64" t="n">
        <v>90835</v>
      </c>
      <c r="B901" s="65" t="s">
        <v>15231</v>
      </c>
      <c r="C901" s="66" t="s">
        <v>21</v>
      </c>
      <c r="D901" s="67" t="n">
        <v>7573.18</v>
      </c>
    </row>
    <row r="902" customFormat="false" ht="23.25" hidden="false" customHeight="false" outlineLevel="0" collapsed="false">
      <c r="A902" s="64" t="n">
        <v>90837</v>
      </c>
      <c r="B902" s="65" t="s">
        <v>15232</v>
      </c>
      <c r="C902" s="66" t="s">
        <v>21</v>
      </c>
      <c r="D902" s="67" t="n">
        <v>7690.74</v>
      </c>
    </row>
    <row r="903" customFormat="false" ht="23.25" hidden="false" customHeight="false" outlineLevel="0" collapsed="false">
      <c r="A903" s="64" t="n">
        <v>90846</v>
      </c>
      <c r="B903" s="65" t="s">
        <v>15233</v>
      </c>
      <c r="C903" s="66" t="s">
        <v>21</v>
      </c>
      <c r="D903" s="67" t="n">
        <v>1082.3</v>
      </c>
    </row>
    <row r="904" customFormat="false" ht="23.25" hidden="false" customHeight="false" outlineLevel="0" collapsed="false">
      <c r="A904" s="64" t="n">
        <v>90847</v>
      </c>
      <c r="B904" s="65" t="s">
        <v>15234</v>
      </c>
      <c r="C904" s="66" t="s">
        <v>21</v>
      </c>
      <c r="D904" s="67" t="n">
        <v>1082.3</v>
      </c>
    </row>
    <row r="905" customFormat="false" ht="23.25" hidden="false" customHeight="false" outlineLevel="0" collapsed="false">
      <c r="A905" s="64" t="n">
        <v>90848</v>
      </c>
      <c r="B905" s="65" t="s">
        <v>15235</v>
      </c>
      <c r="C905" s="66" t="s">
        <v>21</v>
      </c>
      <c r="D905" s="67" t="n">
        <v>1074.59</v>
      </c>
    </row>
    <row r="906" customFormat="false" ht="23.25" hidden="false" customHeight="false" outlineLevel="0" collapsed="false">
      <c r="A906" s="64" t="n">
        <v>90850</v>
      </c>
      <c r="B906" s="65" t="s">
        <v>15236</v>
      </c>
      <c r="C906" s="66" t="s">
        <v>21</v>
      </c>
      <c r="D906" s="67" t="n">
        <v>1908.96</v>
      </c>
    </row>
    <row r="907" customFormat="false" ht="23.25" hidden="false" customHeight="false" outlineLevel="0" collapsed="false">
      <c r="A907" s="64" t="n">
        <v>90852</v>
      </c>
      <c r="B907" s="65" t="s">
        <v>15237</v>
      </c>
      <c r="C907" s="66" t="s">
        <v>21</v>
      </c>
      <c r="D907" s="67" t="n">
        <v>1908.96</v>
      </c>
    </row>
    <row r="908" customFormat="false" ht="23.25" hidden="false" customHeight="false" outlineLevel="0" collapsed="false">
      <c r="A908" s="64" t="n">
        <v>90853</v>
      </c>
      <c r="B908" s="65" t="s">
        <v>15238</v>
      </c>
      <c r="C908" s="66" t="s">
        <v>21</v>
      </c>
      <c r="D908" s="67" t="n">
        <v>1918.13</v>
      </c>
    </row>
    <row r="909" customFormat="false" ht="23.25" hidden="false" customHeight="false" outlineLevel="0" collapsed="false">
      <c r="A909" s="64" t="n">
        <v>90855</v>
      </c>
      <c r="B909" s="65" t="s">
        <v>15239</v>
      </c>
      <c r="C909" s="66" t="s">
        <v>21</v>
      </c>
      <c r="D909" s="67" t="n">
        <v>1918.13</v>
      </c>
    </row>
    <row r="910" customFormat="false" ht="23.25" hidden="false" customHeight="false" outlineLevel="0" collapsed="false">
      <c r="A910" s="64" t="n">
        <v>90856</v>
      </c>
      <c r="B910" s="65" t="s">
        <v>15240</v>
      </c>
      <c r="C910" s="66" t="s">
        <v>21</v>
      </c>
      <c r="D910" s="67" t="n">
        <v>3375.59</v>
      </c>
    </row>
    <row r="911" customFormat="false" ht="23.25" hidden="false" customHeight="false" outlineLevel="0" collapsed="false">
      <c r="A911" s="64" t="n">
        <v>90858</v>
      </c>
      <c r="B911" s="65" t="s">
        <v>15241</v>
      </c>
      <c r="C911" s="66" t="s">
        <v>21</v>
      </c>
      <c r="D911" s="67" t="n">
        <v>3375.59</v>
      </c>
    </row>
    <row r="912" customFormat="false" ht="23.25" hidden="false" customHeight="false" outlineLevel="0" collapsed="false">
      <c r="A912" s="64" t="n">
        <v>90880</v>
      </c>
      <c r="B912" s="65" t="s">
        <v>15242</v>
      </c>
      <c r="C912" s="66" t="s">
        <v>21</v>
      </c>
      <c r="D912" s="67" t="n">
        <v>683.25</v>
      </c>
    </row>
    <row r="913" customFormat="false" ht="23.25" hidden="false" customHeight="false" outlineLevel="0" collapsed="false">
      <c r="A913" s="64" t="n">
        <v>90881</v>
      </c>
      <c r="B913" s="65" t="s">
        <v>15243</v>
      </c>
      <c r="C913" s="66" t="s">
        <v>21</v>
      </c>
      <c r="D913" s="67" t="n">
        <v>579.87</v>
      </c>
    </row>
    <row r="914" customFormat="false" ht="23.25" hidden="false" customHeight="false" outlineLevel="0" collapsed="false">
      <c r="A914" s="64" t="n">
        <v>90882</v>
      </c>
      <c r="B914" s="65" t="s">
        <v>15244</v>
      </c>
      <c r="C914" s="66" t="s">
        <v>21</v>
      </c>
      <c r="D914" s="67" t="n">
        <v>567.96</v>
      </c>
    </row>
    <row r="915" customFormat="false" ht="23.25" hidden="false" customHeight="false" outlineLevel="0" collapsed="false">
      <c r="A915" s="64" t="n">
        <v>90883</v>
      </c>
      <c r="B915" s="65" t="s">
        <v>15245</v>
      </c>
      <c r="C915" s="66" t="s">
        <v>21</v>
      </c>
      <c r="D915" s="67" t="n">
        <v>540.1</v>
      </c>
    </row>
    <row r="916" customFormat="false" ht="23.25" hidden="false" customHeight="false" outlineLevel="0" collapsed="false">
      <c r="A916" s="64" t="n">
        <v>90885</v>
      </c>
      <c r="B916" s="65" t="s">
        <v>15246</v>
      </c>
      <c r="C916" s="66" t="s">
        <v>21</v>
      </c>
      <c r="D916" s="67" t="n">
        <v>727.77</v>
      </c>
    </row>
    <row r="917" customFormat="false" ht="23.25" hidden="false" customHeight="false" outlineLevel="0" collapsed="false">
      <c r="A917" s="64" t="n">
        <v>90886</v>
      </c>
      <c r="B917" s="65" t="s">
        <v>15247</v>
      </c>
      <c r="C917" s="66" t="s">
        <v>21</v>
      </c>
      <c r="D917" s="67" t="n">
        <v>806.94</v>
      </c>
    </row>
    <row r="918" customFormat="false" ht="23.25" hidden="false" customHeight="false" outlineLevel="0" collapsed="false">
      <c r="A918" s="64" t="n">
        <v>90890</v>
      </c>
      <c r="B918" s="65" t="s">
        <v>15248</v>
      </c>
      <c r="C918" s="66" t="s">
        <v>21</v>
      </c>
      <c r="D918" s="67" t="n">
        <v>1097.04</v>
      </c>
    </row>
    <row r="919" customFormat="false" ht="15" hidden="false" customHeight="false" outlineLevel="0" collapsed="false">
      <c r="A919" s="64" t="n">
        <v>90900</v>
      </c>
      <c r="B919" s="65" t="s">
        <v>15249</v>
      </c>
      <c r="C919" s="66" t="s">
        <v>14366</v>
      </c>
      <c r="D919" s="67" t="s">
        <v>14366</v>
      </c>
    </row>
    <row r="920" customFormat="false" ht="34.5" hidden="false" customHeight="false" outlineLevel="0" collapsed="false">
      <c r="A920" s="64" t="n">
        <v>90932</v>
      </c>
      <c r="B920" s="65" t="s">
        <v>15250</v>
      </c>
      <c r="C920" s="66" t="s">
        <v>21</v>
      </c>
      <c r="D920" s="67" t="n">
        <v>565.69</v>
      </c>
    </row>
    <row r="921" customFormat="false" ht="15" hidden="false" customHeight="false" outlineLevel="0" collapsed="false">
      <c r="A921" s="64" t="n">
        <v>90935</v>
      </c>
      <c r="B921" s="65" t="s">
        <v>15251</v>
      </c>
      <c r="C921" s="66" t="s">
        <v>21</v>
      </c>
      <c r="D921" s="67" t="n">
        <v>482.2</v>
      </c>
    </row>
    <row r="922" customFormat="false" ht="15" hidden="false" customHeight="false" outlineLevel="0" collapsed="false">
      <c r="A922" s="64" t="n">
        <v>90936</v>
      </c>
      <c r="B922" s="65" t="s">
        <v>15252</v>
      </c>
      <c r="C922" s="66" t="s">
        <v>21</v>
      </c>
      <c r="D922" s="67" t="n">
        <v>733.55</v>
      </c>
    </row>
    <row r="923" customFormat="false" ht="15" hidden="false" customHeight="false" outlineLevel="0" collapsed="false">
      <c r="A923" s="64" t="n">
        <v>90937</v>
      </c>
      <c r="B923" s="65" t="s">
        <v>15253</v>
      </c>
      <c r="C923" s="66" t="s">
        <v>21</v>
      </c>
      <c r="D923" s="67" t="n">
        <v>500.66</v>
      </c>
    </row>
    <row r="924" customFormat="false" ht="15" hidden="false" customHeight="false" outlineLevel="0" collapsed="false">
      <c r="A924" s="64" t="n">
        <v>90938</v>
      </c>
      <c r="B924" s="65" t="s">
        <v>15254</v>
      </c>
      <c r="C924" s="66" t="s">
        <v>21</v>
      </c>
      <c r="D924" s="67" t="n">
        <v>264.84</v>
      </c>
    </row>
    <row r="925" customFormat="false" ht="15" hidden="false" customHeight="false" outlineLevel="0" collapsed="false">
      <c r="A925" s="64" t="n">
        <v>90939</v>
      </c>
      <c r="B925" s="65" t="s">
        <v>15255</v>
      </c>
      <c r="C925" s="66" t="s">
        <v>21</v>
      </c>
      <c r="D925" s="67" t="n">
        <v>352.99</v>
      </c>
    </row>
    <row r="926" customFormat="false" ht="15" hidden="false" customHeight="false" outlineLevel="0" collapsed="false">
      <c r="A926" s="64" t="n">
        <v>90943</v>
      </c>
      <c r="B926" s="65" t="s">
        <v>15256</v>
      </c>
      <c r="C926" s="66" t="s">
        <v>21</v>
      </c>
      <c r="D926" s="67" t="n">
        <v>357.86</v>
      </c>
    </row>
    <row r="927" customFormat="false" ht="23.25" hidden="false" customHeight="false" outlineLevel="0" collapsed="false">
      <c r="A927" s="64" t="n">
        <v>90944</v>
      </c>
      <c r="B927" s="65" t="s">
        <v>15257</v>
      </c>
      <c r="C927" s="66" t="s">
        <v>21</v>
      </c>
      <c r="D927" s="67" t="n">
        <v>378</v>
      </c>
    </row>
    <row r="928" customFormat="false" ht="23.25" hidden="false" customHeight="false" outlineLevel="0" collapsed="false">
      <c r="A928" s="64" t="n">
        <v>90950</v>
      </c>
      <c r="B928" s="65" t="s">
        <v>15258</v>
      </c>
      <c r="C928" s="66" t="s">
        <v>21</v>
      </c>
      <c r="D928" s="67" t="n">
        <v>239.3</v>
      </c>
    </row>
    <row r="929" customFormat="false" ht="23.25" hidden="false" customHeight="false" outlineLevel="0" collapsed="false">
      <c r="A929" s="64" t="n">
        <v>90951</v>
      </c>
      <c r="B929" s="65" t="s">
        <v>15259</v>
      </c>
      <c r="C929" s="66" t="s">
        <v>21</v>
      </c>
      <c r="D929" s="67" t="n">
        <v>256.61</v>
      </c>
    </row>
    <row r="930" customFormat="false" ht="34.5" hidden="false" customHeight="false" outlineLevel="0" collapsed="false">
      <c r="A930" s="64" t="n">
        <v>90952</v>
      </c>
      <c r="B930" s="65" t="s">
        <v>15260</v>
      </c>
      <c r="C930" s="66" t="s">
        <v>21</v>
      </c>
      <c r="D930" s="67" t="n">
        <v>248.47</v>
      </c>
    </row>
    <row r="931" customFormat="false" ht="23.25" hidden="false" customHeight="false" outlineLevel="0" collapsed="false">
      <c r="A931" s="64" t="n">
        <v>90953</v>
      </c>
      <c r="B931" s="65" t="s">
        <v>15261</v>
      </c>
      <c r="C931" s="66" t="s">
        <v>21</v>
      </c>
      <c r="D931" s="67" t="n">
        <v>265.78</v>
      </c>
    </row>
    <row r="932" customFormat="false" ht="45.75" hidden="false" customHeight="false" outlineLevel="0" collapsed="false">
      <c r="A932" s="64" t="n">
        <v>90954</v>
      </c>
      <c r="B932" s="65" t="s">
        <v>15262</v>
      </c>
      <c r="C932" s="66" t="s">
        <v>21</v>
      </c>
      <c r="D932" s="67" t="n">
        <v>194.28</v>
      </c>
    </row>
    <row r="933" customFormat="false" ht="45.75" hidden="false" customHeight="false" outlineLevel="0" collapsed="false">
      <c r="A933" s="64" t="n">
        <v>90955</v>
      </c>
      <c r="B933" s="65" t="s">
        <v>15263</v>
      </c>
      <c r="C933" s="66" t="s">
        <v>21</v>
      </c>
      <c r="D933" s="67" t="n">
        <v>284.43</v>
      </c>
    </row>
    <row r="934" customFormat="false" ht="23.25" hidden="false" customHeight="false" outlineLevel="0" collapsed="false">
      <c r="A934" s="64" t="n">
        <v>90957</v>
      </c>
      <c r="B934" s="65" t="s">
        <v>15264</v>
      </c>
      <c r="C934" s="66" t="s">
        <v>21</v>
      </c>
      <c r="D934" s="67" t="n">
        <v>528.27</v>
      </c>
    </row>
    <row r="935" customFormat="false" ht="23.25" hidden="false" customHeight="false" outlineLevel="0" collapsed="false">
      <c r="A935" s="64" t="n">
        <v>90967</v>
      </c>
      <c r="B935" s="65" t="s">
        <v>15265</v>
      </c>
      <c r="C935" s="66" t="s">
        <v>21</v>
      </c>
      <c r="D935" s="67" t="n">
        <v>173.25</v>
      </c>
    </row>
    <row r="936" customFormat="false" ht="23.25" hidden="false" customHeight="false" outlineLevel="0" collapsed="false">
      <c r="A936" s="64" t="n">
        <v>90969</v>
      </c>
      <c r="B936" s="65" t="s">
        <v>15266</v>
      </c>
      <c r="C936" s="66" t="s">
        <v>21</v>
      </c>
      <c r="D936" s="67" t="n">
        <v>216.88</v>
      </c>
    </row>
    <row r="937" customFormat="false" ht="15" hidden="false" customHeight="false" outlineLevel="0" collapsed="false">
      <c r="A937" s="64" t="n">
        <v>90971</v>
      </c>
      <c r="B937" s="65" t="s">
        <v>15267</v>
      </c>
      <c r="C937" s="66" t="s">
        <v>21</v>
      </c>
      <c r="D937" s="67" t="n">
        <v>149.67</v>
      </c>
    </row>
    <row r="938" customFormat="false" ht="15" hidden="false" customHeight="false" outlineLevel="0" collapsed="false">
      <c r="A938" s="64" t="n">
        <v>90972</v>
      </c>
      <c r="B938" s="65" t="s">
        <v>15268</v>
      </c>
      <c r="C938" s="66" t="s">
        <v>21</v>
      </c>
      <c r="D938" s="67" t="n">
        <v>176.61</v>
      </c>
    </row>
    <row r="939" customFormat="false" ht="15" hidden="false" customHeight="false" outlineLevel="0" collapsed="false">
      <c r="A939" s="64" t="n">
        <v>90974</v>
      </c>
      <c r="B939" s="65" t="s">
        <v>15269</v>
      </c>
      <c r="C939" s="66" t="s">
        <v>21</v>
      </c>
      <c r="D939" s="67" t="n">
        <v>182.27</v>
      </c>
    </row>
    <row r="940" customFormat="false" ht="15" hidden="false" customHeight="false" outlineLevel="0" collapsed="false">
      <c r="A940" s="64" t="n">
        <v>90975</v>
      </c>
      <c r="B940" s="65" t="s">
        <v>15270</v>
      </c>
      <c r="C940" s="66" t="s">
        <v>21</v>
      </c>
      <c r="D940" s="67" t="n">
        <v>218.25</v>
      </c>
    </row>
    <row r="941" customFormat="false" ht="34.5" hidden="false" customHeight="false" outlineLevel="0" collapsed="false">
      <c r="A941" s="64" t="n">
        <v>90976</v>
      </c>
      <c r="B941" s="65" t="s">
        <v>15271</v>
      </c>
      <c r="C941" s="66" t="s">
        <v>21</v>
      </c>
      <c r="D941" s="67" t="n">
        <v>286.05</v>
      </c>
    </row>
    <row r="942" customFormat="false" ht="23.25" hidden="false" customHeight="false" outlineLevel="0" collapsed="false">
      <c r="A942" s="64" t="n">
        <v>90978</v>
      </c>
      <c r="B942" s="65" t="s">
        <v>15272</v>
      </c>
      <c r="C942" s="66" t="s">
        <v>21</v>
      </c>
      <c r="D942" s="67" t="n">
        <v>202.02</v>
      </c>
    </row>
    <row r="943" customFormat="false" ht="23.25" hidden="false" customHeight="false" outlineLevel="0" collapsed="false">
      <c r="A943" s="64" t="n">
        <v>90979</v>
      </c>
      <c r="B943" s="65" t="s">
        <v>15273</v>
      </c>
      <c r="C943" s="66" t="s">
        <v>21</v>
      </c>
      <c r="D943" s="67" t="n">
        <v>240.57</v>
      </c>
    </row>
    <row r="944" customFormat="false" ht="45.75" hidden="false" customHeight="false" outlineLevel="0" collapsed="false">
      <c r="A944" s="64" t="n">
        <v>90987</v>
      </c>
      <c r="B944" s="65" t="s">
        <v>15274</v>
      </c>
      <c r="C944" s="66" t="s">
        <v>21</v>
      </c>
      <c r="D944" s="67" t="n">
        <v>186.11</v>
      </c>
    </row>
    <row r="945" customFormat="false" ht="45.75" hidden="false" customHeight="false" outlineLevel="0" collapsed="false">
      <c r="A945" s="64" t="n">
        <v>90988</v>
      </c>
      <c r="B945" s="65" t="s">
        <v>15275</v>
      </c>
      <c r="C945" s="66" t="s">
        <v>21</v>
      </c>
      <c r="D945" s="67" t="n">
        <v>267.13</v>
      </c>
    </row>
    <row r="946" customFormat="false" ht="15" hidden="false" customHeight="false" outlineLevel="0" collapsed="false">
      <c r="A946" s="64" t="n">
        <v>90991</v>
      </c>
      <c r="B946" s="65" t="s">
        <v>15276</v>
      </c>
      <c r="C946" s="66" t="s">
        <v>21</v>
      </c>
      <c r="D946" s="67" t="n">
        <v>304.65</v>
      </c>
    </row>
    <row r="947" customFormat="false" ht="15" hidden="false" customHeight="false" outlineLevel="0" collapsed="false">
      <c r="A947" s="64" t="n">
        <v>90992</v>
      </c>
      <c r="B947" s="65" t="s">
        <v>15277</v>
      </c>
      <c r="C947" s="66" t="s">
        <v>21</v>
      </c>
      <c r="D947" s="67" t="n">
        <v>330.03</v>
      </c>
    </row>
    <row r="948" customFormat="false" ht="15" hidden="false" customHeight="false" outlineLevel="0" collapsed="false">
      <c r="A948" s="64" t="n">
        <v>90993</v>
      </c>
      <c r="B948" s="65" t="s">
        <v>15278</v>
      </c>
      <c r="C948" s="66" t="s">
        <v>21</v>
      </c>
      <c r="D948" s="67" t="n">
        <v>182.72</v>
      </c>
    </row>
    <row r="949" customFormat="false" ht="15" hidden="false" customHeight="false" outlineLevel="0" collapsed="false">
      <c r="A949" s="64" t="n">
        <v>90994</v>
      </c>
      <c r="B949" s="65" t="s">
        <v>15279</v>
      </c>
      <c r="C949" s="66" t="s">
        <v>21</v>
      </c>
      <c r="D949" s="67" t="n">
        <v>235.82</v>
      </c>
    </row>
    <row r="950" customFormat="false" ht="15" hidden="false" customHeight="false" outlineLevel="0" collapsed="false">
      <c r="A950" s="64" t="n">
        <v>90995</v>
      </c>
      <c r="B950" s="65" t="s">
        <v>15280</v>
      </c>
      <c r="C950" s="66" t="s">
        <v>21</v>
      </c>
      <c r="D950" s="67" t="n">
        <v>216.24</v>
      </c>
    </row>
    <row r="951" customFormat="false" ht="15" hidden="false" customHeight="false" outlineLevel="0" collapsed="false">
      <c r="A951" s="64" t="n">
        <v>90996</v>
      </c>
      <c r="B951" s="65" t="s">
        <v>15281</v>
      </c>
      <c r="C951" s="66" t="s">
        <v>21</v>
      </c>
      <c r="D951" s="67" t="n">
        <v>276.7</v>
      </c>
    </row>
    <row r="952" customFormat="false" ht="15" hidden="false" customHeight="false" outlineLevel="0" collapsed="false">
      <c r="A952" s="64" t="n">
        <v>91000</v>
      </c>
      <c r="B952" s="65" t="s">
        <v>15282</v>
      </c>
      <c r="C952" s="66" t="s">
        <v>14366</v>
      </c>
      <c r="D952" s="67" t="s">
        <v>14366</v>
      </c>
    </row>
    <row r="953" customFormat="false" ht="15" hidden="false" customHeight="false" outlineLevel="0" collapsed="false">
      <c r="A953" s="64" t="n">
        <v>91023</v>
      </c>
      <c r="B953" s="65" t="s">
        <v>15283</v>
      </c>
      <c r="C953" s="66" t="s">
        <v>21</v>
      </c>
      <c r="D953" s="67" t="n">
        <v>202.04</v>
      </c>
    </row>
    <row r="954" customFormat="false" ht="15" hidden="false" customHeight="false" outlineLevel="0" collapsed="false">
      <c r="A954" s="64" t="n">
        <v>91024</v>
      </c>
      <c r="B954" s="65" t="s">
        <v>15284</v>
      </c>
      <c r="C954" s="66" t="s">
        <v>21</v>
      </c>
      <c r="D954" s="67" t="n">
        <v>758.34</v>
      </c>
    </row>
    <row r="955" customFormat="false" ht="15" hidden="false" customHeight="false" outlineLevel="0" collapsed="false">
      <c r="A955" s="64" t="n">
        <v>91027</v>
      </c>
      <c r="B955" s="65" t="s">
        <v>15285</v>
      </c>
      <c r="C955" s="66" t="s">
        <v>21</v>
      </c>
      <c r="D955" s="67" t="n">
        <v>298.59</v>
      </c>
    </row>
    <row r="956" customFormat="false" ht="23.25" hidden="false" customHeight="false" outlineLevel="0" collapsed="false">
      <c r="A956" s="64" t="n">
        <v>91028</v>
      </c>
      <c r="B956" s="65" t="s">
        <v>15286</v>
      </c>
      <c r="C956" s="66" t="s">
        <v>21</v>
      </c>
      <c r="D956" s="67" t="n">
        <v>80.41</v>
      </c>
    </row>
    <row r="957" customFormat="false" ht="15" hidden="false" customHeight="false" outlineLevel="0" collapsed="false">
      <c r="A957" s="64" t="n">
        <v>91031</v>
      </c>
      <c r="B957" s="65" t="s">
        <v>15287</v>
      </c>
      <c r="C957" s="66" t="s">
        <v>21</v>
      </c>
      <c r="D957" s="67" t="n">
        <v>336.98</v>
      </c>
    </row>
    <row r="958" customFormat="false" ht="15" hidden="false" customHeight="false" outlineLevel="0" collapsed="false">
      <c r="A958" s="64" t="n">
        <v>91050</v>
      </c>
      <c r="B958" s="65" t="s">
        <v>15288</v>
      </c>
      <c r="C958" s="66" t="s">
        <v>21</v>
      </c>
      <c r="D958" s="67" t="n">
        <v>1114.84</v>
      </c>
    </row>
    <row r="959" customFormat="false" ht="15" hidden="false" customHeight="false" outlineLevel="0" collapsed="false">
      <c r="A959" s="64" t="n">
        <v>91053</v>
      </c>
      <c r="B959" s="65" t="s">
        <v>15289</v>
      </c>
      <c r="C959" s="66" t="s">
        <v>21</v>
      </c>
      <c r="D959" s="67" t="n">
        <v>1505.26</v>
      </c>
    </row>
    <row r="960" customFormat="false" ht="15" hidden="false" customHeight="false" outlineLevel="0" collapsed="false">
      <c r="A960" s="64" t="n">
        <v>91054</v>
      </c>
      <c r="B960" s="65" t="s">
        <v>15290</v>
      </c>
      <c r="C960" s="66" t="s">
        <v>21</v>
      </c>
      <c r="D960" s="67" t="n">
        <v>173.21</v>
      </c>
    </row>
    <row r="961" customFormat="false" ht="15" hidden="false" customHeight="false" outlineLevel="0" collapsed="false">
      <c r="A961" s="64" t="n">
        <v>91055</v>
      </c>
      <c r="B961" s="65" t="s">
        <v>15291</v>
      </c>
      <c r="C961" s="66" t="s">
        <v>21</v>
      </c>
      <c r="D961" s="67" t="n">
        <v>103.67</v>
      </c>
    </row>
    <row r="962" customFormat="false" ht="15" hidden="false" customHeight="false" outlineLevel="0" collapsed="false">
      <c r="A962" s="64" t="n">
        <v>91058</v>
      </c>
      <c r="B962" s="65" t="s">
        <v>15292</v>
      </c>
      <c r="C962" s="66" t="s">
        <v>21</v>
      </c>
      <c r="D962" s="67" t="n">
        <v>153.42</v>
      </c>
    </row>
    <row r="963" customFormat="false" ht="15" hidden="false" customHeight="false" outlineLevel="0" collapsed="false">
      <c r="A963" s="64" t="n">
        <v>91062</v>
      </c>
      <c r="B963" s="65" t="s">
        <v>15293</v>
      </c>
      <c r="C963" s="66" t="s">
        <v>21</v>
      </c>
      <c r="D963" s="67" t="n">
        <v>115.47</v>
      </c>
    </row>
    <row r="964" customFormat="false" ht="15" hidden="false" customHeight="false" outlineLevel="0" collapsed="false">
      <c r="A964" s="64" t="n">
        <v>91063</v>
      </c>
      <c r="B964" s="65" t="s">
        <v>15294</v>
      </c>
      <c r="C964" s="66" t="s">
        <v>21</v>
      </c>
      <c r="D964" s="67" t="n">
        <v>140.12</v>
      </c>
    </row>
    <row r="965" customFormat="false" ht="15" hidden="false" customHeight="false" outlineLevel="0" collapsed="false">
      <c r="A965" s="64" t="n">
        <v>91066</v>
      </c>
      <c r="B965" s="65" t="s">
        <v>15295</v>
      </c>
      <c r="C965" s="66" t="s">
        <v>21</v>
      </c>
      <c r="D965" s="67" t="n">
        <v>212.16</v>
      </c>
    </row>
    <row r="966" customFormat="false" ht="15" hidden="false" customHeight="false" outlineLevel="0" collapsed="false">
      <c r="A966" s="64" t="n">
        <v>91071</v>
      </c>
      <c r="B966" s="65" t="s">
        <v>15296</v>
      </c>
      <c r="C966" s="66" t="s">
        <v>21</v>
      </c>
      <c r="D966" s="67" t="n">
        <v>73.65</v>
      </c>
    </row>
    <row r="967" customFormat="false" ht="15" hidden="false" customHeight="false" outlineLevel="0" collapsed="false">
      <c r="A967" s="64" t="n">
        <v>91074</v>
      </c>
      <c r="B967" s="65" t="s">
        <v>15297</v>
      </c>
      <c r="C967" s="66" t="s">
        <v>21</v>
      </c>
      <c r="D967" s="67" t="n">
        <v>37853.03</v>
      </c>
    </row>
    <row r="968" customFormat="false" ht="15" hidden="false" customHeight="false" outlineLevel="0" collapsed="false">
      <c r="A968" s="64" t="n">
        <v>91075</v>
      </c>
      <c r="B968" s="65" t="s">
        <v>15298</v>
      </c>
      <c r="C968" s="66" t="s">
        <v>21</v>
      </c>
      <c r="D968" s="67" t="n">
        <v>19406.13</v>
      </c>
    </row>
    <row r="969" customFormat="false" ht="15" hidden="false" customHeight="false" outlineLevel="0" collapsed="false">
      <c r="A969" s="64" t="n">
        <v>91077</v>
      </c>
      <c r="B969" s="65" t="s">
        <v>15299</v>
      </c>
      <c r="C969" s="66" t="s">
        <v>21</v>
      </c>
      <c r="D969" s="67" t="n">
        <v>17416.37</v>
      </c>
    </row>
    <row r="970" customFormat="false" ht="23.25" hidden="false" customHeight="false" outlineLevel="0" collapsed="false">
      <c r="A970" s="64" t="n">
        <v>91085</v>
      </c>
      <c r="B970" s="65" t="s">
        <v>15300</v>
      </c>
      <c r="C970" s="66" t="s">
        <v>21</v>
      </c>
      <c r="D970" s="67" t="n">
        <v>123260.63</v>
      </c>
    </row>
    <row r="971" customFormat="false" ht="23.25" hidden="false" customHeight="false" outlineLevel="0" collapsed="false">
      <c r="A971" s="64" t="n">
        <v>91086</v>
      </c>
      <c r="B971" s="65" t="s">
        <v>15301</v>
      </c>
      <c r="C971" s="66" t="s">
        <v>21</v>
      </c>
      <c r="D971" s="67" t="n">
        <v>108934.61</v>
      </c>
    </row>
    <row r="972" customFormat="false" ht="23.25" hidden="false" customHeight="false" outlineLevel="0" collapsed="false">
      <c r="A972" s="64" t="n">
        <v>91089</v>
      </c>
      <c r="B972" s="65" t="s">
        <v>15302</v>
      </c>
      <c r="C972" s="66" t="s">
        <v>21</v>
      </c>
      <c r="D972" s="67" t="n">
        <v>185518.66</v>
      </c>
    </row>
    <row r="973" customFormat="false" ht="15" hidden="false" customHeight="false" outlineLevel="0" collapsed="false">
      <c r="A973" s="64" t="n">
        <v>91100</v>
      </c>
      <c r="B973" s="65" t="s">
        <v>15303</v>
      </c>
      <c r="C973" s="66" t="s">
        <v>14366</v>
      </c>
      <c r="D973" s="67" t="s">
        <v>14366</v>
      </c>
    </row>
    <row r="974" customFormat="false" ht="15" hidden="false" customHeight="false" outlineLevel="0" collapsed="false">
      <c r="A974" s="64" t="n">
        <v>91105</v>
      </c>
      <c r="B974" s="65" t="s">
        <v>15304</v>
      </c>
      <c r="C974" s="66" t="s">
        <v>21</v>
      </c>
      <c r="D974" s="67" t="n">
        <v>787.94</v>
      </c>
    </row>
    <row r="975" customFormat="false" ht="15" hidden="false" customHeight="false" outlineLevel="0" collapsed="false">
      <c r="A975" s="64" t="n">
        <v>91114</v>
      </c>
      <c r="B975" s="65" t="s">
        <v>15305</v>
      </c>
      <c r="C975" s="66" t="s">
        <v>21</v>
      </c>
      <c r="D975" s="67" t="n">
        <v>160.88</v>
      </c>
    </row>
    <row r="976" customFormat="false" ht="23.25" hidden="false" customHeight="false" outlineLevel="0" collapsed="false">
      <c r="A976" s="64" t="n">
        <v>91115</v>
      </c>
      <c r="B976" s="65" t="s">
        <v>15306</v>
      </c>
      <c r="C976" s="66" t="s">
        <v>21</v>
      </c>
      <c r="D976" s="67" t="n">
        <v>87.67</v>
      </c>
    </row>
    <row r="977" customFormat="false" ht="15" hidden="false" customHeight="false" outlineLevel="0" collapsed="false">
      <c r="A977" s="64" t="n">
        <v>91117</v>
      </c>
      <c r="B977" s="65" t="s">
        <v>15307</v>
      </c>
      <c r="C977" s="66" t="s">
        <v>21</v>
      </c>
      <c r="D977" s="67" t="n">
        <v>194.31</v>
      </c>
    </row>
    <row r="978" customFormat="false" ht="15" hidden="false" customHeight="false" outlineLevel="0" collapsed="false">
      <c r="A978" s="64" t="n">
        <v>91118</v>
      </c>
      <c r="B978" s="65" t="s">
        <v>15308</v>
      </c>
      <c r="C978" s="66" t="s">
        <v>21</v>
      </c>
      <c r="D978" s="67" t="n">
        <v>256.05</v>
      </c>
    </row>
    <row r="979" customFormat="false" ht="15" hidden="false" customHeight="false" outlineLevel="0" collapsed="false">
      <c r="A979" s="64" t="n">
        <v>91140</v>
      </c>
      <c r="B979" s="65" t="s">
        <v>15309</v>
      </c>
      <c r="C979" s="66" t="s">
        <v>129</v>
      </c>
      <c r="D979" s="67" t="n">
        <v>15.87</v>
      </c>
    </row>
    <row r="980" customFormat="false" ht="15" hidden="false" customHeight="false" outlineLevel="0" collapsed="false">
      <c r="A980" s="64" t="n">
        <v>91150</v>
      </c>
      <c r="B980" s="65" t="s">
        <v>15310</v>
      </c>
      <c r="C980" s="66" t="s">
        <v>21</v>
      </c>
      <c r="D980" s="67" t="n">
        <v>670.83</v>
      </c>
    </row>
    <row r="981" customFormat="false" ht="15" hidden="false" customHeight="false" outlineLevel="0" collapsed="false">
      <c r="A981" s="64" t="n">
        <v>91151</v>
      </c>
      <c r="B981" s="65" t="s">
        <v>15311</v>
      </c>
      <c r="C981" s="66" t="s">
        <v>129</v>
      </c>
      <c r="D981" s="67" t="n">
        <v>50.62</v>
      </c>
    </row>
    <row r="982" customFormat="false" ht="15" hidden="false" customHeight="false" outlineLevel="0" collapsed="false">
      <c r="A982" s="64" t="n">
        <v>91153</v>
      </c>
      <c r="B982" s="65" t="s">
        <v>15312</v>
      </c>
      <c r="C982" s="66" t="s">
        <v>129</v>
      </c>
      <c r="D982" s="67" t="n">
        <v>72.82</v>
      </c>
    </row>
    <row r="983" customFormat="false" ht="15" hidden="false" customHeight="false" outlineLevel="0" collapsed="false">
      <c r="A983" s="64" t="n">
        <v>91154</v>
      </c>
      <c r="B983" s="65" t="s">
        <v>15313</v>
      </c>
      <c r="C983" s="66" t="s">
        <v>129</v>
      </c>
      <c r="D983" s="67" t="n">
        <v>94.26</v>
      </c>
    </row>
    <row r="984" customFormat="false" ht="15" hidden="false" customHeight="false" outlineLevel="0" collapsed="false">
      <c r="A984" s="64" t="n">
        <v>91161</v>
      </c>
      <c r="B984" s="65" t="s">
        <v>15314</v>
      </c>
      <c r="C984" s="66" t="s">
        <v>21</v>
      </c>
      <c r="D984" s="67" t="n">
        <v>98.85</v>
      </c>
    </row>
    <row r="985" customFormat="false" ht="15" hidden="false" customHeight="false" outlineLevel="0" collapsed="false">
      <c r="A985" s="64" t="n">
        <v>91190</v>
      </c>
      <c r="B985" s="65" t="s">
        <v>15315</v>
      </c>
      <c r="C985" s="66" t="s">
        <v>21</v>
      </c>
      <c r="D985" s="67" t="n">
        <v>1070.66</v>
      </c>
    </row>
    <row r="986" customFormat="false" ht="15" hidden="false" customHeight="false" outlineLevel="0" collapsed="false">
      <c r="A986" s="64" t="n">
        <v>91191</v>
      </c>
      <c r="B986" s="65" t="s">
        <v>15316</v>
      </c>
      <c r="C986" s="66" t="s">
        <v>21</v>
      </c>
      <c r="D986" s="67" t="n">
        <v>419.27</v>
      </c>
    </row>
    <row r="987" customFormat="false" ht="15" hidden="false" customHeight="false" outlineLevel="0" collapsed="false">
      <c r="A987" s="64" t="n">
        <v>91194</v>
      </c>
      <c r="B987" s="65" t="s">
        <v>15317</v>
      </c>
      <c r="C987" s="66" t="s">
        <v>129</v>
      </c>
      <c r="D987" s="67" t="n">
        <v>30.44</v>
      </c>
    </row>
    <row r="988" customFormat="false" ht="15" hidden="false" customHeight="false" outlineLevel="0" collapsed="false">
      <c r="A988" s="64" t="n">
        <v>91195</v>
      </c>
      <c r="B988" s="65" t="s">
        <v>15318</v>
      </c>
      <c r="C988" s="66" t="s">
        <v>129</v>
      </c>
      <c r="D988" s="67" t="n">
        <v>24.41</v>
      </c>
    </row>
    <row r="989" customFormat="false" ht="15" hidden="false" customHeight="false" outlineLevel="0" collapsed="false">
      <c r="A989" s="64" t="n">
        <v>91200</v>
      </c>
      <c r="B989" s="65" t="s">
        <v>15319</v>
      </c>
      <c r="C989" s="66" t="s">
        <v>14366</v>
      </c>
      <c r="D989" s="67" t="s">
        <v>14366</v>
      </c>
    </row>
    <row r="990" customFormat="false" ht="15" hidden="false" customHeight="false" outlineLevel="0" collapsed="false">
      <c r="A990" s="64" t="n">
        <v>91250</v>
      </c>
      <c r="B990" s="65" t="s">
        <v>15320</v>
      </c>
      <c r="C990" s="66" t="s">
        <v>21</v>
      </c>
      <c r="D990" s="67" t="n">
        <v>2550.02</v>
      </c>
    </row>
    <row r="991" customFormat="false" ht="15" hidden="false" customHeight="false" outlineLevel="0" collapsed="false">
      <c r="A991" s="64" t="n">
        <v>91251</v>
      </c>
      <c r="B991" s="65" t="s">
        <v>15321</v>
      </c>
      <c r="C991" s="66" t="s">
        <v>21</v>
      </c>
      <c r="D991" s="67" t="n">
        <v>2592.8</v>
      </c>
    </row>
    <row r="992" customFormat="false" ht="15" hidden="false" customHeight="false" outlineLevel="0" collapsed="false">
      <c r="A992" s="64" t="n">
        <v>91252</v>
      </c>
      <c r="B992" s="65" t="s">
        <v>15322</v>
      </c>
      <c r="C992" s="66" t="s">
        <v>21</v>
      </c>
      <c r="D992" s="67" t="n">
        <v>2742.81</v>
      </c>
    </row>
    <row r="993" customFormat="false" ht="15" hidden="false" customHeight="false" outlineLevel="0" collapsed="false">
      <c r="A993" s="64" t="n">
        <v>91253</v>
      </c>
      <c r="B993" s="65" t="s">
        <v>15323</v>
      </c>
      <c r="C993" s="66" t="s">
        <v>21</v>
      </c>
      <c r="D993" s="67" t="n">
        <v>1684.02</v>
      </c>
    </row>
    <row r="994" customFormat="false" ht="15" hidden="false" customHeight="false" outlineLevel="0" collapsed="false">
      <c r="A994" s="64" t="n">
        <v>91254</v>
      </c>
      <c r="B994" s="65" t="s">
        <v>15324</v>
      </c>
      <c r="C994" s="66" t="s">
        <v>21</v>
      </c>
      <c r="D994" s="67" t="n">
        <v>3914.4</v>
      </c>
    </row>
    <row r="995" customFormat="false" ht="15" hidden="false" customHeight="false" outlineLevel="0" collapsed="false">
      <c r="A995" s="64" t="n">
        <v>91300</v>
      </c>
      <c r="B995" s="65" t="s">
        <v>15325</v>
      </c>
      <c r="C995" s="66" t="s">
        <v>14366</v>
      </c>
      <c r="D995" s="67" t="s">
        <v>14366</v>
      </c>
    </row>
    <row r="996" customFormat="false" ht="15" hidden="false" customHeight="false" outlineLevel="0" collapsed="false">
      <c r="A996" s="64" t="n">
        <v>91305</v>
      </c>
      <c r="B996" s="65" t="s">
        <v>15326</v>
      </c>
      <c r="C996" s="66" t="s">
        <v>129</v>
      </c>
      <c r="D996" s="67" t="n">
        <v>73.58</v>
      </c>
    </row>
    <row r="997" customFormat="false" ht="15" hidden="false" customHeight="false" outlineLevel="0" collapsed="false">
      <c r="A997" s="64" t="n">
        <v>91307</v>
      </c>
      <c r="B997" s="65" t="s">
        <v>15327</v>
      </c>
      <c r="C997" s="66" t="s">
        <v>129</v>
      </c>
      <c r="D997" s="67" t="n">
        <v>79.99</v>
      </c>
    </row>
    <row r="998" customFormat="false" ht="15" hidden="false" customHeight="false" outlineLevel="0" collapsed="false">
      <c r="A998" s="64" t="n">
        <v>91308</v>
      </c>
      <c r="B998" s="65" t="s">
        <v>15328</v>
      </c>
      <c r="C998" s="66" t="s">
        <v>129</v>
      </c>
      <c r="D998" s="67" t="n">
        <v>85.15</v>
      </c>
    </row>
    <row r="999" customFormat="false" ht="23.25" hidden="false" customHeight="false" outlineLevel="0" collapsed="false">
      <c r="A999" s="64" t="n">
        <v>91311</v>
      </c>
      <c r="B999" s="65" t="s">
        <v>15329</v>
      </c>
      <c r="C999" s="66" t="s">
        <v>129</v>
      </c>
      <c r="D999" s="67" t="n">
        <v>75.59</v>
      </c>
    </row>
    <row r="1000" customFormat="false" ht="23.25" hidden="false" customHeight="false" outlineLevel="0" collapsed="false">
      <c r="A1000" s="64" t="n">
        <v>91313</v>
      </c>
      <c r="B1000" s="65" t="s">
        <v>15330</v>
      </c>
      <c r="C1000" s="66" t="s">
        <v>129</v>
      </c>
      <c r="D1000" s="67" t="n">
        <v>81.02</v>
      </c>
    </row>
    <row r="1001" customFormat="false" ht="23.25" hidden="false" customHeight="false" outlineLevel="0" collapsed="false">
      <c r="A1001" s="64" t="n">
        <v>91314</v>
      </c>
      <c r="B1001" s="65" t="s">
        <v>15331</v>
      </c>
      <c r="C1001" s="66" t="s">
        <v>129</v>
      </c>
      <c r="D1001" s="67" t="n">
        <v>118.65</v>
      </c>
    </row>
    <row r="1002" customFormat="false" ht="23.25" hidden="false" customHeight="false" outlineLevel="0" collapsed="false">
      <c r="A1002" s="64" t="n">
        <v>91321</v>
      </c>
      <c r="B1002" s="65" t="s">
        <v>15332</v>
      </c>
      <c r="C1002" s="66" t="s">
        <v>129</v>
      </c>
      <c r="D1002" s="67" t="n">
        <v>120.32</v>
      </c>
    </row>
    <row r="1003" customFormat="false" ht="23.25" hidden="false" customHeight="false" outlineLevel="0" collapsed="false">
      <c r="A1003" s="64" t="n">
        <v>91322</v>
      </c>
      <c r="B1003" s="65" t="s">
        <v>15333</v>
      </c>
      <c r="C1003" s="66" t="s">
        <v>129</v>
      </c>
      <c r="D1003" s="67" t="n">
        <v>134.35</v>
      </c>
    </row>
    <row r="1004" customFormat="false" ht="23.25" hidden="false" customHeight="false" outlineLevel="0" collapsed="false">
      <c r="A1004" s="64" t="n">
        <v>91323</v>
      </c>
      <c r="B1004" s="65" t="s">
        <v>15334</v>
      </c>
      <c r="C1004" s="66" t="s">
        <v>129</v>
      </c>
      <c r="D1004" s="67" t="n">
        <v>147.12</v>
      </c>
    </row>
    <row r="1005" customFormat="false" ht="23.25" hidden="false" customHeight="false" outlineLevel="0" collapsed="false">
      <c r="A1005" s="64" t="n">
        <v>91324</v>
      </c>
      <c r="B1005" s="65" t="s">
        <v>15335</v>
      </c>
      <c r="C1005" s="66" t="s">
        <v>129</v>
      </c>
      <c r="D1005" s="67" t="n">
        <v>169.89</v>
      </c>
    </row>
    <row r="1006" customFormat="false" ht="23.25" hidden="false" customHeight="false" outlineLevel="0" collapsed="false">
      <c r="A1006" s="64" t="n">
        <v>91325</v>
      </c>
      <c r="B1006" s="65" t="s">
        <v>15336</v>
      </c>
      <c r="C1006" s="66" t="s">
        <v>129</v>
      </c>
      <c r="D1006" s="67" t="n">
        <v>178.07</v>
      </c>
    </row>
    <row r="1007" customFormat="false" ht="15" hidden="false" customHeight="false" outlineLevel="0" collapsed="false">
      <c r="A1007" s="64" t="n">
        <v>91326</v>
      </c>
      <c r="B1007" s="65" t="s">
        <v>15337</v>
      </c>
      <c r="C1007" s="66" t="s">
        <v>129</v>
      </c>
      <c r="D1007" s="67" t="n">
        <v>200.23</v>
      </c>
    </row>
    <row r="1008" customFormat="false" ht="23.25" hidden="false" customHeight="false" outlineLevel="0" collapsed="false">
      <c r="A1008" s="64" t="n">
        <v>91327</v>
      </c>
      <c r="B1008" s="65" t="s">
        <v>15338</v>
      </c>
      <c r="C1008" s="66" t="s">
        <v>129</v>
      </c>
      <c r="D1008" s="67" t="n">
        <v>223.92</v>
      </c>
    </row>
    <row r="1009" customFormat="false" ht="23.25" hidden="false" customHeight="false" outlineLevel="0" collapsed="false">
      <c r="A1009" s="64" t="n">
        <v>91331</v>
      </c>
      <c r="B1009" s="65" t="s">
        <v>15339</v>
      </c>
      <c r="C1009" s="66" t="s">
        <v>129</v>
      </c>
      <c r="D1009" s="67" t="n">
        <v>198.23</v>
      </c>
    </row>
    <row r="1010" customFormat="false" ht="23.25" hidden="false" customHeight="false" outlineLevel="0" collapsed="false">
      <c r="A1010" s="64" t="n">
        <v>91332</v>
      </c>
      <c r="B1010" s="65" t="s">
        <v>15340</v>
      </c>
      <c r="C1010" s="66" t="s">
        <v>129</v>
      </c>
      <c r="D1010" s="67" t="n">
        <v>220.9</v>
      </c>
    </row>
    <row r="1011" customFormat="false" ht="23.25" hidden="false" customHeight="false" outlineLevel="0" collapsed="false">
      <c r="A1011" s="64" t="n">
        <v>91333</v>
      </c>
      <c r="B1011" s="65" t="s">
        <v>15341</v>
      </c>
      <c r="C1011" s="66" t="s">
        <v>129</v>
      </c>
      <c r="D1011" s="67" t="n">
        <v>244.26</v>
      </c>
    </row>
    <row r="1012" customFormat="false" ht="23.25" hidden="false" customHeight="false" outlineLevel="0" collapsed="false">
      <c r="A1012" s="64" t="n">
        <v>91334</v>
      </c>
      <c r="B1012" s="65" t="s">
        <v>15342</v>
      </c>
      <c r="C1012" s="66" t="s">
        <v>129</v>
      </c>
      <c r="D1012" s="67" t="n">
        <v>270.04</v>
      </c>
    </row>
    <row r="1013" customFormat="false" ht="23.25" hidden="false" customHeight="false" outlineLevel="0" collapsed="false">
      <c r="A1013" s="64" t="n">
        <v>91335</v>
      </c>
      <c r="B1013" s="65" t="s">
        <v>15343</v>
      </c>
      <c r="C1013" s="66" t="s">
        <v>129</v>
      </c>
      <c r="D1013" s="67" t="n">
        <v>323.74</v>
      </c>
    </row>
    <row r="1014" customFormat="false" ht="23.25" hidden="false" customHeight="false" outlineLevel="0" collapsed="false">
      <c r="A1014" s="64" t="n">
        <v>91338</v>
      </c>
      <c r="B1014" s="65" t="s">
        <v>15344</v>
      </c>
      <c r="C1014" s="66" t="s">
        <v>129</v>
      </c>
      <c r="D1014" s="67" t="n">
        <v>128</v>
      </c>
    </row>
    <row r="1015" customFormat="false" ht="23.25" hidden="false" customHeight="false" outlineLevel="0" collapsed="false">
      <c r="A1015" s="64" t="n">
        <v>91339</v>
      </c>
      <c r="B1015" s="65" t="s">
        <v>15345</v>
      </c>
      <c r="C1015" s="66" t="s">
        <v>129</v>
      </c>
      <c r="D1015" s="67" t="n">
        <v>146.31</v>
      </c>
    </row>
    <row r="1016" customFormat="false" ht="23.25" hidden="false" customHeight="false" outlineLevel="0" collapsed="false">
      <c r="A1016" s="64" t="n">
        <v>91340</v>
      </c>
      <c r="B1016" s="65" t="s">
        <v>15346</v>
      </c>
      <c r="C1016" s="66" t="s">
        <v>129</v>
      </c>
      <c r="D1016" s="67" t="n">
        <v>164.85</v>
      </c>
    </row>
    <row r="1017" customFormat="false" ht="23.25" hidden="false" customHeight="false" outlineLevel="0" collapsed="false">
      <c r="A1017" s="64" t="n">
        <v>91341</v>
      </c>
      <c r="B1017" s="65" t="s">
        <v>15347</v>
      </c>
      <c r="C1017" s="66" t="s">
        <v>129</v>
      </c>
      <c r="D1017" s="67" t="n">
        <v>179.45</v>
      </c>
    </row>
    <row r="1018" customFormat="false" ht="23.25" hidden="false" customHeight="false" outlineLevel="0" collapsed="false">
      <c r="A1018" s="64" t="n">
        <v>91342</v>
      </c>
      <c r="B1018" s="65" t="s">
        <v>15348</v>
      </c>
      <c r="C1018" s="66" t="s">
        <v>129</v>
      </c>
      <c r="D1018" s="67" t="n">
        <v>194.01</v>
      </c>
    </row>
    <row r="1019" customFormat="false" ht="23.25" hidden="false" customHeight="false" outlineLevel="0" collapsed="false">
      <c r="A1019" s="64" t="n">
        <v>91343</v>
      </c>
      <c r="B1019" s="65" t="s">
        <v>15349</v>
      </c>
      <c r="C1019" s="66" t="s">
        <v>129</v>
      </c>
      <c r="D1019" s="67" t="n">
        <v>216.69</v>
      </c>
    </row>
    <row r="1020" customFormat="false" ht="23.25" hidden="false" customHeight="false" outlineLevel="0" collapsed="false">
      <c r="A1020" s="64" t="n">
        <v>91344</v>
      </c>
      <c r="B1020" s="65" t="s">
        <v>15350</v>
      </c>
      <c r="C1020" s="66" t="s">
        <v>129</v>
      </c>
      <c r="D1020" s="67" t="n">
        <v>247.81</v>
      </c>
    </row>
    <row r="1021" customFormat="false" ht="23.25" hidden="false" customHeight="false" outlineLevel="0" collapsed="false">
      <c r="A1021" s="64" t="n">
        <v>91346</v>
      </c>
      <c r="B1021" s="65" t="s">
        <v>15351</v>
      </c>
      <c r="C1021" s="66" t="s">
        <v>129</v>
      </c>
      <c r="D1021" s="67" t="n">
        <v>219.13</v>
      </c>
    </row>
    <row r="1022" customFormat="false" ht="23.25" hidden="false" customHeight="false" outlineLevel="0" collapsed="false">
      <c r="A1022" s="64" t="n">
        <v>91347</v>
      </c>
      <c r="B1022" s="65" t="s">
        <v>15352</v>
      </c>
      <c r="C1022" s="66" t="s">
        <v>129</v>
      </c>
      <c r="D1022" s="67" t="n">
        <v>234.75</v>
      </c>
    </row>
    <row r="1023" customFormat="false" ht="15" hidden="false" customHeight="false" outlineLevel="0" collapsed="false">
      <c r="A1023" s="64" t="n">
        <v>91348</v>
      </c>
      <c r="B1023" s="65" t="s">
        <v>15353</v>
      </c>
      <c r="C1023" s="66" t="s">
        <v>129</v>
      </c>
      <c r="D1023" s="67" t="n">
        <v>268.06</v>
      </c>
    </row>
    <row r="1024" customFormat="false" ht="23.25" hidden="false" customHeight="false" outlineLevel="0" collapsed="false">
      <c r="A1024" s="64" t="n">
        <v>91350</v>
      </c>
      <c r="B1024" s="65" t="s">
        <v>15354</v>
      </c>
      <c r="C1024" s="66" t="s">
        <v>129</v>
      </c>
      <c r="D1024" s="67" t="n">
        <v>357.14</v>
      </c>
    </row>
    <row r="1025" customFormat="false" ht="15" hidden="false" customHeight="false" outlineLevel="0" collapsed="false">
      <c r="A1025" s="64" t="n">
        <v>91400</v>
      </c>
      <c r="B1025" s="65" t="s">
        <v>15355</v>
      </c>
      <c r="C1025" s="66" t="s">
        <v>14366</v>
      </c>
      <c r="D1025" s="67" t="s">
        <v>14366</v>
      </c>
    </row>
    <row r="1026" customFormat="false" ht="15" hidden="false" customHeight="false" outlineLevel="0" collapsed="false">
      <c r="A1026" s="64" t="n">
        <v>91401</v>
      </c>
      <c r="B1026" s="65" t="s">
        <v>15356</v>
      </c>
      <c r="C1026" s="66" t="s">
        <v>857</v>
      </c>
      <c r="D1026" s="67" t="n">
        <v>17.58</v>
      </c>
    </row>
    <row r="1027" customFormat="false" ht="15" hidden="false" customHeight="false" outlineLevel="0" collapsed="false">
      <c r="A1027" s="64" t="n">
        <v>91406</v>
      </c>
      <c r="B1027" s="65" t="s">
        <v>15357</v>
      </c>
      <c r="C1027" s="66" t="s">
        <v>21</v>
      </c>
      <c r="D1027" s="67" t="n">
        <v>128.14</v>
      </c>
    </row>
    <row r="1028" customFormat="false" ht="15" hidden="false" customHeight="false" outlineLevel="0" collapsed="false">
      <c r="A1028" s="64" t="n">
        <v>91407</v>
      </c>
      <c r="B1028" s="65" t="s">
        <v>15358</v>
      </c>
      <c r="C1028" s="66" t="s">
        <v>21</v>
      </c>
      <c r="D1028" s="67" t="n">
        <v>140.78</v>
      </c>
    </row>
    <row r="1029" customFormat="false" ht="15" hidden="false" customHeight="false" outlineLevel="0" collapsed="false">
      <c r="A1029" s="64" t="n">
        <v>91408</v>
      </c>
      <c r="B1029" s="65" t="s">
        <v>15359</v>
      </c>
      <c r="C1029" s="66" t="s">
        <v>21</v>
      </c>
      <c r="D1029" s="67" t="n">
        <v>77.21</v>
      </c>
    </row>
    <row r="1030" customFormat="false" ht="15" hidden="false" customHeight="false" outlineLevel="0" collapsed="false">
      <c r="A1030" s="64" t="n">
        <v>91409</v>
      </c>
      <c r="B1030" s="65" t="s">
        <v>15360</v>
      </c>
      <c r="C1030" s="66" t="s">
        <v>21</v>
      </c>
      <c r="D1030" s="67" t="n">
        <v>53.47</v>
      </c>
    </row>
    <row r="1031" customFormat="false" ht="15" hidden="false" customHeight="false" outlineLevel="0" collapsed="false">
      <c r="A1031" s="64" t="n">
        <v>91413</v>
      </c>
      <c r="B1031" s="65" t="s">
        <v>15361</v>
      </c>
      <c r="C1031" s="66" t="s">
        <v>129</v>
      </c>
      <c r="D1031" s="67" t="n">
        <v>83.33</v>
      </c>
    </row>
    <row r="1032" customFormat="false" ht="15" hidden="false" customHeight="false" outlineLevel="0" collapsed="false">
      <c r="A1032" s="64" t="n">
        <v>91414</v>
      </c>
      <c r="B1032" s="65" t="s">
        <v>15362</v>
      </c>
      <c r="C1032" s="66" t="s">
        <v>21</v>
      </c>
      <c r="D1032" s="67" t="n">
        <v>30.62</v>
      </c>
    </row>
    <row r="1033" customFormat="false" ht="15" hidden="false" customHeight="false" outlineLevel="0" collapsed="false">
      <c r="A1033" s="64" t="n">
        <v>91417</v>
      </c>
      <c r="B1033" s="65" t="s">
        <v>15363</v>
      </c>
      <c r="C1033" s="66" t="s">
        <v>129</v>
      </c>
      <c r="D1033" s="67" t="n">
        <v>118.38</v>
      </c>
    </row>
    <row r="1034" customFormat="false" ht="15" hidden="false" customHeight="false" outlineLevel="0" collapsed="false">
      <c r="A1034" s="64" t="n">
        <v>91421</v>
      </c>
      <c r="B1034" s="65" t="s">
        <v>15364</v>
      </c>
      <c r="C1034" s="66" t="s">
        <v>21</v>
      </c>
      <c r="D1034" s="67" t="n">
        <v>355.36</v>
      </c>
    </row>
    <row r="1035" customFormat="false" ht="15" hidden="false" customHeight="false" outlineLevel="0" collapsed="false">
      <c r="A1035" s="64" t="n">
        <v>91422</v>
      </c>
      <c r="B1035" s="65" t="s">
        <v>15365</v>
      </c>
      <c r="C1035" s="66" t="s">
        <v>21</v>
      </c>
      <c r="D1035" s="67" t="n">
        <v>472.17</v>
      </c>
    </row>
    <row r="1036" customFormat="false" ht="15" hidden="false" customHeight="false" outlineLevel="0" collapsed="false">
      <c r="A1036" s="64" t="n">
        <v>91423</v>
      </c>
      <c r="B1036" s="65" t="s">
        <v>15366</v>
      </c>
      <c r="C1036" s="66" t="s">
        <v>21</v>
      </c>
      <c r="D1036" s="67" t="n">
        <v>972.11</v>
      </c>
    </row>
    <row r="1037" customFormat="false" ht="15" hidden="false" customHeight="false" outlineLevel="0" collapsed="false">
      <c r="A1037" s="64" t="n">
        <v>91424</v>
      </c>
      <c r="B1037" s="65" t="s">
        <v>15367</v>
      </c>
      <c r="C1037" s="66" t="s">
        <v>21</v>
      </c>
      <c r="D1037" s="67" t="n">
        <v>1092.27</v>
      </c>
    </row>
    <row r="1038" customFormat="false" ht="15" hidden="false" customHeight="false" outlineLevel="0" collapsed="false">
      <c r="A1038" s="64" t="n">
        <v>91425</v>
      </c>
      <c r="B1038" s="65" t="s">
        <v>15368</v>
      </c>
      <c r="C1038" s="66" t="s">
        <v>21</v>
      </c>
      <c r="D1038" s="67" t="n">
        <v>428.58</v>
      </c>
    </row>
    <row r="1039" customFormat="false" ht="15" hidden="false" customHeight="false" outlineLevel="0" collapsed="false">
      <c r="A1039" s="64" t="n">
        <v>91426</v>
      </c>
      <c r="B1039" s="65" t="s">
        <v>15369</v>
      </c>
      <c r="C1039" s="66" t="s">
        <v>21</v>
      </c>
      <c r="D1039" s="67" t="n">
        <v>92.1</v>
      </c>
    </row>
    <row r="1040" customFormat="false" ht="15" hidden="false" customHeight="false" outlineLevel="0" collapsed="false">
      <c r="A1040" s="64" t="n">
        <v>91427</v>
      </c>
      <c r="B1040" s="65" t="s">
        <v>15370</v>
      </c>
      <c r="C1040" s="66" t="s">
        <v>21</v>
      </c>
      <c r="D1040" s="67" t="n">
        <v>860.43</v>
      </c>
    </row>
    <row r="1041" customFormat="false" ht="15" hidden="false" customHeight="false" outlineLevel="0" collapsed="false">
      <c r="A1041" s="64" t="n">
        <v>91428</v>
      </c>
      <c r="B1041" s="65" t="s">
        <v>15371</v>
      </c>
      <c r="C1041" s="66" t="s">
        <v>21</v>
      </c>
      <c r="D1041" s="67" t="n">
        <v>252.72</v>
      </c>
    </row>
    <row r="1042" customFormat="false" ht="15" hidden="false" customHeight="false" outlineLevel="0" collapsed="false">
      <c r="A1042" s="64" t="n">
        <v>91429</v>
      </c>
      <c r="B1042" s="65" t="s">
        <v>15372</v>
      </c>
      <c r="C1042" s="66" t="s">
        <v>21</v>
      </c>
      <c r="D1042" s="67" t="n">
        <v>328.59</v>
      </c>
    </row>
    <row r="1043" customFormat="false" ht="15" hidden="false" customHeight="false" outlineLevel="0" collapsed="false">
      <c r="A1043" s="64" t="n">
        <v>91430</v>
      </c>
      <c r="B1043" s="65" t="s">
        <v>15373</v>
      </c>
      <c r="C1043" s="66" t="s">
        <v>21</v>
      </c>
      <c r="D1043" s="67" t="n">
        <v>563.89</v>
      </c>
    </row>
    <row r="1044" customFormat="false" ht="15" hidden="false" customHeight="false" outlineLevel="0" collapsed="false">
      <c r="A1044" s="64" t="n">
        <v>91434</v>
      </c>
      <c r="B1044" s="65" t="s">
        <v>15374</v>
      </c>
      <c r="C1044" s="66" t="s">
        <v>21</v>
      </c>
      <c r="D1044" s="67" t="n">
        <v>3027.14</v>
      </c>
    </row>
    <row r="1045" customFormat="false" ht="15" hidden="false" customHeight="false" outlineLevel="0" collapsed="false">
      <c r="A1045" s="64" t="n">
        <v>91436</v>
      </c>
      <c r="B1045" s="65" t="s">
        <v>15375</v>
      </c>
      <c r="C1045" s="66" t="s">
        <v>21</v>
      </c>
      <c r="D1045" s="67" t="n">
        <v>45.28</v>
      </c>
    </row>
    <row r="1046" customFormat="false" ht="15" hidden="false" customHeight="false" outlineLevel="0" collapsed="false">
      <c r="A1046" s="64" t="n">
        <v>91438</v>
      </c>
      <c r="B1046" s="65" t="s">
        <v>15376</v>
      </c>
      <c r="C1046" s="66" t="s">
        <v>21</v>
      </c>
      <c r="D1046" s="67" t="n">
        <v>16842.17</v>
      </c>
    </row>
    <row r="1047" customFormat="false" ht="15" hidden="false" customHeight="false" outlineLevel="0" collapsed="false">
      <c r="A1047" s="64" t="n">
        <v>91440</v>
      </c>
      <c r="B1047" s="65" t="s">
        <v>15377</v>
      </c>
      <c r="C1047" s="66" t="s">
        <v>21</v>
      </c>
      <c r="D1047" s="67" t="n">
        <v>1212.89</v>
      </c>
    </row>
    <row r="1048" customFormat="false" ht="15" hidden="false" customHeight="false" outlineLevel="0" collapsed="false">
      <c r="A1048" s="64" t="n">
        <v>91442</v>
      </c>
      <c r="B1048" s="65" t="s">
        <v>15378</v>
      </c>
      <c r="C1048" s="66" t="s">
        <v>21</v>
      </c>
      <c r="D1048" s="67" t="n">
        <v>601.06</v>
      </c>
    </row>
    <row r="1049" customFormat="false" ht="15" hidden="false" customHeight="false" outlineLevel="0" collapsed="false">
      <c r="A1049" s="64" t="n">
        <v>91445</v>
      </c>
      <c r="B1049" s="65" t="s">
        <v>15379</v>
      </c>
      <c r="C1049" s="66" t="s">
        <v>21</v>
      </c>
      <c r="D1049" s="67" t="n">
        <v>94.7</v>
      </c>
    </row>
    <row r="1050" customFormat="false" ht="15" hidden="false" customHeight="false" outlineLevel="0" collapsed="false">
      <c r="A1050" s="64" t="n">
        <v>91446</v>
      </c>
      <c r="B1050" s="65" t="s">
        <v>15380</v>
      </c>
      <c r="C1050" s="66" t="s">
        <v>21</v>
      </c>
      <c r="D1050" s="67" t="n">
        <v>567.45</v>
      </c>
    </row>
    <row r="1051" customFormat="false" ht="15" hidden="false" customHeight="false" outlineLevel="0" collapsed="false">
      <c r="A1051" s="64" t="n">
        <v>91447</v>
      </c>
      <c r="B1051" s="65" t="s">
        <v>15381</v>
      </c>
      <c r="C1051" s="66" t="s">
        <v>21</v>
      </c>
      <c r="D1051" s="67" t="n">
        <v>1542.34</v>
      </c>
    </row>
    <row r="1052" customFormat="false" ht="15" hidden="false" customHeight="false" outlineLevel="0" collapsed="false">
      <c r="A1052" s="64" t="n">
        <v>91448</v>
      </c>
      <c r="B1052" s="65" t="s">
        <v>15382</v>
      </c>
      <c r="C1052" s="66" t="s">
        <v>73</v>
      </c>
      <c r="D1052" s="67" t="n">
        <v>1424.56</v>
      </c>
    </row>
    <row r="1053" customFormat="false" ht="23.25" hidden="false" customHeight="false" outlineLevel="0" collapsed="false">
      <c r="A1053" s="64" t="n">
        <v>91449</v>
      </c>
      <c r="B1053" s="65" t="s">
        <v>15383</v>
      </c>
      <c r="C1053" s="66" t="s">
        <v>21</v>
      </c>
      <c r="D1053" s="67" t="n">
        <v>41.03</v>
      </c>
    </row>
    <row r="1054" customFormat="false" ht="15" hidden="false" customHeight="false" outlineLevel="0" collapsed="false">
      <c r="A1054" s="64" t="n">
        <v>91450</v>
      </c>
      <c r="B1054" s="65" t="s">
        <v>15384</v>
      </c>
      <c r="C1054" s="66" t="s">
        <v>21</v>
      </c>
      <c r="D1054" s="67" t="n">
        <v>12.05</v>
      </c>
    </row>
    <row r="1055" customFormat="false" ht="15" hidden="false" customHeight="false" outlineLevel="0" collapsed="false">
      <c r="A1055" s="64" t="n">
        <v>91451</v>
      </c>
      <c r="B1055" s="65" t="s">
        <v>15385</v>
      </c>
      <c r="C1055" s="66" t="s">
        <v>21</v>
      </c>
      <c r="D1055" s="67" t="n">
        <v>304.37</v>
      </c>
    </row>
    <row r="1056" customFormat="false" ht="15" hidden="false" customHeight="false" outlineLevel="0" collapsed="false">
      <c r="A1056" s="64" t="n">
        <v>91453</v>
      </c>
      <c r="B1056" s="65" t="s">
        <v>15386</v>
      </c>
      <c r="C1056" s="66" t="s">
        <v>21</v>
      </c>
      <c r="D1056" s="67" t="n">
        <v>1007.59</v>
      </c>
    </row>
    <row r="1057" customFormat="false" ht="15" hidden="false" customHeight="false" outlineLevel="0" collapsed="false">
      <c r="A1057" s="64" t="n">
        <v>91457</v>
      </c>
      <c r="B1057" s="65" t="s">
        <v>15387</v>
      </c>
      <c r="C1057" s="66" t="s">
        <v>21</v>
      </c>
      <c r="D1057" s="67" t="n">
        <v>68.68</v>
      </c>
    </row>
    <row r="1058" customFormat="false" ht="15" hidden="false" customHeight="false" outlineLevel="0" collapsed="false">
      <c r="A1058" s="64" t="n">
        <v>91459</v>
      </c>
      <c r="B1058" s="65" t="s">
        <v>15388</v>
      </c>
      <c r="C1058" s="66" t="s">
        <v>3877</v>
      </c>
      <c r="D1058" s="67" t="n">
        <v>570.86</v>
      </c>
    </row>
    <row r="1059" customFormat="false" ht="15" hidden="false" customHeight="false" outlineLevel="0" collapsed="false">
      <c r="A1059" s="64" t="n">
        <v>91460</v>
      </c>
      <c r="B1059" s="65" t="s">
        <v>15389</v>
      </c>
      <c r="C1059" s="66" t="s">
        <v>21</v>
      </c>
      <c r="D1059" s="67" t="n">
        <v>1830.59</v>
      </c>
    </row>
    <row r="1060" customFormat="false" ht="15" hidden="false" customHeight="false" outlineLevel="0" collapsed="false">
      <c r="A1060" s="64" t="n">
        <v>91461</v>
      </c>
      <c r="B1060" s="65" t="s">
        <v>15390</v>
      </c>
      <c r="C1060" s="66" t="s">
        <v>21</v>
      </c>
      <c r="D1060" s="67" t="n">
        <v>1283.68</v>
      </c>
    </row>
    <row r="1061" customFormat="false" ht="15" hidden="false" customHeight="false" outlineLevel="0" collapsed="false">
      <c r="A1061" s="64" t="n">
        <v>91462</v>
      </c>
      <c r="B1061" s="65" t="s">
        <v>15391</v>
      </c>
      <c r="C1061" s="66" t="s">
        <v>21</v>
      </c>
      <c r="D1061" s="67" t="n">
        <v>2189.78</v>
      </c>
    </row>
    <row r="1062" customFormat="false" ht="15" hidden="false" customHeight="false" outlineLevel="0" collapsed="false">
      <c r="A1062" s="64" t="n">
        <v>91463</v>
      </c>
      <c r="B1062" s="65" t="s">
        <v>15392</v>
      </c>
      <c r="C1062" s="66" t="s">
        <v>21</v>
      </c>
      <c r="D1062" s="67" t="n">
        <v>1040.34</v>
      </c>
    </row>
    <row r="1063" customFormat="false" ht="15" hidden="false" customHeight="false" outlineLevel="0" collapsed="false">
      <c r="A1063" s="64" t="n">
        <v>91502</v>
      </c>
      <c r="B1063" s="65" t="s">
        <v>15393</v>
      </c>
      <c r="C1063" s="66" t="s">
        <v>21</v>
      </c>
      <c r="D1063" s="67" t="n">
        <v>3778.97</v>
      </c>
    </row>
    <row r="1064" customFormat="false" ht="15" hidden="false" customHeight="false" outlineLevel="0" collapsed="false">
      <c r="A1064" s="64" t="n">
        <v>91505</v>
      </c>
      <c r="B1064" s="65" t="s">
        <v>15394</v>
      </c>
      <c r="C1064" s="66" t="s">
        <v>21</v>
      </c>
      <c r="D1064" s="67" t="n">
        <v>13907.44</v>
      </c>
    </row>
    <row r="1065" customFormat="false" ht="15" hidden="false" customHeight="false" outlineLevel="0" collapsed="false">
      <c r="A1065" s="64" t="n">
        <v>91506</v>
      </c>
      <c r="B1065" s="65" t="s">
        <v>15395</v>
      </c>
      <c r="C1065" s="66" t="s">
        <v>21</v>
      </c>
      <c r="D1065" s="67" t="n">
        <v>17426.94</v>
      </c>
    </row>
    <row r="1066" customFormat="false" ht="15" hidden="false" customHeight="false" outlineLevel="0" collapsed="false">
      <c r="A1066" s="64" t="n">
        <v>91507</v>
      </c>
      <c r="B1066" s="65" t="s">
        <v>15396</v>
      </c>
      <c r="C1066" s="66" t="s">
        <v>21</v>
      </c>
      <c r="D1066" s="67" t="n">
        <v>23687.12</v>
      </c>
    </row>
    <row r="1067" customFormat="false" ht="15" hidden="false" customHeight="false" outlineLevel="0" collapsed="false">
      <c r="A1067" s="64" t="n">
        <v>91508</v>
      </c>
      <c r="B1067" s="65" t="s">
        <v>15397</v>
      </c>
      <c r="C1067" s="66" t="s">
        <v>21</v>
      </c>
      <c r="D1067" s="67" t="n">
        <v>26354.36</v>
      </c>
    </row>
    <row r="1068" customFormat="false" ht="15" hidden="false" customHeight="false" outlineLevel="0" collapsed="false">
      <c r="A1068" s="64" t="n">
        <v>91520</v>
      </c>
      <c r="B1068" s="65" t="s">
        <v>15398</v>
      </c>
      <c r="C1068" s="66" t="s">
        <v>21</v>
      </c>
      <c r="D1068" s="67" t="n">
        <v>3928.69</v>
      </c>
    </row>
    <row r="1069" customFormat="false" ht="15" hidden="false" customHeight="false" outlineLevel="0" collapsed="false">
      <c r="A1069" s="64" t="n">
        <v>91525</v>
      </c>
      <c r="B1069" s="65" t="s">
        <v>15399</v>
      </c>
      <c r="C1069" s="66" t="s">
        <v>21</v>
      </c>
      <c r="D1069" s="67" t="n">
        <v>3312.55</v>
      </c>
    </row>
    <row r="1070" customFormat="false" ht="15" hidden="false" customHeight="false" outlineLevel="0" collapsed="false">
      <c r="A1070" s="64" t="n">
        <v>91540</v>
      </c>
      <c r="B1070" s="65" t="s">
        <v>15400</v>
      </c>
      <c r="C1070" s="66" t="s">
        <v>21</v>
      </c>
      <c r="D1070" s="67" t="n">
        <v>48138</v>
      </c>
    </row>
    <row r="1071" customFormat="false" ht="23.25" hidden="false" customHeight="false" outlineLevel="0" collapsed="false">
      <c r="A1071" s="64" t="n">
        <v>91541</v>
      </c>
      <c r="B1071" s="65" t="s">
        <v>15401</v>
      </c>
      <c r="C1071" s="66" t="s">
        <v>21</v>
      </c>
      <c r="D1071" s="67" t="n">
        <v>50210.67</v>
      </c>
    </row>
    <row r="1072" customFormat="false" ht="15" hidden="false" customHeight="false" outlineLevel="0" collapsed="false">
      <c r="A1072" s="64" t="n">
        <v>91602</v>
      </c>
      <c r="B1072" s="65" t="s">
        <v>15402</v>
      </c>
      <c r="C1072" s="66" t="s">
        <v>21</v>
      </c>
      <c r="D1072" s="67" t="n">
        <v>669.04</v>
      </c>
    </row>
    <row r="1073" customFormat="false" ht="15" hidden="false" customHeight="false" outlineLevel="0" collapsed="false">
      <c r="A1073" s="64" t="n">
        <v>91604</v>
      </c>
      <c r="B1073" s="65" t="s">
        <v>15403</v>
      </c>
      <c r="C1073" s="66" t="s">
        <v>21</v>
      </c>
      <c r="D1073" s="67" t="n">
        <v>1225.17</v>
      </c>
    </row>
    <row r="1074" customFormat="false" ht="15" hidden="false" customHeight="false" outlineLevel="0" collapsed="false">
      <c r="A1074" s="64" t="n">
        <v>91606</v>
      </c>
      <c r="B1074" s="65" t="s">
        <v>15404</v>
      </c>
      <c r="C1074" s="66" t="s">
        <v>21</v>
      </c>
      <c r="D1074" s="67" t="n">
        <v>1707.35</v>
      </c>
    </row>
    <row r="1075" customFormat="false" ht="15" hidden="false" customHeight="false" outlineLevel="0" collapsed="false">
      <c r="A1075" s="64" t="n">
        <v>91608</v>
      </c>
      <c r="B1075" s="65" t="s">
        <v>15405</v>
      </c>
      <c r="C1075" s="66" t="s">
        <v>21</v>
      </c>
      <c r="D1075" s="67" t="n">
        <v>2019.68</v>
      </c>
    </row>
    <row r="1076" customFormat="false" ht="15" hidden="false" customHeight="false" outlineLevel="0" collapsed="false">
      <c r="A1076" s="64" t="n">
        <v>91611</v>
      </c>
      <c r="B1076" s="65" t="s">
        <v>15406</v>
      </c>
      <c r="C1076" s="66" t="s">
        <v>21</v>
      </c>
      <c r="D1076" s="67" t="n">
        <v>2720.33</v>
      </c>
    </row>
    <row r="1077" customFormat="false" ht="15" hidden="false" customHeight="false" outlineLevel="0" collapsed="false">
      <c r="A1077" s="64" t="n">
        <v>91613</v>
      </c>
      <c r="B1077" s="65" t="s">
        <v>15407</v>
      </c>
      <c r="C1077" s="66" t="s">
        <v>21</v>
      </c>
      <c r="D1077" s="67" t="n">
        <v>3568.18</v>
      </c>
    </row>
    <row r="1078" customFormat="false" ht="15" hidden="false" customHeight="false" outlineLevel="0" collapsed="false">
      <c r="A1078" s="64" t="n">
        <v>91615</v>
      </c>
      <c r="B1078" s="65" t="s">
        <v>15408</v>
      </c>
      <c r="C1078" s="66" t="s">
        <v>21</v>
      </c>
      <c r="D1078" s="67" t="n">
        <v>5392.39</v>
      </c>
    </row>
    <row r="1079" customFormat="false" ht="23.25" hidden="false" customHeight="false" outlineLevel="0" collapsed="false">
      <c r="A1079" s="64" t="n">
        <v>91616</v>
      </c>
      <c r="B1079" s="65" t="s">
        <v>15409</v>
      </c>
      <c r="C1079" s="66" t="s">
        <v>21</v>
      </c>
      <c r="D1079" s="67" t="n">
        <v>8467.59</v>
      </c>
    </row>
    <row r="1080" customFormat="false" ht="23.25" hidden="false" customHeight="false" outlineLevel="0" collapsed="false">
      <c r="A1080" s="64" t="n">
        <v>91617</v>
      </c>
      <c r="B1080" s="65" t="s">
        <v>15410</v>
      </c>
      <c r="C1080" s="66" t="s">
        <v>21</v>
      </c>
      <c r="D1080" s="67" t="n">
        <v>11218.76</v>
      </c>
    </row>
    <row r="1081" customFormat="false" ht="23.25" hidden="false" customHeight="false" outlineLevel="0" collapsed="false">
      <c r="A1081" s="64" t="n">
        <v>91618</v>
      </c>
      <c r="B1081" s="65" t="s">
        <v>15411</v>
      </c>
      <c r="C1081" s="66" t="s">
        <v>21</v>
      </c>
      <c r="D1081" s="67" t="n">
        <v>14474.62</v>
      </c>
    </row>
    <row r="1082" customFormat="false" ht="15" hidden="false" customHeight="false" outlineLevel="0" collapsed="false">
      <c r="A1082" s="64" t="n">
        <v>91701</v>
      </c>
      <c r="B1082" s="65" t="s">
        <v>15412</v>
      </c>
      <c r="C1082" s="66" t="s">
        <v>21</v>
      </c>
      <c r="D1082" s="67" t="n">
        <v>207.98</v>
      </c>
    </row>
    <row r="1083" customFormat="false" ht="15" hidden="false" customHeight="false" outlineLevel="0" collapsed="false">
      <c r="A1083" s="64" t="n">
        <v>91702</v>
      </c>
      <c r="B1083" s="65" t="s">
        <v>15413</v>
      </c>
      <c r="C1083" s="66" t="s">
        <v>21</v>
      </c>
      <c r="D1083" s="67" t="n">
        <v>215.62</v>
      </c>
    </row>
    <row r="1084" customFormat="false" ht="15" hidden="false" customHeight="false" outlineLevel="0" collapsed="false">
      <c r="A1084" s="64" t="n">
        <v>91703</v>
      </c>
      <c r="B1084" s="65" t="s">
        <v>15414</v>
      </c>
      <c r="C1084" s="66" t="s">
        <v>21</v>
      </c>
      <c r="D1084" s="67" t="n">
        <v>354.54</v>
      </c>
    </row>
    <row r="1085" customFormat="false" ht="15" hidden="false" customHeight="false" outlineLevel="0" collapsed="false">
      <c r="A1085" s="64" t="n">
        <v>91706</v>
      </c>
      <c r="B1085" s="65" t="s">
        <v>15415</v>
      </c>
      <c r="C1085" s="66" t="s">
        <v>129</v>
      </c>
      <c r="D1085" s="67" t="n">
        <v>188.45</v>
      </c>
    </row>
    <row r="1086" customFormat="false" ht="15" hidden="false" customHeight="false" outlineLevel="0" collapsed="false">
      <c r="A1086" s="64" t="n">
        <v>91707</v>
      </c>
      <c r="B1086" s="65" t="s">
        <v>15416</v>
      </c>
      <c r="C1086" s="66" t="s">
        <v>129</v>
      </c>
      <c r="D1086" s="67" t="n">
        <v>275.74</v>
      </c>
    </row>
    <row r="1087" customFormat="false" ht="15" hidden="false" customHeight="false" outlineLevel="0" collapsed="false">
      <c r="A1087" s="64" t="n">
        <v>91710</v>
      </c>
      <c r="B1087" s="65" t="s">
        <v>15417</v>
      </c>
      <c r="C1087" s="66" t="s">
        <v>21</v>
      </c>
      <c r="D1087" s="67" t="n">
        <v>1617.38</v>
      </c>
    </row>
    <row r="1088" customFormat="false" ht="15" hidden="false" customHeight="false" outlineLevel="0" collapsed="false">
      <c r="A1088" s="64" t="n">
        <v>91712</v>
      </c>
      <c r="B1088" s="65" t="s">
        <v>15418</v>
      </c>
      <c r="C1088" s="66" t="s">
        <v>21</v>
      </c>
      <c r="D1088" s="67" t="n">
        <v>105.65</v>
      </c>
    </row>
    <row r="1089" customFormat="false" ht="15" hidden="false" customHeight="false" outlineLevel="0" collapsed="false">
      <c r="A1089" s="64" t="n">
        <v>91713</v>
      </c>
      <c r="B1089" s="65" t="s">
        <v>15419</v>
      </c>
      <c r="C1089" s="66" t="s">
        <v>21</v>
      </c>
      <c r="D1089" s="67" t="n">
        <v>267.6</v>
      </c>
    </row>
    <row r="1090" customFormat="false" ht="15" hidden="false" customHeight="false" outlineLevel="0" collapsed="false">
      <c r="A1090" s="64" t="n">
        <v>91714</v>
      </c>
      <c r="B1090" s="65" t="s">
        <v>15420</v>
      </c>
      <c r="C1090" s="66" t="s">
        <v>21</v>
      </c>
      <c r="D1090" s="67" t="n">
        <v>311.14</v>
      </c>
    </row>
    <row r="1091" customFormat="false" ht="15" hidden="false" customHeight="false" outlineLevel="0" collapsed="false">
      <c r="A1091" s="64" t="n">
        <v>91715</v>
      </c>
      <c r="B1091" s="65" t="s">
        <v>15421</v>
      </c>
      <c r="C1091" s="66" t="s">
        <v>21</v>
      </c>
      <c r="D1091" s="67" t="n">
        <v>266.16</v>
      </c>
    </row>
    <row r="1092" customFormat="false" ht="15" hidden="false" customHeight="false" outlineLevel="0" collapsed="false">
      <c r="A1092" s="64" t="n">
        <v>91716</v>
      </c>
      <c r="B1092" s="65" t="s">
        <v>15422</v>
      </c>
      <c r="C1092" s="66" t="s">
        <v>21</v>
      </c>
      <c r="D1092" s="67" t="n">
        <v>26022.23</v>
      </c>
    </row>
    <row r="1093" customFormat="false" ht="15" hidden="false" customHeight="false" outlineLevel="0" collapsed="false">
      <c r="A1093" s="64" t="n">
        <v>91717</v>
      </c>
      <c r="B1093" s="65" t="s">
        <v>15423</v>
      </c>
      <c r="C1093" s="66" t="s">
        <v>21</v>
      </c>
      <c r="D1093" s="67" t="n">
        <v>22831.03</v>
      </c>
    </row>
    <row r="1094" customFormat="false" ht="15" hidden="false" customHeight="false" outlineLevel="0" collapsed="false">
      <c r="A1094" s="64" t="n">
        <v>91718</v>
      </c>
      <c r="B1094" s="65" t="s">
        <v>15424</v>
      </c>
      <c r="C1094" s="66" t="s">
        <v>21</v>
      </c>
      <c r="D1094" s="67" t="n">
        <v>242.65</v>
      </c>
    </row>
    <row r="1095" customFormat="false" ht="15" hidden="false" customHeight="false" outlineLevel="0" collapsed="false">
      <c r="A1095" s="64" t="n">
        <v>91719</v>
      </c>
      <c r="B1095" s="65" t="s">
        <v>15425</v>
      </c>
      <c r="C1095" s="66" t="s">
        <v>21</v>
      </c>
      <c r="D1095" s="67" t="n">
        <v>430.07</v>
      </c>
    </row>
    <row r="1096" customFormat="false" ht="15" hidden="false" customHeight="false" outlineLevel="0" collapsed="false">
      <c r="A1096" s="64" t="n">
        <v>91720</v>
      </c>
      <c r="B1096" s="65" t="s">
        <v>15426</v>
      </c>
      <c r="C1096" s="66" t="s">
        <v>3877</v>
      </c>
      <c r="D1096" s="67" t="n">
        <v>37.06</v>
      </c>
    </row>
    <row r="1097" customFormat="false" ht="15" hidden="false" customHeight="false" outlineLevel="0" collapsed="false">
      <c r="A1097" s="64" t="n">
        <v>91721</v>
      </c>
      <c r="B1097" s="65" t="s">
        <v>15427</v>
      </c>
      <c r="C1097" s="66" t="s">
        <v>21</v>
      </c>
      <c r="D1097" s="67" t="n">
        <v>31272.98</v>
      </c>
    </row>
    <row r="1098" customFormat="false" ht="15" hidden="false" customHeight="false" outlineLevel="0" collapsed="false">
      <c r="A1098" s="64" t="n">
        <v>91722</v>
      </c>
      <c r="B1098" s="65" t="s">
        <v>15428</v>
      </c>
      <c r="C1098" s="66" t="s">
        <v>21</v>
      </c>
      <c r="D1098" s="67" t="n">
        <v>37344.04</v>
      </c>
    </row>
    <row r="1099" customFormat="false" ht="15" hidden="false" customHeight="false" outlineLevel="0" collapsed="false">
      <c r="A1099" s="64" t="n">
        <v>91723</v>
      </c>
      <c r="B1099" s="65" t="s">
        <v>15429</v>
      </c>
      <c r="C1099" s="66" t="s">
        <v>21</v>
      </c>
      <c r="D1099" s="67" t="n">
        <v>1110.31</v>
      </c>
    </row>
    <row r="1100" customFormat="false" ht="15" hidden="false" customHeight="false" outlineLevel="0" collapsed="false">
      <c r="A1100" s="64" t="n">
        <v>91724</v>
      </c>
      <c r="B1100" s="65" t="s">
        <v>15430</v>
      </c>
      <c r="C1100" s="66" t="s">
        <v>21</v>
      </c>
      <c r="D1100" s="67" t="n">
        <v>5421.97</v>
      </c>
    </row>
    <row r="1101" customFormat="false" ht="15" hidden="false" customHeight="false" outlineLevel="0" collapsed="false">
      <c r="A1101" s="64" t="n">
        <v>91725</v>
      </c>
      <c r="B1101" s="65" t="s">
        <v>15431</v>
      </c>
      <c r="C1101" s="66" t="s">
        <v>129</v>
      </c>
      <c r="D1101" s="67" t="n">
        <v>32.7</v>
      </c>
    </row>
    <row r="1102" customFormat="false" ht="15" hidden="false" customHeight="false" outlineLevel="0" collapsed="false">
      <c r="A1102" s="64" t="n">
        <v>91726</v>
      </c>
      <c r="B1102" s="65" t="s">
        <v>15432</v>
      </c>
      <c r="C1102" s="66" t="s">
        <v>21</v>
      </c>
      <c r="D1102" s="67" t="n">
        <v>68.47</v>
      </c>
    </row>
    <row r="1103" customFormat="false" ht="15" hidden="false" customHeight="false" outlineLevel="0" collapsed="false">
      <c r="A1103" s="64" t="n">
        <v>91727</v>
      </c>
      <c r="B1103" s="65" t="s">
        <v>15433</v>
      </c>
      <c r="C1103" s="66" t="s">
        <v>21</v>
      </c>
      <c r="D1103" s="67" t="n">
        <v>81.63</v>
      </c>
    </row>
    <row r="1104" customFormat="false" ht="15" hidden="false" customHeight="false" outlineLevel="0" collapsed="false">
      <c r="A1104" s="64" t="n">
        <v>91728</v>
      </c>
      <c r="B1104" s="65" t="s">
        <v>15434</v>
      </c>
      <c r="C1104" s="66" t="s">
        <v>21</v>
      </c>
      <c r="D1104" s="67" t="n">
        <v>80.77</v>
      </c>
    </row>
    <row r="1105" customFormat="false" ht="15" hidden="false" customHeight="false" outlineLevel="0" collapsed="false">
      <c r="A1105" s="64" t="n">
        <v>91729</v>
      </c>
      <c r="B1105" s="65" t="s">
        <v>15435</v>
      </c>
      <c r="C1105" s="66" t="s">
        <v>21</v>
      </c>
      <c r="D1105" s="67" t="n">
        <v>57.89</v>
      </c>
    </row>
    <row r="1106" customFormat="false" ht="15" hidden="false" customHeight="false" outlineLevel="0" collapsed="false">
      <c r="A1106" s="64" t="n">
        <v>91730</v>
      </c>
      <c r="B1106" s="65" t="s">
        <v>15436</v>
      </c>
      <c r="C1106" s="66" t="s">
        <v>21</v>
      </c>
      <c r="D1106" s="67" t="n">
        <v>31.44</v>
      </c>
    </row>
    <row r="1107" customFormat="false" ht="15" hidden="false" customHeight="false" outlineLevel="0" collapsed="false">
      <c r="A1107" s="64" t="n">
        <v>91731</v>
      </c>
      <c r="B1107" s="65" t="s">
        <v>15437</v>
      </c>
      <c r="C1107" s="66" t="s">
        <v>21</v>
      </c>
      <c r="D1107" s="67" t="n">
        <v>58.5</v>
      </c>
    </row>
    <row r="1108" customFormat="false" ht="15" hidden="false" customHeight="false" outlineLevel="0" collapsed="false">
      <c r="A1108" s="64" t="n">
        <v>91732</v>
      </c>
      <c r="B1108" s="65" t="s">
        <v>15438</v>
      </c>
      <c r="C1108" s="66" t="s">
        <v>21</v>
      </c>
      <c r="D1108" s="67" t="n">
        <v>1060.62</v>
      </c>
    </row>
    <row r="1109" customFormat="false" ht="15" hidden="false" customHeight="false" outlineLevel="0" collapsed="false">
      <c r="A1109" s="64" t="n">
        <v>91733</v>
      </c>
      <c r="B1109" s="65" t="s">
        <v>15439</v>
      </c>
      <c r="C1109" s="66" t="s">
        <v>21</v>
      </c>
      <c r="D1109" s="67" t="n">
        <v>1069.39</v>
      </c>
    </row>
    <row r="1110" customFormat="false" ht="15" hidden="false" customHeight="false" outlineLevel="0" collapsed="false">
      <c r="A1110" s="64" t="n">
        <v>91734</v>
      </c>
      <c r="B1110" s="65" t="s">
        <v>15440</v>
      </c>
      <c r="C1110" s="66" t="s">
        <v>21</v>
      </c>
      <c r="D1110" s="67" t="n">
        <v>1068.85</v>
      </c>
    </row>
    <row r="1111" customFormat="false" ht="15" hidden="false" customHeight="false" outlineLevel="0" collapsed="false">
      <c r="A1111" s="64" t="n">
        <v>92000</v>
      </c>
      <c r="B1111" s="65" t="s">
        <v>15441</v>
      </c>
      <c r="C1111" s="66" t="s">
        <v>14366</v>
      </c>
      <c r="D1111" s="67" t="s">
        <v>14366</v>
      </c>
    </row>
    <row r="1112" customFormat="false" ht="23.25" hidden="false" customHeight="false" outlineLevel="0" collapsed="false">
      <c r="A1112" s="64" t="n">
        <v>92010</v>
      </c>
      <c r="B1112" s="65" t="s">
        <v>15442</v>
      </c>
      <c r="C1112" s="66" t="s">
        <v>332</v>
      </c>
      <c r="D1112" s="67" t="n">
        <v>5167.39</v>
      </c>
    </row>
    <row r="1113" customFormat="false" ht="45.75" hidden="false" customHeight="false" outlineLevel="0" collapsed="false">
      <c r="A1113" s="64" t="n">
        <v>92011</v>
      </c>
      <c r="B1113" s="65" t="s">
        <v>15443</v>
      </c>
      <c r="C1113" s="66" t="s">
        <v>332</v>
      </c>
      <c r="D1113" s="67" t="n">
        <v>3555.04</v>
      </c>
    </row>
    <row r="1114" customFormat="false" ht="34.5" hidden="false" customHeight="false" outlineLevel="0" collapsed="false">
      <c r="A1114" s="64" t="n">
        <v>92033</v>
      </c>
      <c r="B1114" s="65" t="s">
        <v>15444</v>
      </c>
      <c r="C1114" s="66" t="s">
        <v>21</v>
      </c>
      <c r="D1114" s="67" t="n">
        <v>2324.96</v>
      </c>
    </row>
    <row r="1115" customFormat="false" ht="34.5" hidden="false" customHeight="false" outlineLevel="0" collapsed="false">
      <c r="A1115" s="64" t="n">
        <v>92034</v>
      </c>
      <c r="B1115" s="65" t="s">
        <v>15445</v>
      </c>
      <c r="C1115" s="66" t="s">
        <v>21</v>
      </c>
      <c r="D1115" s="67" t="n">
        <v>2760.02</v>
      </c>
    </row>
    <row r="1116" customFormat="false" ht="45.75" hidden="false" customHeight="false" outlineLevel="0" collapsed="false">
      <c r="A1116" s="64" t="n">
        <v>92035</v>
      </c>
      <c r="B1116" s="65" t="s">
        <v>15446</v>
      </c>
      <c r="C1116" s="66" t="s">
        <v>21</v>
      </c>
      <c r="D1116" s="67" t="n">
        <v>3955.99</v>
      </c>
    </row>
    <row r="1117" customFormat="false" ht="45.75" hidden="false" customHeight="false" outlineLevel="0" collapsed="false">
      <c r="A1117" s="64" t="n">
        <v>92036</v>
      </c>
      <c r="B1117" s="65" t="s">
        <v>15447</v>
      </c>
      <c r="C1117" s="66" t="s">
        <v>21</v>
      </c>
      <c r="D1117" s="67" t="n">
        <v>3823.7</v>
      </c>
    </row>
    <row r="1118" customFormat="false" ht="15" hidden="false" customHeight="false" outlineLevel="0" collapsed="false">
      <c r="A1118" s="64" t="n">
        <v>95000</v>
      </c>
      <c r="B1118" s="65" t="s">
        <v>15448</v>
      </c>
      <c r="C1118" s="66" t="s">
        <v>14366</v>
      </c>
      <c r="D1118" s="67" t="s">
        <v>14366</v>
      </c>
    </row>
    <row r="1119" customFormat="false" ht="23.25" hidden="false" customHeight="false" outlineLevel="0" collapsed="false">
      <c r="A1119" s="64" t="n">
        <v>95001</v>
      </c>
      <c r="B1119" s="65" t="s">
        <v>15449</v>
      </c>
      <c r="C1119" s="66" t="s">
        <v>21</v>
      </c>
      <c r="D1119" s="67" t="n">
        <v>183.35</v>
      </c>
    </row>
    <row r="1120" customFormat="false" ht="23.25" hidden="false" customHeight="false" outlineLevel="0" collapsed="false">
      <c r="A1120" s="64" t="n">
        <v>95002</v>
      </c>
      <c r="B1120" s="65" t="s">
        <v>15450</v>
      </c>
      <c r="C1120" s="66" t="s">
        <v>21</v>
      </c>
      <c r="D1120" s="67" t="n">
        <v>229.18</v>
      </c>
    </row>
    <row r="1121" customFormat="false" ht="15" hidden="false" customHeight="false" outlineLevel="0" collapsed="false">
      <c r="A1121" s="64" t="n">
        <v>95003</v>
      </c>
      <c r="B1121" s="65" t="s">
        <v>15451</v>
      </c>
      <c r="C1121" s="66" t="s">
        <v>21</v>
      </c>
      <c r="D1121" s="67" t="n">
        <v>183.35</v>
      </c>
    </row>
    <row r="1122" customFormat="false" ht="15" hidden="false" customHeight="false" outlineLevel="0" collapsed="false">
      <c r="A1122" s="64" t="n">
        <v>95004</v>
      </c>
      <c r="B1122" s="65" t="s">
        <v>15452</v>
      </c>
      <c r="C1122" s="66" t="s">
        <v>21</v>
      </c>
      <c r="D1122" s="67" t="n">
        <v>22.92</v>
      </c>
    </row>
    <row r="1123" customFormat="false" ht="15" hidden="false" customHeight="false" outlineLevel="0" collapsed="false">
      <c r="A1123" s="64" t="n">
        <v>95005</v>
      </c>
      <c r="B1123" s="65" t="s">
        <v>15453</v>
      </c>
      <c r="C1123" s="66" t="s">
        <v>21</v>
      </c>
      <c r="D1123" s="67" t="n">
        <v>11.46</v>
      </c>
    </row>
    <row r="1124" customFormat="false" ht="15" hidden="false" customHeight="false" outlineLevel="0" collapsed="false">
      <c r="A1124" s="64" t="n">
        <v>95006</v>
      </c>
      <c r="B1124" s="65" t="s">
        <v>15454</v>
      </c>
      <c r="C1124" s="66" t="s">
        <v>21</v>
      </c>
      <c r="D1124" s="67" t="n">
        <v>91.67</v>
      </c>
    </row>
    <row r="1125" customFormat="false" ht="15" hidden="false" customHeight="false" outlineLevel="0" collapsed="false">
      <c r="A1125" s="64" t="n">
        <v>95009</v>
      </c>
      <c r="B1125" s="65" t="s">
        <v>15455</v>
      </c>
      <c r="C1125" s="66" t="s">
        <v>129</v>
      </c>
      <c r="D1125" s="67" t="n">
        <v>18.33</v>
      </c>
    </row>
    <row r="1126" customFormat="false" ht="15" hidden="false" customHeight="false" outlineLevel="0" collapsed="false">
      <c r="A1126" s="64" t="n">
        <v>95010</v>
      </c>
      <c r="B1126" s="65" t="s">
        <v>15456</v>
      </c>
      <c r="C1126" s="66" t="s">
        <v>129</v>
      </c>
      <c r="D1126" s="67" t="n">
        <v>22.92</v>
      </c>
    </row>
    <row r="1127" customFormat="false" ht="15" hidden="false" customHeight="false" outlineLevel="0" collapsed="false">
      <c r="A1127" s="64" t="n">
        <v>95011</v>
      </c>
      <c r="B1127" s="65" t="s">
        <v>15457</v>
      </c>
      <c r="C1127" s="66" t="s">
        <v>129</v>
      </c>
      <c r="D1127" s="67" t="n">
        <v>45.84</v>
      </c>
    </row>
    <row r="1128" customFormat="false" ht="15" hidden="false" customHeight="false" outlineLevel="0" collapsed="false">
      <c r="A1128" s="64" t="n">
        <v>95012</v>
      </c>
      <c r="B1128" s="65" t="s">
        <v>15458</v>
      </c>
      <c r="C1128" s="66" t="s">
        <v>129</v>
      </c>
      <c r="D1128" s="67" t="n">
        <v>11.46</v>
      </c>
    </row>
    <row r="1129" customFormat="false" ht="15" hidden="false" customHeight="false" outlineLevel="0" collapsed="false">
      <c r="A1129" s="64" t="n">
        <v>95013</v>
      </c>
      <c r="B1129" s="65" t="s">
        <v>15459</v>
      </c>
      <c r="C1129" s="66" t="s">
        <v>129</v>
      </c>
      <c r="D1129" s="67" t="n">
        <v>22.92</v>
      </c>
    </row>
    <row r="1130" customFormat="false" ht="15" hidden="false" customHeight="false" outlineLevel="0" collapsed="false">
      <c r="A1130" s="64" t="n">
        <v>95014</v>
      </c>
      <c r="B1130" s="65" t="s">
        <v>15460</v>
      </c>
      <c r="C1130" s="66" t="s">
        <v>129</v>
      </c>
      <c r="D1130" s="67" t="n">
        <v>2.29</v>
      </c>
    </row>
    <row r="1131" customFormat="false" ht="15" hidden="false" customHeight="false" outlineLevel="0" collapsed="false">
      <c r="A1131" s="64" t="n">
        <v>95015</v>
      </c>
      <c r="B1131" s="65" t="s">
        <v>15461</v>
      </c>
      <c r="C1131" s="66" t="s">
        <v>129</v>
      </c>
      <c r="D1131" s="67" t="n">
        <v>4.58</v>
      </c>
    </row>
    <row r="1132" customFormat="false" ht="15" hidden="false" customHeight="false" outlineLevel="0" collapsed="false">
      <c r="A1132" s="64" t="n">
        <v>95016</v>
      </c>
      <c r="B1132" s="65" t="s">
        <v>15462</v>
      </c>
      <c r="C1132" s="66" t="s">
        <v>129</v>
      </c>
      <c r="D1132" s="67" t="n">
        <v>2.75</v>
      </c>
    </row>
    <row r="1133" customFormat="false" ht="15" hidden="false" customHeight="false" outlineLevel="0" collapsed="false">
      <c r="A1133" s="64" t="n">
        <v>95017</v>
      </c>
      <c r="B1133" s="65" t="s">
        <v>15463</v>
      </c>
      <c r="C1133" s="66" t="s">
        <v>129</v>
      </c>
      <c r="D1133" s="67" t="n">
        <v>5.5</v>
      </c>
    </row>
    <row r="1134" customFormat="false" ht="15" hidden="false" customHeight="false" outlineLevel="0" collapsed="false">
      <c r="A1134" s="64" t="n">
        <v>95018</v>
      </c>
      <c r="B1134" s="65" t="s">
        <v>15464</v>
      </c>
      <c r="C1134" s="66" t="s">
        <v>21</v>
      </c>
      <c r="D1134" s="67" t="n">
        <v>9.17</v>
      </c>
    </row>
    <row r="1135" customFormat="false" ht="15" hidden="false" customHeight="false" outlineLevel="0" collapsed="false">
      <c r="A1135" s="64" t="n">
        <v>95020</v>
      </c>
      <c r="B1135" s="65" t="s">
        <v>15465</v>
      </c>
      <c r="C1135" s="66" t="s">
        <v>21</v>
      </c>
      <c r="D1135" s="67" t="n">
        <v>9.17</v>
      </c>
    </row>
    <row r="1136" customFormat="false" ht="15" hidden="false" customHeight="false" outlineLevel="0" collapsed="false">
      <c r="A1136" s="64" t="n">
        <v>95100</v>
      </c>
      <c r="B1136" s="65" t="s">
        <v>15466</v>
      </c>
      <c r="C1136" s="66" t="s">
        <v>14366</v>
      </c>
      <c r="D1136" s="67" t="s">
        <v>14366</v>
      </c>
    </row>
    <row r="1137" customFormat="false" ht="15" hidden="false" customHeight="false" outlineLevel="0" collapsed="false">
      <c r="A1137" s="64" t="n">
        <v>95111</v>
      </c>
      <c r="B1137" s="65" t="s">
        <v>15467</v>
      </c>
      <c r="C1137" s="66" t="s">
        <v>21</v>
      </c>
      <c r="D1137" s="67" t="n">
        <v>9.17</v>
      </c>
    </row>
    <row r="1138" customFormat="false" ht="15" hidden="false" customHeight="false" outlineLevel="0" collapsed="false">
      <c r="A1138" s="64" t="n">
        <v>95115</v>
      </c>
      <c r="B1138" s="65" t="s">
        <v>15468</v>
      </c>
      <c r="C1138" s="66" t="s">
        <v>21</v>
      </c>
      <c r="D1138" s="67" t="n">
        <v>13.75</v>
      </c>
    </row>
    <row r="1139" customFormat="false" ht="15" hidden="false" customHeight="false" outlineLevel="0" collapsed="false">
      <c r="A1139" s="64" t="n">
        <v>95116</v>
      </c>
      <c r="B1139" s="65" t="s">
        <v>15469</v>
      </c>
      <c r="C1139" s="66" t="s">
        <v>21</v>
      </c>
      <c r="D1139" s="67" t="n">
        <v>32.09</v>
      </c>
    </row>
    <row r="1140" customFormat="false" ht="15" hidden="false" customHeight="false" outlineLevel="0" collapsed="false">
      <c r="A1140" s="64" t="n">
        <v>95117</v>
      </c>
      <c r="B1140" s="65" t="s">
        <v>15470</v>
      </c>
      <c r="C1140" s="66" t="s">
        <v>21</v>
      </c>
      <c r="D1140" s="67" t="n">
        <v>59.59</v>
      </c>
    </row>
    <row r="1141" customFormat="false" ht="15" hidden="false" customHeight="false" outlineLevel="0" collapsed="false">
      <c r="A1141" s="64" t="n">
        <v>95125</v>
      </c>
      <c r="B1141" s="65" t="s">
        <v>15471</v>
      </c>
      <c r="C1141" s="66" t="s">
        <v>21</v>
      </c>
      <c r="D1141" s="67" t="n">
        <v>22.92</v>
      </c>
    </row>
    <row r="1142" customFormat="false" ht="15" hidden="false" customHeight="false" outlineLevel="0" collapsed="false">
      <c r="A1142" s="64" t="n">
        <v>95126</v>
      </c>
      <c r="B1142" s="65" t="s">
        <v>15472</v>
      </c>
      <c r="C1142" s="66" t="s">
        <v>21</v>
      </c>
      <c r="D1142" s="67" t="n">
        <v>45.84</v>
      </c>
    </row>
    <row r="1143" customFormat="false" ht="15" hidden="false" customHeight="false" outlineLevel="0" collapsed="false">
      <c r="A1143" s="64" t="n">
        <v>95127</v>
      </c>
      <c r="B1143" s="65" t="s">
        <v>15473</v>
      </c>
      <c r="C1143" s="66" t="s">
        <v>73</v>
      </c>
      <c r="D1143" s="67" t="n">
        <v>45.84</v>
      </c>
    </row>
    <row r="1144" customFormat="false" ht="15" hidden="false" customHeight="false" outlineLevel="0" collapsed="false">
      <c r="A1144" s="64" t="n">
        <v>95129</v>
      </c>
      <c r="B1144" s="65" t="s">
        <v>15474</v>
      </c>
      <c r="C1144" s="66" t="s">
        <v>73</v>
      </c>
      <c r="D1144" s="67" t="n">
        <v>45.84</v>
      </c>
    </row>
    <row r="1145" customFormat="false" ht="23.25" hidden="false" customHeight="false" outlineLevel="0" collapsed="false">
      <c r="A1145" s="64" t="n">
        <v>95130</v>
      </c>
      <c r="B1145" s="65" t="s">
        <v>15475</v>
      </c>
      <c r="C1145" s="66" t="s">
        <v>21</v>
      </c>
      <c r="D1145" s="67" t="n">
        <v>9.17</v>
      </c>
    </row>
    <row r="1146" customFormat="false" ht="15" hidden="false" customHeight="false" outlineLevel="0" collapsed="false">
      <c r="A1146" s="64" t="n">
        <v>95132</v>
      </c>
      <c r="B1146" s="65" t="s">
        <v>15476</v>
      </c>
      <c r="C1146" s="66" t="s">
        <v>21</v>
      </c>
      <c r="D1146" s="67" t="n">
        <v>11.46</v>
      </c>
    </row>
    <row r="1147" customFormat="false" ht="15" hidden="false" customHeight="false" outlineLevel="0" collapsed="false">
      <c r="A1147" s="64" t="n">
        <v>95134</v>
      </c>
      <c r="B1147" s="65" t="s">
        <v>15477</v>
      </c>
      <c r="C1147" s="66" t="s">
        <v>21</v>
      </c>
      <c r="D1147" s="67" t="n">
        <v>11.46</v>
      </c>
    </row>
    <row r="1148" customFormat="false" ht="15" hidden="false" customHeight="false" outlineLevel="0" collapsed="false">
      <c r="A1148" s="64" t="n">
        <v>95135</v>
      </c>
      <c r="B1148" s="65" t="s">
        <v>15478</v>
      </c>
      <c r="C1148" s="66" t="s">
        <v>21</v>
      </c>
      <c r="D1148" s="67" t="n">
        <v>265.24</v>
      </c>
    </row>
    <row r="1149" customFormat="false" ht="23.25" hidden="false" customHeight="false" outlineLevel="0" collapsed="false">
      <c r="A1149" s="64" t="n">
        <v>95136</v>
      </c>
      <c r="B1149" s="65" t="s">
        <v>15479</v>
      </c>
      <c r="C1149" s="66" t="s">
        <v>21</v>
      </c>
      <c r="D1149" s="67" t="n">
        <v>22.92</v>
      </c>
    </row>
    <row r="1150" customFormat="false" ht="23.25" hidden="false" customHeight="false" outlineLevel="0" collapsed="false">
      <c r="A1150" s="64" t="n">
        <v>95137</v>
      </c>
      <c r="B1150" s="65" t="s">
        <v>15480</v>
      </c>
      <c r="C1150" s="66" t="s">
        <v>21</v>
      </c>
      <c r="D1150" s="67" t="n">
        <v>22.92</v>
      </c>
    </row>
    <row r="1151" customFormat="false" ht="23.25" hidden="false" customHeight="false" outlineLevel="0" collapsed="false">
      <c r="A1151" s="64" t="n">
        <v>95138</v>
      </c>
      <c r="B1151" s="65" t="s">
        <v>15481</v>
      </c>
      <c r="C1151" s="66" t="s">
        <v>21</v>
      </c>
      <c r="D1151" s="67" t="n">
        <v>34.38</v>
      </c>
    </row>
    <row r="1152" customFormat="false" ht="15" hidden="false" customHeight="false" outlineLevel="0" collapsed="false">
      <c r="A1152" s="64" t="n">
        <v>95139</v>
      </c>
      <c r="B1152" s="65" t="s">
        <v>15482</v>
      </c>
      <c r="C1152" s="66" t="s">
        <v>21</v>
      </c>
      <c r="D1152" s="67" t="n">
        <v>11.46</v>
      </c>
    </row>
    <row r="1153" customFormat="false" ht="15" hidden="false" customHeight="false" outlineLevel="0" collapsed="false">
      <c r="A1153" s="64" t="n">
        <v>95200</v>
      </c>
      <c r="B1153" s="65" t="s">
        <v>15483</v>
      </c>
      <c r="C1153" s="66" t="s">
        <v>14366</v>
      </c>
      <c r="D1153" s="67" t="s">
        <v>14366</v>
      </c>
    </row>
    <row r="1154" customFormat="false" ht="15" hidden="false" customHeight="false" outlineLevel="0" collapsed="false">
      <c r="A1154" s="64" t="n">
        <v>95201</v>
      </c>
      <c r="B1154" s="65" t="s">
        <v>15484</v>
      </c>
      <c r="C1154" s="66" t="s">
        <v>21</v>
      </c>
      <c r="D1154" s="67" t="n">
        <v>9.17</v>
      </c>
    </row>
    <row r="1155" customFormat="false" ht="15" hidden="false" customHeight="false" outlineLevel="0" collapsed="false">
      <c r="A1155" s="64" t="n">
        <v>95202</v>
      </c>
      <c r="B1155" s="65" t="s">
        <v>15485</v>
      </c>
      <c r="C1155" s="66" t="s">
        <v>21</v>
      </c>
      <c r="D1155" s="67" t="n">
        <v>22.92</v>
      </c>
    </row>
    <row r="1156" customFormat="false" ht="15" hidden="false" customHeight="false" outlineLevel="0" collapsed="false">
      <c r="A1156" s="64" t="n">
        <v>95203</v>
      </c>
      <c r="B1156" s="65" t="s">
        <v>15486</v>
      </c>
      <c r="C1156" s="66" t="s">
        <v>21</v>
      </c>
      <c r="D1156" s="67" t="n">
        <v>1.96</v>
      </c>
    </row>
    <row r="1157" customFormat="false" ht="15" hidden="false" customHeight="false" outlineLevel="0" collapsed="false">
      <c r="A1157" s="64" t="n">
        <v>95204</v>
      </c>
      <c r="B1157" s="65" t="s">
        <v>15487</v>
      </c>
      <c r="C1157" s="66" t="s">
        <v>21</v>
      </c>
      <c r="D1157" s="67" t="n">
        <v>13.75</v>
      </c>
    </row>
    <row r="1158" customFormat="false" ht="15" hidden="false" customHeight="false" outlineLevel="0" collapsed="false">
      <c r="A1158" s="64" t="n">
        <v>95205</v>
      </c>
      <c r="B1158" s="65" t="s">
        <v>15488</v>
      </c>
      <c r="C1158" s="66" t="s">
        <v>21</v>
      </c>
      <c r="D1158" s="67" t="n">
        <v>1.96</v>
      </c>
    </row>
    <row r="1159" customFormat="false" ht="15" hidden="false" customHeight="false" outlineLevel="0" collapsed="false">
      <c r="A1159" s="64" t="n">
        <v>95206</v>
      </c>
      <c r="B1159" s="65" t="s">
        <v>15489</v>
      </c>
      <c r="C1159" s="66" t="s">
        <v>21</v>
      </c>
      <c r="D1159" s="67" t="n">
        <v>18.33</v>
      </c>
    </row>
    <row r="1160" customFormat="false" ht="15" hidden="false" customHeight="false" outlineLevel="0" collapsed="false">
      <c r="A1160" s="64" t="n">
        <v>95208</v>
      </c>
      <c r="B1160" s="65" t="s">
        <v>15490</v>
      </c>
      <c r="C1160" s="66" t="s">
        <v>21</v>
      </c>
      <c r="D1160" s="67" t="n">
        <v>22.92</v>
      </c>
    </row>
    <row r="1161" customFormat="false" ht="15" hidden="false" customHeight="false" outlineLevel="0" collapsed="false">
      <c r="A1161" s="64" t="n">
        <v>95209</v>
      </c>
      <c r="B1161" s="65" t="s">
        <v>15491</v>
      </c>
      <c r="C1161" s="66" t="s">
        <v>21</v>
      </c>
      <c r="D1161" s="67" t="n">
        <v>45.84</v>
      </c>
    </row>
    <row r="1162" customFormat="false" ht="15" hidden="false" customHeight="false" outlineLevel="0" collapsed="false">
      <c r="A1162" s="64" t="n">
        <v>95210</v>
      </c>
      <c r="B1162" s="65" t="s">
        <v>15492</v>
      </c>
      <c r="C1162" s="66" t="s">
        <v>21</v>
      </c>
      <c r="D1162" s="67" t="n">
        <v>18.33</v>
      </c>
    </row>
    <row r="1163" customFormat="false" ht="15" hidden="false" customHeight="false" outlineLevel="0" collapsed="false">
      <c r="A1163" s="64" t="n">
        <v>95211</v>
      </c>
      <c r="B1163" s="65" t="s">
        <v>15493</v>
      </c>
      <c r="C1163" s="66" t="s">
        <v>21</v>
      </c>
      <c r="D1163" s="67" t="n">
        <v>34.38</v>
      </c>
    </row>
    <row r="1164" customFormat="false" ht="15" hidden="false" customHeight="false" outlineLevel="0" collapsed="false">
      <c r="A1164" s="64" t="n">
        <v>95212</v>
      </c>
      <c r="B1164" s="65" t="s">
        <v>15494</v>
      </c>
      <c r="C1164" s="66" t="s">
        <v>21</v>
      </c>
      <c r="D1164" s="67" t="n">
        <v>68.76</v>
      </c>
    </row>
    <row r="1165" customFormat="false" ht="15" hidden="false" customHeight="false" outlineLevel="0" collapsed="false">
      <c r="A1165" s="64" t="n">
        <v>95213</v>
      </c>
      <c r="B1165" s="65" t="s">
        <v>15495</v>
      </c>
      <c r="C1165" s="66" t="s">
        <v>21</v>
      </c>
      <c r="D1165" s="67" t="n">
        <v>68.76</v>
      </c>
    </row>
    <row r="1166" customFormat="false" ht="15" hidden="false" customHeight="false" outlineLevel="0" collapsed="false">
      <c r="A1166" s="64" t="n">
        <v>95214</v>
      </c>
      <c r="B1166" s="65" t="s">
        <v>15496</v>
      </c>
      <c r="C1166" s="66" t="s">
        <v>21</v>
      </c>
      <c r="D1166" s="67" t="n">
        <v>22.92</v>
      </c>
    </row>
    <row r="1167" customFormat="false" ht="15" hidden="false" customHeight="false" outlineLevel="0" collapsed="false">
      <c r="A1167" s="64" t="n">
        <v>95218</v>
      </c>
      <c r="B1167" s="65" t="s">
        <v>15497</v>
      </c>
      <c r="C1167" s="66" t="s">
        <v>21</v>
      </c>
      <c r="D1167" s="67" t="n">
        <v>68.76</v>
      </c>
    </row>
    <row r="1168" customFormat="false" ht="15" hidden="false" customHeight="false" outlineLevel="0" collapsed="false">
      <c r="A1168" s="64" t="n">
        <v>95219</v>
      </c>
      <c r="B1168" s="65" t="s">
        <v>15498</v>
      </c>
      <c r="C1168" s="66" t="s">
        <v>21</v>
      </c>
      <c r="D1168" s="67" t="n">
        <v>45.84</v>
      </c>
    </row>
    <row r="1169" customFormat="false" ht="15" hidden="false" customHeight="false" outlineLevel="0" collapsed="false">
      <c r="A1169" s="64" t="n">
        <v>95220</v>
      </c>
      <c r="B1169" s="65" t="s">
        <v>15499</v>
      </c>
      <c r="C1169" s="66" t="s">
        <v>21</v>
      </c>
      <c r="D1169" s="67" t="n">
        <v>68.76</v>
      </c>
    </row>
    <row r="1170" customFormat="false" ht="15" hidden="false" customHeight="false" outlineLevel="0" collapsed="false">
      <c r="A1170" s="64" t="n">
        <v>95225</v>
      </c>
      <c r="B1170" s="65" t="s">
        <v>15500</v>
      </c>
      <c r="C1170" s="66" t="s">
        <v>21</v>
      </c>
      <c r="D1170" s="67" t="n">
        <v>36.67</v>
      </c>
    </row>
    <row r="1171" customFormat="false" ht="15" hidden="false" customHeight="false" outlineLevel="0" collapsed="false">
      <c r="A1171" s="64" t="n">
        <v>95300</v>
      </c>
      <c r="B1171" s="65" t="s">
        <v>15501</v>
      </c>
      <c r="C1171" s="66" t="s">
        <v>14366</v>
      </c>
      <c r="D1171" s="67" t="s">
        <v>14366</v>
      </c>
    </row>
    <row r="1172" customFormat="false" ht="15" hidden="false" customHeight="false" outlineLevel="0" collapsed="false">
      <c r="A1172" s="64" t="n">
        <v>95310</v>
      </c>
      <c r="B1172" s="65" t="s">
        <v>15502</v>
      </c>
      <c r="C1172" s="66" t="s">
        <v>21</v>
      </c>
      <c r="D1172" s="67" t="n">
        <v>22.92</v>
      </c>
    </row>
    <row r="1173" customFormat="false" ht="15" hidden="false" customHeight="false" outlineLevel="0" collapsed="false">
      <c r="A1173" s="64" t="n">
        <v>95311</v>
      </c>
      <c r="B1173" s="65" t="s">
        <v>15503</v>
      </c>
      <c r="C1173" s="66" t="s">
        <v>21</v>
      </c>
      <c r="D1173" s="67" t="n">
        <v>22.92</v>
      </c>
    </row>
    <row r="1174" customFormat="false" ht="15" hidden="false" customHeight="false" outlineLevel="0" collapsed="false">
      <c r="A1174" s="64" t="n">
        <v>95314</v>
      </c>
      <c r="B1174" s="65" t="s">
        <v>15504</v>
      </c>
      <c r="C1174" s="66" t="s">
        <v>129</v>
      </c>
      <c r="D1174" s="67" t="n">
        <v>9.17</v>
      </c>
    </row>
    <row r="1175" customFormat="false" ht="15" hidden="false" customHeight="false" outlineLevel="0" collapsed="false">
      <c r="A1175" s="64" t="n">
        <v>95315</v>
      </c>
      <c r="B1175" s="65" t="s">
        <v>15505</v>
      </c>
      <c r="C1175" s="66" t="s">
        <v>129</v>
      </c>
      <c r="D1175" s="67" t="n">
        <v>11.46</v>
      </c>
    </row>
    <row r="1176" customFormat="false" ht="15" hidden="false" customHeight="false" outlineLevel="0" collapsed="false">
      <c r="A1176" s="64" t="n">
        <v>95316</v>
      </c>
      <c r="B1176" s="65" t="s">
        <v>15506</v>
      </c>
      <c r="C1176" s="66" t="s">
        <v>21</v>
      </c>
      <c r="D1176" s="67" t="n">
        <v>9.17</v>
      </c>
    </row>
    <row r="1177" customFormat="false" ht="15" hidden="false" customHeight="false" outlineLevel="0" collapsed="false">
      <c r="A1177" s="64" t="n">
        <v>95320</v>
      </c>
      <c r="B1177" s="65" t="s">
        <v>15507</v>
      </c>
      <c r="C1177" s="66" t="s">
        <v>21</v>
      </c>
      <c r="D1177" s="67" t="n">
        <v>45.84</v>
      </c>
    </row>
    <row r="1178" customFormat="false" ht="15" hidden="false" customHeight="false" outlineLevel="0" collapsed="false">
      <c r="A1178" s="64" t="n">
        <v>95321</v>
      </c>
      <c r="B1178" s="65" t="s">
        <v>15508</v>
      </c>
      <c r="C1178" s="66" t="s">
        <v>129</v>
      </c>
      <c r="D1178" s="67" t="n">
        <v>22.92</v>
      </c>
    </row>
    <row r="1179" customFormat="false" ht="15" hidden="false" customHeight="false" outlineLevel="0" collapsed="false">
      <c r="A1179" s="64" t="n">
        <v>95322</v>
      </c>
      <c r="B1179" s="65" t="s">
        <v>15509</v>
      </c>
      <c r="C1179" s="66" t="s">
        <v>21</v>
      </c>
      <c r="D1179" s="67" t="n">
        <v>22.92</v>
      </c>
    </row>
    <row r="1180" customFormat="false" ht="15" hidden="false" customHeight="false" outlineLevel="0" collapsed="false">
      <c r="A1180" s="64" t="n">
        <v>95325</v>
      </c>
      <c r="B1180" s="65" t="s">
        <v>15510</v>
      </c>
      <c r="C1180" s="66" t="s">
        <v>21</v>
      </c>
      <c r="D1180" s="67" t="n">
        <v>45.84</v>
      </c>
    </row>
    <row r="1181" customFormat="false" ht="15" hidden="false" customHeight="false" outlineLevel="0" collapsed="false">
      <c r="A1181" s="64" t="n">
        <v>95355</v>
      </c>
      <c r="B1181" s="65" t="s">
        <v>15511</v>
      </c>
      <c r="C1181" s="66" t="s">
        <v>21</v>
      </c>
      <c r="D1181" s="67" t="n">
        <v>27.5</v>
      </c>
    </row>
    <row r="1182" customFormat="false" ht="15" hidden="false" customHeight="false" outlineLevel="0" collapsed="false">
      <c r="A1182" s="64" t="n">
        <v>95356</v>
      </c>
      <c r="B1182" s="65" t="s">
        <v>15512</v>
      </c>
      <c r="C1182" s="66" t="s">
        <v>21</v>
      </c>
      <c r="D1182" s="67" t="n">
        <v>45.84</v>
      </c>
    </row>
    <row r="1183" customFormat="false" ht="15" hidden="false" customHeight="false" outlineLevel="0" collapsed="false">
      <c r="A1183" s="64" t="n">
        <v>95360</v>
      </c>
      <c r="B1183" s="65" t="s">
        <v>15513</v>
      </c>
      <c r="C1183" s="66" t="s">
        <v>21</v>
      </c>
      <c r="D1183" s="67" t="n">
        <v>229.18</v>
      </c>
    </row>
    <row r="1184" customFormat="false" ht="15" hidden="false" customHeight="false" outlineLevel="0" collapsed="false">
      <c r="A1184" s="64" t="n">
        <v>95361</v>
      </c>
      <c r="B1184" s="65" t="s">
        <v>15514</v>
      </c>
      <c r="C1184" s="66" t="s">
        <v>21</v>
      </c>
      <c r="D1184" s="67" t="n">
        <v>366.69</v>
      </c>
    </row>
    <row r="1185" customFormat="false" ht="15" hidden="false" customHeight="false" outlineLevel="0" collapsed="false">
      <c r="A1185" s="64" t="n">
        <v>95362</v>
      </c>
      <c r="B1185" s="65" t="s">
        <v>15515</v>
      </c>
      <c r="C1185" s="66" t="s">
        <v>21</v>
      </c>
      <c r="D1185" s="67" t="n">
        <v>229.18</v>
      </c>
    </row>
    <row r="1186" customFormat="false" ht="15" hidden="false" customHeight="false" outlineLevel="0" collapsed="false">
      <c r="A1186" s="64" t="n">
        <v>95400</v>
      </c>
      <c r="B1186" s="65" t="s">
        <v>15516</v>
      </c>
      <c r="C1186" s="66" t="s">
        <v>14366</v>
      </c>
      <c r="D1186" s="67" t="s">
        <v>14366</v>
      </c>
    </row>
    <row r="1187" customFormat="false" ht="15" hidden="false" customHeight="false" outlineLevel="0" collapsed="false">
      <c r="A1187" s="64" t="n">
        <v>95401</v>
      </c>
      <c r="B1187" s="65" t="s">
        <v>15517</v>
      </c>
      <c r="C1187" s="66" t="s">
        <v>21</v>
      </c>
      <c r="D1187" s="67" t="n">
        <v>6.88</v>
      </c>
    </row>
    <row r="1188" customFormat="false" ht="23.25" hidden="false" customHeight="false" outlineLevel="0" collapsed="false">
      <c r="A1188" s="64" t="n">
        <v>95402</v>
      </c>
      <c r="B1188" s="65" t="s">
        <v>15518</v>
      </c>
      <c r="C1188" s="66" t="s">
        <v>21</v>
      </c>
      <c r="D1188" s="67" t="n">
        <v>1.96</v>
      </c>
    </row>
    <row r="1189" customFormat="false" ht="15" hidden="false" customHeight="false" outlineLevel="0" collapsed="false">
      <c r="A1189" s="64" t="n">
        <v>95403</v>
      </c>
      <c r="B1189" s="65" t="s">
        <v>15519</v>
      </c>
      <c r="C1189" s="66" t="s">
        <v>21</v>
      </c>
      <c r="D1189" s="67" t="n">
        <v>11.46</v>
      </c>
    </row>
    <row r="1190" customFormat="false" ht="15" hidden="false" customHeight="false" outlineLevel="0" collapsed="false">
      <c r="A1190" s="64" t="n">
        <v>95404</v>
      </c>
      <c r="B1190" s="65" t="s">
        <v>15520</v>
      </c>
      <c r="C1190" s="66" t="s">
        <v>21</v>
      </c>
      <c r="D1190" s="67" t="n">
        <v>9.17</v>
      </c>
    </row>
    <row r="1191" customFormat="false" ht="15" hidden="false" customHeight="false" outlineLevel="0" collapsed="false">
      <c r="A1191" s="64" t="n">
        <v>95405</v>
      </c>
      <c r="B1191" s="65" t="s">
        <v>15521</v>
      </c>
      <c r="C1191" s="66" t="s">
        <v>21</v>
      </c>
      <c r="D1191" s="67" t="n">
        <v>65.4</v>
      </c>
    </row>
    <row r="1192" customFormat="false" ht="15" hidden="false" customHeight="false" outlineLevel="0" collapsed="false">
      <c r="A1192" s="64" t="n">
        <v>95406</v>
      </c>
      <c r="B1192" s="65" t="s">
        <v>15522</v>
      </c>
      <c r="C1192" s="66" t="s">
        <v>21</v>
      </c>
      <c r="D1192" s="67" t="n">
        <v>18.33</v>
      </c>
    </row>
    <row r="1193" customFormat="false" ht="15" hidden="false" customHeight="false" outlineLevel="0" collapsed="false">
      <c r="A1193" s="64" t="n">
        <v>95407</v>
      </c>
      <c r="B1193" s="65" t="s">
        <v>15523</v>
      </c>
      <c r="C1193" s="66" t="s">
        <v>21</v>
      </c>
      <c r="D1193" s="67" t="n">
        <v>18.33</v>
      </c>
    </row>
    <row r="1194" customFormat="false" ht="15" hidden="false" customHeight="false" outlineLevel="0" collapsed="false">
      <c r="A1194" s="64" t="n">
        <v>95408</v>
      </c>
      <c r="B1194" s="65" t="s">
        <v>15524</v>
      </c>
      <c r="C1194" s="66" t="s">
        <v>129</v>
      </c>
      <c r="D1194" s="67" t="n">
        <v>9.17</v>
      </c>
    </row>
    <row r="1195" customFormat="false" ht="15" hidden="false" customHeight="false" outlineLevel="0" collapsed="false">
      <c r="A1195" s="64" t="n">
        <v>95409</v>
      </c>
      <c r="B1195" s="65" t="s">
        <v>15525</v>
      </c>
      <c r="C1195" s="66" t="s">
        <v>21</v>
      </c>
      <c r="D1195" s="67" t="n">
        <v>3.91</v>
      </c>
    </row>
    <row r="1196" customFormat="false" ht="15" hidden="false" customHeight="false" outlineLevel="0" collapsed="false">
      <c r="A1196" s="64" t="n">
        <v>95410</v>
      </c>
      <c r="B1196" s="65" t="s">
        <v>15526</v>
      </c>
      <c r="C1196" s="66" t="s">
        <v>21</v>
      </c>
      <c r="D1196" s="67" t="n">
        <v>130.81</v>
      </c>
    </row>
    <row r="1197" customFormat="false" ht="15" hidden="false" customHeight="false" outlineLevel="0" collapsed="false">
      <c r="A1197" s="64" t="n">
        <v>95411</v>
      </c>
      <c r="B1197" s="65" t="s">
        <v>15527</v>
      </c>
      <c r="C1197" s="66" t="s">
        <v>21</v>
      </c>
      <c r="D1197" s="67" t="n">
        <v>29.79</v>
      </c>
    </row>
    <row r="1198" customFormat="false" ht="15" hidden="false" customHeight="false" outlineLevel="0" collapsed="false">
      <c r="A1198" s="64" t="n">
        <v>95412</v>
      </c>
      <c r="B1198" s="65" t="s">
        <v>15528</v>
      </c>
      <c r="C1198" s="66" t="s">
        <v>21</v>
      </c>
      <c r="D1198" s="67" t="n">
        <v>173.56</v>
      </c>
    </row>
    <row r="1199" customFormat="false" ht="15" hidden="false" customHeight="false" outlineLevel="0" collapsed="false">
      <c r="A1199" s="64" t="n">
        <v>95413</v>
      </c>
      <c r="B1199" s="65" t="s">
        <v>15529</v>
      </c>
      <c r="C1199" s="66" t="s">
        <v>21</v>
      </c>
      <c r="D1199" s="67" t="n">
        <v>337.07</v>
      </c>
    </row>
    <row r="1200" customFormat="false" ht="15" hidden="false" customHeight="false" outlineLevel="0" collapsed="false">
      <c r="A1200" s="64" t="n">
        <v>95414</v>
      </c>
      <c r="B1200" s="65" t="s">
        <v>15530</v>
      </c>
      <c r="C1200" s="66" t="s">
        <v>21</v>
      </c>
      <c r="D1200" s="67" t="n">
        <v>68.76</v>
      </c>
    </row>
    <row r="1201" customFormat="false" ht="15" hidden="false" customHeight="false" outlineLevel="0" collapsed="false">
      <c r="A1201" s="64" t="n">
        <v>95415</v>
      </c>
      <c r="B1201" s="65" t="s">
        <v>15531</v>
      </c>
      <c r="C1201" s="66" t="s">
        <v>21</v>
      </c>
      <c r="D1201" s="67" t="n">
        <v>31.31</v>
      </c>
    </row>
    <row r="1202" customFormat="false" ht="15" hidden="false" customHeight="false" outlineLevel="0" collapsed="false">
      <c r="A1202" s="64" t="n">
        <v>95416</v>
      </c>
      <c r="B1202" s="65" t="s">
        <v>15532</v>
      </c>
      <c r="C1202" s="66" t="s">
        <v>129</v>
      </c>
      <c r="D1202" s="67" t="n">
        <v>32.7</v>
      </c>
    </row>
    <row r="1203" customFormat="false" ht="15" hidden="false" customHeight="false" outlineLevel="0" collapsed="false">
      <c r="A1203" s="64" t="n">
        <v>95417</v>
      </c>
      <c r="B1203" s="65" t="s">
        <v>15533</v>
      </c>
      <c r="C1203" s="66" t="s">
        <v>21</v>
      </c>
      <c r="D1203" s="67" t="n">
        <v>98.11</v>
      </c>
    </row>
    <row r="1204" customFormat="false" ht="15" hidden="false" customHeight="false" outlineLevel="0" collapsed="false">
      <c r="A1204" s="64" t="n">
        <v>95418</v>
      </c>
      <c r="B1204" s="65" t="s">
        <v>15534</v>
      </c>
      <c r="C1204" s="66" t="s">
        <v>21</v>
      </c>
      <c r="D1204" s="67" t="n">
        <v>85.86</v>
      </c>
    </row>
    <row r="1205" customFormat="false" ht="15" hidden="false" customHeight="false" outlineLevel="0" collapsed="false">
      <c r="A1205" s="64" t="n">
        <v>95419</v>
      </c>
      <c r="B1205" s="65" t="s">
        <v>15535</v>
      </c>
      <c r="C1205" s="66" t="s">
        <v>21</v>
      </c>
      <c r="D1205" s="67" t="n">
        <v>65.4</v>
      </c>
    </row>
    <row r="1206" customFormat="false" ht="15" hidden="false" customHeight="false" outlineLevel="0" collapsed="false">
      <c r="A1206" s="64" t="n">
        <v>95420</v>
      </c>
      <c r="B1206" s="65" t="s">
        <v>15536</v>
      </c>
      <c r="C1206" s="66" t="s">
        <v>21</v>
      </c>
      <c r="D1206" s="67" t="n">
        <v>13.75</v>
      </c>
    </row>
    <row r="1207" customFormat="false" ht="15" hidden="false" customHeight="false" outlineLevel="0" collapsed="false">
      <c r="A1207" s="64" t="n">
        <v>95421</v>
      </c>
      <c r="B1207" s="65" t="s">
        <v>15537</v>
      </c>
      <c r="C1207" s="66" t="s">
        <v>857</v>
      </c>
      <c r="D1207" s="67" t="n">
        <v>0.78</v>
      </c>
    </row>
    <row r="1208" customFormat="false" ht="15" hidden="false" customHeight="false" outlineLevel="0" collapsed="false">
      <c r="A1208" s="64" t="n">
        <v>95422</v>
      </c>
      <c r="B1208" s="65" t="s">
        <v>15538</v>
      </c>
      <c r="C1208" s="66" t="s">
        <v>21</v>
      </c>
      <c r="D1208" s="67" t="n">
        <v>9.78</v>
      </c>
    </row>
    <row r="1209" customFormat="false" ht="15" hidden="false" customHeight="false" outlineLevel="0" collapsed="false">
      <c r="A1209" s="64" t="n">
        <v>95423</v>
      </c>
      <c r="B1209" s="65" t="s">
        <v>15539</v>
      </c>
      <c r="C1209" s="66" t="s">
        <v>21</v>
      </c>
      <c r="D1209" s="67" t="n">
        <v>22.92</v>
      </c>
    </row>
    <row r="1210" customFormat="false" ht="15" hidden="false" customHeight="false" outlineLevel="0" collapsed="false">
      <c r="A1210" s="64" t="n">
        <v>95424</v>
      </c>
      <c r="B1210" s="65" t="s">
        <v>15540</v>
      </c>
      <c r="C1210" s="66" t="s">
        <v>21</v>
      </c>
      <c r="D1210" s="67" t="n">
        <v>13.75</v>
      </c>
    </row>
    <row r="1211" customFormat="false" ht="15" hidden="false" customHeight="false" outlineLevel="0" collapsed="false">
      <c r="A1211" s="64" t="n">
        <v>95425</v>
      </c>
      <c r="B1211" s="65" t="s">
        <v>15541</v>
      </c>
      <c r="C1211" s="66" t="s">
        <v>21</v>
      </c>
      <c r="D1211" s="67" t="n">
        <v>21.02</v>
      </c>
    </row>
    <row r="1212" customFormat="false" ht="15" hidden="false" customHeight="false" outlineLevel="0" collapsed="false">
      <c r="A1212" s="64" t="n">
        <v>95426</v>
      </c>
      <c r="B1212" s="65" t="s">
        <v>15542</v>
      </c>
      <c r="C1212" s="66" t="s">
        <v>21</v>
      </c>
      <c r="D1212" s="67" t="n">
        <v>98.11</v>
      </c>
    </row>
    <row r="1213" customFormat="false" ht="15" hidden="false" customHeight="false" outlineLevel="0" collapsed="false">
      <c r="A1213" s="64" t="n">
        <v>95427</v>
      </c>
      <c r="B1213" s="65" t="s">
        <v>15543</v>
      </c>
      <c r="C1213" s="66" t="s">
        <v>21</v>
      </c>
      <c r="D1213" s="67" t="n">
        <v>65.4</v>
      </c>
    </row>
    <row r="1214" customFormat="false" ht="15" hidden="false" customHeight="false" outlineLevel="0" collapsed="false">
      <c r="A1214" s="64" t="n">
        <v>96000</v>
      </c>
      <c r="B1214" s="65" t="s">
        <v>15544</v>
      </c>
      <c r="C1214" s="66" t="s">
        <v>14366</v>
      </c>
      <c r="D1214" s="67" t="s">
        <v>14366</v>
      </c>
    </row>
    <row r="1215" customFormat="false" ht="23.25" hidden="false" customHeight="false" outlineLevel="0" collapsed="false">
      <c r="A1215" s="64" t="n">
        <v>96001</v>
      </c>
      <c r="B1215" s="65" t="s">
        <v>15545</v>
      </c>
      <c r="C1215" s="66" t="s">
        <v>21</v>
      </c>
      <c r="D1215" s="67" t="n">
        <v>183.35</v>
      </c>
    </row>
    <row r="1216" customFormat="false" ht="23.25" hidden="false" customHeight="false" outlineLevel="0" collapsed="false">
      <c r="A1216" s="64" t="n">
        <v>96002</v>
      </c>
      <c r="B1216" s="65" t="s">
        <v>15546</v>
      </c>
      <c r="C1216" s="66" t="s">
        <v>21</v>
      </c>
      <c r="D1216" s="67" t="n">
        <v>229.18</v>
      </c>
    </row>
    <row r="1217" customFormat="false" ht="15" hidden="false" customHeight="false" outlineLevel="0" collapsed="false">
      <c r="A1217" s="64" t="n">
        <v>96003</v>
      </c>
      <c r="B1217" s="65" t="s">
        <v>15547</v>
      </c>
      <c r="C1217" s="66" t="s">
        <v>21</v>
      </c>
      <c r="D1217" s="67" t="n">
        <v>206.27</v>
      </c>
    </row>
    <row r="1218" customFormat="false" ht="15" hidden="false" customHeight="false" outlineLevel="0" collapsed="false">
      <c r="A1218" s="64" t="n">
        <v>96004</v>
      </c>
      <c r="B1218" s="65" t="s">
        <v>15548</v>
      </c>
      <c r="C1218" s="66" t="s">
        <v>21</v>
      </c>
      <c r="D1218" s="67" t="n">
        <v>22.92</v>
      </c>
    </row>
    <row r="1219" customFormat="false" ht="15" hidden="false" customHeight="false" outlineLevel="0" collapsed="false">
      <c r="A1219" s="64" t="n">
        <v>96005</v>
      </c>
      <c r="B1219" s="65" t="s">
        <v>15549</v>
      </c>
      <c r="C1219" s="66" t="s">
        <v>21</v>
      </c>
      <c r="D1219" s="67" t="n">
        <v>11.46</v>
      </c>
    </row>
    <row r="1220" customFormat="false" ht="15" hidden="false" customHeight="false" outlineLevel="0" collapsed="false">
      <c r="A1220" s="64" t="n">
        <v>96008</v>
      </c>
      <c r="B1220" s="65" t="s">
        <v>15550</v>
      </c>
      <c r="C1220" s="66" t="s">
        <v>21</v>
      </c>
      <c r="D1220" s="67" t="n">
        <v>22.92</v>
      </c>
    </row>
    <row r="1221" customFormat="false" ht="15" hidden="false" customHeight="false" outlineLevel="0" collapsed="false">
      <c r="A1221" s="64" t="n">
        <v>96009</v>
      </c>
      <c r="B1221" s="65" t="s">
        <v>15551</v>
      </c>
      <c r="C1221" s="66" t="s">
        <v>129</v>
      </c>
      <c r="D1221" s="67" t="n">
        <v>18.33</v>
      </c>
    </row>
    <row r="1222" customFormat="false" ht="15" hidden="false" customHeight="false" outlineLevel="0" collapsed="false">
      <c r="A1222" s="64" t="n">
        <v>96012</v>
      </c>
      <c r="B1222" s="65" t="s">
        <v>15552</v>
      </c>
      <c r="C1222" s="66" t="s">
        <v>129</v>
      </c>
      <c r="D1222" s="67" t="n">
        <v>11.46</v>
      </c>
    </row>
    <row r="1223" customFormat="false" ht="15" hidden="false" customHeight="false" outlineLevel="0" collapsed="false">
      <c r="A1223" s="64" t="n">
        <v>96013</v>
      </c>
      <c r="B1223" s="65" t="s">
        <v>15553</v>
      </c>
      <c r="C1223" s="66" t="s">
        <v>129</v>
      </c>
      <c r="D1223" s="67" t="n">
        <v>22.92</v>
      </c>
    </row>
    <row r="1224" customFormat="false" ht="15" hidden="false" customHeight="false" outlineLevel="0" collapsed="false">
      <c r="A1224" s="64" t="n">
        <v>96014</v>
      </c>
      <c r="B1224" s="65" t="s">
        <v>15554</v>
      </c>
      <c r="C1224" s="66" t="s">
        <v>129</v>
      </c>
      <c r="D1224" s="67" t="n">
        <v>2.29</v>
      </c>
    </row>
    <row r="1225" customFormat="false" ht="15" hidden="false" customHeight="false" outlineLevel="0" collapsed="false">
      <c r="A1225" s="64" t="n">
        <v>96015</v>
      </c>
      <c r="B1225" s="65" t="s">
        <v>15555</v>
      </c>
      <c r="C1225" s="66" t="s">
        <v>129</v>
      </c>
      <c r="D1225" s="67" t="n">
        <v>4.58</v>
      </c>
    </row>
    <row r="1226" customFormat="false" ht="15" hidden="false" customHeight="false" outlineLevel="0" collapsed="false">
      <c r="A1226" s="64" t="n">
        <v>96016</v>
      </c>
      <c r="B1226" s="65" t="s">
        <v>15556</v>
      </c>
      <c r="C1226" s="66" t="s">
        <v>129</v>
      </c>
      <c r="D1226" s="67" t="n">
        <v>2.75</v>
      </c>
    </row>
    <row r="1227" customFormat="false" ht="15" hidden="false" customHeight="false" outlineLevel="0" collapsed="false">
      <c r="A1227" s="64" t="n">
        <v>96017</v>
      </c>
      <c r="B1227" s="65" t="s">
        <v>15557</v>
      </c>
      <c r="C1227" s="66" t="s">
        <v>129</v>
      </c>
      <c r="D1227" s="67" t="n">
        <v>5.5</v>
      </c>
    </row>
    <row r="1228" customFormat="false" ht="15" hidden="false" customHeight="false" outlineLevel="0" collapsed="false">
      <c r="A1228" s="64" t="n">
        <v>96018</v>
      </c>
      <c r="B1228" s="65" t="s">
        <v>15558</v>
      </c>
      <c r="C1228" s="66" t="s">
        <v>21</v>
      </c>
      <c r="D1228" s="67" t="n">
        <v>9.17</v>
      </c>
    </row>
    <row r="1229" customFormat="false" ht="15" hidden="false" customHeight="false" outlineLevel="0" collapsed="false">
      <c r="A1229" s="64" t="n">
        <v>96020</v>
      </c>
      <c r="B1229" s="65" t="s">
        <v>15559</v>
      </c>
      <c r="C1229" s="66" t="s">
        <v>21</v>
      </c>
      <c r="D1229" s="67" t="n">
        <v>9.17</v>
      </c>
    </row>
    <row r="1230" customFormat="false" ht="15" hidden="false" customHeight="false" outlineLevel="0" collapsed="false">
      <c r="A1230" s="64" t="n">
        <v>96100</v>
      </c>
      <c r="B1230" s="65" t="s">
        <v>15560</v>
      </c>
      <c r="C1230" s="66" t="s">
        <v>14366</v>
      </c>
      <c r="D1230" s="67" t="s">
        <v>14366</v>
      </c>
    </row>
    <row r="1231" customFormat="false" ht="15" hidden="false" customHeight="false" outlineLevel="0" collapsed="false">
      <c r="A1231" s="64" t="n">
        <v>96110</v>
      </c>
      <c r="B1231" s="65" t="s">
        <v>15561</v>
      </c>
      <c r="C1231" s="66" t="s">
        <v>129</v>
      </c>
      <c r="D1231" s="67" t="n">
        <v>36.67</v>
      </c>
    </row>
    <row r="1232" customFormat="false" ht="15" hidden="false" customHeight="false" outlineLevel="0" collapsed="false">
      <c r="A1232" s="64" t="n">
        <v>96111</v>
      </c>
      <c r="B1232" s="65" t="s">
        <v>15562</v>
      </c>
      <c r="C1232" s="66" t="s">
        <v>21</v>
      </c>
      <c r="D1232" s="67" t="n">
        <v>9.17</v>
      </c>
    </row>
    <row r="1233" customFormat="false" ht="15" hidden="false" customHeight="false" outlineLevel="0" collapsed="false">
      <c r="A1233" s="64" t="n">
        <v>96115</v>
      </c>
      <c r="B1233" s="65" t="s">
        <v>15563</v>
      </c>
      <c r="C1233" s="66" t="s">
        <v>21</v>
      </c>
      <c r="D1233" s="67" t="n">
        <v>13.75</v>
      </c>
    </row>
    <row r="1234" customFormat="false" ht="15" hidden="false" customHeight="false" outlineLevel="0" collapsed="false">
      <c r="A1234" s="64" t="n">
        <v>96116</v>
      </c>
      <c r="B1234" s="65" t="s">
        <v>15564</v>
      </c>
      <c r="C1234" s="66" t="s">
        <v>21</v>
      </c>
      <c r="D1234" s="67" t="n">
        <v>32.09</v>
      </c>
    </row>
    <row r="1235" customFormat="false" ht="15" hidden="false" customHeight="false" outlineLevel="0" collapsed="false">
      <c r="A1235" s="64" t="n">
        <v>96117</v>
      </c>
      <c r="B1235" s="65" t="s">
        <v>15565</v>
      </c>
      <c r="C1235" s="66" t="s">
        <v>21</v>
      </c>
      <c r="D1235" s="67" t="n">
        <v>59.59</v>
      </c>
    </row>
    <row r="1236" customFormat="false" ht="15" hidden="false" customHeight="false" outlineLevel="0" collapsed="false">
      <c r="A1236" s="64" t="n">
        <v>96125</v>
      </c>
      <c r="B1236" s="65" t="s">
        <v>15566</v>
      </c>
      <c r="C1236" s="66" t="s">
        <v>21</v>
      </c>
      <c r="D1236" s="67" t="n">
        <v>22.92</v>
      </c>
    </row>
    <row r="1237" customFormat="false" ht="15" hidden="false" customHeight="false" outlineLevel="0" collapsed="false">
      <c r="A1237" s="64" t="n">
        <v>96126</v>
      </c>
      <c r="B1237" s="65" t="s">
        <v>15567</v>
      </c>
      <c r="C1237" s="66" t="s">
        <v>73</v>
      </c>
      <c r="D1237" s="67" t="n">
        <v>91.67</v>
      </c>
    </row>
    <row r="1238" customFormat="false" ht="23.25" hidden="false" customHeight="false" outlineLevel="0" collapsed="false">
      <c r="A1238" s="64" t="n">
        <v>96130</v>
      </c>
      <c r="B1238" s="65" t="s">
        <v>15568</v>
      </c>
      <c r="C1238" s="66" t="s">
        <v>21</v>
      </c>
      <c r="D1238" s="67" t="n">
        <v>9.17</v>
      </c>
    </row>
    <row r="1239" customFormat="false" ht="15" hidden="false" customHeight="false" outlineLevel="0" collapsed="false">
      <c r="A1239" s="64" t="n">
        <v>96132</v>
      </c>
      <c r="B1239" s="65" t="s">
        <v>15569</v>
      </c>
      <c r="C1239" s="66" t="s">
        <v>21</v>
      </c>
      <c r="D1239" s="67" t="n">
        <v>13.75</v>
      </c>
    </row>
    <row r="1240" customFormat="false" ht="15" hidden="false" customHeight="false" outlineLevel="0" collapsed="false">
      <c r="A1240" s="64" t="n">
        <v>96134</v>
      </c>
      <c r="B1240" s="65" t="s">
        <v>15570</v>
      </c>
      <c r="C1240" s="66" t="s">
        <v>21</v>
      </c>
      <c r="D1240" s="67" t="n">
        <v>11.46</v>
      </c>
    </row>
    <row r="1241" customFormat="false" ht="15" hidden="false" customHeight="false" outlineLevel="0" collapsed="false">
      <c r="A1241" s="64" t="n">
        <v>96135</v>
      </c>
      <c r="B1241" s="65" t="s">
        <v>15571</v>
      </c>
      <c r="C1241" s="66" t="s">
        <v>21</v>
      </c>
      <c r="D1241" s="67" t="n">
        <v>530.47</v>
      </c>
    </row>
    <row r="1242" customFormat="false" ht="23.25" hidden="false" customHeight="false" outlineLevel="0" collapsed="false">
      <c r="A1242" s="64" t="n">
        <v>96137</v>
      </c>
      <c r="B1242" s="65" t="s">
        <v>15572</v>
      </c>
      <c r="C1242" s="66" t="s">
        <v>21</v>
      </c>
      <c r="D1242" s="67" t="n">
        <v>22.92</v>
      </c>
    </row>
    <row r="1243" customFormat="false" ht="23.25" hidden="false" customHeight="false" outlineLevel="0" collapsed="false">
      <c r="A1243" s="64" t="n">
        <v>96138</v>
      </c>
      <c r="B1243" s="65" t="s">
        <v>15573</v>
      </c>
      <c r="C1243" s="66" t="s">
        <v>21</v>
      </c>
      <c r="D1243" s="67" t="n">
        <v>34.38</v>
      </c>
    </row>
    <row r="1244" customFormat="false" ht="15" hidden="false" customHeight="false" outlineLevel="0" collapsed="false">
      <c r="A1244" s="64" t="n">
        <v>96139</v>
      </c>
      <c r="B1244" s="65" t="s">
        <v>15574</v>
      </c>
      <c r="C1244" s="66" t="s">
        <v>21</v>
      </c>
      <c r="D1244" s="67" t="n">
        <v>11.46</v>
      </c>
    </row>
    <row r="1245" customFormat="false" ht="15" hidden="false" customHeight="false" outlineLevel="0" collapsed="false">
      <c r="A1245" s="64" t="n">
        <v>96140</v>
      </c>
      <c r="B1245" s="65" t="s">
        <v>15575</v>
      </c>
      <c r="C1245" s="66" t="s">
        <v>21</v>
      </c>
      <c r="D1245" s="67" t="n">
        <v>22.92</v>
      </c>
    </row>
    <row r="1246" customFormat="false" ht="15" hidden="false" customHeight="false" outlineLevel="0" collapsed="false">
      <c r="A1246" s="64" t="n">
        <v>96200</v>
      </c>
      <c r="B1246" s="65" t="s">
        <v>15576</v>
      </c>
      <c r="C1246" s="66" t="s">
        <v>14366</v>
      </c>
      <c r="D1246" s="67" t="s">
        <v>14366</v>
      </c>
    </row>
    <row r="1247" customFormat="false" ht="15" hidden="false" customHeight="false" outlineLevel="0" collapsed="false">
      <c r="A1247" s="64" t="n">
        <v>96201</v>
      </c>
      <c r="B1247" s="65" t="s">
        <v>15577</v>
      </c>
      <c r="C1247" s="66" t="s">
        <v>21</v>
      </c>
      <c r="D1247" s="67" t="n">
        <v>11.46</v>
      </c>
    </row>
    <row r="1248" customFormat="false" ht="15" hidden="false" customHeight="false" outlineLevel="0" collapsed="false">
      <c r="A1248" s="64" t="n">
        <v>96202</v>
      </c>
      <c r="B1248" s="65" t="s">
        <v>15578</v>
      </c>
      <c r="C1248" s="66" t="s">
        <v>21</v>
      </c>
      <c r="D1248" s="67" t="n">
        <v>4.58</v>
      </c>
    </row>
    <row r="1249" customFormat="false" ht="15" hidden="false" customHeight="false" outlineLevel="0" collapsed="false">
      <c r="A1249" s="64" t="n">
        <v>96203</v>
      </c>
      <c r="B1249" s="65" t="s">
        <v>15579</v>
      </c>
      <c r="C1249" s="66" t="s">
        <v>21</v>
      </c>
      <c r="D1249" s="67" t="n">
        <v>1.96</v>
      </c>
    </row>
    <row r="1250" customFormat="false" ht="15" hidden="false" customHeight="false" outlineLevel="0" collapsed="false">
      <c r="A1250" s="64" t="n">
        <v>96204</v>
      </c>
      <c r="B1250" s="65" t="s">
        <v>15580</v>
      </c>
      <c r="C1250" s="66" t="s">
        <v>21</v>
      </c>
      <c r="D1250" s="67" t="n">
        <v>13.75</v>
      </c>
    </row>
    <row r="1251" customFormat="false" ht="15" hidden="false" customHeight="false" outlineLevel="0" collapsed="false">
      <c r="A1251" s="64" t="n">
        <v>96205</v>
      </c>
      <c r="B1251" s="65" t="s">
        <v>15581</v>
      </c>
      <c r="C1251" s="66" t="s">
        <v>21</v>
      </c>
      <c r="D1251" s="67" t="n">
        <v>1.96</v>
      </c>
    </row>
    <row r="1252" customFormat="false" ht="15" hidden="false" customHeight="false" outlineLevel="0" collapsed="false">
      <c r="A1252" s="64" t="n">
        <v>96210</v>
      </c>
      <c r="B1252" s="65" t="s">
        <v>15582</v>
      </c>
      <c r="C1252" s="66" t="s">
        <v>21</v>
      </c>
      <c r="D1252" s="67" t="n">
        <v>18.33</v>
      </c>
    </row>
    <row r="1253" customFormat="false" ht="15" hidden="false" customHeight="false" outlineLevel="0" collapsed="false">
      <c r="A1253" s="64" t="n">
        <v>96211</v>
      </c>
      <c r="B1253" s="65" t="s">
        <v>15583</v>
      </c>
      <c r="C1253" s="66" t="s">
        <v>21</v>
      </c>
      <c r="D1253" s="67" t="n">
        <v>34.38</v>
      </c>
    </row>
    <row r="1254" customFormat="false" ht="15" hidden="false" customHeight="false" outlineLevel="0" collapsed="false">
      <c r="A1254" s="64" t="n">
        <v>96212</v>
      </c>
      <c r="B1254" s="65" t="s">
        <v>15584</v>
      </c>
      <c r="C1254" s="66" t="s">
        <v>21</v>
      </c>
      <c r="D1254" s="67" t="n">
        <v>68.76</v>
      </c>
    </row>
    <row r="1255" customFormat="false" ht="15" hidden="false" customHeight="false" outlineLevel="0" collapsed="false">
      <c r="A1255" s="64" t="n">
        <v>96213</v>
      </c>
      <c r="B1255" s="65" t="s">
        <v>15585</v>
      </c>
      <c r="C1255" s="66" t="s">
        <v>21</v>
      </c>
      <c r="D1255" s="67" t="n">
        <v>68.76</v>
      </c>
    </row>
    <row r="1256" customFormat="false" ht="15" hidden="false" customHeight="false" outlineLevel="0" collapsed="false">
      <c r="A1256" s="64" t="n">
        <v>96214</v>
      </c>
      <c r="B1256" s="65" t="s">
        <v>15586</v>
      </c>
      <c r="C1256" s="66" t="s">
        <v>21</v>
      </c>
      <c r="D1256" s="67" t="n">
        <v>22.92</v>
      </c>
    </row>
    <row r="1257" customFormat="false" ht="15" hidden="false" customHeight="false" outlineLevel="0" collapsed="false">
      <c r="A1257" s="64" t="n">
        <v>96218</v>
      </c>
      <c r="B1257" s="65" t="s">
        <v>15587</v>
      </c>
      <c r="C1257" s="66" t="s">
        <v>21</v>
      </c>
      <c r="D1257" s="67" t="n">
        <v>68.76</v>
      </c>
    </row>
    <row r="1258" customFormat="false" ht="15" hidden="false" customHeight="false" outlineLevel="0" collapsed="false">
      <c r="A1258" s="64" t="n">
        <v>96219</v>
      </c>
      <c r="B1258" s="65" t="s">
        <v>15588</v>
      </c>
      <c r="C1258" s="66" t="s">
        <v>21</v>
      </c>
      <c r="D1258" s="67" t="n">
        <v>45.84</v>
      </c>
    </row>
    <row r="1259" customFormat="false" ht="15" hidden="false" customHeight="false" outlineLevel="0" collapsed="false">
      <c r="A1259" s="64" t="n">
        <v>96225</v>
      </c>
      <c r="B1259" s="65" t="s">
        <v>15589</v>
      </c>
      <c r="C1259" s="66" t="s">
        <v>21</v>
      </c>
      <c r="D1259" s="67" t="n">
        <v>45.84</v>
      </c>
    </row>
    <row r="1260" customFormat="false" ht="15" hidden="false" customHeight="false" outlineLevel="0" collapsed="false">
      <c r="A1260" s="64" t="n">
        <v>96300</v>
      </c>
      <c r="B1260" s="65" t="s">
        <v>15590</v>
      </c>
      <c r="C1260" s="66" t="s">
        <v>14366</v>
      </c>
      <c r="D1260" s="67" t="s">
        <v>14366</v>
      </c>
    </row>
    <row r="1261" customFormat="false" ht="15" hidden="false" customHeight="false" outlineLevel="0" collapsed="false">
      <c r="A1261" s="64" t="n">
        <v>96314</v>
      </c>
      <c r="B1261" s="65" t="s">
        <v>15591</v>
      </c>
      <c r="C1261" s="66" t="s">
        <v>129</v>
      </c>
      <c r="D1261" s="67" t="n">
        <v>9.17</v>
      </c>
    </row>
    <row r="1262" customFormat="false" ht="15" hidden="false" customHeight="false" outlineLevel="0" collapsed="false">
      <c r="A1262" s="64" t="n">
        <v>96315</v>
      </c>
      <c r="B1262" s="65" t="s">
        <v>15592</v>
      </c>
      <c r="C1262" s="66" t="s">
        <v>129</v>
      </c>
      <c r="D1262" s="67" t="n">
        <v>11.46</v>
      </c>
    </row>
    <row r="1263" customFormat="false" ht="15" hidden="false" customHeight="false" outlineLevel="0" collapsed="false">
      <c r="A1263" s="64" t="n">
        <v>96316</v>
      </c>
      <c r="B1263" s="65" t="s">
        <v>15593</v>
      </c>
      <c r="C1263" s="66" t="s">
        <v>21</v>
      </c>
      <c r="D1263" s="67" t="n">
        <v>9.17</v>
      </c>
    </row>
    <row r="1264" customFormat="false" ht="15" hidden="false" customHeight="false" outlineLevel="0" collapsed="false">
      <c r="A1264" s="64" t="n">
        <v>96360</v>
      </c>
      <c r="B1264" s="65" t="s">
        <v>15594</v>
      </c>
      <c r="C1264" s="66" t="s">
        <v>21</v>
      </c>
      <c r="D1264" s="67" t="n">
        <v>229.18</v>
      </c>
    </row>
    <row r="1265" customFormat="false" ht="15" hidden="false" customHeight="false" outlineLevel="0" collapsed="false">
      <c r="A1265" s="64" t="n">
        <v>96361</v>
      </c>
      <c r="B1265" s="65" t="s">
        <v>15595</v>
      </c>
      <c r="C1265" s="66" t="s">
        <v>21</v>
      </c>
      <c r="D1265" s="67" t="n">
        <v>366.69</v>
      </c>
    </row>
    <row r="1266" customFormat="false" ht="15" hidden="false" customHeight="false" outlineLevel="0" collapsed="false">
      <c r="A1266" s="64" t="n">
        <v>96362</v>
      </c>
      <c r="B1266" s="65" t="s">
        <v>15596</v>
      </c>
      <c r="C1266" s="66" t="s">
        <v>21</v>
      </c>
      <c r="D1266" s="67" t="n">
        <v>522.69</v>
      </c>
    </row>
    <row r="1267" customFormat="false" ht="15" hidden="false" customHeight="false" outlineLevel="0" collapsed="false">
      <c r="A1267" s="64" t="n">
        <v>96400</v>
      </c>
      <c r="B1267" s="65" t="s">
        <v>15597</v>
      </c>
      <c r="C1267" s="66" t="s">
        <v>14366</v>
      </c>
      <c r="D1267" s="67" t="s">
        <v>14366</v>
      </c>
    </row>
    <row r="1268" customFormat="false" ht="15" hidden="false" customHeight="false" outlineLevel="0" collapsed="false">
      <c r="A1268" s="64" t="n">
        <v>96401</v>
      </c>
      <c r="B1268" s="65" t="s">
        <v>15598</v>
      </c>
      <c r="C1268" s="66" t="s">
        <v>21</v>
      </c>
      <c r="D1268" s="67" t="n">
        <v>45.84</v>
      </c>
    </row>
    <row r="1269" customFormat="false" ht="23.25" hidden="false" customHeight="false" outlineLevel="0" collapsed="false">
      <c r="A1269" s="64" t="n">
        <v>96402</v>
      </c>
      <c r="B1269" s="65" t="s">
        <v>15599</v>
      </c>
      <c r="C1269" s="66" t="s">
        <v>21</v>
      </c>
      <c r="D1269" s="67" t="n">
        <v>1.96</v>
      </c>
    </row>
    <row r="1270" customFormat="false" ht="15" hidden="false" customHeight="false" outlineLevel="0" collapsed="false">
      <c r="A1270" s="64" t="n">
        <v>96403</v>
      </c>
      <c r="B1270" s="65" t="s">
        <v>15600</v>
      </c>
      <c r="C1270" s="66" t="s">
        <v>21</v>
      </c>
      <c r="D1270" s="67" t="n">
        <v>11.46</v>
      </c>
    </row>
    <row r="1271" customFormat="false" ht="15" hidden="false" customHeight="false" outlineLevel="0" collapsed="false">
      <c r="A1271" s="64" t="n">
        <v>96404</v>
      </c>
      <c r="B1271" s="65" t="s">
        <v>15601</v>
      </c>
      <c r="C1271" s="66" t="s">
        <v>21</v>
      </c>
      <c r="D1271" s="67" t="n">
        <v>9.17</v>
      </c>
    </row>
    <row r="1272" customFormat="false" ht="15" hidden="false" customHeight="false" outlineLevel="0" collapsed="false">
      <c r="A1272" s="64" t="n">
        <v>96405</v>
      </c>
      <c r="B1272" s="65" t="s">
        <v>15602</v>
      </c>
      <c r="C1272" s="66" t="s">
        <v>21</v>
      </c>
      <c r="D1272" s="67" t="n">
        <v>98.11</v>
      </c>
    </row>
    <row r="1273" customFormat="false" ht="15" hidden="false" customHeight="false" outlineLevel="0" collapsed="false">
      <c r="A1273" s="64" t="n">
        <v>96406</v>
      </c>
      <c r="B1273" s="65" t="s">
        <v>15603</v>
      </c>
      <c r="C1273" s="66" t="s">
        <v>21</v>
      </c>
      <c r="D1273" s="67" t="n">
        <v>18.33</v>
      </c>
    </row>
    <row r="1274" customFormat="false" ht="15" hidden="false" customHeight="false" outlineLevel="0" collapsed="false">
      <c r="A1274" s="64" t="n">
        <v>96407</v>
      </c>
      <c r="B1274" s="65" t="s">
        <v>15604</v>
      </c>
      <c r="C1274" s="66" t="s">
        <v>21</v>
      </c>
      <c r="D1274" s="67" t="n">
        <v>18.33</v>
      </c>
    </row>
    <row r="1275" customFormat="false" ht="15" hidden="false" customHeight="false" outlineLevel="0" collapsed="false">
      <c r="A1275" s="64" t="n">
        <v>96408</v>
      </c>
      <c r="B1275" s="65" t="s">
        <v>15605</v>
      </c>
      <c r="C1275" s="66" t="s">
        <v>129</v>
      </c>
      <c r="D1275" s="67" t="n">
        <v>9.17</v>
      </c>
    </row>
    <row r="1276" customFormat="false" ht="15" hidden="false" customHeight="false" outlineLevel="0" collapsed="false">
      <c r="A1276" s="64" t="n">
        <v>96409</v>
      </c>
      <c r="B1276" s="65" t="s">
        <v>15606</v>
      </c>
      <c r="C1276" s="66" t="s">
        <v>21</v>
      </c>
      <c r="D1276" s="67" t="n">
        <v>3.91</v>
      </c>
    </row>
    <row r="1277" customFormat="false" ht="15" hidden="false" customHeight="false" outlineLevel="0" collapsed="false">
      <c r="A1277" s="64" t="n">
        <v>96410</v>
      </c>
      <c r="B1277" s="65" t="s">
        <v>15607</v>
      </c>
      <c r="C1277" s="66" t="s">
        <v>21</v>
      </c>
      <c r="D1277" s="67" t="n">
        <v>130.81</v>
      </c>
    </row>
    <row r="1278" customFormat="false" ht="15" hidden="false" customHeight="false" outlineLevel="0" collapsed="false">
      <c r="A1278" s="64" t="n">
        <v>96411</v>
      </c>
      <c r="B1278" s="65" t="s">
        <v>15608</v>
      </c>
      <c r="C1278" s="66" t="s">
        <v>21</v>
      </c>
      <c r="D1278" s="67" t="n">
        <v>29.79</v>
      </c>
    </row>
    <row r="1279" customFormat="false" ht="15" hidden="false" customHeight="false" outlineLevel="0" collapsed="false">
      <c r="A1279" s="64" t="n">
        <v>96412</v>
      </c>
      <c r="B1279" s="65" t="s">
        <v>15609</v>
      </c>
      <c r="C1279" s="66" t="s">
        <v>21</v>
      </c>
      <c r="D1279" s="67" t="n">
        <v>173.56</v>
      </c>
    </row>
    <row r="1280" customFormat="false" ht="15" hidden="false" customHeight="false" outlineLevel="0" collapsed="false">
      <c r="A1280" s="64" t="n">
        <v>96413</v>
      </c>
      <c r="B1280" s="65" t="s">
        <v>15610</v>
      </c>
      <c r="C1280" s="66" t="s">
        <v>21</v>
      </c>
      <c r="D1280" s="67" t="n">
        <v>337.07</v>
      </c>
    </row>
    <row r="1281" customFormat="false" ht="15" hidden="false" customHeight="false" outlineLevel="0" collapsed="false">
      <c r="A1281" s="64" t="n">
        <v>96414</v>
      </c>
      <c r="B1281" s="65" t="s">
        <v>15611</v>
      </c>
      <c r="C1281" s="66" t="s">
        <v>21</v>
      </c>
      <c r="D1281" s="67" t="n">
        <v>68.76</v>
      </c>
    </row>
    <row r="1282" customFormat="false" ht="15" hidden="false" customHeight="false" outlineLevel="0" collapsed="false">
      <c r="A1282" s="64" t="n">
        <v>96415</v>
      </c>
      <c r="B1282" s="65" t="s">
        <v>15612</v>
      </c>
      <c r="C1282" s="66" t="s">
        <v>21</v>
      </c>
      <c r="D1282" s="67" t="n">
        <v>31.31</v>
      </c>
    </row>
    <row r="1283" customFormat="false" ht="15" hidden="false" customHeight="false" outlineLevel="0" collapsed="false">
      <c r="A1283" s="64" t="n">
        <v>96416</v>
      </c>
      <c r="B1283" s="65" t="s">
        <v>15613</v>
      </c>
      <c r="C1283" s="66" t="s">
        <v>129</v>
      </c>
      <c r="D1283" s="67" t="n">
        <v>6.88</v>
      </c>
    </row>
    <row r="1284" customFormat="false" ht="15" hidden="false" customHeight="false" outlineLevel="0" collapsed="false">
      <c r="A1284" s="64" t="n">
        <v>96417</v>
      </c>
      <c r="B1284" s="65" t="s">
        <v>15614</v>
      </c>
      <c r="C1284" s="66" t="s">
        <v>21</v>
      </c>
      <c r="D1284" s="67" t="n">
        <v>69.43</v>
      </c>
    </row>
    <row r="1285" customFormat="false" ht="15" hidden="false" customHeight="false" outlineLevel="0" collapsed="false">
      <c r="A1285" s="64" t="n">
        <v>96418</v>
      </c>
      <c r="B1285" s="65" t="s">
        <v>15615</v>
      </c>
      <c r="C1285" s="66" t="s">
        <v>21</v>
      </c>
      <c r="D1285" s="67" t="n">
        <v>135.97</v>
      </c>
    </row>
    <row r="1286" customFormat="false" ht="15" hidden="false" customHeight="false" outlineLevel="0" collapsed="false">
      <c r="A1286" s="64" t="n">
        <v>96423</v>
      </c>
      <c r="B1286" s="65" t="s">
        <v>15616</v>
      </c>
      <c r="C1286" s="66" t="s">
        <v>21</v>
      </c>
      <c r="D1286" s="67" t="n">
        <v>22.92</v>
      </c>
    </row>
    <row r="1287" customFormat="false" ht="15" hidden="false" customHeight="false" outlineLevel="0" collapsed="false">
      <c r="A1287" s="64" t="n">
        <v>96424</v>
      </c>
      <c r="B1287" s="65" t="s">
        <v>15617</v>
      </c>
      <c r="C1287" s="66" t="s">
        <v>21</v>
      </c>
      <c r="D1287" s="67" t="n">
        <v>13.75</v>
      </c>
    </row>
    <row r="1288" customFormat="false" ht="15" hidden="false" customHeight="false" outlineLevel="0" collapsed="false">
      <c r="A1288" s="64" t="n">
        <v>97000</v>
      </c>
      <c r="B1288" s="65" t="s">
        <v>15618</v>
      </c>
      <c r="C1288" s="66" t="s">
        <v>14366</v>
      </c>
      <c r="D1288" s="67" t="s">
        <v>14366</v>
      </c>
    </row>
    <row r="1289" customFormat="false" ht="23.25" hidden="false" customHeight="false" outlineLevel="0" collapsed="false">
      <c r="A1289" s="64" t="n">
        <v>97001</v>
      </c>
      <c r="B1289" s="65" t="s">
        <v>15619</v>
      </c>
      <c r="C1289" s="66" t="s">
        <v>21</v>
      </c>
      <c r="D1289" s="67" t="n">
        <v>347.13</v>
      </c>
    </row>
    <row r="1290" customFormat="false" ht="23.25" hidden="false" customHeight="false" outlineLevel="0" collapsed="false">
      <c r="A1290" s="64" t="n">
        <v>97002</v>
      </c>
      <c r="B1290" s="65" t="s">
        <v>15620</v>
      </c>
      <c r="C1290" s="66" t="s">
        <v>21</v>
      </c>
      <c r="D1290" s="67" t="n">
        <v>477.93</v>
      </c>
    </row>
    <row r="1291" customFormat="false" ht="15" hidden="false" customHeight="false" outlineLevel="0" collapsed="false">
      <c r="A1291" s="64" t="n">
        <v>97003</v>
      </c>
      <c r="B1291" s="65" t="s">
        <v>15621</v>
      </c>
      <c r="C1291" s="66" t="s">
        <v>21</v>
      </c>
      <c r="D1291" s="67" t="n">
        <v>229.18</v>
      </c>
    </row>
    <row r="1292" customFormat="false" ht="15" hidden="false" customHeight="false" outlineLevel="0" collapsed="false">
      <c r="A1292" s="64" t="n">
        <v>97004</v>
      </c>
      <c r="B1292" s="65" t="s">
        <v>15622</v>
      </c>
      <c r="C1292" s="66" t="s">
        <v>21</v>
      </c>
      <c r="D1292" s="67" t="n">
        <v>18.33</v>
      </c>
    </row>
    <row r="1293" customFormat="false" ht="15" hidden="false" customHeight="false" outlineLevel="0" collapsed="false">
      <c r="A1293" s="64" t="n">
        <v>97005</v>
      </c>
      <c r="B1293" s="65" t="s">
        <v>15623</v>
      </c>
      <c r="C1293" s="66" t="s">
        <v>21</v>
      </c>
      <c r="D1293" s="67" t="n">
        <v>18.33</v>
      </c>
    </row>
    <row r="1294" customFormat="false" ht="15" hidden="false" customHeight="false" outlineLevel="0" collapsed="false">
      <c r="A1294" s="64" t="n">
        <v>97008</v>
      </c>
      <c r="B1294" s="65" t="s">
        <v>15624</v>
      </c>
      <c r="C1294" s="66" t="s">
        <v>21</v>
      </c>
      <c r="D1294" s="67" t="n">
        <v>22.92</v>
      </c>
    </row>
    <row r="1295" customFormat="false" ht="15" hidden="false" customHeight="false" outlineLevel="0" collapsed="false">
      <c r="A1295" s="64" t="n">
        <v>97009</v>
      </c>
      <c r="B1295" s="65" t="s">
        <v>15625</v>
      </c>
      <c r="C1295" s="66" t="s">
        <v>129</v>
      </c>
      <c r="D1295" s="67" t="n">
        <v>22.92</v>
      </c>
    </row>
    <row r="1296" customFormat="false" ht="15" hidden="false" customHeight="false" outlineLevel="0" collapsed="false">
      <c r="A1296" s="64" t="n">
        <v>97012</v>
      </c>
      <c r="B1296" s="65" t="s">
        <v>15626</v>
      </c>
      <c r="C1296" s="66" t="s">
        <v>129</v>
      </c>
      <c r="D1296" s="67" t="n">
        <v>13.75</v>
      </c>
    </row>
    <row r="1297" customFormat="false" ht="15" hidden="false" customHeight="false" outlineLevel="0" collapsed="false">
      <c r="A1297" s="64" t="n">
        <v>97013</v>
      </c>
      <c r="B1297" s="65" t="s">
        <v>15627</v>
      </c>
      <c r="C1297" s="66" t="s">
        <v>129</v>
      </c>
      <c r="D1297" s="67" t="n">
        <v>27.5</v>
      </c>
    </row>
    <row r="1298" customFormat="false" ht="15" hidden="false" customHeight="false" outlineLevel="0" collapsed="false">
      <c r="A1298" s="64" t="n">
        <v>97014</v>
      </c>
      <c r="B1298" s="65" t="s">
        <v>15628</v>
      </c>
      <c r="C1298" s="66" t="s">
        <v>129</v>
      </c>
      <c r="D1298" s="67" t="n">
        <v>2.29</v>
      </c>
    </row>
    <row r="1299" customFormat="false" ht="15" hidden="false" customHeight="false" outlineLevel="0" collapsed="false">
      <c r="A1299" s="64" t="n">
        <v>97015</v>
      </c>
      <c r="B1299" s="65" t="s">
        <v>15629</v>
      </c>
      <c r="C1299" s="66" t="s">
        <v>129</v>
      </c>
      <c r="D1299" s="67" t="n">
        <v>32.09</v>
      </c>
    </row>
    <row r="1300" customFormat="false" ht="15" hidden="false" customHeight="false" outlineLevel="0" collapsed="false">
      <c r="A1300" s="64" t="n">
        <v>97016</v>
      </c>
      <c r="B1300" s="65" t="s">
        <v>15630</v>
      </c>
      <c r="C1300" s="66" t="s">
        <v>129</v>
      </c>
      <c r="D1300" s="67" t="n">
        <v>1.38</v>
      </c>
    </row>
    <row r="1301" customFormat="false" ht="15" hidden="false" customHeight="false" outlineLevel="0" collapsed="false">
      <c r="A1301" s="64" t="n">
        <v>97017</v>
      </c>
      <c r="B1301" s="65" t="s">
        <v>15631</v>
      </c>
      <c r="C1301" s="66" t="s">
        <v>129</v>
      </c>
      <c r="D1301" s="67" t="n">
        <v>13.75</v>
      </c>
    </row>
    <row r="1302" customFormat="false" ht="15" hidden="false" customHeight="false" outlineLevel="0" collapsed="false">
      <c r="A1302" s="64" t="n">
        <v>97018</v>
      </c>
      <c r="B1302" s="65" t="s">
        <v>15632</v>
      </c>
      <c r="C1302" s="66" t="s">
        <v>21</v>
      </c>
      <c r="D1302" s="67" t="n">
        <v>18.33</v>
      </c>
    </row>
    <row r="1303" customFormat="false" ht="15" hidden="false" customHeight="false" outlineLevel="0" collapsed="false">
      <c r="A1303" s="64" t="n">
        <v>97020</v>
      </c>
      <c r="B1303" s="65" t="s">
        <v>15633</v>
      </c>
      <c r="C1303" s="66" t="s">
        <v>21</v>
      </c>
      <c r="D1303" s="67" t="n">
        <v>13.75</v>
      </c>
    </row>
    <row r="1304" customFormat="false" ht="15" hidden="false" customHeight="false" outlineLevel="0" collapsed="false">
      <c r="A1304" s="64" t="n">
        <v>97100</v>
      </c>
      <c r="B1304" s="65" t="s">
        <v>15634</v>
      </c>
      <c r="C1304" s="66" t="s">
        <v>14366</v>
      </c>
      <c r="D1304" s="67" t="s">
        <v>14366</v>
      </c>
    </row>
    <row r="1305" customFormat="false" ht="15" hidden="false" customHeight="false" outlineLevel="0" collapsed="false">
      <c r="A1305" s="64" t="n">
        <v>97110</v>
      </c>
      <c r="B1305" s="65" t="s">
        <v>15635</v>
      </c>
      <c r="C1305" s="66" t="s">
        <v>129</v>
      </c>
      <c r="D1305" s="67" t="n">
        <v>45.84</v>
      </c>
    </row>
    <row r="1306" customFormat="false" ht="15" hidden="false" customHeight="false" outlineLevel="0" collapsed="false">
      <c r="A1306" s="64" t="n">
        <v>97111</v>
      </c>
      <c r="B1306" s="65" t="s">
        <v>15636</v>
      </c>
      <c r="C1306" s="66" t="s">
        <v>21</v>
      </c>
      <c r="D1306" s="67" t="n">
        <v>11.46</v>
      </c>
    </row>
    <row r="1307" customFormat="false" ht="15" hidden="false" customHeight="false" outlineLevel="0" collapsed="false">
      <c r="A1307" s="64" t="n">
        <v>97115</v>
      </c>
      <c r="B1307" s="65" t="s">
        <v>15637</v>
      </c>
      <c r="C1307" s="66" t="s">
        <v>21</v>
      </c>
      <c r="D1307" s="67" t="n">
        <v>22.92</v>
      </c>
    </row>
    <row r="1308" customFormat="false" ht="15" hidden="false" customHeight="false" outlineLevel="0" collapsed="false">
      <c r="A1308" s="64" t="n">
        <v>97116</v>
      </c>
      <c r="B1308" s="65" t="s">
        <v>15638</v>
      </c>
      <c r="C1308" s="66" t="s">
        <v>21</v>
      </c>
      <c r="D1308" s="67" t="n">
        <v>36.67</v>
      </c>
    </row>
    <row r="1309" customFormat="false" ht="15" hidden="false" customHeight="false" outlineLevel="0" collapsed="false">
      <c r="A1309" s="64" t="n">
        <v>97117</v>
      </c>
      <c r="B1309" s="65" t="s">
        <v>15639</v>
      </c>
      <c r="C1309" s="66" t="s">
        <v>21</v>
      </c>
      <c r="D1309" s="67" t="n">
        <v>68.76</v>
      </c>
    </row>
    <row r="1310" customFormat="false" ht="23.25" hidden="false" customHeight="false" outlineLevel="0" collapsed="false">
      <c r="A1310" s="64" t="n">
        <v>97125</v>
      </c>
      <c r="B1310" s="65" t="s">
        <v>15640</v>
      </c>
      <c r="C1310" s="66" t="s">
        <v>21</v>
      </c>
      <c r="D1310" s="67" t="n">
        <v>22.92</v>
      </c>
    </row>
    <row r="1311" customFormat="false" ht="15" hidden="false" customHeight="false" outlineLevel="0" collapsed="false">
      <c r="A1311" s="64" t="n">
        <v>97126</v>
      </c>
      <c r="B1311" s="65" t="s">
        <v>15641</v>
      </c>
      <c r="C1311" s="66" t="s">
        <v>73</v>
      </c>
      <c r="D1311" s="67" t="n">
        <v>280.07</v>
      </c>
    </row>
    <row r="1312" customFormat="false" ht="23.25" hidden="false" customHeight="false" outlineLevel="0" collapsed="false">
      <c r="A1312" s="64" t="n">
        <v>97130</v>
      </c>
      <c r="B1312" s="65" t="s">
        <v>15642</v>
      </c>
      <c r="C1312" s="66" t="s">
        <v>21</v>
      </c>
      <c r="D1312" s="67" t="n">
        <v>11.46</v>
      </c>
    </row>
    <row r="1313" customFormat="false" ht="15" hidden="false" customHeight="false" outlineLevel="0" collapsed="false">
      <c r="A1313" s="64" t="n">
        <v>97132</v>
      </c>
      <c r="B1313" s="65" t="s">
        <v>15643</v>
      </c>
      <c r="C1313" s="66" t="s">
        <v>21</v>
      </c>
      <c r="D1313" s="67" t="n">
        <v>13.75</v>
      </c>
    </row>
    <row r="1314" customFormat="false" ht="23.25" hidden="false" customHeight="false" outlineLevel="0" collapsed="false">
      <c r="A1314" s="64" t="n">
        <v>97134</v>
      </c>
      <c r="B1314" s="65" t="s">
        <v>15644</v>
      </c>
      <c r="C1314" s="66" t="s">
        <v>21</v>
      </c>
      <c r="D1314" s="67" t="n">
        <v>45.84</v>
      </c>
    </row>
    <row r="1315" customFormat="false" ht="15" hidden="false" customHeight="false" outlineLevel="0" collapsed="false">
      <c r="A1315" s="64" t="n">
        <v>97135</v>
      </c>
      <c r="B1315" s="65" t="s">
        <v>15645</v>
      </c>
      <c r="C1315" s="66" t="s">
        <v>21</v>
      </c>
      <c r="D1315" s="67" t="n">
        <v>530.47</v>
      </c>
    </row>
    <row r="1316" customFormat="false" ht="23.25" hidden="false" customHeight="false" outlineLevel="0" collapsed="false">
      <c r="A1316" s="64" t="n">
        <v>97137</v>
      </c>
      <c r="B1316" s="65" t="s">
        <v>15646</v>
      </c>
      <c r="C1316" s="66" t="s">
        <v>21</v>
      </c>
      <c r="D1316" s="67" t="n">
        <v>32.09</v>
      </c>
    </row>
    <row r="1317" customFormat="false" ht="23.25" hidden="false" customHeight="false" outlineLevel="0" collapsed="false">
      <c r="A1317" s="64" t="n">
        <v>97138</v>
      </c>
      <c r="B1317" s="65" t="s">
        <v>15647</v>
      </c>
      <c r="C1317" s="66" t="s">
        <v>21</v>
      </c>
      <c r="D1317" s="67" t="n">
        <v>45.84</v>
      </c>
    </row>
    <row r="1318" customFormat="false" ht="15" hidden="false" customHeight="false" outlineLevel="0" collapsed="false">
      <c r="A1318" s="64" t="n">
        <v>97139</v>
      </c>
      <c r="B1318" s="65" t="s">
        <v>15648</v>
      </c>
      <c r="C1318" s="66" t="s">
        <v>21</v>
      </c>
      <c r="D1318" s="67" t="n">
        <v>22.92</v>
      </c>
    </row>
    <row r="1319" customFormat="false" ht="15" hidden="false" customHeight="false" outlineLevel="0" collapsed="false">
      <c r="A1319" s="64" t="n">
        <v>97140</v>
      </c>
      <c r="B1319" s="65" t="s">
        <v>15649</v>
      </c>
      <c r="C1319" s="66" t="s">
        <v>21</v>
      </c>
      <c r="D1319" s="67" t="n">
        <v>22.92</v>
      </c>
    </row>
    <row r="1320" customFormat="false" ht="15" hidden="false" customHeight="false" outlineLevel="0" collapsed="false">
      <c r="A1320" s="64" t="n">
        <v>97200</v>
      </c>
      <c r="B1320" s="65" t="s">
        <v>15650</v>
      </c>
      <c r="C1320" s="66" t="s">
        <v>14366</v>
      </c>
      <c r="D1320" s="67" t="s">
        <v>14366</v>
      </c>
    </row>
    <row r="1321" customFormat="false" ht="15" hidden="false" customHeight="false" outlineLevel="0" collapsed="false">
      <c r="A1321" s="64" t="n">
        <v>97201</v>
      </c>
      <c r="B1321" s="65" t="s">
        <v>15651</v>
      </c>
      <c r="C1321" s="66" t="s">
        <v>21</v>
      </c>
      <c r="D1321" s="67" t="n">
        <v>13.75</v>
      </c>
    </row>
    <row r="1322" customFormat="false" ht="15" hidden="false" customHeight="false" outlineLevel="0" collapsed="false">
      <c r="A1322" s="64" t="n">
        <v>97202</v>
      </c>
      <c r="B1322" s="65" t="s">
        <v>15652</v>
      </c>
      <c r="C1322" s="66" t="s">
        <v>21</v>
      </c>
      <c r="D1322" s="67" t="n">
        <v>29.79</v>
      </c>
    </row>
    <row r="1323" customFormat="false" ht="15" hidden="false" customHeight="false" outlineLevel="0" collapsed="false">
      <c r="A1323" s="64" t="n">
        <v>97203</v>
      </c>
      <c r="B1323" s="65" t="s">
        <v>15653</v>
      </c>
      <c r="C1323" s="66" t="s">
        <v>21</v>
      </c>
      <c r="D1323" s="67" t="n">
        <v>1.96</v>
      </c>
    </row>
    <row r="1324" customFormat="false" ht="15" hidden="false" customHeight="false" outlineLevel="0" collapsed="false">
      <c r="A1324" s="64" t="n">
        <v>97204</v>
      </c>
      <c r="B1324" s="65" t="s">
        <v>15654</v>
      </c>
      <c r="C1324" s="66" t="s">
        <v>21</v>
      </c>
      <c r="D1324" s="67" t="n">
        <v>13.75</v>
      </c>
    </row>
    <row r="1325" customFormat="false" ht="15" hidden="false" customHeight="false" outlineLevel="0" collapsed="false">
      <c r="A1325" s="64" t="n">
        <v>97205</v>
      </c>
      <c r="B1325" s="65" t="s">
        <v>15655</v>
      </c>
      <c r="C1325" s="66" t="s">
        <v>21</v>
      </c>
      <c r="D1325" s="67" t="n">
        <v>1.96</v>
      </c>
    </row>
    <row r="1326" customFormat="false" ht="15" hidden="false" customHeight="false" outlineLevel="0" collapsed="false">
      <c r="A1326" s="64" t="n">
        <v>97211</v>
      </c>
      <c r="B1326" s="65" t="s">
        <v>15656</v>
      </c>
      <c r="C1326" s="66" t="s">
        <v>21</v>
      </c>
      <c r="D1326" s="67" t="n">
        <v>68.76</v>
      </c>
    </row>
    <row r="1327" customFormat="false" ht="15" hidden="false" customHeight="false" outlineLevel="0" collapsed="false">
      <c r="A1327" s="64" t="n">
        <v>97212</v>
      </c>
      <c r="B1327" s="65" t="s">
        <v>15657</v>
      </c>
      <c r="C1327" s="66" t="s">
        <v>21</v>
      </c>
      <c r="D1327" s="67" t="n">
        <v>183.35</v>
      </c>
    </row>
    <row r="1328" customFormat="false" ht="15" hidden="false" customHeight="false" outlineLevel="0" collapsed="false">
      <c r="A1328" s="64" t="n">
        <v>97213</v>
      </c>
      <c r="B1328" s="65" t="s">
        <v>15658</v>
      </c>
      <c r="C1328" s="66" t="s">
        <v>21</v>
      </c>
      <c r="D1328" s="67" t="n">
        <v>91.67</v>
      </c>
    </row>
    <row r="1329" customFormat="false" ht="15" hidden="false" customHeight="false" outlineLevel="0" collapsed="false">
      <c r="A1329" s="64" t="n">
        <v>97214</v>
      </c>
      <c r="B1329" s="65" t="s">
        <v>15659</v>
      </c>
      <c r="C1329" s="66" t="s">
        <v>21</v>
      </c>
      <c r="D1329" s="67" t="n">
        <v>45.84</v>
      </c>
    </row>
    <row r="1330" customFormat="false" ht="15" hidden="false" customHeight="false" outlineLevel="0" collapsed="false">
      <c r="A1330" s="64" t="n">
        <v>97218</v>
      </c>
      <c r="B1330" s="65" t="s">
        <v>15660</v>
      </c>
      <c r="C1330" s="66" t="s">
        <v>21</v>
      </c>
      <c r="D1330" s="67" t="n">
        <v>45.84</v>
      </c>
    </row>
    <row r="1331" customFormat="false" ht="15" hidden="false" customHeight="false" outlineLevel="0" collapsed="false">
      <c r="A1331" s="64" t="n">
        <v>97219</v>
      </c>
      <c r="B1331" s="65" t="s">
        <v>15661</v>
      </c>
      <c r="C1331" s="66" t="s">
        <v>21</v>
      </c>
      <c r="D1331" s="67" t="n">
        <v>36.67</v>
      </c>
    </row>
    <row r="1332" customFormat="false" ht="15" hidden="false" customHeight="false" outlineLevel="0" collapsed="false">
      <c r="A1332" s="64" t="n">
        <v>97225</v>
      </c>
      <c r="B1332" s="65" t="s">
        <v>15662</v>
      </c>
      <c r="C1332" s="66" t="s">
        <v>21</v>
      </c>
      <c r="D1332" s="67" t="n">
        <v>45.84</v>
      </c>
    </row>
    <row r="1333" customFormat="false" ht="15" hidden="false" customHeight="false" outlineLevel="0" collapsed="false">
      <c r="A1333" s="64" t="n">
        <v>97300</v>
      </c>
      <c r="B1333" s="65" t="s">
        <v>15663</v>
      </c>
      <c r="C1333" s="66" t="s">
        <v>14366</v>
      </c>
      <c r="D1333" s="67" t="s">
        <v>14366</v>
      </c>
    </row>
    <row r="1334" customFormat="false" ht="15" hidden="false" customHeight="false" outlineLevel="0" collapsed="false">
      <c r="A1334" s="64" t="n">
        <v>97314</v>
      </c>
      <c r="B1334" s="65" t="s">
        <v>15664</v>
      </c>
      <c r="C1334" s="66" t="s">
        <v>129</v>
      </c>
      <c r="D1334" s="67" t="n">
        <v>22.92</v>
      </c>
    </row>
    <row r="1335" customFormat="false" ht="15" hidden="false" customHeight="false" outlineLevel="0" collapsed="false">
      <c r="A1335" s="64" t="n">
        <v>97315</v>
      </c>
      <c r="B1335" s="65" t="s">
        <v>15665</v>
      </c>
      <c r="C1335" s="66" t="s">
        <v>129</v>
      </c>
      <c r="D1335" s="67" t="n">
        <v>22.92</v>
      </c>
    </row>
    <row r="1336" customFormat="false" ht="15" hidden="false" customHeight="false" outlineLevel="0" collapsed="false">
      <c r="A1336" s="64" t="n">
        <v>97316</v>
      </c>
      <c r="B1336" s="65" t="s">
        <v>15666</v>
      </c>
      <c r="C1336" s="66" t="s">
        <v>21</v>
      </c>
      <c r="D1336" s="67" t="n">
        <v>13.75</v>
      </c>
    </row>
    <row r="1337" customFormat="false" ht="15" hidden="false" customHeight="false" outlineLevel="0" collapsed="false">
      <c r="A1337" s="64" t="n">
        <v>97360</v>
      </c>
      <c r="B1337" s="65" t="s">
        <v>15667</v>
      </c>
      <c r="C1337" s="66" t="s">
        <v>21</v>
      </c>
      <c r="D1337" s="67" t="n">
        <v>347.13</v>
      </c>
    </row>
    <row r="1338" customFormat="false" ht="15" hidden="false" customHeight="false" outlineLevel="0" collapsed="false">
      <c r="A1338" s="64" t="n">
        <v>97361</v>
      </c>
      <c r="B1338" s="65" t="s">
        <v>15668</v>
      </c>
      <c r="C1338" s="66" t="s">
        <v>21</v>
      </c>
      <c r="D1338" s="67" t="n">
        <v>477.93</v>
      </c>
    </row>
    <row r="1339" customFormat="false" ht="15" hidden="false" customHeight="false" outlineLevel="0" collapsed="false">
      <c r="A1339" s="64" t="n">
        <v>97362</v>
      </c>
      <c r="B1339" s="65" t="s">
        <v>15669</v>
      </c>
      <c r="C1339" s="66" t="s">
        <v>21</v>
      </c>
      <c r="D1339" s="67" t="n">
        <v>561.82</v>
      </c>
    </row>
    <row r="1340" customFormat="false" ht="15" hidden="false" customHeight="false" outlineLevel="0" collapsed="false">
      <c r="A1340" s="64" t="n">
        <v>97400</v>
      </c>
      <c r="B1340" s="65" t="s">
        <v>15670</v>
      </c>
      <c r="C1340" s="66" t="s">
        <v>14366</v>
      </c>
      <c r="D1340" s="67" t="s">
        <v>14366</v>
      </c>
    </row>
    <row r="1341" customFormat="false" ht="23.25" hidden="false" customHeight="false" outlineLevel="0" collapsed="false">
      <c r="A1341" s="64" t="n">
        <v>97401</v>
      </c>
      <c r="B1341" s="65" t="s">
        <v>15671</v>
      </c>
      <c r="C1341" s="66" t="s">
        <v>21</v>
      </c>
      <c r="D1341" s="67" t="n">
        <v>9.17</v>
      </c>
    </row>
    <row r="1342" customFormat="false" ht="23.25" hidden="false" customHeight="false" outlineLevel="0" collapsed="false">
      <c r="A1342" s="64" t="n">
        <v>97402</v>
      </c>
      <c r="B1342" s="65" t="s">
        <v>15672</v>
      </c>
      <c r="C1342" s="66" t="s">
        <v>21</v>
      </c>
      <c r="D1342" s="67" t="n">
        <v>9.17</v>
      </c>
    </row>
    <row r="1343" customFormat="false" ht="15" hidden="false" customHeight="false" outlineLevel="0" collapsed="false">
      <c r="A1343" s="64" t="n">
        <v>97403</v>
      </c>
      <c r="B1343" s="65" t="s">
        <v>15673</v>
      </c>
      <c r="C1343" s="66" t="s">
        <v>21</v>
      </c>
      <c r="D1343" s="67" t="n">
        <v>29.79</v>
      </c>
    </row>
    <row r="1344" customFormat="false" ht="15" hidden="false" customHeight="false" outlineLevel="0" collapsed="false">
      <c r="A1344" s="64" t="n">
        <v>97404</v>
      </c>
      <c r="B1344" s="65" t="s">
        <v>15674</v>
      </c>
      <c r="C1344" s="66" t="s">
        <v>21</v>
      </c>
      <c r="D1344" s="67" t="n">
        <v>27.5</v>
      </c>
    </row>
    <row r="1345" customFormat="false" ht="15" hidden="false" customHeight="false" outlineLevel="0" collapsed="false">
      <c r="A1345" s="64" t="n">
        <v>97405</v>
      </c>
      <c r="B1345" s="65" t="s">
        <v>15675</v>
      </c>
      <c r="C1345" s="66" t="s">
        <v>21</v>
      </c>
      <c r="D1345" s="67" t="n">
        <v>130.81</v>
      </c>
    </row>
    <row r="1346" customFormat="false" ht="15" hidden="false" customHeight="false" outlineLevel="0" collapsed="false">
      <c r="A1346" s="64" t="n">
        <v>97406</v>
      </c>
      <c r="B1346" s="65" t="s">
        <v>15676</v>
      </c>
      <c r="C1346" s="66" t="s">
        <v>21</v>
      </c>
      <c r="D1346" s="67" t="n">
        <v>22.92</v>
      </c>
    </row>
    <row r="1347" customFormat="false" ht="15" hidden="false" customHeight="false" outlineLevel="0" collapsed="false">
      <c r="A1347" s="64" t="n">
        <v>97407</v>
      </c>
      <c r="B1347" s="65" t="s">
        <v>15677</v>
      </c>
      <c r="C1347" s="66" t="s">
        <v>21</v>
      </c>
      <c r="D1347" s="67" t="n">
        <v>22.92</v>
      </c>
    </row>
    <row r="1348" customFormat="false" ht="15" hidden="false" customHeight="false" outlineLevel="0" collapsed="false">
      <c r="A1348" s="64" t="n">
        <v>97408</v>
      </c>
      <c r="B1348" s="65" t="s">
        <v>15678</v>
      </c>
      <c r="C1348" s="66" t="s">
        <v>129</v>
      </c>
      <c r="D1348" s="67" t="n">
        <v>18.33</v>
      </c>
    </row>
    <row r="1349" customFormat="false" ht="15" hidden="false" customHeight="false" outlineLevel="0" collapsed="false">
      <c r="A1349" s="64" t="n">
        <v>97409</v>
      </c>
      <c r="B1349" s="65" t="s">
        <v>15679</v>
      </c>
      <c r="C1349" s="66" t="s">
        <v>21</v>
      </c>
      <c r="D1349" s="67" t="n">
        <v>9.17</v>
      </c>
    </row>
    <row r="1350" customFormat="false" ht="15" hidden="false" customHeight="false" outlineLevel="0" collapsed="false">
      <c r="A1350" s="64" t="n">
        <v>97410</v>
      </c>
      <c r="B1350" s="65" t="s">
        <v>15680</v>
      </c>
      <c r="C1350" s="66" t="s">
        <v>21</v>
      </c>
      <c r="D1350" s="67" t="n">
        <v>217.59</v>
      </c>
    </row>
    <row r="1351" customFormat="false" ht="15" hidden="false" customHeight="false" outlineLevel="0" collapsed="false">
      <c r="A1351" s="64" t="n">
        <v>97411</v>
      </c>
      <c r="B1351" s="65" t="s">
        <v>15681</v>
      </c>
      <c r="C1351" s="66" t="s">
        <v>21</v>
      </c>
      <c r="D1351" s="67" t="n">
        <v>78.23</v>
      </c>
    </row>
    <row r="1352" customFormat="false" ht="23.25" hidden="false" customHeight="false" outlineLevel="0" collapsed="false">
      <c r="A1352" s="64" t="n">
        <v>97412</v>
      </c>
      <c r="B1352" s="65" t="s">
        <v>15682</v>
      </c>
      <c r="C1352" s="66" t="s">
        <v>21</v>
      </c>
      <c r="D1352" s="67" t="n">
        <v>409.45</v>
      </c>
    </row>
    <row r="1353" customFormat="false" ht="15" hidden="false" customHeight="false" outlineLevel="0" collapsed="false">
      <c r="A1353" s="64" t="n">
        <v>97413</v>
      </c>
      <c r="B1353" s="65" t="s">
        <v>15683</v>
      </c>
      <c r="C1353" s="66" t="s">
        <v>21</v>
      </c>
      <c r="D1353" s="67" t="n">
        <v>694.25</v>
      </c>
    </row>
    <row r="1354" customFormat="false" ht="15" hidden="false" customHeight="false" outlineLevel="0" collapsed="false">
      <c r="A1354" s="64" t="n">
        <v>97414</v>
      </c>
      <c r="B1354" s="65" t="s">
        <v>15684</v>
      </c>
      <c r="C1354" s="66" t="s">
        <v>21</v>
      </c>
      <c r="D1354" s="67" t="n">
        <v>65.15</v>
      </c>
    </row>
    <row r="1355" customFormat="false" ht="15" hidden="false" customHeight="false" outlineLevel="0" collapsed="false">
      <c r="A1355" s="64" t="n">
        <v>97415</v>
      </c>
      <c r="B1355" s="65" t="s">
        <v>15685</v>
      </c>
      <c r="C1355" s="66" t="s">
        <v>21</v>
      </c>
      <c r="D1355" s="67" t="n">
        <v>130.81</v>
      </c>
    </row>
    <row r="1356" customFormat="false" ht="15" hidden="false" customHeight="false" outlineLevel="0" collapsed="false">
      <c r="A1356" s="64" t="n">
        <v>97416</v>
      </c>
      <c r="B1356" s="65" t="s">
        <v>15686</v>
      </c>
      <c r="C1356" s="66" t="s">
        <v>129</v>
      </c>
      <c r="D1356" s="67" t="n">
        <v>13.75</v>
      </c>
    </row>
    <row r="1357" customFormat="false" ht="15" hidden="false" customHeight="false" outlineLevel="0" collapsed="false">
      <c r="A1357" s="64" t="n">
        <v>97417</v>
      </c>
      <c r="B1357" s="65" t="s">
        <v>15687</v>
      </c>
      <c r="C1357" s="66" t="s">
        <v>21</v>
      </c>
      <c r="D1357" s="67" t="n">
        <v>223.35</v>
      </c>
    </row>
    <row r="1358" customFormat="false" ht="15" hidden="false" customHeight="false" outlineLevel="0" collapsed="false">
      <c r="A1358" s="64" t="n">
        <v>97418</v>
      </c>
      <c r="B1358" s="65" t="s">
        <v>15688</v>
      </c>
      <c r="C1358" s="66" t="s">
        <v>21</v>
      </c>
      <c r="D1358" s="67" t="n">
        <v>271.94</v>
      </c>
    </row>
    <row r="1359" customFormat="false" ht="15" hidden="false" customHeight="false" outlineLevel="0" collapsed="false">
      <c r="A1359" s="64" t="n">
        <v>97423</v>
      </c>
      <c r="B1359" s="65" t="s">
        <v>15689</v>
      </c>
      <c r="C1359" s="66" t="s">
        <v>21</v>
      </c>
      <c r="D1359" s="67" t="n">
        <v>22.92</v>
      </c>
    </row>
    <row r="1360" customFormat="false" ht="15" hidden="false" customHeight="false" outlineLevel="0" collapsed="false">
      <c r="A1360" s="64" t="n">
        <v>97424</v>
      </c>
      <c r="B1360" s="65" t="s">
        <v>15690</v>
      </c>
      <c r="C1360" s="66" t="s">
        <v>21</v>
      </c>
      <c r="D1360" s="67" t="n">
        <v>13.75</v>
      </c>
    </row>
    <row r="1361" customFormat="false" ht="15" hidden="false" customHeight="false" outlineLevel="0" collapsed="false">
      <c r="A1361" s="64" t="n">
        <v>98000</v>
      </c>
      <c r="B1361" s="65" t="s">
        <v>15691</v>
      </c>
      <c r="C1361" s="66" t="s">
        <v>14366</v>
      </c>
      <c r="D1361" s="67" t="s">
        <v>14366</v>
      </c>
    </row>
    <row r="1362" customFormat="false" ht="15" hidden="false" customHeight="false" outlineLevel="0" collapsed="false">
      <c r="A1362" s="64" t="n">
        <v>98003</v>
      </c>
      <c r="B1362" s="65" t="s">
        <v>15692</v>
      </c>
      <c r="C1362" s="66" t="s">
        <v>21</v>
      </c>
      <c r="D1362" s="67" t="n">
        <v>969.45</v>
      </c>
    </row>
    <row r="1363" customFormat="false" ht="15" hidden="false" customHeight="false" outlineLevel="0" collapsed="false">
      <c r="A1363" s="64" t="n">
        <v>98004</v>
      </c>
      <c r="B1363" s="65" t="s">
        <v>15693</v>
      </c>
      <c r="C1363" s="66" t="s">
        <v>21</v>
      </c>
      <c r="D1363" s="67" t="n">
        <v>1221.85</v>
      </c>
    </row>
    <row r="1364" customFormat="false" ht="23.25" hidden="false" customHeight="false" outlineLevel="0" collapsed="false">
      <c r="A1364" s="64" t="n">
        <v>98011</v>
      </c>
      <c r="B1364" s="65" t="s">
        <v>15694</v>
      </c>
      <c r="C1364" s="66" t="s">
        <v>21</v>
      </c>
      <c r="D1364" s="67" t="n">
        <v>8626.85</v>
      </c>
    </row>
    <row r="1365" customFormat="false" ht="15" hidden="false" customHeight="false" outlineLevel="0" collapsed="false">
      <c r="A1365" s="64" t="n">
        <v>98018</v>
      </c>
      <c r="B1365" s="65" t="s">
        <v>15695</v>
      </c>
      <c r="C1365" s="66" t="s">
        <v>21</v>
      </c>
      <c r="D1365" s="67" t="n">
        <v>16.02</v>
      </c>
    </row>
    <row r="1366" customFormat="false" ht="15" hidden="false" customHeight="false" outlineLevel="0" collapsed="false">
      <c r="A1366" s="64" t="n">
        <v>98019</v>
      </c>
      <c r="B1366" s="65" t="s">
        <v>15696</v>
      </c>
      <c r="C1366" s="66" t="s">
        <v>21</v>
      </c>
      <c r="D1366" s="67" t="n">
        <v>18.81</v>
      </c>
    </row>
    <row r="1367" customFormat="false" ht="15" hidden="false" customHeight="false" outlineLevel="0" collapsed="false">
      <c r="A1367" s="64" t="n">
        <v>98020</v>
      </c>
      <c r="B1367" s="65" t="s">
        <v>15697</v>
      </c>
      <c r="C1367" s="66" t="s">
        <v>21</v>
      </c>
      <c r="D1367" s="67" t="n">
        <v>20.96</v>
      </c>
    </row>
    <row r="1368" customFormat="false" ht="15" hidden="false" customHeight="false" outlineLevel="0" collapsed="false">
      <c r="A1368" s="64" t="n">
        <v>98021</v>
      </c>
      <c r="B1368" s="65" t="s">
        <v>15698</v>
      </c>
      <c r="C1368" s="66" t="s">
        <v>21</v>
      </c>
      <c r="D1368" s="67" t="n">
        <v>20.75</v>
      </c>
    </row>
    <row r="1369" customFormat="false" ht="15" hidden="false" customHeight="false" outlineLevel="0" collapsed="false">
      <c r="A1369" s="64" t="n">
        <v>98022</v>
      </c>
      <c r="B1369" s="65" t="s">
        <v>15699</v>
      </c>
      <c r="C1369" s="66" t="s">
        <v>21</v>
      </c>
      <c r="D1369" s="67" t="n">
        <v>21.38</v>
      </c>
    </row>
    <row r="1370" customFormat="false" ht="15" hidden="false" customHeight="false" outlineLevel="0" collapsed="false">
      <c r="A1370" s="64" t="n">
        <v>98023</v>
      </c>
      <c r="B1370" s="65" t="s">
        <v>15700</v>
      </c>
      <c r="C1370" s="66" t="s">
        <v>21</v>
      </c>
      <c r="D1370" s="67" t="n">
        <v>30.18</v>
      </c>
    </row>
    <row r="1371" customFormat="false" ht="15" hidden="false" customHeight="false" outlineLevel="0" collapsed="false">
      <c r="A1371" s="64" t="n">
        <v>98024</v>
      </c>
      <c r="B1371" s="65" t="s">
        <v>15701</v>
      </c>
      <c r="C1371" s="66" t="s">
        <v>21</v>
      </c>
      <c r="D1371" s="67" t="n">
        <v>29.94</v>
      </c>
    </row>
    <row r="1372" customFormat="false" ht="15" hidden="false" customHeight="false" outlineLevel="0" collapsed="false">
      <c r="A1372" s="64" t="n">
        <v>98025</v>
      </c>
      <c r="B1372" s="65" t="s">
        <v>15702</v>
      </c>
      <c r="C1372" s="66" t="s">
        <v>21</v>
      </c>
      <c r="D1372" s="67" t="n">
        <v>36.6</v>
      </c>
    </row>
    <row r="1373" customFormat="false" ht="15" hidden="false" customHeight="false" outlineLevel="0" collapsed="false">
      <c r="A1373" s="64" t="n">
        <v>98026</v>
      </c>
      <c r="B1373" s="65" t="s">
        <v>15703</v>
      </c>
      <c r="C1373" s="66" t="s">
        <v>21</v>
      </c>
      <c r="D1373" s="67" t="n">
        <v>47.19</v>
      </c>
    </row>
    <row r="1374" customFormat="false" ht="15" hidden="false" customHeight="false" outlineLevel="0" collapsed="false">
      <c r="A1374" s="64" t="n">
        <v>98027</v>
      </c>
      <c r="B1374" s="65" t="s">
        <v>15704</v>
      </c>
      <c r="C1374" s="66" t="s">
        <v>21</v>
      </c>
      <c r="D1374" s="67" t="n">
        <v>48.64</v>
      </c>
    </row>
    <row r="1375" customFormat="false" ht="15" hidden="false" customHeight="false" outlineLevel="0" collapsed="false">
      <c r="A1375" s="64" t="n">
        <v>98028</v>
      </c>
      <c r="B1375" s="65" t="s">
        <v>15705</v>
      </c>
      <c r="C1375" s="66" t="s">
        <v>21</v>
      </c>
      <c r="D1375" s="67" t="n">
        <v>56.47</v>
      </c>
    </row>
    <row r="1376" customFormat="false" ht="15" hidden="false" customHeight="false" outlineLevel="0" collapsed="false">
      <c r="A1376" s="64" t="n">
        <v>98029</v>
      </c>
      <c r="B1376" s="65" t="s">
        <v>15706</v>
      </c>
      <c r="C1376" s="66" t="s">
        <v>21</v>
      </c>
      <c r="D1376" s="67" t="n">
        <v>59.05</v>
      </c>
    </row>
    <row r="1377" customFormat="false" ht="15" hidden="false" customHeight="false" outlineLevel="0" collapsed="false">
      <c r="A1377" s="64" t="n">
        <v>98030</v>
      </c>
      <c r="B1377" s="65" t="s">
        <v>15707</v>
      </c>
      <c r="C1377" s="66" t="s">
        <v>21</v>
      </c>
      <c r="D1377" s="67" t="n">
        <v>66.11</v>
      </c>
    </row>
    <row r="1378" customFormat="false" ht="15" hidden="false" customHeight="false" outlineLevel="0" collapsed="false">
      <c r="A1378" s="64" t="n">
        <v>98200</v>
      </c>
      <c r="B1378" s="65" t="s">
        <v>15708</v>
      </c>
      <c r="C1378" s="66" t="s">
        <v>14366</v>
      </c>
      <c r="D1378" s="67" t="s">
        <v>14366</v>
      </c>
    </row>
    <row r="1379" customFormat="false" ht="15" hidden="false" customHeight="false" outlineLevel="0" collapsed="false">
      <c r="A1379" s="64" t="n">
        <v>98201</v>
      </c>
      <c r="B1379" s="65" t="s">
        <v>15709</v>
      </c>
      <c r="C1379" s="66" t="s">
        <v>21</v>
      </c>
      <c r="D1379" s="67" t="n">
        <v>16.42</v>
      </c>
    </row>
    <row r="1380" customFormat="false" ht="15" hidden="false" customHeight="false" outlineLevel="0" collapsed="false">
      <c r="A1380" s="64" t="n">
        <v>98202</v>
      </c>
      <c r="B1380" s="65" t="s">
        <v>15710</v>
      </c>
      <c r="C1380" s="66" t="s">
        <v>21</v>
      </c>
      <c r="D1380" s="67" t="n">
        <v>23.39</v>
      </c>
    </row>
    <row r="1381" customFormat="false" ht="15" hidden="false" customHeight="false" outlineLevel="0" collapsed="false">
      <c r="A1381" s="64" t="n">
        <v>98203</v>
      </c>
      <c r="B1381" s="65" t="s">
        <v>15711</v>
      </c>
      <c r="C1381" s="66" t="s">
        <v>21</v>
      </c>
      <c r="D1381" s="67" t="n">
        <v>35.11</v>
      </c>
    </row>
    <row r="1382" customFormat="false" ht="15" hidden="false" customHeight="false" outlineLevel="0" collapsed="false">
      <c r="A1382" s="64" t="n">
        <v>98204</v>
      </c>
      <c r="B1382" s="65" t="s">
        <v>15712</v>
      </c>
      <c r="C1382" s="66" t="s">
        <v>21</v>
      </c>
      <c r="D1382" s="67" t="n">
        <v>38.83</v>
      </c>
    </row>
    <row r="1383" customFormat="false" ht="15" hidden="false" customHeight="false" outlineLevel="0" collapsed="false">
      <c r="A1383" s="64" t="n">
        <v>98205</v>
      </c>
      <c r="B1383" s="65" t="s">
        <v>15713</v>
      </c>
      <c r="C1383" s="66" t="s">
        <v>21</v>
      </c>
      <c r="D1383" s="67" t="n">
        <v>19.06</v>
      </c>
    </row>
    <row r="1384" customFormat="false" ht="15" hidden="false" customHeight="false" outlineLevel="0" collapsed="false">
      <c r="A1384" s="64" t="n">
        <v>98206</v>
      </c>
      <c r="B1384" s="65" t="s">
        <v>15714</v>
      </c>
      <c r="C1384" s="66" t="s">
        <v>21</v>
      </c>
      <c r="D1384" s="67" t="n">
        <v>3.87</v>
      </c>
    </row>
    <row r="1385" customFormat="false" ht="15" hidden="false" customHeight="false" outlineLevel="0" collapsed="false">
      <c r="A1385" s="64" t="n">
        <v>98207</v>
      </c>
      <c r="B1385" s="65" t="s">
        <v>15715</v>
      </c>
      <c r="C1385" s="66" t="s">
        <v>21</v>
      </c>
      <c r="D1385" s="67" t="n">
        <v>4.71</v>
      </c>
    </row>
    <row r="1386" customFormat="false" ht="15" hidden="false" customHeight="false" outlineLevel="0" collapsed="false">
      <c r="A1386" s="64" t="n">
        <v>98208</v>
      </c>
      <c r="B1386" s="65" t="s">
        <v>15716</v>
      </c>
      <c r="C1386" s="66" t="s">
        <v>21</v>
      </c>
      <c r="D1386" s="67" t="n">
        <v>10.1</v>
      </c>
    </row>
    <row r="1387" customFormat="false" ht="15" hidden="false" customHeight="false" outlineLevel="0" collapsed="false">
      <c r="A1387" s="64" t="n">
        <v>98209</v>
      </c>
      <c r="B1387" s="65" t="s">
        <v>15717</v>
      </c>
      <c r="C1387" s="66" t="s">
        <v>21</v>
      </c>
      <c r="D1387" s="67" t="n">
        <v>20.26</v>
      </c>
    </row>
    <row r="1388" customFormat="false" ht="15" hidden="false" customHeight="false" outlineLevel="0" collapsed="false">
      <c r="A1388" s="64" t="n">
        <v>98210</v>
      </c>
      <c r="B1388" s="65" t="s">
        <v>15718</v>
      </c>
      <c r="C1388" s="66" t="s">
        <v>21</v>
      </c>
      <c r="D1388" s="67" t="n">
        <v>18.21</v>
      </c>
    </row>
    <row r="1389" customFormat="false" ht="15" hidden="false" customHeight="false" outlineLevel="0" collapsed="false">
      <c r="A1389" s="64" t="n">
        <v>98212</v>
      </c>
      <c r="B1389" s="65" t="s">
        <v>15719</v>
      </c>
      <c r="C1389" s="66" t="s">
        <v>21</v>
      </c>
      <c r="D1389" s="67" t="n">
        <v>48.08</v>
      </c>
    </row>
    <row r="1390" customFormat="false" ht="15" hidden="false" customHeight="false" outlineLevel="0" collapsed="false">
      <c r="A1390" s="64" t="n">
        <v>98213</v>
      </c>
      <c r="B1390" s="65" t="s">
        <v>15720</v>
      </c>
      <c r="C1390" s="66" t="s">
        <v>21</v>
      </c>
      <c r="D1390" s="67" t="n">
        <v>108.07</v>
      </c>
    </row>
    <row r="1391" customFormat="false" ht="15" hidden="false" customHeight="false" outlineLevel="0" collapsed="false">
      <c r="A1391" s="64" t="n">
        <v>98214</v>
      </c>
      <c r="B1391" s="65" t="s">
        <v>15721</v>
      </c>
      <c r="C1391" s="66" t="s">
        <v>21</v>
      </c>
      <c r="D1391" s="67" t="n">
        <v>220.3</v>
      </c>
    </row>
    <row r="1392" customFormat="false" ht="15" hidden="false" customHeight="false" outlineLevel="0" collapsed="false">
      <c r="A1392" s="64" t="n">
        <v>98215</v>
      </c>
      <c r="B1392" s="65" t="s">
        <v>15722</v>
      </c>
      <c r="C1392" s="66" t="s">
        <v>21</v>
      </c>
      <c r="D1392" s="67" t="n">
        <v>567.63</v>
      </c>
    </row>
    <row r="1393" customFormat="false" ht="15" hidden="false" customHeight="false" outlineLevel="0" collapsed="false">
      <c r="A1393" s="64" t="n">
        <v>98216</v>
      </c>
      <c r="B1393" s="65" t="s">
        <v>15723</v>
      </c>
      <c r="C1393" s="66" t="s">
        <v>21</v>
      </c>
      <c r="D1393" s="67" t="n">
        <v>23.28</v>
      </c>
    </row>
    <row r="1394" customFormat="false" ht="15" hidden="false" customHeight="false" outlineLevel="0" collapsed="false">
      <c r="A1394" s="64" t="n">
        <v>98217</v>
      </c>
      <c r="B1394" s="65" t="s">
        <v>15724</v>
      </c>
      <c r="C1394" s="66" t="s">
        <v>21</v>
      </c>
      <c r="D1394" s="67" t="n">
        <v>114.17</v>
      </c>
    </row>
    <row r="1395" customFormat="false" ht="15" hidden="false" customHeight="false" outlineLevel="0" collapsed="false">
      <c r="A1395" s="64" t="n">
        <v>98218</v>
      </c>
      <c r="B1395" s="65" t="s">
        <v>15725</v>
      </c>
      <c r="C1395" s="66" t="s">
        <v>21</v>
      </c>
      <c r="D1395" s="67" t="n">
        <v>18.21</v>
      </c>
    </row>
    <row r="1396" customFormat="false" ht="23.25" hidden="false" customHeight="false" outlineLevel="0" collapsed="false">
      <c r="A1396" s="64" t="n">
        <v>98222</v>
      </c>
      <c r="B1396" s="65" t="s">
        <v>15726</v>
      </c>
      <c r="C1396" s="66" t="s">
        <v>21</v>
      </c>
      <c r="D1396" s="67" t="n">
        <v>19.65</v>
      </c>
    </row>
    <row r="1397" customFormat="false" ht="15" hidden="false" customHeight="false" outlineLevel="0" collapsed="false">
      <c r="A1397" s="64" t="n">
        <v>98225</v>
      </c>
      <c r="B1397" s="65" t="s">
        <v>15727</v>
      </c>
      <c r="C1397" s="66" t="s">
        <v>21</v>
      </c>
      <c r="D1397" s="67" t="n">
        <v>31.9</v>
      </c>
    </row>
    <row r="1398" customFormat="false" ht="23.25" hidden="false" customHeight="false" outlineLevel="0" collapsed="false">
      <c r="A1398" s="64" t="n">
        <v>98231</v>
      </c>
      <c r="B1398" s="65" t="s">
        <v>15728</v>
      </c>
      <c r="C1398" s="66" t="s">
        <v>21</v>
      </c>
      <c r="D1398" s="67" t="n">
        <v>78.46</v>
      </c>
    </row>
    <row r="1399" customFormat="false" ht="23.25" hidden="false" customHeight="false" outlineLevel="0" collapsed="false">
      <c r="A1399" s="64" t="n">
        <v>98232</v>
      </c>
      <c r="B1399" s="65" t="s">
        <v>15729</v>
      </c>
      <c r="C1399" s="66" t="s">
        <v>21</v>
      </c>
      <c r="D1399" s="67" t="n">
        <v>69.16</v>
      </c>
    </row>
    <row r="1400" customFormat="false" ht="23.25" hidden="false" customHeight="false" outlineLevel="0" collapsed="false">
      <c r="A1400" s="64" t="n">
        <v>98234</v>
      </c>
      <c r="B1400" s="65" t="s">
        <v>15730</v>
      </c>
      <c r="C1400" s="66" t="s">
        <v>21</v>
      </c>
      <c r="D1400" s="67" t="n">
        <v>100.43</v>
      </c>
    </row>
    <row r="1401" customFormat="false" ht="23.25" hidden="false" customHeight="false" outlineLevel="0" collapsed="false">
      <c r="A1401" s="64" t="n">
        <v>98235</v>
      </c>
      <c r="B1401" s="65" t="s">
        <v>15731</v>
      </c>
      <c r="C1401" s="66" t="s">
        <v>21</v>
      </c>
      <c r="D1401" s="67" t="n">
        <v>107.84</v>
      </c>
    </row>
    <row r="1402" customFormat="false" ht="23.25" hidden="false" customHeight="false" outlineLevel="0" collapsed="false">
      <c r="A1402" s="64" t="n">
        <v>98238</v>
      </c>
      <c r="B1402" s="65" t="s">
        <v>15732</v>
      </c>
      <c r="C1402" s="66" t="s">
        <v>21</v>
      </c>
      <c r="D1402" s="67" t="n">
        <v>158.21</v>
      </c>
    </row>
    <row r="1403" customFormat="false" ht="23.25" hidden="false" customHeight="false" outlineLevel="0" collapsed="false">
      <c r="A1403" s="64" t="n">
        <v>98239</v>
      </c>
      <c r="B1403" s="65" t="s">
        <v>15733</v>
      </c>
      <c r="C1403" s="66" t="s">
        <v>21</v>
      </c>
      <c r="D1403" s="67" t="n">
        <v>192.75</v>
      </c>
    </row>
    <row r="1404" customFormat="false" ht="15" hidden="false" customHeight="false" outlineLevel="0" collapsed="false">
      <c r="A1404" s="64" t="n">
        <v>98240</v>
      </c>
      <c r="B1404" s="65" t="s">
        <v>15734</v>
      </c>
      <c r="C1404" s="66" t="s">
        <v>21</v>
      </c>
      <c r="D1404" s="67" t="n">
        <v>107.05</v>
      </c>
    </row>
    <row r="1405" customFormat="false" ht="15" hidden="false" customHeight="false" outlineLevel="0" collapsed="false">
      <c r="A1405" s="64" t="n">
        <v>98241</v>
      </c>
      <c r="B1405" s="65" t="s">
        <v>15735</v>
      </c>
      <c r="C1405" s="66" t="s">
        <v>21</v>
      </c>
      <c r="D1405" s="67" t="n">
        <v>182.87</v>
      </c>
    </row>
    <row r="1406" customFormat="false" ht="15" hidden="false" customHeight="false" outlineLevel="0" collapsed="false">
      <c r="A1406" s="64" t="n">
        <v>98242</v>
      </c>
      <c r="B1406" s="65" t="s">
        <v>15736</v>
      </c>
      <c r="C1406" s="66" t="s">
        <v>21</v>
      </c>
      <c r="D1406" s="67" t="n">
        <v>160.69</v>
      </c>
    </row>
    <row r="1407" customFormat="false" ht="15" hidden="false" customHeight="false" outlineLevel="0" collapsed="false">
      <c r="A1407" s="64" t="n">
        <v>98243</v>
      </c>
      <c r="B1407" s="65" t="s">
        <v>15737</v>
      </c>
      <c r="C1407" s="66" t="s">
        <v>21</v>
      </c>
      <c r="D1407" s="67" t="n">
        <v>183.61</v>
      </c>
    </row>
    <row r="1408" customFormat="false" ht="15" hidden="false" customHeight="false" outlineLevel="0" collapsed="false">
      <c r="A1408" s="64" t="n">
        <v>98244</v>
      </c>
      <c r="B1408" s="65" t="s">
        <v>15738</v>
      </c>
      <c r="C1408" s="66" t="s">
        <v>21</v>
      </c>
      <c r="D1408" s="67" t="n">
        <v>126.41</v>
      </c>
    </row>
    <row r="1409" customFormat="false" ht="15" hidden="false" customHeight="false" outlineLevel="0" collapsed="false">
      <c r="A1409" s="64" t="n">
        <v>98245</v>
      </c>
      <c r="B1409" s="65" t="s">
        <v>15739</v>
      </c>
      <c r="C1409" s="66" t="s">
        <v>21</v>
      </c>
      <c r="D1409" s="67" t="n">
        <v>135.46</v>
      </c>
    </row>
    <row r="1410" customFormat="false" ht="15" hidden="false" customHeight="false" outlineLevel="0" collapsed="false">
      <c r="A1410" s="64" t="n">
        <v>98246</v>
      </c>
      <c r="B1410" s="65" t="s">
        <v>15740</v>
      </c>
      <c r="C1410" s="66" t="s">
        <v>21</v>
      </c>
      <c r="D1410" s="67" t="n">
        <v>170.34</v>
      </c>
    </row>
    <row r="1411" customFormat="false" ht="15" hidden="false" customHeight="false" outlineLevel="0" collapsed="false">
      <c r="A1411" s="64" t="n">
        <v>98247</v>
      </c>
      <c r="B1411" s="65" t="s">
        <v>15741</v>
      </c>
      <c r="C1411" s="66" t="s">
        <v>21</v>
      </c>
      <c r="D1411" s="67" t="n">
        <v>201.55</v>
      </c>
    </row>
    <row r="1412" customFormat="false" ht="23.25" hidden="false" customHeight="false" outlineLevel="0" collapsed="false">
      <c r="A1412" s="64" t="n">
        <v>98248</v>
      </c>
      <c r="B1412" s="65" t="s">
        <v>15742</v>
      </c>
      <c r="C1412" s="66" t="s">
        <v>21</v>
      </c>
      <c r="D1412" s="67" t="n">
        <v>30250.02</v>
      </c>
    </row>
    <row r="1413" customFormat="false" ht="23.25" hidden="false" customHeight="false" outlineLevel="0" collapsed="false">
      <c r="A1413" s="64" t="n">
        <v>98249</v>
      </c>
      <c r="B1413" s="65" t="s">
        <v>15743</v>
      </c>
      <c r="C1413" s="66" t="s">
        <v>21</v>
      </c>
      <c r="D1413" s="67" t="n">
        <v>22150.33</v>
      </c>
    </row>
    <row r="1414" customFormat="false" ht="15" hidden="false" customHeight="false" outlineLevel="0" collapsed="false">
      <c r="A1414" s="64" t="n">
        <v>98255</v>
      </c>
      <c r="B1414" s="65" t="s">
        <v>15744</v>
      </c>
      <c r="C1414" s="66" t="s">
        <v>21</v>
      </c>
      <c r="D1414" s="67" t="n">
        <v>11.62</v>
      </c>
    </row>
    <row r="1415" customFormat="false" ht="15" hidden="false" customHeight="false" outlineLevel="0" collapsed="false">
      <c r="A1415" s="64" t="n">
        <v>98256</v>
      </c>
      <c r="B1415" s="65" t="s">
        <v>15745</v>
      </c>
      <c r="C1415" s="66" t="s">
        <v>21</v>
      </c>
      <c r="D1415" s="67" t="n">
        <v>13.37</v>
      </c>
    </row>
    <row r="1416" customFormat="false" ht="15" hidden="false" customHeight="false" outlineLevel="0" collapsed="false">
      <c r="A1416" s="64" t="n">
        <v>98257</v>
      </c>
      <c r="B1416" s="65" t="s">
        <v>15746</v>
      </c>
      <c r="C1416" s="66" t="s">
        <v>21</v>
      </c>
      <c r="D1416" s="67" t="n">
        <v>57.7</v>
      </c>
    </row>
    <row r="1417" customFormat="false" ht="15" hidden="false" customHeight="false" outlineLevel="0" collapsed="false">
      <c r="A1417" s="64" t="n">
        <v>98258</v>
      </c>
      <c r="B1417" s="65" t="s">
        <v>15747</v>
      </c>
      <c r="C1417" s="66" t="s">
        <v>21</v>
      </c>
      <c r="D1417" s="67" t="n">
        <v>76.42</v>
      </c>
    </row>
    <row r="1418" customFormat="false" ht="15" hidden="false" customHeight="false" outlineLevel="0" collapsed="false">
      <c r="A1418" s="64" t="n">
        <v>98259</v>
      </c>
      <c r="B1418" s="65" t="s">
        <v>15748</v>
      </c>
      <c r="C1418" s="66" t="s">
        <v>21</v>
      </c>
      <c r="D1418" s="67" t="n">
        <v>81.16</v>
      </c>
    </row>
    <row r="1419" customFormat="false" ht="15" hidden="false" customHeight="false" outlineLevel="0" collapsed="false">
      <c r="A1419" s="64" t="n">
        <v>98260</v>
      </c>
      <c r="B1419" s="65" t="s">
        <v>15749</v>
      </c>
      <c r="C1419" s="66" t="s">
        <v>21</v>
      </c>
      <c r="D1419" s="67" t="n">
        <v>40.37</v>
      </c>
    </row>
    <row r="1420" customFormat="false" ht="15" hidden="false" customHeight="false" outlineLevel="0" collapsed="false">
      <c r="A1420" s="64" t="n">
        <v>98261</v>
      </c>
      <c r="B1420" s="65" t="s">
        <v>15750</v>
      </c>
      <c r="C1420" s="66" t="s">
        <v>21</v>
      </c>
      <c r="D1420" s="67" t="n">
        <v>38.92</v>
      </c>
    </row>
    <row r="1421" customFormat="false" ht="15" hidden="false" customHeight="false" outlineLevel="0" collapsed="false">
      <c r="A1421" s="64" t="n">
        <v>98262</v>
      </c>
      <c r="B1421" s="65" t="s">
        <v>15751</v>
      </c>
      <c r="C1421" s="66" t="s">
        <v>21</v>
      </c>
      <c r="D1421" s="67" t="n">
        <v>40.35</v>
      </c>
    </row>
    <row r="1422" customFormat="false" ht="15" hidden="false" customHeight="false" outlineLevel="0" collapsed="false">
      <c r="A1422" s="64" t="n">
        <v>98263</v>
      </c>
      <c r="B1422" s="65" t="s">
        <v>15752</v>
      </c>
      <c r="C1422" s="66" t="s">
        <v>21</v>
      </c>
      <c r="D1422" s="67" t="n">
        <v>71.94</v>
      </c>
    </row>
    <row r="1423" customFormat="false" ht="15" hidden="false" customHeight="false" outlineLevel="0" collapsed="false">
      <c r="A1423" s="64" t="n">
        <v>98264</v>
      </c>
      <c r="B1423" s="65" t="s">
        <v>15753</v>
      </c>
      <c r="C1423" s="66" t="s">
        <v>21</v>
      </c>
      <c r="D1423" s="67" t="n">
        <v>113.6</v>
      </c>
    </row>
    <row r="1424" customFormat="false" ht="15" hidden="false" customHeight="false" outlineLevel="0" collapsed="false">
      <c r="A1424" s="64" t="n">
        <v>98266</v>
      </c>
      <c r="B1424" s="65" t="s">
        <v>15754</v>
      </c>
      <c r="C1424" s="66" t="s">
        <v>21</v>
      </c>
      <c r="D1424" s="67" t="n">
        <v>51.49</v>
      </c>
    </row>
    <row r="1425" customFormat="false" ht="15" hidden="false" customHeight="false" outlineLevel="0" collapsed="false">
      <c r="A1425" s="64" t="n">
        <v>98267</v>
      </c>
      <c r="B1425" s="65" t="s">
        <v>15755</v>
      </c>
      <c r="C1425" s="66" t="s">
        <v>21</v>
      </c>
      <c r="D1425" s="67" t="n">
        <v>71.9</v>
      </c>
    </row>
    <row r="1426" customFormat="false" ht="15" hidden="false" customHeight="false" outlineLevel="0" collapsed="false">
      <c r="A1426" s="64" t="n">
        <v>98268</v>
      </c>
      <c r="B1426" s="65" t="s">
        <v>15756</v>
      </c>
      <c r="C1426" s="66" t="s">
        <v>21</v>
      </c>
      <c r="D1426" s="67" t="n">
        <v>70.68</v>
      </c>
    </row>
    <row r="1427" customFormat="false" ht="15" hidden="false" customHeight="false" outlineLevel="0" collapsed="false">
      <c r="A1427" s="64" t="n">
        <v>98269</v>
      </c>
      <c r="B1427" s="65" t="s">
        <v>15757</v>
      </c>
      <c r="C1427" s="66" t="s">
        <v>21</v>
      </c>
      <c r="D1427" s="67" t="n">
        <v>78.11</v>
      </c>
    </row>
    <row r="1428" customFormat="false" ht="15" hidden="false" customHeight="false" outlineLevel="0" collapsed="false">
      <c r="A1428" s="64" t="n">
        <v>98275</v>
      </c>
      <c r="B1428" s="65" t="s">
        <v>15758</v>
      </c>
      <c r="C1428" s="66" t="s">
        <v>21</v>
      </c>
      <c r="D1428" s="67" t="n">
        <v>27.39</v>
      </c>
    </row>
    <row r="1429" customFormat="false" ht="15" hidden="false" customHeight="false" outlineLevel="0" collapsed="false">
      <c r="A1429" s="64" t="n">
        <v>98277</v>
      </c>
      <c r="B1429" s="65" t="s">
        <v>15759</v>
      </c>
      <c r="C1429" s="66" t="s">
        <v>21</v>
      </c>
      <c r="D1429" s="67" t="n">
        <v>97.48</v>
      </c>
    </row>
    <row r="1430" customFormat="false" ht="15" hidden="false" customHeight="false" outlineLevel="0" collapsed="false">
      <c r="A1430" s="64" t="n">
        <v>98278</v>
      </c>
      <c r="B1430" s="65" t="s">
        <v>15760</v>
      </c>
      <c r="C1430" s="66" t="s">
        <v>21</v>
      </c>
      <c r="D1430" s="67" t="n">
        <v>96.8</v>
      </c>
    </row>
    <row r="1431" customFormat="false" ht="15" hidden="false" customHeight="false" outlineLevel="0" collapsed="false">
      <c r="A1431" s="64" t="n">
        <v>98279</v>
      </c>
      <c r="B1431" s="65" t="s">
        <v>15761</v>
      </c>
      <c r="C1431" s="66" t="s">
        <v>21</v>
      </c>
      <c r="D1431" s="67" t="n">
        <v>109.11</v>
      </c>
    </row>
    <row r="1432" customFormat="false" ht="15" hidden="false" customHeight="false" outlineLevel="0" collapsed="false">
      <c r="A1432" s="64" t="n">
        <v>98280</v>
      </c>
      <c r="B1432" s="65" t="s">
        <v>15762</v>
      </c>
      <c r="C1432" s="66" t="s">
        <v>21</v>
      </c>
      <c r="D1432" s="67" t="n">
        <v>20.88</v>
      </c>
    </row>
    <row r="1433" customFormat="false" ht="15" hidden="false" customHeight="false" outlineLevel="0" collapsed="false">
      <c r="A1433" s="64" t="n">
        <v>98281</v>
      </c>
      <c r="B1433" s="65" t="s">
        <v>15763</v>
      </c>
      <c r="C1433" s="66" t="s">
        <v>21</v>
      </c>
      <c r="D1433" s="67" t="n">
        <v>43.9</v>
      </c>
    </row>
    <row r="1434" customFormat="false" ht="15" hidden="false" customHeight="false" outlineLevel="0" collapsed="false">
      <c r="A1434" s="64" t="n">
        <v>98283</v>
      </c>
      <c r="B1434" s="65" t="s">
        <v>15764</v>
      </c>
      <c r="C1434" s="66" t="s">
        <v>21</v>
      </c>
      <c r="D1434" s="67" t="n">
        <v>15</v>
      </c>
    </row>
    <row r="1435" customFormat="false" ht="23.25" hidden="false" customHeight="false" outlineLevel="0" collapsed="false">
      <c r="A1435" s="64" t="n">
        <v>98284</v>
      </c>
      <c r="B1435" s="65" t="s">
        <v>15765</v>
      </c>
      <c r="C1435" s="66" t="s">
        <v>21</v>
      </c>
      <c r="D1435" s="67" t="n">
        <v>870.1</v>
      </c>
    </row>
    <row r="1436" customFormat="false" ht="15" hidden="false" customHeight="false" outlineLevel="0" collapsed="false">
      <c r="A1436" s="64" t="n">
        <v>98285</v>
      </c>
      <c r="B1436" s="65" t="s">
        <v>15766</v>
      </c>
      <c r="C1436" s="66" t="s">
        <v>21</v>
      </c>
      <c r="D1436" s="67" t="n">
        <v>196.44</v>
      </c>
    </row>
    <row r="1437" customFormat="false" ht="15" hidden="false" customHeight="false" outlineLevel="0" collapsed="false">
      <c r="A1437" s="64" t="n">
        <v>98286</v>
      </c>
      <c r="B1437" s="65" t="s">
        <v>15767</v>
      </c>
      <c r="C1437" s="66" t="s">
        <v>21</v>
      </c>
      <c r="D1437" s="67" t="n">
        <v>316.77</v>
      </c>
    </row>
    <row r="1438" customFormat="false" ht="15" hidden="false" customHeight="false" outlineLevel="0" collapsed="false">
      <c r="A1438" s="64" t="n">
        <v>98290</v>
      </c>
      <c r="B1438" s="65" t="s">
        <v>15768</v>
      </c>
      <c r="C1438" s="66" t="s">
        <v>21</v>
      </c>
      <c r="D1438" s="67" t="n">
        <v>12.17</v>
      </c>
    </row>
    <row r="1439" customFormat="false" ht="15" hidden="false" customHeight="false" outlineLevel="0" collapsed="false">
      <c r="A1439" s="64" t="n">
        <v>98291</v>
      </c>
      <c r="B1439" s="65" t="s">
        <v>15769</v>
      </c>
      <c r="C1439" s="66" t="s">
        <v>21</v>
      </c>
      <c r="D1439" s="67" t="n">
        <v>161.78</v>
      </c>
    </row>
    <row r="1440" customFormat="false" ht="15" hidden="false" customHeight="false" outlineLevel="0" collapsed="false">
      <c r="A1440" s="64" t="n">
        <v>98292</v>
      </c>
      <c r="B1440" s="65" t="s">
        <v>15770</v>
      </c>
      <c r="C1440" s="66" t="s">
        <v>21</v>
      </c>
      <c r="D1440" s="67" t="n">
        <v>196.79</v>
      </c>
    </row>
    <row r="1441" customFormat="false" ht="15" hidden="false" customHeight="false" outlineLevel="0" collapsed="false">
      <c r="A1441" s="64" t="n">
        <v>98293</v>
      </c>
      <c r="B1441" s="65" t="s">
        <v>15771</v>
      </c>
      <c r="C1441" s="66" t="s">
        <v>21</v>
      </c>
      <c r="D1441" s="67" t="n">
        <v>553.53</v>
      </c>
    </row>
    <row r="1442" customFormat="false" ht="15" hidden="false" customHeight="false" outlineLevel="0" collapsed="false">
      <c r="A1442" s="64" t="n">
        <v>98294</v>
      </c>
      <c r="B1442" s="65" t="s">
        <v>15772</v>
      </c>
      <c r="C1442" s="66" t="s">
        <v>21</v>
      </c>
      <c r="D1442" s="67" t="n">
        <v>25.16</v>
      </c>
    </row>
    <row r="1443" customFormat="false" ht="15" hidden="false" customHeight="false" outlineLevel="0" collapsed="false">
      <c r="A1443" s="64" t="n">
        <v>98295</v>
      </c>
      <c r="B1443" s="65" t="s">
        <v>15773</v>
      </c>
      <c r="C1443" s="66" t="s">
        <v>21</v>
      </c>
      <c r="D1443" s="67" t="n">
        <v>9.73</v>
      </c>
    </row>
    <row r="1444" customFormat="false" ht="15" hidden="false" customHeight="false" outlineLevel="0" collapsed="false">
      <c r="A1444" s="64" t="n">
        <v>98296</v>
      </c>
      <c r="B1444" s="65" t="s">
        <v>15774</v>
      </c>
      <c r="C1444" s="66" t="s">
        <v>21</v>
      </c>
      <c r="D1444" s="67" t="n">
        <v>348.28</v>
      </c>
    </row>
    <row r="1445" customFormat="false" ht="15" hidden="false" customHeight="false" outlineLevel="0" collapsed="false">
      <c r="A1445" s="64" t="n">
        <v>98297</v>
      </c>
      <c r="B1445" s="65" t="s">
        <v>15775</v>
      </c>
      <c r="C1445" s="66" t="s">
        <v>21</v>
      </c>
      <c r="D1445" s="67" t="n">
        <v>47.68</v>
      </c>
    </row>
    <row r="1446" customFormat="false" ht="15" hidden="false" customHeight="false" outlineLevel="0" collapsed="false">
      <c r="A1446" s="64" t="n">
        <v>98299</v>
      </c>
      <c r="B1446" s="65" t="s">
        <v>15776</v>
      </c>
      <c r="C1446" s="66" t="s">
        <v>21</v>
      </c>
      <c r="D1446" s="67" t="n">
        <v>90.91</v>
      </c>
    </row>
    <row r="1447" customFormat="false" ht="15" hidden="false" customHeight="false" outlineLevel="0" collapsed="false">
      <c r="A1447" s="64" t="n">
        <v>98300</v>
      </c>
      <c r="B1447" s="65" t="s">
        <v>15777</v>
      </c>
      <c r="C1447" s="66" t="s">
        <v>14366</v>
      </c>
      <c r="D1447" s="67" t="s">
        <v>14366</v>
      </c>
    </row>
    <row r="1448" customFormat="false" ht="15" hidden="false" customHeight="false" outlineLevel="0" collapsed="false">
      <c r="A1448" s="64" t="n">
        <v>98320</v>
      </c>
      <c r="B1448" s="65" t="s">
        <v>15778</v>
      </c>
      <c r="C1448" s="66" t="s">
        <v>129</v>
      </c>
      <c r="D1448" s="67" t="n">
        <v>3.05</v>
      </c>
    </row>
    <row r="1449" customFormat="false" ht="15" hidden="false" customHeight="false" outlineLevel="0" collapsed="false">
      <c r="A1449" s="64" t="n">
        <v>98351</v>
      </c>
      <c r="B1449" s="65" t="s">
        <v>15779</v>
      </c>
      <c r="C1449" s="66" t="s">
        <v>21</v>
      </c>
      <c r="D1449" s="67" t="n">
        <v>125.04</v>
      </c>
    </row>
    <row r="1450" customFormat="false" ht="15" hidden="false" customHeight="false" outlineLevel="0" collapsed="false">
      <c r="A1450" s="64" t="n">
        <v>98355</v>
      </c>
      <c r="B1450" s="65" t="s">
        <v>15780</v>
      </c>
      <c r="C1450" s="66" t="s">
        <v>21</v>
      </c>
      <c r="D1450" s="67" t="n">
        <v>324.84</v>
      </c>
    </row>
    <row r="1451" customFormat="false" ht="15" hidden="false" customHeight="false" outlineLevel="0" collapsed="false">
      <c r="A1451" s="64" t="n">
        <v>98357</v>
      </c>
      <c r="B1451" s="65" t="s">
        <v>15781</v>
      </c>
      <c r="C1451" s="66" t="s">
        <v>21</v>
      </c>
      <c r="D1451" s="67" t="n">
        <v>33.99</v>
      </c>
    </row>
    <row r="1452" customFormat="false" ht="15" hidden="false" customHeight="false" outlineLevel="0" collapsed="false">
      <c r="A1452" s="64" t="n">
        <v>98358</v>
      </c>
      <c r="B1452" s="65" t="s">
        <v>15782</v>
      </c>
      <c r="C1452" s="66" t="s">
        <v>21</v>
      </c>
      <c r="D1452" s="67" t="n">
        <v>58.61</v>
      </c>
    </row>
    <row r="1453" customFormat="false" ht="15" hidden="false" customHeight="false" outlineLevel="0" collapsed="false">
      <c r="A1453" s="64" t="n">
        <v>98362</v>
      </c>
      <c r="B1453" s="65" t="s">
        <v>15783</v>
      </c>
      <c r="C1453" s="66" t="s">
        <v>21</v>
      </c>
      <c r="D1453" s="67" t="n">
        <v>311.12</v>
      </c>
    </row>
    <row r="1454" customFormat="false" ht="15" hidden="false" customHeight="false" outlineLevel="0" collapsed="false">
      <c r="A1454" s="64" t="n">
        <v>98363</v>
      </c>
      <c r="B1454" s="65" t="s">
        <v>15784</v>
      </c>
      <c r="C1454" s="66" t="s">
        <v>21</v>
      </c>
      <c r="D1454" s="67" t="n">
        <v>149.53</v>
      </c>
    </row>
    <row r="1455" customFormat="false" ht="15" hidden="false" customHeight="false" outlineLevel="0" collapsed="false">
      <c r="A1455" s="64" t="n">
        <v>98365</v>
      </c>
      <c r="B1455" s="65" t="s">
        <v>15785</v>
      </c>
      <c r="C1455" s="66" t="s">
        <v>21</v>
      </c>
      <c r="D1455" s="67" t="n">
        <v>1374.37</v>
      </c>
    </row>
    <row r="1456" customFormat="false" ht="15" hidden="false" customHeight="false" outlineLevel="0" collapsed="false">
      <c r="A1456" s="64" t="n">
        <v>98366</v>
      </c>
      <c r="B1456" s="65" t="s">
        <v>15786</v>
      </c>
      <c r="C1456" s="66" t="s">
        <v>21</v>
      </c>
      <c r="D1456" s="67" t="n">
        <v>1809.43</v>
      </c>
    </row>
    <row r="1457" customFormat="false" ht="15" hidden="false" customHeight="false" outlineLevel="0" collapsed="false">
      <c r="A1457" s="64" t="n">
        <v>98370</v>
      </c>
      <c r="B1457" s="65" t="s">
        <v>15787</v>
      </c>
      <c r="C1457" s="66" t="s">
        <v>21</v>
      </c>
      <c r="D1457" s="67" t="n">
        <v>1758.34</v>
      </c>
    </row>
    <row r="1458" customFormat="false" ht="15" hidden="false" customHeight="false" outlineLevel="0" collapsed="false">
      <c r="A1458" s="64" t="n">
        <v>98371</v>
      </c>
      <c r="B1458" s="65" t="s">
        <v>15788</v>
      </c>
      <c r="C1458" s="66" t="s">
        <v>21</v>
      </c>
      <c r="D1458" s="67" t="n">
        <v>2155.19</v>
      </c>
    </row>
    <row r="1459" customFormat="false" ht="15" hidden="false" customHeight="false" outlineLevel="0" collapsed="false">
      <c r="A1459" s="64" t="n">
        <v>98372</v>
      </c>
      <c r="B1459" s="65" t="s">
        <v>15789</v>
      </c>
      <c r="C1459" s="66" t="s">
        <v>21</v>
      </c>
      <c r="D1459" s="67" t="n">
        <v>2461.1</v>
      </c>
    </row>
    <row r="1460" customFormat="false" ht="15" hidden="false" customHeight="false" outlineLevel="0" collapsed="false">
      <c r="A1460" s="64" t="n">
        <v>98374</v>
      </c>
      <c r="B1460" s="65" t="s">
        <v>15790</v>
      </c>
      <c r="C1460" s="66" t="s">
        <v>21</v>
      </c>
      <c r="D1460" s="67" t="n">
        <v>2666.72</v>
      </c>
    </row>
    <row r="1461" customFormat="false" ht="15" hidden="false" customHeight="false" outlineLevel="0" collapsed="false">
      <c r="A1461" s="64" t="n">
        <v>98376</v>
      </c>
      <c r="B1461" s="65" t="s">
        <v>15791</v>
      </c>
      <c r="C1461" s="66" t="s">
        <v>21</v>
      </c>
      <c r="D1461" s="67" t="n">
        <v>18.81</v>
      </c>
    </row>
    <row r="1462" customFormat="false" ht="15" hidden="false" customHeight="false" outlineLevel="0" collapsed="false">
      <c r="A1462" s="64" t="n">
        <v>98377</v>
      </c>
      <c r="B1462" s="65" t="s">
        <v>15792</v>
      </c>
      <c r="C1462" s="66" t="s">
        <v>21</v>
      </c>
      <c r="D1462" s="67" t="n">
        <v>19.94</v>
      </c>
    </row>
    <row r="1463" customFormat="false" ht="15" hidden="false" customHeight="false" outlineLevel="0" collapsed="false">
      <c r="A1463" s="64" t="n">
        <v>98378</v>
      </c>
      <c r="B1463" s="65" t="s">
        <v>15793</v>
      </c>
      <c r="C1463" s="66" t="s">
        <v>21</v>
      </c>
      <c r="D1463" s="67" t="n">
        <v>25.17</v>
      </c>
    </row>
    <row r="1464" customFormat="false" ht="15" hidden="false" customHeight="false" outlineLevel="0" collapsed="false">
      <c r="A1464" s="64" t="n">
        <v>98379</v>
      </c>
      <c r="B1464" s="65" t="s">
        <v>15794</v>
      </c>
      <c r="C1464" s="66" t="s">
        <v>21</v>
      </c>
      <c r="D1464" s="67" t="n">
        <v>27.08</v>
      </c>
    </row>
    <row r="1465" customFormat="false" ht="15" hidden="false" customHeight="false" outlineLevel="0" collapsed="false">
      <c r="A1465" s="64" t="n">
        <v>98382</v>
      </c>
      <c r="B1465" s="65" t="s">
        <v>15795</v>
      </c>
      <c r="C1465" s="66" t="s">
        <v>21</v>
      </c>
      <c r="D1465" s="67" t="n">
        <v>50.79</v>
      </c>
    </row>
    <row r="1466" customFormat="false" ht="15" hidden="false" customHeight="false" outlineLevel="0" collapsed="false">
      <c r="A1466" s="64" t="n">
        <v>98383</v>
      </c>
      <c r="B1466" s="65" t="s">
        <v>15796</v>
      </c>
      <c r="C1466" s="66" t="s">
        <v>21</v>
      </c>
      <c r="D1466" s="67" t="n">
        <v>16.45</v>
      </c>
    </row>
    <row r="1467" customFormat="false" ht="15" hidden="false" customHeight="false" outlineLevel="0" collapsed="false">
      <c r="A1467" s="64" t="n">
        <v>98385</v>
      </c>
      <c r="B1467" s="65" t="s">
        <v>15797</v>
      </c>
      <c r="C1467" s="66" t="s">
        <v>21</v>
      </c>
      <c r="D1467" s="67" t="n">
        <v>19.65</v>
      </c>
    </row>
    <row r="1468" customFormat="false" ht="15" hidden="false" customHeight="false" outlineLevel="0" collapsed="false">
      <c r="A1468" s="64" t="n">
        <v>98390</v>
      </c>
      <c r="B1468" s="65" t="s">
        <v>15798</v>
      </c>
      <c r="C1468" s="66" t="s">
        <v>21</v>
      </c>
      <c r="D1468" s="67" t="n">
        <v>237.62</v>
      </c>
    </row>
    <row r="1469" customFormat="false" ht="15" hidden="false" customHeight="false" outlineLevel="0" collapsed="false">
      <c r="A1469" s="64" t="n">
        <v>98391</v>
      </c>
      <c r="B1469" s="65" t="s">
        <v>15799</v>
      </c>
      <c r="C1469" s="66" t="s">
        <v>21</v>
      </c>
      <c r="D1469" s="67" t="n">
        <v>62.03</v>
      </c>
    </row>
    <row r="1470" customFormat="false" ht="15" hidden="false" customHeight="false" outlineLevel="0" collapsed="false">
      <c r="A1470" s="64" t="n">
        <v>98395</v>
      </c>
      <c r="B1470" s="65" t="s">
        <v>15800</v>
      </c>
      <c r="C1470" s="66" t="s">
        <v>21</v>
      </c>
      <c r="D1470" s="67" t="n">
        <v>195.25</v>
      </c>
    </row>
    <row r="1471" customFormat="false" ht="15" hidden="false" customHeight="false" outlineLevel="0" collapsed="false">
      <c r="A1471" s="64" t="n">
        <v>98397</v>
      </c>
      <c r="B1471" s="65" t="s">
        <v>15801</v>
      </c>
      <c r="C1471" s="66" t="s">
        <v>21</v>
      </c>
      <c r="D1471" s="67" t="n">
        <v>298.29</v>
      </c>
    </row>
    <row r="1472" customFormat="false" ht="15" hidden="false" customHeight="false" outlineLevel="0" collapsed="false">
      <c r="A1472" s="64" t="n">
        <v>98400</v>
      </c>
      <c r="B1472" s="65" t="s">
        <v>15802</v>
      </c>
      <c r="C1472" s="66" t="s">
        <v>14366</v>
      </c>
      <c r="D1472" s="67" t="s">
        <v>14366</v>
      </c>
    </row>
    <row r="1473" customFormat="false" ht="15" hidden="false" customHeight="false" outlineLevel="0" collapsed="false">
      <c r="A1473" s="64" t="n">
        <v>98401</v>
      </c>
      <c r="B1473" s="65" t="s">
        <v>15803</v>
      </c>
      <c r="C1473" s="66" t="s">
        <v>21</v>
      </c>
      <c r="D1473" s="67" t="n">
        <v>10.35</v>
      </c>
    </row>
    <row r="1474" customFormat="false" ht="15" hidden="false" customHeight="false" outlineLevel="0" collapsed="false">
      <c r="A1474" s="64" t="n">
        <v>98402</v>
      </c>
      <c r="B1474" s="65" t="s">
        <v>15804</v>
      </c>
      <c r="C1474" s="66" t="s">
        <v>21</v>
      </c>
      <c r="D1474" s="67" t="n">
        <v>10.49</v>
      </c>
    </row>
    <row r="1475" customFormat="false" ht="15" hidden="false" customHeight="false" outlineLevel="0" collapsed="false">
      <c r="A1475" s="64" t="n">
        <v>98411</v>
      </c>
      <c r="B1475" s="65" t="s">
        <v>15805</v>
      </c>
      <c r="C1475" s="66" t="s">
        <v>21</v>
      </c>
      <c r="D1475" s="67" t="n">
        <v>7.95</v>
      </c>
    </row>
    <row r="1476" customFormat="false" ht="15" hidden="false" customHeight="false" outlineLevel="0" collapsed="false">
      <c r="A1476" s="64" t="n">
        <v>98418</v>
      </c>
      <c r="B1476" s="65" t="s">
        <v>15806</v>
      </c>
      <c r="C1476" s="66" t="s">
        <v>21</v>
      </c>
      <c r="D1476" s="67" t="n">
        <v>16.54</v>
      </c>
    </row>
    <row r="1477" customFormat="false" ht="15" hidden="false" customHeight="false" outlineLevel="0" collapsed="false">
      <c r="A1477" s="64" t="n">
        <v>98421</v>
      </c>
      <c r="B1477" s="65" t="s">
        <v>15807</v>
      </c>
      <c r="C1477" s="66" t="s">
        <v>21</v>
      </c>
      <c r="D1477" s="67" t="n">
        <v>11</v>
      </c>
    </row>
    <row r="1478" customFormat="false" ht="15" hidden="false" customHeight="false" outlineLevel="0" collapsed="false">
      <c r="A1478" s="64" t="n">
        <v>98423</v>
      </c>
      <c r="B1478" s="65" t="s">
        <v>15808</v>
      </c>
      <c r="C1478" s="66" t="s">
        <v>21</v>
      </c>
      <c r="D1478" s="67" t="n">
        <v>13.24</v>
      </c>
    </row>
    <row r="1479" customFormat="false" ht="15" hidden="false" customHeight="false" outlineLevel="0" collapsed="false">
      <c r="A1479" s="64" t="n">
        <v>98424</v>
      </c>
      <c r="B1479" s="65" t="s">
        <v>15809</v>
      </c>
      <c r="C1479" s="66" t="s">
        <v>21</v>
      </c>
      <c r="D1479" s="67" t="n">
        <v>14.13</v>
      </c>
    </row>
    <row r="1480" customFormat="false" ht="15" hidden="false" customHeight="false" outlineLevel="0" collapsed="false">
      <c r="A1480" s="64" t="n">
        <v>98425</v>
      </c>
      <c r="B1480" s="65" t="s">
        <v>15810</v>
      </c>
      <c r="C1480" s="66" t="s">
        <v>21</v>
      </c>
      <c r="D1480" s="67" t="n">
        <v>11.49</v>
      </c>
    </row>
    <row r="1481" customFormat="false" ht="15" hidden="false" customHeight="false" outlineLevel="0" collapsed="false">
      <c r="A1481" s="64" t="n">
        <v>98427</v>
      </c>
      <c r="B1481" s="65" t="s">
        <v>15811</v>
      </c>
      <c r="C1481" s="66" t="s">
        <v>21</v>
      </c>
      <c r="D1481" s="67" t="n">
        <v>19.3</v>
      </c>
    </row>
    <row r="1482" customFormat="false" ht="15" hidden="false" customHeight="false" outlineLevel="0" collapsed="false">
      <c r="A1482" s="64" t="n">
        <v>98436</v>
      </c>
      <c r="B1482" s="65" t="s">
        <v>15812</v>
      </c>
      <c r="C1482" s="66" t="s">
        <v>21</v>
      </c>
      <c r="D1482" s="67" t="n">
        <v>45.34</v>
      </c>
    </row>
    <row r="1483" customFormat="false" ht="15" hidden="false" customHeight="false" outlineLevel="0" collapsed="false">
      <c r="A1483" s="64" t="n">
        <v>98437</v>
      </c>
      <c r="B1483" s="65" t="s">
        <v>15813</v>
      </c>
      <c r="C1483" s="66" t="s">
        <v>21</v>
      </c>
      <c r="D1483" s="67" t="n">
        <v>27.96</v>
      </c>
    </row>
    <row r="1484" customFormat="false" ht="15" hidden="false" customHeight="false" outlineLevel="0" collapsed="false">
      <c r="A1484" s="64" t="n">
        <v>98440</v>
      </c>
      <c r="B1484" s="65" t="s">
        <v>15814</v>
      </c>
      <c r="C1484" s="66" t="s">
        <v>21</v>
      </c>
      <c r="D1484" s="67" t="n">
        <v>37.93</v>
      </c>
    </row>
    <row r="1485" customFormat="false" ht="15" hidden="false" customHeight="false" outlineLevel="0" collapsed="false">
      <c r="A1485" s="64" t="n">
        <v>98441</v>
      </c>
      <c r="B1485" s="65" t="s">
        <v>15815</v>
      </c>
      <c r="C1485" s="66" t="s">
        <v>21</v>
      </c>
      <c r="D1485" s="67" t="n">
        <v>48.17</v>
      </c>
    </row>
    <row r="1486" customFormat="false" ht="15" hidden="false" customHeight="false" outlineLevel="0" collapsed="false">
      <c r="A1486" s="64" t="n">
        <v>98442</v>
      </c>
      <c r="B1486" s="65" t="s">
        <v>15816</v>
      </c>
      <c r="C1486" s="66" t="s">
        <v>21</v>
      </c>
      <c r="D1486" s="67" t="n">
        <v>44.68</v>
      </c>
    </row>
    <row r="1487" customFormat="false" ht="15" hidden="false" customHeight="false" outlineLevel="0" collapsed="false">
      <c r="A1487" s="64" t="n">
        <v>98443</v>
      </c>
      <c r="B1487" s="65" t="s">
        <v>15817</v>
      </c>
      <c r="C1487" s="66" t="s">
        <v>21</v>
      </c>
      <c r="D1487" s="67" t="n">
        <v>51.55</v>
      </c>
    </row>
    <row r="1488" customFormat="false" ht="15" hidden="false" customHeight="false" outlineLevel="0" collapsed="false">
      <c r="A1488" s="64" t="n">
        <v>98445</v>
      </c>
      <c r="B1488" s="65" t="s">
        <v>15818</v>
      </c>
      <c r="C1488" s="66" t="s">
        <v>21</v>
      </c>
      <c r="D1488" s="67" t="n">
        <v>41.09</v>
      </c>
    </row>
    <row r="1489" customFormat="false" ht="15" hidden="false" customHeight="false" outlineLevel="0" collapsed="false">
      <c r="A1489" s="64" t="n">
        <v>98457</v>
      </c>
      <c r="B1489" s="65" t="s">
        <v>15819</v>
      </c>
      <c r="C1489" s="66" t="s">
        <v>21</v>
      </c>
      <c r="D1489" s="67" t="n">
        <v>6.7</v>
      </c>
    </row>
    <row r="1490" customFormat="false" ht="15" hidden="false" customHeight="false" outlineLevel="0" collapsed="false">
      <c r="A1490" s="64" t="n">
        <v>98462</v>
      </c>
      <c r="B1490" s="65" t="s">
        <v>15820</v>
      </c>
      <c r="C1490" s="66" t="s">
        <v>129</v>
      </c>
      <c r="D1490" s="67" t="n">
        <v>43.05</v>
      </c>
    </row>
    <row r="1491" customFormat="false" ht="15" hidden="false" customHeight="false" outlineLevel="0" collapsed="false">
      <c r="A1491" s="64" t="n">
        <v>98500</v>
      </c>
      <c r="B1491" s="65" t="s">
        <v>15821</v>
      </c>
      <c r="C1491" s="66" t="s">
        <v>14366</v>
      </c>
      <c r="D1491" s="67" t="s">
        <v>14366</v>
      </c>
    </row>
    <row r="1492" customFormat="false" ht="15" hidden="false" customHeight="false" outlineLevel="0" collapsed="false">
      <c r="A1492" s="64" t="n">
        <v>98510</v>
      </c>
      <c r="B1492" s="65" t="s">
        <v>15822</v>
      </c>
      <c r="C1492" s="66" t="s">
        <v>21</v>
      </c>
      <c r="D1492" s="67" t="n">
        <v>136.82</v>
      </c>
    </row>
    <row r="1493" customFormat="false" ht="15" hidden="false" customHeight="false" outlineLevel="0" collapsed="false">
      <c r="A1493" s="64" t="n">
        <v>98512</v>
      </c>
      <c r="B1493" s="65" t="s">
        <v>15823</v>
      </c>
      <c r="C1493" s="66" t="s">
        <v>21</v>
      </c>
      <c r="D1493" s="67" t="n">
        <v>137.5</v>
      </c>
    </row>
    <row r="1494" customFormat="false" ht="15" hidden="false" customHeight="false" outlineLevel="0" collapsed="false">
      <c r="A1494" s="64" t="n">
        <v>98513</v>
      </c>
      <c r="B1494" s="65" t="s">
        <v>15824</v>
      </c>
      <c r="C1494" s="66" t="s">
        <v>21</v>
      </c>
      <c r="D1494" s="67" t="n">
        <v>159.41</v>
      </c>
    </row>
    <row r="1495" customFormat="false" ht="15" hidden="false" customHeight="false" outlineLevel="0" collapsed="false">
      <c r="A1495" s="64" t="n">
        <v>98514</v>
      </c>
      <c r="B1495" s="65" t="s">
        <v>15825</v>
      </c>
      <c r="C1495" s="66" t="s">
        <v>21</v>
      </c>
      <c r="D1495" s="67" t="n">
        <v>164.53</v>
      </c>
    </row>
    <row r="1496" customFormat="false" ht="15" hidden="false" customHeight="false" outlineLevel="0" collapsed="false">
      <c r="A1496" s="64" t="n">
        <v>98526</v>
      </c>
      <c r="B1496" s="65" t="s">
        <v>15826</v>
      </c>
      <c r="C1496" s="66" t="s">
        <v>21</v>
      </c>
      <c r="D1496" s="67" t="n">
        <v>97.27</v>
      </c>
    </row>
    <row r="1497" customFormat="false" ht="15" hidden="false" customHeight="false" outlineLevel="0" collapsed="false">
      <c r="A1497" s="64" t="n">
        <v>98527</v>
      </c>
      <c r="B1497" s="65" t="s">
        <v>15827</v>
      </c>
      <c r="C1497" s="66" t="s">
        <v>21</v>
      </c>
      <c r="D1497" s="67" t="n">
        <v>111.99</v>
      </c>
    </row>
    <row r="1498" customFormat="false" ht="15" hidden="false" customHeight="false" outlineLevel="0" collapsed="false">
      <c r="A1498" s="64" t="n">
        <v>98528</v>
      </c>
      <c r="B1498" s="65" t="s">
        <v>15828</v>
      </c>
      <c r="C1498" s="66" t="s">
        <v>21</v>
      </c>
      <c r="D1498" s="67" t="n">
        <v>129.46</v>
      </c>
    </row>
    <row r="1499" customFormat="false" ht="15" hidden="false" customHeight="false" outlineLevel="0" collapsed="false">
      <c r="A1499" s="64" t="n">
        <v>98529</v>
      </c>
      <c r="B1499" s="65" t="s">
        <v>15829</v>
      </c>
      <c r="C1499" s="66" t="s">
        <v>21</v>
      </c>
      <c r="D1499" s="67" t="n">
        <v>141.71</v>
      </c>
    </row>
    <row r="1500" customFormat="false" ht="15" hidden="false" customHeight="false" outlineLevel="0" collapsed="false">
      <c r="A1500" s="64" t="n">
        <v>98530</v>
      </c>
      <c r="B1500" s="65" t="s">
        <v>15830</v>
      </c>
      <c r="C1500" s="66" t="s">
        <v>21</v>
      </c>
      <c r="D1500" s="67" t="n">
        <v>79.39</v>
      </c>
    </row>
    <row r="1501" customFormat="false" ht="15" hidden="false" customHeight="false" outlineLevel="0" collapsed="false">
      <c r="A1501" s="64" t="n">
        <v>98531</v>
      </c>
      <c r="B1501" s="65" t="s">
        <v>15831</v>
      </c>
      <c r="C1501" s="66" t="s">
        <v>21</v>
      </c>
      <c r="D1501" s="67" t="n">
        <v>75.63</v>
      </c>
    </row>
    <row r="1502" customFormat="false" ht="15" hidden="false" customHeight="false" outlineLevel="0" collapsed="false">
      <c r="A1502" s="64" t="n">
        <v>98532</v>
      </c>
      <c r="B1502" s="65" t="s">
        <v>15832</v>
      </c>
      <c r="C1502" s="66" t="s">
        <v>21</v>
      </c>
      <c r="D1502" s="67" t="n">
        <v>100.93</v>
      </c>
    </row>
    <row r="1503" customFormat="false" ht="15" hidden="false" customHeight="false" outlineLevel="0" collapsed="false">
      <c r="A1503" s="64" t="n">
        <v>98533</v>
      </c>
      <c r="B1503" s="65" t="s">
        <v>15833</v>
      </c>
      <c r="C1503" s="66" t="s">
        <v>21</v>
      </c>
      <c r="D1503" s="67" t="n">
        <v>102.26</v>
      </c>
    </row>
    <row r="1504" customFormat="false" ht="15" hidden="false" customHeight="false" outlineLevel="0" collapsed="false">
      <c r="A1504" s="64" t="n">
        <v>98540</v>
      </c>
      <c r="B1504" s="65" t="s">
        <v>15834</v>
      </c>
      <c r="C1504" s="66" t="s">
        <v>21</v>
      </c>
      <c r="D1504" s="67" t="n">
        <v>178.66</v>
      </c>
    </row>
    <row r="1505" customFormat="false" ht="15" hidden="false" customHeight="false" outlineLevel="0" collapsed="false">
      <c r="A1505" s="64" t="n">
        <v>98541</v>
      </c>
      <c r="B1505" s="65" t="s">
        <v>15835</v>
      </c>
      <c r="C1505" s="66" t="s">
        <v>21</v>
      </c>
      <c r="D1505" s="67" t="n">
        <v>167.8</v>
      </c>
    </row>
    <row r="1506" customFormat="false" ht="15" hidden="false" customHeight="false" outlineLevel="0" collapsed="false">
      <c r="A1506" s="64" t="n">
        <v>98560</v>
      </c>
      <c r="B1506" s="65" t="s">
        <v>15836</v>
      </c>
      <c r="C1506" s="66" t="s">
        <v>21</v>
      </c>
      <c r="D1506" s="67" t="n">
        <v>53.61</v>
      </c>
    </row>
    <row r="1507" customFormat="false" ht="15" hidden="false" customHeight="false" outlineLevel="0" collapsed="false">
      <c r="A1507" s="64" t="n">
        <v>98561</v>
      </c>
      <c r="B1507" s="65" t="s">
        <v>15837</v>
      </c>
      <c r="C1507" s="66" t="s">
        <v>21</v>
      </c>
      <c r="D1507" s="67" t="n">
        <v>33.02</v>
      </c>
    </row>
    <row r="1508" customFormat="false" ht="15" hidden="false" customHeight="false" outlineLevel="0" collapsed="false">
      <c r="A1508" s="64" t="n">
        <v>98562</v>
      </c>
      <c r="B1508" s="65" t="s">
        <v>15838</v>
      </c>
      <c r="C1508" s="66" t="s">
        <v>21</v>
      </c>
      <c r="D1508" s="67" t="n">
        <v>101.81</v>
      </c>
    </row>
    <row r="1509" customFormat="false" ht="15" hidden="false" customHeight="false" outlineLevel="0" collapsed="false">
      <c r="A1509" s="64" t="n">
        <v>98563</v>
      </c>
      <c r="B1509" s="65" t="s">
        <v>15839</v>
      </c>
      <c r="C1509" s="66" t="s">
        <v>21</v>
      </c>
      <c r="D1509" s="67" t="n">
        <v>104.81</v>
      </c>
    </row>
    <row r="1510" customFormat="false" ht="15" hidden="false" customHeight="false" outlineLevel="0" collapsed="false">
      <c r="A1510" s="64" t="n">
        <v>98570</v>
      </c>
      <c r="B1510" s="65" t="s">
        <v>15840</v>
      </c>
      <c r="C1510" s="66" t="s">
        <v>21</v>
      </c>
      <c r="D1510" s="67" t="n">
        <v>15.56</v>
      </c>
    </row>
    <row r="1511" customFormat="false" ht="23.25" hidden="false" customHeight="false" outlineLevel="0" collapsed="false">
      <c r="A1511" s="64" t="n">
        <v>98573</v>
      </c>
      <c r="B1511" s="65" t="s">
        <v>15841</v>
      </c>
      <c r="C1511" s="66" t="s">
        <v>21</v>
      </c>
      <c r="D1511" s="67" t="n">
        <v>14.79</v>
      </c>
    </row>
    <row r="1512" customFormat="false" ht="15" hidden="false" customHeight="false" outlineLevel="0" collapsed="false">
      <c r="A1512" s="64" t="n">
        <v>98579</v>
      </c>
      <c r="B1512" s="65" t="s">
        <v>15842</v>
      </c>
      <c r="C1512" s="66" t="s">
        <v>21</v>
      </c>
      <c r="D1512" s="67" t="n">
        <v>12.9</v>
      </c>
    </row>
    <row r="1513" customFormat="false" ht="15" hidden="false" customHeight="false" outlineLevel="0" collapsed="false">
      <c r="A1513" s="64" t="n">
        <v>98580</v>
      </c>
      <c r="B1513" s="65" t="s">
        <v>15843</v>
      </c>
      <c r="C1513" s="66" t="s">
        <v>21</v>
      </c>
      <c r="D1513" s="67" t="n">
        <v>11.94</v>
      </c>
    </row>
    <row r="1514" customFormat="false" ht="15" hidden="false" customHeight="false" outlineLevel="0" collapsed="false">
      <c r="A1514" s="64" t="n">
        <v>98581</v>
      </c>
      <c r="B1514" s="65" t="s">
        <v>15844</v>
      </c>
      <c r="C1514" s="66" t="s">
        <v>21</v>
      </c>
      <c r="D1514" s="67" t="n">
        <v>15.89</v>
      </c>
    </row>
    <row r="1515" customFormat="false" ht="15" hidden="false" customHeight="false" outlineLevel="0" collapsed="false">
      <c r="A1515" s="64" t="n">
        <v>98582</v>
      </c>
      <c r="B1515" s="65" t="s">
        <v>15845</v>
      </c>
      <c r="C1515" s="66" t="s">
        <v>21</v>
      </c>
      <c r="D1515" s="67" t="n">
        <v>13.57</v>
      </c>
    </row>
    <row r="1516" customFormat="false" ht="15" hidden="false" customHeight="false" outlineLevel="0" collapsed="false">
      <c r="A1516" s="64" t="n">
        <v>98600</v>
      </c>
      <c r="B1516" s="65" t="s">
        <v>15846</v>
      </c>
      <c r="C1516" s="66" t="s">
        <v>14366</v>
      </c>
      <c r="D1516" s="67" t="s">
        <v>14366</v>
      </c>
    </row>
    <row r="1517" customFormat="false" ht="15" hidden="false" customHeight="false" outlineLevel="0" collapsed="false">
      <c r="A1517" s="64" t="n">
        <v>98610</v>
      </c>
      <c r="B1517" s="65" t="s">
        <v>15847</v>
      </c>
      <c r="C1517" s="66" t="s">
        <v>21</v>
      </c>
      <c r="D1517" s="67" t="n">
        <v>83.88</v>
      </c>
    </row>
    <row r="1518" customFormat="false" ht="15" hidden="false" customHeight="false" outlineLevel="0" collapsed="false">
      <c r="A1518" s="64" t="n">
        <v>98611</v>
      </c>
      <c r="B1518" s="65" t="s">
        <v>15848</v>
      </c>
      <c r="C1518" s="66" t="s">
        <v>21</v>
      </c>
      <c r="D1518" s="67" t="n">
        <v>19.25</v>
      </c>
    </row>
    <row r="1519" customFormat="false" ht="15" hidden="false" customHeight="false" outlineLevel="0" collapsed="false">
      <c r="A1519" s="64" t="n">
        <v>99000</v>
      </c>
      <c r="B1519" s="65" t="s">
        <v>15849</v>
      </c>
      <c r="C1519" s="66" t="s">
        <v>14366</v>
      </c>
      <c r="D1519" s="67" t="s">
        <v>14366</v>
      </c>
    </row>
    <row r="1520" customFormat="false" ht="15" hidden="false" customHeight="false" outlineLevel="0" collapsed="false">
      <c r="A1520" s="64" t="n">
        <v>99002</v>
      </c>
      <c r="B1520" s="65" t="s">
        <v>15850</v>
      </c>
      <c r="C1520" s="66" t="s">
        <v>15851</v>
      </c>
      <c r="D1520" s="67" t="n">
        <v>1817.15</v>
      </c>
    </row>
    <row r="1521" customFormat="false" ht="15" hidden="false" customHeight="false" outlineLevel="0" collapsed="false">
      <c r="A1521" s="64" t="n">
        <v>99003</v>
      </c>
      <c r="B1521" s="65" t="s">
        <v>15852</v>
      </c>
      <c r="C1521" s="66" t="s">
        <v>15853</v>
      </c>
      <c r="D1521" s="67" t="n">
        <v>28.94</v>
      </c>
    </row>
    <row r="1522" customFormat="false" ht="23.25" hidden="false" customHeight="false" outlineLevel="0" collapsed="false">
      <c r="A1522" s="64" t="n">
        <v>99011</v>
      </c>
      <c r="B1522" s="65" t="s">
        <v>15854</v>
      </c>
      <c r="C1522" s="66" t="s">
        <v>21</v>
      </c>
      <c r="D1522" s="67" t="n">
        <v>606.59</v>
      </c>
    </row>
    <row r="1523" customFormat="false" ht="15" hidden="false" customHeight="false" outlineLevel="0" collapsed="false">
      <c r="A1523" s="64" t="n">
        <v>99015</v>
      </c>
      <c r="B1523" s="65" t="s">
        <v>15855</v>
      </c>
      <c r="C1523" s="66" t="s">
        <v>21</v>
      </c>
      <c r="D1523" s="67" t="n">
        <v>304.51</v>
      </c>
    </row>
    <row r="1524" customFormat="false" ht="15" hidden="false" customHeight="false" outlineLevel="0" collapsed="false">
      <c r="A1524" s="64" t="n">
        <v>99017</v>
      </c>
      <c r="B1524" s="65" t="s">
        <v>15856</v>
      </c>
      <c r="C1524" s="66" t="s">
        <v>21</v>
      </c>
      <c r="D1524" s="67" t="n">
        <v>455.73</v>
      </c>
    </row>
    <row r="1525" customFormat="false" ht="15" hidden="false" customHeight="false" outlineLevel="0" collapsed="false">
      <c r="A1525" s="64" t="n">
        <v>99021</v>
      </c>
      <c r="B1525" s="65" t="s">
        <v>15857</v>
      </c>
      <c r="C1525" s="66" t="s">
        <v>21</v>
      </c>
      <c r="D1525" s="67" t="n">
        <v>17.99</v>
      </c>
    </row>
    <row r="1526" customFormat="false" ht="15" hidden="false" customHeight="false" outlineLevel="0" collapsed="false">
      <c r="A1526" s="64" t="n">
        <v>99031</v>
      </c>
      <c r="B1526" s="65" t="s">
        <v>15858</v>
      </c>
      <c r="C1526" s="66" t="s">
        <v>21</v>
      </c>
      <c r="D1526" s="67" t="n">
        <v>12.37</v>
      </c>
    </row>
    <row r="1527" customFormat="false" ht="15" hidden="false" customHeight="false" outlineLevel="0" collapsed="false">
      <c r="A1527" s="64" t="n">
        <v>99033</v>
      </c>
      <c r="B1527" s="65" t="s">
        <v>15859</v>
      </c>
      <c r="C1527" s="66" t="s">
        <v>21</v>
      </c>
      <c r="D1527" s="67" t="n">
        <v>17.22</v>
      </c>
    </row>
    <row r="1528" customFormat="false" ht="15" hidden="false" customHeight="false" outlineLevel="0" collapsed="false">
      <c r="A1528" s="64" t="n">
        <v>99038</v>
      </c>
      <c r="B1528" s="65" t="s">
        <v>15860</v>
      </c>
      <c r="C1528" s="66" t="s">
        <v>129</v>
      </c>
      <c r="D1528" s="67" t="n">
        <v>3.7</v>
      </c>
    </row>
    <row r="1529" customFormat="false" ht="15" hidden="false" customHeight="false" outlineLevel="0" collapsed="false">
      <c r="A1529" s="68" t="n">
        <v>100000</v>
      </c>
      <c r="B1529" s="69" t="s">
        <v>15861</v>
      </c>
      <c r="C1529" s="70"/>
      <c r="D1529" s="71"/>
    </row>
    <row r="1530" customFormat="false" ht="15" hidden="false" customHeight="false" outlineLevel="0" collapsed="false">
      <c r="A1530" s="64" t="n">
        <v>100100</v>
      </c>
      <c r="B1530" s="65" t="s">
        <v>15862</v>
      </c>
      <c r="C1530" s="66" t="s">
        <v>14366</v>
      </c>
      <c r="D1530" s="67" t="s">
        <v>14366</v>
      </c>
    </row>
    <row r="1531" customFormat="false" ht="15" hidden="false" customHeight="false" outlineLevel="0" collapsed="false">
      <c r="A1531" s="64" t="n">
        <v>100101</v>
      </c>
      <c r="B1531" s="65" t="s">
        <v>15863</v>
      </c>
      <c r="C1531" s="66" t="s">
        <v>21</v>
      </c>
      <c r="D1531" s="67" t="n">
        <v>261.54</v>
      </c>
    </row>
    <row r="1532" customFormat="false" ht="15" hidden="false" customHeight="false" outlineLevel="0" collapsed="false">
      <c r="A1532" s="64" t="n">
        <v>100102</v>
      </c>
      <c r="B1532" s="65" t="s">
        <v>15864</v>
      </c>
      <c r="C1532" s="66" t="s">
        <v>21</v>
      </c>
      <c r="D1532" s="67" t="n">
        <v>290.18</v>
      </c>
    </row>
    <row r="1533" customFormat="false" ht="15" hidden="false" customHeight="false" outlineLevel="0" collapsed="false">
      <c r="A1533" s="64" t="n">
        <v>100104</v>
      </c>
      <c r="B1533" s="65" t="s">
        <v>15865</v>
      </c>
      <c r="C1533" s="66" t="s">
        <v>21</v>
      </c>
      <c r="D1533" s="67" t="n">
        <v>386.13</v>
      </c>
    </row>
    <row r="1534" customFormat="false" ht="23.25" hidden="false" customHeight="false" outlineLevel="0" collapsed="false">
      <c r="A1534" s="64" t="n">
        <v>100119</v>
      </c>
      <c r="B1534" s="65" t="s">
        <v>15866</v>
      </c>
      <c r="C1534" s="66" t="s">
        <v>21</v>
      </c>
      <c r="D1534" s="67" t="n">
        <v>460.92</v>
      </c>
    </row>
    <row r="1535" customFormat="false" ht="23.25" hidden="false" customHeight="false" outlineLevel="0" collapsed="false">
      <c r="A1535" s="64" t="n">
        <v>100120</v>
      </c>
      <c r="B1535" s="65" t="s">
        <v>15867</v>
      </c>
      <c r="C1535" s="66" t="s">
        <v>21</v>
      </c>
      <c r="D1535" s="67" t="n">
        <v>1118.56</v>
      </c>
    </row>
    <row r="1536" customFormat="false" ht="15" hidden="false" customHeight="false" outlineLevel="0" collapsed="false">
      <c r="A1536" s="64" t="n">
        <v>100195</v>
      </c>
      <c r="B1536" s="65" t="s">
        <v>15868</v>
      </c>
      <c r="C1536" s="66" t="s">
        <v>129</v>
      </c>
      <c r="D1536" s="67" t="n">
        <v>2.74</v>
      </c>
    </row>
    <row r="1537" customFormat="false" ht="15" hidden="false" customHeight="false" outlineLevel="0" collapsed="false">
      <c r="A1537" s="64" t="n">
        <v>100198</v>
      </c>
      <c r="B1537" s="65" t="s">
        <v>15869</v>
      </c>
      <c r="C1537" s="66" t="s">
        <v>129</v>
      </c>
      <c r="D1537" s="67" t="n">
        <v>31.72</v>
      </c>
    </row>
    <row r="1538" customFormat="false" ht="15" hidden="false" customHeight="false" outlineLevel="0" collapsed="false">
      <c r="A1538" s="64" t="n">
        <v>100200</v>
      </c>
      <c r="B1538" s="65" t="s">
        <v>15870</v>
      </c>
      <c r="C1538" s="66" t="s">
        <v>14366</v>
      </c>
      <c r="D1538" s="67" t="s">
        <v>14366</v>
      </c>
    </row>
    <row r="1539" customFormat="false" ht="15" hidden="false" customHeight="false" outlineLevel="0" collapsed="false">
      <c r="A1539" s="64" t="n">
        <v>100209</v>
      </c>
      <c r="B1539" s="65" t="s">
        <v>15871</v>
      </c>
      <c r="C1539" s="66" t="s">
        <v>21</v>
      </c>
      <c r="D1539" s="67" t="n">
        <v>1484.29</v>
      </c>
    </row>
    <row r="1540" customFormat="false" ht="15" hidden="false" customHeight="false" outlineLevel="0" collapsed="false">
      <c r="A1540" s="64" t="n">
        <v>100210</v>
      </c>
      <c r="B1540" s="65" t="s">
        <v>15872</v>
      </c>
      <c r="C1540" s="66" t="s">
        <v>21</v>
      </c>
      <c r="D1540" s="67" t="n">
        <v>1792.53</v>
      </c>
    </row>
    <row r="1541" customFormat="false" ht="15" hidden="false" customHeight="false" outlineLevel="0" collapsed="false">
      <c r="A1541" s="64" t="n">
        <v>100214</v>
      </c>
      <c r="B1541" s="65" t="s">
        <v>15873</v>
      </c>
      <c r="C1541" s="66" t="s">
        <v>21</v>
      </c>
      <c r="D1541" s="67" t="n">
        <v>3769.65</v>
      </c>
    </row>
    <row r="1542" customFormat="false" ht="15" hidden="false" customHeight="false" outlineLevel="0" collapsed="false">
      <c r="A1542" s="64" t="n">
        <v>100215</v>
      </c>
      <c r="B1542" s="65" t="s">
        <v>15874</v>
      </c>
      <c r="C1542" s="66" t="s">
        <v>21</v>
      </c>
      <c r="D1542" s="67" t="n">
        <v>5985.67</v>
      </c>
    </row>
    <row r="1543" customFormat="false" ht="15" hidden="false" customHeight="false" outlineLevel="0" collapsed="false">
      <c r="A1543" s="64" t="n">
        <v>100216</v>
      </c>
      <c r="B1543" s="65" t="s">
        <v>15875</v>
      </c>
      <c r="C1543" s="66" t="s">
        <v>21</v>
      </c>
      <c r="D1543" s="67" t="n">
        <v>8847.34</v>
      </c>
    </row>
    <row r="1544" customFormat="false" ht="23.25" hidden="false" customHeight="false" outlineLevel="0" collapsed="false">
      <c r="A1544" s="64" t="n">
        <v>100230</v>
      </c>
      <c r="B1544" s="65" t="s">
        <v>15876</v>
      </c>
      <c r="C1544" s="66" t="s">
        <v>21</v>
      </c>
      <c r="D1544" s="67" t="n">
        <v>5469.1</v>
      </c>
    </row>
    <row r="1545" customFormat="false" ht="15" hidden="false" customHeight="false" outlineLevel="0" collapsed="false">
      <c r="A1545" s="64" t="n">
        <v>100240</v>
      </c>
      <c r="B1545" s="65" t="s">
        <v>15877</v>
      </c>
      <c r="C1545" s="66" t="s">
        <v>21</v>
      </c>
      <c r="D1545" s="67" t="n">
        <v>2696.01</v>
      </c>
    </row>
    <row r="1546" customFormat="false" ht="15" hidden="false" customHeight="false" outlineLevel="0" collapsed="false">
      <c r="A1546" s="64" t="n">
        <v>100241</v>
      </c>
      <c r="B1546" s="65" t="s">
        <v>15878</v>
      </c>
      <c r="C1546" s="66" t="s">
        <v>21</v>
      </c>
      <c r="D1546" s="67" t="n">
        <v>3944.28</v>
      </c>
    </row>
    <row r="1547" customFormat="false" ht="15" hidden="false" customHeight="false" outlineLevel="0" collapsed="false">
      <c r="A1547" s="64" t="n">
        <v>100251</v>
      </c>
      <c r="B1547" s="65" t="s">
        <v>15879</v>
      </c>
      <c r="C1547" s="66" t="s">
        <v>129</v>
      </c>
      <c r="D1547" s="67" t="n">
        <v>67.28</v>
      </c>
    </row>
    <row r="1548" customFormat="false" ht="15" hidden="false" customHeight="false" outlineLevel="0" collapsed="false">
      <c r="A1548" s="64" t="n">
        <v>100252</v>
      </c>
      <c r="B1548" s="65" t="s">
        <v>15880</v>
      </c>
      <c r="C1548" s="66" t="s">
        <v>129</v>
      </c>
      <c r="D1548" s="67" t="n">
        <v>90.22</v>
      </c>
    </row>
    <row r="1549" customFormat="false" ht="15" hidden="false" customHeight="false" outlineLevel="0" collapsed="false">
      <c r="A1549" s="64" t="n">
        <v>100254</v>
      </c>
      <c r="B1549" s="65" t="s">
        <v>15881</v>
      </c>
      <c r="C1549" s="66" t="s">
        <v>129</v>
      </c>
      <c r="D1549" s="67" t="n">
        <v>125.75</v>
      </c>
    </row>
    <row r="1550" customFormat="false" ht="15" hidden="false" customHeight="false" outlineLevel="0" collapsed="false">
      <c r="A1550" s="64" t="n">
        <v>100255</v>
      </c>
      <c r="B1550" s="65" t="s">
        <v>15882</v>
      </c>
      <c r="C1550" s="66" t="s">
        <v>129</v>
      </c>
      <c r="D1550" s="67" t="n">
        <v>151.87</v>
      </c>
    </row>
    <row r="1551" customFormat="false" ht="15" hidden="false" customHeight="false" outlineLevel="0" collapsed="false">
      <c r="A1551" s="64" t="n">
        <v>100261</v>
      </c>
      <c r="B1551" s="65" t="s">
        <v>15883</v>
      </c>
      <c r="C1551" s="66" t="s">
        <v>129</v>
      </c>
      <c r="D1551" s="67" t="n">
        <v>25.04</v>
      </c>
    </row>
    <row r="1552" customFormat="false" ht="15" hidden="false" customHeight="false" outlineLevel="0" collapsed="false">
      <c r="A1552" s="64" t="n">
        <v>100262</v>
      </c>
      <c r="B1552" s="65" t="s">
        <v>15884</v>
      </c>
      <c r="C1552" s="66" t="s">
        <v>129</v>
      </c>
      <c r="D1552" s="67" t="n">
        <v>35.24</v>
      </c>
    </row>
    <row r="1553" customFormat="false" ht="15" hidden="false" customHeight="false" outlineLevel="0" collapsed="false">
      <c r="A1553" s="64" t="n">
        <v>100264</v>
      </c>
      <c r="B1553" s="65" t="s">
        <v>15885</v>
      </c>
      <c r="C1553" s="66" t="s">
        <v>129</v>
      </c>
      <c r="D1553" s="67" t="n">
        <v>50.15</v>
      </c>
    </row>
    <row r="1554" customFormat="false" ht="15" hidden="false" customHeight="false" outlineLevel="0" collapsed="false">
      <c r="A1554" s="64" t="n">
        <v>100265</v>
      </c>
      <c r="B1554" s="65" t="s">
        <v>15886</v>
      </c>
      <c r="C1554" s="66" t="s">
        <v>129</v>
      </c>
      <c r="D1554" s="67" t="n">
        <v>72.52</v>
      </c>
    </row>
    <row r="1555" customFormat="false" ht="15" hidden="false" customHeight="false" outlineLevel="0" collapsed="false">
      <c r="A1555" s="64" t="n">
        <v>100281</v>
      </c>
      <c r="B1555" s="65" t="s">
        <v>15887</v>
      </c>
      <c r="C1555" s="66" t="s">
        <v>21</v>
      </c>
      <c r="D1555" s="67" t="n">
        <v>64.57</v>
      </c>
    </row>
    <row r="1556" customFormat="false" ht="15" hidden="false" customHeight="false" outlineLevel="0" collapsed="false">
      <c r="A1556" s="64" t="n">
        <v>100282</v>
      </c>
      <c r="B1556" s="65" t="s">
        <v>15888</v>
      </c>
      <c r="C1556" s="66" t="s">
        <v>21</v>
      </c>
      <c r="D1556" s="67" t="n">
        <v>75.03</v>
      </c>
    </row>
    <row r="1557" customFormat="false" ht="15" hidden="false" customHeight="false" outlineLevel="0" collapsed="false">
      <c r="A1557" s="64" t="n">
        <v>100284</v>
      </c>
      <c r="B1557" s="65" t="s">
        <v>15889</v>
      </c>
      <c r="C1557" s="66" t="s">
        <v>21</v>
      </c>
      <c r="D1557" s="67" t="n">
        <v>121.31</v>
      </c>
    </row>
    <row r="1558" customFormat="false" ht="15" hidden="false" customHeight="false" outlineLevel="0" collapsed="false">
      <c r="A1558" s="64" t="n">
        <v>100285</v>
      </c>
      <c r="B1558" s="65" t="s">
        <v>15890</v>
      </c>
      <c r="C1558" s="66" t="s">
        <v>21</v>
      </c>
      <c r="D1558" s="67" t="n">
        <v>168.65</v>
      </c>
    </row>
    <row r="1559" customFormat="false" ht="15" hidden="false" customHeight="false" outlineLevel="0" collapsed="false">
      <c r="A1559" s="64" t="n">
        <v>100291</v>
      </c>
      <c r="B1559" s="65" t="s">
        <v>15891</v>
      </c>
      <c r="C1559" s="66" t="s">
        <v>21</v>
      </c>
      <c r="D1559" s="67" t="n">
        <v>89.33</v>
      </c>
    </row>
    <row r="1560" customFormat="false" ht="15" hidden="false" customHeight="false" outlineLevel="0" collapsed="false">
      <c r="A1560" s="64" t="n">
        <v>100292</v>
      </c>
      <c r="B1560" s="65" t="s">
        <v>15892</v>
      </c>
      <c r="C1560" s="66" t="s">
        <v>21</v>
      </c>
      <c r="D1560" s="67" t="n">
        <v>114.14</v>
      </c>
    </row>
    <row r="1561" customFormat="false" ht="15" hidden="false" customHeight="false" outlineLevel="0" collapsed="false">
      <c r="A1561" s="64" t="n">
        <v>100294</v>
      </c>
      <c r="B1561" s="65" t="s">
        <v>15893</v>
      </c>
      <c r="C1561" s="66" t="s">
        <v>21</v>
      </c>
      <c r="D1561" s="67" t="n">
        <v>225.73</v>
      </c>
    </row>
    <row r="1562" customFormat="false" ht="15" hidden="false" customHeight="false" outlineLevel="0" collapsed="false">
      <c r="A1562" s="64" t="n">
        <v>100295</v>
      </c>
      <c r="B1562" s="65" t="s">
        <v>15894</v>
      </c>
      <c r="C1562" s="66" t="s">
        <v>21</v>
      </c>
      <c r="D1562" s="67" t="n">
        <v>285.08</v>
      </c>
    </row>
    <row r="1563" customFormat="false" ht="15" hidden="false" customHeight="false" outlineLevel="0" collapsed="false">
      <c r="A1563" s="64" t="n">
        <v>100300</v>
      </c>
      <c r="B1563" s="65" t="s">
        <v>15895</v>
      </c>
      <c r="C1563" s="66" t="s">
        <v>14366</v>
      </c>
      <c r="D1563" s="67" t="s">
        <v>14366</v>
      </c>
    </row>
    <row r="1564" customFormat="false" ht="15" hidden="false" customHeight="false" outlineLevel="0" collapsed="false">
      <c r="A1564" s="64" t="n">
        <v>100303</v>
      </c>
      <c r="B1564" s="65" t="s">
        <v>15896</v>
      </c>
      <c r="C1564" s="66" t="s">
        <v>21</v>
      </c>
      <c r="D1564" s="67" t="n">
        <v>1569.47</v>
      </c>
    </row>
    <row r="1565" customFormat="false" ht="15" hidden="false" customHeight="false" outlineLevel="0" collapsed="false">
      <c r="A1565" s="64" t="n">
        <v>100304</v>
      </c>
      <c r="B1565" s="65" t="s">
        <v>15897</v>
      </c>
      <c r="C1565" s="66" t="s">
        <v>21</v>
      </c>
      <c r="D1565" s="67" t="n">
        <v>1759.86</v>
      </c>
    </row>
    <row r="1566" customFormat="false" ht="15" hidden="false" customHeight="false" outlineLevel="0" collapsed="false">
      <c r="A1566" s="64" t="n">
        <v>100305</v>
      </c>
      <c r="B1566" s="65" t="s">
        <v>15898</v>
      </c>
      <c r="C1566" s="66" t="s">
        <v>21</v>
      </c>
      <c r="D1566" s="67" t="n">
        <v>1843.28</v>
      </c>
    </row>
    <row r="1567" customFormat="false" ht="15" hidden="false" customHeight="false" outlineLevel="0" collapsed="false">
      <c r="A1567" s="64" t="n">
        <v>100306</v>
      </c>
      <c r="B1567" s="65" t="s">
        <v>15899</v>
      </c>
      <c r="C1567" s="66" t="s">
        <v>21</v>
      </c>
      <c r="D1567" s="67" t="n">
        <v>2262.68</v>
      </c>
    </row>
    <row r="1568" customFormat="false" ht="15" hidden="false" customHeight="false" outlineLevel="0" collapsed="false">
      <c r="A1568" s="64" t="n">
        <v>100307</v>
      </c>
      <c r="B1568" s="65" t="s">
        <v>15900</v>
      </c>
      <c r="C1568" s="66" t="s">
        <v>21</v>
      </c>
      <c r="D1568" s="67" t="n">
        <v>2542.62</v>
      </c>
    </row>
    <row r="1569" customFormat="false" ht="15" hidden="false" customHeight="false" outlineLevel="0" collapsed="false">
      <c r="A1569" s="64" t="n">
        <v>100308</v>
      </c>
      <c r="B1569" s="65" t="s">
        <v>15901</v>
      </c>
      <c r="C1569" s="66" t="s">
        <v>21</v>
      </c>
      <c r="D1569" s="67" t="n">
        <v>3287.33</v>
      </c>
    </row>
    <row r="1570" customFormat="false" ht="15" hidden="false" customHeight="false" outlineLevel="0" collapsed="false">
      <c r="A1570" s="64" t="n">
        <v>100309</v>
      </c>
      <c r="B1570" s="65" t="s">
        <v>15902</v>
      </c>
      <c r="C1570" s="66" t="s">
        <v>21</v>
      </c>
      <c r="D1570" s="67" t="n">
        <v>3845.61</v>
      </c>
    </row>
    <row r="1571" customFormat="false" ht="23.25" hidden="false" customHeight="false" outlineLevel="0" collapsed="false">
      <c r="A1571" s="64" t="n">
        <v>100310</v>
      </c>
      <c r="B1571" s="65" t="s">
        <v>15903</v>
      </c>
      <c r="C1571" s="66" t="s">
        <v>21</v>
      </c>
      <c r="D1571" s="67" t="n">
        <v>6895.47</v>
      </c>
    </row>
    <row r="1572" customFormat="false" ht="23.25" hidden="false" customHeight="false" outlineLevel="0" collapsed="false">
      <c r="A1572" s="64" t="n">
        <v>100311</v>
      </c>
      <c r="B1572" s="65" t="s">
        <v>15904</v>
      </c>
      <c r="C1572" s="66" t="s">
        <v>21</v>
      </c>
      <c r="D1572" s="67" t="n">
        <v>7386.98</v>
      </c>
    </row>
    <row r="1573" customFormat="false" ht="23.25" hidden="false" customHeight="false" outlineLevel="0" collapsed="false">
      <c r="A1573" s="64" t="n">
        <v>100312</v>
      </c>
      <c r="B1573" s="65" t="s">
        <v>15905</v>
      </c>
      <c r="C1573" s="66" t="s">
        <v>21</v>
      </c>
      <c r="D1573" s="67" t="n">
        <v>19050.27</v>
      </c>
    </row>
    <row r="1574" customFormat="false" ht="23.25" hidden="false" customHeight="false" outlineLevel="0" collapsed="false">
      <c r="A1574" s="64" t="n">
        <v>100313</v>
      </c>
      <c r="B1574" s="65" t="s">
        <v>15906</v>
      </c>
      <c r="C1574" s="66" t="s">
        <v>21</v>
      </c>
      <c r="D1574" s="67" t="n">
        <v>13678.84</v>
      </c>
    </row>
    <row r="1575" customFormat="false" ht="23.25" hidden="false" customHeight="false" outlineLevel="0" collapsed="false">
      <c r="A1575" s="64" t="n">
        <v>100314</v>
      </c>
      <c r="B1575" s="65" t="s">
        <v>15907</v>
      </c>
      <c r="C1575" s="66" t="s">
        <v>21</v>
      </c>
      <c r="D1575" s="67" t="n">
        <v>21022.35</v>
      </c>
    </row>
    <row r="1576" customFormat="false" ht="15" hidden="false" customHeight="false" outlineLevel="0" collapsed="false">
      <c r="A1576" s="64" t="n">
        <v>100342</v>
      </c>
      <c r="B1576" s="65" t="s">
        <v>15908</v>
      </c>
      <c r="C1576" s="66" t="s">
        <v>129</v>
      </c>
      <c r="D1576" s="67" t="n">
        <v>135.29</v>
      </c>
    </row>
    <row r="1577" customFormat="false" ht="15" hidden="false" customHeight="false" outlineLevel="0" collapsed="false">
      <c r="A1577" s="64" t="n">
        <v>100344</v>
      </c>
      <c r="B1577" s="65" t="s">
        <v>15909</v>
      </c>
      <c r="C1577" s="66" t="s">
        <v>129</v>
      </c>
      <c r="D1577" s="67" t="n">
        <v>146.24</v>
      </c>
    </row>
    <row r="1578" customFormat="false" ht="15" hidden="false" customHeight="false" outlineLevel="0" collapsed="false">
      <c r="A1578" s="64" t="n">
        <v>100352</v>
      </c>
      <c r="B1578" s="65" t="s">
        <v>15888</v>
      </c>
      <c r="C1578" s="66" t="s">
        <v>21</v>
      </c>
      <c r="D1578" s="67" t="n">
        <v>75.03</v>
      </c>
    </row>
    <row r="1579" customFormat="false" ht="15" hidden="false" customHeight="false" outlineLevel="0" collapsed="false">
      <c r="A1579" s="64" t="n">
        <v>100354</v>
      </c>
      <c r="B1579" s="65" t="s">
        <v>15889</v>
      </c>
      <c r="C1579" s="66" t="s">
        <v>21</v>
      </c>
      <c r="D1579" s="67" t="n">
        <v>121.31</v>
      </c>
    </row>
    <row r="1580" customFormat="false" ht="15" hidden="false" customHeight="false" outlineLevel="0" collapsed="false">
      <c r="A1580" s="64" t="n">
        <v>100362</v>
      </c>
      <c r="B1580" s="65" t="s">
        <v>15910</v>
      </c>
      <c r="C1580" s="66" t="s">
        <v>21</v>
      </c>
      <c r="D1580" s="67" t="n">
        <v>123.45</v>
      </c>
    </row>
    <row r="1581" customFormat="false" ht="15" hidden="false" customHeight="false" outlineLevel="0" collapsed="false">
      <c r="A1581" s="64" t="n">
        <v>100364</v>
      </c>
      <c r="B1581" s="65" t="s">
        <v>15911</v>
      </c>
      <c r="C1581" s="66" t="s">
        <v>21</v>
      </c>
      <c r="D1581" s="67" t="n">
        <v>201.27</v>
      </c>
    </row>
    <row r="1582" customFormat="false" ht="15" hidden="false" customHeight="false" outlineLevel="0" collapsed="false">
      <c r="A1582" s="64" t="n">
        <v>100365</v>
      </c>
      <c r="B1582" s="65" t="s">
        <v>15912</v>
      </c>
      <c r="C1582" s="66" t="s">
        <v>21</v>
      </c>
      <c r="D1582" s="67" t="n">
        <v>259.63</v>
      </c>
    </row>
    <row r="1583" customFormat="false" ht="15" hidden="false" customHeight="false" outlineLevel="0" collapsed="false">
      <c r="A1583" s="64" t="n">
        <v>100366</v>
      </c>
      <c r="B1583" s="65" t="s">
        <v>15913</v>
      </c>
      <c r="C1583" s="66" t="s">
        <v>21</v>
      </c>
      <c r="D1583" s="67" t="n">
        <v>433.02</v>
      </c>
    </row>
    <row r="1584" customFormat="false" ht="15" hidden="false" customHeight="false" outlineLevel="0" collapsed="false">
      <c r="A1584" s="64" t="n">
        <v>100367</v>
      </c>
      <c r="B1584" s="65" t="s">
        <v>15914</v>
      </c>
      <c r="C1584" s="66" t="s">
        <v>21</v>
      </c>
      <c r="D1584" s="67" t="n">
        <v>515.05</v>
      </c>
    </row>
    <row r="1585" customFormat="false" ht="15" hidden="false" customHeight="false" outlineLevel="0" collapsed="false">
      <c r="A1585" s="64" t="n">
        <v>100368</v>
      </c>
      <c r="B1585" s="65" t="s">
        <v>15915</v>
      </c>
      <c r="C1585" s="66" t="s">
        <v>21</v>
      </c>
      <c r="D1585" s="67" t="n">
        <v>865.27</v>
      </c>
    </row>
    <row r="1586" customFormat="false" ht="15" hidden="false" customHeight="false" outlineLevel="0" collapsed="false">
      <c r="A1586" s="64" t="n">
        <v>100372</v>
      </c>
      <c r="B1586" s="65" t="s">
        <v>15916</v>
      </c>
      <c r="C1586" s="66" t="s">
        <v>21</v>
      </c>
      <c r="D1586" s="67" t="n">
        <v>84.21</v>
      </c>
    </row>
    <row r="1587" customFormat="false" ht="15" hidden="false" customHeight="false" outlineLevel="0" collapsed="false">
      <c r="A1587" s="64" t="n">
        <v>100373</v>
      </c>
      <c r="B1587" s="65" t="s">
        <v>15917</v>
      </c>
      <c r="C1587" s="66" t="s">
        <v>21</v>
      </c>
      <c r="D1587" s="67" t="n">
        <v>132.62</v>
      </c>
    </row>
    <row r="1588" customFormat="false" ht="15" hidden="false" customHeight="false" outlineLevel="0" collapsed="false">
      <c r="A1588" s="64" t="n">
        <v>100374</v>
      </c>
      <c r="B1588" s="65" t="s">
        <v>15918</v>
      </c>
      <c r="C1588" s="66" t="s">
        <v>21</v>
      </c>
      <c r="D1588" s="67" t="n">
        <v>147.65</v>
      </c>
    </row>
    <row r="1589" customFormat="false" ht="15" hidden="false" customHeight="false" outlineLevel="0" collapsed="false">
      <c r="A1589" s="64" t="n">
        <v>100375</v>
      </c>
      <c r="B1589" s="65" t="s">
        <v>15919</v>
      </c>
      <c r="C1589" s="66" t="s">
        <v>21</v>
      </c>
      <c r="D1589" s="67" t="n">
        <v>184.33</v>
      </c>
    </row>
    <row r="1590" customFormat="false" ht="15" hidden="false" customHeight="false" outlineLevel="0" collapsed="false">
      <c r="A1590" s="64" t="n">
        <v>100376</v>
      </c>
      <c r="B1590" s="65" t="s">
        <v>15920</v>
      </c>
      <c r="C1590" s="66" t="s">
        <v>21</v>
      </c>
      <c r="D1590" s="67" t="n">
        <v>310.02</v>
      </c>
    </row>
    <row r="1591" customFormat="false" ht="15" hidden="false" customHeight="false" outlineLevel="0" collapsed="false">
      <c r="A1591" s="64" t="n">
        <v>100377</v>
      </c>
      <c r="B1591" s="65" t="s">
        <v>15921</v>
      </c>
      <c r="C1591" s="66" t="s">
        <v>21</v>
      </c>
      <c r="D1591" s="67" t="n">
        <v>411.97</v>
      </c>
    </row>
    <row r="1592" customFormat="false" ht="15" hidden="false" customHeight="false" outlineLevel="0" collapsed="false">
      <c r="A1592" s="64" t="n">
        <v>100378</v>
      </c>
      <c r="B1592" s="65" t="s">
        <v>15922</v>
      </c>
      <c r="C1592" s="66" t="s">
        <v>21</v>
      </c>
      <c r="D1592" s="67" t="n">
        <v>708.02</v>
      </c>
    </row>
    <row r="1593" customFormat="false" ht="15" hidden="false" customHeight="false" outlineLevel="0" collapsed="false">
      <c r="A1593" s="64" t="n">
        <v>100390</v>
      </c>
      <c r="B1593" s="65" t="s">
        <v>15923</v>
      </c>
      <c r="C1593" s="66" t="s">
        <v>21</v>
      </c>
      <c r="D1593" s="67" t="n">
        <v>92.01</v>
      </c>
    </row>
    <row r="1594" customFormat="false" ht="15" hidden="false" customHeight="false" outlineLevel="0" collapsed="false">
      <c r="A1594" s="64" t="n">
        <v>100400</v>
      </c>
      <c r="B1594" s="65" t="s">
        <v>15924</v>
      </c>
      <c r="C1594" s="66" t="s">
        <v>14366</v>
      </c>
      <c r="D1594" s="67" t="s">
        <v>14366</v>
      </c>
    </row>
    <row r="1595" customFormat="false" ht="15" hidden="false" customHeight="false" outlineLevel="0" collapsed="false">
      <c r="A1595" s="64" t="n">
        <v>100402</v>
      </c>
      <c r="B1595" s="65" t="s">
        <v>15879</v>
      </c>
      <c r="C1595" s="66" t="s">
        <v>129</v>
      </c>
      <c r="D1595" s="67" t="n">
        <v>67.28</v>
      </c>
    </row>
    <row r="1596" customFormat="false" ht="15" hidden="false" customHeight="false" outlineLevel="0" collapsed="false">
      <c r="A1596" s="64" t="n">
        <v>100403</v>
      </c>
      <c r="B1596" s="65" t="s">
        <v>15880</v>
      </c>
      <c r="C1596" s="66" t="s">
        <v>129</v>
      </c>
      <c r="D1596" s="67" t="n">
        <v>90.22</v>
      </c>
    </row>
    <row r="1597" customFormat="false" ht="15" hidden="false" customHeight="false" outlineLevel="0" collapsed="false">
      <c r="A1597" s="64" t="n">
        <v>100404</v>
      </c>
      <c r="B1597" s="65" t="s">
        <v>15925</v>
      </c>
      <c r="C1597" s="66" t="s">
        <v>129</v>
      </c>
      <c r="D1597" s="67" t="n">
        <v>103.29</v>
      </c>
    </row>
    <row r="1598" customFormat="false" ht="15" hidden="false" customHeight="false" outlineLevel="0" collapsed="false">
      <c r="A1598" s="64" t="n">
        <v>100405</v>
      </c>
      <c r="B1598" s="65" t="s">
        <v>15881</v>
      </c>
      <c r="C1598" s="66" t="s">
        <v>129</v>
      </c>
      <c r="D1598" s="67" t="n">
        <v>125.75</v>
      </c>
    </row>
    <row r="1599" customFormat="false" ht="15" hidden="false" customHeight="false" outlineLevel="0" collapsed="false">
      <c r="A1599" s="64" t="n">
        <v>100406</v>
      </c>
      <c r="B1599" s="65" t="s">
        <v>15882</v>
      </c>
      <c r="C1599" s="66" t="s">
        <v>129</v>
      </c>
      <c r="D1599" s="67" t="n">
        <v>151.87</v>
      </c>
    </row>
    <row r="1600" customFormat="false" ht="15" hidden="false" customHeight="false" outlineLevel="0" collapsed="false">
      <c r="A1600" s="64" t="n">
        <v>100407</v>
      </c>
      <c r="B1600" s="65" t="s">
        <v>15926</v>
      </c>
      <c r="C1600" s="66" t="s">
        <v>129</v>
      </c>
      <c r="D1600" s="67" t="n">
        <v>195.35</v>
      </c>
    </row>
    <row r="1601" customFormat="false" ht="15" hidden="false" customHeight="false" outlineLevel="0" collapsed="false">
      <c r="A1601" s="64" t="n">
        <v>100408</v>
      </c>
      <c r="B1601" s="65" t="s">
        <v>15927</v>
      </c>
      <c r="C1601" s="66" t="s">
        <v>129</v>
      </c>
      <c r="D1601" s="67" t="n">
        <v>213.91</v>
      </c>
    </row>
    <row r="1602" customFormat="false" ht="15" hidden="false" customHeight="false" outlineLevel="0" collapsed="false">
      <c r="A1602" s="64" t="n">
        <v>100409</v>
      </c>
      <c r="B1602" s="65" t="s">
        <v>15928</v>
      </c>
      <c r="C1602" s="66" t="s">
        <v>129</v>
      </c>
      <c r="D1602" s="67" t="n">
        <v>280.37</v>
      </c>
    </row>
    <row r="1603" customFormat="false" ht="15" hidden="false" customHeight="false" outlineLevel="0" collapsed="false">
      <c r="A1603" s="64" t="n">
        <v>100462</v>
      </c>
      <c r="B1603" s="65" t="s">
        <v>15883</v>
      </c>
      <c r="C1603" s="66" t="s">
        <v>129</v>
      </c>
      <c r="D1603" s="67" t="n">
        <v>25.04</v>
      </c>
    </row>
    <row r="1604" customFormat="false" ht="15" hidden="false" customHeight="false" outlineLevel="0" collapsed="false">
      <c r="A1604" s="64" t="n">
        <v>100463</v>
      </c>
      <c r="B1604" s="65" t="s">
        <v>15884</v>
      </c>
      <c r="C1604" s="66" t="s">
        <v>129</v>
      </c>
      <c r="D1604" s="67" t="n">
        <v>35.24</v>
      </c>
    </row>
    <row r="1605" customFormat="false" ht="15" hidden="false" customHeight="false" outlineLevel="0" collapsed="false">
      <c r="A1605" s="64" t="n">
        <v>100464</v>
      </c>
      <c r="B1605" s="65" t="s">
        <v>15929</v>
      </c>
      <c r="C1605" s="66" t="s">
        <v>129</v>
      </c>
      <c r="D1605" s="67" t="n">
        <v>43.84</v>
      </c>
    </row>
    <row r="1606" customFormat="false" ht="15" hidden="false" customHeight="false" outlineLevel="0" collapsed="false">
      <c r="A1606" s="64" t="n">
        <v>100465</v>
      </c>
      <c r="B1606" s="65" t="s">
        <v>15885</v>
      </c>
      <c r="C1606" s="66" t="s">
        <v>129</v>
      </c>
      <c r="D1606" s="67" t="n">
        <v>50.15</v>
      </c>
    </row>
    <row r="1607" customFormat="false" ht="15" hidden="false" customHeight="false" outlineLevel="0" collapsed="false">
      <c r="A1607" s="64" t="n">
        <v>100466</v>
      </c>
      <c r="B1607" s="65" t="s">
        <v>15886</v>
      </c>
      <c r="C1607" s="66" t="s">
        <v>129</v>
      </c>
      <c r="D1607" s="67" t="n">
        <v>72.52</v>
      </c>
    </row>
    <row r="1608" customFormat="false" ht="15" hidden="false" customHeight="false" outlineLevel="0" collapsed="false">
      <c r="A1608" s="64" t="n">
        <v>100467</v>
      </c>
      <c r="B1608" s="65" t="s">
        <v>15930</v>
      </c>
      <c r="C1608" s="66" t="s">
        <v>129</v>
      </c>
      <c r="D1608" s="67" t="n">
        <v>103.55</v>
      </c>
    </row>
    <row r="1609" customFormat="false" ht="15" hidden="false" customHeight="false" outlineLevel="0" collapsed="false">
      <c r="A1609" s="64" t="n">
        <v>100468</v>
      </c>
      <c r="B1609" s="65" t="s">
        <v>15931</v>
      </c>
      <c r="C1609" s="66" t="s">
        <v>129</v>
      </c>
      <c r="D1609" s="67" t="n">
        <v>122.04</v>
      </c>
    </row>
    <row r="1610" customFormat="false" ht="15" hidden="false" customHeight="false" outlineLevel="0" collapsed="false">
      <c r="A1610" s="64" t="n">
        <v>100469</v>
      </c>
      <c r="B1610" s="65" t="s">
        <v>15932</v>
      </c>
      <c r="C1610" s="66" t="s">
        <v>129</v>
      </c>
      <c r="D1610" s="67" t="n">
        <v>160.66</v>
      </c>
    </row>
    <row r="1611" customFormat="false" ht="15" hidden="false" customHeight="false" outlineLevel="0" collapsed="false">
      <c r="A1611" s="64" t="n">
        <v>100498</v>
      </c>
      <c r="B1611" s="65" t="s">
        <v>15869</v>
      </c>
      <c r="C1611" s="66" t="s">
        <v>129</v>
      </c>
      <c r="D1611" s="67" t="n">
        <v>31.72</v>
      </c>
    </row>
    <row r="1612" customFormat="false" ht="15" hidden="false" customHeight="false" outlineLevel="0" collapsed="false">
      <c r="A1612" s="64" t="n">
        <v>100500</v>
      </c>
      <c r="B1612" s="65" t="s">
        <v>15933</v>
      </c>
      <c r="C1612" s="66" t="s">
        <v>14366</v>
      </c>
      <c r="D1612" s="67" t="s">
        <v>14366</v>
      </c>
    </row>
    <row r="1613" customFormat="false" ht="15" hidden="false" customHeight="false" outlineLevel="0" collapsed="false">
      <c r="A1613" s="64" t="n">
        <v>100502</v>
      </c>
      <c r="B1613" s="65" t="s">
        <v>15887</v>
      </c>
      <c r="C1613" s="66" t="s">
        <v>21</v>
      </c>
      <c r="D1613" s="67" t="n">
        <v>64.57</v>
      </c>
    </row>
    <row r="1614" customFormat="false" ht="15" hidden="false" customHeight="false" outlineLevel="0" collapsed="false">
      <c r="A1614" s="64" t="n">
        <v>100503</v>
      </c>
      <c r="B1614" s="65" t="s">
        <v>15888</v>
      </c>
      <c r="C1614" s="66" t="s">
        <v>21</v>
      </c>
      <c r="D1614" s="67" t="n">
        <v>75.03</v>
      </c>
    </row>
    <row r="1615" customFormat="false" ht="15" hidden="false" customHeight="false" outlineLevel="0" collapsed="false">
      <c r="A1615" s="64" t="n">
        <v>100504</v>
      </c>
      <c r="B1615" s="65" t="s">
        <v>15934</v>
      </c>
      <c r="C1615" s="66" t="s">
        <v>21</v>
      </c>
      <c r="D1615" s="67" t="n">
        <v>111.47</v>
      </c>
    </row>
    <row r="1616" customFormat="false" ht="15" hidden="false" customHeight="false" outlineLevel="0" collapsed="false">
      <c r="A1616" s="64" t="n">
        <v>100505</v>
      </c>
      <c r="B1616" s="65" t="s">
        <v>15889</v>
      </c>
      <c r="C1616" s="66" t="s">
        <v>21</v>
      </c>
      <c r="D1616" s="67" t="n">
        <v>121.31</v>
      </c>
    </row>
    <row r="1617" customFormat="false" ht="15" hidden="false" customHeight="false" outlineLevel="0" collapsed="false">
      <c r="A1617" s="64" t="n">
        <v>100506</v>
      </c>
      <c r="B1617" s="65" t="s">
        <v>15890</v>
      </c>
      <c r="C1617" s="66" t="s">
        <v>21</v>
      </c>
      <c r="D1617" s="67" t="n">
        <v>168.65</v>
      </c>
    </row>
    <row r="1618" customFormat="false" ht="15" hidden="false" customHeight="false" outlineLevel="0" collapsed="false">
      <c r="A1618" s="64" t="n">
        <v>100507</v>
      </c>
      <c r="B1618" s="65" t="s">
        <v>15935</v>
      </c>
      <c r="C1618" s="66" t="s">
        <v>21</v>
      </c>
      <c r="D1618" s="67" t="n">
        <v>345.32</v>
      </c>
    </row>
    <row r="1619" customFormat="false" ht="15" hidden="false" customHeight="false" outlineLevel="0" collapsed="false">
      <c r="A1619" s="64" t="n">
        <v>100508</v>
      </c>
      <c r="B1619" s="65" t="s">
        <v>15936</v>
      </c>
      <c r="C1619" s="66" t="s">
        <v>21</v>
      </c>
      <c r="D1619" s="67" t="n">
        <v>494.65</v>
      </c>
    </row>
    <row r="1620" customFormat="false" ht="15" hidden="false" customHeight="false" outlineLevel="0" collapsed="false">
      <c r="A1620" s="64" t="n">
        <v>100509</v>
      </c>
      <c r="B1620" s="65" t="s">
        <v>15937</v>
      </c>
      <c r="C1620" s="66" t="s">
        <v>21</v>
      </c>
      <c r="D1620" s="67" t="n">
        <v>843.17</v>
      </c>
    </row>
    <row r="1621" customFormat="false" ht="15" hidden="false" customHeight="false" outlineLevel="0" collapsed="false">
      <c r="A1621" s="64" t="n">
        <v>100531</v>
      </c>
      <c r="B1621" s="65" t="s">
        <v>15938</v>
      </c>
      <c r="C1621" s="66" t="s">
        <v>21</v>
      </c>
      <c r="D1621" s="67" t="n">
        <v>98.68</v>
      </c>
    </row>
    <row r="1622" customFormat="false" ht="15" hidden="false" customHeight="false" outlineLevel="0" collapsed="false">
      <c r="A1622" s="64" t="n">
        <v>100532</v>
      </c>
      <c r="B1622" s="65" t="s">
        <v>15939</v>
      </c>
      <c r="C1622" s="66" t="s">
        <v>21</v>
      </c>
      <c r="D1622" s="67" t="n">
        <v>119.79</v>
      </c>
    </row>
    <row r="1623" customFormat="false" ht="15" hidden="false" customHeight="false" outlineLevel="0" collapsed="false">
      <c r="A1623" s="64" t="n">
        <v>100533</v>
      </c>
      <c r="B1623" s="65" t="s">
        <v>15940</v>
      </c>
      <c r="C1623" s="66" t="s">
        <v>21</v>
      </c>
      <c r="D1623" s="67" t="n">
        <v>167.95</v>
      </c>
    </row>
    <row r="1624" customFormat="false" ht="15" hidden="false" customHeight="false" outlineLevel="0" collapsed="false">
      <c r="A1624" s="64" t="n">
        <v>100534</v>
      </c>
      <c r="B1624" s="65" t="s">
        <v>15941</v>
      </c>
      <c r="C1624" s="66" t="s">
        <v>21</v>
      </c>
      <c r="D1624" s="67" t="n">
        <v>157.34</v>
      </c>
    </row>
    <row r="1625" customFormat="false" ht="15" hidden="false" customHeight="false" outlineLevel="0" collapsed="false">
      <c r="A1625" s="64" t="n">
        <v>100540</v>
      </c>
      <c r="B1625" s="65" t="s">
        <v>15942</v>
      </c>
      <c r="C1625" s="66" t="s">
        <v>21</v>
      </c>
      <c r="D1625" s="67" t="n">
        <v>78.77</v>
      </c>
    </row>
    <row r="1626" customFormat="false" ht="15" hidden="false" customHeight="false" outlineLevel="0" collapsed="false">
      <c r="A1626" s="64" t="n">
        <v>100541</v>
      </c>
      <c r="B1626" s="65" t="s">
        <v>15943</v>
      </c>
      <c r="C1626" s="66" t="s">
        <v>21</v>
      </c>
      <c r="D1626" s="67" t="n">
        <v>84.17</v>
      </c>
    </row>
    <row r="1627" customFormat="false" ht="15" hidden="false" customHeight="false" outlineLevel="0" collapsed="false">
      <c r="A1627" s="64" t="n">
        <v>100551</v>
      </c>
      <c r="B1627" s="65" t="s">
        <v>15944</v>
      </c>
      <c r="C1627" s="66" t="s">
        <v>21</v>
      </c>
      <c r="D1627" s="67" t="n">
        <v>98.51</v>
      </c>
    </row>
    <row r="1628" customFormat="false" ht="15" hidden="false" customHeight="false" outlineLevel="0" collapsed="false">
      <c r="A1628" s="64" t="n">
        <v>100560</v>
      </c>
      <c r="B1628" s="65" t="s">
        <v>15945</v>
      </c>
      <c r="C1628" s="66" t="s">
        <v>21</v>
      </c>
      <c r="D1628" s="67" t="n">
        <v>351.47</v>
      </c>
    </row>
    <row r="1629" customFormat="false" ht="15" hidden="false" customHeight="false" outlineLevel="0" collapsed="false">
      <c r="A1629" s="64" t="n">
        <v>100600</v>
      </c>
      <c r="B1629" s="65" t="s">
        <v>15946</v>
      </c>
      <c r="C1629" s="66" t="s">
        <v>14366</v>
      </c>
      <c r="D1629" s="67" t="s">
        <v>14366</v>
      </c>
    </row>
    <row r="1630" customFormat="false" ht="15" hidden="false" customHeight="false" outlineLevel="0" collapsed="false">
      <c r="A1630" s="64" t="n">
        <v>100620</v>
      </c>
      <c r="B1630" s="65" t="s">
        <v>15947</v>
      </c>
      <c r="C1630" s="66" t="s">
        <v>129</v>
      </c>
      <c r="D1630" s="67" t="n">
        <v>55.46</v>
      </c>
    </row>
    <row r="1631" customFormat="false" ht="15" hidden="false" customHeight="false" outlineLevel="0" collapsed="false">
      <c r="A1631" s="64" t="n">
        <v>100621</v>
      </c>
      <c r="B1631" s="65" t="s">
        <v>15948</v>
      </c>
      <c r="C1631" s="66" t="s">
        <v>129</v>
      </c>
      <c r="D1631" s="67" t="n">
        <v>82.4</v>
      </c>
    </row>
    <row r="1632" customFormat="false" ht="15" hidden="false" customHeight="false" outlineLevel="0" collapsed="false">
      <c r="A1632" s="64" t="n">
        <v>100622</v>
      </c>
      <c r="B1632" s="65" t="s">
        <v>15949</v>
      </c>
      <c r="C1632" s="66" t="s">
        <v>129</v>
      </c>
      <c r="D1632" s="67" t="n">
        <v>99.76</v>
      </c>
    </row>
    <row r="1633" customFormat="false" ht="15" hidden="false" customHeight="false" outlineLevel="0" collapsed="false">
      <c r="A1633" s="64" t="n">
        <v>100623</v>
      </c>
      <c r="B1633" s="65" t="s">
        <v>15950</v>
      </c>
      <c r="C1633" s="66" t="s">
        <v>129</v>
      </c>
      <c r="D1633" s="67" t="n">
        <v>159.84</v>
      </c>
    </row>
    <row r="1634" customFormat="false" ht="15" hidden="false" customHeight="false" outlineLevel="0" collapsed="false">
      <c r="A1634" s="64" t="n">
        <v>100624</v>
      </c>
      <c r="B1634" s="65" t="s">
        <v>15951</v>
      </c>
      <c r="C1634" s="66" t="s">
        <v>129</v>
      </c>
      <c r="D1634" s="67" t="n">
        <v>182.41</v>
      </c>
    </row>
    <row r="1635" customFormat="false" ht="15" hidden="false" customHeight="false" outlineLevel="0" collapsed="false">
      <c r="A1635" s="64" t="n">
        <v>100626</v>
      </c>
      <c r="B1635" s="65" t="s">
        <v>15952</v>
      </c>
      <c r="C1635" s="66" t="s">
        <v>129</v>
      </c>
      <c r="D1635" s="67" t="n">
        <v>78.29</v>
      </c>
    </row>
    <row r="1636" customFormat="false" ht="15" hidden="false" customHeight="false" outlineLevel="0" collapsed="false">
      <c r="A1636" s="64" t="n">
        <v>100627</v>
      </c>
      <c r="B1636" s="65" t="s">
        <v>15953</v>
      </c>
      <c r="C1636" s="66" t="s">
        <v>129</v>
      </c>
      <c r="D1636" s="67" t="n">
        <v>108.68</v>
      </c>
    </row>
    <row r="1637" customFormat="false" ht="15" hidden="false" customHeight="false" outlineLevel="0" collapsed="false">
      <c r="A1637" s="64" t="n">
        <v>100628</v>
      </c>
      <c r="B1637" s="65" t="s">
        <v>15954</v>
      </c>
      <c r="C1637" s="66" t="s">
        <v>129</v>
      </c>
      <c r="D1637" s="67" t="n">
        <v>133.92</v>
      </c>
    </row>
    <row r="1638" customFormat="false" ht="15" hidden="false" customHeight="false" outlineLevel="0" collapsed="false">
      <c r="A1638" s="64" t="n">
        <v>100629</v>
      </c>
      <c r="B1638" s="65" t="s">
        <v>15955</v>
      </c>
      <c r="C1638" s="66" t="s">
        <v>129</v>
      </c>
      <c r="D1638" s="67" t="n">
        <v>215.6</v>
      </c>
    </row>
    <row r="1639" customFormat="false" ht="15" hidden="false" customHeight="false" outlineLevel="0" collapsed="false">
      <c r="A1639" s="64" t="n">
        <v>100630</v>
      </c>
      <c r="B1639" s="65" t="s">
        <v>15956</v>
      </c>
      <c r="C1639" s="66" t="s">
        <v>129</v>
      </c>
      <c r="D1639" s="67" t="n">
        <v>248.19</v>
      </c>
    </row>
    <row r="1640" customFormat="false" ht="15" hidden="false" customHeight="false" outlineLevel="0" collapsed="false">
      <c r="A1640" s="64" t="n">
        <v>100654</v>
      </c>
      <c r="B1640" s="65" t="s">
        <v>15889</v>
      </c>
      <c r="C1640" s="66" t="s">
        <v>21</v>
      </c>
      <c r="D1640" s="67" t="n">
        <v>121.31</v>
      </c>
    </row>
    <row r="1641" customFormat="false" ht="15" hidden="false" customHeight="false" outlineLevel="0" collapsed="false">
      <c r="A1641" s="64" t="n">
        <v>100700</v>
      </c>
      <c r="B1641" s="65" t="s">
        <v>15957</v>
      </c>
      <c r="C1641" s="66" t="s">
        <v>14366</v>
      </c>
      <c r="D1641" s="67" t="s">
        <v>14366</v>
      </c>
    </row>
    <row r="1642" customFormat="false" ht="15" hidden="false" customHeight="false" outlineLevel="0" collapsed="false">
      <c r="A1642" s="64" t="n">
        <v>100711</v>
      </c>
      <c r="B1642" s="65" t="s">
        <v>15958</v>
      </c>
      <c r="C1642" s="66" t="s">
        <v>129</v>
      </c>
      <c r="D1642" s="67" t="n">
        <v>62.19</v>
      </c>
    </row>
    <row r="1643" customFormat="false" ht="15" hidden="false" customHeight="false" outlineLevel="0" collapsed="false">
      <c r="A1643" s="64" t="n">
        <v>100712</v>
      </c>
      <c r="B1643" s="65" t="s">
        <v>15959</v>
      </c>
      <c r="C1643" s="66" t="s">
        <v>129</v>
      </c>
      <c r="D1643" s="67" t="n">
        <v>87.94</v>
      </c>
    </row>
    <row r="1644" customFormat="false" ht="15" hidden="false" customHeight="false" outlineLevel="0" collapsed="false">
      <c r="A1644" s="64" t="n">
        <v>100713</v>
      </c>
      <c r="B1644" s="65" t="s">
        <v>15960</v>
      </c>
      <c r="C1644" s="66" t="s">
        <v>129</v>
      </c>
      <c r="D1644" s="67" t="n">
        <v>112.62</v>
      </c>
    </row>
    <row r="1645" customFormat="false" ht="15" hidden="false" customHeight="false" outlineLevel="0" collapsed="false">
      <c r="A1645" s="64" t="n">
        <v>100714</v>
      </c>
      <c r="B1645" s="65" t="s">
        <v>15961</v>
      </c>
      <c r="C1645" s="66" t="s">
        <v>129</v>
      </c>
      <c r="D1645" s="67" t="n">
        <v>124.51</v>
      </c>
    </row>
    <row r="1646" customFormat="false" ht="15" hidden="false" customHeight="false" outlineLevel="0" collapsed="false">
      <c r="A1646" s="64" t="n">
        <v>100720</v>
      </c>
      <c r="B1646" s="65" t="s">
        <v>15962</v>
      </c>
      <c r="C1646" s="66" t="s">
        <v>21</v>
      </c>
      <c r="D1646" s="67" t="n">
        <v>55.16</v>
      </c>
    </row>
    <row r="1647" customFormat="false" ht="23.25" hidden="false" customHeight="false" outlineLevel="0" collapsed="false">
      <c r="A1647" s="64" t="n">
        <v>100760</v>
      </c>
      <c r="B1647" s="65" t="s">
        <v>15963</v>
      </c>
      <c r="C1647" s="66" t="s">
        <v>21</v>
      </c>
      <c r="D1647" s="67" t="n">
        <v>573.46</v>
      </c>
    </row>
    <row r="1648" customFormat="false" ht="15" hidden="false" customHeight="false" outlineLevel="0" collapsed="false">
      <c r="A1648" s="64" t="n">
        <v>100762</v>
      </c>
      <c r="B1648" s="65" t="s">
        <v>15964</v>
      </c>
      <c r="C1648" s="66" t="s">
        <v>21</v>
      </c>
      <c r="D1648" s="67" t="n">
        <v>750.98</v>
      </c>
    </row>
    <row r="1649" customFormat="false" ht="23.25" hidden="false" customHeight="false" outlineLevel="0" collapsed="false">
      <c r="A1649" s="64" t="n">
        <v>100763</v>
      </c>
      <c r="B1649" s="65" t="s">
        <v>15965</v>
      </c>
      <c r="C1649" s="66" t="s">
        <v>21</v>
      </c>
      <c r="D1649" s="67" t="n">
        <v>1403.44</v>
      </c>
    </row>
    <row r="1650" customFormat="false" ht="23.25" hidden="false" customHeight="false" outlineLevel="0" collapsed="false">
      <c r="A1650" s="64" t="n">
        <v>100764</v>
      </c>
      <c r="B1650" s="65" t="s">
        <v>15966</v>
      </c>
      <c r="C1650" s="66" t="s">
        <v>21</v>
      </c>
      <c r="D1650" s="67" t="n">
        <v>1825.47</v>
      </c>
    </row>
    <row r="1651" customFormat="false" ht="23.25" hidden="false" customHeight="false" outlineLevel="0" collapsed="false">
      <c r="A1651" s="64" t="n">
        <v>100765</v>
      </c>
      <c r="B1651" s="65" t="s">
        <v>15967</v>
      </c>
      <c r="C1651" s="66" t="s">
        <v>21</v>
      </c>
      <c r="D1651" s="67" t="n">
        <v>2351.71</v>
      </c>
    </row>
    <row r="1652" customFormat="false" ht="15" hidden="false" customHeight="false" outlineLevel="0" collapsed="false">
      <c r="A1652" s="64" t="n">
        <v>100767</v>
      </c>
      <c r="B1652" s="65" t="s">
        <v>15968</v>
      </c>
      <c r="C1652" s="66" t="s">
        <v>21</v>
      </c>
      <c r="D1652" s="67" t="n">
        <v>2190.5</v>
      </c>
    </row>
    <row r="1653" customFormat="false" ht="15" hidden="false" customHeight="false" outlineLevel="0" collapsed="false">
      <c r="A1653" s="64" t="n">
        <v>100768</v>
      </c>
      <c r="B1653" s="65" t="s">
        <v>15969</v>
      </c>
      <c r="C1653" s="66" t="s">
        <v>21</v>
      </c>
      <c r="D1653" s="67" t="n">
        <v>2793.31</v>
      </c>
    </row>
    <row r="1654" customFormat="false" ht="15" hidden="false" customHeight="false" outlineLevel="0" collapsed="false">
      <c r="A1654" s="64" t="n">
        <v>100769</v>
      </c>
      <c r="B1654" s="65" t="s">
        <v>15970</v>
      </c>
      <c r="C1654" s="66" t="s">
        <v>21</v>
      </c>
      <c r="D1654" s="67" t="n">
        <v>1701.05</v>
      </c>
    </row>
    <row r="1655" customFormat="false" ht="15" hidden="false" customHeight="false" outlineLevel="0" collapsed="false">
      <c r="A1655" s="64" t="n">
        <v>100770</v>
      </c>
      <c r="B1655" s="65" t="s">
        <v>15971</v>
      </c>
      <c r="C1655" s="66" t="s">
        <v>21</v>
      </c>
      <c r="D1655" s="67" t="n">
        <v>2178.26</v>
      </c>
    </row>
    <row r="1656" customFormat="false" ht="15" hidden="false" customHeight="false" outlineLevel="0" collapsed="false">
      <c r="A1656" s="64" t="n">
        <v>100771</v>
      </c>
      <c r="B1656" s="65" t="s">
        <v>15972</v>
      </c>
      <c r="C1656" s="66" t="s">
        <v>21</v>
      </c>
      <c r="D1656" s="67" t="n">
        <v>2769.85</v>
      </c>
    </row>
    <row r="1657" customFormat="false" ht="15" hidden="false" customHeight="false" outlineLevel="0" collapsed="false">
      <c r="A1657" s="64" t="n">
        <v>100780</v>
      </c>
      <c r="B1657" s="65" t="s">
        <v>15973</v>
      </c>
      <c r="C1657" s="66" t="s">
        <v>21</v>
      </c>
      <c r="D1657" s="67" t="n">
        <v>15.57</v>
      </c>
    </row>
    <row r="1658" customFormat="false" ht="15" hidden="false" customHeight="false" outlineLevel="0" collapsed="false">
      <c r="A1658" s="64" t="n">
        <v>100781</v>
      </c>
      <c r="B1658" s="65" t="s">
        <v>15974</v>
      </c>
      <c r="C1658" s="66" t="s">
        <v>21</v>
      </c>
      <c r="D1658" s="67" t="n">
        <v>790.38</v>
      </c>
    </row>
    <row r="1659" customFormat="false" ht="15" hidden="false" customHeight="false" outlineLevel="0" collapsed="false">
      <c r="A1659" s="64" t="n">
        <v>100782</v>
      </c>
      <c r="B1659" s="65" t="s">
        <v>15975</v>
      </c>
      <c r="C1659" s="66" t="s">
        <v>21</v>
      </c>
      <c r="D1659" s="67" t="n">
        <v>926.92</v>
      </c>
    </row>
    <row r="1660" customFormat="false" ht="15" hidden="false" customHeight="false" outlineLevel="0" collapsed="false">
      <c r="A1660" s="64" t="n">
        <v>100783</v>
      </c>
      <c r="B1660" s="65" t="s">
        <v>15976</v>
      </c>
      <c r="C1660" s="66" t="s">
        <v>21</v>
      </c>
      <c r="D1660" s="67" t="n">
        <v>1045.11</v>
      </c>
    </row>
    <row r="1661" customFormat="false" ht="15" hidden="false" customHeight="false" outlineLevel="0" collapsed="false">
      <c r="A1661" s="64" t="n">
        <v>100785</v>
      </c>
      <c r="B1661" s="65" t="s">
        <v>15977</v>
      </c>
      <c r="C1661" s="66" t="s">
        <v>21</v>
      </c>
      <c r="D1661" s="67" t="n">
        <v>259.38</v>
      </c>
    </row>
    <row r="1662" customFormat="false" ht="15" hidden="false" customHeight="false" outlineLevel="0" collapsed="false">
      <c r="A1662" s="64" t="n">
        <v>100786</v>
      </c>
      <c r="B1662" s="65" t="s">
        <v>15978</v>
      </c>
      <c r="C1662" s="66" t="s">
        <v>21</v>
      </c>
      <c r="D1662" s="67" t="n">
        <v>827.37</v>
      </c>
    </row>
    <row r="1663" customFormat="false" ht="15" hidden="false" customHeight="false" outlineLevel="0" collapsed="false">
      <c r="A1663" s="64" t="n">
        <v>100790</v>
      </c>
      <c r="B1663" s="65" t="s">
        <v>15979</v>
      </c>
      <c r="C1663" s="66" t="s">
        <v>21</v>
      </c>
      <c r="D1663" s="67" t="n">
        <v>166.57</v>
      </c>
    </row>
    <row r="1664" customFormat="false" ht="15" hidden="false" customHeight="false" outlineLevel="0" collapsed="false">
      <c r="A1664" s="64" t="n">
        <v>100795</v>
      </c>
      <c r="B1664" s="65" t="s">
        <v>15868</v>
      </c>
      <c r="C1664" s="66" t="s">
        <v>129</v>
      </c>
      <c r="D1664" s="67" t="n">
        <v>2.74</v>
      </c>
    </row>
    <row r="1665" customFormat="false" ht="15" hidden="false" customHeight="false" outlineLevel="0" collapsed="false">
      <c r="A1665" s="64" t="n">
        <v>100798</v>
      </c>
      <c r="B1665" s="65" t="s">
        <v>15869</v>
      </c>
      <c r="C1665" s="66" t="s">
        <v>129</v>
      </c>
      <c r="D1665" s="67" t="n">
        <v>31.72</v>
      </c>
    </row>
    <row r="1666" customFormat="false" ht="15" hidden="false" customHeight="false" outlineLevel="0" collapsed="false">
      <c r="A1666" s="64" t="n">
        <v>100800</v>
      </c>
      <c r="B1666" s="65" t="s">
        <v>15980</v>
      </c>
      <c r="C1666" s="66" t="s">
        <v>14366</v>
      </c>
      <c r="D1666" s="67" t="s">
        <v>14366</v>
      </c>
    </row>
    <row r="1667" customFormat="false" ht="15" hidden="false" customHeight="false" outlineLevel="0" collapsed="false">
      <c r="A1667" s="64" t="n">
        <v>100802</v>
      </c>
      <c r="B1667" s="65" t="s">
        <v>15981</v>
      </c>
      <c r="C1667" s="66" t="s">
        <v>129</v>
      </c>
      <c r="D1667" s="67" t="n">
        <v>291.99</v>
      </c>
    </row>
    <row r="1668" customFormat="false" ht="15" hidden="false" customHeight="false" outlineLevel="0" collapsed="false">
      <c r="A1668" s="64" t="n">
        <v>100803</v>
      </c>
      <c r="B1668" s="65" t="s">
        <v>15982</v>
      </c>
      <c r="C1668" s="66" t="s">
        <v>129</v>
      </c>
      <c r="D1668" s="67" t="n">
        <v>331.68</v>
      </c>
    </row>
    <row r="1669" customFormat="false" ht="15" hidden="false" customHeight="false" outlineLevel="0" collapsed="false">
      <c r="A1669" s="64" t="n">
        <v>100805</v>
      </c>
      <c r="B1669" s="65" t="s">
        <v>15983</v>
      </c>
      <c r="C1669" s="66" t="s">
        <v>129</v>
      </c>
      <c r="D1669" s="67" t="n">
        <v>453.84</v>
      </c>
    </row>
    <row r="1670" customFormat="false" ht="15" hidden="false" customHeight="false" outlineLevel="0" collapsed="false">
      <c r="A1670" s="64" t="n">
        <v>100806</v>
      </c>
      <c r="B1670" s="65" t="s">
        <v>15984</v>
      </c>
      <c r="C1670" s="66" t="s">
        <v>129</v>
      </c>
      <c r="D1670" s="67" t="n">
        <v>557.46</v>
      </c>
    </row>
    <row r="1671" customFormat="false" ht="15" hidden="false" customHeight="false" outlineLevel="0" collapsed="false">
      <c r="A1671" s="64" t="n">
        <v>100831</v>
      </c>
      <c r="B1671" s="65" t="s">
        <v>15935</v>
      </c>
      <c r="C1671" s="66" t="s">
        <v>21</v>
      </c>
      <c r="D1671" s="67" t="n">
        <v>345.32</v>
      </c>
    </row>
    <row r="1672" customFormat="false" ht="15" hidden="false" customHeight="false" outlineLevel="0" collapsed="false">
      <c r="A1672" s="64" t="n">
        <v>100832</v>
      </c>
      <c r="B1672" s="65" t="s">
        <v>15936</v>
      </c>
      <c r="C1672" s="66" t="s">
        <v>21</v>
      </c>
      <c r="D1672" s="67" t="n">
        <v>494.65</v>
      </c>
    </row>
    <row r="1673" customFormat="false" ht="15" hidden="false" customHeight="false" outlineLevel="0" collapsed="false">
      <c r="A1673" s="64" t="n">
        <v>100834</v>
      </c>
      <c r="B1673" s="65" t="s">
        <v>15937</v>
      </c>
      <c r="C1673" s="66" t="s">
        <v>21</v>
      </c>
      <c r="D1673" s="67" t="n">
        <v>843.17</v>
      </c>
    </row>
    <row r="1674" customFormat="false" ht="15" hidden="false" customHeight="false" outlineLevel="0" collapsed="false">
      <c r="A1674" s="64" t="n">
        <v>100849</v>
      </c>
      <c r="B1674" s="65" t="s">
        <v>15869</v>
      </c>
      <c r="C1674" s="66" t="s">
        <v>129</v>
      </c>
      <c r="D1674" s="67" t="n">
        <v>31.72</v>
      </c>
    </row>
    <row r="1675" customFormat="false" ht="23.25" hidden="false" customHeight="false" outlineLevel="0" collapsed="false">
      <c r="A1675" s="64" t="n">
        <v>100850</v>
      </c>
      <c r="B1675" s="65" t="s">
        <v>15985</v>
      </c>
      <c r="C1675" s="66" t="s">
        <v>21</v>
      </c>
      <c r="D1675" s="67" t="n">
        <v>644.56</v>
      </c>
    </row>
    <row r="1676" customFormat="false" ht="15" hidden="false" customHeight="false" outlineLevel="0" collapsed="false">
      <c r="A1676" s="64" t="n">
        <v>100855</v>
      </c>
      <c r="B1676" s="65" t="s">
        <v>15986</v>
      </c>
      <c r="C1676" s="66" t="s">
        <v>21</v>
      </c>
      <c r="D1676" s="67" t="n">
        <v>315.49</v>
      </c>
    </row>
    <row r="1677" customFormat="false" ht="15" hidden="false" customHeight="false" outlineLevel="0" collapsed="false">
      <c r="A1677" s="64" t="n">
        <v>100860</v>
      </c>
      <c r="B1677" s="65" t="s">
        <v>15987</v>
      </c>
      <c r="C1677" s="66" t="s">
        <v>21</v>
      </c>
      <c r="D1677" s="67" t="n">
        <v>514.78</v>
      </c>
    </row>
    <row r="1678" customFormat="false" ht="15" hidden="false" customHeight="false" outlineLevel="0" collapsed="false">
      <c r="A1678" s="64" t="n">
        <v>100865</v>
      </c>
      <c r="B1678" s="65" t="s">
        <v>15988</v>
      </c>
      <c r="C1678" s="66" t="s">
        <v>21</v>
      </c>
      <c r="D1678" s="67" t="n">
        <v>365.34</v>
      </c>
    </row>
    <row r="1679" customFormat="false" ht="15" hidden="false" customHeight="false" outlineLevel="0" collapsed="false">
      <c r="A1679" s="64" t="n">
        <v>100868</v>
      </c>
      <c r="B1679" s="65" t="s">
        <v>15989</v>
      </c>
      <c r="C1679" s="66" t="s">
        <v>21</v>
      </c>
      <c r="D1679" s="67" t="n">
        <v>577.66</v>
      </c>
    </row>
    <row r="1680" customFormat="false" ht="15" hidden="false" customHeight="false" outlineLevel="0" collapsed="false">
      <c r="A1680" s="64" t="n">
        <v>100872</v>
      </c>
      <c r="B1680" s="65" t="s">
        <v>15990</v>
      </c>
      <c r="C1680" s="66" t="s">
        <v>21</v>
      </c>
      <c r="D1680" s="67" t="n">
        <v>861.53</v>
      </c>
    </row>
    <row r="1681" customFormat="false" ht="15" hidden="false" customHeight="false" outlineLevel="0" collapsed="false">
      <c r="A1681" s="64" t="n">
        <v>100873</v>
      </c>
      <c r="B1681" s="65" t="s">
        <v>15991</v>
      </c>
      <c r="C1681" s="66" t="s">
        <v>21</v>
      </c>
      <c r="D1681" s="67" t="n">
        <v>66.6</v>
      </c>
    </row>
    <row r="1682" customFormat="false" ht="15" hidden="false" customHeight="false" outlineLevel="0" collapsed="false">
      <c r="A1682" s="64" t="n">
        <v>100877</v>
      </c>
      <c r="B1682" s="65" t="s">
        <v>15992</v>
      </c>
      <c r="C1682" s="66" t="s">
        <v>21</v>
      </c>
      <c r="D1682" s="67" t="n">
        <v>111.17</v>
      </c>
    </row>
    <row r="1683" customFormat="false" ht="15" hidden="false" customHeight="false" outlineLevel="0" collapsed="false">
      <c r="A1683" s="64" t="n">
        <v>100880</v>
      </c>
      <c r="B1683" s="65" t="s">
        <v>15993</v>
      </c>
      <c r="C1683" s="66" t="s">
        <v>21</v>
      </c>
      <c r="D1683" s="67" t="n">
        <v>460.36</v>
      </c>
    </row>
    <row r="1684" customFormat="false" ht="15" hidden="false" customHeight="false" outlineLevel="0" collapsed="false">
      <c r="A1684" s="64" t="n">
        <v>100881</v>
      </c>
      <c r="B1684" s="65" t="s">
        <v>15994</v>
      </c>
      <c r="C1684" s="66" t="s">
        <v>21</v>
      </c>
      <c r="D1684" s="67" t="n">
        <v>492.7</v>
      </c>
    </row>
    <row r="1685" customFormat="false" ht="15" hidden="false" customHeight="false" outlineLevel="0" collapsed="false">
      <c r="A1685" s="64" t="n">
        <v>100882</v>
      </c>
      <c r="B1685" s="65" t="s">
        <v>15995</v>
      </c>
      <c r="C1685" s="66" t="s">
        <v>21</v>
      </c>
      <c r="D1685" s="67" t="n">
        <v>1125.67</v>
      </c>
    </row>
    <row r="1686" customFormat="false" ht="15" hidden="false" customHeight="false" outlineLevel="0" collapsed="false">
      <c r="A1686" s="64" t="n">
        <v>100885</v>
      </c>
      <c r="B1686" s="65" t="s">
        <v>15996</v>
      </c>
      <c r="C1686" s="66" t="s">
        <v>21</v>
      </c>
      <c r="D1686" s="67" t="n">
        <v>156.96</v>
      </c>
    </row>
    <row r="1687" customFormat="false" ht="15" hidden="false" customHeight="false" outlineLevel="0" collapsed="false">
      <c r="A1687" s="64" t="n">
        <v>100888</v>
      </c>
      <c r="B1687" s="65" t="s">
        <v>15997</v>
      </c>
      <c r="C1687" s="66" t="s">
        <v>21</v>
      </c>
      <c r="D1687" s="67" t="n">
        <v>814.79</v>
      </c>
    </row>
    <row r="1688" customFormat="false" ht="15" hidden="false" customHeight="false" outlineLevel="0" collapsed="false">
      <c r="A1688" s="64" t="n">
        <v>100890</v>
      </c>
      <c r="B1688" s="65" t="s">
        <v>15998</v>
      </c>
      <c r="C1688" s="66" t="s">
        <v>21</v>
      </c>
      <c r="D1688" s="67" t="n">
        <v>160.45</v>
      </c>
    </row>
    <row r="1689" customFormat="false" ht="15" hidden="false" customHeight="false" outlineLevel="0" collapsed="false">
      <c r="A1689" s="64" t="n">
        <v>100892</v>
      </c>
      <c r="B1689" s="65" t="s">
        <v>15999</v>
      </c>
      <c r="C1689" s="66" t="s">
        <v>21</v>
      </c>
      <c r="D1689" s="67" t="n">
        <v>211.89</v>
      </c>
    </row>
    <row r="1690" customFormat="false" ht="15" hidden="false" customHeight="false" outlineLevel="0" collapsed="false">
      <c r="A1690" s="64" t="n">
        <v>100893</v>
      </c>
      <c r="B1690" s="65" t="s">
        <v>16000</v>
      </c>
      <c r="C1690" s="66" t="s">
        <v>21</v>
      </c>
      <c r="D1690" s="67" t="n">
        <v>234.76</v>
      </c>
    </row>
    <row r="1691" customFormat="false" ht="15" hidden="false" customHeight="false" outlineLevel="0" collapsed="false">
      <c r="A1691" s="64" t="n">
        <v>100895</v>
      </c>
      <c r="B1691" s="65" t="s">
        <v>16001</v>
      </c>
      <c r="C1691" s="66" t="s">
        <v>21</v>
      </c>
      <c r="D1691" s="67" t="n">
        <v>22.29</v>
      </c>
    </row>
    <row r="1692" customFormat="false" ht="15" hidden="false" customHeight="false" outlineLevel="0" collapsed="false">
      <c r="A1692" s="64" t="n">
        <v>100900</v>
      </c>
      <c r="B1692" s="65" t="s">
        <v>16002</v>
      </c>
      <c r="C1692" s="66" t="s">
        <v>14366</v>
      </c>
      <c r="D1692" s="67" t="s">
        <v>14366</v>
      </c>
    </row>
    <row r="1693" customFormat="false" ht="15" hidden="false" customHeight="false" outlineLevel="0" collapsed="false">
      <c r="A1693" s="64" t="n">
        <v>100910</v>
      </c>
      <c r="B1693" s="65" t="s">
        <v>16003</v>
      </c>
      <c r="C1693" s="66" t="s">
        <v>129</v>
      </c>
      <c r="D1693" s="67" t="n">
        <v>324.49</v>
      </c>
    </row>
    <row r="1694" customFormat="false" ht="15" hidden="false" customHeight="false" outlineLevel="0" collapsed="false">
      <c r="A1694" s="64" t="n">
        <v>100911</v>
      </c>
      <c r="B1694" s="65" t="s">
        <v>16004</v>
      </c>
      <c r="C1694" s="66" t="s">
        <v>129</v>
      </c>
      <c r="D1694" s="67" t="n">
        <v>348.23</v>
      </c>
    </row>
    <row r="1695" customFormat="false" ht="15" hidden="false" customHeight="false" outlineLevel="0" collapsed="false">
      <c r="A1695" s="64" t="n">
        <v>100912</v>
      </c>
      <c r="B1695" s="65" t="s">
        <v>16005</v>
      </c>
      <c r="C1695" s="66" t="s">
        <v>129</v>
      </c>
      <c r="D1695" s="67" t="n">
        <v>379.78</v>
      </c>
    </row>
    <row r="1696" customFormat="false" ht="15" hidden="false" customHeight="false" outlineLevel="0" collapsed="false">
      <c r="A1696" s="64" t="n">
        <v>100913</v>
      </c>
      <c r="B1696" s="65" t="s">
        <v>16006</v>
      </c>
      <c r="C1696" s="66" t="s">
        <v>129</v>
      </c>
      <c r="D1696" s="67" t="n">
        <v>484.97</v>
      </c>
    </row>
    <row r="1697" customFormat="false" ht="15" hidden="false" customHeight="false" outlineLevel="0" collapsed="false">
      <c r="A1697" s="64" t="n">
        <v>100930</v>
      </c>
      <c r="B1697" s="65" t="s">
        <v>16007</v>
      </c>
      <c r="C1697" s="66" t="s">
        <v>129</v>
      </c>
      <c r="D1697" s="67" t="n">
        <v>29.15</v>
      </c>
    </row>
    <row r="1698" customFormat="false" ht="15" hidden="false" customHeight="false" outlineLevel="0" collapsed="false">
      <c r="A1698" s="64" t="n">
        <v>100931</v>
      </c>
      <c r="B1698" s="65" t="s">
        <v>16008</v>
      </c>
      <c r="C1698" s="66" t="s">
        <v>129</v>
      </c>
      <c r="D1698" s="67" t="n">
        <v>38.58</v>
      </c>
    </row>
    <row r="1699" customFormat="false" ht="15" hidden="false" customHeight="false" outlineLevel="0" collapsed="false">
      <c r="A1699" s="64" t="n">
        <v>100932</v>
      </c>
      <c r="B1699" s="65" t="s">
        <v>16009</v>
      </c>
      <c r="C1699" s="66" t="s">
        <v>129</v>
      </c>
      <c r="D1699" s="67" t="n">
        <v>58.09</v>
      </c>
    </row>
    <row r="1700" customFormat="false" ht="15" hidden="false" customHeight="false" outlineLevel="0" collapsed="false">
      <c r="A1700" s="64" t="n">
        <v>100933</v>
      </c>
      <c r="B1700" s="65" t="s">
        <v>16010</v>
      </c>
      <c r="C1700" s="66" t="s">
        <v>129</v>
      </c>
      <c r="D1700" s="67" t="n">
        <v>66.17</v>
      </c>
    </row>
    <row r="1701" customFormat="false" ht="15" hidden="false" customHeight="false" outlineLevel="0" collapsed="false">
      <c r="A1701" s="64" t="n">
        <v>100934</v>
      </c>
      <c r="B1701" s="65" t="s">
        <v>16011</v>
      </c>
      <c r="C1701" s="66" t="s">
        <v>129</v>
      </c>
      <c r="D1701" s="67" t="n">
        <v>106.08</v>
      </c>
    </row>
    <row r="1702" customFormat="false" ht="15" hidden="false" customHeight="false" outlineLevel="0" collapsed="false">
      <c r="A1702" s="64" t="n">
        <v>100935</v>
      </c>
      <c r="B1702" s="65" t="s">
        <v>16012</v>
      </c>
      <c r="C1702" s="66" t="s">
        <v>129</v>
      </c>
      <c r="D1702" s="67" t="n">
        <v>151.8</v>
      </c>
    </row>
    <row r="1703" customFormat="false" ht="15" hidden="false" customHeight="false" outlineLevel="0" collapsed="false">
      <c r="A1703" s="64" t="n">
        <v>100998</v>
      </c>
      <c r="B1703" s="65" t="s">
        <v>15869</v>
      </c>
      <c r="C1703" s="66" t="s">
        <v>129</v>
      </c>
      <c r="D1703" s="67" t="n">
        <v>31.72</v>
      </c>
    </row>
    <row r="1704" customFormat="false" ht="15" hidden="false" customHeight="false" outlineLevel="0" collapsed="false">
      <c r="A1704" s="64" t="n">
        <v>101000</v>
      </c>
      <c r="B1704" s="65" t="s">
        <v>16013</v>
      </c>
      <c r="C1704" s="66" t="s">
        <v>14366</v>
      </c>
      <c r="D1704" s="67" t="s">
        <v>14366</v>
      </c>
    </row>
    <row r="1705" customFormat="false" ht="23.25" hidden="false" customHeight="false" outlineLevel="0" collapsed="false">
      <c r="A1705" s="64" t="n">
        <v>101001</v>
      </c>
      <c r="B1705" s="65" t="s">
        <v>16014</v>
      </c>
      <c r="C1705" s="66" t="s">
        <v>21</v>
      </c>
      <c r="D1705" s="67" t="n">
        <v>108.26</v>
      </c>
    </row>
    <row r="1706" customFormat="false" ht="15" hidden="false" customHeight="false" outlineLevel="0" collapsed="false">
      <c r="A1706" s="64" t="n">
        <v>101010</v>
      </c>
      <c r="B1706" s="65" t="s">
        <v>16015</v>
      </c>
      <c r="C1706" s="66" t="s">
        <v>21</v>
      </c>
      <c r="D1706" s="67" t="n">
        <v>114.18</v>
      </c>
    </row>
    <row r="1707" customFormat="false" ht="15" hidden="false" customHeight="false" outlineLevel="0" collapsed="false">
      <c r="A1707" s="64" t="n">
        <v>101012</v>
      </c>
      <c r="B1707" s="65" t="s">
        <v>16016</v>
      </c>
      <c r="C1707" s="66" t="s">
        <v>21</v>
      </c>
      <c r="D1707" s="67" t="n">
        <v>131.98</v>
      </c>
    </row>
    <row r="1708" customFormat="false" ht="15" hidden="false" customHeight="false" outlineLevel="0" collapsed="false">
      <c r="A1708" s="64" t="n">
        <v>101015</v>
      </c>
      <c r="B1708" s="65" t="s">
        <v>16017</v>
      </c>
      <c r="C1708" s="66" t="s">
        <v>21</v>
      </c>
      <c r="D1708" s="67" t="n">
        <v>220.94</v>
      </c>
    </row>
    <row r="1709" customFormat="false" ht="23.25" hidden="false" customHeight="false" outlineLevel="0" collapsed="false">
      <c r="A1709" s="64" t="n">
        <v>101035</v>
      </c>
      <c r="B1709" s="65" t="s">
        <v>16018</v>
      </c>
      <c r="C1709" s="66" t="s">
        <v>21</v>
      </c>
      <c r="D1709" s="67" t="n">
        <v>158.85</v>
      </c>
    </row>
    <row r="1710" customFormat="false" ht="23.25" hidden="false" customHeight="false" outlineLevel="0" collapsed="false">
      <c r="A1710" s="64" t="n">
        <v>101036</v>
      </c>
      <c r="B1710" s="65" t="s">
        <v>16019</v>
      </c>
      <c r="C1710" s="66" t="s">
        <v>21</v>
      </c>
      <c r="D1710" s="67" t="n">
        <v>515.31</v>
      </c>
    </row>
    <row r="1711" customFormat="false" ht="15" hidden="false" customHeight="false" outlineLevel="0" collapsed="false">
      <c r="A1711" s="64" t="n">
        <v>101059</v>
      </c>
      <c r="B1711" s="65" t="s">
        <v>16020</v>
      </c>
      <c r="C1711" s="66" t="s">
        <v>21</v>
      </c>
      <c r="D1711" s="67" t="n">
        <v>316.56</v>
      </c>
    </row>
    <row r="1712" customFormat="false" ht="15" hidden="false" customHeight="false" outlineLevel="0" collapsed="false">
      <c r="A1712" s="64" t="n">
        <v>101060</v>
      </c>
      <c r="B1712" s="65" t="s">
        <v>16021</v>
      </c>
      <c r="C1712" s="66" t="s">
        <v>21</v>
      </c>
      <c r="D1712" s="67" t="n">
        <v>3601.33</v>
      </c>
    </row>
    <row r="1713" customFormat="false" ht="15" hidden="false" customHeight="false" outlineLevel="0" collapsed="false">
      <c r="A1713" s="64" t="n">
        <v>101061</v>
      </c>
      <c r="B1713" s="65" t="s">
        <v>16022</v>
      </c>
      <c r="C1713" s="66" t="s">
        <v>21</v>
      </c>
      <c r="D1713" s="67" t="n">
        <v>4492.26</v>
      </c>
    </row>
    <row r="1714" customFormat="false" ht="15" hidden="false" customHeight="false" outlineLevel="0" collapsed="false">
      <c r="A1714" s="64" t="n">
        <v>101064</v>
      </c>
      <c r="B1714" s="65" t="s">
        <v>16023</v>
      </c>
      <c r="C1714" s="66" t="s">
        <v>21</v>
      </c>
      <c r="D1714" s="67" t="n">
        <v>11199.5</v>
      </c>
    </row>
    <row r="1715" customFormat="false" ht="15" hidden="false" customHeight="false" outlineLevel="0" collapsed="false">
      <c r="A1715" s="64" t="n">
        <v>101066</v>
      </c>
      <c r="B1715" s="65" t="s">
        <v>16024</v>
      </c>
      <c r="C1715" s="66" t="s">
        <v>21</v>
      </c>
      <c r="D1715" s="67" t="n">
        <v>14423.67</v>
      </c>
    </row>
    <row r="1716" customFormat="false" ht="15" hidden="false" customHeight="false" outlineLevel="0" collapsed="false">
      <c r="A1716" s="64" t="n">
        <v>101070</v>
      </c>
      <c r="B1716" s="65" t="s">
        <v>16025</v>
      </c>
      <c r="C1716" s="66" t="s">
        <v>129</v>
      </c>
      <c r="D1716" s="67" t="n">
        <v>965.06</v>
      </c>
    </row>
    <row r="1717" customFormat="false" ht="15" hidden="false" customHeight="false" outlineLevel="0" collapsed="false">
      <c r="A1717" s="64" t="n">
        <v>101071</v>
      </c>
      <c r="B1717" s="65" t="s">
        <v>16026</v>
      </c>
      <c r="C1717" s="66" t="s">
        <v>21</v>
      </c>
      <c r="D1717" s="67" t="n">
        <v>1053.81</v>
      </c>
    </row>
    <row r="1718" customFormat="false" ht="15" hidden="false" customHeight="false" outlineLevel="0" collapsed="false">
      <c r="A1718" s="64" t="n">
        <v>101081</v>
      </c>
      <c r="B1718" s="65" t="s">
        <v>16027</v>
      </c>
      <c r="C1718" s="66" t="s">
        <v>21</v>
      </c>
      <c r="D1718" s="67" t="n">
        <v>16187.39</v>
      </c>
    </row>
    <row r="1719" customFormat="false" ht="15" hidden="false" customHeight="false" outlineLevel="0" collapsed="false">
      <c r="A1719" s="64" t="n">
        <v>101084</v>
      </c>
      <c r="B1719" s="65" t="s">
        <v>16028</v>
      </c>
      <c r="C1719" s="66" t="s">
        <v>21</v>
      </c>
      <c r="D1719" s="67" t="n">
        <v>1119.11</v>
      </c>
    </row>
    <row r="1720" customFormat="false" ht="15" hidden="false" customHeight="false" outlineLevel="0" collapsed="false">
      <c r="A1720" s="64" t="n">
        <v>101085</v>
      </c>
      <c r="B1720" s="65" t="s">
        <v>16029</v>
      </c>
      <c r="C1720" s="66" t="s">
        <v>21</v>
      </c>
      <c r="D1720" s="67" t="n">
        <v>1667.39</v>
      </c>
    </row>
    <row r="1721" customFormat="false" ht="15" hidden="false" customHeight="false" outlineLevel="0" collapsed="false">
      <c r="A1721" s="64" t="n">
        <v>101094</v>
      </c>
      <c r="B1721" s="65" t="s">
        <v>14416</v>
      </c>
      <c r="C1721" s="66" t="s">
        <v>154</v>
      </c>
      <c r="D1721" s="67" t="n">
        <v>52.97</v>
      </c>
    </row>
    <row r="1722" customFormat="false" ht="15" hidden="false" customHeight="false" outlineLevel="0" collapsed="false">
      <c r="A1722" s="64" t="n">
        <v>101095</v>
      </c>
      <c r="B1722" s="65" t="s">
        <v>14417</v>
      </c>
      <c r="C1722" s="66" t="s">
        <v>154</v>
      </c>
      <c r="D1722" s="67" t="n">
        <v>434.63</v>
      </c>
    </row>
    <row r="1723" customFormat="false" ht="15" hidden="false" customHeight="false" outlineLevel="0" collapsed="false">
      <c r="A1723" s="64" t="n">
        <v>101096</v>
      </c>
      <c r="B1723" s="65" t="s">
        <v>14418</v>
      </c>
      <c r="C1723" s="66" t="s">
        <v>73</v>
      </c>
      <c r="D1723" s="67" t="n">
        <v>255.37</v>
      </c>
    </row>
    <row r="1724" customFormat="false" ht="15" hidden="false" customHeight="false" outlineLevel="0" collapsed="false">
      <c r="A1724" s="64" t="n">
        <v>101097</v>
      </c>
      <c r="B1724" s="65" t="s">
        <v>14419</v>
      </c>
      <c r="C1724" s="66" t="s">
        <v>73</v>
      </c>
      <c r="D1724" s="67" t="n">
        <v>349.14</v>
      </c>
    </row>
    <row r="1725" customFormat="false" ht="15" hidden="false" customHeight="false" outlineLevel="0" collapsed="false">
      <c r="A1725" s="64" t="n">
        <v>101098</v>
      </c>
      <c r="B1725" s="65" t="s">
        <v>14420</v>
      </c>
      <c r="C1725" s="66" t="s">
        <v>73</v>
      </c>
      <c r="D1725" s="67" t="n">
        <v>237.23</v>
      </c>
    </row>
    <row r="1726" customFormat="false" ht="15" hidden="false" customHeight="false" outlineLevel="0" collapsed="false">
      <c r="A1726" s="64" t="n">
        <v>101100</v>
      </c>
      <c r="B1726" s="65" t="s">
        <v>16030</v>
      </c>
      <c r="C1726" s="66" t="s">
        <v>14366</v>
      </c>
      <c r="D1726" s="67" t="s">
        <v>14366</v>
      </c>
    </row>
    <row r="1727" customFormat="false" ht="15" hidden="false" customHeight="false" outlineLevel="0" collapsed="false">
      <c r="A1727" s="64" t="n">
        <v>101101</v>
      </c>
      <c r="B1727" s="65" t="s">
        <v>16031</v>
      </c>
      <c r="C1727" s="66" t="s">
        <v>129</v>
      </c>
      <c r="D1727" s="67" t="n">
        <v>73.79</v>
      </c>
    </row>
    <row r="1728" customFormat="false" ht="15" hidden="false" customHeight="false" outlineLevel="0" collapsed="false">
      <c r="A1728" s="64" t="n">
        <v>101102</v>
      </c>
      <c r="B1728" s="65" t="s">
        <v>16032</v>
      </c>
      <c r="C1728" s="66" t="s">
        <v>129</v>
      </c>
      <c r="D1728" s="67" t="n">
        <v>113.27</v>
      </c>
    </row>
    <row r="1729" customFormat="false" ht="15" hidden="false" customHeight="false" outlineLevel="0" collapsed="false">
      <c r="A1729" s="64" t="n">
        <v>101103</v>
      </c>
      <c r="B1729" s="65" t="s">
        <v>16033</v>
      </c>
      <c r="C1729" s="66" t="s">
        <v>129</v>
      </c>
      <c r="D1729" s="67" t="n">
        <v>215.67</v>
      </c>
    </row>
    <row r="1730" customFormat="false" ht="15" hidden="false" customHeight="false" outlineLevel="0" collapsed="false">
      <c r="A1730" s="64" t="n">
        <v>101104</v>
      </c>
      <c r="B1730" s="65" t="s">
        <v>16034</v>
      </c>
      <c r="C1730" s="66" t="s">
        <v>129</v>
      </c>
      <c r="D1730" s="67" t="n">
        <v>145.46</v>
      </c>
    </row>
    <row r="1731" customFormat="false" ht="15" hidden="false" customHeight="false" outlineLevel="0" collapsed="false">
      <c r="A1731" s="64" t="n">
        <v>101105</v>
      </c>
      <c r="B1731" s="65" t="s">
        <v>16035</v>
      </c>
      <c r="C1731" s="66" t="s">
        <v>129</v>
      </c>
      <c r="D1731" s="67" t="n">
        <v>274.02</v>
      </c>
    </row>
    <row r="1732" customFormat="false" ht="15" hidden="false" customHeight="false" outlineLevel="0" collapsed="false">
      <c r="A1732" s="64" t="n">
        <v>101106</v>
      </c>
      <c r="B1732" s="65" t="s">
        <v>16036</v>
      </c>
      <c r="C1732" s="66" t="s">
        <v>129</v>
      </c>
      <c r="D1732" s="67" t="n">
        <v>172.69</v>
      </c>
    </row>
    <row r="1733" customFormat="false" ht="15" hidden="false" customHeight="false" outlineLevel="0" collapsed="false">
      <c r="A1733" s="64" t="n">
        <v>101107</v>
      </c>
      <c r="B1733" s="65" t="s">
        <v>16037</v>
      </c>
      <c r="C1733" s="66" t="s">
        <v>129</v>
      </c>
      <c r="D1733" s="67" t="n">
        <v>290.85</v>
      </c>
    </row>
    <row r="1734" customFormat="false" ht="15" hidden="false" customHeight="false" outlineLevel="0" collapsed="false">
      <c r="A1734" s="64" t="n">
        <v>101110</v>
      </c>
      <c r="B1734" s="65" t="s">
        <v>16038</v>
      </c>
      <c r="C1734" s="66" t="s">
        <v>129</v>
      </c>
      <c r="D1734" s="67" t="n">
        <v>92.84</v>
      </c>
    </row>
    <row r="1735" customFormat="false" ht="15" hidden="false" customHeight="false" outlineLevel="0" collapsed="false">
      <c r="A1735" s="64" t="n">
        <v>101130</v>
      </c>
      <c r="B1735" s="65" t="s">
        <v>16039</v>
      </c>
      <c r="C1735" s="66" t="s">
        <v>129</v>
      </c>
      <c r="D1735" s="67" t="n">
        <v>40.69</v>
      </c>
    </row>
    <row r="1736" customFormat="false" ht="15" hidden="false" customHeight="false" outlineLevel="0" collapsed="false">
      <c r="A1736" s="64" t="n">
        <v>101131</v>
      </c>
      <c r="B1736" s="65" t="s">
        <v>16040</v>
      </c>
      <c r="C1736" s="66" t="s">
        <v>129</v>
      </c>
      <c r="D1736" s="67" t="n">
        <v>51.31</v>
      </c>
    </row>
    <row r="1737" customFormat="false" ht="15" hidden="false" customHeight="false" outlineLevel="0" collapsed="false">
      <c r="A1737" s="64" t="n">
        <v>101132</v>
      </c>
      <c r="B1737" s="65" t="s">
        <v>16041</v>
      </c>
      <c r="C1737" s="66" t="s">
        <v>129</v>
      </c>
      <c r="D1737" s="67" t="n">
        <v>67</v>
      </c>
    </row>
    <row r="1738" customFormat="false" ht="15" hidden="false" customHeight="false" outlineLevel="0" collapsed="false">
      <c r="A1738" s="64" t="n">
        <v>101133</v>
      </c>
      <c r="B1738" s="65" t="s">
        <v>16042</v>
      </c>
      <c r="C1738" s="66" t="s">
        <v>129</v>
      </c>
      <c r="D1738" s="67" t="n">
        <v>111.91</v>
      </c>
    </row>
    <row r="1739" customFormat="false" ht="15" hidden="false" customHeight="false" outlineLevel="0" collapsed="false">
      <c r="A1739" s="64" t="n">
        <v>101134</v>
      </c>
      <c r="B1739" s="65" t="s">
        <v>16043</v>
      </c>
      <c r="C1739" s="66" t="s">
        <v>129</v>
      </c>
      <c r="D1739" s="67" t="n">
        <v>193.77</v>
      </c>
    </row>
    <row r="1740" customFormat="false" ht="15" hidden="false" customHeight="false" outlineLevel="0" collapsed="false">
      <c r="A1740" s="64" t="n">
        <v>101135</v>
      </c>
      <c r="B1740" s="65" t="s">
        <v>16044</v>
      </c>
      <c r="C1740" s="66" t="s">
        <v>129</v>
      </c>
      <c r="D1740" s="67" t="n">
        <v>247.83</v>
      </c>
    </row>
    <row r="1741" customFormat="false" ht="15" hidden="false" customHeight="false" outlineLevel="0" collapsed="false">
      <c r="A1741" s="64" t="n">
        <v>101136</v>
      </c>
      <c r="B1741" s="65" t="s">
        <v>16045</v>
      </c>
      <c r="C1741" s="66" t="s">
        <v>129</v>
      </c>
      <c r="D1741" s="67" t="n">
        <v>253.97</v>
      </c>
    </row>
    <row r="1742" customFormat="false" ht="15" hidden="false" customHeight="false" outlineLevel="0" collapsed="false">
      <c r="A1742" s="64" t="n">
        <v>101170</v>
      </c>
      <c r="B1742" s="65" t="s">
        <v>16046</v>
      </c>
      <c r="C1742" s="66" t="s">
        <v>129</v>
      </c>
      <c r="D1742" s="67" t="n">
        <v>91.5</v>
      </c>
    </row>
    <row r="1743" customFormat="false" ht="15" hidden="false" customHeight="false" outlineLevel="0" collapsed="false">
      <c r="A1743" s="64" t="n">
        <v>101171</v>
      </c>
      <c r="B1743" s="65" t="s">
        <v>16047</v>
      </c>
      <c r="C1743" s="66" t="s">
        <v>129</v>
      </c>
      <c r="D1743" s="67" t="n">
        <v>101.16</v>
      </c>
    </row>
    <row r="1744" customFormat="false" ht="23.25" hidden="false" customHeight="false" outlineLevel="0" collapsed="false">
      <c r="A1744" s="64" t="n">
        <v>101172</v>
      </c>
      <c r="B1744" s="65" t="s">
        <v>16048</v>
      </c>
      <c r="C1744" s="66" t="s">
        <v>129</v>
      </c>
      <c r="D1744" s="67" t="n">
        <v>94.69</v>
      </c>
    </row>
    <row r="1745" customFormat="false" ht="23.25" hidden="false" customHeight="false" outlineLevel="0" collapsed="false">
      <c r="A1745" s="64" t="n">
        <v>101173</v>
      </c>
      <c r="B1745" s="65" t="s">
        <v>16049</v>
      </c>
      <c r="C1745" s="66" t="s">
        <v>129</v>
      </c>
      <c r="D1745" s="67" t="n">
        <v>102.35</v>
      </c>
    </row>
    <row r="1746" customFormat="false" ht="15" hidden="false" customHeight="false" outlineLevel="0" collapsed="false">
      <c r="A1746" s="64" t="n">
        <v>101176</v>
      </c>
      <c r="B1746" s="65" t="s">
        <v>16050</v>
      </c>
      <c r="C1746" s="66" t="s">
        <v>129</v>
      </c>
      <c r="D1746" s="67" t="n">
        <v>57.48</v>
      </c>
    </row>
    <row r="1747" customFormat="false" ht="15" hidden="false" customHeight="false" outlineLevel="0" collapsed="false">
      <c r="A1747" s="64" t="n">
        <v>101177</v>
      </c>
      <c r="B1747" s="65" t="s">
        <v>16051</v>
      </c>
      <c r="C1747" s="66" t="s">
        <v>129</v>
      </c>
      <c r="D1747" s="67" t="n">
        <v>93.34</v>
      </c>
    </row>
    <row r="1748" customFormat="false" ht="15" hidden="false" customHeight="false" outlineLevel="0" collapsed="false">
      <c r="A1748" s="64" t="n">
        <v>101185</v>
      </c>
      <c r="B1748" s="65" t="s">
        <v>16052</v>
      </c>
      <c r="C1748" s="66" t="s">
        <v>129</v>
      </c>
      <c r="D1748" s="67" t="n">
        <v>69.12</v>
      </c>
    </row>
    <row r="1749" customFormat="false" ht="23.25" hidden="false" customHeight="false" outlineLevel="0" collapsed="false">
      <c r="A1749" s="64" t="n">
        <v>101186</v>
      </c>
      <c r="B1749" s="65" t="s">
        <v>16053</v>
      </c>
      <c r="C1749" s="66" t="s">
        <v>129</v>
      </c>
      <c r="D1749" s="67" t="n">
        <v>144.04</v>
      </c>
    </row>
    <row r="1750" customFormat="false" ht="23.25" hidden="false" customHeight="false" outlineLevel="0" collapsed="false">
      <c r="A1750" s="64" t="n">
        <v>101187</v>
      </c>
      <c r="B1750" s="65" t="s">
        <v>16054</v>
      </c>
      <c r="C1750" s="66" t="s">
        <v>129</v>
      </c>
      <c r="D1750" s="67" t="n">
        <v>151.13</v>
      </c>
    </row>
    <row r="1751" customFormat="false" ht="23.25" hidden="false" customHeight="false" outlineLevel="0" collapsed="false">
      <c r="A1751" s="64" t="n">
        <v>101189</v>
      </c>
      <c r="B1751" s="65" t="s">
        <v>16055</v>
      </c>
      <c r="C1751" s="66" t="s">
        <v>129</v>
      </c>
      <c r="D1751" s="67" t="n">
        <v>68.82</v>
      </c>
    </row>
    <row r="1752" customFormat="false" ht="23.25" hidden="false" customHeight="false" outlineLevel="0" collapsed="false">
      <c r="A1752" s="64" t="n">
        <v>101190</v>
      </c>
      <c r="B1752" s="65" t="s">
        <v>16056</v>
      </c>
      <c r="C1752" s="66" t="s">
        <v>129</v>
      </c>
      <c r="D1752" s="67" t="n">
        <v>75.6</v>
      </c>
    </row>
    <row r="1753" customFormat="false" ht="15" hidden="false" customHeight="false" outlineLevel="0" collapsed="false">
      <c r="A1753" s="64" t="n">
        <v>101192</v>
      </c>
      <c r="B1753" s="65" t="s">
        <v>16057</v>
      </c>
      <c r="C1753" s="66" t="s">
        <v>129</v>
      </c>
      <c r="D1753" s="67" t="n">
        <v>214.49</v>
      </c>
    </row>
    <row r="1754" customFormat="false" ht="15" hidden="false" customHeight="false" outlineLevel="0" collapsed="false">
      <c r="A1754" s="64" t="n">
        <v>101193</v>
      </c>
      <c r="B1754" s="65" t="s">
        <v>16058</v>
      </c>
      <c r="C1754" s="66" t="s">
        <v>129</v>
      </c>
      <c r="D1754" s="67" t="n">
        <v>604.21</v>
      </c>
    </row>
    <row r="1755" customFormat="false" ht="15" hidden="false" customHeight="false" outlineLevel="0" collapsed="false">
      <c r="A1755" s="64" t="n">
        <v>101194</v>
      </c>
      <c r="B1755" s="65" t="s">
        <v>16059</v>
      </c>
      <c r="C1755" s="66" t="s">
        <v>129</v>
      </c>
      <c r="D1755" s="67" t="n">
        <v>692.17</v>
      </c>
    </row>
    <row r="1756" customFormat="false" ht="15" hidden="false" customHeight="false" outlineLevel="0" collapsed="false">
      <c r="A1756" s="64" t="n">
        <v>101196</v>
      </c>
      <c r="B1756" s="65" t="s">
        <v>16060</v>
      </c>
      <c r="C1756" s="66" t="s">
        <v>129</v>
      </c>
      <c r="D1756" s="67" t="n">
        <v>61.47</v>
      </c>
    </row>
    <row r="1757" customFormat="false" ht="15" hidden="false" customHeight="false" outlineLevel="0" collapsed="false">
      <c r="A1757" s="64" t="n">
        <v>101197</v>
      </c>
      <c r="B1757" s="65" t="s">
        <v>16061</v>
      </c>
      <c r="C1757" s="66" t="s">
        <v>129</v>
      </c>
      <c r="D1757" s="67" t="n">
        <v>80.17</v>
      </c>
    </row>
    <row r="1758" customFormat="false" ht="23.25" hidden="false" customHeight="false" outlineLevel="0" collapsed="false">
      <c r="A1758" s="64" t="n">
        <v>101199</v>
      </c>
      <c r="B1758" s="65" t="s">
        <v>16062</v>
      </c>
      <c r="C1758" s="66" t="s">
        <v>129</v>
      </c>
      <c r="D1758" s="67" t="n">
        <v>76.79</v>
      </c>
    </row>
    <row r="1759" customFormat="false" ht="15" hidden="false" customHeight="false" outlineLevel="0" collapsed="false">
      <c r="A1759" s="64" t="n">
        <v>101200</v>
      </c>
      <c r="B1759" s="65" t="s">
        <v>16063</v>
      </c>
      <c r="C1759" s="66" t="s">
        <v>14366</v>
      </c>
      <c r="D1759" s="67" t="s">
        <v>14366</v>
      </c>
    </row>
    <row r="1760" customFormat="false" ht="15" hidden="false" customHeight="false" outlineLevel="0" collapsed="false">
      <c r="A1760" s="64" t="n">
        <v>101210</v>
      </c>
      <c r="B1760" s="65" t="s">
        <v>16064</v>
      </c>
      <c r="C1760" s="66" t="s">
        <v>129</v>
      </c>
      <c r="D1760" s="67" t="n">
        <v>270.36</v>
      </c>
    </row>
    <row r="1761" customFormat="false" ht="15" hidden="false" customHeight="false" outlineLevel="0" collapsed="false">
      <c r="A1761" s="64" t="n">
        <v>101211</v>
      </c>
      <c r="B1761" s="65" t="s">
        <v>16065</v>
      </c>
      <c r="C1761" s="66" t="s">
        <v>129</v>
      </c>
      <c r="D1761" s="67" t="n">
        <v>293.25</v>
      </c>
    </row>
    <row r="1762" customFormat="false" ht="15" hidden="false" customHeight="false" outlineLevel="0" collapsed="false">
      <c r="A1762" s="64" t="n">
        <v>101212</v>
      </c>
      <c r="B1762" s="65" t="s">
        <v>16066</v>
      </c>
      <c r="C1762" s="66" t="s">
        <v>129</v>
      </c>
      <c r="D1762" s="67" t="n">
        <v>320.05</v>
      </c>
    </row>
    <row r="1763" customFormat="false" ht="15" hidden="false" customHeight="false" outlineLevel="0" collapsed="false">
      <c r="A1763" s="64" t="n">
        <v>101213</v>
      </c>
      <c r="B1763" s="65" t="s">
        <v>16067</v>
      </c>
      <c r="C1763" s="66" t="s">
        <v>129</v>
      </c>
      <c r="D1763" s="67" t="n">
        <v>422.95</v>
      </c>
    </row>
    <row r="1764" customFormat="false" ht="15" hidden="false" customHeight="false" outlineLevel="0" collapsed="false">
      <c r="A1764" s="64" t="n">
        <v>101214</v>
      </c>
      <c r="B1764" s="65" t="s">
        <v>16068</v>
      </c>
      <c r="C1764" s="66" t="s">
        <v>129</v>
      </c>
      <c r="D1764" s="67" t="n">
        <v>25.53</v>
      </c>
    </row>
    <row r="1765" customFormat="false" ht="15" hidden="false" customHeight="false" outlineLevel="0" collapsed="false">
      <c r="A1765" s="64" t="n">
        <v>101215</v>
      </c>
      <c r="B1765" s="65" t="s">
        <v>16069</v>
      </c>
      <c r="C1765" s="66" t="s">
        <v>129</v>
      </c>
      <c r="D1765" s="67" t="n">
        <v>36.34</v>
      </c>
    </row>
    <row r="1766" customFormat="false" ht="15" hidden="false" customHeight="false" outlineLevel="0" collapsed="false">
      <c r="A1766" s="64" t="n">
        <v>101216</v>
      </c>
      <c r="B1766" s="65" t="s">
        <v>16070</v>
      </c>
      <c r="C1766" s="66" t="s">
        <v>129</v>
      </c>
      <c r="D1766" s="67" t="n">
        <v>40.08</v>
      </c>
    </row>
    <row r="1767" customFormat="false" ht="15" hidden="false" customHeight="false" outlineLevel="0" collapsed="false">
      <c r="A1767" s="64" t="n">
        <v>101217</v>
      </c>
      <c r="B1767" s="65" t="s">
        <v>16071</v>
      </c>
      <c r="C1767" s="66" t="s">
        <v>129</v>
      </c>
      <c r="D1767" s="67" t="n">
        <v>75.63</v>
      </c>
    </row>
    <row r="1768" customFormat="false" ht="15" hidden="false" customHeight="false" outlineLevel="0" collapsed="false">
      <c r="A1768" s="64" t="n">
        <v>101218</v>
      </c>
      <c r="B1768" s="65" t="s">
        <v>16072</v>
      </c>
      <c r="C1768" s="66" t="s">
        <v>129</v>
      </c>
      <c r="D1768" s="67" t="n">
        <v>121.35</v>
      </c>
    </row>
    <row r="1769" customFormat="false" ht="15" hidden="false" customHeight="false" outlineLevel="0" collapsed="false">
      <c r="A1769" s="64" t="n">
        <v>101226</v>
      </c>
      <c r="B1769" s="65" t="s">
        <v>16073</v>
      </c>
      <c r="C1769" s="66" t="s">
        <v>21</v>
      </c>
      <c r="D1769" s="67" t="n">
        <v>10.61</v>
      </c>
    </row>
    <row r="1770" customFormat="false" ht="15" hidden="false" customHeight="false" outlineLevel="0" collapsed="false">
      <c r="A1770" s="64" t="n">
        <v>101227</v>
      </c>
      <c r="B1770" s="65" t="s">
        <v>16074</v>
      </c>
      <c r="C1770" s="66" t="s">
        <v>21</v>
      </c>
      <c r="D1770" s="67" t="n">
        <v>14.96</v>
      </c>
    </row>
    <row r="1771" customFormat="false" ht="15" hidden="false" customHeight="false" outlineLevel="0" collapsed="false">
      <c r="A1771" s="64" t="n">
        <v>101228</v>
      </c>
      <c r="B1771" s="65" t="s">
        <v>16075</v>
      </c>
      <c r="C1771" s="66" t="s">
        <v>21</v>
      </c>
      <c r="D1771" s="67" t="n">
        <v>35.33</v>
      </c>
    </row>
    <row r="1772" customFormat="false" ht="15" hidden="false" customHeight="false" outlineLevel="0" collapsed="false">
      <c r="A1772" s="64" t="n">
        <v>101229</v>
      </c>
      <c r="B1772" s="65" t="s">
        <v>16076</v>
      </c>
      <c r="C1772" s="66" t="s">
        <v>21</v>
      </c>
      <c r="D1772" s="67" t="n">
        <v>190.13</v>
      </c>
    </row>
    <row r="1773" customFormat="false" ht="15" hidden="false" customHeight="false" outlineLevel="0" collapsed="false">
      <c r="A1773" s="64" t="n">
        <v>101230</v>
      </c>
      <c r="B1773" s="65" t="s">
        <v>16077</v>
      </c>
      <c r="C1773" s="66" t="s">
        <v>21</v>
      </c>
      <c r="D1773" s="67" t="n">
        <v>192.25</v>
      </c>
    </row>
    <row r="1774" customFormat="false" ht="15" hidden="false" customHeight="false" outlineLevel="0" collapsed="false">
      <c r="A1774" s="64" t="n">
        <v>101231</v>
      </c>
      <c r="B1774" s="65" t="s">
        <v>16078</v>
      </c>
      <c r="C1774" s="66" t="s">
        <v>21</v>
      </c>
      <c r="D1774" s="67" t="n">
        <v>223.39</v>
      </c>
    </row>
    <row r="1775" customFormat="false" ht="15" hidden="false" customHeight="false" outlineLevel="0" collapsed="false">
      <c r="A1775" s="64" t="n">
        <v>101232</v>
      </c>
      <c r="B1775" s="65" t="s">
        <v>16079</v>
      </c>
      <c r="C1775" s="66" t="s">
        <v>21</v>
      </c>
      <c r="D1775" s="67" t="n">
        <v>525.62</v>
      </c>
    </row>
    <row r="1776" customFormat="false" ht="23.25" hidden="false" customHeight="false" outlineLevel="0" collapsed="false">
      <c r="A1776" s="64" t="n">
        <v>101234</v>
      </c>
      <c r="B1776" s="65" t="s">
        <v>16080</v>
      </c>
      <c r="C1776" s="66" t="s">
        <v>129</v>
      </c>
      <c r="D1776" s="67" t="n">
        <v>203.99</v>
      </c>
    </row>
    <row r="1777" customFormat="false" ht="15" hidden="false" customHeight="false" outlineLevel="0" collapsed="false">
      <c r="A1777" s="64" t="n">
        <v>101280</v>
      </c>
      <c r="B1777" s="65" t="s">
        <v>14409</v>
      </c>
      <c r="C1777" s="66" t="s">
        <v>129</v>
      </c>
      <c r="D1777" s="67" t="n">
        <v>89.78</v>
      </c>
    </row>
    <row r="1778" customFormat="false" ht="15" hidden="false" customHeight="false" outlineLevel="0" collapsed="false">
      <c r="A1778" s="64" t="n">
        <v>101281</v>
      </c>
      <c r="B1778" s="65" t="s">
        <v>14410</v>
      </c>
      <c r="C1778" s="66" t="s">
        <v>129</v>
      </c>
      <c r="D1778" s="67" t="n">
        <v>109.82</v>
      </c>
    </row>
    <row r="1779" customFormat="false" ht="15" hidden="false" customHeight="false" outlineLevel="0" collapsed="false">
      <c r="A1779" s="64" t="n">
        <v>101282</v>
      </c>
      <c r="B1779" s="65" t="s">
        <v>14411</v>
      </c>
      <c r="C1779" s="66" t="s">
        <v>129</v>
      </c>
      <c r="D1779" s="67" t="n">
        <v>139.17</v>
      </c>
    </row>
    <row r="1780" customFormat="false" ht="15" hidden="false" customHeight="false" outlineLevel="0" collapsed="false">
      <c r="A1780" s="64" t="n">
        <v>101283</v>
      </c>
      <c r="B1780" s="65" t="s">
        <v>14412</v>
      </c>
      <c r="C1780" s="66" t="s">
        <v>129</v>
      </c>
      <c r="D1780" s="67" t="n">
        <v>170.12</v>
      </c>
    </row>
    <row r="1781" customFormat="false" ht="15" hidden="false" customHeight="false" outlineLevel="0" collapsed="false">
      <c r="A1781" s="64" t="n">
        <v>101290</v>
      </c>
      <c r="B1781" s="65" t="s">
        <v>14416</v>
      </c>
      <c r="C1781" s="66" t="s">
        <v>154</v>
      </c>
      <c r="D1781" s="67" t="n">
        <v>52.97</v>
      </c>
    </row>
    <row r="1782" customFormat="false" ht="15" hidden="false" customHeight="false" outlineLevel="0" collapsed="false">
      <c r="A1782" s="64" t="n">
        <v>101291</v>
      </c>
      <c r="B1782" s="65" t="s">
        <v>14417</v>
      </c>
      <c r="C1782" s="66" t="s">
        <v>154</v>
      </c>
      <c r="D1782" s="67" t="n">
        <v>434.63</v>
      </c>
    </row>
    <row r="1783" customFormat="false" ht="15" hidden="false" customHeight="false" outlineLevel="0" collapsed="false">
      <c r="A1783" s="64" t="n">
        <v>101292</v>
      </c>
      <c r="B1783" s="65" t="s">
        <v>14418</v>
      </c>
      <c r="C1783" s="66" t="s">
        <v>73</v>
      </c>
      <c r="D1783" s="67" t="n">
        <v>227.43</v>
      </c>
    </row>
    <row r="1784" customFormat="false" ht="15" hidden="false" customHeight="false" outlineLevel="0" collapsed="false">
      <c r="A1784" s="64" t="n">
        <v>101293</v>
      </c>
      <c r="B1784" s="65" t="s">
        <v>14419</v>
      </c>
      <c r="C1784" s="66" t="s">
        <v>73</v>
      </c>
      <c r="D1784" s="67" t="n">
        <v>319.25</v>
      </c>
    </row>
    <row r="1785" customFormat="false" ht="15" hidden="false" customHeight="false" outlineLevel="0" collapsed="false">
      <c r="A1785" s="64" t="n">
        <v>101294</v>
      </c>
      <c r="B1785" s="65" t="s">
        <v>14420</v>
      </c>
      <c r="C1785" s="66" t="s">
        <v>73</v>
      </c>
      <c r="D1785" s="67" t="n">
        <v>237.23</v>
      </c>
    </row>
    <row r="1786" customFormat="false" ht="15" hidden="false" customHeight="false" outlineLevel="0" collapsed="false">
      <c r="A1786" s="64" t="n">
        <v>101298</v>
      </c>
      <c r="B1786" s="65" t="s">
        <v>15869</v>
      </c>
      <c r="C1786" s="66" t="s">
        <v>129</v>
      </c>
      <c r="D1786" s="67" t="n">
        <v>31.72</v>
      </c>
    </row>
    <row r="1787" customFormat="false" ht="15" hidden="false" customHeight="false" outlineLevel="0" collapsed="false">
      <c r="A1787" s="64" t="n">
        <v>101300</v>
      </c>
      <c r="B1787" s="65" t="s">
        <v>16081</v>
      </c>
      <c r="C1787" s="66" t="s">
        <v>14366</v>
      </c>
      <c r="D1787" s="67" t="s">
        <v>14366</v>
      </c>
    </row>
    <row r="1788" customFormat="false" ht="15" hidden="false" customHeight="false" outlineLevel="0" collapsed="false">
      <c r="A1788" s="64" t="n">
        <v>101301</v>
      </c>
      <c r="B1788" s="65" t="s">
        <v>16082</v>
      </c>
      <c r="C1788" s="66" t="s">
        <v>21</v>
      </c>
      <c r="D1788" s="67" t="n">
        <v>373.45</v>
      </c>
    </row>
    <row r="1789" customFormat="false" ht="15" hidden="false" customHeight="false" outlineLevel="0" collapsed="false">
      <c r="A1789" s="64" t="n">
        <v>101303</v>
      </c>
      <c r="B1789" s="65" t="s">
        <v>16083</v>
      </c>
      <c r="C1789" s="66" t="s">
        <v>21</v>
      </c>
      <c r="D1789" s="67" t="n">
        <v>718.09</v>
      </c>
    </row>
    <row r="1790" customFormat="false" ht="15" hidden="false" customHeight="false" outlineLevel="0" collapsed="false">
      <c r="A1790" s="64" t="n">
        <v>101304</v>
      </c>
      <c r="B1790" s="65" t="s">
        <v>16084</v>
      </c>
      <c r="C1790" s="66" t="s">
        <v>21</v>
      </c>
      <c r="D1790" s="67" t="n">
        <v>607.09</v>
      </c>
    </row>
    <row r="1791" customFormat="false" ht="15" hidden="false" customHeight="false" outlineLevel="0" collapsed="false">
      <c r="A1791" s="64" t="n">
        <v>101305</v>
      </c>
      <c r="B1791" s="65" t="s">
        <v>16085</v>
      </c>
      <c r="C1791" s="66" t="s">
        <v>21</v>
      </c>
      <c r="D1791" s="67" t="n">
        <v>739.26</v>
      </c>
    </row>
    <row r="1792" customFormat="false" ht="23.25" hidden="false" customHeight="false" outlineLevel="0" collapsed="false">
      <c r="A1792" s="64" t="n">
        <v>101308</v>
      </c>
      <c r="B1792" s="65" t="s">
        <v>16086</v>
      </c>
      <c r="C1792" s="66" t="s">
        <v>21</v>
      </c>
      <c r="D1792" s="67" t="n">
        <v>440.02</v>
      </c>
    </row>
    <row r="1793" customFormat="false" ht="23.25" hidden="false" customHeight="false" outlineLevel="0" collapsed="false">
      <c r="A1793" s="64" t="n">
        <v>101314</v>
      </c>
      <c r="B1793" s="65" t="s">
        <v>16087</v>
      </c>
      <c r="C1793" s="66" t="s">
        <v>21</v>
      </c>
      <c r="D1793" s="67" t="n">
        <v>938.69</v>
      </c>
    </row>
    <row r="1794" customFormat="false" ht="15" hidden="false" customHeight="false" outlineLevel="0" collapsed="false">
      <c r="A1794" s="64" t="n">
        <v>101316</v>
      </c>
      <c r="B1794" s="65" t="s">
        <v>16088</v>
      </c>
      <c r="C1794" s="66" t="s">
        <v>21</v>
      </c>
      <c r="D1794" s="67" t="n">
        <v>353.98</v>
      </c>
    </row>
    <row r="1795" customFormat="false" ht="23.25" hidden="false" customHeight="false" outlineLevel="0" collapsed="false">
      <c r="A1795" s="64" t="n">
        <v>101319</v>
      </c>
      <c r="B1795" s="65" t="s">
        <v>16089</v>
      </c>
      <c r="C1795" s="66" t="s">
        <v>129</v>
      </c>
      <c r="D1795" s="67" t="n">
        <v>1947.26</v>
      </c>
    </row>
    <row r="1796" customFormat="false" ht="15" hidden="false" customHeight="false" outlineLevel="0" collapsed="false">
      <c r="A1796" s="64" t="n">
        <v>101325</v>
      </c>
      <c r="B1796" s="65" t="s">
        <v>16090</v>
      </c>
      <c r="C1796" s="66" t="s">
        <v>21</v>
      </c>
      <c r="D1796" s="67" t="n">
        <v>683.93</v>
      </c>
    </row>
    <row r="1797" customFormat="false" ht="15" hidden="false" customHeight="false" outlineLevel="0" collapsed="false">
      <c r="A1797" s="64" t="n">
        <v>101336</v>
      </c>
      <c r="B1797" s="65" t="s">
        <v>16091</v>
      </c>
      <c r="C1797" s="66" t="s">
        <v>21</v>
      </c>
      <c r="D1797" s="67" t="n">
        <v>1565.75</v>
      </c>
    </row>
    <row r="1798" customFormat="false" ht="15" hidden="false" customHeight="false" outlineLevel="0" collapsed="false">
      <c r="A1798" s="64" t="n">
        <v>101338</v>
      </c>
      <c r="B1798" s="65" t="s">
        <v>16092</v>
      </c>
      <c r="C1798" s="66" t="s">
        <v>129</v>
      </c>
      <c r="D1798" s="67" t="n">
        <v>1153.71</v>
      </c>
    </row>
    <row r="1799" customFormat="false" ht="23.25" hidden="false" customHeight="false" outlineLevel="0" collapsed="false">
      <c r="A1799" s="64" t="n">
        <v>101339</v>
      </c>
      <c r="B1799" s="65" t="s">
        <v>16093</v>
      </c>
      <c r="C1799" s="66" t="s">
        <v>21</v>
      </c>
      <c r="D1799" s="67" t="n">
        <v>643.9</v>
      </c>
    </row>
    <row r="1800" customFormat="false" ht="23.25" hidden="false" customHeight="false" outlineLevel="0" collapsed="false">
      <c r="A1800" s="64" t="n">
        <v>101340</v>
      </c>
      <c r="B1800" s="65" t="s">
        <v>16094</v>
      </c>
      <c r="C1800" s="66" t="s">
        <v>21</v>
      </c>
      <c r="D1800" s="67" t="n">
        <v>796</v>
      </c>
    </row>
    <row r="1801" customFormat="false" ht="15" hidden="false" customHeight="false" outlineLevel="0" collapsed="false">
      <c r="A1801" s="64" t="n">
        <v>101350</v>
      </c>
      <c r="B1801" s="65" t="s">
        <v>16095</v>
      </c>
      <c r="C1801" s="66" t="s">
        <v>21</v>
      </c>
      <c r="D1801" s="67" t="n">
        <v>741.31</v>
      </c>
    </row>
    <row r="1802" customFormat="false" ht="15" hidden="false" customHeight="false" outlineLevel="0" collapsed="false">
      <c r="A1802" s="64" t="n">
        <v>101351</v>
      </c>
      <c r="B1802" s="65" t="s">
        <v>16096</v>
      </c>
      <c r="C1802" s="66" t="s">
        <v>21</v>
      </c>
      <c r="D1802" s="67" t="n">
        <v>595.97</v>
      </c>
    </row>
    <row r="1803" customFormat="false" ht="15" hidden="false" customHeight="false" outlineLevel="0" collapsed="false">
      <c r="A1803" s="64" t="n">
        <v>101352</v>
      </c>
      <c r="B1803" s="65" t="s">
        <v>16097</v>
      </c>
      <c r="C1803" s="66" t="s">
        <v>21</v>
      </c>
      <c r="D1803" s="67" t="n">
        <v>677.53</v>
      </c>
    </row>
    <row r="1804" customFormat="false" ht="15" hidden="false" customHeight="false" outlineLevel="0" collapsed="false">
      <c r="A1804" s="64" t="n">
        <v>101353</v>
      </c>
      <c r="B1804" s="65" t="s">
        <v>16098</v>
      </c>
      <c r="C1804" s="66" t="s">
        <v>21</v>
      </c>
      <c r="D1804" s="67" t="n">
        <v>582.9</v>
      </c>
    </row>
    <row r="1805" customFormat="false" ht="15" hidden="false" customHeight="false" outlineLevel="0" collapsed="false">
      <c r="A1805" s="64" t="n">
        <v>101355</v>
      </c>
      <c r="B1805" s="65" t="s">
        <v>16099</v>
      </c>
      <c r="C1805" s="66" t="s">
        <v>21</v>
      </c>
      <c r="D1805" s="67" t="n">
        <v>918.94</v>
      </c>
    </row>
    <row r="1806" customFormat="false" ht="15" hidden="false" customHeight="false" outlineLevel="0" collapsed="false">
      <c r="A1806" s="64" t="n">
        <v>101357</v>
      </c>
      <c r="B1806" s="65" t="s">
        <v>16100</v>
      </c>
      <c r="C1806" s="66" t="s">
        <v>21</v>
      </c>
      <c r="D1806" s="67" t="n">
        <v>1112.09</v>
      </c>
    </row>
    <row r="1807" customFormat="false" ht="15" hidden="false" customHeight="false" outlineLevel="0" collapsed="false">
      <c r="A1807" s="64" t="n">
        <v>101358</v>
      </c>
      <c r="B1807" s="65" t="s">
        <v>16101</v>
      </c>
      <c r="C1807" s="66" t="s">
        <v>21</v>
      </c>
      <c r="D1807" s="67" t="n">
        <v>1148.88</v>
      </c>
    </row>
    <row r="1808" customFormat="false" ht="23.25" hidden="false" customHeight="false" outlineLevel="0" collapsed="false">
      <c r="A1808" s="64" t="n">
        <v>101359</v>
      </c>
      <c r="B1808" s="65" t="s">
        <v>16102</v>
      </c>
      <c r="C1808" s="66" t="s">
        <v>21</v>
      </c>
      <c r="D1808" s="67" t="n">
        <v>1423.2</v>
      </c>
    </row>
    <row r="1809" customFormat="false" ht="15" hidden="false" customHeight="false" outlineLevel="0" collapsed="false">
      <c r="A1809" s="64" t="n">
        <v>101360</v>
      </c>
      <c r="B1809" s="65" t="s">
        <v>16103</v>
      </c>
      <c r="C1809" s="66" t="s">
        <v>21</v>
      </c>
      <c r="D1809" s="67" t="n">
        <v>1750.84</v>
      </c>
    </row>
    <row r="1810" customFormat="false" ht="15" hidden="false" customHeight="false" outlineLevel="0" collapsed="false">
      <c r="A1810" s="64" t="n">
        <v>101361</v>
      </c>
      <c r="B1810" s="65" t="s">
        <v>16104</v>
      </c>
      <c r="C1810" s="66" t="s">
        <v>21</v>
      </c>
      <c r="D1810" s="67" t="n">
        <v>823.85</v>
      </c>
    </row>
    <row r="1811" customFormat="false" ht="15" hidden="false" customHeight="false" outlineLevel="0" collapsed="false">
      <c r="A1811" s="64" t="n">
        <v>101362</v>
      </c>
      <c r="B1811" s="65" t="s">
        <v>16105</v>
      </c>
      <c r="C1811" s="66" t="s">
        <v>21</v>
      </c>
      <c r="D1811" s="67" t="n">
        <v>1600.95</v>
      </c>
    </row>
    <row r="1812" customFormat="false" ht="15" hidden="false" customHeight="false" outlineLevel="0" collapsed="false">
      <c r="A1812" s="64" t="n">
        <v>101370</v>
      </c>
      <c r="B1812" s="65" t="s">
        <v>16106</v>
      </c>
      <c r="C1812" s="66" t="s">
        <v>21</v>
      </c>
      <c r="D1812" s="67" t="n">
        <v>1302.37</v>
      </c>
    </row>
    <row r="1813" customFormat="false" ht="15" hidden="false" customHeight="false" outlineLevel="0" collapsed="false">
      <c r="A1813" s="64" t="n">
        <v>101371</v>
      </c>
      <c r="B1813" s="65" t="s">
        <v>16107</v>
      </c>
      <c r="C1813" s="66" t="s">
        <v>21</v>
      </c>
      <c r="D1813" s="67" t="n">
        <v>1412.29</v>
      </c>
    </row>
    <row r="1814" customFormat="false" ht="23.25" hidden="false" customHeight="false" outlineLevel="0" collapsed="false">
      <c r="A1814" s="64" t="n">
        <v>101378</v>
      </c>
      <c r="B1814" s="65" t="s">
        <v>16108</v>
      </c>
      <c r="C1814" s="66" t="s">
        <v>21</v>
      </c>
      <c r="D1814" s="67" t="n">
        <v>237.67</v>
      </c>
    </row>
    <row r="1815" customFormat="false" ht="15" hidden="false" customHeight="false" outlineLevel="0" collapsed="false">
      <c r="A1815" s="64" t="n">
        <v>101400</v>
      </c>
      <c r="B1815" s="65" t="s">
        <v>16109</v>
      </c>
      <c r="C1815" s="66" t="s">
        <v>14366</v>
      </c>
      <c r="D1815" s="67" t="s">
        <v>14366</v>
      </c>
    </row>
    <row r="1816" customFormat="false" ht="15" hidden="false" customHeight="false" outlineLevel="0" collapsed="false">
      <c r="A1816" s="64" t="n">
        <v>101403</v>
      </c>
      <c r="B1816" s="65" t="s">
        <v>16110</v>
      </c>
      <c r="C1816" s="66" t="s">
        <v>21</v>
      </c>
      <c r="D1816" s="67" t="n">
        <v>46.77</v>
      </c>
    </row>
    <row r="1817" customFormat="false" ht="15" hidden="false" customHeight="false" outlineLevel="0" collapsed="false">
      <c r="A1817" s="64" t="n">
        <v>101404</v>
      </c>
      <c r="B1817" s="65" t="s">
        <v>16111</v>
      </c>
      <c r="C1817" s="66" t="s">
        <v>21</v>
      </c>
      <c r="D1817" s="67" t="n">
        <v>47.3</v>
      </c>
    </row>
    <row r="1818" customFormat="false" ht="15" hidden="false" customHeight="false" outlineLevel="0" collapsed="false">
      <c r="A1818" s="64" t="n">
        <v>101408</v>
      </c>
      <c r="B1818" s="65" t="s">
        <v>16112</v>
      </c>
      <c r="C1818" s="66" t="s">
        <v>21</v>
      </c>
      <c r="D1818" s="67" t="n">
        <v>166.79</v>
      </c>
    </row>
    <row r="1819" customFormat="false" ht="15" hidden="false" customHeight="false" outlineLevel="0" collapsed="false">
      <c r="A1819" s="64" t="n">
        <v>101409</v>
      </c>
      <c r="B1819" s="65" t="s">
        <v>16113</v>
      </c>
      <c r="C1819" s="66" t="s">
        <v>21</v>
      </c>
      <c r="D1819" s="67" t="n">
        <v>226.86</v>
      </c>
    </row>
    <row r="1820" customFormat="false" ht="23.25" hidden="false" customHeight="false" outlineLevel="0" collapsed="false">
      <c r="A1820" s="64" t="n">
        <v>101410</v>
      </c>
      <c r="B1820" s="65" t="s">
        <v>16114</v>
      </c>
      <c r="C1820" s="66" t="s">
        <v>21</v>
      </c>
      <c r="D1820" s="67" t="n">
        <v>452.33</v>
      </c>
    </row>
    <row r="1821" customFormat="false" ht="15" hidden="false" customHeight="false" outlineLevel="0" collapsed="false">
      <c r="A1821" s="64" t="n">
        <v>101411</v>
      </c>
      <c r="B1821" s="65" t="s">
        <v>16115</v>
      </c>
      <c r="C1821" s="66" t="s">
        <v>21</v>
      </c>
      <c r="D1821" s="67" t="n">
        <v>1394.03</v>
      </c>
    </row>
    <row r="1822" customFormat="false" ht="15" hidden="false" customHeight="false" outlineLevel="0" collapsed="false">
      <c r="A1822" s="64" t="n">
        <v>101412</v>
      </c>
      <c r="B1822" s="65" t="s">
        <v>16116</v>
      </c>
      <c r="C1822" s="66" t="s">
        <v>21</v>
      </c>
      <c r="D1822" s="67" t="n">
        <v>389.66</v>
      </c>
    </row>
    <row r="1823" customFormat="false" ht="23.25" hidden="false" customHeight="false" outlineLevel="0" collapsed="false">
      <c r="A1823" s="64" t="n">
        <v>101413</v>
      </c>
      <c r="B1823" s="65" t="s">
        <v>16117</v>
      </c>
      <c r="C1823" s="66" t="s">
        <v>21</v>
      </c>
      <c r="D1823" s="67" t="n">
        <v>335.36</v>
      </c>
    </row>
    <row r="1824" customFormat="false" ht="15" hidden="false" customHeight="false" outlineLevel="0" collapsed="false">
      <c r="A1824" s="64" t="n">
        <v>101415</v>
      </c>
      <c r="B1824" s="65" t="s">
        <v>16118</v>
      </c>
      <c r="C1824" s="66" t="s">
        <v>21</v>
      </c>
      <c r="D1824" s="67" t="n">
        <v>101.27</v>
      </c>
    </row>
    <row r="1825" customFormat="false" ht="15" hidden="false" customHeight="false" outlineLevel="0" collapsed="false">
      <c r="A1825" s="64" t="n">
        <v>101416</v>
      </c>
      <c r="B1825" s="65" t="s">
        <v>16119</v>
      </c>
      <c r="C1825" s="66" t="s">
        <v>21</v>
      </c>
      <c r="D1825" s="67" t="n">
        <v>419.45</v>
      </c>
    </row>
    <row r="1826" customFormat="false" ht="15" hidden="false" customHeight="false" outlineLevel="0" collapsed="false">
      <c r="A1826" s="64" t="n">
        <v>101417</v>
      </c>
      <c r="B1826" s="65" t="s">
        <v>16120</v>
      </c>
      <c r="C1826" s="66" t="s">
        <v>21</v>
      </c>
      <c r="D1826" s="67" t="n">
        <v>264.06</v>
      </c>
    </row>
    <row r="1827" customFormat="false" ht="15" hidden="false" customHeight="false" outlineLevel="0" collapsed="false">
      <c r="A1827" s="64" t="n">
        <v>101418</v>
      </c>
      <c r="B1827" s="65" t="s">
        <v>16121</v>
      </c>
      <c r="C1827" s="66" t="s">
        <v>21</v>
      </c>
      <c r="D1827" s="67" t="n">
        <v>165.06</v>
      </c>
    </row>
    <row r="1828" customFormat="false" ht="15" hidden="false" customHeight="false" outlineLevel="0" collapsed="false">
      <c r="A1828" s="64" t="n">
        <v>101419</v>
      </c>
      <c r="B1828" s="65" t="s">
        <v>16122</v>
      </c>
      <c r="C1828" s="66" t="s">
        <v>21</v>
      </c>
      <c r="D1828" s="67" t="n">
        <v>714.67</v>
      </c>
    </row>
    <row r="1829" customFormat="false" ht="15" hidden="false" customHeight="false" outlineLevel="0" collapsed="false">
      <c r="A1829" s="64" t="n">
        <v>101424</v>
      </c>
      <c r="B1829" s="65" t="s">
        <v>16123</v>
      </c>
      <c r="C1829" s="66" t="s">
        <v>21</v>
      </c>
      <c r="D1829" s="67" t="n">
        <v>383.67</v>
      </c>
    </row>
    <row r="1830" customFormat="false" ht="15" hidden="false" customHeight="false" outlineLevel="0" collapsed="false">
      <c r="A1830" s="64" t="n">
        <v>101425</v>
      </c>
      <c r="B1830" s="65" t="s">
        <v>16124</v>
      </c>
      <c r="C1830" s="66" t="s">
        <v>21</v>
      </c>
      <c r="D1830" s="67" t="n">
        <v>337.68</v>
      </c>
    </row>
    <row r="1831" customFormat="false" ht="15" hidden="false" customHeight="false" outlineLevel="0" collapsed="false">
      <c r="A1831" s="64" t="n">
        <v>101426</v>
      </c>
      <c r="B1831" s="65" t="s">
        <v>16125</v>
      </c>
      <c r="C1831" s="66" t="s">
        <v>21</v>
      </c>
      <c r="D1831" s="67" t="n">
        <v>287.94</v>
      </c>
    </row>
    <row r="1832" customFormat="false" ht="15" hidden="false" customHeight="false" outlineLevel="0" collapsed="false">
      <c r="A1832" s="64" t="n">
        <v>101430</v>
      </c>
      <c r="B1832" s="65" t="s">
        <v>16126</v>
      </c>
      <c r="C1832" s="66" t="s">
        <v>21</v>
      </c>
      <c r="D1832" s="67" t="n">
        <v>780.13</v>
      </c>
    </row>
    <row r="1833" customFormat="false" ht="23.25" hidden="false" customHeight="false" outlineLevel="0" collapsed="false">
      <c r="A1833" s="64" t="n">
        <v>101431</v>
      </c>
      <c r="B1833" s="65" t="s">
        <v>16127</v>
      </c>
      <c r="C1833" s="66" t="s">
        <v>21</v>
      </c>
      <c r="D1833" s="67" t="n">
        <v>594.32</v>
      </c>
    </row>
    <row r="1834" customFormat="false" ht="23.25" hidden="false" customHeight="false" outlineLevel="0" collapsed="false">
      <c r="A1834" s="64" t="n">
        <v>101432</v>
      </c>
      <c r="B1834" s="65" t="s">
        <v>16128</v>
      </c>
      <c r="C1834" s="66" t="s">
        <v>21</v>
      </c>
      <c r="D1834" s="67" t="n">
        <v>745.29</v>
      </c>
    </row>
    <row r="1835" customFormat="false" ht="23.25" hidden="false" customHeight="false" outlineLevel="0" collapsed="false">
      <c r="A1835" s="64" t="n">
        <v>101433</v>
      </c>
      <c r="B1835" s="65" t="s">
        <v>16129</v>
      </c>
      <c r="C1835" s="66" t="s">
        <v>21</v>
      </c>
      <c r="D1835" s="67" t="n">
        <v>370.28</v>
      </c>
    </row>
    <row r="1836" customFormat="false" ht="23.25" hidden="false" customHeight="false" outlineLevel="0" collapsed="false">
      <c r="A1836" s="64" t="n">
        <v>101437</v>
      </c>
      <c r="B1836" s="65" t="s">
        <v>16130</v>
      </c>
      <c r="C1836" s="66" t="s">
        <v>21</v>
      </c>
      <c r="D1836" s="67" t="n">
        <v>255.16</v>
      </c>
    </row>
    <row r="1837" customFormat="false" ht="23.25" hidden="false" customHeight="false" outlineLevel="0" collapsed="false">
      <c r="A1837" s="64" t="n">
        <v>101440</v>
      </c>
      <c r="B1837" s="65" t="s">
        <v>16131</v>
      </c>
      <c r="C1837" s="66" t="s">
        <v>21</v>
      </c>
      <c r="D1837" s="67" t="n">
        <v>218.92</v>
      </c>
    </row>
    <row r="1838" customFormat="false" ht="15" hidden="false" customHeight="false" outlineLevel="0" collapsed="false">
      <c r="A1838" s="64" t="n">
        <v>101442</v>
      </c>
      <c r="B1838" s="65" t="s">
        <v>16132</v>
      </c>
      <c r="C1838" s="66" t="s">
        <v>21</v>
      </c>
      <c r="D1838" s="67" t="n">
        <v>151.32</v>
      </c>
    </row>
    <row r="1839" customFormat="false" ht="15" hidden="false" customHeight="false" outlineLevel="0" collapsed="false">
      <c r="A1839" s="64" t="n">
        <v>101444</v>
      </c>
      <c r="B1839" s="65" t="s">
        <v>16133</v>
      </c>
      <c r="C1839" s="66" t="s">
        <v>21</v>
      </c>
      <c r="D1839" s="67" t="n">
        <v>450.35</v>
      </c>
    </row>
    <row r="1840" customFormat="false" ht="23.25" hidden="false" customHeight="false" outlineLevel="0" collapsed="false">
      <c r="A1840" s="64" t="n">
        <v>101445</v>
      </c>
      <c r="B1840" s="65" t="s">
        <v>16134</v>
      </c>
      <c r="C1840" s="66" t="s">
        <v>21</v>
      </c>
      <c r="D1840" s="67" t="n">
        <v>732.65</v>
      </c>
    </row>
    <row r="1841" customFormat="false" ht="15" hidden="false" customHeight="false" outlineLevel="0" collapsed="false">
      <c r="A1841" s="64" t="n">
        <v>101448</v>
      </c>
      <c r="B1841" s="65" t="s">
        <v>16135</v>
      </c>
      <c r="C1841" s="66" t="s">
        <v>21</v>
      </c>
      <c r="D1841" s="67" t="n">
        <v>500.42</v>
      </c>
    </row>
    <row r="1842" customFormat="false" ht="23.25" hidden="false" customHeight="false" outlineLevel="0" collapsed="false">
      <c r="A1842" s="64" t="n">
        <v>101449</v>
      </c>
      <c r="B1842" s="65" t="s">
        <v>16136</v>
      </c>
      <c r="C1842" s="66" t="s">
        <v>21</v>
      </c>
      <c r="D1842" s="67" t="n">
        <v>288.68</v>
      </c>
    </row>
    <row r="1843" customFormat="false" ht="23.25" hidden="false" customHeight="false" outlineLevel="0" collapsed="false">
      <c r="A1843" s="64" t="n">
        <v>101452</v>
      </c>
      <c r="B1843" s="65" t="s">
        <v>16137</v>
      </c>
      <c r="C1843" s="66" t="s">
        <v>21</v>
      </c>
      <c r="D1843" s="67" t="n">
        <v>56.64</v>
      </c>
    </row>
    <row r="1844" customFormat="false" ht="23.25" hidden="false" customHeight="false" outlineLevel="0" collapsed="false">
      <c r="A1844" s="64" t="n">
        <v>101466</v>
      </c>
      <c r="B1844" s="65" t="s">
        <v>16138</v>
      </c>
      <c r="C1844" s="66" t="s">
        <v>21</v>
      </c>
      <c r="D1844" s="67" t="n">
        <v>243.45</v>
      </c>
    </row>
    <row r="1845" customFormat="false" ht="15" hidden="false" customHeight="false" outlineLevel="0" collapsed="false">
      <c r="A1845" s="64" t="n">
        <v>101473</v>
      </c>
      <c r="B1845" s="65" t="s">
        <v>16139</v>
      </c>
      <c r="C1845" s="66" t="s">
        <v>129</v>
      </c>
      <c r="D1845" s="67" t="n">
        <v>67.43</v>
      </c>
    </row>
    <row r="1846" customFormat="false" ht="15" hidden="false" customHeight="false" outlineLevel="0" collapsed="false">
      <c r="A1846" s="64" t="n">
        <v>101474</v>
      </c>
      <c r="B1846" s="65" t="s">
        <v>16140</v>
      </c>
      <c r="C1846" s="66" t="s">
        <v>129</v>
      </c>
      <c r="D1846" s="67" t="n">
        <v>77.22</v>
      </c>
    </row>
    <row r="1847" customFormat="false" ht="23.25" hidden="false" customHeight="false" outlineLevel="0" collapsed="false">
      <c r="A1847" s="64" t="n">
        <v>101475</v>
      </c>
      <c r="B1847" s="65" t="s">
        <v>16141</v>
      </c>
      <c r="C1847" s="66" t="s">
        <v>73</v>
      </c>
      <c r="D1847" s="67" t="n">
        <v>467.03</v>
      </c>
    </row>
    <row r="1848" customFormat="false" ht="23.25" hidden="false" customHeight="false" outlineLevel="0" collapsed="false">
      <c r="A1848" s="64" t="n">
        <v>101476</v>
      </c>
      <c r="B1848" s="65" t="s">
        <v>16142</v>
      </c>
      <c r="C1848" s="66" t="s">
        <v>73</v>
      </c>
      <c r="D1848" s="67" t="n">
        <v>598.25</v>
      </c>
    </row>
    <row r="1849" customFormat="false" ht="23.25" hidden="false" customHeight="false" outlineLevel="0" collapsed="false">
      <c r="A1849" s="64" t="n">
        <v>101477</v>
      </c>
      <c r="B1849" s="65" t="s">
        <v>16143</v>
      </c>
      <c r="C1849" s="66" t="s">
        <v>73</v>
      </c>
      <c r="D1849" s="67" t="n">
        <v>529.42</v>
      </c>
    </row>
    <row r="1850" customFormat="false" ht="15" hidden="false" customHeight="false" outlineLevel="0" collapsed="false">
      <c r="A1850" s="64" t="n">
        <v>101478</v>
      </c>
      <c r="B1850" s="65" t="s">
        <v>16144</v>
      </c>
      <c r="C1850" s="66" t="s">
        <v>73</v>
      </c>
      <c r="D1850" s="67" t="n">
        <v>764.03</v>
      </c>
    </row>
    <row r="1851" customFormat="false" ht="15" hidden="false" customHeight="false" outlineLevel="0" collapsed="false">
      <c r="A1851" s="64" t="n">
        <v>101482</v>
      </c>
      <c r="B1851" s="65" t="s">
        <v>16145</v>
      </c>
      <c r="C1851" s="66" t="s">
        <v>73</v>
      </c>
      <c r="D1851" s="67" t="n">
        <v>542.72</v>
      </c>
    </row>
    <row r="1852" customFormat="false" ht="15" hidden="false" customHeight="false" outlineLevel="0" collapsed="false">
      <c r="A1852" s="64" t="n">
        <v>101486</v>
      </c>
      <c r="B1852" s="65" t="s">
        <v>16146</v>
      </c>
      <c r="C1852" s="66" t="s">
        <v>73</v>
      </c>
      <c r="D1852" s="67" t="n">
        <v>1252.36</v>
      </c>
    </row>
    <row r="1853" customFormat="false" ht="23.25" hidden="false" customHeight="false" outlineLevel="0" collapsed="false">
      <c r="A1853" s="64" t="n">
        <v>101488</v>
      </c>
      <c r="B1853" s="65" t="s">
        <v>16147</v>
      </c>
      <c r="C1853" s="66" t="s">
        <v>73</v>
      </c>
      <c r="D1853" s="67" t="n">
        <v>178.88</v>
      </c>
    </row>
    <row r="1854" customFormat="false" ht="23.25" hidden="false" customHeight="false" outlineLevel="0" collapsed="false">
      <c r="A1854" s="64" t="n">
        <v>101489</v>
      </c>
      <c r="B1854" s="65" t="s">
        <v>16148</v>
      </c>
      <c r="C1854" s="66" t="s">
        <v>73</v>
      </c>
      <c r="D1854" s="67" t="n">
        <v>182.21</v>
      </c>
    </row>
    <row r="1855" customFormat="false" ht="15" hidden="false" customHeight="false" outlineLevel="0" collapsed="false">
      <c r="A1855" s="64" t="n">
        <v>101491</v>
      </c>
      <c r="B1855" s="65" t="s">
        <v>16149</v>
      </c>
      <c r="C1855" s="66" t="s">
        <v>21</v>
      </c>
      <c r="D1855" s="67" t="n">
        <v>48.74</v>
      </c>
    </row>
    <row r="1856" customFormat="false" ht="15" hidden="false" customHeight="false" outlineLevel="0" collapsed="false">
      <c r="A1856" s="64" t="n">
        <v>101497</v>
      </c>
      <c r="B1856" s="65" t="s">
        <v>16150</v>
      </c>
      <c r="C1856" s="66" t="s">
        <v>21</v>
      </c>
      <c r="D1856" s="67" t="n">
        <v>65.36</v>
      </c>
    </row>
    <row r="1857" customFormat="false" ht="15" hidden="false" customHeight="false" outlineLevel="0" collapsed="false">
      <c r="A1857" s="64" t="n">
        <v>105000</v>
      </c>
      <c r="B1857" s="65" t="s">
        <v>14513</v>
      </c>
      <c r="C1857" s="66" t="s">
        <v>14366</v>
      </c>
      <c r="D1857" s="67" t="s">
        <v>14366</v>
      </c>
    </row>
    <row r="1858" customFormat="false" ht="15" hidden="false" customHeight="false" outlineLevel="0" collapsed="false">
      <c r="A1858" s="64" t="n">
        <v>105001</v>
      </c>
      <c r="B1858" s="65" t="s">
        <v>16151</v>
      </c>
      <c r="C1858" s="66" t="s">
        <v>129</v>
      </c>
      <c r="D1858" s="67" t="n">
        <v>5.87</v>
      </c>
    </row>
    <row r="1859" customFormat="false" ht="15" hidden="false" customHeight="false" outlineLevel="0" collapsed="false">
      <c r="A1859" s="64" t="n">
        <v>105002</v>
      </c>
      <c r="B1859" s="65" t="s">
        <v>16152</v>
      </c>
      <c r="C1859" s="66" t="s">
        <v>129</v>
      </c>
      <c r="D1859" s="67" t="n">
        <v>9.78</v>
      </c>
    </row>
    <row r="1860" customFormat="false" ht="15" hidden="false" customHeight="false" outlineLevel="0" collapsed="false">
      <c r="A1860" s="64" t="n">
        <v>105003</v>
      </c>
      <c r="B1860" s="65" t="s">
        <v>16153</v>
      </c>
      <c r="C1860" s="66" t="s">
        <v>129</v>
      </c>
      <c r="D1860" s="67" t="n">
        <v>4.89</v>
      </c>
    </row>
    <row r="1861" customFormat="false" ht="15" hidden="false" customHeight="false" outlineLevel="0" collapsed="false">
      <c r="A1861" s="64" t="n">
        <v>105004</v>
      </c>
      <c r="B1861" s="65" t="s">
        <v>16154</v>
      </c>
      <c r="C1861" s="66" t="s">
        <v>129</v>
      </c>
      <c r="D1861" s="67" t="n">
        <v>8.81</v>
      </c>
    </row>
    <row r="1862" customFormat="false" ht="15" hidden="false" customHeight="false" outlineLevel="0" collapsed="false">
      <c r="A1862" s="64" t="n">
        <v>105005</v>
      </c>
      <c r="B1862" s="65" t="s">
        <v>16155</v>
      </c>
      <c r="C1862" s="66" t="s">
        <v>129</v>
      </c>
      <c r="D1862" s="67" t="n">
        <v>5.87</v>
      </c>
    </row>
    <row r="1863" customFormat="false" ht="15" hidden="false" customHeight="false" outlineLevel="0" collapsed="false">
      <c r="A1863" s="64" t="n">
        <v>105018</v>
      </c>
      <c r="B1863" s="65" t="s">
        <v>16156</v>
      </c>
      <c r="C1863" s="66" t="s">
        <v>21</v>
      </c>
      <c r="D1863" s="67" t="n">
        <v>4.89</v>
      </c>
    </row>
    <row r="1864" customFormat="false" ht="15" hidden="false" customHeight="false" outlineLevel="0" collapsed="false">
      <c r="A1864" s="64" t="n">
        <v>105032</v>
      </c>
      <c r="B1864" s="65" t="s">
        <v>16157</v>
      </c>
      <c r="C1864" s="66" t="s">
        <v>129</v>
      </c>
      <c r="D1864" s="67" t="n">
        <v>4.5</v>
      </c>
    </row>
    <row r="1865" customFormat="false" ht="15" hidden="false" customHeight="false" outlineLevel="0" collapsed="false">
      <c r="A1865" s="64" t="n">
        <v>105033</v>
      </c>
      <c r="B1865" s="65" t="s">
        <v>16158</v>
      </c>
      <c r="C1865" s="66" t="s">
        <v>129</v>
      </c>
      <c r="D1865" s="67" t="n">
        <v>2.94</v>
      </c>
    </row>
    <row r="1866" customFormat="false" ht="15" hidden="false" customHeight="false" outlineLevel="0" collapsed="false">
      <c r="A1866" s="64" t="n">
        <v>106000</v>
      </c>
      <c r="B1866" s="65" t="s">
        <v>8356</v>
      </c>
      <c r="C1866" s="66" t="s">
        <v>14366</v>
      </c>
      <c r="D1866" s="67" t="s">
        <v>14366</v>
      </c>
    </row>
    <row r="1867" customFormat="false" ht="15" hidden="false" customHeight="false" outlineLevel="0" collapsed="false">
      <c r="A1867" s="64" t="n">
        <v>106001</v>
      </c>
      <c r="B1867" s="65" t="s">
        <v>16159</v>
      </c>
      <c r="C1867" s="66" t="s">
        <v>129</v>
      </c>
      <c r="D1867" s="67" t="n">
        <v>11.96</v>
      </c>
    </row>
    <row r="1868" customFormat="false" ht="15" hidden="false" customHeight="false" outlineLevel="0" collapsed="false">
      <c r="A1868" s="64" t="n">
        <v>106002</v>
      </c>
      <c r="B1868" s="65" t="s">
        <v>16160</v>
      </c>
      <c r="C1868" s="66" t="s">
        <v>129</v>
      </c>
      <c r="D1868" s="67" t="n">
        <v>14.35</v>
      </c>
    </row>
    <row r="1869" customFormat="false" ht="15" hidden="false" customHeight="false" outlineLevel="0" collapsed="false">
      <c r="A1869" s="64" t="n">
        <v>106003</v>
      </c>
      <c r="B1869" s="65" t="s">
        <v>16161</v>
      </c>
      <c r="C1869" s="66" t="s">
        <v>129</v>
      </c>
      <c r="D1869" s="67" t="n">
        <v>10.77</v>
      </c>
    </row>
    <row r="1870" customFormat="false" ht="15" hidden="false" customHeight="false" outlineLevel="0" collapsed="false">
      <c r="A1870" s="64" t="n">
        <v>106004</v>
      </c>
      <c r="B1870" s="65" t="s">
        <v>16162</v>
      </c>
      <c r="C1870" s="66" t="s">
        <v>129</v>
      </c>
      <c r="D1870" s="67" t="n">
        <v>13.16</v>
      </c>
    </row>
    <row r="1871" customFormat="false" ht="15" hidden="false" customHeight="false" outlineLevel="0" collapsed="false">
      <c r="A1871" s="64" t="n">
        <v>106005</v>
      </c>
      <c r="B1871" s="65" t="s">
        <v>16163</v>
      </c>
      <c r="C1871" s="66" t="s">
        <v>129</v>
      </c>
      <c r="D1871" s="67" t="n">
        <v>11.96</v>
      </c>
    </row>
    <row r="1872" customFormat="false" ht="15" hidden="false" customHeight="false" outlineLevel="0" collapsed="false">
      <c r="A1872" s="64" t="n">
        <v>106006</v>
      </c>
      <c r="B1872" s="65" t="s">
        <v>16164</v>
      </c>
      <c r="C1872" s="66" t="s">
        <v>129</v>
      </c>
      <c r="D1872" s="67" t="n">
        <v>14.35</v>
      </c>
    </row>
    <row r="1873" customFormat="false" ht="15" hidden="false" customHeight="false" outlineLevel="0" collapsed="false">
      <c r="A1873" s="64" t="n">
        <v>106007</v>
      </c>
      <c r="B1873" s="65" t="s">
        <v>16165</v>
      </c>
      <c r="C1873" s="66" t="s">
        <v>129</v>
      </c>
      <c r="D1873" s="67" t="n">
        <v>11.96</v>
      </c>
    </row>
    <row r="1874" customFormat="false" ht="15" hidden="false" customHeight="false" outlineLevel="0" collapsed="false">
      <c r="A1874" s="64" t="n">
        <v>106008</v>
      </c>
      <c r="B1874" s="65" t="s">
        <v>16166</v>
      </c>
      <c r="C1874" s="66" t="s">
        <v>129</v>
      </c>
      <c r="D1874" s="67" t="n">
        <v>14.35</v>
      </c>
    </row>
    <row r="1875" customFormat="false" ht="15" hidden="false" customHeight="false" outlineLevel="0" collapsed="false">
      <c r="A1875" s="64" t="n">
        <v>106009</v>
      </c>
      <c r="B1875" s="65" t="s">
        <v>16167</v>
      </c>
      <c r="C1875" s="66" t="s">
        <v>129</v>
      </c>
      <c r="D1875" s="67" t="n">
        <v>10.77</v>
      </c>
    </row>
    <row r="1876" customFormat="false" ht="15" hidden="false" customHeight="false" outlineLevel="0" collapsed="false">
      <c r="A1876" s="64" t="n">
        <v>106010</v>
      </c>
      <c r="B1876" s="65" t="s">
        <v>16168</v>
      </c>
      <c r="C1876" s="66" t="s">
        <v>129</v>
      </c>
      <c r="D1876" s="67" t="n">
        <v>13.16</v>
      </c>
    </row>
    <row r="1877" customFormat="false" ht="15" hidden="false" customHeight="false" outlineLevel="0" collapsed="false">
      <c r="A1877" s="64" t="n">
        <v>106011</v>
      </c>
      <c r="B1877" s="65" t="s">
        <v>16169</v>
      </c>
      <c r="C1877" s="66" t="s">
        <v>129</v>
      </c>
      <c r="D1877" s="67" t="n">
        <v>16.75</v>
      </c>
    </row>
    <row r="1878" customFormat="false" ht="15" hidden="false" customHeight="false" outlineLevel="0" collapsed="false">
      <c r="A1878" s="64" t="n">
        <v>106012</v>
      </c>
      <c r="B1878" s="65" t="s">
        <v>16170</v>
      </c>
      <c r="C1878" s="66" t="s">
        <v>129</v>
      </c>
      <c r="D1878" s="67" t="n">
        <v>19.14</v>
      </c>
    </row>
    <row r="1879" customFormat="false" ht="15" hidden="false" customHeight="false" outlineLevel="0" collapsed="false">
      <c r="A1879" s="64" t="n">
        <v>106015</v>
      </c>
      <c r="B1879" s="65" t="s">
        <v>16171</v>
      </c>
      <c r="C1879" s="66" t="s">
        <v>21</v>
      </c>
      <c r="D1879" s="67" t="n">
        <v>130.47</v>
      </c>
    </row>
    <row r="1880" customFormat="false" ht="15" hidden="false" customHeight="false" outlineLevel="0" collapsed="false">
      <c r="A1880" s="64" t="n">
        <v>106018</v>
      </c>
      <c r="B1880" s="65" t="s">
        <v>16172</v>
      </c>
      <c r="C1880" s="66" t="s">
        <v>21</v>
      </c>
      <c r="D1880" s="67" t="n">
        <v>95.82</v>
      </c>
    </row>
    <row r="1881" customFormat="false" ht="15" hidden="false" customHeight="false" outlineLevel="0" collapsed="false">
      <c r="A1881" s="64" t="n">
        <v>106022</v>
      </c>
      <c r="B1881" s="65" t="s">
        <v>16173</v>
      </c>
      <c r="C1881" s="66" t="s">
        <v>21</v>
      </c>
      <c r="D1881" s="67" t="n">
        <v>26.32</v>
      </c>
    </row>
    <row r="1882" customFormat="false" ht="15" hidden="false" customHeight="false" outlineLevel="0" collapsed="false">
      <c r="A1882" s="64" t="n">
        <v>106024</v>
      </c>
      <c r="B1882" s="65" t="s">
        <v>16174</v>
      </c>
      <c r="C1882" s="66" t="s">
        <v>21</v>
      </c>
      <c r="D1882" s="67" t="n">
        <v>191.39</v>
      </c>
    </row>
    <row r="1883" customFormat="false" ht="15" hidden="false" customHeight="false" outlineLevel="0" collapsed="false">
      <c r="A1883" s="64" t="n">
        <v>106026</v>
      </c>
      <c r="B1883" s="65" t="s">
        <v>16175</v>
      </c>
      <c r="C1883" s="66" t="s">
        <v>21</v>
      </c>
      <c r="D1883" s="67" t="n">
        <v>13.16</v>
      </c>
    </row>
    <row r="1884" customFormat="false" ht="15" hidden="false" customHeight="false" outlineLevel="0" collapsed="false">
      <c r="A1884" s="64" t="n">
        <v>106029</v>
      </c>
      <c r="B1884" s="65" t="s">
        <v>16176</v>
      </c>
      <c r="C1884" s="66" t="s">
        <v>21</v>
      </c>
      <c r="D1884" s="67" t="n">
        <v>71.77</v>
      </c>
    </row>
    <row r="1885" customFormat="false" ht="15" hidden="false" customHeight="false" outlineLevel="0" collapsed="false">
      <c r="A1885" s="64" t="n">
        <v>106032</v>
      </c>
      <c r="B1885" s="65" t="s">
        <v>16177</v>
      </c>
      <c r="C1885" s="66" t="s">
        <v>129</v>
      </c>
      <c r="D1885" s="67" t="n">
        <v>5.98</v>
      </c>
    </row>
    <row r="1886" customFormat="false" ht="15" hidden="false" customHeight="false" outlineLevel="0" collapsed="false">
      <c r="A1886" s="64" t="n">
        <v>106033</v>
      </c>
      <c r="B1886" s="65" t="s">
        <v>16178</v>
      </c>
      <c r="C1886" s="66" t="s">
        <v>129</v>
      </c>
      <c r="D1886" s="67" t="n">
        <v>3.83</v>
      </c>
    </row>
    <row r="1887" customFormat="false" ht="15" hidden="false" customHeight="false" outlineLevel="0" collapsed="false">
      <c r="A1887" s="64" t="n">
        <v>106035</v>
      </c>
      <c r="B1887" s="65" t="s">
        <v>16179</v>
      </c>
      <c r="C1887" s="66" t="s">
        <v>21</v>
      </c>
      <c r="D1887" s="67" t="n">
        <v>35.89</v>
      </c>
    </row>
    <row r="1888" customFormat="false" ht="15" hidden="false" customHeight="false" outlineLevel="0" collapsed="false">
      <c r="A1888" s="64" t="n">
        <v>106040</v>
      </c>
      <c r="B1888" s="65" t="s">
        <v>16180</v>
      </c>
      <c r="C1888" s="66" t="s">
        <v>21</v>
      </c>
      <c r="D1888" s="67" t="n">
        <v>9.57</v>
      </c>
    </row>
    <row r="1889" customFormat="false" ht="15" hidden="false" customHeight="false" outlineLevel="0" collapsed="false">
      <c r="A1889" s="64" t="n">
        <v>106042</v>
      </c>
      <c r="B1889" s="65" t="s">
        <v>16181</v>
      </c>
      <c r="C1889" s="66" t="s">
        <v>21</v>
      </c>
      <c r="D1889" s="67" t="n">
        <v>6.22</v>
      </c>
    </row>
    <row r="1890" customFormat="false" ht="15" hidden="false" customHeight="false" outlineLevel="0" collapsed="false">
      <c r="A1890" s="64" t="n">
        <v>106045</v>
      </c>
      <c r="B1890" s="65" t="s">
        <v>16182</v>
      </c>
      <c r="C1890" s="66" t="s">
        <v>21</v>
      </c>
      <c r="D1890" s="67" t="n">
        <v>18.18</v>
      </c>
    </row>
    <row r="1891" customFormat="false" ht="15" hidden="false" customHeight="false" outlineLevel="0" collapsed="false">
      <c r="A1891" s="64" t="n">
        <v>106050</v>
      </c>
      <c r="B1891" s="65" t="s">
        <v>16183</v>
      </c>
      <c r="C1891" s="66" t="s">
        <v>73</v>
      </c>
      <c r="D1891" s="67" t="n">
        <v>10.95</v>
      </c>
    </row>
    <row r="1892" customFormat="false" ht="15" hidden="false" customHeight="false" outlineLevel="0" collapsed="false">
      <c r="A1892" s="64" t="n">
        <v>107000</v>
      </c>
      <c r="B1892" s="65" t="s">
        <v>14646</v>
      </c>
      <c r="C1892" s="66" t="s">
        <v>14366</v>
      </c>
      <c r="D1892" s="67" t="s">
        <v>14366</v>
      </c>
    </row>
    <row r="1893" customFormat="false" ht="15" hidden="false" customHeight="false" outlineLevel="0" collapsed="false">
      <c r="A1893" s="64" t="n">
        <v>107018</v>
      </c>
      <c r="B1893" s="65" t="s">
        <v>16184</v>
      </c>
      <c r="C1893" s="66" t="s">
        <v>21</v>
      </c>
      <c r="D1893" s="67" t="n">
        <v>88.39</v>
      </c>
    </row>
    <row r="1894" customFormat="false" ht="15" hidden="false" customHeight="false" outlineLevel="0" collapsed="false">
      <c r="A1894" s="64" t="n">
        <v>107022</v>
      </c>
      <c r="B1894" s="65" t="s">
        <v>16185</v>
      </c>
      <c r="C1894" s="66" t="s">
        <v>21</v>
      </c>
      <c r="D1894" s="67" t="n">
        <v>45.43</v>
      </c>
    </row>
    <row r="1895" customFormat="false" ht="15" hidden="false" customHeight="false" outlineLevel="0" collapsed="false">
      <c r="A1895" s="64" t="n">
        <v>107024</v>
      </c>
      <c r="B1895" s="65" t="s">
        <v>16186</v>
      </c>
      <c r="C1895" s="66" t="s">
        <v>21</v>
      </c>
      <c r="D1895" s="67" t="n">
        <v>173.96</v>
      </c>
    </row>
    <row r="1896" customFormat="false" ht="15" hidden="false" customHeight="false" outlineLevel="0" collapsed="false">
      <c r="A1896" s="64" t="n">
        <v>107026</v>
      </c>
      <c r="B1896" s="65" t="s">
        <v>16187</v>
      </c>
      <c r="C1896" s="66" t="s">
        <v>21</v>
      </c>
      <c r="D1896" s="67" t="n">
        <v>77.28</v>
      </c>
    </row>
    <row r="1897" customFormat="false" ht="15" hidden="false" customHeight="false" outlineLevel="0" collapsed="false">
      <c r="A1897" s="64" t="n">
        <v>107029</v>
      </c>
      <c r="B1897" s="65" t="s">
        <v>16188</v>
      </c>
      <c r="C1897" s="66" t="s">
        <v>21</v>
      </c>
      <c r="D1897" s="67" t="n">
        <v>226.15</v>
      </c>
    </row>
    <row r="1898" customFormat="false" ht="15" hidden="false" customHeight="false" outlineLevel="0" collapsed="false">
      <c r="A1898" s="64" t="n">
        <v>107032</v>
      </c>
      <c r="B1898" s="65" t="s">
        <v>16189</v>
      </c>
      <c r="C1898" s="66" t="s">
        <v>129</v>
      </c>
      <c r="D1898" s="67" t="n">
        <v>52.11</v>
      </c>
    </row>
    <row r="1899" customFormat="false" ht="15" hidden="false" customHeight="false" outlineLevel="0" collapsed="false">
      <c r="A1899" s="64" t="n">
        <v>107033</v>
      </c>
      <c r="B1899" s="65" t="s">
        <v>16190</v>
      </c>
      <c r="C1899" s="66" t="s">
        <v>129</v>
      </c>
      <c r="D1899" s="67" t="n">
        <v>41.18</v>
      </c>
    </row>
    <row r="1900" customFormat="false" ht="15" hidden="false" customHeight="false" outlineLevel="0" collapsed="false">
      <c r="A1900" s="64" t="n">
        <v>107035</v>
      </c>
      <c r="B1900" s="65" t="s">
        <v>16191</v>
      </c>
      <c r="C1900" s="66" t="s">
        <v>21</v>
      </c>
      <c r="D1900" s="67" t="n">
        <v>130.47</v>
      </c>
    </row>
    <row r="1901" customFormat="false" ht="15" hidden="false" customHeight="false" outlineLevel="0" collapsed="false">
      <c r="A1901" s="64" t="n">
        <v>107040</v>
      </c>
      <c r="B1901" s="65" t="s">
        <v>16192</v>
      </c>
      <c r="C1901" s="66" t="s">
        <v>21</v>
      </c>
      <c r="D1901" s="67" t="n">
        <v>21.75</v>
      </c>
    </row>
    <row r="1902" customFormat="false" ht="15" hidden="false" customHeight="false" outlineLevel="0" collapsed="false">
      <c r="A1902" s="64" t="n">
        <v>107042</v>
      </c>
      <c r="B1902" s="65" t="s">
        <v>16193</v>
      </c>
      <c r="C1902" s="66" t="s">
        <v>21</v>
      </c>
      <c r="D1902" s="67" t="n">
        <v>11.96</v>
      </c>
    </row>
    <row r="1903" customFormat="false" ht="15" hidden="false" customHeight="false" outlineLevel="0" collapsed="false">
      <c r="A1903" s="64" t="n">
        <v>107045</v>
      </c>
      <c r="B1903" s="65" t="s">
        <v>16194</v>
      </c>
      <c r="C1903" s="66" t="s">
        <v>21</v>
      </c>
      <c r="D1903" s="67" t="n">
        <v>108.73</v>
      </c>
    </row>
    <row r="1904" customFormat="false" ht="15" hidden="false" customHeight="false" outlineLevel="0" collapsed="false">
      <c r="A1904" s="64" t="n">
        <v>108000</v>
      </c>
      <c r="B1904" s="65" t="s">
        <v>14690</v>
      </c>
      <c r="C1904" s="66" t="s">
        <v>14366</v>
      </c>
      <c r="D1904" s="67" t="s">
        <v>14366</v>
      </c>
    </row>
    <row r="1905" customFormat="false" ht="15" hidden="false" customHeight="false" outlineLevel="0" collapsed="false">
      <c r="A1905" s="64" t="n">
        <v>108070</v>
      </c>
      <c r="B1905" s="65" t="s">
        <v>16195</v>
      </c>
      <c r="C1905" s="66" t="s">
        <v>21</v>
      </c>
      <c r="D1905" s="67" t="n">
        <v>40.19</v>
      </c>
    </row>
    <row r="1906" customFormat="false" ht="15" hidden="false" customHeight="false" outlineLevel="0" collapsed="false">
      <c r="A1906" s="64" t="n">
        <v>108072</v>
      </c>
      <c r="B1906" s="65" t="s">
        <v>16196</v>
      </c>
      <c r="C1906" s="66" t="s">
        <v>21</v>
      </c>
      <c r="D1906" s="67" t="n">
        <v>167.7</v>
      </c>
    </row>
    <row r="1907" customFormat="false" ht="15" hidden="false" customHeight="false" outlineLevel="0" collapsed="false">
      <c r="A1907" s="64" t="n">
        <v>108073</v>
      </c>
      <c r="B1907" s="65" t="s">
        <v>16197</v>
      </c>
      <c r="C1907" s="66" t="s">
        <v>21</v>
      </c>
      <c r="D1907" s="67" t="n">
        <v>256.93</v>
      </c>
    </row>
    <row r="1908" customFormat="false" ht="15" hidden="false" customHeight="false" outlineLevel="0" collapsed="false">
      <c r="A1908" s="64" t="n">
        <v>108074</v>
      </c>
      <c r="B1908" s="65" t="s">
        <v>16198</v>
      </c>
      <c r="C1908" s="66" t="s">
        <v>21</v>
      </c>
      <c r="D1908" s="67" t="n">
        <v>132.13</v>
      </c>
    </row>
    <row r="1909" customFormat="false" ht="15" hidden="false" customHeight="false" outlineLevel="0" collapsed="false">
      <c r="A1909" s="64" t="n">
        <v>108076</v>
      </c>
      <c r="B1909" s="65" t="s">
        <v>16199</v>
      </c>
      <c r="C1909" s="66" t="s">
        <v>21</v>
      </c>
      <c r="D1909" s="67" t="n">
        <v>19.53</v>
      </c>
    </row>
    <row r="1910" customFormat="false" ht="15" hidden="false" customHeight="false" outlineLevel="0" collapsed="false">
      <c r="A1910" s="64" t="n">
        <v>108081</v>
      </c>
      <c r="B1910" s="65" t="s">
        <v>16200</v>
      </c>
      <c r="C1910" s="66" t="s">
        <v>21</v>
      </c>
      <c r="D1910" s="67" t="n">
        <v>41.02</v>
      </c>
    </row>
    <row r="1911" customFormat="false" ht="15" hidden="false" customHeight="false" outlineLevel="0" collapsed="false">
      <c r="A1911" s="64" t="n">
        <v>108086</v>
      </c>
      <c r="B1911" s="65" t="s">
        <v>16201</v>
      </c>
      <c r="C1911" s="66" t="s">
        <v>21</v>
      </c>
      <c r="D1911" s="67" t="n">
        <v>53.92</v>
      </c>
    </row>
    <row r="1912" customFormat="false" ht="15" hidden="false" customHeight="false" outlineLevel="0" collapsed="false">
      <c r="A1912" s="64" t="n">
        <v>108093</v>
      </c>
      <c r="B1912" s="65" t="s">
        <v>16202</v>
      </c>
      <c r="C1912" s="66" t="s">
        <v>21</v>
      </c>
      <c r="D1912" s="67" t="n">
        <v>61.98</v>
      </c>
    </row>
    <row r="1913" customFormat="false" ht="15" hidden="false" customHeight="false" outlineLevel="0" collapsed="false">
      <c r="A1913" s="64" t="n">
        <v>108097</v>
      </c>
      <c r="B1913" s="65" t="s">
        <v>16203</v>
      </c>
      <c r="C1913" s="66" t="s">
        <v>21</v>
      </c>
      <c r="D1913" s="67" t="n">
        <v>36.02</v>
      </c>
    </row>
    <row r="1914" customFormat="false" ht="15" hidden="false" customHeight="false" outlineLevel="0" collapsed="false">
      <c r="A1914" s="64" t="n">
        <v>109000</v>
      </c>
      <c r="B1914" s="65" t="s">
        <v>14519</v>
      </c>
      <c r="C1914" s="66" t="s">
        <v>14366</v>
      </c>
      <c r="D1914" s="67" t="s">
        <v>14366</v>
      </c>
    </row>
    <row r="1915" customFormat="false" ht="15" hidden="false" customHeight="false" outlineLevel="0" collapsed="false">
      <c r="A1915" s="64" t="n">
        <v>109001</v>
      </c>
      <c r="B1915" s="65" t="s">
        <v>16204</v>
      </c>
      <c r="C1915" s="66" t="s">
        <v>129</v>
      </c>
      <c r="D1915" s="67" t="n">
        <v>11.79</v>
      </c>
    </row>
    <row r="1916" customFormat="false" ht="15" hidden="false" customHeight="false" outlineLevel="0" collapsed="false">
      <c r="A1916" s="68" t="n">
        <v>110000</v>
      </c>
      <c r="B1916" s="69" t="s">
        <v>16205</v>
      </c>
      <c r="C1916" s="70"/>
      <c r="D1916" s="71"/>
    </row>
    <row r="1917" customFormat="false" ht="15" hidden="false" customHeight="false" outlineLevel="0" collapsed="false">
      <c r="A1917" s="64" t="n">
        <v>110100</v>
      </c>
      <c r="B1917" s="65" t="s">
        <v>16206</v>
      </c>
      <c r="C1917" s="66" t="s">
        <v>14366</v>
      </c>
      <c r="D1917" s="67" t="s">
        <v>14366</v>
      </c>
    </row>
    <row r="1918" customFormat="false" ht="15" hidden="false" customHeight="false" outlineLevel="0" collapsed="false">
      <c r="A1918" s="64" t="n">
        <v>110101</v>
      </c>
      <c r="B1918" s="65" t="s">
        <v>16207</v>
      </c>
      <c r="C1918" s="66" t="s">
        <v>73</v>
      </c>
      <c r="D1918" s="67" t="n">
        <v>14.67</v>
      </c>
    </row>
    <row r="1919" customFormat="false" ht="15" hidden="false" customHeight="false" outlineLevel="0" collapsed="false">
      <c r="A1919" s="64" t="n">
        <v>110108</v>
      </c>
      <c r="B1919" s="65" t="s">
        <v>16208</v>
      </c>
      <c r="C1919" s="66" t="s">
        <v>73</v>
      </c>
      <c r="D1919" s="67" t="n">
        <v>40.55</v>
      </c>
    </row>
    <row r="1920" customFormat="false" ht="23.25" hidden="false" customHeight="false" outlineLevel="0" collapsed="false">
      <c r="A1920" s="64" t="n">
        <v>110109</v>
      </c>
      <c r="B1920" s="65" t="s">
        <v>16209</v>
      </c>
      <c r="C1920" s="66" t="s">
        <v>73</v>
      </c>
      <c r="D1920" s="67" t="n">
        <v>41.25</v>
      </c>
    </row>
    <row r="1921" customFormat="false" ht="15" hidden="false" customHeight="false" outlineLevel="0" collapsed="false">
      <c r="A1921" s="64" t="n">
        <v>110113</v>
      </c>
      <c r="B1921" s="65" t="s">
        <v>16210</v>
      </c>
      <c r="C1921" s="66" t="s">
        <v>73</v>
      </c>
      <c r="D1921" s="67" t="n">
        <v>30.16</v>
      </c>
    </row>
    <row r="1922" customFormat="false" ht="15" hidden="false" customHeight="false" outlineLevel="0" collapsed="false">
      <c r="A1922" s="64" t="n">
        <v>110200</v>
      </c>
      <c r="B1922" s="65" t="s">
        <v>16211</v>
      </c>
      <c r="C1922" s="66" t="s">
        <v>14366</v>
      </c>
      <c r="D1922" s="67" t="s">
        <v>14366</v>
      </c>
    </row>
    <row r="1923" customFormat="false" ht="15" hidden="false" customHeight="false" outlineLevel="0" collapsed="false">
      <c r="A1923" s="64" t="n">
        <v>110201</v>
      </c>
      <c r="B1923" s="65" t="s">
        <v>16207</v>
      </c>
      <c r="C1923" s="66" t="s">
        <v>73</v>
      </c>
      <c r="D1923" s="67" t="n">
        <v>7.48</v>
      </c>
    </row>
    <row r="1924" customFormat="false" ht="15" hidden="false" customHeight="false" outlineLevel="0" collapsed="false">
      <c r="A1924" s="64" t="n">
        <v>110208</v>
      </c>
      <c r="B1924" s="65" t="s">
        <v>16212</v>
      </c>
      <c r="C1924" s="66" t="s">
        <v>73</v>
      </c>
      <c r="D1924" s="67" t="n">
        <v>37.35</v>
      </c>
    </row>
    <row r="1925" customFormat="false" ht="23.25" hidden="false" customHeight="false" outlineLevel="0" collapsed="false">
      <c r="A1925" s="64" t="n">
        <v>110209</v>
      </c>
      <c r="B1925" s="65" t="s">
        <v>16213</v>
      </c>
      <c r="C1925" s="66" t="s">
        <v>73</v>
      </c>
      <c r="D1925" s="67" t="n">
        <v>36.87</v>
      </c>
    </row>
    <row r="1926" customFormat="false" ht="15" hidden="false" customHeight="false" outlineLevel="0" collapsed="false">
      <c r="A1926" s="64" t="n">
        <v>110210</v>
      </c>
      <c r="B1926" s="65" t="s">
        <v>16214</v>
      </c>
      <c r="C1926" s="66" t="s">
        <v>73</v>
      </c>
      <c r="D1926" s="67" t="n">
        <v>38.69</v>
      </c>
    </row>
    <row r="1927" customFormat="false" ht="15" hidden="false" customHeight="false" outlineLevel="0" collapsed="false">
      <c r="A1927" s="64" t="n">
        <v>110213</v>
      </c>
      <c r="B1927" s="65" t="s">
        <v>16210</v>
      </c>
      <c r="C1927" s="66" t="s">
        <v>73</v>
      </c>
      <c r="D1927" s="67" t="n">
        <v>27.25</v>
      </c>
    </row>
    <row r="1928" customFormat="false" ht="15" hidden="false" customHeight="false" outlineLevel="0" collapsed="false">
      <c r="A1928" s="64" t="n">
        <v>110215</v>
      </c>
      <c r="B1928" s="65" t="s">
        <v>16215</v>
      </c>
      <c r="C1928" s="66" t="s">
        <v>73</v>
      </c>
      <c r="D1928" s="67" t="n">
        <v>20.79</v>
      </c>
    </row>
    <row r="1929" customFormat="false" ht="23.25" hidden="false" customHeight="false" outlineLevel="0" collapsed="false">
      <c r="A1929" s="64" t="n">
        <v>110225</v>
      </c>
      <c r="B1929" s="65" t="s">
        <v>16216</v>
      </c>
      <c r="C1929" s="66" t="s">
        <v>73</v>
      </c>
      <c r="D1929" s="67" t="n">
        <v>65.71</v>
      </c>
    </row>
    <row r="1930" customFormat="false" ht="23.25" hidden="false" customHeight="false" outlineLevel="0" collapsed="false">
      <c r="A1930" s="64" t="n">
        <v>110229</v>
      </c>
      <c r="B1930" s="65" t="s">
        <v>16217</v>
      </c>
      <c r="C1930" s="66" t="s">
        <v>73</v>
      </c>
      <c r="D1930" s="67" t="n">
        <v>57.36</v>
      </c>
    </row>
    <row r="1931" customFormat="false" ht="15" hidden="false" customHeight="false" outlineLevel="0" collapsed="false">
      <c r="A1931" s="64" t="n">
        <v>110275</v>
      </c>
      <c r="B1931" s="65" t="s">
        <v>16218</v>
      </c>
      <c r="C1931" s="66" t="s">
        <v>73</v>
      </c>
      <c r="D1931" s="67" t="n">
        <v>141.1</v>
      </c>
    </row>
    <row r="1932" customFormat="false" ht="15" hidden="false" customHeight="false" outlineLevel="0" collapsed="false">
      <c r="A1932" s="64" t="n">
        <v>110300</v>
      </c>
      <c r="B1932" s="65" t="s">
        <v>16219</v>
      </c>
      <c r="C1932" s="66" t="s">
        <v>14366</v>
      </c>
      <c r="D1932" s="67" t="s">
        <v>14366</v>
      </c>
    </row>
    <row r="1933" customFormat="false" ht="15" hidden="false" customHeight="false" outlineLevel="0" collapsed="false">
      <c r="A1933" s="64" t="n">
        <v>110301</v>
      </c>
      <c r="B1933" s="65" t="s">
        <v>16207</v>
      </c>
      <c r="C1933" s="66" t="s">
        <v>73</v>
      </c>
      <c r="D1933" s="67" t="n">
        <v>7.48</v>
      </c>
    </row>
    <row r="1934" customFormat="false" ht="23.25" hidden="false" customHeight="false" outlineLevel="0" collapsed="false">
      <c r="A1934" s="64" t="n">
        <v>110303</v>
      </c>
      <c r="B1934" s="65" t="s">
        <v>16220</v>
      </c>
      <c r="C1934" s="66" t="s">
        <v>73</v>
      </c>
      <c r="D1934" s="67" t="n">
        <v>12.85</v>
      </c>
    </row>
    <row r="1935" customFormat="false" ht="15" hidden="false" customHeight="false" outlineLevel="0" collapsed="false">
      <c r="A1935" s="64" t="n">
        <v>110304</v>
      </c>
      <c r="B1935" s="65" t="s">
        <v>16221</v>
      </c>
      <c r="C1935" s="66" t="s">
        <v>73</v>
      </c>
      <c r="D1935" s="67" t="n">
        <v>18.34</v>
      </c>
    </row>
    <row r="1936" customFormat="false" ht="15" hidden="false" customHeight="false" outlineLevel="0" collapsed="false">
      <c r="A1936" s="64" t="n">
        <v>110308</v>
      </c>
      <c r="B1936" s="65" t="s">
        <v>16222</v>
      </c>
      <c r="C1936" s="66" t="s">
        <v>73</v>
      </c>
      <c r="D1936" s="67" t="n">
        <v>37.35</v>
      </c>
    </row>
    <row r="1937" customFormat="false" ht="23.25" hidden="false" customHeight="false" outlineLevel="0" collapsed="false">
      <c r="A1937" s="64" t="n">
        <v>110309</v>
      </c>
      <c r="B1937" s="65" t="s">
        <v>16223</v>
      </c>
      <c r="C1937" s="66" t="s">
        <v>73</v>
      </c>
      <c r="D1937" s="67" t="n">
        <v>36.87</v>
      </c>
    </row>
    <row r="1938" customFormat="false" ht="15" hidden="false" customHeight="false" outlineLevel="0" collapsed="false">
      <c r="A1938" s="64" t="n">
        <v>110310</v>
      </c>
      <c r="B1938" s="65" t="s">
        <v>16224</v>
      </c>
      <c r="C1938" s="66" t="s">
        <v>73</v>
      </c>
      <c r="D1938" s="67" t="n">
        <v>38.69</v>
      </c>
    </row>
    <row r="1939" customFormat="false" ht="15" hidden="false" customHeight="false" outlineLevel="0" collapsed="false">
      <c r="A1939" s="64" t="n">
        <v>110313</v>
      </c>
      <c r="B1939" s="65" t="s">
        <v>16225</v>
      </c>
      <c r="C1939" s="66" t="s">
        <v>73</v>
      </c>
      <c r="D1939" s="67" t="n">
        <v>27.68</v>
      </c>
    </row>
    <row r="1940" customFormat="false" ht="15" hidden="false" customHeight="false" outlineLevel="0" collapsed="false">
      <c r="A1940" s="64" t="n">
        <v>110341</v>
      </c>
      <c r="B1940" s="65" t="s">
        <v>16226</v>
      </c>
      <c r="C1940" s="66" t="s">
        <v>129</v>
      </c>
      <c r="D1940" s="67" t="n">
        <v>81.2</v>
      </c>
    </row>
    <row r="1941" customFormat="false" ht="23.25" hidden="false" customHeight="false" outlineLevel="0" collapsed="false">
      <c r="A1941" s="64" t="n">
        <v>110345</v>
      </c>
      <c r="B1941" s="65" t="s">
        <v>16227</v>
      </c>
      <c r="C1941" s="66" t="s">
        <v>73</v>
      </c>
      <c r="D1941" s="67" t="n">
        <v>152.87</v>
      </c>
    </row>
    <row r="1942" customFormat="false" ht="23.25" hidden="false" customHeight="false" outlineLevel="0" collapsed="false">
      <c r="A1942" s="64" t="n">
        <v>110346</v>
      </c>
      <c r="B1942" s="65" t="s">
        <v>16228</v>
      </c>
      <c r="C1942" s="66" t="s">
        <v>73</v>
      </c>
      <c r="D1942" s="67" t="n">
        <v>59.43</v>
      </c>
    </row>
    <row r="1943" customFormat="false" ht="23.25" hidden="false" customHeight="false" outlineLevel="0" collapsed="false">
      <c r="A1943" s="64" t="n">
        <v>110347</v>
      </c>
      <c r="B1943" s="65" t="s">
        <v>16229</v>
      </c>
      <c r="C1943" s="66" t="s">
        <v>73</v>
      </c>
      <c r="D1943" s="67" t="n">
        <v>177.83</v>
      </c>
    </row>
    <row r="1944" customFormat="false" ht="23.25" hidden="false" customHeight="false" outlineLevel="0" collapsed="false">
      <c r="A1944" s="64" t="n">
        <v>110348</v>
      </c>
      <c r="B1944" s="65" t="s">
        <v>16230</v>
      </c>
      <c r="C1944" s="66" t="s">
        <v>73</v>
      </c>
      <c r="D1944" s="67" t="n">
        <v>84.39</v>
      </c>
    </row>
    <row r="1945" customFormat="false" ht="15" hidden="false" customHeight="false" outlineLevel="0" collapsed="false">
      <c r="A1945" s="64" t="n">
        <v>110400</v>
      </c>
      <c r="B1945" s="65" t="s">
        <v>16231</v>
      </c>
      <c r="C1945" s="66" t="s">
        <v>14366</v>
      </c>
      <c r="D1945" s="67" t="s">
        <v>14366</v>
      </c>
    </row>
    <row r="1946" customFormat="false" ht="15" hidden="false" customHeight="false" outlineLevel="0" collapsed="false">
      <c r="A1946" s="64" t="n">
        <v>110404</v>
      </c>
      <c r="B1946" s="65" t="s">
        <v>16232</v>
      </c>
      <c r="C1946" s="66" t="s">
        <v>129</v>
      </c>
      <c r="D1946" s="67" t="n">
        <v>38.91</v>
      </c>
    </row>
    <row r="1947" customFormat="false" ht="15" hidden="false" customHeight="false" outlineLevel="0" collapsed="false">
      <c r="A1947" s="64" t="n">
        <v>110405</v>
      </c>
      <c r="B1947" s="65" t="s">
        <v>16233</v>
      </c>
      <c r="C1947" s="66" t="s">
        <v>129</v>
      </c>
      <c r="D1947" s="67" t="n">
        <v>34.5</v>
      </c>
    </row>
    <row r="1948" customFormat="false" ht="15" hidden="false" customHeight="false" outlineLevel="0" collapsed="false">
      <c r="A1948" s="64" t="n">
        <v>110406</v>
      </c>
      <c r="B1948" s="65" t="s">
        <v>16234</v>
      </c>
      <c r="C1948" s="66" t="s">
        <v>129</v>
      </c>
      <c r="D1948" s="67" t="n">
        <v>38.06</v>
      </c>
    </row>
    <row r="1949" customFormat="false" ht="15" hidden="false" customHeight="false" outlineLevel="0" collapsed="false">
      <c r="A1949" s="64" t="n">
        <v>110413</v>
      </c>
      <c r="B1949" s="65" t="s">
        <v>16235</v>
      </c>
      <c r="C1949" s="66" t="s">
        <v>129</v>
      </c>
      <c r="D1949" s="67" t="n">
        <v>29.9</v>
      </c>
    </row>
    <row r="1950" customFormat="false" ht="23.25" hidden="false" customHeight="false" outlineLevel="0" collapsed="false">
      <c r="A1950" s="64" t="n">
        <v>110417</v>
      </c>
      <c r="B1950" s="65" t="s">
        <v>16236</v>
      </c>
      <c r="C1950" s="66" t="s">
        <v>129</v>
      </c>
      <c r="D1950" s="67" t="n">
        <v>32.65</v>
      </c>
    </row>
    <row r="1951" customFormat="false" ht="15" hidden="false" customHeight="false" outlineLevel="0" collapsed="false">
      <c r="A1951" s="64" t="n">
        <v>110450</v>
      </c>
      <c r="B1951" s="65" t="s">
        <v>16237</v>
      </c>
      <c r="C1951" s="66" t="s">
        <v>129</v>
      </c>
      <c r="D1951" s="67" t="n">
        <v>16.8</v>
      </c>
    </row>
    <row r="1952" customFormat="false" ht="15" hidden="false" customHeight="false" outlineLevel="0" collapsed="false">
      <c r="A1952" s="64" t="n">
        <v>110456</v>
      </c>
      <c r="B1952" s="65" t="s">
        <v>16238</v>
      </c>
      <c r="C1952" s="66" t="s">
        <v>129</v>
      </c>
      <c r="D1952" s="67" t="n">
        <v>115.47</v>
      </c>
    </row>
    <row r="1953" customFormat="false" ht="15" hidden="false" customHeight="false" outlineLevel="0" collapsed="false">
      <c r="A1953" s="64" t="n">
        <v>110458</v>
      </c>
      <c r="B1953" s="65" t="s">
        <v>16239</v>
      </c>
      <c r="C1953" s="66" t="s">
        <v>129</v>
      </c>
      <c r="D1953" s="67" t="n">
        <v>131.77</v>
      </c>
    </row>
    <row r="1954" customFormat="false" ht="15" hidden="false" customHeight="false" outlineLevel="0" collapsed="false">
      <c r="A1954" s="64" t="n">
        <v>115000</v>
      </c>
      <c r="B1954" s="65" t="s">
        <v>14513</v>
      </c>
      <c r="C1954" s="66" t="s">
        <v>14366</v>
      </c>
      <c r="D1954" s="67" t="s">
        <v>14366</v>
      </c>
    </row>
    <row r="1955" customFormat="false" ht="15" hidden="false" customHeight="false" outlineLevel="0" collapsed="false">
      <c r="A1955" s="64" t="n">
        <v>115002</v>
      </c>
      <c r="B1955" s="65" t="s">
        <v>16240</v>
      </c>
      <c r="C1955" s="66" t="s">
        <v>73</v>
      </c>
      <c r="D1955" s="67" t="n">
        <v>4.41</v>
      </c>
    </row>
    <row r="1956" customFormat="false" ht="15" hidden="false" customHeight="false" outlineLevel="0" collapsed="false">
      <c r="A1956" s="64" t="n">
        <v>115003</v>
      </c>
      <c r="B1956" s="65" t="s">
        <v>16241</v>
      </c>
      <c r="C1956" s="66" t="s">
        <v>73</v>
      </c>
      <c r="D1956" s="67" t="n">
        <v>8.81</v>
      </c>
    </row>
    <row r="1957" customFormat="false" ht="15" hidden="false" customHeight="false" outlineLevel="0" collapsed="false">
      <c r="A1957" s="64" t="n">
        <v>115005</v>
      </c>
      <c r="B1957" s="65" t="s">
        <v>16242</v>
      </c>
      <c r="C1957" s="66" t="s">
        <v>73</v>
      </c>
      <c r="D1957" s="67" t="n">
        <v>30.85</v>
      </c>
    </row>
    <row r="1958" customFormat="false" ht="23.25" hidden="false" customHeight="false" outlineLevel="0" collapsed="false">
      <c r="A1958" s="64" t="n">
        <v>115010</v>
      </c>
      <c r="B1958" s="65" t="s">
        <v>16243</v>
      </c>
      <c r="C1958" s="66" t="s">
        <v>73</v>
      </c>
      <c r="D1958" s="67" t="n">
        <v>27.55</v>
      </c>
    </row>
    <row r="1959" customFormat="false" ht="23.25" hidden="false" customHeight="false" outlineLevel="0" collapsed="false">
      <c r="A1959" s="64" t="n">
        <v>115015</v>
      </c>
      <c r="B1959" s="65" t="s">
        <v>16244</v>
      </c>
      <c r="C1959" s="66" t="s">
        <v>73</v>
      </c>
      <c r="D1959" s="67" t="n">
        <v>55.09</v>
      </c>
    </row>
    <row r="1960" customFormat="false" ht="15" hidden="false" customHeight="false" outlineLevel="0" collapsed="false">
      <c r="A1960" s="64" t="n">
        <v>116000</v>
      </c>
      <c r="B1960" s="65" t="s">
        <v>8356</v>
      </c>
      <c r="C1960" s="66" t="s">
        <v>14366</v>
      </c>
      <c r="D1960" s="67" t="s">
        <v>14366</v>
      </c>
    </row>
    <row r="1961" customFormat="false" ht="15" hidden="false" customHeight="false" outlineLevel="0" collapsed="false">
      <c r="A1961" s="64" t="n">
        <v>116005</v>
      </c>
      <c r="B1961" s="65" t="s">
        <v>16245</v>
      </c>
      <c r="C1961" s="66" t="s">
        <v>73</v>
      </c>
      <c r="D1961" s="67" t="n">
        <v>30.85</v>
      </c>
    </row>
    <row r="1962" customFormat="false" ht="23.25" hidden="false" customHeight="false" outlineLevel="0" collapsed="false">
      <c r="A1962" s="64" t="n">
        <v>116010</v>
      </c>
      <c r="B1962" s="65" t="s">
        <v>16246</v>
      </c>
      <c r="C1962" s="66" t="s">
        <v>73</v>
      </c>
      <c r="D1962" s="67" t="n">
        <v>7.15</v>
      </c>
    </row>
    <row r="1963" customFormat="false" ht="23.25" hidden="false" customHeight="false" outlineLevel="0" collapsed="false">
      <c r="A1963" s="64" t="n">
        <v>116015</v>
      </c>
      <c r="B1963" s="65" t="s">
        <v>16247</v>
      </c>
      <c r="C1963" s="66" t="s">
        <v>73</v>
      </c>
      <c r="D1963" s="67" t="n">
        <v>21.44</v>
      </c>
    </row>
    <row r="1964" customFormat="false" ht="15" hidden="false" customHeight="false" outlineLevel="0" collapsed="false">
      <c r="A1964" s="64" t="n">
        <v>117000</v>
      </c>
      <c r="B1964" s="65" t="s">
        <v>14646</v>
      </c>
      <c r="C1964" s="66" t="s">
        <v>14366</v>
      </c>
      <c r="D1964" s="67" t="s">
        <v>14366</v>
      </c>
    </row>
    <row r="1965" customFormat="false" ht="15" hidden="false" customHeight="false" outlineLevel="0" collapsed="false">
      <c r="A1965" s="64" t="n">
        <v>117005</v>
      </c>
      <c r="B1965" s="65" t="s">
        <v>16248</v>
      </c>
      <c r="C1965" s="66" t="s">
        <v>73</v>
      </c>
      <c r="D1965" s="67" t="n">
        <v>21.46</v>
      </c>
    </row>
    <row r="1966" customFormat="false" ht="15" hidden="false" customHeight="false" outlineLevel="0" collapsed="false">
      <c r="A1966" s="64" t="n">
        <v>118000</v>
      </c>
      <c r="B1966" s="65" t="s">
        <v>14690</v>
      </c>
      <c r="C1966" s="66" t="s">
        <v>14366</v>
      </c>
      <c r="D1966" s="67" t="s">
        <v>14366</v>
      </c>
    </row>
    <row r="1967" customFormat="false" ht="15" hidden="false" customHeight="false" outlineLevel="0" collapsed="false">
      <c r="A1967" s="64" t="n">
        <v>118001</v>
      </c>
      <c r="B1967" s="65" t="s">
        <v>16249</v>
      </c>
      <c r="C1967" s="66" t="s">
        <v>129</v>
      </c>
      <c r="D1967" s="67" t="n">
        <v>40.25</v>
      </c>
    </row>
    <row r="1968" customFormat="false" ht="15" hidden="false" customHeight="false" outlineLevel="0" collapsed="false">
      <c r="A1968" s="64" t="n">
        <v>118005</v>
      </c>
      <c r="B1968" s="65" t="s">
        <v>16250</v>
      </c>
      <c r="C1968" s="66" t="s">
        <v>73</v>
      </c>
      <c r="D1968" s="67" t="n">
        <v>52.46</v>
      </c>
    </row>
    <row r="1969" customFormat="false" ht="15" hidden="false" customHeight="false" outlineLevel="0" collapsed="false">
      <c r="A1969" s="64" t="n">
        <v>118006</v>
      </c>
      <c r="B1969" s="65" t="s">
        <v>16251</v>
      </c>
      <c r="C1969" s="66" t="s">
        <v>73</v>
      </c>
      <c r="D1969" s="67" t="n">
        <v>27.22</v>
      </c>
    </row>
    <row r="1970" customFormat="false" ht="15" hidden="false" customHeight="false" outlineLevel="0" collapsed="false">
      <c r="A1970" s="68" t="n">
        <v>120000</v>
      </c>
      <c r="B1970" s="69" t="s">
        <v>12219</v>
      </c>
      <c r="C1970" s="70"/>
      <c r="D1970" s="71"/>
    </row>
    <row r="1971" customFormat="false" ht="15" hidden="false" customHeight="false" outlineLevel="0" collapsed="false">
      <c r="A1971" s="64" t="n">
        <v>120100</v>
      </c>
      <c r="B1971" s="65" t="s">
        <v>16252</v>
      </c>
      <c r="C1971" s="66" t="s">
        <v>14366</v>
      </c>
      <c r="D1971" s="67" t="s">
        <v>14366</v>
      </c>
    </row>
    <row r="1972" customFormat="false" ht="34.5" hidden="false" customHeight="false" outlineLevel="0" collapsed="false">
      <c r="A1972" s="64" t="n">
        <v>120130</v>
      </c>
      <c r="B1972" s="65" t="s">
        <v>16253</v>
      </c>
      <c r="C1972" s="66" t="s">
        <v>73</v>
      </c>
      <c r="D1972" s="67" t="n">
        <v>81.02</v>
      </c>
    </row>
    <row r="1973" customFormat="false" ht="23.25" hidden="false" customHeight="false" outlineLevel="0" collapsed="false">
      <c r="A1973" s="64" t="n">
        <v>120140</v>
      </c>
      <c r="B1973" s="65" t="s">
        <v>16254</v>
      </c>
      <c r="C1973" s="66" t="s">
        <v>73</v>
      </c>
      <c r="D1973" s="67" t="n">
        <v>57.03</v>
      </c>
    </row>
    <row r="1974" customFormat="false" ht="15" hidden="false" customHeight="false" outlineLevel="0" collapsed="false">
      <c r="A1974" s="64" t="n">
        <v>120142</v>
      </c>
      <c r="B1974" s="65" t="s">
        <v>16255</v>
      </c>
      <c r="C1974" s="66" t="s">
        <v>73</v>
      </c>
      <c r="D1974" s="67" t="n">
        <v>76.13</v>
      </c>
    </row>
    <row r="1975" customFormat="false" ht="15" hidden="false" customHeight="false" outlineLevel="0" collapsed="false">
      <c r="A1975" s="64" t="n">
        <v>120143</v>
      </c>
      <c r="B1975" s="65" t="s">
        <v>16256</v>
      </c>
      <c r="C1975" s="66" t="s">
        <v>73</v>
      </c>
      <c r="D1975" s="67" t="n">
        <v>78.13</v>
      </c>
    </row>
    <row r="1976" customFormat="false" ht="23.25" hidden="false" customHeight="false" outlineLevel="0" collapsed="false">
      <c r="A1976" s="64" t="n">
        <v>120145</v>
      </c>
      <c r="B1976" s="65" t="s">
        <v>16257</v>
      </c>
      <c r="C1976" s="66" t="s">
        <v>73</v>
      </c>
      <c r="D1976" s="67" t="n">
        <v>73.86</v>
      </c>
    </row>
    <row r="1977" customFormat="false" ht="15" hidden="false" customHeight="false" outlineLevel="0" collapsed="false">
      <c r="A1977" s="64" t="n">
        <v>125000</v>
      </c>
      <c r="B1977" s="65" t="s">
        <v>14513</v>
      </c>
      <c r="C1977" s="66" t="s">
        <v>14366</v>
      </c>
      <c r="D1977" s="67" t="s">
        <v>14366</v>
      </c>
    </row>
    <row r="1978" customFormat="false" ht="15" hidden="false" customHeight="false" outlineLevel="0" collapsed="false">
      <c r="A1978" s="64" t="n">
        <v>125001</v>
      </c>
      <c r="B1978" s="65" t="s">
        <v>16258</v>
      </c>
      <c r="C1978" s="66" t="s">
        <v>73</v>
      </c>
      <c r="D1978" s="67" t="n">
        <v>5.89</v>
      </c>
    </row>
    <row r="1979" customFormat="false" ht="23.25" hidden="false" customHeight="false" outlineLevel="0" collapsed="false">
      <c r="A1979" s="64" t="n">
        <v>125002</v>
      </c>
      <c r="B1979" s="65" t="s">
        <v>16259</v>
      </c>
      <c r="C1979" s="66" t="s">
        <v>73</v>
      </c>
      <c r="D1979" s="67" t="n">
        <v>7.85</v>
      </c>
    </row>
    <row r="1980" customFormat="false" ht="15" hidden="false" customHeight="false" outlineLevel="0" collapsed="false">
      <c r="A1980" s="64" t="n">
        <v>125005</v>
      </c>
      <c r="B1980" s="65" t="s">
        <v>16260</v>
      </c>
      <c r="C1980" s="66" t="s">
        <v>73</v>
      </c>
      <c r="D1980" s="67" t="n">
        <v>5.89</v>
      </c>
    </row>
    <row r="1981" customFormat="false" ht="15" hidden="false" customHeight="false" outlineLevel="0" collapsed="false">
      <c r="A1981" s="64" t="n">
        <v>125020</v>
      </c>
      <c r="B1981" s="65" t="s">
        <v>16261</v>
      </c>
      <c r="C1981" s="66" t="s">
        <v>73</v>
      </c>
      <c r="D1981" s="67" t="n">
        <v>7.85</v>
      </c>
    </row>
    <row r="1982" customFormat="false" ht="15" hidden="false" customHeight="false" outlineLevel="0" collapsed="false">
      <c r="A1982" s="64" t="n">
        <v>126000</v>
      </c>
      <c r="B1982" s="65" t="s">
        <v>8356</v>
      </c>
      <c r="C1982" s="66" t="s">
        <v>14366</v>
      </c>
      <c r="D1982" s="67" t="s">
        <v>14366</v>
      </c>
    </row>
    <row r="1983" customFormat="false" ht="15" hidden="false" customHeight="false" outlineLevel="0" collapsed="false">
      <c r="A1983" s="64" t="n">
        <v>126001</v>
      </c>
      <c r="B1983" s="65" t="s">
        <v>16262</v>
      </c>
      <c r="C1983" s="66" t="s">
        <v>73</v>
      </c>
      <c r="D1983" s="67" t="n">
        <v>14.7</v>
      </c>
    </row>
    <row r="1984" customFormat="false" ht="15" hidden="false" customHeight="false" outlineLevel="0" collapsed="false">
      <c r="A1984" s="64" t="n">
        <v>126002</v>
      </c>
      <c r="B1984" s="65" t="s">
        <v>16263</v>
      </c>
      <c r="C1984" s="66" t="s">
        <v>73</v>
      </c>
      <c r="D1984" s="67" t="n">
        <v>6.36</v>
      </c>
    </row>
    <row r="1985" customFormat="false" ht="15" hidden="false" customHeight="false" outlineLevel="0" collapsed="false">
      <c r="A1985" s="64" t="n">
        <v>126020</v>
      </c>
      <c r="B1985" s="65" t="s">
        <v>16264</v>
      </c>
      <c r="C1985" s="66" t="s">
        <v>73</v>
      </c>
      <c r="D1985" s="67" t="n">
        <v>17.48</v>
      </c>
    </row>
    <row r="1986" customFormat="false" ht="15" hidden="false" customHeight="false" outlineLevel="0" collapsed="false">
      <c r="A1986" s="64" t="n">
        <v>126030</v>
      </c>
      <c r="B1986" s="65" t="s">
        <v>16265</v>
      </c>
      <c r="C1986" s="66" t="s">
        <v>73</v>
      </c>
      <c r="D1986" s="67" t="n">
        <v>8.74</v>
      </c>
    </row>
    <row r="1987" customFormat="false" ht="15" hidden="false" customHeight="false" outlineLevel="0" collapsed="false">
      <c r="A1987" s="64" t="n">
        <v>127000</v>
      </c>
      <c r="B1987" s="65" t="s">
        <v>14646</v>
      </c>
      <c r="C1987" s="66" t="s">
        <v>14366</v>
      </c>
      <c r="D1987" s="67" t="s">
        <v>14366</v>
      </c>
    </row>
    <row r="1988" customFormat="false" ht="15" hidden="false" customHeight="false" outlineLevel="0" collapsed="false">
      <c r="A1988" s="64" t="n">
        <v>127030</v>
      </c>
      <c r="B1988" s="65" t="s">
        <v>16266</v>
      </c>
      <c r="C1988" s="66" t="s">
        <v>73</v>
      </c>
      <c r="D1988" s="67" t="n">
        <v>13.11</v>
      </c>
    </row>
    <row r="1989" customFormat="false" ht="15" hidden="false" customHeight="false" outlineLevel="0" collapsed="false">
      <c r="A1989" s="64" t="n">
        <v>127031</v>
      </c>
      <c r="B1989" s="65" t="s">
        <v>16267</v>
      </c>
      <c r="C1989" s="66" t="s">
        <v>73</v>
      </c>
      <c r="D1989" s="67" t="n">
        <v>6.55</v>
      </c>
    </row>
    <row r="1990" customFormat="false" ht="15" hidden="false" customHeight="false" outlineLevel="0" collapsed="false">
      <c r="A1990" s="68" t="n">
        <v>130000</v>
      </c>
      <c r="B1990" s="69" t="s">
        <v>16268</v>
      </c>
      <c r="C1990" s="70"/>
      <c r="D1990" s="71"/>
    </row>
    <row r="1991" customFormat="false" ht="15" hidden="false" customHeight="false" outlineLevel="0" collapsed="false">
      <c r="A1991" s="64" t="n">
        <v>130100</v>
      </c>
      <c r="B1991" s="65" t="s">
        <v>16269</v>
      </c>
      <c r="C1991" s="66" t="s">
        <v>14366</v>
      </c>
      <c r="D1991" s="67" t="s">
        <v>14366</v>
      </c>
    </row>
    <row r="1992" customFormat="false" ht="15" hidden="false" customHeight="false" outlineLevel="0" collapsed="false">
      <c r="A1992" s="64" t="n">
        <v>130101</v>
      </c>
      <c r="B1992" s="65" t="s">
        <v>16270</v>
      </c>
      <c r="C1992" s="66" t="s">
        <v>154</v>
      </c>
      <c r="D1992" s="67" t="n">
        <v>215.8</v>
      </c>
    </row>
    <row r="1993" customFormat="false" ht="15" hidden="false" customHeight="false" outlineLevel="0" collapsed="false">
      <c r="A1993" s="64" t="n">
        <v>130102</v>
      </c>
      <c r="B1993" s="65" t="s">
        <v>16271</v>
      </c>
      <c r="C1993" s="66" t="s">
        <v>154</v>
      </c>
      <c r="D1993" s="67" t="n">
        <v>385.97</v>
      </c>
    </row>
    <row r="1994" customFormat="false" ht="15" hidden="false" customHeight="false" outlineLevel="0" collapsed="false">
      <c r="A1994" s="64" t="n">
        <v>130110</v>
      </c>
      <c r="B1994" s="65" t="s">
        <v>14400</v>
      </c>
      <c r="C1994" s="66" t="s">
        <v>154</v>
      </c>
      <c r="D1994" s="67" t="n">
        <v>155.2</v>
      </c>
    </row>
    <row r="1995" customFormat="false" ht="15" hidden="false" customHeight="false" outlineLevel="0" collapsed="false">
      <c r="A1995" s="64" t="n">
        <v>130111</v>
      </c>
      <c r="B1995" s="65" t="s">
        <v>14399</v>
      </c>
      <c r="C1995" s="66" t="s">
        <v>154</v>
      </c>
      <c r="D1995" s="67" t="n">
        <v>122.05</v>
      </c>
    </row>
    <row r="1996" customFormat="false" ht="15" hidden="false" customHeight="false" outlineLevel="0" collapsed="false">
      <c r="A1996" s="64" t="n">
        <v>130114</v>
      </c>
      <c r="B1996" s="65" t="s">
        <v>14493</v>
      </c>
      <c r="C1996" s="66" t="s">
        <v>154</v>
      </c>
      <c r="D1996" s="67" t="n">
        <v>401.63</v>
      </c>
    </row>
    <row r="1997" customFormat="false" ht="15" hidden="false" customHeight="false" outlineLevel="0" collapsed="false">
      <c r="A1997" s="64" t="n">
        <v>130115</v>
      </c>
      <c r="B1997" s="65" t="s">
        <v>16272</v>
      </c>
      <c r="C1997" s="66" t="s">
        <v>154</v>
      </c>
      <c r="D1997" s="67" t="n">
        <v>434.63</v>
      </c>
    </row>
    <row r="1998" customFormat="false" ht="15" hidden="false" customHeight="false" outlineLevel="0" collapsed="false">
      <c r="A1998" s="64" t="n">
        <v>130117</v>
      </c>
      <c r="B1998" s="65" t="s">
        <v>16273</v>
      </c>
      <c r="C1998" s="66" t="s">
        <v>154</v>
      </c>
      <c r="D1998" s="67" t="n">
        <v>680.5</v>
      </c>
    </row>
    <row r="1999" customFormat="false" ht="15" hidden="false" customHeight="false" outlineLevel="0" collapsed="false">
      <c r="A1999" s="64" t="n">
        <v>130118</v>
      </c>
      <c r="B1999" s="65" t="s">
        <v>16274</v>
      </c>
      <c r="C1999" s="66" t="s">
        <v>154</v>
      </c>
      <c r="D1999" s="67" t="n">
        <v>806.45</v>
      </c>
    </row>
    <row r="2000" customFormat="false" ht="15" hidden="false" customHeight="false" outlineLevel="0" collapsed="false">
      <c r="A2000" s="64" t="n">
        <v>130119</v>
      </c>
      <c r="B2000" s="65" t="s">
        <v>16275</v>
      </c>
      <c r="C2000" s="66" t="s">
        <v>154</v>
      </c>
      <c r="D2000" s="67" t="n">
        <v>367.05</v>
      </c>
    </row>
    <row r="2001" customFormat="false" ht="15" hidden="false" customHeight="false" outlineLevel="0" collapsed="false">
      <c r="A2001" s="64" t="n">
        <v>130120</v>
      </c>
      <c r="B2001" s="65" t="s">
        <v>16276</v>
      </c>
      <c r="C2001" s="66" t="s">
        <v>154</v>
      </c>
      <c r="D2001" s="67" t="n">
        <v>402.68</v>
      </c>
    </row>
    <row r="2002" customFormat="false" ht="15" hidden="false" customHeight="false" outlineLevel="0" collapsed="false">
      <c r="A2002" s="64" t="n">
        <v>130200</v>
      </c>
      <c r="B2002" s="65" t="s">
        <v>16277</v>
      </c>
      <c r="C2002" s="66" t="s">
        <v>14366</v>
      </c>
      <c r="D2002" s="67" t="s">
        <v>14366</v>
      </c>
    </row>
    <row r="2003" customFormat="false" ht="15" hidden="false" customHeight="false" outlineLevel="0" collapsed="false">
      <c r="A2003" s="64" t="n">
        <v>130201</v>
      </c>
      <c r="B2003" s="65" t="s">
        <v>16278</v>
      </c>
      <c r="C2003" s="66" t="s">
        <v>73</v>
      </c>
      <c r="D2003" s="67" t="n">
        <v>50.86</v>
      </c>
    </row>
    <row r="2004" customFormat="false" ht="15" hidden="false" customHeight="false" outlineLevel="0" collapsed="false">
      <c r="A2004" s="64" t="n">
        <v>130202</v>
      </c>
      <c r="B2004" s="65" t="s">
        <v>16279</v>
      </c>
      <c r="C2004" s="66" t="s">
        <v>73</v>
      </c>
      <c r="D2004" s="67" t="n">
        <v>53.28</v>
      </c>
    </row>
    <row r="2005" customFormat="false" ht="15" hidden="false" customHeight="false" outlineLevel="0" collapsed="false">
      <c r="A2005" s="64" t="n">
        <v>130203</v>
      </c>
      <c r="B2005" s="65" t="s">
        <v>16280</v>
      </c>
      <c r="C2005" s="66" t="s">
        <v>73</v>
      </c>
      <c r="D2005" s="67" t="n">
        <v>58.04</v>
      </c>
    </row>
    <row r="2006" customFormat="false" ht="15" hidden="false" customHeight="false" outlineLevel="0" collapsed="false">
      <c r="A2006" s="64" t="n">
        <v>130204</v>
      </c>
      <c r="B2006" s="65" t="s">
        <v>16281</v>
      </c>
      <c r="C2006" s="66" t="s">
        <v>73</v>
      </c>
      <c r="D2006" s="67" t="n">
        <v>5.66</v>
      </c>
    </row>
    <row r="2007" customFormat="false" ht="15" hidden="false" customHeight="false" outlineLevel="0" collapsed="false">
      <c r="A2007" s="64" t="n">
        <v>130205</v>
      </c>
      <c r="B2007" s="65" t="s">
        <v>16282</v>
      </c>
      <c r="C2007" s="66" t="s">
        <v>73</v>
      </c>
      <c r="D2007" s="67" t="n">
        <v>120.77</v>
      </c>
    </row>
    <row r="2008" customFormat="false" ht="23.25" hidden="false" customHeight="false" outlineLevel="0" collapsed="false">
      <c r="A2008" s="64" t="n">
        <v>130206</v>
      </c>
      <c r="B2008" s="65" t="s">
        <v>16283</v>
      </c>
      <c r="C2008" s="66" t="s">
        <v>73</v>
      </c>
      <c r="D2008" s="67" t="n">
        <v>48.16</v>
      </c>
    </row>
    <row r="2009" customFormat="false" ht="15" hidden="false" customHeight="false" outlineLevel="0" collapsed="false">
      <c r="A2009" s="64" t="n">
        <v>130207</v>
      </c>
      <c r="B2009" s="65" t="s">
        <v>16284</v>
      </c>
      <c r="C2009" s="66" t="s">
        <v>73</v>
      </c>
      <c r="D2009" s="67" t="n">
        <v>118.46</v>
      </c>
    </row>
    <row r="2010" customFormat="false" ht="15" hidden="false" customHeight="false" outlineLevel="0" collapsed="false">
      <c r="A2010" s="64" t="n">
        <v>130208</v>
      </c>
      <c r="B2010" s="65" t="s">
        <v>16285</v>
      </c>
      <c r="C2010" s="66" t="s">
        <v>73</v>
      </c>
      <c r="D2010" s="67" t="n">
        <v>123.21</v>
      </c>
    </row>
    <row r="2011" customFormat="false" ht="23.25" hidden="false" customHeight="false" outlineLevel="0" collapsed="false">
      <c r="A2011" s="64" t="n">
        <v>130209</v>
      </c>
      <c r="B2011" s="65" t="s">
        <v>16286</v>
      </c>
      <c r="C2011" s="66" t="s">
        <v>73</v>
      </c>
      <c r="D2011" s="67" t="n">
        <v>50.07</v>
      </c>
    </row>
    <row r="2012" customFormat="false" ht="23.25" hidden="false" customHeight="false" outlineLevel="0" collapsed="false">
      <c r="A2012" s="64" t="n">
        <v>130210</v>
      </c>
      <c r="B2012" s="65" t="s">
        <v>16287</v>
      </c>
      <c r="C2012" s="66" t="s">
        <v>73</v>
      </c>
      <c r="D2012" s="67" t="n">
        <v>44.86</v>
      </c>
    </row>
    <row r="2013" customFormat="false" ht="15" hidden="false" customHeight="false" outlineLevel="0" collapsed="false">
      <c r="A2013" s="64" t="n">
        <v>130211</v>
      </c>
      <c r="B2013" s="65" t="s">
        <v>16288</v>
      </c>
      <c r="C2013" s="66" t="s">
        <v>73</v>
      </c>
      <c r="D2013" s="67" t="n">
        <v>72.58</v>
      </c>
    </row>
    <row r="2014" customFormat="false" ht="15" hidden="false" customHeight="false" outlineLevel="0" collapsed="false">
      <c r="A2014" s="64" t="n">
        <v>130237</v>
      </c>
      <c r="B2014" s="65" t="s">
        <v>16289</v>
      </c>
      <c r="C2014" s="66" t="s">
        <v>73</v>
      </c>
      <c r="D2014" s="67" t="n">
        <v>143.32</v>
      </c>
    </row>
    <row r="2015" customFormat="false" ht="23.25" hidden="false" customHeight="false" outlineLevel="0" collapsed="false">
      <c r="A2015" s="64" t="n">
        <v>130238</v>
      </c>
      <c r="B2015" s="65" t="s">
        <v>16290</v>
      </c>
      <c r="C2015" s="66" t="s">
        <v>73</v>
      </c>
      <c r="D2015" s="67" t="n">
        <v>231.68</v>
      </c>
    </row>
    <row r="2016" customFormat="false" ht="23.25" hidden="false" customHeight="false" outlineLevel="0" collapsed="false">
      <c r="A2016" s="64" t="n">
        <v>130239</v>
      </c>
      <c r="B2016" s="65" t="s">
        <v>16291</v>
      </c>
      <c r="C2016" s="66" t="s">
        <v>73</v>
      </c>
      <c r="D2016" s="67" t="n">
        <v>169.7</v>
      </c>
    </row>
    <row r="2017" customFormat="false" ht="15" hidden="false" customHeight="false" outlineLevel="0" collapsed="false">
      <c r="A2017" s="64" t="n">
        <v>130240</v>
      </c>
      <c r="B2017" s="65" t="s">
        <v>16292</v>
      </c>
      <c r="C2017" s="66" t="s">
        <v>73</v>
      </c>
      <c r="D2017" s="67" t="n">
        <v>142.56</v>
      </c>
    </row>
    <row r="2018" customFormat="false" ht="15" hidden="false" customHeight="false" outlineLevel="0" collapsed="false">
      <c r="A2018" s="64" t="n">
        <v>130242</v>
      </c>
      <c r="B2018" s="65" t="s">
        <v>16293</v>
      </c>
      <c r="C2018" s="66" t="s">
        <v>73</v>
      </c>
      <c r="D2018" s="67" t="n">
        <v>80.58</v>
      </c>
    </row>
    <row r="2019" customFormat="false" ht="23.25" hidden="false" customHeight="false" outlineLevel="0" collapsed="false">
      <c r="A2019" s="64" t="n">
        <v>130243</v>
      </c>
      <c r="B2019" s="65" t="s">
        <v>16294</v>
      </c>
      <c r="C2019" s="66" t="s">
        <v>73</v>
      </c>
      <c r="D2019" s="67" t="n">
        <v>192.33</v>
      </c>
    </row>
    <row r="2020" customFormat="false" ht="23.25" hidden="false" customHeight="false" outlineLevel="0" collapsed="false">
      <c r="A2020" s="64" t="n">
        <v>130244</v>
      </c>
      <c r="B2020" s="65" t="s">
        <v>16295</v>
      </c>
      <c r="C2020" s="66" t="s">
        <v>73</v>
      </c>
      <c r="D2020" s="67" t="n">
        <v>272.69</v>
      </c>
    </row>
    <row r="2021" customFormat="false" ht="15" hidden="false" customHeight="false" outlineLevel="0" collapsed="false">
      <c r="A2021" s="64" t="n">
        <v>130246</v>
      </c>
      <c r="B2021" s="65" t="s">
        <v>16296</v>
      </c>
      <c r="C2021" s="66" t="s">
        <v>73</v>
      </c>
      <c r="D2021" s="67" t="n">
        <v>92.93</v>
      </c>
    </row>
    <row r="2022" customFormat="false" ht="15" hidden="false" customHeight="false" outlineLevel="0" collapsed="false">
      <c r="A2022" s="64" t="n">
        <v>130247</v>
      </c>
      <c r="B2022" s="65" t="s">
        <v>16297</v>
      </c>
      <c r="C2022" s="66" t="s">
        <v>73</v>
      </c>
      <c r="D2022" s="67" t="n">
        <v>163.15</v>
      </c>
    </row>
    <row r="2023" customFormat="false" ht="23.25" hidden="false" customHeight="false" outlineLevel="0" collapsed="false">
      <c r="A2023" s="64" t="n">
        <v>130254</v>
      </c>
      <c r="B2023" s="65" t="s">
        <v>16298</v>
      </c>
      <c r="C2023" s="66" t="s">
        <v>73</v>
      </c>
      <c r="D2023" s="67" t="n">
        <v>200.59</v>
      </c>
    </row>
    <row r="2024" customFormat="false" ht="15" hidden="false" customHeight="false" outlineLevel="0" collapsed="false">
      <c r="A2024" s="64" t="n">
        <v>130258</v>
      </c>
      <c r="B2024" s="65" t="s">
        <v>16299</v>
      </c>
      <c r="C2024" s="66" t="s">
        <v>73</v>
      </c>
      <c r="D2024" s="67" t="n">
        <v>453.88</v>
      </c>
    </row>
    <row r="2025" customFormat="false" ht="15" hidden="false" customHeight="false" outlineLevel="0" collapsed="false">
      <c r="A2025" s="64" t="n">
        <v>130260</v>
      </c>
      <c r="B2025" s="65" t="s">
        <v>16300</v>
      </c>
      <c r="C2025" s="66" t="s">
        <v>73</v>
      </c>
      <c r="D2025" s="67" t="n">
        <v>399.64</v>
      </c>
    </row>
    <row r="2026" customFormat="false" ht="15" hidden="false" customHeight="false" outlineLevel="0" collapsed="false">
      <c r="A2026" s="64" t="n">
        <v>130262</v>
      </c>
      <c r="B2026" s="65" t="s">
        <v>16301</v>
      </c>
      <c r="C2026" s="66" t="s">
        <v>73</v>
      </c>
      <c r="D2026" s="67" t="n">
        <v>466.69</v>
      </c>
    </row>
    <row r="2027" customFormat="false" ht="23.25" hidden="false" customHeight="false" outlineLevel="0" collapsed="false">
      <c r="A2027" s="64" t="n">
        <v>130287</v>
      </c>
      <c r="B2027" s="65" t="s">
        <v>16302</v>
      </c>
      <c r="C2027" s="66" t="s">
        <v>73</v>
      </c>
      <c r="D2027" s="67" t="n">
        <v>127.91</v>
      </c>
    </row>
    <row r="2028" customFormat="false" ht="23.25" hidden="false" customHeight="false" outlineLevel="0" collapsed="false">
      <c r="A2028" s="64" t="n">
        <v>130288</v>
      </c>
      <c r="B2028" s="65" t="s">
        <v>16303</v>
      </c>
      <c r="C2028" s="66" t="s">
        <v>73</v>
      </c>
      <c r="D2028" s="67" t="n">
        <v>190.6</v>
      </c>
    </row>
    <row r="2029" customFormat="false" ht="15" hidden="false" customHeight="false" outlineLevel="0" collapsed="false">
      <c r="A2029" s="64" t="n">
        <v>130290</v>
      </c>
      <c r="B2029" s="65" t="s">
        <v>16304</v>
      </c>
      <c r="C2029" s="66" t="s">
        <v>73</v>
      </c>
      <c r="D2029" s="67" t="n">
        <v>103.72</v>
      </c>
    </row>
    <row r="2030" customFormat="false" ht="23.25" hidden="false" customHeight="false" outlineLevel="0" collapsed="false">
      <c r="A2030" s="64" t="n">
        <v>130291</v>
      </c>
      <c r="B2030" s="65" t="s">
        <v>16305</v>
      </c>
      <c r="C2030" s="66" t="s">
        <v>73</v>
      </c>
      <c r="D2030" s="67" t="n">
        <v>93.88</v>
      </c>
    </row>
    <row r="2031" customFormat="false" ht="23.25" hidden="false" customHeight="false" outlineLevel="0" collapsed="false">
      <c r="A2031" s="64" t="n">
        <v>130292</v>
      </c>
      <c r="B2031" s="65" t="s">
        <v>16306</v>
      </c>
      <c r="C2031" s="66" t="s">
        <v>73</v>
      </c>
      <c r="D2031" s="67" t="n">
        <v>151.82</v>
      </c>
    </row>
    <row r="2032" customFormat="false" ht="23.25" hidden="false" customHeight="false" outlineLevel="0" collapsed="false">
      <c r="A2032" s="64" t="n">
        <v>130293</v>
      </c>
      <c r="B2032" s="65" t="s">
        <v>16307</v>
      </c>
      <c r="C2032" s="66" t="s">
        <v>73</v>
      </c>
      <c r="D2032" s="67" t="n">
        <v>148.07</v>
      </c>
    </row>
    <row r="2033" customFormat="false" ht="15" hidden="false" customHeight="false" outlineLevel="0" collapsed="false">
      <c r="A2033" s="64" t="n">
        <v>130300</v>
      </c>
      <c r="B2033" s="65" t="s">
        <v>16308</v>
      </c>
      <c r="C2033" s="66" t="s">
        <v>14366</v>
      </c>
      <c r="D2033" s="67" t="s">
        <v>14366</v>
      </c>
    </row>
    <row r="2034" customFormat="false" ht="15" hidden="false" customHeight="false" outlineLevel="0" collapsed="false">
      <c r="A2034" s="64" t="n">
        <v>130302</v>
      </c>
      <c r="B2034" s="65" t="s">
        <v>16309</v>
      </c>
      <c r="C2034" s="66" t="s">
        <v>129</v>
      </c>
      <c r="D2034" s="67" t="n">
        <v>9.87</v>
      </c>
    </row>
    <row r="2035" customFormat="false" ht="15" hidden="false" customHeight="false" outlineLevel="0" collapsed="false">
      <c r="A2035" s="64" t="n">
        <v>130304</v>
      </c>
      <c r="B2035" s="65" t="s">
        <v>16310</v>
      </c>
      <c r="C2035" s="66" t="s">
        <v>129</v>
      </c>
      <c r="D2035" s="67" t="n">
        <v>65.23</v>
      </c>
    </row>
    <row r="2036" customFormat="false" ht="15" hidden="false" customHeight="false" outlineLevel="0" collapsed="false">
      <c r="A2036" s="64" t="n">
        <v>130305</v>
      </c>
      <c r="B2036" s="65" t="s">
        <v>16311</v>
      </c>
      <c r="C2036" s="66" t="s">
        <v>129</v>
      </c>
      <c r="D2036" s="67" t="n">
        <v>62.77</v>
      </c>
    </row>
    <row r="2037" customFormat="false" ht="15" hidden="false" customHeight="false" outlineLevel="0" collapsed="false">
      <c r="A2037" s="64" t="n">
        <v>130307</v>
      </c>
      <c r="B2037" s="65" t="s">
        <v>16312</v>
      </c>
      <c r="C2037" s="66" t="s">
        <v>129</v>
      </c>
      <c r="D2037" s="67" t="n">
        <v>66.12</v>
      </c>
    </row>
    <row r="2038" customFormat="false" ht="15" hidden="false" customHeight="false" outlineLevel="0" collapsed="false">
      <c r="A2038" s="64" t="n">
        <v>130309</v>
      </c>
      <c r="B2038" s="65" t="s">
        <v>16313</v>
      </c>
      <c r="C2038" s="66" t="s">
        <v>129</v>
      </c>
      <c r="D2038" s="67" t="n">
        <v>20.87</v>
      </c>
    </row>
    <row r="2039" customFormat="false" ht="15" hidden="false" customHeight="false" outlineLevel="0" collapsed="false">
      <c r="A2039" s="64" t="n">
        <v>130327</v>
      </c>
      <c r="B2039" s="65" t="s">
        <v>16314</v>
      </c>
      <c r="C2039" s="66" t="s">
        <v>129</v>
      </c>
      <c r="D2039" s="67" t="n">
        <v>42.14</v>
      </c>
    </row>
    <row r="2040" customFormat="false" ht="15" hidden="false" customHeight="false" outlineLevel="0" collapsed="false">
      <c r="A2040" s="64" t="n">
        <v>130331</v>
      </c>
      <c r="B2040" s="65" t="s">
        <v>16315</v>
      </c>
      <c r="C2040" s="66" t="s">
        <v>129</v>
      </c>
      <c r="D2040" s="67" t="n">
        <v>30.57</v>
      </c>
    </row>
    <row r="2041" customFormat="false" ht="15" hidden="false" customHeight="false" outlineLevel="0" collapsed="false">
      <c r="A2041" s="64" t="n">
        <v>130335</v>
      </c>
      <c r="B2041" s="65" t="s">
        <v>16316</v>
      </c>
      <c r="C2041" s="66" t="s">
        <v>129</v>
      </c>
      <c r="D2041" s="67" t="n">
        <v>26.76</v>
      </c>
    </row>
    <row r="2042" customFormat="false" ht="15" hidden="false" customHeight="false" outlineLevel="0" collapsed="false">
      <c r="A2042" s="64" t="n">
        <v>130336</v>
      </c>
      <c r="B2042" s="65" t="s">
        <v>16317</v>
      </c>
      <c r="C2042" s="66" t="s">
        <v>129</v>
      </c>
      <c r="D2042" s="67" t="n">
        <v>75.91</v>
      </c>
    </row>
    <row r="2043" customFormat="false" ht="15" hidden="false" customHeight="false" outlineLevel="0" collapsed="false">
      <c r="A2043" s="64" t="n">
        <v>130340</v>
      </c>
      <c r="B2043" s="65" t="s">
        <v>16318</v>
      </c>
      <c r="C2043" s="66" t="s">
        <v>129</v>
      </c>
      <c r="D2043" s="67" t="n">
        <v>15.91</v>
      </c>
    </row>
    <row r="2044" customFormat="false" ht="15" hidden="false" customHeight="false" outlineLevel="0" collapsed="false">
      <c r="A2044" s="64" t="n">
        <v>130365</v>
      </c>
      <c r="B2044" s="65" t="s">
        <v>16319</v>
      </c>
      <c r="C2044" s="66" t="s">
        <v>129</v>
      </c>
      <c r="D2044" s="67" t="n">
        <v>40.78</v>
      </c>
    </row>
    <row r="2045" customFormat="false" ht="15" hidden="false" customHeight="false" outlineLevel="0" collapsed="false">
      <c r="A2045" s="64" t="n">
        <v>130367</v>
      </c>
      <c r="B2045" s="65" t="s">
        <v>16320</v>
      </c>
      <c r="C2045" s="66" t="s">
        <v>129</v>
      </c>
      <c r="D2045" s="67" t="n">
        <v>88.63</v>
      </c>
    </row>
    <row r="2046" customFormat="false" ht="15" hidden="false" customHeight="false" outlineLevel="0" collapsed="false">
      <c r="A2046" s="64" t="n">
        <v>130369</v>
      </c>
      <c r="B2046" s="65" t="s">
        <v>16321</v>
      </c>
      <c r="C2046" s="66" t="s">
        <v>129</v>
      </c>
      <c r="D2046" s="67" t="n">
        <v>83.27</v>
      </c>
    </row>
    <row r="2047" customFormat="false" ht="23.25" hidden="false" customHeight="false" outlineLevel="0" collapsed="false">
      <c r="A2047" s="64" t="n">
        <v>130385</v>
      </c>
      <c r="B2047" s="65" t="s">
        <v>16322</v>
      </c>
      <c r="C2047" s="66" t="s">
        <v>129</v>
      </c>
      <c r="D2047" s="67" t="n">
        <v>105.72</v>
      </c>
    </row>
    <row r="2048" customFormat="false" ht="15" hidden="false" customHeight="false" outlineLevel="0" collapsed="false">
      <c r="A2048" s="64" t="n">
        <v>130387</v>
      </c>
      <c r="B2048" s="65" t="s">
        <v>16323</v>
      </c>
      <c r="C2048" s="66" t="s">
        <v>129</v>
      </c>
      <c r="D2048" s="67" t="n">
        <v>92.64</v>
      </c>
    </row>
    <row r="2049" customFormat="false" ht="23.25" hidden="false" customHeight="false" outlineLevel="0" collapsed="false">
      <c r="A2049" s="64" t="n">
        <v>130394</v>
      </c>
      <c r="B2049" s="65" t="s">
        <v>16324</v>
      </c>
      <c r="C2049" s="66" t="s">
        <v>129</v>
      </c>
      <c r="D2049" s="67" t="n">
        <v>11.25</v>
      </c>
    </row>
    <row r="2050" customFormat="false" ht="15" hidden="false" customHeight="false" outlineLevel="0" collapsed="false">
      <c r="A2050" s="64" t="n">
        <v>130400</v>
      </c>
      <c r="B2050" s="65" t="s">
        <v>16325</v>
      </c>
      <c r="C2050" s="66" t="s">
        <v>14366</v>
      </c>
      <c r="D2050" s="67" t="s">
        <v>14366</v>
      </c>
    </row>
    <row r="2051" customFormat="false" ht="15" hidden="false" customHeight="false" outlineLevel="0" collapsed="false">
      <c r="A2051" s="64" t="n">
        <v>130405</v>
      </c>
      <c r="B2051" s="65" t="s">
        <v>16326</v>
      </c>
      <c r="C2051" s="66" t="s">
        <v>129</v>
      </c>
      <c r="D2051" s="67" t="n">
        <v>92.28</v>
      </c>
    </row>
    <row r="2052" customFormat="false" ht="15" hidden="false" customHeight="false" outlineLevel="0" collapsed="false">
      <c r="A2052" s="64" t="n">
        <v>135000</v>
      </c>
      <c r="B2052" s="65" t="s">
        <v>14513</v>
      </c>
      <c r="C2052" s="66" t="s">
        <v>14366</v>
      </c>
      <c r="D2052" s="67" t="s">
        <v>14366</v>
      </c>
    </row>
    <row r="2053" customFormat="false" ht="15" hidden="false" customHeight="false" outlineLevel="0" collapsed="false">
      <c r="A2053" s="64" t="n">
        <v>135001</v>
      </c>
      <c r="B2053" s="65" t="s">
        <v>16327</v>
      </c>
      <c r="C2053" s="66" t="s">
        <v>154</v>
      </c>
      <c r="D2053" s="67" t="n">
        <v>286.48</v>
      </c>
    </row>
    <row r="2054" customFormat="false" ht="23.25" hidden="false" customHeight="false" outlineLevel="0" collapsed="false">
      <c r="A2054" s="64" t="n">
        <v>135005</v>
      </c>
      <c r="B2054" s="65" t="s">
        <v>16328</v>
      </c>
      <c r="C2054" s="66" t="s">
        <v>73</v>
      </c>
      <c r="D2054" s="67" t="n">
        <v>33.06</v>
      </c>
    </row>
    <row r="2055" customFormat="false" ht="23.25" hidden="false" customHeight="false" outlineLevel="0" collapsed="false">
      <c r="A2055" s="64" t="n">
        <v>135010</v>
      </c>
      <c r="B2055" s="65" t="s">
        <v>16329</v>
      </c>
      <c r="C2055" s="66" t="s">
        <v>73</v>
      </c>
      <c r="D2055" s="67" t="n">
        <v>22.04</v>
      </c>
    </row>
    <row r="2056" customFormat="false" ht="15" hidden="false" customHeight="false" outlineLevel="0" collapsed="false">
      <c r="A2056" s="64" t="n">
        <v>135012</v>
      </c>
      <c r="B2056" s="65" t="s">
        <v>16330</v>
      </c>
      <c r="C2056" s="66" t="s">
        <v>73</v>
      </c>
      <c r="D2056" s="67" t="n">
        <v>22.04</v>
      </c>
    </row>
    <row r="2057" customFormat="false" ht="15" hidden="false" customHeight="false" outlineLevel="0" collapsed="false">
      <c r="A2057" s="64" t="n">
        <v>135014</v>
      </c>
      <c r="B2057" s="65" t="s">
        <v>16331</v>
      </c>
      <c r="C2057" s="66" t="s">
        <v>73</v>
      </c>
      <c r="D2057" s="67" t="n">
        <v>26.44</v>
      </c>
    </row>
    <row r="2058" customFormat="false" ht="23.25" hidden="false" customHeight="false" outlineLevel="0" collapsed="false">
      <c r="A2058" s="64" t="n">
        <v>135020</v>
      </c>
      <c r="B2058" s="65" t="s">
        <v>16332</v>
      </c>
      <c r="C2058" s="66" t="s">
        <v>73</v>
      </c>
      <c r="D2058" s="67" t="n">
        <v>19.83</v>
      </c>
    </row>
    <row r="2059" customFormat="false" ht="23.25" hidden="false" customHeight="false" outlineLevel="0" collapsed="false">
      <c r="A2059" s="64" t="n">
        <v>135030</v>
      </c>
      <c r="B2059" s="65" t="s">
        <v>16333</v>
      </c>
      <c r="C2059" s="66" t="s">
        <v>129</v>
      </c>
      <c r="D2059" s="67" t="n">
        <v>2.86</v>
      </c>
    </row>
    <row r="2060" customFormat="false" ht="23.25" hidden="false" customHeight="false" outlineLevel="0" collapsed="false">
      <c r="A2060" s="64" t="n">
        <v>135040</v>
      </c>
      <c r="B2060" s="65" t="s">
        <v>16334</v>
      </c>
      <c r="C2060" s="66" t="s">
        <v>129</v>
      </c>
      <c r="D2060" s="67" t="n">
        <v>8.81</v>
      </c>
    </row>
    <row r="2061" customFormat="false" ht="15" hidden="false" customHeight="false" outlineLevel="0" collapsed="false">
      <c r="A2061" s="64" t="n">
        <v>136000</v>
      </c>
      <c r="B2061" s="65" t="s">
        <v>8356</v>
      </c>
      <c r="C2061" s="66" t="s">
        <v>14366</v>
      </c>
      <c r="D2061" s="67" t="s">
        <v>14366</v>
      </c>
    </row>
    <row r="2062" customFormat="false" ht="15" hidden="false" customHeight="false" outlineLevel="0" collapsed="false">
      <c r="A2062" s="64" t="n">
        <v>136002</v>
      </c>
      <c r="B2062" s="65" t="s">
        <v>16245</v>
      </c>
      <c r="C2062" s="66" t="s">
        <v>73</v>
      </c>
      <c r="D2062" s="67" t="n">
        <v>30.85</v>
      </c>
    </row>
    <row r="2063" customFormat="false" ht="15" hidden="false" customHeight="false" outlineLevel="0" collapsed="false">
      <c r="A2063" s="64" t="n">
        <v>136010</v>
      </c>
      <c r="B2063" s="65" t="s">
        <v>16335</v>
      </c>
      <c r="C2063" s="66" t="s">
        <v>73</v>
      </c>
      <c r="D2063" s="67" t="n">
        <v>33.06</v>
      </c>
    </row>
    <row r="2064" customFormat="false" ht="15" hidden="false" customHeight="false" outlineLevel="0" collapsed="false">
      <c r="A2064" s="64" t="n">
        <v>136012</v>
      </c>
      <c r="B2064" s="65" t="s">
        <v>16336</v>
      </c>
      <c r="C2064" s="66" t="s">
        <v>73</v>
      </c>
      <c r="D2064" s="67" t="n">
        <v>31.79</v>
      </c>
    </row>
    <row r="2065" customFormat="false" ht="15" hidden="false" customHeight="false" outlineLevel="0" collapsed="false">
      <c r="A2065" s="64" t="n">
        <v>136014</v>
      </c>
      <c r="B2065" s="65" t="s">
        <v>16337</v>
      </c>
      <c r="C2065" s="66" t="s">
        <v>73</v>
      </c>
      <c r="D2065" s="67" t="n">
        <v>38.14</v>
      </c>
    </row>
    <row r="2066" customFormat="false" ht="15" hidden="false" customHeight="false" outlineLevel="0" collapsed="false">
      <c r="A2066" s="64" t="n">
        <v>136020</v>
      </c>
      <c r="B2066" s="65" t="s">
        <v>16338</v>
      </c>
      <c r="C2066" s="66" t="s">
        <v>73</v>
      </c>
      <c r="D2066" s="67" t="n">
        <v>31.32</v>
      </c>
    </row>
    <row r="2067" customFormat="false" ht="15" hidden="false" customHeight="false" outlineLevel="0" collapsed="false">
      <c r="A2067" s="64" t="n">
        <v>136030</v>
      </c>
      <c r="B2067" s="65" t="s">
        <v>16339</v>
      </c>
      <c r="C2067" s="66" t="s">
        <v>129</v>
      </c>
      <c r="D2067" s="67" t="n">
        <v>5.57</v>
      </c>
    </row>
    <row r="2068" customFormat="false" ht="15" hidden="false" customHeight="false" outlineLevel="0" collapsed="false">
      <c r="A2068" s="64" t="n">
        <v>137000</v>
      </c>
      <c r="B2068" s="65" t="s">
        <v>14646</v>
      </c>
      <c r="C2068" s="66" t="s">
        <v>14366</v>
      </c>
      <c r="D2068" s="67" t="s">
        <v>14366</v>
      </c>
    </row>
    <row r="2069" customFormat="false" ht="15" hidden="false" customHeight="false" outlineLevel="0" collapsed="false">
      <c r="A2069" s="64" t="n">
        <v>137010</v>
      </c>
      <c r="B2069" s="65" t="s">
        <v>16340</v>
      </c>
      <c r="C2069" s="66" t="s">
        <v>73</v>
      </c>
      <c r="D2069" s="67" t="n">
        <v>100.02</v>
      </c>
    </row>
    <row r="2070" customFormat="false" ht="15" hidden="false" customHeight="false" outlineLevel="0" collapsed="false">
      <c r="A2070" s="64" t="n">
        <v>137012</v>
      </c>
      <c r="B2070" s="65" t="s">
        <v>16341</v>
      </c>
      <c r="C2070" s="66" t="s">
        <v>73</v>
      </c>
      <c r="D2070" s="67" t="n">
        <v>26.27</v>
      </c>
    </row>
    <row r="2071" customFormat="false" ht="15" hidden="false" customHeight="false" outlineLevel="0" collapsed="false">
      <c r="A2071" s="64" t="n">
        <v>137014</v>
      </c>
      <c r="B2071" s="65" t="s">
        <v>16342</v>
      </c>
      <c r="C2071" s="66" t="s">
        <v>73</v>
      </c>
      <c r="D2071" s="67" t="n">
        <v>69.97</v>
      </c>
    </row>
    <row r="2072" customFormat="false" ht="15" hidden="false" customHeight="false" outlineLevel="0" collapsed="false">
      <c r="A2072" s="64" t="n">
        <v>137020</v>
      </c>
      <c r="B2072" s="65" t="s">
        <v>16343</v>
      </c>
      <c r="C2072" s="66" t="s">
        <v>73</v>
      </c>
      <c r="D2072" s="67" t="n">
        <v>13.95</v>
      </c>
    </row>
    <row r="2073" customFormat="false" ht="15" hidden="false" customHeight="false" outlineLevel="0" collapsed="false">
      <c r="A2073" s="64" t="n">
        <v>137030</v>
      </c>
      <c r="B2073" s="65" t="s">
        <v>16344</v>
      </c>
      <c r="C2073" s="66" t="s">
        <v>129</v>
      </c>
      <c r="D2073" s="67" t="n">
        <v>20.05</v>
      </c>
    </row>
    <row r="2074" customFormat="false" ht="15" hidden="false" customHeight="false" outlineLevel="0" collapsed="false">
      <c r="A2074" s="64" t="n">
        <v>138000</v>
      </c>
      <c r="B2074" s="65" t="s">
        <v>14690</v>
      </c>
      <c r="C2074" s="66" t="s">
        <v>14366</v>
      </c>
      <c r="D2074" s="67" t="s">
        <v>14366</v>
      </c>
    </row>
    <row r="2075" customFormat="false" ht="15" hidden="false" customHeight="false" outlineLevel="0" collapsed="false">
      <c r="A2075" s="64" t="n">
        <v>138015</v>
      </c>
      <c r="B2075" s="65" t="s">
        <v>16345</v>
      </c>
      <c r="C2075" s="66" t="s">
        <v>73</v>
      </c>
      <c r="D2075" s="67" t="n">
        <v>240.18</v>
      </c>
    </row>
    <row r="2076" customFormat="false" ht="15" hidden="false" customHeight="false" outlineLevel="0" collapsed="false">
      <c r="A2076" s="64" t="n">
        <v>138016</v>
      </c>
      <c r="B2076" s="65" t="s">
        <v>16346</v>
      </c>
      <c r="C2076" s="66" t="s">
        <v>73</v>
      </c>
      <c r="D2076" s="67" t="n">
        <v>30.72</v>
      </c>
    </row>
    <row r="2077" customFormat="false" ht="15" hidden="false" customHeight="false" outlineLevel="0" collapsed="false">
      <c r="A2077" s="64" t="n">
        <v>138017</v>
      </c>
      <c r="B2077" s="65" t="s">
        <v>16347</v>
      </c>
      <c r="C2077" s="66" t="s">
        <v>73</v>
      </c>
      <c r="D2077" s="67" t="n">
        <v>7.66</v>
      </c>
    </row>
    <row r="2078" customFormat="false" ht="15" hidden="false" customHeight="false" outlineLevel="0" collapsed="false">
      <c r="A2078" s="64" t="n">
        <v>138018</v>
      </c>
      <c r="B2078" s="65" t="s">
        <v>16348</v>
      </c>
      <c r="C2078" s="66" t="s">
        <v>73</v>
      </c>
      <c r="D2078" s="67" t="n">
        <v>340.2</v>
      </c>
    </row>
    <row r="2079" customFormat="false" ht="15" hidden="false" customHeight="false" outlineLevel="0" collapsed="false">
      <c r="A2079" s="64" t="n">
        <v>138041</v>
      </c>
      <c r="B2079" s="65" t="s">
        <v>16349</v>
      </c>
      <c r="C2079" s="66" t="s">
        <v>129</v>
      </c>
      <c r="D2079" s="67" t="n">
        <v>23.32</v>
      </c>
    </row>
    <row r="2080" customFormat="false" ht="15" hidden="false" customHeight="false" outlineLevel="0" collapsed="false">
      <c r="A2080" s="64" t="n">
        <v>138061</v>
      </c>
      <c r="B2080" s="65" t="s">
        <v>16350</v>
      </c>
      <c r="C2080" s="66" t="s">
        <v>73</v>
      </c>
      <c r="D2080" s="67" t="n">
        <v>7.98</v>
      </c>
    </row>
    <row r="2081" customFormat="false" ht="15" hidden="false" customHeight="false" outlineLevel="0" collapsed="false">
      <c r="A2081" s="64" t="n">
        <v>138062</v>
      </c>
      <c r="B2081" s="65" t="s">
        <v>16351</v>
      </c>
      <c r="C2081" s="66" t="s">
        <v>73</v>
      </c>
      <c r="D2081" s="67" t="n">
        <v>7.98</v>
      </c>
    </row>
    <row r="2082" customFormat="false" ht="15" hidden="false" customHeight="false" outlineLevel="0" collapsed="false">
      <c r="A2082" s="64" t="n">
        <v>138070</v>
      </c>
      <c r="B2082" s="65" t="s">
        <v>16352</v>
      </c>
      <c r="C2082" s="66" t="s">
        <v>73</v>
      </c>
      <c r="D2082" s="67" t="n">
        <v>28.54</v>
      </c>
    </row>
    <row r="2083" customFormat="false" ht="15" hidden="false" customHeight="false" outlineLevel="0" collapsed="false">
      <c r="A2083" s="64" t="n">
        <v>138071</v>
      </c>
      <c r="B2083" s="65" t="s">
        <v>16353</v>
      </c>
      <c r="C2083" s="66" t="s">
        <v>73</v>
      </c>
      <c r="D2083" s="67" t="n">
        <v>35.32</v>
      </c>
    </row>
    <row r="2084" customFormat="false" ht="15" hidden="false" customHeight="false" outlineLevel="0" collapsed="false">
      <c r="A2084" s="64" t="n">
        <v>138072</v>
      </c>
      <c r="B2084" s="65" t="s">
        <v>16354</v>
      </c>
      <c r="C2084" s="66" t="s">
        <v>73</v>
      </c>
      <c r="D2084" s="67" t="n">
        <v>49.21</v>
      </c>
    </row>
    <row r="2085" customFormat="false" ht="15" hidden="false" customHeight="false" outlineLevel="0" collapsed="false">
      <c r="A2085" s="64" t="n">
        <v>138073</v>
      </c>
      <c r="B2085" s="65" t="s">
        <v>16355</v>
      </c>
      <c r="C2085" s="66" t="s">
        <v>129</v>
      </c>
      <c r="D2085" s="67" t="n">
        <v>14.77</v>
      </c>
    </row>
    <row r="2086" customFormat="false" ht="15" hidden="false" customHeight="false" outlineLevel="0" collapsed="false">
      <c r="A2086" s="64" t="n">
        <v>138074</v>
      </c>
      <c r="B2086" s="65" t="s">
        <v>16356</v>
      </c>
      <c r="C2086" s="66" t="s">
        <v>129</v>
      </c>
      <c r="D2086" s="67" t="n">
        <v>18.28</v>
      </c>
    </row>
    <row r="2087" customFormat="false" ht="15" hidden="false" customHeight="false" outlineLevel="0" collapsed="false">
      <c r="A2087" s="64" t="n">
        <v>138075</v>
      </c>
      <c r="B2087" s="65" t="s">
        <v>16357</v>
      </c>
      <c r="C2087" s="66" t="s">
        <v>129</v>
      </c>
      <c r="D2087" s="67" t="n">
        <v>25.46</v>
      </c>
    </row>
    <row r="2088" customFormat="false" ht="23.25" hidden="false" customHeight="false" outlineLevel="0" collapsed="false">
      <c r="A2088" s="64" t="n">
        <v>138076</v>
      </c>
      <c r="B2088" s="65" t="s">
        <v>16358</v>
      </c>
      <c r="C2088" s="66" t="s">
        <v>73</v>
      </c>
      <c r="D2088" s="67" t="n">
        <v>12.61</v>
      </c>
    </row>
    <row r="2089" customFormat="false" ht="15" hidden="false" customHeight="false" outlineLevel="0" collapsed="false">
      <c r="A2089" s="68" t="n">
        <v>140000</v>
      </c>
      <c r="B2089" s="69" t="s">
        <v>16359</v>
      </c>
      <c r="C2089" s="70"/>
      <c r="D2089" s="71"/>
    </row>
    <row r="2090" customFormat="false" ht="15" hidden="false" customHeight="false" outlineLevel="0" collapsed="false">
      <c r="A2090" s="64" t="n">
        <v>140100</v>
      </c>
      <c r="B2090" s="65" t="s">
        <v>16360</v>
      </c>
      <c r="C2090" s="66" t="s">
        <v>14366</v>
      </c>
      <c r="D2090" s="67" t="s">
        <v>14366</v>
      </c>
    </row>
    <row r="2091" customFormat="false" ht="15" hidden="false" customHeight="false" outlineLevel="0" collapsed="false">
      <c r="A2091" s="64" t="n">
        <v>140103</v>
      </c>
      <c r="B2091" s="65" t="s">
        <v>16361</v>
      </c>
      <c r="C2091" s="66" t="s">
        <v>73</v>
      </c>
      <c r="D2091" s="67" t="n">
        <v>177.71</v>
      </c>
    </row>
    <row r="2092" customFormat="false" ht="15" hidden="false" customHeight="false" outlineLevel="0" collapsed="false">
      <c r="A2092" s="64" t="n">
        <v>140104</v>
      </c>
      <c r="B2092" s="65" t="s">
        <v>16362</v>
      </c>
      <c r="C2092" s="66" t="s">
        <v>73</v>
      </c>
      <c r="D2092" s="67" t="n">
        <v>179.55</v>
      </c>
    </row>
    <row r="2093" customFormat="false" ht="15" hidden="false" customHeight="false" outlineLevel="0" collapsed="false">
      <c r="A2093" s="64" t="n">
        <v>140105</v>
      </c>
      <c r="B2093" s="65" t="s">
        <v>16363</v>
      </c>
      <c r="C2093" s="66" t="s">
        <v>73</v>
      </c>
      <c r="D2093" s="67" t="n">
        <v>198.08</v>
      </c>
    </row>
    <row r="2094" customFormat="false" ht="15" hidden="false" customHeight="false" outlineLevel="0" collapsed="false">
      <c r="A2094" s="64" t="n">
        <v>140111</v>
      </c>
      <c r="B2094" s="65" t="s">
        <v>16364</v>
      </c>
      <c r="C2094" s="66" t="s">
        <v>73</v>
      </c>
      <c r="D2094" s="67" t="n">
        <v>171.58</v>
      </c>
    </row>
    <row r="2095" customFormat="false" ht="15" hidden="false" customHeight="false" outlineLevel="0" collapsed="false">
      <c r="A2095" s="64" t="n">
        <v>140130</v>
      </c>
      <c r="B2095" s="65" t="s">
        <v>16365</v>
      </c>
      <c r="C2095" s="66" t="s">
        <v>73</v>
      </c>
      <c r="D2095" s="67" t="n">
        <v>355.99</v>
      </c>
    </row>
    <row r="2096" customFormat="false" ht="15" hidden="false" customHeight="false" outlineLevel="0" collapsed="false">
      <c r="A2096" s="64" t="n">
        <v>140137</v>
      </c>
      <c r="B2096" s="65" t="s">
        <v>16366</v>
      </c>
      <c r="C2096" s="66" t="s">
        <v>73</v>
      </c>
      <c r="D2096" s="67" t="n">
        <v>603.38</v>
      </c>
    </row>
    <row r="2097" customFormat="false" ht="15" hidden="false" customHeight="false" outlineLevel="0" collapsed="false">
      <c r="A2097" s="64" t="n">
        <v>140150</v>
      </c>
      <c r="B2097" s="65" t="s">
        <v>16367</v>
      </c>
      <c r="C2097" s="66" t="s">
        <v>73</v>
      </c>
      <c r="D2097" s="67" t="n">
        <v>316.69</v>
      </c>
    </row>
    <row r="2098" customFormat="false" ht="15" hidden="false" customHeight="false" outlineLevel="0" collapsed="false">
      <c r="A2098" s="64" t="n">
        <v>140152</v>
      </c>
      <c r="B2098" s="65" t="s">
        <v>16368</v>
      </c>
      <c r="C2098" s="66" t="s">
        <v>73</v>
      </c>
      <c r="D2098" s="67" t="n">
        <v>399.15</v>
      </c>
    </row>
    <row r="2099" customFormat="false" ht="15" hidden="false" customHeight="false" outlineLevel="0" collapsed="false">
      <c r="A2099" s="64" t="n">
        <v>140170</v>
      </c>
      <c r="B2099" s="65" t="s">
        <v>16369</v>
      </c>
      <c r="C2099" s="66" t="s">
        <v>73</v>
      </c>
      <c r="D2099" s="67" t="n">
        <v>188.76</v>
      </c>
    </row>
    <row r="2100" customFormat="false" ht="15" hidden="false" customHeight="false" outlineLevel="0" collapsed="false">
      <c r="A2100" s="64" t="n">
        <v>140172</v>
      </c>
      <c r="B2100" s="65" t="s">
        <v>16370</v>
      </c>
      <c r="C2100" s="66" t="s">
        <v>73</v>
      </c>
      <c r="D2100" s="67" t="n">
        <v>585.83</v>
      </c>
    </row>
    <row r="2101" customFormat="false" ht="15" hidden="false" customHeight="false" outlineLevel="0" collapsed="false">
      <c r="A2101" s="64" t="n">
        <v>145000</v>
      </c>
      <c r="B2101" s="65" t="s">
        <v>14513</v>
      </c>
      <c r="C2101" s="66" t="s">
        <v>14366</v>
      </c>
      <c r="D2101" s="67" t="s">
        <v>14366</v>
      </c>
    </row>
    <row r="2102" customFormat="false" ht="23.25" hidden="false" customHeight="false" outlineLevel="0" collapsed="false">
      <c r="A2102" s="64" t="n">
        <v>145001</v>
      </c>
      <c r="B2102" s="65" t="s">
        <v>16371</v>
      </c>
      <c r="C2102" s="66" t="s">
        <v>73</v>
      </c>
      <c r="D2102" s="67" t="n">
        <v>77.24</v>
      </c>
    </row>
    <row r="2103" customFormat="false" ht="15" hidden="false" customHeight="false" outlineLevel="0" collapsed="false">
      <c r="A2103" s="64" t="n">
        <v>146000</v>
      </c>
      <c r="B2103" s="65" t="s">
        <v>8356</v>
      </c>
      <c r="C2103" s="66" t="s">
        <v>14366</v>
      </c>
      <c r="D2103" s="67" t="s">
        <v>14366</v>
      </c>
    </row>
    <row r="2104" customFormat="false" ht="23.25" hidden="false" customHeight="false" outlineLevel="0" collapsed="false">
      <c r="A2104" s="64" t="n">
        <v>146001</v>
      </c>
      <c r="B2104" s="65" t="s">
        <v>16372</v>
      </c>
      <c r="C2104" s="66" t="s">
        <v>73</v>
      </c>
      <c r="D2104" s="67" t="n">
        <v>115.86</v>
      </c>
    </row>
    <row r="2105" customFormat="false" ht="15" hidden="false" customHeight="false" outlineLevel="0" collapsed="false">
      <c r="A2105" s="64" t="n">
        <v>147000</v>
      </c>
      <c r="B2105" s="65" t="s">
        <v>14646</v>
      </c>
      <c r="C2105" s="66" t="s">
        <v>14366</v>
      </c>
      <c r="D2105" s="67" t="s">
        <v>14366</v>
      </c>
    </row>
    <row r="2106" customFormat="false" ht="15" hidden="false" customHeight="false" outlineLevel="0" collapsed="false">
      <c r="A2106" s="64" t="n">
        <v>147001</v>
      </c>
      <c r="B2106" s="65" t="s">
        <v>16373</v>
      </c>
      <c r="C2106" s="66" t="s">
        <v>73</v>
      </c>
      <c r="D2106" s="67" t="n">
        <v>83.62</v>
      </c>
    </row>
    <row r="2107" customFormat="false" ht="15" hidden="false" customHeight="false" outlineLevel="0" collapsed="false">
      <c r="A2107" s="68" t="n">
        <v>150000</v>
      </c>
      <c r="B2107" s="69" t="s">
        <v>3444</v>
      </c>
      <c r="C2107" s="70"/>
      <c r="D2107" s="71"/>
    </row>
    <row r="2108" customFormat="false" ht="15" hidden="false" customHeight="false" outlineLevel="0" collapsed="false">
      <c r="A2108" s="64" t="n">
        <v>150100</v>
      </c>
      <c r="B2108" s="65" t="s">
        <v>16374</v>
      </c>
      <c r="C2108" s="66" t="s">
        <v>14366</v>
      </c>
      <c r="D2108" s="67" t="s">
        <v>14366</v>
      </c>
    </row>
    <row r="2109" customFormat="false" ht="15" hidden="false" customHeight="false" outlineLevel="0" collapsed="false">
      <c r="A2109" s="64" t="n">
        <v>150101</v>
      </c>
      <c r="B2109" s="65" t="s">
        <v>16375</v>
      </c>
      <c r="C2109" s="66" t="s">
        <v>73</v>
      </c>
      <c r="D2109" s="67" t="n">
        <v>6.97</v>
      </c>
    </row>
    <row r="2110" customFormat="false" ht="15" hidden="false" customHeight="false" outlineLevel="0" collapsed="false">
      <c r="A2110" s="64" t="n">
        <v>150102</v>
      </c>
      <c r="B2110" s="65" t="s">
        <v>16376</v>
      </c>
      <c r="C2110" s="66" t="s">
        <v>73</v>
      </c>
      <c r="D2110" s="67" t="n">
        <v>9.57</v>
      </c>
    </row>
    <row r="2111" customFormat="false" ht="23.25" hidden="false" customHeight="false" outlineLevel="0" collapsed="false">
      <c r="A2111" s="64" t="n">
        <v>150108</v>
      </c>
      <c r="B2111" s="65" t="s">
        <v>16377</v>
      </c>
      <c r="C2111" s="66" t="s">
        <v>73</v>
      </c>
      <c r="D2111" s="67" t="n">
        <v>10.93</v>
      </c>
    </row>
    <row r="2112" customFormat="false" ht="15" hidden="false" customHeight="false" outlineLevel="0" collapsed="false">
      <c r="A2112" s="64" t="n">
        <v>150110</v>
      </c>
      <c r="B2112" s="65" t="s">
        <v>16378</v>
      </c>
      <c r="C2112" s="66" t="s">
        <v>73</v>
      </c>
      <c r="D2112" s="67" t="n">
        <v>22.31</v>
      </c>
    </row>
    <row r="2113" customFormat="false" ht="15" hidden="false" customHeight="false" outlineLevel="0" collapsed="false">
      <c r="A2113" s="64" t="n">
        <v>150111</v>
      </c>
      <c r="B2113" s="65" t="s">
        <v>16379</v>
      </c>
      <c r="C2113" s="66" t="s">
        <v>73</v>
      </c>
      <c r="D2113" s="67" t="n">
        <v>33.76</v>
      </c>
    </row>
    <row r="2114" customFormat="false" ht="15" hidden="false" customHeight="false" outlineLevel="0" collapsed="false">
      <c r="A2114" s="64" t="n">
        <v>150115</v>
      </c>
      <c r="B2114" s="65" t="s">
        <v>16380</v>
      </c>
      <c r="C2114" s="66" t="s">
        <v>73</v>
      </c>
      <c r="D2114" s="67" t="n">
        <v>22.93</v>
      </c>
    </row>
    <row r="2115" customFormat="false" ht="15" hidden="false" customHeight="false" outlineLevel="0" collapsed="false">
      <c r="A2115" s="64" t="n">
        <v>150116</v>
      </c>
      <c r="B2115" s="65" t="s">
        <v>16381</v>
      </c>
      <c r="C2115" s="66" t="s">
        <v>73</v>
      </c>
      <c r="D2115" s="67" t="n">
        <v>37.27</v>
      </c>
    </row>
    <row r="2116" customFormat="false" ht="15" hidden="false" customHeight="false" outlineLevel="0" collapsed="false">
      <c r="A2116" s="64" t="n">
        <v>150118</v>
      </c>
      <c r="B2116" s="65" t="s">
        <v>16382</v>
      </c>
      <c r="C2116" s="66" t="s">
        <v>73</v>
      </c>
      <c r="D2116" s="67" t="n">
        <v>67.39</v>
      </c>
    </row>
    <row r="2117" customFormat="false" ht="15" hidden="false" customHeight="false" outlineLevel="0" collapsed="false">
      <c r="A2117" s="64" t="n">
        <v>150119</v>
      </c>
      <c r="B2117" s="65" t="s">
        <v>16383</v>
      </c>
      <c r="C2117" s="66" t="s">
        <v>73</v>
      </c>
      <c r="D2117" s="67" t="n">
        <v>24.09</v>
      </c>
    </row>
    <row r="2118" customFormat="false" ht="15" hidden="false" customHeight="false" outlineLevel="0" collapsed="false">
      <c r="A2118" s="64" t="n">
        <v>150123</v>
      </c>
      <c r="B2118" s="65" t="s">
        <v>16384</v>
      </c>
      <c r="C2118" s="66" t="s">
        <v>73</v>
      </c>
      <c r="D2118" s="67" t="n">
        <v>25.04</v>
      </c>
    </row>
    <row r="2119" customFormat="false" ht="15" hidden="false" customHeight="false" outlineLevel="0" collapsed="false">
      <c r="A2119" s="64" t="n">
        <v>150124</v>
      </c>
      <c r="B2119" s="65" t="s">
        <v>16385</v>
      </c>
      <c r="C2119" s="66" t="s">
        <v>73</v>
      </c>
      <c r="D2119" s="67" t="n">
        <v>48.92</v>
      </c>
    </row>
    <row r="2120" customFormat="false" ht="23.25" hidden="false" customHeight="false" outlineLevel="0" collapsed="false">
      <c r="A2120" s="64" t="n">
        <v>150125</v>
      </c>
      <c r="B2120" s="65" t="s">
        <v>16386</v>
      </c>
      <c r="C2120" s="66" t="s">
        <v>73</v>
      </c>
      <c r="D2120" s="67" t="n">
        <v>41.45</v>
      </c>
    </row>
    <row r="2121" customFormat="false" ht="15" hidden="false" customHeight="false" outlineLevel="0" collapsed="false">
      <c r="A2121" s="64" t="n">
        <v>150136</v>
      </c>
      <c r="B2121" s="65" t="s">
        <v>16387</v>
      </c>
      <c r="C2121" s="66" t="s">
        <v>73</v>
      </c>
      <c r="D2121" s="67" t="n">
        <v>147.76</v>
      </c>
    </row>
    <row r="2122" customFormat="false" ht="23.25" hidden="false" customHeight="false" outlineLevel="0" collapsed="false">
      <c r="A2122" s="64" t="n">
        <v>150170</v>
      </c>
      <c r="B2122" s="65" t="s">
        <v>16388</v>
      </c>
      <c r="C2122" s="66" t="s">
        <v>73</v>
      </c>
      <c r="D2122" s="67" t="n">
        <v>109.16</v>
      </c>
    </row>
    <row r="2123" customFormat="false" ht="15" hidden="false" customHeight="false" outlineLevel="0" collapsed="false">
      <c r="A2123" s="64" t="n">
        <v>150176</v>
      </c>
      <c r="B2123" s="65" t="s">
        <v>16389</v>
      </c>
      <c r="C2123" s="66" t="s">
        <v>73</v>
      </c>
      <c r="D2123" s="67" t="n">
        <v>27.57</v>
      </c>
    </row>
    <row r="2124" customFormat="false" ht="23.25" hidden="false" customHeight="false" outlineLevel="0" collapsed="false">
      <c r="A2124" s="64" t="n">
        <v>150177</v>
      </c>
      <c r="B2124" s="65" t="s">
        <v>16390</v>
      </c>
      <c r="C2124" s="66" t="s">
        <v>73</v>
      </c>
      <c r="D2124" s="67" t="n">
        <v>37.14</v>
      </c>
    </row>
    <row r="2125" customFormat="false" ht="15" hidden="false" customHeight="false" outlineLevel="0" collapsed="false">
      <c r="A2125" s="64" t="n">
        <v>150200</v>
      </c>
      <c r="B2125" s="65" t="s">
        <v>16391</v>
      </c>
      <c r="C2125" s="66" t="s">
        <v>14366</v>
      </c>
      <c r="D2125" s="67" t="s">
        <v>14366</v>
      </c>
    </row>
    <row r="2126" customFormat="false" ht="23.25" hidden="false" customHeight="false" outlineLevel="0" collapsed="false">
      <c r="A2126" s="64" t="n">
        <v>150210</v>
      </c>
      <c r="B2126" s="65" t="s">
        <v>16392</v>
      </c>
      <c r="C2126" s="66" t="s">
        <v>73</v>
      </c>
      <c r="D2126" s="67" t="n">
        <v>27.22</v>
      </c>
    </row>
    <row r="2127" customFormat="false" ht="23.25" hidden="false" customHeight="false" outlineLevel="0" collapsed="false">
      <c r="A2127" s="64" t="n">
        <v>150211</v>
      </c>
      <c r="B2127" s="65" t="s">
        <v>16393</v>
      </c>
      <c r="C2127" s="66" t="s">
        <v>73</v>
      </c>
      <c r="D2127" s="67" t="n">
        <v>46.24</v>
      </c>
    </row>
    <row r="2128" customFormat="false" ht="15" hidden="false" customHeight="false" outlineLevel="0" collapsed="false">
      <c r="A2128" s="64" t="n">
        <v>150212</v>
      </c>
      <c r="B2128" s="65" t="s">
        <v>16394</v>
      </c>
      <c r="C2128" s="66" t="s">
        <v>73</v>
      </c>
      <c r="D2128" s="67" t="n">
        <v>14.03</v>
      </c>
    </row>
    <row r="2129" customFormat="false" ht="15" hidden="false" customHeight="false" outlineLevel="0" collapsed="false">
      <c r="A2129" s="64" t="n">
        <v>150214</v>
      </c>
      <c r="B2129" s="65" t="s">
        <v>16395</v>
      </c>
      <c r="C2129" s="66" t="s">
        <v>129</v>
      </c>
      <c r="D2129" s="67" t="n">
        <v>4.88</v>
      </c>
    </row>
    <row r="2130" customFormat="false" ht="23.25" hidden="false" customHeight="false" outlineLevel="0" collapsed="false">
      <c r="A2130" s="64" t="n">
        <v>150240</v>
      </c>
      <c r="B2130" s="65" t="s">
        <v>16396</v>
      </c>
      <c r="C2130" s="66" t="s">
        <v>73</v>
      </c>
      <c r="D2130" s="67" t="n">
        <v>32.02</v>
      </c>
    </row>
    <row r="2131" customFormat="false" ht="23.25" hidden="false" customHeight="false" outlineLevel="0" collapsed="false">
      <c r="A2131" s="64" t="n">
        <v>150260</v>
      </c>
      <c r="B2131" s="65" t="s">
        <v>16397</v>
      </c>
      <c r="C2131" s="66" t="s">
        <v>73</v>
      </c>
      <c r="D2131" s="67" t="n">
        <v>22.54</v>
      </c>
    </row>
    <row r="2132" customFormat="false" ht="15" hidden="false" customHeight="false" outlineLevel="0" collapsed="false">
      <c r="A2132" s="64" t="n">
        <v>150300</v>
      </c>
      <c r="B2132" s="65" t="s">
        <v>16398</v>
      </c>
      <c r="C2132" s="66" t="s">
        <v>14366</v>
      </c>
      <c r="D2132" s="67" t="s">
        <v>14366</v>
      </c>
    </row>
    <row r="2133" customFormat="false" ht="15" hidden="false" customHeight="false" outlineLevel="0" collapsed="false">
      <c r="A2133" s="64" t="n">
        <v>150304</v>
      </c>
      <c r="B2133" s="65" t="s">
        <v>16399</v>
      </c>
      <c r="C2133" s="66" t="s">
        <v>129</v>
      </c>
      <c r="D2133" s="67" t="n">
        <v>8.68</v>
      </c>
    </row>
    <row r="2134" customFormat="false" ht="15" hidden="false" customHeight="false" outlineLevel="0" collapsed="false">
      <c r="A2134" s="64" t="n">
        <v>150310</v>
      </c>
      <c r="B2134" s="65" t="s">
        <v>16400</v>
      </c>
      <c r="C2134" s="66" t="s">
        <v>73</v>
      </c>
      <c r="D2134" s="67" t="n">
        <v>54.45</v>
      </c>
    </row>
    <row r="2135" customFormat="false" ht="15" hidden="false" customHeight="false" outlineLevel="0" collapsed="false">
      <c r="A2135" s="64" t="n">
        <v>150312</v>
      </c>
      <c r="B2135" s="65" t="s">
        <v>16401</v>
      </c>
      <c r="C2135" s="66" t="s">
        <v>73</v>
      </c>
      <c r="D2135" s="67" t="n">
        <v>23.23</v>
      </c>
    </row>
    <row r="2136" customFormat="false" ht="15" hidden="false" customHeight="false" outlineLevel="0" collapsed="false">
      <c r="A2136" s="64" t="n">
        <v>150314</v>
      </c>
      <c r="B2136" s="65" t="s">
        <v>16402</v>
      </c>
      <c r="C2136" s="66" t="s">
        <v>129</v>
      </c>
      <c r="D2136" s="67" t="n">
        <v>13.98</v>
      </c>
    </row>
    <row r="2137" customFormat="false" ht="15" hidden="false" customHeight="false" outlineLevel="0" collapsed="false">
      <c r="A2137" s="64" t="n">
        <v>155000</v>
      </c>
      <c r="B2137" s="65" t="s">
        <v>14513</v>
      </c>
      <c r="C2137" s="66" t="s">
        <v>14366</v>
      </c>
      <c r="D2137" s="67" t="s">
        <v>14366</v>
      </c>
    </row>
    <row r="2138" customFormat="false" ht="23.25" hidden="false" customHeight="false" outlineLevel="0" collapsed="false">
      <c r="A2138" s="64" t="n">
        <v>155001</v>
      </c>
      <c r="B2138" s="65" t="s">
        <v>16403</v>
      </c>
      <c r="C2138" s="66" t="s">
        <v>73</v>
      </c>
      <c r="D2138" s="67" t="n">
        <v>2.6</v>
      </c>
    </row>
    <row r="2139" customFormat="false" ht="15" hidden="false" customHeight="false" outlineLevel="0" collapsed="false">
      <c r="A2139" s="64" t="n">
        <v>155003</v>
      </c>
      <c r="B2139" s="65" t="s">
        <v>16404</v>
      </c>
      <c r="C2139" s="66" t="s">
        <v>73</v>
      </c>
      <c r="D2139" s="67" t="n">
        <v>5.9</v>
      </c>
    </row>
    <row r="2140" customFormat="false" ht="15" hidden="false" customHeight="false" outlineLevel="0" collapsed="false">
      <c r="A2140" s="64" t="n">
        <v>155004</v>
      </c>
      <c r="B2140" s="65" t="s">
        <v>16405</v>
      </c>
      <c r="C2140" s="66" t="s">
        <v>73</v>
      </c>
      <c r="D2140" s="67" t="n">
        <v>10.91</v>
      </c>
    </row>
    <row r="2141" customFormat="false" ht="15" hidden="false" customHeight="false" outlineLevel="0" collapsed="false">
      <c r="A2141" s="64" t="n">
        <v>155005</v>
      </c>
      <c r="B2141" s="65" t="s">
        <v>16406</v>
      </c>
      <c r="C2141" s="66" t="s">
        <v>73</v>
      </c>
      <c r="D2141" s="67" t="n">
        <v>108.92</v>
      </c>
    </row>
    <row r="2142" customFormat="false" ht="15" hidden="false" customHeight="false" outlineLevel="0" collapsed="false">
      <c r="A2142" s="64" t="n">
        <v>155010</v>
      </c>
      <c r="B2142" s="65" t="s">
        <v>16407</v>
      </c>
      <c r="C2142" s="66" t="s">
        <v>73</v>
      </c>
      <c r="D2142" s="67" t="n">
        <v>8.13</v>
      </c>
    </row>
    <row r="2143" customFormat="false" ht="15" hidden="false" customHeight="false" outlineLevel="0" collapsed="false">
      <c r="A2143" s="64" t="n">
        <v>155011</v>
      </c>
      <c r="B2143" s="65" t="s">
        <v>16408</v>
      </c>
      <c r="C2143" s="66" t="s">
        <v>73</v>
      </c>
      <c r="D2143" s="67" t="n">
        <v>13.5</v>
      </c>
    </row>
    <row r="2144" customFormat="false" ht="15" hidden="false" customHeight="false" outlineLevel="0" collapsed="false">
      <c r="A2144" s="64" t="n">
        <v>155013</v>
      </c>
      <c r="B2144" s="65" t="s">
        <v>16409</v>
      </c>
      <c r="C2144" s="66" t="s">
        <v>129</v>
      </c>
      <c r="D2144" s="67" t="n">
        <v>1.37</v>
      </c>
    </row>
    <row r="2145" customFormat="false" ht="15" hidden="false" customHeight="false" outlineLevel="0" collapsed="false">
      <c r="A2145" s="64" t="n">
        <v>155014</v>
      </c>
      <c r="B2145" s="65" t="s">
        <v>16410</v>
      </c>
      <c r="C2145" s="66" t="s">
        <v>129</v>
      </c>
      <c r="D2145" s="67" t="n">
        <v>1.92</v>
      </c>
    </row>
    <row r="2146" customFormat="false" ht="15" hidden="false" customHeight="false" outlineLevel="0" collapsed="false">
      <c r="A2146" s="64" t="n">
        <v>155020</v>
      </c>
      <c r="B2146" s="65" t="s">
        <v>16411</v>
      </c>
      <c r="C2146" s="66" t="s">
        <v>73</v>
      </c>
      <c r="D2146" s="67" t="n">
        <v>7.77</v>
      </c>
    </row>
    <row r="2147" customFormat="false" ht="23.25" hidden="false" customHeight="false" outlineLevel="0" collapsed="false">
      <c r="A2147" s="64" t="n">
        <v>155021</v>
      </c>
      <c r="B2147" s="65" t="s">
        <v>16412</v>
      </c>
      <c r="C2147" s="66" t="s">
        <v>73</v>
      </c>
      <c r="D2147" s="67" t="n">
        <v>12.2</v>
      </c>
    </row>
    <row r="2148" customFormat="false" ht="15" hidden="false" customHeight="false" outlineLevel="0" collapsed="false">
      <c r="A2148" s="64" t="n">
        <v>155023</v>
      </c>
      <c r="B2148" s="65" t="s">
        <v>16413</v>
      </c>
      <c r="C2148" s="66" t="s">
        <v>73</v>
      </c>
      <c r="D2148" s="67" t="n">
        <v>108.92</v>
      </c>
    </row>
    <row r="2149" customFormat="false" ht="15" hidden="false" customHeight="false" outlineLevel="0" collapsed="false">
      <c r="A2149" s="64" t="n">
        <v>158000</v>
      </c>
      <c r="B2149" s="65" t="s">
        <v>14690</v>
      </c>
      <c r="C2149" s="66" t="s">
        <v>14366</v>
      </c>
      <c r="D2149" s="67" t="s">
        <v>14366</v>
      </c>
    </row>
    <row r="2150" customFormat="false" ht="23.25" hidden="false" customHeight="false" outlineLevel="0" collapsed="false">
      <c r="A2150" s="64" t="n">
        <v>158001</v>
      </c>
      <c r="B2150" s="65" t="s">
        <v>16414</v>
      </c>
      <c r="C2150" s="66" t="s">
        <v>73</v>
      </c>
      <c r="D2150" s="67" t="n">
        <v>18.3</v>
      </c>
    </row>
    <row r="2151" customFormat="false" ht="23.25" hidden="false" customHeight="false" outlineLevel="0" collapsed="false">
      <c r="A2151" s="64" t="n">
        <v>158005</v>
      </c>
      <c r="B2151" s="65" t="s">
        <v>16415</v>
      </c>
      <c r="C2151" s="66" t="s">
        <v>73</v>
      </c>
      <c r="D2151" s="67" t="n">
        <v>19.31</v>
      </c>
    </row>
    <row r="2152" customFormat="false" ht="15" hidden="false" customHeight="false" outlineLevel="0" collapsed="false">
      <c r="A2152" s="64" t="n">
        <v>158030</v>
      </c>
      <c r="B2152" s="65" t="s">
        <v>16416</v>
      </c>
      <c r="C2152" s="66" t="s">
        <v>73</v>
      </c>
      <c r="D2152" s="67" t="n">
        <v>24.15</v>
      </c>
    </row>
    <row r="2153" customFormat="false" ht="15" hidden="false" customHeight="false" outlineLevel="0" collapsed="false">
      <c r="A2153" s="64" t="n">
        <v>158031</v>
      </c>
      <c r="B2153" s="65" t="s">
        <v>16417</v>
      </c>
      <c r="C2153" s="66" t="s">
        <v>73</v>
      </c>
      <c r="D2153" s="67" t="n">
        <v>11.96</v>
      </c>
    </row>
    <row r="2154" customFormat="false" ht="15" hidden="false" customHeight="false" outlineLevel="0" collapsed="false">
      <c r="A2154" s="64" t="n">
        <v>158032</v>
      </c>
      <c r="B2154" s="65" t="s">
        <v>16418</v>
      </c>
      <c r="C2154" s="66" t="s">
        <v>73</v>
      </c>
      <c r="D2154" s="67" t="n">
        <v>18.37</v>
      </c>
    </row>
    <row r="2155" customFormat="false" ht="15" hidden="false" customHeight="false" outlineLevel="0" collapsed="false">
      <c r="A2155" s="64" t="n">
        <v>158033</v>
      </c>
      <c r="B2155" s="65" t="s">
        <v>16419</v>
      </c>
      <c r="C2155" s="66" t="s">
        <v>129</v>
      </c>
      <c r="D2155" s="67" t="n">
        <v>3.09</v>
      </c>
    </row>
    <row r="2156" customFormat="false" ht="15" hidden="false" customHeight="false" outlineLevel="0" collapsed="false">
      <c r="A2156" s="64" t="n">
        <v>158034</v>
      </c>
      <c r="B2156" s="65" t="s">
        <v>16420</v>
      </c>
      <c r="C2156" s="66" t="s">
        <v>73</v>
      </c>
      <c r="D2156" s="67" t="n">
        <v>31.78</v>
      </c>
    </row>
    <row r="2157" customFormat="false" ht="15" hidden="false" customHeight="false" outlineLevel="0" collapsed="false">
      <c r="A2157" s="68" t="n">
        <v>170000</v>
      </c>
      <c r="B2157" s="69" t="s">
        <v>16421</v>
      </c>
      <c r="C2157" s="70"/>
      <c r="D2157" s="71"/>
    </row>
    <row r="2158" customFormat="false" ht="15" hidden="false" customHeight="false" outlineLevel="0" collapsed="false">
      <c r="A2158" s="64" t="n">
        <v>170100</v>
      </c>
      <c r="B2158" s="65" t="s">
        <v>16422</v>
      </c>
      <c r="C2158" s="66" t="s">
        <v>14366</v>
      </c>
      <c r="D2158" s="67" t="s">
        <v>14366</v>
      </c>
    </row>
    <row r="2159" customFormat="false" ht="15" hidden="false" customHeight="false" outlineLevel="0" collapsed="false">
      <c r="A2159" s="64" t="n">
        <v>170127</v>
      </c>
      <c r="B2159" s="65" t="s">
        <v>16423</v>
      </c>
      <c r="C2159" s="66" t="s">
        <v>129</v>
      </c>
      <c r="D2159" s="67" t="n">
        <v>521.09</v>
      </c>
    </row>
    <row r="2160" customFormat="false" ht="15" hidden="false" customHeight="false" outlineLevel="0" collapsed="false">
      <c r="A2160" s="64" t="n">
        <v>170128</v>
      </c>
      <c r="B2160" s="65" t="s">
        <v>16424</v>
      </c>
      <c r="C2160" s="66" t="s">
        <v>129</v>
      </c>
      <c r="D2160" s="67" t="n">
        <v>220.05</v>
      </c>
    </row>
    <row r="2161" customFormat="false" ht="15" hidden="false" customHeight="false" outlineLevel="0" collapsed="false">
      <c r="A2161" s="64" t="n">
        <v>170129</v>
      </c>
      <c r="B2161" s="65" t="s">
        <v>16425</v>
      </c>
      <c r="C2161" s="66" t="s">
        <v>129</v>
      </c>
      <c r="D2161" s="67" t="n">
        <v>835.77</v>
      </c>
    </row>
    <row r="2162" customFormat="false" ht="15" hidden="false" customHeight="false" outlineLevel="0" collapsed="false">
      <c r="A2162" s="64" t="n">
        <v>170130</v>
      </c>
      <c r="B2162" s="65" t="s">
        <v>16426</v>
      </c>
      <c r="C2162" s="66" t="s">
        <v>129</v>
      </c>
      <c r="D2162" s="67" t="n">
        <v>909.76</v>
      </c>
    </row>
    <row r="2163" customFormat="false" ht="23.25" hidden="false" customHeight="false" outlineLevel="0" collapsed="false">
      <c r="A2163" s="64" t="n">
        <v>170131</v>
      </c>
      <c r="B2163" s="65" t="s">
        <v>16427</v>
      </c>
      <c r="C2163" s="66" t="s">
        <v>129</v>
      </c>
      <c r="D2163" s="67" t="n">
        <v>1440.62</v>
      </c>
    </row>
    <row r="2164" customFormat="false" ht="23.25" hidden="false" customHeight="false" outlineLevel="0" collapsed="false">
      <c r="A2164" s="64" t="n">
        <v>170132</v>
      </c>
      <c r="B2164" s="65" t="s">
        <v>16428</v>
      </c>
      <c r="C2164" s="66" t="s">
        <v>129</v>
      </c>
      <c r="D2164" s="67" t="n">
        <v>1537.95</v>
      </c>
    </row>
    <row r="2165" customFormat="false" ht="15" hidden="false" customHeight="false" outlineLevel="0" collapsed="false">
      <c r="A2165" s="64" t="n">
        <v>170133</v>
      </c>
      <c r="B2165" s="65" t="s">
        <v>16429</v>
      </c>
      <c r="C2165" s="66" t="s">
        <v>129</v>
      </c>
      <c r="D2165" s="67" t="n">
        <v>359.71</v>
      </c>
    </row>
    <row r="2166" customFormat="false" ht="23.25" hidden="false" customHeight="false" outlineLevel="0" collapsed="false">
      <c r="A2166" s="64" t="n">
        <v>170134</v>
      </c>
      <c r="B2166" s="65" t="s">
        <v>16430</v>
      </c>
      <c r="C2166" s="66" t="s">
        <v>21</v>
      </c>
      <c r="D2166" s="67" t="n">
        <v>4273.71</v>
      </c>
    </row>
    <row r="2167" customFormat="false" ht="23.25" hidden="false" customHeight="false" outlineLevel="0" collapsed="false">
      <c r="A2167" s="64" t="n">
        <v>170135</v>
      </c>
      <c r="B2167" s="65" t="s">
        <v>16431</v>
      </c>
      <c r="C2167" s="66" t="s">
        <v>21</v>
      </c>
      <c r="D2167" s="67" t="n">
        <v>3685.79</v>
      </c>
    </row>
    <row r="2168" customFormat="false" ht="23.25" hidden="false" customHeight="false" outlineLevel="0" collapsed="false">
      <c r="A2168" s="64" t="n">
        <v>170136</v>
      </c>
      <c r="B2168" s="65" t="s">
        <v>16432</v>
      </c>
      <c r="C2168" s="66" t="s">
        <v>21</v>
      </c>
      <c r="D2168" s="67" t="n">
        <v>5792.26</v>
      </c>
    </row>
    <row r="2169" customFormat="false" ht="23.25" hidden="false" customHeight="false" outlineLevel="0" collapsed="false">
      <c r="A2169" s="64" t="n">
        <v>170137</v>
      </c>
      <c r="B2169" s="65" t="s">
        <v>16433</v>
      </c>
      <c r="C2169" s="66" t="s">
        <v>21</v>
      </c>
      <c r="D2169" s="67" t="n">
        <v>7082.63</v>
      </c>
    </row>
    <row r="2170" customFormat="false" ht="23.25" hidden="false" customHeight="false" outlineLevel="0" collapsed="false">
      <c r="A2170" s="64" t="n">
        <v>170138</v>
      </c>
      <c r="B2170" s="65" t="s">
        <v>16434</v>
      </c>
      <c r="C2170" s="66" t="s">
        <v>21</v>
      </c>
      <c r="D2170" s="67" t="n">
        <v>9654.02</v>
      </c>
    </row>
    <row r="2171" customFormat="false" ht="15" hidden="false" customHeight="false" outlineLevel="0" collapsed="false">
      <c r="A2171" s="64" t="n">
        <v>170140</v>
      </c>
      <c r="B2171" s="65" t="s">
        <v>16435</v>
      </c>
      <c r="C2171" s="66" t="s">
        <v>73</v>
      </c>
      <c r="D2171" s="67" t="n">
        <v>695.34</v>
      </c>
    </row>
    <row r="2172" customFormat="false" ht="15" hidden="false" customHeight="false" outlineLevel="0" collapsed="false">
      <c r="A2172" s="64" t="n">
        <v>170141</v>
      </c>
      <c r="B2172" s="65" t="s">
        <v>16436</v>
      </c>
      <c r="C2172" s="66" t="s">
        <v>73</v>
      </c>
      <c r="D2172" s="67" t="n">
        <v>551.54</v>
      </c>
    </row>
    <row r="2173" customFormat="false" ht="15" hidden="false" customHeight="false" outlineLevel="0" collapsed="false">
      <c r="A2173" s="64" t="n">
        <v>170142</v>
      </c>
      <c r="B2173" s="65" t="s">
        <v>16437</v>
      </c>
      <c r="C2173" s="66" t="s">
        <v>73</v>
      </c>
      <c r="D2173" s="67" t="n">
        <v>688.87</v>
      </c>
    </row>
    <row r="2174" customFormat="false" ht="15" hidden="false" customHeight="false" outlineLevel="0" collapsed="false">
      <c r="A2174" s="64" t="n">
        <v>170143</v>
      </c>
      <c r="B2174" s="65" t="s">
        <v>16438</v>
      </c>
      <c r="C2174" s="66" t="s">
        <v>73</v>
      </c>
      <c r="D2174" s="67" t="n">
        <v>543</v>
      </c>
    </row>
    <row r="2175" customFormat="false" ht="15" hidden="false" customHeight="false" outlineLevel="0" collapsed="false">
      <c r="A2175" s="64" t="n">
        <v>170144</v>
      </c>
      <c r="B2175" s="65" t="s">
        <v>16439</v>
      </c>
      <c r="C2175" s="66" t="s">
        <v>73</v>
      </c>
      <c r="D2175" s="67" t="n">
        <v>723.28</v>
      </c>
    </row>
    <row r="2176" customFormat="false" ht="15" hidden="false" customHeight="false" outlineLevel="0" collapsed="false">
      <c r="A2176" s="64" t="n">
        <v>170145</v>
      </c>
      <c r="B2176" s="65" t="s">
        <v>16440</v>
      </c>
      <c r="C2176" s="66" t="s">
        <v>73</v>
      </c>
      <c r="D2176" s="67" t="n">
        <v>581.27</v>
      </c>
    </row>
    <row r="2177" customFormat="false" ht="23.25" hidden="false" customHeight="false" outlineLevel="0" collapsed="false">
      <c r="A2177" s="64" t="n">
        <v>170164</v>
      </c>
      <c r="B2177" s="65" t="s">
        <v>16441</v>
      </c>
      <c r="C2177" s="66" t="s">
        <v>129</v>
      </c>
      <c r="D2177" s="67" t="n">
        <v>721.1</v>
      </c>
    </row>
    <row r="2178" customFormat="false" ht="15" hidden="false" customHeight="false" outlineLevel="0" collapsed="false">
      <c r="A2178" s="64" t="n">
        <v>170170</v>
      </c>
      <c r="B2178" s="65" t="s">
        <v>16442</v>
      </c>
      <c r="C2178" s="66" t="s">
        <v>129</v>
      </c>
      <c r="D2178" s="67" t="n">
        <v>2151.07</v>
      </c>
    </row>
    <row r="2179" customFormat="false" ht="15" hidden="false" customHeight="false" outlineLevel="0" collapsed="false">
      <c r="A2179" s="64" t="n">
        <v>170171</v>
      </c>
      <c r="B2179" s="65" t="s">
        <v>16443</v>
      </c>
      <c r="C2179" s="66" t="s">
        <v>129</v>
      </c>
      <c r="D2179" s="67" t="n">
        <v>3879.96</v>
      </c>
    </row>
    <row r="2180" customFormat="false" ht="15" hidden="false" customHeight="false" outlineLevel="0" collapsed="false">
      <c r="A2180" s="64" t="n">
        <v>170172</v>
      </c>
      <c r="B2180" s="65" t="s">
        <v>16444</v>
      </c>
      <c r="C2180" s="66" t="s">
        <v>129</v>
      </c>
      <c r="D2180" s="67" t="n">
        <v>7665.04</v>
      </c>
    </row>
    <row r="2181" customFormat="false" ht="15" hidden="false" customHeight="false" outlineLevel="0" collapsed="false">
      <c r="A2181" s="64" t="n">
        <v>170173</v>
      </c>
      <c r="B2181" s="65" t="s">
        <v>16445</v>
      </c>
      <c r="C2181" s="66" t="s">
        <v>129</v>
      </c>
      <c r="D2181" s="67" t="n">
        <v>8997.55</v>
      </c>
    </row>
    <row r="2182" customFormat="false" ht="15" hidden="false" customHeight="false" outlineLevel="0" collapsed="false">
      <c r="A2182" s="64" t="n">
        <v>170176</v>
      </c>
      <c r="B2182" s="65" t="s">
        <v>16446</v>
      </c>
      <c r="C2182" s="66" t="s">
        <v>129</v>
      </c>
      <c r="D2182" s="67" t="n">
        <v>383.27</v>
      </c>
    </row>
    <row r="2183" customFormat="false" ht="15" hidden="false" customHeight="false" outlineLevel="0" collapsed="false">
      <c r="A2183" s="64" t="n">
        <v>170180</v>
      </c>
      <c r="B2183" s="65" t="s">
        <v>16447</v>
      </c>
      <c r="C2183" s="66" t="s">
        <v>129</v>
      </c>
      <c r="D2183" s="67" t="n">
        <v>990.98</v>
      </c>
    </row>
    <row r="2184" customFormat="false" ht="15" hidden="false" customHeight="false" outlineLevel="0" collapsed="false">
      <c r="A2184" s="64" t="n">
        <v>170181</v>
      </c>
      <c r="B2184" s="65" t="s">
        <v>16448</v>
      </c>
      <c r="C2184" s="66" t="s">
        <v>129</v>
      </c>
      <c r="D2184" s="67" t="n">
        <v>1000.72</v>
      </c>
    </row>
    <row r="2185" customFormat="false" ht="23.25" hidden="false" customHeight="false" outlineLevel="0" collapsed="false">
      <c r="A2185" s="64" t="n">
        <v>170182</v>
      </c>
      <c r="B2185" s="65" t="s">
        <v>16449</v>
      </c>
      <c r="C2185" s="66" t="s">
        <v>129</v>
      </c>
      <c r="D2185" s="67" t="n">
        <v>910.04</v>
      </c>
    </row>
    <row r="2186" customFormat="false" ht="15" hidden="false" customHeight="false" outlineLevel="0" collapsed="false">
      <c r="A2186" s="64" t="n">
        <v>170183</v>
      </c>
      <c r="B2186" s="65" t="s">
        <v>16450</v>
      </c>
      <c r="C2186" s="66" t="s">
        <v>129</v>
      </c>
      <c r="D2186" s="67" t="n">
        <v>175.19</v>
      </c>
    </row>
    <row r="2187" customFormat="false" ht="23.25" hidden="false" customHeight="false" outlineLevel="0" collapsed="false">
      <c r="A2187" s="64" t="n">
        <v>170190</v>
      </c>
      <c r="B2187" s="65" t="s">
        <v>16451</v>
      </c>
      <c r="C2187" s="66" t="s">
        <v>73</v>
      </c>
      <c r="D2187" s="67" t="n">
        <v>311.01</v>
      </c>
    </row>
    <row r="2188" customFormat="false" ht="23.25" hidden="false" customHeight="false" outlineLevel="0" collapsed="false">
      <c r="A2188" s="64" t="n">
        <v>170191</v>
      </c>
      <c r="B2188" s="65" t="s">
        <v>16452</v>
      </c>
      <c r="C2188" s="66" t="s">
        <v>73</v>
      </c>
      <c r="D2188" s="67" t="n">
        <v>307.96</v>
      </c>
    </row>
    <row r="2189" customFormat="false" ht="23.25" hidden="false" customHeight="false" outlineLevel="0" collapsed="false">
      <c r="A2189" s="64" t="n">
        <v>170192</v>
      </c>
      <c r="B2189" s="65" t="s">
        <v>16453</v>
      </c>
      <c r="C2189" s="66" t="s">
        <v>73</v>
      </c>
      <c r="D2189" s="67" t="n">
        <v>953.97</v>
      </c>
    </row>
    <row r="2190" customFormat="false" ht="23.25" hidden="false" customHeight="false" outlineLevel="0" collapsed="false">
      <c r="A2190" s="64" t="n">
        <v>170193</v>
      </c>
      <c r="B2190" s="65" t="s">
        <v>16454</v>
      </c>
      <c r="C2190" s="66" t="s">
        <v>73</v>
      </c>
      <c r="D2190" s="67" t="n">
        <v>1065.05</v>
      </c>
    </row>
    <row r="2191" customFormat="false" ht="23.25" hidden="false" customHeight="false" outlineLevel="0" collapsed="false">
      <c r="A2191" s="64" t="n">
        <v>170194</v>
      </c>
      <c r="B2191" s="65" t="s">
        <v>16455</v>
      </c>
      <c r="C2191" s="66" t="s">
        <v>73</v>
      </c>
      <c r="D2191" s="67" t="n">
        <v>936.12</v>
      </c>
    </row>
    <row r="2192" customFormat="false" ht="23.25" hidden="false" customHeight="false" outlineLevel="0" collapsed="false">
      <c r="A2192" s="64" t="n">
        <v>170195</v>
      </c>
      <c r="B2192" s="65" t="s">
        <v>16456</v>
      </c>
      <c r="C2192" s="66" t="s">
        <v>73</v>
      </c>
      <c r="D2192" s="67" t="n">
        <v>989.49</v>
      </c>
    </row>
    <row r="2193" customFormat="false" ht="23.25" hidden="false" customHeight="false" outlineLevel="0" collapsed="false">
      <c r="A2193" s="64" t="n">
        <v>170196</v>
      </c>
      <c r="B2193" s="65" t="s">
        <v>16457</v>
      </c>
      <c r="C2193" s="66" t="s">
        <v>73</v>
      </c>
      <c r="D2193" s="67" t="n">
        <v>1113.17</v>
      </c>
    </row>
    <row r="2194" customFormat="false" ht="23.25" hidden="false" customHeight="false" outlineLevel="0" collapsed="false">
      <c r="A2194" s="64" t="n">
        <v>170197</v>
      </c>
      <c r="B2194" s="65" t="s">
        <v>16458</v>
      </c>
      <c r="C2194" s="66" t="s">
        <v>73</v>
      </c>
      <c r="D2194" s="67" t="n">
        <v>1118.38</v>
      </c>
    </row>
    <row r="2195" customFormat="false" ht="15" hidden="false" customHeight="false" outlineLevel="0" collapsed="false">
      <c r="A2195" s="64" t="n">
        <v>170200</v>
      </c>
      <c r="B2195" s="65" t="s">
        <v>16459</v>
      </c>
      <c r="C2195" s="66" t="s">
        <v>14366</v>
      </c>
      <c r="D2195" s="67" t="s">
        <v>14366</v>
      </c>
    </row>
    <row r="2196" customFormat="false" ht="15" hidden="false" customHeight="false" outlineLevel="0" collapsed="false">
      <c r="A2196" s="64" t="n">
        <v>170201</v>
      </c>
      <c r="B2196" s="65" t="s">
        <v>16460</v>
      </c>
      <c r="C2196" s="66" t="s">
        <v>154</v>
      </c>
      <c r="D2196" s="67" t="n">
        <v>732.21</v>
      </c>
    </row>
    <row r="2197" customFormat="false" ht="15" hidden="false" customHeight="false" outlineLevel="0" collapsed="false">
      <c r="A2197" s="64" t="n">
        <v>170202</v>
      </c>
      <c r="B2197" s="65" t="s">
        <v>16461</v>
      </c>
      <c r="C2197" s="66" t="s">
        <v>73</v>
      </c>
      <c r="D2197" s="67" t="n">
        <v>57.71</v>
      </c>
    </row>
    <row r="2198" customFormat="false" ht="15" hidden="false" customHeight="false" outlineLevel="0" collapsed="false">
      <c r="A2198" s="64" t="n">
        <v>170210</v>
      </c>
      <c r="B2198" s="65" t="s">
        <v>16462</v>
      </c>
      <c r="C2198" s="66" t="s">
        <v>73</v>
      </c>
      <c r="D2198" s="67" t="n">
        <v>67.83</v>
      </c>
    </row>
    <row r="2199" customFormat="false" ht="15" hidden="false" customHeight="false" outlineLevel="0" collapsed="false">
      <c r="A2199" s="64" t="n">
        <v>170211</v>
      </c>
      <c r="B2199" s="65" t="s">
        <v>16463</v>
      </c>
      <c r="C2199" s="66" t="s">
        <v>73</v>
      </c>
      <c r="D2199" s="67" t="n">
        <v>79.97</v>
      </c>
    </row>
    <row r="2200" customFormat="false" ht="15" hidden="false" customHeight="false" outlineLevel="0" collapsed="false">
      <c r="A2200" s="64" t="n">
        <v>170212</v>
      </c>
      <c r="B2200" s="65" t="s">
        <v>16464</v>
      </c>
      <c r="C2200" s="66" t="s">
        <v>73</v>
      </c>
      <c r="D2200" s="67" t="n">
        <v>97.55</v>
      </c>
    </row>
    <row r="2201" customFormat="false" ht="23.25" hidden="false" customHeight="false" outlineLevel="0" collapsed="false">
      <c r="A2201" s="64" t="n">
        <v>170213</v>
      </c>
      <c r="B2201" s="65" t="s">
        <v>16465</v>
      </c>
      <c r="C2201" s="66" t="s">
        <v>154</v>
      </c>
      <c r="D2201" s="67" t="n">
        <v>701.78</v>
      </c>
    </row>
    <row r="2202" customFormat="false" ht="23.25" hidden="false" customHeight="false" outlineLevel="0" collapsed="false">
      <c r="A2202" s="64" t="n">
        <v>170214</v>
      </c>
      <c r="B2202" s="65" t="s">
        <v>16466</v>
      </c>
      <c r="C2202" s="66" t="s">
        <v>73</v>
      </c>
      <c r="D2202" s="67" t="n">
        <v>55.73</v>
      </c>
    </row>
    <row r="2203" customFormat="false" ht="15" hidden="false" customHeight="false" outlineLevel="0" collapsed="false">
      <c r="A2203" s="64" t="n">
        <v>170215</v>
      </c>
      <c r="B2203" s="65" t="s">
        <v>16467</v>
      </c>
      <c r="C2203" s="66" t="s">
        <v>73</v>
      </c>
      <c r="D2203" s="67" t="n">
        <v>61.29</v>
      </c>
    </row>
    <row r="2204" customFormat="false" ht="23.25" hidden="false" customHeight="false" outlineLevel="0" collapsed="false">
      <c r="A2204" s="64" t="n">
        <v>170218</v>
      </c>
      <c r="B2204" s="65" t="s">
        <v>16468</v>
      </c>
      <c r="C2204" s="66" t="s">
        <v>73</v>
      </c>
      <c r="D2204" s="67" t="n">
        <v>56.2</v>
      </c>
    </row>
    <row r="2205" customFormat="false" ht="23.25" hidden="false" customHeight="false" outlineLevel="0" collapsed="false">
      <c r="A2205" s="64" t="n">
        <v>170219</v>
      </c>
      <c r="B2205" s="65" t="s">
        <v>16469</v>
      </c>
      <c r="C2205" s="66" t="s">
        <v>73</v>
      </c>
      <c r="D2205" s="67" t="n">
        <v>58.35</v>
      </c>
    </row>
    <row r="2206" customFormat="false" ht="15" hidden="false" customHeight="false" outlineLevel="0" collapsed="false">
      <c r="A2206" s="64" t="n">
        <v>170225</v>
      </c>
      <c r="B2206" s="65" t="s">
        <v>16470</v>
      </c>
      <c r="C2206" s="66" t="s">
        <v>73</v>
      </c>
      <c r="D2206" s="67" t="n">
        <v>195.74</v>
      </c>
    </row>
    <row r="2207" customFormat="false" ht="15" hidden="false" customHeight="false" outlineLevel="0" collapsed="false">
      <c r="A2207" s="64" t="n">
        <v>170226</v>
      </c>
      <c r="B2207" s="65" t="s">
        <v>16471</v>
      </c>
      <c r="C2207" s="66" t="s">
        <v>73</v>
      </c>
      <c r="D2207" s="67" t="n">
        <v>222.58</v>
      </c>
    </row>
    <row r="2208" customFormat="false" ht="23.25" hidden="false" customHeight="false" outlineLevel="0" collapsed="false">
      <c r="A2208" s="64" t="n">
        <v>170229</v>
      </c>
      <c r="B2208" s="65" t="s">
        <v>16472</v>
      </c>
      <c r="C2208" s="66" t="s">
        <v>154</v>
      </c>
      <c r="D2208" s="67" t="n">
        <v>156.4</v>
      </c>
    </row>
    <row r="2209" customFormat="false" ht="15" hidden="false" customHeight="false" outlineLevel="0" collapsed="false">
      <c r="A2209" s="64" t="n">
        <v>170230</v>
      </c>
      <c r="B2209" s="65" t="s">
        <v>16473</v>
      </c>
      <c r="C2209" s="66" t="s">
        <v>73</v>
      </c>
      <c r="D2209" s="67" t="n">
        <v>9.24</v>
      </c>
    </row>
    <row r="2210" customFormat="false" ht="15" hidden="false" customHeight="false" outlineLevel="0" collapsed="false">
      <c r="A2210" s="64" t="n">
        <v>170231</v>
      </c>
      <c r="B2210" s="65" t="s">
        <v>16474</v>
      </c>
      <c r="C2210" s="66" t="s">
        <v>73</v>
      </c>
      <c r="D2210" s="67" t="n">
        <v>25.11</v>
      </c>
    </row>
    <row r="2211" customFormat="false" ht="15" hidden="false" customHeight="false" outlineLevel="0" collapsed="false">
      <c r="A2211" s="64" t="n">
        <v>170232</v>
      </c>
      <c r="B2211" s="65" t="s">
        <v>16475</v>
      </c>
      <c r="C2211" s="66" t="s">
        <v>73</v>
      </c>
      <c r="D2211" s="67" t="n">
        <v>10.31</v>
      </c>
    </row>
    <row r="2212" customFormat="false" ht="23.25" hidden="false" customHeight="false" outlineLevel="0" collapsed="false">
      <c r="A2212" s="64" t="n">
        <v>170233</v>
      </c>
      <c r="B2212" s="65" t="s">
        <v>16476</v>
      </c>
      <c r="C2212" s="66" t="s">
        <v>154</v>
      </c>
      <c r="D2212" s="67" t="n">
        <v>98.16</v>
      </c>
    </row>
    <row r="2213" customFormat="false" ht="15" hidden="false" customHeight="false" outlineLevel="0" collapsed="false">
      <c r="A2213" s="64" t="n">
        <v>170234</v>
      </c>
      <c r="B2213" s="65" t="s">
        <v>16477</v>
      </c>
      <c r="C2213" s="66" t="s">
        <v>73</v>
      </c>
      <c r="D2213" s="67" t="n">
        <v>4.86</v>
      </c>
    </row>
    <row r="2214" customFormat="false" ht="15" hidden="false" customHeight="false" outlineLevel="0" collapsed="false">
      <c r="A2214" s="64" t="n">
        <v>170235</v>
      </c>
      <c r="B2214" s="65" t="s">
        <v>16478</v>
      </c>
      <c r="C2214" s="66" t="s">
        <v>73</v>
      </c>
      <c r="D2214" s="67" t="n">
        <v>9.82</v>
      </c>
    </row>
    <row r="2215" customFormat="false" ht="15" hidden="false" customHeight="false" outlineLevel="0" collapsed="false">
      <c r="A2215" s="64" t="n">
        <v>170236</v>
      </c>
      <c r="B2215" s="65" t="s">
        <v>16479</v>
      </c>
      <c r="C2215" s="66" t="s">
        <v>73</v>
      </c>
      <c r="D2215" s="67" t="n">
        <v>5.12</v>
      </c>
    </row>
    <row r="2216" customFormat="false" ht="23.25" hidden="false" customHeight="false" outlineLevel="0" collapsed="false">
      <c r="A2216" s="64" t="n">
        <v>170238</v>
      </c>
      <c r="B2216" s="65" t="s">
        <v>16480</v>
      </c>
      <c r="C2216" s="66" t="s">
        <v>73</v>
      </c>
      <c r="D2216" s="67" t="n">
        <v>164.93</v>
      </c>
    </row>
    <row r="2217" customFormat="false" ht="15" hidden="false" customHeight="false" outlineLevel="0" collapsed="false">
      <c r="A2217" s="64" t="n">
        <v>170240</v>
      </c>
      <c r="B2217" s="65" t="s">
        <v>16481</v>
      </c>
      <c r="C2217" s="66" t="s">
        <v>73</v>
      </c>
      <c r="D2217" s="67" t="n">
        <v>58.39</v>
      </c>
    </row>
    <row r="2218" customFormat="false" ht="23.25" hidden="false" customHeight="false" outlineLevel="0" collapsed="false">
      <c r="A2218" s="64" t="n">
        <v>170242</v>
      </c>
      <c r="B2218" s="65" t="s">
        <v>16482</v>
      </c>
      <c r="C2218" s="66" t="s">
        <v>154</v>
      </c>
      <c r="D2218" s="67" t="n">
        <v>638.8</v>
      </c>
    </row>
    <row r="2219" customFormat="false" ht="23.25" hidden="false" customHeight="false" outlineLevel="0" collapsed="false">
      <c r="A2219" s="64" t="n">
        <v>170243</v>
      </c>
      <c r="B2219" s="65" t="s">
        <v>16483</v>
      </c>
      <c r="C2219" s="66" t="s">
        <v>154</v>
      </c>
      <c r="D2219" s="67" t="n">
        <v>1107.24</v>
      </c>
    </row>
    <row r="2220" customFormat="false" ht="23.25" hidden="false" customHeight="false" outlineLevel="0" collapsed="false">
      <c r="A2220" s="64" t="n">
        <v>170244</v>
      </c>
      <c r="B2220" s="65" t="s">
        <v>16484</v>
      </c>
      <c r="C2220" s="66" t="s">
        <v>154</v>
      </c>
      <c r="D2220" s="67" t="n">
        <v>653.13</v>
      </c>
    </row>
    <row r="2221" customFormat="false" ht="23.25" hidden="false" customHeight="false" outlineLevel="0" collapsed="false">
      <c r="A2221" s="64" t="n">
        <v>170245</v>
      </c>
      <c r="B2221" s="65" t="s">
        <v>16485</v>
      </c>
      <c r="C2221" s="66" t="s">
        <v>154</v>
      </c>
      <c r="D2221" s="67" t="n">
        <v>1121.57</v>
      </c>
    </row>
    <row r="2222" customFormat="false" ht="45.75" hidden="false" customHeight="false" outlineLevel="0" collapsed="false">
      <c r="A2222" s="64" t="n">
        <v>170246</v>
      </c>
      <c r="B2222" s="65" t="s">
        <v>16486</v>
      </c>
      <c r="C2222" s="66" t="s">
        <v>154</v>
      </c>
      <c r="D2222" s="67" t="n">
        <v>276.82</v>
      </c>
    </row>
    <row r="2223" customFormat="false" ht="45.75" hidden="false" customHeight="false" outlineLevel="0" collapsed="false">
      <c r="A2223" s="64" t="n">
        <v>170247</v>
      </c>
      <c r="B2223" s="65" t="s">
        <v>16487</v>
      </c>
      <c r="C2223" s="66" t="s">
        <v>154</v>
      </c>
      <c r="D2223" s="67" t="n">
        <v>745.26</v>
      </c>
    </row>
    <row r="2224" customFormat="false" ht="15" hidden="false" customHeight="false" outlineLevel="0" collapsed="false">
      <c r="A2224" s="64" t="n">
        <v>170250</v>
      </c>
      <c r="B2224" s="65" t="s">
        <v>16488</v>
      </c>
      <c r="C2224" s="66" t="s">
        <v>129</v>
      </c>
      <c r="D2224" s="67" t="n">
        <v>75.84</v>
      </c>
    </row>
    <row r="2225" customFormat="false" ht="15" hidden="false" customHeight="false" outlineLevel="0" collapsed="false">
      <c r="A2225" s="64" t="n">
        <v>170251</v>
      </c>
      <c r="B2225" s="65" t="s">
        <v>16489</v>
      </c>
      <c r="C2225" s="66" t="s">
        <v>129</v>
      </c>
      <c r="D2225" s="67" t="n">
        <v>75.54</v>
      </c>
    </row>
    <row r="2226" customFormat="false" ht="15" hidden="false" customHeight="false" outlineLevel="0" collapsed="false">
      <c r="A2226" s="64" t="n">
        <v>170252</v>
      </c>
      <c r="B2226" s="65" t="s">
        <v>16490</v>
      </c>
      <c r="C2226" s="66" t="s">
        <v>154</v>
      </c>
      <c r="D2226" s="67" t="n">
        <v>639.24</v>
      </c>
    </row>
    <row r="2227" customFormat="false" ht="15" hidden="false" customHeight="false" outlineLevel="0" collapsed="false">
      <c r="A2227" s="64" t="n">
        <v>170254</v>
      </c>
      <c r="B2227" s="65" t="s">
        <v>16491</v>
      </c>
      <c r="C2227" s="66" t="s">
        <v>129</v>
      </c>
      <c r="D2227" s="67" t="n">
        <v>32.05</v>
      </c>
    </row>
    <row r="2228" customFormat="false" ht="15" hidden="false" customHeight="false" outlineLevel="0" collapsed="false">
      <c r="A2228" s="64" t="n">
        <v>170255</v>
      </c>
      <c r="B2228" s="65" t="s">
        <v>16492</v>
      </c>
      <c r="C2228" s="66" t="s">
        <v>129</v>
      </c>
      <c r="D2228" s="67" t="n">
        <v>31.6</v>
      </c>
    </row>
    <row r="2229" customFormat="false" ht="15" hidden="false" customHeight="false" outlineLevel="0" collapsed="false">
      <c r="A2229" s="64" t="n">
        <v>170260</v>
      </c>
      <c r="B2229" s="65" t="s">
        <v>16493</v>
      </c>
      <c r="C2229" s="66" t="s">
        <v>73</v>
      </c>
      <c r="D2229" s="67" t="n">
        <v>80.42</v>
      </c>
    </row>
    <row r="2230" customFormat="false" ht="15" hidden="false" customHeight="false" outlineLevel="0" collapsed="false">
      <c r="A2230" s="64" t="n">
        <v>170261</v>
      </c>
      <c r="B2230" s="65" t="s">
        <v>16494</v>
      </c>
      <c r="C2230" s="66" t="s">
        <v>73</v>
      </c>
      <c r="D2230" s="67" t="n">
        <v>95.76</v>
      </c>
    </row>
    <row r="2231" customFormat="false" ht="34.5" hidden="false" customHeight="false" outlineLevel="0" collapsed="false">
      <c r="A2231" s="64" t="n">
        <v>170265</v>
      </c>
      <c r="B2231" s="65" t="s">
        <v>16495</v>
      </c>
      <c r="C2231" s="66" t="s">
        <v>73</v>
      </c>
      <c r="D2231" s="67" t="n">
        <v>119.75</v>
      </c>
    </row>
    <row r="2232" customFormat="false" ht="34.5" hidden="false" customHeight="false" outlineLevel="0" collapsed="false">
      <c r="A2232" s="64" t="n">
        <v>170266</v>
      </c>
      <c r="B2232" s="65" t="s">
        <v>16496</v>
      </c>
      <c r="C2232" s="66" t="s">
        <v>73</v>
      </c>
      <c r="D2232" s="67" t="n">
        <v>118.68</v>
      </c>
    </row>
    <row r="2233" customFormat="false" ht="15" hidden="false" customHeight="false" outlineLevel="0" collapsed="false">
      <c r="A2233" s="64" t="n">
        <v>170300</v>
      </c>
      <c r="B2233" s="65" t="s">
        <v>15319</v>
      </c>
      <c r="C2233" s="66" t="s">
        <v>14366</v>
      </c>
      <c r="D2233" s="67" t="s">
        <v>14366</v>
      </c>
    </row>
    <row r="2234" customFormat="false" ht="23.25" hidden="false" customHeight="false" outlineLevel="0" collapsed="false">
      <c r="A2234" s="64" t="n">
        <v>170319</v>
      </c>
      <c r="B2234" s="65" t="s">
        <v>16497</v>
      </c>
      <c r="C2234" s="66" t="s">
        <v>21</v>
      </c>
      <c r="D2234" s="67" t="n">
        <v>5949.02</v>
      </c>
    </row>
    <row r="2235" customFormat="false" ht="23.25" hidden="false" customHeight="false" outlineLevel="0" collapsed="false">
      <c r="A2235" s="64" t="n">
        <v>170320</v>
      </c>
      <c r="B2235" s="65" t="s">
        <v>16498</v>
      </c>
      <c r="C2235" s="66" t="s">
        <v>21</v>
      </c>
      <c r="D2235" s="67" t="n">
        <v>9991.67</v>
      </c>
    </row>
    <row r="2236" customFormat="false" ht="15" hidden="false" customHeight="false" outlineLevel="0" collapsed="false">
      <c r="A2236" s="64" t="n">
        <v>170351</v>
      </c>
      <c r="B2236" s="65" t="s">
        <v>16499</v>
      </c>
      <c r="C2236" s="66" t="s">
        <v>73</v>
      </c>
      <c r="D2236" s="67" t="n">
        <v>118.21</v>
      </c>
    </row>
    <row r="2237" customFormat="false" ht="15" hidden="false" customHeight="false" outlineLevel="0" collapsed="false">
      <c r="A2237" s="64" t="n">
        <v>170354</v>
      </c>
      <c r="B2237" s="65" t="s">
        <v>16500</v>
      </c>
      <c r="C2237" s="66" t="s">
        <v>73</v>
      </c>
      <c r="D2237" s="67" t="n">
        <v>112.65</v>
      </c>
    </row>
    <row r="2238" customFormat="false" ht="23.25" hidden="false" customHeight="false" outlineLevel="0" collapsed="false">
      <c r="A2238" s="64" t="n">
        <v>170355</v>
      </c>
      <c r="B2238" s="65" t="s">
        <v>16501</v>
      </c>
      <c r="C2238" s="66" t="s">
        <v>21</v>
      </c>
      <c r="D2238" s="67" t="n">
        <v>228.5</v>
      </c>
    </row>
    <row r="2239" customFormat="false" ht="23.25" hidden="false" customHeight="false" outlineLevel="0" collapsed="false">
      <c r="A2239" s="64" t="n">
        <v>170356</v>
      </c>
      <c r="B2239" s="65" t="s">
        <v>16502</v>
      </c>
      <c r="C2239" s="66" t="s">
        <v>21</v>
      </c>
      <c r="D2239" s="67" t="n">
        <v>423.14</v>
      </c>
    </row>
    <row r="2240" customFormat="false" ht="23.25" hidden="false" customHeight="false" outlineLevel="0" collapsed="false">
      <c r="A2240" s="64" t="n">
        <v>170357</v>
      </c>
      <c r="B2240" s="65" t="s">
        <v>16503</v>
      </c>
      <c r="C2240" s="66" t="s">
        <v>21</v>
      </c>
      <c r="D2240" s="67" t="n">
        <v>564.19</v>
      </c>
    </row>
    <row r="2241" customFormat="false" ht="23.25" hidden="false" customHeight="false" outlineLevel="0" collapsed="false">
      <c r="A2241" s="64" t="n">
        <v>170358</v>
      </c>
      <c r="B2241" s="65" t="s">
        <v>16504</v>
      </c>
      <c r="C2241" s="66" t="s">
        <v>21</v>
      </c>
      <c r="D2241" s="67" t="n">
        <v>312.38</v>
      </c>
    </row>
    <row r="2242" customFormat="false" ht="23.25" hidden="false" customHeight="false" outlineLevel="0" collapsed="false">
      <c r="A2242" s="64" t="n">
        <v>170359</v>
      </c>
      <c r="B2242" s="65" t="s">
        <v>16505</v>
      </c>
      <c r="C2242" s="66" t="s">
        <v>21</v>
      </c>
      <c r="D2242" s="67" t="n">
        <v>239.77</v>
      </c>
    </row>
    <row r="2243" customFormat="false" ht="15" hidden="false" customHeight="false" outlineLevel="0" collapsed="false">
      <c r="A2243" s="64" t="n">
        <v>170360</v>
      </c>
      <c r="B2243" s="65" t="s">
        <v>16506</v>
      </c>
      <c r="C2243" s="66" t="s">
        <v>21</v>
      </c>
      <c r="D2243" s="67" t="n">
        <v>2521.23</v>
      </c>
    </row>
    <row r="2244" customFormat="false" ht="15" hidden="false" customHeight="false" outlineLevel="0" collapsed="false">
      <c r="A2244" s="64" t="n">
        <v>170361</v>
      </c>
      <c r="B2244" s="65" t="s">
        <v>16507</v>
      </c>
      <c r="C2244" s="66" t="s">
        <v>21</v>
      </c>
      <c r="D2244" s="67" t="n">
        <v>3020.74</v>
      </c>
    </row>
    <row r="2245" customFormat="false" ht="23.25" hidden="false" customHeight="false" outlineLevel="0" collapsed="false">
      <c r="A2245" s="64" t="n">
        <v>170363</v>
      </c>
      <c r="B2245" s="65" t="s">
        <v>16508</v>
      </c>
      <c r="C2245" s="66" t="s">
        <v>21</v>
      </c>
      <c r="D2245" s="67" t="n">
        <v>5933.24</v>
      </c>
    </row>
    <row r="2246" customFormat="false" ht="15" hidden="false" customHeight="false" outlineLevel="0" collapsed="false">
      <c r="A2246" s="64" t="n">
        <v>170365</v>
      </c>
      <c r="B2246" s="65" t="s">
        <v>16509</v>
      </c>
      <c r="C2246" s="66" t="s">
        <v>73</v>
      </c>
      <c r="D2246" s="67" t="n">
        <v>10.93</v>
      </c>
    </row>
    <row r="2247" customFormat="false" ht="15" hidden="false" customHeight="false" outlineLevel="0" collapsed="false">
      <c r="A2247" s="64" t="n">
        <v>170370</v>
      </c>
      <c r="B2247" s="65" t="s">
        <v>16510</v>
      </c>
      <c r="C2247" s="66" t="s">
        <v>73</v>
      </c>
      <c r="D2247" s="67" t="n">
        <v>27.2</v>
      </c>
    </row>
    <row r="2248" customFormat="false" ht="15" hidden="false" customHeight="false" outlineLevel="0" collapsed="false">
      <c r="A2248" s="64" t="n">
        <v>170371</v>
      </c>
      <c r="B2248" s="65" t="s">
        <v>16511</v>
      </c>
      <c r="C2248" s="66" t="s">
        <v>73</v>
      </c>
      <c r="D2248" s="67" t="n">
        <v>29.15</v>
      </c>
    </row>
    <row r="2249" customFormat="false" ht="15" hidden="false" customHeight="false" outlineLevel="0" collapsed="false">
      <c r="A2249" s="64" t="n">
        <v>170372</v>
      </c>
      <c r="B2249" s="65" t="s">
        <v>16512</v>
      </c>
      <c r="C2249" s="66" t="s">
        <v>129</v>
      </c>
      <c r="D2249" s="67" t="n">
        <v>6.59</v>
      </c>
    </row>
    <row r="2250" customFormat="false" ht="15" hidden="false" customHeight="false" outlineLevel="0" collapsed="false">
      <c r="A2250" s="64" t="n">
        <v>170373</v>
      </c>
      <c r="B2250" s="65" t="s">
        <v>16513</v>
      </c>
      <c r="C2250" s="66" t="s">
        <v>129</v>
      </c>
      <c r="D2250" s="67" t="n">
        <v>7.6</v>
      </c>
    </row>
    <row r="2251" customFormat="false" ht="23.25" hidden="false" customHeight="false" outlineLevel="0" collapsed="false">
      <c r="A2251" s="64" t="n">
        <v>170383</v>
      </c>
      <c r="B2251" s="65" t="s">
        <v>16514</v>
      </c>
      <c r="C2251" s="66" t="s">
        <v>21</v>
      </c>
      <c r="D2251" s="67" t="n">
        <v>3163.89</v>
      </c>
    </row>
    <row r="2252" customFormat="false" ht="23.25" hidden="false" customHeight="false" outlineLevel="0" collapsed="false">
      <c r="A2252" s="64" t="n">
        <v>170385</v>
      </c>
      <c r="B2252" s="65" t="s">
        <v>16515</v>
      </c>
      <c r="C2252" s="66" t="s">
        <v>21</v>
      </c>
      <c r="D2252" s="67" t="n">
        <v>3290.06</v>
      </c>
    </row>
    <row r="2253" customFormat="false" ht="23.25" hidden="false" customHeight="false" outlineLevel="0" collapsed="false">
      <c r="A2253" s="64" t="n">
        <v>170389</v>
      </c>
      <c r="B2253" s="65" t="s">
        <v>16516</v>
      </c>
      <c r="C2253" s="66" t="s">
        <v>73</v>
      </c>
      <c r="D2253" s="67" t="n">
        <v>175.55</v>
      </c>
    </row>
    <row r="2254" customFormat="false" ht="23.25" hidden="false" customHeight="false" outlineLevel="0" collapsed="false">
      <c r="A2254" s="64" t="n">
        <v>170390</v>
      </c>
      <c r="B2254" s="65" t="s">
        <v>16517</v>
      </c>
      <c r="C2254" s="66" t="s">
        <v>73</v>
      </c>
      <c r="D2254" s="67" t="n">
        <v>178.97</v>
      </c>
    </row>
    <row r="2255" customFormat="false" ht="23.25" hidden="false" customHeight="false" outlineLevel="0" collapsed="false">
      <c r="A2255" s="64" t="n">
        <v>170391</v>
      </c>
      <c r="B2255" s="65" t="s">
        <v>16518</v>
      </c>
      <c r="C2255" s="66" t="s">
        <v>73</v>
      </c>
      <c r="D2255" s="67" t="n">
        <v>182.21</v>
      </c>
    </row>
    <row r="2256" customFormat="false" ht="15" hidden="false" customHeight="false" outlineLevel="0" collapsed="false">
      <c r="A2256" s="64" t="n">
        <v>170400</v>
      </c>
      <c r="B2256" s="65" t="s">
        <v>16519</v>
      </c>
      <c r="C2256" s="66" t="s">
        <v>14366</v>
      </c>
      <c r="D2256" s="67" t="s">
        <v>14366</v>
      </c>
    </row>
    <row r="2257" customFormat="false" ht="15" hidden="false" customHeight="false" outlineLevel="0" collapsed="false">
      <c r="A2257" s="64" t="n">
        <v>170401</v>
      </c>
      <c r="B2257" s="65" t="s">
        <v>16520</v>
      </c>
      <c r="C2257" s="66" t="s">
        <v>73</v>
      </c>
      <c r="D2257" s="67" t="n">
        <v>11.77</v>
      </c>
    </row>
    <row r="2258" customFormat="false" ht="23.25" hidden="false" customHeight="false" outlineLevel="0" collapsed="false">
      <c r="A2258" s="64" t="n">
        <v>170409</v>
      </c>
      <c r="B2258" s="65" t="s">
        <v>16521</v>
      </c>
      <c r="C2258" s="66" t="s">
        <v>73</v>
      </c>
      <c r="D2258" s="67" t="n">
        <v>9.81</v>
      </c>
    </row>
    <row r="2259" customFormat="false" ht="15" hidden="false" customHeight="false" outlineLevel="0" collapsed="false">
      <c r="A2259" s="64" t="n">
        <v>170410</v>
      </c>
      <c r="B2259" s="65" t="s">
        <v>16522</v>
      </c>
      <c r="C2259" s="66" t="s">
        <v>73</v>
      </c>
      <c r="D2259" s="67" t="n">
        <v>14.71</v>
      </c>
    </row>
    <row r="2260" customFormat="false" ht="23.25" hidden="false" customHeight="false" outlineLevel="0" collapsed="false">
      <c r="A2260" s="64" t="n">
        <v>170412</v>
      </c>
      <c r="B2260" s="65" t="s">
        <v>16523</v>
      </c>
      <c r="C2260" s="66" t="s">
        <v>73</v>
      </c>
      <c r="D2260" s="67" t="n">
        <v>5.94</v>
      </c>
    </row>
    <row r="2261" customFormat="false" ht="23.25" hidden="false" customHeight="false" outlineLevel="0" collapsed="false">
      <c r="A2261" s="64" t="n">
        <v>170413</v>
      </c>
      <c r="B2261" s="65" t="s">
        <v>16524</v>
      </c>
      <c r="C2261" s="66" t="s">
        <v>73</v>
      </c>
      <c r="D2261" s="67" t="n">
        <v>9</v>
      </c>
    </row>
    <row r="2262" customFormat="false" ht="15" hidden="false" customHeight="false" outlineLevel="0" collapsed="false">
      <c r="A2262" s="64" t="n">
        <v>170414</v>
      </c>
      <c r="B2262" s="65" t="s">
        <v>16525</v>
      </c>
      <c r="C2262" s="66" t="s">
        <v>73</v>
      </c>
      <c r="D2262" s="67" t="n">
        <v>5.94</v>
      </c>
    </row>
    <row r="2263" customFormat="false" ht="15" hidden="false" customHeight="false" outlineLevel="0" collapsed="false">
      <c r="A2263" s="64" t="n">
        <v>170420</v>
      </c>
      <c r="B2263" s="65" t="s">
        <v>16526</v>
      </c>
      <c r="C2263" s="66" t="s">
        <v>21</v>
      </c>
      <c r="D2263" s="67" t="n">
        <v>58.86</v>
      </c>
    </row>
    <row r="2264" customFormat="false" ht="15" hidden="false" customHeight="false" outlineLevel="0" collapsed="false">
      <c r="A2264" s="64" t="n">
        <v>170421</v>
      </c>
      <c r="B2264" s="65" t="s">
        <v>16527</v>
      </c>
      <c r="C2264" s="66" t="s">
        <v>21</v>
      </c>
      <c r="D2264" s="67" t="n">
        <v>156.95</v>
      </c>
    </row>
    <row r="2265" customFormat="false" ht="15" hidden="false" customHeight="false" outlineLevel="0" collapsed="false">
      <c r="A2265" s="64" t="n">
        <v>170422</v>
      </c>
      <c r="B2265" s="65" t="s">
        <v>16528</v>
      </c>
      <c r="C2265" s="66" t="s">
        <v>21</v>
      </c>
      <c r="D2265" s="67" t="n">
        <v>353.13</v>
      </c>
    </row>
    <row r="2266" customFormat="false" ht="15" hidden="false" customHeight="false" outlineLevel="0" collapsed="false">
      <c r="A2266" s="64" t="n">
        <v>170425</v>
      </c>
      <c r="B2266" s="65" t="s">
        <v>16529</v>
      </c>
      <c r="C2266" s="66" t="s">
        <v>129</v>
      </c>
      <c r="D2266" s="67" t="n">
        <v>2.94</v>
      </c>
    </row>
    <row r="2267" customFormat="false" ht="15" hidden="false" customHeight="false" outlineLevel="0" collapsed="false">
      <c r="A2267" s="64" t="n">
        <v>170430</v>
      </c>
      <c r="B2267" s="65" t="s">
        <v>16530</v>
      </c>
      <c r="C2267" s="66" t="s">
        <v>21</v>
      </c>
      <c r="D2267" s="67" t="n">
        <v>5.89</v>
      </c>
    </row>
    <row r="2268" customFormat="false" ht="15" hidden="false" customHeight="false" outlineLevel="0" collapsed="false">
      <c r="A2268" s="64" t="n">
        <v>170431</v>
      </c>
      <c r="B2268" s="65" t="s">
        <v>16531</v>
      </c>
      <c r="C2268" s="66" t="s">
        <v>154</v>
      </c>
      <c r="D2268" s="67" t="n">
        <v>106.91</v>
      </c>
    </row>
    <row r="2269" customFormat="false" ht="15" hidden="false" customHeight="false" outlineLevel="0" collapsed="false">
      <c r="A2269" s="64" t="n">
        <v>170432</v>
      </c>
      <c r="B2269" s="65" t="s">
        <v>16532</v>
      </c>
      <c r="C2269" s="66" t="s">
        <v>14323</v>
      </c>
      <c r="D2269" s="67" t="n">
        <v>1283.33</v>
      </c>
    </row>
    <row r="2270" customFormat="false" ht="15" hidden="false" customHeight="false" outlineLevel="0" collapsed="false">
      <c r="A2270" s="64" t="n">
        <v>170450</v>
      </c>
      <c r="B2270" s="65" t="s">
        <v>16533</v>
      </c>
      <c r="C2270" s="66" t="s">
        <v>73</v>
      </c>
      <c r="D2270" s="67" t="n">
        <v>8.69</v>
      </c>
    </row>
    <row r="2271" customFormat="false" ht="15" hidden="false" customHeight="false" outlineLevel="0" collapsed="false">
      <c r="A2271" s="64" t="n">
        <v>170500</v>
      </c>
      <c r="B2271" s="65" t="s">
        <v>16534</v>
      </c>
      <c r="C2271" s="66" t="s">
        <v>14366</v>
      </c>
      <c r="D2271" s="67" t="s">
        <v>14366</v>
      </c>
    </row>
    <row r="2272" customFormat="false" ht="15" hidden="false" customHeight="false" outlineLevel="0" collapsed="false">
      <c r="A2272" s="64" t="n">
        <v>170501</v>
      </c>
      <c r="B2272" s="65" t="s">
        <v>16535</v>
      </c>
      <c r="C2272" s="66" t="s">
        <v>73</v>
      </c>
      <c r="D2272" s="67" t="n">
        <v>381.2</v>
      </c>
    </row>
    <row r="2273" customFormat="false" ht="15" hidden="false" customHeight="false" outlineLevel="0" collapsed="false">
      <c r="A2273" s="64" t="n">
        <v>170502</v>
      </c>
      <c r="B2273" s="65" t="s">
        <v>16536</v>
      </c>
      <c r="C2273" s="66" t="s">
        <v>73</v>
      </c>
      <c r="D2273" s="67" t="n">
        <v>353.01</v>
      </c>
    </row>
    <row r="2274" customFormat="false" ht="15" hidden="false" customHeight="false" outlineLevel="0" collapsed="false">
      <c r="A2274" s="64" t="n">
        <v>170503</v>
      </c>
      <c r="B2274" s="65" t="s">
        <v>16537</v>
      </c>
      <c r="C2274" s="66" t="s">
        <v>73</v>
      </c>
      <c r="D2274" s="67" t="n">
        <v>325.4</v>
      </c>
    </row>
    <row r="2275" customFormat="false" ht="23.25" hidden="false" customHeight="false" outlineLevel="0" collapsed="false">
      <c r="A2275" s="64" t="n">
        <v>170505</v>
      </c>
      <c r="B2275" s="65" t="s">
        <v>16538</v>
      </c>
      <c r="C2275" s="66" t="s">
        <v>73</v>
      </c>
      <c r="D2275" s="67" t="n">
        <v>192.96</v>
      </c>
    </row>
    <row r="2276" customFormat="false" ht="23.25" hidden="false" customHeight="false" outlineLevel="0" collapsed="false">
      <c r="A2276" s="64" t="n">
        <v>170507</v>
      </c>
      <c r="B2276" s="65" t="s">
        <v>16539</v>
      </c>
      <c r="C2276" s="66" t="s">
        <v>73</v>
      </c>
      <c r="D2276" s="67" t="n">
        <v>495.97</v>
      </c>
    </row>
    <row r="2277" customFormat="false" ht="15" hidden="false" customHeight="false" outlineLevel="0" collapsed="false">
      <c r="A2277" s="64" t="n">
        <v>170511</v>
      </c>
      <c r="B2277" s="65" t="s">
        <v>16540</v>
      </c>
      <c r="C2277" s="66" t="s">
        <v>21</v>
      </c>
      <c r="D2277" s="67" t="n">
        <v>53.35</v>
      </c>
    </row>
    <row r="2278" customFormat="false" ht="15" hidden="false" customHeight="false" outlineLevel="0" collapsed="false">
      <c r="A2278" s="64" t="n">
        <v>170512</v>
      </c>
      <c r="B2278" s="65" t="s">
        <v>16541</v>
      </c>
      <c r="C2278" s="66" t="s">
        <v>21</v>
      </c>
      <c r="D2278" s="67" t="n">
        <v>50.5</v>
      </c>
    </row>
    <row r="2279" customFormat="false" ht="15" hidden="false" customHeight="false" outlineLevel="0" collapsed="false">
      <c r="A2279" s="64" t="n">
        <v>170516</v>
      </c>
      <c r="B2279" s="65" t="s">
        <v>16542</v>
      </c>
      <c r="C2279" s="66" t="s">
        <v>129</v>
      </c>
      <c r="D2279" s="67" t="n">
        <v>333.99</v>
      </c>
    </row>
    <row r="2280" customFormat="false" ht="15" hidden="false" customHeight="false" outlineLevel="0" collapsed="false">
      <c r="A2280" s="64" t="n">
        <v>170517</v>
      </c>
      <c r="B2280" s="65" t="s">
        <v>16543</v>
      </c>
      <c r="C2280" s="66" t="s">
        <v>129</v>
      </c>
      <c r="D2280" s="67" t="n">
        <v>238.63</v>
      </c>
    </row>
    <row r="2281" customFormat="false" ht="23.25" hidden="false" customHeight="false" outlineLevel="0" collapsed="false">
      <c r="A2281" s="64" t="n">
        <v>170520</v>
      </c>
      <c r="B2281" s="65" t="s">
        <v>16544</v>
      </c>
      <c r="C2281" s="66" t="s">
        <v>21</v>
      </c>
      <c r="D2281" s="67" t="n">
        <v>199.86</v>
      </c>
    </row>
    <row r="2282" customFormat="false" ht="23.25" hidden="false" customHeight="false" outlineLevel="0" collapsed="false">
      <c r="A2282" s="64" t="n">
        <v>170521</v>
      </c>
      <c r="B2282" s="65" t="s">
        <v>16545</v>
      </c>
      <c r="C2282" s="66" t="s">
        <v>21</v>
      </c>
      <c r="D2282" s="67" t="n">
        <v>245.55</v>
      </c>
    </row>
    <row r="2283" customFormat="false" ht="23.25" hidden="false" customHeight="false" outlineLevel="0" collapsed="false">
      <c r="A2283" s="64" t="n">
        <v>170522</v>
      </c>
      <c r="B2283" s="65" t="s">
        <v>16546</v>
      </c>
      <c r="C2283" s="66" t="s">
        <v>21</v>
      </c>
      <c r="D2283" s="67" t="n">
        <v>237.72</v>
      </c>
    </row>
    <row r="2284" customFormat="false" ht="23.25" hidden="false" customHeight="false" outlineLevel="0" collapsed="false">
      <c r="A2284" s="64" t="n">
        <v>170523</v>
      </c>
      <c r="B2284" s="65" t="s">
        <v>16547</v>
      </c>
      <c r="C2284" s="66" t="s">
        <v>21</v>
      </c>
      <c r="D2284" s="67" t="n">
        <v>331.95</v>
      </c>
    </row>
    <row r="2285" customFormat="false" ht="15" hidden="false" customHeight="false" outlineLevel="0" collapsed="false">
      <c r="A2285" s="64" t="n">
        <v>170524</v>
      </c>
      <c r="B2285" s="65" t="s">
        <v>16548</v>
      </c>
      <c r="C2285" s="66" t="s">
        <v>129</v>
      </c>
      <c r="D2285" s="67" t="n">
        <v>75.77</v>
      </c>
    </row>
    <row r="2286" customFormat="false" ht="15" hidden="false" customHeight="false" outlineLevel="0" collapsed="false">
      <c r="A2286" s="64" t="n">
        <v>170525</v>
      </c>
      <c r="B2286" s="65" t="s">
        <v>16549</v>
      </c>
      <c r="C2286" s="66" t="s">
        <v>129</v>
      </c>
      <c r="D2286" s="67" t="n">
        <v>445.5</v>
      </c>
    </row>
    <row r="2287" customFormat="false" ht="15" hidden="false" customHeight="false" outlineLevel="0" collapsed="false">
      <c r="A2287" s="64" t="n">
        <v>170526</v>
      </c>
      <c r="B2287" s="65" t="s">
        <v>16550</v>
      </c>
      <c r="C2287" s="66" t="s">
        <v>21</v>
      </c>
      <c r="D2287" s="67" t="n">
        <v>29.1</v>
      </c>
    </row>
    <row r="2288" customFormat="false" ht="15" hidden="false" customHeight="false" outlineLevel="0" collapsed="false">
      <c r="A2288" s="64" t="n">
        <v>170527</v>
      </c>
      <c r="B2288" s="65" t="s">
        <v>16551</v>
      </c>
      <c r="C2288" s="66" t="s">
        <v>21</v>
      </c>
      <c r="D2288" s="67" t="n">
        <v>638.81</v>
      </c>
    </row>
    <row r="2289" customFormat="false" ht="15" hidden="false" customHeight="false" outlineLevel="0" collapsed="false">
      <c r="A2289" s="64" t="n">
        <v>170533</v>
      </c>
      <c r="B2289" s="65" t="s">
        <v>16552</v>
      </c>
      <c r="C2289" s="66" t="s">
        <v>73</v>
      </c>
      <c r="D2289" s="67" t="n">
        <v>290.35</v>
      </c>
    </row>
    <row r="2290" customFormat="false" ht="15" hidden="false" customHeight="false" outlineLevel="0" collapsed="false">
      <c r="A2290" s="64" t="n">
        <v>170535</v>
      </c>
      <c r="B2290" s="65" t="s">
        <v>16553</v>
      </c>
      <c r="C2290" s="66" t="s">
        <v>73</v>
      </c>
      <c r="D2290" s="67" t="n">
        <v>236.34</v>
      </c>
    </row>
    <row r="2291" customFormat="false" ht="15" hidden="false" customHeight="false" outlineLevel="0" collapsed="false">
      <c r="A2291" s="64" t="n">
        <v>170540</v>
      </c>
      <c r="B2291" s="65" t="s">
        <v>16554</v>
      </c>
      <c r="C2291" s="66" t="s">
        <v>129</v>
      </c>
      <c r="D2291" s="67" t="n">
        <v>146.41</v>
      </c>
    </row>
    <row r="2292" customFormat="false" ht="15" hidden="false" customHeight="false" outlineLevel="0" collapsed="false">
      <c r="A2292" s="64" t="n">
        <v>170541</v>
      </c>
      <c r="B2292" s="65" t="s">
        <v>16555</v>
      </c>
      <c r="C2292" s="66" t="s">
        <v>129</v>
      </c>
      <c r="D2292" s="67" t="n">
        <v>42.17</v>
      </c>
    </row>
    <row r="2293" customFormat="false" ht="15" hidden="false" customHeight="false" outlineLevel="0" collapsed="false">
      <c r="A2293" s="64" t="n">
        <v>170551</v>
      </c>
      <c r="B2293" s="65" t="s">
        <v>16556</v>
      </c>
      <c r="C2293" s="66" t="s">
        <v>129</v>
      </c>
      <c r="D2293" s="67" t="n">
        <v>203.26</v>
      </c>
    </row>
    <row r="2294" customFormat="false" ht="15" hidden="false" customHeight="false" outlineLevel="0" collapsed="false">
      <c r="A2294" s="64" t="n">
        <v>170552</v>
      </c>
      <c r="B2294" s="65" t="s">
        <v>16557</v>
      </c>
      <c r="C2294" s="66" t="s">
        <v>129</v>
      </c>
      <c r="D2294" s="67" t="n">
        <v>443.22</v>
      </c>
    </row>
    <row r="2295" customFormat="false" ht="15" hidden="false" customHeight="false" outlineLevel="0" collapsed="false">
      <c r="A2295" s="64" t="n">
        <v>170553</v>
      </c>
      <c r="B2295" s="65" t="s">
        <v>16558</v>
      </c>
      <c r="C2295" s="66" t="s">
        <v>129</v>
      </c>
      <c r="D2295" s="67" t="n">
        <v>176.83</v>
      </c>
    </row>
    <row r="2296" customFormat="false" ht="15" hidden="false" customHeight="false" outlineLevel="0" collapsed="false">
      <c r="A2296" s="64" t="n">
        <v>170561</v>
      </c>
      <c r="B2296" s="65" t="s">
        <v>16559</v>
      </c>
      <c r="C2296" s="66" t="s">
        <v>21</v>
      </c>
      <c r="D2296" s="67" t="n">
        <v>964.12</v>
      </c>
    </row>
    <row r="2297" customFormat="false" ht="15" hidden="false" customHeight="false" outlineLevel="0" collapsed="false">
      <c r="A2297" s="64" t="n">
        <v>170575</v>
      </c>
      <c r="B2297" s="65" t="s">
        <v>16560</v>
      </c>
      <c r="C2297" s="66" t="s">
        <v>21</v>
      </c>
      <c r="D2297" s="67" t="n">
        <v>1128.64</v>
      </c>
    </row>
    <row r="2298" customFormat="false" ht="15" hidden="false" customHeight="false" outlineLevel="0" collapsed="false">
      <c r="A2298" s="64" t="n">
        <v>170580</v>
      </c>
      <c r="B2298" s="65" t="s">
        <v>16561</v>
      </c>
      <c r="C2298" s="66" t="s">
        <v>21</v>
      </c>
      <c r="D2298" s="67" t="n">
        <v>2587.79</v>
      </c>
    </row>
    <row r="2299" customFormat="false" ht="15" hidden="false" customHeight="false" outlineLevel="0" collapsed="false">
      <c r="A2299" s="64" t="n">
        <v>170590</v>
      </c>
      <c r="B2299" s="65" t="s">
        <v>16562</v>
      </c>
      <c r="C2299" s="66" t="s">
        <v>21</v>
      </c>
      <c r="D2299" s="67" t="n">
        <v>1314.24</v>
      </c>
    </row>
    <row r="2300" customFormat="false" ht="23.25" hidden="false" customHeight="false" outlineLevel="0" collapsed="false">
      <c r="A2300" s="64" t="n">
        <v>170591</v>
      </c>
      <c r="B2300" s="65" t="s">
        <v>16563</v>
      </c>
      <c r="C2300" s="66" t="s">
        <v>21</v>
      </c>
      <c r="D2300" s="67" t="n">
        <v>1483.96</v>
      </c>
    </row>
    <row r="2301" customFormat="false" ht="15" hidden="false" customHeight="false" outlineLevel="0" collapsed="false">
      <c r="A2301" s="64" t="n">
        <v>170592</v>
      </c>
      <c r="B2301" s="65" t="s">
        <v>16564</v>
      </c>
      <c r="C2301" s="66" t="s">
        <v>21</v>
      </c>
      <c r="D2301" s="67" t="n">
        <v>619.47</v>
      </c>
    </row>
    <row r="2302" customFormat="false" ht="15" hidden="false" customHeight="false" outlineLevel="0" collapsed="false">
      <c r="A2302" s="64" t="n">
        <v>170593</v>
      </c>
      <c r="B2302" s="65" t="s">
        <v>16565</v>
      </c>
      <c r="C2302" s="66" t="s">
        <v>21</v>
      </c>
      <c r="D2302" s="67" t="n">
        <v>51.83</v>
      </c>
    </row>
    <row r="2303" customFormat="false" ht="15" hidden="false" customHeight="false" outlineLevel="0" collapsed="false">
      <c r="A2303" s="64" t="n">
        <v>170594</v>
      </c>
      <c r="B2303" s="65" t="s">
        <v>16566</v>
      </c>
      <c r="C2303" s="66" t="s">
        <v>21</v>
      </c>
      <c r="D2303" s="67" t="n">
        <v>68.14</v>
      </c>
    </row>
    <row r="2304" customFormat="false" ht="15" hidden="false" customHeight="false" outlineLevel="0" collapsed="false">
      <c r="A2304" s="64" t="n">
        <v>170595</v>
      </c>
      <c r="B2304" s="65" t="s">
        <v>16567</v>
      </c>
      <c r="C2304" s="66" t="s">
        <v>21</v>
      </c>
      <c r="D2304" s="67" t="n">
        <v>17.91</v>
      </c>
    </row>
    <row r="2305" customFormat="false" ht="15" hidden="false" customHeight="false" outlineLevel="0" collapsed="false">
      <c r="A2305" s="64" t="n">
        <v>170596</v>
      </c>
      <c r="B2305" s="65" t="s">
        <v>16568</v>
      </c>
      <c r="C2305" s="66" t="s">
        <v>21</v>
      </c>
      <c r="D2305" s="67" t="n">
        <v>15.74</v>
      </c>
    </row>
    <row r="2306" customFormat="false" ht="15" hidden="false" customHeight="false" outlineLevel="0" collapsed="false">
      <c r="A2306" s="64" t="n">
        <v>170597</v>
      </c>
      <c r="B2306" s="65" t="s">
        <v>16569</v>
      </c>
      <c r="C2306" s="66" t="s">
        <v>21</v>
      </c>
      <c r="D2306" s="67" t="n">
        <v>27.69</v>
      </c>
    </row>
    <row r="2307" customFormat="false" ht="15" hidden="false" customHeight="false" outlineLevel="0" collapsed="false">
      <c r="A2307" s="64" t="n">
        <v>170598</v>
      </c>
      <c r="B2307" s="65" t="s">
        <v>16570</v>
      </c>
      <c r="C2307" s="66" t="s">
        <v>21</v>
      </c>
      <c r="D2307" s="67" t="n">
        <v>6.57</v>
      </c>
    </row>
    <row r="2308" customFormat="false" ht="15" hidden="false" customHeight="false" outlineLevel="0" collapsed="false">
      <c r="A2308" s="64" t="n">
        <v>171000</v>
      </c>
      <c r="B2308" s="65" t="s">
        <v>16571</v>
      </c>
      <c r="C2308" s="66" t="s">
        <v>14366</v>
      </c>
      <c r="D2308" s="67" t="s">
        <v>14366</v>
      </c>
    </row>
    <row r="2309" customFormat="false" ht="15" hidden="false" customHeight="false" outlineLevel="0" collapsed="false">
      <c r="A2309" s="64" t="n">
        <v>171001</v>
      </c>
      <c r="B2309" s="65" t="s">
        <v>16572</v>
      </c>
      <c r="C2309" s="66" t="s">
        <v>21</v>
      </c>
      <c r="D2309" s="67" t="n">
        <v>123932.77</v>
      </c>
    </row>
    <row r="2310" customFormat="false" ht="15" hidden="false" customHeight="false" outlineLevel="0" collapsed="false">
      <c r="A2310" s="64" t="n">
        <v>171002</v>
      </c>
      <c r="B2310" s="65" t="s">
        <v>16573</v>
      </c>
      <c r="C2310" s="66" t="s">
        <v>21</v>
      </c>
      <c r="D2310" s="67" t="n">
        <v>128453.97</v>
      </c>
    </row>
    <row r="2311" customFormat="false" ht="15" hidden="false" customHeight="false" outlineLevel="0" collapsed="false">
      <c r="A2311" s="64" t="n">
        <v>171003</v>
      </c>
      <c r="B2311" s="65" t="s">
        <v>16574</v>
      </c>
      <c r="C2311" s="66" t="s">
        <v>21</v>
      </c>
      <c r="D2311" s="67" t="n">
        <v>134388.88</v>
      </c>
    </row>
    <row r="2312" customFormat="false" ht="15" hidden="false" customHeight="false" outlineLevel="0" collapsed="false">
      <c r="A2312" s="64" t="n">
        <v>171004</v>
      </c>
      <c r="B2312" s="65" t="s">
        <v>16575</v>
      </c>
      <c r="C2312" s="66" t="s">
        <v>21</v>
      </c>
      <c r="D2312" s="67" t="n">
        <v>143570.09</v>
      </c>
    </row>
    <row r="2313" customFormat="false" ht="23.25" hidden="false" customHeight="false" outlineLevel="0" collapsed="false">
      <c r="A2313" s="64" t="n">
        <v>171011</v>
      </c>
      <c r="B2313" s="65" t="s">
        <v>16576</v>
      </c>
      <c r="C2313" s="66" t="s">
        <v>21</v>
      </c>
      <c r="D2313" s="67" t="n">
        <v>2350.35</v>
      </c>
    </row>
    <row r="2314" customFormat="false" ht="15" hidden="false" customHeight="false" outlineLevel="0" collapsed="false">
      <c r="A2314" s="64" t="n">
        <v>171012</v>
      </c>
      <c r="B2314" s="65" t="s">
        <v>16577</v>
      </c>
      <c r="C2314" s="66" t="s">
        <v>21</v>
      </c>
      <c r="D2314" s="67" t="n">
        <v>3013.44</v>
      </c>
    </row>
    <row r="2315" customFormat="false" ht="23.25" hidden="false" customHeight="false" outlineLevel="0" collapsed="false">
      <c r="A2315" s="64" t="n">
        <v>171017</v>
      </c>
      <c r="B2315" s="65" t="s">
        <v>16578</v>
      </c>
      <c r="C2315" s="66" t="s">
        <v>21</v>
      </c>
      <c r="D2315" s="67" t="n">
        <v>189.72</v>
      </c>
    </row>
    <row r="2316" customFormat="false" ht="15" hidden="false" customHeight="false" outlineLevel="0" collapsed="false">
      <c r="A2316" s="64" t="n">
        <v>171018</v>
      </c>
      <c r="B2316" s="65" t="s">
        <v>16579</v>
      </c>
      <c r="C2316" s="66" t="s">
        <v>129</v>
      </c>
      <c r="D2316" s="67" t="n">
        <v>366.65</v>
      </c>
    </row>
    <row r="2317" customFormat="false" ht="23.25" hidden="false" customHeight="false" outlineLevel="0" collapsed="false">
      <c r="A2317" s="64" t="n">
        <v>171019</v>
      </c>
      <c r="B2317" s="65" t="s">
        <v>16580</v>
      </c>
      <c r="C2317" s="66" t="s">
        <v>21</v>
      </c>
      <c r="D2317" s="67" t="n">
        <v>345.13</v>
      </c>
    </row>
    <row r="2318" customFormat="false" ht="15" hidden="false" customHeight="false" outlineLevel="0" collapsed="false">
      <c r="A2318" s="64" t="n">
        <v>171025</v>
      </c>
      <c r="B2318" s="65" t="s">
        <v>16581</v>
      </c>
      <c r="C2318" s="66" t="s">
        <v>21</v>
      </c>
      <c r="D2318" s="67" t="n">
        <v>1283.34</v>
      </c>
    </row>
    <row r="2319" customFormat="false" ht="15" hidden="false" customHeight="false" outlineLevel="0" collapsed="false">
      <c r="A2319" s="64" t="n">
        <v>171031</v>
      </c>
      <c r="B2319" s="65" t="s">
        <v>16582</v>
      </c>
      <c r="C2319" s="66" t="s">
        <v>21</v>
      </c>
      <c r="D2319" s="67" t="n">
        <v>1832.72</v>
      </c>
    </row>
    <row r="2320" customFormat="false" ht="15" hidden="false" customHeight="false" outlineLevel="0" collapsed="false">
      <c r="A2320" s="64" t="n">
        <v>171032</v>
      </c>
      <c r="B2320" s="65" t="s">
        <v>16583</v>
      </c>
      <c r="C2320" s="66" t="s">
        <v>21</v>
      </c>
      <c r="D2320" s="67" t="n">
        <v>2507.64</v>
      </c>
    </row>
    <row r="2321" customFormat="false" ht="15" hidden="false" customHeight="false" outlineLevel="0" collapsed="false">
      <c r="A2321" s="64" t="n">
        <v>171070</v>
      </c>
      <c r="B2321" s="65" t="s">
        <v>16584</v>
      </c>
      <c r="C2321" s="66" t="s">
        <v>21</v>
      </c>
      <c r="D2321" s="67" t="n">
        <v>23547.9</v>
      </c>
    </row>
    <row r="2322" customFormat="false" ht="15" hidden="false" customHeight="false" outlineLevel="0" collapsed="false">
      <c r="A2322" s="64" t="n">
        <v>171071</v>
      </c>
      <c r="B2322" s="65" t="s">
        <v>16585</v>
      </c>
      <c r="C2322" s="66" t="s">
        <v>21</v>
      </c>
      <c r="D2322" s="67" t="n">
        <v>538.62</v>
      </c>
    </row>
    <row r="2323" customFormat="false" ht="15" hidden="false" customHeight="false" outlineLevel="0" collapsed="false">
      <c r="A2323" s="64" t="n">
        <v>171073</v>
      </c>
      <c r="B2323" s="65" t="s">
        <v>16586</v>
      </c>
      <c r="C2323" s="66" t="s">
        <v>21</v>
      </c>
      <c r="D2323" s="67" t="n">
        <v>1555.17</v>
      </c>
    </row>
    <row r="2324" customFormat="false" ht="15" hidden="false" customHeight="false" outlineLevel="0" collapsed="false">
      <c r="A2324" s="64" t="n">
        <v>171074</v>
      </c>
      <c r="B2324" s="65" t="s">
        <v>16587</v>
      </c>
      <c r="C2324" s="66" t="s">
        <v>21</v>
      </c>
      <c r="D2324" s="67" t="n">
        <v>82</v>
      </c>
    </row>
    <row r="2325" customFormat="false" ht="15" hidden="false" customHeight="false" outlineLevel="0" collapsed="false">
      <c r="A2325" s="64" t="n">
        <v>171075</v>
      </c>
      <c r="B2325" s="65" t="s">
        <v>16588</v>
      </c>
      <c r="C2325" s="66" t="s">
        <v>21</v>
      </c>
      <c r="D2325" s="67" t="n">
        <v>296.33</v>
      </c>
    </row>
    <row r="2326" customFormat="false" ht="15" hidden="false" customHeight="false" outlineLevel="0" collapsed="false">
      <c r="A2326" s="64" t="n">
        <v>171076</v>
      </c>
      <c r="B2326" s="65" t="s">
        <v>16589</v>
      </c>
      <c r="C2326" s="66" t="s">
        <v>21</v>
      </c>
      <c r="D2326" s="67" t="n">
        <v>613.75</v>
      </c>
    </row>
    <row r="2327" customFormat="false" ht="15" hidden="false" customHeight="false" outlineLevel="0" collapsed="false">
      <c r="A2327" s="64" t="n">
        <v>173000</v>
      </c>
      <c r="B2327" s="65" t="s">
        <v>16590</v>
      </c>
      <c r="C2327" s="66" t="s">
        <v>14366</v>
      </c>
      <c r="D2327" s="67" t="s">
        <v>14366</v>
      </c>
    </row>
    <row r="2328" customFormat="false" ht="15" hidden="false" customHeight="false" outlineLevel="0" collapsed="false">
      <c r="A2328" s="64" t="n">
        <v>173001</v>
      </c>
      <c r="B2328" s="65" t="s">
        <v>16591</v>
      </c>
      <c r="C2328" s="66" t="s">
        <v>21</v>
      </c>
      <c r="D2328" s="67" t="n">
        <v>2664.09</v>
      </c>
    </row>
    <row r="2329" customFormat="false" ht="15" hidden="false" customHeight="false" outlineLevel="0" collapsed="false">
      <c r="A2329" s="64" t="n">
        <v>173002</v>
      </c>
      <c r="B2329" s="65" t="s">
        <v>16592</v>
      </c>
      <c r="C2329" s="66" t="s">
        <v>73</v>
      </c>
      <c r="D2329" s="67" t="n">
        <v>344.66</v>
      </c>
    </row>
    <row r="2330" customFormat="false" ht="15" hidden="false" customHeight="false" outlineLevel="0" collapsed="false">
      <c r="A2330" s="64" t="n">
        <v>174000</v>
      </c>
      <c r="B2330" s="65" t="s">
        <v>16593</v>
      </c>
      <c r="C2330" s="66" t="s">
        <v>14366</v>
      </c>
      <c r="D2330" s="67" t="s">
        <v>14366</v>
      </c>
    </row>
    <row r="2331" customFormat="false" ht="23.25" hidden="false" customHeight="false" outlineLevel="0" collapsed="false">
      <c r="A2331" s="64" t="n">
        <v>174001</v>
      </c>
      <c r="B2331" s="65" t="s">
        <v>16594</v>
      </c>
      <c r="C2331" s="66" t="s">
        <v>73</v>
      </c>
      <c r="D2331" s="67" t="n">
        <v>1305.7</v>
      </c>
    </row>
    <row r="2332" customFormat="false" ht="23.25" hidden="false" customHeight="false" outlineLevel="0" collapsed="false">
      <c r="A2332" s="64" t="n">
        <v>174002</v>
      </c>
      <c r="B2332" s="65" t="s">
        <v>16595</v>
      </c>
      <c r="C2332" s="66" t="s">
        <v>73</v>
      </c>
      <c r="D2332" s="67" t="n">
        <v>759.18</v>
      </c>
    </row>
    <row r="2333" customFormat="false" ht="34.5" hidden="false" customHeight="false" outlineLevel="0" collapsed="false">
      <c r="A2333" s="64" t="n">
        <v>174003</v>
      </c>
      <c r="B2333" s="65" t="s">
        <v>16596</v>
      </c>
      <c r="C2333" s="66" t="s">
        <v>857</v>
      </c>
      <c r="D2333" s="67" t="n">
        <v>7.51</v>
      </c>
    </row>
    <row r="2334" customFormat="false" ht="34.5" hidden="false" customHeight="false" outlineLevel="0" collapsed="false">
      <c r="A2334" s="64" t="n">
        <v>174005</v>
      </c>
      <c r="B2334" s="65" t="s">
        <v>16597</v>
      </c>
      <c r="C2334" s="66" t="s">
        <v>857</v>
      </c>
      <c r="D2334" s="67" t="n">
        <v>12.4</v>
      </c>
    </row>
    <row r="2335" customFormat="false" ht="23.25" hidden="false" customHeight="false" outlineLevel="0" collapsed="false">
      <c r="A2335" s="64" t="n">
        <v>174006</v>
      </c>
      <c r="B2335" s="65" t="s">
        <v>16598</v>
      </c>
      <c r="C2335" s="66" t="s">
        <v>21</v>
      </c>
      <c r="D2335" s="67" t="n">
        <v>1171.11</v>
      </c>
    </row>
    <row r="2336" customFormat="false" ht="34.5" hidden="false" customHeight="false" outlineLevel="0" collapsed="false">
      <c r="A2336" s="64" t="n">
        <v>174007</v>
      </c>
      <c r="B2336" s="65" t="s">
        <v>16599</v>
      </c>
      <c r="C2336" s="66" t="s">
        <v>857</v>
      </c>
      <c r="D2336" s="67" t="n">
        <v>4.75</v>
      </c>
    </row>
    <row r="2337" customFormat="false" ht="34.5" hidden="false" customHeight="false" outlineLevel="0" collapsed="false">
      <c r="A2337" s="64" t="n">
        <v>174008</v>
      </c>
      <c r="B2337" s="65" t="s">
        <v>16600</v>
      </c>
      <c r="C2337" s="66" t="s">
        <v>857</v>
      </c>
      <c r="D2337" s="67" t="n">
        <v>11.13</v>
      </c>
    </row>
    <row r="2338" customFormat="false" ht="23.25" hidden="false" customHeight="false" outlineLevel="0" collapsed="false">
      <c r="A2338" s="64" t="n">
        <v>174010</v>
      </c>
      <c r="B2338" s="65" t="s">
        <v>16601</v>
      </c>
      <c r="C2338" s="66" t="s">
        <v>21</v>
      </c>
      <c r="D2338" s="67" t="n">
        <v>1632.08</v>
      </c>
    </row>
    <row r="2339" customFormat="false" ht="23.25" hidden="false" customHeight="false" outlineLevel="0" collapsed="false">
      <c r="A2339" s="64" t="n">
        <v>174011</v>
      </c>
      <c r="B2339" s="65" t="s">
        <v>16602</v>
      </c>
      <c r="C2339" s="66" t="s">
        <v>21</v>
      </c>
      <c r="D2339" s="67" t="n">
        <v>946.26</v>
      </c>
    </row>
    <row r="2340" customFormat="false" ht="23.25" hidden="false" customHeight="false" outlineLevel="0" collapsed="false">
      <c r="A2340" s="64" t="n">
        <v>174013</v>
      </c>
      <c r="B2340" s="65" t="s">
        <v>16603</v>
      </c>
      <c r="C2340" s="66" t="s">
        <v>73</v>
      </c>
      <c r="D2340" s="67" t="n">
        <v>183.07</v>
      </c>
    </row>
    <row r="2341" customFormat="false" ht="15" hidden="false" customHeight="false" outlineLevel="0" collapsed="false">
      <c r="A2341" s="64" t="n">
        <v>174501</v>
      </c>
      <c r="B2341" s="65" t="s">
        <v>16604</v>
      </c>
      <c r="C2341" s="66" t="s">
        <v>16605</v>
      </c>
      <c r="D2341" s="67" t="n">
        <v>7.41</v>
      </c>
    </row>
    <row r="2342" customFormat="false" ht="15" hidden="false" customHeight="false" outlineLevel="0" collapsed="false">
      <c r="A2342" s="64" t="n">
        <v>174502</v>
      </c>
      <c r="B2342" s="65" t="s">
        <v>16606</v>
      </c>
      <c r="C2342" s="66" t="s">
        <v>154</v>
      </c>
      <c r="D2342" s="67" t="n">
        <v>6.75</v>
      </c>
    </row>
    <row r="2343" customFormat="false" ht="15" hidden="false" customHeight="false" outlineLevel="0" collapsed="false">
      <c r="A2343" s="64" t="n">
        <v>175000</v>
      </c>
      <c r="B2343" s="65" t="s">
        <v>14513</v>
      </c>
      <c r="C2343" s="66" t="s">
        <v>14366</v>
      </c>
      <c r="D2343" s="67" t="s">
        <v>14366</v>
      </c>
    </row>
    <row r="2344" customFormat="false" ht="15" hidden="false" customHeight="false" outlineLevel="0" collapsed="false">
      <c r="A2344" s="64" t="n">
        <v>175001</v>
      </c>
      <c r="B2344" s="65" t="s">
        <v>16607</v>
      </c>
      <c r="C2344" s="66" t="s">
        <v>129</v>
      </c>
      <c r="D2344" s="67" t="n">
        <v>49.05</v>
      </c>
    </row>
    <row r="2345" customFormat="false" ht="15" hidden="false" customHeight="false" outlineLevel="0" collapsed="false">
      <c r="A2345" s="64" t="n">
        <v>175015</v>
      </c>
      <c r="B2345" s="65" t="s">
        <v>16608</v>
      </c>
      <c r="C2345" s="66" t="s">
        <v>73</v>
      </c>
      <c r="D2345" s="67" t="n">
        <v>2.19</v>
      </c>
    </row>
    <row r="2346" customFormat="false" ht="15" hidden="false" customHeight="false" outlineLevel="0" collapsed="false">
      <c r="A2346" s="64" t="n">
        <v>175020</v>
      </c>
      <c r="B2346" s="65" t="s">
        <v>14515</v>
      </c>
      <c r="C2346" s="66" t="s">
        <v>154</v>
      </c>
      <c r="D2346" s="67" t="n">
        <v>215.8</v>
      </c>
    </row>
    <row r="2347" customFormat="false" ht="15" hidden="false" customHeight="false" outlineLevel="0" collapsed="false">
      <c r="A2347" s="64" t="n">
        <v>175021</v>
      </c>
      <c r="B2347" s="65" t="s">
        <v>14516</v>
      </c>
      <c r="C2347" s="66" t="s">
        <v>154</v>
      </c>
      <c r="D2347" s="67" t="n">
        <v>392.37</v>
      </c>
    </row>
    <row r="2348" customFormat="false" ht="15" hidden="false" customHeight="false" outlineLevel="0" collapsed="false">
      <c r="A2348" s="64" t="n">
        <v>175022</v>
      </c>
      <c r="B2348" s="65" t="s">
        <v>14517</v>
      </c>
      <c r="C2348" s="66" t="s">
        <v>154</v>
      </c>
      <c r="D2348" s="67" t="n">
        <v>152.01</v>
      </c>
    </row>
    <row r="2349" customFormat="false" ht="15" hidden="false" customHeight="false" outlineLevel="0" collapsed="false">
      <c r="A2349" s="64" t="n">
        <v>175023</v>
      </c>
      <c r="B2349" s="65" t="s">
        <v>14518</v>
      </c>
      <c r="C2349" s="66" t="s">
        <v>154</v>
      </c>
      <c r="D2349" s="67" t="n">
        <v>304.01</v>
      </c>
    </row>
    <row r="2350" customFormat="false" ht="23.25" hidden="false" customHeight="false" outlineLevel="0" collapsed="false">
      <c r="A2350" s="64" t="n">
        <v>175025</v>
      </c>
      <c r="B2350" s="65" t="s">
        <v>16609</v>
      </c>
      <c r="C2350" s="66" t="s">
        <v>73</v>
      </c>
      <c r="D2350" s="67" t="n">
        <v>11.77</v>
      </c>
    </row>
    <row r="2351" customFormat="false" ht="15" hidden="false" customHeight="false" outlineLevel="0" collapsed="false">
      <c r="A2351" s="64" t="n">
        <v>175030</v>
      </c>
      <c r="B2351" s="65" t="s">
        <v>16610</v>
      </c>
      <c r="C2351" s="66" t="s">
        <v>73</v>
      </c>
      <c r="D2351" s="67" t="n">
        <v>9.81</v>
      </c>
    </row>
    <row r="2352" customFormat="false" ht="15" hidden="false" customHeight="false" outlineLevel="0" collapsed="false">
      <c r="A2352" s="64" t="n">
        <v>175040</v>
      </c>
      <c r="B2352" s="65" t="s">
        <v>16611</v>
      </c>
      <c r="C2352" s="66" t="s">
        <v>73</v>
      </c>
      <c r="D2352" s="67" t="n">
        <v>29.43</v>
      </c>
    </row>
    <row r="2353" customFormat="false" ht="15" hidden="false" customHeight="false" outlineLevel="0" collapsed="false">
      <c r="A2353" s="64" t="n">
        <v>175045</v>
      </c>
      <c r="B2353" s="65" t="s">
        <v>16612</v>
      </c>
      <c r="C2353" s="66" t="s">
        <v>129</v>
      </c>
      <c r="D2353" s="67" t="n">
        <v>7.85</v>
      </c>
    </row>
    <row r="2354" customFormat="false" ht="15" hidden="false" customHeight="false" outlineLevel="0" collapsed="false">
      <c r="A2354" s="64" t="n">
        <v>175048</v>
      </c>
      <c r="B2354" s="65" t="s">
        <v>16613</v>
      </c>
      <c r="C2354" s="66" t="s">
        <v>129</v>
      </c>
      <c r="D2354" s="67" t="n">
        <v>11.77</v>
      </c>
    </row>
    <row r="2355" customFormat="false" ht="15" hidden="false" customHeight="false" outlineLevel="0" collapsed="false">
      <c r="A2355" s="64" t="n">
        <v>176000</v>
      </c>
      <c r="B2355" s="65" t="s">
        <v>8356</v>
      </c>
      <c r="C2355" s="66" t="s">
        <v>14366</v>
      </c>
      <c r="D2355" s="67" t="s">
        <v>14366</v>
      </c>
    </row>
    <row r="2356" customFormat="false" ht="23.25" hidden="false" customHeight="false" outlineLevel="0" collapsed="false">
      <c r="A2356" s="64" t="n">
        <v>176005</v>
      </c>
      <c r="B2356" s="65" t="s">
        <v>16614</v>
      </c>
      <c r="C2356" s="66" t="s">
        <v>129</v>
      </c>
      <c r="D2356" s="67" t="n">
        <v>9.81</v>
      </c>
    </row>
    <row r="2357" customFormat="false" ht="15" hidden="false" customHeight="false" outlineLevel="0" collapsed="false">
      <c r="A2357" s="64" t="n">
        <v>176030</v>
      </c>
      <c r="B2357" s="65" t="s">
        <v>16615</v>
      </c>
      <c r="C2357" s="66" t="s">
        <v>73</v>
      </c>
      <c r="D2357" s="67" t="n">
        <v>13.73</v>
      </c>
    </row>
    <row r="2358" customFormat="false" ht="15" hidden="false" customHeight="false" outlineLevel="0" collapsed="false">
      <c r="A2358" s="64" t="n">
        <v>176032</v>
      </c>
      <c r="B2358" s="65" t="s">
        <v>16616</v>
      </c>
      <c r="C2358" s="66" t="s">
        <v>73</v>
      </c>
      <c r="D2358" s="67" t="n">
        <v>25.5</v>
      </c>
    </row>
    <row r="2359" customFormat="false" ht="15" hidden="false" customHeight="false" outlineLevel="0" collapsed="false">
      <c r="A2359" s="64" t="n">
        <v>176035</v>
      </c>
      <c r="B2359" s="65" t="s">
        <v>16617</v>
      </c>
      <c r="C2359" s="66" t="s">
        <v>73</v>
      </c>
      <c r="D2359" s="67" t="n">
        <v>11.77</v>
      </c>
    </row>
    <row r="2360" customFormat="false" ht="15" hidden="false" customHeight="false" outlineLevel="0" collapsed="false">
      <c r="A2360" s="64" t="n">
        <v>176038</v>
      </c>
      <c r="B2360" s="65" t="s">
        <v>16618</v>
      </c>
      <c r="C2360" s="66" t="s">
        <v>73</v>
      </c>
      <c r="D2360" s="67" t="n">
        <v>11.77</v>
      </c>
    </row>
    <row r="2361" customFormat="false" ht="15" hidden="false" customHeight="false" outlineLevel="0" collapsed="false">
      <c r="A2361" s="64" t="n">
        <v>176045</v>
      </c>
      <c r="B2361" s="65" t="s">
        <v>16619</v>
      </c>
      <c r="C2361" s="66" t="s">
        <v>129</v>
      </c>
      <c r="D2361" s="67" t="n">
        <v>9.81</v>
      </c>
    </row>
    <row r="2362" customFormat="false" ht="15" hidden="false" customHeight="false" outlineLevel="0" collapsed="false">
      <c r="A2362" s="64" t="n">
        <v>176046</v>
      </c>
      <c r="B2362" s="65" t="s">
        <v>16620</v>
      </c>
      <c r="C2362" s="66" t="s">
        <v>73</v>
      </c>
      <c r="D2362" s="67" t="n">
        <v>13.73</v>
      </c>
    </row>
    <row r="2363" customFormat="false" ht="15" hidden="false" customHeight="false" outlineLevel="0" collapsed="false">
      <c r="A2363" s="64" t="n">
        <v>176050</v>
      </c>
      <c r="B2363" s="65" t="s">
        <v>16621</v>
      </c>
      <c r="C2363" s="66" t="s">
        <v>21</v>
      </c>
      <c r="D2363" s="67" t="n">
        <v>47.87</v>
      </c>
    </row>
    <row r="2364" customFormat="false" ht="15" hidden="false" customHeight="false" outlineLevel="0" collapsed="false">
      <c r="A2364" s="64" t="n">
        <v>176087</v>
      </c>
      <c r="B2364" s="65" t="s">
        <v>16622</v>
      </c>
      <c r="C2364" s="66" t="s">
        <v>129</v>
      </c>
      <c r="D2364" s="67" t="n">
        <v>9.53</v>
      </c>
    </row>
    <row r="2365" customFormat="false" ht="15" hidden="false" customHeight="false" outlineLevel="0" collapsed="false">
      <c r="A2365" s="64" t="n">
        <v>176090</v>
      </c>
      <c r="B2365" s="65" t="s">
        <v>16623</v>
      </c>
      <c r="C2365" s="66" t="s">
        <v>21</v>
      </c>
      <c r="D2365" s="67" t="n">
        <v>42.73</v>
      </c>
    </row>
    <row r="2366" customFormat="false" ht="15" hidden="false" customHeight="false" outlineLevel="0" collapsed="false">
      <c r="A2366" s="64" t="n">
        <v>176091</v>
      </c>
      <c r="B2366" s="65" t="s">
        <v>16624</v>
      </c>
      <c r="C2366" s="66" t="s">
        <v>21</v>
      </c>
      <c r="D2366" s="67" t="n">
        <v>53.42</v>
      </c>
    </row>
    <row r="2367" customFormat="false" ht="15" hidden="false" customHeight="false" outlineLevel="0" collapsed="false">
      <c r="A2367" s="64" t="n">
        <v>176092</v>
      </c>
      <c r="B2367" s="65" t="s">
        <v>16625</v>
      </c>
      <c r="C2367" s="66" t="s">
        <v>21</v>
      </c>
      <c r="D2367" s="67" t="n">
        <v>7.88</v>
      </c>
    </row>
    <row r="2368" customFormat="false" ht="15" hidden="false" customHeight="false" outlineLevel="0" collapsed="false">
      <c r="A2368" s="64" t="n">
        <v>176093</v>
      </c>
      <c r="B2368" s="65" t="s">
        <v>16626</v>
      </c>
      <c r="C2368" s="66" t="s">
        <v>129</v>
      </c>
      <c r="D2368" s="67" t="n">
        <v>16.02</v>
      </c>
    </row>
    <row r="2369" customFormat="false" ht="15" hidden="false" customHeight="false" outlineLevel="0" collapsed="false">
      <c r="A2369" s="64" t="n">
        <v>176094</v>
      </c>
      <c r="B2369" s="65" t="s">
        <v>16627</v>
      </c>
      <c r="C2369" s="66" t="s">
        <v>73</v>
      </c>
      <c r="D2369" s="67" t="n">
        <v>26.71</v>
      </c>
    </row>
    <row r="2370" customFormat="false" ht="23.25" hidden="false" customHeight="false" outlineLevel="0" collapsed="false">
      <c r="A2370" s="64" t="n">
        <v>176095</v>
      </c>
      <c r="B2370" s="65" t="s">
        <v>16628</v>
      </c>
      <c r="C2370" s="66" t="s">
        <v>129</v>
      </c>
      <c r="D2370" s="67" t="n">
        <v>50.61</v>
      </c>
    </row>
    <row r="2371" customFormat="false" ht="23.25" hidden="false" customHeight="false" outlineLevel="0" collapsed="false">
      <c r="A2371" s="64" t="n">
        <v>176096</v>
      </c>
      <c r="B2371" s="65" t="s">
        <v>16629</v>
      </c>
      <c r="C2371" s="66" t="s">
        <v>129</v>
      </c>
      <c r="D2371" s="67" t="n">
        <v>44.68</v>
      </c>
    </row>
    <row r="2372" customFormat="false" ht="15" hidden="false" customHeight="false" outlineLevel="0" collapsed="false">
      <c r="A2372" s="64" t="n">
        <v>176097</v>
      </c>
      <c r="B2372" s="65" t="s">
        <v>16630</v>
      </c>
      <c r="C2372" s="66" t="s">
        <v>73</v>
      </c>
      <c r="D2372" s="67" t="n">
        <v>65.7</v>
      </c>
    </row>
    <row r="2373" customFormat="false" ht="15" hidden="false" customHeight="false" outlineLevel="0" collapsed="false">
      <c r="A2373" s="64" t="n">
        <v>177000</v>
      </c>
      <c r="B2373" s="65" t="s">
        <v>14646</v>
      </c>
      <c r="C2373" s="66" t="s">
        <v>14366</v>
      </c>
      <c r="D2373" s="67" t="s">
        <v>14366</v>
      </c>
    </row>
    <row r="2374" customFormat="false" ht="15" hidden="false" customHeight="false" outlineLevel="0" collapsed="false">
      <c r="A2374" s="64" t="n">
        <v>177001</v>
      </c>
      <c r="B2374" s="65" t="s">
        <v>16631</v>
      </c>
      <c r="C2374" s="66" t="s">
        <v>73</v>
      </c>
      <c r="D2374" s="67" t="n">
        <v>34.62</v>
      </c>
    </row>
    <row r="2375" customFormat="false" ht="15" hidden="false" customHeight="false" outlineLevel="0" collapsed="false">
      <c r="A2375" s="64" t="n">
        <v>177035</v>
      </c>
      <c r="B2375" s="65" t="s">
        <v>16632</v>
      </c>
      <c r="C2375" s="66" t="s">
        <v>73</v>
      </c>
      <c r="D2375" s="67" t="n">
        <v>32.59</v>
      </c>
    </row>
    <row r="2376" customFormat="false" ht="15" hidden="false" customHeight="false" outlineLevel="0" collapsed="false">
      <c r="A2376" s="64" t="n">
        <v>177036</v>
      </c>
      <c r="B2376" s="65" t="s">
        <v>16633</v>
      </c>
      <c r="C2376" s="66" t="s">
        <v>73</v>
      </c>
      <c r="D2376" s="67" t="n">
        <v>26.56</v>
      </c>
    </row>
    <row r="2377" customFormat="false" ht="15" hidden="false" customHeight="false" outlineLevel="0" collapsed="false">
      <c r="A2377" s="64" t="n">
        <v>177038</v>
      </c>
      <c r="B2377" s="65" t="s">
        <v>16634</v>
      </c>
      <c r="C2377" s="66" t="s">
        <v>73</v>
      </c>
      <c r="D2377" s="67" t="n">
        <v>70.28</v>
      </c>
    </row>
    <row r="2378" customFormat="false" ht="15" hidden="false" customHeight="false" outlineLevel="0" collapsed="false">
      <c r="A2378" s="64" t="n">
        <v>177039</v>
      </c>
      <c r="B2378" s="65" t="s">
        <v>16635</v>
      </c>
      <c r="C2378" s="66" t="s">
        <v>73</v>
      </c>
      <c r="D2378" s="67" t="n">
        <v>48.28</v>
      </c>
    </row>
    <row r="2379" customFormat="false" ht="23.25" hidden="false" customHeight="false" outlineLevel="0" collapsed="false">
      <c r="A2379" s="64" t="n">
        <v>177040</v>
      </c>
      <c r="B2379" s="65" t="s">
        <v>16636</v>
      </c>
      <c r="C2379" s="66" t="s">
        <v>73</v>
      </c>
      <c r="D2379" s="67" t="n">
        <v>65.06</v>
      </c>
    </row>
    <row r="2380" customFormat="false" ht="15" hidden="false" customHeight="false" outlineLevel="0" collapsed="false">
      <c r="A2380" s="64" t="n">
        <v>177041</v>
      </c>
      <c r="B2380" s="65" t="s">
        <v>16637</v>
      </c>
      <c r="C2380" s="66" t="s">
        <v>73</v>
      </c>
      <c r="D2380" s="67" t="n">
        <v>43.45</v>
      </c>
    </row>
    <row r="2381" customFormat="false" ht="15" hidden="false" customHeight="false" outlineLevel="0" collapsed="false">
      <c r="A2381" s="64" t="n">
        <v>177045</v>
      </c>
      <c r="B2381" s="65" t="s">
        <v>16638</v>
      </c>
      <c r="C2381" s="66" t="s">
        <v>129</v>
      </c>
      <c r="D2381" s="67" t="n">
        <v>53.29</v>
      </c>
    </row>
    <row r="2382" customFormat="false" ht="15" hidden="false" customHeight="false" outlineLevel="0" collapsed="false">
      <c r="A2382" s="64" t="n">
        <v>177046</v>
      </c>
      <c r="B2382" s="65" t="s">
        <v>16639</v>
      </c>
      <c r="C2382" s="66" t="s">
        <v>73</v>
      </c>
      <c r="D2382" s="67" t="n">
        <v>26.56</v>
      </c>
    </row>
    <row r="2383" customFormat="false" ht="15" hidden="false" customHeight="false" outlineLevel="0" collapsed="false">
      <c r="A2383" s="64" t="n">
        <v>177087</v>
      </c>
      <c r="B2383" s="65" t="s">
        <v>16640</v>
      </c>
      <c r="C2383" s="66" t="s">
        <v>129</v>
      </c>
      <c r="D2383" s="67" t="n">
        <v>23.72</v>
      </c>
    </row>
    <row r="2384" customFormat="false" ht="15" hidden="false" customHeight="false" outlineLevel="0" collapsed="false">
      <c r="A2384" s="64" t="n">
        <v>177090</v>
      </c>
      <c r="B2384" s="65" t="s">
        <v>16641</v>
      </c>
      <c r="C2384" s="66" t="s">
        <v>21</v>
      </c>
      <c r="D2384" s="67" t="n">
        <v>83.24</v>
      </c>
    </row>
    <row r="2385" customFormat="false" ht="15" hidden="false" customHeight="false" outlineLevel="0" collapsed="false">
      <c r="A2385" s="64" t="n">
        <v>177091</v>
      </c>
      <c r="B2385" s="65" t="s">
        <v>16642</v>
      </c>
      <c r="C2385" s="66" t="s">
        <v>21</v>
      </c>
      <c r="D2385" s="67" t="n">
        <v>109.95</v>
      </c>
    </row>
    <row r="2386" customFormat="false" ht="15" hidden="false" customHeight="false" outlineLevel="0" collapsed="false">
      <c r="A2386" s="64" t="n">
        <v>177092</v>
      </c>
      <c r="B2386" s="65" t="s">
        <v>16643</v>
      </c>
      <c r="C2386" s="66" t="s">
        <v>21</v>
      </c>
      <c r="D2386" s="67" t="n">
        <v>34.55</v>
      </c>
    </row>
    <row r="2387" customFormat="false" ht="15" hidden="false" customHeight="false" outlineLevel="0" collapsed="false">
      <c r="A2387" s="64" t="n">
        <v>177093</v>
      </c>
      <c r="B2387" s="65" t="s">
        <v>16644</v>
      </c>
      <c r="C2387" s="66" t="s">
        <v>129</v>
      </c>
      <c r="D2387" s="67" t="n">
        <v>22.93</v>
      </c>
    </row>
    <row r="2388" customFormat="false" ht="15" hidden="false" customHeight="false" outlineLevel="0" collapsed="false">
      <c r="A2388" s="64" t="n">
        <v>177094</v>
      </c>
      <c r="B2388" s="65" t="s">
        <v>16645</v>
      </c>
      <c r="C2388" s="66" t="s">
        <v>73</v>
      </c>
      <c r="D2388" s="67" t="n">
        <v>80.58</v>
      </c>
    </row>
    <row r="2389" customFormat="false" ht="23.25" hidden="false" customHeight="false" outlineLevel="0" collapsed="false">
      <c r="A2389" s="64" t="n">
        <v>177096</v>
      </c>
      <c r="B2389" s="65" t="s">
        <v>16646</v>
      </c>
      <c r="C2389" s="66" t="s">
        <v>129</v>
      </c>
      <c r="D2389" s="67" t="n">
        <v>67.51</v>
      </c>
    </row>
    <row r="2390" customFormat="false" ht="15" hidden="false" customHeight="false" outlineLevel="0" collapsed="false">
      <c r="A2390" s="64" t="n">
        <v>178000</v>
      </c>
      <c r="B2390" s="65" t="s">
        <v>14690</v>
      </c>
      <c r="C2390" s="66" t="s">
        <v>14366</v>
      </c>
      <c r="D2390" s="67" t="s">
        <v>14366</v>
      </c>
    </row>
    <row r="2391" customFormat="false" ht="15" hidden="false" customHeight="false" outlineLevel="0" collapsed="false">
      <c r="A2391" s="64" t="n">
        <v>178015</v>
      </c>
      <c r="B2391" s="65" t="s">
        <v>16647</v>
      </c>
      <c r="C2391" s="66" t="s">
        <v>73</v>
      </c>
      <c r="D2391" s="67" t="n">
        <v>107.21</v>
      </c>
    </row>
    <row r="2392" customFormat="false" ht="15" hidden="false" customHeight="false" outlineLevel="0" collapsed="false">
      <c r="A2392" s="64" t="n">
        <v>178019</v>
      </c>
      <c r="B2392" s="65" t="s">
        <v>16648</v>
      </c>
      <c r="C2392" s="66" t="s">
        <v>590</v>
      </c>
      <c r="D2392" s="67" t="n">
        <v>15.82</v>
      </c>
    </row>
    <row r="2393" customFormat="false" ht="15" hidden="false" customHeight="false" outlineLevel="0" collapsed="false">
      <c r="A2393" s="64" t="n">
        <v>178070</v>
      </c>
      <c r="B2393" s="65" t="s">
        <v>16649</v>
      </c>
      <c r="C2393" s="66" t="s">
        <v>21</v>
      </c>
      <c r="D2393" s="67" t="n">
        <v>642.68</v>
      </c>
    </row>
    <row r="2394" customFormat="false" ht="15" hidden="false" customHeight="false" outlineLevel="0" collapsed="false">
      <c r="A2394" s="64" t="n">
        <v>178072</v>
      </c>
      <c r="B2394" s="65" t="s">
        <v>16650</v>
      </c>
      <c r="C2394" s="66" t="s">
        <v>129</v>
      </c>
      <c r="D2394" s="67" t="n">
        <v>6.13</v>
      </c>
    </row>
    <row r="2395" customFormat="false" ht="15" hidden="false" customHeight="false" outlineLevel="0" collapsed="false">
      <c r="A2395" s="64" t="n">
        <v>178073</v>
      </c>
      <c r="B2395" s="65" t="s">
        <v>16651</v>
      </c>
      <c r="C2395" s="66" t="s">
        <v>129</v>
      </c>
      <c r="D2395" s="67" t="n">
        <v>7.15</v>
      </c>
    </row>
    <row r="2396" customFormat="false" ht="15" hidden="false" customHeight="false" outlineLevel="0" collapsed="false">
      <c r="A2396" s="68" t="n">
        <v>180000</v>
      </c>
      <c r="B2396" s="69" t="s">
        <v>16652</v>
      </c>
      <c r="C2396" s="70"/>
      <c r="D2396" s="71"/>
    </row>
    <row r="2397" customFormat="false" ht="15" hidden="false" customHeight="false" outlineLevel="0" collapsed="false">
      <c r="A2397" s="64" t="n">
        <v>180100</v>
      </c>
      <c r="B2397" s="65" t="s">
        <v>16653</v>
      </c>
      <c r="C2397" s="66" t="s">
        <v>14366</v>
      </c>
      <c r="D2397" s="67" t="s">
        <v>14366</v>
      </c>
    </row>
    <row r="2398" customFormat="false" ht="15" hidden="false" customHeight="false" outlineLevel="0" collapsed="false">
      <c r="A2398" s="64" t="n">
        <v>180101</v>
      </c>
      <c r="B2398" s="65" t="s">
        <v>16654</v>
      </c>
      <c r="C2398" s="66" t="s">
        <v>21</v>
      </c>
      <c r="D2398" s="67" t="n">
        <v>24.04</v>
      </c>
    </row>
    <row r="2399" customFormat="false" ht="15" hidden="false" customHeight="false" outlineLevel="0" collapsed="false">
      <c r="A2399" s="64" t="n">
        <v>180103</v>
      </c>
      <c r="B2399" s="65" t="s">
        <v>16655</v>
      </c>
      <c r="C2399" s="66" t="s">
        <v>21</v>
      </c>
      <c r="D2399" s="67" t="n">
        <v>123.16</v>
      </c>
    </row>
    <row r="2400" customFormat="false" ht="15" hidden="false" customHeight="false" outlineLevel="0" collapsed="false">
      <c r="A2400" s="64" t="n">
        <v>180200</v>
      </c>
      <c r="B2400" s="65" t="s">
        <v>16656</v>
      </c>
      <c r="C2400" s="66" t="s">
        <v>14366</v>
      </c>
      <c r="D2400" s="67" t="s">
        <v>14366</v>
      </c>
    </row>
    <row r="2401" customFormat="false" ht="15" hidden="false" customHeight="false" outlineLevel="0" collapsed="false">
      <c r="A2401" s="64" t="n">
        <v>180203</v>
      </c>
      <c r="B2401" s="65" t="s">
        <v>16657</v>
      </c>
      <c r="C2401" s="66" t="s">
        <v>21</v>
      </c>
      <c r="D2401" s="67" t="n">
        <v>233.51</v>
      </c>
    </row>
    <row r="2402" customFormat="false" ht="15" hidden="false" customHeight="false" outlineLevel="0" collapsed="false">
      <c r="A2402" s="64" t="n">
        <v>180204</v>
      </c>
      <c r="B2402" s="65" t="s">
        <v>16658</v>
      </c>
      <c r="C2402" s="66" t="s">
        <v>21</v>
      </c>
      <c r="D2402" s="67" t="n">
        <v>290.41</v>
      </c>
    </row>
    <row r="2403" customFormat="false" ht="15" hidden="false" customHeight="false" outlineLevel="0" collapsed="false">
      <c r="A2403" s="64" t="n">
        <v>180205</v>
      </c>
      <c r="B2403" s="65" t="s">
        <v>16659</v>
      </c>
      <c r="C2403" s="66" t="s">
        <v>21</v>
      </c>
      <c r="D2403" s="67" t="n">
        <v>183.41</v>
      </c>
    </row>
    <row r="2404" customFormat="false" ht="15" hidden="false" customHeight="false" outlineLevel="0" collapsed="false">
      <c r="A2404" s="64" t="n">
        <v>180206</v>
      </c>
      <c r="B2404" s="65" t="s">
        <v>16660</v>
      </c>
      <c r="C2404" s="66" t="s">
        <v>21</v>
      </c>
      <c r="D2404" s="67" t="n">
        <v>180.54</v>
      </c>
    </row>
    <row r="2405" customFormat="false" ht="15" hidden="false" customHeight="false" outlineLevel="0" collapsed="false">
      <c r="A2405" s="64" t="n">
        <v>180207</v>
      </c>
      <c r="B2405" s="65" t="s">
        <v>16661</v>
      </c>
      <c r="C2405" s="66" t="s">
        <v>21</v>
      </c>
      <c r="D2405" s="67" t="n">
        <v>161.48</v>
      </c>
    </row>
    <row r="2406" customFormat="false" ht="15" hidden="false" customHeight="false" outlineLevel="0" collapsed="false">
      <c r="A2406" s="64" t="n">
        <v>180208</v>
      </c>
      <c r="B2406" s="65" t="s">
        <v>16662</v>
      </c>
      <c r="C2406" s="66" t="s">
        <v>21</v>
      </c>
      <c r="D2406" s="67" t="n">
        <v>176.42</v>
      </c>
    </row>
    <row r="2407" customFormat="false" ht="15" hidden="false" customHeight="false" outlineLevel="0" collapsed="false">
      <c r="A2407" s="64" t="n">
        <v>180209</v>
      </c>
      <c r="B2407" s="65" t="s">
        <v>16663</v>
      </c>
      <c r="C2407" s="66" t="s">
        <v>21</v>
      </c>
      <c r="D2407" s="67" t="n">
        <v>171.24</v>
      </c>
    </row>
    <row r="2408" customFormat="false" ht="15" hidden="false" customHeight="false" outlineLevel="0" collapsed="false">
      <c r="A2408" s="64" t="n">
        <v>180210</v>
      </c>
      <c r="B2408" s="65" t="s">
        <v>16664</v>
      </c>
      <c r="C2408" s="66" t="s">
        <v>21</v>
      </c>
      <c r="D2408" s="67" t="n">
        <v>236</v>
      </c>
    </row>
    <row r="2409" customFormat="false" ht="15" hidden="false" customHeight="false" outlineLevel="0" collapsed="false">
      <c r="A2409" s="64" t="n">
        <v>180211</v>
      </c>
      <c r="B2409" s="65" t="s">
        <v>16665</v>
      </c>
      <c r="C2409" s="66" t="s">
        <v>21</v>
      </c>
      <c r="D2409" s="67" t="n">
        <v>159.8</v>
      </c>
    </row>
    <row r="2410" customFormat="false" ht="15" hidden="false" customHeight="false" outlineLevel="0" collapsed="false">
      <c r="A2410" s="64" t="n">
        <v>180212</v>
      </c>
      <c r="B2410" s="65" t="s">
        <v>16666</v>
      </c>
      <c r="C2410" s="66" t="s">
        <v>21</v>
      </c>
      <c r="D2410" s="67" t="n">
        <v>150.94</v>
      </c>
    </row>
    <row r="2411" customFormat="false" ht="15" hidden="false" customHeight="false" outlineLevel="0" collapsed="false">
      <c r="A2411" s="64" t="n">
        <v>180213</v>
      </c>
      <c r="B2411" s="65" t="s">
        <v>16667</v>
      </c>
      <c r="C2411" s="66" t="s">
        <v>21</v>
      </c>
      <c r="D2411" s="67" t="n">
        <v>145.36</v>
      </c>
    </row>
    <row r="2412" customFormat="false" ht="15" hidden="false" customHeight="false" outlineLevel="0" collapsed="false">
      <c r="A2412" s="64" t="n">
        <v>180214</v>
      </c>
      <c r="B2412" s="65" t="s">
        <v>16668</v>
      </c>
      <c r="C2412" s="66" t="s">
        <v>21</v>
      </c>
      <c r="D2412" s="67" t="n">
        <v>165.47</v>
      </c>
    </row>
    <row r="2413" customFormat="false" ht="15" hidden="false" customHeight="false" outlineLevel="0" collapsed="false">
      <c r="A2413" s="64" t="n">
        <v>180215</v>
      </c>
      <c r="B2413" s="65" t="s">
        <v>16669</v>
      </c>
      <c r="C2413" s="66" t="s">
        <v>21</v>
      </c>
      <c r="D2413" s="67" t="n">
        <v>135.94</v>
      </c>
    </row>
    <row r="2414" customFormat="false" ht="15" hidden="false" customHeight="false" outlineLevel="0" collapsed="false">
      <c r="A2414" s="64" t="n">
        <v>180216</v>
      </c>
      <c r="B2414" s="65" t="s">
        <v>16670</v>
      </c>
      <c r="C2414" s="66" t="s">
        <v>21</v>
      </c>
      <c r="D2414" s="67" t="n">
        <v>144.57</v>
      </c>
    </row>
    <row r="2415" customFormat="false" ht="15" hidden="false" customHeight="false" outlineLevel="0" collapsed="false">
      <c r="A2415" s="64" t="n">
        <v>180217</v>
      </c>
      <c r="B2415" s="65" t="s">
        <v>16671</v>
      </c>
      <c r="C2415" s="66" t="s">
        <v>21</v>
      </c>
      <c r="D2415" s="67" t="n">
        <v>246.15</v>
      </c>
    </row>
    <row r="2416" customFormat="false" ht="15" hidden="false" customHeight="false" outlineLevel="0" collapsed="false">
      <c r="A2416" s="64" t="n">
        <v>180218</v>
      </c>
      <c r="B2416" s="65" t="s">
        <v>16672</v>
      </c>
      <c r="C2416" s="66" t="s">
        <v>21</v>
      </c>
      <c r="D2416" s="67" t="n">
        <v>124.97</v>
      </c>
    </row>
    <row r="2417" customFormat="false" ht="15" hidden="false" customHeight="false" outlineLevel="0" collapsed="false">
      <c r="A2417" s="64" t="n">
        <v>180219</v>
      </c>
      <c r="B2417" s="65" t="s">
        <v>16673</v>
      </c>
      <c r="C2417" s="66" t="s">
        <v>21</v>
      </c>
      <c r="D2417" s="67" t="n">
        <v>157.28</v>
      </c>
    </row>
    <row r="2418" customFormat="false" ht="15" hidden="false" customHeight="false" outlineLevel="0" collapsed="false">
      <c r="A2418" s="64" t="n">
        <v>180220</v>
      </c>
      <c r="B2418" s="65" t="s">
        <v>16674</v>
      </c>
      <c r="C2418" s="66" t="s">
        <v>21</v>
      </c>
      <c r="D2418" s="67" t="n">
        <v>145.5</v>
      </c>
    </row>
    <row r="2419" customFormat="false" ht="15" hidden="false" customHeight="false" outlineLevel="0" collapsed="false">
      <c r="A2419" s="64" t="n">
        <v>180221</v>
      </c>
      <c r="B2419" s="65" t="s">
        <v>16675</v>
      </c>
      <c r="C2419" s="66" t="s">
        <v>21</v>
      </c>
      <c r="D2419" s="67" t="n">
        <v>176.32</v>
      </c>
    </row>
    <row r="2420" customFormat="false" ht="15" hidden="false" customHeight="false" outlineLevel="0" collapsed="false">
      <c r="A2420" s="64" t="n">
        <v>180222</v>
      </c>
      <c r="B2420" s="65" t="s">
        <v>16676</v>
      </c>
      <c r="C2420" s="66" t="s">
        <v>21</v>
      </c>
      <c r="D2420" s="67" t="n">
        <v>158.02</v>
      </c>
    </row>
    <row r="2421" customFormat="false" ht="15" hidden="false" customHeight="false" outlineLevel="0" collapsed="false">
      <c r="A2421" s="64" t="n">
        <v>180223</v>
      </c>
      <c r="B2421" s="65" t="s">
        <v>16677</v>
      </c>
      <c r="C2421" s="66" t="s">
        <v>21</v>
      </c>
      <c r="D2421" s="67" t="n">
        <v>125.58</v>
      </c>
    </row>
    <row r="2422" customFormat="false" ht="15" hidden="false" customHeight="false" outlineLevel="0" collapsed="false">
      <c r="A2422" s="64" t="n">
        <v>180224</v>
      </c>
      <c r="B2422" s="65" t="s">
        <v>16678</v>
      </c>
      <c r="C2422" s="66" t="s">
        <v>21</v>
      </c>
      <c r="D2422" s="67" t="n">
        <v>180.64</v>
      </c>
    </row>
    <row r="2423" customFormat="false" ht="15" hidden="false" customHeight="false" outlineLevel="0" collapsed="false">
      <c r="A2423" s="64" t="n">
        <v>180225</v>
      </c>
      <c r="B2423" s="65" t="s">
        <v>16679</v>
      </c>
      <c r="C2423" s="66" t="s">
        <v>21</v>
      </c>
      <c r="D2423" s="67" t="n">
        <v>147.07</v>
      </c>
    </row>
    <row r="2424" customFormat="false" ht="15" hidden="false" customHeight="false" outlineLevel="0" collapsed="false">
      <c r="A2424" s="64" t="n">
        <v>180226</v>
      </c>
      <c r="B2424" s="65" t="s">
        <v>16680</v>
      </c>
      <c r="C2424" s="66" t="s">
        <v>21</v>
      </c>
      <c r="D2424" s="67" t="n">
        <v>241.14</v>
      </c>
    </row>
    <row r="2425" customFormat="false" ht="15" hidden="false" customHeight="false" outlineLevel="0" collapsed="false">
      <c r="A2425" s="64" t="n">
        <v>180227</v>
      </c>
      <c r="B2425" s="65" t="s">
        <v>16681</v>
      </c>
      <c r="C2425" s="66" t="s">
        <v>21</v>
      </c>
      <c r="D2425" s="67" t="n">
        <v>233.16</v>
      </c>
    </row>
    <row r="2426" customFormat="false" ht="15" hidden="false" customHeight="false" outlineLevel="0" collapsed="false">
      <c r="A2426" s="64" t="n">
        <v>180228</v>
      </c>
      <c r="B2426" s="65" t="s">
        <v>16682</v>
      </c>
      <c r="C2426" s="66" t="s">
        <v>21</v>
      </c>
      <c r="D2426" s="67" t="n">
        <v>140.06</v>
      </c>
    </row>
    <row r="2427" customFormat="false" ht="15" hidden="false" customHeight="false" outlineLevel="0" collapsed="false">
      <c r="A2427" s="64" t="n">
        <v>180229</v>
      </c>
      <c r="B2427" s="65" t="s">
        <v>16683</v>
      </c>
      <c r="C2427" s="66" t="s">
        <v>21</v>
      </c>
      <c r="D2427" s="67" t="n">
        <v>209.84</v>
      </c>
    </row>
    <row r="2428" customFormat="false" ht="15" hidden="false" customHeight="false" outlineLevel="0" collapsed="false">
      <c r="A2428" s="64" t="n">
        <v>180230</v>
      </c>
      <c r="B2428" s="65" t="s">
        <v>16684</v>
      </c>
      <c r="C2428" s="66" t="s">
        <v>21</v>
      </c>
      <c r="D2428" s="67" t="n">
        <v>148.86</v>
      </c>
    </row>
    <row r="2429" customFormat="false" ht="15" hidden="false" customHeight="false" outlineLevel="0" collapsed="false">
      <c r="A2429" s="64" t="n">
        <v>180231</v>
      </c>
      <c r="B2429" s="65" t="s">
        <v>16685</v>
      </c>
      <c r="C2429" s="66" t="s">
        <v>21</v>
      </c>
      <c r="D2429" s="67" t="n">
        <v>141.86</v>
      </c>
    </row>
    <row r="2430" customFormat="false" ht="15" hidden="false" customHeight="false" outlineLevel="0" collapsed="false">
      <c r="A2430" s="64" t="n">
        <v>180232</v>
      </c>
      <c r="B2430" s="65" t="s">
        <v>16686</v>
      </c>
      <c r="C2430" s="66" t="s">
        <v>21</v>
      </c>
      <c r="D2430" s="67" t="n">
        <v>157.3</v>
      </c>
    </row>
    <row r="2431" customFormat="false" ht="15" hidden="false" customHeight="false" outlineLevel="0" collapsed="false">
      <c r="A2431" s="64" t="n">
        <v>180233</v>
      </c>
      <c r="B2431" s="65" t="s">
        <v>16687</v>
      </c>
      <c r="C2431" s="66" t="s">
        <v>21</v>
      </c>
      <c r="D2431" s="67" t="n">
        <v>191.33</v>
      </c>
    </row>
    <row r="2432" customFormat="false" ht="15" hidden="false" customHeight="false" outlineLevel="0" collapsed="false">
      <c r="A2432" s="64" t="n">
        <v>180234</v>
      </c>
      <c r="B2432" s="65" t="s">
        <v>16688</v>
      </c>
      <c r="C2432" s="66" t="s">
        <v>21</v>
      </c>
      <c r="D2432" s="67" t="n">
        <v>165.2</v>
      </c>
    </row>
    <row r="2433" customFormat="false" ht="15" hidden="false" customHeight="false" outlineLevel="0" collapsed="false">
      <c r="A2433" s="64" t="n">
        <v>180235</v>
      </c>
      <c r="B2433" s="65" t="s">
        <v>16689</v>
      </c>
      <c r="C2433" s="66" t="s">
        <v>21</v>
      </c>
      <c r="D2433" s="67" t="n">
        <v>235.41</v>
      </c>
    </row>
    <row r="2434" customFormat="false" ht="15" hidden="false" customHeight="false" outlineLevel="0" collapsed="false">
      <c r="A2434" s="64" t="n">
        <v>180236</v>
      </c>
      <c r="B2434" s="65" t="s">
        <v>16690</v>
      </c>
      <c r="C2434" s="66" t="s">
        <v>21</v>
      </c>
      <c r="D2434" s="67" t="n">
        <v>195.87</v>
      </c>
    </row>
    <row r="2435" customFormat="false" ht="15" hidden="false" customHeight="false" outlineLevel="0" collapsed="false">
      <c r="A2435" s="64" t="n">
        <v>180237</v>
      </c>
      <c r="B2435" s="65" t="s">
        <v>16691</v>
      </c>
      <c r="C2435" s="66" t="s">
        <v>21</v>
      </c>
      <c r="D2435" s="67" t="n">
        <v>225.54</v>
      </c>
    </row>
    <row r="2436" customFormat="false" ht="15" hidden="false" customHeight="false" outlineLevel="0" collapsed="false">
      <c r="A2436" s="64" t="n">
        <v>180238</v>
      </c>
      <c r="B2436" s="65" t="s">
        <v>16692</v>
      </c>
      <c r="C2436" s="66" t="s">
        <v>21</v>
      </c>
      <c r="D2436" s="67" t="n">
        <v>189.02</v>
      </c>
    </row>
    <row r="2437" customFormat="false" ht="15" hidden="false" customHeight="false" outlineLevel="0" collapsed="false">
      <c r="A2437" s="64" t="n">
        <v>180239</v>
      </c>
      <c r="B2437" s="65" t="s">
        <v>16693</v>
      </c>
      <c r="C2437" s="66" t="s">
        <v>21</v>
      </c>
      <c r="D2437" s="67" t="n">
        <v>212.63</v>
      </c>
    </row>
    <row r="2438" customFormat="false" ht="15" hidden="false" customHeight="false" outlineLevel="0" collapsed="false">
      <c r="A2438" s="64" t="n">
        <v>180240</v>
      </c>
      <c r="B2438" s="65" t="s">
        <v>16694</v>
      </c>
      <c r="C2438" s="66" t="s">
        <v>21</v>
      </c>
      <c r="D2438" s="67" t="n">
        <v>222.95</v>
      </c>
    </row>
    <row r="2439" customFormat="false" ht="15" hidden="false" customHeight="false" outlineLevel="0" collapsed="false">
      <c r="A2439" s="64" t="n">
        <v>180241</v>
      </c>
      <c r="B2439" s="65" t="s">
        <v>16695</v>
      </c>
      <c r="C2439" s="66" t="s">
        <v>21</v>
      </c>
      <c r="D2439" s="67" t="n">
        <v>208.86</v>
      </c>
    </row>
    <row r="2440" customFormat="false" ht="15" hidden="false" customHeight="false" outlineLevel="0" collapsed="false">
      <c r="A2440" s="64" t="n">
        <v>180242</v>
      </c>
      <c r="B2440" s="65" t="s">
        <v>16696</v>
      </c>
      <c r="C2440" s="66" t="s">
        <v>21</v>
      </c>
      <c r="D2440" s="67" t="n">
        <v>190.44</v>
      </c>
    </row>
    <row r="2441" customFormat="false" ht="15" hidden="false" customHeight="false" outlineLevel="0" collapsed="false">
      <c r="A2441" s="64" t="n">
        <v>180250</v>
      </c>
      <c r="B2441" s="65" t="s">
        <v>16697</v>
      </c>
      <c r="C2441" s="66" t="s">
        <v>21</v>
      </c>
      <c r="D2441" s="67" t="n">
        <v>226.16</v>
      </c>
    </row>
    <row r="2442" customFormat="false" ht="15" hidden="false" customHeight="false" outlineLevel="0" collapsed="false">
      <c r="A2442" s="64" t="n">
        <v>180252</v>
      </c>
      <c r="B2442" s="65" t="s">
        <v>16698</v>
      </c>
      <c r="C2442" s="66" t="s">
        <v>21</v>
      </c>
      <c r="D2442" s="67" t="n">
        <v>132.79</v>
      </c>
    </row>
    <row r="2443" customFormat="false" ht="15" hidden="false" customHeight="false" outlineLevel="0" collapsed="false">
      <c r="A2443" s="64" t="n">
        <v>180255</v>
      </c>
      <c r="B2443" s="65" t="s">
        <v>16699</v>
      </c>
      <c r="C2443" s="66" t="s">
        <v>21</v>
      </c>
      <c r="D2443" s="67" t="n">
        <v>225.19</v>
      </c>
    </row>
    <row r="2444" customFormat="false" ht="15" hidden="false" customHeight="false" outlineLevel="0" collapsed="false">
      <c r="A2444" s="64" t="n">
        <v>180261</v>
      </c>
      <c r="B2444" s="65" t="s">
        <v>16700</v>
      </c>
      <c r="C2444" s="66" t="s">
        <v>21</v>
      </c>
      <c r="D2444" s="67" t="n">
        <v>55.75</v>
      </c>
    </row>
    <row r="2445" customFormat="false" ht="15" hidden="false" customHeight="false" outlineLevel="0" collapsed="false">
      <c r="A2445" s="64" t="n">
        <v>180263</v>
      </c>
      <c r="B2445" s="65" t="s">
        <v>16701</v>
      </c>
      <c r="C2445" s="66" t="s">
        <v>21</v>
      </c>
      <c r="D2445" s="67" t="n">
        <v>201.26</v>
      </c>
    </row>
    <row r="2446" customFormat="false" ht="15" hidden="false" customHeight="false" outlineLevel="0" collapsed="false">
      <c r="A2446" s="64" t="n">
        <v>180265</v>
      </c>
      <c r="B2446" s="65" t="s">
        <v>16702</v>
      </c>
      <c r="C2446" s="66" t="s">
        <v>21</v>
      </c>
      <c r="D2446" s="67" t="n">
        <v>198.79</v>
      </c>
    </row>
    <row r="2447" customFormat="false" ht="15" hidden="false" customHeight="false" outlineLevel="0" collapsed="false">
      <c r="A2447" s="64" t="n">
        <v>180267</v>
      </c>
      <c r="B2447" s="65" t="s">
        <v>16703</v>
      </c>
      <c r="C2447" s="66" t="s">
        <v>21</v>
      </c>
      <c r="D2447" s="67" t="n">
        <v>132.52</v>
      </c>
    </row>
    <row r="2448" customFormat="false" ht="15" hidden="false" customHeight="false" outlineLevel="0" collapsed="false">
      <c r="A2448" s="64" t="n">
        <v>180270</v>
      </c>
      <c r="B2448" s="65" t="s">
        <v>16704</v>
      </c>
      <c r="C2448" s="66" t="s">
        <v>21</v>
      </c>
      <c r="D2448" s="67" t="n">
        <v>85.32</v>
      </c>
    </row>
    <row r="2449" customFormat="false" ht="15" hidden="false" customHeight="false" outlineLevel="0" collapsed="false">
      <c r="A2449" s="64" t="n">
        <v>180273</v>
      </c>
      <c r="B2449" s="65" t="s">
        <v>16705</v>
      </c>
      <c r="C2449" s="66" t="s">
        <v>21</v>
      </c>
      <c r="D2449" s="67" t="n">
        <v>125.41</v>
      </c>
    </row>
    <row r="2450" customFormat="false" ht="15" hidden="false" customHeight="false" outlineLevel="0" collapsed="false">
      <c r="A2450" s="64" t="n">
        <v>180275</v>
      </c>
      <c r="B2450" s="65" t="s">
        <v>16706</v>
      </c>
      <c r="C2450" s="66" t="s">
        <v>21</v>
      </c>
      <c r="D2450" s="67" t="n">
        <v>87.06</v>
      </c>
    </row>
    <row r="2451" customFormat="false" ht="15" hidden="false" customHeight="false" outlineLevel="0" collapsed="false">
      <c r="A2451" s="64" t="n">
        <v>180277</v>
      </c>
      <c r="B2451" s="65" t="s">
        <v>16707</v>
      </c>
      <c r="C2451" s="66" t="s">
        <v>21</v>
      </c>
      <c r="D2451" s="67" t="n">
        <v>81.11</v>
      </c>
    </row>
    <row r="2452" customFormat="false" ht="15" hidden="false" customHeight="false" outlineLevel="0" collapsed="false">
      <c r="A2452" s="64" t="n">
        <v>180280</v>
      </c>
      <c r="B2452" s="65" t="s">
        <v>16708</v>
      </c>
      <c r="C2452" s="66" t="s">
        <v>21</v>
      </c>
      <c r="D2452" s="67" t="n">
        <v>81.09</v>
      </c>
    </row>
    <row r="2453" customFormat="false" ht="15" hidden="false" customHeight="false" outlineLevel="0" collapsed="false">
      <c r="A2453" s="64" t="n">
        <v>180290</v>
      </c>
      <c r="B2453" s="65" t="s">
        <v>16709</v>
      </c>
      <c r="C2453" s="66" t="s">
        <v>21</v>
      </c>
      <c r="D2453" s="67" t="n">
        <v>232.79</v>
      </c>
    </row>
    <row r="2454" customFormat="false" ht="15" hidden="false" customHeight="false" outlineLevel="0" collapsed="false">
      <c r="A2454" s="64" t="n">
        <v>180291</v>
      </c>
      <c r="B2454" s="65" t="s">
        <v>16710</v>
      </c>
      <c r="C2454" s="66" t="s">
        <v>21</v>
      </c>
      <c r="D2454" s="67" t="n">
        <v>229.41</v>
      </c>
    </row>
    <row r="2455" customFormat="false" ht="15" hidden="false" customHeight="false" outlineLevel="0" collapsed="false">
      <c r="A2455" s="64" t="n">
        <v>180292</v>
      </c>
      <c r="B2455" s="65" t="s">
        <v>16711</v>
      </c>
      <c r="C2455" s="66" t="s">
        <v>21</v>
      </c>
      <c r="D2455" s="67" t="n">
        <v>232.62</v>
      </c>
    </row>
    <row r="2456" customFormat="false" ht="15" hidden="false" customHeight="false" outlineLevel="0" collapsed="false">
      <c r="A2456" s="64" t="n">
        <v>180300</v>
      </c>
      <c r="B2456" s="65" t="s">
        <v>16712</v>
      </c>
      <c r="C2456" s="66" t="s">
        <v>14366</v>
      </c>
      <c r="D2456" s="67" t="s">
        <v>14366</v>
      </c>
    </row>
    <row r="2457" customFormat="false" ht="15" hidden="false" customHeight="false" outlineLevel="0" collapsed="false">
      <c r="A2457" s="64" t="n">
        <v>180301</v>
      </c>
      <c r="B2457" s="65" t="s">
        <v>16713</v>
      </c>
      <c r="C2457" s="66" t="s">
        <v>73</v>
      </c>
      <c r="D2457" s="67" t="n">
        <v>16.85</v>
      </c>
    </row>
    <row r="2458" customFormat="false" ht="15" hidden="false" customHeight="false" outlineLevel="0" collapsed="false">
      <c r="A2458" s="64" t="n">
        <v>180303</v>
      </c>
      <c r="B2458" s="65" t="s">
        <v>16714</v>
      </c>
      <c r="C2458" s="66" t="s">
        <v>73</v>
      </c>
      <c r="D2458" s="67" t="n">
        <v>22.44</v>
      </c>
    </row>
    <row r="2459" customFormat="false" ht="15" hidden="false" customHeight="false" outlineLevel="0" collapsed="false">
      <c r="A2459" s="64" t="n">
        <v>180305</v>
      </c>
      <c r="B2459" s="65" t="s">
        <v>16715</v>
      </c>
      <c r="C2459" s="66" t="s">
        <v>73</v>
      </c>
      <c r="D2459" s="67" t="n">
        <v>23.93</v>
      </c>
    </row>
    <row r="2460" customFormat="false" ht="15" hidden="false" customHeight="false" outlineLevel="0" collapsed="false">
      <c r="A2460" s="64" t="n">
        <v>180307</v>
      </c>
      <c r="B2460" s="65" t="s">
        <v>16716</v>
      </c>
      <c r="C2460" s="66" t="s">
        <v>73</v>
      </c>
      <c r="D2460" s="67" t="n">
        <v>39.08</v>
      </c>
    </row>
    <row r="2461" customFormat="false" ht="15" hidden="false" customHeight="false" outlineLevel="0" collapsed="false">
      <c r="A2461" s="64" t="n">
        <v>180313</v>
      </c>
      <c r="B2461" s="65" t="s">
        <v>16717</v>
      </c>
      <c r="C2461" s="66" t="s">
        <v>16718</v>
      </c>
      <c r="D2461" s="67" t="n">
        <v>57.68</v>
      </c>
    </row>
    <row r="2462" customFormat="false" ht="15" hidden="false" customHeight="false" outlineLevel="0" collapsed="false">
      <c r="A2462" s="64" t="n">
        <v>180315</v>
      </c>
      <c r="B2462" s="65" t="s">
        <v>16719</v>
      </c>
      <c r="C2462" s="66" t="s">
        <v>16718</v>
      </c>
      <c r="D2462" s="67" t="n">
        <v>36.52</v>
      </c>
    </row>
    <row r="2463" customFormat="false" ht="15" hidden="false" customHeight="false" outlineLevel="0" collapsed="false">
      <c r="A2463" s="64" t="n">
        <v>180317</v>
      </c>
      <c r="B2463" s="65" t="s">
        <v>16720</v>
      </c>
      <c r="C2463" s="66" t="s">
        <v>16718</v>
      </c>
      <c r="D2463" s="67" t="n">
        <v>64.01</v>
      </c>
    </row>
    <row r="2464" customFormat="false" ht="15" hidden="false" customHeight="false" outlineLevel="0" collapsed="false">
      <c r="A2464" s="64" t="n">
        <v>180319</v>
      </c>
      <c r="B2464" s="65" t="s">
        <v>16721</v>
      </c>
      <c r="C2464" s="66" t="s">
        <v>16718</v>
      </c>
      <c r="D2464" s="67" t="n">
        <v>36.98</v>
      </c>
    </row>
    <row r="2465" customFormat="false" ht="15" hidden="false" customHeight="false" outlineLevel="0" collapsed="false">
      <c r="A2465" s="64" t="n">
        <v>180321</v>
      </c>
      <c r="B2465" s="65" t="s">
        <v>16722</v>
      </c>
      <c r="C2465" s="66" t="s">
        <v>16718</v>
      </c>
      <c r="D2465" s="67" t="n">
        <v>51.11</v>
      </c>
    </row>
    <row r="2466" customFormat="false" ht="15" hidden="false" customHeight="false" outlineLevel="0" collapsed="false">
      <c r="A2466" s="64" t="n">
        <v>180323</v>
      </c>
      <c r="B2466" s="65" t="s">
        <v>16723</v>
      </c>
      <c r="C2466" s="66" t="s">
        <v>16718</v>
      </c>
      <c r="D2466" s="67" t="n">
        <v>39.83</v>
      </c>
    </row>
    <row r="2467" customFormat="false" ht="15" hidden="false" customHeight="false" outlineLevel="0" collapsed="false">
      <c r="A2467" s="64" t="n">
        <v>180325</v>
      </c>
      <c r="B2467" s="65" t="s">
        <v>16724</v>
      </c>
      <c r="C2467" s="66" t="s">
        <v>21</v>
      </c>
      <c r="D2467" s="67" t="n">
        <v>62.3</v>
      </c>
    </row>
    <row r="2468" customFormat="false" ht="15" hidden="false" customHeight="false" outlineLevel="0" collapsed="false">
      <c r="A2468" s="64" t="n">
        <v>180327</v>
      </c>
      <c r="B2468" s="65" t="s">
        <v>16725</v>
      </c>
      <c r="C2468" s="66" t="s">
        <v>16718</v>
      </c>
      <c r="D2468" s="67" t="n">
        <v>37.09</v>
      </c>
    </row>
    <row r="2469" customFormat="false" ht="15" hidden="false" customHeight="false" outlineLevel="0" collapsed="false">
      <c r="A2469" s="64" t="n">
        <v>180329</v>
      </c>
      <c r="B2469" s="65" t="s">
        <v>16726</v>
      </c>
      <c r="C2469" s="66" t="s">
        <v>16718</v>
      </c>
      <c r="D2469" s="67" t="n">
        <v>41.57</v>
      </c>
    </row>
    <row r="2470" customFormat="false" ht="15" hidden="false" customHeight="false" outlineLevel="0" collapsed="false">
      <c r="A2470" s="64" t="n">
        <v>180341</v>
      </c>
      <c r="B2470" s="65" t="s">
        <v>16727</v>
      </c>
      <c r="C2470" s="66" t="s">
        <v>21</v>
      </c>
      <c r="D2470" s="67" t="n">
        <v>35.75</v>
      </c>
    </row>
    <row r="2471" customFormat="false" ht="15" hidden="false" customHeight="false" outlineLevel="0" collapsed="false">
      <c r="A2471" s="64" t="n">
        <v>180343</v>
      </c>
      <c r="B2471" s="65" t="s">
        <v>16728</v>
      </c>
      <c r="C2471" s="66" t="s">
        <v>21</v>
      </c>
      <c r="D2471" s="67" t="n">
        <v>49.52</v>
      </c>
    </row>
    <row r="2472" customFormat="false" ht="15" hidden="false" customHeight="false" outlineLevel="0" collapsed="false">
      <c r="A2472" s="64" t="n">
        <v>180345</v>
      </c>
      <c r="B2472" s="65" t="s">
        <v>16729</v>
      </c>
      <c r="C2472" s="66" t="s">
        <v>21</v>
      </c>
      <c r="D2472" s="67" t="n">
        <v>46.78</v>
      </c>
    </row>
    <row r="2473" customFormat="false" ht="15" hidden="false" customHeight="false" outlineLevel="0" collapsed="false">
      <c r="A2473" s="64" t="n">
        <v>180347</v>
      </c>
      <c r="B2473" s="65" t="s">
        <v>16730</v>
      </c>
      <c r="C2473" s="66" t="s">
        <v>21</v>
      </c>
      <c r="D2473" s="67" t="n">
        <v>47.91</v>
      </c>
    </row>
    <row r="2474" customFormat="false" ht="15" hidden="false" customHeight="false" outlineLevel="0" collapsed="false">
      <c r="A2474" s="64" t="n">
        <v>180349</v>
      </c>
      <c r="B2474" s="65" t="s">
        <v>16731</v>
      </c>
      <c r="C2474" s="66" t="s">
        <v>21</v>
      </c>
      <c r="D2474" s="67" t="n">
        <v>55.47</v>
      </c>
    </row>
    <row r="2475" customFormat="false" ht="15" hidden="false" customHeight="false" outlineLevel="0" collapsed="false">
      <c r="A2475" s="64" t="n">
        <v>180351</v>
      </c>
      <c r="B2475" s="65" t="s">
        <v>16732</v>
      </c>
      <c r="C2475" s="66" t="s">
        <v>21</v>
      </c>
      <c r="D2475" s="67" t="n">
        <v>45.7</v>
      </c>
    </row>
    <row r="2476" customFormat="false" ht="15" hidden="false" customHeight="false" outlineLevel="0" collapsed="false">
      <c r="A2476" s="64" t="n">
        <v>180353</v>
      </c>
      <c r="B2476" s="65" t="s">
        <v>16733</v>
      </c>
      <c r="C2476" s="66" t="s">
        <v>21</v>
      </c>
      <c r="D2476" s="67" t="n">
        <v>6.83</v>
      </c>
    </row>
    <row r="2477" customFormat="false" ht="15" hidden="false" customHeight="false" outlineLevel="0" collapsed="false">
      <c r="A2477" s="64" t="n">
        <v>180361</v>
      </c>
      <c r="B2477" s="65" t="s">
        <v>16734</v>
      </c>
      <c r="C2477" s="66" t="s">
        <v>21</v>
      </c>
      <c r="D2477" s="67" t="n">
        <v>41.69</v>
      </c>
    </row>
    <row r="2478" customFormat="false" ht="15" hidden="false" customHeight="false" outlineLevel="0" collapsed="false">
      <c r="A2478" s="64" t="n">
        <v>180363</v>
      </c>
      <c r="B2478" s="65" t="s">
        <v>16735</v>
      </c>
      <c r="C2478" s="66" t="s">
        <v>21</v>
      </c>
      <c r="D2478" s="67" t="n">
        <v>41.29</v>
      </c>
    </row>
    <row r="2479" customFormat="false" ht="15" hidden="false" customHeight="false" outlineLevel="0" collapsed="false">
      <c r="A2479" s="64" t="n">
        <v>180365</v>
      </c>
      <c r="B2479" s="65" t="s">
        <v>16736</v>
      </c>
      <c r="C2479" s="66" t="s">
        <v>21</v>
      </c>
      <c r="D2479" s="67" t="n">
        <v>42.1</v>
      </c>
    </row>
    <row r="2480" customFormat="false" ht="15" hidden="false" customHeight="false" outlineLevel="0" collapsed="false">
      <c r="A2480" s="64" t="n">
        <v>180367</v>
      </c>
      <c r="B2480" s="65" t="s">
        <v>16737</v>
      </c>
      <c r="C2480" s="66" t="s">
        <v>21</v>
      </c>
      <c r="D2480" s="67" t="n">
        <v>51.77</v>
      </c>
    </row>
    <row r="2481" customFormat="false" ht="15" hidden="false" customHeight="false" outlineLevel="0" collapsed="false">
      <c r="A2481" s="64" t="n">
        <v>180369</v>
      </c>
      <c r="B2481" s="65" t="s">
        <v>16738</v>
      </c>
      <c r="C2481" s="66" t="s">
        <v>21</v>
      </c>
      <c r="D2481" s="67" t="n">
        <v>54.17</v>
      </c>
    </row>
    <row r="2482" customFormat="false" ht="15" hidden="false" customHeight="false" outlineLevel="0" collapsed="false">
      <c r="A2482" s="64" t="n">
        <v>180371</v>
      </c>
      <c r="B2482" s="65" t="s">
        <v>16739</v>
      </c>
      <c r="C2482" s="66" t="s">
        <v>21</v>
      </c>
      <c r="D2482" s="67" t="n">
        <v>34.05</v>
      </c>
    </row>
    <row r="2483" customFormat="false" ht="15" hidden="false" customHeight="false" outlineLevel="0" collapsed="false">
      <c r="A2483" s="64" t="n">
        <v>180373</v>
      </c>
      <c r="B2483" s="65" t="s">
        <v>16740</v>
      </c>
      <c r="C2483" s="66" t="s">
        <v>21</v>
      </c>
      <c r="D2483" s="67" t="n">
        <v>37.41</v>
      </c>
    </row>
    <row r="2484" customFormat="false" ht="15" hidden="false" customHeight="false" outlineLevel="0" collapsed="false">
      <c r="A2484" s="64" t="n">
        <v>180375</v>
      </c>
      <c r="B2484" s="65" t="s">
        <v>16741</v>
      </c>
      <c r="C2484" s="66" t="s">
        <v>21</v>
      </c>
      <c r="D2484" s="67" t="n">
        <v>31.17</v>
      </c>
    </row>
    <row r="2485" customFormat="false" ht="15" hidden="false" customHeight="false" outlineLevel="0" collapsed="false">
      <c r="A2485" s="64" t="n">
        <v>180377</v>
      </c>
      <c r="B2485" s="65" t="s">
        <v>16742</v>
      </c>
      <c r="C2485" s="66" t="s">
        <v>21</v>
      </c>
      <c r="D2485" s="67" t="n">
        <v>46.27</v>
      </c>
    </row>
    <row r="2486" customFormat="false" ht="15" hidden="false" customHeight="false" outlineLevel="0" collapsed="false">
      <c r="A2486" s="64" t="n">
        <v>180379</v>
      </c>
      <c r="B2486" s="65" t="s">
        <v>16743</v>
      </c>
      <c r="C2486" s="66" t="s">
        <v>21</v>
      </c>
      <c r="D2486" s="67" t="n">
        <v>45.25</v>
      </c>
    </row>
    <row r="2487" customFormat="false" ht="15" hidden="false" customHeight="false" outlineLevel="0" collapsed="false">
      <c r="A2487" s="64" t="n">
        <v>180383</v>
      </c>
      <c r="B2487" s="65" t="s">
        <v>16744</v>
      </c>
      <c r="C2487" s="66" t="s">
        <v>21</v>
      </c>
      <c r="D2487" s="67" t="n">
        <v>40.42</v>
      </c>
    </row>
    <row r="2488" customFormat="false" ht="15" hidden="false" customHeight="false" outlineLevel="0" collapsed="false">
      <c r="A2488" s="64" t="n">
        <v>180385</v>
      </c>
      <c r="B2488" s="65" t="s">
        <v>16745</v>
      </c>
      <c r="C2488" s="66" t="s">
        <v>21</v>
      </c>
      <c r="D2488" s="67" t="n">
        <v>38.57</v>
      </c>
    </row>
    <row r="2489" customFormat="false" ht="15" hidden="false" customHeight="false" outlineLevel="0" collapsed="false">
      <c r="A2489" s="64" t="n">
        <v>180387</v>
      </c>
      <c r="B2489" s="65" t="s">
        <v>16746</v>
      </c>
      <c r="C2489" s="66" t="s">
        <v>21</v>
      </c>
      <c r="D2489" s="67" t="n">
        <v>51.6</v>
      </c>
    </row>
    <row r="2490" customFormat="false" ht="15" hidden="false" customHeight="false" outlineLevel="0" collapsed="false">
      <c r="A2490" s="64" t="n">
        <v>180603</v>
      </c>
      <c r="B2490" s="65" t="s">
        <v>16747</v>
      </c>
      <c r="C2490" s="66" t="s">
        <v>21</v>
      </c>
      <c r="D2490" s="67" t="n">
        <v>6597.8</v>
      </c>
    </row>
    <row r="2491" customFormat="false" ht="15" hidden="false" customHeight="false" outlineLevel="0" collapsed="false">
      <c r="A2491" s="64" t="n">
        <v>181000</v>
      </c>
      <c r="B2491" s="65" t="s">
        <v>16748</v>
      </c>
      <c r="C2491" s="66" t="s">
        <v>14366</v>
      </c>
      <c r="D2491" s="67" t="s">
        <v>14366</v>
      </c>
    </row>
    <row r="2492" customFormat="false" ht="15" hidden="false" customHeight="false" outlineLevel="0" collapsed="false">
      <c r="A2492" s="64" t="n">
        <v>181050</v>
      </c>
      <c r="B2492" s="65" t="s">
        <v>16749</v>
      </c>
      <c r="C2492" s="66" t="s">
        <v>21</v>
      </c>
      <c r="D2492" s="67" t="n">
        <v>241.17</v>
      </c>
    </row>
    <row r="2493" customFormat="false" ht="15" hidden="false" customHeight="false" outlineLevel="0" collapsed="false">
      <c r="A2493" s="64" t="n">
        <v>181056</v>
      </c>
      <c r="B2493" s="65" t="s">
        <v>16750</v>
      </c>
      <c r="C2493" s="66" t="s">
        <v>129</v>
      </c>
      <c r="D2493" s="67" t="n">
        <v>90.38</v>
      </c>
    </row>
    <row r="2494" customFormat="false" ht="15" hidden="false" customHeight="false" outlineLevel="0" collapsed="false">
      <c r="A2494" s="64" t="n">
        <v>181060</v>
      </c>
      <c r="B2494" s="65" t="s">
        <v>16751</v>
      </c>
      <c r="C2494" s="66" t="s">
        <v>73</v>
      </c>
      <c r="D2494" s="67" t="n">
        <v>89.93</v>
      </c>
    </row>
    <row r="2495" customFormat="false" ht="15" hidden="false" customHeight="false" outlineLevel="0" collapsed="false">
      <c r="A2495" s="64" t="n">
        <v>181090</v>
      </c>
      <c r="B2495" s="65" t="s">
        <v>16752</v>
      </c>
      <c r="C2495" s="66" t="s">
        <v>21</v>
      </c>
      <c r="D2495" s="67" t="n">
        <v>417.88</v>
      </c>
    </row>
    <row r="2496" customFormat="false" ht="15" hidden="false" customHeight="false" outlineLevel="0" collapsed="false">
      <c r="A2496" s="64" t="n">
        <v>181200</v>
      </c>
      <c r="B2496" s="65" t="s">
        <v>16753</v>
      </c>
      <c r="C2496" s="66" t="s">
        <v>14366</v>
      </c>
      <c r="D2496" s="67" t="s">
        <v>14366</v>
      </c>
    </row>
    <row r="2497" customFormat="false" ht="15" hidden="false" customHeight="false" outlineLevel="0" collapsed="false">
      <c r="A2497" s="64" t="n">
        <v>181201</v>
      </c>
      <c r="B2497" s="65" t="s">
        <v>16754</v>
      </c>
      <c r="C2497" s="66" t="s">
        <v>129</v>
      </c>
      <c r="D2497" s="67" t="n">
        <v>289.25</v>
      </c>
    </row>
    <row r="2498" customFormat="false" ht="15" hidden="false" customHeight="false" outlineLevel="0" collapsed="false">
      <c r="A2498" s="64" t="n">
        <v>181202</v>
      </c>
      <c r="B2498" s="65" t="s">
        <v>16755</v>
      </c>
      <c r="C2498" s="66" t="s">
        <v>332</v>
      </c>
      <c r="D2498" s="67" t="n">
        <v>1734.16</v>
      </c>
    </row>
    <row r="2499" customFormat="false" ht="15" hidden="false" customHeight="false" outlineLevel="0" collapsed="false">
      <c r="A2499" s="64" t="n">
        <v>181203</v>
      </c>
      <c r="B2499" s="65" t="s">
        <v>16756</v>
      </c>
      <c r="C2499" s="66" t="s">
        <v>129</v>
      </c>
      <c r="D2499" s="67" t="n">
        <v>267.29</v>
      </c>
    </row>
    <row r="2500" customFormat="false" ht="15" hidden="false" customHeight="false" outlineLevel="0" collapsed="false">
      <c r="A2500" s="64" t="n">
        <v>181204</v>
      </c>
      <c r="B2500" s="65" t="s">
        <v>16757</v>
      </c>
      <c r="C2500" s="66" t="s">
        <v>129</v>
      </c>
      <c r="D2500" s="67" t="n">
        <v>294.06</v>
      </c>
    </row>
    <row r="2501" customFormat="false" ht="15" hidden="false" customHeight="false" outlineLevel="0" collapsed="false">
      <c r="A2501" s="64" t="n">
        <v>181205</v>
      </c>
      <c r="B2501" s="65" t="s">
        <v>16758</v>
      </c>
      <c r="C2501" s="66" t="s">
        <v>129</v>
      </c>
      <c r="D2501" s="67" t="n">
        <v>397.25</v>
      </c>
    </row>
    <row r="2502" customFormat="false" ht="15" hidden="false" customHeight="false" outlineLevel="0" collapsed="false">
      <c r="A2502" s="64" t="n">
        <v>181206</v>
      </c>
      <c r="B2502" s="65" t="s">
        <v>16759</v>
      </c>
      <c r="C2502" s="66" t="s">
        <v>129</v>
      </c>
      <c r="D2502" s="67" t="n">
        <v>301.16</v>
      </c>
    </row>
    <row r="2503" customFormat="false" ht="15" hidden="false" customHeight="false" outlineLevel="0" collapsed="false">
      <c r="A2503" s="64" t="n">
        <v>181212</v>
      </c>
      <c r="B2503" s="65" t="s">
        <v>16760</v>
      </c>
      <c r="C2503" s="66" t="s">
        <v>129</v>
      </c>
      <c r="D2503" s="67" t="n">
        <v>452.35</v>
      </c>
    </row>
    <row r="2504" customFormat="false" ht="15" hidden="false" customHeight="false" outlineLevel="0" collapsed="false">
      <c r="A2504" s="64" t="n">
        <v>181217</v>
      </c>
      <c r="B2504" s="65" t="s">
        <v>16761</v>
      </c>
      <c r="C2504" s="66" t="s">
        <v>129</v>
      </c>
      <c r="D2504" s="67" t="n">
        <v>323.65</v>
      </c>
    </row>
    <row r="2505" customFormat="false" ht="15" hidden="false" customHeight="false" outlineLevel="0" collapsed="false">
      <c r="A2505" s="64" t="n">
        <v>181218</v>
      </c>
      <c r="B2505" s="65" t="s">
        <v>16762</v>
      </c>
      <c r="C2505" s="66" t="s">
        <v>129</v>
      </c>
      <c r="D2505" s="67" t="n">
        <v>347.39</v>
      </c>
    </row>
    <row r="2506" customFormat="false" ht="15" hidden="false" customHeight="false" outlineLevel="0" collapsed="false">
      <c r="A2506" s="64" t="n">
        <v>181219</v>
      </c>
      <c r="B2506" s="65" t="s">
        <v>16763</v>
      </c>
      <c r="C2506" s="66" t="s">
        <v>129</v>
      </c>
      <c r="D2506" s="67" t="n">
        <v>451.71</v>
      </c>
    </row>
    <row r="2507" customFormat="false" ht="15" hidden="false" customHeight="false" outlineLevel="0" collapsed="false">
      <c r="A2507" s="64" t="n">
        <v>181300</v>
      </c>
      <c r="B2507" s="65" t="s">
        <v>16764</v>
      </c>
      <c r="C2507" s="66" t="s">
        <v>14366</v>
      </c>
      <c r="D2507" s="67" t="s">
        <v>14366</v>
      </c>
    </row>
    <row r="2508" customFormat="false" ht="15" hidden="false" customHeight="false" outlineLevel="0" collapsed="false">
      <c r="A2508" s="64" t="n">
        <v>181321</v>
      </c>
      <c r="B2508" s="65" t="s">
        <v>16765</v>
      </c>
      <c r="C2508" s="66" t="s">
        <v>21</v>
      </c>
      <c r="D2508" s="67" t="n">
        <v>10694.95</v>
      </c>
    </row>
    <row r="2509" customFormat="false" ht="15" hidden="false" customHeight="false" outlineLevel="0" collapsed="false">
      <c r="A2509" s="64" t="n">
        <v>181326</v>
      </c>
      <c r="B2509" s="65" t="s">
        <v>16766</v>
      </c>
      <c r="C2509" s="66" t="s">
        <v>21</v>
      </c>
      <c r="D2509" s="67" t="n">
        <v>2755.72</v>
      </c>
    </row>
    <row r="2510" customFormat="false" ht="15" hidden="false" customHeight="false" outlineLevel="0" collapsed="false">
      <c r="A2510" s="64" t="n">
        <v>181341</v>
      </c>
      <c r="B2510" s="65" t="s">
        <v>16767</v>
      </c>
      <c r="C2510" s="66" t="s">
        <v>154</v>
      </c>
      <c r="D2510" s="67" t="n">
        <v>52.97</v>
      </c>
    </row>
    <row r="2511" customFormat="false" ht="15" hidden="false" customHeight="false" outlineLevel="0" collapsed="false">
      <c r="A2511" s="64" t="n">
        <v>181342</v>
      </c>
      <c r="B2511" s="65" t="s">
        <v>16768</v>
      </c>
      <c r="C2511" s="66" t="s">
        <v>129</v>
      </c>
      <c r="D2511" s="67" t="n">
        <v>87.5</v>
      </c>
    </row>
    <row r="2512" customFormat="false" ht="15" hidden="false" customHeight="false" outlineLevel="0" collapsed="false">
      <c r="A2512" s="64" t="n">
        <v>181343</v>
      </c>
      <c r="B2512" s="65" t="s">
        <v>16769</v>
      </c>
      <c r="C2512" s="66" t="s">
        <v>154</v>
      </c>
      <c r="D2512" s="67" t="n">
        <v>401.63</v>
      </c>
    </row>
    <row r="2513" customFormat="false" ht="15" hidden="false" customHeight="false" outlineLevel="0" collapsed="false">
      <c r="A2513" s="64" t="n">
        <v>181344</v>
      </c>
      <c r="B2513" s="65" t="s">
        <v>16770</v>
      </c>
      <c r="C2513" s="66" t="s">
        <v>129</v>
      </c>
      <c r="D2513" s="67" t="n">
        <v>329.78</v>
      </c>
    </row>
    <row r="2514" customFormat="false" ht="15" hidden="false" customHeight="false" outlineLevel="0" collapsed="false">
      <c r="A2514" s="64" t="n">
        <v>181345</v>
      </c>
      <c r="B2514" s="65" t="s">
        <v>16771</v>
      </c>
      <c r="C2514" s="66" t="s">
        <v>129</v>
      </c>
      <c r="D2514" s="67" t="n">
        <v>411.83</v>
      </c>
    </row>
    <row r="2515" customFormat="false" ht="23.25" hidden="false" customHeight="false" outlineLevel="0" collapsed="false">
      <c r="A2515" s="64" t="n">
        <v>181346</v>
      </c>
      <c r="B2515" s="65" t="s">
        <v>16772</v>
      </c>
      <c r="C2515" s="66" t="s">
        <v>154</v>
      </c>
      <c r="D2515" s="67" t="n">
        <v>132.63</v>
      </c>
    </row>
    <row r="2516" customFormat="false" ht="15" hidden="false" customHeight="false" outlineLevel="0" collapsed="false">
      <c r="A2516" s="64" t="n">
        <v>181351</v>
      </c>
      <c r="B2516" s="65" t="s">
        <v>16773</v>
      </c>
      <c r="C2516" s="66" t="s">
        <v>21</v>
      </c>
      <c r="D2516" s="67" t="n">
        <v>3731.35</v>
      </c>
    </row>
    <row r="2517" customFormat="false" ht="15" hidden="false" customHeight="false" outlineLevel="0" collapsed="false">
      <c r="A2517" s="64" t="n">
        <v>181353</v>
      </c>
      <c r="B2517" s="65" t="s">
        <v>16774</v>
      </c>
      <c r="C2517" s="66" t="s">
        <v>21</v>
      </c>
      <c r="D2517" s="67" t="n">
        <v>6492.87</v>
      </c>
    </row>
    <row r="2518" customFormat="false" ht="15" hidden="false" customHeight="false" outlineLevel="0" collapsed="false">
      <c r="A2518" s="64" t="n">
        <v>181400</v>
      </c>
      <c r="B2518" s="65" t="s">
        <v>16775</v>
      </c>
      <c r="C2518" s="66" t="s">
        <v>14366</v>
      </c>
      <c r="D2518" s="67" t="s">
        <v>14366</v>
      </c>
    </row>
    <row r="2519" customFormat="false" ht="23.25" hidden="false" customHeight="false" outlineLevel="0" collapsed="false">
      <c r="A2519" s="64" t="n">
        <v>181405</v>
      </c>
      <c r="B2519" s="65" t="s">
        <v>16776</v>
      </c>
      <c r="C2519" s="66" t="s">
        <v>21</v>
      </c>
      <c r="D2519" s="67" t="n">
        <v>1927.84</v>
      </c>
    </row>
    <row r="2520" customFormat="false" ht="15" hidden="false" customHeight="false" outlineLevel="0" collapsed="false">
      <c r="A2520" s="64" t="n">
        <v>181408</v>
      </c>
      <c r="B2520" s="65" t="s">
        <v>16777</v>
      </c>
      <c r="C2520" s="66" t="s">
        <v>21</v>
      </c>
      <c r="D2520" s="67" t="n">
        <v>2214.57</v>
      </c>
    </row>
    <row r="2521" customFormat="false" ht="15" hidden="false" customHeight="false" outlineLevel="0" collapsed="false">
      <c r="A2521" s="64" t="n">
        <v>181411</v>
      </c>
      <c r="B2521" s="65" t="s">
        <v>16778</v>
      </c>
      <c r="C2521" s="66" t="s">
        <v>21</v>
      </c>
      <c r="D2521" s="67" t="n">
        <v>1480.86</v>
      </c>
    </row>
    <row r="2522" customFormat="false" ht="23.25" hidden="false" customHeight="false" outlineLevel="0" collapsed="false">
      <c r="A2522" s="64" t="n">
        <v>181415</v>
      </c>
      <c r="B2522" s="65" t="s">
        <v>16779</v>
      </c>
      <c r="C2522" s="66" t="s">
        <v>21</v>
      </c>
      <c r="D2522" s="67" t="n">
        <v>1649.68</v>
      </c>
    </row>
    <row r="2523" customFormat="false" ht="23.25" hidden="false" customHeight="false" outlineLevel="0" collapsed="false">
      <c r="A2523" s="64" t="n">
        <v>181416</v>
      </c>
      <c r="B2523" s="65" t="s">
        <v>16780</v>
      </c>
      <c r="C2523" s="66" t="s">
        <v>21</v>
      </c>
      <c r="D2523" s="67" t="n">
        <v>11830.96</v>
      </c>
    </row>
    <row r="2524" customFormat="false" ht="15" hidden="false" customHeight="false" outlineLevel="0" collapsed="false">
      <c r="A2524" s="64" t="n">
        <v>181422</v>
      </c>
      <c r="B2524" s="65" t="s">
        <v>16781</v>
      </c>
      <c r="C2524" s="66" t="s">
        <v>21</v>
      </c>
      <c r="D2524" s="67" t="n">
        <v>1542.68</v>
      </c>
    </row>
    <row r="2525" customFormat="false" ht="15" hidden="false" customHeight="false" outlineLevel="0" collapsed="false">
      <c r="A2525" s="64" t="n">
        <v>181424</v>
      </c>
      <c r="B2525" s="65" t="s">
        <v>16782</v>
      </c>
      <c r="C2525" s="66" t="s">
        <v>21</v>
      </c>
      <c r="D2525" s="67" t="n">
        <v>2020.92</v>
      </c>
    </row>
    <row r="2526" customFormat="false" ht="15" hidden="false" customHeight="false" outlineLevel="0" collapsed="false">
      <c r="A2526" s="64" t="n">
        <v>181430</v>
      </c>
      <c r="B2526" s="65" t="s">
        <v>16783</v>
      </c>
      <c r="C2526" s="66" t="s">
        <v>73</v>
      </c>
      <c r="D2526" s="67" t="n">
        <v>80.06</v>
      </c>
    </row>
    <row r="2527" customFormat="false" ht="23.25" hidden="false" customHeight="false" outlineLevel="0" collapsed="false">
      <c r="A2527" s="64" t="n">
        <v>181441</v>
      </c>
      <c r="B2527" s="65" t="s">
        <v>16784</v>
      </c>
      <c r="C2527" s="66" t="s">
        <v>21</v>
      </c>
      <c r="D2527" s="67" t="n">
        <v>5432.32</v>
      </c>
    </row>
    <row r="2528" customFormat="false" ht="23.25" hidden="false" customHeight="false" outlineLevel="0" collapsed="false">
      <c r="A2528" s="64" t="n">
        <v>181442</v>
      </c>
      <c r="B2528" s="65" t="s">
        <v>16785</v>
      </c>
      <c r="C2528" s="66" t="s">
        <v>21</v>
      </c>
      <c r="D2528" s="67" t="n">
        <v>5089.36</v>
      </c>
    </row>
    <row r="2529" customFormat="false" ht="23.25" hidden="false" customHeight="false" outlineLevel="0" collapsed="false">
      <c r="A2529" s="64" t="n">
        <v>181443</v>
      </c>
      <c r="B2529" s="65" t="s">
        <v>16786</v>
      </c>
      <c r="C2529" s="66" t="s">
        <v>21</v>
      </c>
      <c r="D2529" s="67" t="n">
        <v>3613.17</v>
      </c>
    </row>
    <row r="2530" customFormat="false" ht="23.25" hidden="false" customHeight="false" outlineLevel="0" collapsed="false">
      <c r="A2530" s="64" t="n">
        <v>181444</v>
      </c>
      <c r="B2530" s="65" t="s">
        <v>16787</v>
      </c>
      <c r="C2530" s="66" t="s">
        <v>21</v>
      </c>
      <c r="D2530" s="67" t="n">
        <v>2460.86</v>
      </c>
    </row>
    <row r="2531" customFormat="false" ht="23.25" hidden="false" customHeight="false" outlineLevel="0" collapsed="false">
      <c r="A2531" s="64" t="n">
        <v>181445</v>
      </c>
      <c r="B2531" s="65" t="s">
        <v>16788</v>
      </c>
      <c r="C2531" s="66" t="s">
        <v>21</v>
      </c>
      <c r="D2531" s="67" t="n">
        <v>1309.77</v>
      </c>
    </row>
    <row r="2532" customFormat="false" ht="15" hidden="false" customHeight="false" outlineLevel="0" collapsed="false">
      <c r="A2532" s="64" t="n">
        <v>181446</v>
      </c>
      <c r="B2532" s="65" t="s">
        <v>16789</v>
      </c>
      <c r="C2532" s="66" t="s">
        <v>21</v>
      </c>
      <c r="D2532" s="67" t="n">
        <v>817.56</v>
      </c>
    </row>
    <row r="2533" customFormat="false" ht="15" hidden="false" customHeight="false" outlineLevel="0" collapsed="false">
      <c r="A2533" s="64" t="n">
        <v>181447</v>
      </c>
      <c r="B2533" s="65" t="s">
        <v>16790</v>
      </c>
      <c r="C2533" s="66" t="s">
        <v>21</v>
      </c>
      <c r="D2533" s="67" t="n">
        <v>1034.2</v>
      </c>
    </row>
    <row r="2534" customFormat="false" ht="15" hidden="false" customHeight="false" outlineLevel="0" collapsed="false">
      <c r="A2534" s="64" t="n">
        <v>181448</v>
      </c>
      <c r="B2534" s="65" t="s">
        <v>16791</v>
      </c>
      <c r="C2534" s="66" t="s">
        <v>21</v>
      </c>
      <c r="D2534" s="67" t="n">
        <v>1198.29</v>
      </c>
    </row>
    <row r="2535" customFormat="false" ht="15" hidden="false" customHeight="false" outlineLevel="0" collapsed="false">
      <c r="A2535" s="64" t="n">
        <v>181449</v>
      </c>
      <c r="B2535" s="65" t="s">
        <v>16792</v>
      </c>
      <c r="C2535" s="66" t="s">
        <v>21</v>
      </c>
      <c r="D2535" s="67" t="n">
        <v>1229.44</v>
      </c>
    </row>
    <row r="2536" customFormat="false" ht="15" hidden="false" customHeight="false" outlineLevel="0" collapsed="false">
      <c r="A2536" s="64" t="n">
        <v>181500</v>
      </c>
      <c r="B2536" s="65" t="s">
        <v>16793</v>
      </c>
      <c r="C2536" s="66" t="s">
        <v>14366</v>
      </c>
      <c r="D2536" s="67" t="s">
        <v>14366</v>
      </c>
    </row>
    <row r="2537" customFormat="false" ht="15" hidden="false" customHeight="false" outlineLevel="0" collapsed="false">
      <c r="A2537" s="64" t="n">
        <v>181501</v>
      </c>
      <c r="B2537" s="65" t="s">
        <v>16794</v>
      </c>
      <c r="C2537" s="66" t="s">
        <v>21</v>
      </c>
      <c r="D2537" s="67" t="n">
        <v>825.36</v>
      </c>
    </row>
    <row r="2538" customFormat="false" ht="15" hidden="false" customHeight="false" outlineLevel="0" collapsed="false">
      <c r="A2538" s="64" t="n">
        <v>181502</v>
      </c>
      <c r="B2538" s="65" t="s">
        <v>16795</v>
      </c>
      <c r="C2538" s="66" t="s">
        <v>21</v>
      </c>
      <c r="D2538" s="67" t="n">
        <v>949.42</v>
      </c>
    </row>
    <row r="2539" customFormat="false" ht="15" hidden="false" customHeight="false" outlineLevel="0" collapsed="false">
      <c r="A2539" s="64" t="n">
        <v>181503</v>
      </c>
      <c r="B2539" s="65" t="s">
        <v>16796</v>
      </c>
      <c r="C2539" s="66" t="s">
        <v>21</v>
      </c>
      <c r="D2539" s="67" t="n">
        <v>717.3</v>
      </c>
    </row>
    <row r="2540" customFormat="false" ht="15" hidden="false" customHeight="false" outlineLevel="0" collapsed="false">
      <c r="A2540" s="64" t="n">
        <v>181510</v>
      </c>
      <c r="B2540" s="65" t="s">
        <v>16797</v>
      </c>
      <c r="C2540" s="66" t="s">
        <v>21</v>
      </c>
      <c r="D2540" s="67" t="n">
        <v>242.81</v>
      </c>
    </row>
    <row r="2541" customFormat="false" ht="15" hidden="false" customHeight="false" outlineLevel="0" collapsed="false">
      <c r="A2541" s="64" t="n">
        <v>181513</v>
      </c>
      <c r="B2541" s="65" t="s">
        <v>16798</v>
      </c>
      <c r="C2541" s="66" t="s">
        <v>21</v>
      </c>
      <c r="D2541" s="67" t="n">
        <v>143.53</v>
      </c>
    </row>
    <row r="2542" customFormat="false" ht="15" hidden="false" customHeight="false" outlineLevel="0" collapsed="false">
      <c r="A2542" s="64" t="n">
        <v>181514</v>
      </c>
      <c r="B2542" s="65" t="s">
        <v>16799</v>
      </c>
      <c r="C2542" s="66" t="s">
        <v>21</v>
      </c>
      <c r="D2542" s="67" t="n">
        <v>885.39</v>
      </c>
    </row>
    <row r="2543" customFormat="false" ht="15" hidden="false" customHeight="false" outlineLevel="0" collapsed="false">
      <c r="A2543" s="64" t="n">
        <v>181550</v>
      </c>
      <c r="B2543" s="65" t="s">
        <v>16800</v>
      </c>
      <c r="C2543" s="66" t="s">
        <v>154</v>
      </c>
      <c r="D2543" s="67" t="n">
        <v>184.6</v>
      </c>
    </row>
    <row r="2544" customFormat="false" ht="15" hidden="false" customHeight="false" outlineLevel="0" collapsed="false">
      <c r="A2544" s="64" t="n">
        <v>181551</v>
      </c>
      <c r="B2544" s="65" t="s">
        <v>16801</v>
      </c>
      <c r="C2544" s="66" t="s">
        <v>154</v>
      </c>
      <c r="D2544" s="67" t="n">
        <v>155.2</v>
      </c>
    </row>
    <row r="2545" customFormat="false" ht="15" hidden="false" customHeight="false" outlineLevel="0" collapsed="false">
      <c r="A2545" s="64" t="n">
        <v>181601</v>
      </c>
      <c r="B2545" s="65" t="s">
        <v>16802</v>
      </c>
      <c r="C2545" s="66" t="s">
        <v>21</v>
      </c>
      <c r="D2545" s="67" t="n">
        <v>2381.59</v>
      </c>
    </row>
    <row r="2546" customFormat="false" ht="15" hidden="false" customHeight="false" outlineLevel="0" collapsed="false">
      <c r="A2546" s="64" t="n">
        <v>181602</v>
      </c>
      <c r="B2546" s="65" t="s">
        <v>16803</v>
      </c>
      <c r="C2546" s="66" t="s">
        <v>21</v>
      </c>
      <c r="D2546" s="67" t="n">
        <v>1954.5</v>
      </c>
    </row>
    <row r="2547" customFormat="false" ht="15" hidden="false" customHeight="false" outlineLevel="0" collapsed="false">
      <c r="A2547" s="64" t="n">
        <v>181603</v>
      </c>
      <c r="B2547" s="65" t="s">
        <v>16747</v>
      </c>
      <c r="C2547" s="66" t="s">
        <v>21</v>
      </c>
      <c r="D2547" s="67" t="n">
        <v>6597.8</v>
      </c>
    </row>
    <row r="2548" customFormat="false" ht="15" hidden="false" customHeight="false" outlineLevel="0" collapsed="false">
      <c r="A2548" s="64" t="n">
        <v>181604</v>
      </c>
      <c r="B2548" s="65" t="s">
        <v>16804</v>
      </c>
      <c r="C2548" s="66" t="s">
        <v>21</v>
      </c>
      <c r="D2548" s="67" t="n">
        <v>3875.24</v>
      </c>
    </row>
    <row r="2549" customFormat="false" ht="15" hidden="false" customHeight="false" outlineLevel="0" collapsed="false">
      <c r="A2549" s="64" t="n">
        <v>181605</v>
      </c>
      <c r="B2549" s="65" t="s">
        <v>16805</v>
      </c>
      <c r="C2549" s="66" t="s">
        <v>21</v>
      </c>
      <c r="D2549" s="67" t="n">
        <v>5804.67</v>
      </c>
    </row>
    <row r="2550" customFormat="false" ht="15" hidden="false" customHeight="false" outlineLevel="0" collapsed="false">
      <c r="A2550" s="64" t="n">
        <v>181606</v>
      </c>
      <c r="B2550" s="65" t="s">
        <v>16806</v>
      </c>
      <c r="C2550" s="66" t="s">
        <v>21</v>
      </c>
      <c r="D2550" s="67" t="n">
        <v>2284.62</v>
      </c>
    </row>
    <row r="2551" customFormat="false" ht="15" hidden="false" customHeight="false" outlineLevel="0" collapsed="false">
      <c r="A2551" s="64" t="n">
        <v>181607</v>
      </c>
      <c r="B2551" s="65" t="s">
        <v>16807</v>
      </c>
      <c r="C2551" s="66" t="s">
        <v>21</v>
      </c>
      <c r="D2551" s="67" t="n">
        <v>3174.78</v>
      </c>
    </row>
    <row r="2552" customFormat="false" ht="15" hidden="false" customHeight="false" outlineLevel="0" collapsed="false">
      <c r="A2552" s="64" t="n">
        <v>181608</v>
      </c>
      <c r="B2552" s="65" t="s">
        <v>16808</v>
      </c>
      <c r="C2552" s="66" t="s">
        <v>21</v>
      </c>
      <c r="D2552" s="67" t="n">
        <v>2166.35</v>
      </c>
    </row>
    <row r="2553" customFormat="false" ht="15" hidden="false" customHeight="false" outlineLevel="0" collapsed="false">
      <c r="A2553" s="64" t="n">
        <v>181609</v>
      </c>
      <c r="B2553" s="65" t="s">
        <v>16809</v>
      </c>
      <c r="C2553" s="66" t="s">
        <v>21</v>
      </c>
      <c r="D2553" s="67" t="n">
        <v>3483.84</v>
      </c>
    </row>
    <row r="2554" customFormat="false" ht="15" hidden="false" customHeight="false" outlineLevel="0" collapsed="false">
      <c r="A2554" s="64" t="n">
        <v>181610</v>
      </c>
      <c r="B2554" s="65" t="s">
        <v>16810</v>
      </c>
      <c r="C2554" s="66" t="s">
        <v>21</v>
      </c>
      <c r="D2554" s="67" t="n">
        <v>5010.68</v>
      </c>
    </row>
    <row r="2555" customFormat="false" ht="15" hidden="false" customHeight="false" outlineLevel="0" collapsed="false">
      <c r="A2555" s="64" t="n">
        <v>181611</v>
      </c>
      <c r="B2555" s="65" t="s">
        <v>16811</v>
      </c>
      <c r="C2555" s="66" t="s">
        <v>21</v>
      </c>
      <c r="D2555" s="67" t="n">
        <v>1648.68</v>
      </c>
    </row>
    <row r="2556" customFormat="false" ht="15" hidden="false" customHeight="false" outlineLevel="0" collapsed="false">
      <c r="A2556" s="64" t="n">
        <v>181612</v>
      </c>
      <c r="B2556" s="65" t="s">
        <v>16812</v>
      </c>
      <c r="C2556" s="66" t="s">
        <v>21</v>
      </c>
      <c r="D2556" s="67" t="n">
        <v>2068.77</v>
      </c>
    </row>
    <row r="2557" customFormat="false" ht="15" hidden="false" customHeight="false" outlineLevel="0" collapsed="false">
      <c r="A2557" s="64" t="n">
        <v>181613</v>
      </c>
      <c r="B2557" s="65" t="s">
        <v>16813</v>
      </c>
      <c r="C2557" s="66" t="s">
        <v>21</v>
      </c>
      <c r="D2557" s="67" t="n">
        <v>4543.48</v>
      </c>
    </row>
    <row r="2558" customFormat="false" ht="15" hidden="false" customHeight="false" outlineLevel="0" collapsed="false">
      <c r="A2558" s="64" t="n">
        <v>181614</v>
      </c>
      <c r="B2558" s="65" t="s">
        <v>16814</v>
      </c>
      <c r="C2558" s="66" t="s">
        <v>21</v>
      </c>
      <c r="D2558" s="67" t="n">
        <v>6803.67</v>
      </c>
    </row>
    <row r="2559" customFormat="false" ht="15" hidden="false" customHeight="false" outlineLevel="0" collapsed="false">
      <c r="A2559" s="64" t="n">
        <v>181615</v>
      </c>
      <c r="B2559" s="65" t="s">
        <v>16815</v>
      </c>
      <c r="C2559" s="66" t="s">
        <v>21</v>
      </c>
      <c r="D2559" s="67" t="n">
        <v>2178.82</v>
      </c>
    </row>
    <row r="2560" customFormat="false" ht="15" hidden="false" customHeight="false" outlineLevel="0" collapsed="false">
      <c r="A2560" s="64" t="n">
        <v>181616</v>
      </c>
      <c r="B2560" s="65" t="s">
        <v>16816</v>
      </c>
      <c r="C2560" s="66" t="s">
        <v>21</v>
      </c>
      <c r="D2560" s="67" t="n">
        <v>6631.79</v>
      </c>
    </row>
    <row r="2561" customFormat="false" ht="15" hidden="false" customHeight="false" outlineLevel="0" collapsed="false">
      <c r="A2561" s="64" t="n">
        <v>181617</v>
      </c>
      <c r="B2561" s="65" t="s">
        <v>16817</v>
      </c>
      <c r="C2561" s="66" t="s">
        <v>21</v>
      </c>
      <c r="D2561" s="67" t="n">
        <v>3259.97</v>
      </c>
    </row>
    <row r="2562" customFormat="false" ht="15" hidden="false" customHeight="false" outlineLevel="0" collapsed="false">
      <c r="A2562" s="64" t="n">
        <v>181618</v>
      </c>
      <c r="B2562" s="65" t="s">
        <v>16818</v>
      </c>
      <c r="C2562" s="66" t="s">
        <v>21</v>
      </c>
      <c r="D2562" s="67" t="n">
        <v>2519.88</v>
      </c>
    </row>
    <row r="2563" customFormat="false" ht="15" hidden="false" customHeight="false" outlineLevel="0" collapsed="false">
      <c r="A2563" s="64" t="n">
        <v>181619</v>
      </c>
      <c r="B2563" s="65" t="s">
        <v>16819</v>
      </c>
      <c r="C2563" s="66" t="s">
        <v>21</v>
      </c>
      <c r="D2563" s="67" t="n">
        <v>2396.84</v>
      </c>
    </row>
    <row r="2564" customFormat="false" ht="15" hidden="false" customHeight="false" outlineLevel="0" collapsed="false">
      <c r="A2564" s="64" t="n">
        <v>181620</v>
      </c>
      <c r="B2564" s="65" t="s">
        <v>16820</v>
      </c>
      <c r="C2564" s="66" t="s">
        <v>21</v>
      </c>
      <c r="D2564" s="67" t="n">
        <v>1249.79</v>
      </c>
    </row>
    <row r="2565" customFormat="false" ht="15" hidden="false" customHeight="false" outlineLevel="0" collapsed="false">
      <c r="A2565" s="64" t="n">
        <v>186000</v>
      </c>
      <c r="B2565" s="65" t="s">
        <v>8356</v>
      </c>
      <c r="C2565" s="66" t="s">
        <v>14366</v>
      </c>
      <c r="D2565" s="67" t="s">
        <v>14366</v>
      </c>
    </row>
    <row r="2566" customFormat="false" ht="15" hidden="false" customHeight="false" outlineLevel="0" collapsed="false">
      <c r="A2566" s="64" t="n">
        <v>186007</v>
      </c>
      <c r="B2566" s="65" t="s">
        <v>16821</v>
      </c>
      <c r="C2566" s="66" t="s">
        <v>73</v>
      </c>
      <c r="D2566" s="67" t="n">
        <v>5.87</v>
      </c>
    </row>
    <row r="2567" customFormat="false" ht="15" hidden="false" customHeight="false" outlineLevel="0" collapsed="false">
      <c r="A2567" s="64" t="n">
        <v>187000</v>
      </c>
      <c r="B2567" s="65" t="s">
        <v>14646</v>
      </c>
      <c r="C2567" s="66" t="s">
        <v>14366</v>
      </c>
      <c r="D2567" s="67" t="s">
        <v>14366</v>
      </c>
    </row>
    <row r="2568" customFormat="false" ht="15" hidden="false" customHeight="false" outlineLevel="0" collapsed="false">
      <c r="A2568" s="64" t="n">
        <v>187007</v>
      </c>
      <c r="B2568" s="65" t="s">
        <v>16822</v>
      </c>
      <c r="C2568" s="66" t="s">
        <v>73</v>
      </c>
      <c r="D2568" s="67" t="n">
        <v>37.01</v>
      </c>
    </row>
    <row r="2569" customFormat="false" ht="15" hidden="false" customHeight="false" outlineLevel="0" collapsed="false">
      <c r="A2569" s="64" t="n">
        <v>187040</v>
      </c>
      <c r="B2569" s="65" t="s">
        <v>16823</v>
      </c>
      <c r="C2569" s="66" t="s">
        <v>21</v>
      </c>
      <c r="D2569" s="67" t="n">
        <v>1215.91</v>
      </c>
    </row>
    <row r="2570" customFormat="false" ht="15" hidden="false" customHeight="false" outlineLevel="0" collapsed="false">
      <c r="A2570" s="64" t="n">
        <v>187041</v>
      </c>
      <c r="B2570" s="65" t="s">
        <v>16824</v>
      </c>
      <c r="C2570" s="66" t="s">
        <v>21</v>
      </c>
      <c r="D2570" s="67" t="n">
        <v>8375.15</v>
      </c>
    </row>
    <row r="2571" customFormat="false" ht="15" hidden="false" customHeight="false" outlineLevel="0" collapsed="false">
      <c r="A2571" s="64" t="n">
        <v>188000</v>
      </c>
      <c r="B2571" s="65" t="s">
        <v>14690</v>
      </c>
      <c r="C2571" s="66" t="s">
        <v>14366</v>
      </c>
      <c r="D2571" s="67" t="s">
        <v>14366</v>
      </c>
    </row>
    <row r="2572" customFormat="false" ht="15" hidden="false" customHeight="false" outlineLevel="0" collapsed="false">
      <c r="A2572" s="64" t="n">
        <v>188001</v>
      </c>
      <c r="B2572" s="65" t="s">
        <v>16825</v>
      </c>
      <c r="C2572" s="66" t="s">
        <v>73</v>
      </c>
      <c r="D2572" s="67" t="n">
        <v>9.78</v>
      </c>
    </row>
    <row r="2573" customFormat="false" ht="15" hidden="false" customHeight="false" outlineLevel="0" collapsed="false">
      <c r="A2573" s="64" t="n">
        <v>188011</v>
      </c>
      <c r="B2573" s="65" t="s">
        <v>16826</v>
      </c>
      <c r="C2573" s="66" t="s">
        <v>154</v>
      </c>
      <c r="D2573" s="67" t="n">
        <v>215.12</v>
      </c>
    </row>
    <row r="2574" customFormat="false" ht="15" hidden="false" customHeight="false" outlineLevel="0" collapsed="false">
      <c r="A2574" s="64" t="n">
        <v>188013</v>
      </c>
      <c r="B2574" s="65" t="s">
        <v>16827</v>
      </c>
      <c r="C2574" s="66" t="s">
        <v>590</v>
      </c>
      <c r="D2574" s="67" t="n">
        <v>0.93</v>
      </c>
    </row>
    <row r="2575" customFormat="false" ht="15" hidden="false" customHeight="false" outlineLevel="0" collapsed="false">
      <c r="A2575" s="64" t="n">
        <v>188015</v>
      </c>
      <c r="B2575" s="65" t="s">
        <v>16828</v>
      </c>
      <c r="C2575" s="66" t="s">
        <v>590</v>
      </c>
      <c r="D2575" s="67" t="n">
        <v>4.81</v>
      </c>
    </row>
    <row r="2576" customFormat="false" ht="15" hidden="false" customHeight="false" outlineLevel="0" collapsed="false">
      <c r="A2576" s="64" t="n">
        <v>188030</v>
      </c>
      <c r="B2576" s="65" t="s">
        <v>16829</v>
      </c>
      <c r="C2576" s="66" t="s">
        <v>73</v>
      </c>
      <c r="D2576" s="67" t="n">
        <v>9.78</v>
      </c>
    </row>
    <row r="2577" customFormat="false" ht="15" hidden="false" customHeight="false" outlineLevel="0" collapsed="false">
      <c r="A2577" s="64" t="n">
        <v>188035</v>
      </c>
      <c r="B2577" s="65" t="s">
        <v>16830</v>
      </c>
      <c r="C2577" s="66" t="s">
        <v>154</v>
      </c>
      <c r="D2577" s="67" t="n">
        <v>244.54</v>
      </c>
    </row>
    <row r="2578" customFormat="false" ht="15" hidden="false" customHeight="false" outlineLevel="0" collapsed="false">
      <c r="A2578" s="68" t="n">
        <v>200000</v>
      </c>
      <c r="B2578" s="69" t="s">
        <v>16831</v>
      </c>
      <c r="C2578" s="70"/>
      <c r="D2578" s="71"/>
    </row>
    <row r="2579" customFormat="false" ht="15" hidden="false" customHeight="false" outlineLevel="0" collapsed="false">
      <c r="A2579" s="64" t="n">
        <v>200100</v>
      </c>
      <c r="B2579" s="65" t="s">
        <v>16832</v>
      </c>
      <c r="C2579" s="66" t="s">
        <v>14366</v>
      </c>
      <c r="D2579" s="67" t="s">
        <v>14366</v>
      </c>
    </row>
    <row r="2580" customFormat="false" ht="15" hidden="false" customHeight="false" outlineLevel="0" collapsed="false">
      <c r="A2580" s="64" t="n">
        <v>200101</v>
      </c>
      <c r="B2580" s="65" t="s">
        <v>16833</v>
      </c>
      <c r="C2580" s="66" t="s">
        <v>15851</v>
      </c>
      <c r="D2580" s="67" t="n">
        <v>2624.75</v>
      </c>
    </row>
    <row r="2581" customFormat="false" ht="15" hidden="false" customHeight="false" outlineLevel="0" collapsed="false">
      <c r="A2581" s="64" t="n">
        <v>200102</v>
      </c>
      <c r="B2581" s="65" t="s">
        <v>16834</v>
      </c>
      <c r="C2581" s="66" t="s">
        <v>129</v>
      </c>
      <c r="D2581" s="67" t="n">
        <v>2.11</v>
      </c>
    </row>
    <row r="2582" customFormat="false" ht="15" hidden="false" customHeight="false" outlineLevel="0" collapsed="false">
      <c r="A2582" s="64" t="n">
        <v>200113</v>
      </c>
      <c r="B2582" s="65" t="s">
        <v>16835</v>
      </c>
      <c r="C2582" s="66" t="s">
        <v>15851</v>
      </c>
      <c r="D2582" s="67" t="n">
        <v>5052.02</v>
      </c>
    </row>
    <row r="2583" customFormat="false" ht="15" hidden="false" customHeight="false" outlineLevel="0" collapsed="false">
      <c r="A2583" s="64" t="n">
        <v>200114</v>
      </c>
      <c r="B2583" s="65" t="s">
        <v>16836</v>
      </c>
      <c r="C2583" s="66" t="s">
        <v>73</v>
      </c>
      <c r="D2583" s="67" t="n">
        <v>0.44</v>
      </c>
    </row>
    <row r="2584" customFormat="false" ht="15" hidden="false" customHeight="false" outlineLevel="0" collapsed="false">
      <c r="A2584" s="64" t="n">
        <v>200121</v>
      </c>
      <c r="B2584" s="65" t="s">
        <v>16837</v>
      </c>
      <c r="C2584" s="66" t="s">
        <v>16838</v>
      </c>
      <c r="D2584" s="67" t="n">
        <v>20</v>
      </c>
    </row>
    <row r="2585" customFormat="false" ht="23.25" hidden="false" customHeight="false" outlineLevel="0" collapsed="false">
      <c r="A2585" s="64" t="n">
        <v>200122</v>
      </c>
      <c r="B2585" s="65" t="s">
        <v>16839</v>
      </c>
      <c r="C2585" s="66" t="s">
        <v>16838</v>
      </c>
      <c r="D2585" s="67" t="n">
        <v>50</v>
      </c>
    </row>
    <row r="2586" customFormat="false" ht="15" hidden="false" customHeight="false" outlineLevel="0" collapsed="false">
      <c r="A2586" s="64" t="n">
        <v>200123</v>
      </c>
      <c r="B2586" s="65" t="s">
        <v>16840</v>
      </c>
      <c r="C2586" s="66" t="s">
        <v>16838</v>
      </c>
      <c r="D2586" s="67" t="n">
        <v>100</v>
      </c>
    </row>
    <row r="2587" customFormat="false" ht="15" hidden="false" customHeight="false" outlineLevel="0" collapsed="false">
      <c r="A2587" s="64" t="n">
        <v>200124</v>
      </c>
      <c r="B2587" s="65" t="s">
        <v>16841</v>
      </c>
      <c r="C2587" s="66" t="s">
        <v>16838</v>
      </c>
      <c r="D2587" s="67" t="n">
        <v>30</v>
      </c>
    </row>
    <row r="2588" customFormat="false" ht="23.25" hidden="false" customHeight="false" outlineLevel="0" collapsed="false">
      <c r="A2588" s="64" t="n">
        <v>200131</v>
      </c>
      <c r="B2588" s="65" t="s">
        <v>16842</v>
      </c>
      <c r="C2588" s="66" t="s">
        <v>16838</v>
      </c>
      <c r="D2588" s="67" t="n">
        <v>10</v>
      </c>
    </row>
    <row r="2589" customFormat="false" ht="23.25" hidden="false" customHeight="false" outlineLevel="0" collapsed="false">
      <c r="A2589" s="64" t="n">
        <v>200132</v>
      </c>
      <c r="B2589" s="65" t="s">
        <v>16843</v>
      </c>
      <c r="C2589" s="66" t="s">
        <v>16838</v>
      </c>
      <c r="D2589" s="67" t="n">
        <v>50</v>
      </c>
    </row>
    <row r="2590" customFormat="false" ht="15" hidden="false" customHeight="false" outlineLevel="0" collapsed="false">
      <c r="A2590" s="64" t="n">
        <v>200133</v>
      </c>
      <c r="B2590" s="65" t="s">
        <v>16844</v>
      </c>
      <c r="C2590" s="66" t="s">
        <v>16838</v>
      </c>
      <c r="D2590" s="67" t="n">
        <v>10</v>
      </c>
    </row>
    <row r="2591" customFormat="false" ht="15" hidden="false" customHeight="false" outlineLevel="0" collapsed="false">
      <c r="A2591" s="64" t="n">
        <v>200200</v>
      </c>
      <c r="B2591" s="65" t="s">
        <v>16845</v>
      </c>
      <c r="C2591" s="66" t="s">
        <v>14366</v>
      </c>
      <c r="D2591" s="67" t="s">
        <v>14366</v>
      </c>
    </row>
    <row r="2592" customFormat="false" ht="15" hidden="false" customHeight="false" outlineLevel="0" collapsed="false">
      <c r="A2592" s="64" t="n">
        <v>200201</v>
      </c>
      <c r="B2592" s="65" t="s">
        <v>16846</v>
      </c>
      <c r="C2592" s="66" t="s">
        <v>129</v>
      </c>
      <c r="D2592" s="67" t="n">
        <v>72.18</v>
      </c>
    </row>
    <row r="2593" customFormat="false" ht="23.25" hidden="false" customHeight="false" outlineLevel="0" collapsed="false">
      <c r="A2593" s="64" t="n">
        <v>200202</v>
      </c>
      <c r="B2593" s="65" t="s">
        <v>16847</v>
      </c>
      <c r="C2593" s="66" t="s">
        <v>21</v>
      </c>
      <c r="D2593" s="67" t="n">
        <v>559.72</v>
      </c>
    </row>
    <row r="2594" customFormat="false" ht="23.25" hidden="false" customHeight="false" outlineLevel="0" collapsed="false">
      <c r="A2594" s="64" t="n">
        <v>200203</v>
      </c>
      <c r="B2594" s="65" t="s">
        <v>16848</v>
      </c>
      <c r="C2594" s="66" t="s">
        <v>21</v>
      </c>
      <c r="D2594" s="67" t="n">
        <v>82</v>
      </c>
    </row>
    <row r="2595" customFormat="false" ht="23.25" hidden="false" customHeight="false" outlineLevel="0" collapsed="false">
      <c r="A2595" s="64" t="n">
        <v>200204</v>
      </c>
      <c r="B2595" s="65" t="s">
        <v>16849</v>
      </c>
      <c r="C2595" s="66" t="s">
        <v>21</v>
      </c>
      <c r="D2595" s="67" t="n">
        <v>163.99</v>
      </c>
    </row>
    <row r="2596" customFormat="false" ht="23.25" hidden="false" customHeight="false" outlineLevel="0" collapsed="false">
      <c r="A2596" s="64" t="n">
        <v>200205</v>
      </c>
      <c r="B2596" s="65" t="s">
        <v>16850</v>
      </c>
      <c r="C2596" s="66" t="s">
        <v>21</v>
      </c>
      <c r="D2596" s="67" t="n">
        <v>245.99</v>
      </c>
    </row>
    <row r="2597" customFormat="false" ht="23.25" hidden="false" customHeight="false" outlineLevel="0" collapsed="false">
      <c r="A2597" s="64" t="n">
        <v>200206</v>
      </c>
      <c r="B2597" s="65" t="s">
        <v>16851</v>
      </c>
      <c r="C2597" s="66" t="s">
        <v>21</v>
      </c>
      <c r="D2597" s="67" t="n">
        <v>82</v>
      </c>
    </row>
    <row r="2598" customFormat="false" ht="23.25" hidden="false" customHeight="false" outlineLevel="0" collapsed="false">
      <c r="A2598" s="64" t="n">
        <v>200207</v>
      </c>
      <c r="B2598" s="65" t="s">
        <v>16852</v>
      </c>
      <c r="C2598" s="66" t="s">
        <v>21</v>
      </c>
      <c r="D2598" s="67" t="n">
        <v>143.78</v>
      </c>
    </row>
    <row r="2599" customFormat="false" ht="23.25" hidden="false" customHeight="false" outlineLevel="0" collapsed="false">
      <c r="A2599" s="64" t="n">
        <v>200208</v>
      </c>
      <c r="B2599" s="65" t="s">
        <v>16853</v>
      </c>
      <c r="C2599" s="66" t="s">
        <v>21</v>
      </c>
      <c r="D2599" s="67" t="n">
        <v>187.96</v>
      </c>
    </row>
    <row r="2600" customFormat="false" ht="23.25" hidden="false" customHeight="false" outlineLevel="0" collapsed="false">
      <c r="A2600" s="64" t="n">
        <v>200209</v>
      </c>
      <c r="B2600" s="65" t="s">
        <v>16854</v>
      </c>
      <c r="C2600" s="66" t="s">
        <v>129</v>
      </c>
      <c r="D2600" s="67" t="n">
        <v>111.38</v>
      </c>
    </row>
    <row r="2601" customFormat="false" ht="15" hidden="false" customHeight="false" outlineLevel="0" collapsed="false">
      <c r="A2601" s="64" t="n">
        <v>200300</v>
      </c>
      <c r="B2601" s="65" t="s">
        <v>16855</v>
      </c>
      <c r="C2601" s="66" t="s">
        <v>14366</v>
      </c>
      <c r="D2601" s="67" t="s">
        <v>14366</v>
      </c>
    </row>
    <row r="2602" customFormat="false" ht="15" hidden="false" customHeight="false" outlineLevel="0" collapsed="false">
      <c r="A2602" s="64" t="n">
        <v>200301</v>
      </c>
      <c r="B2602" s="65" t="s">
        <v>16856</v>
      </c>
      <c r="C2602" s="66" t="s">
        <v>321</v>
      </c>
      <c r="D2602" s="67" t="n">
        <v>413.5</v>
      </c>
    </row>
    <row r="2603" customFormat="false" ht="15" hidden="false" customHeight="false" outlineLevel="0" collapsed="false">
      <c r="A2603" s="64" t="n">
        <v>200302</v>
      </c>
      <c r="B2603" s="65" t="s">
        <v>16857</v>
      </c>
      <c r="C2603" s="66" t="s">
        <v>321</v>
      </c>
      <c r="D2603" s="67" t="n">
        <v>274.19</v>
      </c>
    </row>
    <row r="2604" customFormat="false" ht="15" hidden="false" customHeight="false" outlineLevel="0" collapsed="false">
      <c r="A2604" s="64" t="n">
        <v>200303</v>
      </c>
      <c r="B2604" s="65" t="s">
        <v>16858</v>
      </c>
      <c r="C2604" s="66" t="s">
        <v>321</v>
      </c>
      <c r="D2604" s="67" t="n">
        <v>109.74</v>
      </c>
    </row>
    <row r="2605" customFormat="false" ht="15" hidden="false" customHeight="false" outlineLevel="0" collapsed="false">
      <c r="A2605" s="64" t="n">
        <v>200304</v>
      </c>
      <c r="B2605" s="65" t="s">
        <v>16859</v>
      </c>
      <c r="C2605" s="66" t="s">
        <v>321</v>
      </c>
      <c r="D2605" s="67" t="n">
        <v>154.61</v>
      </c>
    </row>
    <row r="2606" customFormat="false" ht="15" hidden="false" customHeight="false" outlineLevel="0" collapsed="false">
      <c r="A2606" s="64" t="n">
        <v>200305</v>
      </c>
      <c r="B2606" s="65" t="s">
        <v>16860</v>
      </c>
      <c r="C2606" s="66" t="s">
        <v>321</v>
      </c>
      <c r="D2606" s="67" t="n">
        <v>95.24</v>
      </c>
    </row>
    <row r="2607" customFormat="false" ht="15" hidden="false" customHeight="false" outlineLevel="0" collapsed="false">
      <c r="A2607" s="64" t="n">
        <v>200306</v>
      </c>
      <c r="B2607" s="65" t="s">
        <v>16861</v>
      </c>
      <c r="C2607" s="66" t="s">
        <v>321</v>
      </c>
      <c r="D2607" s="67" t="n">
        <v>58.53</v>
      </c>
    </row>
    <row r="2608" customFormat="false" ht="15" hidden="false" customHeight="false" outlineLevel="0" collapsed="false">
      <c r="A2608" s="64" t="n">
        <v>200307</v>
      </c>
      <c r="B2608" s="65" t="s">
        <v>16862</v>
      </c>
      <c r="C2608" s="66" t="s">
        <v>321</v>
      </c>
      <c r="D2608" s="67" t="n">
        <v>413.5</v>
      </c>
    </row>
    <row r="2609" customFormat="false" ht="15" hidden="false" customHeight="false" outlineLevel="0" collapsed="false">
      <c r="A2609" s="64" t="n">
        <v>200308</v>
      </c>
      <c r="B2609" s="65" t="s">
        <v>16863</v>
      </c>
      <c r="C2609" s="66" t="s">
        <v>321</v>
      </c>
      <c r="D2609" s="67" t="n">
        <v>413.5</v>
      </c>
    </row>
    <row r="2610" customFormat="false" ht="15" hidden="false" customHeight="false" outlineLevel="0" collapsed="false">
      <c r="A2610" s="64" t="n">
        <v>200309</v>
      </c>
      <c r="B2610" s="65" t="s">
        <v>16864</v>
      </c>
      <c r="C2610" s="66" t="s">
        <v>321</v>
      </c>
      <c r="D2610" s="67" t="n">
        <v>58.53</v>
      </c>
    </row>
    <row r="2611" customFormat="false" ht="23.25" hidden="false" customHeight="false" outlineLevel="0" collapsed="false">
      <c r="A2611" s="64" t="n">
        <v>200321</v>
      </c>
      <c r="B2611" s="65" t="s">
        <v>16865</v>
      </c>
      <c r="C2611" s="66" t="s">
        <v>21</v>
      </c>
      <c r="D2611" s="67" t="n">
        <v>1441.1</v>
      </c>
    </row>
    <row r="2612" customFormat="false" ht="15" hidden="false" customHeight="false" outlineLevel="0" collapsed="false">
      <c r="A2612" s="64" t="n">
        <v>200324</v>
      </c>
      <c r="B2612" s="65" t="s">
        <v>16866</v>
      </c>
      <c r="C2612" s="66" t="s">
        <v>321</v>
      </c>
      <c r="D2612" s="67" t="n">
        <v>48.03</v>
      </c>
    </row>
    <row r="2613" customFormat="false" ht="15" hidden="false" customHeight="false" outlineLevel="0" collapsed="false">
      <c r="A2613" s="64" t="n">
        <v>200350</v>
      </c>
      <c r="B2613" s="65" t="s">
        <v>16867</v>
      </c>
      <c r="C2613" s="66" t="s">
        <v>21</v>
      </c>
      <c r="D2613" s="67" t="n">
        <v>8</v>
      </c>
    </row>
    <row r="2614" customFormat="false" ht="15" hidden="false" customHeight="false" outlineLevel="0" collapsed="false">
      <c r="A2614" s="64" t="n">
        <v>200351</v>
      </c>
      <c r="B2614" s="65" t="s">
        <v>16868</v>
      </c>
      <c r="C2614" s="66" t="s">
        <v>21</v>
      </c>
      <c r="D2614" s="67" t="n">
        <v>10.98</v>
      </c>
    </row>
    <row r="2615" customFormat="false" ht="15" hidden="false" customHeight="false" outlineLevel="0" collapsed="false">
      <c r="A2615" s="64" t="n">
        <v>200352</v>
      </c>
      <c r="B2615" s="65" t="s">
        <v>16869</v>
      </c>
      <c r="C2615" s="66" t="s">
        <v>21</v>
      </c>
      <c r="D2615" s="67" t="n">
        <v>10.92</v>
      </c>
    </row>
    <row r="2616" customFormat="false" ht="15" hidden="false" customHeight="false" outlineLevel="0" collapsed="false">
      <c r="A2616" s="64" t="n">
        <v>200353</v>
      </c>
      <c r="B2616" s="65" t="s">
        <v>16870</v>
      </c>
      <c r="C2616" s="66" t="s">
        <v>21</v>
      </c>
      <c r="D2616" s="67" t="n">
        <v>14.76</v>
      </c>
    </row>
    <row r="2617" customFormat="false" ht="15" hidden="false" customHeight="false" outlineLevel="0" collapsed="false">
      <c r="A2617" s="64" t="n">
        <v>200354</v>
      </c>
      <c r="B2617" s="65" t="s">
        <v>16871</v>
      </c>
      <c r="C2617" s="66" t="s">
        <v>21</v>
      </c>
      <c r="D2617" s="67" t="n">
        <v>0.42</v>
      </c>
    </row>
    <row r="2618" customFormat="false" ht="15" hidden="false" customHeight="false" outlineLevel="0" collapsed="false">
      <c r="A2618" s="64" t="n">
        <v>200355</v>
      </c>
      <c r="B2618" s="65" t="s">
        <v>16872</v>
      </c>
      <c r="C2618" s="66" t="s">
        <v>21</v>
      </c>
      <c r="D2618" s="67" t="n">
        <v>1.95</v>
      </c>
    </row>
    <row r="2619" customFormat="false" ht="15" hidden="false" customHeight="false" outlineLevel="0" collapsed="false">
      <c r="A2619" s="64" t="n">
        <v>200356</v>
      </c>
      <c r="B2619" s="65" t="s">
        <v>16873</v>
      </c>
      <c r="C2619" s="66" t="s">
        <v>21</v>
      </c>
      <c r="D2619" s="67" t="n">
        <v>0.85</v>
      </c>
    </row>
    <row r="2620" customFormat="false" ht="15" hidden="false" customHeight="false" outlineLevel="0" collapsed="false">
      <c r="A2620" s="64" t="n">
        <v>200357</v>
      </c>
      <c r="B2620" s="65" t="s">
        <v>16874</v>
      </c>
      <c r="C2620" s="66" t="s">
        <v>21</v>
      </c>
      <c r="D2620" s="67" t="n">
        <v>4.38</v>
      </c>
    </row>
    <row r="2621" customFormat="false" ht="15" hidden="false" customHeight="false" outlineLevel="0" collapsed="false">
      <c r="A2621" s="64" t="n">
        <v>200358</v>
      </c>
      <c r="B2621" s="65" t="s">
        <v>16875</v>
      </c>
      <c r="C2621" s="66" t="s">
        <v>73</v>
      </c>
      <c r="D2621" s="67" t="n">
        <v>13.97</v>
      </c>
    </row>
    <row r="2622" customFormat="false" ht="15" hidden="false" customHeight="false" outlineLevel="0" collapsed="false">
      <c r="A2622" s="64" t="n">
        <v>200359</v>
      </c>
      <c r="B2622" s="65" t="s">
        <v>16876</v>
      </c>
      <c r="C2622" s="66" t="s">
        <v>321</v>
      </c>
      <c r="D2622" s="67" t="n">
        <v>151.35</v>
      </c>
    </row>
    <row r="2623" customFormat="false" ht="15" hidden="false" customHeight="false" outlineLevel="0" collapsed="false">
      <c r="A2623" s="64" t="n">
        <v>200360</v>
      </c>
      <c r="B2623" s="65" t="s">
        <v>16877</v>
      </c>
      <c r="C2623" s="66" t="s">
        <v>21</v>
      </c>
      <c r="D2623" s="67" t="n">
        <v>4128.3</v>
      </c>
    </row>
    <row r="2624" customFormat="false" ht="15" hidden="false" customHeight="false" outlineLevel="0" collapsed="false">
      <c r="A2624" s="64" t="n">
        <v>200361</v>
      </c>
      <c r="B2624" s="65" t="s">
        <v>16878</v>
      </c>
      <c r="C2624" s="66" t="s">
        <v>21</v>
      </c>
      <c r="D2624" s="67" t="n">
        <v>3123.15</v>
      </c>
    </row>
    <row r="2625" customFormat="false" ht="15" hidden="false" customHeight="false" outlineLevel="0" collapsed="false">
      <c r="A2625" s="64" t="n">
        <v>200370</v>
      </c>
      <c r="B2625" s="65" t="s">
        <v>16879</v>
      </c>
      <c r="C2625" s="66" t="s">
        <v>21</v>
      </c>
      <c r="D2625" s="67" t="n">
        <v>3324.29</v>
      </c>
    </row>
    <row r="2626" customFormat="false" ht="23.25" hidden="false" customHeight="false" outlineLevel="0" collapsed="false">
      <c r="A2626" s="64" t="n">
        <v>200371</v>
      </c>
      <c r="B2626" s="65" t="s">
        <v>16880</v>
      </c>
      <c r="C2626" s="66" t="s">
        <v>73</v>
      </c>
      <c r="D2626" s="67" t="n">
        <v>5.65</v>
      </c>
    </row>
    <row r="2627" customFormat="false" ht="23.25" hidden="false" customHeight="false" outlineLevel="0" collapsed="false">
      <c r="A2627" s="64" t="n">
        <v>200372</v>
      </c>
      <c r="B2627" s="65" t="s">
        <v>16881</v>
      </c>
      <c r="C2627" s="66" t="s">
        <v>73</v>
      </c>
      <c r="D2627" s="67" t="n">
        <v>4.99</v>
      </c>
    </row>
    <row r="2628" customFormat="false" ht="15" hidden="false" customHeight="false" outlineLevel="0" collapsed="false">
      <c r="A2628" s="64" t="n">
        <v>200373</v>
      </c>
      <c r="B2628" s="65" t="s">
        <v>16882</v>
      </c>
      <c r="C2628" s="66" t="s">
        <v>73</v>
      </c>
      <c r="D2628" s="67" t="n">
        <v>2.99</v>
      </c>
    </row>
    <row r="2629" customFormat="false" ht="15" hidden="false" customHeight="false" outlineLevel="0" collapsed="false">
      <c r="A2629" s="64" t="n">
        <v>200374</v>
      </c>
      <c r="B2629" s="65" t="s">
        <v>16883</v>
      </c>
      <c r="C2629" s="66" t="s">
        <v>15851</v>
      </c>
      <c r="D2629" s="67" t="n">
        <v>1893.16</v>
      </c>
    </row>
    <row r="2630" customFormat="false" ht="23.25" hidden="false" customHeight="false" outlineLevel="0" collapsed="false">
      <c r="A2630" s="64" t="n">
        <v>200375</v>
      </c>
      <c r="B2630" s="65" t="s">
        <v>16884</v>
      </c>
      <c r="C2630" s="66" t="s">
        <v>73</v>
      </c>
      <c r="D2630" s="67" t="n">
        <v>3.22</v>
      </c>
    </row>
    <row r="2631" customFormat="false" ht="23.25" hidden="false" customHeight="false" outlineLevel="0" collapsed="false">
      <c r="A2631" s="64" t="n">
        <v>200376</v>
      </c>
      <c r="B2631" s="65" t="s">
        <v>16885</v>
      </c>
      <c r="C2631" s="66" t="s">
        <v>73</v>
      </c>
      <c r="D2631" s="67" t="n">
        <v>2.84</v>
      </c>
    </row>
    <row r="2632" customFormat="false" ht="23.25" hidden="false" customHeight="false" outlineLevel="0" collapsed="false">
      <c r="A2632" s="64" t="n">
        <v>200377</v>
      </c>
      <c r="B2632" s="65" t="s">
        <v>16886</v>
      </c>
      <c r="C2632" s="66" t="s">
        <v>73</v>
      </c>
      <c r="D2632" s="67" t="n">
        <v>1.7</v>
      </c>
    </row>
    <row r="2633" customFormat="false" ht="15" hidden="false" customHeight="false" outlineLevel="0" collapsed="false">
      <c r="A2633" s="64" t="n">
        <v>200378</v>
      </c>
      <c r="B2633" s="65" t="s">
        <v>16887</v>
      </c>
      <c r="C2633" s="66" t="s">
        <v>21</v>
      </c>
      <c r="D2633" s="67" t="n">
        <v>1454.22</v>
      </c>
    </row>
    <row r="2634" customFormat="false" ht="23.25" hidden="false" customHeight="false" outlineLevel="0" collapsed="false">
      <c r="A2634" s="64" t="n">
        <v>200379</v>
      </c>
      <c r="B2634" s="65" t="s">
        <v>16888</v>
      </c>
      <c r="C2634" s="66" t="s">
        <v>73</v>
      </c>
      <c r="D2634" s="67" t="n">
        <v>2.47</v>
      </c>
    </row>
    <row r="2635" customFormat="false" ht="23.25" hidden="false" customHeight="false" outlineLevel="0" collapsed="false">
      <c r="A2635" s="64" t="n">
        <v>200380</v>
      </c>
      <c r="B2635" s="65" t="s">
        <v>16889</v>
      </c>
      <c r="C2635" s="66" t="s">
        <v>73</v>
      </c>
      <c r="D2635" s="67" t="n">
        <v>2.18</v>
      </c>
    </row>
    <row r="2636" customFormat="false" ht="23.25" hidden="false" customHeight="false" outlineLevel="0" collapsed="false">
      <c r="A2636" s="64" t="n">
        <v>200381</v>
      </c>
      <c r="B2636" s="65" t="s">
        <v>16890</v>
      </c>
      <c r="C2636" s="66" t="s">
        <v>73</v>
      </c>
      <c r="D2636" s="67" t="n">
        <v>1.31</v>
      </c>
    </row>
    <row r="2637" customFormat="false" ht="15" hidden="false" customHeight="false" outlineLevel="0" collapsed="false">
      <c r="A2637" s="64" t="n">
        <v>200441</v>
      </c>
      <c r="B2637" s="65" t="s">
        <v>16891</v>
      </c>
      <c r="C2637" s="66" t="s">
        <v>15851</v>
      </c>
      <c r="D2637" s="67" t="n">
        <v>3655.51</v>
      </c>
    </row>
    <row r="2638" customFormat="false" ht="23.25" hidden="false" customHeight="false" outlineLevel="0" collapsed="false">
      <c r="A2638" s="64" t="n">
        <v>200442</v>
      </c>
      <c r="B2638" s="65" t="s">
        <v>16892</v>
      </c>
      <c r="C2638" s="66" t="s">
        <v>21</v>
      </c>
      <c r="D2638" s="67" t="n">
        <v>104.68</v>
      </c>
    </row>
    <row r="2639" customFormat="false" ht="15" hidden="false" customHeight="false" outlineLevel="0" collapsed="false">
      <c r="A2639" s="64" t="n">
        <v>200530</v>
      </c>
      <c r="B2639" s="65" t="s">
        <v>16893</v>
      </c>
      <c r="C2639" s="66" t="s">
        <v>15851</v>
      </c>
      <c r="D2639" s="67" t="n">
        <v>4134.99</v>
      </c>
    </row>
    <row r="2640" customFormat="false" ht="15" hidden="false" customHeight="false" outlineLevel="0" collapsed="false">
      <c r="A2640" s="64" t="n">
        <v>200531</v>
      </c>
      <c r="B2640" s="65" t="s">
        <v>16894</v>
      </c>
      <c r="C2640" s="66" t="s">
        <v>15851</v>
      </c>
      <c r="D2640" s="67" t="n">
        <v>6615.98</v>
      </c>
    </row>
    <row r="2641" customFormat="false" ht="23.25" hidden="false" customHeight="false" outlineLevel="0" collapsed="false">
      <c r="A2641" s="64" t="n">
        <v>200532</v>
      </c>
      <c r="B2641" s="65" t="s">
        <v>16895</v>
      </c>
      <c r="C2641" s="66" t="s">
        <v>15851</v>
      </c>
      <c r="D2641" s="67" t="n">
        <v>11577.97</v>
      </c>
    </row>
    <row r="2642" customFormat="false" ht="34.5" hidden="false" customHeight="false" outlineLevel="0" collapsed="false">
      <c r="A2642" s="64" t="n">
        <v>200533</v>
      </c>
      <c r="B2642" s="65" t="s">
        <v>16896</v>
      </c>
      <c r="C2642" s="66" t="s">
        <v>15851</v>
      </c>
      <c r="D2642" s="67" t="n">
        <v>6135.86</v>
      </c>
    </row>
    <row r="2643" customFormat="false" ht="34.5" hidden="false" customHeight="false" outlineLevel="0" collapsed="false">
      <c r="A2643" s="64" t="n">
        <v>200534</v>
      </c>
      <c r="B2643" s="65" t="s">
        <v>16897</v>
      </c>
      <c r="C2643" s="66" t="s">
        <v>15851</v>
      </c>
      <c r="D2643" s="67" t="n">
        <v>7963.3</v>
      </c>
    </row>
    <row r="2644" customFormat="false" ht="34.5" hidden="false" customHeight="false" outlineLevel="0" collapsed="false">
      <c r="A2644" s="64" t="n">
        <v>200535</v>
      </c>
      <c r="B2644" s="65" t="s">
        <v>16898</v>
      </c>
      <c r="C2644" s="66" t="s">
        <v>15851</v>
      </c>
      <c r="D2644" s="67" t="n">
        <v>10807.82</v>
      </c>
    </row>
    <row r="2645" customFormat="false" ht="23.25" hidden="false" customHeight="false" outlineLevel="0" collapsed="false">
      <c r="A2645" s="64" t="n">
        <v>200536</v>
      </c>
      <c r="B2645" s="65" t="s">
        <v>16899</v>
      </c>
      <c r="C2645" s="66" t="s">
        <v>15851</v>
      </c>
      <c r="D2645" s="67" t="n">
        <v>3139.4</v>
      </c>
    </row>
    <row r="2646" customFormat="false" ht="23.25" hidden="false" customHeight="false" outlineLevel="0" collapsed="false">
      <c r="A2646" s="64" t="n">
        <v>200537</v>
      </c>
      <c r="B2646" s="65" t="s">
        <v>16900</v>
      </c>
      <c r="C2646" s="66" t="s">
        <v>15851</v>
      </c>
      <c r="D2646" s="67" t="n">
        <v>4709.11</v>
      </c>
    </row>
    <row r="2647" customFormat="false" ht="23.25" hidden="false" customHeight="false" outlineLevel="0" collapsed="false">
      <c r="A2647" s="64" t="n">
        <v>200538</v>
      </c>
      <c r="B2647" s="65" t="s">
        <v>16901</v>
      </c>
      <c r="C2647" s="66" t="s">
        <v>15851</v>
      </c>
      <c r="D2647" s="67" t="n">
        <v>7063.66</v>
      </c>
    </row>
    <row r="2648" customFormat="false" ht="15" hidden="false" customHeight="false" outlineLevel="0" collapsed="false">
      <c r="A2648" s="64" t="n">
        <v>200600</v>
      </c>
      <c r="B2648" s="65" t="s">
        <v>16902</v>
      </c>
      <c r="C2648" s="66" t="s">
        <v>14366</v>
      </c>
      <c r="D2648" s="67" t="s">
        <v>14366</v>
      </c>
    </row>
    <row r="2649" customFormat="false" ht="15" hidden="false" customHeight="false" outlineLevel="0" collapsed="false">
      <c r="A2649" s="64" t="n">
        <v>200601</v>
      </c>
      <c r="B2649" s="65" t="s">
        <v>16903</v>
      </c>
      <c r="C2649" s="66" t="s">
        <v>21</v>
      </c>
      <c r="D2649" s="67" t="n">
        <v>2008.41</v>
      </c>
    </row>
    <row r="2650" customFormat="false" ht="15" hidden="false" customHeight="false" outlineLevel="0" collapsed="false">
      <c r="A2650" s="64" t="n">
        <v>200602</v>
      </c>
      <c r="B2650" s="65" t="s">
        <v>16904</v>
      </c>
      <c r="C2650" s="66" t="s">
        <v>21</v>
      </c>
      <c r="D2650" s="67" t="n">
        <v>19.04</v>
      </c>
    </row>
    <row r="2651" customFormat="false" ht="23.25" hidden="false" customHeight="false" outlineLevel="0" collapsed="false">
      <c r="A2651" s="64" t="n">
        <v>200603</v>
      </c>
      <c r="B2651" s="65" t="s">
        <v>16905</v>
      </c>
      <c r="C2651" s="66" t="s">
        <v>16906</v>
      </c>
      <c r="D2651" s="67" t="n">
        <v>335.57</v>
      </c>
    </row>
    <row r="2652" customFormat="false" ht="15" hidden="false" customHeight="false" outlineLevel="0" collapsed="false">
      <c r="A2652" s="64" t="n">
        <v>200604</v>
      </c>
      <c r="B2652" s="65" t="s">
        <v>16907</v>
      </c>
      <c r="C2652" s="66" t="s">
        <v>16908</v>
      </c>
      <c r="D2652" s="67" t="n">
        <v>321.72</v>
      </c>
    </row>
    <row r="2653" customFormat="false" ht="23.25" hidden="false" customHeight="false" outlineLevel="0" collapsed="false">
      <c r="A2653" s="64" t="n">
        <v>200605</v>
      </c>
      <c r="B2653" s="65" t="s">
        <v>16909</v>
      </c>
      <c r="C2653" s="66" t="s">
        <v>16910</v>
      </c>
      <c r="D2653" s="67" t="n">
        <v>1628.69</v>
      </c>
    </row>
    <row r="2654" customFormat="false" ht="15" hidden="false" customHeight="false" outlineLevel="0" collapsed="false">
      <c r="A2654" s="64" t="n">
        <v>200611</v>
      </c>
      <c r="B2654" s="65" t="s">
        <v>16911</v>
      </c>
      <c r="C2654" s="66" t="s">
        <v>21</v>
      </c>
      <c r="D2654" s="67" t="n">
        <v>59.61</v>
      </c>
    </row>
    <row r="2655" customFormat="false" ht="15" hidden="false" customHeight="false" outlineLevel="0" collapsed="false">
      <c r="A2655" s="64" t="n">
        <v>200612</v>
      </c>
      <c r="B2655" s="65" t="s">
        <v>16912</v>
      </c>
      <c r="C2655" s="66" t="s">
        <v>21</v>
      </c>
      <c r="D2655" s="67" t="n">
        <v>16.99</v>
      </c>
    </row>
    <row r="2656" customFormat="false" ht="15" hidden="false" customHeight="false" outlineLevel="0" collapsed="false">
      <c r="A2656" s="64" t="n">
        <v>200613</v>
      </c>
      <c r="B2656" s="65" t="s">
        <v>16913</v>
      </c>
      <c r="C2656" s="66" t="s">
        <v>21</v>
      </c>
      <c r="D2656" s="67" t="n">
        <v>20</v>
      </c>
    </row>
    <row r="2657" customFormat="false" ht="15" hidden="false" customHeight="false" outlineLevel="0" collapsed="false">
      <c r="A2657" s="64" t="n">
        <v>200614</v>
      </c>
      <c r="B2657" s="65" t="s">
        <v>16914</v>
      </c>
      <c r="C2657" s="66" t="s">
        <v>11</v>
      </c>
      <c r="D2657" s="67" t="n">
        <v>2327.27</v>
      </c>
    </row>
    <row r="2658" customFormat="false" ht="15" hidden="false" customHeight="false" outlineLevel="0" collapsed="false">
      <c r="A2658" s="64" t="n">
        <v>200615</v>
      </c>
      <c r="B2658" s="65" t="s">
        <v>16915</v>
      </c>
      <c r="C2658" s="66" t="s">
        <v>11</v>
      </c>
      <c r="D2658" s="67" t="n">
        <v>2498.91</v>
      </c>
    </row>
    <row r="2659" customFormat="false" ht="23.25" hidden="false" customHeight="false" outlineLevel="0" collapsed="false">
      <c r="A2659" s="64" t="n">
        <v>200616</v>
      </c>
      <c r="B2659" s="65" t="s">
        <v>16916</v>
      </c>
      <c r="C2659" s="66" t="s">
        <v>11</v>
      </c>
      <c r="D2659" s="67" t="n">
        <v>3037.07</v>
      </c>
    </row>
    <row r="2660" customFormat="false" ht="15" hidden="false" customHeight="false" outlineLevel="0" collapsed="false">
      <c r="A2660" s="64" t="n">
        <v>200617</v>
      </c>
      <c r="B2660" s="65" t="s">
        <v>16917</v>
      </c>
      <c r="C2660" s="66" t="s">
        <v>11</v>
      </c>
      <c r="D2660" s="67" t="n">
        <v>2267.81</v>
      </c>
    </row>
    <row r="2661" customFormat="false" ht="23.25" hidden="false" customHeight="false" outlineLevel="0" collapsed="false">
      <c r="A2661" s="64" t="n">
        <v>200618</v>
      </c>
      <c r="B2661" s="65" t="s">
        <v>16918</v>
      </c>
      <c r="C2661" s="66" t="s">
        <v>11</v>
      </c>
      <c r="D2661" s="67" t="n">
        <v>2143.1</v>
      </c>
    </row>
  </sheetData>
  <printOptions headings="false" gridLines="false" gridLinesSet="true" horizontalCentered="false" verticalCentered="false"/>
  <pageMargins left="0.7875" right="0.354166666666667" top="1.4375" bottom="0.7875" header="0" footer="0.315277777777778"/>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&amp;LCUSTOS UNITÁRIOS DE EDIFICAÇÕES - SEM DESONERAÇÃO&amp;CSECRETARIA DE INFRAESTRUTURA URBANA E OBRAS&amp;RDATA-BASE: JULHO/ 2021</oddHeader>
    <oddFooter>&amp;LASSESSORIA DE CUSTOS&amp;R Pág. &amp;P de &amp;N</oddFooter>
  </headerFooter>
</worksheet>
</file>

<file path=xl/worksheets/sheet4.xml><?xml version="1.0" encoding="utf-8"?>
<worksheet xmlns="http://schemas.openxmlformats.org/spreadsheetml/2006/main" xmlns:r="http://schemas.openxmlformats.org/officeDocument/2006/relationships">
  <sheetPr filterMode="false">
    <pageSetUpPr fitToPage="false"/>
  </sheetPr>
  <dimension ref="A1:M7205"/>
  <sheetViews>
    <sheetView showFormulas="false" showGridLines="true" showRowColHeaders="true" showZeros="true" rightToLeft="false" tabSelected="false" showOutlineSymbols="true" defaultGridColor="true" view="normal" topLeftCell="D7" colorId="64" zoomScale="100" zoomScaleNormal="100" zoomScalePageLayoutView="100" workbookViewId="0">
      <selection pane="topLeft" activeCell="G7205" activeCellId="0" sqref="G7205"/>
    </sheetView>
  </sheetViews>
  <sheetFormatPr defaultColWidth="9.15625" defaultRowHeight="12.75" zeroHeight="false" outlineLevelRow="0" outlineLevelCol="0"/>
  <cols>
    <col collapsed="false" customWidth="true" hidden="false" outlineLevel="0" max="1" min="1" style="72" width="70.29"/>
    <col collapsed="false" customWidth="true" hidden="false" outlineLevel="0" max="2" min="2" style="72" width="17.58"/>
    <col collapsed="false" customWidth="true" hidden="false" outlineLevel="0" max="3" min="3" style="72" width="70.29"/>
    <col collapsed="false" customWidth="true" hidden="false" outlineLevel="0" max="4" min="4" style="72" width="17.58"/>
    <col collapsed="false" customWidth="true" hidden="false" outlineLevel="0" max="5" min="5" style="72" width="15.29"/>
    <col collapsed="false" customWidth="true" hidden="false" outlineLevel="0" max="6" min="6" style="72" width="48.7"/>
    <col collapsed="false" customWidth="true" hidden="false" outlineLevel="0" max="7" min="7" style="72" width="24.57"/>
    <col collapsed="false" customWidth="true" hidden="false" outlineLevel="0" max="8" min="8" style="72" width="48.7"/>
    <col collapsed="false" customWidth="true" hidden="false" outlineLevel="0" max="9" min="9" style="72" width="8.14"/>
    <col collapsed="false" customWidth="true" hidden="false" outlineLevel="0" max="10" min="10" style="72" width="38.7"/>
    <col collapsed="false" customWidth="true" hidden="false" outlineLevel="0" max="11" min="11" style="72" width="21.14"/>
    <col collapsed="false" customWidth="true" hidden="false" outlineLevel="0" max="12" min="12" style="72" width="82.01"/>
    <col collapsed="false" customWidth="false" hidden="false" outlineLevel="0" max="256" min="13" style="72" width="9.14"/>
    <col collapsed="false" customWidth="true" hidden="false" outlineLevel="0" max="257" min="257" style="72" width="70.29"/>
    <col collapsed="false" customWidth="true" hidden="false" outlineLevel="0" max="258" min="258" style="72" width="17.58"/>
    <col collapsed="false" customWidth="true" hidden="false" outlineLevel="0" max="259" min="259" style="72" width="70.29"/>
    <col collapsed="false" customWidth="true" hidden="false" outlineLevel="0" max="260" min="260" style="72" width="17.58"/>
    <col collapsed="false" customWidth="true" hidden="false" outlineLevel="0" max="261" min="261" style="72" width="15.29"/>
    <col collapsed="false" customWidth="true" hidden="false" outlineLevel="0" max="262" min="262" style="72" width="48.7"/>
    <col collapsed="false" customWidth="true" hidden="false" outlineLevel="0" max="263" min="263" style="72" width="24.57"/>
    <col collapsed="false" customWidth="true" hidden="false" outlineLevel="0" max="264" min="264" style="72" width="48.7"/>
    <col collapsed="false" customWidth="true" hidden="false" outlineLevel="0" max="265" min="265" style="72" width="8.14"/>
    <col collapsed="false" customWidth="true" hidden="false" outlineLevel="0" max="266" min="266" style="72" width="38.7"/>
    <col collapsed="false" customWidth="true" hidden="false" outlineLevel="0" max="267" min="267" style="72" width="21.14"/>
    <col collapsed="false" customWidth="true" hidden="false" outlineLevel="0" max="268" min="268" style="72" width="82.01"/>
    <col collapsed="false" customWidth="false" hidden="false" outlineLevel="0" max="512" min="269" style="72" width="9.14"/>
    <col collapsed="false" customWidth="true" hidden="false" outlineLevel="0" max="513" min="513" style="72" width="70.29"/>
    <col collapsed="false" customWidth="true" hidden="false" outlineLevel="0" max="514" min="514" style="72" width="17.58"/>
    <col collapsed="false" customWidth="true" hidden="false" outlineLevel="0" max="515" min="515" style="72" width="70.29"/>
    <col collapsed="false" customWidth="true" hidden="false" outlineLevel="0" max="516" min="516" style="72" width="17.58"/>
    <col collapsed="false" customWidth="true" hidden="false" outlineLevel="0" max="517" min="517" style="72" width="15.29"/>
    <col collapsed="false" customWidth="true" hidden="false" outlineLevel="0" max="518" min="518" style="72" width="48.7"/>
    <col collapsed="false" customWidth="true" hidden="false" outlineLevel="0" max="519" min="519" style="72" width="24.57"/>
    <col collapsed="false" customWidth="true" hidden="false" outlineLevel="0" max="520" min="520" style="72" width="48.7"/>
    <col collapsed="false" customWidth="true" hidden="false" outlineLevel="0" max="521" min="521" style="72" width="8.14"/>
    <col collapsed="false" customWidth="true" hidden="false" outlineLevel="0" max="522" min="522" style="72" width="38.7"/>
    <col collapsed="false" customWidth="true" hidden="false" outlineLevel="0" max="523" min="523" style="72" width="21.14"/>
    <col collapsed="false" customWidth="true" hidden="false" outlineLevel="0" max="524" min="524" style="72" width="82.01"/>
    <col collapsed="false" customWidth="false" hidden="false" outlineLevel="0" max="768" min="525" style="72" width="9.14"/>
    <col collapsed="false" customWidth="true" hidden="false" outlineLevel="0" max="769" min="769" style="72" width="70.29"/>
    <col collapsed="false" customWidth="true" hidden="false" outlineLevel="0" max="770" min="770" style="72" width="17.58"/>
    <col collapsed="false" customWidth="true" hidden="false" outlineLevel="0" max="771" min="771" style="72" width="70.29"/>
    <col collapsed="false" customWidth="true" hidden="false" outlineLevel="0" max="772" min="772" style="72" width="17.58"/>
    <col collapsed="false" customWidth="true" hidden="false" outlineLevel="0" max="773" min="773" style="72" width="15.29"/>
    <col collapsed="false" customWidth="true" hidden="false" outlineLevel="0" max="774" min="774" style="72" width="48.7"/>
    <col collapsed="false" customWidth="true" hidden="false" outlineLevel="0" max="775" min="775" style="72" width="24.57"/>
    <col collapsed="false" customWidth="true" hidden="false" outlineLevel="0" max="776" min="776" style="72" width="48.7"/>
    <col collapsed="false" customWidth="true" hidden="false" outlineLevel="0" max="777" min="777" style="72" width="8.14"/>
    <col collapsed="false" customWidth="true" hidden="false" outlineLevel="0" max="778" min="778" style="72" width="38.7"/>
    <col collapsed="false" customWidth="true" hidden="false" outlineLevel="0" max="779" min="779" style="72" width="21.14"/>
    <col collapsed="false" customWidth="true" hidden="false" outlineLevel="0" max="780" min="780" style="72" width="82.01"/>
    <col collapsed="false" customWidth="false" hidden="false" outlineLevel="0" max="1025" min="781" style="72" width="9.14"/>
  </cols>
  <sheetData>
    <row r="1" customFormat="false" ht="13.5" hidden="false" customHeight="true" outlineLevel="0" collapsed="false">
      <c r="A1" s="73" t="s">
        <v>16919</v>
      </c>
      <c r="B1" s="73"/>
      <c r="C1" s="73"/>
      <c r="D1" s="73"/>
      <c r="E1" s="73"/>
      <c r="F1" s="73"/>
      <c r="G1" s="73"/>
      <c r="H1" s="73"/>
      <c r="I1" s="73"/>
      <c r="J1" s="73"/>
      <c r="K1" s="73"/>
      <c r="L1" s="73"/>
      <c r="M1" s="73"/>
    </row>
    <row r="2" customFormat="false" ht="13.5" hidden="false" customHeight="true" outlineLevel="0" collapsed="false">
      <c r="A2" s="73" t="s">
        <v>16920</v>
      </c>
      <c r="B2" s="73"/>
      <c r="C2" s="73"/>
      <c r="D2" s="73"/>
      <c r="E2" s="73"/>
      <c r="F2" s="73"/>
      <c r="G2" s="73"/>
      <c r="H2" s="73"/>
      <c r="I2" s="73"/>
      <c r="J2" s="73"/>
      <c r="K2" s="73"/>
      <c r="L2" s="73"/>
      <c r="M2" s="73"/>
    </row>
    <row r="3" customFormat="false" ht="13.5" hidden="false" customHeight="true" outlineLevel="0" collapsed="false">
      <c r="A3" s="73" t="s">
        <v>16921</v>
      </c>
      <c r="B3" s="73"/>
      <c r="C3" s="73"/>
      <c r="D3" s="73"/>
      <c r="E3" s="73"/>
      <c r="F3" s="73"/>
      <c r="G3" s="73"/>
      <c r="H3" s="73"/>
      <c r="I3" s="73"/>
      <c r="J3" s="73"/>
      <c r="K3" s="73"/>
      <c r="L3" s="73"/>
      <c r="M3" s="73"/>
    </row>
    <row r="5" customFormat="false" ht="13.5" hidden="false" customHeight="false" outlineLevel="0" collapsed="false">
      <c r="A5" s="74" t="s">
        <v>16922</v>
      </c>
      <c r="B5" s="74" t="s">
        <v>16923</v>
      </c>
      <c r="C5" s="74" t="s">
        <v>16924</v>
      </c>
      <c r="D5" s="74" t="s">
        <v>16925</v>
      </c>
      <c r="E5" s="74" t="s">
        <v>16926</v>
      </c>
      <c r="F5" s="74" t="s">
        <v>16927</v>
      </c>
      <c r="G5" s="74" t="s">
        <v>16928</v>
      </c>
      <c r="H5" s="74" t="s">
        <v>16929</v>
      </c>
      <c r="I5" s="74" t="s">
        <v>14362</v>
      </c>
      <c r="J5" s="74" t="s">
        <v>16930</v>
      </c>
      <c r="K5" s="74" t="s">
        <v>16931</v>
      </c>
      <c r="L5" s="74" t="s">
        <v>16932</v>
      </c>
    </row>
    <row r="7" customFormat="false" ht="13.5" hidden="false" customHeight="false" outlineLevel="0" collapsed="false">
      <c r="A7" s="74" t="s">
        <v>16933</v>
      </c>
      <c r="B7" s="74" t="s">
        <v>16934</v>
      </c>
      <c r="C7" s="74" t="s">
        <v>16935</v>
      </c>
      <c r="D7" s="74" t="s">
        <v>16936</v>
      </c>
      <c r="E7" s="75"/>
      <c r="F7" s="74"/>
      <c r="G7" s="76" t="n">
        <v>97141</v>
      </c>
      <c r="H7" s="74" t="s">
        <v>16937</v>
      </c>
      <c r="I7" s="74" t="s">
        <v>129</v>
      </c>
      <c r="J7" s="74" t="s">
        <v>16938</v>
      </c>
      <c r="K7" s="75" t="s">
        <v>16939</v>
      </c>
      <c r="L7" s="74" t="s">
        <v>16940</v>
      </c>
    </row>
    <row r="8" customFormat="false" ht="13.5" hidden="false" customHeight="false" outlineLevel="0" collapsed="false">
      <c r="A8" s="74" t="s">
        <v>16933</v>
      </c>
      <c r="B8" s="74" t="s">
        <v>16934</v>
      </c>
      <c r="C8" s="74" t="s">
        <v>16935</v>
      </c>
      <c r="D8" s="74" t="s">
        <v>16936</v>
      </c>
      <c r="E8" s="75"/>
      <c r="F8" s="74"/>
      <c r="G8" s="76" t="n">
        <v>97142</v>
      </c>
      <c r="H8" s="74" t="s">
        <v>16941</v>
      </c>
      <c r="I8" s="74" t="s">
        <v>129</v>
      </c>
      <c r="J8" s="74" t="s">
        <v>16938</v>
      </c>
      <c r="K8" s="75" t="s">
        <v>16942</v>
      </c>
      <c r="L8" s="74" t="s">
        <v>16940</v>
      </c>
    </row>
    <row r="9" customFormat="false" ht="13.5" hidden="false" customHeight="false" outlineLevel="0" collapsed="false">
      <c r="A9" s="74" t="s">
        <v>16933</v>
      </c>
      <c r="B9" s="74" t="s">
        <v>16934</v>
      </c>
      <c r="C9" s="74" t="s">
        <v>16935</v>
      </c>
      <c r="D9" s="74" t="s">
        <v>16936</v>
      </c>
      <c r="E9" s="75"/>
      <c r="F9" s="74"/>
      <c r="G9" s="76" t="n">
        <v>97143</v>
      </c>
      <c r="H9" s="74" t="s">
        <v>16943</v>
      </c>
      <c r="I9" s="74" t="s">
        <v>129</v>
      </c>
      <c r="J9" s="74" t="s">
        <v>16938</v>
      </c>
      <c r="K9" s="75" t="s">
        <v>16944</v>
      </c>
      <c r="L9" s="74" t="s">
        <v>16940</v>
      </c>
    </row>
    <row r="10" customFormat="false" ht="13.5" hidden="false" customHeight="false" outlineLevel="0" collapsed="false">
      <c r="A10" s="74" t="s">
        <v>16933</v>
      </c>
      <c r="B10" s="74" t="s">
        <v>16934</v>
      </c>
      <c r="C10" s="74" t="s">
        <v>16935</v>
      </c>
      <c r="D10" s="74" t="s">
        <v>16936</v>
      </c>
      <c r="E10" s="75"/>
      <c r="F10" s="74"/>
      <c r="G10" s="76" t="n">
        <v>97144</v>
      </c>
      <c r="H10" s="74" t="s">
        <v>16945</v>
      </c>
      <c r="I10" s="74" t="s">
        <v>129</v>
      </c>
      <c r="J10" s="74" t="s">
        <v>16938</v>
      </c>
      <c r="K10" s="75" t="s">
        <v>16946</v>
      </c>
      <c r="L10" s="74" t="s">
        <v>16940</v>
      </c>
    </row>
    <row r="11" customFormat="false" ht="13.5" hidden="false" customHeight="false" outlineLevel="0" collapsed="false">
      <c r="A11" s="74" t="s">
        <v>16933</v>
      </c>
      <c r="B11" s="74" t="s">
        <v>16934</v>
      </c>
      <c r="C11" s="74" t="s">
        <v>16935</v>
      </c>
      <c r="D11" s="74" t="s">
        <v>16936</v>
      </c>
      <c r="E11" s="75"/>
      <c r="F11" s="74"/>
      <c r="G11" s="76" t="n">
        <v>97145</v>
      </c>
      <c r="H11" s="74" t="s">
        <v>16947</v>
      </c>
      <c r="I11" s="74" t="s">
        <v>129</v>
      </c>
      <c r="J11" s="74" t="s">
        <v>16938</v>
      </c>
      <c r="K11" s="75" t="s">
        <v>16948</v>
      </c>
      <c r="L11" s="74" t="s">
        <v>16940</v>
      </c>
    </row>
    <row r="12" customFormat="false" ht="13.5" hidden="false" customHeight="false" outlineLevel="0" collapsed="false">
      <c r="A12" s="74" t="s">
        <v>16933</v>
      </c>
      <c r="B12" s="74" t="s">
        <v>16934</v>
      </c>
      <c r="C12" s="74" t="s">
        <v>16935</v>
      </c>
      <c r="D12" s="74" t="s">
        <v>16936</v>
      </c>
      <c r="E12" s="75"/>
      <c r="F12" s="74"/>
      <c r="G12" s="76" t="n">
        <v>97146</v>
      </c>
      <c r="H12" s="74" t="s">
        <v>16949</v>
      </c>
      <c r="I12" s="74" t="s">
        <v>129</v>
      </c>
      <c r="J12" s="74" t="s">
        <v>16938</v>
      </c>
      <c r="K12" s="75" t="s">
        <v>16950</v>
      </c>
      <c r="L12" s="74" t="s">
        <v>16940</v>
      </c>
    </row>
    <row r="13" customFormat="false" ht="13.5" hidden="false" customHeight="false" outlineLevel="0" collapsed="false">
      <c r="A13" s="74" t="s">
        <v>16933</v>
      </c>
      <c r="B13" s="74" t="s">
        <v>16934</v>
      </c>
      <c r="C13" s="74" t="s">
        <v>16935</v>
      </c>
      <c r="D13" s="74" t="s">
        <v>16936</v>
      </c>
      <c r="E13" s="75"/>
      <c r="F13" s="74"/>
      <c r="G13" s="76" t="n">
        <v>97147</v>
      </c>
      <c r="H13" s="74" t="s">
        <v>16951</v>
      </c>
      <c r="I13" s="74" t="s">
        <v>129</v>
      </c>
      <c r="J13" s="74" t="s">
        <v>16938</v>
      </c>
      <c r="K13" s="75" t="s">
        <v>16952</v>
      </c>
      <c r="L13" s="74" t="s">
        <v>16940</v>
      </c>
    </row>
    <row r="14" customFormat="false" ht="13.5" hidden="false" customHeight="false" outlineLevel="0" collapsed="false">
      <c r="A14" s="74" t="s">
        <v>16933</v>
      </c>
      <c r="B14" s="74" t="s">
        <v>16934</v>
      </c>
      <c r="C14" s="74" t="s">
        <v>16935</v>
      </c>
      <c r="D14" s="74" t="s">
        <v>16936</v>
      </c>
      <c r="E14" s="75"/>
      <c r="F14" s="74"/>
      <c r="G14" s="76" t="n">
        <v>97148</v>
      </c>
      <c r="H14" s="74" t="s">
        <v>16953</v>
      </c>
      <c r="I14" s="74" t="s">
        <v>129</v>
      </c>
      <c r="J14" s="74" t="s">
        <v>16938</v>
      </c>
      <c r="K14" s="75" t="s">
        <v>16954</v>
      </c>
      <c r="L14" s="74" t="s">
        <v>16940</v>
      </c>
    </row>
    <row r="15" customFormat="false" ht="13.5" hidden="false" customHeight="false" outlineLevel="0" collapsed="false">
      <c r="A15" s="74" t="s">
        <v>16933</v>
      </c>
      <c r="B15" s="74" t="s">
        <v>16934</v>
      </c>
      <c r="C15" s="74" t="s">
        <v>16935</v>
      </c>
      <c r="D15" s="74" t="s">
        <v>16936</v>
      </c>
      <c r="E15" s="75"/>
      <c r="F15" s="74"/>
      <c r="G15" s="76" t="n">
        <v>97149</v>
      </c>
      <c r="H15" s="74" t="s">
        <v>16955</v>
      </c>
      <c r="I15" s="74" t="s">
        <v>129</v>
      </c>
      <c r="J15" s="74" t="s">
        <v>16938</v>
      </c>
      <c r="K15" s="75" t="s">
        <v>16956</v>
      </c>
      <c r="L15" s="74" t="s">
        <v>16940</v>
      </c>
    </row>
    <row r="16" customFormat="false" ht="13.5" hidden="false" customHeight="false" outlineLevel="0" collapsed="false">
      <c r="A16" s="74" t="s">
        <v>16933</v>
      </c>
      <c r="B16" s="74" t="s">
        <v>16934</v>
      </c>
      <c r="C16" s="74" t="s">
        <v>16935</v>
      </c>
      <c r="D16" s="74" t="s">
        <v>16936</v>
      </c>
      <c r="E16" s="75"/>
      <c r="F16" s="74"/>
      <c r="G16" s="76" t="n">
        <v>97150</v>
      </c>
      <c r="H16" s="74" t="s">
        <v>16957</v>
      </c>
      <c r="I16" s="74" t="s">
        <v>129</v>
      </c>
      <c r="J16" s="74" t="s">
        <v>16938</v>
      </c>
      <c r="K16" s="75" t="s">
        <v>16958</v>
      </c>
      <c r="L16" s="74" t="s">
        <v>16940</v>
      </c>
    </row>
    <row r="17" customFormat="false" ht="13.5" hidden="false" customHeight="false" outlineLevel="0" collapsed="false">
      <c r="A17" s="74" t="s">
        <v>16933</v>
      </c>
      <c r="B17" s="74" t="s">
        <v>16934</v>
      </c>
      <c r="C17" s="74" t="s">
        <v>16935</v>
      </c>
      <c r="D17" s="74" t="s">
        <v>16936</v>
      </c>
      <c r="E17" s="75"/>
      <c r="F17" s="74"/>
      <c r="G17" s="76" t="n">
        <v>97151</v>
      </c>
      <c r="H17" s="74" t="s">
        <v>16959</v>
      </c>
      <c r="I17" s="74" t="s">
        <v>129</v>
      </c>
      <c r="J17" s="74" t="s">
        <v>16938</v>
      </c>
      <c r="K17" s="75" t="s">
        <v>16960</v>
      </c>
      <c r="L17" s="74" t="s">
        <v>16940</v>
      </c>
    </row>
    <row r="18" customFormat="false" ht="13.5" hidden="false" customHeight="false" outlineLevel="0" collapsed="false">
      <c r="A18" s="74" t="s">
        <v>16933</v>
      </c>
      <c r="B18" s="74" t="s">
        <v>16934</v>
      </c>
      <c r="C18" s="74" t="s">
        <v>16935</v>
      </c>
      <c r="D18" s="74" t="s">
        <v>16936</v>
      </c>
      <c r="E18" s="75"/>
      <c r="F18" s="74"/>
      <c r="G18" s="76" t="n">
        <v>97152</v>
      </c>
      <c r="H18" s="74" t="s">
        <v>16961</v>
      </c>
      <c r="I18" s="74" t="s">
        <v>129</v>
      </c>
      <c r="J18" s="74" t="s">
        <v>16938</v>
      </c>
      <c r="K18" s="75" t="s">
        <v>16962</v>
      </c>
      <c r="L18" s="74" t="s">
        <v>16940</v>
      </c>
    </row>
    <row r="19" customFormat="false" ht="13.5" hidden="false" customHeight="false" outlineLevel="0" collapsed="false">
      <c r="A19" s="74" t="s">
        <v>16933</v>
      </c>
      <c r="B19" s="74" t="s">
        <v>16934</v>
      </c>
      <c r="C19" s="74" t="s">
        <v>16935</v>
      </c>
      <c r="D19" s="74" t="s">
        <v>16936</v>
      </c>
      <c r="E19" s="75"/>
      <c r="F19" s="74"/>
      <c r="G19" s="76" t="n">
        <v>97153</v>
      </c>
      <c r="H19" s="74" t="s">
        <v>16963</v>
      </c>
      <c r="I19" s="74" t="s">
        <v>129</v>
      </c>
      <c r="J19" s="74" t="s">
        <v>16938</v>
      </c>
      <c r="K19" s="75" t="s">
        <v>16964</v>
      </c>
      <c r="L19" s="74" t="s">
        <v>16940</v>
      </c>
    </row>
    <row r="20" customFormat="false" ht="13.5" hidden="false" customHeight="false" outlineLevel="0" collapsed="false">
      <c r="A20" s="74" t="s">
        <v>16933</v>
      </c>
      <c r="B20" s="74" t="s">
        <v>16934</v>
      </c>
      <c r="C20" s="74" t="s">
        <v>16935</v>
      </c>
      <c r="D20" s="74" t="s">
        <v>16936</v>
      </c>
      <c r="E20" s="75"/>
      <c r="F20" s="74"/>
      <c r="G20" s="76" t="n">
        <v>97154</v>
      </c>
      <c r="H20" s="74" t="s">
        <v>16965</v>
      </c>
      <c r="I20" s="74" t="s">
        <v>129</v>
      </c>
      <c r="J20" s="74" t="s">
        <v>16938</v>
      </c>
      <c r="K20" s="75" t="s">
        <v>16966</v>
      </c>
      <c r="L20" s="74" t="s">
        <v>16940</v>
      </c>
    </row>
    <row r="21" customFormat="false" ht="13.5" hidden="false" customHeight="false" outlineLevel="0" collapsed="false">
      <c r="A21" s="74" t="s">
        <v>16933</v>
      </c>
      <c r="B21" s="74" t="s">
        <v>16934</v>
      </c>
      <c r="C21" s="74" t="s">
        <v>16935</v>
      </c>
      <c r="D21" s="74" t="s">
        <v>16936</v>
      </c>
      <c r="E21" s="75"/>
      <c r="F21" s="74"/>
      <c r="G21" s="76" t="n">
        <v>97155</v>
      </c>
      <c r="H21" s="74" t="s">
        <v>16967</v>
      </c>
      <c r="I21" s="74" t="s">
        <v>129</v>
      </c>
      <c r="J21" s="74" t="s">
        <v>16938</v>
      </c>
      <c r="K21" s="75" t="s">
        <v>16968</v>
      </c>
      <c r="L21" s="74" t="s">
        <v>16940</v>
      </c>
    </row>
    <row r="22" customFormat="false" ht="13.5" hidden="false" customHeight="false" outlineLevel="0" collapsed="false">
      <c r="A22" s="74" t="s">
        <v>16933</v>
      </c>
      <c r="B22" s="74" t="s">
        <v>16934</v>
      </c>
      <c r="C22" s="74" t="s">
        <v>16935</v>
      </c>
      <c r="D22" s="74" t="s">
        <v>16936</v>
      </c>
      <c r="E22" s="75"/>
      <c r="F22" s="74"/>
      <c r="G22" s="76" t="n">
        <v>97156</v>
      </c>
      <c r="H22" s="74" t="s">
        <v>16969</v>
      </c>
      <c r="I22" s="74" t="s">
        <v>129</v>
      </c>
      <c r="J22" s="74" t="s">
        <v>16938</v>
      </c>
      <c r="K22" s="75" t="s">
        <v>16970</v>
      </c>
      <c r="L22" s="74" t="s">
        <v>16940</v>
      </c>
    </row>
    <row r="23" customFormat="false" ht="13.5" hidden="false" customHeight="false" outlineLevel="0" collapsed="false">
      <c r="A23" s="74" t="s">
        <v>16933</v>
      </c>
      <c r="B23" s="74" t="s">
        <v>16934</v>
      </c>
      <c r="C23" s="74" t="s">
        <v>16935</v>
      </c>
      <c r="D23" s="74" t="s">
        <v>16936</v>
      </c>
      <c r="E23" s="75"/>
      <c r="F23" s="74"/>
      <c r="G23" s="76" t="n">
        <v>97157</v>
      </c>
      <c r="H23" s="74" t="s">
        <v>16971</v>
      </c>
      <c r="I23" s="74" t="s">
        <v>129</v>
      </c>
      <c r="J23" s="74" t="s">
        <v>16938</v>
      </c>
      <c r="K23" s="75" t="s">
        <v>16972</v>
      </c>
      <c r="L23" s="74" t="s">
        <v>16940</v>
      </c>
    </row>
    <row r="24" customFormat="false" ht="13.5" hidden="false" customHeight="false" outlineLevel="0" collapsed="false">
      <c r="A24" s="74" t="s">
        <v>16933</v>
      </c>
      <c r="B24" s="74" t="s">
        <v>16934</v>
      </c>
      <c r="C24" s="74" t="s">
        <v>16935</v>
      </c>
      <c r="D24" s="74" t="s">
        <v>16936</v>
      </c>
      <c r="E24" s="75"/>
      <c r="F24" s="74"/>
      <c r="G24" s="76" t="n">
        <v>97158</v>
      </c>
      <c r="H24" s="74" t="s">
        <v>16973</v>
      </c>
      <c r="I24" s="74" t="s">
        <v>129</v>
      </c>
      <c r="J24" s="74" t="s">
        <v>16938</v>
      </c>
      <c r="K24" s="75" t="s">
        <v>16974</v>
      </c>
      <c r="L24" s="74" t="s">
        <v>16940</v>
      </c>
    </row>
    <row r="25" customFormat="false" ht="13.5" hidden="false" customHeight="false" outlineLevel="0" collapsed="false">
      <c r="A25" s="74" t="s">
        <v>16933</v>
      </c>
      <c r="B25" s="74" t="s">
        <v>16934</v>
      </c>
      <c r="C25" s="74" t="s">
        <v>16935</v>
      </c>
      <c r="D25" s="74" t="s">
        <v>16936</v>
      </c>
      <c r="E25" s="75"/>
      <c r="F25" s="74"/>
      <c r="G25" s="76" t="n">
        <v>97159</v>
      </c>
      <c r="H25" s="74" t="s">
        <v>16975</v>
      </c>
      <c r="I25" s="74" t="s">
        <v>129</v>
      </c>
      <c r="J25" s="74" t="s">
        <v>16938</v>
      </c>
      <c r="K25" s="75" t="s">
        <v>16976</v>
      </c>
      <c r="L25" s="74" t="s">
        <v>16940</v>
      </c>
    </row>
    <row r="26" customFormat="false" ht="13.5" hidden="false" customHeight="false" outlineLevel="0" collapsed="false">
      <c r="A26" s="74" t="s">
        <v>16933</v>
      </c>
      <c r="B26" s="74" t="s">
        <v>16934</v>
      </c>
      <c r="C26" s="74" t="s">
        <v>16935</v>
      </c>
      <c r="D26" s="74" t="s">
        <v>16936</v>
      </c>
      <c r="E26" s="75"/>
      <c r="F26" s="74"/>
      <c r="G26" s="76" t="n">
        <v>97160</v>
      </c>
      <c r="H26" s="74" t="s">
        <v>16977</v>
      </c>
      <c r="I26" s="74" t="s">
        <v>129</v>
      </c>
      <c r="J26" s="74" t="s">
        <v>16938</v>
      </c>
      <c r="K26" s="75" t="s">
        <v>16978</v>
      </c>
      <c r="L26" s="74" t="s">
        <v>16940</v>
      </c>
    </row>
    <row r="27" customFormat="false" ht="13.5" hidden="false" customHeight="false" outlineLevel="0" collapsed="false">
      <c r="A27" s="74" t="s">
        <v>16933</v>
      </c>
      <c r="B27" s="74" t="s">
        <v>16934</v>
      </c>
      <c r="C27" s="74" t="s">
        <v>16935</v>
      </c>
      <c r="D27" s="74" t="s">
        <v>16936</v>
      </c>
      <c r="E27" s="75"/>
      <c r="F27" s="74"/>
      <c r="G27" s="76" t="n">
        <v>97161</v>
      </c>
      <c r="H27" s="74" t="s">
        <v>16979</v>
      </c>
      <c r="I27" s="74" t="s">
        <v>129</v>
      </c>
      <c r="J27" s="74" t="s">
        <v>16938</v>
      </c>
      <c r="K27" s="75" t="s">
        <v>16980</v>
      </c>
      <c r="L27" s="74" t="s">
        <v>16940</v>
      </c>
    </row>
    <row r="28" customFormat="false" ht="13.5" hidden="false" customHeight="false" outlineLevel="0" collapsed="false">
      <c r="A28" s="74" t="s">
        <v>16933</v>
      </c>
      <c r="B28" s="74" t="s">
        <v>16934</v>
      </c>
      <c r="C28" s="74" t="s">
        <v>16935</v>
      </c>
      <c r="D28" s="74" t="s">
        <v>16936</v>
      </c>
      <c r="E28" s="75"/>
      <c r="F28" s="74"/>
      <c r="G28" s="76" t="n">
        <v>97162</v>
      </c>
      <c r="H28" s="74" t="s">
        <v>16981</v>
      </c>
      <c r="I28" s="74" t="s">
        <v>129</v>
      </c>
      <c r="J28" s="74" t="s">
        <v>16938</v>
      </c>
      <c r="K28" s="75" t="s">
        <v>16982</v>
      </c>
      <c r="L28" s="74" t="s">
        <v>16940</v>
      </c>
    </row>
    <row r="29" customFormat="false" ht="13.5" hidden="false" customHeight="false" outlineLevel="0" collapsed="false">
      <c r="A29" s="74" t="s">
        <v>16933</v>
      </c>
      <c r="B29" s="74" t="s">
        <v>16934</v>
      </c>
      <c r="C29" s="74" t="s">
        <v>16935</v>
      </c>
      <c r="D29" s="74" t="s">
        <v>16936</v>
      </c>
      <c r="E29" s="75"/>
      <c r="F29" s="74"/>
      <c r="G29" s="76" t="n">
        <v>97163</v>
      </c>
      <c r="H29" s="74" t="s">
        <v>16983</v>
      </c>
      <c r="I29" s="74" t="s">
        <v>129</v>
      </c>
      <c r="J29" s="74" t="s">
        <v>16938</v>
      </c>
      <c r="K29" s="75" t="s">
        <v>16984</v>
      </c>
      <c r="L29" s="74" t="s">
        <v>16940</v>
      </c>
    </row>
    <row r="30" customFormat="false" ht="13.5" hidden="false" customHeight="false" outlineLevel="0" collapsed="false">
      <c r="A30" s="74" t="s">
        <v>16933</v>
      </c>
      <c r="B30" s="74" t="s">
        <v>16934</v>
      </c>
      <c r="C30" s="74" t="s">
        <v>16935</v>
      </c>
      <c r="D30" s="74" t="s">
        <v>16936</v>
      </c>
      <c r="E30" s="75"/>
      <c r="F30" s="74"/>
      <c r="G30" s="76" t="n">
        <v>97164</v>
      </c>
      <c r="H30" s="74" t="s">
        <v>16985</v>
      </c>
      <c r="I30" s="74" t="s">
        <v>129</v>
      </c>
      <c r="J30" s="74" t="s">
        <v>16938</v>
      </c>
      <c r="K30" s="75" t="s">
        <v>16986</v>
      </c>
      <c r="L30" s="74" t="s">
        <v>16940</v>
      </c>
    </row>
    <row r="31" customFormat="false" ht="13.5" hidden="false" customHeight="false" outlineLevel="0" collapsed="false">
      <c r="A31" s="74" t="s">
        <v>16933</v>
      </c>
      <c r="B31" s="74" t="s">
        <v>16934</v>
      </c>
      <c r="C31" s="74" t="s">
        <v>16935</v>
      </c>
      <c r="D31" s="74" t="s">
        <v>16936</v>
      </c>
      <c r="E31" s="75"/>
      <c r="F31" s="74"/>
      <c r="G31" s="76" t="n">
        <v>97165</v>
      </c>
      <c r="H31" s="74" t="s">
        <v>16987</v>
      </c>
      <c r="I31" s="74" t="s">
        <v>129</v>
      </c>
      <c r="J31" s="74" t="s">
        <v>16938</v>
      </c>
      <c r="K31" s="75" t="s">
        <v>16988</v>
      </c>
      <c r="L31" s="74" t="s">
        <v>16940</v>
      </c>
    </row>
    <row r="32" customFormat="false" ht="13.5" hidden="false" customHeight="false" outlineLevel="0" collapsed="false">
      <c r="A32" s="74" t="s">
        <v>16933</v>
      </c>
      <c r="B32" s="74" t="s">
        <v>16934</v>
      </c>
      <c r="C32" s="74" t="s">
        <v>16935</v>
      </c>
      <c r="D32" s="74" t="s">
        <v>16936</v>
      </c>
      <c r="E32" s="75"/>
      <c r="F32" s="74"/>
      <c r="G32" s="76" t="n">
        <v>97166</v>
      </c>
      <c r="H32" s="74" t="s">
        <v>16989</v>
      </c>
      <c r="I32" s="74" t="s">
        <v>129</v>
      </c>
      <c r="J32" s="74" t="s">
        <v>16938</v>
      </c>
      <c r="K32" s="75" t="s">
        <v>16990</v>
      </c>
      <c r="L32" s="74" t="s">
        <v>16940</v>
      </c>
    </row>
    <row r="33" customFormat="false" ht="13.5" hidden="false" customHeight="false" outlineLevel="0" collapsed="false">
      <c r="A33" s="74" t="s">
        <v>16933</v>
      </c>
      <c r="B33" s="74" t="s">
        <v>16934</v>
      </c>
      <c r="C33" s="74" t="s">
        <v>16935</v>
      </c>
      <c r="D33" s="74" t="s">
        <v>16936</v>
      </c>
      <c r="E33" s="75"/>
      <c r="F33" s="74"/>
      <c r="G33" s="76" t="n">
        <v>97167</v>
      </c>
      <c r="H33" s="74" t="s">
        <v>16991</v>
      </c>
      <c r="I33" s="74" t="s">
        <v>129</v>
      </c>
      <c r="J33" s="74" t="s">
        <v>16938</v>
      </c>
      <c r="K33" s="75" t="s">
        <v>16992</v>
      </c>
      <c r="L33" s="74" t="s">
        <v>16940</v>
      </c>
    </row>
    <row r="34" customFormat="false" ht="13.5" hidden="false" customHeight="false" outlineLevel="0" collapsed="false">
      <c r="A34" s="74" t="s">
        <v>16933</v>
      </c>
      <c r="B34" s="74" t="s">
        <v>16934</v>
      </c>
      <c r="C34" s="74" t="s">
        <v>16935</v>
      </c>
      <c r="D34" s="74" t="s">
        <v>16936</v>
      </c>
      <c r="E34" s="75"/>
      <c r="F34" s="74"/>
      <c r="G34" s="76" t="n">
        <v>97168</v>
      </c>
      <c r="H34" s="74" t="s">
        <v>16993</v>
      </c>
      <c r="I34" s="74" t="s">
        <v>129</v>
      </c>
      <c r="J34" s="74" t="s">
        <v>16938</v>
      </c>
      <c r="K34" s="75" t="s">
        <v>16994</v>
      </c>
      <c r="L34" s="74" t="s">
        <v>16940</v>
      </c>
    </row>
    <row r="35" customFormat="false" ht="13.5" hidden="false" customHeight="false" outlineLevel="0" collapsed="false">
      <c r="A35" s="74" t="s">
        <v>16933</v>
      </c>
      <c r="B35" s="74" t="s">
        <v>16934</v>
      </c>
      <c r="C35" s="74" t="s">
        <v>16935</v>
      </c>
      <c r="D35" s="74" t="s">
        <v>16936</v>
      </c>
      <c r="E35" s="75"/>
      <c r="F35" s="74"/>
      <c r="G35" s="76" t="n">
        <v>97169</v>
      </c>
      <c r="H35" s="74" t="s">
        <v>16995</v>
      </c>
      <c r="I35" s="74" t="s">
        <v>129</v>
      </c>
      <c r="J35" s="74" t="s">
        <v>16938</v>
      </c>
      <c r="K35" s="75" t="s">
        <v>16996</v>
      </c>
      <c r="L35" s="74" t="s">
        <v>16940</v>
      </c>
    </row>
    <row r="36" customFormat="false" ht="13.5" hidden="false" customHeight="false" outlineLevel="0" collapsed="false">
      <c r="A36" s="74" t="s">
        <v>16933</v>
      </c>
      <c r="B36" s="74" t="s">
        <v>16934</v>
      </c>
      <c r="C36" s="74" t="s">
        <v>16935</v>
      </c>
      <c r="D36" s="74" t="s">
        <v>16936</v>
      </c>
      <c r="E36" s="75"/>
      <c r="F36" s="74"/>
      <c r="G36" s="76" t="n">
        <v>97170</v>
      </c>
      <c r="H36" s="74" t="s">
        <v>16997</v>
      </c>
      <c r="I36" s="74" t="s">
        <v>129</v>
      </c>
      <c r="J36" s="74" t="s">
        <v>16938</v>
      </c>
      <c r="K36" s="75" t="s">
        <v>16998</v>
      </c>
      <c r="L36" s="74" t="s">
        <v>16940</v>
      </c>
    </row>
    <row r="37" customFormat="false" ht="13.5" hidden="false" customHeight="false" outlineLevel="0" collapsed="false">
      <c r="A37" s="74" t="s">
        <v>16933</v>
      </c>
      <c r="B37" s="74" t="s">
        <v>16934</v>
      </c>
      <c r="C37" s="74" t="s">
        <v>16935</v>
      </c>
      <c r="D37" s="74" t="s">
        <v>16936</v>
      </c>
      <c r="E37" s="75"/>
      <c r="F37" s="74"/>
      <c r="G37" s="76" t="n">
        <v>97171</v>
      </c>
      <c r="H37" s="74" t="s">
        <v>16999</v>
      </c>
      <c r="I37" s="74" t="s">
        <v>129</v>
      </c>
      <c r="J37" s="74" t="s">
        <v>16938</v>
      </c>
      <c r="K37" s="75" t="s">
        <v>17000</v>
      </c>
      <c r="L37" s="74" t="s">
        <v>16940</v>
      </c>
    </row>
    <row r="38" customFormat="false" ht="13.5" hidden="false" customHeight="false" outlineLevel="0" collapsed="false">
      <c r="A38" s="74" t="s">
        <v>16933</v>
      </c>
      <c r="B38" s="74" t="s">
        <v>16934</v>
      </c>
      <c r="C38" s="74" t="s">
        <v>16935</v>
      </c>
      <c r="D38" s="74" t="s">
        <v>16936</v>
      </c>
      <c r="E38" s="75"/>
      <c r="F38" s="74"/>
      <c r="G38" s="76" t="n">
        <v>97172</v>
      </c>
      <c r="H38" s="74" t="s">
        <v>17001</v>
      </c>
      <c r="I38" s="74" t="s">
        <v>129</v>
      </c>
      <c r="J38" s="74" t="s">
        <v>16938</v>
      </c>
      <c r="K38" s="75" t="s">
        <v>17002</v>
      </c>
      <c r="L38" s="74" t="s">
        <v>16940</v>
      </c>
    </row>
    <row r="39" customFormat="false" ht="13.5" hidden="false" customHeight="false" outlineLevel="0" collapsed="false">
      <c r="A39" s="74" t="s">
        <v>16933</v>
      </c>
      <c r="B39" s="74" t="s">
        <v>16934</v>
      </c>
      <c r="C39" s="74" t="s">
        <v>17003</v>
      </c>
      <c r="D39" s="74" t="s">
        <v>17004</v>
      </c>
      <c r="E39" s="75"/>
      <c r="F39" s="74"/>
      <c r="G39" s="76" t="n">
        <v>97173</v>
      </c>
      <c r="H39" s="74" t="s">
        <v>17005</v>
      </c>
      <c r="I39" s="74" t="s">
        <v>129</v>
      </c>
      <c r="J39" s="74" t="s">
        <v>16938</v>
      </c>
      <c r="K39" s="75" t="s">
        <v>17006</v>
      </c>
      <c r="L39" s="74" t="s">
        <v>16940</v>
      </c>
    </row>
    <row r="40" customFormat="false" ht="13.5" hidden="false" customHeight="false" outlineLevel="0" collapsed="false">
      <c r="A40" s="74" t="s">
        <v>16933</v>
      </c>
      <c r="B40" s="74" t="s">
        <v>16934</v>
      </c>
      <c r="C40" s="74" t="s">
        <v>17003</v>
      </c>
      <c r="D40" s="74" t="s">
        <v>17004</v>
      </c>
      <c r="E40" s="75"/>
      <c r="F40" s="74"/>
      <c r="G40" s="76" t="n">
        <v>97174</v>
      </c>
      <c r="H40" s="74" t="s">
        <v>17007</v>
      </c>
      <c r="I40" s="74" t="s">
        <v>129</v>
      </c>
      <c r="J40" s="74" t="s">
        <v>16938</v>
      </c>
      <c r="K40" s="75" t="s">
        <v>17008</v>
      </c>
      <c r="L40" s="74" t="s">
        <v>16940</v>
      </c>
    </row>
    <row r="41" customFormat="false" ht="13.5" hidden="false" customHeight="false" outlineLevel="0" collapsed="false">
      <c r="A41" s="74" t="s">
        <v>16933</v>
      </c>
      <c r="B41" s="74" t="s">
        <v>16934</v>
      </c>
      <c r="C41" s="74" t="s">
        <v>17003</v>
      </c>
      <c r="D41" s="74" t="s">
        <v>17004</v>
      </c>
      <c r="E41" s="75"/>
      <c r="F41" s="74"/>
      <c r="G41" s="76" t="n">
        <v>97175</v>
      </c>
      <c r="H41" s="74" t="s">
        <v>17009</v>
      </c>
      <c r="I41" s="74" t="s">
        <v>129</v>
      </c>
      <c r="J41" s="74" t="s">
        <v>16938</v>
      </c>
      <c r="K41" s="75" t="s">
        <v>17010</v>
      </c>
      <c r="L41" s="74" t="s">
        <v>16940</v>
      </c>
    </row>
    <row r="42" customFormat="false" ht="13.5" hidden="false" customHeight="false" outlineLevel="0" collapsed="false">
      <c r="A42" s="74" t="s">
        <v>16933</v>
      </c>
      <c r="B42" s="74" t="s">
        <v>16934</v>
      </c>
      <c r="C42" s="74" t="s">
        <v>17003</v>
      </c>
      <c r="D42" s="74" t="s">
        <v>17004</v>
      </c>
      <c r="E42" s="75"/>
      <c r="F42" s="74"/>
      <c r="G42" s="76" t="n">
        <v>97176</v>
      </c>
      <c r="H42" s="74" t="s">
        <v>17011</v>
      </c>
      <c r="I42" s="74" t="s">
        <v>129</v>
      </c>
      <c r="J42" s="74" t="s">
        <v>16938</v>
      </c>
      <c r="K42" s="75" t="s">
        <v>17012</v>
      </c>
      <c r="L42" s="74" t="s">
        <v>16940</v>
      </c>
    </row>
    <row r="43" customFormat="false" ht="13.5" hidden="false" customHeight="false" outlineLevel="0" collapsed="false">
      <c r="A43" s="74" t="s">
        <v>16933</v>
      </c>
      <c r="B43" s="74" t="s">
        <v>16934</v>
      </c>
      <c r="C43" s="74" t="s">
        <v>17003</v>
      </c>
      <c r="D43" s="74" t="s">
        <v>17004</v>
      </c>
      <c r="E43" s="75"/>
      <c r="F43" s="74"/>
      <c r="G43" s="76" t="n">
        <v>97177</v>
      </c>
      <c r="H43" s="74" t="s">
        <v>17013</v>
      </c>
      <c r="I43" s="74" t="s">
        <v>129</v>
      </c>
      <c r="J43" s="74" t="s">
        <v>16938</v>
      </c>
      <c r="K43" s="75" t="s">
        <v>17014</v>
      </c>
      <c r="L43" s="74" t="s">
        <v>16940</v>
      </c>
    </row>
    <row r="44" customFormat="false" ht="13.5" hidden="false" customHeight="false" outlineLevel="0" collapsed="false">
      <c r="A44" s="74" t="s">
        <v>16933</v>
      </c>
      <c r="B44" s="74" t="s">
        <v>16934</v>
      </c>
      <c r="C44" s="74" t="s">
        <v>17003</v>
      </c>
      <c r="D44" s="74" t="s">
        <v>17004</v>
      </c>
      <c r="E44" s="75"/>
      <c r="F44" s="74"/>
      <c r="G44" s="76" t="n">
        <v>97178</v>
      </c>
      <c r="H44" s="74" t="s">
        <v>17015</v>
      </c>
      <c r="I44" s="74" t="s">
        <v>129</v>
      </c>
      <c r="J44" s="74" t="s">
        <v>16938</v>
      </c>
      <c r="K44" s="75" t="s">
        <v>17016</v>
      </c>
      <c r="L44" s="74" t="s">
        <v>16940</v>
      </c>
    </row>
    <row r="45" customFormat="false" ht="13.5" hidden="false" customHeight="false" outlineLevel="0" collapsed="false">
      <c r="A45" s="74" t="s">
        <v>16933</v>
      </c>
      <c r="B45" s="74" t="s">
        <v>16934</v>
      </c>
      <c r="C45" s="74" t="s">
        <v>17003</v>
      </c>
      <c r="D45" s="74" t="s">
        <v>17004</v>
      </c>
      <c r="E45" s="75"/>
      <c r="F45" s="74"/>
      <c r="G45" s="76" t="n">
        <v>97179</v>
      </c>
      <c r="H45" s="74" t="s">
        <v>17017</v>
      </c>
      <c r="I45" s="74" t="s">
        <v>129</v>
      </c>
      <c r="J45" s="74" t="s">
        <v>16938</v>
      </c>
      <c r="K45" s="75" t="s">
        <v>17018</v>
      </c>
      <c r="L45" s="74" t="s">
        <v>16940</v>
      </c>
    </row>
    <row r="46" customFormat="false" ht="13.5" hidden="false" customHeight="false" outlineLevel="0" collapsed="false">
      <c r="A46" s="74" t="s">
        <v>16933</v>
      </c>
      <c r="B46" s="74" t="s">
        <v>16934</v>
      </c>
      <c r="C46" s="74" t="s">
        <v>17003</v>
      </c>
      <c r="D46" s="74" t="s">
        <v>17004</v>
      </c>
      <c r="E46" s="75"/>
      <c r="F46" s="74"/>
      <c r="G46" s="76" t="n">
        <v>97180</v>
      </c>
      <c r="H46" s="74" t="s">
        <v>17019</v>
      </c>
      <c r="I46" s="74" t="s">
        <v>129</v>
      </c>
      <c r="J46" s="74" t="s">
        <v>16938</v>
      </c>
      <c r="K46" s="75" t="s">
        <v>17020</v>
      </c>
      <c r="L46" s="74" t="s">
        <v>16940</v>
      </c>
    </row>
    <row r="47" customFormat="false" ht="13.5" hidden="false" customHeight="false" outlineLevel="0" collapsed="false">
      <c r="A47" s="74" t="s">
        <v>16933</v>
      </c>
      <c r="B47" s="74" t="s">
        <v>16934</v>
      </c>
      <c r="C47" s="74" t="s">
        <v>17003</v>
      </c>
      <c r="D47" s="74" t="s">
        <v>17004</v>
      </c>
      <c r="E47" s="75"/>
      <c r="F47" s="74"/>
      <c r="G47" s="76" t="n">
        <v>97181</v>
      </c>
      <c r="H47" s="74" t="s">
        <v>17021</v>
      </c>
      <c r="I47" s="74" t="s">
        <v>129</v>
      </c>
      <c r="J47" s="74" t="s">
        <v>16938</v>
      </c>
      <c r="K47" s="75" t="s">
        <v>17022</v>
      </c>
      <c r="L47" s="74" t="s">
        <v>16940</v>
      </c>
    </row>
    <row r="48" customFormat="false" ht="13.5" hidden="false" customHeight="false" outlineLevel="0" collapsed="false">
      <c r="A48" s="74" t="s">
        <v>16933</v>
      </c>
      <c r="B48" s="74" t="s">
        <v>16934</v>
      </c>
      <c r="C48" s="74" t="s">
        <v>17003</v>
      </c>
      <c r="D48" s="74" t="s">
        <v>17004</v>
      </c>
      <c r="E48" s="75"/>
      <c r="F48" s="74"/>
      <c r="G48" s="76" t="n">
        <v>97182</v>
      </c>
      <c r="H48" s="74" t="s">
        <v>17023</v>
      </c>
      <c r="I48" s="74" t="s">
        <v>129</v>
      </c>
      <c r="J48" s="74" t="s">
        <v>16938</v>
      </c>
      <c r="K48" s="75" t="s">
        <v>17024</v>
      </c>
      <c r="L48" s="74" t="s">
        <v>16940</v>
      </c>
    </row>
    <row r="49" customFormat="false" ht="13.5" hidden="false" customHeight="false" outlineLevel="0" collapsed="false">
      <c r="A49" s="74" t="s">
        <v>16933</v>
      </c>
      <c r="B49" s="74" t="s">
        <v>16934</v>
      </c>
      <c r="C49" s="74" t="s">
        <v>17003</v>
      </c>
      <c r="D49" s="74" t="s">
        <v>17004</v>
      </c>
      <c r="E49" s="75"/>
      <c r="F49" s="74"/>
      <c r="G49" s="76" t="n">
        <v>97183</v>
      </c>
      <c r="H49" s="74" t="s">
        <v>17025</v>
      </c>
      <c r="I49" s="74" t="s">
        <v>129</v>
      </c>
      <c r="J49" s="74" t="s">
        <v>16938</v>
      </c>
      <c r="K49" s="75" t="s">
        <v>17026</v>
      </c>
      <c r="L49" s="74" t="s">
        <v>16940</v>
      </c>
    </row>
    <row r="50" customFormat="false" ht="13.5" hidden="false" customHeight="false" outlineLevel="0" collapsed="false">
      <c r="A50" s="74" t="s">
        <v>16933</v>
      </c>
      <c r="B50" s="74" t="s">
        <v>16934</v>
      </c>
      <c r="C50" s="74" t="s">
        <v>17003</v>
      </c>
      <c r="D50" s="74" t="s">
        <v>17004</v>
      </c>
      <c r="E50" s="75"/>
      <c r="F50" s="74"/>
      <c r="G50" s="76" t="n">
        <v>97184</v>
      </c>
      <c r="H50" s="74" t="s">
        <v>17027</v>
      </c>
      <c r="I50" s="74" t="s">
        <v>129</v>
      </c>
      <c r="J50" s="74" t="s">
        <v>16938</v>
      </c>
      <c r="K50" s="75" t="s">
        <v>17028</v>
      </c>
      <c r="L50" s="74" t="s">
        <v>16940</v>
      </c>
    </row>
    <row r="51" customFormat="false" ht="13.5" hidden="false" customHeight="false" outlineLevel="0" collapsed="false">
      <c r="A51" s="74" t="s">
        <v>16933</v>
      </c>
      <c r="B51" s="74" t="s">
        <v>16934</v>
      </c>
      <c r="C51" s="74" t="s">
        <v>17003</v>
      </c>
      <c r="D51" s="74" t="s">
        <v>17004</v>
      </c>
      <c r="E51" s="75"/>
      <c r="F51" s="74"/>
      <c r="G51" s="76" t="n">
        <v>97185</v>
      </c>
      <c r="H51" s="74" t="s">
        <v>17029</v>
      </c>
      <c r="I51" s="74" t="s">
        <v>129</v>
      </c>
      <c r="J51" s="74" t="s">
        <v>16938</v>
      </c>
      <c r="K51" s="75" t="s">
        <v>17030</v>
      </c>
      <c r="L51" s="74" t="s">
        <v>16940</v>
      </c>
    </row>
    <row r="52" customFormat="false" ht="13.5" hidden="false" customHeight="false" outlineLevel="0" collapsed="false">
      <c r="A52" s="74" t="s">
        <v>16933</v>
      </c>
      <c r="B52" s="74" t="s">
        <v>16934</v>
      </c>
      <c r="C52" s="74" t="s">
        <v>17003</v>
      </c>
      <c r="D52" s="74" t="s">
        <v>17004</v>
      </c>
      <c r="E52" s="75"/>
      <c r="F52" s="74"/>
      <c r="G52" s="76" t="n">
        <v>97186</v>
      </c>
      <c r="H52" s="74" t="s">
        <v>17031</v>
      </c>
      <c r="I52" s="74" t="s">
        <v>129</v>
      </c>
      <c r="J52" s="74" t="s">
        <v>16938</v>
      </c>
      <c r="K52" s="75" t="s">
        <v>17032</v>
      </c>
      <c r="L52" s="74" t="s">
        <v>16940</v>
      </c>
    </row>
    <row r="53" customFormat="false" ht="13.5" hidden="false" customHeight="false" outlineLevel="0" collapsed="false">
      <c r="A53" s="74" t="s">
        <v>16933</v>
      </c>
      <c r="B53" s="74" t="s">
        <v>16934</v>
      </c>
      <c r="C53" s="74" t="s">
        <v>17003</v>
      </c>
      <c r="D53" s="74" t="s">
        <v>17004</v>
      </c>
      <c r="E53" s="75"/>
      <c r="F53" s="74"/>
      <c r="G53" s="76" t="n">
        <v>97187</v>
      </c>
      <c r="H53" s="74" t="s">
        <v>17033</v>
      </c>
      <c r="I53" s="74" t="s">
        <v>129</v>
      </c>
      <c r="J53" s="74" t="s">
        <v>16938</v>
      </c>
      <c r="K53" s="75" t="s">
        <v>17034</v>
      </c>
      <c r="L53" s="74" t="s">
        <v>16940</v>
      </c>
    </row>
    <row r="54" customFormat="false" ht="13.5" hidden="false" customHeight="false" outlineLevel="0" collapsed="false">
      <c r="A54" s="74" t="s">
        <v>16933</v>
      </c>
      <c r="B54" s="74" t="s">
        <v>16934</v>
      </c>
      <c r="C54" s="74" t="s">
        <v>17003</v>
      </c>
      <c r="D54" s="74" t="s">
        <v>17004</v>
      </c>
      <c r="E54" s="75"/>
      <c r="F54" s="74"/>
      <c r="G54" s="76" t="n">
        <v>97188</v>
      </c>
      <c r="H54" s="74" t="s">
        <v>17035</v>
      </c>
      <c r="I54" s="74" t="s">
        <v>129</v>
      </c>
      <c r="J54" s="74" t="s">
        <v>16938</v>
      </c>
      <c r="K54" s="75" t="s">
        <v>17036</v>
      </c>
      <c r="L54" s="74" t="s">
        <v>16940</v>
      </c>
    </row>
    <row r="55" customFormat="false" ht="13.5" hidden="false" customHeight="false" outlineLevel="0" collapsed="false">
      <c r="A55" s="74" t="s">
        <v>16933</v>
      </c>
      <c r="B55" s="74" t="s">
        <v>16934</v>
      </c>
      <c r="C55" s="74" t="s">
        <v>17003</v>
      </c>
      <c r="D55" s="74" t="s">
        <v>17004</v>
      </c>
      <c r="E55" s="75"/>
      <c r="F55" s="74"/>
      <c r="G55" s="76" t="n">
        <v>97189</v>
      </c>
      <c r="H55" s="74" t="s">
        <v>17037</v>
      </c>
      <c r="I55" s="74" t="s">
        <v>129</v>
      </c>
      <c r="J55" s="74" t="s">
        <v>16938</v>
      </c>
      <c r="K55" s="75" t="s">
        <v>17038</v>
      </c>
      <c r="L55" s="74" t="s">
        <v>16940</v>
      </c>
    </row>
    <row r="56" customFormat="false" ht="13.5" hidden="false" customHeight="false" outlineLevel="0" collapsed="false">
      <c r="A56" s="74" t="s">
        <v>16933</v>
      </c>
      <c r="B56" s="74" t="s">
        <v>16934</v>
      </c>
      <c r="C56" s="74" t="s">
        <v>17003</v>
      </c>
      <c r="D56" s="74" t="s">
        <v>17004</v>
      </c>
      <c r="E56" s="75"/>
      <c r="F56" s="74"/>
      <c r="G56" s="76" t="n">
        <v>97190</v>
      </c>
      <c r="H56" s="74" t="s">
        <v>17039</v>
      </c>
      <c r="I56" s="74" t="s">
        <v>129</v>
      </c>
      <c r="J56" s="74" t="s">
        <v>16938</v>
      </c>
      <c r="K56" s="75" t="s">
        <v>17040</v>
      </c>
      <c r="L56" s="74" t="s">
        <v>16940</v>
      </c>
    </row>
    <row r="57" customFormat="false" ht="13.5" hidden="false" customHeight="false" outlineLevel="0" collapsed="false">
      <c r="A57" s="74" t="s">
        <v>16933</v>
      </c>
      <c r="B57" s="74" t="s">
        <v>16934</v>
      </c>
      <c r="C57" s="74" t="s">
        <v>17003</v>
      </c>
      <c r="D57" s="74" t="s">
        <v>17004</v>
      </c>
      <c r="E57" s="75"/>
      <c r="F57" s="74"/>
      <c r="G57" s="76" t="n">
        <v>97191</v>
      </c>
      <c r="H57" s="74" t="s">
        <v>17041</v>
      </c>
      <c r="I57" s="74" t="s">
        <v>129</v>
      </c>
      <c r="J57" s="74" t="s">
        <v>16938</v>
      </c>
      <c r="K57" s="75" t="s">
        <v>17042</v>
      </c>
      <c r="L57" s="74" t="s">
        <v>16940</v>
      </c>
    </row>
    <row r="58" customFormat="false" ht="13.5" hidden="false" customHeight="false" outlineLevel="0" collapsed="false">
      <c r="A58" s="74" t="s">
        <v>16933</v>
      </c>
      <c r="B58" s="74" t="s">
        <v>16934</v>
      </c>
      <c r="C58" s="74" t="s">
        <v>17003</v>
      </c>
      <c r="D58" s="74" t="s">
        <v>17004</v>
      </c>
      <c r="E58" s="75"/>
      <c r="F58" s="74"/>
      <c r="G58" s="76" t="n">
        <v>97192</v>
      </c>
      <c r="H58" s="74" t="s">
        <v>17043</v>
      </c>
      <c r="I58" s="74" t="s">
        <v>129</v>
      </c>
      <c r="J58" s="74" t="s">
        <v>16938</v>
      </c>
      <c r="K58" s="75" t="s">
        <v>17044</v>
      </c>
      <c r="L58" s="74" t="s">
        <v>16940</v>
      </c>
    </row>
    <row r="59" customFormat="false" ht="13.5" hidden="false" customHeight="false" outlineLevel="0" collapsed="false">
      <c r="A59" s="74" t="s">
        <v>16933</v>
      </c>
      <c r="B59" s="74" t="s">
        <v>16934</v>
      </c>
      <c r="C59" s="74" t="s">
        <v>17045</v>
      </c>
      <c r="D59" s="74" t="s">
        <v>17046</v>
      </c>
      <c r="E59" s="75"/>
      <c r="F59" s="74"/>
      <c r="G59" s="76" t="n">
        <v>90694</v>
      </c>
      <c r="H59" s="74" t="s">
        <v>17047</v>
      </c>
      <c r="I59" s="74" t="s">
        <v>129</v>
      </c>
      <c r="J59" s="74" t="s">
        <v>16938</v>
      </c>
      <c r="K59" s="75" t="s">
        <v>17048</v>
      </c>
      <c r="L59" s="74" t="s">
        <v>16940</v>
      </c>
    </row>
    <row r="60" customFormat="false" ht="13.5" hidden="false" customHeight="false" outlineLevel="0" collapsed="false">
      <c r="A60" s="74" t="s">
        <v>16933</v>
      </c>
      <c r="B60" s="74" t="s">
        <v>16934</v>
      </c>
      <c r="C60" s="74" t="s">
        <v>17045</v>
      </c>
      <c r="D60" s="74" t="s">
        <v>17046</v>
      </c>
      <c r="E60" s="75"/>
      <c r="F60" s="74"/>
      <c r="G60" s="76" t="n">
        <v>90695</v>
      </c>
      <c r="H60" s="74" t="s">
        <v>17049</v>
      </c>
      <c r="I60" s="74" t="s">
        <v>129</v>
      </c>
      <c r="J60" s="74" t="s">
        <v>16938</v>
      </c>
      <c r="K60" s="75" t="s">
        <v>17050</v>
      </c>
      <c r="L60" s="74" t="s">
        <v>16940</v>
      </c>
    </row>
    <row r="61" customFormat="false" ht="13.5" hidden="false" customHeight="false" outlineLevel="0" collapsed="false">
      <c r="A61" s="74" t="s">
        <v>16933</v>
      </c>
      <c r="B61" s="74" t="s">
        <v>16934</v>
      </c>
      <c r="C61" s="74" t="s">
        <v>17045</v>
      </c>
      <c r="D61" s="74" t="s">
        <v>17046</v>
      </c>
      <c r="E61" s="75"/>
      <c r="F61" s="74"/>
      <c r="G61" s="76" t="n">
        <v>90696</v>
      </c>
      <c r="H61" s="74" t="s">
        <v>17051</v>
      </c>
      <c r="I61" s="74" t="s">
        <v>129</v>
      </c>
      <c r="J61" s="74" t="s">
        <v>16938</v>
      </c>
      <c r="K61" s="75" t="s">
        <v>17052</v>
      </c>
      <c r="L61" s="74" t="s">
        <v>16940</v>
      </c>
    </row>
    <row r="62" customFormat="false" ht="13.5" hidden="false" customHeight="false" outlineLevel="0" collapsed="false">
      <c r="A62" s="74" t="s">
        <v>16933</v>
      </c>
      <c r="B62" s="74" t="s">
        <v>16934</v>
      </c>
      <c r="C62" s="74" t="s">
        <v>17045</v>
      </c>
      <c r="D62" s="74" t="s">
        <v>17046</v>
      </c>
      <c r="E62" s="75"/>
      <c r="F62" s="74"/>
      <c r="G62" s="76" t="n">
        <v>90697</v>
      </c>
      <c r="H62" s="74" t="s">
        <v>17053</v>
      </c>
      <c r="I62" s="74" t="s">
        <v>129</v>
      </c>
      <c r="J62" s="74" t="s">
        <v>16938</v>
      </c>
      <c r="K62" s="75" t="s">
        <v>17054</v>
      </c>
      <c r="L62" s="74" t="s">
        <v>16940</v>
      </c>
    </row>
    <row r="63" customFormat="false" ht="13.5" hidden="false" customHeight="false" outlineLevel="0" collapsed="false">
      <c r="A63" s="74" t="s">
        <v>16933</v>
      </c>
      <c r="B63" s="74" t="s">
        <v>16934</v>
      </c>
      <c r="C63" s="74" t="s">
        <v>17045</v>
      </c>
      <c r="D63" s="74" t="s">
        <v>17046</v>
      </c>
      <c r="E63" s="75"/>
      <c r="F63" s="74"/>
      <c r="G63" s="76" t="n">
        <v>90698</v>
      </c>
      <c r="H63" s="74" t="s">
        <v>17055</v>
      </c>
      <c r="I63" s="74" t="s">
        <v>129</v>
      </c>
      <c r="J63" s="74" t="s">
        <v>16938</v>
      </c>
      <c r="K63" s="75" t="s">
        <v>17056</v>
      </c>
      <c r="L63" s="74" t="s">
        <v>16940</v>
      </c>
    </row>
    <row r="64" customFormat="false" ht="13.5" hidden="false" customHeight="false" outlineLevel="0" collapsed="false">
      <c r="A64" s="74" t="s">
        <v>16933</v>
      </c>
      <c r="B64" s="74" t="s">
        <v>16934</v>
      </c>
      <c r="C64" s="74" t="s">
        <v>17045</v>
      </c>
      <c r="D64" s="74" t="s">
        <v>17046</v>
      </c>
      <c r="E64" s="75"/>
      <c r="F64" s="74"/>
      <c r="G64" s="76" t="n">
        <v>90699</v>
      </c>
      <c r="H64" s="74" t="s">
        <v>17057</v>
      </c>
      <c r="I64" s="74" t="s">
        <v>129</v>
      </c>
      <c r="J64" s="74" t="s">
        <v>16938</v>
      </c>
      <c r="K64" s="75" t="s">
        <v>17058</v>
      </c>
      <c r="L64" s="74" t="s">
        <v>16940</v>
      </c>
    </row>
    <row r="65" customFormat="false" ht="13.5" hidden="false" customHeight="false" outlineLevel="0" collapsed="false">
      <c r="A65" s="74" t="s">
        <v>16933</v>
      </c>
      <c r="B65" s="74" t="s">
        <v>16934</v>
      </c>
      <c r="C65" s="74" t="s">
        <v>17045</v>
      </c>
      <c r="D65" s="74" t="s">
        <v>17046</v>
      </c>
      <c r="E65" s="75"/>
      <c r="F65" s="74"/>
      <c r="G65" s="76" t="n">
        <v>90700</v>
      </c>
      <c r="H65" s="74" t="s">
        <v>17059</v>
      </c>
      <c r="I65" s="74" t="s">
        <v>129</v>
      </c>
      <c r="J65" s="74" t="s">
        <v>16938</v>
      </c>
      <c r="K65" s="75" t="s">
        <v>17060</v>
      </c>
      <c r="L65" s="74" t="s">
        <v>16940</v>
      </c>
    </row>
    <row r="66" customFormat="false" ht="13.5" hidden="false" customHeight="false" outlineLevel="0" collapsed="false">
      <c r="A66" s="74" t="s">
        <v>16933</v>
      </c>
      <c r="B66" s="74" t="s">
        <v>16934</v>
      </c>
      <c r="C66" s="74" t="s">
        <v>17045</v>
      </c>
      <c r="D66" s="74" t="s">
        <v>17046</v>
      </c>
      <c r="E66" s="75"/>
      <c r="F66" s="74"/>
      <c r="G66" s="76" t="n">
        <v>90701</v>
      </c>
      <c r="H66" s="74" t="s">
        <v>17061</v>
      </c>
      <c r="I66" s="74" t="s">
        <v>129</v>
      </c>
      <c r="J66" s="74" t="s">
        <v>16938</v>
      </c>
      <c r="K66" s="75" t="s">
        <v>17062</v>
      </c>
      <c r="L66" s="74" t="s">
        <v>16940</v>
      </c>
    </row>
    <row r="67" customFormat="false" ht="13.5" hidden="false" customHeight="false" outlineLevel="0" collapsed="false">
      <c r="A67" s="74" t="s">
        <v>16933</v>
      </c>
      <c r="B67" s="74" t="s">
        <v>16934</v>
      </c>
      <c r="C67" s="74" t="s">
        <v>17045</v>
      </c>
      <c r="D67" s="74" t="s">
        <v>17046</v>
      </c>
      <c r="E67" s="75"/>
      <c r="F67" s="74"/>
      <c r="G67" s="76" t="n">
        <v>90702</v>
      </c>
      <c r="H67" s="74" t="s">
        <v>17063</v>
      </c>
      <c r="I67" s="74" t="s">
        <v>129</v>
      </c>
      <c r="J67" s="74" t="s">
        <v>16938</v>
      </c>
      <c r="K67" s="75" t="s">
        <v>17064</v>
      </c>
      <c r="L67" s="74" t="s">
        <v>16940</v>
      </c>
    </row>
    <row r="68" customFormat="false" ht="13.5" hidden="false" customHeight="false" outlineLevel="0" collapsed="false">
      <c r="A68" s="74" t="s">
        <v>16933</v>
      </c>
      <c r="B68" s="74" t="s">
        <v>16934</v>
      </c>
      <c r="C68" s="74" t="s">
        <v>17045</v>
      </c>
      <c r="D68" s="74" t="s">
        <v>17046</v>
      </c>
      <c r="E68" s="75"/>
      <c r="F68" s="74"/>
      <c r="G68" s="76" t="n">
        <v>90703</v>
      </c>
      <c r="H68" s="74" t="s">
        <v>17065</v>
      </c>
      <c r="I68" s="74" t="s">
        <v>129</v>
      </c>
      <c r="J68" s="74" t="s">
        <v>16938</v>
      </c>
      <c r="K68" s="75" t="s">
        <v>17066</v>
      </c>
      <c r="L68" s="74" t="s">
        <v>16940</v>
      </c>
    </row>
    <row r="69" customFormat="false" ht="13.5" hidden="false" customHeight="false" outlineLevel="0" collapsed="false">
      <c r="A69" s="74" t="s">
        <v>16933</v>
      </c>
      <c r="B69" s="74" t="s">
        <v>16934</v>
      </c>
      <c r="C69" s="74" t="s">
        <v>17045</v>
      </c>
      <c r="D69" s="74" t="s">
        <v>17046</v>
      </c>
      <c r="E69" s="75"/>
      <c r="F69" s="74"/>
      <c r="G69" s="76" t="n">
        <v>90704</v>
      </c>
      <c r="H69" s="74" t="s">
        <v>17067</v>
      </c>
      <c r="I69" s="74" t="s">
        <v>129</v>
      </c>
      <c r="J69" s="74" t="s">
        <v>16938</v>
      </c>
      <c r="K69" s="75" t="s">
        <v>17068</v>
      </c>
      <c r="L69" s="74" t="s">
        <v>16940</v>
      </c>
    </row>
    <row r="70" customFormat="false" ht="13.5" hidden="false" customHeight="false" outlineLevel="0" collapsed="false">
      <c r="A70" s="74" t="s">
        <v>16933</v>
      </c>
      <c r="B70" s="74" t="s">
        <v>16934</v>
      </c>
      <c r="C70" s="74" t="s">
        <v>17045</v>
      </c>
      <c r="D70" s="74" t="s">
        <v>17046</v>
      </c>
      <c r="E70" s="75"/>
      <c r="F70" s="74"/>
      <c r="G70" s="76" t="n">
        <v>90705</v>
      </c>
      <c r="H70" s="74" t="s">
        <v>17069</v>
      </c>
      <c r="I70" s="74" t="s">
        <v>129</v>
      </c>
      <c r="J70" s="74" t="s">
        <v>16938</v>
      </c>
      <c r="K70" s="75" t="s">
        <v>17070</v>
      </c>
      <c r="L70" s="74" t="s">
        <v>16940</v>
      </c>
    </row>
    <row r="71" customFormat="false" ht="13.5" hidden="false" customHeight="false" outlineLevel="0" collapsed="false">
      <c r="A71" s="74" t="s">
        <v>16933</v>
      </c>
      <c r="B71" s="74" t="s">
        <v>16934</v>
      </c>
      <c r="C71" s="74" t="s">
        <v>17045</v>
      </c>
      <c r="D71" s="74" t="s">
        <v>17046</v>
      </c>
      <c r="E71" s="75"/>
      <c r="F71" s="74"/>
      <c r="G71" s="76" t="n">
        <v>90706</v>
      </c>
      <c r="H71" s="74" t="s">
        <v>17071</v>
      </c>
      <c r="I71" s="74" t="s">
        <v>129</v>
      </c>
      <c r="J71" s="74" t="s">
        <v>16938</v>
      </c>
      <c r="K71" s="75" t="s">
        <v>17072</v>
      </c>
      <c r="L71" s="74" t="s">
        <v>16940</v>
      </c>
    </row>
    <row r="72" customFormat="false" ht="13.5" hidden="false" customHeight="false" outlineLevel="0" collapsed="false">
      <c r="A72" s="74" t="s">
        <v>16933</v>
      </c>
      <c r="B72" s="74" t="s">
        <v>16934</v>
      </c>
      <c r="C72" s="74" t="s">
        <v>17045</v>
      </c>
      <c r="D72" s="74" t="s">
        <v>17046</v>
      </c>
      <c r="E72" s="75"/>
      <c r="F72" s="74"/>
      <c r="G72" s="76" t="n">
        <v>90708</v>
      </c>
      <c r="H72" s="74" t="s">
        <v>17073</v>
      </c>
      <c r="I72" s="74" t="s">
        <v>129</v>
      </c>
      <c r="J72" s="74" t="s">
        <v>16938</v>
      </c>
      <c r="K72" s="75" t="s">
        <v>17074</v>
      </c>
      <c r="L72" s="74" t="s">
        <v>16940</v>
      </c>
    </row>
    <row r="73" customFormat="false" ht="13.5" hidden="false" customHeight="false" outlineLevel="0" collapsed="false">
      <c r="A73" s="74" t="s">
        <v>16933</v>
      </c>
      <c r="B73" s="74" t="s">
        <v>16934</v>
      </c>
      <c r="C73" s="74" t="s">
        <v>17045</v>
      </c>
      <c r="D73" s="74" t="s">
        <v>17046</v>
      </c>
      <c r="E73" s="75"/>
      <c r="F73" s="74"/>
      <c r="G73" s="76" t="n">
        <v>90724</v>
      </c>
      <c r="H73" s="74" t="s">
        <v>17075</v>
      </c>
      <c r="I73" s="74" t="s">
        <v>21</v>
      </c>
      <c r="J73" s="74" t="s">
        <v>16938</v>
      </c>
      <c r="K73" s="75" t="s">
        <v>17076</v>
      </c>
      <c r="L73" s="74" t="s">
        <v>16940</v>
      </c>
    </row>
    <row r="74" customFormat="false" ht="13.5" hidden="false" customHeight="false" outlineLevel="0" collapsed="false">
      <c r="A74" s="74" t="s">
        <v>16933</v>
      </c>
      <c r="B74" s="74" t="s">
        <v>16934</v>
      </c>
      <c r="C74" s="74" t="s">
        <v>17045</v>
      </c>
      <c r="D74" s="74" t="s">
        <v>17046</v>
      </c>
      <c r="E74" s="75"/>
      <c r="F74" s="74"/>
      <c r="G74" s="76" t="n">
        <v>90725</v>
      </c>
      <c r="H74" s="74" t="s">
        <v>17077</v>
      </c>
      <c r="I74" s="74" t="s">
        <v>21</v>
      </c>
      <c r="J74" s="74" t="s">
        <v>16938</v>
      </c>
      <c r="K74" s="75" t="s">
        <v>17078</v>
      </c>
      <c r="L74" s="74" t="s">
        <v>16940</v>
      </c>
    </row>
    <row r="75" customFormat="false" ht="13.5" hidden="false" customHeight="false" outlineLevel="0" collapsed="false">
      <c r="A75" s="74" t="s">
        <v>16933</v>
      </c>
      <c r="B75" s="74" t="s">
        <v>16934</v>
      </c>
      <c r="C75" s="74" t="s">
        <v>17045</v>
      </c>
      <c r="D75" s="74" t="s">
        <v>17046</v>
      </c>
      <c r="E75" s="75"/>
      <c r="F75" s="74"/>
      <c r="G75" s="76" t="n">
        <v>90726</v>
      </c>
      <c r="H75" s="74" t="s">
        <v>17079</v>
      </c>
      <c r="I75" s="74" t="s">
        <v>21</v>
      </c>
      <c r="J75" s="74" t="s">
        <v>16938</v>
      </c>
      <c r="K75" s="75" t="s">
        <v>17080</v>
      </c>
      <c r="L75" s="74" t="s">
        <v>16940</v>
      </c>
    </row>
    <row r="76" customFormat="false" ht="13.5" hidden="false" customHeight="false" outlineLevel="0" collapsed="false">
      <c r="A76" s="74" t="s">
        <v>16933</v>
      </c>
      <c r="B76" s="74" t="s">
        <v>16934</v>
      </c>
      <c r="C76" s="74" t="s">
        <v>17045</v>
      </c>
      <c r="D76" s="74" t="s">
        <v>17046</v>
      </c>
      <c r="E76" s="75"/>
      <c r="F76" s="74"/>
      <c r="G76" s="76" t="n">
        <v>90727</v>
      </c>
      <c r="H76" s="74" t="s">
        <v>17081</v>
      </c>
      <c r="I76" s="74" t="s">
        <v>21</v>
      </c>
      <c r="J76" s="74" t="s">
        <v>16938</v>
      </c>
      <c r="K76" s="75" t="s">
        <v>17082</v>
      </c>
      <c r="L76" s="74" t="s">
        <v>16940</v>
      </c>
    </row>
    <row r="77" customFormat="false" ht="13.5" hidden="false" customHeight="false" outlineLevel="0" collapsed="false">
      <c r="A77" s="74" t="s">
        <v>16933</v>
      </c>
      <c r="B77" s="74" t="s">
        <v>16934</v>
      </c>
      <c r="C77" s="74" t="s">
        <v>17045</v>
      </c>
      <c r="D77" s="74" t="s">
        <v>17046</v>
      </c>
      <c r="E77" s="75"/>
      <c r="F77" s="74"/>
      <c r="G77" s="76" t="n">
        <v>90728</v>
      </c>
      <c r="H77" s="74" t="s">
        <v>17083</v>
      </c>
      <c r="I77" s="74" t="s">
        <v>21</v>
      </c>
      <c r="J77" s="74" t="s">
        <v>16938</v>
      </c>
      <c r="K77" s="75" t="s">
        <v>17084</v>
      </c>
      <c r="L77" s="74" t="s">
        <v>16940</v>
      </c>
    </row>
    <row r="78" customFormat="false" ht="13.5" hidden="false" customHeight="false" outlineLevel="0" collapsed="false">
      <c r="A78" s="74" t="s">
        <v>16933</v>
      </c>
      <c r="B78" s="74" t="s">
        <v>16934</v>
      </c>
      <c r="C78" s="74" t="s">
        <v>17045</v>
      </c>
      <c r="D78" s="74" t="s">
        <v>17046</v>
      </c>
      <c r="E78" s="75"/>
      <c r="F78" s="74"/>
      <c r="G78" s="76" t="n">
        <v>90729</v>
      </c>
      <c r="H78" s="74" t="s">
        <v>17085</v>
      </c>
      <c r="I78" s="74" t="s">
        <v>21</v>
      </c>
      <c r="J78" s="74" t="s">
        <v>16938</v>
      </c>
      <c r="K78" s="75" t="s">
        <v>17086</v>
      </c>
      <c r="L78" s="74" t="s">
        <v>16940</v>
      </c>
    </row>
    <row r="79" customFormat="false" ht="13.5" hidden="false" customHeight="false" outlineLevel="0" collapsed="false">
      <c r="A79" s="74" t="s">
        <v>16933</v>
      </c>
      <c r="B79" s="74" t="s">
        <v>16934</v>
      </c>
      <c r="C79" s="74" t="s">
        <v>17045</v>
      </c>
      <c r="D79" s="74" t="s">
        <v>17046</v>
      </c>
      <c r="E79" s="75"/>
      <c r="F79" s="74"/>
      <c r="G79" s="76" t="n">
        <v>90730</v>
      </c>
      <c r="H79" s="74" t="s">
        <v>17087</v>
      </c>
      <c r="I79" s="74" t="s">
        <v>21</v>
      </c>
      <c r="J79" s="74" t="s">
        <v>16938</v>
      </c>
      <c r="K79" s="75" t="s">
        <v>17088</v>
      </c>
      <c r="L79" s="74" t="s">
        <v>16940</v>
      </c>
    </row>
    <row r="80" customFormat="false" ht="13.5" hidden="false" customHeight="false" outlineLevel="0" collapsed="false">
      <c r="A80" s="74" t="s">
        <v>16933</v>
      </c>
      <c r="B80" s="74" t="s">
        <v>16934</v>
      </c>
      <c r="C80" s="74" t="s">
        <v>17045</v>
      </c>
      <c r="D80" s="74" t="s">
        <v>17046</v>
      </c>
      <c r="E80" s="75"/>
      <c r="F80" s="74"/>
      <c r="G80" s="76" t="n">
        <v>90731</v>
      </c>
      <c r="H80" s="74" t="s">
        <v>17089</v>
      </c>
      <c r="I80" s="74" t="s">
        <v>21</v>
      </c>
      <c r="J80" s="74" t="s">
        <v>16938</v>
      </c>
      <c r="K80" s="75" t="s">
        <v>17090</v>
      </c>
      <c r="L80" s="74" t="s">
        <v>16940</v>
      </c>
    </row>
    <row r="81" customFormat="false" ht="13.5" hidden="false" customHeight="false" outlineLevel="0" collapsed="false">
      <c r="A81" s="74" t="s">
        <v>16933</v>
      </c>
      <c r="B81" s="74" t="s">
        <v>16934</v>
      </c>
      <c r="C81" s="74" t="s">
        <v>17045</v>
      </c>
      <c r="D81" s="74" t="s">
        <v>17046</v>
      </c>
      <c r="E81" s="75"/>
      <c r="F81" s="74"/>
      <c r="G81" s="76" t="n">
        <v>90732</v>
      </c>
      <c r="H81" s="74" t="s">
        <v>17091</v>
      </c>
      <c r="I81" s="74" t="s">
        <v>21</v>
      </c>
      <c r="J81" s="74" t="s">
        <v>16938</v>
      </c>
      <c r="K81" s="75" t="s">
        <v>17092</v>
      </c>
      <c r="L81" s="74" t="s">
        <v>16940</v>
      </c>
    </row>
    <row r="82" customFormat="false" ht="13.5" hidden="false" customHeight="false" outlineLevel="0" collapsed="false">
      <c r="A82" s="74" t="s">
        <v>16933</v>
      </c>
      <c r="B82" s="74" t="s">
        <v>16934</v>
      </c>
      <c r="C82" s="74" t="s">
        <v>17045</v>
      </c>
      <c r="D82" s="74" t="s">
        <v>17046</v>
      </c>
      <c r="E82" s="75"/>
      <c r="F82" s="74"/>
      <c r="G82" s="76" t="n">
        <v>90733</v>
      </c>
      <c r="H82" s="74" t="s">
        <v>17093</v>
      </c>
      <c r="I82" s="74" t="s">
        <v>129</v>
      </c>
      <c r="J82" s="74" t="s">
        <v>16938</v>
      </c>
      <c r="K82" s="75" t="s">
        <v>17094</v>
      </c>
      <c r="L82" s="74" t="s">
        <v>16940</v>
      </c>
    </row>
    <row r="83" customFormat="false" ht="13.5" hidden="false" customHeight="false" outlineLevel="0" collapsed="false">
      <c r="A83" s="74" t="s">
        <v>16933</v>
      </c>
      <c r="B83" s="74" t="s">
        <v>16934</v>
      </c>
      <c r="C83" s="74" t="s">
        <v>17045</v>
      </c>
      <c r="D83" s="74" t="s">
        <v>17046</v>
      </c>
      <c r="E83" s="75"/>
      <c r="F83" s="74"/>
      <c r="G83" s="76" t="n">
        <v>90734</v>
      </c>
      <c r="H83" s="74" t="s">
        <v>17095</v>
      </c>
      <c r="I83" s="74" t="s">
        <v>129</v>
      </c>
      <c r="J83" s="74" t="s">
        <v>16938</v>
      </c>
      <c r="K83" s="75" t="s">
        <v>17096</v>
      </c>
      <c r="L83" s="74" t="s">
        <v>16940</v>
      </c>
    </row>
    <row r="84" customFormat="false" ht="13.5" hidden="false" customHeight="false" outlineLevel="0" collapsed="false">
      <c r="A84" s="74" t="s">
        <v>16933</v>
      </c>
      <c r="B84" s="74" t="s">
        <v>16934</v>
      </c>
      <c r="C84" s="74" t="s">
        <v>17045</v>
      </c>
      <c r="D84" s="74" t="s">
        <v>17046</v>
      </c>
      <c r="E84" s="75"/>
      <c r="F84" s="74"/>
      <c r="G84" s="76" t="n">
        <v>90735</v>
      </c>
      <c r="H84" s="74" t="s">
        <v>17097</v>
      </c>
      <c r="I84" s="74" t="s">
        <v>129</v>
      </c>
      <c r="J84" s="74" t="s">
        <v>16938</v>
      </c>
      <c r="K84" s="75" t="s">
        <v>17098</v>
      </c>
      <c r="L84" s="74" t="s">
        <v>16940</v>
      </c>
    </row>
    <row r="85" customFormat="false" ht="13.5" hidden="false" customHeight="false" outlineLevel="0" collapsed="false">
      <c r="A85" s="74" t="s">
        <v>16933</v>
      </c>
      <c r="B85" s="74" t="s">
        <v>16934</v>
      </c>
      <c r="C85" s="74" t="s">
        <v>17045</v>
      </c>
      <c r="D85" s="74" t="s">
        <v>17046</v>
      </c>
      <c r="E85" s="75"/>
      <c r="F85" s="74"/>
      <c r="G85" s="76" t="n">
        <v>90736</v>
      </c>
      <c r="H85" s="74" t="s">
        <v>17099</v>
      </c>
      <c r="I85" s="74" t="s">
        <v>129</v>
      </c>
      <c r="J85" s="74" t="s">
        <v>16938</v>
      </c>
      <c r="K85" s="75" t="s">
        <v>17100</v>
      </c>
      <c r="L85" s="74" t="s">
        <v>16940</v>
      </c>
    </row>
    <row r="86" customFormat="false" ht="13.5" hidden="false" customHeight="false" outlineLevel="0" collapsed="false">
      <c r="A86" s="74" t="s">
        <v>16933</v>
      </c>
      <c r="B86" s="74" t="s">
        <v>16934</v>
      </c>
      <c r="C86" s="74" t="s">
        <v>17045</v>
      </c>
      <c r="D86" s="74" t="s">
        <v>17046</v>
      </c>
      <c r="E86" s="75"/>
      <c r="F86" s="74"/>
      <c r="G86" s="76" t="n">
        <v>90737</v>
      </c>
      <c r="H86" s="74" t="s">
        <v>17101</v>
      </c>
      <c r="I86" s="74" t="s">
        <v>129</v>
      </c>
      <c r="J86" s="74" t="s">
        <v>16938</v>
      </c>
      <c r="K86" s="75" t="s">
        <v>17102</v>
      </c>
      <c r="L86" s="74" t="s">
        <v>16940</v>
      </c>
    </row>
    <row r="87" customFormat="false" ht="13.5" hidden="false" customHeight="false" outlineLevel="0" collapsed="false">
      <c r="A87" s="74" t="s">
        <v>16933</v>
      </c>
      <c r="B87" s="74" t="s">
        <v>16934</v>
      </c>
      <c r="C87" s="74" t="s">
        <v>17045</v>
      </c>
      <c r="D87" s="74" t="s">
        <v>17046</v>
      </c>
      <c r="E87" s="75"/>
      <c r="F87" s="74"/>
      <c r="G87" s="76" t="n">
        <v>90738</v>
      </c>
      <c r="H87" s="74" t="s">
        <v>17103</v>
      </c>
      <c r="I87" s="74" t="s">
        <v>129</v>
      </c>
      <c r="J87" s="74" t="s">
        <v>16938</v>
      </c>
      <c r="K87" s="75" t="s">
        <v>17104</v>
      </c>
      <c r="L87" s="74" t="s">
        <v>16940</v>
      </c>
    </row>
    <row r="88" customFormat="false" ht="13.5" hidden="false" customHeight="false" outlineLevel="0" collapsed="false">
      <c r="A88" s="74" t="s">
        <v>16933</v>
      </c>
      <c r="B88" s="74" t="s">
        <v>16934</v>
      </c>
      <c r="C88" s="74" t="s">
        <v>17045</v>
      </c>
      <c r="D88" s="74" t="s">
        <v>17046</v>
      </c>
      <c r="E88" s="75"/>
      <c r="F88" s="74"/>
      <c r="G88" s="76" t="n">
        <v>90739</v>
      </c>
      <c r="H88" s="74" t="s">
        <v>17105</v>
      </c>
      <c r="I88" s="74" t="s">
        <v>129</v>
      </c>
      <c r="J88" s="74" t="s">
        <v>16938</v>
      </c>
      <c r="K88" s="75" t="s">
        <v>17106</v>
      </c>
      <c r="L88" s="74" t="s">
        <v>16940</v>
      </c>
    </row>
    <row r="89" customFormat="false" ht="13.5" hidden="false" customHeight="false" outlineLevel="0" collapsed="false">
      <c r="A89" s="74" t="s">
        <v>16933</v>
      </c>
      <c r="B89" s="74" t="s">
        <v>16934</v>
      </c>
      <c r="C89" s="74" t="s">
        <v>17045</v>
      </c>
      <c r="D89" s="74" t="s">
        <v>17046</v>
      </c>
      <c r="E89" s="75"/>
      <c r="F89" s="74"/>
      <c r="G89" s="76" t="n">
        <v>90740</v>
      </c>
      <c r="H89" s="74" t="s">
        <v>17107</v>
      </c>
      <c r="I89" s="74" t="s">
        <v>129</v>
      </c>
      <c r="J89" s="74" t="s">
        <v>16938</v>
      </c>
      <c r="K89" s="75" t="s">
        <v>17108</v>
      </c>
      <c r="L89" s="74" t="s">
        <v>16940</v>
      </c>
    </row>
    <row r="90" customFormat="false" ht="13.5" hidden="false" customHeight="false" outlineLevel="0" collapsed="false">
      <c r="A90" s="74" t="s">
        <v>16933</v>
      </c>
      <c r="B90" s="74" t="s">
        <v>16934</v>
      </c>
      <c r="C90" s="74" t="s">
        <v>17045</v>
      </c>
      <c r="D90" s="74" t="s">
        <v>17046</v>
      </c>
      <c r="E90" s="75"/>
      <c r="F90" s="74"/>
      <c r="G90" s="76" t="n">
        <v>90741</v>
      </c>
      <c r="H90" s="74" t="s">
        <v>17109</v>
      </c>
      <c r="I90" s="74" t="s">
        <v>129</v>
      </c>
      <c r="J90" s="74" t="s">
        <v>16938</v>
      </c>
      <c r="K90" s="75" t="s">
        <v>17110</v>
      </c>
      <c r="L90" s="74" t="s">
        <v>16940</v>
      </c>
    </row>
    <row r="91" customFormat="false" ht="13.5" hidden="false" customHeight="false" outlineLevel="0" collapsed="false">
      <c r="A91" s="74" t="s">
        <v>16933</v>
      </c>
      <c r="B91" s="74" t="s">
        <v>16934</v>
      </c>
      <c r="C91" s="74" t="s">
        <v>17045</v>
      </c>
      <c r="D91" s="74" t="s">
        <v>17046</v>
      </c>
      <c r="E91" s="75"/>
      <c r="F91" s="74"/>
      <c r="G91" s="76" t="n">
        <v>90742</v>
      </c>
      <c r="H91" s="74" t="s">
        <v>17111</v>
      </c>
      <c r="I91" s="74" t="s">
        <v>129</v>
      </c>
      <c r="J91" s="74" t="s">
        <v>16938</v>
      </c>
      <c r="K91" s="75" t="s">
        <v>17112</v>
      </c>
      <c r="L91" s="74" t="s">
        <v>16940</v>
      </c>
    </row>
    <row r="92" customFormat="false" ht="13.5" hidden="false" customHeight="false" outlineLevel="0" collapsed="false">
      <c r="A92" s="74" t="s">
        <v>16933</v>
      </c>
      <c r="B92" s="74" t="s">
        <v>16934</v>
      </c>
      <c r="C92" s="74" t="s">
        <v>17045</v>
      </c>
      <c r="D92" s="74" t="s">
        <v>17046</v>
      </c>
      <c r="E92" s="75"/>
      <c r="F92" s="74"/>
      <c r="G92" s="76" t="n">
        <v>90743</v>
      </c>
      <c r="H92" s="74" t="s">
        <v>17113</v>
      </c>
      <c r="I92" s="74" t="s">
        <v>129</v>
      </c>
      <c r="J92" s="74" t="s">
        <v>16938</v>
      </c>
      <c r="K92" s="75" t="s">
        <v>17114</v>
      </c>
      <c r="L92" s="74" t="s">
        <v>16940</v>
      </c>
    </row>
    <row r="93" customFormat="false" ht="13.5" hidden="false" customHeight="false" outlineLevel="0" collapsed="false">
      <c r="A93" s="74" t="s">
        <v>16933</v>
      </c>
      <c r="B93" s="74" t="s">
        <v>16934</v>
      </c>
      <c r="C93" s="74" t="s">
        <v>17045</v>
      </c>
      <c r="D93" s="74" t="s">
        <v>17046</v>
      </c>
      <c r="E93" s="75"/>
      <c r="F93" s="74"/>
      <c r="G93" s="76" t="n">
        <v>90744</v>
      </c>
      <c r="H93" s="74" t="s">
        <v>17115</v>
      </c>
      <c r="I93" s="74" t="s">
        <v>129</v>
      </c>
      <c r="J93" s="74" t="s">
        <v>16938</v>
      </c>
      <c r="K93" s="75" t="s">
        <v>17116</v>
      </c>
      <c r="L93" s="74" t="s">
        <v>16940</v>
      </c>
    </row>
    <row r="94" customFormat="false" ht="13.5" hidden="false" customHeight="false" outlineLevel="0" collapsed="false">
      <c r="A94" s="74" t="s">
        <v>16933</v>
      </c>
      <c r="B94" s="74" t="s">
        <v>16934</v>
      </c>
      <c r="C94" s="74" t="s">
        <v>17045</v>
      </c>
      <c r="D94" s="74" t="s">
        <v>17046</v>
      </c>
      <c r="E94" s="75"/>
      <c r="F94" s="74"/>
      <c r="G94" s="76" t="n">
        <v>90745</v>
      </c>
      <c r="H94" s="74" t="s">
        <v>17117</v>
      </c>
      <c r="I94" s="74" t="s">
        <v>129</v>
      </c>
      <c r="J94" s="74" t="s">
        <v>16938</v>
      </c>
      <c r="K94" s="75" t="s">
        <v>17118</v>
      </c>
      <c r="L94" s="74" t="s">
        <v>16940</v>
      </c>
    </row>
    <row r="95" customFormat="false" ht="13.5" hidden="false" customHeight="false" outlineLevel="0" collapsed="false">
      <c r="A95" s="74" t="s">
        <v>16933</v>
      </c>
      <c r="B95" s="74" t="s">
        <v>16934</v>
      </c>
      <c r="C95" s="74" t="s">
        <v>17045</v>
      </c>
      <c r="D95" s="74" t="s">
        <v>17046</v>
      </c>
      <c r="E95" s="75"/>
      <c r="F95" s="74"/>
      <c r="G95" s="76" t="n">
        <v>90746</v>
      </c>
      <c r="H95" s="74" t="s">
        <v>17119</v>
      </c>
      <c r="I95" s="74" t="s">
        <v>129</v>
      </c>
      <c r="J95" s="74" t="s">
        <v>16938</v>
      </c>
      <c r="K95" s="75" t="s">
        <v>17120</v>
      </c>
      <c r="L95" s="74" t="s">
        <v>16940</v>
      </c>
    </row>
    <row r="96" customFormat="false" ht="13.5" hidden="false" customHeight="false" outlineLevel="0" collapsed="false">
      <c r="A96" s="74" t="s">
        <v>16933</v>
      </c>
      <c r="B96" s="74" t="s">
        <v>16934</v>
      </c>
      <c r="C96" s="74" t="s">
        <v>17045</v>
      </c>
      <c r="D96" s="74" t="s">
        <v>17046</v>
      </c>
      <c r="E96" s="75"/>
      <c r="F96" s="74"/>
      <c r="G96" s="76" t="n">
        <v>90747</v>
      </c>
      <c r="H96" s="74" t="s">
        <v>17121</v>
      </c>
      <c r="I96" s="74" t="s">
        <v>129</v>
      </c>
      <c r="J96" s="74" t="s">
        <v>16938</v>
      </c>
      <c r="K96" s="75" t="s">
        <v>17122</v>
      </c>
      <c r="L96" s="74" t="s">
        <v>16940</v>
      </c>
    </row>
    <row r="97" customFormat="false" ht="13.5" hidden="false" customHeight="false" outlineLevel="0" collapsed="false">
      <c r="A97" s="74" t="s">
        <v>16933</v>
      </c>
      <c r="B97" s="74" t="s">
        <v>16934</v>
      </c>
      <c r="C97" s="74" t="s">
        <v>17045</v>
      </c>
      <c r="D97" s="74" t="s">
        <v>17046</v>
      </c>
      <c r="E97" s="75"/>
      <c r="F97" s="74"/>
      <c r="G97" s="76" t="n">
        <v>94869</v>
      </c>
      <c r="H97" s="74" t="s">
        <v>17123</v>
      </c>
      <c r="I97" s="74" t="s">
        <v>129</v>
      </c>
      <c r="J97" s="74" t="s">
        <v>16938</v>
      </c>
      <c r="K97" s="75" t="s">
        <v>17124</v>
      </c>
      <c r="L97" s="74" t="s">
        <v>16940</v>
      </c>
    </row>
    <row r="98" customFormat="false" ht="13.5" hidden="false" customHeight="false" outlineLevel="0" collapsed="false">
      <c r="A98" s="74" t="s">
        <v>16933</v>
      </c>
      <c r="B98" s="74" t="s">
        <v>16934</v>
      </c>
      <c r="C98" s="74" t="s">
        <v>17045</v>
      </c>
      <c r="D98" s="74" t="s">
        <v>17046</v>
      </c>
      <c r="E98" s="75"/>
      <c r="F98" s="74"/>
      <c r="G98" s="76" t="n">
        <v>94870</v>
      </c>
      <c r="H98" s="74" t="s">
        <v>17125</v>
      </c>
      <c r="I98" s="74" t="s">
        <v>129</v>
      </c>
      <c r="J98" s="74" t="s">
        <v>16938</v>
      </c>
      <c r="K98" s="75" t="s">
        <v>17126</v>
      </c>
      <c r="L98" s="74" t="s">
        <v>16940</v>
      </c>
    </row>
    <row r="99" customFormat="false" ht="13.5" hidden="false" customHeight="false" outlineLevel="0" collapsed="false">
      <c r="A99" s="74" t="s">
        <v>16933</v>
      </c>
      <c r="B99" s="74" t="s">
        <v>16934</v>
      </c>
      <c r="C99" s="74" t="s">
        <v>17045</v>
      </c>
      <c r="D99" s="74" t="s">
        <v>17046</v>
      </c>
      <c r="E99" s="75"/>
      <c r="F99" s="74"/>
      <c r="G99" s="76" t="n">
        <v>94871</v>
      </c>
      <c r="H99" s="74" t="s">
        <v>17127</v>
      </c>
      <c r="I99" s="74" t="s">
        <v>129</v>
      </c>
      <c r="J99" s="74" t="s">
        <v>16938</v>
      </c>
      <c r="K99" s="75" t="s">
        <v>17128</v>
      </c>
      <c r="L99" s="74" t="s">
        <v>16940</v>
      </c>
    </row>
    <row r="100" customFormat="false" ht="13.5" hidden="false" customHeight="false" outlineLevel="0" collapsed="false">
      <c r="A100" s="74" t="s">
        <v>16933</v>
      </c>
      <c r="B100" s="74" t="s">
        <v>16934</v>
      </c>
      <c r="C100" s="74" t="s">
        <v>17045</v>
      </c>
      <c r="D100" s="74" t="s">
        <v>17046</v>
      </c>
      <c r="E100" s="75"/>
      <c r="F100" s="74"/>
      <c r="G100" s="76" t="n">
        <v>94872</v>
      </c>
      <c r="H100" s="74" t="s">
        <v>17129</v>
      </c>
      <c r="I100" s="74" t="s">
        <v>129</v>
      </c>
      <c r="J100" s="74" t="s">
        <v>16938</v>
      </c>
      <c r="K100" s="75" t="s">
        <v>17130</v>
      </c>
      <c r="L100" s="74" t="s">
        <v>16940</v>
      </c>
    </row>
    <row r="101" customFormat="false" ht="13.5" hidden="false" customHeight="false" outlineLevel="0" collapsed="false">
      <c r="A101" s="74" t="s">
        <v>16933</v>
      </c>
      <c r="B101" s="74" t="s">
        <v>16934</v>
      </c>
      <c r="C101" s="74" t="s">
        <v>17045</v>
      </c>
      <c r="D101" s="74" t="s">
        <v>17046</v>
      </c>
      <c r="E101" s="75"/>
      <c r="F101" s="74"/>
      <c r="G101" s="76" t="n">
        <v>94875</v>
      </c>
      <c r="H101" s="74" t="s">
        <v>17131</v>
      </c>
      <c r="I101" s="74" t="s">
        <v>129</v>
      </c>
      <c r="J101" s="74" t="s">
        <v>16938</v>
      </c>
      <c r="K101" s="75" t="s">
        <v>17132</v>
      </c>
      <c r="L101" s="74" t="s">
        <v>16940</v>
      </c>
    </row>
    <row r="102" customFormat="false" ht="13.5" hidden="false" customHeight="false" outlineLevel="0" collapsed="false">
      <c r="A102" s="74" t="s">
        <v>16933</v>
      </c>
      <c r="B102" s="74" t="s">
        <v>16934</v>
      </c>
      <c r="C102" s="74" t="s">
        <v>17045</v>
      </c>
      <c r="D102" s="74" t="s">
        <v>17046</v>
      </c>
      <c r="E102" s="75"/>
      <c r="F102" s="74"/>
      <c r="G102" s="76" t="n">
        <v>94876</v>
      </c>
      <c r="H102" s="74" t="s">
        <v>17133</v>
      </c>
      <c r="I102" s="74" t="s">
        <v>129</v>
      </c>
      <c r="J102" s="74" t="s">
        <v>16938</v>
      </c>
      <c r="K102" s="75" t="s">
        <v>17134</v>
      </c>
      <c r="L102" s="74" t="s">
        <v>16940</v>
      </c>
    </row>
    <row r="103" customFormat="false" ht="13.5" hidden="false" customHeight="false" outlineLevel="0" collapsed="false">
      <c r="A103" s="74" t="s">
        <v>16933</v>
      </c>
      <c r="B103" s="74" t="s">
        <v>16934</v>
      </c>
      <c r="C103" s="74" t="s">
        <v>17045</v>
      </c>
      <c r="D103" s="74" t="s">
        <v>17046</v>
      </c>
      <c r="E103" s="75"/>
      <c r="F103" s="74"/>
      <c r="G103" s="76" t="n">
        <v>94878</v>
      </c>
      <c r="H103" s="74" t="s">
        <v>17135</v>
      </c>
      <c r="I103" s="74" t="s">
        <v>129</v>
      </c>
      <c r="J103" s="74" t="s">
        <v>16938</v>
      </c>
      <c r="K103" s="75" t="s">
        <v>17136</v>
      </c>
      <c r="L103" s="74" t="s">
        <v>16940</v>
      </c>
    </row>
    <row r="104" customFormat="false" ht="13.5" hidden="false" customHeight="false" outlineLevel="0" collapsed="false">
      <c r="A104" s="74" t="s">
        <v>16933</v>
      </c>
      <c r="B104" s="74" t="s">
        <v>16934</v>
      </c>
      <c r="C104" s="74" t="s">
        <v>17045</v>
      </c>
      <c r="D104" s="74" t="s">
        <v>17046</v>
      </c>
      <c r="E104" s="75"/>
      <c r="F104" s="74"/>
      <c r="G104" s="76" t="n">
        <v>94879</v>
      </c>
      <c r="H104" s="74" t="s">
        <v>17137</v>
      </c>
      <c r="I104" s="74" t="s">
        <v>129</v>
      </c>
      <c r="J104" s="74" t="s">
        <v>16938</v>
      </c>
      <c r="K104" s="75" t="s">
        <v>17138</v>
      </c>
      <c r="L104" s="74" t="s">
        <v>16940</v>
      </c>
    </row>
    <row r="105" customFormat="false" ht="13.5" hidden="false" customHeight="false" outlineLevel="0" collapsed="false">
      <c r="A105" s="74" t="s">
        <v>16933</v>
      </c>
      <c r="B105" s="74" t="s">
        <v>16934</v>
      </c>
      <c r="C105" s="74" t="s">
        <v>17045</v>
      </c>
      <c r="D105" s="74" t="s">
        <v>17046</v>
      </c>
      <c r="E105" s="75"/>
      <c r="F105" s="74"/>
      <c r="G105" s="76" t="n">
        <v>94880</v>
      </c>
      <c r="H105" s="74" t="s">
        <v>17139</v>
      </c>
      <c r="I105" s="74" t="s">
        <v>129</v>
      </c>
      <c r="J105" s="74" t="s">
        <v>16938</v>
      </c>
      <c r="K105" s="75" t="s">
        <v>17140</v>
      </c>
      <c r="L105" s="74" t="s">
        <v>16940</v>
      </c>
    </row>
    <row r="106" customFormat="false" ht="13.5" hidden="false" customHeight="false" outlineLevel="0" collapsed="false">
      <c r="A106" s="74" t="s">
        <v>16933</v>
      </c>
      <c r="B106" s="74" t="s">
        <v>16934</v>
      </c>
      <c r="C106" s="74" t="s">
        <v>17045</v>
      </c>
      <c r="D106" s="74" t="s">
        <v>17046</v>
      </c>
      <c r="E106" s="75"/>
      <c r="F106" s="74"/>
      <c r="G106" s="76" t="n">
        <v>94881</v>
      </c>
      <c r="H106" s="74" t="s">
        <v>17141</v>
      </c>
      <c r="I106" s="74" t="s">
        <v>129</v>
      </c>
      <c r="J106" s="74" t="s">
        <v>16938</v>
      </c>
      <c r="K106" s="75" t="s">
        <v>17142</v>
      </c>
      <c r="L106" s="74" t="s">
        <v>16940</v>
      </c>
    </row>
    <row r="107" customFormat="false" ht="13.5" hidden="false" customHeight="false" outlineLevel="0" collapsed="false">
      <c r="A107" s="74" t="s">
        <v>16933</v>
      </c>
      <c r="B107" s="74" t="s">
        <v>16934</v>
      </c>
      <c r="C107" s="74" t="s">
        <v>17045</v>
      </c>
      <c r="D107" s="74" t="s">
        <v>17046</v>
      </c>
      <c r="E107" s="75"/>
      <c r="F107" s="74"/>
      <c r="G107" s="76" t="n">
        <v>94882</v>
      </c>
      <c r="H107" s="74" t="s">
        <v>17143</v>
      </c>
      <c r="I107" s="74" t="s">
        <v>129</v>
      </c>
      <c r="J107" s="74" t="s">
        <v>16938</v>
      </c>
      <c r="K107" s="75" t="s">
        <v>17144</v>
      </c>
      <c r="L107" s="74" t="s">
        <v>16940</v>
      </c>
    </row>
    <row r="108" customFormat="false" ht="13.5" hidden="false" customHeight="false" outlineLevel="0" collapsed="false">
      <c r="A108" s="74" t="s">
        <v>16933</v>
      </c>
      <c r="B108" s="74" t="s">
        <v>16934</v>
      </c>
      <c r="C108" s="74" t="s">
        <v>17045</v>
      </c>
      <c r="D108" s="74" t="s">
        <v>17046</v>
      </c>
      <c r="E108" s="75"/>
      <c r="F108" s="74"/>
      <c r="G108" s="76" t="n">
        <v>94884</v>
      </c>
      <c r="H108" s="74" t="s">
        <v>17145</v>
      </c>
      <c r="I108" s="74" t="s">
        <v>129</v>
      </c>
      <c r="J108" s="74" t="s">
        <v>16938</v>
      </c>
      <c r="K108" s="75" t="s">
        <v>17146</v>
      </c>
      <c r="L108" s="74" t="s">
        <v>16940</v>
      </c>
    </row>
    <row r="109" customFormat="false" ht="13.5" hidden="false" customHeight="false" outlineLevel="0" collapsed="false">
      <c r="A109" s="74" t="s">
        <v>16933</v>
      </c>
      <c r="B109" s="74" t="s">
        <v>16934</v>
      </c>
      <c r="C109" s="74" t="s">
        <v>17045</v>
      </c>
      <c r="D109" s="74" t="s">
        <v>17046</v>
      </c>
      <c r="E109" s="75"/>
      <c r="F109" s="74"/>
      <c r="G109" s="76" t="n">
        <v>97121</v>
      </c>
      <c r="H109" s="74" t="s">
        <v>17147</v>
      </c>
      <c r="I109" s="74" t="s">
        <v>129</v>
      </c>
      <c r="J109" s="74" t="s">
        <v>16938</v>
      </c>
      <c r="K109" s="75" t="s">
        <v>17148</v>
      </c>
      <c r="L109" s="74" t="s">
        <v>16940</v>
      </c>
    </row>
    <row r="110" customFormat="false" ht="13.5" hidden="false" customHeight="false" outlineLevel="0" collapsed="false">
      <c r="A110" s="74" t="s">
        <v>16933</v>
      </c>
      <c r="B110" s="74" t="s">
        <v>16934</v>
      </c>
      <c r="C110" s="74" t="s">
        <v>17045</v>
      </c>
      <c r="D110" s="74" t="s">
        <v>17046</v>
      </c>
      <c r="E110" s="75"/>
      <c r="F110" s="74"/>
      <c r="G110" s="76" t="n">
        <v>97122</v>
      </c>
      <c r="H110" s="74" t="s">
        <v>17149</v>
      </c>
      <c r="I110" s="74" t="s">
        <v>129</v>
      </c>
      <c r="J110" s="74" t="s">
        <v>16938</v>
      </c>
      <c r="K110" s="75" t="s">
        <v>17150</v>
      </c>
      <c r="L110" s="74" t="s">
        <v>16940</v>
      </c>
    </row>
    <row r="111" customFormat="false" ht="13.5" hidden="false" customHeight="false" outlineLevel="0" collapsed="false">
      <c r="A111" s="74" t="s">
        <v>16933</v>
      </c>
      <c r="B111" s="74" t="s">
        <v>16934</v>
      </c>
      <c r="C111" s="74" t="s">
        <v>17045</v>
      </c>
      <c r="D111" s="74" t="s">
        <v>17046</v>
      </c>
      <c r="E111" s="75"/>
      <c r="F111" s="74"/>
      <c r="G111" s="76" t="n">
        <v>97123</v>
      </c>
      <c r="H111" s="74" t="s">
        <v>17151</v>
      </c>
      <c r="I111" s="74" t="s">
        <v>129</v>
      </c>
      <c r="J111" s="74" t="s">
        <v>16938</v>
      </c>
      <c r="K111" s="75" t="s">
        <v>17152</v>
      </c>
      <c r="L111" s="74" t="s">
        <v>16940</v>
      </c>
    </row>
    <row r="112" customFormat="false" ht="13.5" hidden="false" customHeight="false" outlineLevel="0" collapsed="false">
      <c r="A112" s="74" t="s">
        <v>16933</v>
      </c>
      <c r="B112" s="74" t="s">
        <v>16934</v>
      </c>
      <c r="C112" s="74" t="s">
        <v>17045</v>
      </c>
      <c r="D112" s="74" t="s">
        <v>17046</v>
      </c>
      <c r="E112" s="75"/>
      <c r="F112" s="74"/>
      <c r="G112" s="76" t="n">
        <v>97124</v>
      </c>
      <c r="H112" s="74" t="s">
        <v>17153</v>
      </c>
      <c r="I112" s="74" t="s">
        <v>129</v>
      </c>
      <c r="J112" s="74" t="s">
        <v>16938</v>
      </c>
      <c r="K112" s="75" t="s">
        <v>17154</v>
      </c>
      <c r="L112" s="74" t="s">
        <v>16940</v>
      </c>
    </row>
    <row r="113" customFormat="false" ht="13.5" hidden="false" customHeight="false" outlineLevel="0" collapsed="false">
      <c r="A113" s="74" t="s">
        <v>16933</v>
      </c>
      <c r="B113" s="74" t="s">
        <v>16934</v>
      </c>
      <c r="C113" s="74" t="s">
        <v>17045</v>
      </c>
      <c r="D113" s="74" t="s">
        <v>17046</v>
      </c>
      <c r="E113" s="75"/>
      <c r="F113" s="74"/>
      <c r="G113" s="76" t="n">
        <v>97125</v>
      </c>
      <c r="H113" s="74" t="s">
        <v>17155</v>
      </c>
      <c r="I113" s="74" t="s">
        <v>129</v>
      </c>
      <c r="J113" s="74" t="s">
        <v>16938</v>
      </c>
      <c r="K113" s="75" t="s">
        <v>17156</v>
      </c>
      <c r="L113" s="74" t="s">
        <v>16940</v>
      </c>
    </row>
    <row r="114" customFormat="false" ht="13.5" hidden="false" customHeight="false" outlineLevel="0" collapsed="false">
      <c r="A114" s="74" t="s">
        <v>16933</v>
      </c>
      <c r="B114" s="74" t="s">
        <v>16934</v>
      </c>
      <c r="C114" s="74" t="s">
        <v>17045</v>
      </c>
      <c r="D114" s="74" t="s">
        <v>17046</v>
      </c>
      <c r="E114" s="75"/>
      <c r="F114" s="74"/>
      <c r="G114" s="76" t="n">
        <v>97126</v>
      </c>
      <c r="H114" s="74" t="s">
        <v>17157</v>
      </c>
      <c r="I114" s="74" t="s">
        <v>129</v>
      </c>
      <c r="J114" s="74" t="s">
        <v>16938</v>
      </c>
      <c r="K114" s="75" t="s">
        <v>17158</v>
      </c>
      <c r="L114" s="74" t="s">
        <v>16940</v>
      </c>
    </row>
    <row r="115" customFormat="false" ht="13.5" hidden="false" customHeight="false" outlineLevel="0" collapsed="false">
      <c r="A115" s="74" t="s">
        <v>16933</v>
      </c>
      <c r="B115" s="74" t="s">
        <v>16934</v>
      </c>
      <c r="C115" s="74" t="s">
        <v>17045</v>
      </c>
      <c r="D115" s="74" t="s">
        <v>17046</v>
      </c>
      <c r="E115" s="75"/>
      <c r="F115" s="74"/>
      <c r="G115" s="76" t="n">
        <v>102264</v>
      </c>
      <c r="H115" s="74" t="s">
        <v>17159</v>
      </c>
      <c r="I115" s="74" t="s">
        <v>129</v>
      </c>
      <c r="J115" s="74" t="s">
        <v>16938</v>
      </c>
      <c r="K115" s="75" t="s">
        <v>17160</v>
      </c>
      <c r="L115" s="74" t="s">
        <v>16940</v>
      </c>
    </row>
    <row r="116" customFormat="false" ht="13.5" hidden="false" customHeight="false" outlineLevel="0" collapsed="false">
      <c r="A116" s="74" t="s">
        <v>16933</v>
      </c>
      <c r="B116" s="74" t="s">
        <v>16934</v>
      </c>
      <c r="C116" s="74" t="s">
        <v>17045</v>
      </c>
      <c r="D116" s="74" t="s">
        <v>17046</v>
      </c>
      <c r="E116" s="75"/>
      <c r="F116" s="74"/>
      <c r="G116" s="76" t="n">
        <v>102265</v>
      </c>
      <c r="H116" s="74" t="s">
        <v>17161</v>
      </c>
      <c r="I116" s="74" t="s">
        <v>21</v>
      </c>
      <c r="J116" s="74" t="s">
        <v>16938</v>
      </c>
      <c r="K116" s="75" t="s">
        <v>17162</v>
      </c>
      <c r="L116" s="74" t="s">
        <v>16940</v>
      </c>
    </row>
    <row r="117" customFormat="false" ht="13.5" hidden="false" customHeight="false" outlineLevel="0" collapsed="false">
      <c r="A117" s="74" t="s">
        <v>16933</v>
      </c>
      <c r="B117" s="74" t="s">
        <v>16934</v>
      </c>
      <c r="C117" s="74" t="s">
        <v>17045</v>
      </c>
      <c r="D117" s="74" t="s">
        <v>17046</v>
      </c>
      <c r="E117" s="75"/>
      <c r="F117" s="74"/>
      <c r="G117" s="76" t="n">
        <v>102266</v>
      </c>
      <c r="H117" s="74" t="s">
        <v>17163</v>
      </c>
      <c r="I117" s="74" t="s">
        <v>21</v>
      </c>
      <c r="J117" s="74" t="s">
        <v>16938</v>
      </c>
      <c r="K117" s="75" t="s">
        <v>17164</v>
      </c>
      <c r="L117" s="74" t="s">
        <v>16940</v>
      </c>
    </row>
    <row r="118" customFormat="false" ht="13.5" hidden="false" customHeight="false" outlineLevel="0" collapsed="false">
      <c r="A118" s="74" t="s">
        <v>16933</v>
      </c>
      <c r="B118" s="74" t="s">
        <v>16934</v>
      </c>
      <c r="C118" s="74" t="s">
        <v>17045</v>
      </c>
      <c r="D118" s="74" t="s">
        <v>17046</v>
      </c>
      <c r="E118" s="75"/>
      <c r="F118" s="74"/>
      <c r="G118" s="76" t="n">
        <v>102267</v>
      </c>
      <c r="H118" s="74" t="s">
        <v>17165</v>
      </c>
      <c r="I118" s="74" t="s">
        <v>21</v>
      </c>
      <c r="J118" s="74" t="s">
        <v>16938</v>
      </c>
      <c r="K118" s="75" t="s">
        <v>17166</v>
      </c>
      <c r="L118" s="74" t="s">
        <v>16940</v>
      </c>
    </row>
    <row r="119" customFormat="false" ht="13.5" hidden="false" customHeight="false" outlineLevel="0" collapsed="false">
      <c r="A119" s="74" t="s">
        <v>16933</v>
      </c>
      <c r="B119" s="74" t="s">
        <v>16934</v>
      </c>
      <c r="C119" s="74" t="s">
        <v>17045</v>
      </c>
      <c r="D119" s="74" t="s">
        <v>17046</v>
      </c>
      <c r="E119" s="75"/>
      <c r="F119" s="74"/>
      <c r="G119" s="76" t="n">
        <v>102268</v>
      </c>
      <c r="H119" s="74" t="s">
        <v>17167</v>
      </c>
      <c r="I119" s="74" t="s">
        <v>21</v>
      </c>
      <c r="J119" s="74" t="s">
        <v>16938</v>
      </c>
      <c r="K119" s="75" t="s">
        <v>17168</v>
      </c>
      <c r="L119" s="74" t="s">
        <v>16940</v>
      </c>
    </row>
    <row r="120" customFormat="false" ht="13.5" hidden="false" customHeight="false" outlineLevel="0" collapsed="false">
      <c r="A120" s="74" t="s">
        <v>16933</v>
      </c>
      <c r="B120" s="74" t="s">
        <v>16934</v>
      </c>
      <c r="C120" s="74" t="s">
        <v>17045</v>
      </c>
      <c r="D120" s="74" t="s">
        <v>17046</v>
      </c>
      <c r="E120" s="75"/>
      <c r="F120" s="74"/>
      <c r="G120" s="76" t="n">
        <v>102269</v>
      </c>
      <c r="H120" s="74" t="s">
        <v>17169</v>
      </c>
      <c r="I120" s="74" t="s">
        <v>21</v>
      </c>
      <c r="J120" s="74" t="s">
        <v>16938</v>
      </c>
      <c r="K120" s="75" t="s">
        <v>17170</v>
      </c>
      <c r="L120" s="74" t="s">
        <v>16940</v>
      </c>
    </row>
    <row r="121" customFormat="false" ht="13.5" hidden="false" customHeight="false" outlineLevel="0" collapsed="false">
      <c r="A121" s="74" t="s">
        <v>16933</v>
      </c>
      <c r="B121" s="74" t="s">
        <v>16934</v>
      </c>
      <c r="C121" s="74" t="s">
        <v>17171</v>
      </c>
      <c r="D121" s="74" t="s">
        <v>17172</v>
      </c>
      <c r="E121" s="75"/>
      <c r="F121" s="74"/>
      <c r="G121" s="76" t="n">
        <v>92833</v>
      </c>
      <c r="H121" s="74" t="s">
        <v>17173</v>
      </c>
      <c r="I121" s="74" t="s">
        <v>129</v>
      </c>
      <c r="J121" s="74" t="s">
        <v>16938</v>
      </c>
      <c r="K121" s="75" t="s">
        <v>17174</v>
      </c>
      <c r="L121" s="74" t="s">
        <v>16940</v>
      </c>
    </row>
    <row r="122" customFormat="false" ht="13.5" hidden="false" customHeight="false" outlineLevel="0" collapsed="false">
      <c r="A122" s="74" t="s">
        <v>16933</v>
      </c>
      <c r="B122" s="74" t="s">
        <v>16934</v>
      </c>
      <c r="C122" s="74" t="s">
        <v>17171</v>
      </c>
      <c r="D122" s="74" t="s">
        <v>17172</v>
      </c>
      <c r="E122" s="75"/>
      <c r="F122" s="74"/>
      <c r="G122" s="76" t="n">
        <v>92834</v>
      </c>
      <c r="H122" s="74" t="s">
        <v>17175</v>
      </c>
      <c r="I122" s="74" t="s">
        <v>129</v>
      </c>
      <c r="J122" s="74" t="s">
        <v>16938</v>
      </c>
      <c r="K122" s="75" t="s">
        <v>17176</v>
      </c>
      <c r="L122" s="74" t="s">
        <v>16940</v>
      </c>
    </row>
    <row r="123" customFormat="false" ht="13.5" hidden="false" customHeight="false" outlineLevel="0" collapsed="false">
      <c r="A123" s="74" t="s">
        <v>16933</v>
      </c>
      <c r="B123" s="74" t="s">
        <v>16934</v>
      </c>
      <c r="C123" s="74" t="s">
        <v>17171</v>
      </c>
      <c r="D123" s="74" t="s">
        <v>17172</v>
      </c>
      <c r="E123" s="75"/>
      <c r="F123" s="74"/>
      <c r="G123" s="76" t="n">
        <v>92835</v>
      </c>
      <c r="H123" s="74" t="s">
        <v>17177</v>
      </c>
      <c r="I123" s="74" t="s">
        <v>129</v>
      </c>
      <c r="J123" s="74" t="s">
        <v>16938</v>
      </c>
      <c r="K123" s="75" t="s">
        <v>17178</v>
      </c>
      <c r="L123" s="74" t="s">
        <v>16940</v>
      </c>
    </row>
    <row r="124" customFormat="false" ht="13.5" hidden="false" customHeight="false" outlineLevel="0" collapsed="false">
      <c r="A124" s="74" t="s">
        <v>16933</v>
      </c>
      <c r="B124" s="74" t="s">
        <v>16934</v>
      </c>
      <c r="C124" s="74" t="s">
        <v>17171</v>
      </c>
      <c r="D124" s="74" t="s">
        <v>17172</v>
      </c>
      <c r="E124" s="75"/>
      <c r="F124" s="74"/>
      <c r="G124" s="76" t="n">
        <v>92836</v>
      </c>
      <c r="H124" s="74" t="s">
        <v>17179</v>
      </c>
      <c r="I124" s="74" t="s">
        <v>129</v>
      </c>
      <c r="J124" s="74" t="s">
        <v>16938</v>
      </c>
      <c r="K124" s="75" t="s">
        <v>17180</v>
      </c>
      <c r="L124" s="74" t="s">
        <v>16940</v>
      </c>
    </row>
    <row r="125" customFormat="false" ht="13.5" hidden="false" customHeight="false" outlineLevel="0" collapsed="false">
      <c r="A125" s="74" t="s">
        <v>16933</v>
      </c>
      <c r="B125" s="74" t="s">
        <v>16934</v>
      </c>
      <c r="C125" s="74" t="s">
        <v>17171</v>
      </c>
      <c r="D125" s="74" t="s">
        <v>17172</v>
      </c>
      <c r="E125" s="75"/>
      <c r="F125" s="74"/>
      <c r="G125" s="76" t="n">
        <v>92837</v>
      </c>
      <c r="H125" s="74" t="s">
        <v>17181</v>
      </c>
      <c r="I125" s="74" t="s">
        <v>129</v>
      </c>
      <c r="J125" s="74" t="s">
        <v>16938</v>
      </c>
      <c r="K125" s="75" t="s">
        <v>17182</v>
      </c>
      <c r="L125" s="74" t="s">
        <v>16940</v>
      </c>
    </row>
    <row r="126" customFormat="false" ht="13.5" hidden="false" customHeight="false" outlineLevel="0" collapsed="false">
      <c r="A126" s="74" t="s">
        <v>16933</v>
      </c>
      <c r="B126" s="74" t="s">
        <v>16934</v>
      </c>
      <c r="C126" s="74" t="s">
        <v>17171</v>
      </c>
      <c r="D126" s="74" t="s">
        <v>17172</v>
      </c>
      <c r="E126" s="75"/>
      <c r="F126" s="74"/>
      <c r="G126" s="76" t="n">
        <v>92838</v>
      </c>
      <c r="H126" s="74" t="s">
        <v>17183</v>
      </c>
      <c r="I126" s="74" t="s">
        <v>129</v>
      </c>
      <c r="J126" s="74" t="s">
        <v>16938</v>
      </c>
      <c r="K126" s="75" t="s">
        <v>17184</v>
      </c>
      <c r="L126" s="74" t="s">
        <v>16940</v>
      </c>
    </row>
    <row r="127" customFormat="false" ht="13.5" hidden="false" customHeight="false" outlineLevel="0" collapsed="false">
      <c r="A127" s="74" t="s">
        <v>16933</v>
      </c>
      <c r="B127" s="74" t="s">
        <v>16934</v>
      </c>
      <c r="C127" s="74" t="s">
        <v>17171</v>
      </c>
      <c r="D127" s="74" t="s">
        <v>17172</v>
      </c>
      <c r="E127" s="75"/>
      <c r="F127" s="74"/>
      <c r="G127" s="76" t="n">
        <v>92839</v>
      </c>
      <c r="H127" s="74" t="s">
        <v>17185</v>
      </c>
      <c r="I127" s="74" t="s">
        <v>129</v>
      </c>
      <c r="J127" s="74" t="s">
        <v>16938</v>
      </c>
      <c r="K127" s="75" t="s">
        <v>17186</v>
      </c>
      <c r="L127" s="74" t="s">
        <v>16940</v>
      </c>
    </row>
    <row r="128" customFormat="false" ht="13.5" hidden="false" customHeight="false" outlineLevel="0" collapsed="false">
      <c r="A128" s="74" t="s">
        <v>16933</v>
      </c>
      <c r="B128" s="74" t="s">
        <v>16934</v>
      </c>
      <c r="C128" s="74" t="s">
        <v>17171</v>
      </c>
      <c r="D128" s="74" t="s">
        <v>17172</v>
      </c>
      <c r="E128" s="75"/>
      <c r="F128" s="74"/>
      <c r="G128" s="76" t="n">
        <v>92840</v>
      </c>
      <c r="H128" s="74" t="s">
        <v>17187</v>
      </c>
      <c r="I128" s="74" t="s">
        <v>129</v>
      </c>
      <c r="J128" s="74" t="s">
        <v>16938</v>
      </c>
      <c r="K128" s="75" t="s">
        <v>17188</v>
      </c>
      <c r="L128" s="74" t="s">
        <v>16940</v>
      </c>
    </row>
    <row r="129" customFormat="false" ht="13.5" hidden="false" customHeight="false" outlineLevel="0" collapsed="false">
      <c r="A129" s="74" t="s">
        <v>16933</v>
      </c>
      <c r="B129" s="74" t="s">
        <v>16934</v>
      </c>
      <c r="C129" s="74" t="s">
        <v>17171</v>
      </c>
      <c r="D129" s="74" t="s">
        <v>17172</v>
      </c>
      <c r="E129" s="75"/>
      <c r="F129" s="74"/>
      <c r="G129" s="76" t="n">
        <v>92841</v>
      </c>
      <c r="H129" s="74" t="s">
        <v>17189</v>
      </c>
      <c r="I129" s="74" t="s">
        <v>129</v>
      </c>
      <c r="J129" s="74" t="s">
        <v>16938</v>
      </c>
      <c r="K129" s="75" t="s">
        <v>17190</v>
      </c>
      <c r="L129" s="74" t="s">
        <v>16940</v>
      </c>
    </row>
    <row r="130" customFormat="false" ht="13.5" hidden="false" customHeight="false" outlineLevel="0" collapsed="false">
      <c r="A130" s="74" t="s">
        <v>16933</v>
      </c>
      <c r="B130" s="74" t="s">
        <v>16934</v>
      </c>
      <c r="C130" s="74" t="s">
        <v>17171</v>
      </c>
      <c r="D130" s="74" t="s">
        <v>17172</v>
      </c>
      <c r="E130" s="75"/>
      <c r="F130" s="74"/>
      <c r="G130" s="76" t="n">
        <v>92842</v>
      </c>
      <c r="H130" s="74" t="s">
        <v>17191</v>
      </c>
      <c r="I130" s="74" t="s">
        <v>129</v>
      </c>
      <c r="J130" s="74" t="s">
        <v>16938</v>
      </c>
      <c r="K130" s="75" t="s">
        <v>17192</v>
      </c>
      <c r="L130" s="74" t="s">
        <v>16940</v>
      </c>
    </row>
    <row r="131" customFormat="false" ht="13.5" hidden="false" customHeight="false" outlineLevel="0" collapsed="false">
      <c r="A131" s="74" t="s">
        <v>16933</v>
      </c>
      <c r="B131" s="74" t="s">
        <v>16934</v>
      </c>
      <c r="C131" s="74" t="s">
        <v>17171</v>
      </c>
      <c r="D131" s="74" t="s">
        <v>17172</v>
      </c>
      <c r="E131" s="75"/>
      <c r="F131" s="74"/>
      <c r="G131" s="76" t="n">
        <v>92843</v>
      </c>
      <c r="H131" s="74" t="s">
        <v>17193</v>
      </c>
      <c r="I131" s="74" t="s">
        <v>129</v>
      </c>
      <c r="J131" s="74" t="s">
        <v>16938</v>
      </c>
      <c r="K131" s="75" t="s">
        <v>17194</v>
      </c>
      <c r="L131" s="74" t="s">
        <v>16940</v>
      </c>
    </row>
    <row r="132" customFormat="false" ht="13.5" hidden="false" customHeight="false" outlineLevel="0" collapsed="false">
      <c r="A132" s="74" t="s">
        <v>16933</v>
      </c>
      <c r="B132" s="74" t="s">
        <v>16934</v>
      </c>
      <c r="C132" s="74" t="s">
        <v>17171</v>
      </c>
      <c r="D132" s="74" t="s">
        <v>17172</v>
      </c>
      <c r="E132" s="75"/>
      <c r="F132" s="74"/>
      <c r="G132" s="76" t="n">
        <v>92844</v>
      </c>
      <c r="H132" s="74" t="s">
        <v>17195</v>
      </c>
      <c r="I132" s="74" t="s">
        <v>129</v>
      </c>
      <c r="J132" s="74" t="s">
        <v>16938</v>
      </c>
      <c r="K132" s="75" t="s">
        <v>17196</v>
      </c>
      <c r="L132" s="74" t="s">
        <v>16940</v>
      </c>
    </row>
    <row r="133" customFormat="false" ht="13.5" hidden="false" customHeight="false" outlineLevel="0" collapsed="false">
      <c r="A133" s="74" t="s">
        <v>16933</v>
      </c>
      <c r="B133" s="74" t="s">
        <v>16934</v>
      </c>
      <c r="C133" s="74" t="s">
        <v>17171</v>
      </c>
      <c r="D133" s="74" t="s">
        <v>17172</v>
      </c>
      <c r="E133" s="75"/>
      <c r="F133" s="74"/>
      <c r="G133" s="76" t="n">
        <v>92845</v>
      </c>
      <c r="H133" s="74" t="s">
        <v>17197</v>
      </c>
      <c r="I133" s="74" t="s">
        <v>129</v>
      </c>
      <c r="J133" s="74" t="s">
        <v>16938</v>
      </c>
      <c r="K133" s="75" t="s">
        <v>17198</v>
      </c>
      <c r="L133" s="74" t="s">
        <v>16940</v>
      </c>
    </row>
    <row r="134" customFormat="false" ht="13.5" hidden="false" customHeight="false" outlineLevel="0" collapsed="false">
      <c r="A134" s="74" t="s">
        <v>16933</v>
      </c>
      <c r="B134" s="74" t="s">
        <v>16934</v>
      </c>
      <c r="C134" s="74" t="s">
        <v>17171</v>
      </c>
      <c r="D134" s="74" t="s">
        <v>17172</v>
      </c>
      <c r="E134" s="75"/>
      <c r="F134" s="74"/>
      <c r="G134" s="76" t="n">
        <v>92846</v>
      </c>
      <c r="H134" s="74" t="s">
        <v>17199</v>
      </c>
      <c r="I134" s="74" t="s">
        <v>129</v>
      </c>
      <c r="J134" s="74" t="s">
        <v>16938</v>
      </c>
      <c r="K134" s="75" t="s">
        <v>17200</v>
      </c>
      <c r="L134" s="74" t="s">
        <v>16940</v>
      </c>
    </row>
    <row r="135" customFormat="false" ht="13.5" hidden="false" customHeight="false" outlineLevel="0" collapsed="false">
      <c r="A135" s="74" t="s">
        <v>16933</v>
      </c>
      <c r="B135" s="74" t="s">
        <v>16934</v>
      </c>
      <c r="C135" s="74" t="s">
        <v>17171</v>
      </c>
      <c r="D135" s="74" t="s">
        <v>17172</v>
      </c>
      <c r="E135" s="75"/>
      <c r="F135" s="74"/>
      <c r="G135" s="76" t="n">
        <v>92847</v>
      </c>
      <c r="H135" s="74" t="s">
        <v>17201</v>
      </c>
      <c r="I135" s="74" t="s">
        <v>129</v>
      </c>
      <c r="J135" s="74" t="s">
        <v>16938</v>
      </c>
      <c r="K135" s="75" t="s">
        <v>17202</v>
      </c>
      <c r="L135" s="74" t="s">
        <v>16940</v>
      </c>
    </row>
    <row r="136" customFormat="false" ht="13.5" hidden="false" customHeight="false" outlineLevel="0" collapsed="false">
      <c r="A136" s="74" t="s">
        <v>16933</v>
      </c>
      <c r="B136" s="74" t="s">
        <v>16934</v>
      </c>
      <c r="C136" s="74" t="s">
        <v>17171</v>
      </c>
      <c r="D136" s="74" t="s">
        <v>17172</v>
      </c>
      <c r="E136" s="75"/>
      <c r="F136" s="74"/>
      <c r="G136" s="76" t="n">
        <v>92848</v>
      </c>
      <c r="H136" s="74" t="s">
        <v>17203</v>
      </c>
      <c r="I136" s="74" t="s">
        <v>129</v>
      </c>
      <c r="J136" s="74" t="s">
        <v>16938</v>
      </c>
      <c r="K136" s="75" t="s">
        <v>17204</v>
      </c>
      <c r="L136" s="74" t="s">
        <v>16940</v>
      </c>
    </row>
    <row r="137" customFormat="false" ht="13.5" hidden="false" customHeight="false" outlineLevel="0" collapsed="false">
      <c r="A137" s="74" t="s">
        <v>16933</v>
      </c>
      <c r="B137" s="74" t="s">
        <v>16934</v>
      </c>
      <c r="C137" s="74" t="s">
        <v>17171</v>
      </c>
      <c r="D137" s="74" t="s">
        <v>17172</v>
      </c>
      <c r="E137" s="75"/>
      <c r="F137" s="74"/>
      <c r="G137" s="76" t="n">
        <v>92849</v>
      </c>
      <c r="H137" s="74" t="s">
        <v>17205</v>
      </c>
      <c r="I137" s="74" t="s">
        <v>129</v>
      </c>
      <c r="J137" s="74" t="s">
        <v>16938</v>
      </c>
      <c r="K137" s="75" t="s">
        <v>17206</v>
      </c>
      <c r="L137" s="74" t="s">
        <v>16940</v>
      </c>
    </row>
    <row r="138" customFormat="false" ht="13.5" hidden="false" customHeight="false" outlineLevel="0" collapsed="false">
      <c r="A138" s="74" t="s">
        <v>16933</v>
      </c>
      <c r="B138" s="74" t="s">
        <v>16934</v>
      </c>
      <c r="C138" s="74" t="s">
        <v>17171</v>
      </c>
      <c r="D138" s="74" t="s">
        <v>17172</v>
      </c>
      <c r="E138" s="75"/>
      <c r="F138" s="74"/>
      <c r="G138" s="76" t="n">
        <v>92850</v>
      </c>
      <c r="H138" s="74" t="s">
        <v>17207</v>
      </c>
      <c r="I138" s="74" t="s">
        <v>129</v>
      </c>
      <c r="J138" s="74" t="s">
        <v>16938</v>
      </c>
      <c r="K138" s="75" t="s">
        <v>17208</v>
      </c>
      <c r="L138" s="74" t="s">
        <v>16940</v>
      </c>
    </row>
    <row r="139" customFormat="false" ht="13.5" hidden="false" customHeight="false" outlineLevel="0" collapsed="false">
      <c r="A139" s="74" t="s">
        <v>16933</v>
      </c>
      <c r="B139" s="74" t="s">
        <v>16934</v>
      </c>
      <c r="C139" s="74" t="s">
        <v>17171</v>
      </c>
      <c r="D139" s="74" t="s">
        <v>17172</v>
      </c>
      <c r="E139" s="75"/>
      <c r="F139" s="74"/>
      <c r="G139" s="76" t="n">
        <v>92851</v>
      </c>
      <c r="H139" s="74" t="s">
        <v>17209</v>
      </c>
      <c r="I139" s="74" t="s">
        <v>129</v>
      </c>
      <c r="J139" s="74" t="s">
        <v>16938</v>
      </c>
      <c r="K139" s="75" t="s">
        <v>17210</v>
      </c>
      <c r="L139" s="74" t="s">
        <v>16940</v>
      </c>
    </row>
    <row r="140" customFormat="false" ht="13.5" hidden="false" customHeight="false" outlineLevel="0" collapsed="false">
      <c r="A140" s="74" t="s">
        <v>16933</v>
      </c>
      <c r="B140" s="74" t="s">
        <v>16934</v>
      </c>
      <c r="C140" s="74" t="s">
        <v>17171</v>
      </c>
      <c r="D140" s="74" t="s">
        <v>17172</v>
      </c>
      <c r="E140" s="75"/>
      <c r="F140" s="74"/>
      <c r="G140" s="76" t="n">
        <v>92852</v>
      </c>
      <c r="H140" s="74" t="s">
        <v>17211</v>
      </c>
      <c r="I140" s="74" t="s">
        <v>129</v>
      </c>
      <c r="J140" s="74" t="s">
        <v>16938</v>
      </c>
      <c r="K140" s="75" t="s">
        <v>17212</v>
      </c>
      <c r="L140" s="74" t="s">
        <v>16940</v>
      </c>
    </row>
    <row r="141" customFormat="false" ht="13.5" hidden="false" customHeight="false" outlineLevel="0" collapsed="false">
      <c r="A141" s="74" t="s">
        <v>16933</v>
      </c>
      <c r="B141" s="74" t="s">
        <v>16934</v>
      </c>
      <c r="C141" s="74" t="s">
        <v>17171</v>
      </c>
      <c r="D141" s="74" t="s">
        <v>17172</v>
      </c>
      <c r="E141" s="75"/>
      <c r="F141" s="74"/>
      <c r="G141" s="76" t="n">
        <v>92853</v>
      </c>
      <c r="H141" s="74" t="s">
        <v>17213</v>
      </c>
      <c r="I141" s="74" t="s">
        <v>129</v>
      </c>
      <c r="J141" s="74" t="s">
        <v>16938</v>
      </c>
      <c r="K141" s="75" t="s">
        <v>17214</v>
      </c>
      <c r="L141" s="74" t="s">
        <v>16940</v>
      </c>
    </row>
    <row r="142" customFormat="false" ht="13.5" hidden="false" customHeight="false" outlineLevel="0" collapsed="false">
      <c r="A142" s="74" t="s">
        <v>16933</v>
      </c>
      <c r="B142" s="74" t="s">
        <v>16934</v>
      </c>
      <c r="C142" s="74" t="s">
        <v>17171</v>
      </c>
      <c r="D142" s="74" t="s">
        <v>17172</v>
      </c>
      <c r="E142" s="75"/>
      <c r="F142" s="74"/>
      <c r="G142" s="76" t="n">
        <v>92854</v>
      </c>
      <c r="H142" s="74" t="s">
        <v>17215</v>
      </c>
      <c r="I142" s="74" t="s">
        <v>129</v>
      </c>
      <c r="J142" s="74" t="s">
        <v>16938</v>
      </c>
      <c r="K142" s="75" t="s">
        <v>17216</v>
      </c>
      <c r="L142" s="74" t="s">
        <v>16940</v>
      </c>
    </row>
    <row r="143" customFormat="false" ht="13.5" hidden="false" customHeight="false" outlineLevel="0" collapsed="false">
      <c r="A143" s="74" t="s">
        <v>16933</v>
      </c>
      <c r="B143" s="74" t="s">
        <v>16934</v>
      </c>
      <c r="C143" s="74" t="s">
        <v>17171</v>
      </c>
      <c r="D143" s="74" t="s">
        <v>17172</v>
      </c>
      <c r="E143" s="75"/>
      <c r="F143" s="74"/>
      <c r="G143" s="76" t="n">
        <v>92855</v>
      </c>
      <c r="H143" s="74" t="s">
        <v>17217</v>
      </c>
      <c r="I143" s="74" t="s">
        <v>129</v>
      </c>
      <c r="J143" s="74" t="s">
        <v>16938</v>
      </c>
      <c r="K143" s="75" t="s">
        <v>17218</v>
      </c>
      <c r="L143" s="74" t="s">
        <v>16940</v>
      </c>
    </row>
    <row r="144" customFormat="false" ht="13.5" hidden="false" customHeight="false" outlineLevel="0" collapsed="false">
      <c r="A144" s="74" t="s">
        <v>16933</v>
      </c>
      <c r="B144" s="74" t="s">
        <v>16934</v>
      </c>
      <c r="C144" s="74" t="s">
        <v>17171</v>
      </c>
      <c r="D144" s="74" t="s">
        <v>17172</v>
      </c>
      <c r="E144" s="75"/>
      <c r="F144" s="74"/>
      <c r="G144" s="76" t="n">
        <v>92856</v>
      </c>
      <c r="H144" s="74" t="s">
        <v>17219</v>
      </c>
      <c r="I144" s="74" t="s">
        <v>129</v>
      </c>
      <c r="J144" s="74" t="s">
        <v>16938</v>
      </c>
      <c r="K144" s="75" t="s">
        <v>17220</v>
      </c>
      <c r="L144" s="74" t="s">
        <v>16940</v>
      </c>
    </row>
    <row r="145" customFormat="false" ht="13.5" hidden="false" customHeight="false" outlineLevel="0" collapsed="false">
      <c r="A145" s="74" t="s">
        <v>16933</v>
      </c>
      <c r="B145" s="74" t="s">
        <v>16934</v>
      </c>
      <c r="C145" s="74" t="s">
        <v>17171</v>
      </c>
      <c r="D145" s="74" t="s">
        <v>17172</v>
      </c>
      <c r="E145" s="75"/>
      <c r="F145" s="74"/>
      <c r="G145" s="76" t="n">
        <v>92857</v>
      </c>
      <c r="H145" s="74" t="s">
        <v>17221</v>
      </c>
      <c r="I145" s="74" t="s">
        <v>129</v>
      </c>
      <c r="J145" s="74" t="s">
        <v>16938</v>
      </c>
      <c r="K145" s="75" t="s">
        <v>17222</v>
      </c>
      <c r="L145" s="74" t="s">
        <v>16940</v>
      </c>
    </row>
    <row r="146" customFormat="false" ht="13.5" hidden="false" customHeight="false" outlineLevel="0" collapsed="false">
      <c r="A146" s="74" t="s">
        <v>16933</v>
      </c>
      <c r="B146" s="74" t="s">
        <v>16934</v>
      </c>
      <c r="C146" s="74" t="s">
        <v>17171</v>
      </c>
      <c r="D146" s="74" t="s">
        <v>17172</v>
      </c>
      <c r="E146" s="75"/>
      <c r="F146" s="74"/>
      <c r="G146" s="76" t="n">
        <v>92858</v>
      </c>
      <c r="H146" s="74" t="s">
        <v>17223</v>
      </c>
      <c r="I146" s="74" t="s">
        <v>129</v>
      </c>
      <c r="J146" s="74" t="s">
        <v>16938</v>
      </c>
      <c r="K146" s="75" t="s">
        <v>17224</v>
      </c>
      <c r="L146" s="74" t="s">
        <v>16940</v>
      </c>
    </row>
    <row r="147" customFormat="false" ht="13.5" hidden="false" customHeight="false" outlineLevel="0" collapsed="false">
      <c r="A147" s="74" t="s">
        <v>16933</v>
      </c>
      <c r="B147" s="74" t="s">
        <v>16934</v>
      </c>
      <c r="C147" s="74" t="s">
        <v>17171</v>
      </c>
      <c r="D147" s="74" t="s">
        <v>17172</v>
      </c>
      <c r="E147" s="75"/>
      <c r="F147" s="74"/>
      <c r="G147" s="76" t="n">
        <v>92859</v>
      </c>
      <c r="H147" s="74" t="s">
        <v>17225</v>
      </c>
      <c r="I147" s="74" t="s">
        <v>129</v>
      </c>
      <c r="J147" s="74" t="s">
        <v>16938</v>
      </c>
      <c r="K147" s="75" t="s">
        <v>17226</v>
      </c>
      <c r="L147" s="74" t="s">
        <v>16940</v>
      </c>
    </row>
    <row r="148" customFormat="false" ht="13.5" hidden="false" customHeight="false" outlineLevel="0" collapsed="false">
      <c r="A148" s="74" t="s">
        <v>16933</v>
      </c>
      <c r="B148" s="74" t="s">
        <v>16934</v>
      </c>
      <c r="C148" s="74" t="s">
        <v>17171</v>
      </c>
      <c r="D148" s="74" t="s">
        <v>17172</v>
      </c>
      <c r="E148" s="75"/>
      <c r="F148" s="74"/>
      <c r="G148" s="76" t="n">
        <v>92860</v>
      </c>
      <c r="H148" s="74" t="s">
        <v>17227</v>
      </c>
      <c r="I148" s="74" t="s">
        <v>129</v>
      </c>
      <c r="J148" s="74" t="s">
        <v>16938</v>
      </c>
      <c r="K148" s="75" t="s">
        <v>17228</v>
      </c>
      <c r="L148" s="74" t="s">
        <v>16940</v>
      </c>
    </row>
    <row r="149" customFormat="false" ht="13.5" hidden="false" customHeight="false" outlineLevel="0" collapsed="false">
      <c r="A149" s="74" t="s">
        <v>16933</v>
      </c>
      <c r="B149" s="74" t="s">
        <v>16934</v>
      </c>
      <c r="C149" s="74" t="s">
        <v>17171</v>
      </c>
      <c r="D149" s="74" t="s">
        <v>17172</v>
      </c>
      <c r="E149" s="75"/>
      <c r="F149" s="74"/>
      <c r="G149" s="76" t="n">
        <v>92861</v>
      </c>
      <c r="H149" s="74" t="s">
        <v>17229</v>
      </c>
      <c r="I149" s="74" t="s">
        <v>129</v>
      </c>
      <c r="J149" s="74" t="s">
        <v>16938</v>
      </c>
      <c r="K149" s="75" t="s">
        <v>17230</v>
      </c>
      <c r="L149" s="74" t="s">
        <v>16940</v>
      </c>
    </row>
    <row r="150" customFormat="false" ht="13.5" hidden="false" customHeight="false" outlineLevel="0" collapsed="false">
      <c r="A150" s="74" t="s">
        <v>16933</v>
      </c>
      <c r="B150" s="74" t="s">
        <v>16934</v>
      </c>
      <c r="C150" s="74" t="s">
        <v>17171</v>
      </c>
      <c r="D150" s="74" t="s">
        <v>17172</v>
      </c>
      <c r="E150" s="75"/>
      <c r="F150" s="74"/>
      <c r="G150" s="76" t="n">
        <v>92862</v>
      </c>
      <c r="H150" s="74" t="s">
        <v>17231</v>
      </c>
      <c r="I150" s="74" t="s">
        <v>129</v>
      </c>
      <c r="J150" s="74" t="s">
        <v>16938</v>
      </c>
      <c r="K150" s="75" t="s">
        <v>17232</v>
      </c>
      <c r="L150" s="74" t="s">
        <v>16940</v>
      </c>
    </row>
    <row r="151" customFormat="false" ht="13.5" hidden="false" customHeight="false" outlineLevel="0" collapsed="false">
      <c r="A151" s="74" t="s">
        <v>16933</v>
      </c>
      <c r="B151" s="74" t="s">
        <v>16934</v>
      </c>
      <c r="C151" s="74" t="s">
        <v>17171</v>
      </c>
      <c r="D151" s="74" t="s">
        <v>17172</v>
      </c>
      <c r="E151" s="75"/>
      <c r="F151" s="74"/>
      <c r="G151" s="76" t="n">
        <v>92863</v>
      </c>
      <c r="H151" s="74" t="s">
        <v>17233</v>
      </c>
      <c r="I151" s="74" t="s">
        <v>129</v>
      </c>
      <c r="J151" s="74" t="s">
        <v>16938</v>
      </c>
      <c r="K151" s="75" t="s">
        <v>17234</v>
      </c>
      <c r="L151" s="74" t="s">
        <v>16940</v>
      </c>
    </row>
    <row r="152" customFormat="false" ht="13.5" hidden="false" customHeight="false" outlineLevel="0" collapsed="false">
      <c r="A152" s="74" t="s">
        <v>16933</v>
      </c>
      <c r="B152" s="74" t="s">
        <v>16934</v>
      </c>
      <c r="C152" s="74" t="s">
        <v>17171</v>
      </c>
      <c r="D152" s="74" t="s">
        <v>17172</v>
      </c>
      <c r="E152" s="75"/>
      <c r="F152" s="74"/>
      <c r="G152" s="76" t="n">
        <v>92864</v>
      </c>
      <c r="H152" s="74" t="s">
        <v>17235</v>
      </c>
      <c r="I152" s="74" t="s">
        <v>129</v>
      </c>
      <c r="J152" s="74" t="s">
        <v>16938</v>
      </c>
      <c r="K152" s="75" t="s">
        <v>17236</v>
      </c>
      <c r="L152" s="74" t="s">
        <v>16940</v>
      </c>
    </row>
    <row r="153" customFormat="false" ht="13.5" hidden="false" customHeight="false" outlineLevel="0" collapsed="false">
      <c r="A153" s="74" t="s">
        <v>16933</v>
      </c>
      <c r="B153" s="74" t="s">
        <v>16934</v>
      </c>
      <c r="C153" s="74" t="s">
        <v>17237</v>
      </c>
      <c r="D153" s="74" t="s">
        <v>17238</v>
      </c>
      <c r="E153" s="75"/>
      <c r="F153" s="74"/>
      <c r="G153" s="76" t="n">
        <v>92210</v>
      </c>
      <c r="H153" s="74" t="s">
        <v>17239</v>
      </c>
      <c r="I153" s="74" t="s">
        <v>129</v>
      </c>
      <c r="J153" s="74" t="s">
        <v>16938</v>
      </c>
      <c r="K153" s="75" t="s">
        <v>17240</v>
      </c>
      <c r="L153" s="74" t="s">
        <v>16940</v>
      </c>
    </row>
    <row r="154" customFormat="false" ht="13.5" hidden="false" customHeight="false" outlineLevel="0" collapsed="false">
      <c r="A154" s="74" t="s">
        <v>16933</v>
      </c>
      <c r="B154" s="74" t="s">
        <v>16934</v>
      </c>
      <c r="C154" s="74" t="s">
        <v>17237</v>
      </c>
      <c r="D154" s="74" t="s">
        <v>17238</v>
      </c>
      <c r="E154" s="75"/>
      <c r="F154" s="74"/>
      <c r="G154" s="76" t="n">
        <v>92211</v>
      </c>
      <c r="H154" s="74" t="s">
        <v>17241</v>
      </c>
      <c r="I154" s="74" t="s">
        <v>129</v>
      </c>
      <c r="J154" s="74" t="s">
        <v>16938</v>
      </c>
      <c r="K154" s="75" t="s">
        <v>17242</v>
      </c>
      <c r="L154" s="74" t="s">
        <v>16940</v>
      </c>
    </row>
    <row r="155" customFormat="false" ht="13.5" hidden="false" customHeight="false" outlineLevel="0" collapsed="false">
      <c r="A155" s="74" t="s">
        <v>16933</v>
      </c>
      <c r="B155" s="74" t="s">
        <v>16934</v>
      </c>
      <c r="C155" s="74" t="s">
        <v>17237</v>
      </c>
      <c r="D155" s="74" t="s">
        <v>17238</v>
      </c>
      <c r="E155" s="75"/>
      <c r="F155" s="74"/>
      <c r="G155" s="76" t="n">
        <v>92212</v>
      </c>
      <c r="H155" s="74" t="s">
        <v>17243</v>
      </c>
      <c r="I155" s="74" t="s">
        <v>129</v>
      </c>
      <c r="J155" s="74" t="s">
        <v>16938</v>
      </c>
      <c r="K155" s="75" t="s">
        <v>17244</v>
      </c>
      <c r="L155" s="74" t="s">
        <v>16940</v>
      </c>
    </row>
    <row r="156" customFormat="false" ht="13.5" hidden="false" customHeight="false" outlineLevel="0" collapsed="false">
      <c r="A156" s="74" t="s">
        <v>16933</v>
      </c>
      <c r="B156" s="74" t="s">
        <v>16934</v>
      </c>
      <c r="C156" s="74" t="s">
        <v>17237</v>
      </c>
      <c r="D156" s="74" t="s">
        <v>17238</v>
      </c>
      <c r="E156" s="75"/>
      <c r="F156" s="74"/>
      <c r="G156" s="76" t="n">
        <v>92213</v>
      </c>
      <c r="H156" s="74" t="s">
        <v>17245</v>
      </c>
      <c r="I156" s="74" t="s">
        <v>129</v>
      </c>
      <c r="J156" s="74" t="s">
        <v>16938</v>
      </c>
      <c r="K156" s="75" t="s">
        <v>17246</v>
      </c>
      <c r="L156" s="74" t="s">
        <v>16940</v>
      </c>
    </row>
    <row r="157" customFormat="false" ht="13.5" hidden="false" customHeight="false" outlineLevel="0" collapsed="false">
      <c r="A157" s="74" t="s">
        <v>16933</v>
      </c>
      <c r="B157" s="74" t="s">
        <v>16934</v>
      </c>
      <c r="C157" s="74" t="s">
        <v>17237</v>
      </c>
      <c r="D157" s="74" t="s">
        <v>17238</v>
      </c>
      <c r="E157" s="75"/>
      <c r="F157" s="74"/>
      <c r="G157" s="76" t="n">
        <v>92214</v>
      </c>
      <c r="H157" s="74" t="s">
        <v>17247</v>
      </c>
      <c r="I157" s="74" t="s">
        <v>129</v>
      </c>
      <c r="J157" s="74" t="s">
        <v>16938</v>
      </c>
      <c r="K157" s="75" t="s">
        <v>17248</v>
      </c>
      <c r="L157" s="74" t="s">
        <v>16940</v>
      </c>
    </row>
    <row r="158" customFormat="false" ht="13.5" hidden="false" customHeight="false" outlineLevel="0" collapsed="false">
      <c r="A158" s="74" t="s">
        <v>16933</v>
      </c>
      <c r="B158" s="74" t="s">
        <v>16934</v>
      </c>
      <c r="C158" s="74" t="s">
        <v>17237</v>
      </c>
      <c r="D158" s="74" t="s">
        <v>17238</v>
      </c>
      <c r="E158" s="75"/>
      <c r="F158" s="74"/>
      <c r="G158" s="76" t="n">
        <v>92215</v>
      </c>
      <c r="H158" s="74" t="s">
        <v>17249</v>
      </c>
      <c r="I158" s="74" t="s">
        <v>129</v>
      </c>
      <c r="J158" s="74" t="s">
        <v>16938</v>
      </c>
      <c r="K158" s="75" t="s">
        <v>17250</v>
      </c>
      <c r="L158" s="74" t="s">
        <v>16940</v>
      </c>
    </row>
    <row r="159" customFormat="false" ht="13.5" hidden="false" customHeight="false" outlineLevel="0" collapsed="false">
      <c r="A159" s="74" t="s">
        <v>16933</v>
      </c>
      <c r="B159" s="74" t="s">
        <v>16934</v>
      </c>
      <c r="C159" s="74" t="s">
        <v>17237</v>
      </c>
      <c r="D159" s="74" t="s">
        <v>17238</v>
      </c>
      <c r="E159" s="75"/>
      <c r="F159" s="74"/>
      <c r="G159" s="76" t="n">
        <v>92216</v>
      </c>
      <c r="H159" s="74" t="s">
        <v>17251</v>
      </c>
      <c r="I159" s="74" t="s">
        <v>129</v>
      </c>
      <c r="J159" s="74" t="s">
        <v>16938</v>
      </c>
      <c r="K159" s="75" t="s">
        <v>17252</v>
      </c>
      <c r="L159" s="74" t="s">
        <v>16940</v>
      </c>
    </row>
    <row r="160" customFormat="false" ht="13.5" hidden="false" customHeight="false" outlineLevel="0" collapsed="false">
      <c r="A160" s="74" t="s">
        <v>16933</v>
      </c>
      <c r="B160" s="74" t="s">
        <v>16934</v>
      </c>
      <c r="C160" s="74" t="s">
        <v>17237</v>
      </c>
      <c r="D160" s="74" t="s">
        <v>17238</v>
      </c>
      <c r="E160" s="75"/>
      <c r="F160" s="74"/>
      <c r="G160" s="76" t="n">
        <v>92219</v>
      </c>
      <c r="H160" s="74" t="s">
        <v>17253</v>
      </c>
      <c r="I160" s="74" t="s">
        <v>129</v>
      </c>
      <c r="J160" s="74" t="s">
        <v>16938</v>
      </c>
      <c r="K160" s="75" t="s">
        <v>17254</v>
      </c>
      <c r="L160" s="74" t="s">
        <v>16940</v>
      </c>
    </row>
    <row r="161" customFormat="false" ht="13.5" hidden="false" customHeight="false" outlineLevel="0" collapsed="false">
      <c r="A161" s="74" t="s">
        <v>16933</v>
      </c>
      <c r="B161" s="74" t="s">
        <v>16934</v>
      </c>
      <c r="C161" s="74" t="s">
        <v>17237</v>
      </c>
      <c r="D161" s="74" t="s">
        <v>17238</v>
      </c>
      <c r="E161" s="75"/>
      <c r="F161" s="74"/>
      <c r="G161" s="76" t="n">
        <v>92220</v>
      </c>
      <c r="H161" s="74" t="s">
        <v>17255</v>
      </c>
      <c r="I161" s="74" t="s">
        <v>129</v>
      </c>
      <c r="J161" s="74" t="s">
        <v>16938</v>
      </c>
      <c r="K161" s="75" t="s">
        <v>17256</v>
      </c>
      <c r="L161" s="74" t="s">
        <v>16940</v>
      </c>
    </row>
    <row r="162" customFormat="false" ht="13.5" hidden="false" customHeight="false" outlineLevel="0" collapsed="false">
      <c r="A162" s="74" t="s">
        <v>16933</v>
      </c>
      <c r="B162" s="74" t="s">
        <v>16934</v>
      </c>
      <c r="C162" s="74" t="s">
        <v>17237</v>
      </c>
      <c r="D162" s="74" t="s">
        <v>17238</v>
      </c>
      <c r="E162" s="75"/>
      <c r="F162" s="74"/>
      <c r="G162" s="76" t="n">
        <v>92221</v>
      </c>
      <c r="H162" s="74" t="s">
        <v>17257</v>
      </c>
      <c r="I162" s="74" t="s">
        <v>129</v>
      </c>
      <c r="J162" s="74" t="s">
        <v>16938</v>
      </c>
      <c r="K162" s="75" t="s">
        <v>17258</v>
      </c>
      <c r="L162" s="74" t="s">
        <v>16940</v>
      </c>
    </row>
    <row r="163" customFormat="false" ht="13.5" hidden="false" customHeight="false" outlineLevel="0" collapsed="false">
      <c r="A163" s="74" t="s">
        <v>16933</v>
      </c>
      <c r="B163" s="74" t="s">
        <v>16934</v>
      </c>
      <c r="C163" s="74" t="s">
        <v>17237</v>
      </c>
      <c r="D163" s="74" t="s">
        <v>17238</v>
      </c>
      <c r="E163" s="75"/>
      <c r="F163" s="74"/>
      <c r="G163" s="76" t="n">
        <v>92222</v>
      </c>
      <c r="H163" s="74" t="s">
        <v>17259</v>
      </c>
      <c r="I163" s="74" t="s">
        <v>129</v>
      </c>
      <c r="J163" s="74" t="s">
        <v>16938</v>
      </c>
      <c r="K163" s="75" t="s">
        <v>17260</v>
      </c>
      <c r="L163" s="74" t="s">
        <v>16940</v>
      </c>
    </row>
    <row r="164" customFormat="false" ht="13.5" hidden="false" customHeight="false" outlineLevel="0" collapsed="false">
      <c r="A164" s="74" t="s">
        <v>16933</v>
      </c>
      <c r="B164" s="74" t="s">
        <v>16934</v>
      </c>
      <c r="C164" s="74" t="s">
        <v>17237</v>
      </c>
      <c r="D164" s="74" t="s">
        <v>17238</v>
      </c>
      <c r="E164" s="75"/>
      <c r="F164" s="74"/>
      <c r="G164" s="76" t="n">
        <v>92223</v>
      </c>
      <c r="H164" s="74" t="s">
        <v>17261</v>
      </c>
      <c r="I164" s="74" t="s">
        <v>129</v>
      </c>
      <c r="J164" s="74" t="s">
        <v>16938</v>
      </c>
      <c r="K164" s="75" t="s">
        <v>17262</v>
      </c>
      <c r="L164" s="74" t="s">
        <v>16940</v>
      </c>
    </row>
    <row r="165" customFormat="false" ht="13.5" hidden="false" customHeight="false" outlineLevel="0" collapsed="false">
      <c r="A165" s="74" t="s">
        <v>16933</v>
      </c>
      <c r="B165" s="74" t="s">
        <v>16934</v>
      </c>
      <c r="C165" s="74" t="s">
        <v>17237</v>
      </c>
      <c r="D165" s="74" t="s">
        <v>17238</v>
      </c>
      <c r="E165" s="75"/>
      <c r="F165" s="74"/>
      <c r="G165" s="76" t="n">
        <v>92224</v>
      </c>
      <c r="H165" s="74" t="s">
        <v>17263</v>
      </c>
      <c r="I165" s="74" t="s">
        <v>129</v>
      </c>
      <c r="J165" s="74" t="s">
        <v>16938</v>
      </c>
      <c r="K165" s="75" t="s">
        <v>17264</v>
      </c>
      <c r="L165" s="74" t="s">
        <v>16940</v>
      </c>
    </row>
    <row r="166" customFormat="false" ht="13.5" hidden="false" customHeight="false" outlineLevel="0" collapsed="false">
      <c r="A166" s="74" t="s">
        <v>16933</v>
      </c>
      <c r="B166" s="74" t="s">
        <v>16934</v>
      </c>
      <c r="C166" s="74" t="s">
        <v>17237</v>
      </c>
      <c r="D166" s="74" t="s">
        <v>17238</v>
      </c>
      <c r="E166" s="75"/>
      <c r="F166" s="74"/>
      <c r="G166" s="76" t="n">
        <v>92226</v>
      </c>
      <c r="H166" s="74" t="s">
        <v>17265</v>
      </c>
      <c r="I166" s="74" t="s">
        <v>129</v>
      </c>
      <c r="J166" s="74" t="s">
        <v>16938</v>
      </c>
      <c r="K166" s="75" t="s">
        <v>17266</v>
      </c>
      <c r="L166" s="74" t="s">
        <v>16940</v>
      </c>
    </row>
    <row r="167" customFormat="false" ht="13.5" hidden="false" customHeight="false" outlineLevel="0" collapsed="false">
      <c r="A167" s="74" t="s">
        <v>16933</v>
      </c>
      <c r="B167" s="74" t="s">
        <v>16934</v>
      </c>
      <c r="C167" s="74" t="s">
        <v>17237</v>
      </c>
      <c r="D167" s="74" t="s">
        <v>17238</v>
      </c>
      <c r="E167" s="75"/>
      <c r="F167" s="74"/>
      <c r="G167" s="76" t="n">
        <v>92808</v>
      </c>
      <c r="H167" s="74" t="s">
        <v>17267</v>
      </c>
      <c r="I167" s="74" t="s">
        <v>129</v>
      </c>
      <c r="J167" s="74" t="s">
        <v>16938</v>
      </c>
      <c r="K167" s="75" t="s">
        <v>17268</v>
      </c>
      <c r="L167" s="74" t="s">
        <v>16940</v>
      </c>
    </row>
    <row r="168" customFormat="false" ht="13.5" hidden="false" customHeight="false" outlineLevel="0" collapsed="false">
      <c r="A168" s="74" t="s">
        <v>16933</v>
      </c>
      <c r="B168" s="74" t="s">
        <v>16934</v>
      </c>
      <c r="C168" s="74" t="s">
        <v>17237</v>
      </c>
      <c r="D168" s="74" t="s">
        <v>17238</v>
      </c>
      <c r="E168" s="75"/>
      <c r="F168" s="74"/>
      <c r="G168" s="76" t="n">
        <v>92809</v>
      </c>
      <c r="H168" s="74" t="s">
        <v>17269</v>
      </c>
      <c r="I168" s="74" t="s">
        <v>129</v>
      </c>
      <c r="J168" s="74" t="s">
        <v>16938</v>
      </c>
      <c r="K168" s="75" t="s">
        <v>17270</v>
      </c>
      <c r="L168" s="74" t="s">
        <v>16940</v>
      </c>
    </row>
    <row r="169" customFormat="false" ht="13.5" hidden="false" customHeight="false" outlineLevel="0" collapsed="false">
      <c r="A169" s="74" t="s">
        <v>16933</v>
      </c>
      <c r="B169" s="74" t="s">
        <v>16934</v>
      </c>
      <c r="C169" s="74" t="s">
        <v>17237</v>
      </c>
      <c r="D169" s="74" t="s">
        <v>17238</v>
      </c>
      <c r="E169" s="75"/>
      <c r="F169" s="74"/>
      <c r="G169" s="76" t="n">
        <v>92810</v>
      </c>
      <c r="H169" s="74" t="s">
        <v>17271</v>
      </c>
      <c r="I169" s="74" t="s">
        <v>129</v>
      </c>
      <c r="J169" s="74" t="s">
        <v>16938</v>
      </c>
      <c r="K169" s="75" t="s">
        <v>17272</v>
      </c>
      <c r="L169" s="74" t="s">
        <v>16940</v>
      </c>
    </row>
    <row r="170" customFormat="false" ht="13.5" hidden="false" customHeight="false" outlineLevel="0" collapsed="false">
      <c r="A170" s="74" t="s">
        <v>16933</v>
      </c>
      <c r="B170" s="74" t="s">
        <v>16934</v>
      </c>
      <c r="C170" s="74" t="s">
        <v>17237</v>
      </c>
      <c r="D170" s="74" t="s">
        <v>17238</v>
      </c>
      <c r="E170" s="75"/>
      <c r="F170" s="74"/>
      <c r="G170" s="76" t="n">
        <v>92811</v>
      </c>
      <c r="H170" s="74" t="s">
        <v>17273</v>
      </c>
      <c r="I170" s="74" t="s">
        <v>129</v>
      </c>
      <c r="J170" s="74" t="s">
        <v>16938</v>
      </c>
      <c r="K170" s="75" t="s">
        <v>17274</v>
      </c>
      <c r="L170" s="74" t="s">
        <v>16940</v>
      </c>
    </row>
    <row r="171" customFormat="false" ht="13.5" hidden="false" customHeight="false" outlineLevel="0" collapsed="false">
      <c r="A171" s="74" t="s">
        <v>16933</v>
      </c>
      <c r="B171" s="74" t="s">
        <v>16934</v>
      </c>
      <c r="C171" s="74" t="s">
        <v>17237</v>
      </c>
      <c r="D171" s="74" t="s">
        <v>17238</v>
      </c>
      <c r="E171" s="75"/>
      <c r="F171" s="74"/>
      <c r="G171" s="76" t="n">
        <v>92812</v>
      </c>
      <c r="H171" s="74" t="s">
        <v>17275</v>
      </c>
      <c r="I171" s="74" t="s">
        <v>129</v>
      </c>
      <c r="J171" s="74" t="s">
        <v>16938</v>
      </c>
      <c r="K171" s="75" t="s">
        <v>17276</v>
      </c>
      <c r="L171" s="74" t="s">
        <v>16940</v>
      </c>
    </row>
    <row r="172" customFormat="false" ht="13.5" hidden="false" customHeight="false" outlineLevel="0" collapsed="false">
      <c r="A172" s="74" t="s">
        <v>16933</v>
      </c>
      <c r="B172" s="74" t="s">
        <v>16934</v>
      </c>
      <c r="C172" s="74" t="s">
        <v>17237</v>
      </c>
      <c r="D172" s="74" t="s">
        <v>17238</v>
      </c>
      <c r="E172" s="75"/>
      <c r="F172" s="74"/>
      <c r="G172" s="76" t="n">
        <v>92813</v>
      </c>
      <c r="H172" s="74" t="s">
        <v>17277</v>
      </c>
      <c r="I172" s="74" t="s">
        <v>129</v>
      </c>
      <c r="J172" s="74" t="s">
        <v>16938</v>
      </c>
      <c r="K172" s="75" t="s">
        <v>17278</v>
      </c>
      <c r="L172" s="74" t="s">
        <v>16940</v>
      </c>
    </row>
    <row r="173" customFormat="false" ht="13.5" hidden="false" customHeight="false" outlineLevel="0" collapsed="false">
      <c r="A173" s="74" t="s">
        <v>16933</v>
      </c>
      <c r="B173" s="74" t="s">
        <v>16934</v>
      </c>
      <c r="C173" s="74" t="s">
        <v>17237</v>
      </c>
      <c r="D173" s="74" t="s">
        <v>17238</v>
      </c>
      <c r="E173" s="75"/>
      <c r="F173" s="74"/>
      <c r="G173" s="76" t="n">
        <v>92814</v>
      </c>
      <c r="H173" s="74" t="s">
        <v>17279</v>
      </c>
      <c r="I173" s="74" t="s">
        <v>129</v>
      </c>
      <c r="J173" s="74" t="s">
        <v>16938</v>
      </c>
      <c r="K173" s="75" t="s">
        <v>17280</v>
      </c>
      <c r="L173" s="74" t="s">
        <v>16940</v>
      </c>
    </row>
    <row r="174" customFormat="false" ht="13.5" hidden="false" customHeight="false" outlineLevel="0" collapsed="false">
      <c r="A174" s="74" t="s">
        <v>16933</v>
      </c>
      <c r="B174" s="74" t="s">
        <v>16934</v>
      </c>
      <c r="C174" s="74" t="s">
        <v>17237</v>
      </c>
      <c r="D174" s="74" t="s">
        <v>17238</v>
      </c>
      <c r="E174" s="75"/>
      <c r="F174" s="74"/>
      <c r="G174" s="76" t="n">
        <v>92815</v>
      </c>
      <c r="H174" s="74" t="s">
        <v>17281</v>
      </c>
      <c r="I174" s="74" t="s">
        <v>129</v>
      </c>
      <c r="J174" s="74" t="s">
        <v>16938</v>
      </c>
      <c r="K174" s="75" t="s">
        <v>17282</v>
      </c>
      <c r="L174" s="74" t="s">
        <v>16940</v>
      </c>
    </row>
    <row r="175" customFormat="false" ht="13.5" hidden="false" customHeight="false" outlineLevel="0" collapsed="false">
      <c r="A175" s="74" t="s">
        <v>16933</v>
      </c>
      <c r="B175" s="74" t="s">
        <v>16934</v>
      </c>
      <c r="C175" s="74" t="s">
        <v>17237</v>
      </c>
      <c r="D175" s="74" t="s">
        <v>17238</v>
      </c>
      <c r="E175" s="75"/>
      <c r="F175" s="74"/>
      <c r="G175" s="76" t="n">
        <v>92816</v>
      </c>
      <c r="H175" s="74" t="s">
        <v>17283</v>
      </c>
      <c r="I175" s="74" t="s">
        <v>129</v>
      </c>
      <c r="J175" s="74" t="s">
        <v>16938</v>
      </c>
      <c r="K175" s="75" t="s">
        <v>17284</v>
      </c>
      <c r="L175" s="74" t="s">
        <v>16940</v>
      </c>
    </row>
    <row r="176" customFormat="false" ht="13.5" hidden="false" customHeight="false" outlineLevel="0" collapsed="false">
      <c r="A176" s="74" t="s">
        <v>16933</v>
      </c>
      <c r="B176" s="74" t="s">
        <v>16934</v>
      </c>
      <c r="C176" s="74" t="s">
        <v>17237</v>
      </c>
      <c r="D176" s="74" t="s">
        <v>17238</v>
      </c>
      <c r="E176" s="75"/>
      <c r="F176" s="74"/>
      <c r="G176" s="76" t="n">
        <v>92817</v>
      </c>
      <c r="H176" s="74" t="s">
        <v>17285</v>
      </c>
      <c r="I176" s="74" t="s">
        <v>129</v>
      </c>
      <c r="J176" s="74" t="s">
        <v>16938</v>
      </c>
      <c r="K176" s="75" t="s">
        <v>17286</v>
      </c>
      <c r="L176" s="74" t="s">
        <v>16940</v>
      </c>
    </row>
    <row r="177" customFormat="false" ht="13.5" hidden="false" customHeight="false" outlineLevel="0" collapsed="false">
      <c r="A177" s="74" t="s">
        <v>16933</v>
      </c>
      <c r="B177" s="74" t="s">
        <v>16934</v>
      </c>
      <c r="C177" s="74" t="s">
        <v>17237</v>
      </c>
      <c r="D177" s="74" t="s">
        <v>17238</v>
      </c>
      <c r="E177" s="75"/>
      <c r="F177" s="74"/>
      <c r="G177" s="76" t="n">
        <v>92818</v>
      </c>
      <c r="H177" s="74" t="s">
        <v>17287</v>
      </c>
      <c r="I177" s="74" t="s">
        <v>129</v>
      </c>
      <c r="J177" s="74" t="s">
        <v>16938</v>
      </c>
      <c r="K177" s="75" t="s">
        <v>17288</v>
      </c>
      <c r="L177" s="74" t="s">
        <v>16940</v>
      </c>
    </row>
    <row r="178" customFormat="false" ht="13.5" hidden="false" customHeight="false" outlineLevel="0" collapsed="false">
      <c r="A178" s="74" t="s">
        <v>16933</v>
      </c>
      <c r="B178" s="74" t="s">
        <v>16934</v>
      </c>
      <c r="C178" s="74" t="s">
        <v>17237</v>
      </c>
      <c r="D178" s="74" t="s">
        <v>17238</v>
      </c>
      <c r="E178" s="75"/>
      <c r="F178" s="74"/>
      <c r="G178" s="76" t="n">
        <v>92819</v>
      </c>
      <c r="H178" s="74" t="s">
        <v>17289</v>
      </c>
      <c r="I178" s="74" t="s">
        <v>129</v>
      </c>
      <c r="J178" s="74" t="s">
        <v>16938</v>
      </c>
      <c r="K178" s="75" t="s">
        <v>17290</v>
      </c>
      <c r="L178" s="74" t="s">
        <v>16940</v>
      </c>
    </row>
    <row r="179" customFormat="false" ht="13.5" hidden="false" customHeight="false" outlineLevel="0" collapsed="false">
      <c r="A179" s="74" t="s">
        <v>16933</v>
      </c>
      <c r="B179" s="74" t="s">
        <v>16934</v>
      </c>
      <c r="C179" s="74" t="s">
        <v>17237</v>
      </c>
      <c r="D179" s="74" t="s">
        <v>17238</v>
      </c>
      <c r="E179" s="75"/>
      <c r="F179" s="74"/>
      <c r="G179" s="76" t="n">
        <v>92820</v>
      </c>
      <c r="H179" s="74" t="s">
        <v>17291</v>
      </c>
      <c r="I179" s="74" t="s">
        <v>129</v>
      </c>
      <c r="J179" s="74" t="s">
        <v>16938</v>
      </c>
      <c r="K179" s="75" t="s">
        <v>17292</v>
      </c>
      <c r="L179" s="74" t="s">
        <v>16940</v>
      </c>
    </row>
    <row r="180" customFormat="false" ht="13.5" hidden="false" customHeight="false" outlineLevel="0" collapsed="false">
      <c r="A180" s="74" t="s">
        <v>16933</v>
      </c>
      <c r="B180" s="74" t="s">
        <v>16934</v>
      </c>
      <c r="C180" s="74" t="s">
        <v>17237</v>
      </c>
      <c r="D180" s="74" t="s">
        <v>17238</v>
      </c>
      <c r="E180" s="75"/>
      <c r="F180" s="74"/>
      <c r="G180" s="76" t="n">
        <v>92821</v>
      </c>
      <c r="H180" s="74" t="s">
        <v>17293</v>
      </c>
      <c r="I180" s="74" t="s">
        <v>129</v>
      </c>
      <c r="J180" s="74" t="s">
        <v>16938</v>
      </c>
      <c r="K180" s="75" t="s">
        <v>17294</v>
      </c>
      <c r="L180" s="74" t="s">
        <v>16940</v>
      </c>
    </row>
    <row r="181" customFormat="false" ht="13.5" hidden="false" customHeight="false" outlineLevel="0" collapsed="false">
      <c r="A181" s="74" t="s">
        <v>16933</v>
      </c>
      <c r="B181" s="74" t="s">
        <v>16934</v>
      </c>
      <c r="C181" s="74" t="s">
        <v>17237</v>
      </c>
      <c r="D181" s="74" t="s">
        <v>17238</v>
      </c>
      <c r="E181" s="75"/>
      <c r="F181" s="74"/>
      <c r="G181" s="76" t="n">
        <v>92822</v>
      </c>
      <c r="H181" s="74" t="s">
        <v>17295</v>
      </c>
      <c r="I181" s="74" t="s">
        <v>129</v>
      </c>
      <c r="J181" s="74" t="s">
        <v>16938</v>
      </c>
      <c r="K181" s="75" t="s">
        <v>17296</v>
      </c>
      <c r="L181" s="74" t="s">
        <v>16940</v>
      </c>
    </row>
    <row r="182" customFormat="false" ht="13.5" hidden="false" customHeight="false" outlineLevel="0" collapsed="false">
      <c r="A182" s="74" t="s">
        <v>16933</v>
      </c>
      <c r="B182" s="74" t="s">
        <v>16934</v>
      </c>
      <c r="C182" s="74" t="s">
        <v>17237</v>
      </c>
      <c r="D182" s="74" t="s">
        <v>17238</v>
      </c>
      <c r="E182" s="75"/>
      <c r="F182" s="74"/>
      <c r="G182" s="76" t="n">
        <v>92824</v>
      </c>
      <c r="H182" s="74" t="s">
        <v>17297</v>
      </c>
      <c r="I182" s="74" t="s">
        <v>129</v>
      </c>
      <c r="J182" s="74" t="s">
        <v>16938</v>
      </c>
      <c r="K182" s="75" t="s">
        <v>17298</v>
      </c>
      <c r="L182" s="74" t="s">
        <v>16940</v>
      </c>
    </row>
    <row r="183" customFormat="false" ht="13.5" hidden="false" customHeight="false" outlineLevel="0" collapsed="false">
      <c r="A183" s="74" t="s">
        <v>16933</v>
      </c>
      <c r="B183" s="74" t="s">
        <v>16934</v>
      </c>
      <c r="C183" s="74" t="s">
        <v>17237</v>
      </c>
      <c r="D183" s="74" t="s">
        <v>17238</v>
      </c>
      <c r="E183" s="75"/>
      <c r="F183" s="74"/>
      <c r="G183" s="76" t="n">
        <v>92825</v>
      </c>
      <c r="H183" s="74" t="s">
        <v>17299</v>
      </c>
      <c r="I183" s="74" t="s">
        <v>129</v>
      </c>
      <c r="J183" s="74" t="s">
        <v>16938</v>
      </c>
      <c r="K183" s="75" t="s">
        <v>17300</v>
      </c>
      <c r="L183" s="74" t="s">
        <v>16940</v>
      </c>
    </row>
    <row r="184" customFormat="false" ht="13.5" hidden="false" customHeight="false" outlineLevel="0" collapsed="false">
      <c r="A184" s="74" t="s">
        <v>16933</v>
      </c>
      <c r="B184" s="74" t="s">
        <v>16934</v>
      </c>
      <c r="C184" s="74" t="s">
        <v>17237</v>
      </c>
      <c r="D184" s="74" t="s">
        <v>17238</v>
      </c>
      <c r="E184" s="75"/>
      <c r="F184" s="74"/>
      <c r="G184" s="76" t="n">
        <v>92826</v>
      </c>
      <c r="H184" s="74" t="s">
        <v>17301</v>
      </c>
      <c r="I184" s="74" t="s">
        <v>129</v>
      </c>
      <c r="J184" s="74" t="s">
        <v>16938</v>
      </c>
      <c r="K184" s="75" t="s">
        <v>17302</v>
      </c>
      <c r="L184" s="74" t="s">
        <v>16940</v>
      </c>
    </row>
    <row r="185" customFormat="false" ht="13.5" hidden="false" customHeight="false" outlineLevel="0" collapsed="false">
      <c r="A185" s="74" t="s">
        <v>16933</v>
      </c>
      <c r="B185" s="74" t="s">
        <v>16934</v>
      </c>
      <c r="C185" s="74" t="s">
        <v>17237</v>
      </c>
      <c r="D185" s="74" t="s">
        <v>17238</v>
      </c>
      <c r="E185" s="75"/>
      <c r="F185" s="74"/>
      <c r="G185" s="76" t="n">
        <v>92827</v>
      </c>
      <c r="H185" s="74" t="s">
        <v>17303</v>
      </c>
      <c r="I185" s="74" t="s">
        <v>129</v>
      </c>
      <c r="J185" s="74" t="s">
        <v>16938</v>
      </c>
      <c r="K185" s="75" t="s">
        <v>17304</v>
      </c>
      <c r="L185" s="74" t="s">
        <v>16940</v>
      </c>
    </row>
    <row r="186" customFormat="false" ht="13.5" hidden="false" customHeight="false" outlineLevel="0" collapsed="false">
      <c r="A186" s="74" t="s">
        <v>16933</v>
      </c>
      <c r="B186" s="74" t="s">
        <v>16934</v>
      </c>
      <c r="C186" s="74" t="s">
        <v>17237</v>
      </c>
      <c r="D186" s="74" t="s">
        <v>17238</v>
      </c>
      <c r="E186" s="75"/>
      <c r="F186" s="74"/>
      <c r="G186" s="76" t="n">
        <v>92828</v>
      </c>
      <c r="H186" s="74" t="s">
        <v>17305</v>
      </c>
      <c r="I186" s="74" t="s">
        <v>129</v>
      </c>
      <c r="J186" s="74" t="s">
        <v>16938</v>
      </c>
      <c r="K186" s="75" t="s">
        <v>17306</v>
      </c>
      <c r="L186" s="74" t="s">
        <v>16940</v>
      </c>
    </row>
    <row r="187" customFormat="false" ht="13.5" hidden="false" customHeight="false" outlineLevel="0" collapsed="false">
      <c r="A187" s="74" t="s">
        <v>16933</v>
      </c>
      <c r="B187" s="74" t="s">
        <v>16934</v>
      </c>
      <c r="C187" s="74" t="s">
        <v>17237</v>
      </c>
      <c r="D187" s="74" t="s">
        <v>17238</v>
      </c>
      <c r="E187" s="75"/>
      <c r="F187" s="74"/>
      <c r="G187" s="76" t="n">
        <v>92829</v>
      </c>
      <c r="H187" s="74" t="s">
        <v>17307</v>
      </c>
      <c r="I187" s="74" t="s">
        <v>129</v>
      </c>
      <c r="J187" s="74" t="s">
        <v>16938</v>
      </c>
      <c r="K187" s="75" t="s">
        <v>17308</v>
      </c>
      <c r="L187" s="74" t="s">
        <v>16940</v>
      </c>
    </row>
    <row r="188" customFormat="false" ht="13.5" hidden="false" customHeight="false" outlineLevel="0" collapsed="false">
      <c r="A188" s="74" t="s">
        <v>16933</v>
      </c>
      <c r="B188" s="74" t="s">
        <v>16934</v>
      </c>
      <c r="C188" s="74" t="s">
        <v>17237</v>
      </c>
      <c r="D188" s="74" t="s">
        <v>17238</v>
      </c>
      <c r="E188" s="75"/>
      <c r="F188" s="74"/>
      <c r="G188" s="76" t="n">
        <v>92830</v>
      </c>
      <c r="H188" s="74" t="s">
        <v>17309</v>
      </c>
      <c r="I188" s="74" t="s">
        <v>129</v>
      </c>
      <c r="J188" s="74" t="s">
        <v>16938</v>
      </c>
      <c r="K188" s="75" t="s">
        <v>17310</v>
      </c>
      <c r="L188" s="74" t="s">
        <v>16940</v>
      </c>
    </row>
    <row r="189" customFormat="false" ht="13.5" hidden="false" customHeight="false" outlineLevel="0" collapsed="false">
      <c r="A189" s="74" t="s">
        <v>16933</v>
      </c>
      <c r="B189" s="74" t="s">
        <v>16934</v>
      </c>
      <c r="C189" s="74" t="s">
        <v>17237</v>
      </c>
      <c r="D189" s="74" t="s">
        <v>17238</v>
      </c>
      <c r="E189" s="75"/>
      <c r="F189" s="74"/>
      <c r="G189" s="76" t="n">
        <v>92831</v>
      </c>
      <c r="H189" s="74" t="s">
        <v>17311</v>
      </c>
      <c r="I189" s="74" t="s">
        <v>129</v>
      </c>
      <c r="J189" s="74" t="s">
        <v>16938</v>
      </c>
      <c r="K189" s="75" t="s">
        <v>17312</v>
      </c>
      <c r="L189" s="74" t="s">
        <v>16940</v>
      </c>
    </row>
    <row r="190" customFormat="false" ht="13.5" hidden="false" customHeight="false" outlineLevel="0" collapsed="false">
      <c r="A190" s="74" t="s">
        <v>16933</v>
      </c>
      <c r="B190" s="74" t="s">
        <v>16934</v>
      </c>
      <c r="C190" s="74" t="s">
        <v>17237</v>
      </c>
      <c r="D190" s="74" t="s">
        <v>17238</v>
      </c>
      <c r="E190" s="75"/>
      <c r="F190" s="74"/>
      <c r="G190" s="76" t="n">
        <v>92832</v>
      </c>
      <c r="H190" s="74" t="s">
        <v>17313</v>
      </c>
      <c r="I190" s="74" t="s">
        <v>129</v>
      </c>
      <c r="J190" s="74" t="s">
        <v>16938</v>
      </c>
      <c r="K190" s="75" t="s">
        <v>17314</v>
      </c>
      <c r="L190" s="74" t="s">
        <v>16940</v>
      </c>
    </row>
    <row r="191" customFormat="false" ht="13.5" hidden="false" customHeight="false" outlineLevel="0" collapsed="false">
      <c r="A191" s="74" t="s">
        <v>16933</v>
      </c>
      <c r="B191" s="74" t="s">
        <v>16934</v>
      </c>
      <c r="C191" s="74" t="s">
        <v>17237</v>
      </c>
      <c r="D191" s="74" t="s">
        <v>17238</v>
      </c>
      <c r="E191" s="75"/>
      <c r="F191" s="74"/>
      <c r="G191" s="76" t="n">
        <v>95565</v>
      </c>
      <c r="H191" s="74" t="s">
        <v>17315</v>
      </c>
      <c r="I191" s="74" t="s">
        <v>129</v>
      </c>
      <c r="J191" s="74" t="s">
        <v>16938</v>
      </c>
      <c r="K191" s="75" t="s">
        <v>17316</v>
      </c>
      <c r="L191" s="74" t="s">
        <v>16940</v>
      </c>
    </row>
    <row r="192" customFormat="false" ht="13.5" hidden="false" customHeight="false" outlineLevel="0" collapsed="false">
      <c r="A192" s="74" t="s">
        <v>16933</v>
      </c>
      <c r="B192" s="74" t="s">
        <v>16934</v>
      </c>
      <c r="C192" s="74" t="s">
        <v>17237</v>
      </c>
      <c r="D192" s="74" t="s">
        <v>17238</v>
      </c>
      <c r="E192" s="75"/>
      <c r="F192" s="74"/>
      <c r="G192" s="76" t="n">
        <v>95566</v>
      </c>
      <c r="H192" s="74" t="s">
        <v>17317</v>
      </c>
      <c r="I192" s="74" t="s">
        <v>129</v>
      </c>
      <c r="J192" s="74" t="s">
        <v>16938</v>
      </c>
      <c r="K192" s="75" t="s">
        <v>17318</v>
      </c>
      <c r="L192" s="74" t="s">
        <v>16940</v>
      </c>
    </row>
    <row r="193" customFormat="false" ht="13.5" hidden="false" customHeight="false" outlineLevel="0" collapsed="false">
      <c r="A193" s="74" t="s">
        <v>16933</v>
      </c>
      <c r="B193" s="74" t="s">
        <v>16934</v>
      </c>
      <c r="C193" s="74" t="s">
        <v>17237</v>
      </c>
      <c r="D193" s="74" t="s">
        <v>17238</v>
      </c>
      <c r="E193" s="75"/>
      <c r="F193" s="74"/>
      <c r="G193" s="76" t="n">
        <v>95567</v>
      </c>
      <c r="H193" s="74" t="s">
        <v>17319</v>
      </c>
      <c r="I193" s="74" t="s">
        <v>129</v>
      </c>
      <c r="J193" s="74" t="s">
        <v>16938</v>
      </c>
      <c r="K193" s="75" t="s">
        <v>17320</v>
      </c>
      <c r="L193" s="74" t="s">
        <v>16940</v>
      </c>
    </row>
    <row r="194" customFormat="false" ht="13.5" hidden="false" customHeight="false" outlineLevel="0" collapsed="false">
      <c r="A194" s="74" t="s">
        <v>16933</v>
      </c>
      <c r="B194" s="74" t="s">
        <v>16934</v>
      </c>
      <c r="C194" s="74" t="s">
        <v>17237</v>
      </c>
      <c r="D194" s="74" t="s">
        <v>17238</v>
      </c>
      <c r="E194" s="75"/>
      <c r="F194" s="74"/>
      <c r="G194" s="76" t="n">
        <v>95568</v>
      </c>
      <c r="H194" s="74" t="s">
        <v>17321</v>
      </c>
      <c r="I194" s="74" t="s">
        <v>129</v>
      </c>
      <c r="J194" s="74" t="s">
        <v>16938</v>
      </c>
      <c r="K194" s="75" t="s">
        <v>17322</v>
      </c>
      <c r="L194" s="74" t="s">
        <v>16940</v>
      </c>
    </row>
    <row r="195" customFormat="false" ht="13.5" hidden="false" customHeight="false" outlineLevel="0" collapsed="false">
      <c r="A195" s="74" t="s">
        <v>16933</v>
      </c>
      <c r="B195" s="74" t="s">
        <v>16934</v>
      </c>
      <c r="C195" s="74" t="s">
        <v>17237</v>
      </c>
      <c r="D195" s="74" t="s">
        <v>17238</v>
      </c>
      <c r="E195" s="75"/>
      <c r="F195" s="74"/>
      <c r="G195" s="76" t="n">
        <v>95569</v>
      </c>
      <c r="H195" s="74" t="s">
        <v>17323</v>
      </c>
      <c r="I195" s="74" t="s">
        <v>129</v>
      </c>
      <c r="J195" s="74" t="s">
        <v>16938</v>
      </c>
      <c r="K195" s="75" t="s">
        <v>17324</v>
      </c>
      <c r="L195" s="74" t="s">
        <v>16940</v>
      </c>
    </row>
    <row r="196" customFormat="false" ht="13.5" hidden="false" customHeight="false" outlineLevel="0" collapsed="false">
      <c r="A196" s="74" t="s">
        <v>16933</v>
      </c>
      <c r="B196" s="74" t="s">
        <v>16934</v>
      </c>
      <c r="C196" s="74" t="s">
        <v>17237</v>
      </c>
      <c r="D196" s="74" t="s">
        <v>17238</v>
      </c>
      <c r="E196" s="75"/>
      <c r="F196" s="74"/>
      <c r="G196" s="76" t="n">
        <v>95570</v>
      </c>
      <c r="H196" s="74" t="s">
        <v>17325</v>
      </c>
      <c r="I196" s="74" t="s">
        <v>129</v>
      </c>
      <c r="J196" s="74" t="s">
        <v>16938</v>
      </c>
      <c r="K196" s="75" t="s">
        <v>17326</v>
      </c>
      <c r="L196" s="74" t="s">
        <v>16940</v>
      </c>
    </row>
    <row r="197" customFormat="false" ht="13.5" hidden="false" customHeight="false" outlineLevel="0" collapsed="false">
      <c r="A197" s="74" t="s">
        <v>16933</v>
      </c>
      <c r="B197" s="74" t="s">
        <v>16934</v>
      </c>
      <c r="C197" s="74" t="s">
        <v>17237</v>
      </c>
      <c r="D197" s="74" t="s">
        <v>17238</v>
      </c>
      <c r="E197" s="75"/>
      <c r="F197" s="74"/>
      <c r="G197" s="76" t="n">
        <v>95571</v>
      </c>
      <c r="H197" s="74" t="s">
        <v>17327</v>
      </c>
      <c r="I197" s="74" t="s">
        <v>129</v>
      </c>
      <c r="J197" s="74" t="s">
        <v>16938</v>
      </c>
      <c r="K197" s="75" t="s">
        <v>17328</v>
      </c>
      <c r="L197" s="74" t="s">
        <v>16940</v>
      </c>
    </row>
    <row r="198" customFormat="false" ht="13.5" hidden="false" customHeight="false" outlineLevel="0" collapsed="false">
      <c r="A198" s="74" t="s">
        <v>16933</v>
      </c>
      <c r="B198" s="74" t="s">
        <v>16934</v>
      </c>
      <c r="C198" s="74" t="s">
        <v>17237</v>
      </c>
      <c r="D198" s="74" t="s">
        <v>17238</v>
      </c>
      <c r="E198" s="75"/>
      <c r="F198" s="74"/>
      <c r="G198" s="76" t="n">
        <v>95572</v>
      </c>
      <c r="H198" s="74" t="s">
        <v>17329</v>
      </c>
      <c r="I198" s="74" t="s">
        <v>129</v>
      </c>
      <c r="J198" s="74" t="s">
        <v>16938</v>
      </c>
      <c r="K198" s="75" t="s">
        <v>17330</v>
      </c>
      <c r="L198" s="74" t="s">
        <v>16940</v>
      </c>
    </row>
    <row r="199" customFormat="false" ht="13.5" hidden="false" customHeight="false" outlineLevel="0" collapsed="false">
      <c r="A199" s="74" t="s">
        <v>16933</v>
      </c>
      <c r="B199" s="74" t="s">
        <v>16934</v>
      </c>
      <c r="C199" s="74" t="s">
        <v>17331</v>
      </c>
      <c r="D199" s="74" t="s">
        <v>17332</v>
      </c>
      <c r="E199" s="75"/>
      <c r="F199" s="74"/>
      <c r="G199" s="76" t="n">
        <v>97127</v>
      </c>
      <c r="H199" s="74" t="s">
        <v>17333</v>
      </c>
      <c r="I199" s="74" t="s">
        <v>129</v>
      </c>
      <c r="J199" s="74" t="s">
        <v>16938</v>
      </c>
      <c r="K199" s="75" t="s">
        <v>17334</v>
      </c>
      <c r="L199" s="74" t="s">
        <v>16940</v>
      </c>
    </row>
    <row r="200" customFormat="false" ht="13.5" hidden="false" customHeight="false" outlineLevel="0" collapsed="false">
      <c r="A200" s="74" t="s">
        <v>16933</v>
      </c>
      <c r="B200" s="74" t="s">
        <v>16934</v>
      </c>
      <c r="C200" s="74" t="s">
        <v>17331</v>
      </c>
      <c r="D200" s="74" t="s">
        <v>17332</v>
      </c>
      <c r="E200" s="75"/>
      <c r="F200" s="74"/>
      <c r="G200" s="76" t="n">
        <v>97128</v>
      </c>
      <c r="H200" s="74" t="s">
        <v>17335</v>
      </c>
      <c r="I200" s="74" t="s">
        <v>129</v>
      </c>
      <c r="J200" s="74" t="s">
        <v>16938</v>
      </c>
      <c r="K200" s="75" t="s">
        <v>17336</v>
      </c>
      <c r="L200" s="74" t="s">
        <v>16940</v>
      </c>
    </row>
    <row r="201" customFormat="false" ht="13.5" hidden="false" customHeight="false" outlineLevel="0" collapsed="false">
      <c r="A201" s="74" t="s">
        <v>16933</v>
      </c>
      <c r="B201" s="74" t="s">
        <v>16934</v>
      </c>
      <c r="C201" s="74" t="s">
        <v>17331</v>
      </c>
      <c r="D201" s="74" t="s">
        <v>17332</v>
      </c>
      <c r="E201" s="75"/>
      <c r="F201" s="74"/>
      <c r="G201" s="76" t="n">
        <v>97129</v>
      </c>
      <c r="H201" s="74" t="s">
        <v>17337</v>
      </c>
      <c r="I201" s="74" t="s">
        <v>129</v>
      </c>
      <c r="J201" s="74" t="s">
        <v>16938</v>
      </c>
      <c r="K201" s="75" t="s">
        <v>17338</v>
      </c>
      <c r="L201" s="74" t="s">
        <v>16940</v>
      </c>
    </row>
    <row r="202" customFormat="false" ht="13.5" hidden="false" customHeight="false" outlineLevel="0" collapsed="false">
      <c r="A202" s="74" t="s">
        <v>16933</v>
      </c>
      <c r="B202" s="74" t="s">
        <v>16934</v>
      </c>
      <c r="C202" s="74" t="s">
        <v>17331</v>
      </c>
      <c r="D202" s="74" t="s">
        <v>17332</v>
      </c>
      <c r="E202" s="75"/>
      <c r="F202" s="74"/>
      <c r="G202" s="76" t="n">
        <v>97130</v>
      </c>
      <c r="H202" s="74" t="s">
        <v>17339</v>
      </c>
      <c r="I202" s="74" t="s">
        <v>129</v>
      </c>
      <c r="J202" s="74" t="s">
        <v>16938</v>
      </c>
      <c r="K202" s="75" t="s">
        <v>17340</v>
      </c>
      <c r="L202" s="74" t="s">
        <v>16940</v>
      </c>
    </row>
    <row r="203" customFormat="false" ht="13.5" hidden="false" customHeight="false" outlineLevel="0" collapsed="false">
      <c r="A203" s="74" t="s">
        <v>16933</v>
      </c>
      <c r="B203" s="74" t="s">
        <v>16934</v>
      </c>
      <c r="C203" s="74" t="s">
        <v>17331</v>
      </c>
      <c r="D203" s="74" t="s">
        <v>17332</v>
      </c>
      <c r="E203" s="75"/>
      <c r="F203" s="74"/>
      <c r="G203" s="76" t="n">
        <v>97131</v>
      </c>
      <c r="H203" s="74" t="s">
        <v>17341</v>
      </c>
      <c r="I203" s="74" t="s">
        <v>129</v>
      </c>
      <c r="J203" s="74" t="s">
        <v>16938</v>
      </c>
      <c r="K203" s="75" t="s">
        <v>17342</v>
      </c>
      <c r="L203" s="74" t="s">
        <v>16940</v>
      </c>
    </row>
    <row r="204" customFormat="false" ht="13.5" hidden="false" customHeight="false" outlineLevel="0" collapsed="false">
      <c r="A204" s="74" t="s">
        <v>16933</v>
      </c>
      <c r="B204" s="74" t="s">
        <v>16934</v>
      </c>
      <c r="C204" s="74" t="s">
        <v>17331</v>
      </c>
      <c r="D204" s="74" t="s">
        <v>17332</v>
      </c>
      <c r="E204" s="75"/>
      <c r="F204" s="74"/>
      <c r="G204" s="76" t="n">
        <v>97132</v>
      </c>
      <c r="H204" s="74" t="s">
        <v>17343</v>
      </c>
      <c r="I204" s="74" t="s">
        <v>129</v>
      </c>
      <c r="J204" s="74" t="s">
        <v>16938</v>
      </c>
      <c r="K204" s="75" t="s">
        <v>17344</v>
      </c>
      <c r="L204" s="74" t="s">
        <v>16940</v>
      </c>
    </row>
    <row r="205" customFormat="false" ht="13.5" hidden="false" customHeight="false" outlineLevel="0" collapsed="false">
      <c r="A205" s="74" t="s">
        <v>16933</v>
      </c>
      <c r="B205" s="74" t="s">
        <v>16934</v>
      </c>
      <c r="C205" s="74" t="s">
        <v>17331</v>
      </c>
      <c r="D205" s="74" t="s">
        <v>17332</v>
      </c>
      <c r="E205" s="75"/>
      <c r="F205" s="74"/>
      <c r="G205" s="76" t="n">
        <v>97133</v>
      </c>
      <c r="H205" s="74" t="s">
        <v>17345</v>
      </c>
      <c r="I205" s="74" t="s">
        <v>129</v>
      </c>
      <c r="J205" s="74" t="s">
        <v>16938</v>
      </c>
      <c r="K205" s="75" t="s">
        <v>17346</v>
      </c>
      <c r="L205" s="74" t="s">
        <v>16940</v>
      </c>
    </row>
    <row r="206" customFormat="false" ht="13.5" hidden="false" customHeight="false" outlineLevel="0" collapsed="false">
      <c r="A206" s="74" t="s">
        <v>16933</v>
      </c>
      <c r="B206" s="74" t="s">
        <v>16934</v>
      </c>
      <c r="C206" s="74" t="s">
        <v>17331</v>
      </c>
      <c r="D206" s="74" t="s">
        <v>17332</v>
      </c>
      <c r="E206" s="75"/>
      <c r="F206" s="74"/>
      <c r="G206" s="76" t="n">
        <v>97134</v>
      </c>
      <c r="H206" s="74" t="s">
        <v>17347</v>
      </c>
      <c r="I206" s="74" t="s">
        <v>129</v>
      </c>
      <c r="J206" s="74" t="s">
        <v>16938</v>
      </c>
      <c r="K206" s="75" t="s">
        <v>17348</v>
      </c>
      <c r="L206" s="74" t="s">
        <v>16940</v>
      </c>
    </row>
    <row r="207" customFormat="false" ht="13.5" hidden="false" customHeight="false" outlineLevel="0" collapsed="false">
      <c r="A207" s="74" t="s">
        <v>16933</v>
      </c>
      <c r="B207" s="74" t="s">
        <v>16934</v>
      </c>
      <c r="C207" s="74" t="s">
        <v>17331</v>
      </c>
      <c r="D207" s="74" t="s">
        <v>17332</v>
      </c>
      <c r="E207" s="75"/>
      <c r="F207" s="74"/>
      <c r="G207" s="76" t="n">
        <v>97135</v>
      </c>
      <c r="H207" s="74" t="s">
        <v>17349</v>
      </c>
      <c r="I207" s="74" t="s">
        <v>129</v>
      </c>
      <c r="J207" s="74" t="s">
        <v>16938</v>
      </c>
      <c r="K207" s="75" t="s">
        <v>17350</v>
      </c>
      <c r="L207" s="74" t="s">
        <v>16940</v>
      </c>
    </row>
    <row r="208" customFormat="false" ht="13.5" hidden="false" customHeight="false" outlineLevel="0" collapsed="false">
      <c r="A208" s="74" t="s">
        <v>16933</v>
      </c>
      <c r="B208" s="74" t="s">
        <v>16934</v>
      </c>
      <c r="C208" s="74" t="s">
        <v>17331</v>
      </c>
      <c r="D208" s="74" t="s">
        <v>17332</v>
      </c>
      <c r="E208" s="75"/>
      <c r="F208" s="74"/>
      <c r="G208" s="76" t="n">
        <v>97136</v>
      </c>
      <c r="H208" s="74" t="s">
        <v>17351</v>
      </c>
      <c r="I208" s="74" t="s">
        <v>129</v>
      </c>
      <c r="J208" s="74" t="s">
        <v>16938</v>
      </c>
      <c r="K208" s="75" t="s">
        <v>17352</v>
      </c>
      <c r="L208" s="74" t="s">
        <v>16940</v>
      </c>
    </row>
    <row r="209" customFormat="false" ht="13.5" hidden="false" customHeight="false" outlineLevel="0" collapsed="false">
      <c r="A209" s="74" t="s">
        <v>16933</v>
      </c>
      <c r="B209" s="74" t="s">
        <v>16934</v>
      </c>
      <c r="C209" s="74" t="s">
        <v>17331</v>
      </c>
      <c r="D209" s="74" t="s">
        <v>17332</v>
      </c>
      <c r="E209" s="75"/>
      <c r="F209" s="74"/>
      <c r="G209" s="76" t="n">
        <v>97137</v>
      </c>
      <c r="H209" s="74" t="s">
        <v>17353</v>
      </c>
      <c r="I209" s="74" t="s">
        <v>129</v>
      </c>
      <c r="J209" s="74" t="s">
        <v>16938</v>
      </c>
      <c r="K209" s="75" t="s">
        <v>17354</v>
      </c>
      <c r="L209" s="74" t="s">
        <v>16940</v>
      </c>
    </row>
    <row r="210" customFormat="false" ht="13.5" hidden="false" customHeight="false" outlineLevel="0" collapsed="false">
      <c r="A210" s="74" t="s">
        <v>16933</v>
      </c>
      <c r="B210" s="74" t="s">
        <v>16934</v>
      </c>
      <c r="C210" s="74" t="s">
        <v>17331</v>
      </c>
      <c r="D210" s="74" t="s">
        <v>17332</v>
      </c>
      <c r="E210" s="75"/>
      <c r="F210" s="74"/>
      <c r="G210" s="76" t="n">
        <v>97138</v>
      </c>
      <c r="H210" s="74" t="s">
        <v>17355</v>
      </c>
      <c r="I210" s="74" t="s">
        <v>129</v>
      </c>
      <c r="J210" s="74" t="s">
        <v>16938</v>
      </c>
      <c r="K210" s="75" t="s">
        <v>17356</v>
      </c>
      <c r="L210" s="74" t="s">
        <v>16940</v>
      </c>
    </row>
    <row r="211" customFormat="false" ht="13.5" hidden="false" customHeight="false" outlineLevel="0" collapsed="false">
      <c r="A211" s="74" t="s">
        <v>16933</v>
      </c>
      <c r="B211" s="74" t="s">
        <v>16934</v>
      </c>
      <c r="C211" s="74" t="s">
        <v>17331</v>
      </c>
      <c r="D211" s="74" t="s">
        <v>17332</v>
      </c>
      <c r="E211" s="75"/>
      <c r="F211" s="74"/>
      <c r="G211" s="76" t="n">
        <v>97139</v>
      </c>
      <c r="H211" s="74" t="s">
        <v>17357</v>
      </c>
      <c r="I211" s="74" t="s">
        <v>129</v>
      </c>
      <c r="J211" s="74" t="s">
        <v>16938</v>
      </c>
      <c r="K211" s="75" t="s">
        <v>17358</v>
      </c>
      <c r="L211" s="74" t="s">
        <v>16940</v>
      </c>
    </row>
    <row r="212" customFormat="false" ht="13.5" hidden="false" customHeight="false" outlineLevel="0" collapsed="false">
      <c r="A212" s="74" t="s">
        <v>16933</v>
      </c>
      <c r="B212" s="74" t="s">
        <v>16934</v>
      </c>
      <c r="C212" s="74" t="s">
        <v>17331</v>
      </c>
      <c r="D212" s="74" t="s">
        <v>17332</v>
      </c>
      <c r="E212" s="75"/>
      <c r="F212" s="74"/>
      <c r="G212" s="76" t="n">
        <v>97140</v>
      </c>
      <c r="H212" s="74" t="s">
        <v>17359</v>
      </c>
      <c r="I212" s="74" t="s">
        <v>129</v>
      </c>
      <c r="J212" s="74" t="s">
        <v>16938</v>
      </c>
      <c r="K212" s="75" t="s">
        <v>17360</v>
      </c>
      <c r="L212" s="74" t="s">
        <v>16940</v>
      </c>
    </row>
    <row r="213" customFormat="false" ht="13.5" hidden="false" customHeight="false" outlineLevel="0" collapsed="false">
      <c r="A213" s="74" t="s">
        <v>16933</v>
      </c>
      <c r="B213" s="74" t="s">
        <v>16934</v>
      </c>
      <c r="C213" s="74" t="s">
        <v>17361</v>
      </c>
      <c r="D213" s="74" t="s">
        <v>17362</v>
      </c>
      <c r="E213" s="75"/>
      <c r="F213" s="74"/>
      <c r="G213" s="76" t="n">
        <v>103089</v>
      </c>
      <c r="H213" s="74" t="s">
        <v>17363</v>
      </c>
      <c r="I213" s="74" t="s">
        <v>129</v>
      </c>
      <c r="J213" s="74" t="s">
        <v>16938</v>
      </c>
      <c r="K213" s="75" t="s">
        <v>17364</v>
      </c>
      <c r="L213" s="74" t="s">
        <v>16940</v>
      </c>
    </row>
    <row r="214" customFormat="false" ht="13.5" hidden="false" customHeight="false" outlineLevel="0" collapsed="false">
      <c r="A214" s="74" t="s">
        <v>16933</v>
      </c>
      <c r="B214" s="74" t="s">
        <v>16934</v>
      </c>
      <c r="C214" s="74" t="s">
        <v>17361</v>
      </c>
      <c r="D214" s="74" t="s">
        <v>17362</v>
      </c>
      <c r="E214" s="75"/>
      <c r="F214" s="74"/>
      <c r="G214" s="76" t="n">
        <v>103090</v>
      </c>
      <c r="H214" s="74" t="s">
        <v>17365</v>
      </c>
      <c r="I214" s="74" t="s">
        <v>129</v>
      </c>
      <c r="J214" s="74" t="s">
        <v>16938</v>
      </c>
      <c r="K214" s="75" t="s">
        <v>17366</v>
      </c>
      <c r="L214" s="74" t="s">
        <v>16940</v>
      </c>
    </row>
    <row r="215" customFormat="false" ht="13.5" hidden="false" customHeight="false" outlineLevel="0" collapsed="false">
      <c r="A215" s="74" t="s">
        <v>16933</v>
      </c>
      <c r="B215" s="74" t="s">
        <v>16934</v>
      </c>
      <c r="C215" s="74" t="s">
        <v>17361</v>
      </c>
      <c r="D215" s="74" t="s">
        <v>17362</v>
      </c>
      <c r="E215" s="75"/>
      <c r="F215" s="74"/>
      <c r="G215" s="76" t="n">
        <v>103091</v>
      </c>
      <c r="H215" s="74" t="s">
        <v>17367</v>
      </c>
      <c r="I215" s="74" t="s">
        <v>129</v>
      </c>
      <c r="J215" s="74" t="s">
        <v>16938</v>
      </c>
      <c r="K215" s="75" t="s">
        <v>17368</v>
      </c>
      <c r="L215" s="74" t="s">
        <v>16940</v>
      </c>
    </row>
    <row r="216" customFormat="false" ht="13.5" hidden="false" customHeight="false" outlineLevel="0" collapsed="false">
      <c r="A216" s="74" t="s">
        <v>16933</v>
      </c>
      <c r="B216" s="74" t="s">
        <v>16934</v>
      </c>
      <c r="C216" s="74" t="s">
        <v>17361</v>
      </c>
      <c r="D216" s="74" t="s">
        <v>17362</v>
      </c>
      <c r="E216" s="75"/>
      <c r="F216" s="74"/>
      <c r="G216" s="76" t="n">
        <v>103092</v>
      </c>
      <c r="H216" s="74" t="s">
        <v>17369</v>
      </c>
      <c r="I216" s="74" t="s">
        <v>129</v>
      </c>
      <c r="J216" s="74" t="s">
        <v>16938</v>
      </c>
      <c r="K216" s="75" t="s">
        <v>17370</v>
      </c>
      <c r="L216" s="74" t="s">
        <v>16940</v>
      </c>
    </row>
    <row r="217" customFormat="false" ht="13.5" hidden="false" customHeight="false" outlineLevel="0" collapsed="false">
      <c r="A217" s="74" t="s">
        <v>16933</v>
      </c>
      <c r="B217" s="74" t="s">
        <v>16934</v>
      </c>
      <c r="C217" s="74" t="s">
        <v>17361</v>
      </c>
      <c r="D217" s="74" t="s">
        <v>17362</v>
      </c>
      <c r="E217" s="75"/>
      <c r="F217" s="74"/>
      <c r="G217" s="76" t="n">
        <v>103093</v>
      </c>
      <c r="H217" s="74" t="s">
        <v>17371</v>
      </c>
      <c r="I217" s="74" t="s">
        <v>129</v>
      </c>
      <c r="J217" s="74" t="s">
        <v>16938</v>
      </c>
      <c r="K217" s="75" t="s">
        <v>17372</v>
      </c>
      <c r="L217" s="74" t="s">
        <v>16940</v>
      </c>
    </row>
    <row r="218" customFormat="false" ht="13.5" hidden="false" customHeight="false" outlineLevel="0" collapsed="false">
      <c r="A218" s="74" t="s">
        <v>16933</v>
      </c>
      <c r="B218" s="74" t="s">
        <v>16934</v>
      </c>
      <c r="C218" s="74" t="s">
        <v>17361</v>
      </c>
      <c r="D218" s="74" t="s">
        <v>17362</v>
      </c>
      <c r="E218" s="75"/>
      <c r="F218" s="74"/>
      <c r="G218" s="76" t="n">
        <v>103094</v>
      </c>
      <c r="H218" s="74" t="s">
        <v>17373</v>
      </c>
      <c r="I218" s="74" t="s">
        <v>129</v>
      </c>
      <c r="J218" s="74" t="s">
        <v>16938</v>
      </c>
      <c r="K218" s="75" t="s">
        <v>17374</v>
      </c>
      <c r="L218" s="74" t="s">
        <v>16940</v>
      </c>
    </row>
    <row r="219" customFormat="false" ht="13.5" hidden="false" customHeight="false" outlineLevel="0" collapsed="false">
      <c r="A219" s="74" t="s">
        <v>16933</v>
      </c>
      <c r="B219" s="74" t="s">
        <v>16934</v>
      </c>
      <c r="C219" s="74" t="s">
        <v>17361</v>
      </c>
      <c r="D219" s="74" t="s">
        <v>17362</v>
      </c>
      <c r="E219" s="75"/>
      <c r="F219" s="74"/>
      <c r="G219" s="76" t="n">
        <v>103095</v>
      </c>
      <c r="H219" s="74" t="s">
        <v>17375</v>
      </c>
      <c r="I219" s="74" t="s">
        <v>129</v>
      </c>
      <c r="J219" s="74" t="s">
        <v>16938</v>
      </c>
      <c r="K219" s="75" t="s">
        <v>17376</v>
      </c>
      <c r="L219" s="74" t="s">
        <v>16940</v>
      </c>
    </row>
    <row r="220" customFormat="false" ht="13.5" hidden="false" customHeight="false" outlineLevel="0" collapsed="false">
      <c r="A220" s="74" t="s">
        <v>16933</v>
      </c>
      <c r="B220" s="74" t="s">
        <v>16934</v>
      </c>
      <c r="C220" s="74" t="s">
        <v>17361</v>
      </c>
      <c r="D220" s="74" t="s">
        <v>17362</v>
      </c>
      <c r="E220" s="75"/>
      <c r="F220" s="74"/>
      <c r="G220" s="76" t="n">
        <v>103096</v>
      </c>
      <c r="H220" s="74" t="s">
        <v>17377</v>
      </c>
      <c r="I220" s="74" t="s">
        <v>129</v>
      </c>
      <c r="J220" s="74" t="s">
        <v>16938</v>
      </c>
      <c r="K220" s="75" t="s">
        <v>17378</v>
      </c>
      <c r="L220" s="74" t="s">
        <v>16940</v>
      </c>
    </row>
    <row r="221" customFormat="false" ht="13.5" hidden="false" customHeight="false" outlineLevel="0" collapsed="false">
      <c r="A221" s="74" t="s">
        <v>16933</v>
      </c>
      <c r="B221" s="74" t="s">
        <v>16934</v>
      </c>
      <c r="C221" s="74" t="s">
        <v>17361</v>
      </c>
      <c r="D221" s="74" t="s">
        <v>17362</v>
      </c>
      <c r="E221" s="75"/>
      <c r="F221" s="74"/>
      <c r="G221" s="76" t="n">
        <v>103097</v>
      </c>
      <c r="H221" s="74" t="s">
        <v>17379</v>
      </c>
      <c r="I221" s="74" t="s">
        <v>129</v>
      </c>
      <c r="J221" s="74" t="s">
        <v>16938</v>
      </c>
      <c r="K221" s="75" t="s">
        <v>17380</v>
      </c>
      <c r="L221" s="74" t="s">
        <v>16940</v>
      </c>
    </row>
    <row r="222" customFormat="false" ht="13.5" hidden="false" customHeight="false" outlineLevel="0" collapsed="false">
      <c r="A222" s="74" t="s">
        <v>16933</v>
      </c>
      <c r="B222" s="74" t="s">
        <v>16934</v>
      </c>
      <c r="C222" s="74" t="s">
        <v>17361</v>
      </c>
      <c r="D222" s="74" t="s">
        <v>17362</v>
      </c>
      <c r="E222" s="75"/>
      <c r="F222" s="74"/>
      <c r="G222" s="76" t="n">
        <v>103098</v>
      </c>
      <c r="H222" s="74" t="s">
        <v>17381</v>
      </c>
      <c r="I222" s="74" t="s">
        <v>129</v>
      </c>
      <c r="J222" s="74" t="s">
        <v>16938</v>
      </c>
      <c r="K222" s="75" t="s">
        <v>17382</v>
      </c>
      <c r="L222" s="74" t="s">
        <v>16940</v>
      </c>
    </row>
    <row r="223" customFormat="false" ht="13.5" hidden="false" customHeight="false" outlineLevel="0" collapsed="false">
      <c r="A223" s="74" t="s">
        <v>16933</v>
      </c>
      <c r="B223" s="74" t="s">
        <v>16934</v>
      </c>
      <c r="C223" s="74" t="s">
        <v>17361</v>
      </c>
      <c r="D223" s="74" t="s">
        <v>17362</v>
      </c>
      <c r="E223" s="75"/>
      <c r="F223" s="74"/>
      <c r="G223" s="76" t="n">
        <v>103099</v>
      </c>
      <c r="H223" s="74" t="s">
        <v>17383</v>
      </c>
      <c r="I223" s="74" t="s">
        <v>129</v>
      </c>
      <c r="J223" s="74" t="s">
        <v>16938</v>
      </c>
      <c r="K223" s="75" t="s">
        <v>17384</v>
      </c>
      <c r="L223" s="74" t="s">
        <v>16940</v>
      </c>
    </row>
    <row r="224" customFormat="false" ht="13.5" hidden="false" customHeight="false" outlineLevel="0" collapsed="false">
      <c r="A224" s="74" t="s">
        <v>16933</v>
      </c>
      <c r="B224" s="74" t="s">
        <v>16934</v>
      </c>
      <c r="C224" s="74" t="s">
        <v>17361</v>
      </c>
      <c r="D224" s="74" t="s">
        <v>17362</v>
      </c>
      <c r="E224" s="75"/>
      <c r="F224" s="74"/>
      <c r="G224" s="76" t="n">
        <v>103100</v>
      </c>
      <c r="H224" s="74" t="s">
        <v>17385</v>
      </c>
      <c r="I224" s="74" t="s">
        <v>129</v>
      </c>
      <c r="J224" s="74" t="s">
        <v>16938</v>
      </c>
      <c r="K224" s="75" t="s">
        <v>17386</v>
      </c>
      <c r="L224" s="74" t="s">
        <v>16940</v>
      </c>
    </row>
    <row r="225" customFormat="false" ht="13.5" hidden="false" customHeight="false" outlineLevel="0" collapsed="false">
      <c r="A225" s="74" t="s">
        <v>16933</v>
      </c>
      <c r="B225" s="74" t="s">
        <v>16934</v>
      </c>
      <c r="C225" s="74" t="s">
        <v>17361</v>
      </c>
      <c r="D225" s="74" t="s">
        <v>17362</v>
      </c>
      <c r="E225" s="75"/>
      <c r="F225" s="74"/>
      <c r="G225" s="76" t="n">
        <v>103101</v>
      </c>
      <c r="H225" s="74" t="s">
        <v>17387</v>
      </c>
      <c r="I225" s="74" t="s">
        <v>129</v>
      </c>
      <c r="J225" s="74" t="s">
        <v>16938</v>
      </c>
      <c r="K225" s="75" t="s">
        <v>17388</v>
      </c>
      <c r="L225" s="74" t="s">
        <v>16940</v>
      </c>
    </row>
    <row r="226" customFormat="false" ht="13.5" hidden="false" customHeight="false" outlineLevel="0" collapsed="false">
      <c r="A226" s="74" t="s">
        <v>16933</v>
      </c>
      <c r="B226" s="74" t="s">
        <v>16934</v>
      </c>
      <c r="C226" s="74" t="s">
        <v>17361</v>
      </c>
      <c r="D226" s="74" t="s">
        <v>17362</v>
      </c>
      <c r="E226" s="75"/>
      <c r="F226" s="74"/>
      <c r="G226" s="76" t="n">
        <v>103102</v>
      </c>
      <c r="H226" s="74" t="s">
        <v>17389</v>
      </c>
      <c r="I226" s="74" t="s">
        <v>129</v>
      </c>
      <c r="J226" s="74" t="s">
        <v>16938</v>
      </c>
      <c r="K226" s="75" t="s">
        <v>17390</v>
      </c>
      <c r="L226" s="74" t="s">
        <v>16940</v>
      </c>
    </row>
    <row r="227" customFormat="false" ht="13.5" hidden="false" customHeight="false" outlineLevel="0" collapsed="false">
      <c r="A227" s="74" t="s">
        <v>16933</v>
      </c>
      <c r="B227" s="74" t="s">
        <v>16934</v>
      </c>
      <c r="C227" s="74" t="s">
        <v>17361</v>
      </c>
      <c r="D227" s="74" t="s">
        <v>17362</v>
      </c>
      <c r="E227" s="75"/>
      <c r="F227" s="74"/>
      <c r="G227" s="76" t="n">
        <v>103103</v>
      </c>
      <c r="H227" s="74" t="s">
        <v>17391</v>
      </c>
      <c r="I227" s="74" t="s">
        <v>129</v>
      </c>
      <c r="J227" s="74" t="s">
        <v>16938</v>
      </c>
      <c r="K227" s="75" t="s">
        <v>17392</v>
      </c>
      <c r="L227" s="74" t="s">
        <v>16940</v>
      </c>
    </row>
    <row r="228" customFormat="false" ht="13.5" hidden="false" customHeight="false" outlineLevel="0" collapsed="false">
      <c r="A228" s="74" t="s">
        <v>16933</v>
      </c>
      <c r="B228" s="74" t="s">
        <v>16934</v>
      </c>
      <c r="C228" s="74" t="s">
        <v>17361</v>
      </c>
      <c r="D228" s="74" t="s">
        <v>17362</v>
      </c>
      <c r="E228" s="75"/>
      <c r="F228" s="74"/>
      <c r="G228" s="76" t="n">
        <v>103104</v>
      </c>
      <c r="H228" s="74" t="s">
        <v>17393</v>
      </c>
      <c r="I228" s="74" t="s">
        <v>129</v>
      </c>
      <c r="J228" s="74" t="s">
        <v>16938</v>
      </c>
      <c r="K228" s="75" t="s">
        <v>17394</v>
      </c>
      <c r="L228" s="74" t="s">
        <v>16940</v>
      </c>
    </row>
    <row r="229" customFormat="false" ht="13.5" hidden="false" customHeight="false" outlineLevel="0" collapsed="false">
      <c r="A229" s="74" t="s">
        <v>16933</v>
      </c>
      <c r="B229" s="74" t="s">
        <v>16934</v>
      </c>
      <c r="C229" s="74" t="s">
        <v>17361</v>
      </c>
      <c r="D229" s="74" t="s">
        <v>17362</v>
      </c>
      <c r="E229" s="75"/>
      <c r="F229" s="74"/>
      <c r="G229" s="76" t="n">
        <v>103105</v>
      </c>
      <c r="H229" s="74" t="s">
        <v>17395</v>
      </c>
      <c r="I229" s="74" t="s">
        <v>21</v>
      </c>
      <c r="J229" s="74" t="s">
        <v>16938</v>
      </c>
      <c r="K229" s="75" t="s">
        <v>17396</v>
      </c>
      <c r="L229" s="74" t="s">
        <v>16940</v>
      </c>
    </row>
    <row r="230" customFormat="false" ht="13.5" hidden="false" customHeight="false" outlineLevel="0" collapsed="false">
      <c r="A230" s="74" t="s">
        <v>16933</v>
      </c>
      <c r="B230" s="74" t="s">
        <v>16934</v>
      </c>
      <c r="C230" s="74" t="s">
        <v>17361</v>
      </c>
      <c r="D230" s="74" t="s">
        <v>17362</v>
      </c>
      <c r="E230" s="75"/>
      <c r="F230" s="74"/>
      <c r="G230" s="76" t="n">
        <v>103106</v>
      </c>
      <c r="H230" s="74" t="s">
        <v>17397</v>
      </c>
      <c r="I230" s="74" t="s">
        <v>21</v>
      </c>
      <c r="J230" s="74" t="s">
        <v>16938</v>
      </c>
      <c r="K230" s="75" t="s">
        <v>17398</v>
      </c>
      <c r="L230" s="74" t="s">
        <v>16940</v>
      </c>
    </row>
    <row r="231" customFormat="false" ht="13.5" hidden="false" customHeight="false" outlineLevel="0" collapsed="false">
      <c r="A231" s="74" t="s">
        <v>16933</v>
      </c>
      <c r="B231" s="74" t="s">
        <v>16934</v>
      </c>
      <c r="C231" s="74" t="s">
        <v>17361</v>
      </c>
      <c r="D231" s="74" t="s">
        <v>17362</v>
      </c>
      <c r="E231" s="75"/>
      <c r="F231" s="74"/>
      <c r="G231" s="76" t="n">
        <v>103107</v>
      </c>
      <c r="H231" s="74" t="s">
        <v>17399</v>
      </c>
      <c r="I231" s="74" t="s">
        <v>21</v>
      </c>
      <c r="J231" s="74" t="s">
        <v>16938</v>
      </c>
      <c r="K231" s="75" t="s">
        <v>17400</v>
      </c>
      <c r="L231" s="74" t="s">
        <v>16940</v>
      </c>
    </row>
    <row r="232" customFormat="false" ht="13.5" hidden="false" customHeight="false" outlineLevel="0" collapsed="false">
      <c r="A232" s="74" t="s">
        <v>16933</v>
      </c>
      <c r="B232" s="74" t="s">
        <v>16934</v>
      </c>
      <c r="C232" s="74" t="s">
        <v>17361</v>
      </c>
      <c r="D232" s="74" t="s">
        <v>17362</v>
      </c>
      <c r="E232" s="75"/>
      <c r="F232" s="74"/>
      <c r="G232" s="76" t="n">
        <v>103108</v>
      </c>
      <c r="H232" s="74" t="s">
        <v>17401</v>
      </c>
      <c r="I232" s="74" t="s">
        <v>21</v>
      </c>
      <c r="J232" s="74" t="s">
        <v>16938</v>
      </c>
      <c r="K232" s="75" t="s">
        <v>17402</v>
      </c>
      <c r="L232" s="74" t="s">
        <v>16940</v>
      </c>
    </row>
    <row r="233" customFormat="false" ht="13.5" hidden="false" customHeight="false" outlineLevel="0" collapsed="false">
      <c r="A233" s="74" t="s">
        <v>16933</v>
      </c>
      <c r="B233" s="74" t="s">
        <v>16934</v>
      </c>
      <c r="C233" s="74" t="s">
        <v>17361</v>
      </c>
      <c r="D233" s="74" t="s">
        <v>17362</v>
      </c>
      <c r="E233" s="75"/>
      <c r="F233" s="74"/>
      <c r="G233" s="76" t="n">
        <v>103109</v>
      </c>
      <c r="H233" s="74" t="s">
        <v>17403</v>
      </c>
      <c r="I233" s="74" t="s">
        <v>21</v>
      </c>
      <c r="J233" s="74" t="s">
        <v>16938</v>
      </c>
      <c r="K233" s="75" t="s">
        <v>17404</v>
      </c>
      <c r="L233" s="74" t="s">
        <v>16940</v>
      </c>
    </row>
    <row r="234" customFormat="false" ht="13.5" hidden="false" customHeight="false" outlineLevel="0" collapsed="false">
      <c r="A234" s="74" t="s">
        <v>16933</v>
      </c>
      <c r="B234" s="74" t="s">
        <v>16934</v>
      </c>
      <c r="C234" s="74" t="s">
        <v>17361</v>
      </c>
      <c r="D234" s="74" t="s">
        <v>17362</v>
      </c>
      <c r="E234" s="75"/>
      <c r="F234" s="74"/>
      <c r="G234" s="76" t="n">
        <v>103110</v>
      </c>
      <c r="H234" s="74" t="s">
        <v>17405</v>
      </c>
      <c r="I234" s="74" t="s">
        <v>21</v>
      </c>
      <c r="J234" s="74" t="s">
        <v>16938</v>
      </c>
      <c r="K234" s="75" t="s">
        <v>17406</v>
      </c>
      <c r="L234" s="74" t="s">
        <v>16940</v>
      </c>
    </row>
    <row r="235" customFormat="false" ht="13.5" hidden="false" customHeight="false" outlineLevel="0" collapsed="false">
      <c r="A235" s="74" t="s">
        <v>16933</v>
      </c>
      <c r="B235" s="74" t="s">
        <v>16934</v>
      </c>
      <c r="C235" s="74" t="s">
        <v>17361</v>
      </c>
      <c r="D235" s="74" t="s">
        <v>17362</v>
      </c>
      <c r="E235" s="75"/>
      <c r="F235" s="74"/>
      <c r="G235" s="76" t="n">
        <v>103111</v>
      </c>
      <c r="H235" s="74" t="s">
        <v>17407</v>
      </c>
      <c r="I235" s="74" t="s">
        <v>21</v>
      </c>
      <c r="J235" s="74" t="s">
        <v>16938</v>
      </c>
      <c r="K235" s="75" t="s">
        <v>17408</v>
      </c>
      <c r="L235" s="74" t="s">
        <v>16940</v>
      </c>
    </row>
    <row r="236" customFormat="false" ht="13.5" hidden="false" customHeight="false" outlineLevel="0" collapsed="false">
      <c r="A236" s="74" t="s">
        <v>16933</v>
      </c>
      <c r="B236" s="74" t="s">
        <v>16934</v>
      </c>
      <c r="C236" s="74" t="s">
        <v>17361</v>
      </c>
      <c r="D236" s="74" t="s">
        <v>17362</v>
      </c>
      <c r="E236" s="75"/>
      <c r="F236" s="74"/>
      <c r="G236" s="76" t="n">
        <v>103112</v>
      </c>
      <c r="H236" s="74" t="s">
        <v>17409</v>
      </c>
      <c r="I236" s="74" t="s">
        <v>21</v>
      </c>
      <c r="J236" s="74" t="s">
        <v>16938</v>
      </c>
      <c r="K236" s="75" t="s">
        <v>17410</v>
      </c>
      <c r="L236" s="74" t="s">
        <v>16940</v>
      </c>
    </row>
    <row r="237" customFormat="false" ht="13.5" hidden="false" customHeight="false" outlineLevel="0" collapsed="false">
      <c r="A237" s="74" t="s">
        <v>16933</v>
      </c>
      <c r="B237" s="74" t="s">
        <v>16934</v>
      </c>
      <c r="C237" s="74" t="s">
        <v>17361</v>
      </c>
      <c r="D237" s="74" t="s">
        <v>17362</v>
      </c>
      <c r="E237" s="75"/>
      <c r="F237" s="74"/>
      <c r="G237" s="76" t="n">
        <v>103113</v>
      </c>
      <c r="H237" s="74" t="s">
        <v>17411</v>
      </c>
      <c r="I237" s="74" t="s">
        <v>21</v>
      </c>
      <c r="J237" s="74" t="s">
        <v>16938</v>
      </c>
      <c r="K237" s="75" t="s">
        <v>17412</v>
      </c>
      <c r="L237" s="74" t="s">
        <v>16940</v>
      </c>
    </row>
    <row r="238" customFormat="false" ht="13.5" hidden="false" customHeight="false" outlineLevel="0" collapsed="false">
      <c r="A238" s="74" t="s">
        <v>16933</v>
      </c>
      <c r="B238" s="74" t="s">
        <v>16934</v>
      </c>
      <c r="C238" s="74" t="s">
        <v>17361</v>
      </c>
      <c r="D238" s="74" t="s">
        <v>17362</v>
      </c>
      <c r="E238" s="75"/>
      <c r="F238" s="74"/>
      <c r="G238" s="76" t="n">
        <v>103114</v>
      </c>
      <c r="H238" s="74" t="s">
        <v>17413</v>
      </c>
      <c r="I238" s="74" t="s">
        <v>21</v>
      </c>
      <c r="J238" s="74" t="s">
        <v>16938</v>
      </c>
      <c r="K238" s="75" t="s">
        <v>17414</v>
      </c>
      <c r="L238" s="74" t="s">
        <v>16940</v>
      </c>
    </row>
    <row r="239" customFormat="false" ht="13.5" hidden="false" customHeight="false" outlineLevel="0" collapsed="false">
      <c r="A239" s="74" t="s">
        <v>16933</v>
      </c>
      <c r="B239" s="74" t="s">
        <v>16934</v>
      </c>
      <c r="C239" s="74" t="s">
        <v>17361</v>
      </c>
      <c r="D239" s="74" t="s">
        <v>17362</v>
      </c>
      <c r="E239" s="75"/>
      <c r="F239" s="74"/>
      <c r="G239" s="76" t="n">
        <v>103115</v>
      </c>
      <c r="H239" s="74" t="s">
        <v>17415</v>
      </c>
      <c r="I239" s="74" t="s">
        <v>21</v>
      </c>
      <c r="J239" s="74" t="s">
        <v>16938</v>
      </c>
      <c r="K239" s="75" t="s">
        <v>17416</v>
      </c>
      <c r="L239" s="74" t="s">
        <v>16940</v>
      </c>
    </row>
    <row r="240" customFormat="false" ht="13.5" hidden="false" customHeight="false" outlineLevel="0" collapsed="false">
      <c r="A240" s="74" t="s">
        <v>16933</v>
      </c>
      <c r="B240" s="74" t="s">
        <v>16934</v>
      </c>
      <c r="C240" s="74" t="s">
        <v>17361</v>
      </c>
      <c r="D240" s="74" t="s">
        <v>17362</v>
      </c>
      <c r="E240" s="75"/>
      <c r="F240" s="74"/>
      <c r="G240" s="76" t="n">
        <v>103116</v>
      </c>
      <c r="H240" s="74" t="s">
        <v>17417</v>
      </c>
      <c r="I240" s="74" t="s">
        <v>21</v>
      </c>
      <c r="J240" s="74" t="s">
        <v>16938</v>
      </c>
      <c r="K240" s="75" t="s">
        <v>17418</v>
      </c>
      <c r="L240" s="74" t="s">
        <v>16940</v>
      </c>
    </row>
    <row r="241" customFormat="false" ht="13.5" hidden="false" customHeight="false" outlineLevel="0" collapsed="false">
      <c r="A241" s="74" t="s">
        <v>16933</v>
      </c>
      <c r="B241" s="74" t="s">
        <v>16934</v>
      </c>
      <c r="C241" s="74" t="s">
        <v>17361</v>
      </c>
      <c r="D241" s="74" t="s">
        <v>17362</v>
      </c>
      <c r="E241" s="75"/>
      <c r="F241" s="74"/>
      <c r="G241" s="76" t="n">
        <v>103117</v>
      </c>
      <c r="H241" s="74" t="s">
        <v>17419</v>
      </c>
      <c r="I241" s="74" t="s">
        <v>21</v>
      </c>
      <c r="J241" s="74" t="s">
        <v>16938</v>
      </c>
      <c r="K241" s="75" t="s">
        <v>17420</v>
      </c>
      <c r="L241" s="74" t="s">
        <v>16940</v>
      </c>
    </row>
    <row r="242" customFormat="false" ht="13.5" hidden="false" customHeight="false" outlineLevel="0" collapsed="false">
      <c r="A242" s="74" t="s">
        <v>16933</v>
      </c>
      <c r="B242" s="74" t="s">
        <v>16934</v>
      </c>
      <c r="C242" s="74" t="s">
        <v>17361</v>
      </c>
      <c r="D242" s="74" t="s">
        <v>17362</v>
      </c>
      <c r="E242" s="75"/>
      <c r="F242" s="74"/>
      <c r="G242" s="76" t="n">
        <v>103118</v>
      </c>
      <c r="H242" s="74" t="s">
        <v>17421</v>
      </c>
      <c r="I242" s="74" t="s">
        <v>21</v>
      </c>
      <c r="J242" s="74" t="s">
        <v>16938</v>
      </c>
      <c r="K242" s="75" t="s">
        <v>17422</v>
      </c>
      <c r="L242" s="74" t="s">
        <v>16940</v>
      </c>
    </row>
    <row r="243" customFormat="false" ht="13.5" hidden="false" customHeight="false" outlineLevel="0" collapsed="false">
      <c r="A243" s="74" t="s">
        <v>16933</v>
      </c>
      <c r="B243" s="74" t="s">
        <v>16934</v>
      </c>
      <c r="C243" s="74" t="s">
        <v>17361</v>
      </c>
      <c r="D243" s="74" t="s">
        <v>17362</v>
      </c>
      <c r="E243" s="75"/>
      <c r="F243" s="74"/>
      <c r="G243" s="76" t="n">
        <v>103119</v>
      </c>
      <c r="H243" s="74" t="s">
        <v>17423</v>
      </c>
      <c r="I243" s="74" t="s">
        <v>21</v>
      </c>
      <c r="J243" s="74" t="s">
        <v>16938</v>
      </c>
      <c r="K243" s="75" t="s">
        <v>17424</v>
      </c>
      <c r="L243" s="74" t="s">
        <v>16940</v>
      </c>
    </row>
    <row r="244" customFormat="false" ht="13.5" hidden="false" customHeight="false" outlineLevel="0" collapsed="false">
      <c r="A244" s="74" t="s">
        <v>16933</v>
      </c>
      <c r="B244" s="74" t="s">
        <v>16934</v>
      </c>
      <c r="C244" s="74" t="s">
        <v>17361</v>
      </c>
      <c r="D244" s="74" t="s">
        <v>17362</v>
      </c>
      <c r="E244" s="75"/>
      <c r="F244" s="74"/>
      <c r="G244" s="76" t="n">
        <v>103120</v>
      </c>
      <c r="H244" s="74" t="s">
        <v>17425</v>
      </c>
      <c r="I244" s="74" t="s">
        <v>21</v>
      </c>
      <c r="J244" s="74" t="s">
        <v>16938</v>
      </c>
      <c r="K244" s="75" t="s">
        <v>17426</v>
      </c>
      <c r="L244" s="74" t="s">
        <v>16940</v>
      </c>
    </row>
    <row r="245" customFormat="false" ht="13.5" hidden="false" customHeight="false" outlineLevel="0" collapsed="false">
      <c r="A245" s="74" t="s">
        <v>16933</v>
      </c>
      <c r="B245" s="74" t="s">
        <v>16934</v>
      </c>
      <c r="C245" s="74" t="s">
        <v>17361</v>
      </c>
      <c r="D245" s="74" t="s">
        <v>17362</v>
      </c>
      <c r="E245" s="75"/>
      <c r="F245" s="74"/>
      <c r="G245" s="76" t="n">
        <v>103121</v>
      </c>
      <c r="H245" s="74" t="s">
        <v>17427</v>
      </c>
      <c r="I245" s="74" t="s">
        <v>21</v>
      </c>
      <c r="J245" s="74" t="s">
        <v>16938</v>
      </c>
      <c r="K245" s="75" t="s">
        <v>17428</v>
      </c>
      <c r="L245" s="74" t="s">
        <v>16940</v>
      </c>
    </row>
    <row r="246" customFormat="false" ht="13.5" hidden="false" customHeight="false" outlineLevel="0" collapsed="false">
      <c r="A246" s="74" t="s">
        <v>16933</v>
      </c>
      <c r="B246" s="74" t="s">
        <v>16934</v>
      </c>
      <c r="C246" s="74" t="s">
        <v>17361</v>
      </c>
      <c r="D246" s="74" t="s">
        <v>17362</v>
      </c>
      <c r="E246" s="75"/>
      <c r="F246" s="74"/>
      <c r="G246" s="76" t="n">
        <v>103122</v>
      </c>
      <c r="H246" s="74" t="s">
        <v>17429</v>
      </c>
      <c r="I246" s="74" t="s">
        <v>21</v>
      </c>
      <c r="J246" s="74" t="s">
        <v>16938</v>
      </c>
      <c r="K246" s="75" t="s">
        <v>17430</v>
      </c>
      <c r="L246" s="74" t="s">
        <v>16940</v>
      </c>
    </row>
    <row r="247" customFormat="false" ht="13.5" hidden="false" customHeight="false" outlineLevel="0" collapsed="false">
      <c r="A247" s="74" t="s">
        <v>16933</v>
      </c>
      <c r="B247" s="74" t="s">
        <v>16934</v>
      </c>
      <c r="C247" s="74" t="s">
        <v>17361</v>
      </c>
      <c r="D247" s="74" t="s">
        <v>17362</v>
      </c>
      <c r="E247" s="75"/>
      <c r="F247" s="74"/>
      <c r="G247" s="76" t="n">
        <v>103123</v>
      </c>
      <c r="H247" s="74" t="s">
        <v>17431</v>
      </c>
      <c r="I247" s="74" t="s">
        <v>21</v>
      </c>
      <c r="J247" s="74" t="s">
        <v>16938</v>
      </c>
      <c r="K247" s="75" t="s">
        <v>17432</v>
      </c>
      <c r="L247" s="74" t="s">
        <v>16940</v>
      </c>
    </row>
    <row r="248" customFormat="false" ht="13.5" hidden="false" customHeight="false" outlineLevel="0" collapsed="false">
      <c r="A248" s="74" t="s">
        <v>16933</v>
      </c>
      <c r="B248" s="74" t="s">
        <v>16934</v>
      </c>
      <c r="C248" s="74" t="s">
        <v>17361</v>
      </c>
      <c r="D248" s="74" t="s">
        <v>17362</v>
      </c>
      <c r="E248" s="75"/>
      <c r="F248" s="74"/>
      <c r="G248" s="76" t="n">
        <v>103124</v>
      </c>
      <c r="H248" s="74" t="s">
        <v>17433</v>
      </c>
      <c r="I248" s="74" t="s">
        <v>21</v>
      </c>
      <c r="J248" s="74" t="s">
        <v>16938</v>
      </c>
      <c r="K248" s="75" t="s">
        <v>17434</v>
      </c>
      <c r="L248" s="74" t="s">
        <v>16940</v>
      </c>
    </row>
    <row r="249" customFormat="false" ht="13.5" hidden="false" customHeight="false" outlineLevel="0" collapsed="false">
      <c r="A249" s="74" t="s">
        <v>16933</v>
      </c>
      <c r="B249" s="74" t="s">
        <v>16934</v>
      </c>
      <c r="C249" s="74" t="s">
        <v>17361</v>
      </c>
      <c r="D249" s="74" t="s">
        <v>17362</v>
      </c>
      <c r="E249" s="75"/>
      <c r="F249" s="74"/>
      <c r="G249" s="76" t="n">
        <v>103125</v>
      </c>
      <c r="H249" s="74" t="s">
        <v>17435</v>
      </c>
      <c r="I249" s="74" t="s">
        <v>21</v>
      </c>
      <c r="J249" s="74" t="s">
        <v>16938</v>
      </c>
      <c r="K249" s="75" t="s">
        <v>17436</v>
      </c>
      <c r="L249" s="74" t="s">
        <v>16940</v>
      </c>
    </row>
    <row r="250" customFormat="false" ht="13.5" hidden="false" customHeight="false" outlineLevel="0" collapsed="false">
      <c r="A250" s="74" t="s">
        <v>16933</v>
      </c>
      <c r="B250" s="74" t="s">
        <v>16934</v>
      </c>
      <c r="C250" s="74" t="s">
        <v>17361</v>
      </c>
      <c r="D250" s="74" t="s">
        <v>17362</v>
      </c>
      <c r="E250" s="75"/>
      <c r="F250" s="74"/>
      <c r="G250" s="76" t="n">
        <v>103126</v>
      </c>
      <c r="H250" s="74" t="s">
        <v>17437</v>
      </c>
      <c r="I250" s="74" t="s">
        <v>21</v>
      </c>
      <c r="J250" s="74" t="s">
        <v>16938</v>
      </c>
      <c r="K250" s="75" t="s">
        <v>17438</v>
      </c>
      <c r="L250" s="74" t="s">
        <v>16940</v>
      </c>
    </row>
    <row r="251" customFormat="false" ht="13.5" hidden="false" customHeight="false" outlineLevel="0" collapsed="false">
      <c r="A251" s="74" t="s">
        <v>16933</v>
      </c>
      <c r="B251" s="74" t="s">
        <v>16934</v>
      </c>
      <c r="C251" s="74" t="s">
        <v>17361</v>
      </c>
      <c r="D251" s="74" t="s">
        <v>17362</v>
      </c>
      <c r="E251" s="75"/>
      <c r="F251" s="74"/>
      <c r="G251" s="76" t="n">
        <v>103127</v>
      </c>
      <c r="H251" s="74" t="s">
        <v>17439</v>
      </c>
      <c r="I251" s="74" t="s">
        <v>21</v>
      </c>
      <c r="J251" s="74" t="s">
        <v>16938</v>
      </c>
      <c r="K251" s="75" t="s">
        <v>17440</v>
      </c>
      <c r="L251" s="74" t="s">
        <v>16940</v>
      </c>
    </row>
    <row r="252" customFormat="false" ht="13.5" hidden="false" customHeight="false" outlineLevel="0" collapsed="false">
      <c r="A252" s="74" t="s">
        <v>16933</v>
      </c>
      <c r="B252" s="74" t="s">
        <v>16934</v>
      </c>
      <c r="C252" s="74" t="s">
        <v>17361</v>
      </c>
      <c r="D252" s="74" t="s">
        <v>17362</v>
      </c>
      <c r="E252" s="75"/>
      <c r="F252" s="74"/>
      <c r="G252" s="76" t="n">
        <v>103128</v>
      </c>
      <c r="H252" s="74" t="s">
        <v>17441</v>
      </c>
      <c r="I252" s="74" t="s">
        <v>21</v>
      </c>
      <c r="J252" s="74" t="s">
        <v>16938</v>
      </c>
      <c r="K252" s="75" t="s">
        <v>17442</v>
      </c>
      <c r="L252" s="74" t="s">
        <v>16940</v>
      </c>
    </row>
    <row r="253" customFormat="false" ht="13.5" hidden="false" customHeight="false" outlineLevel="0" collapsed="false">
      <c r="A253" s="74" t="s">
        <v>16933</v>
      </c>
      <c r="B253" s="74" t="s">
        <v>16934</v>
      </c>
      <c r="C253" s="74" t="s">
        <v>17361</v>
      </c>
      <c r="D253" s="74" t="s">
        <v>17362</v>
      </c>
      <c r="E253" s="75"/>
      <c r="F253" s="74"/>
      <c r="G253" s="76" t="n">
        <v>103129</v>
      </c>
      <c r="H253" s="74" t="s">
        <v>17443</v>
      </c>
      <c r="I253" s="74" t="s">
        <v>21</v>
      </c>
      <c r="J253" s="74" t="s">
        <v>16938</v>
      </c>
      <c r="K253" s="75" t="s">
        <v>17444</v>
      </c>
      <c r="L253" s="74" t="s">
        <v>16940</v>
      </c>
    </row>
    <row r="254" customFormat="false" ht="13.5" hidden="false" customHeight="false" outlineLevel="0" collapsed="false">
      <c r="A254" s="74" t="s">
        <v>16933</v>
      </c>
      <c r="B254" s="74" t="s">
        <v>16934</v>
      </c>
      <c r="C254" s="74" t="s">
        <v>17361</v>
      </c>
      <c r="D254" s="74" t="s">
        <v>17362</v>
      </c>
      <c r="E254" s="75"/>
      <c r="F254" s="74"/>
      <c r="G254" s="76" t="n">
        <v>103130</v>
      </c>
      <c r="H254" s="74" t="s">
        <v>17445</v>
      </c>
      <c r="I254" s="74" t="s">
        <v>21</v>
      </c>
      <c r="J254" s="74" t="s">
        <v>16938</v>
      </c>
      <c r="K254" s="75" t="s">
        <v>17446</v>
      </c>
      <c r="L254" s="74" t="s">
        <v>16940</v>
      </c>
    </row>
    <row r="255" customFormat="false" ht="13.5" hidden="false" customHeight="false" outlineLevel="0" collapsed="false">
      <c r="A255" s="74" t="s">
        <v>16933</v>
      </c>
      <c r="B255" s="74" t="s">
        <v>16934</v>
      </c>
      <c r="C255" s="74" t="s">
        <v>17361</v>
      </c>
      <c r="D255" s="74" t="s">
        <v>17362</v>
      </c>
      <c r="E255" s="75"/>
      <c r="F255" s="74"/>
      <c r="G255" s="76" t="n">
        <v>103131</v>
      </c>
      <c r="H255" s="74" t="s">
        <v>17447</v>
      </c>
      <c r="I255" s="74" t="s">
        <v>21</v>
      </c>
      <c r="J255" s="74" t="s">
        <v>16938</v>
      </c>
      <c r="K255" s="75" t="s">
        <v>17448</v>
      </c>
      <c r="L255" s="74" t="s">
        <v>16940</v>
      </c>
    </row>
    <row r="256" customFormat="false" ht="13.5" hidden="false" customHeight="false" outlineLevel="0" collapsed="false">
      <c r="A256" s="74" t="s">
        <v>16933</v>
      </c>
      <c r="B256" s="74" t="s">
        <v>16934</v>
      </c>
      <c r="C256" s="74" t="s">
        <v>17361</v>
      </c>
      <c r="D256" s="74" t="s">
        <v>17362</v>
      </c>
      <c r="E256" s="75"/>
      <c r="F256" s="74"/>
      <c r="G256" s="76" t="n">
        <v>103132</v>
      </c>
      <c r="H256" s="74" t="s">
        <v>17449</v>
      </c>
      <c r="I256" s="74" t="s">
        <v>21</v>
      </c>
      <c r="J256" s="74" t="s">
        <v>16938</v>
      </c>
      <c r="K256" s="75" t="s">
        <v>17450</v>
      </c>
      <c r="L256" s="74" t="s">
        <v>16940</v>
      </c>
    </row>
    <row r="257" customFormat="false" ht="13.5" hidden="false" customHeight="false" outlineLevel="0" collapsed="false">
      <c r="A257" s="74" t="s">
        <v>16933</v>
      </c>
      <c r="B257" s="74" t="s">
        <v>16934</v>
      </c>
      <c r="C257" s="74" t="s">
        <v>17361</v>
      </c>
      <c r="D257" s="74" t="s">
        <v>17362</v>
      </c>
      <c r="E257" s="75"/>
      <c r="F257" s="74"/>
      <c r="G257" s="76" t="n">
        <v>103133</v>
      </c>
      <c r="H257" s="74" t="s">
        <v>17451</v>
      </c>
      <c r="I257" s="74" t="s">
        <v>21</v>
      </c>
      <c r="J257" s="74" t="s">
        <v>16938</v>
      </c>
      <c r="K257" s="75" t="s">
        <v>17452</v>
      </c>
      <c r="L257" s="74" t="s">
        <v>16940</v>
      </c>
    </row>
    <row r="258" customFormat="false" ht="13.5" hidden="false" customHeight="false" outlineLevel="0" collapsed="false">
      <c r="A258" s="74" t="s">
        <v>16933</v>
      </c>
      <c r="B258" s="74" t="s">
        <v>16934</v>
      </c>
      <c r="C258" s="74" t="s">
        <v>17361</v>
      </c>
      <c r="D258" s="74" t="s">
        <v>17362</v>
      </c>
      <c r="E258" s="75"/>
      <c r="F258" s="74"/>
      <c r="G258" s="76" t="n">
        <v>103134</v>
      </c>
      <c r="H258" s="74" t="s">
        <v>17453</v>
      </c>
      <c r="I258" s="74" t="s">
        <v>21</v>
      </c>
      <c r="J258" s="74" t="s">
        <v>16938</v>
      </c>
      <c r="K258" s="75" t="s">
        <v>17454</v>
      </c>
      <c r="L258" s="74" t="s">
        <v>16940</v>
      </c>
    </row>
    <row r="259" customFormat="false" ht="13.5" hidden="false" customHeight="false" outlineLevel="0" collapsed="false">
      <c r="A259" s="74" t="s">
        <v>16933</v>
      </c>
      <c r="B259" s="74" t="s">
        <v>16934</v>
      </c>
      <c r="C259" s="74" t="s">
        <v>17361</v>
      </c>
      <c r="D259" s="74" t="s">
        <v>17362</v>
      </c>
      <c r="E259" s="75"/>
      <c r="F259" s="74"/>
      <c r="G259" s="76" t="n">
        <v>103135</v>
      </c>
      <c r="H259" s="74" t="s">
        <v>17455</v>
      </c>
      <c r="I259" s="74" t="s">
        <v>21</v>
      </c>
      <c r="J259" s="74" t="s">
        <v>16938</v>
      </c>
      <c r="K259" s="75" t="s">
        <v>17456</v>
      </c>
      <c r="L259" s="74" t="s">
        <v>16940</v>
      </c>
    </row>
    <row r="260" customFormat="false" ht="13.5" hidden="false" customHeight="false" outlineLevel="0" collapsed="false">
      <c r="A260" s="74" t="s">
        <v>16933</v>
      </c>
      <c r="B260" s="74" t="s">
        <v>16934</v>
      </c>
      <c r="C260" s="74" t="s">
        <v>17361</v>
      </c>
      <c r="D260" s="74" t="s">
        <v>17362</v>
      </c>
      <c r="E260" s="75"/>
      <c r="F260" s="74"/>
      <c r="G260" s="76" t="n">
        <v>103136</v>
      </c>
      <c r="H260" s="74" t="s">
        <v>17457</v>
      </c>
      <c r="I260" s="74" t="s">
        <v>21</v>
      </c>
      <c r="J260" s="74" t="s">
        <v>16938</v>
      </c>
      <c r="K260" s="75" t="s">
        <v>17458</v>
      </c>
      <c r="L260" s="74" t="s">
        <v>16940</v>
      </c>
    </row>
    <row r="261" customFormat="false" ht="13.5" hidden="false" customHeight="false" outlineLevel="0" collapsed="false">
      <c r="A261" s="74" t="s">
        <v>16933</v>
      </c>
      <c r="B261" s="74" t="s">
        <v>16934</v>
      </c>
      <c r="C261" s="74" t="s">
        <v>17361</v>
      </c>
      <c r="D261" s="74" t="s">
        <v>17362</v>
      </c>
      <c r="E261" s="75"/>
      <c r="F261" s="74"/>
      <c r="G261" s="76" t="n">
        <v>103137</v>
      </c>
      <c r="H261" s="74" t="s">
        <v>17459</v>
      </c>
      <c r="I261" s="74" t="s">
        <v>21</v>
      </c>
      <c r="J261" s="74" t="s">
        <v>16938</v>
      </c>
      <c r="K261" s="75" t="s">
        <v>17460</v>
      </c>
      <c r="L261" s="74" t="s">
        <v>16940</v>
      </c>
    </row>
    <row r="262" customFormat="false" ht="13.5" hidden="false" customHeight="false" outlineLevel="0" collapsed="false">
      <c r="A262" s="74" t="s">
        <v>16933</v>
      </c>
      <c r="B262" s="74" t="s">
        <v>16934</v>
      </c>
      <c r="C262" s="74" t="s">
        <v>17361</v>
      </c>
      <c r="D262" s="74" t="s">
        <v>17362</v>
      </c>
      <c r="E262" s="75"/>
      <c r="F262" s="74"/>
      <c r="G262" s="76" t="n">
        <v>103138</v>
      </c>
      <c r="H262" s="74" t="s">
        <v>17461</v>
      </c>
      <c r="I262" s="74" t="s">
        <v>21</v>
      </c>
      <c r="J262" s="74" t="s">
        <v>16938</v>
      </c>
      <c r="K262" s="75" t="s">
        <v>17136</v>
      </c>
      <c r="L262" s="74" t="s">
        <v>16940</v>
      </c>
    </row>
    <row r="263" customFormat="false" ht="13.5" hidden="false" customHeight="false" outlineLevel="0" collapsed="false">
      <c r="A263" s="74" t="s">
        <v>16933</v>
      </c>
      <c r="B263" s="74" t="s">
        <v>16934</v>
      </c>
      <c r="C263" s="74" t="s">
        <v>17361</v>
      </c>
      <c r="D263" s="74" t="s">
        <v>17362</v>
      </c>
      <c r="E263" s="75"/>
      <c r="F263" s="74"/>
      <c r="G263" s="76" t="n">
        <v>103139</v>
      </c>
      <c r="H263" s="74" t="s">
        <v>17462</v>
      </c>
      <c r="I263" s="74" t="s">
        <v>21</v>
      </c>
      <c r="J263" s="74" t="s">
        <v>16938</v>
      </c>
      <c r="K263" s="75" t="s">
        <v>17463</v>
      </c>
      <c r="L263" s="74" t="s">
        <v>16940</v>
      </c>
    </row>
    <row r="264" customFormat="false" ht="13.5" hidden="false" customHeight="false" outlineLevel="0" collapsed="false">
      <c r="A264" s="74" t="s">
        <v>16933</v>
      </c>
      <c r="B264" s="74" t="s">
        <v>16934</v>
      </c>
      <c r="C264" s="74" t="s">
        <v>17361</v>
      </c>
      <c r="D264" s="74" t="s">
        <v>17362</v>
      </c>
      <c r="E264" s="75"/>
      <c r="F264" s="74"/>
      <c r="G264" s="76" t="n">
        <v>103140</v>
      </c>
      <c r="H264" s="74" t="s">
        <v>17464</v>
      </c>
      <c r="I264" s="74" t="s">
        <v>21</v>
      </c>
      <c r="J264" s="74" t="s">
        <v>16938</v>
      </c>
      <c r="K264" s="75" t="s">
        <v>17465</v>
      </c>
      <c r="L264" s="74" t="s">
        <v>16940</v>
      </c>
    </row>
    <row r="265" customFormat="false" ht="13.5" hidden="false" customHeight="false" outlineLevel="0" collapsed="false">
      <c r="A265" s="74" t="s">
        <v>16933</v>
      </c>
      <c r="B265" s="74" t="s">
        <v>16934</v>
      </c>
      <c r="C265" s="74" t="s">
        <v>17361</v>
      </c>
      <c r="D265" s="74" t="s">
        <v>17362</v>
      </c>
      <c r="E265" s="75"/>
      <c r="F265" s="74"/>
      <c r="G265" s="76" t="n">
        <v>103141</v>
      </c>
      <c r="H265" s="74" t="s">
        <v>17466</v>
      </c>
      <c r="I265" s="74" t="s">
        <v>21</v>
      </c>
      <c r="J265" s="74" t="s">
        <v>16938</v>
      </c>
      <c r="K265" s="75" t="s">
        <v>17467</v>
      </c>
      <c r="L265" s="74" t="s">
        <v>16940</v>
      </c>
    </row>
    <row r="266" customFormat="false" ht="13.5" hidden="false" customHeight="false" outlineLevel="0" collapsed="false">
      <c r="A266" s="74" t="s">
        <v>16933</v>
      </c>
      <c r="B266" s="74" t="s">
        <v>16934</v>
      </c>
      <c r="C266" s="74" t="s">
        <v>17361</v>
      </c>
      <c r="D266" s="74" t="s">
        <v>17362</v>
      </c>
      <c r="E266" s="75"/>
      <c r="F266" s="74"/>
      <c r="G266" s="76" t="n">
        <v>103142</v>
      </c>
      <c r="H266" s="74" t="s">
        <v>17468</v>
      </c>
      <c r="I266" s="74" t="s">
        <v>21</v>
      </c>
      <c r="J266" s="74" t="s">
        <v>16938</v>
      </c>
      <c r="K266" s="75" t="s">
        <v>17469</v>
      </c>
      <c r="L266" s="74" t="s">
        <v>16940</v>
      </c>
    </row>
    <row r="267" customFormat="false" ht="13.5" hidden="false" customHeight="false" outlineLevel="0" collapsed="false">
      <c r="A267" s="74" t="s">
        <v>16933</v>
      </c>
      <c r="B267" s="74" t="s">
        <v>16934</v>
      </c>
      <c r="C267" s="74" t="s">
        <v>17361</v>
      </c>
      <c r="D267" s="74" t="s">
        <v>17362</v>
      </c>
      <c r="E267" s="75"/>
      <c r="F267" s="74"/>
      <c r="G267" s="76" t="n">
        <v>103143</v>
      </c>
      <c r="H267" s="74" t="s">
        <v>17470</v>
      </c>
      <c r="I267" s="74" t="s">
        <v>21</v>
      </c>
      <c r="J267" s="74" t="s">
        <v>16938</v>
      </c>
      <c r="K267" s="75" t="s">
        <v>17471</v>
      </c>
      <c r="L267" s="74" t="s">
        <v>16940</v>
      </c>
    </row>
    <row r="268" customFormat="false" ht="13.5" hidden="false" customHeight="false" outlineLevel="0" collapsed="false">
      <c r="A268" s="74" t="s">
        <v>16933</v>
      </c>
      <c r="B268" s="74" t="s">
        <v>16934</v>
      </c>
      <c r="C268" s="74" t="s">
        <v>17361</v>
      </c>
      <c r="D268" s="74" t="s">
        <v>17362</v>
      </c>
      <c r="E268" s="75"/>
      <c r="F268" s="74"/>
      <c r="G268" s="76" t="n">
        <v>103144</v>
      </c>
      <c r="H268" s="74" t="s">
        <v>17472</v>
      </c>
      <c r="I268" s="74" t="s">
        <v>21</v>
      </c>
      <c r="J268" s="74" t="s">
        <v>16938</v>
      </c>
      <c r="K268" s="75" t="s">
        <v>17473</v>
      </c>
      <c r="L268" s="74" t="s">
        <v>16940</v>
      </c>
    </row>
    <row r="269" customFormat="false" ht="13.5" hidden="false" customHeight="false" outlineLevel="0" collapsed="false">
      <c r="A269" s="74" t="s">
        <v>16933</v>
      </c>
      <c r="B269" s="74" t="s">
        <v>16934</v>
      </c>
      <c r="C269" s="74" t="s">
        <v>17361</v>
      </c>
      <c r="D269" s="74" t="s">
        <v>17362</v>
      </c>
      <c r="E269" s="75"/>
      <c r="F269" s="74"/>
      <c r="G269" s="76" t="n">
        <v>103145</v>
      </c>
      <c r="H269" s="74" t="s">
        <v>17474</v>
      </c>
      <c r="I269" s="74" t="s">
        <v>21</v>
      </c>
      <c r="J269" s="74" t="s">
        <v>16938</v>
      </c>
      <c r="K269" s="75" t="s">
        <v>17475</v>
      </c>
      <c r="L269" s="74" t="s">
        <v>16940</v>
      </c>
    </row>
    <row r="270" customFormat="false" ht="13.5" hidden="false" customHeight="false" outlineLevel="0" collapsed="false">
      <c r="A270" s="74" t="s">
        <v>16933</v>
      </c>
      <c r="B270" s="74" t="s">
        <v>16934</v>
      </c>
      <c r="C270" s="74" t="s">
        <v>17361</v>
      </c>
      <c r="D270" s="74" t="s">
        <v>17362</v>
      </c>
      <c r="E270" s="75"/>
      <c r="F270" s="74"/>
      <c r="G270" s="76" t="n">
        <v>103146</v>
      </c>
      <c r="H270" s="74" t="s">
        <v>17476</v>
      </c>
      <c r="I270" s="74" t="s">
        <v>21</v>
      </c>
      <c r="J270" s="74" t="s">
        <v>16938</v>
      </c>
      <c r="K270" s="75" t="s">
        <v>17477</v>
      </c>
      <c r="L270" s="74" t="s">
        <v>16940</v>
      </c>
    </row>
    <row r="271" customFormat="false" ht="13.5" hidden="false" customHeight="false" outlineLevel="0" collapsed="false">
      <c r="A271" s="74" t="s">
        <v>16933</v>
      </c>
      <c r="B271" s="74" t="s">
        <v>16934</v>
      </c>
      <c r="C271" s="74" t="s">
        <v>17361</v>
      </c>
      <c r="D271" s="74" t="s">
        <v>17362</v>
      </c>
      <c r="E271" s="75"/>
      <c r="F271" s="74"/>
      <c r="G271" s="76" t="n">
        <v>103147</v>
      </c>
      <c r="H271" s="74" t="s">
        <v>17478</v>
      </c>
      <c r="I271" s="74" t="s">
        <v>21</v>
      </c>
      <c r="J271" s="74" t="s">
        <v>16938</v>
      </c>
      <c r="K271" s="75" t="s">
        <v>17479</v>
      </c>
      <c r="L271" s="74" t="s">
        <v>16940</v>
      </c>
    </row>
    <row r="272" customFormat="false" ht="13.5" hidden="false" customHeight="false" outlineLevel="0" collapsed="false">
      <c r="A272" s="74" t="s">
        <v>16933</v>
      </c>
      <c r="B272" s="74" t="s">
        <v>16934</v>
      </c>
      <c r="C272" s="74" t="s">
        <v>17361</v>
      </c>
      <c r="D272" s="74" t="s">
        <v>17362</v>
      </c>
      <c r="E272" s="75"/>
      <c r="F272" s="74"/>
      <c r="G272" s="76" t="n">
        <v>103148</v>
      </c>
      <c r="H272" s="74" t="s">
        <v>17480</v>
      </c>
      <c r="I272" s="74" t="s">
        <v>21</v>
      </c>
      <c r="J272" s="74" t="s">
        <v>16938</v>
      </c>
      <c r="K272" s="75" t="s">
        <v>17481</v>
      </c>
      <c r="L272" s="74" t="s">
        <v>16940</v>
      </c>
    </row>
    <row r="273" customFormat="false" ht="13.5" hidden="false" customHeight="false" outlineLevel="0" collapsed="false">
      <c r="A273" s="74" t="s">
        <v>16933</v>
      </c>
      <c r="B273" s="74" t="s">
        <v>16934</v>
      </c>
      <c r="C273" s="74" t="s">
        <v>17361</v>
      </c>
      <c r="D273" s="74" t="s">
        <v>17362</v>
      </c>
      <c r="E273" s="75"/>
      <c r="F273" s="74"/>
      <c r="G273" s="76" t="n">
        <v>103149</v>
      </c>
      <c r="H273" s="74" t="s">
        <v>17482</v>
      </c>
      <c r="I273" s="74" t="s">
        <v>21</v>
      </c>
      <c r="J273" s="74" t="s">
        <v>16938</v>
      </c>
      <c r="K273" s="75" t="s">
        <v>17483</v>
      </c>
      <c r="L273" s="74" t="s">
        <v>16940</v>
      </c>
    </row>
    <row r="274" customFormat="false" ht="13.5" hidden="false" customHeight="false" outlineLevel="0" collapsed="false">
      <c r="A274" s="74" t="s">
        <v>16933</v>
      </c>
      <c r="B274" s="74" t="s">
        <v>16934</v>
      </c>
      <c r="C274" s="74" t="s">
        <v>17361</v>
      </c>
      <c r="D274" s="74" t="s">
        <v>17362</v>
      </c>
      <c r="E274" s="75"/>
      <c r="F274" s="74"/>
      <c r="G274" s="76" t="n">
        <v>103150</v>
      </c>
      <c r="H274" s="74" t="s">
        <v>17484</v>
      </c>
      <c r="I274" s="74" t="s">
        <v>21</v>
      </c>
      <c r="J274" s="74" t="s">
        <v>16938</v>
      </c>
      <c r="K274" s="75" t="s">
        <v>17485</v>
      </c>
      <c r="L274" s="74" t="s">
        <v>16940</v>
      </c>
    </row>
    <row r="275" customFormat="false" ht="13.5" hidden="false" customHeight="false" outlineLevel="0" collapsed="false">
      <c r="A275" s="74" t="s">
        <v>16933</v>
      </c>
      <c r="B275" s="74" t="s">
        <v>16934</v>
      </c>
      <c r="C275" s="74" t="s">
        <v>17361</v>
      </c>
      <c r="D275" s="74" t="s">
        <v>17362</v>
      </c>
      <c r="E275" s="75"/>
      <c r="F275" s="74"/>
      <c r="G275" s="76" t="n">
        <v>103151</v>
      </c>
      <c r="H275" s="74" t="s">
        <v>17486</v>
      </c>
      <c r="I275" s="74" t="s">
        <v>21</v>
      </c>
      <c r="J275" s="74" t="s">
        <v>16938</v>
      </c>
      <c r="K275" s="75" t="s">
        <v>17487</v>
      </c>
      <c r="L275" s="74" t="s">
        <v>16940</v>
      </c>
    </row>
    <row r="276" customFormat="false" ht="13.5" hidden="false" customHeight="false" outlineLevel="0" collapsed="false">
      <c r="A276" s="74" t="s">
        <v>16933</v>
      </c>
      <c r="B276" s="74" t="s">
        <v>16934</v>
      </c>
      <c r="C276" s="74" t="s">
        <v>17361</v>
      </c>
      <c r="D276" s="74" t="s">
        <v>17362</v>
      </c>
      <c r="E276" s="75"/>
      <c r="F276" s="74"/>
      <c r="G276" s="76" t="n">
        <v>103152</v>
      </c>
      <c r="H276" s="74" t="s">
        <v>17488</v>
      </c>
      <c r="I276" s="74" t="s">
        <v>21</v>
      </c>
      <c r="J276" s="74" t="s">
        <v>16938</v>
      </c>
      <c r="K276" s="75" t="s">
        <v>17489</v>
      </c>
      <c r="L276" s="74" t="s">
        <v>16940</v>
      </c>
    </row>
    <row r="277" customFormat="false" ht="13.5" hidden="false" customHeight="false" outlineLevel="0" collapsed="false">
      <c r="A277" s="74" t="s">
        <v>16933</v>
      </c>
      <c r="B277" s="74" t="s">
        <v>16934</v>
      </c>
      <c r="C277" s="74" t="s">
        <v>17490</v>
      </c>
      <c r="D277" s="74" t="s">
        <v>17491</v>
      </c>
      <c r="E277" s="75"/>
      <c r="F277" s="74"/>
      <c r="G277" s="76" t="n">
        <v>103372</v>
      </c>
      <c r="H277" s="74" t="s">
        <v>17492</v>
      </c>
      <c r="I277" s="74" t="s">
        <v>129</v>
      </c>
      <c r="J277" s="74" t="s">
        <v>16938</v>
      </c>
      <c r="K277" s="75" t="s">
        <v>17493</v>
      </c>
      <c r="L277" s="74" t="s">
        <v>16940</v>
      </c>
    </row>
    <row r="278" customFormat="false" ht="13.5" hidden="false" customHeight="false" outlineLevel="0" collapsed="false">
      <c r="A278" s="74" t="s">
        <v>16933</v>
      </c>
      <c r="B278" s="74" t="s">
        <v>16934</v>
      </c>
      <c r="C278" s="74" t="s">
        <v>17490</v>
      </c>
      <c r="D278" s="74" t="s">
        <v>17491</v>
      </c>
      <c r="E278" s="75"/>
      <c r="F278" s="74"/>
      <c r="G278" s="76" t="n">
        <v>103373</v>
      </c>
      <c r="H278" s="74" t="s">
        <v>17494</v>
      </c>
      <c r="I278" s="74" t="s">
        <v>129</v>
      </c>
      <c r="J278" s="74" t="s">
        <v>16938</v>
      </c>
      <c r="K278" s="75" t="s">
        <v>17495</v>
      </c>
      <c r="L278" s="74" t="s">
        <v>16940</v>
      </c>
    </row>
    <row r="279" customFormat="false" ht="13.5" hidden="false" customHeight="false" outlineLevel="0" collapsed="false">
      <c r="A279" s="74" t="s">
        <v>16933</v>
      </c>
      <c r="B279" s="74" t="s">
        <v>16934</v>
      </c>
      <c r="C279" s="74" t="s">
        <v>17490</v>
      </c>
      <c r="D279" s="74" t="s">
        <v>17491</v>
      </c>
      <c r="E279" s="75"/>
      <c r="F279" s="74"/>
      <c r="G279" s="76" t="n">
        <v>103376</v>
      </c>
      <c r="H279" s="74" t="s">
        <v>17496</v>
      </c>
      <c r="I279" s="74" t="s">
        <v>129</v>
      </c>
      <c r="J279" s="74" t="s">
        <v>16938</v>
      </c>
      <c r="K279" s="75" t="s">
        <v>17497</v>
      </c>
      <c r="L279" s="74" t="s">
        <v>16940</v>
      </c>
    </row>
    <row r="280" customFormat="false" ht="13.5" hidden="false" customHeight="false" outlineLevel="0" collapsed="false">
      <c r="A280" s="74" t="s">
        <v>16933</v>
      </c>
      <c r="B280" s="74" t="s">
        <v>16934</v>
      </c>
      <c r="C280" s="74" t="s">
        <v>17490</v>
      </c>
      <c r="D280" s="74" t="s">
        <v>17491</v>
      </c>
      <c r="E280" s="75"/>
      <c r="F280" s="74"/>
      <c r="G280" s="76" t="n">
        <v>103377</v>
      </c>
      <c r="H280" s="74" t="s">
        <v>17498</v>
      </c>
      <c r="I280" s="74" t="s">
        <v>129</v>
      </c>
      <c r="J280" s="74" t="s">
        <v>16938</v>
      </c>
      <c r="K280" s="75" t="s">
        <v>17499</v>
      </c>
      <c r="L280" s="74" t="s">
        <v>16940</v>
      </c>
    </row>
    <row r="281" customFormat="false" ht="13.5" hidden="false" customHeight="false" outlineLevel="0" collapsed="false">
      <c r="A281" s="74" t="s">
        <v>16933</v>
      </c>
      <c r="B281" s="74" t="s">
        <v>16934</v>
      </c>
      <c r="C281" s="74" t="s">
        <v>17490</v>
      </c>
      <c r="D281" s="74" t="s">
        <v>17491</v>
      </c>
      <c r="E281" s="75"/>
      <c r="F281" s="74"/>
      <c r="G281" s="76" t="n">
        <v>103379</v>
      </c>
      <c r="H281" s="74" t="s">
        <v>17500</v>
      </c>
      <c r="I281" s="74" t="s">
        <v>129</v>
      </c>
      <c r="J281" s="74" t="s">
        <v>16938</v>
      </c>
      <c r="K281" s="75" t="s">
        <v>17501</v>
      </c>
      <c r="L281" s="74" t="s">
        <v>16940</v>
      </c>
    </row>
    <row r="282" customFormat="false" ht="13.5" hidden="false" customHeight="false" outlineLevel="0" collapsed="false">
      <c r="A282" s="74" t="s">
        <v>16933</v>
      </c>
      <c r="B282" s="74" t="s">
        <v>16934</v>
      </c>
      <c r="C282" s="74" t="s">
        <v>17490</v>
      </c>
      <c r="D282" s="74" t="s">
        <v>17491</v>
      </c>
      <c r="E282" s="75"/>
      <c r="F282" s="74"/>
      <c r="G282" s="76" t="n">
        <v>103383</v>
      </c>
      <c r="H282" s="74" t="s">
        <v>17502</v>
      </c>
      <c r="I282" s="74" t="s">
        <v>129</v>
      </c>
      <c r="J282" s="74" t="s">
        <v>16938</v>
      </c>
      <c r="K282" s="75" t="s">
        <v>17503</v>
      </c>
      <c r="L282" s="74" t="s">
        <v>16940</v>
      </c>
    </row>
    <row r="283" customFormat="false" ht="13.5" hidden="false" customHeight="false" outlineLevel="0" collapsed="false">
      <c r="A283" s="74" t="s">
        <v>16933</v>
      </c>
      <c r="B283" s="74" t="s">
        <v>16934</v>
      </c>
      <c r="C283" s="74" t="s">
        <v>17490</v>
      </c>
      <c r="D283" s="74" t="s">
        <v>17491</v>
      </c>
      <c r="E283" s="75"/>
      <c r="F283" s="74"/>
      <c r="G283" s="76" t="n">
        <v>103385</v>
      </c>
      <c r="H283" s="74" t="s">
        <v>17504</v>
      </c>
      <c r="I283" s="74" t="s">
        <v>129</v>
      </c>
      <c r="J283" s="74" t="s">
        <v>16938</v>
      </c>
      <c r="K283" s="75" t="s">
        <v>17505</v>
      </c>
      <c r="L283" s="74" t="s">
        <v>16940</v>
      </c>
    </row>
    <row r="284" customFormat="false" ht="13.5" hidden="false" customHeight="false" outlineLevel="0" collapsed="false">
      <c r="A284" s="74" t="s">
        <v>16933</v>
      </c>
      <c r="B284" s="74" t="s">
        <v>16934</v>
      </c>
      <c r="C284" s="74" t="s">
        <v>17490</v>
      </c>
      <c r="D284" s="74" t="s">
        <v>17491</v>
      </c>
      <c r="E284" s="75"/>
      <c r="F284" s="74"/>
      <c r="G284" s="76" t="n">
        <v>103387</v>
      </c>
      <c r="H284" s="74" t="s">
        <v>17506</v>
      </c>
      <c r="I284" s="74" t="s">
        <v>129</v>
      </c>
      <c r="J284" s="74" t="s">
        <v>16938</v>
      </c>
      <c r="K284" s="75" t="s">
        <v>17507</v>
      </c>
      <c r="L284" s="74" t="s">
        <v>16940</v>
      </c>
    </row>
    <row r="285" customFormat="false" ht="13.5" hidden="false" customHeight="false" outlineLevel="0" collapsed="false">
      <c r="A285" s="74" t="s">
        <v>16933</v>
      </c>
      <c r="B285" s="74" t="s">
        <v>16934</v>
      </c>
      <c r="C285" s="74" t="s">
        <v>17490</v>
      </c>
      <c r="D285" s="74" t="s">
        <v>17491</v>
      </c>
      <c r="E285" s="75"/>
      <c r="F285" s="74"/>
      <c r="G285" s="76" t="n">
        <v>103389</v>
      </c>
      <c r="H285" s="74" t="s">
        <v>17508</v>
      </c>
      <c r="I285" s="74" t="s">
        <v>129</v>
      </c>
      <c r="J285" s="74" t="s">
        <v>16938</v>
      </c>
      <c r="K285" s="75" t="s">
        <v>17509</v>
      </c>
      <c r="L285" s="74" t="s">
        <v>16940</v>
      </c>
    </row>
    <row r="286" customFormat="false" ht="13.5" hidden="false" customHeight="false" outlineLevel="0" collapsed="false">
      <c r="A286" s="74" t="s">
        <v>16933</v>
      </c>
      <c r="B286" s="74" t="s">
        <v>16934</v>
      </c>
      <c r="C286" s="74" t="s">
        <v>17490</v>
      </c>
      <c r="D286" s="74" t="s">
        <v>17491</v>
      </c>
      <c r="E286" s="75"/>
      <c r="F286" s="74"/>
      <c r="G286" s="76" t="n">
        <v>103391</v>
      </c>
      <c r="H286" s="74" t="s">
        <v>17510</v>
      </c>
      <c r="I286" s="74" t="s">
        <v>129</v>
      </c>
      <c r="J286" s="74" t="s">
        <v>16938</v>
      </c>
      <c r="K286" s="75" t="s">
        <v>17511</v>
      </c>
      <c r="L286" s="74" t="s">
        <v>16940</v>
      </c>
    </row>
    <row r="287" customFormat="false" ht="13.5" hidden="false" customHeight="false" outlineLevel="0" collapsed="false">
      <c r="A287" s="74" t="s">
        <v>16933</v>
      </c>
      <c r="B287" s="74" t="s">
        <v>16934</v>
      </c>
      <c r="C287" s="74" t="s">
        <v>17490</v>
      </c>
      <c r="D287" s="74" t="s">
        <v>17491</v>
      </c>
      <c r="E287" s="75"/>
      <c r="F287" s="74"/>
      <c r="G287" s="76" t="n">
        <v>103392</v>
      </c>
      <c r="H287" s="74" t="s">
        <v>17512</v>
      </c>
      <c r="I287" s="74" t="s">
        <v>129</v>
      </c>
      <c r="J287" s="74" t="s">
        <v>16938</v>
      </c>
      <c r="K287" s="75" t="s">
        <v>17513</v>
      </c>
      <c r="L287" s="74" t="s">
        <v>16940</v>
      </c>
    </row>
    <row r="288" customFormat="false" ht="13.5" hidden="false" customHeight="false" outlineLevel="0" collapsed="false">
      <c r="A288" s="74" t="s">
        <v>16933</v>
      </c>
      <c r="B288" s="74" t="s">
        <v>16934</v>
      </c>
      <c r="C288" s="74" t="s">
        <v>17490</v>
      </c>
      <c r="D288" s="74" t="s">
        <v>17491</v>
      </c>
      <c r="E288" s="75"/>
      <c r="F288" s="74"/>
      <c r="G288" s="76" t="n">
        <v>103393</v>
      </c>
      <c r="H288" s="74" t="s">
        <v>17514</v>
      </c>
      <c r="I288" s="74" t="s">
        <v>129</v>
      </c>
      <c r="J288" s="74" t="s">
        <v>16938</v>
      </c>
      <c r="K288" s="75" t="s">
        <v>17515</v>
      </c>
      <c r="L288" s="74" t="s">
        <v>16940</v>
      </c>
    </row>
    <row r="289" customFormat="false" ht="13.5" hidden="false" customHeight="false" outlineLevel="0" collapsed="false">
      <c r="A289" s="74" t="s">
        <v>16933</v>
      </c>
      <c r="B289" s="74" t="s">
        <v>16934</v>
      </c>
      <c r="C289" s="74" t="s">
        <v>17490</v>
      </c>
      <c r="D289" s="74" t="s">
        <v>17491</v>
      </c>
      <c r="E289" s="75"/>
      <c r="F289" s="74"/>
      <c r="G289" s="76" t="n">
        <v>103394</v>
      </c>
      <c r="H289" s="74" t="s">
        <v>17516</v>
      </c>
      <c r="I289" s="74" t="s">
        <v>129</v>
      </c>
      <c r="J289" s="74" t="s">
        <v>16938</v>
      </c>
      <c r="K289" s="75" t="s">
        <v>17517</v>
      </c>
      <c r="L289" s="74" t="s">
        <v>16940</v>
      </c>
    </row>
    <row r="290" customFormat="false" ht="13.5" hidden="false" customHeight="false" outlineLevel="0" collapsed="false">
      <c r="A290" s="74" t="s">
        <v>16933</v>
      </c>
      <c r="B290" s="74" t="s">
        <v>16934</v>
      </c>
      <c r="C290" s="74" t="s">
        <v>17490</v>
      </c>
      <c r="D290" s="74" t="s">
        <v>17491</v>
      </c>
      <c r="E290" s="75"/>
      <c r="F290" s="74"/>
      <c r="G290" s="76" t="n">
        <v>103395</v>
      </c>
      <c r="H290" s="74" t="s">
        <v>17518</v>
      </c>
      <c r="I290" s="74" t="s">
        <v>129</v>
      </c>
      <c r="J290" s="74" t="s">
        <v>16938</v>
      </c>
      <c r="K290" s="75" t="s">
        <v>17519</v>
      </c>
      <c r="L290" s="74" t="s">
        <v>16940</v>
      </c>
    </row>
    <row r="291" customFormat="false" ht="13.5" hidden="false" customHeight="false" outlineLevel="0" collapsed="false">
      <c r="A291" s="74" t="s">
        <v>16933</v>
      </c>
      <c r="B291" s="74" t="s">
        <v>16934</v>
      </c>
      <c r="C291" s="74" t="s">
        <v>17490</v>
      </c>
      <c r="D291" s="74" t="s">
        <v>17491</v>
      </c>
      <c r="E291" s="75"/>
      <c r="F291" s="74"/>
      <c r="G291" s="76" t="n">
        <v>103396</v>
      </c>
      <c r="H291" s="74" t="s">
        <v>17520</v>
      </c>
      <c r="I291" s="74" t="s">
        <v>129</v>
      </c>
      <c r="J291" s="74" t="s">
        <v>16938</v>
      </c>
      <c r="K291" s="75" t="s">
        <v>17521</v>
      </c>
      <c r="L291" s="74" t="s">
        <v>16940</v>
      </c>
    </row>
    <row r="292" customFormat="false" ht="13.5" hidden="false" customHeight="false" outlineLevel="0" collapsed="false">
      <c r="A292" s="74" t="s">
        <v>16933</v>
      </c>
      <c r="B292" s="74" t="s">
        <v>16934</v>
      </c>
      <c r="C292" s="74" t="s">
        <v>17490</v>
      </c>
      <c r="D292" s="74" t="s">
        <v>17491</v>
      </c>
      <c r="E292" s="75"/>
      <c r="F292" s="74"/>
      <c r="G292" s="76" t="n">
        <v>103397</v>
      </c>
      <c r="H292" s="74" t="s">
        <v>17522</v>
      </c>
      <c r="I292" s="74" t="s">
        <v>21</v>
      </c>
      <c r="J292" s="74" t="s">
        <v>16938</v>
      </c>
      <c r="K292" s="75" t="s">
        <v>17523</v>
      </c>
      <c r="L292" s="74" t="s">
        <v>16940</v>
      </c>
    </row>
    <row r="293" customFormat="false" ht="13.5" hidden="false" customHeight="false" outlineLevel="0" collapsed="false">
      <c r="A293" s="74" t="s">
        <v>16933</v>
      </c>
      <c r="B293" s="74" t="s">
        <v>16934</v>
      </c>
      <c r="C293" s="74" t="s">
        <v>17490</v>
      </c>
      <c r="D293" s="74" t="s">
        <v>17491</v>
      </c>
      <c r="E293" s="75"/>
      <c r="F293" s="74"/>
      <c r="G293" s="76" t="n">
        <v>103398</v>
      </c>
      <c r="H293" s="74" t="s">
        <v>17524</v>
      </c>
      <c r="I293" s="74" t="s">
        <v>21</v>
      </c>
      <c r="J293" s="74" t="s">
        <v>16938</v>
      </c>
      <c r="K293" s="75" t="s">
        <v>17525</v>
      </c>
      <c r="L293" s="74" t="s">
        <v>16940</v>
      </c>
    </row>
    <row r="294" customFormat="false" ht="13.5" hidden="false" customHeight="false" outlineLevel="0" collapsed="false">
      <c r="A294" s="74" t="s">
        <v>16933</v>
      </c>
      <c r="B294" s="74" t="s">
        <v>16934</v>
      </c>
      <c r="C294" s="74" t="s">
        <v>17490</v>
      </c>
      <c r="D294" s="74" t="s">
        <v>17491</v>
      </c>
      <c r="E294" s="75"/>
      <c r="F294" s="74"/>
      <c r="G294" s="76" t="n">
        <v>103399</v>
      </c>
      <c r="H294" s="74" t="s">
        <v>17526</v>
      </c>
      <c r="I294" s="74" t="s">
        <v>21</v>
      </c>
      <c r="J294" s="74" t="s">
        <v>16938</v>
      </c>
      <c r="K294" s="75" t="s">
        <v>17527</v>
      </c>
      <c r="L294" s="74" t="s">
        <v>16940</v>
      </c>
    </row>
    <row r="295" customFormat="false" ht="13.5" hidden="false" customHeight="false" outlineLevel="0" collapsed="false">
      <c r="A295" s="74" t="s">
        <v>16933</v>
      </c>
      <c r="B295" s="74" t="s">
        <v>16934</v>
      </c>
      <c r="C295" s="74" t="s">
        <v>17490</v>
      </c>
      <c r="D295" s="74" t="s">
        <v>17491</v>
      </c>
      <c r="E295" s="75"/>
      <c r="F295" s="74"/>
      <c r="G295" s="76" t="n">
        <v>103400</v>
      </c>
      <c r="H295" s="74" t="s">
        <v>17528</v>
      </c>
      <c r="I295" s="74" t="s">
        <v>21</v>
      </c>
      <c r="J295" s="74" t="s">
        <v>16938</v>
      </c>
      <c r="K295" s="75" t="s">
        <v>17529</v>
      </c>
      <c r="L295" s="74" t="s">
        <v>16940</v>
      </c>
    </row>
    <row r="296" customFormat="false" ht="13.5" hidden="false" customHeight="false" outlineLevel="0" collapsed="false">
      <c r="A296" s="74" t="s">
        <v>16933</v>
      </c>
      <c r="B296" s="74" t="s">
        <v>16934</v>
      </c>
      <c r="C296" s="74" t="s">
        <v>17490</v>
      </c>
      <c r="D296" s="74" t="s">
        <v>17491</v>
      </c>
      <c r="E296" s="75"/>
      <c r="F296" s="74"/>
      <c r="G296" s="76" t="n">
        <v>103401</v>
      </c>
      <c r="H296" s="74" t="s">
        <v>17530</v>
      </c>
      <c r="I296" s="74" t="s">
        <v>21</v>
      </c>
      <c r="J296" s="74" t="s">
        <v>16938</v>
      </c>
      <c r="K296" s="75" t="s">
        <v>17531</v>
      </c>
      <c r="L296" s="74" t="s">
        <v>16940</v>
      </c>
    </row>
    <row r="297" customFormat="false" ht="13.5" hidden="false" customHeight="false" outlineLevel="0" collapsed="false">
      <c r="A297" s="74" t="s">
        <v>16933</v>
      </c>
      <c r="B297" s="74" t="s">
        <v>16934</v>
      </c>
      <c r="C297" s="74" t="s">
        <v>17490</v>
      </c>
      <c r="D297" s="74" t="s">
        <v>17491</v>
      </c>
      <c r="E297" s="75"/>
      <c r="F297" s="74"/>
      <c r="G297" s="76" t="n">
        <v>103402</v>
      </c>
      <c r="H297" s="74" t="s">
        <v>17532</v>
      </c>
      <c r="I297" s="74" t="s">
        <v>21</v>
      </c>
      <c r="J297" s="74" t="s">
        <v>16938</v>
      </c>
      <c r="K297" s="75" t="s">
        <v>17533</v>
      </c>
      <c r="L297" s="74" t="s">
        <v>16940</v>
      </c>
    </row>
    <row r="298" customFormat="false" ht="13.5" hidden="false" customHeight="false" outlineLevel="0" collapsed="false">
      <c r="A298" s="74" t="s">
        <v>16933</v>
      </c>
      <c r="B298" s="74" t="s">
        <v>16934</v>
      </c>
      <c r="C298" s="74" t="s">
        <v>17490</v>
      </c>
      <c r="D298" s="74" t="s">
        <v>17491</v>
      </c>
      <c r="E298" s="75"/>
      <c r="F298" s="74"/>
      <c r="G298" s="76" t="n">
        <v>103403</v>
      </c>
      <c r="H298" s="74" t="s">
        <v>17534</v>
      </c>
      <c r="I298" s="74" t="s">
        <v>21</v>
      </c>
      <c r="J298" s="74" t="s">
        <v>16938</v>
      </c>
      <c r="K298" s="75" t="s">
        <v>17535</v>
      </c>
      <c r="L298" s="74" t="s">
        <v>16940</v>
      </c>
    </row>
    <row r="299" customFormat="false" ht="13.5" hidden="false" customHeight="false" outlineLevel="0" collapsed="false">
      <c r="A299" s="74" t="s">
        <v>16933</v>
      </c>
      <c r="B299" s="74" t="s">
        <v>16934</v>
      </c>
      <c r="C299" s="74" t="s">
        <v>17490</v>
      </c>
      <c r="D299" s="74" t="s">
        <v>17491</v>
      </c>
      <c r="E299" s="75"/>
      <c r="F299" s="74"/>
      <c r="G299" s="76" t="n">
        <v>103404</v>
      </c>
      <c r="H299" s="74" t="s">
        <v>17536</v>
      </c>
      <c r="I299" s="74" t="s">
        <v>21</v>
      </c>
      <c r="J299" s="74" t="s">
        <v>16938</v>
      </c>
      <c r="K299" s="75" t="s">
        <v>17537</v>
      </c>
      <c r="L299" s="74" t="s">
        <v>16940</v>
      </c>
    </row>
    <row r="300" customFormat="false" ht="13.5" hidden="false" customHeight="false" outlineLevel="0" collapsed="false">
      <c r="A300" s="74" t="s">
        <v>16933</v>
      </c>
      <c r="B300" s="74" t="s">
        <v>16934</v>
      </c>
      <c r="C300" s="74" t="s">
        <v>17490</v>
      </c>
      <c r="D300" s="74" t="s">
        <v>17491</v>
      </c>
      <c r="E300" s="75"/>
      <c r="F300" s="74"/>
      <c r="G300" s="76" t="n">
        <v>103405</v>
      </c>
      <c r="H300" s="74" t="s">
        <v>17538</v>
      </c>
      <c r="I300" s="74" t="s">
        <v>21</v>
      </c>
      <c r="J300" s="74" t="s">
        <v>16938</v>
      </c>
      <c r="K300" s="75" t="s">
        <v>17539</v>
      </c>
      <c r="L300" s="74" t="s">
        <v>16940</v>
      </c>
    </row>
    <row r="301" customFormat="false" ht="13.5" hidden="false" customHeight="false" outlineLevel="0" collapsed="false">
      <c r="A301" s="74" t="s">
        <v>16933</v>
      </c>
      <c r="B301" s="74" t="s">
        <v>16934</v>
      </c>
      <c r="C301" s="74" t="s">
        <v>17490</v>
      </c>
      <c r="D301" s="74" t="s">
        <v>17491</v>
      </c>
      <c r="E301" s="75"/>
      <c r="F301" s="74"/>
      <c r="G301" s="76" t="n">
        <v>103406</v>
      </c>
      <c r="H301" s="74" t="s">
        <v>17540</v>
      </c>
      <c r="I301" s="74" t="s">
        <v>21</v>
      </c>
      <c r="J301" s="74" t="s">
        <v>16938</v>
      </c>
      <c r="K301" s="75" t="s">
        <v>17541</v>
      </c>
      <c r="L301" s="74" t="s">
        <v>16940</v>
      </c>
    </row>
    <row r="302" customFormat="false" ht="13.5" hidden="false" customHeight="false" outlineLevel="0" collapsed="false">
      <c r="A302" s="74" t="s">
        <v>16933</v>
      </c>
      <c r="B302" s="74" t="s">
        <v>16934</v>
      </c>
      <c r="C302" s="74" t="s">
        <v>17490</v>
      </c>
      <c r="D302" s="74" t="s">
        <v>17491</v>
      </c>
      <c r="E302" s="75"/>
      <c r="F302" s="74"/>
      <c r="G302" s="76" t="n">
        <v>103407</v>
      </c>
      <c r="H302" s="74" t="s">
        <v>17542</v>
      </c>
      <c r="I302" s="74" t="s">
        <v>21</v>
      </c>
      <c r="J302" s="74" t="s">
        <v>16938</v>
      </c>
      <c r="K302" s="75" t="s">
        <v>17543</v>
      </c>
      <c r="L302" s="74" t="s">
        <v>16940</v>
      </c>
    </row>
    <row r="303" customFormat="false" ht="13.5" hidden="false" customHeight="false" outlineLevel="0" collapsed="false">
      <c r="A303" s="74" t="s">
        <v>16933</v>
      </c>
      <c r="B303" s="74" t="s">
        <v>16934</v>
      </c>
      <c r="C303" s="74" t="s">
        <v>17490</v>
      </c>
      <c r="D303" s="74" t="s">
        <v>17491</v>
      </c>
      <c r="E303" s="75"/>
      <c r="F303" s="74"/>
      <c r="G303" s="76" t="n">
        <v>103408</v>
      </c>
      <c r="H303" s="74" t="s">
        <v>17544</v>
      </c>
      <c r="I303" s="74" t="s">
        <v>21</v>
      </c>
      <c r="J303" s="74" t="s">
        <v>16938</v>
      </c>
      <c r="K303" s="75" t="s">
        <v>17545</v>
      </c>
      <c r="L303" s="74" t="s">
        <v>16940</v>
      </c>
    </row>
    <row r="304" customFormat="false" ht="13.5" hidden="false" customHeight="false" outlineLevel="0" collapsed="false">
      <c r="A304" s="74" t="s">
        <v>16933</v>
      </c>
      <c r="B304" s="74" t="s">
        <v>16934</v>
      </c>
      <c r="C304" s="74" t="s">
        <v>17490</v>
      </c>
      <c r="D304" s="74" t="s">
        <v>17491</v>
      </c>
      <c r="E304" s="75"/>
      <c r="F304" s="74"/>
      <c r="G304" s="76" t="n">
        <v>103409</v>
      </c>
      <c r="H304" s="74" t="s">
        <v>17546</v>
      </c>
      <c r="I304" s="74" t="s">
        <v>21</v>
      </c>
      <c r="J304" s="74" t="s">
        <v>16938</v>
      </c>
      <c r="K304" s="75" t="s">
        <v>17547</v>
      </c>
      <c r="L304" s="74" t="s">
        <v>16940</v>
      </c>
    </row>
    <row r="305" customFormat="false" ht="13.5" hidden="false" customHeight="false" outlineLevel="0" collapsed="false">
      <c r="A305" s="74" t="s">
        <v>16933</v>
      </c>
      <c r="B305" s="74" t="s">
        <v>16934</v>
      </c>
      <c r="C305" s="74" t="s">
        <v>17490</v>
      </c>
      <c r="D305" s="74" t="s">
        <v>17491</v>
      </c>
      <c r="E305" s="75"/>
      <c r="F305" s="74"/>
      <c r="G305" s="76" t="n">
        <v>103410</v>
      </c>
      <c r="H305" s="74" t="s">
        <v>17548</v>
      </c>
      <c r="I305" s="74" t="s">
        <v>21</v>
      </c>
      <c r="J305" s="74" t="s">
        <v>16938</v>
      </c>
      <c r="K305" s="75" t="s">
        <v>17549</v>
      </c>
      <c r="L305" s="74" t="s">
        <v>16940</v>
      </c>
    </row>
    <row r="306" customFormat="false" ht="13.5" hidden="false" customHeight="false" outlineLevel="0" collapsed="false">
      <c r="A306" s="74" t="s">
        <v>16933</v>
      </c>
      <c r="B306" s="74" t="s">
        <v>16934</v>
      </c>
      <c r="C306" s="74" t="s">
        <v>17490</v>
      </c>
      <c r="D306" s="74" t="s">
        <v>17491</v>
      </c>
      <c r="E306" s="75"/>
      <c r="F306" s="74"/>
      <c r="G306" s="76" t="n">
        <v>103411</v>
      </c>
      <c r="H306" s="74" t="s">
        <v>17550</v>
      </c>
      <c r="I306" s="74" t="s">
        <v>21</v>
      </c>
      <c r="J306" s="74" t="s">
        <v>16938</v>
      </c>
      <c r="K306" s="75" t="s">
        <v>16939</v>
      </c>
      <c r="L306" s="74" t="s">
        <v>16940</v>
      </c>
    </row>
    <row r="307" customFormat="false" ht="13.5" hidden="false" customHeight="false" outlineLevel="0" collapsed="false">
      <c r="A307" s="74" t="s">
        <v>16933</v>
      </c>
      <c r="B307" s="74" t="s">
        <v>16934</v>
      </c>
      <c r="C307" s="74" t="s">
        <v>17490</v>
      </c>
      <c r="D307" s="74" t="s">
        <v>17491</v>
      </c>
      <c r="E307" s="75"/>
      <c r="F307" s="74"/>
      <c r="G307" s="76" t="n">
        <v>103412</v>
      </c>
      <c r="H307" s="74" t="s">
        <v>17551</v>
      </c>
      <c r="I307" s="74" t="s">
        <v>21</v>
      </c>
      <c r="J307" s="74" t="s">
        <v>16938</v>
      </c>
      <c r="K307" s="75" t="s">
        <v>17552</v>
      </c>
      <c r="L307" s="74" t="s">
        <v>16940</v>
      </c>
    </row>
    <row r="308" customFormat="false" ht="13.5" hidden="false" customHeight="false" outlineLevel="0" collapsed="false">
      <c r="A308" s="74" t="s">
        <v>16933</v>
      </c>
      <c r="B308" s="74" t="s">
        <v>16934</v>
      </c>
      <c r="C308" s="74" t="s">
        <v>17490</v>
      </c>
      <c r="D308" s="74" t="s">
        <v>17491</v>
      </c>
      <c r="E308" s="75"/>
      <c r="F308" s="74"/>
      <c r="G308" s="76" t="n">
        <v>103413</v>
      </c>
      <c r="H308" s="74" t="s">
        <v>17553</v>
      </c>
      <c r="I308" s="74" t="s">
        <v>21</v>
      </c>
      <c r="J308" s="74" t="s">
        <v>16938</v>
      </c>
      <c r="K308" s="75" t="s">
        <v>17554</v>
      </c>
      <c r="L308" s="74" t="s">
        <v>16940</v>
      </c>
    </row>
    <row r="309" customFormat="false" ht="13.5" hidden="false" customHeight="false" outlineLevel="0" collapsed="false">
      <c r="A309" s="74" t="s">
        <v>16933</v>
      </c>
      <c r="B309" s="74" t="s">
        <v>16934</v>
      </c>
      <c r="C309" s="74" t="s">
        <v>17490</v>
      </c>
      <c r="D309" s="74" t="s">
        <v>17491</v>
      </c>
      <c r="E309" s="75"/>
      <c r="F309" s="74"/>
      <c r="G309" s="76" t="n">
        <v>103414</v>
      </c>
      <c r="H309" s="74" t="s">
        <v>17555</v>
      </c>
      <c r="I309" s="74" t="s">
        <v>21</v>
      </c>
      <c r="J309" s="74" t="s">
        <v>16938</v>
      </c>
      <c r="K309" s="75" t="s">
        <v>17535</v>
      </c>
      <c r="L309" s="74" t="s">
        <v>16940</v>
      </c>
    </row>
    <row r="310" customFormat="false" ht="13.5" hidden="false" customHeight="false" outlineLevel="0" collapsed="false">
      <c r="A310" s="74" t="s">
        <v>16933</v>
      </c>
      <c r="B310" s="74" t="s">
        <v>16934</v>
      </c>
      <c r="C310" s="74" t="s">
        <v>17490</v>
      </c>
      <c r="D310" s="74" t="s">
        <v>17491</v>
      </c>
      <c r="E310" s="75"/>
      <c r="F310" s="74"/>
      <c r="G310" s="76" t="n">
        <v>103415</v>
      </c>
      <c r="H310" s="74" t="s">
        <v>17556</v>
      </c>
      <c r="I310" s="74" t="s">
        <v>21</v>
      </c>
      <c r="J310" s="74" t="s">
        <v>16938</v>
      </c>
      <c r="K310" s="75" t="s">
        <v>17557</v>
      </c>
      <c r="L310" s="74" t="s">
        <v>16940</v>
      </c>
    </row>
    <row r="311" customFormat="false" ht="13.5" hidden="false" customHeight="false" outlineLevel="0" collapsed="false">
      <c r="A311" s="74" t="s">
        <v>16933</v>
      </c>
      <c r="B311" s="74" t="s">
        <v>16934</v>
      </c>
      <c r="C311" s="74" t="s">
        <v>17490</v>
      </c>
      <c r="D311" s="74" t="s">
        <v>17491</v>
      </c>
      <c r="E311" s="75"/>
      <c r="F311" s="74"/>
      <c r="G311" s="76" t="n">
        <v>103416</v>
      </c>
      <c r="H311" s="74" t="s">
        <v>17558</v>
      </c>
      <c r="I311" s="74" t="s">
        <v>21</v>
      </c>
      <c r="J311" s="74" t="s">
        <v>16938</v>
      </c>
      <c r="K311" s="75" t="s">
        <v>17559</v>
      </c>
      <c r="L311" s="74" t="s">
        <v>16940</v>
      </c>
    </row>
    <row r="312" customFormat="false" ht="13.5" hidden="false" customHeight="false" outlineLevel="0" collapsed="false">
      <c r="A312" s="74" t="s">
        <v>16933</v>
      </c>
      <c r="B312" s="74" t="s">
        <v>16934</v>
      </c>
      <c r="C312" s="74" t="s">
        <v>17490</v>
      </c>
      <c r="D312" s="74" t="s">
        <v>17491</v>
      </c>
      <c r="E312" s="75"/>
      <c r="F312" s="74"/>
      <c r="G312" s="76" t="n">
        <v>103417</v>
      </c>
      <c r="H312" s="74" t="s">
        <v>17560</v>
      </c>
      <c r="I312" s="74" t="s">
        <v>21</v>
      </c>
      <c r="J312" s="74" t="s">
        <v>16938</v>
      </c>
      <c r="K312" s="75" t="s">
        <v>17561</v>
      </c>
      <c r="L312" s="74" t="s">
        <v>16940</v>
      </c>
    </row>
    <row r="313" customFormat="false" ht="13.5" hidden="false" customHeight="false" outlineLevel="0" collapsed="false">
      <c r="A313" s="74" t="s">
        <v>16933</v>
      </c>
      <c r="B313" s="74" t="s">
        <v>16934</v>
      </c>
      <c r="C313" s="74" t="s">
        <v>17490</v>
      </c>
      <c r="D313" s="74" t="s">
        <v>17491</v>
      </c>
      <c r="E313" s="75"/>
      <c r="F313" s="74"/>
      <c r="G313" s="76" t="n">
        <v>103418</v>
      </c>
      <c r="H313" s="74" t="s">
        <v>17562</v>
      </c>
      <c r="I313" s="74" t="s">
        <v>21</v>
      </c>
      <c r="J313" s="74" t="s">
        <v>16938</v>
      </c>
      <c r="K313" s="75" t="s">
        <v>17549</v>
      </c>
      <c r="L313" s="74" t="s">
        <v>16940</v>
      </c>
    </row>
    <row r="314" customFormat="false" ht="13.5" hidden="false" customHeight="false" outlineLevel="0" collapsed="false">
      <c r="A314" s="74" t="s">
        <v>16933</v>
      </c>
      <c r="B314" s="74" t="s">
        <v>16934</v>
      </c>
      <c r="C314" s="74" t="s">
        <v>17490</v>
      </c>
      <c r="D314" s="74" t="s">
        <v>17491</v>
      </c>
      <c r="E314" s="75"/>
      <c r="F314" s="74"/>
      <c r="G314" s="76" t="n">
        <v>103419</v>
      </c>
      <c r="H314" s="74" t="s">
        <v>17563</v>
      </c>
      <c r="I314" s="74" t="s">
        <v>21</v>
      </c>
      <c r="J314" s="74" t="s">
        <v>16938</v>
      </c>
      <c r="K314" s="75" t="s">
        <v>17564</v>
      </c>
      <c r="L314" s="74" t="s">
        <v>16940</v>
      </c>
    </row>
    <row r="315" customFormat="false" ht="13.5" hidden="false" customHeight="false" outlineLevel="0" collapsed="false">
      <c r="A315" s="74" t="s">
        <v>16933</v>
      </c>
      <c r="B315" s="74" t="s">
        <v>16934</v>
      </c>
      <c r="C315" s="74" t="s">
        <v>17490</v>
      </c>
      <c r="D315" s="74" t="s">
        <v>17491</v>
      </c>
      <c r="E315" s="75"/>
      <c r="F315" s="74"/>
      <c r="G315" s="76" t="n">
        <v>103420</v>
      </c>
      <c r="H315" s="74" t="s">
        <v>17565</v>
      </c>
      <c r="I315" s="74" t="s">
        <v>21</v>
      </c>
      <c r="J315" s="74" t="s">
        <v>16938</v>
      </c>
      <c r="K315" s="75" t="s">
        <v>17566</v>
      </c>
      <c r="L315" s="74" t="s">
        <v>16940</v>
      </c>
    </row>
    <row r="316" customFormat="false" ht="13.5" hidden="false" customHeight="false" outlineLevel="0" collapsed="false">
      <c r="A316" s="74" t="s">
        <v>16933</v>
      </c>
      <c r="B316" s="74" t="s">
        <v>16934</v>
      </c>
      <c r="C316" s="74" t="s">
        <v>17490</v>
      </c>
      <c r="D316" s="74" t="s">
        <v>17491</v>
      </c>
      <c r="E316" s="75"/>
      <c r="F316" s="74"/>
      <c r="G316" s="76" t="n">
        <v>103421</v>
      </c>
      <c r="H316" s="74" t="s">
        <v>17567</v>
      </c>
      <c r="I316" s="74" t="s">
        <v>21</v>
      </c>
      <c r="J316" s="74" t="s">
        <v>16938</v>
      </c>
      <c r="K316" s="75" t="s">
        <v>17568</v>
      </c>
      <c r="L316" s="74" t="s">
        <v>16940</v>
      </c>
    </row>
    <row r="317" customFormat="false" ht="13.5" hidden="false" customHeight="false" outlineLevel="0" collapsed="false">
      <c r="A317" s="74" t="s">
        <v>16933</v>
      </c>
      <c r="B317" s="74" t="s">
        <v>16934</v>
      </c>
      <c r="C317" s="74" t="s">
        <v>17490</v>
      </c>
      <c r="D317" s="74" t="s">
        <v>17491</v>
      </c>
      <c r="E317" s="75"/>
      <c r="F317" s="74"/>
      <c r="G317" s="76" t="n">
        <v>103422</v>
      </c>
      <c r="H317" s="74" t="s">
        <v>17569</v>
      </c>
      <c r="I317" s="74" t="s">
        <v>21</v>
      </c>
      <c r="J317" s="74" t="s">
        <v>16938</v>
      </c>
      <c r="K317" s="75" t="s">
        <v>17570</v>
      </c>
      <c r="L317" s="74" t="s">
        <v>16940</v>
      </c>
    </row>
    <row r="318" customFormat="false" ht="13.5" hidden="false" customHeight="false" outlineLevel="0" collapsed="false">
      <c r="A318" s="74" t="s">
        <v>16933</v>
      </c>
      <c r="B318" s="74" t="s">
        <v>16934</v>
      </c>
      <c r="C318" s="74" t="s">
        <v>17490</v>
      </c>
      <c r="D318" s="74" t="s">
        <v>17491</v>
      </c>
      <c r="E318" s="75"/>
      <c r="F318" s="74"/>
      <c r="G318" s="76" t="n">
        <v>103423</v>
      </c>
      <c r="H318" s="74" t="s">
        <v>17571</v>
      </c>
      <c r="I318" s="74" t="s">
        <v>21</v>
      </c>
      <c r="J318" s="74" t="s">
        <v>16938</v>
      </c>
      <c r="K318" s="75" t="s">
        <v>17572</v>
      </c>
      <c r="L318" s="74" t="s">
        <v>16940</v>
      </c>
    </row>
    <row r="319" customFormat="false" ht="13.5" hidden="false" customHeight="false" outlineLevel="0" collapsed="false">
      <c r="A319" s="74" t="s">
        <v>16933</v>
      </c>
      <c r="B319" s="74" t="s">
        <v>16934</v>
      </c>
      <c r="C319" s="74" t="s">
        <v>17490</v>
      </c>
      <c r="D319" s="74" t="s">
        <v>17491</v>
      </c>
      <c r="E319" s="75"/>
      <c r="F319" s="74"/>
      <c r="G319" s="76" t="n">
        <v>103424</v>
      </c>
      <c r="H319" s="74" t="s">
        <v>17573</v>
      </c>
      <c r="I319" s="74" t="s">
        <v>21</v>
      </c>
      <c r="J319" s="74" t="s">
        <v>16938</v>
      </c>
      <c r="K319" s="75" t="s">
        <v>17574</v>
      </c>
      <c r="L319" s="74" t="s">
        <v>16940</v>
      </c>
    </row>
    <row r="320" customFormat="false" ht="13.5" hidden="false" customHeight="false" outlineLevel="0" collapsed="false">
      <c r="A320" s="74" t="s">
        <v>16933</v>
      </c>
      <c r="B320" s="74" t="s">
        <v>16934</v>
      </c>
      <c r="C320" s="74" t="s">
        <v>17490</v>
      </c>
      <c r="D320" s="74" t="s">
        <v>17491</v>
      </c>
      <c r="E320" s="75"/>
      <c r="F320" s="74"/>
      <c r="G320" s="76" t="n">
        <v>103425</v>
      </c>
      <c r="H320" s="74" t="s">
        <v>17575</v>
      </c>
      <c r="I320" s="74" t="s">
        <v>21</v>
      </c>
      <c r="J320" s="74" t="s">
        <v>16938</v>
      </c>
      <c r="K320" s="75" t="s">
        <v>17576</v>
      </c>
      <c r="L320" s="74" t="s">
        <v>16940</v>
      </c>
    </row>
    <row r="321" customFormat="false" ht="13.5" hidden="false" customHeight="false" outlineLevel="0" collapsed="false">
      <c r="A321" s="74" t="s">
        <v>16933</v>
      </c>
      <c r="B321" s="74" t="s">
        <v>16934</v>
      </c>
      <c r="C321" s="74" t="s">
        <v>17490</v>
      </c>
      <c r="D321" s="74" t="s">
        <v>17491</v>
      </c>
      <c r="E321" s="75"/>
      <c r="F321" s="74"/>
      <c r="G321" s="76" t="n">
        <v>103426</v>
      </c>
      <c r="H321" s="74" t="s">
        <v>17577</v>
      </c>
      <c r="I321" s="74" t="s">
        <v>21</v>
      </c>
      <c r="J321" s="74" t="s">
        <v>16938</v>
      </c>
      <c r="K321" s="75" t="s">
        <v>17578</v>
      </c>
      <c r="L321" s="74" t="s">
        <v>16940</v>
      </c>
    </row>
    <row r="322" customFormat="false" ht="13.5" hidden="false" customHeight="false" outlineLevel="0" collapsed="false">
      <c r="A322" s="74" t="s">
        <v>16933</v>
      </c>
      <c r="B322" s="74" t="s">
        <v>16934</v>
      </c>
      <c r="C322" s="74" t="s">
        <v>17490</v>
      </c>
      <c r="D322" s="74" t="s">
        <v>17491</v>
      </c>
      <c r="E322" s="75"/>
      <c r="F322" s="74"/>
      <c r="G322" s="76" t="n">
        <v>103427</v>
      </c>
      <c r="H322" s="74" t="s">
        <v>17579</v>
      </c>
      <c r="I322" s="74" t="s">
        <v>21</v>
      </c>
      <c r="J322" s="74" t="s">
        <v>16938</v>
      </c>
      <c r="K322" s="75" t="s">
        <v>17580</v>
      </c>
      <c r="L322" s="74" t="s">
        <v>16940</v>
      </c>
    </row>
    <row r="323" customFormat="false" ht="13.5" hidden="false" customHeight="false" outlineLevel="0" collapsed="false">
      <c r="A323" s="74" t="s">
        <v>16933</v>
      </c>
      <c r="B323" s="74" t="s">
        <v>16934</v>
      </c>
      <c r="C323" s="74" t="s">
        <v>17490</v>
      </c>
      <c r="D323" s="74" t="s">
        <v>17491</v>
      </c>
      <c r="E323" s="75"/>
      <c r="F323" s="74"/>
      <c r="G323" s="76" t="n">
        <v>103428</v>
      </c>
      <c r="H323" s="74" t="s">
        <v>17581</v>
      </c>
      <c r="I323" s="74" t="s">
        <v>21</v>
      </c>
      <c r="J323" s="74" t="s">
        <v>16938</v>
      </c>
      <c r="K323" s="75" t="s">
        <v>17582</v>
      </c>
      <c r="L323" s="74" t="s">
        <v>16940</v>
      </c>
    </row>
    <row r="324" customFormat="false" ht="13.5" hidden="false" customHeight="false" outlineLevel="0" collapsed="false">
      <c r="A324" s="74" t="s">
        <v>16933</v>
      </c>
      <c r="B324" s="74" t="s">
        <v>16934</v>
      </c>
      <c r="C324" s="74" t="s">
        <v>17490</v>
      </c>
      <c r="D324" s="74" t="s">
        <v>17491</v>
      </c>
      <c r="E324" s="75"/>
      <c r="F324" s="74"/>
      <c r="G324" s="76" t="n">
        <v>103429</v>
      </c>
      <c r="H324" s="74" t="s">
        <v>17583</v>
      </c>
      <c r="I324" s="74" t="s">
        <v>21</v>
      </c>
      <c r="J324" s="74" t="s">
        <v>16938</v>
      </c>
      <c r="K324" s="75" t="s">
        <v>17584</v>
      </c>
      <c r="L324" s="74" t="s">
        <v>16940</v>
      </c>
    </row>
    <row r="325" customFormat="false" ht="13.5" hidden="false" customHeight="false" outlineLevel="0" collapsed="false">
      <c r="A325" s="74" t="s">
        <v>16933</v>
      </c>
      <c r="B325" s="74" t="s">
        <v>16934</v>
      </c>
      <c r="C325" s="74" t="s">
        <v>17490</v>
      </c>
      <c r="D325" s="74" t="s">
        <v>17491</v>
      </c>
      <c r="E325" s="75"/>
      <c r="F325" s="74"/>
      <c r="G325" s="76" t="n">
        <v>103430</v>
      </c>
      <c r="H325" s="74" t="s">
        <v>17585</v>
      </c>
      <c r="I325" s="74" t="s">
        <v>21</v>
      </c>
      <c r="J325" s="74" t="s">
        <v>16938</v>
      </c>
      <c r="K325" s="75" t="s">
        <v>17586</v>
      </c>
      <c r="L325" s="74" t="s">
        <v>16940</v>
      </c>
    </row>
    <row r="326" customFormat="false" ht="13.5" hidden="false" customHeight="false" outlineLevel="0" collapsed="false">
      <c r="A326" s="74" t="s">
        <v>16933</v>
      </c>
      <c r="B326" s="74" t="s">
        <v>16934</v>
      </c>
      <c r="C326" s="74" t="s">
        <v>17490</v>
      </c>
      <c r="D326" s="74" t="s">
        <v>17491</v>
      </c>
      <c r="E326" s="75"/>
      <c r="F326" s="74"/>
      <c r="G326" s="76" t="n">
        <v>103431</v>
      </c>
      <c r="H326" s="74" t="s">
        <v>17587</v>
      </c>
      <c r="I326" s="74" t="s">
        <v>21</v>
      </c>
      <c r="J326" s="74" t="s">
        <v>16938</v>
      </c>
      <c r="K326" s="75" t="s">
        <v>17588</v>
      </c>
      <c r="L326" s="74" t="s">
        <v>16940</v>
      </c>
    </row>
    <row r="327" customFormat="false" ht="13.5" hidden="false" customHeight="false" outlineLevel="0" collapsed="false">
      <c r="A327" s="74" t="s">
        <v>16933</v>
      </c>
      <c r="B327" s="74" t="s">
        <v>16934</v>
      </c>
      <c r="C327" s="74" t="s">
        <v>17490</v>
      </c>
      <c r="D327" s="74" t="s">
        <v>17491</v>
      </c>
      <c r="E327" s="75"/>
      <c r="F327" s="74"/>
      <c r="G327" s="76" t="n">
        <v>103432</v>
      </c>
      <c r="H327" s="74" t="s">
        <v>17589</v>
      </c>
      <c r="I327" s="74" t="s">
        <v>21</v>
      </c>
      <c r="J327" s="74" t="s">
        <v>16938</v>
      </c>
      <c r="K327" s="75" t="s">
        <v>17590</v>
      </c>
      <c r="L327" s="74" t="s">
        <v>16940</v>
      </c>
    </row>
    <row r="328" customFormat="false" ht="13.5" hidden="false" customHeight="false" outlineLevel="0" collapsed="false">
      <c r="A328" s="74" t="s">
        <v>16933</v>
      </c>
      <c r="B328" s="74" t="s">
        <v>16934</v>
      </c>
      <c r="C328" s="74" t="s">
        <v>17490</v>
      </c>
      <c r="D328" s="74" t="s">
        <v>17491</v>
      </c>
      <c r="E328" s="75"/>
      <c r="F328" s="74"/>
      <c r="G328" s="76" t="n">
        <v>103433</v>
      </c>
      <c r="H328" s="74" t="s">
        <v>17591</v>
      </c>
      <c r="I328" s="74" t="s">
        <v>21</v>
      </c>
      <c r="J328" s="74" t="s">
        <v>16938</v>
      </c>
      <c r="K328" s="75" t="s">
        <v>17592</v>
      </c>
      <c r="L328" s="74" t="s">
        <v>16940</v>
      </c>
    </row>
    <row r="329" customFormat="false" ht="13.5" hidden="false" customHeight="false" outlineLevel="0" collapsed="false">
      <c r="A329" s="74" t="s">
        <v>16933</v>
      </c>
      <c r="B329" s="74" t="s">
        <v>16934</v>
      </c>
      <c r="C329" s="74" t="s">
        <v>17490</v>
      </c>
      <c r="D329" s="74" t="s">
        <v>17491</v>
      </c>
      <c r="E329" s="75"/>
      <c r="F329" s="74"/>
      <c r="G329" s="76" t="n">
        <v>103434</v>
      </c>
      <c r="H329" s="74" t="s">
        <v>17593</v>
      </c>
      <c r="I329" s="74" t="s">
        <v>21</v>
      </c>
      <c r="J329" s="74" t="s">
        <v>16938</v>
      </c>
      <c r="K329" s="75" t="s">
        <v>17594</v>
      </c>
      <c r="L329" s="74" t="s">
        <v>16940</v>
      </c>
    </row>
    <row r="330" customFormat="false" ht="13.5" hidden="false" customHeight="false" outlineLevel="0" collapsed="false">
      <c r="A330" s="74" t="s">
        <v>16933</v>
      </c>
      <c r="B330" s="74" t="s">
        <v>16934</v>
      </c>
      <c r="C330" s="74" t="s">
        <v>17490</v>
      </c>
      <c r="D330" s="74" t="s">
        <v>17491</v>
      </c>
      <c r="E330" s="75"/>
      <c r="F330" s="74"/>
      <c r="G330" s="76" t="n">
        <v>103435</v>
      </c>
      <c r="H330" s="74" t="s">
        <v>17595</v>
      </c>
      <c r="I330" s="74" t="s">
        <v>21</v>
      </c>
      <c r="J330" s="74" t="s">
        <v>16938</v>
      </c>
      <c r="K330" s="75" t="s">
        <v>17596</v>
      </c>
      <c r="L330" s="74" t="s">
        <v>16940</v>
      </c>
    </row>
    <row r="331" customFormat="false" ht="13.5" hidden="false" customHeight="false" outlineLevel="0" collapsed="false">
      <c r="A331" s="74" t="s">
        <v>16933</v>
      </c>
      <c r="B331" s="74" t="s">
        <v>16934</v>
      </c>
      <c r="C331" s="74" t="s">
        <v>17490</v>
      </c>
      <c r="D331" s="74" t="s">
        <v>17491</v>
      </c>
      <c r="E331" s="75"/>
      <c r="F331" s="74"/>
      <c r="G331" s="76" t="n">
        <v>103436</v>
      </c>
      <c r="H331" s="74" t="s">
        <v>17597</v>
      </c>
      <c r="I331" s="74" t="s">
        <v>21</v>
      </c>
      <c r="J331" s="74" t="s">
        <v>16938</v>
      </c>
      <c r="K331" s="75" t="s">
        <v>17598</v>
      </c>
      <c r="L331" s="74" t="s">
        <v>16940</v>
      </c>
    </row>
    <row r="332" customFormat="false" ht="13.5" hidden="false" customHeight="false" outlineLevel="0" collapsed="false">
      <c r="A332" s="74" t="s">
        <v>16933</v>
      </c>
      <c r="B332" s="74" t="s">
        <v>16934</v>
      </c>
      <c r="C332" s="74" t="s">
        <v>17490</v>
      </c>
      <c r="D332" s="74" t="s">
        <v>17491</v>
      </c>
      <c r="E332" s="75"/>
      <c r="F332" s="74"/>
      <c r="G332" s="76" t="n">
        <v>103437</v>
      </c>
      <c r="H332" s="74" t="s">
        <v>17599</v>
      </c>
      <c r="I332" s="74" t="s">
        <v>21</v>
      </c>
      <c r="J332" s="74" t="s">
        <v>16938</v>
      </c>
      <c r="K332" s="75" t="s">
        <v>17600</v>
      </c>
      <c r="L332" s="74" t="s">
        <v>16940</v>
      </c>
    </row>
    <row r="333" customFormat="false" ht="13.5" hidden="false" customHeight="false" outlineLevel="0" collapsed="false">
      <c r="A333" s="74" t="s">
        <v>16933</v>
      </c>
      <c r="B333" s="74" t="s">
        <v>16934</v>
      </c>
      <c r="C333" s="74" t="s">
        <v>17490</v>
      </c>
      <c r="D333" s="74" t="s">
        <v>17491</v>
      </c>
      <c r="E333" s="75"/>
      <c r="F333" s="74"/>
      <c r="G333" s="76" t="n">
        <v>103438</v>
      </c>
      <c r="H333" s="74" t="s">
        <v>17601</v>
      </c>
      <c r="I333" s="74" t="s">
        <v>21</v>
      </c>
      <c r="J333" s="74" t="s">
        <v>16938</v>
      </c>
      <c r="K333" s="75" t="s">
        <v>17600</v>
      </c>
      <c r="L333" s="74" t="s">
        <v>16940</v>
      </c>
    </row>
    <row r="334" customFormat="false" ht="13.5" hidden="false" customHeight="false" outlineLevel="0" collapsed="false">
      <c r="A334" s="74" t="s">
        <v>16933</v>
      </c>
      <c r="B334" s="74" t="s">
        <v>16934</v>
      </c>
      <c r="C334" s="74" t="s">
        <v>17490</v>
      </c>
      <c r="D334" s="74" t="s">
        <v>17491</v>
      </c>
      <c r="E334" s="75"/>
      <c r="F334" s="74"/>
      <c r="G334" s="76" t="n">
        <v>103439</v>
      </c>
      <c r="H334" s="74" t="s">
        <v>17602</v>
      </c>
      <c r="I334" s="74" t="s">
        <v>21</v>
      </c>
      <c r="J334" s="74" t="s">
        <v>16938</v>
      </c>
      <c r="K334" s="75" t="s">
        <v>17603</v>
      </c>
      <c r="L334" s="74" t="s">
        <v>16940</v>
      </c>
    </row>
    <row r="335" customFormat="false" ht="13.5" hidden="false" customHeight="false" outlineLevel="0" collapsed="false">
      <c r="A335" s="74" t="s">
        <v>16933</v>
      </c>
      <c r="B335" s="74" t="s">
        <v>16934</v>
      </c>
      <c r="C335" s="74" t="s">
        <v>17490</v>
      </c>
      <c r="D335" s="74" t="s">
        <v>17491</v>
      </c>
      <c r="E335" s="75"/>
      <c r="F335" s="74"/>
      <c r="G335" s="76" t="n">
        <v>103440</v>
      </c>
      <c r="H335" s="74" t="s">
        <v>17604</v>
      </c>
      <c r="I335" s="74" t="s">
        <v>21</v>
      </c>
      <c r="J335" s="74" t="s">
        <v>16938</v>
      </c>
      <c r="K335" s="75" t="s">
        <v>17605</v>
      </c>
      <c r="L335" s="74" t="s">
        <v>16940</v>
      </c>
    </row>
    <row r="336" customFormat="false" ht="13.5" hidden="false" customHeight="false" outlineLevel="0" collapsed="false">
      <c r="A336" s="74" t="s">
        <v>16933</v>
      </c>
      <c r="B336" s="74" t="s">
        <v>16934</v>
      </c>
      <c r="C336" s="74" t="s">
        <v>17490</v>
      </c>
      <c r="D336" s="74" t="s">
        <v>17491</v>
      </c>
      <c r="E336" s="75"/>
      <c r="F336" s="74"/>
      <c r="G336" s="76" t="n">
        <v>103441</v>
      </c>
      <c r="H336" s="74" t="s">
        <v>17606</v>
      </c>
      <c r="I336" s="74" t="s">
        <v>21</v>
      </c>
      <c r="J336" s="74" t="s">
        <v>16938</v>
      </c>
      <c r="K336" s="75" t="s">
        <v>17607</v>
      </c>
      <c r="L336" s="74" t="s">
        <v>16940</v>
      </c>
    </row>
    <row r="337" customFormat="false" ht="13.5" hidden="false" customHeight="false" outlineLevel="0" collapsed="false">
      <c r="A337" s="74" t="s">
        <v>16933</v>
      </c>
      <c r="B337" s="74" t="s">
        <v>16934</v>
      </c>
      <c r="C337" s="74" t="s">
        <v>17490</v>
      </c>
      <c r="D337" s="74" t="s">
        <v>17491</v>
      </c>
      <c r="E337" s="75"/>
      <c r="F337" s="74"/>
      <c r="G337" s="76" t="n">
        <v>103442</v>
      </c>
      <c r="H337" s="74" t="s">
        <v>17608</v>
      </c>
      <c r="I337" s="74" t="s">
        <v>21</v>
      </c>
      <c r="J337" s="74" t="s">
        <v>16938</v>
      </c>
      <c r="K337" s="75" t="s">
        <v>17609</v>
      </c>
      <c r="L337" s="74" t="s">
        <v>16940</v>
      </c>
    </row>
    <row r="338" customFormat="false" ht="13.5" hidden="false" customHeight="false" outlineLevel="0" collapsed="false">
      <c r="A338" s="74" t="s">
        <v>17610</v>
      </c>
      <c r="B338" s="74" t="s">
        <v>17611</v>
      </c>
      <c r="C338" s="74" t="s">
        <v>17612</v>
      </c>
      <c r="D338" s="74" t="s">
        <v>17613</v>
      </c>
      <c r="E338" s="75"/>
      <c r="F338" s="74"/>
      <c r="G338" s="76" t="n">
        <v>93206</v>
      </c>
      <c r="H338" s="74" t="s">
        <v>17614</v>
      </c>
      <c r="I338" s="74" t="s">
        <v>73</v>
      </c>
      <c r="J338" s="74" t="s">
        <v>16938</v>
      </c>
      <c r="K338" s="75" t="s">
        <v>17615</v>
      </c>
      <c r="L338" s="74" t="s">
        <v>16940</v>
      </c>
    </row>
    <row r="339" customFormat="false" ht="13.5" hidden="false" customHeight="false" outlineLevel="0" collapsed="false">
      <c r="A339" s="74" t="s">
        <v>17610</v>
      </c>
      <c r="B339" s="74" t="s">
        <v>17611</v>
      </c>
      <c r="C339" s="74" t="s">
        <v>17612</v>
      </c>
      <c r="D339" s="74" t="s">
        <v>17613</v>
      </c>
      <c r="E339" s="75"/>
      <c r="F339" s="74"/>
      <c r="G339" s="76" t="n">
        <v>93207</v>
      </c>
      <c r="H339" s="74" t="s">
        <v>17616</v>
      </c>
      <c r="I339" s="74" t="s">
        <v>73</v>
      </c>
      <c r="J339" s="74" t="s">
        <v>16938</v>
      </c>
      <c r="K339" s="75" t="s">
        <v>17617</v>
      </c>
      <c r="L339" s="74" t="s">
        <v>16940</v>
      </c>
    </row>
    <row r="340" customFormat="false" ht="13.5" hidden="false" customHeight="false" outlineLevel="0" collapsed="false">
      <c r="A340" s="74" t="s">
        <v>17610</v>
      </c>
      <c r="B340" s="74" t="s">
        <v>17611</v>
      </c>
      <c r="C340" s="74" t="s">
        <v>17612</v>
      </c>
      <c r="D340" s="74" t="s">
        <v>17613</v>
      </c>
      <c r="E340" s="75"/>
      <c r="F340" s="74"/>
      <c r="G340" s="76" t="n">
        <v>93208</v>
      </c>
      <c r="H340" s="74" t="s">
        <v>17618</v>
      </c>
      <c r="I340" s="74" t="s">
        <v>73</v>
      </c>
      <c r="J340" s="74" t="s">
        <v>16938</v>
      </c>
      <c r="K340" s="75" t="s">
        <v>17619</v>
      </c>
      <c r="L340" s="74" t="s">
        <v>16940</v>
      </c>
    </row>
    <row r="341" customFormat="false" ht="13.5" hidden="false" customHeight="false" outlineLevel="0" collapsed="false">
      <c r="A341" s="74" t="s">
        <v>17610</v>
      </c>
      <c r="B341" s="74" t="s">
        <v>17611</v>
      </c>
      <c r="C341" s="74" t="s">
        <v>17612</v>
      </c>
      <c r="D341" s="74" t="s">
        <v>17613</v>
      </c>
      <c r="E341" s="75"/>
      <c r="F341" s="74"/>
      <c r="G341" s="76" t="n">
        <v>93209</v>
      </c>
      <c r="H341" s="74" t="s">
        <v>17620</v>
      </c>
      <c r="I341" s="74" t="s">
        <v>73</v>
      </c>
      <c r="J341" s="74" t="s">
        <v>16938</v>
      </c>
      <c r="K341" s="75" t="s">
        <v>17621</v>
      </c>
      <c r="L341" s="74" t="s">
        <v>16940</v>
      </c>
    </row>
    <row r="342" customFormat="false" ht="13.5" hidden="false" customHeight="false" outlineLevel="0" collapsed="false">
      <c r="A342" s="74" t="s">
        <v>17610</v>
      </c>
      <c r="B342" s="74" t="s">
        <v>17611</v>
      </c>
      <c r="C342" s="74" t="s">
        <v>17612</v>
      </c>
      <c r="D342" s="74" t="s">
        <v>17613</v>
      </c>
      <c r="E342" s="75"/>
      <c r="F342" s="74"/>
      <c r="G342" s="76" t="n">
        <v>93210</v>
      </c>
      <c r="H342" s="74" t="s">
        <v>17622</v>
      </c>
      <c r="I342" s="74" t="s">
        <v>73</v>
      </c>
      <c r="J342" s="74" t="s">
        <v>16938</v>
      </c>
      <c r="K342" s="75" t="s">
        <v>17623</v>
      </c>
      <c r="L342" s="74" t="s">
        <v>16940</v>
      </c>
    </row>
    <row r="343" customFormat="false" ht="13.5" hidden="false" customHeight="false" outlineLevel="0" collapsed="false">
      <c r="A343" s="74" t="s">
        <v>17610</v>
      </c>
      <c r="B343" s="74" t="s">
        <v>17611</v>
      </c>
      <c r="C343" s="74" t="s">
        <v>17612</v>
      </c>
      <c r="D343" s="74" t="s">
        <v>17613</v>
      </c>
      <c r="E343" s="75"/>
      <c r="F343" s="74"/>
      <c r="G343" s="76" t="n">
        <v>93211</v>
      </c>
      <c r="H343" s="74" t="s">
        <v>17624</v>
      </c>
      <c r="I343" s="74" t="s">
        <v>73</v>
      </c>
      <c r="J343" s="74" t="s">
        <v>16938</v>
      </c>
      <c r="K343" s="75" t="s">
        <v>17625</v>
      </c>
      <c r="L343" s="74" t="s">
        <v>16940</v>
      </c>
    </row>
    <row r="344" customFormat="false" ht="13.5" hidden="false" customHeight="false" outlineLevel="0" collapsed="false">
      <c r="A344" s="74" t="s">
        <v>17610</v>
      </c>
      <c r="B344" s="74" t="s">
        <v>17611</v>
      </c>
      <c r="C344" s="74" t="s">
        <v>17612</v>
      </c>
      <c r="D344" s="74" t="s">
        <v>17613</v>
      </c>
      <c r="E344" s="75"/>
      <c r="F344" s="74"/>
      <c r="G344" s="76" t="n">
        <v>93212</v>
      </c>
      <c r="H344" s="74" t="s">
        <v>17626</v>
      </c>
      <c r="I344" s="74" t="s">
        <v>73</v>
      </c>
      <c r="J344" s="74" t="s">
        <v>16938</v>
      </c>
      <c r="K344" s="75" t="s">
        <v>17627</v>
      </c>
      <c r="L344" s="74" t="s">
        <v>16940</v>
      </c>
    </row>
    <row r="345" customFormat="false" ht="13.5" hidden="false" customHeight="false" outlineLevel="0" collapsed="false">
      <c r="A345" s="74" t="s">
        <v>17610</v>
      </c>
      <c r="B345" s="74" t="s">
        <v>17611</v>
      </c>
      <c r="C345" s="74" t="s">
        <v>17612</v>
      </c>
      <c r="D345" s="74" t="s">
        <v>17613</v>
      </c>
      <c r="E345" s="75"/>
      <c r="F345" s="74"/>
      <c r="G345" s="76" t="n">
        <v>93213</v>
      </c>
      <c r="H345" s="74" t="s">
        <v>17628</v>
      </c>
      <c r="I345" s="74" t="s">
        <v>73</v>
      </c>
      <c r="J345" s="74" t="s">
        <v>16938</v>
      </c>
      <c r="K345" s="75" t="s">
        <v>17629</v>
      </c>
      <c r="L345" s="74" t="s">
        <v>16940</v>
      </c>
    </row>
    <row r="346" customFormat="false" ht="13.5" hidden="false" customHeight="false" outlineLevel="0" collapsed="false">
      <c r="A346" s="74" t="s">
        <v>17610</v>
      </c>
      <c r="B346" s="74" t="s">
        <v>17611</v>
      </c>
      <c r="C346" s="74" t="s">
        <v>17612</v>
      </c>
      <c r="D346" s="74" t="s">
        <v>17613</v>
      </c>
      <c r="E346" s="75"/>
      <c r="F346" s="74"/>
      <c r="G346" s="76" t="n">
        <v>93214</v>
      </c>
      <c r="H346" s="74" t="s">
        <v>17630</v>
      </c>
      <c r="I346" s="74" t="s">
        <v>21</v>
      </c>
      <c r="J346" s="74" t="s">
        <v>16938</v>
      </c>
      <c r="K346" s="75" t="s">
        <v>17631</v>
      </c>
      <c r="L346" s="74" t="s">
        <v>16940</v>
      </c>
    </row>
    <row r="347" customFormat="false" ht="13.5" hidden="false" customHeight="false" outlineLevel="0" collapsed="false">
      <c r="A347" s="74" t="s">
        <v>17610</v>
      </c>
      <c r="B347" s="74" t="s">
        <v>17611</v>
      </c>
      <c r="C347" s="74" t="s">
        <v>17612</v>
      </c>
      <c r="D347" s="74" t="s">
        <v>17613</v>
      </c>
      <c r="E347" s="75"/>
      <c r="F347" s="74"/>
      <c r="G347" s="76" t="n">
        <v>93243</v>
      </c>
      <c r="H347" s="74" t="s">
        <v>17632</v>
      </c>
      <c r="I347" s="74" t="s">
        <v>21</v>
      </c>
      <c r="J347" s="74" t="s">
        <v>16938</v>
      </c>
      <c r="K347" s="75" t="s">
        <v>17633</v>
      </c>
      <c r="L347" s="74" t="s">
        <v>16940</v>
      </c>
    </row>
    <row r="348" customFormat="false" ht="13.5" hidden="false" customHeight="false" outlineLevel="0" collapsed="false">
      <c r="A348" s="74" t="s">
        <v>17610</v>
      </c>
      <c r="B348" s="74" t="s">
        <v>17611</v>
      </c>
      <c r="C348" s="74" t="s">
        <v>17612</v>
      </c>
      <c r="D348" s="74" t="s">
        <v>17613</v>
      </c>
      <c r="E348" s="75"/>
      <c r="F348" s="74"/>
      <c r="G348" s="76" t="n">
        <v>93582</v>
      </c>
      <c r="H348" s="74" t="s">
        <v>17634</v>
      </c>
      <c r="I348" s="74" t="s">
        <v>73</v>
      </c>
      <c r="J348" s="74" t="s">
        <v>16938</v>
      </c>
      <c r="K348" s="75" t="s">
        <v>17635</v>
      </c>
      <c r="L348" s="74" t="s">
        <v>16940</v>
      </c>
    </row>
    <row r="349" customFormat="false" ht="13.5" hidden="false" customHeight="false" outlineLevel="0" collapsed="false">
      <c r="A349" s="74" t="s">
        <v>17610</v>
      </c>
      <c r="B349" s="74" t="s">
        <v>17611</v>
      </c>
      <c r="C349" s="74" t="s">
        <v>17612</v>
      </c>
      <c r="D349" s="74" t="s">
        <v>17613</v>
      </c>
      <c r="E349" s="75"/>
      <c r="F349" s="74"/>
      <c r="G349" s="76" t="n">
        <v>93583</v>
      </c>
      <c r="H349" s="74" t="s">
        <v>17636</v>
      </c>
      <c r="I349" s="74" t="s">
        <v>73</v>
      </c>
      <c r="J349" s="74" t="s">
        <v>16938</v>
      </c>
      <c r="K349" s="75" t="s">
        <v>17637</v>
      </c>
      <c r="L349" s="74" t="s">
        <v>16940</v>
      </c>
    </row>
    <row r="350" customFormat="false" ht="13.5" hidden="false" customHeight="false" outlineLevel="0" collapsed="false">
      <c r="A350" s="74" t="s">
        <v>17610</v>
      </c>
      <c r="B350" s="74" t="s">
        <v>17611</v>
      </c>
      <c r="C350" s="74" t="s">
        <v>17612</v>
      </c>
      <c r="D350" s="74" t="s">
        <v>17613</v>
      </c>
      <c r="E350" s="75"/>
      <c r="F350" s="74"/>
      <c r="G350" s="76" t="n">
        <v>93584</v>
      </c>
      <c r="H350" s="74" t="s">
        <v>17638</v>
      </c>
      <c r="I350" s="74" t="s">
        <v>73</v>
      </c>
      <c r="J350" s="74" t="s">
        <v>16938</v>
      </c>
      <c r="K350" s="75" t="s">
        <v>17639</v>
      </c>
      <c r="L350" s="74" t="s">
        <v>16940</v>
      </c>
    </row>
    <row r="351" customFormat="false" ht="13.5" hidden="false" customHeight="false" outlineLevel="0" collapsed="false">
      <c r="A351" s="74" t="s">
        <v>17610</v>
      </c>
      <c r="B351" s="74" t="s">
        <v>17611</v>
      </c>
      <c r="C351" s="74" t="s">
        <v>17612</v>
      </c>
      <c r="D351" s="74" t="s">
        <v>17613</v>
      </c>
      <c r="E351" s="75"/>
      <c r="F351" s="74"/>
      <c r="G351" s="76" t="n">
        <v>93585</v>
      </c>
      <c r="H351" s="74" t="s">
        <v>17640</v>
      </c>
      <c r="I351" s="74" t="s">
        <v>73</v>
      </c>
      <c r="J351" s="74" t="s">
        <v>16938</v>
      </c>
      <c r="K351" s="75" t="s">
        <v>17641</v>
      </c>
      <c r="L351" s="74" t="s">
        <v>16940</v>
      </c>
    </row>
    <row r="352" customFormat="false" ht="13.5" hidden="false" customHeight="false" outlineLevel="0" collapsed="false">
      <c r="A352" s="74" t="s">
        <v>17610</v>
      </c>
      <c r="B352" s="74" t="s">
        <v>17611</v>
      </c>
      <c r="C352" s="74" t="s">
        <v>17612</v>
      </c>
      <c r="D352" s="74" t="s">
        <v>17613</v>
      </c>
      <c r="E352" s="75"/>
      <c r="F352" s="74"/>
      <c r="G352" s="76" t="n">
        <v>98441</v>
      </c>
      <c r="H352" s="74" t="s">
        <v>17642</v>
      </c>
      <c r="I352" s="74" t="s">
        <v>73</v>
      </c>
      <c r="J352" s="74" t="s">
        <v>16938</v>
      </c>
      <c r="K352" s="75" t="s">
        <v>17643</v>
      </c>
      <c r="L352" s="74" t="s">
        <v>16940</v>
      </c>
    </row>
    <row r="353" customFormat="false" ht="13.5" hidden="false" customHeight="false" outlineLevel="0" collapsed="false">
      <c r="A353" s="74" t="s">
        <v>17610</v>
      </c>
      <c r="B353" s="74" t="s">
        <v>17611</v>
      </c>
      <c r="C353" s="74" t="s">
        <v>17612</v>
      </c>
      <c r="D353" s="74" t="s">
        <v>17613</v>
      </c>
      <c r="E353" s="75"/>
      <c r="F353" s="74"/>
      <c r="G353" s="76" t="n">
        <v>98442</v>
      </c>
      <c r="H353" s="74" t="s">
        <v>17644</v>
      </c>
      <c r="I353" s="74" t="s">
        <v>73</v>
      </c>
      <c r="J353" s="74" t="s">
        <v>16938</v>
      </c>
      <c r="K353" s="75" t="s">
        <v>17645</v>
      </c>
      <c r="L353" s="74" t="s">
        <v>16940</v>
      </c>
    </row>
    <row r="354" customFormat="false" ht="13.5" hidden="false" customHeight="false" outlineLevel="0" collapsed="false">
      <c r="A354" s="74" t="s">
        <v>17610</v>
      </c>
      <c r="B354" s="74" t="s">
        <v>17611</v>
      </c>
      <c r="C354" s="74" t="s">
        <v>17612</v>
      </c>
      <c r="D354" s="74" t="s">
        <v>17613</v>
      </c>
      <c r="E354" s="75"/>
      <c r="F354" s="74"/>
      <c r="G354" s="76" t="n">
        <v>98443</v>
      </c>
      <c r="H354" s="74" t="s">
        <v>17646</v>
      </c>
      <c r="I354" s="74" t="s">
        <v>73</v>
      </c>
      <c r="J354" s="74" t="s">
        <v>16938</v>
      </c>
      <c r="K354" s="75" t="s">
        <v>17647</v>
      </c>
      <c r="L354" s="74" t="s">
        <v>16940</v>
      </c>
    </row>
    <row r="355" customFormat="false" ht="13.5" hidden="false" customHeight="false" outlineLevel="0" collapsed="false">
      <c r="A355" s="74" t="s">
        <v>17610</v>
      </c>
      <c r="B355" s="74" t="s">
        <v>17611</v>
      </c>
      <c r="C355" s="74" t="s">
        <v>17612</v>
      </c>
      <c r="D355" s="74" t="s">
        <v>17613</v>
      </c>
      <c r="E355" s="75"/>
      <c r="F355" s="74"/>
      <c r="G355" s="76" t="n">
        <v>98444</v>
      </c>
      <c r="H355" s="74" t="s">
        <v>17648</v>
      </c>
      <c r="I355" s="74" t="s">
        <v>73</v>
      </c>
      <c r="J355" s="74" t="s">
        <v>16938</v>
      </c>
      <c r="K355" s="75" t="s">
        <v>17649</v>
      </c>
      <c r="L355" s="74" t="s">
        <v>16940</v>
      </c>
    </row>
    <row r="356" customFormat="false" ht="13.5" hidden="false" customHeight="false" outlineLevel="0" collapsed="false">
      <c r="A356" s="74" t="s">
        <v>17610</v>
      </c>
      <c r="B356" s="74" t="s">
        <v>17611</v>
      </c>
      <c r="C356" s="74" t="s">
        <v>17612</v>
      </c>
      <c r="D356" s="74" t="s">
        <v>17613</v>
      </c>
      <c r="E356" s="75"/>
      <c r="F356" s="74"/>
      <c r="G356" s="76" t="n">
        <v>98445</v>
      </c>
      <c r="H356" s="74" t="s">
        <v>17650</v>
      </c>
      <c r="I356" s="74" t="s">
        <v>73</v>
      </c>
      <c r="J356" s="74" t="s">
        <v>16938</v>
      </c>
      <c r="K356" s="75" t="s">
        <v>17651</v>
      </c>
      <c r="L356" s="74" t="s">
        <v>16940</v>
      </c>
    </row>
    <row r="357" customFormat="false" ht="13.5" hidden="false" customHeight="false" outlineLevel="0" collapsed="false">
      <c r="A357" s="74" t="s">
        <v>17610</v>
      </c>
      <c r="B357" s="74" t="s">
        <v>17611</v>
      </c>
      <c r="C357" s="74" t="s">
        <v>17612</v>
      </c>
      <c r="D357" s="74" t="s">
        <v>17613</v>
      </c>
      <c r="E357" s="75"/>
      <c r="F357" s="74"/>
      <c r="G357" s="76" t="n">
        <v>98446</v>
      </c>
      <c r="H357" s="74" t="s">
        <v>17652</v>
      </c>
      <c r="I357" s="74" t="s">
        <v>73</v>
      </c>
      <c r="J357" s="74" t="s">
        <v>16938</v>
      </c>
      <c r="K357" s="75" t="s">
        <v>17653</v>
      </c>
      <c r="L357" s="74" t="s">
        <v>16940</v>
      </c>
    </row>
    <row r="358" customFormat="false" ht="13.5" hidden="false" customHeight="false" outlineLevel="0" collapsed="false">
      <c r="A358" s="74" t="s">
        <v>17610</v>
      </c>
      <c r="B358" s="74" t="s">
        <v>17611</v>
      </c>
      <c r="C358" s="74" t="s">
        <v>17612</v>
      </c>
      <c r="D358" s="74" t="s">
        <v>17613</v>
      </c>
      <c r="E358" s="75"/>
      <c r="F358" s="74"/>
      <c r="G358" s="76" t="n">
        <v>98447</v>
      </c>
      <c r="H358" s="74" t="s">
        <v>17654</v>
      </c>
      <c r="I358" s="74" t="s">
        <v>73</v>
      </c>
      <c r="J358" s="74" t="s">
        <v>16938</v>
      </c>
      <c r="K358" s="75" t="s">
        <v>17655</v>
      </c>
      <c r="L358" s="74" t="s">
        <v>16940</v>
      </c>
    </row>
    <row r="359" customFormat="false" ht="13.5" hidden="false" customHeight="false" outlineLevel="0" collapsed="false">
      <c r="A359" s="74" t="s">
        <v>17610</v>
      </c>
      <c r="B359" s="74" t="s">
        <v>17611</v>
      </c>
      <c r="C359" s="74" t="s">
        <v>17612</v>
      </c>
      <c r="D359" s="74" t="s">
        <v>17613</v>
      </c>
      <c r="E359" s="75"/>
      <c r="F359" s="74"/>
      <c r="G359" s="76" t="n">
        <v>98448</v>
      </c>
      <c r="H359" s="74" t="s">
        <v>17656</v>
      </c>
      <c r="I359" s="74" t="s">
        <v>73</v>
      </c>
      <c r="J359" s="74" t="s">
        <v>16938</v>
      </c>
      <c r="K359" s="75" t="s">
        <v>17657</v>
      </c>
      <c r="L359" s="74" t="s">
        <v>16940</v>
      </c>
    </row>
    <row r="360" customFormat="false" ht="13.5" hidden="false" customHeight="false" outlineLevel="0" collapsed="false">
      <c r="A360" s="74" t="s">
        <v>17610</v>
      </c>
      <c r="B360" s="74" t="s">
        <v>17611</v>
      </c>
      <c r="C360" s="74" t="s">
        <v>17612</v>
      </c>
      <c r="D360" s="74" t="s">
        <v>17613</v>
      </c>
      <c r="E360" s="75"/>
      <c r="F360" s="74"/>
      <c r="G360" s="76" t="n">
        <v>98449</v>
      </c>
      <c r="H360" s="74" t="s">
        <v>17658</v>
      </c>
      <c r="I360" s="74" t="s">
        <v>73</v>
      </c>
      <c r="J360" s="74" t="s">
        <v>16938</v>
      </c>
      <c r="K360" s="75" t="s">
        <v>17659</v>
      </c>
      <c r="L360" s="74" t="s">
        <v>16940</v>
      </c>
    </row>
    <row r="361" customFormat="false" ht="13.5" hidden="false" customHeight="false" outlineLevel="0" collapsed="false">
      <c r="A361" s="74" t="s">
        <v>17610</v>
      </c>
      <c r="B361" s="74" t="s">
        <v>17611</v>
      </c>
      <c r="C361" s="74" t="s">
        <v>17612</v>
      </c>
      <c r="D361" s="74" t="s">
        <v>17613</v>
      </c>
      <c r="E361" s="75"/>
      <c r="F361" s="74"/>
      <c r="G361" s="76" t="n">
        <v>98450</v>
      </c>
      <c r="H361" s="74" t="s">
        <v>17660</v>
      </c>
      <c r="I361" s="74" t="s">
        <v>73</v>
      </c>
      <c r="J361" s="74" t="s">
        <v>16938</v>
      </c>
      <c r="K361" s="75" t="s">
        <v>17661</v>
      </c>
      <c r="L361" s="74" t="s">
        <v>16940</v>
      </c>
    </row>
    <row r="362" customFormat="false" ht="13.5" hidden="false" customHeight="false" outlineLevel="0" collapsed="false">
      <c r="A362" s="74" t="s">
        <v>17610</v>
      </c>
      <c r="B362" s="74" t="s">
        <v>17611</v>
      </c>
      <c r="C362" s="74" t="s">
        <v>17612</v>
      </c>
      <c r="D362" s="74" t="s">
        <v>17613</v>
      </c>
      <c r="E362" s="75"/>
      <c r="F362" s="74"/>
      <c r="G362" s="76" t="n">
        <v>98451</v>
      </c>
      <c r="H362" s="74" t="s">
        <v>17662</v>
      </c>
      <c r="I362" s="74" t="s">
        <v>73</v>
      </c>
      <c r="J362" s="74" t="s">
        <v>16938</v>
      </c>
      <c r="K362" s="75" t="s">
        <v>17663</v>
      </c>
      <c r="L362" s="74" t="s">
        <v>16940</v>
      </c>
    </row>
    <row r="363" customFormat="false" ht="13.5" hidden="false" customHeight="false" outlineLevel="0" collapsed="false">
      <c r="A363" s="74" t="s">
        <v>17610</v>
      </c>
      <c r="B363" s="74" t="s">
        <v>17611</v>
      </c>
      <c r="C363" s="74" t="s">
        <v>17612</v>
      </c>
      <c r="D363" s="74" t="s">
        <v>17613</v>
      </c>
      <c r="E363" s="75"/>
      <c r="F363" s="74"/>
      <c r="G363" s="76" t="n">
        <v>98452</v>
      </c>
      <c r="H363" s="74" t="s">
        <v>17664</v>
      </c>
      <c r="I363" s="74" t="s">
        <v>73</v>
      </c>
      <c r="J363" s="74" t="s">
        <v>16938</v>
      </c>
      <c r="K363" s="75" t="s">
        <v>17665</v>
      </c>
      <c r="L363" s="74" t="s">
        <v>16940</v>
      </c>
    </row>
    <row r="364" customFormat="false" ht="13.5" hidden="false" customHeight="false" outlineLevel="0" collapsed="false">
      <c r="A364" s="74" t="s">
        <v>17610</v>
      </c>
      <c r="B364" s="74" t="s">
        <v>17611</v>
      </c>
      <c r="C364" s="74" t="s">
        <v>17612</v>
      </c>
      <c r="D364" s="74" t="s">
        <v>17613</v>
      </c>
      <c r="E364" s="75"/>
      <c r="F364" s="74"/>
      <c r="G364" s="76" t="n">
        <v>98453</v>
      </c>
      <c r="H364" s="74" t="s">
        <v>17666</v>
      </c>
      <c r="I364" s="74" t="s">
        <v>73</v>
      </c>
      <c r="J364" s="74" t="s">
        <v>16938</v>
      </c>
      <c r="K364" s="75" t="s">
        <v>17667</v>
      </c>
      <c r="L364" s="74" t="s">
        <v>16940</v>
      </c>
    </row>
    <row r="365" customFormat="false" ht="13.5" hidden="false" customHeight="false" outlineLevel="0" collapsed="false">
      <c r="A365" s="74" t="s">
        <v>17610</v>
      </c>
      <c r="B365" s="74" t="s">
        <v>17611</v>
      </c>
      <c r="C365" s="74" t="s">
        <v>17612</v>
      </c>
      <c r="D365" s="74" t="s">
        <v>17613</v>
      </c>
      <c r="E365" s="75"/>
      <c r="F365" s="74"/>
      <c r="G365" s="76" t="n">
        <v>98454</v>
      </c>
      <c r="H365" s="74" t="s">
        <v>17668</v>
      </c>
      <c r="I365" s="74" t="s">
        <v>73</v>
      </c>
      <c r="J365" s="74" t="s">
        <v>16938</v>
      </c>
      <c r="K365" s="75" t="s">
        <v>17669</v>
      </c>
      <c r="L365" s="74" t="s">
        <v>16940</v>
      </c>
    </row>
    <row r="366" customFormat="false" ht="13.5" hidden="false" customHeight="false" outlineLevel="0" collapsed="false">
      <c r="A366" s="74" t="s">
        <v>17610</v>
      </c>
      <c r="B366" s="74" t="s">
        <v>17611</v>
      </c>
      <c r="C366" s="74" t="s">
        <v>17612</v>
      </c>
      <c r="D366" s="74" t="s">
        <v>17613</v>
      </c>
      <c r="E366" s="75"/>
      <c r="F366" s="74"/>
      <c r="G366" s="76" t="n">
        <v>98455</v>
      </c>
      <c r="H366" s="74" t="s">
        <v>17670</v>
      </c>
      <c r="I366" s="74" t="s">
        <v>73</v>
      </c>
      <c r="J366" s="74" t="s">
        <v>16938</v>
      </c>
      <c r="K366" s="75" t="s">
        <v>17671</v>
      </c>
      <c r="L366" s="74" t="s">
        <v>16940</v>
      </c>
    </row>
    <row r="367" customFormat="false" ht="13.5" hidden="false" customHeight="false" outlineLevel="0" collapsed="false">
      <c r="A367" s="74" t="s">
        <v>17610</v>
      </c>
      <c r="B367" s="74" t="s">
        <v>17611</v>
      </c>
      <c r="C367" s="74" t="s">
        <v>17612</v>
      </c>
      <c r="D367" s="74" t="s">
        <v>17613</v>
      </c>
      <c r="E367" s="75"/>
      <c r="F367" s="74"/>
      <c r="G367" s="76" t="n">
        <v>98456</v>
      </c>
      <c r="H367" s="74" t="s">
        <v>17672</v>
      </c>
      <c r="I367" s="74" t="s">
        <v>73</v>
      </c>
      <c r="J367" s="74" t="s">
        <v>16938</v>
      </c>
      <c r="K367" s="75" t="s">
        <v>17673</v>
      </c>
      <c r="L367" s="74" t="s">
        <v>16940</v>
      </c>
    </row>
    <row r="368" customFormat="false" ht="13.5" hidden="false" customHeight="false" outlineLevel="0" collapsed="false">
      <c r="A368" s="74" t="s">
        <v>17610</v>
      </c>
      <c r="B368" s="74" t="s">
        <v>17611</v>
      </c>
      <c r="C368" s="74" t="s">
        <v>17612</v>
      </c>
      <c r="D368" s="74" t="s">
        <v>17613</v>
      </c>
      <c r="E368" s="75"/>
      <c r="F368" s="74"/>
      <c r="G368" s="76" t="n">
        <v>98458</v>
      </c>
      <c r="H368" s="74" t="s">
        <v>17674</v>
      </c>
      <c r="I368" s="74" t="s">
        <v>73</v>
      </c>
      <c r="J368" s="74" t="s">
        <v>16938</v>
      </c>
      <c r="K368" s="75" t="s">
        <v>17675</v>
      </c>
      <c r="L368" s="74" t="s">
        <v>16940</v>
      </c>
    </row>
    <row r="369" customFormat="false" ht="13.5" hidden="false" customHeight="false" outlineLevel="0" collapsed="false">
      <c r="A369" s="74" t="s">
        <v>17610</v>
      </c>
      <c r="B369" s="74" t="s">
        <v>17611</v>
      </c>
      <c r="C369" s="74" t="s">
        <v>17612</v>
      </c>
      <c r="D369" s="74" t="s">
        <v>17613</v>
      </c>
      <c r="E369" s="75"/>
      <c r="F369" s="74"/>
      <c r="G369" s="76" t="n">
        <v>98459</v>
      </c>
      <c r="H369" s="74" t="s">
        <v>17676</v>
      </c>
      <c r="I369" s="74" t="s">
        <v>73</v>
      </c>
      <c r="J369" s="74" t="s">
        <v>16938</v>
      </c>
      <c r="K369" s="75" t="s">
        <v>17677</v>
      </c>
      <c r="L369" s="74" t="s">
        <v>16940</v>
      </c>
    </row>
    <row r="370" customFormat="false" ht="13.5" hidden="false" customHeight="false" outlineLevel="0" collapsed="false">
      <c r="A370" s="74" t="s">
        <v>17610</v>
      </c>
      <c r="B370" s="74" t="s">
        <v>17611</v>
      </c>
      <c r="C370" s="74" t="s">
        <v>17612</v>
      </c>
      <c r="D370" s="74" t="s">
        <v>17613</v>
      </c>
      <c r="E370" s="75"/>
      <c r="F370" s="74"/>
      <c r="G370" s="76" t="n">
        <v>98460</v>
      </c>
      <c r="H370" s="74" t="s">
        <v>17678</v>
      </c>
      <c r="I370" s="74" t="s">
        <v>73</v>
      </c>
      <c r="J370" s="74" t="s">
        <v>16938</v>
      </c>
      <c r="K370" s="75" t="s">
        <v>17679</v>
      </c>
      <c r="L370" s="74" t="s">
        <v>16940</v>
      </c>
    </row>
    <row r="371" customFormat="false" ht="13.5" hidden="false" customHeight="false" outlineLevel="0" collapsed="false">
      <c r="A371" s="74" t="s">
        <v>17610</v>
      </c>
      <c r="B371" s="74" t="s">
        <v>17611</v>
      </c>
      <c r="C371" s="74" t="s">
        <v>17612</v>
      </c>
      <c r="D371" s="74" t="s">
        <v>17613</v>
      </c>
      <c r="E371" s="75"/>
      <c r="F371" s="74"/>
      <c r="G371" s="76" t="n">
        <v>98461</v>
      </c>
      <c r="H371" s="74" t="s">
        <v>17680</v>
      </c>
      <c r="I371" s="74" t="s">
        <v>21</v>
      </c>
      <c r="J371" s="74" t="s">
        <v>16938</v>
      </c>
      <c r="K371" s="75" t="s">
        <v>17681</v>
      </c>
      <c r="L371" s="74" t="s">
        <v>16940</v>
      </c>
    </row>
    <row r="372" customFormat="false" ht="13.5" hidden="false" customHeight="false" outlineLevel="0" collapsed="false">
      <c r="A372" s="74" t="s">
        <v>17610</v>
      </c>
      <c r="B372" s="74" t="s">
        <v>17611</v>
      </c>
      <c r="C372" s="74" t="s">
        <v>17612</v>
      </c>
      <c r="D372" s="74" t="s">
        <v>17613</v>
      </c>
      <c r="E372" s="75"/>
      <c r="F372" s="74"/>
      <c r="G372" s="76" t="n">
        <v>98462</v>
      </c>
      <c r="H372" s="74" t="s">
        <v>17682</v>
      </c>
      <c r="I372" s="74" t="s">
        <v>21</v>
      </c>
      <c r="J372" s="74" t="s">
        <v>16938</v>
      </c>
      <c r="K372" s="75" t="s">
        <v>17683</v>
      </c>
      <c r="L372" s="74" t="s">
        <v>16940</v>
      </c>
    </row>
    <row r="373" customFormat="false" ht="13.5" hidden="false" customHeight="false" outlineLevel="0" collapsed="false">
      <c r="A373" s="74" t="s">
        <v>17684</v>
      </c>
      <c r="B373" s="74" t="s">
        <v>17685</v>
      </c>
      <c r="C373" s="74" t="s">
        <v>17686</v>
      </c>
      <c r="D373" s="74" t="s">
        <v>17687</v>
      </c>
      <c r="E373" s="75"/>
      <c r="F373" s="74"/>
      <c r="G373" s="76" t="n">
        <v>5631</v>
      </c>
      <c r="H373" s="74" t="s">
        <v>17688</v>
      </c>
      <c r="I373" s="74" t="s">
        <v>17689</v>
      </c>
      <c r="J373" s="74" t="s">
        <v>17690</v>
      </c>
      <c r="K373" s="75" t="s">
        <v>17691</v>
      </c>
      <c r="L373" s="74" t="s">
        <v>16940</v>
      </c>
    </row>
    <row r="374" customFormat="false" ht="13.5" hidden="false" customHeight="false" outlineLevel="0" collapsed="false">
      <c r="A374" s="74" t="s">
        <v>17684</v>
      </c>
      <c r="B374" s="74" t="s">
        <v>17685</v>
      </c>
      <c r="C374" s="74" t="s">
        <v>17686</v>
      </c>
      <c r="D374" s="74" t="s">
        <v>17687</v>
      </c>
      <c r="E374" s="75"/>
      <c r="F374" s="74"/>
      <c r="G374" s="76" t="n">
        <v>5678</v>
      </c>
      <c r="H374" s="74" t="s">
        <v>17692</v>
      </c>
      <c r="I374" s="74" t="s">
        <v>17689</v>
      </c>
      <c r="J374" s="74" t="s">
        <v>16938</v>
      </c>
      <c r="K374" s="75" t="s">
        <v>17693</v>
      </c>
      <c r="L374" s="74" t="s">
        <v>16940</v>
      </c>
    </row>
    <row r="375" customFormat="false" ht="13.5" hidden="false" customHeight="false" outlineLevel="0" collapsed="false">
      <c r="A375" s="74" t="s">
        <v>17684</v>
      </c>
      <c r="B375" s="74" t="s">
        <v>17685</v>
      </c>
      <c r="C375" s="74" t="s">
        <v>17686</v>
      </c>
      <c r="D375" s="74" t="s">
        <v>17687</v>
      </c>
      <c r="E375" s="75"/>
      <c r="F375" s="74"/>
      <c r="G375" s="76" t="n">
        <v>5680</v>
      </c>
      <c r="H375" s="74" t="s">
        <v>17694</v>
      </c>
      <c r="I375" s="74" t="s">
        <v>17689</v>
      </c>
      <c r="J375" s="74" t="s">
        <v>16938</v>
      </c>
      <c r="K375" s="75" t="s">
        <v>17695</v>
      </c>
      <c r="L375" s="74" t="s">
        <v>16940</v>
      </c>
    </row>
    <row r="376" customFormat="false" ht="13.5" hidden="false" customHeight="false" outlineLevel="0" collapsed="false">
      <c r="A376" s="74" t="s">
        <v>17684</v>
      </c>
      <c r="B376" s="74" t="s">
        <v>17685</v>
      </c>
      <c r="C376" s="74" t="s">
        <v>17686</v>
      </c>
      <c r="D376" s="74" t="s">
        <v>17687</v>
      </c>
      <c r="E376" s="75"/>
      <c r="F376" s="74"/>
      <c r="G376" s="76" t="n">
        <v>5684</v>
      </c>
      <c r="H376" s="74" t="s">
        <v>17696</v>
      </c>
      <c r="I376" s="74" t="s">
        <v>17689</v>
      </c>
      <c r="J376" s="74" t="s">
        <v>16938</v>
      </c>
      <c r="K376" s="75" t="s">
        <v>17697</v>
      </c>
      <c r="L376" s="74" t="s">
        <v>16940</v>
      </c>
    </row>
    <row r="377" customFormat="false" ht="13.5" hidden="false" customHeight="false" outlineLevel="0" collapsed="false">
      <c r="A377" s="74" t="s">
        <v>17684</v>
      </c>
      <c r="B377" s="74" t="s">
        <v>17685</v>
      </c>
      <c r="C377" s="74" t="s">
        <v>17686</v>
      </c>
      <c r="D377" s="74" t="s">
        <v>17687</v>
      </c>
      <c r="E377" s="75"/>
      <c r="F377" s="74"/>
      <c r="G377" s="76" t="n">
        <v>5689</v>
      </c>
      <c r="H377" s="74" t="s">
        <v>17698</v>
      </c>
      <c r="I377" s="74" t="s">
        <v>17689</v>
      </c>
      <c r="J377" s="74" t="s">
        <v>16938</v>
      </c>
      <c r="K377" s="75" t="s">
        <v>17699</v>
      </c>
      <c r="L377" s="74" t="s">
        <v>16940</v>
      </c>
    </row>
    <row r="378" customFormat="false" ht="13.5" hidden="false" customHeight="false" outlineLevel="0" collapsed="false">
      <c r="A378" s="74" t="s">
        <v>17684</v>
      </c>
      <c r="B378" s="74" t="s">
        <v>17685</v>
      </c>
      <c r="C378" s="74" t="s">
        <v>17686</v>
      </c>
      <c r="D378" s="74" t="s">
        <v>17687</v>
      </c>
      <c r="E378" s="75"/>
      <c r="F378" s="74"/>
      <c r="G378" s="76" t="n">
        <v>5795</v>
      </c>
      <c r="H378" s="74" t="s">
        <v>17700</v>
      </c>
      <c r="I378" s="74" t="s">
        <v>17689</v>
      </c>
      <c r="J378" s="74" t="s">
        <v>16938</v>
      </c>
      <c r="K378" s="75" t="s">
        <v>17701</v>
      </c>
      <c r="L378" s="74" t="s">
        <v>16940</v>
      </c>
    </row>
    <row r="379" customFormat="false" ht="13.5" hidden="false" customHeight="false" outlineLevel="0" collapsed="false">
      <c r="A379" s="74" t="s">
        <v>17684</v>
      </c>
      <c r="B379" s="74" t="s">
        <v>17685</v>
      </c>
      <c r="C379" s="74" t="s">
        <v>17686</v>
      </c>
      <c r="D379" s="74" t="s">
        <v>17687</v>
      </c>
      <c r="E379" s="75"/>
      <c r="F379" s="74"/>
      <c r="G379" s="76" t="n">
        <v>5811</v>
      </c>
      <c r="H379" s="74" t="s">
        <v>17702</v>
      </c>
      <c r="I379" s="74" t="s">
        <v>17689</v>
      </c>
      <c r="J379" s="74" t="s">
        <v>16938</v>
      </c>
      <c r="K379" s="75" t="s">
        <v>17703</v>
      </c>
      <c r="L379" s="74" t="s">
        <v>16940</v>
      </c>
    </row>
    <row r="380" customFormat="false" ht="13.5" hidden="false" customHeight="false" outlineLevel="0" collapsed="false">
      <c r="A380" s="74" t="s">
        <v>17684</v>
      </c>
      <c r="B380" s="74" t="s">
        <v>17685</v>
      </c>
      <c r="C380" s="74" t="s">
        <v>17686</v>
      </c>
      <c r="D380" s="74" t="s">
        <v>17687</v>
      </c>
      <c r="E380" s="75"/>
      <c r="F380" s="74"/>
      <c r="G380" s="76" t="n">
        <v>5823</v>
      </c>
      <c r="H380" s="74" t="s">
        <v>17704</v>
      </c>
      <c r="I380" s="74" t="s">
        <v>17689</v>
      </c>
      <c r="J380" s="74" t="s">
        <v>16938</v>
      </c>
      <c r="K380" s="75" t="s">
        <v>17705</v>
      </c>
      <c r="L380" s="74" t="s">
        <v>16940</v>
      </c>
    </row>
    <row r="381" customFormat="false" ht="13.5" hidden="false" customHeight="false" outlineLevel="0" collapsed="false">
      <c r="A381" s="74" t="s">
        <v>17684</v>
      </c>
      <c r="B381" s="74" t="s">
        <v>17685</v>
      </c>
      <c r="C381" s="74" t="s">
        <v>17686</v>
      </c>
      <c r="D381" s="74" t="s">
        <v>17687</v>
      </c>
      <c r="E381" s="75"/>
      <c r="F381" s="74"/>
      <c r="G381" s="76" t="n">
        <v>5824</v>
      </c>
      <c r="H381" s="74" t="s">
        <v>17706</v>
      </c>
      <c r="I381" s="74" t="s">
        <v>17689</v>
      </c>
      <c r="J381" s="74" t="s">
        <v>16938</v>
      </c>
      <c r="K381" s="75" t="s">
        <v>17707</v>
      </c>
      <c r="L381" s="74" t="s">
        <v>16940</v>
      </c>
    </row>
    <row r="382" customFormat="false" ht="13.5" hidden="false" customHeight="false" outlineLevel="0" collapsed="false">
      <c r="A382" s="74" t="s">
        <v>17684</v>
      </c>
      <c r="B382" s="74" t="s">
        <v>17685</v>
      </c>
      <c r="C382" s="74" t="s">
        <v>17686</v>
      </c>
      <c r="D382" s="74" t="s">
        <v>17687</v>
      </c>
      <c r="E382" s="75"/>
      <c r="F382" s="74"/>
      <c r="G382" s="76" t="n">
        <v>5835</v>
      </c>
      <c r="H382" s="74" t="s">
        <v>17708</v>
      </c>
      <c r="I382" s="74" t="s">
        <v>17689</v>
      </c>
      <c r="J382" s="74" t="s">
        <v>16938</v>
      </c>
      <c r="K382" s="75" t="s">
        <v>17709</v>
      </c>
      <c r="L382" s="74" t="s">
        <v>16940</v>
      </c>
    </row>
    <row r="383" customFormat="false" ht="13.5" hidden="false" customHeight="false" outlineLevel="0" collapsed="false">
      <c r="A383" s="74" t="s">
        <v>17684</v>
      </c>
      <c r="B383" s="74" t="s">
        <v>17685</v>
      </c>
      <c r="C383" s="74" t="s">
        <v>17686</v>
      </c>
      <c r="D383" s="74" t="s">
        <v>17687</v>
      </c>
      <c r="E383" s="75"/>
      <c r="F383" s="74"/>
      <c r="G383" s="76" t="n">
        <v>5839</v>
      </c>
      <c r="H383" s="74" t="s">
        <v>17710</v>
      </c>
      <c r="I383" s="74" t="s">
        <v>17689</v>
      </c>
      <c r="J383" s="74" t="s">
        <v>16938</v>
      </c>
      <c r="K383" s="75" t="s">
        <v>17711</v>
      </c>
      <c r="L383" s="74" t="s">
        <v>16940</v>
      </c>
    </row>
    <row r="384" customFormat="false" ht="13.5" hidden="false" customHeight="false" outlineLevel="0" collapsed="false">
      <c r="A384" s="74" t="s">
        <v>17684</v>
      </c>
      <c r="B384" s="74" t="s">
        <v>17685</v>
      </c>
      <c r="C384" s="74" t="s">
        <v>17686</v>
      </c>
      <c r="D384" s="74" t="s">
        <v>17687</v>
      </c>
      <c r="E384" s="75"/>
      <c r="F384" s="74"/>
      <c r="G384" s="76" t="n">
        <v>5843</v>
      </c>
      <c r="H384" s="74" t="s">
        <v>17712</v>
      </c>
      <c r="I384" s="74" t="s">
        <v>17689</v>
      </c>
      <c r="J384" s="74" t="s">
        <v>16938</v>
      </c>
      <c r="K384" s="75" t="s">
        <v>17713</v>
      </c>
      <c r="L384" s="74" t="s">
        <v>16940</v>
      </c>
    </row>
    <row r="385" customFormat="false" ht="13.5" hidden="false" customHeight="false" outlineLevel="0" collapsed="false">
      <c r="A385" s="74" t="s">
        <v>17684</v>
      </c>
      <c r="B385" s="74" t="s">
        <v>17685</v>
      </c>
      <c r="C385" s="74" t="s">
        <v>17686</v>
      </c>
      <c r="D385" s="74" t="s">
        <v>17687</v>
      </c>
      <c r="E385" s="75"/>
      <c r="F385" s="74"/>
      <c r="G385" s="76" t="n">
        <v>5847</v>
      </c>
      <c r="H385" s="74" t="s">
        <v>17714</v>
      </c>
      <c r="I385" s="74" t="s">
        <v>17689</v>
      </c>
      <c r="J385" s="74" t="s">
        <v>16938</v>
      </c>
      <c r="K385" s="75" t="s">
        <v>17715</v>
      </c>
      <c r="L385" s="74" t="s">
        <v>16940</v>
      </c>
    </row>
    <row r="386" customFormat="false" ht="13.5" hidden="false" customHeight="false" outlineLevel="0" collapsed="false">
      <c r="A386" s="74" t="s">
        <v>17684</v>
      </c>
      <c r="B386" s="74" t="s">
        <v>17685</v>
      </c>
      <c r="C386" s="74" t="s">
        <v>17686</v>
      </c>
      <c r="D386" s="74" t="s">
        <v>17687</v>
      </c>
      <c r="E386" s="75"/>
      <c r="F386" s="74"/>
      <c r="G386" s="76" t="n">
        <v>5851</v>
      </c>
      <c r="H386" s="74" t="s">
        <v>17716</v>
      </c>
      <c r="I386" s="74" t="s">
        <v>17689</v>
      </c>
      <c r="J386" s="74" t="s">
        <v>16938</v>
      </c>
      <c r="K386" s="75" t="s">
        <v>17717</v>
      </c>
      <c r="L386" s="74" t="s">
        <v>16940</v>
      </c>
    </row>
    <row r="387" customFormat="false" ht="13.5" hidden="false" customHeight="false" outlineLevel="0" collapsed="false">
      <c r="A387" s="74" t="s">
        <v>17684</v>
      </c>
      <c r="B387" s="74" t="s">
        <v>17685</v>
      </c>
      <c r="C387" s="74" t="s">
        <v>17686</v>
      </c>
      <c r="D387" s="74" t="s">
        <v>17687</v>
      </c>
      <c r="E387" s="75"/>
      <c r="F387" s="74"/>
      <c r="G387" s="76" t="n">
        <v>5855</v>
      </c>
      <c r="H387" s="74" t="s">
        <v>17718</v>
      </c>
      <c r="I387" s="74" t="s">
        <v>17689</v>
      </c>
      <c r="J387" s="74" t="s">
        <v>16938</v>
      </c>
      <c r="K387" s="75" t="s">
        <v>17719</v>
      </c>
      <c r="L387" s="74" t="s">
        <v>16940</v>
      </c>
    </row>
    <row r="388" customFormat="false" ht="13.5" hidden="false" customHeight="false" outlineLevel="0" collapsed="false">
      <c r="A388" s="74" t="s">
        <v>17684</v>
      </c>
      <c r="B388" s="74" t="s">
        <v>17685</v>
      </c>
      <c r="C388" s="74" t="s">
        <v>17686</v>
      </c>
      <c r="D388" s="74" t="s">
        <v>17687</v>
      </c>
      <c r="E388" s="75"/>
      <c r="F388" s="74"/>
      <c r="G388" s="76" t="n">
        <v>5863</v>
      </c>
      <c r="H388" s="74" t="s">
        <v>17720</v>
      </c>
      <c r="I388" s="74" t="s">
        <v>17689</v>
      </c>
      <c r="J388" s="74" t="s">
        <v>16938</v>
      </c>
      <c r="K388" s="75" t="s">
        <v>17721</v>
      </c>
      <c r="L388" s="74" t="s">
        <v>16940</v>
      </c>
    </row>
    <row r="389" customFormat="false" ht="13.5" hidden="false" customHeight="false" outlineLevel="0" collapsed="false">
      <c r="A389" s="74" t="s">
        <v>17684</v>
      </c>
      <c r="B389" s="74" t="s">
        <v>17685</v>
      </c>
      <c r="C389" s="74" t="s">
        <v>17686</v>
      </c>
      <c r="D389" s="74" t="s">
        <v>17687</v>
      </c>
      <c r="E389" s="75"/>
      <c r="F389" s="74"/>
      <c r="G389" s="76" t="n">
        <v>5867</v>
      </c>
      <c r="H389" s="74" t="s">
        <v>17722</v>
      </c>
      <c r="I389" s="74" t="s">
        <v>17689</v>
      </c>
      <c r="J389" s="74" t="s">
        <v>16938</v>
      </c>
      <c r="K389" s="75" t="s">
        <v>17723</v>
      </c>
      <c r="L389" s="74" t="s">
        <v>16940</v>
      </c>
    </row>
    <row r="390" customFormat="false" ht="13.5" hidden="false" customHeight="false" outlineLevel="0" collapsed="false">
      <c r="A390" s="74" t="s">
        <v>17684</v>
      </c>
      <c r="B390" s="74" t="s">
        <v>17685</v>
      </c>
      <c r="C390" s="74" t="s">
        <v>17686</v>
      </c>
      <c r="D390" s="74" t="s">
        <v>17687</v>
      </c>
      <c r="E390" s="75"/>
      <c r="F390" s="74"/>
      <c r="G390" s="76" t="n">
        <v>5875</v>
      </c>
      <c r="H390" s="74" t="s">
        <v>17724</v>
      </c>
      <c r="I390" s="74" t="s">
        <v>17689</v>
      </c>
      <c r="J390" s="74" t="s">
        <v>17690</v>
      </c>
      <c r="K390" s="75" t="s">
        <v>17725</v>
      </c>
      <c r="L390" s="74" t="s">
        <v>16940</v>
      </c>
    </row>
    <row r="391" customFormat="false" ht="13.5" hidden="false" customHeight="false" outlineLevel="0" collapsed="false">
      <c r="A391" s="74" t="s">
        <v>17684</v>
      </c>
      <c r="B391" s="74" t="s">
        <v>17685</v>
      </c>
      <c r="C391" s="74" t="s">
        <v>17686</v>
      </c>
      <c r="D391" s="74" t="s">
        <v>17687</v>
      </c>
      <c r="E391" s="75"/>
      <c r="F391" s="74"/>
      <c r="G391" s="76" t="n">
        <v>5879</v>
      </c>
      <c r="H391" s="74" t="s">
        <v>17726</v>
      </c>
      <c r="I391" s="74" t="s">
        <v>17689</v>
      </c>
      <c r="J391" s="74" t="s">
        <v>16938</v>
      </c>
      <c r="K391" s="75" t="s">
        <v>17727</v>
      </c>
      <c r="L391" s="74" t="s">
        <v>16940</v>
      </c>
    </row>
    <row r="392" customFormat="false" ht="13.5" hidden="false" customHeight="false" outlineLevel="0" collapsed="false">
      <c r="A392" s="74" t="s">
        <v>17684</v>
      </c>
      <c r="B392" s="74" t="s">
        <v>17685</v>
      </c>
      <c r="C392" s="74" t="s">
        <v>17686</v>
      </c>
      <c r="D392" s="74" t="s">
        <v>17687</v>
      </c>
      <c r="E392" s="75"/>
      <c r="F392" s="74"/>
      <c r="G392" s="76" t="n">
        <v>5882</v>
      </c>
      <c r="H392" s="74" t="s">
        <v>17728</v>
      </c>
      <c r="I392" s="74" t="s">
        <v>17689</v>
      </c>
      <c r="J392" s="74" t="s">
        <v>16938</v>
      </c>
      <c r="K392" s="75" t="s">
        <v>17729</v>
      </c>
      <c r="L392" s="74" t="s">
        <v>16940</v>
      </c>
    </row>
    <row r="393" customFormat="false" ht="13.5" hidden="false" customHeight="false" outlineLevel="0" collapsed="false">
      <c r="A393" s="74" t="s">
        <v>17684</v>
      </c>
      <c r="B393" s="74" t="s">
        <v>17685</v>
      </c>
      <c r="C393" s="74" t="s">
        <v>17686</v>
      </c>
      <c r="D393" s="74" t="s">
        <v>17687</v>
      </c>
      <c r="E393" s="75"/>
      <c r="F393" s="74"/>
      <c r="G393" s="76" t="n">
        <v>5890</v>
      </c>
      <c r="H393" s="74" t="s">
        <v>17730</v>
      </c>
      <c r="I393" s="74" t="s">
        <v>17689</v>
      </c>
      <c r="J393" s="74" t="s">
        <v>16938</v>
      </c>
      <c r="K393" s="75" t="s">
        <v>17731</v>
      </c>
      <c r="L393" s="74" t="s">
        <v>16940</v>
      </c>
    </row>
    <row r="394" customFormat="false" ht="13.5" hidden="false" customHeight="false" outlineLevel="0" collapsed="false">
      <c r="A394" s="74" t="s">
        <v>17684</v>
      </c>
      <c r="B394" s="74" t="s">
        <v>17685</v>
      </c>
      <c r="C394" s="74" t="s">
        <v>17686</v>
      </c>
      <c r="D394" s="74" t="s">
        <v>17687</v>
      </c>
      <c r="E394" s="75"/>
      <c r="F394" s="74"/>
      <c r="G394" s="76" t="n">
        <v>5894</v>
      </c>
      <c r="H394" s="74" t="s">
        <v>17732</v>
      </c>
      <c r="I394" s="74" t="s">
        <v>17689</v>
      </c>
      <c r="J394" s="74" t="s">
        <v>16938</v>
      </c>
      <c r="K394" s="75" t="s">
        <v>17733</v>
      </c>
      <c r="L394" s="74" t="s">
        <v>16940</v>
      </c>
    </row>
    <row r="395" customFormat="false" ht="13.5" hidden="false" customHeight="false" outlineLevel="0" collapsed="false">
      <c r="A395" s="74" t="s">
        <v>17684</v>
      </c>
      <c r="B395" s="74" t="s">
        <v>17685</v>
      </c>
      <c r="C395" s="74" t="s">
        <v>17686</v>
      </c>
      <c r="D395" s="74" t="s">
        <v>17687</v>
      </c>
      <c r="E395" s="75"/>
      <c r="F395" s="74"/>
      <c r="G395" s="76" t="n">
        <v>5901</v>
      </c>
      <c r="H395" s="74" t="s">
        <v>17734</v>
      </c>
      <c r="I395" s="74" t="s">
        <v>17689</v>
      </c>
      <c r="J395" s="74" t="s">
        <v>16938</v>
      </c>
      <c r="K395" s="75" t="s">
        <v>17735</v>
      </c>
      <c r="L395" s="74" t="s">
        <v>16940</v>
      </c>
    </row>
    <row r="396" customFormat="false" ht="13.5" hidden="false" customHeight="false" outlineLevel="0" collapsed="false">
      <c r="A396" s="74" t="s">
        <v>17684</v>
      </c>
      <c r="B396" s="74" t="s">
        <v>17685</v>
      </c>
      <c r="C396" s="74" t="s">
        <v>17686</v>
      </c>
      <c r="D396" s="74" t="s">
        <v>17687</v>
      </c>
      <c r="E396" s="75"/>
      <c r="F396" s="74"/>
      <c r="G396" s="76" t="n">
        <v>5909</v>
      </c>
      <c r="H396" s="74" t="s">
        <v>17736</v>
      </c>
      <c r="I396" s="74" t="s">
        <v>17689</v>
      </c>
      <c r="J396" s="74" t="s">
        <v>17690</v>
      </c>
      <c r="K396" s="75" t="s">
        <v>17737</v>
      </c>
      <c r="L396" s="74" t="s">
        <v>16940</v>
      </c>
    </row>
    <row r="397" customFormat="false" ht="13.5" hidden="false" customHeight="false" outlineLevel="0" collapsed="false">
      <c r="A397" s="74" t="s">
        <v>17684</v>
      </c>
      <c r="B397" s="74" t="s">
        <v>17685</v>
      </c>
      <c r="C397" s="74" t="s">
        <v>17686</v>
      </c>
      <c r="D397" s="74" t="s">
        <v>17687</v>
      </c>
      <c r="E397" s="75"/>
      <c r="F397" s="74"/>
      <c r="G397" s="76" t="n">
        <v>5921</v>
      </c>
      <c r="H397" s="74" t="s">
        <v>17738</v>
      </c>
      <c r="I397" s="74" t="s">
        <v>17689</v>
      </c>
      <c r="J397" s="74" t="s">
        <v>17690</v>
      </c>
      <c r="K397" s="75" t="s">
        <v>17739</v>
      </c>
      <c r="L397" s="74" t="s">
        <v>16940</v>
      </c>
    </row>
    <row r="398" customFormat="false" ht="13.5" hidden="false" customHeight="false" outlineLevel="0" collapsed="false">
      <c r="A398" s="74" t="s">
        <v>17684</v>
      </c>
      <c r="B398" s="74" t="s">
        <v>17685</v>
      </c>
      <c r="C398" s="74" t="s">
        <v>17686</v>
      </c>
      <c r="D398" s="74" t="s">
        <v>17687</v>
      </c>
      <c r="E398" s="75"/>
      <c r="F398" s="74"/>
      <c r="G398" s="76" t="n">
        <v>5928</v>
      </c>
      <c r="H398" s="74" t="s">
        <v>17740</v>
      </c>
      <c r="I398" s="74" t="s">
        <v>17689</v>
      </c>
      <c r="J398" s="74" t="s">
        <v>16938</v>
      </c>
      <c r="K398" s="75" t="s">
        <v>17741</v>
      </c>
      <c r="L398" s="74" t="s">
        <v>16940</v>
      </c>
    </row>
    <row r="399" customFormat="false" ht="13.5" hidden="false" customHeight="false" outlineLevel="0" collapsed="false">
      <c r="A399" s="74" t="s">
        <v>17684</v>
      </c>
      <c r="B399" s="74" t="s">
        <v>17685</v>
      </c>
      <c r="C399" s="74" t="s">
        <v>17686</v>
      </c>
      <c r="D399" s="74" t="s">
        <v>17687</v>
      </c>
      <c r="E399" s="75"/>
      <c r="F399" s="74"/>
      <c r="G399" s="76" t="n">
        <v>5932</v>
      </c>
      <c r="H399" s="74" t="s">
        <v>17742</v>
      </c>
      <c r="I399" s="74" t="s">
        <v>17689</v>
      </c>
      <c r="J399" s="74" t="s">
        <v>16938</v>
      </c>
      <c r="K399" s="75" t="s">
        <v>17743</v>
      </c>
      <c r="L399" s="74" t="s">
        <v>16940</v>
      </c>
    </row>
    <row r="400" customFormat="false" ht="13.5" hidden="false" customHeight="false" outlineLevel="0" collapsed="false">
      <c r="A400" s="74" t="s">
        <v>17684</v>
      </c>
      <c r="B400" s="74" t="s">
        <v>17685</v>
      </c>
      <c r="C400" s="74" t="s">
        <v>17686</v>
      </c>
      <c r="D400" s="74" t="s">
        <v>17687</v>
      </c>
      <c r="E400" s="75"/>
      <c r="F400" s="74"/>
      <c r="G400" s="76" t="n">
        <v>5940</v>
      </c>
      <c r="H400" s="74" t="s">
        <v>17744</v>
      </c>
      <c r="I400" s="74" t="s">
        <v>17689</v>
      </c>
      <c r="J400" s="74" t="s">
        <v>16938</v>
      </c>
      <c r="K400" s="75" t="s">
        <v>17745</v>
      </c>
      <c r="L400" s="74" t="s">
        <v>16940</v>
      </c>
    </row>
    <row r="401" customFormat="false" ht="13.5" hidden="false" customHeight="false" outlineLevel="0" collapsed="false">
      <c r="A401" s="74" t="s">
        <v>17684</v>
      </c>
      <c r="B401" s="74" t="s">
        <v>17685</v>
      </c>
      <c r="C401" s="74" t="s">
        <v>17686</v>
      </c>
      <c r="D401" s="74" t="s">
        <v>17687</v>
      </c>
      <c r="E401" s="75"/>
      <c r="F401" s="74"/>
      <c r="G401" s="76" t="n">
        <v>5944</v>
      </c>
      <c r="H401" s="74" t="s">
        <v>17746</v>
      </c>
      <c r="I401" s="74" t="s">
        <v>17689</v>
      </c>
      <c r="J401" s="74" t="s">
        <v>16938</v>
      </c>
      <c r="K401" s="75" t="s">
        <v>17747</v>
      </c>
      <c r="L401" s="74" t="s">
        <v>16940</v>
      </c>
    </row>
    <row r="402" customFormat="false" ht="13.5" hidden="false" customHeight="false" outlineLevel="0" collapsed="false">
      <c r="A402" s="74" t="s">
        <v>17684</v>
      </c>
      <c r="B402" s="74" t="s">
        <v>17685</v>
      </c>
      <c r="C402" s="74" t="s">
        <v>17686</v>
      </c>
      <c r="D402" s="74" t="s">
        <v>17687</v>
      </c>
      <c r="E402" s="75"/>
      <c r="F402" s="74"/>
      <c r="G402" s="76" t="n">
        <v>5953</v>
      </c>
      <c r="H402" s="74" t="s">
        <v>17748</v>
      </c>
      <c r="I402" s="74" t="s">
        <v>17689</v>
      </c>
      <c r="J402" s="74" t="s">
        <v>16938</v>
      </c>
      <c r="K402" s="75" t="s">
        <v>17749</v>
      </c>
      <c r="L402" s="74" t="s">
        <v>16940</v>
      </c>
    </row>
    <row r="403" customFormat="false" ht="13.5" hidden="false" customHeight="false" outlineLevel="0" collapsed="false">
      <c r="A403" s="74" t="s">
        <v>17684</v>
      </c>
      <c r="B403" s="74" t="s">
        <v>17685</v>
      </c>
      <c r="C403" s="74" t="s">
        <v>17686</v>
      </c>
      <c r="D403" s="74" t="s">
        <v>17687</v>
      </c>
      <c r="E403" s="75"/>
      <c r="F403" s="74"/>
      <c r="G403" s="76" t="n">
        <v>6259</v>
      </c>
      <c r="H403" s="74" t="s">
        <v>17750</v>
      </c>
      <c r="I403" s="74" t="s">
        <v>17689</v>
      </c>
      <c r="J403" s="74" t="s">
        <v>16938</v>
      </c>
      <c r="K403" s="75" t="s">
        <v>17751</v>
      </c>
      <c r="L403" s="74" t="s">
        <v>16940</v>
      </c>
    </row>
    <row r="404" customFormat="false" ht="13.5" hidden="false" customHeight="false" outlineLevel="0" collapsed="false">
      <c r="A404" s="74" t="s">
        <v>17684</v>
      </c>
      <c r="B404" s="74" t="s">
        <v>17685</v>
      </c>
      <c r="C404" s="74" t="s">
        <v>17686</v>
      </c>
      <c r="D404" s="74" t="s">
        <v>17687</v>
      </c>
      <c r="E404" s="75"/>
      <c r="F404" s="74"/>
      <c r="G404" s="76" t="n">
        <v>6879</v>
      </c>
      <c r="H404" s="74" t="s">
        <v>17752</v>
      </c>
      <c r="I404" s="74" t="s">
        <v>17689</v>
      </c>
      <c r="J404" s="74" t="s">
        <v>16938</v>
      </c>
      <c r="K404" s="75" t="s">
        <v>17753</v>
      </c>
      <c r="L404" s="74" t="s">
        <v>16940</v>
      </c>
    </row>
    <row r="405" customFormat="false" ht="13.5" hidden="false" customHeight="false" outlineLevel="0" collapsed="false">
      <c r="A405" s="74" t="s">
        <v>17684</v>
      </c>
      <c r="B405" s="74" t="s">
        <v>17685</v>
      </c>
      <c r="C405" s="74" t="s">
        <v>17686</v>
      </c>
      <c r="D405" s="74" t="s">
        <v>17687</v>
      </c>
      <c r="E405" s="75"/>
      <c r="F405" s="74"/>
      <c r="G405" s="76" t="n">
        <v>7030</v>
      </c>
      <c r="H405" s="74" t="s">
        <v>17754</v>
      </c>
      <c r="I405" s="74" t="s">
        <v>17689</v>
      </c>
      <c r="J405" s="74" t="s">
        <v>16938</v>
      </c>
      <c r="K405" s="75" t="s">
        <v>17755</v>
      </c>
      <c r="L405" s="74" t="s">
        <v>16940</v>
      </c>
    </row>
    <row r="406" customFormat="false" ht="13.5" hidden="false" customHeight="false" outlineLevel="0" collapsed="false">
      <c r="A406" s="74" t="s">
        <v>17684</v>
      </c>
      <c r="B406" s="74" t="s">
        <v>17685</v>
      </c>
      <c r="C406" s="74" t="s">
        <v>17686</v>
      </c>
      <c r="D406" s="74" t="s">
        <v>17687</v>
      </c>
      <c r="E406" s="75"/>
      <c r="F406" s="74"/>
      <c r="G406" s="76" t="n">
        <v>7042</v>
      </c>
      <c r="H406" s="74" t="s">
        <v>17756</v>
      </c>
      <c r="I406" s="74" t="s">
        <v>17689</v>
      </c>
      <c r="J406" s="74" t="s">
        <v>16938</v>
      </c>
      <c r="K406" s="75" t="s">
        <v>17757</v>
      </c>
      <c r="L406" s="74" t="s">
        <v>16940</v>
      </c>
    </row>
    <row r="407" customFormat="false" ht="13.5" hidden="false" customHeight="false" outlineLevel="0" collapsed="false">
      <c r="A407" s="74" t="s">
        <v>17684</v>
      </c>
      <c r="B407" s="74" t="s">
        <v>17685</v>
      </c>
      <c r="C407" s="74" t="s">
        <v>17686</v>
      </c>
      <c r="D407" s="74" t="s">
        <v>17687</v>
      </c>
      <c r="E407" s="75"/>
      <c r="F407" s="74"/>
      <c r="G407" s="76" t="n">
        <v>7049</v>
      </c>
      <c r="H407" s="74" t="s">
        <v>17758</v>
      </c>
      <c r="I407" s="74" t="s">
        <v>17689</v>
      </c>
      <c r="J407" s="74" t="s">
        <v>16938</v>
      </c>
      <c r="K407" s="75" t="s">
        <v>17759</v>
      </c>
      <c r="L407" s="74" t="s">
        <v>16940</v>
      </c>
    </row>
    <row r="408" customFormat="false" ht="13.5" hidden="false" customHeight="false" outlineLevel="0" collapsed="false">
      <c r="A408" s="74" t="s">
        <v>17684</v>
      </c>
      <c r="B408" s="74" t="s">
        <v>17685</v>
      </c>
      <c r="C408" s="74" t="s">
        <v>17686</v>
      </c>
      <c r="D408" s="74" t="s">
        <v>17687</v>
      </c>
      <c r="E408" s="75"/>
      <c r="F408" s="74"/>
      <c r="G408" s="76" t="n">
        <v>67826</v>
      </c>
      <c r="H408" s="74" t="s">
        <v>17760</v>
      </c>
      <c r="I408" s="74" t="s">
        <v>17689</v>
      </c>
      <c r="J408" s="74" t="s">
        <v>16938</v>
      </c>
      <c r="K408" s="75" t="s">
        <v>17761</v>
      </c>
      <c r="L408" s="74" t="s">
        <v>16940</v>
      </c>
    </row>
    <row r="409" customFormat="false" ht="13.5" hidden="false" customHeight="false" outlineLevel="0" collapsed="false">
      <c r="A409" s="74" t="s">
        <v>17684</v>
      </c>
      <c r="B409" s="74" t="s">
        <v>17685</v>
      </c>
      <c r="C409" s="74" t="s">
        <v>17686</v>
      </c>
      <c r="D409" s="74" t="s">
        <v>17687</v>
      </c>
      <c r="E409" s="75"/>
      <c r="F409" s="74"/>
      <c r="G409" s="76" t="n">
        <v>73417</v>
      </c>
      <c r="H409" s="74" t="s">
        <v>17762</v>
      </c>
      <c r="I409" s="74" t="s">
        <v>17689</v>
      </c>
      <c r="J409" s="74" t="s">
        <v>16938</v>
      </c>
      <c r="K409" s="75" t="s">
        <v>17763</v>
      </c>
      <c r="L409" s="74" t="s">
        <v>16940</v>
      </c>
    </row>
    <row r="410" customFormat="false" ht="13.5" hidden="false" customHeight="false" outlineLevel="0" collapsed="false">
      <c r="A410" s="74" t="s">
        <v>17684</v>
      </c>
      <c r="B410" s="74" t="s">
        <v>17685</v>
      </c>
      <c r="C410" s="74" t="s">
        <v>17686</v>
      </c>
      <c r="D410" s="74" t="s">
        <v>17687</v>
      </c>
      <c r="E410" s="75"/>
      <c r="F410" s="74"/>
      <c r="G410" s="76" t="n">
        <v>73436</v>
      </c>
      <c r="H410" s="74" t="s">
        <v>17764</v>
      </c>
      <c r="I410" s="74" t="s">
        <v>17689</v>
      </c>
      <c r="J410" s="74" t="s">
        <v>16938</v>
      </c>
      <c r="K410" s="75" t="s">
        <v>17765</v>
      </c>
      <c r="L410" s="74" t="s">
        <v>16940</v>
      </c>
    </row>
    <row r="411" customFormat="false" ht="13.5" hidden="false" customHeight="false" outlineLevel="0" collapsed="false">
      <c r="A411" s="74" t="s">
        <v>17684</v>
      </c>
      <c r="B411" s="74" t="s">
        <v>17685</v>
      </c>
      <c r="C411" s="74" t="s">
        <v>17686</v>
      </c>
      <c r="D411" s="74" t="s">
        <v>17687</v>
      </c>
      <c r="E411" s="75"/>
      <c r="F411" s="74"/>
      <c r="G411" s="76" t="n">
        <v>73467</v>
      </c>
      <c r="H411" s="74" t="s">
        <v>17766</v>
      </c>
      <c r="I411" s="74" t="s">
        <v>17689</v>
      </c>
      <c r="J411" s="74" t="s">
        <v>16938</v>
      </c>
      <c r="K411" s="75" t="s">
        <v>17767</v>
      </c>
      <c r="L411" s="74" t="s">
        <v>16940</v>
      </c>
    </row>
    <row r="412" customFormat="false" ht="13.5" hidden="false" customHeight="false" outlineLevel="0" collapsed="false">
      <c r="A412" s="74" t="s">
        <v>17684</v>
      </c>
      <c r="B412" s="74" t="s">
        <v>17685</v>
      </c>
      <c r="C412" s="74" t="s">
        <v>17686</v>
      </c>
      <c r="D412" s="74" t="s">
        <v>17687</v>
      </c>
      <c r="E412" s="75"/>
      <c r="F412" s="74"/>
      <c r="G412" s="76" t="n">
        <v>73536</v>
      </c>
      <c r="H412" s="74" t="s">
        <v>17768</v>
      </c>
      <c r="I412" s="74" t="s">
        <v>17689</v>
      </c>
      <c r="J412" s="74" t="s">
        <v>16938</v>
      </c>
      <c r="K412" s="75" t="s">
        <v>17769</v>
      </c>
      <c r="L412" s="74" t="s">
        <v>16940</v>
      </c>
    </row>
    <row r="413" customFormat="false" ht="13.5" hidden="false" customHeight="false" outlineLevel="0" collapsed="false">
      <c r="A413" s="74" t="s">
        <v>17684</v>
      </c>
      <c r="B413" s="74" t="s">
        <v>17685</v>
      </c>
      <c r="C413" s="74" t="s">
        <v>17686</v>
      </c>
      <c r="D413" s="74" t="s">
        <v>17687</v>
      </c>
      <c r="E413" s="75"/>
      <c r="F413" s="74"/>
      <c r="G413" s="76" t="n">
        <v>83362</v>
      </c>
      <c r="H413" s="74" t="s">
        <v>17770</v>
      </c>
      <c r="I413" s="74" t="s">
        <v>17689</v>
      </c>
      <c r="J413" s="74" t="s">
        <v>16938</v>
      </c>
      <c r="K413" s="75" t="s">
        <v>17771</v>
      </c>
      <c r="L413" s="74" t="s">
        <v>16940</v>
      </c>
    </row>
    <row r="414" customFormat="false" ht="13.5" hidden="false" customHeight="false" outlineLevel="0" collapsed="false">
      <c r="A414" s="74" t="s">
        <v>17684</v>
      </c>
      <c r="B414" s="74" t="s">
        <v>17685</v>
      </c>
      <c r="C414" s="74" t="s">
        <v>17686</v>
      </c>
      <c r="D414" s="74" t="s">
        <v>17687</v>
      </c>
      <c r="E414" s="75"/>
      <c r="F414" s="74"/>
      <c r="G414" s="76" t="n">
        <v>83765</v>
      </c>
      <c r="H414" s="74" t="s">
        <v>17772</v>
      </c>
      <c r="I414" s="74" t="s">
        <v>17689</v>
      </c>
      <c r="J414" s="74" t="s">
        <v>16938</v>
      </c>
      <c r="K414" s="75" t="s">
        <v>17773</v>
      </c>
      <c r="L414" s="74" t="s">
        <v>16940</v>
      </c>
    </row>
    <row r="415" customFormat="false" ht="13.5" hidden="false" customHeight="false" outlineLevel="0" collapsed="false">
      <c r="A415" s="74" t="s">
        <v>17684</v>
      </c>
      <c r="B415" s="74" t="s">
        <v>17685</v>
      </c>
      <c r="C415" s="74" t="s">
        <v>17686</v>
      </c>
      <c r="D415" s="74" t="s">
        <v>17687</v>
      </c>
      <c r="E415" s="75"/>
      <c r="F415" s="74"/>
      <c r="G415" s="76" t="n">
        <v>87445</v>
      </c>
      <c r="H415" s="74" t="s">
        <v>17774</v>
      </c>
      <c r="I415" s="74" t="s">
        <v>17689</v>
      </c>
      <c r="J415" s="74" t="s">
        <v>16938</v>
      </c>
      <c r="K415" s="75" t="s">
        <v>17775</v>
      </c>
      <c r="L415" s="74" t="s">
        <v>16940</v>
      </c>
    </row>
    <row r="416" customFormat="false" ht="13.5" hidden="false" customHeight="false" outlineLevel="0" collapsed="false">
      <c r="A416" s="74" t="s">
        <v>17684</v>
      </c>
      <c r="B416" s="74" t="s">
        <v>17685</v>
      </c>
      <c r="C416" s="74" t="s">
        <v>17686</v>
      </c>
      <c r="D416" s="74" t="s">
        <v>17687</v>
      </c>
      <c r="E416" s="75"/>
      <c r="F416" s="74"/>
      <c r="G416" s="76" t="n">
        <v>88386</v>
      </c>
      <c r="H416" s="74" t="s">
        <v>17776</v>
      </c>
      <c r="I416" s="74" t="s">
        <v>17689</v>
      </c>
      <c r="J416" s="74" t="s">
        <v>16938</v>
      </c>
      <c r="K416" s="75" t="s">
        <v>17777</v>
      </c>
      <c r="L416" s="74" t="s">
        <v>16940</v>
      </c>
    </row>
    <row r="417" customFormat="false" ht="13.5" hidden="false" customHeight="false" outlineLevel="0" collapsed="false">
      <c r="A417" s="74" t="s">
        <v>17684</v>
      </c>
      <c r="B417" s="74" t="s">
        <v>17685</v>
      </c>
      <c r="C417" s="74" t="s">
        <v>17686</v>
      </c>
      <c r="D417" s="74" t="s">
        <v>17687</v>
      </c>
      <c r="E417" s="75"/>
      <c r="F417" s="74"/>
      <c r="G417" s="76" t="n">
        <v>88393</v>
      </c>
      <c r="H417" s="74" t="s">
        <v>17778</v>
      </c>
      <c r="I417" s="74" t="s">
        <v>17689</v>
      </c>
      <c r="J417" s="74" t="s">
        <v>16938</v>
      </c>
      <c r="K417" s="75" t="s">
        <v>17779</v>
      </c>
      <c r="L417" s="74" t="s">
        <v>16940</v>
      </c>
    </row>
    <row r="418" customFormat="false" ht="13.5" hidden="false" customHeight="false" outlineLevel="0" collapsed="false">
      <c r="A418" s="74" t="s">
        <v>17684</v>
      </c>
      <c r="B418" s="74" t="s">
        <v>17685</v>
      </c>
      <c r="C418" s="74" t="s">
        <v>17686</v>
      </c>
      <c r="D418" s="74" t="s">
        <v>17687</v>
      </c>
      <c r="E418" s="75"/>
      <c r="F418" s="74"/>
      <c r="G418" s="76" t="n">
        <v>88399</v>
      </c>
      <c r="H418" s="74" t="s">
        <v>17780</v>
      </c>
      <c r="I418" s="74" t="s">
        <v>17689</v>
      </c>
      <c r="J418" s="74" t="s">
        <v>16938</v>
      </c>
      <c r="K418" s="75" t="s">
        <v>17781</v>
      </c>
      <c r="L418" s="74" t="s">
        <v>16940</v>
      </c>
    </row>
    <row r="419" customFormat="false" ht="13.5" hidden="false" customHeight="false" outlineLevel="0" collapsed="false">
      <c r="A419" s="74" t="s">
        <v>17684</v>
      </c>
      <c r="B419" s="74" t="s">
        <v>17685</v>
      </c>
      <c r="C419" s="74" t="s">
        <v>17686</v>
      </c>
      <c r="D419" s="74" t="s">
        <v>17687</v>
      </c>
      <c r="E419" s="75"/>
      <c r="F419" s="74"/>
      <c r="G419" s="76" t="n">
        <v>88418</v>
      </c>
      <c r="H419" s="74" t="s">
        <v>17782</v>
      </c>
      <c r="I419" s="74" t="s">
        <v>17689</v>
      </c>
      <c r="J419" s="74" t="s">
        <v>16938</v>
      </c>
      <c r="K419" s="75" t="s">
        <v>17783</v>
      </c>
      <c r="L419" s="74" t="s">
        <v>16940</v>
      </c>
    </row>
    <row r="420" customFormat="false" ht="13.5" hidden="false" customHeight="false" outlineLevel="0" collapsed="false">
      <c r="A420" s="74" t="s">
        <v>17684</v>
      </c>
      <c r="B420" s="74" t="s">
        <v>17685</v>
      </c>
      <c r="C420" s="74" t="s">
        <v>17686</v>
      </c>
      <c r="D420" s="74" t="s">
        <v>17687</v>
      </c>
      <c r="E420" s="75"/>
      <c r="F420" s="74"/>
      <c r="G420" s="76" t="n">
        <v>88433</v>
      </c>
      <c r="H420" s="74" t="s">
        <v>17784</v>
      </c>
      <c r="I420" s="74" t="s">
        <v>17689</v>
      </c>
      <c r="J420" s="74" t="s">
        <v>16938</v>
      </c>
      <c r="K420" s="75" t="s">
        <v>17785</v>
      </c>
      <c r="L420" s="74" t="s">
        <v>16940</v>
      </c>
    </row>
    <row r="421" customFormat="false" ht="13.5" hidden="false" customHeight="false" outlineLevel="0" collapsed="false">
      <c r="A421" s="74" t="s">
        <v>17684</v>
      </c>
      <c r="B421" s="74" t="s">
        <v>17685</v>
      </c>
      <c r="C421" s="74" t="s">
        <v>17686</v>
      </c>
      <c r="D421" s="74" t="s">
        <v>17687</v>
      </c>
      <c r="E421" s="75"/>
      <c r="F421" s="74"/>
      <c r="G421" s="76" t="n">
        <v>88830</v>
      </c>
      <c r="H421" s="74" t="s">
        <v>17786</v>
      </c>
      <c r="I421" s="74" t="s">
        <v>17689</v>
      </c>
      <c r="J421" s="74" t="s">
        <v>16938</v>
      </c>
      <c r="K421" s="75" t="s">
        <v>17787</v>
      </c>
      <c r="L421" s="74" t="s">
        <v>16940</v>
      </c>
    </row>
    <row r="422" customFormat="false" ht="13.5" hidden="false" customHeight="false" outlineLevel="0" collapsed="false">
      <c r="A422" s="74" t="s">
        <v>17684</v>
      </c>
      <c r="B422" s="74" t="s">
        <v>17685</v>
      </c>
      <c r="C422" s="74" t="s">
        <v>17686</v>
      </c>
      <c r="D422" s="74" t="s">
        <v>17687</v>
      </c>
      <c r="E422" s="75"/>
      <c r="F422" s="74"/>
      <c r="G422" s="76" t="n">
        <v>88843</v>
      </c>
      <c r="H422" s="74" t="s">
        <v>17788</v>
      </c>
      <c r="I422" s="74" t="s">
        <v>17689</v>
      </c>
      <c r="J422" s="74" t="s">
        <v>16938</v>
      </c>
      <c r="K422" s="75" t="s">
        <v>17789</v>
      </c>
      <c r="L422" s="74" t="s">
        <v>16940</v>
      </c>
    </row>
    <row r="423" customFormat="false" ht="13.5" hidden="false" customHeight="false" outlineLevel="0" collapsed="false">
      <c r="A423" s="74" t="s">
        <v>17684</v>
      </c>
      <c r="B423" s="74" t="s">
        <v>17685</v>
      </c>
      <c r="C423" s="74" t="s">
        <v>17686</v>
      </c>
      <c r="D423" s="74" t="s">
        <v>17687</v>
      </c>
      <c r="E423" s="75"/>
      <c r="F423" s="74"/>
      <c r="G423" s="76" t="n">
        <v>88907</v>
      </c>
      <c r="H423" s="74" t="s">
        <v>17790</v>
      </c>
      <c r="I423" s="74" t="s">
        <v>17689</v>
      </c>
      <c r="J423" s="74" t="s">
        <v>16938</v>
      </c>
      <c r="K423" s="75" t="s">
        <v>17791</v>
      </c>
      <c r="L423" s="74" t="s">
        <v>16940</v>
      </c>
    </row>
    <row r="424" customFormat="false" ht="13.5" hidden="false" customHeight="false" outlineLevel="0" collapsed="false">
      <c r="A424" s="74" t="s">
        <v>17684</v>
      </c>
      <c r="B424" s="74" t="s">
        <v>17685</v>
      </c>
      <c r="C424" s="74" t="s">
        <v>17686</v>
      </c>
      <c r="D424" s="74" t="s">
        <v>17687</v>
      </c>
      <c r="E424" s="75"/>
      <c r="F424" s="74"/>
      <c r="G424" s="76" t="n">
        <v>89021</v>
      </c>
      <c r="H424" s="74" t="s">
        <v>17792</v>
      </c>
      <c r="I424" s="74" t="s">
        <v>17689</v>
      </c>
      <c r="J424" s="74" t="s">
        <v>16938</v>
      </c>
      <c r="K424" s="75" t="s">
        <v>17793</v>
      </c>
      <c r="L424" s="74" t="s">
        <v>16940</v>
      </c>
    </row>
    <row r="425" customFormat="false" ht="13.5" hidden="false" customHeight="false" outlineLevel="0" collapsed="false">
      <c r="A425" s="74" t="s">
        <v>17684</v>
      </c>
      <c r="B425" s="74" t="s">
        <v>17685</v>
      </c>
      <c r="C425" s="74" t="s">
        <v>17686</v>
      </c>
      <c r="D425" s="74" t="s">
        <v>17687</v>
      </c>
      <c r="E425" s="75"/>
      <c r="F425" s="74"/>
      <c r="G425" s="76" t="n">
        <v>89028</v>
      </c>
      <c r="H425" s="74" t="s">
        <v>17794</v>
      </c>
      <c r="I425" s="74" t="s">
        <v>17689</v>
      </c>
      <c r="J425" s="74" t="s">
        <v>16938</v>
      </c>
      <c r="K425" s="75" t="s">
        <v>17795</v>
      </c>
      <c r="L425" s="74" t="s">
        <v>16940</v>
      </c>
    </row>
    <row r="426" customFormat="false" ht="13.5" hidden="false" customHeight="false" outlineLevel="0" collapsed="false">
      <c r="A426" s="74" t="s">
        <v>17684</v>
      </c>
      <c r="B426" s="74" t="s">
        <v>17685</v>
      </c>
      <c r="C426" s="74" t="s">
        <v>17686</v>
      </c>
      <c r="D426" s="74" t="s">
        <v>17687</v>
      </c>
      <c r="E426" s="75"/>
      <c r="F426" s="74"/>
      <c r="G426" s="76" t="n">
        <v>89032</v>
      </c>
      <c r="H426" s="74" t="s">
        <v>17796</v>
      </c>
      <c r="I426" s="74" t="s">
        <v>17689</v>
      </c>
      <c r="J426" s="74" t="s">
        <v>16938</v>
      </c>
      <c r="K426" s="75" t="s">
        <v>17797</v>
      </c>
      <c r="L426" s="74" t="s">
        <v>16940</v>
      </c>
    </row>
    <row r="427" customFormat="false" ht="13.5" hidden="false" customHeight="false" outlineLevel="0" collapsed="false">
      <c r="A427" s="74" t="s">
        <v>17684</v>
      </c>
      <c r="B427" s="74" t="s">
        <v>17685</v>
      </c>
      <c r="C427" s="74" t="s">
        <v>17686</v>
      </c>
      <c r="D427" s="74" t="s">
        <v>17687</v>
      </c>
      <c r="E427" s="75"/>
      <c r="F427" s="74"/>
      <c r="G427" s="76" t="n">
        <v>89035</v>
      </c>
      <c r="H427" s="74" t="s">
        <v>17798</v>
      </c>
      <c r="I427" s="74" t="s">
        <v>17689</v>
      </c>
      <c r="J427" s="74" t="s">
        <v>16938</v>
      </c>
      <c r="K427" s="75" t="s">
        <v>17799</v>
      </c>
      <c r="L427" s="74" t="s">
        <v>16940</v>
      </c>
    </row>
    <row r="428" customFormat="false" ht="13.5" hidden="false" customHeight="false" outlineLevel="0" collapsed="false">
      <c r="A428" s="74" t="s">
        <v>17684</v>
      </c>
      <c r="B428" s="74" t="s">
        <v>17685</v>
      </c>
      <c r="C428" s="74" t="s">
        <v>17686</v>
      </c>
      <c r="D428" s="74" t="s">
        <v>17687</v>
      </c>
      <c r="E428" s="75"/>
      <c r="F428" s="74"/>
      <c r="G428" s="76" t="n">
        <v>89225</v>
      </c>
      <c r="H428" s="74" t="s">
        <v>17800</v>
      </c>
      <c r="I428" s="74" t="s">
        <v>17689</v>
      </c>
      <c r="J428" s="74" t="s">
        <v>16938</v>
      </c>
      <c r="K428" s="75" t="s">
        <v>17801</v>
      </c>
      <c r="L428" s="74" t="s">
        <v>16940</v>
      </c>
    </row>
    <row r="429" customFormat="false" ht="13.5" hidden="false" customHeight="false" outlineLevel="0" collapsed="false">
      <c r="A429" s="74" t="s">
        <v>17684</v>
      </c>
      <c r="B429" s="74" t="s">
        <v>17685</v>
      </c>
      <c r="C429" s="74" t="s">
        <v>17686</v>
      </c>
      <c r="D429" s="74" t="s">
        <v>17687</v>
      </c>
      <c r="E429" s="75"/>
      <c r="F429" s="74"/>
      <c r="G429" s="76" t="n">
        <v>89234</v>
      </c>
      <c r="H429" s="74" t="s">
        <v>17802</v>
      </c>
      <c r="I429" s="74" t="s">
        <v>17689</v>
      </c>
      <c r="J429" s="74" t="s">
        <v>16938</v>
      </c>
      <c r="K429" s="75" t="s">
        <v>17803</v>
      </c>
      <c r="L429" s="74" t="s">
        <v>16940</v>
      </c>
    </row>
    <row r="430" customFormat="false" ht="13.5" hidden="false" customHeight="false" outlineLevel="0" collapsed="false">
      <c r="A430" s="74" t="s">
        <v>17684</v>
      </c>
      <c r="B430" s="74" t="s">
        <v>17685</v>
      </c>
      <c r="C430" s="74" t="s">
        <v>17686</v>
      </c>
      <c r="D430" s="74" t="s">
        <v>17687</v>
      </c>
      <c r="E430" s="75"/>
      <c r="F430" s="74"/>
      <c r="G430" s="76" t="n">
        <v>89242</v>
      </c>
      <c r="H430" s="74" t="s">
        <v>17804</v>
      </c>
      <c r="I430" s="74" t="s">
        <v>17689</v>
      </c>
      <c r="J430" s="74" t="s">
        <v>16938</v>
      </c>
      <c r="K430" s="75" t="s">
        <v>17805</v>
      </c>
      <c r="L430" s="74" t="s">
        <v>16940</v>
      </c>
    </row>
    <row r="431" customFormat="false" ht="13.5" hidden="false" customHeight="false" outlineLevel="0" collapsed="false">
      <c r="A431" s="74" t="s">
        <v>17684</v>
      </c>
      <c r="B431" s="74" t="s">
        <v>17685</v>
      </c>
      <c r="C431" s="74" t="s">
        <v>17686</v>
      </c>
      <c r="D431" s="74" t="s">
        <v>17687</v>
      </c>
      <c r="E431" s="75"/>
      <c r="F431" s="74"/>
      <c r="G431" s="76" t="n">
        <v>89250</v>
      </c>
      <c r="H431" s="74" t="s">
        <v>17806</v>
      </c>
      <c r="I431" s="74" t="s">
        <v>17689</v>
      </c>
      <c r="J431" s="74" t="s">
        <v>16938</v>
      </c>
      <c r="K431" s="75" t="s">
        <v>17807</v>
      </c>
      <c r="L431" s="74" t="s">
        <v>16940</v>
      </c>
    </row>
    <row r="432" customFormat="false" ht="13.5" hidden="false" customHeight="false" outlineLevel="0" collapsed="false">
      <c r="A432" s="74" t="s">
        <v>17684</v>
      </c>
      <c r="B432" s="74" t="s">
        <v>17685</v>
      </c>
      <c r="C432" s="74" t="s">
        <v>17686</v>
      </c>
      <c r="D432" s="74" t="s">
        <v>17687</v>
      </c>
      <c r="E432" s="75"/>
      <c r="F432" s="74"/>
      <c r="G432" s="76" t="n">
        <v>89257</v>
      </c>
      <c r="H432" s="74" t="s">
        <v>17808</v>
      </c>
      <c r="I432" s="74" t="s">
        <v>17689</v>
      </c>
      <c r="J432" s="74" t="s">
        <v>16938</v>
      </c>
      <c r="K432" s="75" t="s">
        <v>17809</v>
      </c>
      <c r="L432" s="74" t="s">
        <v>16940</v>
      </c>
    </row>
    <row r="433" customFormat="false" ht="13.5" hidden="false" customHeight="false" outlineLevel="0" collapsed="false">
      <c r="A433" s="74" t="s">
        <v>17684</v>
      </c>
      <c r="B433" s="74" t="s">
        <v>17685</v>
      </c>
      <c r="C433" s="74" t="s">
        <v>17686</v>
      </c>
      <c r="D433" s="74" t="s">
        <v>17687</v>
      </c>
      <c r="E433" s="75"/>
      <c r="F433" s="74"/>
      <c r="G433" s="76" t="n">
        <v>89272</v>
      </c>
      <c r="H433" s="74" t="s">
        <v>17810</v>
      </c>
      <c r="I433" s="74" t="s">
        <v>17689</v>
      </c>
      <c r="J433" s="74" t="s">
        <v>16938</v>
      </c>
      <c r="K433" s="75" t="s">
        <v>17811</v>
      </c>
      <c r="L433" s="74" t="s">
        <v>16940</v>
      </c>
    </row>
    <row r="434" customFormat="false" ht="13.5" hidden="false" customHeight="false" outlineLevel="0" collapsed="false">
      <c r="A434" s="74" t="s">
        <v>17684</v>
      </c>
      <c r="B434" s="74" t="s">
        <v>17685</v>
      </c>
      <c r="C434" s="74" t="s">
        <v>17686</v>
      </c>
      <c r="D434" s="74" t="s">
        <v>17687</v>
      </c>
      <c r="E434" s="75"/>
      <c r="F434" s="74"/>
      <c r="G434" s="76" t="n">
        <v>89278</v>
      </c>
      <c r="H434" s="74" t="s">
        <v>17812</v>
      </c>
      <c r="I434" s="74" t="s">
        <v>17689</v>
      </c>
      <c r="J434" s="74" t="s">
        <v>16938</v>
      </c>
      <c r="K434" s="75" t="s">
        <v>17813</v>
      </c>
      <c r="L434" s="74" t="s">
        <v>16940</v>
      </c>
    </row>
    <row r="435" customFormat="false" ht="13.5" hidden="false" customHeight="false" outlineLevel="0" collapsed="false">
      <c r="A435" s="74" t="s">
        <v>17684</v>
      </c>
      <c r="B435" s="74" t="s">
        <v>17685</v>
      </c>
      <c r="C435" s="74" t="s">
        <v>17686</v>
      </c>
      <c r="D435" s="74" t="s">
        <v>17687</v>
      </c>
      <c r="E435" s="75"/>
      <c r="F435" s="74"/>
      <c r="G435" s="76" t="n">
        <v>89843</v>
      </c>
      <c r="H435" s="74" t="s">
        <v>17814</v>
      </c>
      <c r="I435" s="74" t="s">
        <v>17689</v>
      </c>
      <c r="J435" s="74" t="s">
        <v>16938</v>
      </c>
      <c r="K435" s="75" t="s">
        <v>17815</v>
      </c>
      <c r="L435" s="74" t="s">
        <v>16940</v>
      </c>
    </row>
    <row r="436" customFormat="false" ht="13.5" hidden="false" customHeight="false" outlineLevel="0" collapsed="false">
      <c r="A436" s="74" t="s">
        <v>17684</v>
      </c>
      <c r="B436" s="74" t="s">
        <v>17685</v>
      </c>
      <c r="C436" s="74" t="s">
        <v>17686</v>
      </c>
      <c r="D436" s="74" t="s">
        <v>17687</v>
      </c>
      <c r="E436" s="75"/>
      <c r="F436" s="74"/>
      <c r="G436" s="76" t="n">
        <v>89876</v>
      </c>
      <c r="H436" s="74" t="s">
        <v>17816</v>
      </c>
      <c r="I436" s="74" t="s">
        <v>17689</v>
      </c>
      <c r="J436" s="74" t="s">
        <v>16938</v>
      </c>
      <c r="K436" s="75" t="s">
        <v>17817</v>
      </c>
      <c r="L436" s="74" t="s">
        <v>16940</v>
      </c>
    </row>
    <row r="437" customFormat="false" ht="13.5" hidden="false" customHeight="false" outlineLevel="0" collapsed="false">
      <c r="A437" s="74" t="s">
        <v>17684</v>
      </c>
      <c r="B437" s="74" t="s">
        <v>17685</v>
      </c>
      <c r="C437" s="74" t="s">
        <v>17686</v>
      </c>
      <c r="D437" s="74" t="s">
        <v>17687</v>
      </c>
      <c r="E437" s="75"/>
      <c r="F437" s="74"/>
      <c r="G437" s="76" t="n">
        <v>89883</v>
      </c>
      <c r="H437" s="74" t="s">
        <v>17818</v>
      </c>
      <c r="I437" s="74" t="s">
        <v>17689</v>
      </c>
      <c r="J437" s="74" t="s">
        <v>16938</v>
      </c>
      <c r="K437" s="75" t="s">
        <v>17819</v>
      </c>
      <c r="L437" s="74" t="s">
        <v>16940</v>
      </c>
    </row>
    <row r="438" customFormat="false" ht="13.5" hidden="false" customHeight="false" outlineLevel="0" collapsed="false">
      <c r="A438" s="74" t="s">
        <v>17684</v>
      </c>
      <c r="B438" s="74" t="s">
        <v>17685</v>
      </c>
      <c r="C438" s="74" t="s">
        <v>17686</v>
      </c>
      <c r="D438" s="74" t="s">
        <v>17687</v>
      </c>
      <c r="E438" s="75"/>
      <c r="F438" s="74"/>
      <c r="G438" s="76" t="n">
        <v>90586</v>
      </c>
      <c r="H438" s="74" t="s">
        <v>17820</v>
      </c>
      <c r="I438" s="74" t="s">
        <v>17689</v>
      </c>
      <c r="J438" s="74" t="s">
        <v>16938</v>
      </c>
      <c r="K438" s="75" t="s">
        <v>17821</v>
      </c>
      <c r="L438" s="74" t="s">
        <v>16940</v>
      </c>
    </row>
    <row r="439" customFormat="false" ht="13.5" hidden="false" customHeight="false" outlineLevel="0" collapsed="false">
      <c r="A439" s="74" t="s">
        <v>17684</v>
      </c>
      <c r="B439" s="74" t="s">
        <v>17685</v>
      </c>
      <c r="C439" s="74" t="s">
        <v>17686</v>
      </c>
      <c r="D439" s="74" t="s">
        <v>17687</v>
      </c>
      <c r="E439" s="75"/>
      <c r="F439" s="74"/>
      <c r="G439" s="76" t="n">
        <v>90625</v>
      </c>
      <c r="H439" s="74" t="s">
        <v>17822</v>
      </c>
      <c r="I439" s="74" t="s">
        <v>17689</v>
      </c>
      <c r="J439" s="74" t="s">
        <v>16938</v>
      </c>
      <c r="K439" s="75" t="s">
        <v>17823</v>
      </c>
      <c r="L439" s="74" t="s">
        <v>16940</v>
      </c>
    </row>
    <row r="440" customFormat="false" ht="13.5" hidden="false" customHeight="false" outlineLevel="0" collapsed="false">
      <c r="A440" s="74" t="s">
        <v>17684</v>
      </c>
      <c r="B440" s="74" t="s">
        <v>17685</v>
      </c>
      <c r="C440" s="74" t="s">
        <v>17686</v>
      </c>
      <c r="D440" s="74" t="s">
        <v>17687</v>
      </c>
      <c r="E440" s="75"/>
      <c r="F440" s="74"/>
      <c r="G440" s="76" t="n">
        <v>90631</v>
      </c>
      <c r="H440" s="74" t="s">
        <v>17824</v>
      </c>
      <c r="I440" s="74" t="s">
        <v>17689</v>
      </c>
      <c r="J440" s="74" t="s">
        <v>16938</v>
      </c>
      <c r="K440" s="75" t="s">
        <v>17825</v>
      </c>
      <c r="L440" s="74" t="s">
        <v>16940</v>
      </c>
    </row>
    <row r="441" customFormat="false" ht="13.5" hidden="false" customHeight="false" outlineLevel="0" collapsed="false">
      <c r="A441" s="74" t="s">
        <v>17684</v>
      </c>
      <c r="B441" s="74" t="s">
        <v>17685</v>
      </c>
      <c r="C441" s="74" t="s">
        <v>17686</v>
      </c>
      <c r="D441" s="74" t="s">
        <v>17687</v>
      </c>
      <c r="E441" s="75"/>
      <c r="F441" s="74"/>
      <c r="G441" s="76" t="n">
        <v>90637</v>
      </c>
      <c r="H441" s="74" t="s">
        <v>17826</v>
      </c>
      <c r="I441" s="74" t="s">
        <v>17689</v>
      </c>
      <c r="J441" s="74" t="s">
        <v>16938</v>
      </c>
      <c r="K441" s="75" t="s">
        <v>17827</v>
      </c>
      <c r="L441" s="74" t="s">
        <v>16940</v>
      </c>
    </row>
    <row r="442" customFormat="false" ht="13.5" hidden="false" customHeight="false" outlineLevel="0" collapsed="false">
      <c r="A442" s="74" t="s">
        <v>17684</v>
      </c>
      <c r="B442" s="74" t="s">
        <v>17685</v>
      </c>
      <c r="C442" s="74" t="s">
        <v>17686</v>
      </c>
      <c r="D442" s="74" t="s">
        <v>17687</v>
      </c>
      <c r="E442" s="75"/>
      <c r="F442" s="74"/>
      <c r="G442" s="76" t="n">
        <v>90643</v>
      </c>
      <c r="H442" s="74" t="s">
        <v>17828</v>
      </c>
      <c r="I442" s="74" t="s">
        <v>17689</v>
      </c>
      <c r="J442" s="74" t="s">
        <v>16938</v>
      </c>
      <c r="K442" s="75" t="s">
        <v>17829</v>
      </c>
      <c r="L442" s="74" t="s">
        <v>16940</v>
      </c>
    </row>
    <row r="443" customFormat="false" ht="13.5" hidden="false" customHeight="false" outlineLevel="0" collapsed="false">
      <c r="A443" s="74" t="s">
        <v>17684</v>
      </c>
      <c r="B443" s="74" t="s">
        <v>17685</v>
      </c>
      <c r="C443" s="74" t="s">
        <v>17686</v>
      </c>
      <c r="D443" s="74" t="s">
        <v>17687</v>
      </c>
      <c r="E443" s="75"/>
      <c r="F443" s="74"/>
      <c r="G443" s="76" t="n">
        <v>90650</v>
      </c>
      <c r="H443" s="74" t="s">
        <v>17830</v>
      </c>
      <c r="I443" s="74" t="s">
        <v>17689</v>
      </c>
      <c r="J443" s="74" t="s">
        <v>16938</v>
      </c>
      <c r="K443" s="75" t="s">
        <v>17831</v>
      </c>
      <c r="L443" s="74" t="s">
        <v>16940</v>
      </c>
    </row>
    <row r="444" customFormat="false" ht="13.5" hidden="false" customHeight="false" outlineLevel="0" collapsed="false">
      <c r="A444" s="74" t="s">
        <v>17684</v>
      </c>
      <c r="B444" s="74" t="s">
        <v>17685</v>
      </c>
      <c r="C444" s="74" t="s">
        <v>17686</v>
      </c>
      <c r="D444" s="74" t="s">
        <v>17687</v>
      </c>
      <c r="E444" s="75"/>
      <c r="F444" s="74"/>
      <c r="G444" s="76" t="n">
        <v>90656</v>
      </c>
      <c r="H444" s="74" t="s">
        <v>17832</v>
      </c>
      <c r="I444" s="74" t="s">
        <v>17689</v>
      </c>
      <c r="J444" s="74" t="s">
        <v>16938</v>
      </c>
      <c r="K444" s="75" t="s">
        <v>17338</v>
      </c>
      <c r="L444" s="74" t="s">
        <v>16940</v>
      </c>
    </row>
    <row r="445" customFormat="false" ht="13.5" hidden="false" customHeight="false" outlineLevel="0" collapsed="false">
      <c r="A445" s="74" t="s">
        <v>17684</v>
      </c>
      <c r="B445" s="74" t="s">
        <v>17685</v>
      </c>
      <c r="C445" s="74" t="s">
        <v>17686</v>
      </c>
      <c r="D445" s="74" t="s">
        <v>17687</v>
      </c>
      <c r="E445" s="75"/>
      <c r="F445" s="74"/>
      <c r="G445" s="76" t="n">
        <v>90662</v>
      </c>
      <c r="H445" s="74" t="s">
        <v>17833</v>
      </c>
      <c r="I445" s="74" t="s">
        <v>17689</v>
      </c>
      <c r="J445" s="74" t="s">
        <v>16938</v>
      </c>
      <c r="K445" s="75" t="s">
        <v>17834</v>
      </c>
      <c r="L445" s="74" t="s">
        <v>16940</v>
      </c>
    </row>
    <row r="446" customFormat="false" ht="13.5" hidden="false" customHeight="false" outlineLevel="0" collapsed="false">
      <c r="A446" s="74" t="s">
        <v>17684</v>
      </c>
      <c r="B446" s="74" t="s">
        <v>17685</v>
      </c>
      <c r="C446" s="74" t="s">
        <v>17686</v>
      </c>
      <c r="D446" s="74" t="s">
        <v>17687</v>
      </c>
      <c r="E446" s="75"/>
      <c r="F446" s="74"/>
      <c r="G446" s="76" t="n">
        <v>90668</v>
      </c>
      <c r="H446" s="74" t="s">
        <v>17835</v>
      </c>
      <c r="I446" s="74" t="s">
        <v>17689</v>
      </c>
      <c r="J446" s="74" t="s">
        <v>16938</v>
      </c>
      <c r="K446" s="75" t="s">
        <v>17836</v>
      </c>
      <c r="L446" s="74" t="s">
        <v>16940</v>
      </c>
    </row>
    <row r="447" customFormat="false" ht="13.5" hidden="false" customHeight="false" outlineLevel="0" collapsed="false">
      <c r="A447" s="74" t="s">
        <v>17684</v>
      </c>
      <c r="B447" s="74" t="s">
        <v>17685</v>
      </c>
      <c r="C447" s="74" t="s">
        <v>17686</v>
      </c>
      <c r="D447" s="74" t="s">
        <v>17687</v>
      </c>
      <c r="E447" s="75"/>
      <c r="F447" s="74"/>
      <c r="G447" s="76" t="n">
        <v>90674</v>
      </c>
      <c r="H447" s="74" t="s">
        <v>17837</v>
      </c>
      <c r="I447" s="74" t="s">
        <v>17689</v>
      </c>
      <c r="J447" s="74" t="s">
        <v>16938</v>
      </c>
      <c r="K447" s="75" t="s">
        <v>17838</v>
      </c>
      <c r="L447" s="74" t="s">
        <v>16940</v>
      </c>
    </row>
    <row r="448" customFormat="false" ht="13.5" hidden="false" customHeight="false" outlineLevel="0" collapsed="false">
      <c r="A448" s="74" t="s">
        <v>17684</v>
      </c>
      <c r="B448" s="74" t="s">
        <v>17685</v>
      </c>
      <c r="C448" s="74" t="s">
        <v>17686</v>
      </c>
      <c r="D448" s="74" t="s">
        <v>17687</v>
      </c>
      <c r="E448" s="75"/>
      <c r="F448" s="74"/>
      <c r="G448" s="76" t="n">
        <v>90680</v>
      </c>
      <c r="H448" s="74" t="s">
        <v>17839</v>
      </c>
      <c r="I448" s="74" t="s">
        <v>17689</v>
      </c>
      <c r="J448" s="74" t="s">
        <v>16938</v>
      </c>
      <c r="K448" s="75" t="s">
        <v>17840</v>
      </c>
      <c r="L448" s="74" t="s">
        <v>16940</v>
      </c>
    </row>
    <row r="449" customFormat="false" ht="13.5" hidden="false" customHeight="false" outlineLevel="0" collapsed="false">
      <c r="A449" s="74" t="s">
        <v>17684</v>
      </c>
      <c r="B449" s="74" t="s">
        <v>17685</v>
      </c>
      <c r="C449" s="74" t="s">
        <v>17686</v>
      </c>
      <c r="D449" s="74" t="s">
        <v>17687</v>
      </c>
      <c r="E449" s="75"/>
      <c r="F449" s="74"/>
      <c r="G449" s="76" t="n">
        <v>90686</v>
      </c>
      <c r="H449" s="74" t="s">
        <v>17841</v>
      </c>
      <c r="I449" s="74" t="s">
        <v>17689</v>
      </c>
      <c r="J449" s="74" t="s">
        <v>16938</v>
      </c>
      <c r="K449" s="75" t="s">
        <v>17842</v>
      </c>
      <c r="L449" s="74" t="s">
        <v>16940</v>
      </c>
    </row>
    <row r="450" customFormat="false" ht="13.5" hidden="false" customHeight="false" outlineLevel="0" collapsed="false">
      <c r="A450" s="74" t="s">
        <v>17684</v>
      </c>
      <c r="B450" s="74" t="s">
        <v>17685</v>
      </c>
      <c r="C450" s="74" t="s">
        <v>17686</v>
      </c>
      <c r="D450" s="74" t="s">
        <v>17687</v>
      </c>
      <c r="E450" s="75"/>
      <c r="F450" s="74"/>
      <c r="G450" s="76" t="n">
        <v>90692</v>
      </c>
      <c r="H450" s="74" t="s">
        <v>17843</v>
      </c>
      <c r="I450" s="74" t="s">
        <v>17689</v>
      </c>
      <c r="J450" s="74" t="s">
        <v>16938</v>
      </c>
      <c r="K450" s="75" t="s">
        <v>17844</v>
      </c>
      <c r="L450" s="74" t="s">
        <v>16940</v>
      </c>
    </row>
    <row r="451" customFormat="false" ht="13.5" hidden="false" customHeight="false" outlineLevel="0" collapsed="false">
      <c r="A451" s="74" t="s">
        <v>17684</v>
      </c>
      <c r="B451" s="74" t="s">
        <v>17685</v>
      </c>
      <c r="C451" s="74" t="s">
        <v>17686</v>
      </c>
      <c r="D451" s="74" t="s">
        <v>17687</v>
      </c>
      <c r="E451" s="75"/>
      <c r="F451" s="74"/>
      <c r="G451" s="76" t="n">
        <v>90964</v>
      </c>
      <c r="H451" s="74" t="s">
        <v>17845</v>
      </c>
      <c r="I451" s="74" t="s">
        <v>17689</v>
      </c>
      <c r="J451" s="74" t="s">
        <v>17690</v>
      </c>
      <c r="K451" s="75" t="s">
        <v>17846</v>
      </c>
      <c r="L451" s="74" t="s">
        <v>16940</v>
      </c>
    </row>
    <row r="452" customFormat="false" ht="13.5" hidden="false" customHeight="false" outlineLevel="0" collapsed="false">
      <c r="A452" s="74" t="s">
        <v>17684</v>
      </c>
      <c r="B452" s="74" t="s">
        <v>17685</v>
      </c>
      <c r="C452" s="74" t="s">
        <v>17686</v>
      </c>
      <c r="D452" s="74" t="s">
        <v>17687</v>
      </c>
      <c r="E452" s="75"/>
      <c r="F452" s="74"/>
      <c r="G452" s="76" t="n">
        <v>90972</v>
      </c>
      <c r="H452" s="74" t="s">
        <v>17847</v>
      </c>
      <c r="I452" s="74" t="s">
        <v>17689</v>
      </c>
      <c r="J452" s="74" t="s">
        <v>16938</v>
      </c>
      <c r="K452" s="75" t="s">
        <v>17848</v>
      </c>
      <c r="L452" s="74" t="s">
        <v>16940</v>
      </c>
    </row>
    <row r="453" customFormat="false" ht="13.5" hidden="false" customHeight="false" outlineLevel="0" collapsed="false">
      <c r="A453" s="74" t="s">
        <v>17684</v>
      </c>
      <c r="B453" s="74" t="s">
        <v>17685</v>
      </c>
      <c r="C453" s="74" t="s">
        <v>17686</v>
      </c>
      <c r="D453" s="74" t="s">
        <v>17687</v>
      </c>
      <c r="E453" s="75"/>
      <c r="F453" s="74"/>
      <c r="G453" s="76" t="n">
        <v>90979</v>
      </c>
      <c r="H453" s="74" t="s">
        <v>17849</v>
      </c>
      <c r="I453" s="74" t="s">
        <v>17689</v>
      </c>
      <c r="J453" s="74" t="s">
        <v>16938</v>
      </c>
      <c r="K453" s="75" t="s">
        <v>17850</v>
      </c>
      <c r="L453" s="74" t="s">
        <v>16940</v>
      </c>
    </row>
    <row r="454" customFormat="false" ht="13.5" hidden="false" customHeight="false" outlineLevel="0" collapsed="false">
      <c r="A454" s="74" t="s">
        <v>17684</v>
      </c>
      <c r="B454" s="74" t="s">
        <v>17685</v>
      </c>
      <c r="C454" s="74" t="s">
        <v>17686</v>
      </c>
      <c r="D454" s="74" t="s">
        <v>17687</v>
      </c>
      <c r="E454" s="75"/>
      <c r="F454" s="74"/>
      <c r="G454" s="76" t="n">
        <v>90991</v>
      </c>
      <c r="H454" s="74" t="s">
        <v>17851</v>
      </c>
      <c r="I454" s="74" t="s">
        <v>17689</v>
      </c>
      <c r="J454" s="74" t="s">
        <v>16938</v>
      </c>
      <c r="K454" s="75" t="s">
        <v>17852</v>
      </c>
      <c r="L454" s="74" t="s">
        <v>16940</v>
      </c>
    </row>
    <row r="455" customFormat="false" ht="13.5" hidden="false" customHeight="false" outlineLevel="0" collapsed="false">
      <c r="A455" s="74" t="s">
        <v>17684</v>
      </c>
      <c r="B455" s="74" t="s">
        <v>17685</v>
      </c>
      <c r="C455" s="74" t="s">
        <v>17686</v>
      </c>
      <c r="D455" s="74" t="s">
        <v>17687</v>
      </c>
      <c r="E455" s="75"/>
      <c r="F455" s="74"/>
      <c r="G455" s="76" t="n">
        <v>90999</v>
      </c>
      <c r="H455" s="74" t="s">
        <v>17853</v>
      </c>
      <c r="I455" s="74" t="s">
        <v>17689</v>
      </c>
      <c r="J455" s="74" t="s">
        <v>16938</v>
      </c>
      <c r="K455" s="75" t="s">
        <v>17854</v>
      </c>
      <c r="L455" s="74" t="s">
        <v>16940</v>
      </c>
    </row>
    <row r="456" customFormat="false" ht="13.5" hidden="false" customHeight="false" outlineLevel="0" collapsed="false">
      <c r="A456" s="74" t="s">
        <v>17684</v>
      </c>
      <c r="B456" s="74" t="s">
        <v>17685</v>
      </c>
      <c r="C456" s="74" t="s">
        <v>17686</v>
      </c>
      <c r="D456" s="74" t="s">
        <v>17687</v>
      </c>
      <c r="E456" s="75"/>
      <c r="F456" s="74"/>
      <c r="G456" s="76" t="n">
        <v>91031</v>
      </c>
      <c r="H456" s="74" t="s">
        <v>17855</v>
      </c>
      <c r="I456" s="74" t="s">
        <v>17689</v>
      </c>
      <c r="J456" s="74" t="s">
        <v>16938</v>
      </c>
      <c r="K456" s="75" t="s">
        <v>17856</v>
      </c>
      <c r="L456" s="74" t="s">
        <v>16940</v>
      </c>
    </row>
    <row r="457" customFormat="false" ht="13.5" hidden="false" customHeight="false" outlineLevel="0" collapsed="false">
      <c r="A457" s="74" t="s">
        <v>17684</v>
      </c>
      <c r="B457" s="74" t="s">
        <v>17685</v>
      </c>
      <c r="C457" s="74" t="s">
        <v>17686</v>
      </c>
      <c r="D457" s="74" t="s">
        <v>17687</v>
      </c>
      <c r="E457" s="75"/>
      <c r="F457" s="74"/>
      <c r="G457" s="76" t="n">
        <v>91277</v>
      </c>
      <c r="H457" s="74" t="s">
        <v>17857</v>
      </c>
      <c r="I457" s="74" t="s">
        <v>17689</v>
      </c>
      <c r="J457" s="74" t="s">
        <v>16938</v>
      </c>
      <c r="K457" s="75" t="s">
        <v>17858</v>
      </c>
      <c r="L457" s="74" t="s">
        <v>16940</v>
      </c>
    </row>
    <row r="458" customFormat="false" ht="13.5" hidden="false" customHeight="false" outlineLevel="0" collapsed="false">
      <c r="A458" s="74" t="s">
        <v>17684</v>
      </c>
      <c r="B458" s="74" t="s">
        <v>17685</v>
      </c>
      <c r="C458" s="74" t="s">
        <v>17686</v>
      </c>
      <c r="D458" s="74" t="s">
        <v>17687</v>
      </c>
      <c r="E458" s="75"/>
      <c r="F458" s="74"/>
      <c r="G458" s="76" t="n">
        <v>91283</v>
      </c>
      <c r="H458" s="74" t="s">
        <v>17859</v>
      </c>
      <c r="I458" s="74" t="s">
        <v>17689</v>
      </c>
      <c r="J458" s="74" t="s">
        <v>16938</v>
      </c>
      <c r="K458" s="75" t="s">
        <v>17860</v>
      </c>
      <c r="L458" s="74" t="s">
        <v>16940</v>
      </c>
    </row>
    <row r="459" customFormat="false" ht="13.5" hidden="false" customHeight="false" outlineLevel="0" collapsed="false">
      <c r="A459" s="74" t="s">
        <v>17684</v>
      </c>
      <c r="B459" s="74" t="s">
        <v>17685</v>
      </c>
      <c r="C459" s="74" t="s">
        <v>17686</v>
      </c>
      <c r="D459" s="74" t="s">
        <v>17687</v>
      </c>
      <c r="E459" s="75"/>
      <c r="F459" s="74"/>
      <c r="G459" s="76" t="n">
        <v>91386</v>
      </c>
      <c r="H459" s="74" t="s">
        <v>17861</v>
      </c>
      <c r="I459" s="74" t="s">
        <v>17689</v>
      </c>
      <c r="J459" s="74" t="s">
        <v>16938</v>
      </c>
      <c r="K459" s="75" t="s">
        <v>17862</v>
      </c>
      <c r="L459" s="74" t="s">
        <v>16940</v>
      </c>
    </row>
    <row r="460" customFormat="false" ht="13.5" hidden="false" customHeight="false" outlineLevel="0" collapsed="false">
      <c r="A460" s="74" t="s">
        <v>17684</v>
      </c>
      <c r="B460" s="74" t="s">
        <v>17685</v>
      </c>
      <c r="C460" s="74" t="s">
        <v>17686</v>
      </c>
      <c r="D460" s="74" t="s">
        <v>17687</v>
      </c>
      <c r="E460" s="75"/>
      <c r="F460" s="74"/>
      <c r="G460" s="76" t="n">
        <v>91533</v>
      </c>
      <c r="H460" s="74" t="s">
        <v>17863</v>
      </c>
      <c r="I460" s="74" t="s">
        <v>17689</v>
      </c>
      <c r="J460" s="74" t="s">
        <v>16938</v>
      </c>
      <c r="K460" s="75" t="s">
        <v>17864</v>
      </c>
      <c r="L460" s="74" t="s">
        <v>16940</v>
      </c>
    </row>
    <row r="461" customFormat="false" ht="13.5" hidden="false" customHeight="false" outlineLevel="0" collapsed="false">
      <c r="A461" s="74" t="s">
        <v>17684</v>
      </c>
      <c r="B461" s="74" t="s">
        <v>17685</v>
      </c>
      <c r="C461" s="74" t="s">
        <v>17686</v>
      </c>
      <c r="D461" s="74" t="s">
        <v>17687</v>
      </c>
      <c r="E461" s="75"/>
      <c r="F461" s="74"/>
      <c r="G461" s="76" t="n">
        <v>91634</v>
      </c>
      <c r="H461" s="74" t="s">
        <v>17865</v>
      </c>
      <c r="I461" s="74" t="s">
        <v>17689</v>
      </c>
      <c r="J461" s="74" t="s">
        <v>16938</v>
      </c>
      <c r="K461" s="75" t="s">
        <v>17866</v>
      </c>
      <c r="L461" s="74" t="s">
        <v>16940</v>
      </c>
    </row>
    <row r="462" customFormat="false" ht="13.5" hidden="false" customHeight="false" outlineLevel="0" collapsed="false">
      <c r="A462" s="74" t="s">
        <v>17684</v>
      </c>
      <c r="B462" s="74" t="s">
        <v>17685</v>
      </c>
      <c r="C462" s="74" t="s">
        <v>17686</v>
      </c>
      <c r="D462" s="74" t="s">
        <v>17687</v>
      </c>
      <c r="E462" s="75"/>
      <c r="F462" s="74"/>
      <c r="G462" s="76" t="n">
        <v>91645</v>
      </c>
      <c r="H462" s="74" t="s">
        <v>17867</v>
      </c>
      <c r="I462" s="74" t="s">
        <v>17689</v>
      </c>
      <c r="J462" s="74" t="s">
        <v>16938</v>
      </c>
      <c r="K462" s="75" t="s">
        <v>17868</v>
      </c>
      <c r="L462" s="74" t="s">
        <v>16940</v>
      </c>
    </row>
    <row r="463" customFormat="false" ht="13.5" hidden="false" customHeight="false" outlineLevel="0" collapsed="false">
      <c r="A463" s="74" t="s">
        <v>17684</v>
      </c>
      <c r="B463" s="74" t="s">
        <v>17685</v>
      </c>
      <c r="C463" s="74" t="s">
        <v>17686</v>
      </c>
      <c r="D463" s="74" t="s">
        <v>17687</v>
      </c>
      <c r="E463" s="75"/>
      <c r="F463" s="74"/>
      <c r="G463" s="76" t="n">
        <v>91692</v>
      </c>
      <c r="H463" s="74" t="s">
        <v>17869</v>
      </c>
      <c r="I463" s="74" t="s">
        <v>17689</v>
      </c>
      <c r="J463" s="74" t="s">
        <v>16938</v>
      </c>
      <c r="K463" s="75" t="s">
        <v>17870</v>
      </c>
      <c r="L463" s="74" t="s">
        <v>16940</v>
      </c>
    </row>
    <row r="464" customFormat="false" ht="13.5" hidden="false" customHeight="false" outlineLevel="0" collapsed="false">
      <c r="A464" s="74" t="s">
        <v>17684</v>
      </c>
      <c r="B464" s="74" t="s">
        <v>17685</v>
      </c>
      <c r="C464" s="74" t="s">
        <v>17686</v>
      </c>
      <c r="D464" s="74" t="s">
        <v>17687</v>
      </c>
      <c r="E464" s="75"/>
      <c r="F464" s="74"/>
      <c r="G464" s="76" t="n">
        <v>92043</v>
      </c>
      <c r="H464" s="74" t="s">
        <v>17871</v>
      </c>
      <c r="I464" s="74" t="s">
        <v>17689</v>
      </c>
      <c r="J464" s="74" t="s">
        <v>16938</v>
      </c>
      <c r="K464" s="75" t="s">
        <v>17872</v>
      </c>
      <c r="L464" s="74" t="s">
        <v>16940</v>
      </c>
    </row>
    <row r="465" customFormat="false" ht="13.5" hidden="false" customHeight="false" outlineLevel="0" collapsed="false">
      <c r="A465" s="74" t="s">
        <v>17684</v>
      </c>
      <c r="B465" s="74" t="s">
        <v>17685</v>
      </c>
      <c r="C465" s="74" t="s">
        <v>17686</v>
      </c>
      <c r="D465" s="74" t="s">
        <v>17687</v>
      </c>
      <c r="E465" s="75"/>
      <c r="F465" s="74"/>
      <c r="G465" s="76" t="n">
        <v>92106</v>
      </c>
      <c r="H465" s="74" t="s">
        <v>17873</v>
      </c>
      <c r="I465" s="74" t="s">
        <v>17689</v>
      </c>
      <c r="J465" s="74" t="s">
        <v>16938</v>
      </c>
      <c r="K465" s="75" t="s">
        <v>17874</v>
      </c>
      <c r="L465" s="74" t="s">
        <v>16940</v>
      </c>
    </row>
    <row r="466" customFormat="false" ht="13.5" hidden="false" customHeight="false" outlineLevel="0" collapsed="false">
      <c r="A466" s="74" t="s">
        <v>17684</v>
      </c>
      <c r="B466" s="74" t="s">
        <v>17685</v>
      </c>
      <c r="C466" s="74" t="s">
        <v>17686</v>
      </c>
      <c r="D466" s="74" t="s">
        <v>17687</v>
      </c>
      <c r="E466" s="75"/>
      <c r="F466" s="74"/>
      <c r="G466" s="76" t="n">
        <v>92112</v>
      </c>
      <c r="H466" s="74" t="s">
        <v>17875</v>
      </c>
      <c r="I466" s="74" t="s">
        <v>17689</v>
      </c>
      <c r="J466" s="74" t="s">
        <v>16938</v>
      </c>
      <c r="K466" s="75" t="s">
        <v>17876</v>
      </c>
      <c r="L466" s="74" t="s">
        <v>16940</v>
      </c>
    </row>
    <row r="467" customFormat="false" ht="13.5" hidden="false" customHeight="false" outlineLevel="0" collapsed="false">
      <c r="A467" s="74" t="s">
        <v>17684</v>
      </c>
      <c r="B467" s="74" t="s">
        <v>17685</v>
      </c>
      <c r="C467" s="74" t="s">
        <v>17686</v>
      </c>
      <c r="D467" s="74" t="s">
        <v>17687</v>
      </c>
      <c r="E467" s="75"/>
      <c r="F467" s="74"/>
      <c r="G467" s="76" t="n">
        <v>92118</v>
      </c>
      <c r="H467" s="74" t="s">
        <v>17877</v>
      </c>
      <c r="I467" s="74" t="s">
        <v>17689</v>
      </c>
      <c r="J467" s="74" t="s">
        <v>16938</v>
      </c>
      <c r="K467" s="75" t="s">
        <v>17878</v>
      </c>
      <c r="L467" s="74" t="s">
        <v>16940</v>
      </c>
    </row>
    <row r="468" customFormat="false" ht="13.5" hidden="false" customHeight="false" outlineLevel="0" collapsed="false">
      <c r="A468" s="74" t="s">
        <v>17684</v>
      </c>
      <c r="B468" s="74" t="s">
        <v>17685</v>
      </c>
      <c r="C468" s="74" t="s">
        <v>17686</v>
      </c>
      <c r="D468" s="74" t="s">
        <v>17687</v>
      </c>
      <c r="E468" s="75"/>
      <c r="F468" s="74"/>
      <c r="G468" s="76" t="n">
        <v>92138</v>
      </c>
      <c r="H468" s="74" t="s">
        <v>17879</v>
      </c>
      <c r="I468" s="74" t="s">
        <v>17689</v>
      </c>
      <c r="J468" s="74" t="s">
        <v>16938</v>
      </c>
      <c r="K468" s="75" t="s">
        <v>17880</v>
      </c>
      <c r="L468" s="74" t="s">
        <v>16940</v>
      </c>
    </row>
    <row r="469" customFormat="false" ht="13.5" hidden="false" customHeight="false" outlineLevel="0" collapsed="false">
      <c r="A469" s="74" t="s">
        <v>17684</v>
      </c>
      <c r="B469" s="74" t="s">
        <v>17685</v>
      </c>
      <c r="C469" s="74" t="s">
        <v>17686</v>
      </c>
      <c r="D469" s="74" t="s">
        <v>17687</v>
      </c>
      <c r="E469" s="75"/>
      <c r="F469" s="74"/>
      <c r="G469" s="76" t="n">
        <v>92145</v>
      </c>
      <c r="H469" s="74" t="s">
        <v>17881</v>
      </c>
      <c r="I469" s="74" t="s">
        <v>17689</v>
      </c>
      <c r="J469" s="74" t="s">
        <v>16938</v>
      </c>
      <c r="K469" s="75" t="s">
        <v>17882</v>
      </c>
      <c r="L469" s="74" t="s">
        <v>16940</v>
      </c>
    </row>
    <row r="470" customFormat="false" ht="13.5" hidden="false" customHeight="false" outlineLevel="0" collapsed="false">
      <c r="A470" s="74" t="s">
        <v>17684</v>
      </c>
      <c r="B470" s="74" t="s">
        <v>17685</v>
      </c>
      <c r="C470" s="74" t="s">
        <v>17686</v>
      </c>
      <c r="D470" s="74" t="s">
        <v>17687</v>
      </c>
      <c r="E470" s="75"/>
      <c r="F470" s="74"/>
      <c r="G470" s="76" t="n">
        <v>92242</v>
      </c>
      <c r="H470" s="74" t="s">
        <v>17883</v>
      </c>
      <c r="I470" s="74" t="s">
        <v>17689</v>
      </c>
      <c r="J470" s="74" t="s">
        <v>16938</v>
      </c>
      <c r="K470" s="75" t="s">
        <v>17884</v>
      </c>
      <c r="L470" s="74" t="s">
        <v>16940</v>
      </c>
    </row>
    <row r="471" customFormat="false" ht="13.5" hidden="false" customHeight="false" outlineLevel="0" collapsed="false">
      <c r="A471" s="74" t="s">
        <v>17684</v>
      </c>
      <c r="B471" s="74" t="s">
        <v>17685</v>
      </c>
      <c r="C471" s="74" t="s">
        <v>17686</v>
      </c>
      <c r="D471" s="74" t="s">
        <v>17687</v>
      </c>
      <c r="E471" s="75"/>
      <c r="F471" s="74"/>
      <c r="G471" s="76" t="n">
        <v>92716</v>
      </c>
      <c r="H471" s="74" t="s">
        <v>17885</v>
      </c>
      <c r="I471" s="74" t="s">
        <v>17689</v>
      </c>
      <c r="J471" s="74" t="s">
        <v>16938</v>
      </c>
      <c r="K471" s="75" t="s">
        <v>17886</v>
      </c>
      <c r="L471" s="74" t="s">
        <v>16940</v>
      </c>
    </row>
    <row r="472" customFormat="false" ht="13.5" hidden="false" customHeight="false" outlineLevel="0" collapsed="false">
      <c r="A472" s="74" t="s">
        <v>17684</v>
      </c>
      <c r="B472" s="74" t="s">
        <v>17685</v>
      </c>
      <c r="C472" s="74" t="s">
        <v>17686</v>
      </c>
      <c r="D472" s="74" t="s">
        <v>17687</v>
      </c>
      <c r="E472" s="75"/>
      <c r="F472" s="74"/>
      <c r="G472" s="76" t="n">
        <v>92960</v>
      </c>
      <c r="H472" s="74" t="s">
        <v>17887</v>
      </c>
      <c r="I472" s="74" t="s">
        <v>17689</v>
      </c>
      <c r="J472" s="74" t="s">
        <v>16938</v>
      </c>
      <c r="K472" s="75" t="s">
        <v>17888</v>
      </c>
      <c r="L472" s="74" t="s">
        <v>16940</v>
      </c>
    </row>
    <row r="473" customFormat="false" ht="13.5" hidden="false" customHeight="false" outlineLevel="0" collapsed="false">
      <c r="A473" s="74" t="s">
        <v>17684</v>
      </c>
      <c r="B473" s="74" t="s">
        <v>17685</v>
      </c>
      <c r="C473" s="74" t="s">
        <v>17686</v>
      </c>
      <c r="D473" s="74" t="s">
        <v>17687</v>
      </c>
      <c r="E473" s="75"/>
      <c r="F473" s="74"/>
      <c r="G473" s="76" t="n">
        <v>92966</v>
      </c>
      <c r="H473" s="74" t="s">
        <v>17889</v>
      </c>
      <c r="I473" s="74" t="s">
        <v>17689</v>
      </c>
      <c r="J473" s="74" t="s">
        <v>16938</v>
      </c>
      <c r="K473" s="75" t="s">
        <v>17890</v>
      </c>
      <c r="L473" s="74" t="s">
        <v>16940</v>
      </c>
    </row>
    <row r="474" customFormat="false" ht="13.5" hidden="false" customHeight="false" outlineLevel="0" collapsed="false">
      <c r="A474" s="74" t="s">
        <v>17684</v>
      </c>
      <c r="B474" s="74" t="s">
        <v>17685</v>
      </c>
      <c r="C474" s="74" t="s">
        <v>17686</v>
      </c>
      <c r="D474" s="74" t="s">
        <v>17687</v>
      </c>
      <c r="E474" s="75"/>
      <c r="F474" s="74"/>
      <c r="G474" s="76" t="n">
        <v>93224</v>
      </c>
      <c r="H474" s="74" t="s">
        <v>17891</v>
      </c>
      <c r="I474" s="74" t="s">
        <v>17689</v>
      </c>
      <c r="J474" s="74" t="s">
        <v>16938</v>
      </c>
      <c r="K474" s="75" t="s">
        <v>17892</v>
      </c>
      <c r="L474" s="74" t="s">
        <v>16940</v>
      </c>
    </row>
    <row r="475" customFormat="false" ht="13.5" hidden="false" customHeight="false" outlineLevel="0" collapsed="false">
      <c r="A475" s="74" t="s">
        <v>17684</v>
      </c>
      <c r="B475" s="74" t="s">
        <v>17685</v>
      </c>
      <c r="C475" s="74" t="s">
        <v>17686</v>
      </c>
      <c r="D475" s="74" t="s">
        <v>17687</v>
      </c>
      <c r="E475" s="75"/>
      <c r="F475" s="74"/>
      <c r="G475" s="76" t="n">
        <v>93233</v>
      </c>
      <c r="H475" s="74" t="s">
        <v>17893</v>
      </c>
      <c r="I475" s="74" t="s">
        <v>17689</v>
      </c>
      <c r="J475" s="74" t="s">
        <v>16938</v>
      </c>
      <c r="K475" s="75" t="s">
        <v>17894</v>
      </c>
      <c r="L475" s="74" t="s">
        <v>16940</v>
      </c>
    </row>
    <row r="476" customFormat="false" ht="13.5" hidden="false" customHeight="false" outlineLevel="0" collapsed="false">
      <c r="A476" s="74" t="s">
        <v>17684</v>
      </c>
      <c r="B476" s="74" t="s">
        <v>17685</v>
      </c>
      <c r="C476" s="74" t="s">
        <v>17686</v>
      </c>
      <c r="D476" s="74" t="s">
        <v>17687</v>
      </c>
      <c r="E476" s="75"/>
      <c r="F476" s="74"/>
      <c r="G476" s="76" t="n">
        <v>93272</v>
      </c>
      <c r="H476" s="74" t="s">
        <v>17895</v>
      </c>
      <c r="I476" s="74" t="s">
        <v>17689</v>
      </c>
      <c r="J476" s="74" t="s">
        <v>16938</v>
      </c>
      <c r="K476" s="75" t="s">
        <v>17896</v>
      </c>
      <c r="L476" s="74" t="s">
        <v>16940</v>
      </c>
    </row>
    <row r="477" customFormat="false" ht="13.5" hidden="false" customHeight="false" outlineLevel="0" collapsed="false">
      <c r="A477" s="74" t="s">
        <v>17684</v>
      </c>
      <c r="B477" s="74" t="s">
        <v>17685</v>
      </c>
      <c r="C477" s="74" t="s">
        <v>17686</v>
      </c>
      <c r="D477" s="74" t="s">
        <v>17687</v>
      </c>
      <c r="E477" s="75"/>
      <c r="F477" s="74"/>
      <c r="G477" s="76" t="n">
        <v>93281</v>
      </c>
      <c r="H477" s="74" t="s">
        <v>17897</v>
      </c>
      <c r="I477" s="74" t="s">
        <v>17689</v>
      </c>
      <c r="J477" s="74" t="s">
        <v>16938</v>
      </c>
      <c r="K477" s="75" t="s">
        <v>17898</v>
      </c>
      <c r="L477" s="74" t="s">
        <v>16940</v>
      </c>
    </row>
    <row r="478" customFormat="false" ht="13.5" hidden="false" customHeight="false" outlineLevel="0" collapsed="false">
      <c r="A478" s="74" t="s">
        <v>17684</v>
      </c>
      <c r="B478" s="74" t="s">
        <v>17685</v>
      </c>
      <c r="C478" s="74" t="s">
        <v>17686</v>
      </c>
      <c r="D478" s="74" t="s">
        <v>17687</v>
      </c>
      <c r="E478" s="75"/>
      <c r="F478" s="74"/>
      <c r="G478" s="76" t="n">
        <v>93287</v>
      </c>
      <c r="H478" s="74" t="s">
        <v>17899</v>
      </c>
      <c r="I478" s="74" t="s">
        <v>17689</v>
      </c>
      <c r="J478" s="74" t="s">
        <v>16938</v>
      </c>
      <c r="K478" s="75" t="s">
        <v>17900</v>
      </c>
      <c r="L478" s="74" t="s">
        <v>16940</v>
      </c>
    </row>
    <row r="479" customFormat="false" ht="13.5" hidden="false" customHeight="false" outlineLevel="0" collapsed="false">
      <c r="A479" s="74" t="s">
        <v>17684</v>
      </c>
      <c r="B479" s="74" t="s">
        <v>17685</v>
      </c>
      <c r="C479" s="74" t="s">
        <v>17686</v>
      </c>
      <c r="D479" s="74" t="s">
        <v>17687</v>
      </c>
      <c r="E479" s="75"/>
      <c r="F479" s="74"/>
      <c r="G479" s="76" t="n">
        <v>93402</v>
      </c>
      <c r="H479" s="74" t="s">
        <v>17901</v>
      </c>
      <c r="I479" s="74" t="s">
        <v>17689</v>
      </c>
      <c r="J479" s="74" t="s">
        <v>16938</v>
      </c>
      <c r="K479" s="75" t="s">
        <v>17902</v>
      </c>
      <c r="L479" s="74" t="s">
        <v>16940</v>
      </c>
    </row>
    <row r="480" customFormat="false" ht="13.5" hidden="false" customHeight="false" outlineLevel="0" collapsed="false">
      <c r="A480" s="74" t="s">
        <v>17684</v>
      </c>
      <c r="B480" s="74" t="s">
        <v>17685</v>
      </c>
      <c r="C480" s="74" t="s">
        <v>17686</v>
      </c>
      <c r="D480" s="74" t="s">
        <v>17687</v>
      </c>
      <c r="E480" s="75"/>
      <c r="F480" s="74"/>
      <c r="G480" s="76" t="n">
        <v>93408</v>
      </c>
      <c r="H480" s="74" t="s">
        <v>17903</v>
      </c>
      <c r="I480" s="74" t="s">
        <v>17689</v>
      </c>
      <c r="J480" s="74" t="s">
        <v>16938</v>
      </c>
      <c r="K480" s="75" t="s">
        <v>17904</v>
      </c>
      <c r="L480" s="74" t="s">
        <v>16940</v>
      </c>
    </row>
    <row r="481" customFormat="false" ht="13.5" hidden="false" customHeight="false" outlineLevel="0" collapsed="false">
      <c r="A481" s="74" t="s">
        <v>17684</v>
      </c>
      <c r="B481" s="74" t="s">
        <v>17685</v>
      </c>
      <c r="C481" s="74" t="s">
        <v>17686</v>
      </c>
      <c r="D481" s="74" t="s">
        <v>17687</v>
      </c>
      <c r="E481" s="75"/>
      <c r="F481" s="74"/>
      <c r="G481" s="76" t="n">
        <v>93415</v>
      </c>
      <c r="H481" s="74" t="s">
        <v>17905</v>
      </c>
      <c r="I481" s="74" t="s">
        <v>17689</v>
      </c>
      <c r="J481" s="74" t="s">
        <v>16938</v>
      </c>
      <c r="K481" s="75" t="s">
        <v>17906</v>
      </c>
      <c r="L481" s="74" t="s">
        <v>16940</v>
      </c>
    </row>
    <row r="482" customFormat="false" ht="13.5" hidden="false" customHeight="false" outlineLevel="0" collapsed="false">
      <c r="A482" s="74" t="s">
        <v>17684</v>
      </c>
      <c r="B482" s="74" t="s">
        <v>17685</v>
      </c>
      <c r="C482" s="74" t="s">
        <v>17686</v>
      </c>
      <c r="D482" s="74" t="s">
        <v>17687</v>
      </c>
      <c r="E482" s="75"/>
      <c r="F482" s="74"/>
      <c r="G482" s="76" t="n">
        <v>93421</v>
      </c>
      <c r="H482" s="74" t="s">
        <v>17907</v>
      </c>
      <c r="I482" s="74" t="s">
        <v>17689</v>
      </c>
      <c r="J482" s="74" t="s">
        <v>16938</v>
      </c>
      <c r="K482" s="75" t="s">
        <v>17908</v>
      </c>
      <c r="L482" s="74" t="s">
        <v>16940</v>
      </c>
    </row>
    <row r="483" customFormat="false" ht="13.5" hidden="false" customHeight="false" outlineLevel="0" collapsed="false">
      <c r="A483" s="74" t="s">
        <v>17684</v>
      </c>
      <c r="B483" s="74" t="s">
        <v>17685</v>
      </c>
      <c r="C483" s="74" t="s">
        <v>17686</v>
      </c>
      <c r="D483" s="74" t="s">
        <v>17687</v>
      </c>
      <c r="E483" s="75"/>
      <c r="F483" s="74"/>
      <c r="G483" s="76" t="n">
        <v>93427</v>
      </c>
      <c r="H483" s="74" t="s">
        <v>17909</v>
      </c>
      <c r="I483" s="74" t="s">
        <v>17689</v>
      </c>
      <c r="J483" s="74" t="s">
        <v>16938</v>
      </c>
      <c r="K483" s="75" t="s">
        <v>17910</v>
      </c>
      <c r="L483" s="74" t="s">
        <v>16940</v>
      </c>
    </row>
    <row r="484" customFormat="false" ht="13.5" hidden="false" customHeight="false" outlineLevel="0" collapsed="false">
      <c r="A484" s="74" t="s">
        <v>17684</v>
      </c>
      <c r="B484" s="74" t="s">
        <v>17685</v>
      </c>
      <c r="C484" s="74" t="s">
        <v>17686</v>
      </c>
      <c r="D484" s="74" t="s">
        <v>17687</v>
      </c>
      <c r="E484" s="75"/>
      <c r="F484" s="74"/>
      <c r="G484" s="76" t="n">
        <v>93433</v>
      </c>
      <c r="H484" s="74" t="s">
        <v>17911</v>
      </c>
      <c r="I484" s="74" t="s">
        <v>17689</v>
      </c>
      <c r="J484" s="74" t="s">
        <v>16938</v>
      </c>
      <c r="K484" s="75" t="s">
        <v>17912</v>
      </c>
      <c r="L484" s="74" t="s">
        <v>16940</v>
      </c>
    </row>
    <row r="485" customFormat="false" ht="13.5" hidden="false" customHeight="false" outlineLevel="0" collapsed="false">
      <c r="A485" s="74" t="s">
        <v>17684</v>
      </c>
      <c r="B485" s="74" t="s">
        <v>17685</v>
      </c>
      <c r="C485" s="74" t="s">
        <v>17686</v>
      </c>
      <c r="D485" s="74" t="s">
        <v>17687</v>
      </c>
      <c r="E485" s="75"/>
      <c r="F485" s="74"/>
      <c r="G485" s="76" t="n">
        <v>93439</v>
      </c>
      <c r="H485" s="74" t="s">
        <v>17913</v>
      </c>
      <c r="I485" s="74" t="s">
        <v>17689</v>
      </c>
      <c r="J485" s="74" t="s">
        <v>16938</v>
      </c>
      <c r="K485" s="75" t="s">
        <v>17914</v>
      </c>
      <c r="L485" s="74" t="s">
        <v>16940</v>
      </c>
    </row>
    <row r="486" customFormat="false" ht="13.5" hidden="false" customHeight="false" outlineLevel="0" collapsed="false">
      <c r="A486" s="74" t="s">
        <v>17684</v>
      </c>
      <c r="B486" s="74" t="s">
        <v>17685</v>
      </c>
      <c r="C486" s="74" t="s">
        <v>17686</v>
      </c>
      <c r="D486" s="74" t="s">
        <v>17687</v>
      </c>
      <c r="E486" s="75"/>
      <c r="F486" s="74"/>
      <c r="G486" s="76" t="n">
        <v>95121</v>
      </c>
      <c r="H486" s="74" t="s">
        <v>17915</v>
      </c>
      <c r="I486" s="74" t="s">
        <v>17689</v>
      </c>
      <c r="J486" s="74" t="s">
        <v>16938</v>
      </c>
      <c r="K486" s="75" t="s">
        <v>17916</v>
      </c>
      <c r="L486" s="74" t="s">
        <v>16940</v>
      </c>
    </row>
    <row r="487" customFormat="false" ht="13.5" hidden="false" customHeight="false" outlineLevel="0" collapsed="false">
      <c r="A487" s="74" t="s">
        <v>17684</v>
      </c>
      <c r="B487" s="74" t="s">
        <v>17685</v>
      </c>
      <c r="C487" s="74" t="s">
        <v>17686</v>
      </c>
      <c r="D487" s="74" t="s">
        <v>17687</v>
      </c>
      <c r="E487" s="75"/>
      <c r="F487" s="74"/>
      <c r="G487" s="76" t="n">
        <v>95127</v>
      </c>
      <c r="H487" s="74" t="s">
        <v>17917</v>
      </c>
      <c r="I487" s="74" t="s">
        <v>17689</v>
      </c>
      <c r="J487" s="74" t="s">
        <v>16938</v>
      </c>
      <c r="K487" s="75" t="s">
        <v>17918</v>
      </c>
      <c r="L487" s="74" t="s">
        <v>16940</v>
      </c>
    </row>
    <row r="488" customFormat="false" ht="13.5" hidden="false" customHeight="false" outlineLevel="0" collapsed="false">
      <c r="A488" s="74" t="s">
        <v>17684</v>
      </c>
      <c r="B488" s="74" t="s">
        <v>17685</v>
      </c>
      <c r="C488" s="74" t="s">
        <v>17686</v>
      </c>
      <c r="D488" s="74" t="s">
        <v>17687</v>
      </c>
      <c r="E488" s="75"/>
      <c r="F488" s="74"/>
      <c r="G488" s="76" t="n">
        <v>95133</v>
      </c>
      <c r="H488" s="74" t="s">
        <v>17919</v>
      </c>
      <c r="I488" s="74" t="s">
        <v>17689</v>
      </c>
      <c r="J488" s="74" t="s">
        <v>16938</v>
      </c>
      <c r="K488" s="75" t="s">
        <v>17920</v>
      </c>
      <c r="L488" s="74" t="s">
        <v>16940</v>
      </c>
    </row>
    <row r="489" customFormat="false" ht="13.5" hidden="false" customHeight="false" outlineLevel="0" collapsed="false">
      <c r="A489" s="74" t="s">
        <v>17684</v>
      </c>
      <c r="B489" s="74" t="s">
        <v>17685</v>
      </c>
      <c r="C489" s="74" t="s">
        <v>17686</v>
      </c>
      <c r="D489" s="74" t="s">
        <v>17687</v>
      </c>
      <c r="E489" s="75"/>
      <c r="F489" s="74"/>
      <c r="G489" s="76" t="n">
        <v>95139</v>
      </c>
      <c r="H489" s="74" t="s">
        <v>17921</v>
      </c>
      <c r="I489" s="74" t="s">
        <v>17689</v>
      </c>
      <c r="J489" s="74" t="s">
        <v>17690</v>
      </c>
      <c r="K489" s="75" t="s">
        <v>17922</v>
      </c>
      <c r="L489" s="74" t="s">
        <v>16940</v>
      </c>
    </row>
    <row r="490" customFormat="false" ht="13.5" hidden="false" customHeight="false" outlineLevel="0" collapsed="false">
      <c r="A490" s="74" t="s">
        <v>17684</v>
      </c>
      <c r="B490" s="74" t="s">
        <v>17685</v>
      </c>
      <c r="C490" s="74" t="s">
        <v>17686</v>
      </c>
      <c r="D490" s="74" t="s">
        <v>17687</v>
      </c>
      <c r="E490" s="75"/>
      <c r="F490" s="74"/>
      <c r="G490" s="76" t="n">
        <v>95212</v>
      </c>
      <c r="H490" s="74" t="s">
        <v>17923</v>
      </c>
      <c r="I490" s="74" t="s">
        <v>17689</v>
      </c>
      <c r="J490" s="74" t="s">
        <v>16938</v>
      </c>
      <c r="K490" s="75" t="s">
        <v>17924</v>
      </c>
      <c r="L490" s="74" t="s">
        <v>16940</v>
      </c>
    </row>
    <row r="491" customFormat="false" ht="13.5" hidden="false" customHeight="false" outlineLevel="0" collapsed="false">
      <c r="A491" s="74" t="s">
        <v>17684</v>
      </c>
      <c r="B491" s="74" t="s">
        <v>17685</v>
      </c>
      <c r="C491" s="74" t="s">
        <v>17686</v>
      </c>
      <c r="D491" s="74" t="s">
        <v>17687</v>
      </c>
      <c r="E491" s="75"/>
      <c r="F491" s="74"/>
      <c r="G491" s="76" t="n">
        <v>95258</v>
      </c>
      <c r="H491" s="74" t="s">
        <v>17925</v>
      </c>
      <c r="I491" s="74" t="s">
        <v>17689</v>
      </c>
      <c r="J491" s="74" t="s">
        <v>16938</v>
      </c>
      <c r="K491" s="75" t="s">
        <v>17926</v>
      </c>
      <c r="L491" s="74" t="s">
        <v>16940</v>
      </c>
    </row>
    <row r="492" customFormat="false" ht="13.5" hidden="false" customHeight="false" outlineLevel="0" collapsed="false">
      <c r="A492" s="74" t="s">
        <v>17684</v>
      </c>
      <c r="B492" s="74" t="s">
        <v>17685</v>
      </c>
      <c r="C492" s="74" t="s">
        <v>17686</v>
      </c>
      <c r="D492" s="74" t="s">
        <v>17687</v>
      </c>
      <c r="E492" s="75"/>
      <c r="F492" s="74"/>
      <c r="G492" s="76" t="n">
        <v>95264</v>
      </c>
      <c r="H492" s="74" t="s">
        <v>17927</v>
      </c>
      <c r="I492" s="74" t="s">
        <v>17689</v>
      </c>
      <c r="J492" s="74" t="s">
        <v>16938</v>
      </c>
      <c r="K492" s="75" t="s">
        <v>17928</v>
      </c>
      <c r="L492" s="74" t="s">
        <v>16940</v>
      </c>
    </row>
    <row r="493" customFormat="false" ht="13.5" hidden="false" customHeight="false" outlineLevel="0" collapsed="false">
      <c r="A493" s="74" t="s">
        <v>17684</v>
      </c>
      <c r="B493" s="74" t="s">
        <v>17685</v>
      </c>
      <c r="C493" s="74" t="s">
        <v>17686</v>
      </c>
      <c r="D493" s="74" t="s">
        <v>17687</v>
      </c>
      <c r="E493" s="75"/>
      <c r="F493" s="74"/>
      <c r="G493" s="76" t="n">
        <v>95270</v>
      </c>
      <c r="H493" s="74" t="s">
        <v>17929</v>
      </c>
      <c r="I493" s="74" t="s">
        <v>17689</v>
      </c>
      <c r="J493" s="74" t="s">
        <v>16938</v>
      </c>
      <c r="K493" s="75" t="s">
        <v>17930</v>
      </c>
      <c r="L493" s="74" t="s">
        <v>16940</v>
      </c>
    </row>
    <row r="494" customFormat="false" ht="13.5" hidden="false" customHeight="false" outlineLevel="0" collapsed="false">
      <c r="A494" s="74" t="s">
        <v>17684</v>
      </c>
      <c r="B494" s="74" t="s">
        <v>17685</v>
      </c>
      <c r="C494" s="74" t="s">
        <v>17686</v>
      </c>
      <c r="D494" s="74" t="s">
        <v>17687</v>
      </c>
      <c r="E494" s="75"/>
      <c r="F494" s="74"/>
      <c r="G494" s="76" t="n">
        <v>95276</v>
      </c>
      <c r="H494" s="74" t="s">
        <v>17931</v>
      </c>
      <c r="I494" s="74" t="s">
        <v>17689</v>
      </c>
      <c r="J494" s="74" t="s">
        <v>16938</v>
      </c>
      <c r="K494" s="75" t="s">
        <v>17932</v>
      </c>
      <c r="L494" s="74" t="s">
        <v>16940</v>
      </c>
    </row>
    <row r="495" customFormat="false" ht="13.5" hidden="false" customHeight="false" outlineLevel="0" collapsed="false">
      <c r="A495" s="74" t="s">
        <v>17684</v>
      </c>
      <c r="B495" s="74" t="s">
        <v>17685</v>
      </c>
      <c r="C495" s="74" t="s">
        <v>17686</v>
      </c>
      <c r="D495" s="74" t="s">
        <v>17687</v>
      </c>
      <c r="E495" s="75"/>
      <c r="F495" s="74"/>
      <c r="G495" s="76" t="n">
        <v>95282</v>
      </c>
      <c r="H495" s="74" t="s">
        <v>17933</v>
      </c>
      <c r="I495" s="74" t="s">
        <v>17689</v>
      </c>
      <c r="J495" s="74" t="s">
        <v>17690</v>
      </c>
      <c r="K495" s="75" t="s">
        <v>17934</v>
      </c>
      <c r="L495" s="74" t="s">
        <v>16940</v>
      </c>
    </row>
    <row r="496" customFormat="false" ht="13.5" hidden="false" customHeight="false" outlineLevel="0" collapsed="false">
      <c r="A496" s="74" t="s">
        <v>17684</v>
      </c>
      <c r="B496" s="74" t="s">
        <v>17685</v>
      </c>
      <c r="C496" s="74" t="s">
        <v>17686</v>
      </c>
      <c r="D496" s="74" t="s">
        <v>17687</v>
      </c>
      <c r="E496" s="75"/>
      <c r="F496" s="74"/>
      <c r="G496" s="76" t="n">
        <v>95620</v>
      </c>
      <c r="H496" s="74" t="s">
        <v>17935</v>
      </c>
      <c r="I496" s="74" t="s">
        <v>17689</v>
      </c>
      <c r="J496" s="74" t="s">
        <v>16938</v>
      </c>
      <c r="K496" s="75" t="s">
        <v>17936</v>
      </c>
      <c r="L496" s="74" t="s">
        <v>16940</v>
      </c>
    </row>
    <row r="497" customFormat="false" ht="13.5" hidden="false" customHeight="false" outlineLevel="0" collapsed="false">
      <c r="A497" s="74" t="s">
        <v>17684</v>
      </c>
      <c r="B497" s="74" t="s">
        <v>17685</v>
      </c>
      <c r="C497" s="74" t="s">
        <v>17686</v>
      </c>
      <c r="D497" s="74" t="s">
        <v>17687</v>
      </c>
      <c r="E497" s="75"/>
      <c r="F497" s="74"/>
      <c r="G497" s="76" t="n">
        <v>95631</v>
      </c>
      <c r="H497" s="74" t="s">
        <v>17937</v>
      </c>
      <c r="I497" s="74" t="s">
        <v>17689</v>
      </c>
      <c r="J497" s="74" t="s">
        <v>16938</v>
      </c>
      <c r="K497" s="75" t="s">
        <v>17938</v>
      </c>
      <c r="L497" s="74" t="s">
        <v>16940</v>
      </c>
    </row>
    <row r="498" customFormat="false" ht="13.5" hidden="false" customHeight="false" outlineLevel="0" collapsed="false">
      <c r="A498" s="74" t="s">
        <v>17684</v>
      </c>
      <c r="B498" s="74" t="s">
        <v>17685</v>
      </c>
      <c r="C498" s="74" t="s">
        <v>17686</v>
      </c>
      <c r="D498" s="74" t="s">
        <v>17687</v>
      </c>
      <c r="E498" s="75"/>
      <c r="F498" s="74"/>
      <c r="G498" s="76" t="n">
        <v>95702</v>
      </c>
      <c r="H498" s="74" t="s">
        <v>17939</v>
      </c>
      <c r="I498" s="74" t="s">
        <v>17689</v>
      </c>
      <c r="J498" s="74" t="s">
        <v>16938</v>
      </c>
      <c r="K498" s="75" t="s">
        <v>17940</v>
      </c>
      <c r="L498" s="74" t="s">
        <v>16940</v>
      </c>
    </row>
    <row r="499" customFormat="false" ht="13.5" hidden="false" customHeight="false" outlineLevel="0" collapsed="false">
      <c r="A499" s="74" t="s">
        <v>17684</v>
      </c>
      <c r="B499" s="74" t="s">
        <v>17685</v>
      </c>
      <c r="C499" s="74" t="s">
        <v>17686</v>
      </c>
      <c r="D499" s="74" t="s">
        <v>17687</v>
      </c>
      <c r="E499" s="75"/>
      <c r="F499" s="74"/>
      <c r="G499" s="76" t="n">
        <v>95708</v>
      </c>
      <c r="H499" s="74" t="s">
        <v>17941</v>
      </c>
      <c r="I499" s="74" t="s">
        <v>17689</v>
      </c>
      <c r="J499" s="74" t="s">
        <v>16938</v>
      </c>
      <c r="K499" s="75" t="s">
        <v>17942</v>
      </c>
      <c r="L499" s="74" t="s">
        <v>16940</v>
      </c>
    </row>
    <row r="500" customFormat="false" ht="13.5" hidden="false" customHeight="false" outlineLevel="0" collapsed="false">
      <c r="A500" s="74" t="s">
        <v>17684</v>
      </c>
      <c r="B500" s="74" t="s">
        <v>17685</v>
      </c>
      <c r="C500" s="74" t="s">
        <v>17686</v>
      </c>
      <c r="D500" s="74" t="s">
        <v>17687</v>
      </c>
      <c r="E500" s="75"/>
      <c r="F500" s="74"/>
      <c r="G500" s="76" t="n">
        <v>95714</v>
      </c>
      <c r="H500" s="74" t="s">
        <v>17943</v>
      </c>
      <c r="I500" s="74" t="s">
        <v>17689</v>
      </c>
      <c r="J500" s="74" t="s">
        <v>16938</v>
      </c>
      <c r="K500" s="75" t="s">
        <v>17944</v>
      </c>
      <c r="L500" s="74" t="s">
        <v>16940</v>
      </c>
    </row>
    <row r="501" customFormat="false" ht="13.5" hidden="false" customHeight="false" outlineLevel="0" collapsed="false">
      <c r="A501" s="74" t="s">
        <v>17684</v>
      </c>
      <c r="B501" s="74" t="s">
        <v>17685</v>
      </c>
      <c r="C501" s="74" t="s">
        <v>17686</v>
      </c>
      <c r="D501" s="74" t="s">
        <v>17687</v>
      </c>
      <c r="E501" s="75"/>
      <c r="F501" s="74"/>
      <c r="G501" s="76" t="n">
        <v>95720</v>
      </c>
      <c r="H501" s="74" t="s">
        <v>17945</v>
      </c>
      <c r="I501" s="74" t="s">
        <v>17689</v>
      </c>
      <c r="J501" s="74" t="s">
        <v>16938</v>
      </c>
      <c r="K501" s="75" t="s">
        <v>17946</v>
      </c>
      <c r="L501" s="74" t="s">
        <v>16940</v>
      </c>
    </row>
    <row r="502" customFormat="false" ht="13.5" hidden="false" customHeight="false" outlineLevel="0" collapsed="false">
      <c r="A502" s="74" t="s">
        <v>17684</v>
      </c>
      <c r="B502" s="74" t="s">
        <v>17685</v>
      </c>
      <c r="C502" s="74" t="s">
        <v>17686</v>
      </c>
      <c r="D502" s="74" t="s">
        <v>17687</v>
      </c>
      <c r="E502" s="75"/>
      <c r="F502" s="74"/>
      <c r="G502" s="76" t="n">
        <v>95872</v>
      </c>
      <c r="H502" s="74" t="s">
        <v>17947</v>
      </c>
      <c r="I502" s="74" t="s">
        <v>17689</v>
      </c>
      <c r="J502" s="74" t="s">
        <v>16938</v>
      </c>
      <c r="K502" s="75" t="s">
        <v>17948</v>
      </c>
      <c r="L502" s="74" t="s">
        <v>16940</v>
      </c>
    </row>
    <row r="503" customFormat="false" ht="13.5" hidden="false" customHeight="false" outlineLevel="0" collapsed="false">
      <c r="A503" s="74" t="s">
        <v>17684</v>
      </c>
      <c r="B503" s="74" t="s">
        <v>17685</v>
      </c>
      <c r="C503" s="74" t="s">
        <v>17686</v>
      </c>
      <c r="D503" s="74" t="s">
        <v>17687</v>
      </c>
      <c r="E503" s="75"/>
      <c r="F503" s="74"/>
      <c r="G503" s="76" t="n">
        <v>96013</v>
      </c>
      <c r="H503" s="74" t="s">
        <v>17949</v>
      </c>
      <c r="I503" s="74" t="s">
        <v>17689</v>
      </c>
      <c r="J503" s="74" t="s">
        <v>16938</v>
      </c>
      <c r="K503" s="75" t="s">
        <v>17950</v>
      </c>
      <c r="L503" s="74" t="s">
        <v>16940</v>
      </c>
    </row>
    <row r="504" customFormat="false" ht="13.5" hidden="false" customHeight="false" outlineLevel="0" collapsed="false">
      <c r="A504" s="74" t="s">
        <v>17684</v>
      </c>
      <c r="B504" s="74" t="s">
        <v>17685</v>
      </c>
      <c r="C504" s="74" t="s">
        <v>17686</v>
      </c>
      <c r="D504" s="74" t="s">
        <v>17687</v>
      </c>
      <c r="E504" s="75"/>
      <c r="F504" s="74"/>
      <c r="G504" s="76" t="n">
        <v>96020</v>
      </c>
      <c r="H504" s="74" t="s">
        <v>17951</v>
      </c>
      <c r="I504" s="74" t="s">
        <v>17689</v>
      </c>
      <c r="J504" s="74" t="s">
        <v>16938</v>
      </c>
      <c r="K504" s="75" t="s">
        <v>17952</v>
      </c>
      <c r="L504" s="74" t="s">
        <v>16940</v>
      </c>
    </row>
    <row r="505" customFormat="false" ht="13.5" hidden="false" customHeight="false" outlineLevel="0" collapsed="false">
      <c r="A505" s="74" t="s">
        <v>17684</v>
      </c>
      <c r="B505" s="74" t="s">
        <v>17685</v>
      </c>
      <c r="C505" s="74" t="s">
        <v>17686</v>
      </c>
      <c r="D505" s="74" t="s">
        <v>17687</v>
      </c>
      <c r="E505" s="75"/>
      <c r="F505" s="74"/>
      <c r="G505" s="76" t="n">
        <v>96028</v>
      </c>
      <c r="H505" s="74" t="s">
        <v>17953</v>
      </c>
      <c r="I505" s="74" t="s">
        <v>17689</v>
      </c>
      <c r="J505" s="74" t="s">
        <v>16938</v>
      </c>
      <c r="K505" s="75" t="s">
        <v>17954</v>
      </c>
      <c r="L505" s="74" t="s">
        <v>16940</v>
      </c>
    </row>
    <row r="506" customFormat="false" ht="13.5" hidden="false" customHeight="false" outlineLevel="0" collapsed="false">
      <c r="A506" s="74" t="s">
        <v>17684</v>
      </c>
      <c r="B506" s="74" t="s">
        <v>17685</v>
      </c>
      <c r="C506" s="74" t="s">
        <v>17686</v>
      </c>
      <c r="D506" s="74" t="s">
        <v>17687</v>
      </c>
      <c r="E506" s="75"/>
      <c r="F506" s="74"/>
      <c r="G506" s="76" t="n">
        <v>96035</v>
      </c>
      <c r="H506" s="74" t="s">
        <v>17955</v>
      </c>
      <c r="I506" s="74" t="s">
        <v>17689</v>
      </c>
      <c r="J506" s="74" t="s">
        <v>16938</v>
      </c>
      <c r="K506" s="75" t="s">
        <v>17956</v>
      </c>
      <c r="L506" s="74" t="s">
        <v>16940</v>
      </c>
    </row>
    <row r="507" customFormat="false" ht="13.5" hidden="false" customHeight="false" outlineLevel="0" collapsed="false">
      <c r="A507" s="74" t="s">
        <v>17684</v>
      </c>
      <c r="B507" s="74" t="s">
        <v>17685</v>
      </c>
      <c r="C507" s="74" t="s">
        <v>17686</v>
      </c>
      <c r="D507" s="74" t="s">
        <v>17687</v>
      </c>
      <c r="E507" s="75"/>
      <c r="F507" s="74"/>
      <c r="G507" s="76" t="n">
        <v>96157</v>
      </c>
      <c r="H507" s="74" t="s">
        <v>17957</v>
      </c>
      <c r="I507" s="74" t="s">
        <v>17689</v>
      </c>
      <c r="J507" s="74" t="s">
        <v>16938</v>
      </c>
      <c r="K507" s="75" t="s">
        <v>17958</v>
      </c>
      <c r="L507" s="74" t="s">
        <v>16940</v>
      </c>
    </row>
    <row r="508" customFormat="false" ht="13.5" hidden="false" customHeight="false" outlineLevel="0" collapsed="false">
      <c r="A508" s="74" t="s">
        <v>17684</v>
      </c>
      <c r="B508" s="74" t="s">
        <v>17685</v>
      </c>
      <c r="C508" s="74" t="s">
        <v>17686</v>
      </c>
      <c r="D508" s="74" t="s">
        <v>17687</v>
      </c>
      <c r="E508" s="75"/>
      <c r="F508" s="74"/>
      <c r="G508" s="76" t="n">
        <v>96158</v>
      </c>
      <c r="H508" s="74" t="s">
        <v>17959</v>
      </c>
      <c r="I508" s="74" t="s">
        <v>17689</v>
      </c>
      <c r="J508" s="74" t="s">
        <v>16938</v>
      </c>
      <c r="K508" s="75" t="s">
        <v>17960</v>
      </c>
      <c r="L508" s="74" t="s">
        <v>16940</v>
      </c>
    </row>
    <row r="509" customFormat="false" ht="13.5" hidden="false" customHeight="false" outlineLevel="0" collapsed="false">
      <c r="A509" s="74" t="s">
        <v>17684</v>
      </c>
      <c r="B509" s="74" t="s">
        <v>17685</v>
      </c>
      <c r="C509" s="74" t="s">
        <v>17686</v>
      </c>
      <c r="D509" s="74" t="s">
        <v>17687</v>
      </c>
      <c r="E509" s="75"/>
      <c r="F509" s="74"/>
      <c r="G509" s="76" t="n">
        <v>96245</v>
      </c>
      <c r="H509" s="74" t="s">
        <v>17961</v>
      </c>
      <c r="I509" s="74" t="s">
        <v>17689</v>
      </c>
      <c r="J509" s="74" t="s">
        <v>16938</v>
      </c>
      <c r="K509" s="75" t="s">
        <v>17962</v>
      </c>
      <c r="L509" s="74" t="s">
        <v>16940</v>
      </c>
    </row>
    <row r="510" customFormat="false" ht="13.5" hidden="false" customHeight="false" outlineLevel="0" collapsed="false">
      <c r="A510" s="74" t="s">
        <v>17684</v>
      </c>
      <c r="B510" s="74" t="s">
        <v>17685</v>
      </c>
      <c r="C510" s="74" t="s">
        <v>17686</v>
      </c>
      <c r="D510" s="74" t="s">
        <v>17687</v>
      </c>
      <c r="E510" s="75"/>
      <c r="F510" s="74"/>
      <c r="G510" s="76" t="n">
        <v>96463</v>
      </c>
      <c r="H510" s="74" t="s">
        <v>17963</v>
      </c>
      <c r="I510" s="74" t="s">
        <v>17689</v>
      </c>
      <c r="J510" s="74" t="s">
        <v>16938</v>
      </c>
      <c r="K510" s="75" t="s">
        <v>17964</v>
      </c>
      <c r="L510" s="74" t="s">
        <v>16940</v>
      </c>
    </row>
    <row r="511" customFormat="false" ht="13.5" hidden="false" customHeight="false" outlineLevel="0" collapsed="false">
      <c r="A511" s="74" t="s">
        <v>17684</v>
      </c>
      <c r="B511" s="74" t="s">
        <v>17685</v>
      </c>
      <c r="C511" s="74" t="s">
        <v>17686</v>
      </c>
      <c r="D511" s="74" t="s">
        <v>17687</v>
      </c>
      <c r="E511" s="75"/>
      <c r="F511" s="74"/>
      <c r="G511" s="76" t="n">
        <v>98764</v>
      </c>
      <c r="H511" s="74" t="s">
        <v>17965</v>
      </c>
      <c r="I511" s="74" t="s">
        <v>17689</v>
      </c>
      <c r="J511" s="74" t="s">
        <v>16938</v>
      </c>
      <c r="K511" s="75" t="s">
        <v>17966</v>
      </c>
      <c r="L511" s="74" t="s">
        <v>16940</v>
      </c>
    </row>
    <row r="512" customFormat="false" ht="13.5" hidden="false" customHeight="false" outlineLevel="0" collapsed="false">
      <c r="A512" s="74" t="s">
        <v>17684</v>
      </c>
      <c r="B512" s="74" t="s">
        <v>17685</v>
      </c>
      <c r="C512" s="74" t="s">
        <v>17686</v>
      </c>
      <c r="D512" s="74" t="s">
        <v>17687</v>
      </c>
      <c r="E512" s="75"/>
      <c r="F512" s="74"/>
      <c r="G512" s="76" t="n">
        <v>99833</v>
      </c>
      <c r="H512" s="74" t="s">
        <v>17967</v>
      </c>
      <c r="I512" s="74" t="s">
        <v>17689</v>
      </c>
      <c r="J512" s="74" t="s">
        <v>16938</v>
      </c>
      <c r="K512" s="75" t="s">
        <v>17968</v>
      </c>
      <c r="L512" s="74" t="s">
        <v>16940</v>
      </c>
    </row>
    <row r="513" customFormat="false" ht="13.5" hidden="false" customHeight="false" outlineLevel="0" collapsed="false">
      <c r="A513" s="74" t="s">
        <v>17684</v>
      </c>
      <c r="B513" s="74" t="s">
        <v>17685</v>
      </c>
      <c r="C513" s="74" t="s">
        <v>17686</v>
      </c>
      <c r="D513" s="74" t="s">
        <v>17687</v>
      </c>
      <c r="E513" s="75"/>
      <c r="F513" s="74"/>
      <c r="G513" s="76" t="n">
        <v>100641</v>
      </c>
      <c r="H513" s="74" t="s">
        <v>17969</v>
      </c>
      <c r="I513" s="74" t="s">
        <v>17689</v>
      </c>
      <c r="J513" s="74" t="s">
        <v>16938</v>
      </c>
      <c r="K513" s="75" t="s">
        <v>17970</v>
      </c>
      <c r="L513" s="74" t="s">
        <v>16940</v>
      </c>
    </row>
    <row r="514" customFormat="false" ht="13.5" hidden="false" customHeight="false" outlineLevel="0" collapsed="false">
      <c r="A514" s="74" t="s">
        <v>17684</v>
      </c>
      <c r="B514" s="74" t="s">
        <v>17685</v>
      </c>
      <c r="C514" s="74" t="s">
        <v>17686</v>
      </c>
      <c r="D514" s="74" t="s">
        <v>17687</v>
      </c>
      <c r="E514" s="75"/>
      <c r="F514" s="74"/>
      <c r="G514" s="76" t="n">
        <v>100647</v>
      </c>
      <c r="H514" s="74" t="s">
        <v>17971</v>
      </c>
      <c r="I514" s="74" t="s">
        <v>17689</v>
      </c>
      <c r="J514" s="74" t="s">
        <v>16938</v>
      </c>
      <c r="K514" s="75" t="s">
        <v>17972</v>
      </c>
      <c r="L514" s="74" t="s">
        <v>16940</v>
      </c>
    </row>
    <row r="515" customFormat="false" ht="13.5" hidden="false" customHeight="false" outlineLevel="0" collapsed="false">
      <c r="A515" s="74" t="s">
        <v>17684</v>
      </c>
      <c r="B515" s="74" t="s">
        <v>17685</v>
      </c>
      <c r="C515" s="74" t="s">
        <v>17686</v>
      </c>
      <c r="D515" s="74" t="s">
        <v>17687</v>
      </c>
      <c r="E515" s="75"/>
      <c r="F515" s="74"/>
      <c r="G515" s="76" t="n">
        <v>102275</v>
      </c>
      <c r="H515" s="74" t="s">
        <v>17973</v>
      </c>
      <c r="I515" s="74" t="s">
        <v>17689</v>
      </c>
      <c r="J515" s="74" t="s">
        <v>16938</v>
      </c>
      <c r="K515" s="75" t="s">
        <v>17974</v>
      </c>
      <c r="L515" s="74" t="s">
        <v>16940</v>
      </c>
    </row>
    <row r="516" customFormat="false" ht="13.5" hidden="false" customHeight="false" outlineLevel="0" collapsed="false">
      <c r="A516" s="74" t="s">
        <v>17684</v>
      </c>
      <c r="B516" s="74" t="s">
        <v>17685</v>
      </c>
      <c r="C516" s="74" t="s">
        <v>17975</v>
      </c>
      <c r="D516" s="74" t="s">
        <v>17976</v>
      </c>
      <c r="E516" s="75"/>
      <c r="F516" s="74"/>
      <c r="G516" s="76" t="n">
        <v>5632</v>
      </c>
      <c r="H516" s="74" t="s">
        <v>17977</v>
      </c>
      <c r="I516" s="74" t="s">
        <v>17978</v>
      </c>
      <c r="J516" s="74" t="s">
        <v>17690</v>
      </c>
      <c r="K516" s="75" t="s">
        <v>17979</v>
      </c>
      <c r="L516" s="74" t="s">
        <v>16940</v>
      </c>
    </row>
    <row r="517" customFormat="false" ht="13.5" hidden="false" customHeight="false" outlineLevel="0" collapsed="false">
      <c r="A517" s="74" t="s">
        <v>17684</v>
      </c>
      <c r="B517" s="74" t="s">
        <v>17685</v>
      </c>
      <c r="C517" s="74" t="s">
        <v>17975</v>
      </c>
      <c r="D517" s="74" t="s">
        <v>17976</v>
      </c>
      <c r="E517" s="75"/>
      <c r="F517" s="74"/>
      <c r="G517" s="76" t="n">
        <v>5679</v>
      </c>
      <c r="H517" s="74" t="s">
        <v>17980</v>
      </c>
      <c r="I517" s="74" t="s">
        <v>17978</v>
      </c>
      <c r="J517" s="74" t="s">
        <v>16938</v>
      </c>
      <c r="K517" s="75" t="s">
        <v>17981</v>
      </c>
      <c r="L517" s="74" t="s">
        <v>16940</v>
      </c>
    </row>
    <row r="518" customFormat="false" ht="13.5" hidden="false" customHeight="false" outlineLevel="0" collapsed="false">
      <c r="A518" s="74" t="s">
        <v>17684</v>
      </c>
      <c r="B518" s="74" t="s">
        <v>17685</v>
      </c>
      <c r="C518" s="74" t="s">
        <v>17975</v>
      </c>
      <c r="D518" s="74" t="s">
        <v>17976</v>
      </c>
      <c r="E518" s="75"/>
      <c r="F518" s="74"/>
      <c r="G518" s="76" t="n">
        <v>5681</v>
      </c>
      <c r="H518" s="74" t="s">
        <v>17982</v>
      </c>
      <c r="I518" s="74" t="s">
        <v>17978</v>
      </c>
      <c r="J518" s="74" t="s">
        <v>16938</v>
      </c>
      <c r="K518" s="75" t="s">
        <v>17983</v>
      </c>
      <c r="L518" s="74" t="s">
        <v>16940</v>
      </c>
    </row>
    <row r="519" customFormat="false" ht="13.5" hidden="false" customHeight="false" outlineLevel="0" collapsed="false">
      <c r="A519" s="74" t="s">
        <v>17684</v>
      </c>
      <c r="B519" s="74" t="s">
        <v>17685</v>
      </c>
      <c r="C519" s="74" t="s">
        <v>17975</v>
      </c>
      <c r="D519" s="74" t="s">
        <v>17976</v>
      </c>
      <c r="E519" s="75"/>
      <c r="F519" s="74"/>
      <c r="G519" s="76" t="n">
        <v>5685</v>
      </c>
      <c r="H519" s="74" t="s">
        <v>17984</v>
      </c>
      <c r="I519" s="74" t="s">
        <v>17978</v>
      </c>
      <c r="J519" s="74" t="s">
        <v>16938</v>
      </c>
      <c r="K519" s="75" t="s">
        <v>17985</v>
      </c>
      <c r="L519" s="74" t="s">
        <v>16940</v>
      </c>
    </row>
    <row r="520" customFormat="false" ht="13.5" hidden="false" customHeight="false" outlineLevel="0" collapsed="false">
      <c r="A520" s="74" t="s">
        <v>17684</v>
      </c>
      <c r="B520" s="74" t="s">
        <v>17685</v>
      </c>
      <c r="C520" s="74" t="s">
        <v>17975</v>
      </c>
      <c r="D520" s="74" t="s">
        <v>17976</v>
      </c>
      <c r="E520" s="75"/>
      <c r="F520" s="74"/>
      <c r="G520" s="76" t="n">
        <v>5690</v>
      </c>
      <c r="H520" s="74" t="s">
        <v>17986</v>
      </c>
      <c r="I520" s="74" t="s">
        <v>17978</v>
      </c>
      <c r="J520" s="74" t="s">
        <v>16938</v>
      </c>
      <c r="K520" s="75" t="s">
        <v>17987</v>
      </c>
      <c r="L520" s="74" t="s">
        <v>16940</v>
      </c>
    </row>
    <row r="521" customFormat="false" ht="13.5" hidden="false" customHeight="false" outlineLevel="0" collapsed="false">
      <c r="A521" s="74" t="s">
        <v>17684</v>
      </c>
      <c r="B521" s="74" t="s">
        <v>17685</v>
      </c>
      <c r="C521" s="74" t="s">
        <v>17975</v>
      </c>
      <c r="D521" s="74" t="s">
        <v>17976</v>
      </c>
      <c r="E521" s="75"/>
      <c r="F521" s="74"/>
      <c r="G521" s="76" t="n">
        <v>5806</v>
      </c>
      <c r="H521" s="74" t="s">
        <v>17988</v>
      </c>
      <c r="I521" s="74" t="s">
        <v>17978</v>
      </c>
      <c r="J521" s="74" t="s">
        <v>16938</v>
      </c>
      <c r="K521" s="75" t="s">
        <v>17989</v>
      </c>
      <c r="L521" s="74" t="s">
        <v>16940</v>
      </c>
    </row>
    <row r="522" customFormat="false" ht="13.5" hidden="false" customHeight="false" outlineLevel="0" collapsed="false">
      <c r="A522" s="74" t="s">
        <v>17684</v>
      </c>
      <c r="B522" s="74" t="s">
        <v>17685</v>
      </c>
      <c r="C522" s="74" t="s">
        <v>17975</v>
      </c>
      <c r="D522" s="74" t="s">
        <v>17976</v>
      </c>
      <c r="E522" s="75"/>
      <c r="F522" s="74"/>
      <c r="G522" s="76" t="n">
        <v>5826</v>
      </c>
      <c r="H522" s="74" t="s">
        <v>17990</v>
      </c>
      <c r="I522" s="74" t="s">
        <v>17978</v>
      </c>
      <c r="J522" s="74" t="s">
        <v>16938</v>
      </c>
      <c r="K522" s="75" t="s">
        <v>17991</v>
      </c>
      <c r="L522" s="74" t="s">
        <v>16940</v>
      </c>
    </row>
    <row r="523" customFormat="false" ht="13.5" hidden="false" customHeight="false" outlineLevel="0" collapsed="false">
      <c r="A523" s="74" t="s">
        <v>17684</v>
      </c>
      <c r="B523" s="74" t="s">
        <v>17685</v>
      </c>
      <c r="C523" s="74" t="s">
        <v>17975</v>
      </c>
      <c r="D523" s="74" t="s">
        <v>17976</v>
      </c>
      <c r="E523" s="75"/>
      <c r="F523" s="74"/>
      <c r="G523" s="76" t="n">
        <v>5829</v>
      </c>
      <c r="H523" s="74" t="s">
        <v>17992</v>
      </c>
      <c r="I523" s="74" t="s">
        <v>17978</v>
      </c>
      <c r="J523" s="74" t="s">
        <v>16938</v>
      </c>
      <c r="K523" s="75" t="s">
        <v>17993</v>
      </c>
      <c r="L523" s="74" t="s">
        <v>16940</v>
      </c>
    </row>
    <row r="524" customFormat="false" ht="13.5" hidden="false" customHeight="false" outlineLevel="0" collapsed="false">
      <c r="A524" s="74" t="s">
        <v>17684</v>
      </c>
      <c r="B524" s="74" t="s">
        <v>17685</v>
      </c>
      <c r="C524" s="74" t="s">
        <v>17975</v>
      </c>
      <c r="D524" s="74" t="s">
        <v>17976</v>
      </c>
      <c r="E524" s="75"/>
      <c r="F524" s="74"/>
      <c r="G524" s="76" t="n">
        <v>5837</v>
      </c>
      <c r="H524" s="74" t="s">
        <v>17994</v>
      </c>
      <c r="I524" s="74" t="s">
        <v>17978</v>
      </c>
      <c r="J524" s="74" t="s">
        <v>16938</v>
      </c>
      <c r="K524" s="75" t="s">
        <v>17995</v>
      </c>
      <c r="L524" s="74" t="s">
        <v>16940</v>
      </c>
    </row>
    <row r="525" customFormat="false" ht="13.5" hidden="false" customHeight="false" outlineLevel="0" collapsed="false">
      <c r="A525" s="74" t="s">
        <v>17684</v>
      </c>
      <c r="B525" s="74" t="s">
        <v>17685</v>
      </c>
      <c r="C525" s="74" t="s">
        <v>17975</v>
      </c>
      <c r="D525" s="74" t="s">
        <v>17976</v>
      </c>
      <c r="E525" s="75"/>
      <c r="F525" s="74"/>
      <c r="G525" s="76" t="n">
        <v>5841</v>
      </c>
      <c r="H525" s="74" t="s">
        <v>17996</v>
      </c>
      <c r="I525" s="74" t="s">
        <v>17978</v>
      </c>
      <c r="J525" s="74" t="s">
        <v>16938</v>
      </c>
      <c r="K525" s="75" t="s">
        <v>17997</v>
      </c>
      <c r="L525" s="74" t="s">
        <v>16940</v>
      </c>
    </row>
    <row r="526" customFormat="false" ht="13.5" hidden="false" customHeight="false" outlineLevel="0" collapsed="false">
      <c r="A526" s="74" t="s">
        <v>17684</v>
      </c>
      <c r="B526" s="74" t="s">
        <v>17685</v>
      </c>
      <c r="C526" s="74" t="s">
        <v>17975</v>
      </c>
      <c r="D526" s="74" t="s">
        <v>17976</v>
      </c>
      <c r="E526" s="75"/>
      <c r="F526" s="74"/>
      <c r="G526" s="76" t="n">
        <v>5845</v>
      </c>
      <c r="H526" s="74" t="s">
        <v>17998</v>
      </c>
      <c r="I526" s="74" t="s">
        <v>17978</v>
      </c>
      <c r="J526" s="74" t="s">
        <v>16938</v>
      </c>
      <c r="K526" s="75" t="s">
        <v>17999</v>
      </c>
      <c r="L526" s="74" t="s">
        <v>16940</v>
      </c>
    </row>
    <row r="527" customFormat="false" ht="13.5" hidden="false" customHeight="false" outlineLevel="0" collapsed="false">
      <c r="A527" s="74" t="s">
        <v>17684</v>
      </c>
      <c r="B527" s="74" t="s">
        <v>17685</v>
      </c>
      <c r="C527" s="74" t="s">
        <v>17975</v>
      </c>
      <c r="D527" s="74" t="s">
        <v>17976</v>
      </c>
      <c r="E527" s="75"/>
      <c r="F527" s="74"/>
      <c r="G527" s="76" t="n">
        <v>5849</v>
      </c>
      <c r="H527" s="74" t="s">
        <v>18000</v>
      </c>
      <c r="I527" s="74" t="s">
        <v>17978</v>
      </c>
      <c r="J527" s="74" t="s">
        <v>16938</v>
      </c>
      <c r="K527" s="75" t="s">
        <v>18001</v>
      </c>
      <c r="L527" s="74" t="s">
        <v>16940</v>
      </c>
    </row>
    <row r="528" customFormat="false" ht="13.5" hidden="false" customHeight="false" outlineLevel="0" collapsed="false">
      <c r="A528" s="74" t="s">
        <v>17684</v>
      </c>
      <c r="B528" s="74" t="s">
        <v>17685</v>
      </c>
      <c r="C528" s="74" t="s">
        <v>17975</v>
      </c>
      <c r="D528" s="74" t="s">
        <v>17976</v>
      </c>
      <c r="E528" s="75"/>
      <c r="F528" s="74"/>
      <c r="G528" s="76" t="n">
        <v>5853</v>
      </c>
      <c r="H528" s="74" t="s">
        <v>18002</v>
      </c>
      <c r="I528" s="74" t="s">
        <v>17978</v>
      </c>
      <c r="J528" s="74" t="s">
        <v>16938</v>
      </c>
      <c r="K528" s="75" t="s">
        <v>18003</v>
      </c>
      <c r="L528" s="74" t="s">
        <v>16940</v>
      </c>
    </row>
    <row r="529" customFormat="false" ht="13.5" hidden="false" customHeight="false" outlineLevel="0" collapsed="false">
      <c r="A529" s="74" t="s">
        <v>17684</v>
      </c>
      <c r="B529" s="74" t="s">
        <v>17685</v>
      </c>
      <c r="C529" s="74" t="s">
        <v>17975</v>
      </c>
      <c r="D529" s="74" t="s">
        <v>17976</v>
      </c>
      <c r="E529" s="75"/>
      <c r="F529" s="74"/>
      <c r="G529" s="76" t="n">
        <v>5857</v>
      </c>
      <c r="H529" s="74" t="s">
        <v>18004</v>
      </c>
      <c r="I529" s="74" t="s">
        <v>17978</v>
      </c>
      <c r="J529" s="74" t="s">
        <v>16938</v>
      </c>
      <c r="K529" s="75" t="s">
        <v>18005</v>
      </c>
      <c r="L529" s="74" t="s">
        <v>16940</v>
      </c>
    </row>
    <row r="530" customFormat="false" ht="13.5" hidden="false" customHeight="false" outlineLevel="0" collapsed="false">
      <c r="A530" s="74" t="s">
        <v>17684</v>
      </c>
      <c r="B530" s="74" t="s">
        <v>17685</v>
      </c>
      <c r="C530" s="74" t="s">
        <v>17975</v>
      </c>
      <c r="D530" s="74" t="s">
        <v>17976</v>
      </c>
      <c r="E530" s="75"/>
      <c r="F530" s="74"/>
      <c r="G530" s="76" t="n">
        <v>5865</v>
      </c>
      <c r="H530" s="74" t="s">
        <v>18006</v>
      </c>
      <c r="I530" s="74" t="s">
        <v>17978</v>
      </c>
      <c r="J530" s="74" t="s">
        <v>16938</v>
      </c>
      <c r="K530" s="75" t="s">
        <v>18007</v>
      </c>
      <c r="L530" s="74" t="s">
        <v>16940</v>
      </c>
    </row>
    <row r="531" customFormat="false" ht="13.5" hidden="false" customHeight="false" outlineLevel="0" collapsed="false">
      <c r="A531" s="74" t="s">
        <v>17684</v>
      </c>
      <c r="B531" s="74" t="s">
        <v>17685</v>
      </c>
      <c r="C531" s="74" t="s">
        <v>17975</v>
      </c>
      <c r="D531" s="74" t="s">
        <v>17976</v>
      </c>
      <c r="E531" s="75"/>
      <c r="F531" s="74"/>
      <c r="G531" s="76" t="n">
        <v>5869</v>
      </c>
      <c r="H531" s="74" t="s">
        <v>18008</v>
      </c>
      <c r="I531" s="74" t="s">
        <v>17978</v>
      </c>
      <c r="J531" s="74" t="s">
        <v>16938</v>
      </c>
      <c r="K531" s="75" t="s">
        <v>18009</v>
      </c>
      <c r="L531" s="74" t="s">
        <v>16940</v>
      </c>
    </row>
    <row r="532" customFormat="false" ht="13.5" hidden="false" customHeight="false" outlineLevel="0" collapsed="false">
      <c r="A532" s="74" t="s">
        <v>17684</v>
      </c>
      <c r="B532" s="74" t="s">
        <v>17685</v>
      </c>
      <c r="C532" s="74" t="s">
        <v>17975</v>
      </c>
      <c r="D532" s="74" t="s">
        <v>17976</v>
      </c>
      <c r="E532" s="75"/>
      <c r="F532" s="74"/>
      <c r="G532" s="76" t="n">
        <v>5877</v>
      </c>
      <c r="H532" s="74" t="s">
        <v>18010</v>
      </c>
      <c r="I532" s="74" t="s">
        <v>17978</v>
      </c>
      <c r="J532" s="74" t="s">
        <v>17690</v>
      </c>
      <c r="K532" s="75" t="s">
        <v>18011</v>
      </c>
      <c r="L532" s="74" t="s">
        <v>16940</v>
      </c>
    </row>
    <row r="533" customFormat="false" ht="13.5" hidden="false" customHeight="false" outlineLevel="0" collapsed="false">
      <c r="A533" s="74" t="s">
        <v>17684</v>
      </c>
      <c r="B533" s="74" t="s">
        <v>17685</v>
      </c>
      <c r="C533" s="74" t="s">
        <v>17975</v>
      </c>
      <c r="D533" s="74" t="s">
        <v>17976</v>
      </c>
      <c r="E533" s="75"/>
      <c r="F533" s="74"/>
      <c r="G533" s="76" t="n">
        <v>5881</v>
      </c>
      <c r="H533" s="74" t="s">
        <v>18012</v>
      </c>
      <c r="I533" s="74" t="s">
        <v>17978</v>
      </c>
      <c r="J533" s="74" t="s">
        <v>16938</v>
      </c>
      <c r="K533" s="75" t="s">
        <v>18013</v>
      </c>
      <c r="L533" s="74" t="s">
        <v>16940</v>
      </c>
    </row>
    <row r="534" customFormat="false" ht="13.5" hidden="false" customHeight="false" outlineLevel="0" collapsed="false">
      <c r="A534" s="74" t="s">
        <v>17684</v>
      </c>
      <c r="B534" s="74" t="s">
        <v>17685</v>
      </c>
      <c r="C534" s="74" t="s">
        <v>17975</v>
      </c>
      <c r="D534" s="74" t="s">
        <v>17976</v>
      </c>
      <c r="E534" s="75"/>
      <c r="F534" s="74"/>
      <c r="G534" s="76" t="n">
        <v>5884</v>
      </c>
      <c r="H534" s="74" t="s">
        <v>18014</v>
      </c>
      <c r="I534" s="74" t="s">
        <v>17978</v>
      </c>
      <c r="J534" s="74" t="s">
        <v>16938</v>
      </c>
      <c r="K534" s="75" t="s">
        <v>18015</v>
      </c>
      <c r="L534" s="74" t="s">
        <v>16940</v>
      </c>
    </row>
    <row r="535" customFormat="false" ht="13.5" hidden="false" customHeight="false" outlineLevel="0" collapsed="false">
      <c r="A535" s="74" t="s">
        <v>17684</v>
      </c>
      <c r="B535" s="74" t="s">
        <v>17685</v>
      </c>
      <c r="C535" s="74" t="s">
        <v>17975</v>
      </c>
      <c r="D535" s="74" t="s">
        <v>17976</v>
      </c>
      <c r="E535" s="75"/>
      <c r="F535" s="74"/>
      <c r="G535" s="76" t="n">
        <v>5892</v>
      </c>
      <c r="H535" s="74" t="s">
        <v>18016</v>
      </c>
      <c r="I535" s="74" t="s">
        <v>17978</v>
      </c>
      <c r="J535" s="74" t="s">
        <v>16938</v>
      </c>
      <c r="K535" s="75" t="s">
        <v>17032</v>
      </c>
      <c r="L535" s="74" t="s">
        <v>16940</v>
      </c>
    </row>
    <row r="536" customFormat="false" ht="13.5" hidden="false" customHeight="false" outlineLevel="0" collapsed="false">
      <c r="A536" s="74" t="s">
        <v>17684</v>
      </c>
      <c r="B536" s="74" t="s">
        <v>17685</v>
      </c>
      <c r="C536" s="74" t="s">
        <v>17975</v>
      </c>
      <c r="D536" s="74" t="s">
        <v>17976</v>
      </c>
      <c r="E536" s="75"/>
      <c r="F536" s="74"/>
      <c r="G536" s="76" t="n">
        <v>5896</v>
      </c>
      <c r="H536" s="74" t="s">
        <v>18017</v>
      </c>
      <c r="I536" s="74" t="s">
        <v>17978</v>
      </c>
      <c r="J536" s="74" t="s">
        <v>16938</v>
      </c>
      <c r="K536" s="75" t="s">
        <v>18018</v>
      </c>
      <c r="L536" s="74" t="s">
        <v>16940</v>
      </c>
    </row>
    <row r="537" customFormat="false" ht="13.5" hidden="false" customHeight="false" outlineLevel="0" collapsed="false">
      <c r="A537" s="74" t="s">
        <v>17684</v>
      </c>
      <c r="B537" s="74" t="s">
        <v>17685</v>
      </c>
      <c r="C537" s="74" t="s">
        <v>17975</v>
      </c>
      <c r="D537" s="74" t="s">
        <v>17976</v>
      </c>
      <c r="E537" s="75"/>
      <c r="F537" s="74"/>
      <c r="G537" s="76" t="n">
        <v>5903</v>
      </c>
      <c r="H537" s="74" t="s">
        <v>18019</v>
      </c>
      <c r="I537" s="74" t="s">
        <v>17978</v>
      </c>
      <c r="J537" s="74" t="s">
        <v>16938</v>
      </c>
      <c r="K537" s="75" t="s">
        <v>18020</v>
      </c>
      <c r="L537" s="74" t="s">
        <v>16940</v>
      </c>
    </row>
    <row r="538" customFormat="false" ht="13.5" hidden="false" customHeight="false" outlineLevel="0" collapsed="false">
      <c r="A538" s="74" t="s">
        <v>17684</v>
      </c>
      <c r="B538" s="74" t="s">
        <v>17685</v>
      </c>
      <c r="C538" s="74" t="s">
        <v>17975</v>
      </c>
      <c r="D538" s="74" t="s">
        <v>17976</v>
      </c>
      <c r="E538" s="75"/>
      <c r="F538" s="74"/>
      <c r="G538" s="76" t="n">
        <v>5911</v>
      </c>
      <c r="H538" s="74" t="s">
        <v>18021</v>
      </c>
      <c r="I538" s="74" t="s">
        <v>17978</v>
      </c>
      <c r="J538" s="74" t="s">
        <v>17690</v>
      </c>
      <c r="K538" s="75" t="s">
        <v>18022</v>
      </c>
      <c r="L538" s="74" t="s">
        <v>16940</v>
      </c>
    </row>
    <row r="539" customFormat="false" ht="13.5" hidden="false" customHeight="false" outlineLevel="0" collapsed="false">
      <c r="A539" s="74" t="s">
        <v>17684</v>
      </c>
      <c r="B539" s="74" t="s">
        <v>17685</v>
      </c>
      <c r="C539" s="74" t="s">
        <v>17975</v>
      </c>
      <c r="D539" s="74" t="s">
        <v>17976</v>
      </c>
      <c r="E539" s="75"/>
      <c r="F539" s="74"/>
      <c r="G539" s="76" t="n">
        <v>5923</v>
      </c>
      <c r="H539" s="74" t="s">
        <v>18023</v>
      </c>
      <c r="I539" s="74" t="s">
        <v>17978</v>
      </c>
      <c r="J539" s="74" t="s">
        <v>17690</v>
      </c>
      <c r="K539" s="75" t="s">
        <v>18024</v>
      </c>
      <c r="L539" s="74" t="s">
        <v>16940</v>
      </c>
    </row>
    <row r="540" customFormat="false" ht="13.5" hidden="false" customHeight="false" outlineLevel="0" collapsed="false">
      <c r="A540" s="74" t="s">
        <v>17684</v>
      </c>
      <c r="B540" s="74" t="s">
        <v>17685</v>
      </c>
      <c r="C540" s="74" t="s">
        <v>17975</v>
      </c>
      <c r="D540" s="74" t="s">
        <v>17976</v>
      </c>
      <c r="E540" s="75"/>
      <c r="F540" s="74"/>
      <c r="G540" s="76" t="n">
        <v>5930</v>
      </c>
      <c r="H540" s="74" t="s">
        <v>18025</v>
      </c>
      <c r="I540" s="74" t="s">
        <v>17978</v>
      </c>
      <c r="J540" s="74" t="s">
        <v>16938</v>
      </c>
      <c r="K540" s="75" t="s">
        <v>18026</v>
      </c>
      <c r="L540" s="74" t="s">
        <v>16940</v>
      </c>
    </row>
    <row r="541" customFormat="false" ht="13.5" hidden="false" customHeight="false" outlineLevel="0" collapsed="false">
      <c r="A541" s="74" t="s">
        <v>17684</v>
      </c>
      <c r="B541" s="74" t="s">
        <v>17685</v>
      </c>
      <c r="C541" s="74" t="s">
        <v>17975</v>
      </c>
      <c r="D541" s="74" t="s">
        <v>17976</v>
      </c>
      <c r="E541" s="75"/>
      <c r="F541" s="74"/>
      <c r="G541" s="76" t="n">
        <v>5934</v>
      </c>
      <c r="H541" s="74" t="s">
        <v>18027</v>
      </c>
      <c r="I541" s="74" t="s">
        <v>17978</v>
      </c>
      <c r="J541" s="74" t="s">
        <v>16938</v>
      </c>
      <c r="K541" s="75" t="s">
        <v>18028</v>
      </c>
      <c r="L541" s="74" t="s">
        <v>16940</v>
      </c>
    </row>
    <row r="542" customFormat="false" ht="13.5" hidden="false" customHeight="false" outlineLevel="0" collapsed="false">
      <c r="A542" s="74" t="s">
        <v>17684</v>
      </c>
      <c r="B542" s="74" t="s">
        <v>17685</v>
      </c>
      <c r="C542" s="74" t="s">
        <v>17975</v>
      </c>
      <c r="D542" s="74" t="s">
        <v>17976</v>
      </c>
      <c r="E542" s="75"/>
      <c r="F542" s="74"/>
      <c r="G542" s="76" t="n">
        <v>5942</v>
      </c>
      <c r="H542" s="74" t="s">
        <v>18029</v>
      </c>
      <c r="I542" s="74" t="s">
        <v>17978</v>
      </c>
      <c r="J542" s="74" t="s">
        <v>16938</v>
      </c>
      <c r="K542" s="75" t="s">
        <v>18030</v>
      </c>
      <c r="L542" s="74" t="s">
        <v>16940</v>
      </c>
    </row>
    <row r="543" customFormat="false" ht="13.5" hidden="false" customHeight="false" outlineLevel="0" collapsed="false">
      <c r="A543" s="74" t="s">
        <v>17684</v>
      </c>
      <c r="B543" s="74" t="s">
        <v>17685</v>
      </c>
      <c r="C543" s="74" t="s">
        <v>17975</v>
      </c>
      <c r="D543" s="74" t="s">
        <v>17976</v>
      </c>
      <c r="E543" s="75"/>
      <c r="F543" s="74"/>
      <c r="G543" s="76" t="n">
        <v>5946</v>
      </c>
      <c r="H543" s="74" t="s">
        <v>18031</v>
      </c>
      <c r="I543" s="74" t="s">
        <v>17978</v>
      </c>
      <c r="J543" s="74" t="s">
        <v>16938</v>
      </c>
      <c r="K543" s="75" t="s">
        <v>18032</v>
      </c>
      <c r="L543" s="74" t="s">
        <v>16940</v>
      </c>
    </row>
    <row r="544" customFormat="false" ht="13.5" hidden="false" customHeight="false" outlineLevel="0" collapsed="false">
      <c r="A544" s="74" t="s">
        <v>17684</v>
      </c>
      <c r="B544" s="74" t="s">
        <v>17685</v>
      </c>
      <c r="C544" s="74" t="s">
        <v>17975</v>
      </c>
      <c r="D544" s="74" t="s">
        <v>17976</v>
      </c>
      <c r="E544" s="75"/>
      <c r="F544" s="74"/>
      <c r="G544" s="76" t="n">
        <v>5952</v>
      </c>
      <c r="H544" s="74" t="s">
        <v>18033</v>
      </c>
      <c r="I544" s="74" t="s">
        <v>17978</v>
      </c>
      <c r="J544" s="74" t="s">
        <v>16938</v>
      </c>
      <c r="K544" s="75" t="s">
        <v>18034</v>
      </c>
      <c r="L544" s="74" t="s">
        <v>16940</v>
      </c>
    </row>
    <row r="545" customFormat="false" ht="13.5" hidden="false" customHeight="false" outlineLevel="0" collapsed="false">
      <c r="A545" s="74" t="s">
        <v>17684</v>
      </c>
      <c r="B545" s="74" t="s">
        <v>17685</v>
      </c>
      <c r="C545" s="74" t="s">
        <v>17975</v>
      </c>
      <c r="D545" s="74" t="s">
        <v>17976</v>
      </c>
      <c r="E545" s="75"/>
      <c r="F545" s="74"/>
      <c r="G545" s="76" t="n">
        <v>5954</v>
      </c>
      <c r="H545" s="74" t="s">
        <v>18035</v>
      </c>
      <c r="I545" s="74" t="s">
        <v>17978</v>
      </c>
      <c r="J545" s="74" t="s">
        <v>16938</v>
      </c>
      <c r="K545" s="75" t="s">
        <v>18036</v>
      </c>
      <c r="L545" s="74" t="s">
        <v>16940</v>
      </c>
    </row>
    <row r="546" customFormat="false" ht="13.5" hidden="false" customHeight="false" outlineLevel="0" collapsed="false">
      <c r="A546" s="74" t="s">
        <v>17684</v>
      </c>
      <c r="B546" s="74" t="s">
        <v>17685</v>
      </c>
      <c r="C546" s="74" t="s">
        <v>17975</v>
      </c>
      <c r="D546" s="74" t="s">
        <v>17976</v>
      </c>
      <c r="E546" s="75"/>
      <c r="F546" s="74"/>
      <c r="G546" s="76" t="n">
        <v>5961</v>
      </c>
      <c r="H546" s="74" t="s">
        <v>18037</v>
      </c>
      <c r="I546" s="74" t="s">
        <v>17978</v>
      </c>
      <c r="J546" s="74" t="s">
        <v>16938</v>
      </c>
      <c r="K546" s="75" t="s">
        <v>18038</v>
      </c>
      <c r="L546" s="74" t="s">
        <v>16940</v>
      </c>
    </row>
    <row r="547" customFormat="false" ht="13.5" hidden="false" customHeight="false" outlineLevel="0" collapsed="false">
      <c r="A547" s="74" t="s">
        <v>17684</v>
      </c>
      <c r="B547" s="74" t="s">
        <v>17685</v>
      </c>
      <c r="C547" s="74" t="s">
        <v>17975</v>
      </c>
      <c r="D547" s="74" t="s">
        <v>17976</v>
      </c>
      <c r="E547" s="75"/>
      <c r="F547" s="74"/>
      <c r="G547" s="76" t="n">
        <v>6260</v>
      </c>
      <c r="H547" s="74" t="s">
        <v>18039</v>
      </c>
      <c r="I547" s="74" t="s">
        <v>17978</v>
      </c>
      <c r="J547" s="74" t="s">
        <v>16938</v>
      </c>
      <c r="K547" s="75" t="s">
        <v>18040</v>
      </c>
      <c r="L547" s="74" t="s">
        <v>16940</v>
      </c>
    </row>
    <row r="548" customFormat="false" ht="13.5" hidden="false" customHeight="false" outlineLevel="0" collapsed="false">
      <c r="A548" s="74" t="s">
        <v>17684</v>
      </c>
      <c r="B548" s="74" t="s">
        <v>17685</v>
      </c>
      <c r="C548" s="74" t="s">
        <v>17975</v>
      </c>
      <c r="D548" s="74" t="s">
        <v>17976</v>
      </c>
      <c r="E548" s="75"/>
      <c r="F548" s="74"/>
      <c r="G548" s="76" t="n">
        <v>6880</v>
      </c>
      <c r="H548" s="74" t="s">
        <v>18041</v>
      </c>
      <c r="I548" s="74" t="s">
        <v>17978</v>
      </c>
      <c r="J548" s="74" t="s">
        <v>16938</v>
      </c>
      <c r="K548" s="75" t="s">
        <v>18042</v>
      </c>
      <c r="L548" s="74" t="s">
        <v>16940</v>
      </c>
    </row>
    <row r="549" customFormat="false" ht="13.5" hidden="false" customHeight="false" outlineLevel="0" collapsed="false">
      <c r="A549" s="74" t="s">
        <v>17684</v>
      </c>
      <c r="B549" s="74" t="s">
        <v>17685</v>
      </c>
      <c r="C549" s="74" t="s">
        <v>17975</v>
      </c>
      <c r="D549" s="74" t="s">
        <v>17976</v>
      </c>
      <c r="E549" s="75"/>
      <c r="F549" s="74"/>
      <c r="G549" s="76" t="n">
        <v>7031</v>
      </c>
      <c r="H549" s="74" t="s">
        <v>18043</v>
      </c>
      <c r="I549" s="74" t="s">
        <v>17978</v>
      </c>
      <c r="J549" s="74" t="s">
        <v>16938</v>
      </c>
      <c r="K549" s="75" t="s">
        <v>18044</v>
      </c>
      <c r="L549" s="74" t="s">
        <v>16940</v>
      </c>
    </row>
    <row r="550" customFormat="false" ht="13.5" hidden="false" customHeight="false" outlineLevel="0" collapsed="false">
      <c r="A550" s="74" t="s">
        <v>17684</v>
      </c>
      <c r="B550" s="74" t="s">
        <v>17685</v>
      </c>
      <c r="C550" s="74" t="s">
        <v>17975</v>
      </c>
      <c r="D550" s="74" t="s">
        <v>17976</v>
      </c>
      <c r="E550" s="75"/>
      <c r="F550" s="74"/>
      <c r="G550" s="76" t="n">
        <v>7043</v>
      </c>
      <c r="H550" s="74" t="s">
        <v>18045</v>
      </c>
      <c r="I550" s="74" t="s">
        <v>17978</v>
      </c>
      <c r="J550" s="74" t="s">
        <v>16938</v>
      </c>
      <c r="K550" s="75" t="s">
        <v>18046</v>
      </c>
      <c r="L550" s="74" t="s">
        <v>16940</v>
      </c>
    </row>
    <row r="551" customFormat="false" ht="13.5" hidden="false" customHeight="false" outlineLevel="0" collapsed="false">
      <c r="A551" s="74" t="s">
        <v>17684</v>
      </c>
      <c r="B551" s="74" t="s">
        <v>17685</v>
      </c>
      <c r="C551" s="74" t="s">
        <v>17975</v>
      </c>
      <c r="D551" s="74" t="s">
        <v>17976</v>
      </c>
      <c r="E551" s="75"/>
      <c r="F551" s="74"/>
      <c r="G551" s="76" t="n">
        <v>7050</v>
      </c>
      <c r="H551" s="74" t="s">
        <v>18047</v>
      </c>
      <c r="I551" s="74" t="s">
        <v>17978</v>
      </c>
      <c r="J551" s="74" t="s">
        <v>16938</v>
      </c>
      <c r="K551" s="75" t="s">
        <v>18048</v>
      </c>
      <c r="L551" s="74" t="s">
        <v>16940</v>
      </c>
    </row>
    <row r="552" customFormat="false" ht="13.5" hidden="false" customHeight="false" outlineLevel="0" collapsed="false">
      <c r="A552" s="74" t="s">
        <v>17684</v>
      </c>
      <c r="B552" s="74" t="s">
        <v>17685</v>
      </c>
      <c r="C552" s="74" t="s">
        <v>17975</v>
      </c>
      <c r="D552" s="74" t="s">
        <v>17976</v>
      </c>
      <c r="E552" s="75"/>
      <c r="F552" s="74"/>
      <c r="G552" s="76" t="n">
        <v>67827</v>
      </c>
      <c r="H552" s="74" t="s">
        <v>18049</v>
      </c>
      <c r="I552" s="74" t="s">
        <v>17978</v>
      </c>
      <c r="J552" s="74" t="s">
        <v>16938</v>
      </c>
      <c r="K552" s="75" t="s">
        <v>18050</v>
      </c>
      <c r="L552" s="74" t="s">
        <v>16940</v>
      </c>
    </row>
    <row r="553" customFormat="false" ht="13.5" hidden="false" customHeight="false" outlineLevel="0" collapsed="false">
      <c r="A553" s="74" t="s">
        <v>17684</v>
      </c>
      <c r="B553" s="74" t="s">
        <v>17685</v>
      </c>
      <c r="C553" s="74" t="s">
        <v>17975</v>
      </c>
      <c r="D553" s="74" t="s">
        <v>17976</v>
      </c>
      <c r="E553" s="75"/>
      <c r="F553" s="74"/>
      <c r="G553" s="76" t="n">
        <v>73395</v>
      </c>
      <c r="H553" s="74" t="s">
        <v>18051</v>
      </c>
      <c r="I553" s="74" t="s">
        <v>17978</v>
      </c>
      <c r="J553" s="74" t="s">
        <v>16938</v>
      </c>
      <c r="K553" s="75" t="s">
        <v>18044</v>
      </c>
      <c r="L553" s="74" t="s">
        <v>16940</v>
      </c>
    </row>
    <row r="554" customFormat="false" ht="13.5" hidden="false" customHeight="false" outlineLevel="0" collapsed="false">
      <c r="A554" s="74" t="s">
        <v>17684</v>
      </c>
      <c r="B554" s="74" t="s">
        <v>17685</v>
      </c>
      <c r="C554" s="74" t="s">
        <v>17975</v>
      </c>
      <c r="D554" s="74" t="s">
        <v>17976</v>
      </c>
      <c r="E554" s="75"/>
      <c r="F554" s="74"/>
      <c r="G554" s="76" t="n">
        <v>83766</v>
      </c>
      <c r="H554" s="74" t="s">
        <v>18052</v>
      </c>
      <c r="I554" s="74" t="s">
        <v>17978</v>
      </c>
      <c r="J554" s="74" t="s">
        <v>16938</v>
      </c>
      <c r="K554" s="75" t="s">
        <v>18053</v>
      </c>
      <c r="L554" s="74" t="s">
        <v>16940</v>
      </c>
    </row>
    <row r="555" customFormat="false" ht="13.5" hidden="false" customHeight="false" outlineLevel="0" collapsed="false">
      <c r="A555" s="74" t="s">
        <v>17684</v>
      </c>
      <c r="B555" s="74" t="s">
        <v>17685</v>
      </c>
      <c r="C555" s="74" t="s">
        <v>17975</v>
      </c>
      <c r="D555" s="74" t="s">
        <v>17976</v>
      </c>
      <c r="E555" s="75"/>
      <c r="F555" s="74"/>
      <c r="G555" s="76" t="n">
        <v>84013</v>
      </c>
      <c r="H555" s="74" t="s">
        <v>18054</v>
      </c>
      <c r="I555" s="74" t="s">
        <v>17978</v>
      </c>
      <c r="J555" s="74" t="s">
        <v>16938</v>
      </c>
      <c r="K555" s="75" t="s">
        <v>18055</v>
      </c>
      <c r="L555" s="74" t="s">
        <v>16940</v>
      </c>
    </row>
    <row r="556" customFormat="false" ht="13.5" hidden="false" customHeight="false" outlineLevel="0" collapsed="false">
      <c r="A556" s="74" t="s">
        <v>17684</v>
      </c>
      <c r="B556" s="74" t="s">
        <v>17685</v>
      </c>
      <c r="C556" s="74" t="s">
        <v>17975</v>
      </c>
      <c r="D556" s="74" t="s">
        <v>17976</v>
      </c>
      <c r="E556" s="75"/>
      <c r="F556" s="74"/>
      <c r="G556" s="76" t="n">
        <v>87446</v>
      </c>
      <c r="H556" s="74" t="s">
        <v>18056</v>
      </c>
      <c r="I556" s="74" t="s">
        <v>17978</v>
      </c>
      <c r="J556" s="74" t="s">
        <v>16938</v>
      </c>
      <c r="K556" s="75" t="s">
        <v>18057</v>
      </c>
      <c r="L556" s="74" t="s">
        <v>16940</v>
      </c>
    </row>
    <row r="557" customFormat="false" ht="13.5" hidden="false" customHeight="false" outlineLevel="0" collapsed="false">
      <c r="A557" s="74" t="s">
        <v>17684</v>
      </c>
      <c r="B557" s="74" t="s">
        <v>17685</v>
      </c>
      <c r="C557" s="74" t="s">
        <v>17975</v>
      </c>
      <c r="D557" s="74" t="s">
        <v>17976</v>
      </c>
      <c r="E557" s="75"/>
      <c r="F557" s="74"/>
      <c r="G557" s="76" t="n">
        <v>88392</v>
      </c>
      <c r="H557" s="74" t="s">
        <v>18058</v>
      </c>
      <c r="I557" s="74" t="s">
        <v>17978</v>
      </c>
      <c r="J557" s="74" t="s">
        <v>16938</v>
      </c>
      <c r="K557" s="75" t="s">
        <v>18059</v>
      </c>
      <c r="L557" s="74" t="s">
        <v>16940</v>
      </c>
    </row>
    <row r="558" customFormat="false" ht="13.5" hidden="false" customHeight="false" outlineLevel="0" collapsed="false">
      <c r="A558" s="74" t="s">
        <v>17684</v>
      </c>
      <c r="B558" s="74" t="s">
        <v>17685</v>
      </c>
      <c r="C558" s="74" t="s">
        <v>17975</v>
      </c>
      <c r="D558" s="74" t="s">
        <v>17976</v>
      </c>
      <c r="E558" s="75"/>
      <c r="F558" s="74"/>
      <c r="G558" s="76" t="n">
        <v>88398</v>
      </c>
      <c r="H558" s="74" t="s">
        <v>18060</v>
      </c>
      <c r="I558" s="74" t="s">
        <v>17978</v>
      </c>
      <c r="J558" s="74" t="s">
        <v>16938</v>
      </c>
      <c r="K558" s="75" t="s">
        <v>18061</v>
      </c>
      <c r="L558" s="74" t="s">
        <v>16940</v>
      </c>
    </row>
    <row r="559" customFormat="false" ht="13.5" hidden="false" customHeight="false" outlineLevel="0" collapsed="false">
      <c r="A559" s="74" t="s">
        <v>17684</v>
      </c>
      <c r="B559" s="74" t="s">
        <v>17685</v>
      </c>
      <c r="C559" s="74" t="s">
        <v>17975</v>
      </c>
      <c r="D559" s="74" t="s">
        <v>17976</v>
      </c>
      <c r="E559" s="75"/>
      <c r="F559" s="74"/>
      <c r="G559" s="76" t="n">
        <v>88404</v>
      </c>
      <c r="H559" s="74" t="s">
        <v>18062</v>
      </c>
      <c r="I559" s="74" t="s">
        <v>17978</v>
      </c>
      <c r="J559" s="74" t="s">
        <v>16938</v>
      </c>
      <c r="K559" s="75" t="s">
        <v>18063</v>
      </c>
      <c r="L559" s="74" t="s">
        <v>16940</v>
      </c>
    </row>
    <row r="560" customFormat="false" ht="13.5" hidden="false" customHeight="false" outlineLevel="0" collapsed="false">
      <c r="A560" s="74" t="s">
        <v>17684</v>
      </c>
      <c r="B560" s="74" t="s">
        <v>17685</v>
      </c>
      <c r="C560" s="74" t="s">
        <v>17975</v>
      </c>
      <c r="D560" s="74" t="s">
        <v>17976</v>
      </c>
      <c r="E560" s="75"/>
      <c r="F560" s="74"/>
      <c r="G560" s="76" t="n">
        <v>88430</v>
      </c>
      <c r="H560" s="74" t="s">
        <v>18064</v>
      </c>
      <c r="I560" s="74" t="s">
        <v>17978</v>
      </c>
      <c r="J560" s="74" t="s">
        <v>16938</v>
      </c>
      <c r="K560" s="75" t="s">
        <v>17100</v>
      </c>
      <c r="L560" s="74" t="s">
        <v>16940</v>
      </c>
    </row>
    <row r="561" customFormat="false" ht="13.5" hidden="false" customHeight="false" outlineLevel="0" collapsed="false">
      <c r="A561" s="74" t="s">
        <v>17684</v>
      </c>
      <c r="B561" s="74" t="s">
        <v>17685</v>
      </c>
      <c r="C561" s="74" t="s">
        <v>17975</v>
      </c>
      <c r="D561" s="74" t="s">
        <v>17976</v>
      </c>
      <c r="E561" s="75"/>
      <c r="F561" s="74"/>
      <c r="G561" s="76" t="n">
        <v>88438</v>
      </c>
      <c r="H561" s="74" t="s">
        <v>18065</v>
      </c>
      <c r="I561" s="74" t="s">
        <v>17978</v>
      </c>
      <c r="J561" s="74" t="s">
        <v>16938</v>
      </c>
      <c r="K561" s="75" t="s">
        <v>17116</v>
      </c>
      <c r="L561" s="74" t="s">
        <v>16940</v>
      </c>
    </row>
    <row r="562" customFormat="false" ht="13.5" hidden="false" customHeight="false" outlineLevel="0" collapsed="false">
      <c r="A562" s="74" t="s">
        <v>17684</v>
      </c>
      <c r="B562" s="74" t="s">
        <v>17685</v>
      </c>
      <c r="C562" s="74" t="s">
        <v>17975</v>
      </c>
      <c r="D562" s="74" t="s">
        <v>17976</v>
      </c>
      <c r="E562" s="75"/>
      <c r="F562" s="74"/>
      <c r="G562" s="76" t="n">
        <v>88831</v>
      </c>
      <c r="H562" s="74" t="s">
        <v>18066</v>
      </c>
      <c r="I562" s="74" t="s">
        <v>17978</v>
      </c>
      <c r="J562" s="74" t="s">
        <v>17690</v>
      </c>
      <c r="K562" s="75" t="s">
        <v>18067</v>
      </c>
      <c r="L562" s="74" t="s">
        <v>16940</v>
      </c>
    </row>
    <row r="563" customFormat="false" ht="13.5" hidden="false" customHeight="false" outlineLevel="0" collapsed="false">
      <c r="A563" s="74" t="s">
        <v>17684</v>
      </c>
      <c r="B563" s="74" t="s">
        <v>17685</v>
      </c>
      <c r="C563" s="74" t="s">
        <v>17975</v>
      </c>
      <c r="D563" s="74" t="s">
        <v>17976</v>
      </c>
      <c r="E563" s="75"/>
      <c r="F563" s="74"/>
      <c r="G563" s="76" t="n">
        <v>88844</v>
      </c>
      <c r="H563" s="74" t="s">
        <v>18068</v>
      </c>
      <c r="I563" s="74" t="s">
        <v>17978</v>
      </c>
      <c r="J563" s="74" t="s">
        <v>16938</v>
      </c>
      <c r="K563" s="75" t="s">
        <v>18069</v>
      </c>
      <c r="L563" s="74" t="s">
        <v>16940</v>
      </c>
    </row>
    <row r="564" customFormat="false" ht="13.5" hidden="false" customHeight="false" outlineLevel="0" collapsed="false">
      <c r="A564" s="74" t="s">
        <v>17684</v>
      </c>
      <c r="B564" s="74" t="s">
        <v>17685</v>
      </c>
      <c r="C564" s="74" t="s">
        <v>17975</v>
      </c>
      <c r="D564" s="74" t="s">
        <v>17976</v>
      </c>
      <c r="E564" s="75"/>
      <c r="F564" s="74"/>
      <c r="G564" s="76" t="n">
        <v>88908</v>
      </c>
      <c r="H564" s="74" t="s">
        <v>18070</v>
      </c>
      <c r="I564" s="74" t="s">
        <v>17978</v>
      </c>
      <c r="J564" s="74" t="s">
        <v>16938</v>
      </c>
      <c r="K564" s="75" t="s">
        <v>18071</v>
      </c>
      <c r="L564" s="74" t="s">
        <v>16940</v>
      </c>
    </row>
    <row r="565" customFormat="false" ht="13.5" hidden="false" customHeight="false" outlineLevel="0" collapsed="false">
      <c r="A565" s="74" t="s">
        <v>17684</v>
      </c>
      <c r="B565" s="74" t="s">
        <v>17685</v>
      </c>
      <c r="C565" s="74" t="s">
        <v>17975</v>
      </c>
      <c r="D565" s="74" t="s">
        <v>17976</v>
      </c>
      <c r="E565" s="75"/>
      <c r="F565" s="74"/>
      <c r="G565" s="76" t="n">
        <v>89022</v>
      </c>
      <c r="H565" s="74" t="s">
        <v>18072</v>
      </c>
      <c r="I565" s="74" t="s">
        <v>17978</v>
      </c>
      <c r="J565" s="74" t="s">
        <v>16938</v>
      </c>
      <c r="K565" s="75" t="s">
        <v>18073</v>
      </c>
      <c r="L565" s="74" t="s">
        <v>16940</v>
      </c>
    </row>
    <row r="566" customFormat="false" ht="13.5" hidden="false" customHeight="false" outlineLevel="0" collapsed="false">
      <c r="A566" s="74" t="s">
        <v>17684</v>
      </c>
      <c r="B566" s="74" t="s">
        <v>17685</v>
      </c>
      <c r="C566" s="74" t="s">
        <v>17975</v>
      </c>
      <c r="D566" s="74" t="s">
        <v>17976</v>
      </c>
      <c r="E566" s="75"/>
      <c r="F566" s="74"/>
      <c r="G566" s="76" t="n">
        <v>89027</v>
      </c>
      <c r="H566" s="74" t="s">
        <v>18074</v>
      </c>
      <c r="I566" s="74" t="s">
        <v>17978</v>
      </c>
      <c r="J566" s="74" t="s">
        <v>16938</v>
      </c>
      <c r="K566" s="75" t="s">
        <v>18075</v>
      </c>
      <c r="L566" s="74" t="s">
        <v>16940</v>
      </c>
    </row>
    <row r="567" customFormat="false" ht="13.5" hidden="false" customHeight="false" outlineLevel="0" collapsed="false">
      <c r="A567" s="74" t="s">
        <v>17684</v>
      </c>
      <c r="B567" s="74" t="s">
        <v>17685</v>
      </c>
      <c r="C567" s="74" t="s">
        <v>17975</v>
      </c>
      <c r="D567" s="74" t="s">
        <v>17976</v>
      </c>
      <c r="E567" s="75"/>
      <c r="F567" s="74"/>
      <c r="G567" s="76" t="n">
        <v>89031</v>
      </c>
      <c r="H567" s="74" t="s">
        <v>18076</v>
      </c>
      <c r="I567" s="74" t="s">
        <v>17978</v>
      </c>
      <c r="J567" s="74" t="s">
        <v>16938</v>
      </c>
      <c r="K567" s="75" t="s">
        <v>18077</v>
      </c>
      <c r="L567" s="74" t="s">
        <v>16940</v>
      </c>
    </row>
    <row r="568" customFormat="false" ht="13.5" hidden="false" customHeight="false" outlineLevel="0" collapsed="false">
      <c r="A568" s="74" t="s">
        <v>17684</v>
      </c>
      <c r="B568" s="74" t="s">
        <v>17685</v>
      </c>
      <c r="C568" s="74" t="s">
        <v>17975</v>
      </c>
      <c r="D568" s="74" t="s">
        <v>17976</v>
      </c>
      <c r="E568" s="75"/>
      <c r="F568" s="74"/>
      <c r="G568" s="76" t="n">
        <v>89036</v>
      </c>
      <c r="H568" s="74" t="s">
        <v>18078</v>
      </c>
      <c r="I568" s="74" t="s">
        <v>17978</v>
      </c>
      <c r="J568" s="74" t="s">
        <v>16938</v>
      </c>
      <c r="K568" s="75" t="s">
        <v>18079</v>
      </c>
      <c r="L568" s="74" t="s">
        <v>16940</v>
      </c>
    </row>
    <row r="569" customFormat="false" ht="13.5" hidden="false" customHeight="false" outlineLevel="0" collapsed="false">
      <c r="A569" s="74" t="s">
        <v>17684</v>
      </c>
      <c r="B569" s="74" t="s">
        <v>17685</v>
      </c>
      <c r="C569" s="74" t="s">
        <v>17975</v>
      </c>
      <c r="D569" s="74" t="s">
        <v>17976</v>
      </c>
      <c r="E569" s="75"/>
      <c r="F569" s="74"/>
      <c r="G569" s="76" t="n">
        <v>89218</v>
      </c>
      <c r="H569" s="74" t="s">
        <v>18080</v>
      </c>
      <c r="I569" s="74" t="s">
        <v>17978</v>
      </c>
      <c r="J569" s="74" t="s">
        <v>16938</v>
      </c>
      <c r="K569" s="75" t="s">
        <v>18081</v>
      </c>
      <c r="L569" s="74" t="s">
        <v>16940</v>
      </c>
    </row>
    <row r="570" customFormat="false" ht="13.5" hidden="false" customHeight="false" outlineLevel="0" collapsed="false">
      <c r="A570" s="74" t="s">
        <v>17684</v>
      </c>
      <c r="B570" s="74" t="s">
        <v>17685</v>
      </c>
      <c r="C570" s="74" t="s">
        <v>17975</v>
      </c>
      <c r="D570" s="74" t="s">
        <v>17976</v>
      </c>
      <c r="E570" s="75"/>
      <c r="F570" s="74"/>
      <c r="G570" s="76" t="n">
        <v>89226</v>
      </c>
      <c r="H570" s="74" t="s">
        <v>18082</v>
      </c>
      <c r="I570" s="74" t="s">
        <v>17978</v>
      </c>
      <c r="J570" s="74" t="s">
        <v>16938</v>
      </c>
      <c r="K570" s="75" t="s">
        <v>18083</v>
      </c>
      <c r="L570" s="74" t="s">
        <v>16940</v>
      </c>
    </row>
    <row r="571" customFormat="false" ht="13.5" hidden="false" customHeight="false" outlineLevel="0" collapsed="false">
      <c r="A571" s="74" t="s">
        <v>17684</v>
      </c>
      <c r="B571" s="74" t="s">
        <v>17685</v>
      </c>
      <c r="C571" s="74" t="s">
        <v>17975</v>
      </c>
      <c r="D571" s="74" t="s">
        <v>17976</v>
      </c>
      <c r="E571" s="75"/>
      <c r="F571" s="74"/>
      <c r="G571" s="76" t="n">
        <v>89235</v>
      </c>
      <c r="H571" s="74" t="s">
        <v>18084</v>
      </c>
      <c r="I571" s="74" t="s">
        <v>17978</v>
      </c>
      <c r="J571" s="74" t="s">
        <v>16938</v>
      </c>
      <c r="K571" s="75" t="s">
        <v>18085</v>
      </c>
      <c r="L571" s="74" t="s">
        <v>16940</v>
      </c>
    </row>
    <row r="572" customFormat="false" ht="13.5" hidden="false" customHeight="false" outlineLevel="0" collapsed="false">
      <c r="A572" s="74" t="s">
        <v>17684</v>
      </c>
      <c r="B572" s="74" t="s">
        <v>17685</v>
      </c>
      <c r="C572" s="74" t="s">
        <v>17975</v>
      </c>
      <c r="D572" s="74" t="s">
        <v>17976</v>
      </c>
      <c r="E572" s="75"/>
      <c r="F572" s="74"/>
      <c r="G572" s="76" t="n">
        <v>89243</v>
      </c>
      <c r="H572" s="74" t="s">
        <v>18086</v>
      </c>
      <c r="I572" s="74" t="s">
        <v>17978</v>
      </c>
      <c r="J572" s="74" t="s">
        <v>16938</v>
      </c>
      <c r="K572" s="75" t="s">
        <v>18087</v>
      </c>
      <c r="L572" s="74" t="s">
        <v>16940</v>
      </c>
    </row>
    <row r="573" customFormat="false" ht="13.5" hidden="false" customHeight="false" outlineLevel="0" collapsed="false">
      <c r="A573" s="74" t="s">
        <v>17684</v>
      </c>
      <c r="B573" s="74" t="s">
        <v>17685</v>
      </c>
      <c r="C573" s="74" t="s">
        <v>17975</v>
      </c>
      <c r="D573" s="74" t="s">
        <v>17976</v>
      </c>
      <c r="E573" s="75"/>
      <c r="F573" s="74"/>
      <c r="G573" s="76" t="n">
        <v>89251</v>
      </c>
      <c r="H573" s="74" t="s">
        <v>18088</v>
      </c>
      <c r="I573" s="74" t="s">
        <v>17978</v>
      </c>
      <c r="J573" s="74" t="s">
        <v>16938</v>
      </c>
      <c r="K573" s="75" t="s">
        <v>18089</v>
      </c>
      <c r="L573" s="74" t="s">
        <v>16940</v>
      </c>
    </row>
    <row r="574" customFormat="false" ht="13.5" hidden="false" customHeight="false" outlineLevel="0" collapsed="false">
      <c r="A574" s="74" t="s">
        <v>17684</v>
      </c>
      <c r="B574" s="74" t="s">
        <v>17685</v>
      </c>
      <c r="C574" s="74" t="s">
        <v>17975</v>
      </c>
      <c r="D574" s="74" t="s">
        <v>17976</v>
      </c>
      <c r="E574" s="75"/>
      <c r="F574" s="74"/>
      <c r="G574" s="76" t="n">
        <v>89258</v>
      </c>
      <c r="H574" s="74" t="s">
        <v>18090</v>
      </c>
      <c r="I574" s="74" t="s">
        <v>17978</v>
      </c>
      <c r="J574" s="74" t="s">
        <v>16938</v>
      </c>
      <c r="K574" s="75" t="s">
        <v>18091</v>
      </c>
      <c r="L574" s="74" t="s">
        <v>16940</v>
      </c>
    </row>
    <row r="575" customFormat="false" ht="13.5" hidden="false" customHeight="false" outlineLevel="0" collapsed="false">
      <c r="A575" s="74" t="s">
        <v>17684</v>
      </c>
      <c r="B575" s="74" t="s">
        <v>17685</v>
      </c>
      <c r="C575" s="74" t="s">
        <v>17975</v>
      </c>
      <c r="D575" s="74" t="s">
        <v>17976</v>
      </c>
      <c r="E575" s="75"/>
      <c r="F575" s="74"/>
      <c r="G575" s="76" t="n">
        <v>89273</v>
      </c>
      <c r="H575" s="74" t="s">
        <v>18092</v>
      </c>
      <c r="I575" s="74" t="s">
        <v>17978</v>
      </c>
      <c r="J575" s="74" t="s">
        <v>16938</v>
      </c>
      <c r="K575" s="75" t="s">
        <v>18093</v>
      </c>
      <c r="L575" s="74" t="s">
        <v>16940</v>
      </c>
    </row>
    <row r="576" customFormat="false" ht="13.5" hidden="false" customHeight="false" outlineLevel="0" collapsed="false">
      <c r="A576" s="74" t="s">
        <v>17684</v>
      </c>
      <c r="B576" s="74" t="s">
        <v>17685</v>
      </c>
      <c r="C576" s="74" t="s">
        <v>17975</v>
      </c>
      <c r="D576" s="74" t="s">
        <v>17976</v>
      </c>
      <c r="E576" s="75"/>
      <c r="F576" s="74"/>
      <c r="G576" s="76" t="n">
        <v>89279</v>
      </c>
      <c r="H576" s="74" t="s">
        <v>18094</v>
      </c>
      <c r="I576" s="74" t="s">
        <v>17978</v>
      </c>
      <c r="J576" s="74" t="s">
        <v>16938</v>
      </c>
      <c r="K576" s="75" t="s">
        <v>17158</v>
      </c>
      <c r="L576" s="74" t="s">
        <v>16940</v>
      </c>
    </row>
    <row r="577" customFormat="false" ht="13.5" hidden="false" customHeight="false" outlineLevel="0" collapsed="false">
      <c r="A577" s="74" t="s">
        <v>17684</v>
      </c>
      <c r="B577" s="74" t="s">
        <v>17685</v>
      </c>
      <c r="C577" s="74" t="s">
        <v>17975</v>
      </c>
      <c r="D577" s="74" t="s">
        <v>17976</v>
      </c>
      <c r="E577" s="75"/>
      <c r="F577" s="74"/>
      <c r="G577" s="76" t="n">
        <v>89877</v>
      </c>
      <c r="H577" s="74" t="s">
        <v>18095</v>
      </c>
      <c r="I577" s="74" t="s">
        <v>17978</v>
      </c>
      <c r="J577" s="74" t="s">
        <v>16938</v>
      </c>
      <c r="K577" s="75" t="s">
        <v>18096</v>
      </c>
      <c r="L577" s="74" t="s">
        <v>16940</v>
      </c>
    </row>
    <row r="578" customFormat="false" ht="13.5" hidden="false" customHeight="false" outlineLevel="0" collapsed="false">
      <c r="A578" s="74" t="s">
        <v>17684</v>
      </c>
      <c r="B578" s="74" t="s">
        <v>17685</v>
      </c>
      <c r="C578" s="74" t="s">
        <v>17975</v>
      </c>
      <c r="D578" s="74" t="s">
        <v>17976</v>
      </c>
      <c r="E578" s="75"/>
      <c r="F578" s="74"/>
      <c r="G578" s="76" t="n">
        <v>89884</v>
      </c>
      <c r="H578" s="74" t="s">
        <v>18097</v>
      </c>
      <c r="I578" s="74" t="s">
        <v>17978</v>
      </c>
      <c r="J578" s="74" t="s">
        <v>16938</v>
      </c>
      <c r="K578" s="75" t="s">
        <v>18098</v>
      </c>
      <c r="L578" s="74" t="s">
        <v>16940</v>
      </c>
    </row>
    <row r="579" customFormat="false" ht="13.5" hidden="false" customHeight="false" outlineLevel="0" collapsed="false">
      <c r="A579" s="74" t="s">
        <v>17684</v>
      </c>
      <c r="B579" s="74" t="s">
        <v>17685</v>
      </c>
      <c r="C579" s="74" t="s">
        <v>17975</v>
      </c>
      <c r="D579" s="74" t="s">
        <v>17976</v>
      </c>
      <c r="E579" s="75"/>
      <c r="F579" s="74"/>
      <c r="G579" s="76" t="n">
        <v>90587</v>
      </c>
      <c r="H579" s="74" t="s">
        <v>18099</v>
      </c>
      <c r="I579" s="74" t="s">
        <v>17978</v>
      </c>
      <c r="J579" s="74" t="s">
        <v>16938</v>
      </c>
      <c r="K579" s="75" t="s">
        <v>18100</v>
      </c>
      <c r="L579" s="74" t="s">
        <v>16940</v>
      </c>
    </row>
    <row r="580" customFormat="false" ht="13.5" hidden="false" customHeight="false" outlineLevel="0" collapsed="false">
      <c r="A580" s="74" t="s">
        <v>17684</v>
      </c>
      <c r="B580" s="74" t="s">
        <v>17685</v>
      </c>
      <c r="C580" s="74" t="s">
        <v>17975</v>
      </c>
      <c r="D580" s="74" t="s">
        <v>17976</v>
      </c>
      <c r="E580" s="75"/>
      <c r="F580" s="74"/>
      <c r="G580" s="76" t="n">
        <v>90626</v>
      </c>
      <c r="H580" s="74" t="s">
        <v>18101</v>
      </c>
      <c r="I580" s="74" t="s">
        <v>17978</v>
      </c>
      <c r="J580" s="74" t="s">
        <v>16938</v>
      </c>
      <c r="K580" s="75" t="s">
        <v>18102</v>
      </c>
      <c r="L580" s="74" t="s">
        <v>16940</v>
      </c>
    </row>
    <row r="581" customFormat="false" ht="13.5" hidden="false" customHeight="false" outlineLevel="0" collapsed="false">
      <c r="A581" s="74" t="s">
        <v>17684</v>
      </c>
      <c r="B581" s="74" t="s">
        <v>17685</v>
      </c>
      <c r="C581" s="74" t="s">
        <v>17975</v>
      </c>
      <c r="D581" s="74" t="s">
        <v>17976</v>
      </c>
      <c r="E581" s="75"/>
      <c r="F581" s="74"/>
      <c r="G581" s="76" t="n">
        <v>90632</v>
      </c>
      <c r="H581" s="74" t="s">
        <v>18103</v>
      </c>
      <c r="I581" s="74" t="s">
        <v>17978</v>
      </c>
      <c r="J581" s="74" t="s">
        <v>16938</v>
      </c>
      <c r="K581" s="75" t="s">
        <v>18104</v>
      </c>
      <c r="L581" s="74" t="s">
        <v>16940</v>
      </c>
    </row>
    <row r="582" customFormat="false" ht="13.5" hidden="false" customHeight="false" outlineLevel="0" collapsed="false">
      <c r="A582" s="74" t="s">
        <v>17684</v>
      </c>
      <c r="B582" s="74" t="s">
        <v>17685</v>
      </c>
      <c r="C582" s="74" t="s">
        <v>17975</v>
      </c>
      <c r="D582" s="74" t="s">
        <v>17976</v>
      </c>
      <c r="E582" s="75"/>
      <c r="F582" s="74"/>
      <c r="G582" s="76" t="n">
        <v>90638</v>
      </c>
      <c r="H582" s="74" t="s">
        <v>18105</v>
      </c>
      <c r="I582" s="74" t="s">
        <v>17978</v>
      </c>
      <c r="J582" s="74" t="s">
        <v>16938</v>
      </c>
      <c r="K582" s="75" t="s">
        <v>18106</v>
      </c>
      <c r="L582" s="74" t="s">
        <v>16940</v>
      </c>
    </row>
    <row r="583" customFormat="false" ht="13.5" hidden="false" customHeight="false" outlineLevel="0" collapsed="false">
      <c r="A583" s="74" t="s">
        <v>17684</v>
      </c>
      <c r="B583" s="74" t="s">
        <v>17685</v>
      </c>
      <c r="C583" s="74" t="s">
        <v>17975</v>
      </c>
      <c r="D583" s="74" t="s">
        <v>17976</v>
      </c>
      <c r="E583" s="75"/>
      <c r="F583" s="74"/>
      <c r="G583" s="76" t="n">
        <v>90644</v>
      </c>
      <c r="H583" s="74" t="s">
        <v>18107</v>
      </c>
      <c r="I583" s="74" t="s">
        <v>17978</v>
      </c>
      <c r="J583" s="74" t="s">
        <v>16938</v>
      </c>
      <c r="K583" s="75" t="s">
        <v>18108</v>
      </c>
      <c r="L583" s="74" t="s">
        <v>16940</v>
      </c>
    </row>
    <row r="584" customFormat="false" ht="13.5" hidden="false" customHeight="false" outlineLevel="0" collapsed="false">
      <c r="A584" s="74" t="s">
        <v>17684</v>
      </c>
      <c r="B584" s="74" t="s">
        <v>17685</v>
      </c>
      <c r="C584" s="74" t="s">
        <v>17975</v>
      </c>
      <c r="D584" s="74" t="s">
        <v>17976</v>
      </c>
      <c r="E584" s="75"/>
      <c r="F584" s="74"/>
      <c r="G584" s="76" t="n">
        <v>90651</v>
      </c>
      <c r="H584" s="74" t="s">
        <v>18109</v>
      </c>
      <c r="I584" s="74" t="s">
        <v>17978</v>
      </c>
      <c r="J584" s="74" t="s">
        <v>16938</v>
      </c>
      <c r="K584" s="75" t="s">
        <v>18110</v>
      </c>
      <c r="L584" s="74" t="s">
        <v>16940</v>
      </c>
    </row>
    <row r="585" customFormat="false" ht="13.5" hidden="false" customHeight="false" outlineLevel="0" collapsed="false">
      <c r="A585" s="74" t="s">
        <v>17684</v>
      </c>
      <c r="B585" s="74" t="s">
        <v>17685</v>
      </c>
      <c r="C585" s="74" t="s">
        <v>17975</v>
      </c>
      <c r="D585" s="74" t="s">
        <v>17976</v>
      </c>
      <c r="E585" s="75"/>
      <c r="F585" s="74"/>
      <c r="G585" s="76" t="n">
        <v>90657</v>
      </c>
      <c r="H585" s="74" t="s">
        <v>18111</v>
      </c>
      <c r="I585" s="74" t="s">
        <v>17978</v>
      </c>
      <c r="J585" s="74" t="s">
        <v>16938</v>
      </c>
      <c r="K585" s="75" t="s">
        <v>18112</v>
      </c>
      <c r="L585" s="74" t="s">
        <v>16940</v>
      </c>
    </row>
    <row r="586" customFormat="false" ht="13.5" hidden="false" customHeight="false" outlineLevel="0" collapsed="false">
      <c r="A586" s="74" t="s">
        <v>17684</v>
      </c>
      <c r="B586" s="74" t="s">
        <v>17685</v>
      </c>
      <c r="C586" s="74" t="s">
        <v>17975</v>
      </c>
      <c r="D586" s="74" t="s">
        <v>17976</v>
      </c>
      <c r="E586" s="75"/>
      <c r="F586" s="74"/>
      <c r="G586" s="76" t="n">
        <v>90663</v>
      </c>
      <c r="H586" s="74" t="s">
        <v>18113</v>
      </c>
      <c r="I586" s="74" t="s">
        <v>17978</v>
      </c>
      <c r="J586" s="74" t="s">
        <v>16938</v>
      </c>
      <c r="K586" s="75" t="s">
        <v>18114</v>
      </c>
      <c r="L586" s="74" t="s">
        <v>16940</v>
      </c>
    </row>
    <row r="587" customFormat="false" ht="13.5" hidden="false" customHeight="false" outlineLevel="0" collapsed="false">
      <c r="A587" s="74" t="s">
        <v>17684</v>
      </c>
      <c r="B587" s="74" t="s">
        <v>17685</v>
      </c>
      <c r="C587" s="74" t="s">
        <v>17975</v>
      </c>
      <c r="D587" s="74" t="s">
        <v>17976</v>
      </c>
      <c r="E587" s="75"/>
      <c r="F587" s="74"/>
      <c r="G587" s="76" t="n">
        <v>90669</v>
      </c>
      <c r="H587" s="74" t="s">
        <v>18115</v>
      </c>
      <c r="I587" s="74" t="s">
        <v>17978</v>
      </c>
      <c r="J587" s="74" t="s">
        <v>16938</v>
      </c>
      <c r="K587" s="75" t="s">
        <v>18116</v>
      </c>
      <c r="L587" s="74" t="s">
        <v>16940</v>
      </c>
    </row>
    <row r="588" customFormat="false" ht="13.5" hidden="false" customHeight="false" outlineLevel="0" collapsed="false">
      <c r="A588" s="74" t="s">
        <v>17684</v>
      </c>
      <c r="B588" s="74" t="s">
        <v>17685</v>
      </c>
      <c r="C588" s="74" t="s">
        <v>17975</v>
      </c>
      <c r="D588" s="74" t="s">
        <v>17976</v>
      </c>
      <c r="E588" s="75"/>
      <c r="F588" s="74"/>
      <c r="G588" s="76" t="n">
        <v>90675</v>
      </c>
      <c r="H588" s="74" t="s">
        <v>18117</v>
      </c>
      <c r="I588" s="74" t="s">
        <v>17978</v>
      </c>
      <c r="J588" s="74" t="s">
        <v>16938</v>
      </c>
      <c r="K588" s="75" t="s">
        <v>18118</v>
      </c>
      <c r="L588" s="74" t="s">
        <v>16940</v>
      </c>
    </row>
    <row r="589" customFormat="false" ht="13.5" hidden="false" customHeight="false" outlineLevel="0" collapsed="false">
      <c r="A589" s="74" t="s">
        <v>17684</v>
      </c>
      <c r="B589" s="74" t="s">
        <v>17685</v>
      </c>
      <c r="C589" s="74" t="s">
        <v>17975</v>
      </c>
      <c r="D589" s="74" t="s">
        <v>17976</v>
      </c>
      <c r="E589" s="75"/>
      <c r="F589" s="74"/>
      <c r="G589" s="76" t="n">
        <v>90681</v>
      </c>
      <c r="H589" s="74" t="s">
        <v>18119</v>
      </c>
      <c r="I589" s="74" t="s">
        <v>17978</v>
      </c>
      <c r="J589" s="74" t="s">
        <v>16938</v>
      </c>
      <c r="K589" s="75" t="s">
        <v>18120</v>
      </c>
      <c r="L589" s="74" t="s">
        <v>16940</v>
      </c>
    </row>
    <row r="590" customFormat="false" ht="13.5" hidden="false" customHeight="false" outlineLevel="0" collapsed="false">
      <c r="A590" s="74" t="s">
        <v>17684</v>
      </c>
      <c r="B590" s="74" t="s">
        <v>17685</v>
      </c>
      <c r="C590" s="74" t="s">
        <v>17975</v>
      </c>
      <c r="D590" s="74" t="s">
        <v>17976</v>
      </c>
      <c r="E590" s="75"/>
      <c r="F590" s="74"/>
      <c r="G590" s="76" t="n">
        <v>90687</v>
      </c>
      <c r="H590" s="74" t="s">
        <v>18121</v>
      </c>
      <c r="I590" s="74" t="s">
        <v>17978</v>
      </c>
      <c r="J590" s="74" t="s">
        <v>16938</v>
      </c>
      <c r="K590" s="75" t="s">
        <v>18122</v>
      </c>
      <c r="L590" s="74" t="s">
        <v>16940</v>
      </c>
    </row>
    <row r="591" customFormat="false" ht="13.5" hidden="false" customHeight="false" outlineLevel="0" collapsed="false">
      <c r="A591" s="74" t="s">
        <v>17684</v>
      </c>
      <c r="B591" s="74" t="s">
        <v>17685</v>
      </c>
      <c r="C591" s="74" t="s">
        <v>17975</v>
      </c>
      <c r="D591" s="74" t="s">
        <v>17976</v>
      </c>
      <c r="E591" s="75"/>
      <c r="F591" s="74"/>
      <c r="G591" s="76" t="n">
        <v>90693</v>
      </c>
      <c r="H591" s="74" t="s">
        <v>18123</v>
      </c>
      <c r="I591" s="74" t="s">
        <v>17978</v>
      </c>
      <c r="J591" s="74" t="s">
        <v>16938</v>
      </c>
      <c r="K591" s="75" t="s">
        <v>18124</v>
      </c>
      <c r="L591" s="74" t="s">
        <v>16940</v>
      </c>
    </row>
    <row r="592" customFormat="false" ht="13.5" hidden="false" customHeight="false" outlineLevel="0" collapsed="false">
      <c r="A592" s="74" t="s">
        <v>17684</v>
      </c>
      <c r="B592" s="74" t="s">
        <v>17685</v>
      </c>
      <c r="C592" s="74" t="s">
        <v>17975</v>
      </c>
      <c r="D592" s="74" t="s">
        <v>17976</v>
      </c>
      <c r="E592" s="75"/>
      <c r="F592" s="74"/>
      <c r="G592" s="76" t="n">
        <v>90965</v>
      </c>
      <c r="H592" s="74" t="s">
        <v>18125</v>
      </c>
      <c r="I592" s="74" t="s">
        <v>17978</v>
      </c>
      <c r="J592" s="74" t="s">
        <v>17690</v>
      </c>
      <c r="K592" s="75" t="s">
        <v>18126</v>
      </c>
      <c r="L592" s="74" t="s">
        <v>16940</v>
      </c>
    </row>
    <row r="593" customFormat="false" ht="13.5" hidden="false" customHeight="false" outlineLevel="0" collapsed="false">
      <c r="A593" s="74" t="s">
        <v>17684</v>
      </c>
      <c r="B593" s="74" t="s">
        <v>17685</v>
      </c>
      <c r="C593" s="74" t="s">
        <v>17975</v>
      </c>
      <c r="D593" s="74" t="s">
        <v>17976</v>
      </c>
      <c r="E593" s="75"/>
      <c r="F593" s="74"/>
      <c r="G593" s="76" t="n">
        <v>90973</v>
      </c>
      <c r="H593" s="74" t="s">
        <v>18127</v>
      </c>
      <c r="I593" s="74" t="s">
        <v>17978</v>
      </c>
      <c r="J593" s="74" t="s">
        <v>16938</v>
      </c>
      <c r="K593" s="75" t="s">
        <v>18128</v>
      </c>
      <c r="L593" s="74" t="s">
        <v>16940</v>
      </c>
    </row>
    <row r="594" customFormat="false" ht="13.5" hidden="false" customHeight="false" outlineLevel="0" collapsed="false">
      <c r="A594" s="74" t="s">
        <v>17684</v>
      </c>
      <c r="B594" s="74" t="s">
        <v>17685</v>
      </c>
      <c r="C594" s="74" t="s">
        <v>17975</v>
      </c>
      <c r="D594" s="74" t="s">
        <v>17976</v>
      </c>
      <c r="E594" s="75"/>
      <c r="F594" s="74"/>
      <c r="G594" s="76" t="n">
        <v>90982</v>
      </c>
      <c r="H594" s="74" t="s">
        <v>18129</v>
      </c>
      <c r="I594" s="74" t="s">
        <v>17978</v>
      </c>
      <c r="J594" s="74" t="s">
        <v>16938</v>
      </c>
      <c r="K594" s="75" t="s">
        <v>18130</v>
      </c>
      <c r="L594" s="74" t="s">
        <v>16940</v>
      </c>
    </row>
    <row r="595" customFormat="false" ht="13.5" hidden="false" customHeight="false" outlineLevel="0" collapsed="false">
      <c r="A595" s="74" t="s">
        <v>17684</v>
      </c>
      <c r="B595" s="74" t="s">
        <v>17685</v>
      </c>
      <c r="C595" s="74" t="s">
        <v>17975</v>
      </c>
      <c r="D595" s="74" t="s">
        <v>17976</v>
      </c>
      <c r="E595" s="75"/>
      <c r="F595" s="74"/>
      <c r="G595" s="76" t="n">
        <v>91001</v>
      </c>
      <c r="H595" s="74" t="s">
        <v>18131</v>
      </c>
      <c r="I595" s="74" t="s">
        <v>17978</v>
      </c>
      <c r="J595" s="74" t="s">
        <v>16938</v>
      </c>
      <c r="K595" s="75" t="s">
        <v>18132</v>
      </c>
      <c r="L595" s="74" t="s">
        <v>16940</v>
      </c>
    </row>
    <row r="596" customFormat="false" ht="13.5" hidden="false" customHeight="false" outlineLevel="0" collapsed="false">
      <c r="A596" s="74" t="s">
        <v>17684</v>
      </c>
      <c r="B596" s="74" t="s">
        <v>17685</v>
      </c>
      <c r="C596" s="74" t="s">
        <v>17975</v>
      </c>
      <c r="D596" s="74" t="s">
        <v>17976</v>
      </c>
      <c r="E596" s="75"/>
      <c r="F596" s="74"/>
      <c r="G596" s="76" t="n">
        <v>91032</v>
      </c>
      <c r="H596" s="74" t="s">
        <v>18133</v>
      </c>
      <c r="I596" s="74" t="s">
        <v>17978</v>
      </c>
      <c r="J596" s="74" t="s">
        <v>16938</v>
      </c>
      <c r="K596" s="75" t="s">
        <v>18134</v>
      </c>
      <c r="L596" s="74" t="s">
        <v>16940</v>
      </c>
    </row>
    <row r="597" customFormat="false" ht="13.5" hidden="false" customHeight="false" outlineLevel="0" collapsed="false">
      <c r="A597" s="74" t="s">
        <v>17684</v>
      </c>
      <c r="B597" s="74" t="s">
        <v>17685</v>
      </c>
      <c r="C597" s="74" t="s">
        <v>17975</v>
      </c>
      <c r="D597" s="74" t="s">
        <v>17976</v>
      </c>
      <c r="E597" s="75"/>
      <c r="F597" s="74"/>
      <c r="G597" s="76" t="n">
        <v>91278</v>
      </c>
      <c r="H597" s="74" t="s">
        <v>18135</v>
      </c>
      <c r="I597" s="74" t="s">
        <v>17978</v>
      </c>
      <c r="J597" s="74" t="s">
        <v>16938</v>
      </c>
      <c r="K597" s="75" t="s">
        <v>18136</v>
      </c>
      <c r="L597" s="74" t="s">
        <v>16940</v>
      </c>
    </row>
    <row r="598" customFormat="false" ht="13.5" hidden="false" customHeight="false" outlineLevel="0" collapsed="false">
      <c r="A598" s="74" t="s">
        <v>17684</v>
      </c>
      <c r="B598" s="74" t="s">
        <v>17685</v>
      </c>
      <c r="C598" s="74" t="s">
        <v>17975</v>
      </c>
      <c r="D598" s="74" t="s">
        <v>17976</v>
      </c>
      <c r="E598" s="75"/>
      <c r="F598" s="74"/>
      <c r="G598" s="76" t="n">
        <v>91285</v>
      </c>
      <c r="H598" s="74" t="s">
        <v>18137</v>
      </c>
      <c r="I598" s="74" t="s">
        <v>17978</v>
      </c>
      <c r="J598" s="74" t="s">
        <v>16938</v>
      </c>
      <c r="K598" s="75" t="s">
        <v>18138</v>
      </c>
      <c r="L598" s="74" t="s">
        <v>16940</v>
      </c>
    </row>
    <row r="599" customFormat="false" ht="13.5" hidden="false" customHeight="false" outlineLevel="0" collapsed="false">
      <c r="A599" s="74" t="s">
        <v>17684</v>
      </c>
      <c r="B599" s="74" t="s">
        <v>17685</v>
      </c>
      <c r="C599" s="74" t="s">
        <v>17975</v>
      </c>
      <c r="D599" s="74" t="s">
        <v>17976</v>
      </c>
      <c r="E599" s="75"/>
      <c r="F599" s="74"/>
      <c r="G599" s="76" t="n">
        <v>91387</v>
      </c>
      <c r="H599" s="74" t="s">
        <v>18139</v>
      </c>
      <c r="I599" s="74" t="s">
        <v>17978</v>
      </c>
      <c r="J599" s="74" t="s">
        <v>16938</v>
      </c>
      <c r="K599" s="75" t="s">
        <v>18140</v>
      </c>
      <c r="L599" s="74" t="s">
        <v>16940</v>
      </c>
    </row>
    <row r="600" customFormat="false" ht="13.5" hidden="false" customHeight="false" outlineLevel="0" collapsed="false">
      <c r="A600" s="74" t="s">
        <v>17684</v>
      </c>
      <c r="B600" s="74" t="s">
        <v>17685</v>
      </c>
      <c r="C600" s="74" t="s">
        <v>17975</v>
      </c>
      <c r="D600" s="74" t="s">
        <v>17976</v>
      </c>
      <c r="E600" s="75"/>
      <c r="F600" s="74"/>
      <c r="G600" s="76" t="n">
        <v>91395</v>
      </c>
      <c r="H600" s="74" t="s">
        <v>18141</v>
      </c>
      <c r="I600" s="74" t="s">
        <v>17978</v>
      </c>
      <c r="J600" s="74" t="s">
        <v>16938</v>
      </c>
      <c r="K600" s="75" t="s">
        <v>18142</v>
      </c>
      <c r="L600" s="74" t="s">
        <v>16940</v>
      </c>
    </row>
    <row r="601" customFormat="false" ht="13.5" hidden="false" customHeight="false" outlineLevel="0" collapsed="false">
      <c r="A601" s="74" t="s">
        <v>17684</v>
      </c>
      <c r="B601" s="74" t="s">
        <v>17685</v>
      </c>
      <c r="C601" s="74" t="s">
        <v>17975</v>
      </c>
      <c r="D601" s="74" t="s">
        <v>17976</v>
      </c>
      <c r="E601" s="75"/>
      <c r="F601" s="74"/>
      <c r="G601" s="76" t="n">
        <v>91486</v>
      </c>
      <c r="H601" s="74" t="s">
        <v>18143</v>
      </c>
      <c r="I601" s="74" t="s">
        <v>17978</v>
      </c>
      <c r="J601" s="74" t="s">
        <v>16938</v>
      </c>
      <c r="K601" s="75" t="s">
        <v>18144</v>
      </c>
      <c r="L601" s="74" t="s">
        <v>16940</v>
      </c>
    </row>
    <row r="602" customFormat="false" ht="13.5" hidden="false" customHeight="false" outlineLevel="0" collapsed="false">
      <c r="A602" s="74" t="s">
        <v>17684</v>
      </c>
      <c r="B602" s="74" t="s">
        <v>17685</v>
      </c>
      <c r="C602" s="74" t="s">
        <v>17975</v>
      </c>
      <c r="D602" s="74" t="s">
        <v>17976</v>
      </c>
      <c r="E602" s="75"/>
      <c r="F602" s="74"/>
      <c r="G602" s="76" t="n">
        <v>91534</v>
      </c>
      <c r="H602" s="74" t="s">
        <v>18145</v>
      </c>
      <c r="I602" s="74" t="s">
        <v>17978</v>
      </c>
      <c r="J602" s="74" t="s">
        <v>16938</v>
      </c>
      <c r="K602" s="75" t="s">
        <v>18146</v>
      </c>
      <c r="L602" s="74" t="s">
        <v>16940</v>
      </c>
    </row>
    <row r="603" customFormat="false" ht="13.5" hidden="false" customHeight="false" outlineLevel="0" collapsed="false">
      <c r="A603" s="74" t="s">
        <v>17684</v>
      </c>
      <c r="B603" s="74" t="s">
        <v>17685</v>
      </c>
      <c r="C603" s="74" t="s">
        <v>17975</v>
      </c>
      <c r="D603" s="74" t="s">
        <v>17976</v>
      </c>
      <c r="E603" s="75"/>
      <c r="F603" s="74"/>
      <c r="G603" s="76" t="n">
        <v>91635</v>
      </c>
      <c r="H603" s="74" t="s">
        <v>18147</v>
      </c>
      <c r="I603" s="74" t="s">
        <v>17978</v>
      </c>
      <c r="J603" s="74" t="s">
        <v>16938</v>
      </c>
      <c r="K603" s="75" t="s">
        <v>18148</v>
      </c>
      <c r="L603" s="74" t="s">
        <v>16940</v>
      </c>
    </row>
    <row r="604" customFormat="false" ht="13.5" hidden="false" customHeight="false" outlineLevel="0" collapsed="false">
      <c r="A604" s="74" t="s">
        <v>17684</v>
      </c>
      <c r="B604" s="74" t="s">
        <v>17685</v>
      </c>
      <c r="C604" s="74" t="s">
        <v>17975</v>
      </c>
      <c r="D604" s="74" t="s">
        <v>17976</v>
      </c>
      <c r="E604" s="75"/>
      <c r="F604" s="74"/>
      <c r="G604" s="76" t="n">
        <v>91646</v>
      </c>
      <c r="H604" s="74" t="s">
        <v>18149</v>
      </c>
      <c r="I604" s="74" t="s">
        <v>17978</v>
      </c>
      <c r="J604" s="74" t="s">
        <v>16938</v>
      </c>
      <c r="K604" s="75" t="s">
        <v>18150</v>
      </c>
      <c r="L604" s="74" t="s">
        <v>16940</v>
      </c>
    </row>
    <row r="605" customFormat="false" ht="13.5" hidden="false" customHeight="false" outlineLevel="0" collapsed="false">
      <c r="A605" s="74" t="s">
        <v>17684</v>
      </c>
      <c r="B605" s="74" t="s">
        <v>17685</v>
      </c>
      <c r="C605" s="74" t="s">
        <v>17975</v>
      </c>
      <c r="D605" s="74" t="s">
        <v>17976</v>
      </c>
      <c r="E605" s="75"/>
      <c r="F605" s="74"/>
      <c r="G605" s="76" t="n">
        <v>91693</v>
      </c>
      <c r="H605" s="74" t="s">
        <v>18151</v>
      </c>
      <c r="I605" s="74" t="s">
        <v>17978</v>
      </c>
      <c r="J605" s="74" t="s">
        <v>16938</v>
      </c>
      <c r="K605" s="75" t="s">
        <v>18152</v>
      </c>
      <c r="L605" s="74" t="s">
        <v>16940</v>
      </c>
    </row>
    <row r="606" customFormat="false" ht="13.5" hidden="false" customHeight="false" outlineLevel="0" collapsed="false">
      <c r="A606" s="74" t="s">
        <v>17684</v>
      </c>
      <c r="B606" s="74" t="s">
        <v>17685</v>
      </c>
      <c r="C606" s="74" t="s">
        <v>17975</v>
      </c>
      <c r="D606" s="74" t="s">
        <v>17976</v>
      </c>
      <c r="E606" s="75"/>
      <c r="F606" s="74"/>
      <c r="G606" s="76" t="n">
        <v>92044</v>
      </c>
      <c r="H606" s="74" t="s">
        <v>18153</v>
      </c>
      <c r="I606" s="74" t="s">
        <v>17978</v>
      </c>
      <c r="J606" s="74" t="s">
        <v>16938</v>
      </c>
      <c r="K606" s="75" t="s">
        <v>18154</v>
      </c>
      <c r="L606" s="74" t="s">
        <v>16940</v>
      </c>
    </row>
    <row r="607" customFormat="false" ht="13.5" hidden="false" customHeight="false" outlineLevel="0" collapsed="false">
      <c r="A607" s="74" t="s">
        <v>17684</v>
      </c>
      <c r="B607" s="74" t="s">
        <v>17685</v>
      </c>
      <c r="C607" s="74" t="s">
        <v>17975</v>
      </c>
      <c r="D607" s="74" t="s">
        <v>17976</v>
      </c>
      <c r="E607" s="75"/>
      <c r="F607" s="74"/>
      <c r="G607" s="76" t="n">
        <v>92107</v>
      </c>
      <c r="H607" s="74" t="s">
        <v>18155</v>
      </c>
      <c r="I607" s="74" t="s">
        <v>17978</v>
      </c>
      <c r="J607" s="74" t="s">
        <v>16938</v>
      </c>
      <c r="K607" s="75" t="s">
        <v>18156</v>
      </c>
      <c r="L607" s="74" t="s">
        <v>16940</v>
      </c>
    </row>
    <row r="608" customFormat="false" ht="13.5" hidden="false" customHeight="false" outlineLevel="0" collapsed="false">
      <c r="A608" s="74" t="s">
        <v>17684</v>
      </c>
      <c r="B608" s="74" t="s">
        <v>17685</v>
      </c>
      <c r="C608" s="74" t="s">
        <v>17975</v>
      </c>
      <c r="D608" s="74" t="s">
        <v>17976</v>
      </c>
      <c r="E608" s="75"/>
      <c r="F608" s="74"/>
      <c r="G608" s="76" t="n">
        <v>92113</v>
      </c>
      <c r="H608" s="74" t="s">
        <v>18157</v>
      </c>
      <c r="I608" s="74" t="s">
        <v>17978</v>
      </c>
      <c r="J608" s="74" t="s">
        <v>16938</v>
      </c>
      <c r="K608" s="75" t="s">
        <v>18158</v>
      </c>
      <c r="L608" s="74" t="s">
        <v>16940</v>
      </c>
    </row>
    <row r="609" customFormat="false" ht="13.5" hidden="false" customHeight="false" outlineLevel="0" collapsed="false">
      <c r="A609" s="74" t="s">
        <v>17684</v>
      </c>
      <c r="B609" s="74" t="s">
        <v>17685</v>
      </c>
      <c r="C609" s="74" t="s">
        <v>17975</v>
      </c>
      <c r="D609" s="74" t="s">
        <v>17976</v>
      </c>
      <c r="E609" s="75"/>
      <c r="F609" s="74"/>
      <c r="G609" s="76" t="n">
        <v>92119</v>
      </c>
      <c r="H609" s="74" t="s">
        <v>18159</v>
      </c>
      <c r="I609" s="74" t="s">
        <v>17978</v>
      </c>
      <c r="J609" s="74" t="s">
        <v>16938</v>
      </c>
      <c r="K609" s="75" t="s">
        <v>18160</v>
      </c>
      <c r="L609" s="74" t="s">
        <v>16940</v>
      </c>
    </row>
    <row r="610" customFormat="false" ht="13.5" hidden="false" customHeight="false" outlineLevel="0" collapsed="false">
      <c r="A610" s="74" t="s">
        <v>17684</v>
      </c>
      <c r="B610" s="74" t="s">
        <v>17685</v>
      </c>
      <c r="C610" s="74" t="s">
        <v>17975</v>
      </c>
      <c r="D610" s="74" t="s">
        <v>17976</v>
      </c>
      <c r="E610" s="75"/>
      <c r="F610" s="74"/>
      <c r="G610" s="76" t="n">
        <v>92139</v>
      </c>
      <c r="H610" s="74" t="s">
        <v>18161</v>
      </c>
      <c r="I610" s="74" t="s">
        <v>17978</v>
      </c>
      <c r="J610" s="74" t="s">
        <v>16938</v>
      </c>
      <c r="K610" s="75" t="s">
        <v>18162</v>
      </c>
      <c r="L610" s="74" t="s">
        <v>16940</v>
      </c>
    </row>
    <row r="611" customFormat="false" ht="13.5" hidden="false" customHeight="false" outlineLevel="0" collapsed="false">
      <c r="A611" s="74" t="s">
        <v>17684</v>
      </c>
      <c r="B611" s="74" t="s">
        <v>17685</v>
      </c>
      <c r="C611" s="74" t="s">
        <v>17975</v>
      </c>
      <c r="D611" s="74" t="s">
        <v>17976</v>
      </c>
      <c r="E611" s="75"/>
      <c r="F611" s="74"/>
      <c r="G611" s="76" t="n">
        <v>92146</v>
      </c>
      <c r="H611" s="74" t="s">
        <v>18163</v>
      </c>
      <c r="I611" s="74" t="s">
        <v>17978</v>
      </c>
      <c r="J611" s="74" t="s">
        <v>16938</v>
      </c>
      <c r="K611" s="75" t="s">
        <v>18164</v>
      </c>
      <c r="L611" s="74" t="s">
        <v>16940</v>
      </c>
    </row>
    <row r="612" customFormat="false" ht="13.5" hidden="false" customHeight="false" outlineLevel="0" collapsed="false">
      <c r="A612" s="74" t="s">
        <v>17684</v>
      </c>
      <c r="B612" s="74" t="s">
        <v>17685</v>
      </c>
      <c r="C612" s="74" t="s">
        <v>17975</v>
      </c>
      <c r="D612" s="74" t="s">
        <v>17976</v>
      </c>
      <c r="E612" s="75"/>
      <c r="F612" s="74"/>
      <c r="G612" s="76" t="n">
        <v>92243</v>
      </c>
      <c r="H612" s="74" t="s">
        <v>18165</v>
      </c>
      <c r="I612" s="74" t="s">
        <v>17978</v>
      </c>
      <c r="J612" s="74" t="s">
        <v>16938</v>
      </c>
      <c r="K612" s="75" t="s">
        <v>18166</v>
      </c>
      <c r="L612" s="74" t="s">
        <v>16940</v>
      </c>
    </row>
    <row r="613" customFormat="false" ht="13.5" hidden="false" customHeight="false" outlineLevel="0" collapsed="false">
      <c r="A613" s="74" t="s">
        <v>17684</v>
      </c>
      <c r="B613" s="74" t="s">
        <v>17685</v>
      </c>
      <c r="C613" s="74" t="s">
        <v>17975</v>
      </c>
      <c r="D613" s="74" t="s">
        <v>17976</v>
      </c>
      <c r="E613" s="75"/>
      <c r="F613" s="74"/>
      <c r="G613" s="76" t="n">
        <v>92717</v>
      </c>
      <c r="H613" s="74" t="s">
        <v>18167</v>
      </c>
      <c r="I613" s="74" t="s">
        <v>17978</v>
      </c>
      <c r="J613" s="74" t="s">
        <v>16938</v>
      </c>
      <c r="K613" s="75" t="s">
        <v>18168</v>
      </c>
      <c r="L613" s="74" t="s">
        <v>16940</v>
      </c>
    </row>
    <row r="614" customFormat="false" ht="13.5" hidden="false" customHeight="false" outlineLevel="0" collapsed="false">
      <c r="A614" s="74" t="s">
        <v>17684</v>
      </c>
      <c r="B614" s="74" t="s">
        <v>17685</v>
      </c>
      <c r="C614" s="74" t="s">
        <v>17975</v>
      </c>
      <c r="D614" s="74" t="s">
        <v>17976</v>
      </c>
      <c r="E614" s="75"/>
      <c r="F614" s="74"/>
      <c r="G614" s="76" t="n">
        <v>92961</v>
      </c>
      <c r="H614" s="74" t="s">
        <v>18169</v>
      </c>
      <c r="I614" s="74" t="s">
        <v>17978</v>
      </c>
      <c r="J614" s="74" t="s">
        <v>16938</v>
      </c>
      <c r="K614" s="75" t="s">
        <v>18170</v>
      </c>
      <c r="L614" s="74" t="s">
        <v>16940</v>
      </c>
    </row>
    <row r="615" customFormat="false" ht="13.5" hidden="false" customHeight="false" outlineLevel="0" collapsed="false">
      <c r="A615" s="74" t="s">
        <v>17684</v>
      </c>
      <c r="B615" s="74" t="s">
        <v>17685</v>
      </c>
      <c r="C615" s="74" t="s">
        <v>17975</v>
      </c>
      <c r="D615" s="74" t="s">
        <v>17976</v>
      </c>
      <c r="E615" s="75"/>
      <c r="F615" s="74"/>
      <c r="G615" s="76" t="n">
        <v>92967</v>
      </c>
      <c r="H615" s="74" t="s">
        <v>18171</v>
      </c>
      <c r="I615" s="74" t="s">
        <v>17978</v>
      </c>
      <c r="J615" s="74" t="s">
        <v>16938</v>
      </c>
      <c r="K615" s="75" t="s">
        <v>18172</v>
      </c>
      <c r="L615" s="74" t="s">
        <v>16940</v>
      </c>
    </row>
    <row r="616" customFormat="false" ht="13.5" hidden="false" customHeight="false" outlineLevel="0" collapsed="false">
      <c r="A616" s="74" t="s">
        <v>17684</v>
      </c>
      <c r="B616" s="74" t="s">
        <v>17685</v>
      </c>
      <c r="C616" s="74" t="s">
        <v>17975</v>
      </c>
      <c r="D616" s="74" t="s">
        <v>17976</v>
      </c>
      <c r="E616" s="75"/>
      <c r="F616" s="74"/>
      <c r="G616" s="76" t="n">
        <v>93225</v>
      </c>
      <c r="H616" s="74" t="s">
        <v>18173</v>
      </c>
      <c r="I616" s="74" t="s">
        <v>17978</v>
      </c>
      <c r="J616" s="74" t="s">
        <v>16938</v>
      </c>
      <c r="K616" s="75" t="s">
        <v>18174</v>
      </c>
      <c r="L616" s="74" t="s">
        <v>16940</v>
      </c>
    </row>
    <row r="617" customFormat="false" ht="13.5" hidden="false" customHeight="false" outlineLevel="0" collapsed="false">
      <c r="A617" s="74" t="s">
        <v>17684</v>
      </c>
      <c r="B617" s="74" t="s">
        <v>17685</v>
      </c>
      <c r="C617" s="74" t="s">
        <v>17975</v>
      </c>
      <c r="D617" s="74" t="s">
        <v>17976</v>
      </c>
      <c r="E617" s="75"/>
      <c r="F617" s="74"/>
      <c r="G617" s="76" t="n">
        <v>93234</v>
      </c>
      <c r="H617" s="74" t="s">
        <v>18175</v>
      </c>
      <c r="I617" s="74" t="s">
        <v>17978</v>
      </c>
      <c r="J617" s="74" t="s">
        <v>16938</v>
      </c>
      <c r="K617" s="75" t="s">
        <v>18176</v>
      </c>
      <c r="L617" s="74" t="s">
        <v>16940</v>
      </c>
    </row>
    <row r="618" customFormat="false" ht="13.5" hidden="false" customHeight="false" outlineLevel="0" collapsed="false">
      <c r="A618" s="74" t="s">
        <v>17684</v>
      </c>
      <c r="B618" s="74" t="s">
        <v>17685</v>
      </c>
      <c r="C618" s="74" t="s">
        <v>17975</v>
      </c>
      <c r="D618" s="74" t="s">
        <v>17976</v>
      </c>
      <c r="E618" s="75"/>
      <c r="F618" s="74"/>
      <c r="G618" s="76" t="n">
        <v>93244</v>
      </c>
      <c r="H618" s="74" t="s">
        <v>18177</v>
      </c>
      <c r="I618" s="74" t="s">
        <v>17978</v>
      </c>
      <c r="J618" s="74" t="s">
        <v>16938</v>
      </c>
      <c r="K618" s="75" t="s">
        <v>18178</v>
      </c>
      <c r="L618" s="74" t="s">
        <v>16940</v>
      </c>
    </row>
    <row r="619" customFormat="false" ht="13.5" hidden="false" customHeight="false" outlineLevel="0" collapsed="false">
      <c r="A619" s="74" t="s">
        <v>17684</v>
      </c>
      <c r="B619" s="74" t="s">
        <v>17685</v>
      </c>
      <c r="C619" s="74" t="s">
        <v>17975</v>
      </c>
      <c r="D619" s="74" t="s">
        <v>17976</v>
      </c>
      <c r="E619" s="75"/>
      <c r="F619" s="74"/>
      <c r="G619" s="76" t="n">
        <v>93274</v>
      </c>
      <c r="H619" s="74" t="s">
        <v>18179</v>
      </c>
      <c r="I619" s="74" t="s">
        <v>17978</v>
      </c>
      <c r="J619" s="74" t="s">
        <v>16938</v>
      </c>
      <c r="K619" s="75" t="s">
        <v>18180</v>
      </c>
      <c r="L619" s="74" t="s">
        <v>16940</v>
      </c>
    </row>
    <row r="620" customFormat="false" ht="13.5" hidden="false" customHeight="false" outlineLevel="0" collapsed="false">
      <c r="A620" s="74" t="s">
        <v>17684</v>
      </c>
      <c r="B620" s="74" t="s">
        <v>17685</v>
      </c>
      <c r="C620" s="74" t="s">
        <v>17975</v>
      </c>
      <c r="D620" s="74" t="s">
        <v>17976</v>
      </c>
      <c r="E620" s="75"/>
      <c r="F620" s="74"/>
      <c r="G620" s="76" t="n">
        <v>93282</v>
      </c>
      <c r="H620" s="74" t="s">
        <v>18181</v>
      </c>
      <c r="I620" s="74" t="s">
        <v>17978</v>
      </c>
      <c r="J620" s="74" t="s">
        <v>16938</v>
      </c>
      <c r="K620" s="75" t="s">
        <v>18182</v>
      </c>
      <c r="L620" s="74" t="s">
        <v>16940</v>
      </c>
    </row>
    <row r="621" customFormat="false" ht="13.5" hidden="false" customHeight="false" outlineLevel="0" collapsed="false">
      <c r="A621" s="74" t="s">
        <v>17684</v>
      </c>
      <c r="B621" s="74" t="s">
        <v>17685</v>
      </c>
      <c r="C621" s="74" t="s">
        <v>17975</v>
      </c>
      <c r="D621" s="74" t="s">
        <v>17976</v>
      </c>
      <c r="E621" s="75"/>
      <c r="F621" s="74"/>
      <c r="G621" s="76" t="n">
        <v>93288</v>
      </c>
      <c r="H621" s="74" t="s">
        <v>18183</v>
      </c>
      <c r="I621" s="74" t="s">
        <v>17978</v>
      </c>
      <c r="J621" s="74" t="s">
        <v>16938</v>
      </c>
      <c r="K621" s="75" t="s">
        <v>18184</v>
      </c>
      <c r="L621" s="74" t="s">
        <v>16940</v>
      </c>
    </row>
    <row r="622" customFormat="false" ht="13.5" hidden="false" customHeight="false" outlineLevel="0" collapsed="false">
      <c r="A622" s="74" t="s">
        <v>17684</v>
      </c>
      <c r="B622" s="74" t="s">
        <v>17685</v>
      </c>
      <c r="C622" s="74" t="s">
        <v>17975</v>
      </c>
      <c r="D622" s="74" t="s">
        <v>17976</v>
      </c>
      <c r="E622" s="75"/>
      <c r="F622" s="74"/>
      <c r="G622" s="76" t="n">
        <v>93403</v>
      </c>
      <c r="H622" s="74" t="s">
        <v>18185</v>
      </c>
      <c r="I622" s="74" t="s">
        <v>17978</v>
      </c>
      <c r="J622" s="74" t="s">
        <v>16938</v>
      </c>
      <c r="K622" s="75" t="s">
        <v>18148</v>
      </c>
      <c r="L622" s="74" t="s">
        <v>16940</v>
      </c>
    </row>
    <row r="623" customFormat="false" ht="13.5" hidden="false" customHeight="false" outlineLevel="0" collapsed="false">
      <c r="A623" s="74" t="s">
        <v>17684</v>
      </c>
      <c r="B623" s="74" t="s">
        <v>17685</v>
      </c>
      <c r="C623" s="74" t="s">
        <v>17975</v>
      </c>
      <c r="D623" s="74" t="s">
        <v>17976</v>
      </c>
      <c r="E623" s="75"/>
      <c r="F623" s="74"/>
      <c r="G623" s="76" t="n">
        <v>93409</v>
      </c>
      <c r="H623" s="74" t="s">
        <v>18186</v>
      </c>
      <c r="I623" s="74" t="s">
        <v>17978</v>
      </c>
      <c r="J623" s="74" t="s">
        <v>16938</v>
      </c>
      <c r="K623" s="75" t="s">
        <v>18187</v>
      </c>
      <c r="L623" s="74" t="s">
        <v>16940</v>
      </c>
    </row>
    <row r="624" customFormat="false" ht="13.5" hidden="false" customHeight="false" outlineLevel="0" collapsed="false">
      <c r="A624" s="74" t="s">
        <v>17684</v>
      </c>
      <c r="B624" s="74" t="s">
        <v>17685</v>
      </c>
      <c r="C624" s="74" t="s">
        <v>17975</v>
      </c>
      <c r="D624" s="74" t="s">
        <v>17976</v>
      </c>
      <c r="E624" s="75"/>
      <c r="F624" s="74"/>
      <c r="G624" s="76" t="n">
        <v>93416</v>
      </c>
      <c r="H624" s="74" t="s">
        <v>18188</v>
      </c>
      <c r="I624" s="74" t="s">
        <v>17978</v>
      </c>
      <c r="J624" s="74" t="s">
        <v>16938</v>
      </c>
      <c r="K624" s="75" t="s">
        <v>18189</v>
      </c>
      <c r="L624" s="74" t="s">
        <v>16940</v>
      </c>
    </row>
    <row r="625" customFormat="false" ht="13.5" hidden="false" customHeight="false" outlineLevel="0" collapsed="false">
      <c r="A625" s="74" t="s">
        <v>17684</v>
      </c>
      <c r="B625" s="74" t="s">
        <v>17685</v>
      </c>
      <c r="C625" s="74" t="s">
        <v>17975</v>
      </c>
      <c r="D625" s="74" t="s">
        <v>17976</v>
      </c>
      <c r="E625" s="75"/>
      <c r="F625" s="74"/>
      <c r="G625" s="76" t="n">
        <v>93422</v>
      </c>
      <c r="H625" s="74" t="s">
        <v>18190</v>
      </c>
      <c r="I625" s="74" t="s">
        <v>17978</v>
      </c>
      <c r="J625" s="74" t="s">
        <v>16938</v>
      </c>
      <c r="K625" s="75" t="s">
        <v>18191</v>
      </c>
      <c r="L625" s="74" t="s">
        <v>16940</v>
      </c>
    </row>
    <row r="626" customFormat="false" ht="13.5" hidden="false" customHeight="false" outlineLevel="0" collapsed="false">
      <c r="A626" s="74" t="s">
        <v>17684</v>
      </c>
      <c r="B626" s="74" t="s">
        <v>17685</v>
      </c>
      <c r="C626" s="74" t="s">
        <v>17975</v>
      </c>
      <c r="D626" s="74" t="s">
        <v>17976</v>
      </c>
      <c r="E626" s="75"/>
      <c r="F626" s="74"/>
      <c r="G626" s="76" t="n">
        <v>93428</v>
      </c>
      <c r="H626" s="74" t="s">
        <v>18192</v>
      </c>
      <c r="I626" s="74" t="s">
        <v>17978</v>
      </c>
      <c r="J626" s="74" t="s">
        <v>16938</v>
      </c>
      <c r="K626" s="75" t="s">
        <v>18193</v>
      </c>
      <c r="L626" s="74" t="s">
        <v>16940</v>
      </c>
    </row>
    <row r="627" customFormat="false" ht="13.5" hidden="false" customHeight="false" outlineLevel="0" collapsed="false">
      <c r="A627" s="74" t="s">
        <v>17684</v>
      </c>
      <c r="B627" s="74" t="s">
        <v>17685</v>
      </c>
      <c r="C627" s="74" t="s">
        <v>17975</v>
      </c>
      <c r="D627" s="74" t="s">
        <v>17976</v>
      </c>
      <c r="E627" s="75"/>
      <c r="F627" s="74"/>
      <c r="G627" s="76" t="n">
        <v>93434</v>
      </c>
      <c r="H627" s="74" t="s">
        <v>18194</v>
      </c>
      <c r="I627" s="74" t="s">
        <v>17978</v>
      </c>
      <c r="J627" s="74" t="s">
        <v>16938</v>
      </c>
      <c r="K627" s="75" t="s">
        <v>18195</v>
      </c>
      <c r="L627" s="74" t="s">
        <v>16940</v>
      </c>
    </row>
    <row r="628" customFormat="false" ht="13.5" hidden="false" customHeight="false" outlineLevel="0" collapsed="false">
      <c r="A628" s="74" t="s">
        <v>17684</v>
      </c>
      <c r="B628" s="74" t="s">
        <v>17685</v>
      </c>
      <c r="C628" s="74" t="s">
        <v>17975</v>
      </c>
      <c r="D628" s="74" t="s">
        <v>17976</v>
      </c>
      <c r="E628" s="75"/>
      <c r="F628" s="74"/>
      <c r="G628" s="76" t="n">
        <v>93440</v>
      </c>
      <c r="H628" s="74" t="s">
        <v>18196</v>
      </c>
      <c r="I628" s="74" t="s">
        <v>17978</v>
      </c>
      <c r="J628" s="74" t="s">
        <v>16938</v>
      </c>
      <c r="K628" s="75" t="s">
        <v>18197</v>
      </c>
      <c r="L628" s="74" t="s">
        <v>16940</v>
      </c>
    </row>
    <row r="629" customFormat="false" ht="13.5" hidden="false" customHeight="false" outlineLevel="0" collapsed="false">
      <c r="A629" s="74" t="s">
        <v>17684</v>
      </c>
      <c r="B629" s="74" t="s">
        <v>17685</v>
      </c>
      <c r="C629" s="74" t="s">
        <v>17975</v>
      </c>
      <c r="D629" s="74" t="s">
        <v>17976</v>
      </c>
      <c r="E629" s="75"/>
      <c r="F629" s="74"/>
      <c r="G629" s="76" t="n">
        <v>95122</v>
      </c>
      <c r="H629" s="74" t="s">
        <v>18198</v>
      </c>
      <c r="I629" s="74" t="s">
        <v>17978</v>
      </c>
      <c r="J629" s="74" t="s">
        <v>16938</v>
      </c>
      <c r="K629" s="75" t="s">
        <v>18199</v>
      </c>
      <c r="L629" s="74" t="s">
        <v>16940</v>
      </c>
    </row>
    <row r="630" customFormat="false" ht="13.5" hidden="false" customHeight="false" outlineLevel="0" collapsed="false">
      <c r="A630" s="74" t="s">
        <v>17684</v>
      </c>
      <c r="B630" s="74" t="s">
        <v>17685</v>
      </c>
      <c r="C630" s="74" t="s">
        <v>17975</v>
      </c>
      <c r="D630" s="74" t="s">
        <v>17976</v>
      </c>
      <c r="E630" s="75"/>
      <c r="F630" s="74"/>
      <c r="G630" s="76" t="n">
        <v>95128</v>
      </c>
      <c r="H630" s="74" t="s">
        <v>18200</v>
      </c>
      <c r="I630" s="74" t="s">
        <v>17978</v>
      </c>
      <c r="J630" s="74" t="s">
        <v>16938</v>
      </c>
      <c r="K630" s="75" t="s">
        <v>18201</v>
      </c>
      <c r="L630" s="74" t="s">
        <v>16940</v>
      </c>
    </row>
    <row r="631" customFormat="false" ht="13.5" hidden="false" customHeight="false" outlineLevel="0" collapsed="false">
      <c r="A631" s="74" t="s">
        <v>17684</v>
      </c>
      <c r="B631" s="74" t="s">
        <v>17685</v>
      </c>
      <c r="C631" s="74" t="s">
        <v>17975</v>
      </c>
      <c r="D631" s="74" t="s">
        <v>17976</v>
      </c>
      <c r="E631" s="75"/>
      <c r="F631" s="74"/>
      <c r="G631" s="76" t="n">
        <v>95140</v>
      </c>
      <c r="H631" s="74" t="s">
        <v>18202</v>
      </c>
      <c r="I631" s="74" t="s">
        <v>17978</v>
      </c>
      <c r="J631" s="74" t="s">
        <v>17690</v>
      </c>
      <c r="K631" s="75" t="s">
        <v>18203</v>
      </c>
      <c r="L631" s="74" t="s">
        <v>16940</v>
      </c>
    </row>
    <row r="632" customFormat="false" ht="13.5" hidden="false" customHeight="false" outlineLevel="0" collapsed="false">
      <c r="A632" s="74" t="s">
        <v>17684</v>
      </c>
      <c r="B632" s="74" t="s">
        <v>17685</v>
      </c>
      <c r="C632" s="74" t="s">
        <v>17975</v>
      </c>
      <c r="D632" s="74" t="s">
        <v>17976</v>
      </c>
      <c r="E632" s="75"/>
      <c r="F632" s="74"/>
      <c r="G632" s="76" t="n">
        <v>95213</v>
      </c>
      <c r="H632" s="74" t="s">
        <v>18204</v>
      </c>
      <c r="I632" s="74" t="s">
        <v>17978</v>
      </c>
      <c r="J632" s="74" t="s">
        <v>16938</v>
      </c>
      <c r="K632" s="75" t="s">
        <v>18205</v>
      </c>
      <c r="L632" s="74" t="s">
        <v>16940</v>
      </c>
    </row>
    <row r="633" customFormat="false" ht="13.5" hidden="false" customHeight="false" outlineLevel="0" collapsed="false">
      <c r="A633" s="74" t="s">
        <v>17684</v>
      </c>
      <c r="B633" s="74" t="s">
        <v>17685</v>
      </c>
      <c r="C633" s="74" t="s">
        <v>17975</v>
      </c>
      <c r="D633" s="74" t="s">
        <v>17976</v>
      </c>
      <c r="E633" s="75"/>
      <c r="F633" s="74"/>
      <c r="G633" s="76" t="n">
        <v>95259</v>
      </c>
      <c r="H633" s="74" t="s">
        <v>18206</v>
      </c>
      <c r="I633" s="74" t="s">
        <v>17978</v>
      </c>
      <c r="J633" s="74" t="s">
        <v>16938</v>
      </c>
      <c r="K633" s="75" t="s">
        <v>18207</v>
      </c>
      <c r="L633" s="74" t="s">
        <v>16940</v>
      </c>
    </row>
    <row r="634" customFormat="false" ht="13.5" hidden="false" customHeight="false" outlineLevel="0" collapsed="false">
      <c r="A634" s="74" t="s">
        <v>17684</v>
      </c>
      <c r="B634" s="74" t="s">
        <v>17685</v>
      </c>
      <c r="C634" s="74" t="s">
        <v>17975</v>
      </c>
      <c r="D634" s="74" t="s">
        <v>17976</v>
      </c>
      <c r="E634" s="75"/>
      <c r="F634" s="74"/>
      <c r="G634" s="76" t="n">
        <v>95265</v>
      </c>
      <c r="H634" s="74" t="s">
        <v>18208</v>
      </c>
      <c r="I634" s="74" t="s">
        <v>17978</v>
      </c>
      <c r="J634" s="74" t="s">
        <v>16938</v>
      </c>
      <c r="K634" s="75" t="s">
        <v>18209</v>
      </c>
      <c r="L634" s="74" t="s">
        <v>16940</v>
      </c>
    </row>
    <row r="635" customFormat="false" ht="13.5" hidden="false" customHeight="false" outlineLevel="0" collapsed="false">
      <c r="A635" s="74" t="s">
        <v>17684</v>
      </c>
      <c r="B635" s="74" t="s">
        <v>17685</v>
      </c>
      <c r="C635" s="74" t="s">
        <v>17975</v>
      </c>
      <c r="D635" s="74" t="s">
        <v>17976</v>
      </c>
      <c r="E635" s="75"/>
      <c r="F635" s="74"/>
      <c r="G635" s="76" t="n">
        <v>95271</v>
      </c>
      <c r="H635" s="74" t="s">
        <v>18210</v>
      </c>
      <c r="I635" s="74" t="s">
        <v>17978</v>
      </c>
      <c r="J635" s="74" t="s">
        <v>16938</v>
      </c>
      <c r="K635" s="75" t="s">
        <v>18100</v>
      </c>
      <c r="L635" s="74" t="s">
        <v>16940</v>
      </c>
    </row>
    <row r="636" customFormat="false" ht="13.5" hidden="false" customHeight="false" outlineLevel="0" collapsed="false">
      <c r="A636" s="74" t="s">
        <v>17684</v>
      </c>
      <c r="B636" s="74" t="s">
        <v>17685</v>
      </c>
      <c r="C636" s="74" t="s">
        <v>17975</v>
      </c>
      <c r="D636" s="74" t="s">
        <v>17976</v>
      </c>
      <c r="E636" s="75"/>
      <c r="F636" s="74"/>
      <c r="G636" s="76" t="n">
        <v>95277</v>
      </c>
      <c r="H636" s="74" t="s">
        <v>18211</v>
      </c>
      <c r="I636" s="74" t="s">
        <v>17978</v>
      </c>
      <c r="J636" s="74" t="s">
        <v>16938</v>
      </c>
      <c r="K636" s="75" t="s">
        <v>18212</v>
      </c>
      <c r="L636" s="74" t="s">
        <v>16940</v>
      </c>
    </row>
    <row r="637" customFormat="false" ht="13.5" hidden="false" customHeight="false" outlineLevel="0" collapsed="false">
      <c r="A637" s="74" t="s">
        <v>17684</v>
      </c>
      <c r="B637" s="74" t="s">
        <v>17685</v>
      </c>
      <c r="C637" s="74" t="s">
        <v>17975</v>
      </c>
      <c r="D637" s="74" t="s">
        <v>17976</v>
      </c>
      <c r="E637" s="75"/>
      <c r="F637" s="74"/>
      <c r="G637" s="76" t="n">
        <v>95283</v>
      </c>
      <c r="H637" s="74" t="s">
        <v>18213</v>
      </c>
      <c r="I637" s="74" t="s">
        <v>17978</v>
      </c>
      <c r="J637" s="74" t="s">
        <v>17690</v>
      </c>
      <c r="K637" s="75" t="s">
        <v>18214</v>
      </c>
      <c r="L637" s="74" t="s">
        <v>16940</v>
      </c>
    </row>
    <row r="638" customFormat="false" ht="13.5" hidden="false" customHeight="false" outlineLevel="0" collapsed="false">
      <c r="A638" s="74" t="s">
        <v>17684</v>
      </c>
      <c r="B638" s="74" t="s">
        <v>17685</v>
      </c>
      <c r="C638" s="74" t="s">
        <v>17975</v>
      </c>
      <c r="D638" s="74" t="s">
        <v>17976</v>
      </c>
      <c r="E638" s="75"/>
      <c r="F638" s="74"/>
      <c r="G638" s="76" t="n">
        <v>95621</v>
      </c>
      <c r="H638" s="74" t="s">
        <v>18215</v>
      </c>
      <c r="I638" s="74" t="s">
        <v>17978</v>
      </c>
      <c r="J638" s="74" t="s">
        <v>16938</v>
      </c>
      <c r="K638" s="75" t="s">
        <v>18216</v>
      </c>
      <c r="L638" s="74" t="s">
        <v>16940</v>
      </c>
    </row>
    <row r="639" customFormat="false" ht="13.5" hidden="false" customHeight="false" outlineLevel="0" collapsed="false">
      <c r="A639" s="74" t="s">
        <v>17684</v>
      </c>
      <c r="B639" s="74" t="s">
        <v>17685</v>
      </c>
      <c r="C639" s="74" t="s">
        <v>17975</v>
      </c>
      <c r="D639" s="74" t="s">
        <v>17976</v>
      </c>
      <c r="E639" s="75"/>
      <c r="F639" s="74"/>
      <c r="G639" s="76" t="n">
        <v>95632</v>
      </c>
      <c r="H639" s="74" t="s">
        <v>18217</v>
      </c>
      <c r="I639" s="74" t="s">
        <v>17978</v>
      </c>
      <c r="J639" s="74" t="s">
        <v>16938</v>
      </c>
      <c r="K639" s="75" t="s">
        <v>18218</v>
      </c>
      <c r="L639" s="74" t="s">
        <v>16940</v>
      </c>
    </row>
    <row r="640" customFormat="false" ht="13.5" hidden="false" customHeight="false" outlineLevel="0" collapsed="false">
      <c r="A640" s="74" t="s">
        <v>17684</v>
      </c>
      <c r="B640" s="74" t="s">
        <v>17685</v>
      </c>
      <c r="C640" s="74" t="s">
        <v>17975</v>
      </c>
      <c r="D640" s="74" t="s">
        <v>17976</v>
      </c>
      <c r="E640" s="75"/>
      <c r="F640" s="74"/>
      <c r="G640" s="76" t="n">
        <v>95703</v>
      </c>
      <c r="H640" s="74" t="s">
        <v>18219</v>
      </c>
      <c r="I640" s="74" t="s">
        <v>17978</v>
      </c>
      <c r="J640" s="74" t="s">
        <v>16938</v>
      </c>
      <c r="K640" s="75" t="s">
        <v>18220</v>
      </c>
      <c r="L640" s="74" t="s">
        <v>16940</v>
      </c>
    </row>
    <row r="641" customFormat="false" ht="13.5" hidden="false" customHeight="false" outlineLevel="0" collapsed="false">
      <c r="A641" s="74" t="s">
        <v>17684</v>
      </c>
      <c r="B641" s="74" t="s">
        <v>17685</v>
      </c>
      <c r="C641" s="74" t="s">
        <v>17975</v>
      </c>
      <c r="D641" s="74" t="s">
        <v>17976</v>
      </c>
      <c r="E641" s="75"/>
      <c r="F641" s="74"/>
      <c r="G641" s="76" t="n">
        <v>95709</v>
      </c>
      <c r="H641" s="74" t="s">
        <v>18221</v>
      </c>
      <c r="I641" s="74" t="s">
        <v>17978</v>
      </c>
      <c r="J641" s="74" t="s">
        <v>16938</v>
      </c>
      <c r="K641" s="75" t="s">
        <v>18222</v>
      </c>
      <c r="L641" s="74" t="s">
        <v>16940</v>
      </c>
    </row>
    <row r="642" customFormat="false" ht="13.5" hidden="false" customHeight="false" outlineLevel="0" collapsed="false">
      <c r="A642" s="74" t="s">
        <v>17684</v>
      </c>
      <c r="B642" s="74" t="s">
        <v>17685</v>
      </c>
      <c r="C642" s="74" t="s">
        <v>17975</v>
      </c>
      <c r="D642" s="74" t="s">
        <v>17976</v>
      </c>
      <c r="E642" s="75"/>
      <c r="F642" s="74"/>
      <c r="G642" s="76" t="n">
        <v>95715</v>
      </c>
      <c r="H642" s="74" t="s">
        <v>18223</v>
      </c>
      <c r="I642" s="74" t="s">
        <v>17978</v>
      </c>
      <c r="J642" s="74" t="s">
        <v>16938</v>
      </c>
      <c r="K642" s="75" t="s">
        <v>18224</v>
      </c>
      <c r="L642" s="74" t="s">
        <v>16940</v>
      </c>
    </row>
    <row r="643" customFormat="false" ht="13.5" hidden="false" customHeight="false" outlineLevel="0" collapsed="false">
      <c r="A643" s="74" t="s">
        <v>17684</v>
      </c>
      <c r="B643" s="74" t="s">
        <v>17685</v>
      </c>
      <c r="C643" s="74" t="s">
        <v>17975</v>
      </c>
      <c r="D643" s="74" t="s">
        <v>17976</v>
      </c>
      <c r="E643" s="75"/>
      <c r="F643" s="74"/>
      <c r="G643" s="76" t="n">
        <v>95721</v>
      </c>
      <c r="H643" s="74" t="s">
        <v>18225</v>
      </c>
      <c r="I643" s="74" t="s">
        <v>17978</v>
      </c>
      <c r="J643" s="74" t="s">
        <v>16938</v>
      </c>
      <c r="K643" s="75" t="s">
        <v>18226</v>
      </c>
      <c r="L643" s="74" t="s">
        <v>16940</v>
      </c>
    </row>
    <row r="644" customFormat="false" ht="13.5" hidden="false" customHeight="false" outlineLevel="0" collapsed="false">
      <c r="A644" s="74" t="s">
        <v>17684</v>
      </c>
      <c r="B644" s="74" t="s">
        <v>17685</v>
      </c>
      <c r="C644" s="74" t="s">
        <v>17975</v>
      </c>
      <c r="D644" s="74" t="s">
        <v>17976</v>
      </c>
      <c r="E644" s="75"/>
      <c r="F644" s="74"/>
      <c r="G644" s="76" t="n">
        <v>95873</v>
      </c>
      <c r="H644" s="74" t="s">
        <v>18227</v>
      </c>
      <c r="I644" s="74" t="s">
        <v>17978</v>
      </c>
      <c r="J644" s="74" t="s">
        <v>16938</v>
      </c>
      <c r="K644" s="75" t="s">
        <v>18228</v>
      </c>
      <c r="L644" s="74" t="s">
        <v>16940</v>
      </c>
    </row>
    <row r="645" customFormat="false" ht="13.5" hidden="false" customHeight="false" outlineLevel="0" collapsed="false">
      <c r="A645" s="74" t="s">
        <v>17684</v>
      </c>
      <c r="B645" s="74" t="s">
        <v>17685</v>
      </c>
      <c r="C645" s="74" t="s">
        <v>17975</v>
      </c>
      <c r="D645" s="74" t="s">
        <v>17976</v>
      </c>
      <c r="E645" s="75"/>
      <c r="F645" s="74"/>
      <c r="G645" s="76" t="n">
        <v>96014</v>
      </c>
      <c r="H645" s="74" t="s">
        <v>18229</v>
      </c>
      <c r="I645" s="74" t="s">
        <v>17978</v>
      </c>
      <c r="J645" s="74" t="s">
        <v>16938</v>
      </c>
      <c r="K645" s="75" t="s">
        <v>18230</v>
      </c>
      <c r="L645" s="74" t="s">
        <v>16940</v>
      </c>
    </row>
    <row r="646" customFormat="false" ht="13.5" hidden="false" customHeight="false" outlineLevel="0" collapsed="false">
      <c r="A646" s="74" t="s">
        <v>17684</v>
      </c>
      <c r="B646" s="74" t="s">
        <v>17685</v>
      </c>
      <c r="C646" s="74" t="s">
        <v>17975</v>
      </c>
      <c r="D646" s="74" t="s">
        <v>17976</v>
      </c>
      <c r="E646" s="75"/>
      <c r="F646" s="74"/>
      <c r="G646" s="76" t="n">
        <v>96021</v>
      </c>
      <c r="H646" s="74" t="s">
        <v>18231</v>
      </c>
      <c r="I646" s="74" t="s">
        <v>17978</v>
      </c>
      <c r="J646" s="74" t="s">
        <v>16938</v>
      </c>
      <c r="K646" s="75" t="s">
        <v>18232</v>
      </c>
      <c r="L646" s="74" t="s">
        <v>16940</v>
      </c>
    </row>
    <row r="647" customFormat="false" ht="13.5" hidden="false" customHeight="false" outlineLevel="0" collapsed="false">
      <c r="A647" s="74" t="s">
        <v>17684</v>
      </c>
      <c r="B647" s="74" t="s">
        <v>17685</v>
      </c>
      <c r="C647" s="74" t="s">
        <v>17975</v>
      </c>
      <c r="D647" s="74" t="s">
        <v>17976</v>
      </c>
      <c r="E647" s="75"/>
      <c r="F647" s="74"/>
      <c r="G647" s="76" t="n">
        <v>96029</v>
      </c>
      <c r="H647" s="74" t="s">
        <v>18233</v>
      </c>
      <c r="I647" s="74" t="s">
        <v>17978</v>
      </c>
      <c r="J647" s="74" t="s">
        <v>16938</v>
      </c>
      <c r="K647" s="75" t="s">
        <v>18234</v>
      </c>
      <c r="L647" s="74" t="s">
        <v>16940</v>
      </c>
    </row>
    <row r="648" customFormat="false" ht="13.5" hidden="false" customHeight="false" outlineLevel="0" collapsed="false">
      <c r="A648" s="74" t="s">
        <v>17684</v>
      </c>
      <c r="B648" s="74" t="s">
        <v>17685</v>
      </c>
      <c r="C648" s="74" t="s">
        <v>17975</v>
      </c>
      <c r="D648" s="74" t="s">
        <v>17976</v>
      </c>
      <c r="E648" s="75"/>
      <c r="F648" s="74"/>
      <c r="G648" s="76" t="n">
        <v>96036</v>
      </c>
      <c r="H648" s="74" t="s">
        <v>18235</v>
      </c>
      <c r="I648" s="74" t="s">
        <v>17978</v>
      </c>
      <c r="J648" s="74" t="s">
        <v>16938</v>
      </c>
      <c r="K648" s="75" t="s">
        <v>18236</v>
      </c>
      <c r="L648" s="74" t="s">
        <v>16940</v>
      </c>
    </row>
    <row r="649" customFormat="false" ht="13.5" hidden="false" customHeight="false" outlineLevel="0" collapsed="false">
      <c r="A649" s="74" t="s">
        <v>17684</v>
      </c>
      <c r="B649" s="74" t="s">
        <v>17685</v>
      </c>
      <c r="C649" s="74" t="s">
        <v>17975</v>
      </c>
      <c r="D649" s="74" t="s">
        <v>17976</v>
      </c>
      <c r="E649" s="75"/>
      <c r="F649" s="74"/>
      <c r="G649" s="76" t="n">
        <v>96155</v>
      </c>
      <c r="H649" s="74" t="s">
        <v>18237</v>
      </c>
      <c r="I649" s="74" t="s">
        <v>17978</v>
      </c>
      <c r="J649" s="74" t="s">
        <v>16938</v>
      </c>
      <c r="K649" s="75" t="s">
        <v>18238</v>
      </c>
      <c r="L649" s="74" t="s">
        <v>16940</v>
      </c>
    </row>
    <row r="650" customFormat="false" ht="13.5" hidden="false" customHeight="false" outlineLevel="0" collapsed="false">
      <c r="A650" s="74" t="s">
        <v>17684</v>
      </c>
      <c r="B650" s="74" t="s">
        <v>17685</v>
      </c>
      <c r="C650" s="74" t="s">
        <v>17975</v>
      </c>
      <c r="D650" s="74" t="s">
        <v>17976</v>
      </c>
      <c r="E650" s="75"/>
      <c r="F650" s="74"/>
      <c r="G650" s="76" t="n">
        <v>96156</v>
      </c>
      <c r="H650" s="74" t="s">
        <v>18239</v>
      </c>
      <c r="I650" s="74" t="s">
        <v>17978</v>
      </c>
      <c r="J650" s="74" t="s">
        <v>16938</v>
      </c>
      <c r="K650" s="75" t="s">
        <v>18240</v>
      </c>
      <c r="L650" s="74" t="s">
        <v>16940</v>
      </c>
    </row>
    <row r="651" customFormat="false" ht="13.5" hidden="false" customHeight="false" outlineLevel="0" collapsed="false">
      <c r="A651" s="74" t="s">
        <v>17684</v>
      </c>
      <c r="B651" s="74" t="s">
        <v>17685</v>
      </c>
      <c r="C651" s="74" t="s">
        <v>17975</v>
      </c>
      <c r="D651" s="74" t="s">
        <v>17976</v>
      </c>
      <c r="E651" s="75"/>
      <c r="F651" s="74"/>
      <c r="G651" s="76" t="n">
        <v>96159</v>
      </c>
      <c r="H651" s="74" t="s">
        <v>18241</v>
      </c>
      <c r="I651" s="74" t="s">
        <v>17978</v>
      </c>
      <c r="J651" s="74" t="s">
        <v>16938</v>
      </c>
      <c r="K651" s="75" t="s">
        <v>18242</v>
      </c>
      <c r="L651" s="74" t="s">
        <v>16940</v>
      </c>
    </row>
    <row r="652" customFormat="false" ht="13.5" hidden="false" customHeight="false" outlineLevel="0" collapsed="false">
      <c r="A652" s="74" t="s">
        <v>17684</v>
      </c>
      <c r="B652" s="74" t="s">
        <v>17685</v>
      </c>
      <c r="C652" s="74" t="s">
        <v>17975</v>
      </c>
      <c r="D652" s="74" t="s">
        <v>17976</v>
      </c>
      <c r="E652" s="75"/>
      <c r="F652" s="74"/>
      <c r="G652" s="76" t="n">
        <v>96246</v>
      </c>
      <c r="H652" s="74" t="s">
        <v>18243</v>
      </c>
      <c r="I652" s="74" t="s">
        <v>17978</v>
      </c>
      <c r="J652" s="74" t="s">
        <v>16938</v>
      </c>
      <c r="K652" s="75" t="s">
        <v>18244</v>
      </c>
      <c r="L652" s="74" t="s">
        <v>16940</v>
      </c>
    </row>
    <row r="653" customFormat="false" ht="13.5" hidden="false" customHeight="false" outlineLevel="0" collapsed="false">
      <c r="A653" s="74" t="s">
        <v>17684</v>
      </c>
      <c r="B653" s="74" t="s">
        <v>17685</v>
      </c>
      <c r="C653" s="74" t="s">
        <v>17975</v>
      </c>
      <c r="D653" s="74" t="s">
        <v>17976</v>
      </c>
      <c r="E653" s="75"/>
      <c r="F653" s="74"/>
      <c r="G653" s="76" t="n">
        <v>96464</v>
      </c>
      <c r="H653" s="74" t="s">
        <v>18245</v>
      </c>
      <c r="I653" s="74" t="s">
        <v>17978</v>
      </c>
      <c r="J653" s="74" t="s">
        <v>16938</v>
      </c>
      <c r="K653" s="75" t="s">
        <v>18246</v>
      </c>
      <c r="L653" s="74" t="s">
        <v>16940</v>
      </c>
    </row>
    <row r="654" customFormat="false" ht="13.5" hidden="false" customHeight="false" outlineLevel="0" collapsed="false">
      <c r="A654" s="74" t="s">
        <v>17684</v>
      </c>
      <c r="B654" s="74" t="s">
        <v>17685</v>
      </c>
      <c r="C654" s="74" t="s">
        <v>17975</v>
      </c>
      <c r="D654" s="74" t="s">
        <v>17976</v>
      </c>
      <c r="E654" s="75"/>
      <c r="F654" s="74"/>
      <c r="G654" s="76" t="n">
        <v>98765</v>
      </c>
      <c r="H654" s="74" t="s">
        <v>18247</v>
      </c>
      <c r="I654" s="74" t="s">
        <v>17978</v>
      </c>
      <c r="J654" s="74" t="s">
        <v>17690</v>
      </c>
      <c r="K654" s="75" t="s">
        <v>18248</v>
      </c>
      <c r="L654" s="74" t="s">
        <v>16940</v>
      </c>
    </row>
    <row r="655" customFormat="false" ht="13.5" hidden="false" customHeight="false" outlineLevel="0" collapsed="false">
      <c r="A655" s="74" t="s">
        <v>17684</v>
      </c>
      <c r="B655" s="74" t="s">
        <v>17685</v>
      </c>
      <c r="C655" s="74" t="s">
        <v>17975</v>
      </c>
      <c r="D655" s="74" t="s">
        <v>17976</v>
      </c>
      <c r="E655" s="75"/>
      <c r="F655" s="74"/>
      <c r="G655" s="76" t="n">
        <v>99834</v>
      </c>
      <c r="H655" s="74" t="s">
        <v>18249</v>
      </c>
      <c r="I655" s="74" t="s">
        <v>17978</v>
      </c>
      <c r="J655" s="74" t="s">
        <v>17690</v>
      </c>
      <c r="K655" s="75" t="s">
        <v>18250</v>
      </c>
      <c r="L655" s="74" t="s">
        <v>16940</v>
      </c>
    </row>
    <row r="656" customFormat="false" ht="13.5" hidden="false" customHeight="false" outlineLevel="0" collapsed="false">
      <c r="A656" s="74" t="s">
        <v>17684</v>
      </c>
      <c r="B656" s="74" t="s">
        <v>17685</v>
      </c>
      <c r="C656" s="74" t="s">
        <v>17975</v>
      </c>
      <c r="D656" s="74" t="s">
        <v>17976</v>
      </c>
      <c r="E656" s="75"/>
      <c r="F656" s="74"/>
      <c r="G656" s="76" t="n">
        <v>100642</v>
      </c>
      <c r="H656" s="74" t="s">
        <v>18251</v>
      </c>
      <c r="I656" s="74" t="s">
        <v>17978</v>
      </c>
      <c r="J656" s="74" t="s">
        <v>16938</v>
      </c>
      <c r="K656" s="75" t="s">
        <v>18252</v>
      </c>
      <c r="L656" s="74" t="s">
        <v>16940</v>
      </c>
    </row>
    <row r="657" customFormat="false" ht="13.5" hidden="false" customHeight="false" outlineLevel="0" collapsed="false">
      <c r="A657" s="74" t="s">
        <v>17684</v>
      </c>
      <c r="B657" s="74" t="s">
        <v>17685</v>
      </c>
      <c r="C657" s="74" t="s">
        <v>17975</v>
      </c>
      <c r="D657" s="74" t="s">
        <v>17976</v>
      </c>
      <c r="E657" s="75"/>
      <c r="F657" s="74"/>
      <c r="G657" s="76" t="n">
        <v>100648</v>
      </c>
      <c r="H657" s="74" t="s">
        <v>18253</v>
      </c>
      <c r="I657" s="74" t="s">
        <v>17978</v>
      </c>
      <c r="J657" s="74" t="s">
        <v>16938</v>
      </c>
      <c r="K657" s="75" t="s">
        <v>18254</v>
      </c>
      <c r="L657" s="74" t="s">
        <v>16940</v>
      </c>
    </row>
    <row r="658" customFormat="false" ht="13.5" hidden="false" customHeight="false" outlineLevel="0" collapsed="false">
      <c r="A658" s="74" t="s">
        <v>17684</v>
      </c>
      <c r="B658" s="74" t="s">
        <v>17685</v>
      </c>
      <c r="C658" s="74" t="s">
        <v>17975</v>
      </c>
      <c r="D658" s="74" t="s">
        <v>17976</v>
      </c>
      <c r="E658" s="75"/>
      <c r="F658" s="74"/>
      <c r="G658" s="76" t="n">
        <v>102274</v>
      </c>
      <c r="H658" s="74" t="s">
        <v>18255</v>
      </c>
      <c r="I658" s="74" t="s">
        <v>17978</v>
      </c>
      <c r="J658" s="74" t="s">
        <v>16938</v>
      </c>
      <c r="K658" s="75" t="s">
        <v>18256</v>
      </c>
      <c r="L658" s="74" t="s">
        <v>16940</v>
      </c>
    </row>
    <row r="659" customFormat="false" ht="13.5" hidden="false" customHeight="false" outlineLevel="0" collapsed="false">
      <c r="A659" s="74" t="s">
        <v>17684</v>
      </c>
      <c r="B659" s="74" t="s">
        <v>17685</v>
      </c>
      <c r="C659" s="74" t="s">
        <v>18257</v>
      </c>
      <c r="D659" s="74" t="s">
        <v>18258</v>
      </c>
      <c r="E659" s="75"/>
      <c r="F659" s="74"/>
      <c r="G659" s="76" t="n">
        <v>5089</v>
      </c>
      <c r="H659" s="74" t="s">
        <v>18259</v>
      </c>
      <c r="I659" s="74" t="s">
        <v>321</v>
      </c>
      <c r="J659" s="74" t="s">
        <v>16938</v>
      </c>
      <c r="K659" s="75" t="s">
        <v>18260</v>
      </c>
      <c r="L659" s="74" t="s">
        <v>16940</v>
      </c>
    </row>
    <row r="660" customFormat="false" ht="13.5" hidden="false" customHeight="false" outlineLevel="0" collapsed="false">
      <c r="A660" s="74" t="s">
        <v>17684</v>
      </c>
      <c r="B660" s="74" t="s">
        <v>17685</v>
      </c>
      <c r="C660" s="74" t="s">
        <v>18257</v>
      </c>
      <c r="D660" s="74" t="s">
        <v>18258</v>
      </c>
      <c r="E660" s="75"/>
      <c r="F660" s="74"/>
      <c r="G660" s="76" t="n">
        <v>5627</v>
      </c>
      <c r="H660" s="74" t="s">
        <v>18261</v>
      </c>
      <c r="I660" s="74" t="s">
        <v>321</v>
      </c>
      <c r="J660" s="74" t="s">
        <v>17690</v>
      </c>
      <c r="K660" s="75" t="s">
        <v>18262</v>
      </c>
      <c r="L660" s="74" t="s">
        <v>16940</v>
      </c>
    </row>
    <row r="661" customFormat="false" ht="13.5" hidden="false" customHeight="false" outlineLevel="0" collapsed="false">
      <c r="A661" s="74" t="s">
        <v>17684</v>
      </c>
      <c r="B661" s="74" t="s">
        <v>17685</v>
      </c>
      <c r="C661" s="74" t="s">
        <v>18257</v>
      </c>
      <c r="D661" s="74" t="s">
        <v>18258</v>
      </c>
      <c r="E661" s="75"/>
      <c r="F661" s="74"/>
      <c r="G661" s="76" t="n">
        <v>5628</v>
      </c>
      <c r="H661" s="74" t="s">
        <v>18263</v>
      </c>
      <c r="I661" s="74" t="s">
        <v>321</v>
      </c>
      <c r="J661" s="74" t="s">
        <v>17690</v>
      </c>
      <c r="K661" s="75" t="s">
        <v>17997</v>
      </c>
      <c r="L661" s="74" t="s">
        <v>16940</v>
      </c>
    </row>
    <row r="662" customFormat="false" ht="13.5" hidden="false" customHeight="false" outlineLevel="0" collapsed="false">
      <c r="A662" s="74" t="s">
        <v>17684</v>
      </c>
      <c r="B662" s="74" t="s">
        <v>17685</v>
      </c>
      <c r="C662" s="74" t="s">
        <v>18257</v>
      </c>
      <c r="D662" s="74" t="s">
        <v>18258</v>
      </c>
      <c r="E662" s="75"/>
      <c r="F662" s="74"/>
      <c r="G662" s="76" t="n">
        <v>5629</v>
      </c>
      <c r="H662" s="74" t="s">
        <v>18264</v>
      </c>
      <c r="I662" s="74" t="s">
        <v>321</v>
      </c>
      <c r="J662" s="74" t="s">
        <v>17690</v>
      </c>
      <c r="K662" s="75" t="s">
        <v>18265</v>
      </c>
      <c r="L662" s="74" t="s">
        <v>16940</v>
      </c>
    </row>
    <row r="663" customFormat="false" ht="13.5" hidden="false" customHeight="false" outlineLevel="0" collapsed="false">
      <c r="A663" s="74" t="s">
        <v>17684</v>
      </c>
      <c r="B663" s="74" t="s">
        <v>17685</v>
      </c>
      <c r="C663" s="74" t="s">
        <v>18257</v>
      </c>
      <c r="D663" s="74" t="s">
        <v>18258</v>
      </c>
      <c r="E663" s="75"/>
      <c r="F663" s="74"/>
      <c r="G663" s="76" t="n">
        <v>5630</v>
      </c>
      <c r="H663" s="74" t="s">
        <v>18266</v>
      </c>
      <c r="I663" s="74" t="s">
        <v>321</v>
      </c>
      <c r="J663" s="74" t="s">
        <v>17690</v>
      </c>
      <c r="K663" s="75" t="s">
        <v>18267</v>
      </c>
      <c r="L663" s="74" t="s">
        <v>16940</v>
      </c>
    </row>
    <row r="664" customFormat="false" ht="13.5" hidden="false" customHeight="false" outlineLevel="0" collapsed="false">
      <c r="A664" s="74" t="s">
        <v>17684</v>
      </c>
      <c r="B664" s="74" t="s">
        <v>17685</v>
      </c>
      <c r="C664" s="74" t="s">
        <v>18257</v>
      </c>
      <c r="D664" s="74" t="s">
        <v>18258</v>
      </c>
      <c r="E664" s="75"/>
      <c r="F664" s="74"/>
      <c r="G664" s="76" t="n">
        <v>5658</v>
      </c>
      <c r="H664" s="74" t="s">
        <v>18268</v>
      </c>
      <c r="I664" s="74" t="s">
        <v>321</v>
      </c>
      <c r="J664" s="74" t="s">
        <v>16938</v>
      </c>
      <c r="K664" s="75" t="s">
        <v>18269</v>
      </c>
      <c r="L664" s="74" t="s">
        <v>16940</v>
      </c>
    </row>
    <row r="665" customFormat="false" ht="13.5" hidden="false" customHeight="false" outlineLevel="0" collapsed="false">
      <c r="A665" s="74" t="s">
        <v>17684</v>
      </c>
      <c r="B665" s="74" t="s">
        <v>17685</v>
      </c>
      <c r="C665" s="74" t="s">
        <v>18257</v>
      </c>
      <c r="D665" s="74" t="s">
        <v>18258</v>
      </c>
      <c r="E665" s="75"/>
      <c r="F665" s="74"/>
      <c r="G665" s="76" t="n">
        <v>5664</v>
      </c>
      <c r="H665" s="74" t="s">
        <v>18270</v>
      </c>
      <c r="I665" s="74" t="s">
        <v>321</v>
      </c>
      <c r="J665" s="74" t="s">
        <v>16938</v>
      </c>
      <c r="K665" s="75" t="s">
        <v>18271</v>
      </c>
      <c r="L665" s="74" t="s">
        <v>16940</v>
      </c>
    </row>
    <row r="666" customFormat="false" ht="13.5" hidden="false" customHeight="false" outlineLevel="0" collapsed="false">
      <c r="A666" s="74" t="s">
        <v>17684</v>
      </c>
      <c r="B666" s="74" t="s">
        <v>17685</v>
      </c>
      <c r="C666" s="74" t="s">
        <v>18257</v>
      </c>
      <c r="D666" s="74" t="s">
        <v>18258</v>
      </c>
      <c r="E666" s="75"/>
      <c r="F666" s="74"/>
      <c r="G666" s="76" t="n">
        <v>5667</v>
      </c>
      <c r="H666" s="74" t="s">
        <v>18272</v>
      </c>
      <c r="I666" s="74" t="s">
        <v>321</v>
      </c>
      <c r="J666" s="74" t="s">
        <v>16938</v>
      </c>
      <c r="K666" s="75" t="s">
        <v>18273</v>
      </c>
      <c r="L666" s="74" t="s">
        <v>16940</v>
      </c>
    </row>
    <row r="667" customFormat="false" ht="13.5" hidden="false" customHeight="false" outlineLevel="0" collapsed="false">
      <c r="A667" s="74" t="s">
        <v>17684</v>
      </c>
      <c r="B667" s="74" t="s">
        <v>17685</v>
      </c>
      <c r="C667" s="74" t="s">
        <v>18257</v>
      </c>
      <c r="D667" s="74" t="s">
        <v>18258</v>
      </c>
      <c r="E667" s="75"/>
      <c r="F667" s="74"/>
      <c r="G667" s="76" t="n">
        <v>5668</v>
      </c>
      <c r="H667" s="74" t="s">
        <v>18274</v>
      </c>
      <c r="I667" s="74" t="s">
        <v>321</v>
      </c>
      <c r="J667" s="74" t="s">
        <v>17690</v>
      </c>
      <c r="K667" s="75" t="s">
        <v>18275</v>
      </c>
      <c r="L667" s="74" t="s">
        <v>16940</v>
      </c>
    </row>
    <row r="668" customFormat="false" ht="13.5" hidden="false" customHeight="false" outlineLevel="0" collapsed="false">
      <c r="A668" s="74" t="s">
        <v>17684</v>
      </c>
      <c r="B668" s="74" t="s">
        <v>17685</v>
      </c>
      <c r="C668" s="74" t="s">
        <v>18257</v>
      </c>
      <c r="D668" s="74" t="s">
        <v>18258</v>
      </c>
      <c r="E668" s="75"/>
      <c r="F668" s="74"/>
      <c r="G668" s="76" t="n">
        <v>5674</v>
      </c>
      <c r="H668" s="74" t="s">
        <v>18276</v>
      </c>
      <c r="I668" s="74" t="s">
        <v>321</v>
      </c>
      <c r="J668" s="74" t="s">
        <v>16938</v>
      </c>
      <c r="K668" s="75" t="s">
        <v>18277</v>
      </c>
      <c r="L668" s="74" t="s">
        <v>16940</v>
      </c>
    </row>
    <row r="669" customFormat="false" ht="13.5" hidden="false" customHeight="false" outlineLevel="0" collapsed="false">
      <c r="A669" s="74" t="s">
        <v>17684</v>
      </c>
      <c r="B669" s="74" t="s">
        <v>17685</v>
      </c>
      <c r="C669" s="74" t="s">
        <v>18257</v>
      </c>
      <c r="D669" s="74" t="s">
        <v>18258</v>
      </c>
      <c r="E669" s="75"/>
      <c r="F669" s="74"/>
      <c r="G669" s="76" t="n">
        <v>5692</v>
      </c>
      <c r="H669" s="74" t="s">
        <v>18278</v>
      </c>
      <c r="I669" s="74" t="s">
        <v>321</v>
      </c>
      <c r="J669" s="74" t="s">
        <v>16938</v>
      </c>
      <c r="K669" s="75" t="s">
        <v>18279</v>
      </c>
      <c r="L669" s="74" t="s">
        <v>16940</v>
      </c>
    </row>
    <row r="670" customFormat="false" ht="13.5" hidden="false" customHeight="false" outlineLevel="0" collapsed="false">
      <c r="A670" s="74" t="s">
        <v>17684</v>
      </c>
      <c r="B670" s="74" t="s">
        <v>17685</v>
      </c>
      <c r="C670" s="74" t="s">
        <v>18257</v>
      </c>
      <c r="D670" s="74" t="s">
        <v>18258</v>
      </c>
      <c r="E670" s="75"/>
      <c r="F670" s="74"/>
      <c r="G670" s="76" t="n">
        <v>5693</v>
      </c>
      <c r="H670" s="74" t="s">
        <v>18280</v>
      </c>
      <c r="I670" s="74" t="s">
        <v>321</v>
      </c>
      <c r="J670" s="74" t="s">
        <v>17690</v>
      </c>
      <c r="K670" s="75" t="s">
        <v>18281</v>
      </c>
      <c r="L670" s="74" t="s">
        <v>16940</v>
      </c>
    </row>
    <row r="671" customFormat="false" ht="13.5" hidden="false" customHeight="false" outlineLevel="0" collapsed="false">
      <c r="A671" s="74" t="s">
        <v>17684</v>
      </c>
      <c r="B671" s="74" t="s">
        <v>17685</v>
      </c>
      <c r="C671" s="74" t="s">
        <v>18257</v>
      </c>
      <c r="D671" s="74" t="s">
        <v>18258</v>
      </c>
      <c r="E671" s="75"/>
      <c r="F671" s="74"/>
      <c r="G671" s="76" t="n">
        <v>5695</v>
      </c>
      <c r="H671" s="74" t="s">
        <v>18282</v>
      </c>
      <c r="I671" s="74" t="s">
        <v>321</v>
      </c>
      <c r="J671" s="74" t="s">
        <v>16938</v>
      </c>
      <c r="K671" s="75" t="s">
        <v>18283</v>
      </c>
      <c r="L671" s="74" t="s">
        <v>16940</v>
      </c>
    </row>
    <row r="672" customFormat="false" ht="13.5" hidden="false" customHeight="false" outlineLevel="0" collapsed="false">
      <c r="A672" s="74" t="s">
        <v>17684</v>
      </c>
      <c r="B672" s="74" t="s">
        <v>17685</v>
      </c>
      <c r="C672" s="74" t="s">
        <v>18257</v>
      </c>
      <c r="D672" s="74" t="s">
        <v>18258</v>
      </c>
      <c r="E672" s="75"/>
      <c r="F672" s="74"/>
      <c r="G672" s="76" t="n">
        <v>5703</v>
      </c>
      <c r="H672" s="74" t="s">
        <v>18284</v>
      </c>
      <c r="I672" s="74" t="s">
        <v>321</v>
      </c>
      <c r="J672" s="74" t="s">
        <v>16938</v>
      </c>
      <c r="K672" s="75" t="s">
        <v>18285</v>
      </c>
      <c r="L672" s="74" t="s">
        <v>16940</v>
      </c>
    </row>
    <row r="673" customFormat="false" ht="13.5" hidden="false" customHeight="false" outlineLevel="0" collapsed="false">
      <c r="A673" s="74" t="s">
        <v>17684</v>
      </c>
      <c r="B673" s="74" t="s">
        <v>17685</v>
      </c>
      <c r="C673" s="74" t="s">
        <v>18257</v>
      </c>
      <c r="D673" s="74" t="s">
        <v>18258</v>
      </c>
      <c r="E673" s="75"/>
      <c r="F673" s="74"/>
      <c r="G673" s="76" t="n">
        <v>5705</v>
      </c>
      <c r="H673" s="74" t="s">
        <v>18286</v>
      </c>
      <c r="I673" s="74" t="s">
        <v>321</v>
      </c>
      <c r="J673" s="74" t="s">
        <v>16938</v>
      </c>
      <c r="K673" s="75" t="s">
        <v>18287</v>
      </c>
      <c r="L673" s="74" t="s">
        <v>16940</v>
      </c>
    </row>
    <row r="674" customFormat="false" ht="13.5" hidden="false" customHeight="false" outlineLevel="0" collapsed="false">
      <c r="A674" s="74" t="s">
        <v>17684</v>
      </c>
      <c r="B674" s="74" t="s">
        <v>17685</v>
      </c>
      <c r="C674" s="74" t="s">
        <v>18257</v>
      </c>
      <c r="D674" s="74" t="s">
        <v>18258</v>
      </c>
      <c r="E674" s="75"/>
      <c r="F674" s="74"/>
      <c r="G674" s="76" t="n">
        <v>5707</v>
      </c>
      <c r="H674" s="74" t="s">
        <v>18288</v>
      </c>
      <c r="I674" s="74" t="s">
        <v>321</v>
      </c>
      <c r="J674" s="74" t="s">
        <v>16938</v>
      </c>
      <c r="K674" s="75" t="s">
        <v>18289</v>
      </c>
      <c r="L674" s="74" t="s">
        <v>16940</v>
      </c>
    </row>
    <row r="675" customFormat="false" ht="13.5" hidden="false" customHeight="false" outlineLevel="0" collapsed="false">
      <c r="A675" s="74" t="s">
        <v>17684</v>
      </c>
      <c r="B675" s="74" t="s">
        <v>17685</v>
      </c>
      <c r="C675" s="74" t="s">
        <v>18257</v>
      </c>
      <c r="D675" s="74" t="s">
        <v>18258</v>
      </c>
      <c r="E675" s="75"/>
      <c r="F675" s="74"/>
      <c r="G675" s="76" t="n">
        <v>5710</v>
      </c>
      <c r="H675" s="74" t="s">
        <v>18290</v>
      </c>
      <c r="I675" s="74" t="s">
        <v>321</v>
      </c>
      <c r="J675" s="74" t="s">
        <v>17690</v>
      </c>
      <c r="K675" s="75" t="s">
        <v>18291</v>
      </c>
      <c r="L675" s="74" t="s">
        <v>16940</v>
      </c>
    </row>
    <row r="676" customFormat="false" ht="13.5" hidden="false" customHeight="false" outlineLevel="0" collapsed="false">
      <c r="A676" s="74" t="s">
        <v>17684</v>
      </c>
      <c r="B676" s="74" t="s">
        <v>17685</v>
      </c>
      <c r="C676" s="74" t="s">
        <v>18257</v>
      </c>
      <c r="D676" s="74" t="s">
        <v>18258</v>
      </c>
      <c r="E676" s="75"/>
      <c r="F676" s="74"/>
      <c r="G676" s="76" t="n">
        <v>5711</v>
      </c>
      <c r="H676" s="74" t="s">
        <v>18292</v>
      </c>
      <c r="I676" s="74" t="s">
        <v>321</v>
      </c>
      <c r="J676" s="74" t="s">
        <v>17690</v>
      </c>
      <c r="K676" s="75" t="s">
        <v>18293</v>
      </c>
      <c r="L676" s="74" t="s">
        <v>16940</v>
      </c>
    </row>
    <row r="677" customFormat="false" ht="13.5" hidden="false" customHeight="false" outlineLevel="0" collapsed="false">
      <c r="A677" s="74" t="s">
        <v>17684</v>
      </c>
      <c r="B677" s="74" t="s">
        <v>17685</v>
      </c>
      <c r="C677" s="74" t="s">
        <v>18257</v>
      </c>
      <c r="D677" s="74" t="s">
        <v>18258</v>
      </c>
      <c r="E677" s="75"/>
      <c r="F677" s="74"/>
      <c r="G677" s="76" t="n">
        <v>5714</v>
      </c>
      <c r="H677" s="74" t="s">
        <v>18294</v>
      </c>
      <c r="I677" s="74" t="s">
        <v>321</v>
      </c>
      <c r="J677" s="74" t="s">
        <v>17690</v>
      </c>
      <c r="K677" s="75" t="s">
        <v>18295</v>
      </c>
      <c r="L677" s="74" t="s">
        <v>16940</v>
      </c>
    </row>
    <row r="678" customFormat="false" ht="13.5" hidden="false" customHeight="false" outlineLevel="0" collapsed="false">
      <c r="A678" s="74" t="s">
        <v>17684</v>
      </c>
      <c r="B678" s="74" t="s">
        <v>17685</v>
      </c>
      <c r="C678" s="74" t="s">
        <v>18257</v>
      </c>
      <c r="D678" s="74" t="s">
        <v>18258</v>
      </c>
      <c r="E678" s="75"/>
      <c r="F678" s="74"/>
      <c r="G678" s="76" t="n">
        <v>5715</v>
      </c>
      <c r="H678" s="74" t="s">
        <v>18296</v>
      </c>
      <c r="I678" s="74" t="s">
        <v>321</v>
      </c>
      <c r="J678" s="74" t="s">
        <v>17690</v>
      </c>
      <c r="K678" s="75" t="s">
        <v>18297</v>
      </c>
      <c r="L678" s="74" t="s">
        <v>16940</v>
      </c>
    </row>
    <row r="679" customFormat="false" ht="13.5" hidden="false" customHeight="false" outlineLevel="0" collapsed="false">
      <c r="A679" s="74" t="s">
        <v>17684</v>
      </c>
      <c r="B679" s="74" t="s">
        <v>17685</v>
      </c>
      <c r="C679" s="74" t="s">
        <v>18257</v>
      </c>
      <c r="D679" s="74" t="s">
        <v>18258</v>
      </c>
      <c r="E679" s="75"/>
      <c r="F679" s="74"/>
      <c r="G679" s="76" t="n">
        <v>5718</v>
      </c>
      <c r="H679" s="74" t="s">
        <v>18298</v>
      </c>
      <c r="I679" s="74" t="s">
        <v>321</v>
      </c>
      <c r="J679" s="74" t="s">
        <v>17690</v>
      </c>
      <c r="K679" s="75" t="s">
        <v>18299</v>
      </c>
      <c r="L679" s="74" t="s">
        <v>16940</v>
      </c>
    </row>
    <row r="680" customFormat="false" ht="13.5" hidden="false" customHeight="false" outlineLevel="0" collapsed="false">
      <c r="A680" s="74" t="s">
        <v>17684</v>
      </c>
      <c r="B680" s="74" t="s">
        <v>17685</v>
      </c>
      <c r="C680" s="74" t="s">
        <v>18257</v>
      </c>
      <c r="D680" s="74" t="s">
        <v>18258</v>
      </c>
      <c r="E680" s="75"/>
      <c r="F680" s="74"/>
      <c r="G680" s="76" t="n">
        <v>5721</v>
      </c>
      <c r="H680" s="74" t="s">
        <v>18300</v>
      </c>
      <c r="I680" s="74" t="s">
        <v>321</v>
      </c>
      <c r="J680" s="74" t="s">
        <v>17690</v>
      </c>
      <c r="K680" s="75" t="s">
        <v>18301</v>
      </c>
      <c r="L680" s="74" t="s">
        <v>16940</v>
      </c>
    </row>
    <row r="681" customFormat="false" ht="13.5" hidden="false" customHeight="false" outlineLevel="0" collapsed="false">
      <c r="A681" s="74" t="s">
        <v>17684</v>
      </c>
      <c r="B681" s="74" t="s">
        <v>17685</v>
      </c>
      <c r="C681" s="74" t="s">
        <v>18257</v>
      </c>
      <c r="D681" s="74" t="s">
        <v>18258</v>
      </c>
      <c r="E681" s="75"/>
      <c r="F681" s="74"/>
      <c r="G681" s="76" t="n">
        <v>5722</v>
      </c>
      <c r="H681" s="74" t="s">
        <v>18302</v>
      </c>
      <c r="I681" s="74" t="s">
        <v>321</v>
      </c>
      <c r="J681" s="74" t="s">
        <v>17690</v>
      </c>
      <c r="K681" s="75" t="s">
        <v>18303</v>
      </c>
      <c r="L681" s="74" t="s">
        <v>16940</v>
      </c>
    </row>
    <row r="682" customFormat="false" ht="13.5" hidden="false" customHeight="false" outlineLevel="0" collapsed="false">
      <c r="A682" s="74" t="s">
        <v>17684</v>
      </c>
      <c r="B682" s="74" t="s">
        <v>17685</v>
      </c>
      <c r="C682" s="74" t="s">
        <v>18257</v>
      </c>
      <c r="D682" s="74" t="s">
        <v>18258</v>
      </c>
      <c r="E682" s="75"/>
      <c r="F682" s="74"/>
      <c r="G682" s="76" t="n">
        <v>5724</v>
      </c>
      <c r="H682" s="74" t="s">
        <v>18304</v>
      </c>
      <c r="I682" s="74" t="s">
        <v>321</v>
      </c>
      <c r="J682" s="74" t="s">
        <v>16938</v>
      </c>
      <c r="K682" s="75" t="s">
        <v>18305</v>
      </c>
      <c r="L682" s="74" t="s">
        <v>16940</v>
      </c>
    </row>
    <row r="683" customFormat="false" ht="13.5" hidden="false" customHeight="false" outlineLevel="0" collapsed="false">
      <c r="A683" s="74" t="s">
        <v>17684</v>
      </c>
      <c r="B683" s="74" t="s">
        <v>17685</v>
      </c>
      <c r="C683" s="74" t="s">
        <v>18257</v>
      </c>
      <c r="D683" s="74" t="s">
        <v>18258</v>
      </c>
      <c r="E683" s="75"/>
      <c r="F683" s="74"/>
      <c r="G683" s="76" t="n">
        <v>5727</v>
      </c>
      <c r="H683" s="74" t="s">
        <v>18306</v>
      </c>
      <c r="I683" s="74" t="s">
        <v>321</v>
      </c>
      <c r="J683" s="74" t="s">
        <v>16938</v>
      </c>
      <c r="K683" s="75" t="s">
        <v>18307</v>
      </c>
      <c r="L683" s="74" t="s">
        <v>16940</v>
      </c>
    </row>
    <row r="684" customFormat="false" ht="13.5" hidden="false" customHeight="false" outlineLevel="0" collapsed="false">
      <c r="A684" s="74" t="s">
        <v>17684</v>
      </c>
      <c r="B684" s="74" t="s">
        <v>17685</v>
      </c>
      <c r="C684" s="74" t="s">
        <v>18257</v>
      </c>
      <c r="D684" s="74" t="s">
        <v>18258</v>
      </c>
      <c r="E684" s="75"/>
      <c r="F684" s="74"/>
      <c r="G684" s="76" t="n">
        <v>5729</v>
      </c>
      <c r="H684" s="74" t="s">
        <v>18308</v>
      </c>
      <c r="I684" s="74" t="s">
        <v>321</v>
      </c>
      <c r="J684" s="74" t="s">
        <v>16938</v>
      </c>
      <c r="K684" s="75" t="s">
        <v>18309</v>
      </c>
      <c r="L684" s="74" t="s">
        <v>16940</v>
      </c>
    </row>
    <row r="685" customFormat="false" ht="13.5" hidden="false" customHeight="false" outlineLevel="0" collapsed="false">
      <c r="A685" s="74" t="s">
        <v>17684</v>
      </c>
      <c r="B685" s="74" t="s">
        <v>17685</v>
      </c>
      <c r="C685" s="74" t="s">
        <v>18257</v>
      </c>
      <c r="D685" s="74" t="s">
        <v>18258</v>
      </c>
      <c r="E685" s="75"/>
      <c r="F685" s="74"/>
      <c r="G685" s="76" t="n">
        <v>5730</v>
      </c>
      <c r="H685" s="74" t="s">
        <v>18310</v>
      </c>
      <c r="I685" s="74" t="s">
        <v>321</v>
      </c>
      <c r="J685" s="74" t="s">
        <v>17690</v>
      </c>
      <c r="K685" s="75" t="s">
        <v>18311</v>
      </c>
      <c r="L685" s="74" t="s">
        <v>16940</v>
      </c>
    </row>
    <row r="686" customFormat="false" ht="13.5" hidden="false" customHeight="false" outlineLevel="0" collapsed="false">
      <c r="A686" s="74" t="s">
        <v>17684</v>
      </c>
      <c r="B686" s="74" t="s">
        <v>17685</v>
      </c>
      <c r="C686" s="74" t="s">
        <v>18257</v>
      </c>
      <c r="D686" s="74" t="s">
        <v>18258</v>
      </c>
      <c r="E686" s="75"/>
      <c r="F686" s="74"/>
      <c r="G686" s="76" t="n">
        <v>5735</v>
      </c>
      <c r="H686" s="74" t="s">
        <v>18312</v>
      </c>
      <c r="I686" s="74" t="s">
        <v>321</v>
      </c>
      <c r="J686" s="74" t="s">
        <v>17690</v>
      </c>
      <c r="K686" s="75" t="s">
        <v>18313</v>
      </c>
      <c r="L686" s="74" t="s">
        <v>16940</v>
      </c>
    </row>
    <row r="687" customFormat="false" ht="13.5" hidden="false" customHeight="false" outlineLevel="0" collapsed="false">
      <c r="A687" s="74" t="s">
        <v>17684</v>
      </c>
      <c r="B687" s="74" t="s">
        <v>17685</v>
      </c>
      <c r="C687" s="74" t="s">
        <v>18257</v>
      </c>
      <c r="D687" s="74" t="s">
        <v>18258</v>
      </c>
      <c r="E687" s="75"/>
      <c r="F687" s="74"/>
      <c r="G687" s="76" t="n">
        <v>5736</v>
      </c>
      <c r="H687" s="74" t="s">
        <v>18314</v>
      </c>
      <c r="I687" s="74" t="s">
        <v>321</v>
      </c>
      <c r="J687" s="74" t="s">
        <v>17690</v>
      </c>
      <c r="K687" s="75" t="s">
        <v>18315</v>
      </c>
      <c r="L687" s="74" t="s">
        <v>16940</v>
      </c>
    </row>
    <row r="688" customFormat="false" ht="13.5" hidden="false" customHeight="false" outlineLevel="0" collapsed="false">
      <c r="A688" s="74" t="s">
        <v>17684</v>
      </c>
      <c r="B688" s="74" t="s">
        <v>17685</v>
      </c>
      <c r="C688" s="74" t="s">
        <v>18257</v>
      </c>
      <c r="D688" s="74" t="s">
        <v>18258</v>
      </c>
      <c r="E688" s="75"/>
      <c r="F688" s="74"/>
      <c r="G688" s="76" t="n">
        <v>5738</v>
      </c>
      <c r="H688" s="74" t="s">
        <v>18316</v>
      </c>
      <c r="I688" s="74" t="s">
        <v>321</v>
      </c>
      <c r="J688" s="74" t="s">
        <v>16938</v>
      </c>
      <c r="K688" s="75" t="s">
        <v>18317</v>
      </c>
      <c r="L688" s="74" t="s">
        <v>16940</v>
      </c>
    </row>
    <row r="689" customFormat="false" ht="13.5" hidden="false" customHeight="false" outlineLevel="0" collapsed="false">
      <c r="A689" s="74" t="s">
        <v>17684</v>
      </c>
      <c r="B689" s="74" t="s">
        <v>17685</v>
      </c>
      <c r="C689" s="74" t="s">
        <v>18257</v>
      </c>
      <c r="D689" s="74" t="s">
        <v>18258</v>
      </c>
      <c r="E689" s="75"/>
      <c r="F689" s="74"/>
      <c r="G689" s="76" t="n">
        <v>5739</v>
      </c>
      <c r="H689" s="74" t="s">
        <v>18318</v>
      </c>
      <c r="I689" s="74" t="s">
        <v>321</v>
      </c>
      <c r="J689" s="74" t="s">
        <v>16938</v>
      </c>
      <c r="K689" s="75" t="s">
        <v>18319</v>
      </c>
      <c r="L689" s="74" t="s">
        <v>16940</v>
      </c>
    </row>
    <row r="690" customFormat="false" ht="13.5" hidden="false" customHeight="false" outlineLevel="0" collapsed="false">
      <c r="A690" s="74" t="s">
        <v>17684</v>
      </c>
      <c r="B690" s="74" t="s">
        <v>17685</v>
      </c>
      <c r="C690" s="74" t="s">
        <v>18257</v>
      </c>
      <c r="D690" s="74" t="s">
        <v>18258</v>
      </c>
      <c r="E690" s="75"/>
      <c r="F690" s="74"/>
      <c r="G690" s="76" t="n">
        <v>5741</v>
      </c>
      <c r="H690" s="74" t="s">
        <v>18320</v>
      </c>
      <c r="I690" s="74" t="s">
        <v>321</v>
      </c>
      <c r="J690" s="74" t="s">
        <v>16938</v>
      </c>
      <c r="K690" s="75" t="s">
        <v>18321</v>
      </c>
      <c r="L690" s="74" t="s">
        <v>16940</v>
      </c>
    </row>
    <row r="691" customFormat="false" ht="13.5" hidden="false" customHeight="false" outlineLevel="0" collapsed="false">
      <c r="A691" s="74" t="s">
        <v>17684</v>
      </c>
      <c r="B691" s="74" t="s">
        <v>17685</v>
      </c>
      <c r="C691" s="74" t="s">
        <v>18257</v>
      </c>
      <c r="D691" s="74" t="s">
        <v>18258</v>
      </c>
      <c r="E691" s="75"/>
      <c r="F691" s="74"/>
      <c r="G691" s="76" t="n">
        <v>5742</v>
      </c>
      <c r="H691" s="74" t="s">
        <v>18322</v>
      </c>
      <c r="I691" s="74" t="s">
        <v>321</v>
      </c>
      <c r="J691" s="74" t="s">
        <v>17690</v>
      </c>
      <c r="K691" s="75" t="s">
        <v>18323</v>
      </c>
      <c r="L691" s="74" t="s">
        <v>16940</v>
      </c>
    </row>
    <row r="692" customFormat="false" ht="13.5" hidden="false" customHeight="false" outlineLevel="0" collapsed="false">
      <c r="A692" s="74" t="s">
        <v>17684</v>
      </c>
      <c r="B692" s="74" t="s">
        <v>17685</v>
      </c>
      <c r="C692" s="74" t="s">
        <v>18257</v>
      </c>
      <c r="D692" s="74" t="s">
        <v>18258</v>
      </c>
      <c r="E692" s="75"/>
      <c r="F692" s="74"/>
      <c r="G692" s="76" t="n">
        <v>5747</v>
      </c>
      <c r="H692" s="74" t="s">
        <v>18324</v>
      </c>
      <c r="I692" s="74" t="s">
        <v>321</v>
      </c>
      <c r="J692" s="74" t="s">
        <v>17690</v>
      </c>
      <c r="K692" s="75" t="s">
        <v>18325</v>
      </c>
      <c r="L692" s="74" t="s">
        <v>16940</v>
      </c>
    </row>
    <row r="693" customFormat="false" ht="13.5" hidden="false" customHeight="false" outlineLevel="0" collapsed="false">
      <c r="A693" s="74" t="s">
        <v>17684</v>
      </c>
      <c r="B693" s="74" t="s">
        <v>17685</v>
      </c>
      <c r="C693" s="74" t="s">
        <v>18257</v>
      </c>
      <c r="D693" s="74" t="s">
        <v>18258</v>
      </c>
      <c r="E693" s="75"/>
      <c r="F693" s="74"/>
      <c r="G693" s="76" t="n">
        <v>5751</v>
      </c>
      <c r="H693" s="74" t="s">
        <v>18326</v>
      </c>
      <c r="I693" s="74" t="s">
        <v>321</v>
      </c>
      <c r="J693" s="74" t="s">
        <v>16938</v>
      </c>
      <c r="K693" s="75" t="s">
        <v>18327</v>
      </c>
      <c r="L693" s="74" t="s">
        <v>16940</v>
      </c>
    </row>
    <row r="694" customFormat="false" ht="13.5" hidden="false" customHeight="false" outlineLevel="0" collapsed="false">
      <c r="A694" s="74" t="s">
        <v>17684</v>
      </c>
      <c r="B694" s="74" t="s">
        <v>17685</v>
      </c>
      <c r="C694" s="74" t="s">
        <v>18257</v>
      </c>
      <c r="D694" s="74" t="s">
        <v>18258</v>
      </c>
      <c r="E694" s="75"/>
      <c r="F694" s="74"/>
      <c r="G694" s="76" t="n">
        <v>5754</v>
      </c>
      <c r="H694" s="74" t="s">
        <v>18328</v>
      </c>
      <c r="I694" s="74" t="s">
        <v>321</v>
      </c>
      <c r="J694" s="74" t="s">
        <v>16938</v>
      </c>
      <c r="K694" s="75" t="s">
        <v>18329</v>
      </c>
      <c r="L694" s="74" t="s">
        <v>16940</v>
      </c>
    </row>
    <row r="695" customFormat="false" ht="13.5" hidden="false" customHeight="false" outlineLevel="0" collapsed="false">
      <c r="A695" s="74" t="s">
        <v>17684</v>
      </c>
      <c r="B695" s="74" t="s">
        <v>17685</v>
      </c>
      <c r="C695" s="74" t="s">
        <v>18257</v>
      </c>
      <c r="D695" s="74" t="s">
        <v>18258</v>
      </c>
      <c r="E695" s="75"/>
      <c r="F695" s="74"/>
      <c r="G695" s="76" t="n">
        <v>5763</v>
      </c>
      <c r="H695" s="74" t="s">
        <v>18330</v>
      </c>
      <c r="I695" s="74" t="s">
        <v>321</v>
      </c>
      <c r="J695" s="74" t="s">
        <v>16938</v>
      </c>
      <c r="K695" s="75" t="s">
        <v>18331</v>
      </c>
      <c r="L695" s="74" t="s">
        <v>16940</v>
      </c>
    </row>
    <row r="696" customFormat="false" ht="13.5" hidden="false" customHeight="false" outlineLevel="0" collapsed="false">
      <c r="A696" s="74" t="s">
        <v>17684</v>
      </c>
      <c r="B696" s="74" t="s">
        <v>17685</v>
      </c>
      <c r="C696" s="74" t="s">
        <v>18257</v>
      </c>
      <c r="D696" s="74" t="s">
        <v>18258</v>
      </c>
      <c r="E696" s="75"/>
      <c r="F696" s="74"/>
      <c r="G696" s="76" t="n">
        <v>5765</v>
      </c>
      <c r="H696" s="74" t="s">
        <v>18332</v>
      </c>
      <c r="I696" s="74" t="s">
        <v>321</v>
      </c>
      <c r="J696" s="74" t="s">
        <v>17690</v>
      </c>
      <c r="K696" s="75" t="s">
        <v>18333</v>
      </c>
      <c r="L696" s="74" t="s">
        <v>16940</v>
      </c>
    </row>
    <row r="697" customFormat="false" ht="13.5" hidden="false" customHeight="false" outlineLevel="0" collapsed="false">
      <c r="A697" s="74" t="s">
        <v>17684</v>
      </c>
      <c r="B697" s="74" t="s">
        <v>17685</v>
      </c>
      <c r="C697" s="74" t="s">
        <v>18257</v>
      </c>
      <c r="D697" s="74" t="s">
        <v>18258</v>
      </c>
      <c r="E697" s="75"/>
      <c r="F697" s="74"/>
      <c r="G697" s="76" t="n">
        <v>5766</v>
      </c>
      <c r="H697" s="74" t="s">
        <v>18334</v>
      </c>
      <c r="I697" s="74" t="s">
        <v>321</v>
      </c>
      <c r="J697" s="74" t="s">
        <v>17690</v>
      </c>
      <c r="K697" s="75" t="s">
        <v>18335</v>
      </c>
      <c r="L697" s="74" t="s">
        <v>16940</v>
      </c>
    </row>
    <row r="698" customFormat="false" ht="13.5" hidden="false" customHeight="false" outlineLevel="0" collapsed="false">
      <c r="A698" s="74" t="s">
        <v>17684</v>
      </c>
      <c r="B698" s="74" t="s">
        <v>17685</v>
      </c>
      <c r="C698" s="74" t="s">
        <v>18257</v>
      </c>
      <c r="D698" s="74" t="s">
        <v>18258</v>
      </c>
      <c r="E698" s="75"/>
      <c r="F698" s="74"/>
      <c r="G698" s="76" t="n">
        <v>5779</v>
      </c>
      <c r="H698" s="74" t="s">
        <v>18336</v>
      </c>
      <c r="I698" s="74" t="s">
        <v>321</v>
      </c>
      <c r="J698" s="74" t="s">
        <v>17690</v>
      </c>
      <c r="K698" s="75" t="s">
        <v>18337</v>
      </c>
      <c r="L698" s="74" t="s">
        <v>16940</v>
      </c>
    </row>
    <row r="699" customFormat="false" ht="13.5" hidden="false" customHeight="false" outlineLevel="0" collapsed="false">
      <c r="A699" s="74" t="s">
        <v>17684</v>
      </c>
      <c r="B699" s="74" t="s">
        <v>17685</v>
      </c>
      <c r="C699" s="74" t="s">
        <v>18257</v>
      </c>
      <c r="D699" s="74" t="s">
        <v>18258</v>
      </c>
      <c r="E699" s="75"/>
      <c r="F699" s="74"/>
      <c r="G699" s="76" t="n">
        <v>5787</v>
      </c>
      <c r="H699" s="74" t="s">
        <v>18338</v>
      </c>
      <c r="I699" s="74" t="s">
        <v>321</v>
      </c>
      <c r="J699" s="74" t="s">
        <v>17690</v>
      </c>
      <c r="K699" s="75" t="s">
        <v>18339</v>
      </c>
      <c r="L699" s="74" t="s">
        <v>16940</v>
      </c>
    </row>
    <row r="700" customFormat="false" ht="13.5" hidden="false" customHeight="false" outlineLevel="0" collapsed="false">
      <c r="A700" s="74" t="s">
        <v>17684</v>
      </c>
      <c r="B700" s="74" t="s">
        <v>17685</v>
      </c>
      <c r="C700" s="74" t="s">
        <v>18257</v>
      </c>
      <c r="D700" s="74" t="s">
        <v>18258</v>
      </c>
      <c r="E700" s="75"/>
      <c r="F700" s="74"/>
      <c r="G700" s="76" t="n">
        <v>5797</v>
      </c>
      <c r="H700" s="74" t="s">
        <v>18340</v>
      </c>
      <c r="I700" s="74" t="s">
        <v>321</v>
      </c>
      <c r="J700" s="74" t="s">
        <v>16938</v>
      </c>
      <c r="K700" s="75" t="s">
        <v>18341</v>
      </c>
      <c r="L700" s="74" t="s">
        <v>16940</v>
      </c>
    </row>
    <row r="701" customFormat="false" ht="13.5" hidden="false" customHeight="false" outlineLevel="0" collapsed="false">
      <c r="A701" s="74" t="s">
        <v>17684</v>
      </c>
      <c r="B701" s="74" t="s">
        <v>17685</v>
      </c>
      <c r="C701" s="74" t="s">
        <v>18257</v>
      </c>
      <c r="D701" s="74" t="s">
        <v>18258</v>
      </c>
      <c r="E701" s="75"/>
      <c r="F701" s="74"/>
      <c r="G701" s="76" t="n">
        <v>5800</v>
      </c>
      <c r="H701" s="74" t="s">
        <v>18342</v>
      </c>
      <c r="I701" s="74" t="s">
        <v>321</v>
      </c>
      <c r="J701" s="74" t="s">
        <v>16938</v>
      </c>
      <c r="K701" s="75" t="s">
        <v>18073</v>
      </c>
      <c r="L701" s="74" t="s">
        <v>16940</v>
      </c>
    </row>
    <row r="702" customFormat="false" ht="13.5" hidden="false" customHeight="false" outlineLevel="0" collapsed="false">
      <c r="A702" s="74" t="s">
        <v>17684</v>
      </c>
      <c r="B702" s="74" t="s">
        <v>17685</v>
      </c>
      <c r="C702" s="74" t="s">
        <v>18257</v>
      </c>
      <c r="D702" s="74" t="s">
        <v>18258</v>
      </c>
      <c r="E702" s="75"/>
      <c r="F702" s="74"/>
      <c r="G702" s="76" t="n">
        <v>7032</v>
      </c>
      <c r="H702" s="74" t="s">
        <v>18343</v>
      </c>
      <c r="I702" s="74" t="s">
        <v>321</v>
      </c>
      <c r="J702" s="74" t="s">
        <v>16938</v>
      </c>
      <c r="K702" s="75" t="s">
        <v>18344</v>
      </c>
      <c r="L702" s="74" t="s">
        <v>16940</v>
      </c>
    </row>
    <row r="703" customFormat="false" ht="13.5" hidden="false" customHeight="false" outlineLevel="0" collapsed="false">
      <c r="A703" s="74" t="s">
        <v>17684</v>
      </c>
      <c r="B703" s="74" t="s">
        <v>17685</v>
      </c>
      <c r="C703" s="74" t="s">
        <v>18257</v>
      </c>
      <c r="D703" s="74" t="s">
        <v>18258</v>
      </c>
      <c r="E703" s="75"/>
      <c r="F703" s="74"/>
      <c r="G703" s="76" t="n">
        <v>7033</v>
      </c>
      <c r="H703" s="74" t="s">
        <v>18345</v>
      </c>
      <c r="I703" s="74" t="s">
        <v>321</v>
      </c>
      <c r="J703" s="74" t="s">
        <v>16938</v>
      </c>
      <c r="K703" s="75" t="s">
        <v>18346</v>
      </c>
      <c r="L703" s="74" t="s">
        <v>16940</v>
      </c>
    </row>
    <row r="704" customFormat="false" ht="13.5" hidden="false" customHeight="false" outlineLevel="0" collapsed="false">
      <c r="A704" s="74" t="s">
        <v>17684</v>
      </c>
      <c r="B704" s="74" t="s">
        <v>17685</v>
      </c>
      <c r="C704" s="74" t="s">
        <v>18257</v>
      </c>
      <c r="D704" s="74" t="s">
        <v>18258</v>
      </c>
      <c r="E704" s="75"/>
      <c r="F704" s="74"/>
      <c r="G704" s="76" t="n">
        <v>7034</v>
      </c>
      <c r="H704" s="74" t="s">
        <v>18347</v>
      </c>
      <c r="I704" s="74" t="s">
        <v>321</v>
      </c>
      <c r="J704" s="74" t="s">
        <v>16938</v>
      </c>
      <c r="K704" s="75" t="s">
        <v>18114</v>
      </c>
      <c r="L704" s="74" t="s">
        <v>16940</v>
      </c>
    </row>
    <row r="705" customFormat="false" ht="13.5" hidden="false" customHeight="false" outlineLevel="0" collapsed="false">
      <c r="A705" s="74" t="s">
        <v>17684</v>
      </c>
      <c r="B705" s="74" t="s">
        <v>17685</v>
      </c>
      <c r="C705" s="74" t="s">
        <v>18257</v>
      </c>
      <c r="D705" s="74" t="s">
        <v>18258</v>
      </c>
      <c r="E705" s="75"/>
      <c r="F705" s="74"/>
      <c r="G705" s="76" t="n">
        <v>7035</v>
      </c>
      <c r="H705" s="74" t="s">
        <v>18348</v>
      </c>
      <c r="I705" s="74" t="s">
        <v>321</v>
      </c>
      <c r="J705" s="74" t="s">
        <v>17690</v>
      </c>
      <c r="K705" s="75" t="s">
        <v>18349</v>
      </c>
      <c r="L705" s="74" t="s">
        <v>16940</v>
      </c>
    </row>
    <row r="706" customFormat="false" ht="13.5" hidden="false" customHeight="false" outlineLevel="0" collapsed="false">
      <c r="A706" s="74" t="s">
        <v>17684</v>
      </c>
      <c r="B706" s="74" t="s">
        <v>17685</v>
      </c>
      <c r="C706" s="74" t="s">
        <v>18257</v>
      </c>
      <c r="D706" s="74" t="s">
        <v>18258</v>
      </c>
      <c r="E706" s="75"/>
      <c r="F706" s="74"/>
      <c r="G706" s="76" t="n">
        <v>7038</v>
      </c>
      <c r="H706" s="74" t="s">
        <v>18350</v>
      </c>
      <c r="I706" s="74" t="s">
        <v>321</v>
      </c>
      <c r="J706" s="74" t="s">
        <v>17690</v>
      </c>
      <c r="K706" s="75" t="s">
        <v>18351</v>
      </c>
      <c r="L706" s="74" t="s">
        <v>16940</v>
      </c>
    </row>
    <row r="707" customFormat="false" ht="13.5" hidden="false" customHeight="false" outlineLevel="0" collapsed="false">
      <c r="A707" s="74" t="s">
        <v>17684</v>
      </c>
      <c r="B707" s="74" t="s">
        <v>17685</v>
      </c>
      <c r="C707" s="74" t="s">
        <v>18257</v>
      </c>
      <c r="D707" s="74" t="s">
        <v>18258</v>
      </c>
      <c r="E707" s="75"/>
      <c r="F707" s="74"/>
      <c r="G707" s="76" t="n">
        <v>7039</v>
      </c>
      <c r="H707" s="74" t="s">
        <v>18352</v>
      </c>
      <c r="I707" s="74" t="s">
        <v>321</v>
      </c>
      <c r="J707" s="74" t="s">
        <v>17690</v>
      </c>
      <c r="K707" s="75" t="s">
        <v>18353</v>
      </c>
      <c r="L707" s="74" t="s">
        <v>16940</v>
      </c>
    </row>
    <row r="708" customFormat="false" ht="13.5" hidden="false" customHeight="false" outlineLevel="0" collapsed="false">
      <c r="A708" s="74" t="s">
        <v>17684</v>
      </c>
      <c r="B708" s="74" t="s">
        <v>17685</v>
      </c>
      <c r="C708" s="74" t="s">
        <v>18257</v>
      </c>
      <c r="D708" s="74" t="s">
        <v>18258</v>
      </c>
      <c r="E708" s="75"/>
      <c r="F708" s="74"/>
      <c r="G708" s="76" t="n">
        <v>7040</v>
      </c>
      <c r="H708" s="74" t="s">
        <v>18354</v>
      </c>
      <c r="I708" s="74" t="s">
        <v>321</v>
      </c>
      <c r="J708" s="74" t="s">
        <v>17690</v>
      </c>
      <c r="K708" s="75" t="s">
        <v>18355</v>
      </c>
      <c r="L708" s="74" t="s">
        <v>16940</v>
      </c>
    </row>
    <row r="709" customFormat="false" ht="13.5" hidden="false" customHeight="false" outlineLevel="0" collapsed="false">
      <c r="A709" s="74" t="s">
        <v>17684</v>
      </c>
      <c r="B709" s="74" t="s">
        <v>17685</v>
      </c>
      <c r="C709" s="74" t="s">
        <v>18257</v>
      </c>
      <c r="D709" s="74" t="s">
        <v>18258</v>
      </c>
      <c r="E709" s="75"/>
      <c r="F709" s="74"/>
      <c r="G709" s="76" t="n">
        <v>7044</v>
      </c>
      <c r="H709" s="74" t="s">
        <v>18356</v>
      </c>
      <c r="I709" s="74" t="s">
        <v>321</v>
      </c>
      <c r="J709" s="74" t="s">
        <v>16938</v>
      </c>
      <c r="K709" s="75" t="s">
        <v>18357</v>
      </c>
      <c r="L709" s="74" t="s">
        <v>16940</v>
      </c>
    </row>
    <row r="710" customFormat="false" ht="13.5" hidden="false" customHeight="false" outlineLevel="0" collapsed="false">
      <c r="A710" s="74" t="s">
        <v>17684</v>
      </c>
      <c r="B710" s="74" t="s">
        <v>17685</v>
      </c>
      <c r="C710" s="74" t="s">
        <v>18257</v>
      </c>
      <c r="D710" s="74" t="s">
        <v>18258</v>
      </c>
      <c r="E710" s="75"/>
      <c r="F710" s="74"/>
      <c r="G710" s="76" t="n">
        <v>7045</v>
      </c>
      <c r="H710" s="74" t="s">
        <v>18358</v>
      </c>
      <c r="I710" s="74" t="s">
        <v>321</v>
      </c>
      <c r="J710" s="74" t="s">
        <v>16938</v>
      </c>
      <c r="K710" s="75" t="s">
        <v>18203</v>
      </c>
      <c r="L710" s="74" t="s">
        <v>16940</v>
      </c>
    </row>
    <row r="711" customFormat="false" ht="13.5" hidden="false" customHeight="false" outlineLevel="0" collapsed="false">
      <c r="A711" s="74" t="s">
        <v>17684</v>
      </c>
      <c r="B711" s="74" t="s">
        <v>17685</v>
      </c>
      <c r="C711" s="74" t="s">
        <v>18257</v>
      </c>
      <c r="D711" s="74" t="s">
        <v>18258</v>
      </c>
      <c r="E711" s="75"/>
      <c r="F711" s="74"/>
      <c r="G711" s="76" t="n">
        <v>7046</v>
      </c>
      <c r="H711" s="74" t="s">
        <v>18359</v>
      </c>
      <c r="I711" s="74" t="s">
        <v>321</v>
      </c>
      <c r="J711" s="74" t="s">
        <v>16938</v>
      </c>
      <c r="K711" s="75" t="s">
        <v>18073</v>
      </c>
      <c r="L711" s="74" t="s">
        <v>16940</v>
      </c>
    </row>
    <row r="712" customFormat="false" ht="13.5" hidden="false" customHeight="false" outlineLevel="0" collapsed="false">
      <c r="A712" s="74" t="s">
        <v>17684</v>
      </c>
      <c r="B712" s="74" t="s">
        <v>17685</v>
      </c>
      <c r="C712" s="74" t="s">
        <v>18257</v>
      </c>
      <c r="D712" s="74" t="s">
        <v>18258</v>
      </c>
      <c r="E712" s="75"/>
      <c r="F712" s="74"/>
      <c r="G712" s="76" t="n">
        <v>7047</v>
      </c>
      <c r="H712" s="74" t="s">
        <v>18360</v>
      </c>
      <c r="I712" s="74" t="s">
        <v>321</v>
      </c>
      <c r="J712" s="74" t="s">
        <v>17690</v>
      </c>
      <c r="K712" s="75" t="s">
        <v>18361</v>
      </c>
      <c r="L712" s="74" t="s">
        <v>16940</v>
      </c>
    </row>
    <row r="713" customFormat="false" ht="13.5" hidden="false" customHeight="false" outlineLevel="0" collapsed="false">
      <c r="A713" s="74" t="s">
        <v>17684</v>
      </c>
      <c r="B713" s="74" t="s">
        <v>17685</v>
      </c>
      <c r="C713" s="74" t="s">
        <v>18257</v>
      </c>
      <c r="D713" s="74" t="s">
        <v>18258</v>
      </c>
      <c r="E713" s="75"/>
      <c r="F713" s="74"/>
      <c r="G713" s="76" t="n">
        <v>7051</v>
      </c>
      <c r="H713" s="74" t="s">
        <v>18362</v>
      </c>
      <c r="I713" s="74" t="s">
        <v>321</v>
      </c>
      <c r="J713" s="74" t="s">
        <v>16938</v>
      </c>
      <c r="K713" s="75" t="s">
        <v>18363</v>
      </c>
      <c r="L713" s="74" t="s">
        <v>16940</v>
      </c>
    </row>
    <row r="714" customFormat="false" ht="13.5" hidden="false" customHeight="false" outlineLevel="0" collapsed="false">
      <c r="A714" s="74" t="s">
        <v>17684</v>
      </c>
      <c r="B714" s="74" t="s">
        <v>17685</v>
      </c>
      <c r="C714" s="74" t="s">
        <v>18257</v>
      </c>
      <c r="D714" s="74" t="s">
        <v>18258</v>
      </c>
      <c r="E714" s="75"/>
      <c r="F714" s="74"/>
      <c r="G714" s="76" t="n">
        <v>7052</v>
      </c>
      <c r="H714" s="74" t="s">
        <v>18364</v>
      </c>
      <c r="I714" s="74" t="s">
        <v>321</v>
      </c>
      <c r="J714" s="74" t="s">
        <v>16938</v>
      </c>
      <c r="K714" s="75" t="s">
        <v>17110</v>
      </c>
      <c r="L714" s="74" t="s">
        <v>16940</v>
      </c>
    </row>
    <row r="715" customFormat="false" ht="13.5" hidden="false" customHeight="false" outlineLevel="0" collapsed="false">
      <c r="A715" s="74" t="s">
        <v>17684</v>
      </c>
      <c r="B715" s="74" t="s">
        <v>17685</v>
      </c>
      <c r="C715" s="74" t="s">
        <v>18257</v>
      </c>
      <c r="D715" s="74" t="s">
        <v>18258</v>
      </c>
      <c r="E715" s="75"/>
      <c r="F715" s="74"/>
      <c r="G715" s="76" t="n">
        <v>7053</v>
      </c>
      <c r="H715" s="74" t="s">
        <v>18365</v>
      </c>
      <c r="I715" s="74" t="s">
        <v>321</v>
      </c>
      <c r="J715" s="74" t="s">
        <v>16938</v>
      </c>
      <c r="K715" s="75" t="s">
        <v>18366</v>
      </c>
      <c r="L715" s="74" t="s">
        <v>16940</v>
      </c>
    </row>
    <row r="716" customFormat="false" ht="13.5" hidden="false" customHeight="false" outlineLevel="0" collapsed="false">
      <c r="A716" s="74" t="s">
        <v>17684</v>
      </c>
      <c r="B716" s="74" t="s">
        <v>17685</v>
      </c>
      <c r="C716" s="74" t="s">
        <v>18257</v>
      </c>
      <c r="D716" s="74" t="s">
        <v>18258</v>
      </c>
      <c r="E716" s="75"/>
      <c r="F716" s="74"/>
      <c r="G716" s="76" t="n">
        <v>7054</v>
      </c>
      <c r="H716" s="74" t="s">
        <v>18367</v>
      </c>
      <c r="I716" s="74" t="s">
        <v>321</v>
      </c>
      <c r="J716" s="74" t="s">
        <v>17690</v>
      </c>
      <c r="K716" s="75" t="s">
        <v>18368</v>
      </c>
      <c r="L716" s="74" t="s">
        <v>16940</v>
      </c>
    </row>
    <row r="717" customFormat="false" ht="13.5" hidden="false" customHeight="false" outlineLevel="0" collapsed="false">
      <c r="A717" s="74" t="s">
        <v>17684</v>
      </c>
      <c r="B717" s="74" t="s">
        <v>17685</v>
      </c>
      <c r="C717" s="74" t="s">
        <v>18257</v>
      </c>
      <c r="D717" s="74" t="s">
        <v>18258</v>
      </c>
      <c r="E717" s="75"/>
      <c r="F717" s="74"/>
      <c r="G717" s="76" t="n">
        <v>7058</v>
      </c>
      <c r="H717" s="74" t="s">
        <v>18369</v>
      </c>
      <c r="I717" s="74" t="s">
        <v>321</v>
      </c>
      <c r="J717" s="74" t="s">
        <v>16938</v>
      </c>
      <c r="K717" s="75" t="s">
        <v>18370</v>
      </c>
      <c r="L717" s="74" t="s">
        <v>16940</v>
      </c>
    </row>
    <row r="718" customFormat="false" ht="13.5" hidden="false" customHeight="false" outlineLevel="0" collapsed="false">
      <c r="A718" s="74" t="s">
        <v>17684</v>
      </c>
      <c r="B718" s="74" t="s">
        <v>17685</v>
      </c>
      <c r="C718" s="74" t="s">
        <v>18257</v>
      </c>
      <c r="D718" s="74" t="s">
        <v>18258</v>
      </c>
      <c r="E718" s="75"/>
      <c r="F718" s="74"/>
      <c r="G718" s="76" t="n">
        <v>7059</v>
      </c>
      <c r="H718" s="74" t="s">
        <v>18371</v>
      </c>
      <c r="I718" s="74" t="s">
        <v>321</v>
      </c>
      <c r="J718" s="74" t="s">
        <v>16938</v>
      </c>
      <c r="K718" s="75" t="s">
        <v>18372</v>
      </c>
      <c r="L718" s="74" t="s">
        <v>16940</v>
      </c>
    </row>
    <row r="719" customFormat="false" ht="13.5" hidden="false" customHeight="false" outlineLevel="0" collapsed="false">
      <c r="A719" s="74" t="s">
        <v>17684</v>
      </c>
      <c r="B719" s="74" t="s">
        <v>17685</v>
      </c>
      <c r="C719" s="74" t="s">
        <v>18257</v>
      </c>
      <c r="D719" s="74" t="s">
        <v>18258</v>
      </c>
      <c r="E719" s="75"/>
      <c r="F719" s="74"/>
      <c r="G719" s="76" t="n">
        <v>7060</v>
      </c>
      <c r="H719" s="74" t="s">
        <v>18373</v>
      </c>
      <c r="I719" s="74" t="s">
        <v>321</v>
      </c>
      <c r="J719" s="74" t="s">
        <v>16938</v>
      </c>
      <c r="K719" s="75" t="s">
        <v>18374</v>
      </c>
      <c r="L719" s="74" t="s">
        <v>16940</v>
      </c>
    </row>
    <row r="720" customFormat="false" ht="13.5" hidden="false" customHeight="false" outlineLevel="0" collapsed="false">
      <c r="A720" s="74" t="s">
        <v>17684</v>
      </c>
      <c r="B720" s="74" t="s">
        <v>17685</v>
      </c>
      <c r="C720" s="74" t="s">
        <v>18257</v>
      </c>
      <c r="D720" s="74" t="s">
        <v>18258</v>
      </c>
      <c r="E720" s="75"/>
      <c r="F720" s="74"/>
      <c r="G720" s="76" t="n">
        <v>7061</v>
      </c>
      <c r="H720" s="74" t="s">
        <v>18375</v>
      </c>
      <c r="I720" s="74" t="s">
        <v>321</v>
      </c>
      <c r="J720" s="74" t="s">
        <v>17690</v>
      </c>
      <c r="K720" s="75" t="s">
        <v>18376</v>
      </c>
      <c r="L720" s="74" t="s">
        <v>16940</v>
      </c>
    </row>
    <row r="721" customFormat="false" ht="13.5" hidden="false" customHeight="false" outlineLevel="0" collapsed="false">
      <c r="A721" s="74" t="s">
        <v>17684</v>
      </c>
      <c r="B721" s="74" t="s">
        <v>17685</v>
      </c>
      <c r="C721" s="74" t="s">
        <v>18257</v>
      </c>
      <c r="D721" s="74" t="s">
        <v>18258</v>
      </c>
      <c r="E721" s="75"/>
      <c r="F721" s="74"/>
      <c r="G721" s="76" t="n">
        <v>7063</v>
      </c>
      <c r="H721" s="74" t="s">
        <v>18377</v>
      </c>
      <c r="I721" s="74" t="s">
        <v>321</v>
      </c>
      <c r="J721" s="74" t="s">
        <v>16938</v>
      </c>
      <c r="K721" s="75" t="s">
        <v>18378</v>
      </c>
      <c r="L721" s="74" t="s">
        <v>16940</v>
      </c>
    </row>
    <row r="722" customFormat="false" ht="13.5" hidden="false" customHeight="false" outlineLevel="0" collapsed="false">
      <c r="A722" s="74" t="s">
        <v>17684</v>
      </c>
      <c r="B722" s="74" t="s">
        <v>17685</v>
      </c>
      <c r="C722" s="74" t="s">
        <v>18257</v>
      </c>
      <c r="D722" s="74" t="s">
        <v>18258</v>
      </c>
      <c r="E722" s="75"/>
      <c r="F722" s="74"/>
      <c r="G722" s="76" t="n">
        <v>7064</v>
      </c>
      <c r="H722" s="74" t="s">
        <v>18379</v>
      </c>
      <c r="I722" s="74" t="s">
        <v>321</v>
      </c>
      <c r="J722" s="74" t="s">
        <v>16938</v>
      </c>
      <c r="K722" s="75" t="s">
        <v>18380</v>
      </c>
      <c r="L722" s="74" t="s">
        <v>16940</v>
      </c>
    </row>
    <row r="723" customFormat="false" ht="13.5" hidden="false" customHeight="false" outlineLevel="0" collapsed="false">
      <c r="A723" s="74" t="s">
        <v>17684</v>
      </c>
      <c r="B723" s="74" t="s">
        <v>17685</v>
      </c>
      <c r="C723" s="74" t="s">
        <v>18257</v>
      </c>
      <c r="D723" s="74" t="s">
        <v>18258</v>
      </c>
      <c r="E723" s="75"/>
      <c r="F723" s="74"/>
      <c r="G723" s="76" t="n">
        <v>7065</v>
      </c>
      <c r="H723" s="74" t="s">
        <v>18381</v>
      </c>
      <c r="I723" s="74" t="s">
        <v>321</v>
      </c>
      <c r="J723" s="74" t="s">
        <v>16938</v>
      </c>
      <c r="K723" s="75" t="s">
        <v>18382</v>
      </c>
      <c r="L723" s="74" t="s">
        <v>16940</v>
      </c>
    </row>
    <row r="724" customFormat="false" ht="13.5" hidden="false" customHeight="false" outlineLevel="0" collapsed="false">
      <c r="A724" s="74" t="s">
        <v>17684</v>
      </c>
      <c r="B724" s="74" t="s">
        <v>17685</v>
      </c>
      <c r="C724" s="74" t="s">
        <v>18257</v>
      </c>
      <c r="D724" s="74" t="s">
        <v>18258</v>
      </c>
      <c r="E724" s="75"/>
      <c r="F724" s="74"/>
      <c r="G724" s="76" t="n">
        <v>7066</v>
      </c>
      <c r="H724" s="74" t="s">
        <v>18383</v>
      </c>
      <c r="I724" s="74" t="s">
        <v>321</v>
      </c>
      <c r="J724" s="74" t="s">
        <v>17690</v>
      </c>
      <c r="K724" s="75" t="s">
        <v>18384</v>
      </c>
      <c r="L724" s="74" t="s">
        <v>16940</v>
      </c>
    </row>
    <row r="725" customFormat="false" ht="13.5" hidden="false" customHeight="false" outlineLevel="0" collapsed="false">
      <c r="A725" s="74" t="s">
        <v>17684</v>
      </c>
      <c r="B725" s="74" t="s">
        <v>17685</v>
      </c>
      <c r="C725" s="74" t="s">
        <v>18257</v>
      </c>
      <c r="D725" s="74" t="s">
        <v>18258</v>
      </c>
      <c r="E725" s="75"/>
      <c r="F725" s="74"/>
      <c r="G725" s="76" t="n">
        <v>53786</v>
      </c>
      <c r="H725" s="74" t="s">
        <v>18385</v>
      </c>
      <c r="I725" s="74" t="s">
        <v>321</v>
      </c>
      <c r="J725" s="74" t="s">
        <v>17690</v>
      </c>
      <c r="K725" s="75" t="s">
        <v>18386</v>
      </c>
      <c r="L725" s="74" t="s">
        <v>16940</v>
      </c>
    </row>
    <row r="726" customFormat="false" ht="13.5" hidden="false" customHeight="false" outlineLevel="0" collapsed="false">
      <c r="A726" s="74" t="s">
        <v>17684</v>
      </c>
      <c r="B726" s="74" t="s">
        <v>17685</v>
      </c>
      <c r="C726" s="74" t="s">
        <v>18257</v>
      </c>
      <c r="D726" s="74" t="s">
        <v>18258</v>
      </c>
      <c r="E726" s="75"/>
      <c r="F726" s="74"/>
      <c r="G726" s="76" t="n">
        <v>53788</v>
      </c>
      <c r="H726" s="74" t="s">
        <v>18387</v>
      </c>
      <c r="I726" s="74" t="s">
        <v>321</v>
      </c>
      <c r="J726" s="74" t="s">
        <v>17690</v>
      </c>
      <c r="K726" s="75" t="s">
        <v>18388</v>
      </c>
      <c r="L726" s="74" t="s">
        <v>16940</v>
      </c>
    </row>
    <row r="727" customFormat="false" ht="13.5" hidden="false" customHeight="false" outlineLevel="0" collapsed="false">
      <c r="A727" s="74" t="s">
        <v>17684</v>
      </c>
      <c r="B727" s="74" t="s">
        <v>17685</v>
      </c>
      <c r="C727" s="74" t="s">
        <v>18257</v>
      </c>
      <c r="D727" s="74" t="s">
        <v>18258</v>
      </c>
      <c r="E727" s="75"/>
      <c r="F727" s="74"/>
      <c r="G727" s="76" t="n">
        <v>53792</v>
      </c>
      <c r="H727" s="74" t="s">
        <v>18389</v>
      </c>
      <c r="I727" s="74" t="s">
        <v>321</v>
      </c>
      <c r="J727" s="74" t="s">
        <v>17690</v>
      </c>
      <c r="K727" s="75" t="s">
        <v>18390</v>
      </c>
      <c r="L727" s="74" t="s">
        <v>16940</v>
      </c>
    </row>
    <row r="728" customFormat="false" ht="13.5" hidden="false" customHeight="false" outlineLevel="0" collapsed="false">
      <c r="A728" s="74" t="s">
        <v>17684</v>
      </c>
      <c r="B728" s="74" t="s">
        <v>17685</v>
      </c>
      <c r="C728" s="74" t="s">
        <v>18257</v>
      </c>
      <c r="D728" s="74" t="s">
        <v>18258</v>
      </c>
      <c r="E728" s="75"/>
      <c r="F728" s="74"/>
      <c r="G728" s="76" t="n">
        <v>53794</v>
      </c>
      <c r="H728" s="74" t="s">
        <v>18391</v>
      </c>
      <c r="I728" s="74" t="s">
        <v>321</v>
      </c>
      <c r="J728" s="74" t="s">
        <v>17690</v>
      </c>
      <c r="K728" s="75" t="s">
        <v>18392</v>
      </c>
      <c r="L728" s="74" t="s">
        <v>16940</v>
      </c>
    </row>
    <row r="729" customFormat="false" ht="13.5" hidden="false" customHeight="false" outlineLevel="0" collapsed="false">
      <c r="A729" s="74" t="s">
        <v>17684</v>
      </c>
      <c r="B729" s="74" t="s">
        <v>17685</v>
      </c>
      <c r="C729" s="74" t="s">
        <v>18257</v>
      </c>
      <c r="D729" s="74" t="s">
        <v>18258</v>
      </c>
      <c r="E729" s="75"/>
      <c r="F729" s="74"/>
      <c r="G729" s="76" t="n">
        <v>53797</v>
      </c>
      <c r="H729" s="74" t="s">
        <v>18393</v>
      </c>
      <c r="I729" s="74" t="s">
        <v>321</v>
      </c>
      <c r="J729" s="74" t="s">
        <v>17690</v>
      </c>
      <c r="K729" s="75" t="s">
        <v>18394</v>
      </c>
      <c r="L729" s="74" t="s">
        <v>16940</v>
      </c>
    </row>
    <row r="730" customFormat="false" ht="13.5" hidden="false" customHeight="false" outlineLevel="0" collapsed="false">
      <c r="A730" s="74" t="s">
        <v>17684</v>
      </c>
      <c r="B730" s="74" t="s">
        <v>17685</v>
      </c>
      <c r="C730" s="74" t="s">
        <v>18257</v>
      </c>
      <c r="D730" s="74" t="s">
        <v>18258</v>
      </c>
      <c r="E730" s="75"/>
      <c r="F730" s="74"/>
      <c r="G730" s="76" t="n">
        <v>53804</v>
      </c>
      <c r="H730" s="74" t="s">
        <v>18395</v>
      </c>
      <c r="I730" s="74" t="s">
        <v>321</v>
      </c>
      <c r="J730" s="74" t="s">
        <v>16938</v>
      </c>
      <c r="K730" s="75" t="s">
        <v>18396</v>
      </c>
      <c r="L730" s="74" t="s">
        <v>16940</v>
      </c>
    </row>
    <row r="731" customFormat="false" ht="13.5" hidden="false" customHeight="false" outlineLevel="0" collapsed="false">
      <c r="A731" s="74" t="s">
        <v>17684</v>
      </c>
      <c r="B731" s="74" t="s">
        <v>17685</v>
      </c>
      <c r="C731" s="74" t="s">
        <v>18257</v>
      </c>
      <c r="D731" s="74" t="s">
        <v>18258</v>
      </c>
      <c r="E731" s="75"/>
      <c r="F731" s="74"/>
      <c r="G731" s="76" t="n">
        <v>53806</v>
      </c>
      <c r="H731" s="74" t="s">
        <v>18397</v>
      </c>
      <c r="I731" s="74" t="s">
        <v>321</v>
      </c>
      <c r="J731" s="74" t="s">
        <v>16938</v>
      </c>
      <c r="K731" s="75" t="s">
        <v>18398</v>
      </c>
      <c r="L731" s="74" t="s">
        <v>16940</v>
      </c>
    </row>
    <row r="732" customFormat="false" ht="13.5" hidden="false" customHeight="false" outlineLevel="0" collapsed="false">
      <c r="A732" s="74" t="s">
        <v>17684</v>
      </c>
      <c r="B732" s="74" t="s">
        <v>17685</v>
      </c>
      <c r="C732" s="74" t="s">
        <v>18257</v>
      </c>
      <c r="D732" s="74" t="s">
        <v>18258</v>
      </c>
      <c r="E732" s="75"/>
      <c r="F732" s="74"/>
      <c r="G732" s="76" t="n">
        <v>53810</v>
      </c>
      <c r="H732" s="74" t="s">
        <v>18399</v>
      </c>
      <c r="I732" s="74" t="s">
        <v>321</v>
      </c>
      <c r="J732" s="74" t="s">
        <v>17690</v>
      </c>
      <c r="K732" s="75" t="s">
        <v>18400</v>
      </c>
      <c r="L732" s="74" t="s">
        <v>16940</v>
      </c>
    </row>
    <row r="733" customFormat="false" ht="13.5" hidden="false" customHeight="false" outlineLevel="0" collapsed="false">
      <c r="A733" s="74" t="s">
        <v>17684</v>
      </c>
      <c r="B733" s="74" t="s">
        <v>17685</v>
      </c>
      <c r="C733" s="74" t="s">
        <v>18257</v>
      </c>
      <c r="D733" s="74" t="s">
        <v>18258</v>
      </c>
      <c r="E733" s="75"/>
      <c r="F733" s="74"/>
      <c r="G733" s="76" t="n">
        <v>53814</v>
      </c>
      <c r="H733" s="74" t="s">
        <v>18401</v>
      </c>
      <c r="I733" s="74" t="s">
        <v>321</v>
      </c>
      <c r="J733" s="74" t="s">
        <v>16938</v>
      </c>
      <c r="K733" s="75" t="s">
        <v>18402</v>
      </c>
      <c r="L733" s="74" t="s">
        <v>16940</v>
      </c>
    </row>
    <row r="734" customFormat="false" ht="13.5" hidden="false" customHeight="false" outlineLevel="0" collapsed="false">
      <c r="A734" s="74" t="s">
        <v>17684</v>
      </c>
      <c r="B734" s="74" t="s">
        <v>17685</v>
      </c>
      <c r="C734" s="74" t="s">
        <v>18257</v>
      </c>
      <c r="D734" s="74" t="s">
        <v>18258</v>
      </c>
      <c r="E734" s="75"/>
      <c r="F734" s="74"/>
      <c r="G734" s="76" t="n">
        <v>53817</v>
      </c>
      <c r="H734" s="74" t="s">
        <v>18403</v>
      </c>
      <c r="I734" s="74" t="s">
        <v>321</v>
      </c>
      <c r="J734" s="74" t="s">
        <v>17690</v>
      </c>
      <c r="K734" s="75" t="s">
        <v>18404</v>
      </c>
      <c r="L734" s="74" t="s">
        <v>16940</v>
      </c>
    </row>
    <row r="735" customFormat="false" ht="13.5" hidden="false" customHeight="false" outlineLevel="0" collapsed="false">
      <c r="A735" s="74" t="s">
        <v>17684</v>
      </c>
      <c r="B735" s="74" t="s">
        <v>17685</v>
      </c>
      <c r="C735" s="74" t="s">
        <v>18257</v>
      </c>
      <c r="D735" s="74" t="s">
        <v>18258</v>
      </c>
      <c r="E735" s="75"/>
      <c r="F735" s="74"/>
      <c r="G735" s="76" t="n">
        <v>53818</v>
      </c>
      <c r="H735" s="74" t="s">
        <v>18405</v>
      </c>
      <c r="I735" s="74" t="s">
        <v>321</v>
      </c>
      <c r="J735" s="74" t="s">
        <v>16938</v>
      </c>
      <c r="K735" s="75" t="s">
        <v>18406</v>
      </c>
      <c r="L735" s="74" t="s">
        <v>16940</v>
      </c>
    </row>
    <row r="736" customFormat="false" ht="13.5" hidden="false" customHeight="false" outlineLevel="0" collapsed="false">
      <c r="A736" s="74" t="s">
        <v>17684</v>
      </c>
      <c r="B736" s="74" t="s">
        <v>17685</v>
      </c>
      <c r="C736" s="74" t="s">
        <v>18257</v>
      </c>
      <c r="D736" s="74" t="s">
        <v>18258</v>
      </c>
      <c r="E736" s="75"/>
      <c r="F736" s="74"/>
      <c r="G736" s="76" t="n">
        <v>53827</v>
      </c>
      <c r="H736" s="74" t="s">
        <v>18407</v>
      </c>
      <c r="I736" s="74" t="s">
        <v>321</v>
      </c>
      <c r="J736" s="74" t="s">
        <v>17690</v>
      </c>
      <c r="K736" s="75" t="s">
        <v>18408</v>
      </c>
      <c r="L736" s="74" t="s">
        <v>16940</v>
      </c>
    </row>
    <row r="737" customFormat="false" ht="13.5" hidden="false" customHeight="false" outlineLevel="0" collapsed="false">
      <c r="A737" s="74" t="s">
        <v>17684</v>
      </c>
      <c r="B737" s="74" t="s">
        <v>17685</v>
      </c>
      <c r="C737" s="74" t="s">
        <v>18257</v>
      </c>
      <c r="D737" s="74" t="s">
        <v>18258</v>
      </c>
      <c r="E737" s="75"/>
      <c r="F737" s="74"/>
      <c r="G737" s="76" t="n">
        <v>53829</v>
      </c>
      <c r="H737" s="74" t="s">
        <v>18409</v>
      </c>
      <c r="I737" s="74" t="s">
        <v>321</v>
      </c>
      <c r="J737" s="74" t="s">
        <v>17690</v>
      </c>
      <c r="K737" s="75" t="s">
        <v>18394</v>
      </c>
      <c r="L737" s="74" t="s">
        <v>16940</v>
      </c>
    </row>
    <row r="738" customFormat="false" ht="13.5" hidden="false" customHeight="false" outlineLevel="0" collapsed="false">
      <c r="A738" s="74" t="s">
        <v>17684</v>
      </c>
      <c r="B738" s="74" t="s">
        <v>17685</v>
      </c>
      <c r="C738" s="74" t="s">
        <v>18257</v>
      </c>
      <c r="D738" s="74" t="s">
        <v>18258</v>
      </c>
      <c r="E738" s="75"/>
      <c r="F738" s="74"/>
      <c r="G738" s="76" t="n">
        <v>53831</v>
      </c>
      <c r="H738" s="74" t="s">
        <v>18410</v>
      </c>
      <c r="I738" s="74" t="s">
        <v>321</v>
      </c>
      <c r="J738" s="74" t="s">
        <v>17690</v>
      </c>
      <c r="K738" s="75" t="s">
        <v>18411</v>
      </c>
      <c r="L738" s="74" t="s">
        <v>16940</v>
      </c>
    </row>
    <row r="739" customFormat="false" ht="13.5" hidden="false" customHeight="false" outlineLevel="0" collapsed="false">
      <c r="A739" s="74" t="s">
        <v>17684</v>
      </c>
      <c r="B739" s="74" t="s">
        <v>17685</v>
      </c>
      <c r="C739" s="74" t="s">
        <v>18257</v>
      </c>
      <c r="D739" s="74" t="s">
        <v>18258</v>
      </c>
      <c r="E739" s="75"/>
      <c r="F739" s="74"/>
      <c r="G739" s="76" t="n">
        <v>53840</v>
      </c>
      <c r="H739" s="74" t="s">
        <v>18412</v>
      </c>
      <c r="I739" s="74" t="s">
        <v>321</v>
      </c>
      <c r="J739" s="74" t="s">
        <v>17690</v>
      </c>
      <c r="K739" s="75" t="s">
        <v>18413</v>
      </c>
      <c r="L739" s="74" t="s">
        <v>16940</v>
      </c>
    </row>
    <row r="740" customFormat="false" ht="13.5" hidden="false" customHeight="false" outlineLevel="0" collapsed="false">
      <c r="A740" s="74" t="s">
        <v>17684</v>
      </c>
      <c r="B740" s="74" t="s">
        <v>17685</v>
      </c>
      <c r="C740" s="74" t="s">
        <v>18257</v>
      </c>
      <c r="D740" s="74" t="s">
        <v>18258</v>
      </c>
      <c r="E740" s="75"/>
      <c r="F740" s="74"/>
      <c r="G740" s="76" t="n">
        <v>53841</v>
      </c>
      <c r="H740" s="74" t="s">
        <v>18414</v>
      </c>
      <c r="I740" s="74" t="s">
        <v>321</v>
      </c>
      <c r="J740" s="74" t="s">
        <v>17690</v>
      </c>
      <c r="K740" s="75" t="s">
        <v>18415</v>
      </c>
      <c r="L740" s="74" t="s">
        <v>16940</v>
      </c>
    </row>
    <row r="741" customFormat="false" ht="13.5" hidden="false" customHeight="false" outlineLevel="0" collapsed="false">
      <c r="A741" s="74" t="s">
        <v>17684</v>
      </c>
      <c r="B741" s="74" t="s">
        <v>17685</v>
      </c>
      <c r="C741" s="74" t="s">
        <v>18257</v>
      </c>
      <c r="D741" s="74" t="s">
        <v>18258</v>
      </c>
      <c r="E741" s="75"/>
      <c r="F741" s="74"/>
      <c r="G741" s="76" t="n">
        <v>53849</v>
      </c>
      <c r="H741" s="74" t="s">
        <v>18416</v>
      </c>
      <c r="I741" s="74" t="s">
        <v>321</v>
      </c>
      <c r="J741" s="74" t="s">
        <v>17690</v>
      </c>
      <c r="K741" s="75" t="s">
        <v>18417</v>
      </c>
      <c r="L741" s="74" t="s">
        <v>16940</v>
      </c>
    </row>
    <row r="742" customFormat="false" ht="13.5" hidden="false" customHeight="false" outlineLevel="0" collapsed="false">
      <c r="A742" s="74" t="s">
        <v>17684</v>
      </c>
      <c r="B742" s="74" t="s">
        <v>17685</v>
      </c>
      <c r="C742" s="74" t="s">
        <v>18257</v>
      </c>
      <c r="D742" s="74" t="s">
        <v>18258</v>
      </c>
      <c r="E742" s="75"/>
      <c r="F742" s="74"/>
      <c r="G742" s="76" t="n">
        <v>53857</v>
      </c>
      <c r="H742" s="74" t="s">
        <v>18418</v>
      </c>
      <c r="I742" s="74" t="s">
        <v>321</v>
      </c>
      <c r="J742" s="74" t="s">
        <v>17690</v>
      </c>
      <c r="K742" s="75" t="s">
        <v>18419</v>
      </c>
      <c r="L742" s="74" t="s">
        <v>16940</v>
      </c>
    </row>
    <row r="743" customFormat="false" ht="13.5" hidden="false" customHeight="false" outlineLevel="0" collapsed="false">
      <c r="A743" s="74" t="s">
        <v>17684</v>
      </c>
      <c r="B743" s="74" t="s">
        <v>17685</v>
      </c>
      <c r="C743" s="74" t="s">
        <v>18257</v>
      </c>
      <c r="D743" s="74" t="s">
        <v>18258</v>
      </c>
      <c r="E743" s="75"/>
      <c r="F743" s="74"/>
      <c r="G743" s="76" t="n">
        <v>53858</v>
      </c>
      <c r="H743" s="74" t="s">
        <v>18420</v>
      </c>
      <c r="I743" s="74" t="s">
        <v>321</v>
      </c>
      <c r="J743" s="74" t="s">
        <v>17690</v>
      </c>
      <c r="K743" s="75" t="s">
        <v>18421</v>
      </c>
      <c r="L743" s="74" t="s">
        <v>16940</v>
      </c>
    </row>
    <row r="744" customFormat="false" ht="13.5" hidden="false" customHeight="false" outlineLevel="0" collapsed="false">
      <c r="A744" s="74" t="s">
        <v>17684</v>
      </c>
      <c r="B744" s="74" t="s">
        <v>17685</v>
      </c>
      <c r="C744" s="74" t="s">
        <v>18257</v>
      </c>
      <c r="D744" s="74" t="s">
        <v>18258</v>
      </c>
      <c r="E744" s="75"/>
      <c r="F744" s="74"/>
      <c r="G744" s="76" t="n">
        <v>53861</v>
      </c>
      <c r="H744" s="74" t="s">
        <v>18422</v>
      </c>
      <c r="I744" s="74" t="s">
        <v>321</v>
      </c>
      <c r="J744" s="74" t="s">
        <v>16938</v>
      </c>
      <c r="K744" s="75" t="s">
        <v>18423</v>
      </c>
      <c r="L744" s="74" t="s">
        <v>16940</v>
      </c>
    </row>
    <row r="745" customFormat="false" ht="13.5" hidden="false" customHeight="false" outlineLevel="0" collapsed="false">
      <c r="A745" s="74" t="s">
        <v>17684</v>
      </c>
      <c r="B745" s="74" t="s">
        <v>17685</v>
      </c>
      <c r="C745" s="74" t="s">
        <v>18257</v>
      </c>
      <c r="D745" s="74" t="s">
        <v>18258</v>
      </c>
      <c r="E745" s="75"/>
      <c r="F745" s="74"/>
      <c r="G745" s="76" t="n">
        <v>53863</v>
      </c>
      <c r="H745" s="74" t="s">
        <v>18424</v>
      </c>
      <c r="I745" s="74" t="s">
        <v>321</v>
      </c>
      <c r="J745" s="74" t="s">
        <v>16938</v>
      </c>
      <c r="K745" s="75" t="s">
        <v>18425</v>
      </c>
      <c r="L745" s="74" t="s">
        <v>16940</v>
      </c>
    </row>
    <row r="746" customFormat="false" ht="13.5" hidden="false" customHeight="false" outlineLevel="0" collapsed="false">
      <c r="A746" s="74" t="s">
        <v>17684</v>
      </c>
      <c r="B746" s="74" t="s">
        <v>17685</v>
      </c>
      <c r="C746" s="74" t="s">
        <v>18257</v>
      </c>
      <c r="D746" s="74" t="s">
        <v>18258</v>
      </c>
      <c r="E746" s="75"/>
      <c r="F746" s="74"/>
      <c r="G746" s="76" t="n">
        <v>53865</v>
      </c>
      <c r="H746" s="74" t="s">
        <v>18426</v>
      </c>
      <c r="I746" s="74" t="s">
        <v>321</v>
      </c>
      <c r="J746" s="74" t="s">
        <v>17690</v>
      </c>
      <c r="K746" s="75" t="s">
        <v>18427</v>
      </c>
      <c r="L746" s="74" t="s">
        <v>16940</v>
      </c>
    </row>
    <row r="747" customFormat="false" ht="13.5" hidden="false" customHeight="false" outlineLevel="0" collapsed="false">
      <c r="A747" s="74" t="s">
        <v>17684</v>
      </c>
      <c r="B747" s="74" t="s">
        <v>17685</v>
      </c>
      <c r="C747" s="74" t="s">
        <v>18257</v>
      </c>
      <c r="D747" s="74" t="s">
        <v>18258</v>
      </c>
      <c r="E747" s="75"/>
      <c r="F747" s="74"/>
      <c r="G747" s="76" t="n">
        <v>53866</v>
      </c>
      <c r="H747" s="74" t="s">
        <v>18428</v>
      </c>
      <c r="I747" s="74" t="s">
        <v>321</v>
      </c>
      <c r="J747" s="74" t="s">
        <v>17690</v>
      </c>
      <c r="K747" s="75" t="s">
        <v>18429</v>
      </c>
      <c r="L747" s="74" t="s">
        <v>16940</v>
      </c>
    </row>
    <row r="748" customFormat="false" ht="13.5" hidden="false" customHeight="false" outlineLevel="0" collapsed="false">
      <c r="A748" s="74" t="s">
        <v>17684</v>
      </c>
      <c r="B748" s="74" t="s">
        <v>17685</v>
      </c>
      <c r="C748" s="74" t="s">
        <v>18257</v>
      </c>
      <c r="D748" s="74" t="s">
        <v>18258</v>
      </c>
      <c r="E748" s="75"/>
      <c r="F748" s="74"/>
      <c r="G748" s="76" t="n">
        <v>53882</v>
      </c>
      <c r="H748" s="74" t="s">
        <v>18430</v>
      </c>
      <c r="I748" s="74" t="s">
        <v>321</v>
      </c>
      <c r="J748" s="74" t="s">
        <v>16938</v>
      </c>
      <c r="K748" s="75" t="s">
        <v>18431</v>
      </c>
      <c r="L748" s="74" t="s">
        <v>16940</v>
      </c>
    </row>
    <row r="749" customFormat="false" ht="13.5" hidden="false" customHeight="false" outlineLevel="0" collapsed="false">
      <c r="A749" s="74" t="s">
        <v>17684</v>
      </c>
      <c r="B749" s="74" t="s">
        <v>17685</v>
      </c>
      <c r="C749" s="74" t="s">
        <v>18257</v>
      </c>
      <c r="D749" s="74" t="s">
        <v>18258</v>
      </c>
      <c r="E749" s="75"/>
      <c r="F749" s="74"/>
      <c r="G749" s="76" t="n">
        <v>55263</v>
      </c>
      <c r="H749" s="74" t="s">
        <v>18432</v>
      </c>
      <c r="I749" s="74" t="s">
        <v>321</v>
      </c>
      <c r="J749" s="74" t="s">
        <v>17690</v>
      </c>
      <c r="K749" s="75" t="s">
        <v>18267</v>
      </c>
      <c r="L749" s="74" t="s">
        <v>16940</v>
      </c>
    </row>
    <row r="750" customFormat="false" ht="13.5" hidden="false" customHeight="false" outlineLevel="0" collapsed="false">
      <c r="A750" s="74" t="s">
        <v>17684</v>
      </c>
      <c r="B750" s="74" t="s">
        <v>17685</v>
      </c>
      <c r="C750" s="74" t="s">
        <v>18257</v>
      </c>
      <c r="D750" s="74" t="s">
        <v>18258</v>
      </c>
      <c r="E750" s="75"/>
      <c r="F750" s="74"/>
      <c r="G750" s="76" t="n">
        <v>73303</v>
      </c>
      <c r="H750" s="74" t="s">
        <v>18433</v>
      </c>
      <c r="I750" s="74" t="s">
        <v>321</v>
      </c>
      <c r="J750" s="74" t="s">
        <v>16938</v>
      </c>
      <c r="K750" s="75" t="s">
        <v>18434</v>
      </c>
      <c r="L750" s="74" t="s">
        <v>16940</v>
      </c>
    </row>
    <row r="751" customFormat="false" ht="13.5" hidden="false" customHeight="false" outlineLevel="0" collapsed="false">
      <c r="A751" s="74" t="s">
        <v>17684</v>
      </c>
      <c r="B751" s="74" t="s">
        <v>17685</v>
      </c>
      <c r="C751" s="74" t="s">
        <v>18257</v>
      </c>
      <c r="D751" s="74" t="s">
        <v>18258</v>
      </c>
      <c r="E751" s="75"/>
      <c r="F751" s="74"/>
      <c r="G751" s="76" t="n">
        <v>73307</v>
      </c>
      <c r="H751" s="74" t="s">
        <v>18435</v>
      </c>
      <c r="I751" s="74" t="s">
        <v>321</v>
      </c>
      <c r="J751" s="74" t="s">
        <v>16938</v>
      </c>
      <c r="K751" s="75" t="s">
        <v>18436</v>
      </c>
      <c r="L751" s="74" t="s">
        <v>16940</v>
      </c>
    </row>
    <row r="752" customFormat="false" ht="13.5" hidden="false" customHeight="false" outlineLevel="0" collapsed="false">
      <c r="A752" s="74" t="s">
        <v>17684</v>
      </c>
      <c r="B752" s="74" t="s">
        <v>17685</v>
      </c>
      <c r="C752" s="74" t="s">
        <v>18257</v>
      </c>
      <c r="D752" s="74" t="s">
        <v>18258</v>
      </c>
      <c r="E752" s="75"/>
      <c r="F752" s="74"/>
      <c r="G752" s="76" t="n">
        <v>73309</v>
      </c>
      <c r="H752" s="74" t="s">
        <v>18437</v>
      </c>
      <c r="I752" s="74" t="s">
        <v>321</v>
      </c>
      <c r="J752" s="74" t="s">
        <v>16938</v>
      </c>
      <c r="K752" s="75" t="s">
        <v>18438</v>
      </c>
      <c r="L752" s="74" t="s">
        <v>16940</v>
      </c>
    </row>
    <row r="753" customFormat="false" ht="13.5" hidden="false" customHeight="false" outlineLevel="0" collapsed="false">
      <c r="A753" s="74" t="s">
        <v>17684</v>
      </c>
      <c r="B753" s="74" t="s">
        <v>17685</v>
      </c>
      <c r="C753" s="74" t="s">
        <v>18257</v>
      </c>
      <c r="D753" s="74" t="s">
        <v>18258</v>
      </c>
      <c r="E753" s="75"/>
      <c r="F753" s="74"/>
      <c r="G753" s="76" t="n">
        <v>73311</v>
      </c>
      <c r="H753" s="74" t="s">
        <v>18439</v>
      </c>
      <c r="I753" s="74" t="s">
        <v>321</v>
      </c>
      <c r="J753" s="74" t="s">
        <v>17690</v>
      </c>
      <c r="K753" s="75" t="s">
        <v>18440</v>
      </c>
      <c r="L753" s="74" t="s">
        <v>16940</v>
      </c>
    </row>
    <row r="754" customFormat="false" ht="13.5" hidden="false" customHeight="false" outlineLevel="0" collapsed="false">
      <c r="A754" s="74" t="s">
        <v>17684</v>
      </c>
      <c r="B754" s="74" t="s">
        <v>17685</v>
      </c>
      <c r="C754" s="74" t="s">
        <v>18257</v>
      </c>
      <c r="D754" s="74" t="s">
        <v>18258</v>
      </c>
      <c r="E754" s="75"/>
      <c r="F754" s="74"/>
      <c r="G754" s="76" t="n">
        <v>73313</v>
      </c>
      <c r="H754" s="74" t="s">
        <v>18441</v>
      </c>
      <c r="I754" s="74" t="s">
        <v>321</v>
      </c>
      <c r="J754" s="74" t="s">
        <v>16938</v>
      </c>
      <c r="K754" s="75" t="s">
        <v>18442</v>
      </c>
      <c r="L754" s="74" t="s">
        <v>16940</v>
      </c>
    </row>
    <row r="755" customFormat="false" ht="13.5" hidden="false" customHeight="false" outlineLevel="0" collapsed="false">
      <c r="A755" s="74" t="s">
        <v>17684</v>
      </c>
      <c r="B755" s="74" t="s">
        <v>17685</v>
      </c>
      <c r="C755" s="74" t="s">
        <v>18257</v>
      </c>
      <c r="D755" s="74" t="s">
        <v>18258</v>
      </c>
      <c r="E755" s="75"/>
      <c r="F755" s="74"/>
      <c r="G755" s="76" t="n">
        <v>73315</v>
      </c>
      <c r="H755" s="74" t="s">
        <v>18443</v>
      </c>
      <c r="I755" s="74" t="s">
        <v>321</v>
      </c>
      <c r="J755" s="74" t="s">
        <v>17690</v>
      </c>
      <c r="K755" s="75" t="s">
        <v>18388</v>
      </c>
      <c r="L755" s="74" t="s">
        <v>16940</v>
      </c>
    </row>
    <row r="756" customFormat="false" ht="13.5" hidden="false" customHeight="false" outlineLevel="0" collapsed="false">
      <c r="A756" s="74" t="s">
        <v>17684</v>
      </c>
      <c r="B756" s="74" t="s">
        <v>17685</v>
      </c>
      <c r="C756" s="74" t="s">
        <v>18257</v>
      </c>
      <c r="D756" s="74" t="s">
        <v>18258</v>
      </c>
      <c r="E756" s="75"/>
      <c r="F756" s="74"/>
      <c r="G756" s="76" t="n">
        <v>73335</v>
      </c>
      <c r="H756" s="74" t="s">
        <v>18444</v>
      </c>
      <c r="I756" s="74" t="s">
        <v>321</v>
      </c>
      <c r="J756" s="74" t="s">
        <v>16938</v>
      </c>
      <c r="K756" s="75" t="s">
        <v>18445</v>
      </c>
      <c r="L756" s="74" t="s">
        <v>16940</v>
      </c>
    </row>
    <row r="757" customFormat="false" ht="13.5" hidden="false" customHeight="false" outlineLevel="0" collapsed="false">
      <c r="A757" s="74" t="s">
        <v>17684</v>
      </c>
      <c r="B757" s="74" t="s">
        <v>17685</v>
      </c>
      <c r="C757" s="74" t="s">
        <v>18257</v>
      </c>
      <c r="D757" s="74" t="s">
        <v>18258</v>
      </c>
      <c r="E757" s="75"/>
      <c r="F757" s="74"/>
      <c r="G757" s="76" t="n">
        <v>73340</v>
      </c>
      <c r="H757" s="74" t="s">
        <v>18446</v>
      </c>
      <c r="I757" s="74" t="s">
        <v>321</v>
      </c>
      <c r="J757" s="74" t="s">
        <v>17690</v>
      </c>
      <c r="K757" s="75" t="s">
        <v>18376</v>
      </c>
      <c r="L757" s="74" t="s">
        <v>16940</v>
      </c>
    </row>
    <row r="758" customFormat="false" ht="13.5" hidden="false" customHeight="false" outlineLevel="0" collapsed="false">
      <c r="A758" s="74" t="s">
        <v>17684</v>
      </c>
      <c r="B758" s="74" t="s">
        <v>17685</v>
      </c>
      <c r="C758" s="74" t="s">
        <v>18257</v>
      </c>
      <c r="D758" s="74" t="s">
        <v>18258</v>
      </c>
      <c r="E758" s="75"/>
      <c r="F758" s="74"/>
      <c r="G758" s="76" t="n">
        <v>83361</v>
      </c>
      <c r="H758" s="74" t="s">
        <v>18447</v>
      </c>
      <c r="I758" s="74" t="s">
        <v>321</v>
      </c>
      <c r="J758" s="74" t="s">
        <v>16938</v>
      </c>
      <c r="K758" s="75" t="s">
        <v>18448</v>
      </c>
      <c r="L758" s="74" t="s">
        <v>16940</v>
      </c>
    </row>
    <row r="759" customFormat="false" ht="13.5" hidden="false" customHeight="false" outlineLevel="0" collapsed="false">
      <c r="A759" s="74" t="s">
        <v>17684</v>
      </c>
      <c r="B759" s="74" t="s">
        <v>17685</v>
      </c>
      <c r="C759" s="74" t="s">
        <v>18257</v>
      </c>
      <c r="D759" s="74" t="s">
        <v>18258</v>
      </c>
      <c r="E759" s="75"/>
      <c r="F759" s="74"/>
      <c r="G759" s="76" t="n">
        <v>83761</v>
      </c>
      <c r="H759" s="74" t="s">
        <v>18449</v>
      </c>
      <c r="I759" s="74" t="s">
        <v>321</v>
      </c>
      <c r="J759" s="74" t="s">
        <v>16938</v>
      </c>
      <c r="K759" s="75" t="s">
        <v>18450</v>
      </c>
      <c r="L759" s="74" t="s">
        <v>16940</v>
      </c>
    </row>
    <row r="760" customFormat="false" ht="13.5" hidden="false" customHeight="false" outlineLevel="0" collapsed="false">
      <c r="A760" s="74" t="s">
        <v>17684</v>
      </c>
      <c r="B760" s="74" t="s">
        <v>17685</v>
      </c>
      <c r="C760" s="74" t="s">
        <v>18257</v>
      </c>
      <c r="D760" s="74" t="s">
        <v>18258</v>
      </c>
      <c r="E760" s="75"/>
      <c r="F760" s="74"/>
      <c r="G760" s="76" t="n">
        <v>83762</v>
      </c>
      <c r="H760" s="74" t="s">
        <v>18451</v>
      </c>
      <c r="I760" s="74" t="s">
        <v>321</v>
      </c>
      <c r="J760" s="74" t="s">
        <v>16938</v>
      </c>
      <c r="K760" s="75" t="s">
        <v>18452</v>
      </c>
      <c r="L760" s="74" t="s">
        <v>16940</v>
      </c>
    </row>
    <row r="761" customFormat="false" ht="13.5" hidden="false" customHeight="false" outlineLevel="0" collapsed="false">
      <c r="A761" s="74" t="s">
        <v>17684</v>
      </c>
      <c r="B761" s="74" t="s">
        <v>17685</v>
      </c>
      <c r="C761" s="74" t="s">
        <v>18257</v>
      </c>
      <c r="D761" s="74" t="s">
        <v>18258</v>
      </c>
      <c r="E761" s="75"/>
      <c r="F761" s="74"/>
      <c r="G761" s="76" t="n">
        <v>83763</v>
      </c>
      <c r="H761" s="74" t="s">
        <v>18453</v>
      </c>
      <c r="I761" s="74" t="s">
        <v>321</v>
      </c>
      <c r="J761" s="74" t="s">
        <v>17690</v>
      </c>
      <c r="K761" s="75" t="s">
        <v>18454</v>
      </c>
      <c r="L761" s="74" t="s">
        <v>16940</v>
      </c>
    </row>
    <row r="762" customFormat="false" ht="13.5" hidden="false" customHeight="false" outlineLevel="0" collapsed="false">
      <c r="A762" s="74" t="s">
        <v>17684</v>
      </c>
      <c r="B762" s="74" t="s">
        <v>17685</v>
      </c>
      <c r="C762" s="74" t="s">
        <v>18257</v>
      </c>
      <c r="D762" s="74" t="s">
        <v>18258</v>
      </c>
      <c r="E762" s="75"/>
      <c r="F762" s="74"/>
      <c r="G762" s="76" t="n">
        <v>83764</v>
      </c>
      <c r="H762" s="74" t="s">
        <v>18455</v>
      </c>
      <c r="I762" s="74" t="s">
        <v>321</v>
      </c>
      <c r="J762" s="74" t="s">
        <v>16938</v>
      </c>
      <c r="K762" s="75" t="s">
        <v>18456</v>
      </c>
      <c r="L762" s="74" t="s">
        <v>16940</v>
      </c>
    </row>
    <row r="763" customFormat="false" ht="13.5" hidden="false" customHeight="false" outlineLevel="0" collapsed="false">
      <c r="A763" s="74" t="s">
        <v>17684</v>
      </c>
      <c r="B763" s="74" t="s">
        <v>17685</v>
      </c>
      <c r="C763" s="74" t="s">
        <v>18257</v>
      </c>
      <c r="D763" s="74" t="s">
        <v>18258</v>
      </c>
      <c r="E763" s="75"/>
      <c r="F763" s="74"/>
      <c r="G763" s="76" t="n">
        <v>87026</v>
      </c>
      <c r="H763" s="74" t="s">
        <v>18457</v>
      </c>
      <c r="I763" s="74" t="s">
        <v>321</v>
      </c>
      <c r="J763" s="74" t="s">
        <v>17690</v>
      </c>
      <c r="K763" s="75" t="s">
        <v>18100</v>
      </c>
      <c r="L763" s="74" t="s">
        <v>16940</v>
      </c>
    </row>
    <row r="764" customFormat="false" ht="13.5" hidden="false" customHeight="false" outlineLevel="0" collapsed="false">
      <c r="A764" s="74" t="s">
        <v>17684</v>
      </c>
      <c r="B764" s="74" t="s">
        <v>17685</v>
      </c>
      <c r="C764" s="74" t="s">
        <v>18257</v>
      </c>
      <c r="D764" s="74" t="s">
        <v>18258</v>
      </c>
      <c r="E764" s="75"/>
      <c r="F764" s="74"/>
      <c r="G764" s="76" t="n">
        <v>87441</v>
      </c>
      <c r="H764" s="74" t="s">
        <v>18458</v>
      </c>
      <c r="I764" s="74" t="s">
        <v>321</v>
      </c>
      <c r="J764" s="74" t="s">
        <v>16938</v>
      </c>
      <c r="K764" s="75" t="s">
        <v>18176</v>
      </c>
      <c r="L764" s="74" t="s">
        <v>16940</v>
      </c>
    </row>
    <row r="765" customFormat="false" ht="13.5" hidden="false" customHeight="false" outlineLevel="0" collapsed="false">
      <c r="A765" s="74" t="s">
        <v>17684</v>
      </c>
      <c r="B765" s="74" t="s">
        <v>17685</v>
      </c>
      <c r="C765" s="74" t="s">
        <v>18257</v>
      </c>
      <c r="D765" s="74" t="s">
        <v>18258</v>
      </c>
      <c r="E765" s="75"/>
      <c r="F765" s="74"/>
      <c r="G765" s="76" t="n">
        <v>87442</v>
      </c>
      <c r="H765" s="74" t="s">
        <v>18459</v>
      </c>
      <c r="I765" s="74" t="s">
        <v>321</v>
      </c>
      <c r="J765" s="74" t="s">
        <v>16938</v>
      </c>
      <c r="K765" s="75" t="s">
        <v>17922</v>
      </c>
      <c r="L765" s="74" t="s">
        <v>16940</v>
      </c>
    </row>
    <row r="766" customFormat="false" ht="13.5" hidden="false" customHeight="false" outlineLevel="0" collapsed="false">
      <c r="A766" s="74" t="s">
        <v>17684</v>
      </c>
      <c r="B766" s="74" t="s">
        <v>17685</v>
      </c>
      <c r="C766" s="74" t="s">
        <v>18257</v>
      </c>
      <c r="D766" s="74" t="s">
        <v>18258</v>
      </c>
      <c r="E766" s="75"/>
      <c r="F766" s="74"/>
      <c r="G766" s="76" t="n">
        <v>87443</v>
      </c>
      <c r="H766" s="74" t="s">
        <v>18460</v>
      </c>
      <c r="I766" s="74" t="s">
        <v>321</v>
      </c>
      <c r="J766" s="74" t="s">
        <v>16938</v>
      </c>
      <c r="K766" s="75" t="s">
        <v>18214</v>
      </c>
      <c r="L766" s="74" t="s">
        <v>16940</v>
      </c>
    </row>
    <row r="767" customFormat="false" ht="13.5" hidden="false" customHeight="false" outlineLevel="0" collapsed="false">
      <c r="A767" s="74" t="s">
        <v>17684</v>
      </c>
      <c r="B767" s="74" t="s">
        <v>17685</v>
      </c>
      <c r="C767" s="74" t="s">
        <v>18257</v>
      </c>
      <c r="D767" s="74" t="s">
        <v>18258</v>
      </c>
      <c r="E767" s="75"/>
      <c r="F767" s="74"/>
      <c r="G767" s="76" t="n">
        <v>87444</v>
      </c>
      <c r="H767" s="74" t="s">
        <v>18461</v>
      </c>
      <c r="I767" s="74" t="s">
        <v>321</v>
      </c>
      <c r="J767" s="74" t="s">
        <v>17690</v>
      </c>
      <c r="K767" s="75" t="s">
        <v>18462</v>
      </c>
      <c r="L767" s="74" t="s">
        <v>16940</v>
      </c>
    </row>
    <row r="768" customFormat="false" ht="13.5" hidden="false" customHeight="false" outlineLevel="0" collapsed="false">
      <c r="A768" s="74" t="s">
        <v>17684</v>
      </c>
      <c r="B768" s="74" t="s">
        <v>17685</v>
      </c>
      <c r="C768" s="74" t="s">
        <v>18257</v>
      </c>
      <c r="D768" s="74" t="s">
        <v>18258</v>
      </c>
      <c r="E768" s="75"/>
      <c r="F768" s="74"/>
      <c r="G768" s="76" t="n">
        <v>88387</v>
      </c>
      <c r="H768" s="74" t="s">
        <v>18463</v>
      </c>
      <c r="I768" s="74" t="s">
        <v>321</v>
      </c>
      <c r="J768" s="74" t="s">
        <v>16938</v>
      </c>
      <c r="K768" s="75" t="s">
        <v>18464</v>
      </c>
      <c r="L768" s="74" t="s">
        <v>16940</v>
      </c>
    </row>
    <row r="769" customFormat="false" ht="13.5" hidden="false" customHeight="false" outlineLevel="0" collapsed="false">
      <c r="A769" s="74" t="s">
        <v>17684</v>
      </c>
      <c r="B769" s="74" t="s">
        <v>17685</v>
      </c>
      <c r="C769" s="74" t="s">
        <v>18257</v>
      </c>
      <c r="D769" s="74" t="s">
        <v>18258</v>
      </c>
      <c r="E769" s="75"/>
      <c r="F769" s="74"/>
      <c r="G769" s="76" t="n">
        <v>88389</v>
      </c>
      <c r="H769" s="74" t="s">
        <v>18465</v>
      </c>
      <c r="I769" s="74" t="s">
        <v>321</v>
      </c>
      <c r="J769" s="74" t="s">
        <v>16938</v>
      </c>
      <c r="K769" s="75" t="s">
        <v>18466</v>
      </c>
      <c r="L769" s="74" t="s">
        <v>16940</v>
      </c>
    </row>
    <row r="770" customFormat="false" ht="13.5" hidden="false" customHeight="false" outlineLevel="0" collapsed="false">
      <c r="A770" s="74" t="s">
        <v>17684</v>
      </c>
      <c r="B770" s="74" t="s">
        <v>17685</v>
      </c>
      <c r="C770" s="74" t="s">
        <v>18257</v>
      </c>
      <c r="D770" s="74" t="s">
        <v>18258</v>
      </c>
      <c r="E770" s="75"/>
      <c r="F770" s="74"/>
      <c r="G770" s="76" t="n">
        <v>88390</v>
      </c>
      <c r="H770" s="74" t="s">
        <v>18467</v>
      </c>
      <c r="I770" s="74" t="s">
        <v>321</v>
      </c>
      <c r="J770" s="74" t="s">
        <v>16938</v>
      </c>
      <c r="K770" s="75" t="s">
        <v>18468</v>
      </c>
      <c r="L770" s="74" t="s">
        <v>16940</v>
      </c>
    </row>
    <row r="771" customFormat="false" ht="13.5" hidden="false" customHeight="false" outlineLevel="0" collapsed="false">
      <c r="A771" s="74" t="s">
        <v>17684</v>
      </c>
      <c r="B771" s="74" t="s">
        <v>17685</v>
      </c>
      <c r="C771" s="74" t="s">
        <v>18257</v>
      </c>
      <c r="D771" s="74" t="s">
        <v>18258</v>
      </c>
      <c r="E771" s="75"/>
      <c r="F771" s="74"/>
      <c r="G771" s="76" t="n">
        <v>88391</v>
      </c>
      <c r="H771" s="74" t="s">
        <v>18469</v>
      </c>
      <c r="I771" s="74" t="s">
        <v>321</v>
      </c>
      <c r="J771" s="74" t="s">
        <v>16938</v>
      </c>
      <c r="K771" s="75" t="s">
        <v>18470</v>
      </c>
      <c r="L771" s="74" t="s">
        <v>16940</v>
      </c>
    </row>
    <row r="772" customFormat="false" ht="13.5" hidden="false" customHeight="false" outlineLevel="0" collapsed="false">
      <c r="A772" s="74" t="s">
        <v>17684</v>
      </c>
      <c r="B772" s="74" t="s">
        <v>17685</v>
      </c>
      <c r="C772" s="74" t="s">
        <v>18257</v>
      </c>
      <c r="D772" s="74" t="s">
        <v>18258</v>
      </c>
      <c r="E772" s="75"/>
      <c r="F772" s="74"/>
      <c r="G772" s="76" t="n">
        <v>88394</v>
      </c>
      <c r="H772" s="74" t="s">
        <v>18471</v>
      </c>
      <c r="I772" s="74" t="s">
        <v>321</v>
      </c>
      <c r="J772" s="74" t="s">
        <v>16938</v>
      </c>
      <c r="K772" s="75" t="s">
        <v>18472</v>
      </c>
      <c r="L772" s="74" t="s">
        <v>16940</v>
      </c>
    </row>
    <row r="773" customFormat="false" ht="13.5" hidden="false" customHeight="false" outlineLevel="0" collapsed="false">
      <c r="A773" s="74" t="s">
        <v>17684</v>
      </c>
      <c r="B773" s="74" t="s">
        <v>17685</v>
      </c>
      <c r="C773" s="74" t="s">
        <v>18257</v>
      </c>
      <c r="D773" s="74" t="s">
        <v>18258</v>
      </c>
      <c r="E773" s="75"/>
      <c r="F773" s="74"/>
      <c r="G773" s="76" t="n">
        <v>88395</v>
      </c>
      <c r="H773" s="74" t="s">
        <v>18473</v>
      </c>
      <c r="I773" s="74" t="s">
        <v>321</v>
      </c>
      <c r="J773" s="74" t="s">
        <v>16938</v>
      </c>
      <c r="K773" s="75" t="s">
        <v>18160</v>
      </c>
      <c r="L773" s="74" t="s">
        <v>16940</v>
      </c>
    </row>
    <row r="774" customFormat="false" ht="13.5" hidden="false" customHeight="false" outlineLevel="0" collapsed="false">
      <c r="A774" s="74" t="s">
        <v>17684</v>
      </c>
      <c r="B774" s="74" t="s">
        <v>17685</v>
      </c>
      <c r="C774" s="74" t="s">
        <v>18257</v>
      </c>
      <c r="D774" s="74" t="s">
        <v>18258</v>
      </c>
      <c r="E774" s="75"/>
      <c r="F774" s="74"/>
      <c r="G774" s="76" t="n">
        <v>88396</v>
      </c>
      <c r="H774" s="74" t="s">
        <v>18474</v>
      </c>
      <c r="I774" s="74" t="s">
        <v>321</v>
      </c>
      <c r="J774" s="74" t="s">
        <v>16938</v>
      </c>
      <c r="K774" s="75" t="s">
        <v>18475</v>
      </c>
      <c r="L774" s="74" t="s">
        <v>16940</v>
      </c>
    </row>
    <row r="775" customFormat="false" ht="13.5" hidden="false" customHeight="false" outlineLevel="0" collapsed="false">
      <c r="A775" s="74" t="s">
        <v>17684</v>
      </c>
      <c r="B775" s="74" t="s">
        <v>17685</v>
      </c>
      <c r="C775" s="74" t="s">
        <v>18257</v>
      </c>
      <c r="D775" s="74" t="s">
        <v>18258</v>
      </c>
      <c r="E775" s="75"/>
      <c r="F775" s="74"/>
      <c r="G775" s="76" t="n">
        <v>88397</v>
      </c>
      <c r="H775" s="74" t="s">
        <v>18476</v>
      </c>
      <c r="I775" s="74" t="s">
        <v>321</v>
      </c>
      <c r="J775" s="74" t="s">
        <v>16938</v>
      </c>
      <c r="K775" s="75" t="s">
        <v>18413</v>
      </c>
      <c r="L775" s="74" t="s">
        <v>16940</v>
      </c>
    </row>
    <row r="776" customFormat="false" ht="13.5" hidden="false" customHeight="false" outlineLevel="0" collapsed="false">
      <c r="A776" s="74" t="s">
        <v>17684</v>
      </c>
      <c r="B776" s="74" t="s">
        <v>17685</v>
      </c>
      <c r="C776" s="74" t="s">
        <v>18257</v>
      </c>
      <c r="D776" s="74" t="s">
        <v>18258</v>
      </c>
      <c r="E776" s="75"/>
      <c r="F776" s="74"/>
      <c r="G776" s="76" t="n">
        <v>88400</v>
      </c>
      <c r="H776" s="74" t="s">
        <v>18477</v>
      </c>
      <c r="I776" s="74" t="s">
        <v>321</v>
      </c>
      <c r="J776" s="74" t="s">
        <v>16938</v>
      </c>
      <c r="K776" s="75" t="s">
        <v>18478</v>
      </c>
      <c r="L776" s="74" t="s">
        <v>16940</v>
      </c>
    </row>
    <row r="777" customFormat="false" ht="13.5" hidden="false" customHeight="false" outlineLevel="0" collapsed="false">
      <c r="A777" s="74" t="s">
        <v>17684</v>
      </c>
      <c r="B777" s="74" t="s">
        <v>17685</v>
      </c>
      <c r="C777" s="74" t="s">
        <v>18257</v>
      </c>
      <c r="D777" s="74" t="s">
        <v>18258</v>
      </c>
      <c r="E777" s="75"/>
      <c r="F777" s="74"/>
      <c r="G777" s="76" t="n">
        <v>88401</v>
      </c>
      <c r="H777" s="74" t="s">
        <v>18479</v>
      </c>
      <c r="I777" s="74" t="s">
        <v>321</v>
      </c>
      <c r="J777" s="74" t="s">
        <v>16938</v>
      </c>
      <c r="K777" s="75" t="s">
        <v>18466</v>
      </c>
      <c r="L777" s="74" t="s">
        <v>16940</v>
      </c>
    </row>
    <row r="778" customFormat="false" ht="13.5" hidden="false" customHeight="false" outlineLevel="0" collapsed="false">
      <c r="A778" s="74" t="s">
        <v>17684</v>
      </c>
      <c r="B778" s="74" t="s">
        <v>17685</v>
      </c>
      <c r="C778" s="74" t="s">
        <v>18257</v>
      </c>
      <c r="D778" s="74" t="s">
        <v>18258</v>
      </c>
      <c r="E778" s="75"/>
      <c r="F778" s="74"/>
      <c r="G778" s="76" t="n">
        <v>88402</v>
      </c>
      <c r="H778" s="74" t="s">
        <v>18480</v>
      </c>
      <c r="I778" s="74" t="s">
        <v>321</v>
      </c>
      <c r="J778" s="74" t="s">
        <v>16938</v>
      </c>
      <c r="K778" s="75" t="s">
        <v>18481</v>
      </c>
      <c r="L778" s="74" t="s">
        <v>16940</v>
      </c>
    </row>
    <row r="779" customFormat="false" ht="13.5" hidden="false" customHeight="false" outlineLevel="0" collapsed="false">
      <c r="A779" s="74" t="s">
        <v>17684</v>
      </c>
      <c r="B779" s="74" t="s">
        <v>17685</v>
      </c>
      <c r="C779" s="74" t="s">
        <v>18257</v>
      </c>
      <c r="D779" s="74" t="s">
        <v>18258</v>
      </c>
      <c r="E779" s="75"/>
      <c r="F779" s="74"/>
      <c r="G779" s="76" t="n">
        <v>88403</v>
      </c>
      <c r="H779" s="74" t="s">
        <v>18482</v>
      </c>
      <c r="I779" s="74" t="s">
        <v>321</v>
      </c>
      <c r="J779" s="74" t="s">
        <v>16938</v>
      </c>
      <c r="K779" s="75" t="s">
        <v>18483</v>
      </c>
      <c r="L779" s="74" t="s">
        <v>16940</v>
      </c>
    </row>
    <row r="780" customFormat="false" ht="13.5" hidden="false" customHeight="false" outlineLevel="0" collapsed="false">
      <c r="A780" s="74" t="s">
        <v>17684</v>
      </c>
      <c r="B780" s="74" t="s">
        <v>17685</v>
      </c>
      <c r="C780" s="74" t="s">
        <v>18257</v>
      </c>
      <c r="D780" s="74" t="s">
        <v>18258</v>
      </c>
      <c r="E780" s="75"/>
      <c r="F780" s="74"/>
      <c r="G780" s="76" t="n">
        <v>88419</v>
      </c>
      <c r="H780" s="74" t="s">
        <v>18484</v>
      </c>
      <c r="I780" s="74" t="s">
        <v>321</v>
      </c>
      <c r="J780" s="74" t="s">
        <v>16938</v>
      </c>
      <c r="K780" s="75" t="s">
        <v>18485</v>
      </c>
      <c r="L780" s="74" t="s">
        <v>16940</v>
      </c>
    </row>
    <row r="781" customFormat="false" ht="13.5" hidden="false" customHeight="false" outlineLevel="0" collapsed="false">
      <c r="A781" s="74" t="s">
        <v>17684</v>
      </c>
      <c r="B781" s="74" t="s">
        <v>17685</v>
      </c>
      <c r="C781" s="74" t="s">
        <v>18257</v>
      </c>
      <c r="D781" s="74" t="s">
        <v>18258</v>
      </c>
      <c r="E781" s="75"/>
      <c r="F781" s="74"/>
      <c r="G781" s="76" t="n">
        <v>88422</v>
      </c>
      <c r="H781" s="74" t="s">
        <v>18486</v>
      </c>
      <c r="I781" s="74" t="s">
        <v>321</v>
      </c>
      <c r="J781" s="74" t="s">
        <v>16938</v>
      </c>
      <c r="K781" s="75" t="s">
        <v>18487</v>
      </c>
      <c r="L781" s="74" t="s">
        <v>16940</v>
      </c>
    </row>
    <row r="782" customFormat="false" ht="13.5" hidden="false" customHeight="false" outlineLevel="0" collapsed="false">
      <c r="A782" s="74" t="s">
        <v>17684</v>
      </c>
      <c r="B782" s="74" t="s">
        <v>17685</v>
      </c>
      <c r="C782" s="74" t="s">
        <v>18257</v>
      </c>
      <c r="D782" s="74" t="s">
        <v>18258</v>
      </c>
      <c r="E782" s="75"/>
      <c r="F782" s="74"/>
      <c r="G782" s="76" t="n">
        <v>88425</v>
      </c>
      <c r="H782" s="74" t="s">
        <v>18488</v>
      </c>
      <c r="I782" s="74" t="s">
        <v>321</v>
      </c>
      <c r="J782" s="74" t="s">
        <v>16938</v>
      </c>
      <c r="K782" s="75" t="s">
        <v>17352</v>
      </c>
      <c r="L782" s="74" t="s">
        <v>16940</v>
      </c>
    </row>
    <row r="783" customFormat="false" ht="13.5" hidden="false" customHeight="false" outlineLevel="0" collapsed="false">
      <c r="A783" s="74" t="s">
        <v>17684</v>
      </c>
      <c r="B783" s="74" t="s">
        <v>17685</v>
      </c>
      <c r="C783" s="74" t="s">
        <v>18257</v>
      </c>
      <c r="D783" s="74" t="s">
        <v>18258</v>
      </c>
      <c r="E783" s="75"/>
      <c r="F783" s="74"/>
      <c r="G783" s="76" t="n">
        <v>88427</v>
      </c>
      <c r="H783" s="74" t="s">
        <v>18489</v>
      </c>
      <c r="I783" s="74" t="s">
        <v>321</v>
      </c>
      <c r="J783" s="74" t="s">
        <v>16938</v>
      </c>
      <c r="K783" s="75" t="s">
        <v>18490</v>
      </c>
      <c r="L783" s="74" t="s">
        <v>16940</v>
      </c>
    </row>
    <row r="784" customFormat="false" ht="13.5" hidden="false" customHeight="false" outlineLevel="0" collapsed="false">
      <c r="A784" s="74" t="s">
        <v>17684</v>
      </c>
      <c r="B784" s="74" t="s">
        <v>17685</v>
      </c>
      <c r="C784" s="74" t="s">
        <v>18257</v>
      </c>
      <c r="D784" s="74" t="s">
        <v>18258</v>
      </c>
      <c r="E784" s="75"/>
      <c r="F784" s="74"/>
      <c r="G784" s="76" t="n">
        <v>88434</v>
      </c>
      <c r="H784" s="74" t="s">
        <v>18491</v>
      </c>
      <c r="I784" s="74" t="s">
        <v>321</v>
      </c>
      <c r="J784" s="74" t="s">
        <v>16938</v>
      </c>
      <c r="K784" s="75" t="s">
        <v>18492</v>
      </c>
      <c r="L784" s="74" t="s">
        <v>16940</v>
      </c>
    </row>
    <row r="785" customFormat="false" ht="13.5" hidden="false" customHeight="false" outlineLevel="0" collapsed="false">
      <c r="A785" s="74" t="s">
        <v>17684</v>
      </c>
      <c r="B785" s="74" t="s">
        <v>17685</v>
      </c>
      <c r="C785" s="74" t="s">
        <v>18257</v>
      </c>
      <c r="D785" s="74" t="s">
        <v>18258</v>
      </c>
      <c r="E785" s="75"/>
      <c r="F785" s="74"/>
      <c r="G785" s="76" t="n">
        <v>88435</v>
      </c>
      <c r="H785" s="74" t="s">
        <v>18493</v>
      </c>
      <c r="I785" s="74" t="s">
        <v>321</v>
      </c>
      <c r="J785" s="74" t="s">
        <v>16938</v>
      </c>
      <c r="K785" s="75" t="s">
        <v>18138</v>
      </c>
      <c r="L785" s="74" t="s">
        <v>16940</v>
      </c>
    </row>
    <row r="786" customFormat="false" ht="13.5" hidden="false" customHeight="false" outlineLevel="0" collapsed="false">
      <c r="A786" s="74" t="s">
        <v>17684</v>
      </c>
      <c r="B786" s="74" t="s">
        <v>17685</v>
      </c>
      <c r="C786" s="74" t="s">
        <v>18257</v>
      </c>
      <c r="D786" s="74" t="s">
        <v>18258</v>
      </c>
      <c r="E786" s="75"/>
      <c r="F786" s="74"/>
      <c r="G786" s="76" t="n">
        <v>88436</v>
      </c>
      <c r="H786" s="74" t="s">
        <v>18494</v>
      </c>
      <c r="I786" s="74" t="s">
        <v>321</v>
      </c>
      <c r="J786" s="74" t="s">
        <v>16938</v>
      </c>
      <c r="K786" s="75" t="s">
        <v>18495</v>
      </c>
      <c r="L786" s="74" t="s">
        <v>16940</v>
      </c>
    </row>
    <row r="787" customFormat="false" ht="13.5" hidden="false" customHeight="false" outlineLevel="0" collapsed="false">
      <c r="A787" s="74" t="s">
        <v>17684</v>
      </c>
      <c r="B787" s="74" t="s">
        <v>17685</v>
      </c>
      <c r="C787" s="74" t="s">
        <v>18257</v>
      </c>
      <c r="D787" s="74" t="s">
        <v>18258</v>
      </c>
      <c r="E787" s="75"/>
      <c r="F787" s="74"/>
      <c r="G787" s="76" t="n">
        <v>88437</v>
      </c>
      <c r="H787" s="74" t="s">
        <v>18496</v>
      </c>
      <c r="I787" s="74" t="s">
        <v>321</v>
      </c>
      <c r="J787" s="74" t="s">
        <v>16938</v>
      </c>
      <c r="K787" s="75" t="s">
        <v>18490</v>
      </c>
      <c r="L787" s="74" t="s">
        <v>16940</v>
      </c>
    </row>
    <row r="788" customFormat="false" ht="13.5" hidden="false" customHeight="false" outlineLevel="0" collapsed="false">
      <c r="A788" s="74" t="s">
        <v>17684</v>
      </c>
      <c r="B788" s="74" t="s">
        <v>17685</v>
      </c>
      <c r="C788" s="74" t="s">
        <v>18257</v>
      </c>
      <c r="D788" s="74" t="s">
        <v>18258</v>
      </c>
      <c r="E788" s="75"/>
      <c r="F788" s="74"/>
      <c r="G788" s="76" t="n">
        <v>88569</v>
      </c>
      <c r="H788" s="74" t="s">
        <v>18497</v>
      </c>
      <c r="I788" s="74" t="s">
        <v>321</v>
      </c>
      <c r="J788" s="74" t="s">
        <v>17690</v>
      </c>
      <c r="K788" s="75" t="s">
        <v>18498</v>
      </c>
      <c r="L788" s="74" t="s">
        <v>16940</v>
      </c>
    </row>
    <row r="789" customFormat="false" ht="13.5" hidden="false" customHeight="false" outlineLevel="0" collapsed="false">
      <c r="A789" s="74" t="s">
        <v>17684</v>
      </c>
      <c r="B789" s="74" t="s">
        <v>17685</v>
      </c>
      <c r="C789" s="74" t="s">
        <v>18257</v>
      </c>
      <c r="D789" s="74" t="s">
        <v>18258</v>
      </c>
      <c r="E789" s="75"/>
      <c r="F789" s="74"/>
      <c r="G789" s="76" t="n">
        <v>88570</v>
      </c>
      <c r="H789" s="74" t="s">
        <v>18499</v>
      </c>
      <c r="I789" s="74" t="s">
        <v>321</v>
      </c>
      <c r="J789" s="74" t="s">
        <v>17690</v>
      </c>
      <c r="K789" s="75" t="s">
        <v>18478</v>
      </c>
      <c r="L789" s="74" t="s">
        <v>16940</v>
      </c>
    </row>
    <row r="790" customFormat="false" ht="13.5" hidden="false" customHeight="false" outlineLevel="0" collapsed="false">
      <c r="A790" s="74" t="s">
        <v>17684</v>
      </c>
      <c r="B790" s="74" t="s">
        <v>17685</v>
      </c>
      <c r="C790" s="74" t="s">
        <v>18257</v>
      </c>
      <c r="D790" s="74" t="s">
        <v>18258</v>
      </c>
      <c r="E790" s="75"/>
      <c r="F790" s="74"/>
      <c r="G790" s="76" t="n">
        <v>88826</v>
      </c>
      <c r="H790" s="74" t="s">
        <v>18500</v>
      </c>
      <c r="I790" s="74" t="s">
        <v>321</v>
      </c>
      <c r="J790" s="74" t="s">
        <v>17690</v>
      </c>
      <c r="K790" s="75" t="s">
        <v>18046</v>
      </c>
      <c r="L790" s="74" t="s">
        <v>16940</v>
      </c>
    </row>
    <row r="791" customFormat="false" ht="13.5" hidden="false" customHeight="false" outlineLevel="0" collapsed="false">
      <c r="A791" s="74" t="s">
        <v>17684</v>
      </c>
      <c r="B791" s="74" t="s">
        <v>17685</v>
      </c>
      <c r="C791" s="74" t="s">
        <v>18257</v>
      </c>
      <c r="D791" s="74" t="s">
        <v>18258</v>
      </c>
      <c r="E791" s="75"/>
      <c r="F791" s="74"/>
      <c r="G791" s="76" t="n">
        <v>88827</v>
      </c>
      <c r="H791" s="74" t="s">
        <v>18501</v>
      </c>
      <c r="I791" s="74" t="s">
        <v>321</v>
      </c>
      <c r="J791" s="74" t="s">
        <v>17690</v>
      </c>
      <c r="K791" s="75" t="s">
        <v>18203</v>
      </c>
      <c r="L791" s="74" t="s">
        <v>16940</v>
      </c>
    </row>
    <row r="792" customFormat="false" ht="13.5" hidden="false" customHeight="false" outlineLevel="0" collapsed="false">
      <c r="A792" s="74" t="s">
        <v>17684</v>
      </c>
      <c r="B792" s="74" t="s">
        <v>17685</v>
      </c>
      <c r="C792" s="74" t="s">
        <v>18257</v>
      </c>
      <c r="D792" s="74" t="s">
        <v>18258</v>
      </c>
      <c r="E792" s="75"/>
      <c r="F792" s="74"/>
      <c r="G792" s="76" t="n">
        <v>88828</v>
      </c>
      <c r="H792" s="74" t="s">
        <v>18502</v>
      </c>
      <c r="I792" s="74" t="s">
        <v>321</v>
      </c>
      <c r="J792" s="74" t="s">
        <v>17690</v>
      </c>
      <c r="K792" s="75" t="s">
        <v>18067</v>
      </c>
      <c r="L792" s="74" t="s">
        <v>16940</v>
      </c>
    </row>
    <row r="793" customFormat="false" ht="13.5" hidden="false" customHeight="false" outlineLevel="0" collapsed="false">
      <c r="A793" s="74" t="s">
        <v>17684</v>
      </c>
      <c r="B793" s="74" t="s">
        <v>17685</v>
      </c>
      <c r="C793" s="74" t="s">
        <v>18257</v>
      </c>
      <c r="D793" s="74" t="s">
        <v>18258</v>
      </c>
      <c r="E793" s="75"/>
      <c r="F793" s="74"/>
      <c r="G793" s="76" t="n">
        <v>88829</v>
      </c>
      <c r="H793" s="74" t="s">
        <v>18503</v>
      </c>
      <c r="I793" s="74" t="s">
        <v>321</v>
      </c>
      <c r="J793" s="74" t="s">
        <v>16938</v>
      </c>
      <c r="K793" s="75" t="s">
        <v>18481</v>
      </c>
      <c r="L793" s="74" t="s">
        <v>16940</v>
      </c>
    </row>
    <row r="794" customFormat="false" ht="13.5" hidden="false" customHeight="false" outlineLevel="0" collapsed="false">
      <c r="A794" s="74" t="s">
        <v>17684</v>
      </c>
      <c r="B794" s="74" t="s">
        <v>17685</v>
      </c>
      <c r="C794" s="74" t="s">
        <v>18257</v>
      </c>
      <c r="D794" s="74" t="s">
        <v>18258</v>
      </c>
      <c r="E794" s="75"/>
      <c r="F794" s="74"/>
      <c r="G794" s="76" t="n">
        <v>88832</v>
      </c>
      <c r="H794" s="74" t="s">
        <v>18504</v>
      </c>
      <c r="I794" s="74" t="s">
        <v>321</v>
      </c>
      <c r="J794" s="74" t="s">
        <v>16938</v>
      </c>
      <c r="K794" s="75" t="s">
        <v>18505</v>
      </c>
      <c r="L794" s="74" t="s">
        <v>16940</v>
      </c>
    </row>
    <row r="795" customFormat="false" ht="13.5" hidden="false" customHeight="false" outlineLevel="0" collapsed="false">
      <c r="A795" s="74" t="s">
        <v>17684</v>
      </c>
      <c r="B795" s="74" t="s">
        <v>17685</v>
      </c>
      <c r="C795" s="74" t="s">
        <v>18257</v>
      </c>
      <c r="D795" s="74" t="s">
        <v>18258</v>
      </c>
      <c r="E795" s="75"/>
      <c r="F795" s="74"/>
      <c r="G795" s="76" t="n">
        <v>88834</v>
      </c>
      <c r="H795" s="74" t="s">
        <v>18506</v>
      </c>
      <c r="I795" s="74" t="s">
        <v>321</v>
      </c>
      <c r="J795" s="74" t="s">
        <v>16938</v>
      </c>
      <c r="K795" s="75" t="s">
        <v>18507</v>
      </c>
      <c r="L795" s="74" t="s">
        <v>16940</v>
      </c>
    </row>
    <row r="796" customFormat="false" ht="13.5" hidden="false" customHeight="false" outlineLevel="0" collapsed="false">
      <c r="A796" s="74" t="s">
        <v>17684</v>
      </c>
      <c r="B796" s="74" t="s">
        <v>17685</v>
      </c>
      <c r="C796" s="74" t="s">
        <v>18257</v>
      </c>
      <c r="D796" s="74" t="s">
        <v>18258</v>
      </c>
      <c r="E796" s="75"/>
      <c r="F796" s="74"/>
      <c r="G796" s="76" t="n">
        <v>88835</v>
      </c>
      <c r="H796" s="74" t="s">
        <v>18508</v>
      </c>
      <c r="I796" s="74" t="s">
        <v>321</v>
      </c>
      <c r="J796" s="74" t="s">
        <v>16938</v>
      </c>
      <c r="K796" s="75" t="s">
        <v>18509</v>
      </c>
      <c r="L796" s="74" t="s">
        <v>16940</v>
      </c>
    </row>
    <row r="797" customFormat="false" ht="13.5" hidden="false" customHeight="false" outlineLevel="0" collapsed="false">
      <c r="A797" s="74" t="s">
        <v>17684</v>
      </c>
      <c r="B797" s="74" t="s">
        <v>17685</v>
      </c>
      <c r="C797" s="74" t="s">
        <v>18257</v>
      </c>
      <c r="D797" s="74" t="s">
        <v>18258</v>
      </c>
      <c r="E797" s="75"/>
      <c r="F797" s="74"/>
      <c r="G797" s="76" t="n">
        <v>88836</v>
      </c>
      <c r="H797" s="74" t="s">
        <v>18510</v>
      </c>
      <c r="I797" s="74" t="s">
        <v>321</v>
      </c>
      <c r="J797" s="74" t="s">
        <v>17690</v>
      </c>
      <c r="K797" s="75" t="s">
        <v>18511</v>
      </c>
      <c r="L797" s="74" t="s">
        <v>16940</v>
      </c>
    </row>
    <row r="798" customFormat="false" ht="13.5" hidden="false" customHeight="false" outlineLevel="0" collapsed="false">
      <c r="A798" s="74" t="s">
        <v>17684</v>
      </c>
      <c r="B798" s="74" t="s">
        <v>17685</v>
      </c>
      <c r="C798" s="74" t="s">
        <v>18257</v>
      </c>
      <c r="D798" s="74" t="s">
        <v>18258</v>
      </c>
      <c r="E798" s="75"/>
      <c r="F798" s="74"/>
      <c r="G798" s="76" t="n">
        <v>88839</v>
      </c>
      <c r="H798" s="74" t="s">
        <v>18512</v>
      </c>
      <c r="I798" s="74" t="s">
        <v>321</v>
      </c>
      <c r="J798" s="74" t="s">
        <v>16938</v>
      </c>
      <c r="K798" s="75" t="s">
        <v>18513</v>
      </c>
      <c r="L798" s="74" t="s">
        <v>16940</v>
      </c>
    </row>
    <row r="799" customFormat="false" ht="13.5" hidden="false" customHeight="false" outlineLevel="0" collapsed="false">
      <c r="A799" s="74" t="s">
        <v>17684</v>
      </c>
      <c r="B799" s="74" t="s">
        <v>17685</v>
      </c>
      <c r="C799" s="74" t="s">
        <v>18257</v>
      </c>
      <c r="D799" s="74" t="s">
        <v>18258</v>
      </c>
      <c r="E799" s="75"/>
      <c r="F799" s="74"/>
      <c r="G799" s="76" t="n">
        <v>88840</v>
      </c>
      <c r="H799" s="74" t="s">
        <v>18514</v>
      </c>
      <c r="I799" s="74" t="s">
        <v>321</v>
      </c>
      <c r="J799" s="74" t="s">
        <v>16938</v>
      </c>
      <c r="K799" s="75" t="s">
        <v>18515</v>
      </c>
      <c r="L799" s="74" t="s">
        <v>16940</v>
      </c>
    </row>
    <row r="800" customFormat="false" ht="13.5" hidden="false" customHeight="false" outlineLevel="0" collapsed="false">
      <c r="A800" s="74" t="s">
        <v>17684</v>
      </c>
      <c r="B800" s="74" t="s">
        <v>17685</v>
      </c>
      <c r="C800" s="74" t="s">
        <v>18257</v>
      </c>
      <c r="D800" s="74" t="s">
        <v>18258</v>
      </c>
      <c r="E800" s="75"/>
      <c r="F800" s="74"/>
      <c r="G800" s="76" t="n">
        <v>88841</v>
      </c>
      <c r="H800" s="74" t="s">
        <v>18516</v>
      </c>
      <c r="I800" s="74" t="s">
        <v>321</v>
      </c>
      <c r="J800" s="74" t="s">
        <v>16938</v>
      </c>
      <c r="K800" s="75" t="s">
        <v>18517</v>
      </c>
      <c r="L800" s="74" t="s">
        <v>16940</v>
      </c>
    </row>
    <row r="801" customFormat="false" ht="13.5" hidden="false" customHeight="false" outlineLevel="0" collapsed="false">
      <c r="A801" s="74" t="s">
        <v>17684</v>
      </c>
      <c r="B801" s="74" t="s">
        <v>17685</v>
      </c>
      <c r="C801" s="74" t="s">
        <v>18257</v>
      </c>
      <c r="D801" s="74" t="s">
        <v>18258</v>
      </c>
      <c r="E801" s="75"/>
      <c r="F801" s="74"/>
      <c r="G801" s="76" t="n">
        <v>88842</v>
      </c>
      <c r="H801" s="74" t="s">
        <v>18518</v>
      </c>
      <c r="I801" s="74" t="s">
        <v>321</v>
      </c>
      <c r="J801" s="74" t="s">
        <v>17690</v>
      </c>
      <c r="K801" s="75" t="s">
        <v>18519</v>
      </c>
      <c r="L801" s="74" t="s">
        <v>16940</v>
      </c>
    </row>
    <row r="802" customFormat="false" ht="13.5" hidden="false" customHeight="false" outlineLevel="0" collapsed="false">
      <c r="A802" s="74" t="s">
        <v>17684</v>
      </c>
      <c r="B802" s="74" t="s">
        <v>17685</v>
      </c>
      <c r="C802" s="74" t="s">
        <v>18257</v>
      </c>
      <c r="D802" s="74" t="s">
        <v>18258</v>
      </c>
      <c r="E802" s="75"/>
      <c r="F802" s="74"/>
      <c r="G802" s="76" t="n">
        <v>88847</v>
      </c>
      <c r="H802" s="74" t="s">
        <v>18520</v>
      </c>
      <c r="I802" s="74" t="s">
        <v>321</v>
      </c>
      <c r="J802" s="74" t="s">
        <v>16938</v>
      </c>
      <c r="K802" s="75" t="s">
        <v>18521</v>
      </c>
      <c r="L802" s="74" t="s">
        <v>16940</v>
      </c>
    </row>
    <row r="803" customFormat="false" ht="13.5" hidden="false" customHeight="false" outlineLevel="0" collapsed="false">
      <c r="A803" s="74" t="s">
        <v>17684</v>
      </c>
      <c r="B803" s="74" t="s">
        <v>17685</v>
      </c>
      <c r="C803" s="74" t="s">
        <v>18257</v>
      </c>
      <c r="D803" s="74" t="s">
        <v>18258</v>
      </c>
      <c r="E803" s="75"/>
      <c r="F803" s="74"/>
      <c r="G803" s="76" t="n">
        <v>88848</v>
      </c>
      <c r="H803" s="74" t="s">
        <v>18522</v>
      </c>
      <c r="I803" s="74" t="s">
        <v>321</v>
      </c>
      <c r="J803" s="74" t="s">
        <v>16938</v>
      </c>
      <c r="K803" s="75" t="s">
        <v>17801</v>
      </c>
      <c r="L803" s="74" t="s">
        <v>16940</v>
      </c>
    </row>
    <row r="804" customFormat="false" ht="13.5" hidden="false" customHeight="false" outlineLevel="0" collapsed="false">
      <c r="A804" s="74" t="s">
        <v>17684</v>
      </c>
      <c r="B804" s="74" t="s">
        <v>17685</v>
      </c>
      <c r="C804" s="74" t="s">
        <v>18257</v>
      </c>
      <c r="D804" s="74" t="s">
        <v>18258</v>
      </c>
      <c r="E804" s="75"/>
      <c r="F804" s="74"/>
      <c r="G804" s="76" t="n">
        <v>88853</v>
      </c>
      <c r="H804" s="74" t="s">
        <v>18523</v>
      </c>
      <c r="I804" s="74" t="s">
        <v>321</v>
      </c>
      <c r="J804" s="74" t="s">
        <v>16938</v>
      </c>
      <c r="K804" s="75" t="s">
        <v>18524</v>
      </c>
      <c r="L804" s="74" t="s">
        <v>16940</v>
      </c>
    </row>
    <row r="805" customFormat="false" ht="13.5" hidden="false" customHeight="false" outlineLevel="0" collapsed="false">
      <c r="A805" s="74" t="s">
        <v>17684</v>
      </c>
      <c r="B805" s="74" t="s">
        <v>17685</v>
      </c>
      <c r="C805" s="74" t="s">
        <v>18257</v>
      </c>
      <c r="D805" s="74" t="s">
        <v>18258</v>
      </c>
      <c r="E805" s="75"/>
      <c r="F805" s="74"/>
      <c r="G805" s="76" t="n">
        <v>88854</v>
      </c>
      <c r="H805" s="74" t="s">
        <v>18525</v>
      </c>
      <c r="I805" s="74" t="s">
        <v>321</v>
      </c>
      <c r="J805" s="74" t="s">
        <v>16938</v>
      </c>
      <c r="K805" s="75" t="s">
        <v>18526</v>
      </c>
      <c r="L805" s="74" t="s">
        <v>16940</v>
      </c>
    </row>
    <row r="806" customFormat="false" ht="13.5" hidden="false" customHeight="false" outlineLevel="0" collapsed="false">
      <c r="A806" s="74" t="s">
        <v>17684</v>
      </c>
      <c r="B806" s="74" t="s">
        <v>17685</v>
      </c>
      <c r="C806" s="74" t="s">
        <v>18257</v>
      </c>
      <c r="D806" s="74" t="s">
        <v>18258</v>
      </c>
      <c r="E806" s="75"/>
      <c r="F806" s="74"/>
      <c r="G806" s="76" t="n">
        <v>88855</v>
      </c>
      <c r="H806" s="74" t="s">
        <v>18527</v>
      </c>
      <c r="I806" s="74" t="s">
        <v>321</v>
      </c>
      <c r="J806" s="74" t="s">
        <v>16938</v>
      </c>
      <c r="K806" s="75" t="s">
        <v>18528</v>
      </c>
      <c r="L806" s="74" t="s">
        <v>16940</v>
      </c>
    </row>
    <row r="807" customFormat="false" ht="13.5" hidden="false" customHeight="false" outlineLevel="0" collapsed="false">
      <c r="A807" s="74" t="s">
        <v>17684</v>
      </c>
      <c r="B807" s="74" t="s">
        <v>17685</v>
      </c>
      <c r="C807" s="74" t="s">
        <v>18257</v>
      </c>
      <c r="D807" s="74" t="s">
        <v>18258</v>
      </c>
      <c r="E807" s="75"/>
      <c r="F807" s="74"/>
      <c r="G807" s="76" t="n">
        <v>88856</v>
      </c>
      <c r="H807" s="74" t="s">
        <v>18529</v>
      </c>
      <c r="I807" s="74" t="s">
        <v>321</v>
      </c>
      <c r="J807" s="74" t="s">
        <v>16938</v>
      </c>
      <c r="K807" s="75" t="s">
        <v>18530</v>
      </c>
      <c r="L807" s="74" t="s">
        <v>16940</v>
      </c>
    </row>
    <row r="808" customFormat="false" ht="13.5" hidden="false" customHeight="false" outlineLevel="0" collapsed="false">
      <c r="A808" s="74" t="s">
        <v>17684</v>
      </c>
      <c r="B808" s="74" t="s">
        <v>17685</v>
      </c>
      <c r="C808" s="74" t="s">
        <v>18257</v>
      </c>
      <c r="D808" s="74" t="s">
        <v>18258</v>
      </c>
      <c r="E808" s="75"/>
      <c r="F808" s="74"/>
      <c r="G808" s="76" t="n">
        <v>88857</v>
      </c>
      <c r="H808" s="74" t="s">
        <v>18531</v>
      </c>
      <c r="I808" s="74" t="s">
        <v>321</v>
      </c>
      <c r="J808" s="74" t="s">
        <v>16938</v>
      </c>
      <c r="K808" s="75" t="s">
        <v>18532</v>
      </c>
      <c r="L808" s="74" t="s">
        <v>16940</v>
      </c>
    </row>
    <row r="809" customFormat="false" ht="13.5" hidden="false" customHeight="false" outlineLevel="0" collapsed="false">
      <c r="A809" s="74" t="s">
        <v>17684</v>
      </c>
      <c r="B809" s="74" t="s">
        <v>17685</v>
      </c>
      <c r="C809" s="74" t="s">
        <v>18257</v>
      </c>
      <c r="D809" s="74" t="s">
        <v>18258</v>
      </c>
      <c r="E809" s="75"/>
      <c r="F809" s="74"/>
      <c r="G809" s="76" t="n">
        <v>88858</v>
      </c>
      <c r="H809" s="74" t="s">
        <v>18533</v>
      </c>
      <c r="I809" s="74" t="s">
        <v>321</v>
      </c>
      <c r="J809" s="74" t="s">
        <v>16938</v>
      </c>
      <c r="K809" s="75" t="s">
        <v>18534</v>
      </c>
      <c r="L809" s="74" t="s">
        <v>16940</v>
      </c>
    </row>
    <row r="810" customFormat="false" ht="13.5" hidden="false" customHeight="false" outlineLevel="0" collapsed="false">
      <c r="A810" s="74" t="s">
        <v>17684</v>
      </c>
      <c r="B810" s="74" t="s">
        <v>17685</v>
      </c>
      <c r="C810" s="74" t="s">
        <v>18257</v>
      </c>
      <c r="D810" s="74" t="s">
        <v>18258</v>
      </c>
      <c r="E810" s="75"/>
      <c r="F810" s="74"/>
      <c r="G810" s="76" t="n">
        <v>88859</v>
      </c>
      <c r="H810" s="74" t="s">
        <v>18535</v>
      </c>
      <c r="I810" s="74" t="s">
        <v>321</v>
      </c>
      <c r="J810" s="74" t="s">
        <v>16938</v>
      </c>
      <c r="K810" s="75" t="s">
        <v>18536</v>
      </c>
      <c r="L810" s="74" t="s">
        <v>16940</v>
      </c>
    </row>
    <row r="811" customFormat="false" ht="13.5" hidden="false" customHeight="false" outlineLevel="0" collapsed="false">
      <c r="A811" s="74" t="s">
        <v>17684</v>
      </c>
      <c r="B811" s="74" t="s">
        <v>17685</v>
      </c>
      <c r="C811" s="74" t="s">
        <v>18257</v>
      </c>
      <c r="D811" s="74" t="s">
        <v>18258</v>
      </c>
      <c r="E811" s="75"/>
      <c r="F811" s="74"/>
      <c r="G811" s="76" t="n">
        <v>88860</v>
      </c>
      <c r="H811" s="74" t="s">
        <v>18537</v>
      </c>
      <c r="I811" s="74" t="s">
        <v>321</v>
      </c>
      <c r="J811" s="74" t="s">
        <v>16938</v>
      </c>
      <c r="K811" s="75" t="s">
        <v>18538</v>
      </c>
      <c r="L811" s="74" t="s">
        <v>16940</v>
      </c>
    </row>
    <row r="812" customFormat="false" ht="13.5" hidden="false" customHeight="false" outlineLevel="0" collapsed="false">
      <c r="A812" s="74" t="s">
        <v>17684</v>
      </c>
      <c r="B812" s="74" t="s">
        <v>17685</v>
      </c>
      <c r="C812" s="74" t="s">
        <v>18257</v>
      </c>
      <c r="D812" s="74" t="s">
        <v>18258</v>
      </c>
      <c r="E812" s="75"/>
      <c r="F812" s="74"/>
      <c r="G812" s="76" t="n">
        <v>88900</v>
      </c>
      <c r="H812" s="74" t="s">
        <v>18539</v>
      </c>
      <c r="I812" s="74" t="s">
        <v>321</v>
      </c>
      <c r="J812" s="74" t="s">
        <v>16938</v>
      </c>
      <c r="K812" s="75" t="s">
        <v>18540</v>
      </c>
      <c r="L812" s="74" t="s">
        <v>16940</v>
      </c>
    </row>
    <row r="813" customFormat="false" ht="13.5" hidden="false" customHeight="false" outlineLevel="0" collapsed="false">
      <c r="A813" s="74" t="s">
        <v>17684</v>
      </c>
      <c r="B813" s="74" t="s">
        <v>17685</v>
      </c>
      <c r="C813" s="74" t="s">
        <v>18257</v>
      </c>
      <c r="D813" s="74" t="s">
        <v>18258</v>
      </c>
      <c r="E813" s="75"/>
      <c r="F813" s="74"/>
      <c r="G813" s="76" t="n">
        <v>88902</v>
      </c>
      <c r="H813" s="74" t="s">
        <v>18541</v>
      </c>
      <c r="I813" s="74" t="s">
        <v>321</v>
      </c>
      <c r="J813" s="74" t="s">
        <v>16938</v>
      </c>
      <c r="K813" s="75" t="s">
        <v>18116</v>
      </c>
      <c r="L813" s="74" t="s">
        <v>16940</v>
      </c>
    </row>
    <row r="814" customFormat="false" ht="13.5" hidden="false" customHeight="false" outlineLevel="0" collapsed="false">
      <c r="A814" s="74" t="s">
        <v>17684</v>
      </c>
      <c r="B814" s="74" t="s">
        <v>17685</v>
      </c>
      <c r="C814" s="74" t="s">
        <v>18257</v>
      </c>
      <c r="D814" s="74" t="s">
        <v>18258</v>
      </c>
      <c r="E814" s="75"/>
      <c r="F814" s="74"/>
      <c r="G814" s="76" t="n">
        <v>88903</v>
      </c>
      <c r="H814" s="74" t="s">
        <v>18542</v>
      </c>
      <c r="I814" s="74" t="s">
        <v>321</v>
      </c>
      <c r="J814" s="74" t="s">
        <v>16938</v>
      </c>
      <c r="K814" s="75" t="s">
        <v>18543</v>
      </c>
      <c r="L814" s="74" t="s">
        <v>16940</v>
      </c>
    </row>
    <row r="815" customFormat="false" ht="13.5" hidden="false" customHeight="false" outlineLevel="0" collapsed="false">
      <c r="A815" s="74" t="s">
        <v>17684</v>
      </c>
      <c r="B815" s="74" t="s">
        <v>17685</v>
      </c>
      <c r="C815" s="74" t="s">
        <v>18257</v>
      </c>
      <c r="D815" s="74" t="s">
        <v>18258</v>
      </c>
      <c r="E815" s="75"/>
      <c r="F815" s="74"/>
      <c r="G815" s="76" t="n">
        <v>88904</v>
      </c>
      <c r="H815" s="74" t="s">
        <v>18544</v>
      </c>
      <c r="I815" s="74" t="s">
        <v>321</v>
      </c>
      <c r="J815" s="74" t="s">
        <v>17690</v>
      </c>
      <c r="K815" s="75" t="s">
        <v>18545</v>
      </c>
      <c r="L815" s="74" t="s">
        <v>16940</v>
      </c>
    </row>
    <row r="816" customFormat="false" ht="13.5" hidden="false" customHeight="false" outlineLevel="0" collapsed="false">
      <c r="A816" s="74" t="s">
        <v>17684</v>
      </c>
      <c r="B816" s="74" t="s">
        <v>17685</v>
      </c>
      <c r="C816" s="74" t="s">
        <v>18257</v>
      </c>
      <c r="D816" s="74" t="s">
        <v>18258</v>
      </c>
      <c r="E816" s="75"/>
      <c r="F816" s="74"/>
      <c r="G816" s="76" t="n">
        <v>89009</v>
      </c>
      <c r="H816" s="74" t="s">
        <v>18546</v>
      </c>
      <c r="I816" s="74" t="s">
        <v>321</v>
      </c>
      <c r="J816" s="74" t="s">
        <v>17690</v>
      </c>
      <c r="K816" s="75" t="s">
        <v>18547</v>
      </c>
      <c r="L816" s="74" t="s">
        <v>16940</v>
      </c>
    </row>
    <row r="817" customFormat="false" ht="13.5" hidden="false" customHeight="false" outlineLevel="0" collapsed="false">
      <c r="A817" s="74" t="s">
        <v>17684</v>
      </c>
      <c r="B817" s="74" t="s">
        <v>17685</v>
      </c>
      <c r="C817" s="74" t="s">
        <v>18257</v>
      </c>
      <c r="D817" s="74" t="s">
        <v>18258</v>
      </c>
      <c r="E817" s="75"/>
      <c r="F817" s="74"/>
      <c r="G817" s="76" t="n">
        <v>89010</v>
      </c>
      <c r="H817" s="74" t="s">
        <v>18548</v>
      </c>
      <c r="I817" s="74" t="s">
        <v>321</v>
      </c>
      <c r="J817" s="74" t="s">
        <v>17690</v>
      </c>
      <c r="K817" s="75" t="s">
        <v>18549</v>
      </c>
      <c r="L817" s="74" t="s">
        <v>16940</v>
      </c>
    </row>
    <row r="818" customFormat="false" ht="13.5" hidden="false" customHeight="false" outlineLevel="0" collapsed="false">
      <c r="A818" s="74" t="s">
        <v>17684</v>
      </c>
      <c r="B818" s="74" t="s">
        <v>17685</v>
      </c>
      <c r="C818" s="74" t="s">
        <v>18257</v>
      </c>
      <c r="D818" s="74" t="s">
        <v>18258</v>
      </c>
      <c r="E818" s="75"/>
      <c r="F818" s="74"/>
      <c r="G818" s="76" t="n">
        <v>89011</v>
      </c>
      <c r="H818" s="74" t="s">
        <v>18550</v>
      </c>
      <c r="I818" s="74" t="s">
        <v>321</v>
      </c>
      <c r="J818" s="74" t="s">
        <v>17690</v>
      </c>
      <c r="K818" s="75" t="s">
        <v>18551</v>
      </c>
      <c r="L818" s="74" t="s">
        <v>16940</v>
      </c>
    </row>
    <row r="819" customFormat="false" ht="13.5" hidden="false" customHeight="false" outlineLevel="0" collapsed="false">
      <c r="A819" s="74" t="s">
        <v>17684</v>
      </c>
      <c r="B819" s="74" t="s">
        <v>17685</v>
      </c>
      <c r="C819" s="74" t="s">
        <v>18257</v>
      </c>
      <c r="D819" s="74" t="s">
        <v>18258</v>
      </c>
      <c r="E819" s="75"/>
      <c r="F819" s="74"/>
      <c r="G819" s="76" t="n">
        <v>89012</v>
      </c>
      <c r="H819" s="74" t="s">
        <v>18552</v>
      </c>
      <c r="I819" s="74" t="s">
        <v>321</v>
      </c>
      <c r="J819" s="74" t="s">
        <v>17690</v>
      </c>
      <c r="K819" s="75" t="s">
        <v>18553</v>
      </c>
      <c r="L819" s="74" t="s">
        <v>16940</v>
      </c>
    </row>
    <row r="820" customFormat="false" ht="13.5" hidden="false" customHeight="false" outlineLevel="0" collapsed="false">
      <c r="A820" s="74" t="s">
        <v>17684</v>
      </c>
      <c r="B820" s="74" t="s">
        <v>17685</v>
      </c>
      <c r="C820" s="74" t="s">
        <v>18257</v>
      </c>
      <c r="D820" s="74" t="s">
        <v>18258</v>
      </c>
      <c r="E820" s="75"/>
      <c r="F820" s="74"/>
      <c r="G820" s="76" t="n">
        <v>89013</v>
      </c>
      <c r="H820" s="74" t="s">
        <v>18554</v>
      </c>
      <c r="I820" s="74" t="s">
        <v>321</v>
      </c>
      <c r="J820" s="74" t="s">
        <v>16938</v>
      </c>
      <c r="K820" s="75" t="s">
        <v>18555</v>
      </c>
      <c r="L820" s="74" t="s">
        <v>16940</v>
      </c>
    </row>
    <row r="821" customFormat="false" ht="13.5" hidden="false" customHeight="false" outlineLevel="0" collapsed="false">
      <c r="A821" s="74" t="s">
        <v>17684</v>
      </c>
      <c r="B821" s="74" t="s">
        <v>17685</v>
      </c>
      <c r="C821" s="74" t="s">
        <v>18257</v>
      </c>
      <c r="D821" s="74" t="s">
        <v>18258</v>
      </c>
      <c r="E821" s="75"/>
      <c r="F821" s="74"/>
      <c r="G821" s="76" t="n">
        <v>89014</v>
      </c>
      <c r="H821" s="74" t="s">
        <v>18556</v>
      </c>
      <c r="I821" s="74" t="s">
        <v>321</v>
      </c>
      <c r="J821" s="74" t="s">
        <v>16938</v>
      </c>
      <c r="K821" s="75" t="s">
        <v>18557</v>
      </c>
      <c r="L821" s="74" t="s">
        <v>16940</v>
      </c>
    </row>
    <row r="822" customFormat="false" ht="13.5" hidden="false" customHeight="false" outlineLevel="0" collapsed="false">
      <c r="A822" s="74" t="s">
        <v>17684</v>
      </c>
      <c r="B822" s="74" t="s">
        <v>17685</v>
      </c>
      <c r="C822" s="74" t="s">
        <v>18257</v>
      </c>
      <c r="D822" s="74" t="s">
        <v>18258</v>
      </c>
      <c r="E822" s="75"/>
      <c r="F822" s="74"/>
      <c r="G822" s="76" t="n">
        <v>89015</v>
      </c>
      <c r="H822" s="74" t="s">
        <v>18558</v>
      </c>
      <c r="I822" s="74" t="s">
        <v>321</v>
      </c>
      <c r="J822" s="74" t="s">
        <v>16938</v>
      </c>
      <c r="K822" s="75" t="s">
        <v>18559</v>
      </c>
      <c r="L822" s="74" t="s">
        <v>16940</v>
      </c>
    </row>
    <row r="823" customFormat="false" ht="13.5" hidden="false" customHeight="false" outlineLevel="0" collapsed="false">
      <c r="A823" s="74" t="s">
        <v>17684</v>
      </c>
      <c r="B823" s="74" t="s">
        <v>17685</v>
      </c>
      <c r="C823" s="74" t="s">
        <v>18257</v>
      </c>
      <c r="D823" s="74" t="s">
        <v>18258</v>
      </c>
      <c r="E823" s="75"/>
      <c r="F823" s="74"/>
      <c r="G823" s="76" t="n">
        <v>89016</v>
      </c>
      <c r="H823" s="74" t="s">
        <v>18560</v>
      </c>
      <c r="I823" s="74" t="s">
        <v>321</v>
      </c>
      <c r="J823" s="74" t="s">
        <v>16938</v>
      </c>
      <c r="K823" s="75" t="s">
        <v>18561</v>
      </c>
      <c r="L823" s="74" t="s">
        <v>16940</v>
      </c>
    </row>
    <row r="824" customFormat="false" ht="13.5" hidden="false" customHeight="false" outlineLevel="0" collapsed="false">
      <c r="A824" s="74" t="s">
        <v>17684</v>
      </c>
      <c r="B824" s="74" t="s">
        <v>17685</v>
      </c>
      <c r="C824" s="74" t="s">
        <v>18257</v>
      </c>
      <c r="D824" s="74" t="s">
        <v>18258</v>
      </c>
      <c r="E824" s="75"/>
      <c r="F824" s="74"/>
      <c r="G824" s="76" t="n">
        <v>89017</v>
      </c>
      <c r="H824" s="74" t="s">
        <v>18562</v>
      </c>
      <c r="I824" s="74" t="s">
        <v>321</v>
      </c>
      <c r="J824" s="74" t="s">
        <v>16938</v>
      </c>
      <c r="K824" s="75" t="s">
        <v>18563</v>
      </c>
      <c r="L824" s="74" t="s">
        <v>16940</v>
      </c>
    </row>
    <row r="825" customFormat="false" ht="13.5" hidden="false" customHeight="false" outlineLevel="0" collapsed="false">
      <c r="A825" s="74" t="s">
        <v>17684</v>
      </c>
      <c r="B825" s="74" t="s">
        <v>17685</v>
      </c>
      <c r="C825" s="74" t="s">
        <v>18257</v>
      </c>
      <c r="D825" s="74" t="s">
        <v>18258</v>
      </c>
      <c r="E825" s="75"/>
      <c r="F825" s="74"/>
      <c r="G825" s="76" t="n">
        <v>89018</v>
      </c>
      <c r="H825" s="74" t="s">
        <v>18564</v>
      </c>
      <c r="I825" s="74" t="s">
        <v>321</v>
      </c>
      <c r="J825" s="74" t="s">
        <v>16938</v>
      </c>
      <c r="K825" s="75" t="s">
        <v>18565</v>
      </c>
      <c r="L825" s="74" t="s">
        <v>16940</v>
      </c>
    </row>
    <row r="826" customFormat="false" ht="13.5" hidden="false" customHeight="false" outlineLevel="0" collapsed="false">
      <c r="A826" s="74" t="s">
        <v>17684</v>
      </c>
      <c r="B826" s="74" t="s">
        <v>17685</v>
      </c>
      <c r="C826" s="74" t="s">
        <v>18257</v>
      </c>
      <c r="D826" s="74" t="s">
        <v>18258</v>
      </c>
      <c r="E826" s="75"/>
      <c r="F826" s="74"/>
      <c r="G826" s="76" t="n">
        <v>89019</v>
      </c>
      <c r="H826" s="74" t="s">
        <v>18566</v>
      </c>
      <c r="I826" s="74" t="s">
        <v>321</v>
      </c>
      <c r="J826" s="74" t="s">
        <v>16938</v>
      </c>
      <c r="K826" s="75" t="s">
        <v>18567</v>
      </c>
      <c r="L826" s="74" t="s">
        <v>16940</v>
      </c>
    </row>
    <row r="827" customFormat="false" ht="13.5" hidden="false" customHeight="false" outlineLevel="0" collapsed="false">
      <c r="A827" s="74" t="s">
        <v>17684</v>
      </c>
      <c r="B827" s="74" t="s">
        <v>17685</v>
      </c>
      <c r="C827" s="74" t="s">
        <v>18257</v>
      </c>
      <c r="D827" s="74" t="s">
        <v>18258</v>
      </c>
      <c r="E827" s="75"/>
      <c r="F827" s="74"/>
      <c r="G827" s="76" t="n">
        <v>89020</v>
      </c>
      <c r="H827" s="74" t="s">
        <v>18568</v>
      </c>
      <c r="I827" s="74" t="s">
        <v>321</v>
      </c>
      <c r="J827" s="74" t="s">
        <v>16938</v>
      </c>
      <c r="K827" s="75" t="s">
        <v>18203</v>
      </c>
      <c r="L827" s="74" t="s">
        <v>16940</v>
      </c>
    </row>
    <row r="828" customFormat="false" ht="13.5" hidden="false" customHeight="false" outlineLevel="0" collapsed="false">
      <c r="A828" s="74" t="s">
        <v>17684</v>
      </c>
      <c r="B828" s="74" t="s">
        <v>17685</v>
      </c>
      <c r="C828" s="74" t="s">
        <v>18257</v>
      </c>
      <c r="D828" s="74" t="s">
        <v>18258</v>
      </c>
      <c r="E828" s="75"/>
      <c r="F828" s="74"/>
      <c r="G828" s="76" t="n">
        <v>89023</v>
      </c>
      <c r="H828" s="74" t="s">
        <v>18569</v>
      </c>
      <c r="I828" s="74" t="s">
        <v>321</v>
      </c>
      <c r="J828" s="74" t="s">
        <v>16938</v>
      </c>
      <c r="K828" s="75" t="s">
        <v>18570</v>
      </c>
      <c r="L828" s="74" t="s">
        <v>16940</v>
      </c>
    </row>
    <row r="829" customFormat="false" ht="13.5" hidden="false" customHeight="false" outlineLevel="0" collapsed="false">
      <c r="A829" s="74" t="s">
        <v>17684</v>
      </c>
      <c r="B829" s="74" t="s">
        <v>17685</v>
      </c>
      <c r="C829" s="74" t="s">
        <v>18257</v>
      </c>
      <c r="D829" s="74" t="s">
        <v>18258</v>
      </c>
      <c r="E829" s="75"/>
      <c r="F829" s="74"/>
      <c r="G829" s="76" t="n">
        <v>89024</v>
      </c>
      <c r="H829" s="74" t="s">
        <v>18571</v>
      </c>
      <c r="I829" s="74" t="s">
        <v>321</v>
      </c>
      <c r="J829" s="74" t="s">
        <v>16938</v>
      </c>
      <c r="K829" s="75" t="s">
        <v>18572</v>
      </c>
      <c r="L829" s="74" t="s">
        <v>16940</v>
      </c>
    </row>
    <row r="830" customFormat="false" ht="13.5" hidden="false" customHeight="false" outlineLevel="0" collapsed="false">
      <c r="A830" s="74" t="s">
        <v>17684</v>
      </c>
      <c r="B830" s="74" t="s">
        <v>17685</v>
      </c>
      <c r="C830" s="74" t="s">
        <v>18257</v>
      </c>
      <c r="D830" s="74" t="s">
        <v>18258</v>
      </c>
      <c r="E830" s="75"/>
      <c r="F830" s="74"/>
      <c r="G830" s="76" t="n">
        <v>89025</v>
      </c>
      <c r="H830" s="74" t="s">
        <v>18573</v>
      </c>
      <c r="I830" s="74" t="s">
        <v>321</v>
      </c>
      <c r="J830" s="74" t="s">
        <v>16938</v>
      </c>
      <c r="K830" s="75" t="s">
        <v>18574</v>
      </c>
      <c r="L830" s="74" t="s">
        <v>16940</v>
      </c>
    </row>
    <row r="831" customFormat="false" ht="13.5" hidden="false" customHeight="false" outlineLevel="0" collapsed="false">
      <c r="A831" s="74" t="s">
        <v>17684</v>
      </c>
      <c r="B831" s="74" t="s">
        <v>17685</v>
      </c>
      <c r="C831" s="74" t="s">
        <v>18257</v>
      </c>
      <c r="D831" s="74" t="s">
        <v>18258</v>
      </c>
      <c r="E831" s="75"/>
      <c r="F831" s="74"/>
      <c r="G831" s="76" t="n">
        <v>89026</v>
      </c>
      <c r="H831" s="74" t="s">
        <v>18575</v>
      </c>
      <c r="I831" s="74" t="s">
        <v>321</v>
      </c>
      <c r="J831" s="74" t="s">
        <v>17690</v>
      </c>
      <c r="K831" s="75" t="s">
        <v>18576</v>
      </c>
      <c r="L831" s="74" t="s">
        <v>16940</v>
      </c>
    </row>
    <row r="832" customFormat="false" ht="13.5" hidden="false" customHeight="false" outlineLevel="0" collapsed="false">
      <c r="A832" s="74" t="s">
        <v>17684</v>
      </c>
      <c r="B832" s="74" t="s">
        <v>17685</v>
      </c>
      <c r="C832" s="74" t="s">
        <v>18257</v>
      </c>
      <c r="D832" s="74" t="s">
        <v>18258</v>
      </c>
      <c r="E832" s="75"/>
      <c r="F832" s="74"/>
      <c r="G832" s="76" t="n">
        <v>89029</v>
      </c>
      <c r="H832" s="74" t="s">
        <v>18577</v>
      </c>
      <c r="I832" s="74" t="s">
        <v>321</v>
      </c>
      <c r="J832" s="74" t="s">
        <v>16938</v>
      </c>
      <c r="K832" s="75" t="s">
        <v>18578</v>
      </c>
      <c r="L832" s="74" t="s">
        <v>16940</v>
      </c>
    </row>
    <row r="833" customFormat="false" ht="13.5" hidden="false" customHeight="false" outlineLevel="0" collapsed="false">
      <c r="A833" s="74" t="s">
        <v>17684</v>
      </c>
      <c r="B833" s="74" t="s">
        <v>17685</v>
      </c>
      <c r="C833" s="74" t="s">
        <v>18257</v>
      </c>
      <c r="D833" s="74" t="s">
        <v>18258</v>
      </c>
      <c r="E833" s="75"/>
      <c r="F833" s="74"/>
      <c r="G833" s="76" t="n">
        <v>89030</v>
      </c>
      <c r="H833" s="74" t="s">
        <v>18579</v>
      </c>
      <c r="I833" s="74" t="s">
        <v>321</v>
      </c>
      <c r="J833" s="74" t="s">
        <v>16938</v>
      </c>
      <c r="K833" s="75" t="s">
        <v>18580</v>
      </c>
      <c r="L833" s="74" t="s">
        <v>16940</v>
      </c>
    </row>
    <row r="834" customFormat="false" ht="13.5" hidden="false" customHeight="false" outlineLevel="0" collapsed="false">
      <c r="A834" s="74" t="s">
        <v>17684</v>
      </c>
      <c r="B834" s="74" t="s">
        <v>17685</v>
      </c>
      <c r="C834" s="74" t="s">
        <v>18257</v>
      </c>
      <c r="D834" s="74" t="s">
        <v>18258</v>
      </c>
      <c r="E834" s="75"/>
      <c r="F834" s="74"/>
      <c r="G834" s="76" t="n">
        <v>89033</v>
      </c>
      <c r="H834" s="74" t="s">
        <v>18581</v>
      </c>
      <c r="I834" s="74" t="s">
        <v>321</v>
      </c>
      <c r="J834" s="74" t="s">
        <v>17690</v>
      </c>
      <c r="K834" s="75" t="s">
        <v>18582</v>
      </c>
      <c r="L834" s="74" t="s">
        <v>16940</v>
      </c>
    </row>
    <row r="835" customFormat="false" ht="13.5" hidden="false" customHeight="false" outlineLevel="0" collapsed="false">
      <c r="A835" s="74" t="s">
        <v>17684</v>
      </c>
      <c r="B835" s="74" t="s">
        <v>17685</v>
      </c>
      <c r="C835" s="74" t="s">
        <v>18257</v>
      </c>
      <c r="D835" s="74" t="s">
        <v>18258</v>
      </c>
      <c r="E835" s="75"/>
      <c r="F835" s="74"/>
      <c r="G835" s="76" t="n">
        <v>89034</v>
      </c>
      <c r="H835" s="74" t="s">
        <v>18583</v>
      </c>
      <c r="I835" s="74" t="s">
        <v>321</v>
      </c>
      <c r="J835" s="74" t="s">
        <v>17690</v>
      </c>
      <c r="K835" s="75" t="s">
        <v>18584</v>
      </c>
      <c r="L835" s="74" t="s">
        <v>16940</v>
      </c>
    </row>
    <row r="836" customFormat="false" ht="13.5" hidden="false" customHeight="false" outlineLevel="0" collapsed="false">
      <c r="A836" s="74" t="s">
        <v>17684</v>
      </c>
      <c r="B836" s="74" t="s">
        <v>17685</v>
      </c>
      <c r="C836" s="74" t="s">
        <v>18257</v>
      </c>
      <c r="D836" s="74" t="s">
        <v>18258</v>
      </c>
      <c r="E836" s="75"/>
      <c r="F836" s="74"/>
      <c r="G836" s="76" t="n">
        <v>89128</v>
      </c>
      <c r="H836" s="74" t="s">
        <v>18585</v>
      </c>
      <c r="I836" s="74" t="s">
        <v>321</v>
      </c>
      <c r="J836" s="74" t="s">
        <v>17690</v>
      </c>
      <c r="K836" s="75" t="s">
        <v>18586</v>
      </c>
      <c r="L836" s="74" t="s">
        <v>16940</v>
      </c>
    </row>
    <row r="837" customFormat="false" ht="13.5" hidden="false" customHeight="false" outlineLevel="0" collapsed="false">
      <c r="A837" s="74" t="s">
        <v>17684</v>
      </c>
      <c r="B837" s="74" t="s">
        <v>17685</v>
      </c>
      <c r="C837" s="74" t="s">
        <v>18257</v>
      </c>
      <c r="D837" s="74" t="s">
        <v>18258</v>
      </c>
      <c r="E837" s="75"/>
      <c r="F837" s="74"/>
      <c r="G837" s="76" t="n">
        <v>89129</v>
      </c>
      <c r="H837" s="74" t="s">
        <v>18587</v>
      </c>
      <c r="I837" s="74" t="s">
        <v>321</v>
      </c>
      <c r="J837" s="74" t="s">
        <v>17690</v>
      </c>
      <c r="K837" s="75" t="s">
        <v>18588</v>
      </c>
      <c r="L837" s="74" t="s">
        <v>16940</v>
      </c>
    </row>
    <row r="838" customFormat="false" ht="13.5" hidden="false" customHeight="false" outlineLevel="0" collapsed="false">
      <c r="A838" s="74" t="s">
        <v>17684</v>
      </c>
      <c r="B838" s="74" t="s">
        <v>17685</v>
      </c>
      <c r="C838" s="74" t="s">
        <v>18257</v>
      </c>
      <c r="D838" s="74" t="s">
        <v>18258</v>
      </c>
      <c r="E838" s="75"/>
      <c r="F838" s="74"/>
      <c r="G838" s="76" t="n">
        <v>89130</v>
      </c>
      <c r="H838" s="74" t="s">
        <v>18589</v>
      </c>
      <c r="I838" s="74" t="s">
        <v>321</v>
      </c>
      <c r="J838" s="74" t="s">
        <v>16938</v>
      </c>
      <c r="K838" s="75" t="s">
        <v>18590</v>
      </c>
      <c r="L838" s="74" t="s">
        <v>16940</v>
      </c>
    </row>
    <row r="839" customFormat="false" ht="13.5" hidden="false" customHeight="false" outlineLevel="0" collapsed="false">
      <c r="A839" s="74" t="s">
        <v>17684</v>
      </c>
      <c r="B839" s="74" t="s">
        <v>17685</v>
      </c>
      <c r="C839" s="74" t="s">
        <v>18257</v>
      </c>
      <c r="D839" s="74" t="s">
        <v>18258</v>
      </c>
      <c r="E839" s="75"/>
      <c r="F839" s="74"/>
      <c r="G839" s="76" t="n">
        <v>89131</v>
      </c>
      <c r="H839" s="74" t="s">
        <v>18591</v>
      </c>
      <c r="I839" s="74" t="s">
        <v>321</v>
      </c>
      <c r="J839" s="74" t="s">
        <v>16938</v>
      </c>
      <c r="K839" s="75" t="s">
        <v>18592</v>
      </c>
      <c r="L839" s="74" t="s">
        <v>16940</v>
      </c>
    </row>
    <row r="840" customFormat="false" ht="13.5" hidden="false" customHeight="false" outlineLevel="0" collapsed="false">
      <c r="A840" s="74" t="s">
        <v>17684</v>
      </c>
      <c r="B840" s="74" t="s">
        <v>17685</v>
      </c>
      <c r="C840" s="74" t="s">
        <v>18257</v>
      </c>
      <c r="D840" s="74" t="s">
        <v>18258</v>
      </c>
      <c r="E840" s="75"/>
      <c r="F840" s="74"/>
      <c r="G840" s="76" t="n">
        <v>89210</v>
      </c>
      <c r="H840" s="74" t="s">
        <v>18593</v>
      </c>
      <c r="I840" s="74" t="s">
        <v>321</v>
      </c>
      <c r="J840" s="74" t="s">
        <v>16938</v>
      </c>
      <c r="K840" s="75" t="s">
        <v>18594</v>
      </c>
      <c r="L840" s="74" t="s">
        <v>16940</v>
      </c>
    </row>
    <row r="841" customFormat="false" ht="13.5" hidden="false" customHeight="false" outlineLevel="0" collapsed="false">
      <c r="A841" s="74" t="s">
        <v>17684</v>
      </c>
      <c r="B841" s="74" t="s">
        <v>17685</v>
      </c>
      <c r="C841" s="74" t="s">
        <v>18257</v>
      </c>
      <c r="D841" s="74" t="s">
        <v>18258</v>
      </c>
      <c r="E841" s="75"/>
      <c r="F841" s="74"/>
      <c r="G841" s="76" t="n">
        <v>89211</v>
      </c>
      <c r="H841" s="74" t="s">
        <v>18595</v>
      </c>
      <c r="I841" s="74" t="s">
        <v>321</v>
      </c>
      <c r="J841" s="74" t="s">
        <v>16938</v>
      </c>
      <c r="K841" s="75" t="s">
        <v>18596</v>
      </c>
      <c r="L841" s="74" t="s">
        <v>16940</v>
      </c>
    </row>
    <row r="842" customFormat="false" ht="13.5" hidden="false" customHeight="false" outlineLevel="0" collapsed="false">
      <c r="A842" s="74" t="s">
        <v>17684</v>
      </c>
      <c r="B842" s="74" t="s">
        <v>17685</v>
      </c>
      <c r="C842" s="74" t="s">
        <v>18257</v>
      </c>
      <c r="D842" s="74" t="s">
        <v>18258</v>
      </c>
      <c r="E842" s="75"/>
      <c r="F842" s="74"/>
      <c r="G842" s="76" t="n">
        <v>89212</v>
      </c>
      <c r="H842" s="74" t="s">
        <v>18597</v>
      </c>
      <c r="I842" s="74" t="s">
        <v>321</v>
      </c>
      <c r="J842" s="74" t="s">
        <v>16938</v>
      </c>
      <c r="K842" s="75" t="s">
        <v>18598</v>
      </c>
      <c r="L842" s="74" t="s">
        <v>16940</v>
      </c>
    </row>
    <row r="843" customFormat="false" ht="13.5" hidden="false" customHeight="false" outlineLevel="0" collapsed="false">
      <c r="A843" s="74" t="s">
        <v>17684</v>
      </c>
      <c r="B843" s="74" t="s">
        <v>17685</v>
      </c>
      <c r="C843" s="74" t="s">
        <v>18257</v>
      </c>
      <c r="D843" s="74" t="s">
        <v>18258</v>
      </c>
      <c r="E843" s="75"/>
      <c r="F843" s="74"/>
      <c r="G843" s="76" t="n">
        <v>89213</v>
      </c>
      <c r="H843" s="74" t="s">
        <v>18599</v>
      </c>
      <c r="I843" s="74" t="s">
        <v>321</v>
      </c>
      <c r="J843" s="74" t="s">
        <v>16938</v>
      </c>
      <c r="K843" s="75" t="s">
        <v>18600</v>
      </c>
      <c r="L843" s="74" t="s">
        <v>16940</v>
      </c>
    </row>
    <row r="844" customFormat="false" ht="13.5" hidden="false" customHeight="false" outlineLevel="0" collapsed="false">
      <c r="A844" s="74" t="s">
        <v>17684</v>
      </c>
      <c r="B844" s="74" t="s">
        <v>17685</v>
      </c>
      <c r="C844" s="74" t="s">
        <v>18257</v>
      </c>
      <c r="D844" s="74" t="s">
        <v>18258</v>
      </c>
      <c r="E844" s="75"/>
      <c r="F844" s="74"/>
      <c r="G844" s="76" t="n">
        <v>89214</v>
      </c>
      <c r="H844" s="74" t="s">
        <v>18601</v>
      </c>
      <c r="I844" s="74" t="s">
        <v>321</v>
      </c>
      <c r="J844" s="74" t="s">
        <v>16938</v>
      </c>
      <c r="K844" s="75" t="s">
        <v>18602</v>
      </c>
      <c r="L844" s="74" t="s">
        <v>16940</v>
      </c>
    </row>
    <row r="845" customFormat="false" ht="13.5" hidden="false" customHeight="false" outlineLevel="0" collapsed="false">
      <c r="A845" s="74" t="s">
        <v>17684</v>
      </c>
      <c r="B845" s="74" t="s">
        <v>17685</v>
      </c>
      <c r="C845" s="74" t="s">
        <v>18257</v>
      </c>
      <c r="D845" s="74" t="s">
        <v>18258</v>
      </c>
      <c r="E845" s="75"/>
      <c r="F845" s="74"/>
      <c r="G845" s="76" t="n">
        <v>89215</v>
      </c>
      <c r="H845" s="74" t="s">
        <v>18603</v>
      </c>
      <c r="I845" s="74" t="s">
        <v>321</v>
      </c>
      <c r="J845" s="74" t="s">
        <v>17690</v>
      </c>
      <c r="K845" s="75" t="s">
        <v>18604</v>
      </c>
      <c r="L845" s="74" t="s">
        <v>16940</v>
      </c>
    </row>
    <row r="846" customFormat="false" ht="13.5" hidden="false" customHeight="false" outlineLevel="0" collapsed="false">
      <c r="A846" s="74" t="s">
        <v>17684</v>
      </c>
      <c r="B846" s="74" t="s">
        <v>17685</v>
      </c>
      <c r="C846" s="74" t="s">
        <v>18257</v>
      </c>
      <c r="D846" s="74" t="s">
        <v>18258</v>
      </c>
      <c r="E846" s="75"/>
      <c r="F846" s="74"/>
      <c r="G846" s="76" t="n">
        <v>89221</v>
      </c>
      <c r="H846" s="74" t="s">
        <v>18605</v>
      </c>
      <c r="I846" s="74" t="s">
        <v>321</v>
      </c>
      <c r="J846" s="74" t="s">
        <v>16938</v>
      </c>
      <c r="K846" s="75" t="s">
        <v>18606</v>
      </c>
      <c r="L846" s="74" t="s">
        <v>16940</v>
      </c>
    </row>
    <row r="847" customFormat="false" ht="13.5" hidden="false" customHeight="false" outlineLevel="0" collapsed="false">
      <c r="A847" s="74" t="s">
        <v>17684</v>
      </c>
      <c r="B847" s="74" t="s">
        <v>17685</v>
      </c>
      <c r="C847" s="74" t="s">
        <v>18257</v>
      </c>
      <c r="D847" s="74" t="s">
        <v>18258</v>
      </c>
      <c r="E847" s="75"/>
      <c r="F847" s="74"/>
      <c r="G847" s="76" t="n">
        <v>89222</v>
      </c>
      <c r="H847" s="74" t="s">
        <v>18607</v>
      </c>
      <c r="I847" s="74" t="s">
        <v>321</v>
      </c>
      <c r="J847" s="74" t="s">
        <v>16938</v>
      </c>
      <c r="K847" s="75" t="s">
        <v>18608</v>
      </c>
      <c r="L847" s="74" t="s">
        <v>16940</v>
      </c>
    </row>
    <row r="848" customFormat="false" ht="13.5" hidden="false" customHeight="false" outlineLevel="0" collapsed="false">
      <c r="A848" s="74" t="s">
        <v>17684</v>
      </c>
      <c r="B848" s="74" t="s">
        <v>17685</v>
      </c>
      <c r="C848" s="74" t="s">
        <v>18257</v>
      </c>
      <c r="D848" s="74" t="s">
        <v>18258</v>
      </c>
      <c r="E848" s="75"/>
      <c r="F848" s="74"/>
      <c r="G848" s="76" t="n">
        <v>89223</v>
      </c>
      <c r="H848" s="74" t="s">
        <v>18609</v>
      </c>
      <c r="I848" s="74" t="s">
        <v>321</v>
      </c>
      <c r="J848" s="74" t="s">
        <v>16938</v>
      </c>
      <c r="K848" s="75" t="s">
        <v>18610</v>
      </c>
      <c r="L848" s="74" t="s">
        <v>16940</v>
      </c>
    </row>
    <row r="849" customFormat="false" ht="13.5" hidden="false" customHeight="false" outlineLevel="0" collapsed="false">
      <c r="A849" s="74" t="s">
        <v>17684</v>
      </c>
      <c r="B849" s="74" t="s">
        <v>17685</v>
      </c>
      <c r="C849" s="74" t="s">
        <v>18257</v>
      </c>
      <c r="D849" s="74" t="s">
        <v>18258</v>
      </c>
      <c r="E849" s="75"/>
      <c r="F849" s="74"/>
      <c r="G849" s="76" t="n">
        <v>89224</v>
      </c>
      <c r="H849" s="74" t="s">
        <v>18611</v>
      </c>
      <c r="I849" s="74" t="s">
        <v>321</v>
      </c>
      <c r="J849" s="74" t="s">
        <v>16938</v>
      </c>
      <c r="K849" s="75" t="s">
        <v>18612</v>
      </c>
      <c r="L849" s="74" t="s">
        <v>16940</v>
      </c>
    </row>
    <row r="850" customFormat="false" ht="13.5" hidden="false" customHeight="false" outlineLevel="0" collapsed="false">
      <c r="A850" s="74" t="s">
        <v>17684</v>
      </c>
      <c r="B850" s="74" t="s">
        <v>17685</v>
      </c>
      <c r="C850" s="74" t="s">
        <v>18257</v>
      </c>
      <c r="D850" s="74" t="s">
        <v>18258</v>
      </c>
      <c r="E850" s="75"/>
      <c r="F850" s="74"/>
      <c r="G850" s="76" t="n">
        <v>89228</v>
      </c>
      <c r="H850" s="74" t="s">
        <v>18613</v>
      </c>
      <c r="I850" s="74" t="s">
        <v>321</v>
      </c>
      <c r="J850" s="74" t="s">
        <v>17690</v>
      </c>
      <c r="K850" s="75" t="s">
        <v>18614</v>
      </c>
      <c r="L850" s="74" t="s">
        <v>16940</v>
      </c>
    </row>
    <row r="851" customFormat="false" ht="13.5" hidden="false" customHeight="false" outlineLevel="0" collapsed="false">
      <c r="A851" s="74" t="s">
        <v>17684</v>
      </c>
      <c r="B851" s="74" t="s">
        <v>17685</v>
      </c>
      <c r="C851" s="74" t="s">
        <v>18257</v>
      </c>
      <c r="D851" s="74" t="s">
        <v>18258</v>
      </c>
      <c r="E851" s="75"/>
      <c r="F851" s="74"/>
      <c r="G851" s="76" t="n">
        <v>89229</v>
      </c>
      <c r="H851" s="74" t="s">
        <v>18615</v>
      </c>
      <c r="I851" s="74" t="s">
        <v>321</v>
      </c>
      <c r="J851" s="74" t="s">
        <v>17690</v>
      </c>
      <c r="K851" s="75" t="s">
        <v>17112</v>
      </c>
      <c r="L851" s="74" t="s">
        <v>16940</v>
      </c>
    </row>
    <row r="852" customFormat="false" ht="13.5" hidden="false" customHeight="false" outlineLevel="0" collapsed="false">
      <c r="A852" s="74" t="s">
        <v>17684</v>
      </c>
      <c r="B852" s="74" t="s">
        <v>17685</v>
      </c>
      <c r="C852" s="74" t="s">
        <v>18257</v>
      </c>
      <c r="D852" s="74" t="s">
        <v>18258</v>
      </c>
      <c r="E852" s="75"/>
      <c r="F852" s="74"/>
      <c r="G852" s="76" t="n">
        <v>89230</v>
      </c>
      <c r="H852" s="74" t="s">
        <v>18616</v>
      </c>
      <c r="I852" s="74" t="s">
        <v>321</v>
      </c>
      <c r="J852" s="74" t="s">
        <v>16938</v>
      </c>
      <c r="K852" s="75" t="s">
        <v>18617</v>
      </c>
      <c r="L852" s="74" t="s">
        <v>16940</v>
      </c>
    </row>
    <row r="853" customFormat="false" ht="13.5" hidden="false" customHeight="false" outlineLevel="0" collapsed="false">
      <c r="A853" s="74" t="s">
        <v>17684</v>
      </c>
      <c r="B853" s="74" t="s">
        <v>17685</v>
      </c>
      <c r="C853" s="74" t="s">
        <v>18257</v>
      </c>
      <c r="D853" s="74" t="s">
        <v>18258</v>
      </c>
      <c r="E853" s="75"/>
      <c r="F853" s="74"/>
      <c r="G853" s="76" t="n">
        <v>89231</v>
      </c>
      <c r="H853" s="74" t="s">
        <v>18618</v>
      </c>
      <c r="I853" s="74" t="s">
        <v>321</v>
      </c>
      <c r="J853" s="74" t="s">
        <v>16938</v>
      </c>
      <c r="K853" s="75" t="s">
        <v>18619</v>
      </c>
      <c r="L853" s="74" t="s">
        <v>16940</v>
      </c>
    </row>
    <row r="854" customFormat="false" ht="13.5" hidden="false" customHeight="false" outlineLevel="0" collapsed="false">
      <c r="A854" s="74" t="s">
        <v>17684</v>
      </c>
      <c r="B854" s="74" t="s">
        <v>17685</v>
      </c>
      <c r="C854" s="74" t="s">
        <v>18257</v>
      </c>
      <c r="D854" s="74" t="s">
        <v>18258</v>
      </c>
      <c r="E854" s="75"/>
      <c r="F854" s="74"/>
      <c r="G854" s="76" t="n">
        <v>89232</v>
      </c>
      <c r="H854" s="74" t="s">
        <v>18620</v>
      </c>
      <c r="I854" s="74" t="s">
        <v>321</v>
      </c>
      <c r="J854" s="74" t="s">
        <v>16938</v>
      </c>
      <c r="K854" s="75" t="s">
        <v>18621</v>
      </c>
      <c r="L854" s="74" t="s">
        <v>16940</v>
      </c>
    </row>
    <row r="855" customFormat="false" ht="13.5" hidden="false" customHeight="false" outlineLevel="0" collapsed="false">
      <c r="A855" s="74" t="s">
        <v>17684</v>
      </c>
      <c r="B855" s="74" t="s">
        <v>17685</v>
      </c>
      <c r="C855" s="74" t="s">
        <v>18257</v>
      </c>
      <c r="D855" s="74" t="s">
        <v>18258</v>
      </c>
      <c r="E855" s="75"/>
      <c r="F855" s="74"/>
      <c r="G855" s="76" t="n">
        <v>89233</v>
      </c>
      <c r="H855" s="74" t="s">
        <v>18622</v>
      </c>
      <c r="I855" s="74" t="s">
        <v>321</v>
      </c>
      <c r="J855" s="74" t="s">
        <v>17690</v>
      </c>
      <c r="K855" s="75" t="s">
        <v>18623</v>
      </c>
      <c r="L855" s="74" t="s">
        <v>16940</v>
      </c>
    </row>
    <row r="856" customFormat="false" ht="13.5" hidden="false" customHeight="false" outlineLevel="0" collapsed="false">
      <c r="A856" s="74" t="s">
        <v>17684</v>
      </c>
      <c r="B856" s="74" t="s">
        <v>17685</v>
      </c>
      <c r="C856" s="74" t="s">
        <v>18257</v>
      </c>
      <c r="D856" s="74" t="s">
        <v>18258</v>
      </c>
      <c r="E856" s="75"/>
      <c r="F856" s="74"/>
      <c r="G856" s="76" t="n">
        <v>89236</v>
      </c>
      <c r="H856" s="74" t="s">
        <v>18624</v>
      </c>
      <c r="I856" s="74" t="s">
        <v>321</v>
      </c>
      <c r="J856" s="74" t="s">
        <v>16938</v>
      </c>
      <c r="K856" s="75" t="s">
        <v>18625</v>
      </c>
      <c r="L856" s="74" t="s">
        <v>16940</v>
      </c>
    </row>
    <row r="857" customFormat="false" ht="13.5" hidden="false" customHeight="false" outlineLevel="0" collapsed="false">
      <c r="A857" s="74" t="s">
        <v>17684</v>
      </c>
      <c r="B857" s="74" t="s">
        <v>17685</v>
      </c>
      <c r="C857" s="74" t="s">
        <v>18257</v>
      </c>
      <c r="D857" s="74" t="s">
        <v>18258</v>
      </c>
      <c r="E857" s="75"/>
      <c r="F857" s="74"/>
      <c r="G857" s="76" t="n">
        <v>89237</v>
      </c>
      <c r="H857" s="74" t="s">
        <v>18626</v>
      </c>
      <c r="I857" s="74" t="s">
        <v>321</v>
      </c>
      <c r="J857" s="74" t="s">
        <v>16938</v>
      </c>
      <c r="K857" s="75" t="s">
        <v>18627</v>
      </c>
      <c r="L857" s="74" t="s">
        <v>16940</v>
      </c>
    </row>
    <row r="858" customFormat="false" ht="13.5" hidden="false" customHeight="false" outlineLevel="0" collapsed="false">
      <c r="A858" s="74" t="s">
        <v>17684</v>
      </c>
      <c r="B858" s="74" t="s">
        <v>17685</v>
      </c>
      <c r="C858" s="74" t="s">
        <v>18257</v>
      </c>
      <c r="D858" s="74" t="s">
        <v>18258</v>
      </c>
      <c r="E858" s="75"/>
      <c r="F858" s="74"/>
      <c r="G858" s="76" t="n">
        <v>89238</v>
      </c>
      <c r="H858" s="74" t="s">
        <v>18628</v>
      </c>
      <c r="I858" s="74" t="s">
        <v>321</v>
      </c>
      <c r="J858" s="74" t="s">
        <v>16938</v>
      </c>
      <c r="K858" s="75" t="s">
        <v>18629</v>
      </c>
      <c r="L858" s="74" t="s">
        <v>16940</v>
      </c>
    </row>
    <row r="859" customFormat="false" ht="13.5" hidden="false" customHeight="false" outlineLevel="0" collapsed="false">
      <c r="A859" s="74" t="s">
        <v>17684</v>
      </c>
      <c r="B859" s="74" t="s">
        <v>17685</v>
      </c>
      <c r="C859" s="74" t="s">
        <v>18257</v>
      </c>
      <c r="D859" s="74" t="s">
        <v>18258</v>
      </c>
      <c r="E859" s="75"/>
      <c r="F859" s="74"/>
      <c r="G859" s="76" t="n">
        <v>89239</v>
      </c>
      <c r="H859" s="74" t="s">
        <v>18630</v>
      </c>
      <c r="I859" s="74" t="s">
        <v>321</v>
      </c>
      <c r="J859" s="74" t="s">
        <v>17690</v>
      </c>
      <c r="K859" s="75" t="s">
        <v>18631</v>
      </c>
      <c r="L859" s="74" t="s">
        <v>16940</v>
      </c>
    </row>
    <row r="860" customFormat="false" ht="13.5" hidden="false" customHeight="false" outlineLevel="0" collapsed="false">
      <c r="A860" s="74" t="s">
        <v>17684</v>
      </c>
      <c r="B860" s="74" t="s">
        <v>17685</v>
      </c>
      <c r="C860" s="74" t="s">
        <v>18257</v>
      </c>
      <c r="D860" s="74" t="s">
        <v>18258</v>
      </c>
      <c r="E860" s="75"/>
      <c r="F860" s="74"/>
      <c r="G860" s="76" t="n">
        <v>89240</v>
      </c>
      <c r="H860" s="74" t="s">
        <v>18632</v>
      </c>
      <c r="I860" s="74" t="s">
        <v>321</v>
      </c>
      <c r="J860" s="74" t="s">
        <v>17690</v>
      </c>
      <c r="K860" s="75" t="s">
        <v>18633</v>
      </c>
      <c r="L860" s="74" t="s">
        <v>16940</v>
      </c>
    </row>
    <row r="861" customFormat="false" ht="13.5" hidden="false" customHeight="false" outlineLevel="0" collapsed="false">
      <c r="A861" s="74" t="s">
        <v>17684</v>
      </c>
      <c r="B861" s="74" t="s">
        <v>17685</v>
      </c>
      <c r="C861" s="74" t="s">
        <v>18257</v>
      </c>
      <c r="D861" s="74" t="s">
        <v>18258</v>
      </c>
      <c r="E861" s="75"/>
      <c r="F861" s="74"/>
      <c r="G861" s="76" t="n">
        <v>89241</v>
      </c>
      <c r="H861" s="74" t="s">
        <v>18634</v>
      </c>
      <c r="I861" s="74" t="s">
        <v>321</v>
      </c>
      <c r="J861" s="74" t="s">
        <v>17690</v>
      </c>
      <c r="K861" s="75" t="s">
        <v>18635</v>
      </c>
      <c r="L861" s="74" t="s">
        <v>16940</v>
      </c>
    </row>
    <row r="862" customFormat="false" ht="13.5" hidden="false" customHeight="false" outlineLevel="0" collapsed="false">
      <c r="A862" s="74" t="s">
        <v>17684</v>
      </c>
      <c r="B862" s="74" t="s">
        <v>17685</v>
      </c>
      <c r="C862" s="74" t="s">
        <v>18257</v>
      </c>
      <c r="D862" s="74" t="s">
        <v>18258</v>
      </c>
      <c r="E862" s="75"/>
      <c r="F862" s="74"/>
      <c r="G862" s="76" t="n">
        <v>89246</v>
      </c>
      <c r="H862" s="74" t="s">
        <v>18636</v>
      </c>
      <c r="I862" s="74" t="s">
        <v>321</v>
      </c>
      <c r="J862" s="74" t="s">
        <v>16938</v>
      </c>
      <c r="K862" s="75" t="s">
        <v>18637</v>
      </c>
      <c r="L862" s="74" t="s">
        <v>16940</v>
      </c>
    </row>
    <row r="863" customFormat="false" ht="13.5" hidden="false" customHeight="false" outlineLevel="0" collapsed="false">
      <c r="A863" s="74" t="s">
        <v>17684</v>
      </c>
      <c r="B863" s="74" t="s">
        <v>17685</v>
      </c>
      <c r="C863" s="74" t="s">
        <v>18257</v>
      </c>
      <c r="D863" s="74" t="s">
        <v>18258</v>
      </c>
      <c r="E863" s="75"/>
      <c r="F863" s="74"/>
      <c r="G863" s="76" t="n">
        <v>89247</v>
      </c>
      <c r="H863" s="74" t="s">
        <v>18638</v>
      </c>
      <c r="I863" s="74" t="s">
        <v>321</v>
      </c>
      <c r="J863" s="74" t="s">
        <v>16938</v>
      </c>
      <c r="K863" s="75" t="s">
        <v>18639</v>
      </c>
      <c r="L863" s="74" t="s">
        <v>16940</v>
      </c>
    </row>
    <row r="864" customFormat="false" ht="13.5" hidden="false" customHeight="false" outlineLevel="0" collapsed="false">
      <c r="A864" s="74" t="s">
        <v>17684</v>
      </c>
      <c r="B864" s="74" t="s">
        <v>17685</v>
      </c>
      <c r="C864" s="74" t="s">
        <v>18257</v>
      </c>
      <c r="D864" s="74" t="s">
        <v>18258</v>
      </c>
      <c r="E864" s="75"/>
      <c r="F864" s="74"/>
      <c r="G864" s="76" t="n">
        <v>89248</v>
      </c>
      <c r="H864" s="74" t="s">
        <v>18640</v>
      </c>
      <c r="I864" s="74" t="s">
        <v>321</v>
      </c>
      <c r="J864" s="74" t="s">
        <v>16938</v>
      </c>
      <c r="K864" s="75" t="s">
        <v>18641</v>
      </c>
      <c r="L864" s="74" t="s">
        <v>16940</v>
      </c>
    </row>
    <row r="865" customFormat="false" ht="13.5" hidden="false" customHeight="false" outlineLevel="0" collapsed="false">
      <c r="A865" s="74" t="s">
        <v>17684</v>
      </c>
      <c r="B865" s="74" t="s">
        <v>17685</v>
      </c>
      <c r="C865" s="74" t="s">
        <v>18257</v>
      </c>
      <c r="D865" s="74" t="s">
        <v>18258</v>
      </c>
      <c r="E865" s="75"/>
      <c r="F865" s="74"/>
      <c r="G865" s="76" t="n">
        <v>89249</v>
      </c>
      <c r="H865" s="74" t="s">
        <v>18642</v>
      </c>
      <c r="I865" s="74" t="s">
        <v>321</v>
      </c>
      <c r="J865" s="74" t="s">
        <v>17690</v>
      </c>
      <c r="K865" s="75" t="s">
        <v>18643</v>
      </c>
      <c r="L865" s="74" t="s">
        <v>16940</v>
      </c>
    </row>
    <row r="866" customFormat="false" ht="13.5" hidden="false" customHeight="false" outlineLevel="0" collapsed="false">
      <c r="A866" s="74" t="s">
        <v>17684</v>
      </c>
      <c r="B866" s="74" t="s">
        <v>17685</v>
      </c>
      <c r="C866" s="74" t="s">
        <v>18257</v>
      </c>
      <c r="D866" s="74" t="s">
        <v>18258</v>
      </c>
      <c r="E866" s="75"/>
      <c r="F866" s="74"/>
      <c r="G866" s="76" t="n">
        <v>89253</v>
      </c>
      <c r="H866" s="74" t="s">
        <v>18644</v>
      </c>
      <c r="I866" s="74" t="s">
        <v>321</v>
      </c>
      <c r="J866" s="74" t="s">
        <v>16938</v>
      </c>
      <c r="K866" s="75" t="s">
        <v>18645</v>
      </c>
      <c r="L866" s="74" t="s">
        <v>16940</v>
      </c>
    </row>
    <row r="867" customFormat="false" ht="13.5" hidden="false" customHeight="false" outlineLevel="0" collapsed="false">
      <c r="A867" s="74" t="s">
        <v>17684</v>
      </c>
      <c r="B867" s="74" t="s">
        <v>17685</v>
      </c>
      <c r="C867" s="74" t="s">
        <v>18257</v>
      </c>
      <c r="D867" s="74" t="s">
        <v>18258</v>
      </c>
      <c r="E867" s="75"/>
      <c r="F867" s="74"/>
      <c r="G867" s="76" t="n">
        <v>89254</v>
      </c>
      <c r="H867" s="74" t="s">
        <v>18646</v>
      </c>
      <c r="I867" s="74" t="s">
        <v>321</v>
      </c>
      <c r="J867" s="74" t="s">
        <v>16938</v>
      </c>
      <c r="K867" s="75" t="s">
        <v>18647</v>
      </c>
      <c r="L867" s="74" t="s">
        <v>16940</v>
      </c>
    </row>
    <row r="868" customFormat="false" ht="13.5" hidden="false" customHeight="false" outlineLevel="0" collapsed="false">
      <c r="A868" s="74" t="s">
        <v>17684</v>
      </c>
      <c r="B868" s="74" t="s">
        <v>17685</v>
      </c>
      <c r="C868" s="74" t="s">
        <v>18257</v>
      </c>
      <c r="D868" s="74" t="s">
        <v>18258</v>
      </c>
      <c r="E868" s="75"/>
      <c r="F868" s="74"/>
      <c r="G868" s="76" t="n">
        <v>89255</v>
      </c>
      <c r="H868" s="74" t="s">
        <v>18648</v>
      </c>
      <c r="I868" s="74" t="s">
        <v>321</v>
      </c>
      <c r="J868" s="74" t="s">
        <v>16938</v>
      </c>
      <c r="K868" s="75" t="s">
        <v>18649</v>
      </c>
      <c r="L868" s="74" t="s">
        <v>16940</v>
      </c>
    </row>
    <row r="869" customFormat="false" ht="13.5" hidden="false" customHeight="false" outlineLevel="0" collapsed="false">
      <c r="A869" s="74" t="s">
        <v>17684</v>
      </c>
      <c r="B869" s="74" t="s">
        <v>17685</v>
      </c>
      <c r="C869" s="74" t="s">
        <v>18257</v>
      </c>
      <c r="D869" s="74" t="s">
        <v>18258</v>
      </c>
      <c r="E869" s="75"/>
      <c r="F869" s="74"/>
      <c r="G869" s="76" t="n">
        <v>89256</v>
      </c>
      <c r="H869" s="74" t="s">
        <v>18650</v>
      </c>
      <c r="I869" s="74" t="s">
        <v>321</v>
      </c>
      <c r="J869" s="74" t="s">
        <v>17690</v>
      </c>
      <c r="K869" s="75" t="s">
        <v>18651</v>
      </c>
      <c r="L869" s="74" t="s">
        <v>16940</v>
      </c>
    </row>
    <row r="870" customFormat="false" ht="13.5" hidden="false" customHeight="false" outlineLevel="0" collapsed="false">
      <c r="A870" s="74" t="s">
        <v>17684</v>
      </c>
      <c r="B870" s="74" t="s">
        <v>17685</v>
      </c>
      <c r="C870" s="74" t="s">
        <v>18257</v>
      </c>
      <c r="D870" s="74" t="s">
        <v>18258</v>
      </c>
      <c r="E870" s="75"/>
      <c r="F870" s="74"/>
      <c r="G870" s="76" t="n">
        <v>89259</v>
      </c>
      <c r="H870" s="74" t="s">
        <v>18652</v>
      </c>
      <c r="I870" s="74" t="s">
        <v>321</v>
      </c>
      <c r="J870" s="74" t="s">
        <v>16938</v>
      </c>
      <c r="K870" s="75" t="s">
        <v>18653</v>
      </c>
      <c r="L870" s="74" t="s">
        <v>16940</v>
      </c>
    </row>
    <row r="871" customFormat="false" ht="13.5" hidden="false" customHeight="false" outlineLevel="0" collapsed="false">
      <c r="A871" s="74" t="s">
        <v>17684</v>
      </c>
      <c r="B871" s="74" t="s">
        <v>17685</v>
      </c>
      <c r="C871" s="74" t="s">
        <v>18257</v>
      </c>
      <c r="D871" s="74" t="s">
        <v>18258</v>
      </c>
      <c r="E871" s="75"/>
      <c r="F871" s="74"/>
      <c r="G871" s="76" t="n">
        <v>89260</v>
      </c>
      <c r="H871" s="74" t="s">
        <v>18654</v>
      </c>
      <c r="I871" s="74" t="s">
        <v>321</v>
      </c>
      <c r="J871" s="74" t="s">
        <v>16938</v>
      </c>
      <c r="K871" s="75" t="s">
        <v>18655</v>
      </c>
      <c r="L871" s="74" t="s">
        <v>16940</v>
      </c>
    </row>
    <row r="872" customFormat="false" ht="13.5" hidden="false" customHeight="false" outlineLevel="0" collapsed="false">
      <c r="A872" s="74" t="s">
        <v>17684</v>
      </c>
      <c r="B872" s="74" t="s">
        <v>17685</v>
      </c>
      <c r="C872" s="74" t="s">
        <v>18257</v>
      </c>
      <c r="D872" s="74" t="s">
        <v>18258</v>
      </c>
      <c r="E872" s="75"/>
      <c r="F872" s="74"/>
      <c r="G872" s="76" t="n">
        <v>89262</v>
      </c>
      <c r="H872" s="74" t="s">
        <v>18656</v>
      </c>
      <c r="I872" s="74" t="s">
        <v>321</v>
      </c>
      <c r="J872" s="74" t="s">
        <v>16938</v>
      </c>
      <c r="K872" s="75" t="s">
        <v>18657</v>
      </c>
      <c r="L872" s="74" t="s">
        <v>16940</v>
      </c>
    </row>
    <row r="873" customFormat="false" ht="13.5" hidden="false" customHeight="false" outlineLevel="0" collapsed="false">
      <c r="A873" s="74" t="s">
        <v>17684</v>
      </c>
      <c r="B873" s="74" t="s">
        <v>17685</v>
      </c>
      <c r="C873" s="74" t="s">
        <v>18257</v>
      </c>
      <c r="D873" s="74" t="s">
        <v>18258</v>
      </c>
      <c r="E873" s="75"/>
      <c r="F873" s="74"/>
      <c r="G873" s="76" t="n">
        <v>89264</v>
      </c>
      <c r="H873" s="74" t="s">
        <v>18658</v>
      </c>
      <c r="I873" s="74" t="s">
        <v>321</v>
      </c>
      <c r="J873" s="74" t="s">
        <v>16938</v>
      </c>
      <c r="K873" s="75" t="s">
        <v>18659</v>
      </c>
      <c r="L873" s="74" t="s">
        <v>16940</v>
      </c>
    </row>
    <row r="874" customFormat="false" ht="13.5" hidden="false" customHeight="false" outlineLevel="0" collapsed="false">
      <c r="A874" s="74" t="s">
        <v>17684</v>
      </c>
      <c r="B874" s="74" t="s">
        <v>17685</v>
      </c>
      <c r="C874" s="74" t="s">
        <v>18257</v>
      </c>
      <c r="D874" s="74" t="s">
        <v>18258</v>
      </c>
      <c r="E874" s="75"/>
      <c r="F874" s="74"/>
      <c r="G874" s="76" t="n">
        <v>89265</v>
      </c>
      <c r="H874" s="74" t="s">
        <v>18660</v>
      </c>
      <c r="I874" s="74" t="s">
        <v>321</v>
      </c>
      <c r="J874" s="74" t="s">
        <v>16938</v>
      </c>
      <c r="K874" s="75" t="s">
        <v>18661</v>
      </c>
      <c r="L874" s="74" t="s">
        <v>16940</v>
      </c>
    </row>
    <row r="875" customFormat="false" ht="13.5" hidden="false" customHeight="false" outlineLevel="0" collapsed="false">
      <c r="A875" s="74" t="s">
        <v>17684</v>
      </c>
      <c r="B875" s="74" t="s">
        <v>17685</v>
      </c>
      <c r="C875" s="74" t="s">
        <v>18257</v>
      </c>
      <c r="D875" s="74" t="s">
        <v>18258</v>
      </c>
      <c r="E875" s="75"/>
      <c r="F875" s="74"/>
      <c r="G875" s="76" t="n">
        <v>89266</v>
      </c>
      <c r="H875" s="74" t="s">
        <v>18662</v>
      </c>
      <c r="I875" s="74" t="s">
        <v>321</v>
      </c>
      <c r="J875" s="74" t="s">
        <v>16938</v>
      </c>
      <c r="K875" s="75" t="s">
        <v>18663</v>
      </c>
      <c r="L875" s="74" t="s">
        <v>16940</v>
      </c>
    </row>
    <row r="876" customFormat="false" ht="13.5" hidden="false" customHeight="false" outlineLevel="0" collapsed="false">
      <c r="A876" s="74" t="s">
        <v>17684</v>
      </c>
      <c r="B876" s="74" t="s">
        <v>17685</v>
      </c>
      <c r="C876" s="74" t="s">
        <v>18257</v>
      </c>
      <c r="D876" s="74" t="s">
        <v>18258</v>
      </c>
      <c r="E876" s="75"/>
      <c r="F876" s="74"/>
      <c r="G876" s="76" t="n">
        <v>89267</v>
      </c>
      <c r="H876" s="74" t="s">
        <v>18664</v>
      </c>
      <c r="I876" s="74" t="s">
        <v>321</v>
      </c>
      <c r="J876" s="74" t="s">
        <v>16938</v>
      </c>
      <c r="K876" s="75" t="s">
        <v>18665</v>
      </c>
      <c r="L876" s="74" t="s">
        <v>16940</v>
      </c>
    </row>
    <row r="877" customFormat="false" ht="13.5" hidden="false" customHeight="false" outlineLevel="0" collapsed="false">
      <c r="A877" s="74" t="s">
        <v>17684</v>
      </c>
      <c r="B877" s="74" t="s">
        <v>17685</v>
      </c>
      <c r="C877" s="74" t="s">
        <v>18257</v>
      </c>
      <c r="D877" s="74" t="s">
        <v>18258</v>
      </c>
      <c r="E877" s="75"/>
      <c r="F877" s="74"/>
      <c r="G877" s="76" t="n">
        <v>89268</v>
      </c>
      <c r="H877" s="74" t="s">
        <v>18666</v>
      </c>
      <c r="I877" s="74" t="s">
        <v>321</v>
      </c>
      <c r="J877" s="74" t="s">
        <v>16938</v>
      </c>
      <c r="K877" s="75" t="s">
        <v>18667</v>
      </c>
      <c r="L877" s="74" t="s">
        <v>16940</v>
      </c>
    </row>
    <row r="878" customFormat="false" ht="13.5" hidden="false" customHeight="false" outlineLevel="0" collapsed="false">
      <c r="A878" s="74" t="s">
        <v>17684</v>
      </c>
      <c r="B878" s="74" t="s">
        <v>17685</v>
      </c>
      <c r="C878" s="74" t="s">
        <v>18257</v>
      </c>
      <c r="D878" s="74" t="s">
        <v>18258</v>
      </c>
      <c r="E878" s="75"/>
      <c r="F878" s="74"/>
      <c r="G878" s="76" t="n">
        <v>89269</v>
      </c>
      <c r="H878" s="74" t="s">
        <v>18668</v>
      </c>
      <c r="I878" s="74" t="s">
        <v>321</v>
      </c>
      <c r="J878" s="74" t="s">
        <v>16938</v>
      </c>
      <c r="K878" s="75" t="s">
        <v>18669</v>
      </c>
      <c r="L878" s="74" t="s">
        <v>16940</v>
      </c>
    </row>
    <row r="879" customFormat="false" ht="13.5" hidden="false" customHeight="false" outlineLevel="0" collapsed="false">
      <c r="A879" s="74" t="s">
        <v>17684</v>
      </c>
      <c r="B879" s="74" t="s">
        <v>17685</v>
      </c>
      <c r="C879" s="74" t="s">
        <v>18257</v>
      </c>
      <c r="D879" s="74" t="s">
        <v>18258</v>
      </c>
      <c r="E879" s="75"/>
      <c r="F879" s="74"/>
      <c r="G879" s="76" t="n">
        <v>89270</v>
      </c>
      <c r="H879" s="74" t="s">
        <v>18670</v>
      </c>
      <c r="I879" s="74" t="s">
        <v>321</v>
      </c>
      <c r="J879" s="74" t="s">
        <v>16938</v>
      </c>
      <c r="K879" s="75" t="s">
        <v>18671</v>
      </c>
      <c r="L879" s="74" t="s">
        <v>16940</v>
      </c>
    </row>
    <row r="880" customFormat="false" ht="13.5" hidden="false" customHeight="false" outlineLevel="0" collapsed="false">
      <c r="A880" s="74" t="s">
        <v>17684</v>
      </c>
      <c r="B880" s="74" t="s">
        <v>17685</v>
      </c>
      <c r="C880" s="74" t="s">
        <v>18257</v>
      </c>
      <c r="D880" s="74" t="s">
        <v>18258</v>
      </c>
      <c r="E880" s="75"/>
      <c r="F880" s="74"/>
      <c r="G880" s="76" t="n">
        <v>89271</v>
      </c>
      <c r="H880" s="74" t="s">
        <v>18672</v>
      </c>
      <c r="I880" s="74" t="s">
        <v>321</v>
      </c>
      <c r="J880" s="74" t="s">
        <v>17690</v>
      </c>
      <c r="K880" s="75" t="s">
        <v>18673</v>
      </c>
      <c r="L880" s="74" t="s">
        <v>16940</v>
      </c>
    </row>
    <row r="881" customFormat="false" ht="13.5" hidden="false" customHeight="false" outlineLevel="0" collapsed="false">
      <c r="A881" s="74" t="s">
        <v>17684</v>
      </c>
      <c r="B881" s="74" t="s">
        <v>17685</v>
      </c>
      <c r="C881" s="74" t="s">
        <v>18257</v>
      </c>
      <c r="D881" s="74" t="s">
        <v>18258</v>
      </c>
      <c r="E881" s="75"/>
      <c r="F881" s="74"/>
      <c r="G881" s="76" t="n">
        <v>89274</v>
      </c>
      <c r="H881" s="74" t="s">
        <v>18674</v>
      </c>
      <c r="I881" s="74" t="s">
        <v>321</v>
      </c>
      <c r="J881" s="74" t="s">
        <v>16938</v>
      </c>
      <c r="K881" s="75" t="s">
        <v>18102</v>
      </c>
      <c r="L881" s="74" t="s">
        <v>16940</v>
      </c>
    </row>
    <row r="882" customFormat="false" ht="13.5" hidden="false" customHeight="false" outlineLevel="0" collapsed="false">
      <c r="A882" s="74" t="s">
        <v>17684</v>
      </c>
      <c r="B882" s="74" t="s">
        <v>17685</v>
      </c>
      <c r="C882" s="74" t="s">
        <v>18257</v>
      </c>
      <c r="D882" s="74" t="s">
        <v>18258</v>
      </c>
      <c r="E882" s="75"/>
      <c r="F882" s="74"/>
      <c r="G882" s="76" t="n">
        <v>89275</v>
      </c>
      <c r="H882" s="74" t="s">
        <v>18675</v>
      </c>
      <c r="I882" s="74" t="s">
        <v>321</v>
      </c>
      <c r="J882" s="74" t="s">
        <v>16938</v>
      </c>
      <c r="K882" s="75" t="s">
        <v>18676</v>
      </c>
      <c r="L882" s="74" t="s">
        <v>16940</v>
      </c>
    </row>
    <row r="883" customFormat="false" ht="13.5" hidden="false" customHeight="false" outlineLevel="0" collapsed="false">
      <c r="A883" s="74" t="s">
        <v>17684</v>
      </c>
      <c r="B883" s="74" t="s">
        <v>17685</v>
      </c>
      <c r="C883" s="74" t="s">
        <v>18257</v>
      </c>
      <c r="D883" s="74" t="s">
        <v>18258</v>
      </c>
      <c r="E883" s="75"/>
      <c r="F883" s="74"/>
      <c r="G883" s="76" t="n">
        <v>89276</v>
      </c>
      <c r="H883" s="74" t="s">
        <v>18677</v>
      </c>
      <c r="I883" s="74" t="s">
        <v>321</v>
      </c>
      <c r="J883" s="74" t="s">
        <v>16938</v>
      </c>
      <c r="K883" s="75" t="s">
        <v>17126</v>
      </c>
      <c r="L883" s="74" t="s">
        <v>16940</v>
      </c>
    </row>
    <row r="884" customFormat="false" ht="13.5" hidden="false" customHeight="false" outlineLevel="0" collapsed="false">
      <c r="A884" s="74" t="s">
        <v>17684</v>
      </c>
      <c r="B884" s="74" t="s">
        <v>17685</v>
      </c>
      <c r="C884" s="74" t="s">
        <v>18257</v>
      </c>
      <c r="D884" s="74" t="s">
        <v>18258</v>
      </c>
      <c r="E884" s="75"/>
      <c r="F884" s="74"/>
      <c r="G884" s="76" t="n">
        <v>89277</v>
      </c>
      <c r="H884" s="74" t="s">
        <v>18678</v>
      </c>
      <c r="I884" s="74" t="s">
        <v>321</v>
      </c>
      <c r="J884" s="74" t="s">
        <v>17690</v>
      </c>
      <c r="K884" s="75" t="s">
        <v>18679</v>
      </c>
      <c r="L884" s="74" t="s">
        <v>16940</v>
      </c>
    </row>
    <row r="885" customFormat="false" ht="13.5" hidden="false" customHeight="false" outlineLevel="0" collapsed="false">
      <c r="A885" s="74" t="s">
        <v>17684</v>
      </c>
      <c r="B885" s="74" t="s">
        <v>17685</v>
      </c>
      <c r="C885" s="74" t="s">
        <v>18257</v>
      </c>
      <c r="D885" s="74" t="s">
        <v>18258</v>
      </c>
      <c r="E885" s="75"/>
      <c r="F885" s="74"/>
      <c r="G885" s="76" t="n">
        <v>89280</v>
      </c>
      <c r="H885" s="74" t="s">
        <v>18680</v>
      </c>
      <c r="I885" s="74" t="s">
        <v>321</v>
      </c>
      <c r="J885" s="74" t="s">
        <v>16938</v>
      </c>
      <c r="K885" s="75" t="s">
        <v>18681</v>
      </c>
      <c r="L885" s="74" t="s">
        <v>16940</v>
      </c>
    </row>
    <row r="886" customFormat="false" ht="13.5" hidden="false" customHeight="false" outlineLevel="0" collapsed="false">
      <c r="A886" s="74" t="s">
        <v>17684</v>
      </c>
      <c r="B886" s="74" t="s">
        <v>17685</v>
      </c>
      <c r="C886" s="74" t="s">
        <v>18257</v>
      </c>
      <c r="D886" s="74" t="s">
        <v>18258</v>
      </c>
      <c r="E886" s="75"/>
      <c r="F886" s="74"/>
      <c r="G886" s="76" t="n">
        <v>89281</v>
      </c>
      <c r="H886" s="74" t="s">
        <v>18682</v>
      </c>
      <c r="I886" s="74" t="s">
        <v>321</v>
      </c>
      <c r="J886" s="74" t="s">
        <v>16938</v>
      </c>
      <c r="K886" s="75" t="s">
        <v>18683</v>
      </c>
      <c r="L886" s="74" t="s">
        <v>16940</v>
      </c>
    </row>
    <row r="887" customFormat="false" ht="13.5" hidden="false" customHeight="false" outlineLevel="0" collapsed="false">
      <c r="A887" s="74" t="s">
        <v>17684</v>
      </c>
      <c r="B887" s="74" t="s">
        <v>17685</v>
      </c>
      <c r="C887" s="74" t="s">
        <v>18257</v>
      </c>
      <c r="D887" s="74" t="s">
        <v>18258</v>
      </c>
      <c r="E887" s="75"/>
      <c r="F887" s="74"/>
      <c r="G887" s="76" t="n">
        <v>89870</v>
      </c>
      <c r="H887" s="74" t="s">
        <v>18684</v>
      </c>
      <c r="I887" s="74" t="s">
        <v>321</v>
      </c>
      <c r="J887" s="74" t="s">
        <v>16938</v>
      </c>
      <c r="K887" s="75" t="s">
        <v>18685</v>
      </c>
      <c r="L887" s="74" t="s">
        <v>16940</v>
      </c>
    </row>
    <row r="888" customFormat="false" ht="13.5" hidden="false" customHeight="false" outlineLevel="0" collapsed="false">
      <c r="A888" s="74" t="s">
        <v>17684</v>
      </c>
      <c r="B888" s="74" t="s">
        <v>17685</v>
      </c>
      <c r="C888" s="74" t="s">
        <v>18257</v>
      </c>
      <c r="D888" s="74" t="s">
        <v>18258</v>
      </c>
      <c r="E888" s="75"/>
      <c r="F888" s="74"/>
      <c r="G888" s="76" t="n">
        <v>89871</v>
      </c>
      <c r="H888" s="74" t="s">
        <v>18686</v>
      </c>
      <c r="I888" s="74" t="s">
        <v>321</v>
      </c>
      <c r="J888" s="74" t="s">
        <v>16938</v>
      </c>
      <c r="K888" s="75" t="s">
        <v>18687</v>
      </c>
      <c r="L888" s="74" t="s">
        <v>16940</v>
      </c>
    </row>
    <row r="889" customFormat="false" ht="13.5" hidden="false" customHeight="false" outlineLevel="0" collapsed="false">
      <c r="A889" s="74" t="s">
        <v>17684</v>
      </c>
      <c r="B889" s="74" t="s">
        <v>17685</v>
      </c>
      <c r="C889" s="74" t="s">
        <v>18257</v>
      </c>
      <c r="D889" s="74" t="s">
        <v>18258</v>
      </c>
      <c r="E889" s="75"/>
      <c r="F889" s="74"/>
      <c r="G889" s="76" t="n">
        <v>89872</v>
      </c>
      <c r="H889" s="74" t="s">
        <v>18688</v>
      </c>
      <c r="I889" s="74" t="s">
        <v>321</v>
      </c>
      <c r="J889" s="74" t="s">
        <v>16938</v>
      </c>
      <c r="K889" s="75" t="s">
        <v>18689</v>
      </c>
      <c r="L889" s="74" t="s">
        <v>16940</v>
      </c>
    </row>
    <row r="890" customFormat="false" ht="13.5" hidden="false" customHeight="false" outlineLevel="0" collapsed="false">
      <c r="A890" s="74" t="s">
        <v>17684</v>
      </c>
      <c r="B890" s="74" t="s">
        <v>17685</v>
      </c>
      <c r="C890" s="74" t="s">
        <v>18257</v>
      </c>
      <c r="D890" s="74" t="s">
        <v>18258</v>
      </c>
      <c r="E890" s="75"/>
      <c r="F890" s="74"/>
      <c r="G890" s="76" t="n">
        <v>89873</v>
      </c>
      <c r="H890" s="74" t="s">
        <v>18690</v>
      </c>
      <c r="I890" s="74" t="s">
        <v>321</v>
      </c>
      <c r="J890" s="74" t="s">
        <v>16938</v>
      </c>
      <c r="K890" s="75" t="s">
        <v>18691</v>
      </c>
      <c r="L890" s="74" t="s">
        <v>16940</v>
      </c>
    </row>
    <row r="891" customFormat="false" ht="13.5" hidden="false" customHeight="false" outlineLevel="0" collapsed="false">
      <c r="A891" s="74" t="s">
        <v>17684</v>
      </c>
      <c r="B891" s="74" t="s">
        <v>17685</v>
      </c>
      <c r="C891" s="74" t="s">
        <v>18257</v>
      </c>
      <c r="D891" s="74" t="s">
        <v>18258</v>
      </c>
      <c r="E891" s="75"/>
      <c r="F891" s="74"/>
      <c r="G891" s="76" t="n">
        <v>89874</v>
      </c>
      <c r="H891" s="74" t="s">
        <v>18692</v>
      </c>
      <c r="I891" s="74" t="s">
        <v>321</v>
      </c>
      <c r="J891" s="74" t="s">
        <v>17690</v>
      </c>
      <c r="K891" s="75" t="s">
        <v>18693</v>
      </c>
      <c r="L891" s="74" t="s">
        <v>16940</v>
      </c>
    </row>
    <row r="892" customFormat="false" ht="13.5" hidden="false" customHeight="false" outlineLevel="0" collapsed="false">
      <c r="A892" s="74" t="s">
        <v>17684</v>
      </c>
      <c r="B892" s="74" t="s">
        <v>17685</v>
      </c>
      <c r="C892" s="74" t="s">
        <v>18257</v>
      </c>
      <c r="D892" s="74" t="s">
        <v>18258</v>
      </c>
      <c r="E892" s="75"/>
      <c r="F892" s="74"/>
      <c r="G892" s="76" t="n">
        <v>89878</v>
      </c>
      <c r="H892" s="74" t="s">
        <v>18694</v>
      </c>
      <c r="I892" s="74" t="s">
        <v>321</v>
      </c>
      <c r="J892" s="74" t="s">
        <v>16938</v>
      </c>
      <c r="K892" s="75" t="s">
        <v>18695</v>
      </c>
      <c r="L892" s="74" t="s">
        <v>16940</v>
      </c>
    </row>
    <row r="893" customFormat="false" ht="13.5" hidden="false" customHeight="false" outlineLevel="0" collapsed="false">
      <c r="A893" s="74" t="s">
        <v>17684</v>
      </c>
      <c r="B893" s="74" t="s">
        <v>17685</v>
      </c>
      <c r="C893" s="74" t="s">
        <v>18257</v>
      </c>
      <c r="D893" s="74" t="s">
        <v>18258</v>
      </c>
      <c r="E893" s="75"/>
      <c r="F893" s="74"/>
      <c r="G893" s="76" t="n">
        <v>89879</v>
      </c>
      <c r="H893" s="74" t="s">
        <v>18696</v>
      </c>
      <c r="I893" s="74" t="s">
        <v>321</v>
      </c>
      <c r="J893" s="74" t="s">
        <v>16938</v>
      </c>
      <c r="K893" s="75" t="s">
        <v>18128</v>
      </c>
      <c r="L893" s="74" t="s">
        <v>16940</v>
      </c>
    </row>
    <row r="894" customFormat="false" ht="13.5" hidden="false" customHeight="false" outlineLevel="0" collapsed="false">
      <c r="A894" s="74" t="s">
        <v>17684</v>
      </c>
      <c r="B894" s="74" t="s">
        <v>17685</v>
      </c>
      <c r="C894" s="74" t="s">
        <v>18257</v>
      </c>
      <c r="D894" s="74" t="s">
        <v>18258</v>
      </c>
      <c r="E894" s="75"/>
      <c r="F894" s="74"/>
      <c r="G894" s="76" t="n">
        <v>89880</v>
      </c>
      <c r="H894" s="74" t="s">
        <v>18697</v>
      </c>
      <c r="I894" s="74" t="s">
        <v>321</v>
      </c>
      <c r="J894" s="74" t="s">
        <v>16938</v>
      </c>
      <c r="K894" s="75" t="s">
        <v>17775</v>
      </c>
      <c r="L894" s="74" t="s">
        <v>16940</v>
      </c>
    </row>
    <row r="895" customFormat="false" ht="13.5" hidden="false" customHeight="false" outlineLevel="0" collapsed="false">
      <c r="A895" s="74" t="s">
        <v>17684</v>
      </c>
      <c r="B895" s="74" t="s">
        <v>17685</v>
      </c>
      <c r="C895" s="74" t="s">
        <v>18257</v>
      </c>
      <c r="D895" s="74" t="s">
        <v>18258</v>
      </c>
      <c r="E895" s="75"/>
      <c r="F895" s="74"/>
      <c r="G895" s="76" t="n">
        <v>89881</v>
      </c>
      <c r="H895" s="74" t="s">
        <v>18698</v>
      </c>
      <c r="I895" s="74" t="s">
        <v>321</v>
      </c>
      <c r="J895" s="74" t="s">
        <v>16938</v>
      </c>
      <c r="K895" s="75" t="s">
        <v>18699</v>
      </c>
      <c r="L895" s="74" t="s">
        <v>16940</v>
      </c>
    </row>
    <row r="896" customFormat="false" ht="13.5" hidden="false" customHeight="false" outlineLevel="0" collapsed="false">
      <c r="A896" s="74" t="s">
        <v>17684</v>
      </c>
      <c r="B896" s="74" t="s">
        <v>17685</v>
      </c>
      <c r="C896" s="74" t="s">
        <v>18257</v>
      </c>
      <c r="D896" s="74" t="s">
        <v>18258</v>
      </c>
      <c r="E896" s="75"/>
      <c r="F896" s="74"/>
      <c r="G896" s="76" t="n">
        <v>89882</v>
      </c>
      <c r="H896" s="74" t="s">
        <v>18700</v>
      </c>
      <c r="I896" s="74" t="s">
        <v>321</v>
      </c>
      <c r="J896" s="74" t="s">
        <v>17690</v>
      </c>
      <c r="K896" s="75" t="s">
        <v>18701</v>
      </c>
      <c r="L896" s="74" t="s">
        <v>16940</v>
      </c>
    </row>
    <row r="897" customFormat="false" ht="13.5" hidden="false" customHeight="false" outlineLevel="0" collapsed="false">
      <c r="A897" s="74" t="s">
        <v>17684</v>
      </c>
      <c r="B897" s="74" t="s">
        <v>17685</v>
      </c>
      <c r="C897" s="74" t="s">
        <v>18257</v>
      </c>
      <c r="D897" s="74" t="s">
        <v>18258</v>
      </c>
      <c r="E897" s="75"/>
      <c r="F897" s="74"/>
      <c r="G897" s="76" t="n">
        <v>90582</v>
      </c>
      <c r="H897" s="74" t="s">
        <v>18702</v>
      </c>
      <c r="I897" s="74" t="s">
        <v>321</v>
      </c>
      <c r="J897" s="74" t="s">
        <v>16938</v>
      </c>
      <c r="K897" s="75" t="s">
        <v>18703</v>
      </c>
      <c r="L897" s="74" t="s">
        <v>16940</v>
      </c>
    </row>
    <row r="898" customFormat="false" ht="13.5" hidden="false" customHeight="false" outlineLevel="0" collapsed="false">
      <c r="A898" s="74" t="s">
        <v>17684</v>
      </c>
      <c r="B898" s="74" t="s">
        <v>17685</v>
      </c>
      <c r="C898" s="74" t="s">
        <v>18257</v>
      </c>
      <c r="D898" s="74" t="s">
        <v>18258</v>
      </c>
      <c r="E898" s="75"/>
      <c r="F898" s="74"/>
      <c r="G898" s="76" t="n">
        <v>90583</v>
      </c>
      <c r="H898" s="74" t="s">
        <v>18704</v>
      </c>
      <c r="I898" s="74" t="s">
        <v>321</v>
      </c>
      <c r="J898" s="74" t="s">
        <v>16938</v>
      </c>
      <c r="K898" s="75" t="s">
        <v>18705</v>
      </c>
      <c r="L898" s="74" t="s">
        <v>16940</v>
      </c>
    </row>
    <row r="899" customFormat="false" ht="13.5" hidden="false" customHeight="false" outlineLevel="0" collapsed="false">
      <c r="A899" s="74" t="s">
        <v>17684</v>
      </c>
      <c r="B899" s="74" t="s">
        <v>17685</v>
      </c>
      <c r="C899" s="74" t="s">
        <v>18257</v>
      </c>
      <c r="D899" s="74" t="s">
        <v>18258</v>
      </c>
      <c r="E899" s="75"/>
      <c r="F899" s="74"/>
      <c r="G899" s="76" t="n">
        <v>90584</v>
      </c>
      <c r="H899" s="74" t="s">
        <v>18706</v>
      </c>
      <c r="I899" s="74" t="s">
        <v>321</v>
      </c>
      <c r="J899" s="74" t="s">
        <v>16938</v>
      </c>
      <c r="K899" s="75" t="s">
        <v>18046</v>
      </c>
      <c r="L899" s="74" t="s">
        <v>16940</v>
      </c>
    </row>
    <row r="900" customFormat="false" ht="13.5" hidden="false" customHeight="false" outlineLevel="0" collapsed="false">
      <c r="A900" s="74" t="s">
        <v>17684</v>
      </c>
      <c r="B900" s="74" t="s">
        <v>17685</v>
      </c>
      <c r="C900" s="74" t="s">
        <v>18257</v>
      </c>
      <c r="D900" s="74" t="s">
        <v>18258</v>
      </c>
      <c r="E900" s="75"/>
      <c r="F900" s="74"/>
      <c r="G900" s="76" t="n">
        <v>90585</v>
      </c>
      <c r="H900" s="74" t="s">
        <v>18707</v>
      </c>
      <c r="I900" s="74" t="s">
        <v>321</v>
      </c>
      <c r="J900" s="74" t="s">
        <v>16938</v>
      </c>
      <c r="K900" s="75" t="s">
        <v>18708</v>
      </c>
      <c r="L900" s="74" t="s">
        <v>16940</v>
      </c>
    </row>
    <row r="901" customFormat="false" ht="13.5" hidden="false" customHeight="false" outlineLevel="0" collapsed="false">
      <c r="A901" s="74" t="s">
        <v>17684</v>
      </c>
      <c r="B901" s="74" t="s">
        <v>17685</v>
      </c>
      <c r="C901" s="74" t="s">
        <v>18257</v>
      </c>
      <c r="D901" s="74" t="s">
        <v>18258</v>
      </c>
      <c r="E901" s="75"/>
      <c r="F901" s="74"/>
      <c r="G901" s="76" t="n">
        <v>90621</v>
      </c>
      <c r="H901" s="74" t="s">
        <v>18709</v>
      </c>
      <c r="I901" s="74" t="s">
        <v>321</v>
      </c>
      <c r="J901" s="74" t="s">
        <v>16938</v>
      </c>
      <c r="K901" s="75" t="s">
        <v>18610</v>
      </c>
      <c r="L901" s="74" t="s">
        <v>16940</v>
      </c>
    </row>
    <row r="902" customFormat="false" ht="13.5" hidden="false" customHeight="false" outlineLevel="0" collapsed="false">
      <c r="A902" s="74" t="s">
        <v>17684</v>
      </c>
      <c r="B902" s="74" t="s">
        <v>17685</v>
      </c>
      <c r="C902" s="74" t="s">
        <v>18257</v>
      </c>
      <c r="D902" s="74" t="s">
        <v>18258</v>
      </c>
      <c r="E902" s="75"/>
      <c r="F902" s="74"/>
      <c r="G902" s="76" t="n">
        <v>90622</v>
      </c>
      <c r="H902" s="74" t="s">
        <v>18710</v>
      </c>
      <c r="I902" s="74" t="s">
        <v>321</v>
      </c>
      <c r="J902" s="74" t="s">
        <v>16938</v>
      </c>
      <c r="K902" s="75" t="s">
        <v>18711</v>
      </c>
      <c r="L902" s="74" t="s">
        <v>16940</v>
      </c>
    </row>
    <row r="903" customFormat="false" ht="13.5" hidden="false" customHeight="false" outlineLevel="0" collapsed="false">
      <c r="A903" s="74" t="s">
        <v>17684</v>
      </c>
      <c r="B903" s="74" t="s">
        <v>17685</v>
      </c>
      <c r="C903" s="74" t="s">
        <v>18257</v>
      </c>
      <c r="D903" s="74" t="s">
        <v>18258</v>
      </c>
      <c r="E903" s="75"/>
      <c r="F903" s="74"/>
      <c r="G903" s="76" t="n">
        <v>90623</v>
      </c>
      <c r="H903" s="74" t="s">
        <v>18712</v>
      </c>
      <c r="I903" s="74" t="s">
        <v>321</v>
      </c>
      <c r="J903" s="74" t="s">
        <v>16938</v>
      </c>
      <c r="K903" s="75" t="s">
        <v>17158</v>
      </c>
      <c r="L903" s="74" t="s">
        <v>16940</v>
      </c>
    </row>
    <row r="904" customFormat="false" ht="13.5" hidden="false" customHeight="false" outlineLevel="0" collapsed="false">
      <c r="A904" s="74" t="s">
        <v>17684</v>
      </c>
      <c r="B904" s="74" t="s">
        <v>17685</v>
      </c>
      <c r="C904" s="74" t="s">
        <v>18257</v>
      </c>
      <c r="D904" s="74" t="s">
        <v>18258</v>
      </c>
      <c r="E904" s="75"/>
      <c r="F904" s="74"/>
      <c r="G904" s="76" t="n">
        <v>90624</v>
      </c>
      <c r="H904" s="74" t="s">
        <v>18713</v>
      </c>
      <c r="I904" s="74" t="s">
        <v>321</v>
      </c>
      <c r="J904" s="74" t="s">
        <v>16938</v>
      </c>
      <c r="K904" s="75" t="s">
        <v>18470</v>
      </c>
      <c r="L904" s="74" t="s">
        <v>16940</v>
      </c>
    </row>
    <row r="905" customFormat="false" ht="13.5" hidden="false" customHeight="false" outlineLevel="0" collapsed="false">
      <c r="A905" s="74" t="s">
        <v>17684</v>
      </c>
      <c r="B905" s="74" t="s">
        <v>17685</v>
      </c>
      <c r="C905" s="74" t="s">
        <v>18257</v>
      </c>
      <c r="D905" s="74" t="s">
        <v>18258</v>
      </c>
      <c r="E905" s="75"/>
      <c r="F905" s="74"/>
      <c r="G905" s="76" t="n">
        <v>90627</v>
      </c>
      <c r="H905" s="74" t="s">
        <v>18714</v>
      </c>
      <c r="I905" s="74" t="s">
        <v>321</v>
      </c>
      <c r="J905" s="74" t="s">
        <v>16938</v>
      </c>
      <c r="K905" s="75" t="s">
        <v>18715</v>
      </c>
      <c r="L905" s="74" t="s">
        <v>16940</v>
      </c>
    </row>
    <row r="906" customFormat="false" ht="13.5" hidden="false" customHeight="false" outlineLevel="0" collapsed="false">
      <c r="A906" s="74" t="s">
        <v>17684</v>
      </c>
      <c r="B906" s="74" t="s">
        <v>17685</v>
      </c>
      <c r="C906" s="74" t="s">
        <v>18257</v>
      </c>
      <c r="D906" s="74" t="s">
        <v>18258</v>
      </c>
      <c r="E906" s="75"/>
      <c r="F906" s="74"/>
      <c r="G906" s="76" t="n">
        <v>90628</v>
      </c>
      <c r="H906" s="74" t="s">
        <v>18716</v>
      </c>
      <c r="I906" s="74" t="s">
        <v>321</v>
      </c>
      <c r="J906" s="74" t="s">
        <v>16938</v>
      </c>
      <c r="K906" s="75" t="s">
        <v>18344</v>
      </c>
      <c r="L906" s="74" t="s">
        <v>16940</v>
      </c>
    </row>
    <row r="907" customFormat="false" ht="13.5" hidden="false" customHeight="false" outlineLevel="0" collapsed="false">
      <c r="A907" s="74" t="s">
        <v>17684</v>
      </c>
      <c r="B907" s="74" t="s">
        <v>17685</v>
      </c>
      <c r="C907" s="74" t="s">
        <v>18257</v>
      </c>
      <c r="D907" s="74" t="s">
        <v>18258</v>
      </c>
      <c r="E907" s="75"/>
      <c r="F907" s="74"/>
      <c r="G907" s="76" t="n">
        <v>90629</v>
      </c>
      <c r="H907" s="74" t="s">
        <v>18717</v>
      </c>
      <c r="I907" s="74" t="s">
        <v>321</v>
      </c>
      <c r="J907" s="74" t="s">
        <v>16938</v>
      </c>
      <c r="K907" s="75" t="s">
        <v>18718</v>
      </c>
      <c r="L907" s="74" t="s">
        <v>16940</v>
      </c>
    </row>
    <row r="908" customFormat="false" ht="13.5" hidden="false" customHeight="false" outlineLevel="0" collapsed="false">
      <c r="A908" s="74" t="s">
        <v>17684</v>
      </c>
      <c r="B908" s="74" t="s">
        <v>17685</v>
      </c>
      <c r="C908" s="74" t="s">
        <v>18257</v>
      </c>
      <c r="D908" s="74" t="s">
        <v>18258</v>
      </c>
      <c r="E908" s="75"/>
      <c r="F908" s="74"/>
      <c r="G908" s="76" t="n">
        <v>90630</v>
      </c>
      <c r="H908" s="74" t="s">
        <v>18719</v>
      </c>
      <c r="I908" s="74" t="s">
        <v>321</v>
      </c>
      <c r="J908" s="74" t="s">
        <v>16938</v>
      </c>
      <c r="K908" s="75" t="s">
        <v>18158</v>
      </c>
      <c r="L908" s="74" t="s">
        <v>16940</v>
      </c>
    </row>
    <row r="909" customFormat="false" ht="13.5" hidden="false" customHeight="false" outlineLevel="0" collapsed="false">
      <c r="A909" s="74" t="s">
        <v>17684</v>
      </c>
      <c r="B909" s="74" t="s">
        <v>17685</v>
      </c>
      <c r="C909" s="74" t="s">
        <v>18257</v>
      </c>
      <c r="D909" s="74" t="s">
        <v>18258</v>
      </c>
      <c r="E909" s="75"/>
      <c r="F909" s="74"/>
      <c r="G909" s="76" t="n">
        <v>90633</v>
      </c>
      <c r="H909" s="74" t="s">
        <v>18720</v>
      </c>
      <c r="I909" s="74" t="s">
        <v>321</v>
      </c>
      <c r="J909" s="74" t="s">
        <v>16938</v>
      </c>
      <c r="K909" s="75" t="s">
        <v>18721</v>
      </c>
      <c r="L909" s="74" t="s">
        <v>16940</v>
      </c>
    </row>
    <row r="910" customFormat="false" ht="13.5" hidden="false" customHeight="false" outlineLevel="0" collapsed="false">
      <c r="A910" s="74" t="s">
        <v>17684</v>
      </c>
      <c r="B910" s="74" t="s">
        <v>17685</v>
      </c>
      <c r="C910" s="74" t="s">
        <v>18257</v>
      </c>
      <c r="D910" s="74" t="s">
        <v>18258</v>
      </c>
      <c r="E910" s="75"/>
      <c r="F910" s="74"/>
      <c r="G910" s="76" t="n">
        <v>90634</v>
      </c>
      <c r="H910" s="74" t="s">
        <v>18722</v>
      </c>
      <c r="I910" s="74" t="s">
        <v>321</v>
      </c>
      <c r="J910" s="74" t="s">
        <v>16938</v>
      </c>
      <c r="K910" s="75" t="s">
        <v>18723</v>
      </c>
      <c r="L910" s="74" t="s">
        <v>16940</v>
      </c>
    </row>
    <row r="911" customFormat="false" ht="13.5" hidden="false" customHeight="false" outlineLevel="0" collapsed="false">
      <c r="A911" s="74" t="s">
        <v>17684</v>
      </c>
      <c r="B911" s="74" t="s">
        <v>17685</v>
      </c>
      <c r="C911" s="74" t="s">
        <v>18257</v>
      </c>
      <c r="D911" s="74" t="s">
        <v>18258</v>
      </c>
      <c r="E911" s="75"/>
      <c r="F911" s="74"/>
      <c r="G911" s="76" t="n">
        <v>90635</v>
      </c>
      <c r="H911" s="74" t="s">
        <v>18724</v>
      </c>
      <c r="I911" s="74" t="s">
        <v>321</v>
      </c>
      <c r="J911" s="74" t="s">
        <v>16938</v>
      </c>
      <c r="K911" s="75" t="s">
        <v>18725</v>
      </c>
      <c r="L911" s="74" t="s">
        <v>16940</v>
      </c>
    </row>
    <row r="912" customFormat="false" ht="13.5" hidden="false" customHeight="false" outlineLevel="0" collapsed="false">
      <c r="A912" s="74" t="s">
        <v>17684</v>
      </c>
      <c r="B912" s="74" t="s">
        <v>17685</v>
      </c>
      <c r="C912" s="74" t="s">
        <v>18257</v>
      </c>
      <c r="D912" s="74" t="s">
        <v>18258</v>
      </c>
      <c r="E912" s="75"/>
      <c r="F912" s="74"/>
      <c r="G912" s="76" t="n">
        <v>90636</v>
      </c>
      <c r="H912" s="74" t="s">
        <v>18726</v>
      </c>
      <c r="I912" s="74" t="s">
        <v>321</v>
      </c>
      <c r="J912" s="74" t="s">
        <v>16938</v>
      </c>
      <c r="K912" s="75" t="s">
        <v>18112</v>
      </c>
      <c r="L912" s="74" t="s">
        <v>16940</v>
      </c>
    </row>
    <row r="913" customFormat="false" ht="13.5" hidden="false" customHeight="false" outlineLevel="0" collapsed="false">
      <c r="A913" s="74" t="s">
        <v>17684</v>
      </c>
      <c r="B913" s="74" t="s">
        <v>17685</v>
      </c>
      <c r="C913" s="74" t="s">
        <v>18257</v>
      </c>
      <c r="D913" s="74" t="s">
        <v>18258</v>
      </c>
      <c r="E913" s="75"/>
      <c r="F913" s="74"/>
      <c r="G913" s="76" t="n">
        <v>90639</v>
      </c>
      <c r="H913" s="74" t="s">
        <v>18727</v>
      </c>
      <c r="I913" s="74" t="s">
        <v>321</v>
      </c>
      <c r="J913" s="74" t="s">
        <v>16938</v>
      </c>
      <c r="K913" s="75" t="s">
        <v>17739</v>
      </c>
      <c r="L913" s="74" t="s">
        <v>16940</v>
      </c>
    </row>
    <row r="914" customFormat="false" ht="13.5" hidden="false" customHeight="false" outlineLevel="0" collapsed="false">
      <c r="A914" s="74" t="s">
        <v>17684</v>
      </c>
      <c r="B914" s="74" t="s">
        <v>17685</v>
      </c>
      <c r="C914" s="74" t="s">
        <v>18257</v>
      </c>
      <c r="D914" s="74" t="s">
        <v>18258</v>
      </c>
      <c r="E914" s="75"/>
      <c r="F914" s="74"/>
      <c r="G914" s="76" t="n">
        <v>90640</v>
      </c>
      <c r="H914" s="74" t="s">
        <v>18728</v>
      </c>
      <c r="I914" s="74" t="s">
        <v>321</v>
      </c>
      <c r="J914" s="74" t="s">
        <v>16938</v>
      </c>
      <c r="K914" s="75" t="s">
        <v>18729</v>
      </c>
      <c r="L914" s="74" t="s">
        <v>16940</v>
      </c>
    </row>
    <row r="915" customFormat="false" ht="13.5" hidden="false" customHeight="false" outlineLevel="0" collapsed="false">
      <c r="A915" s="74" t="s">
        <v>17684</v>
      </c>
      <c r="B915" s="74" t="s">
        <v>17685</v>
      </c>
      <c r="C915" s="74" t="s">
        <v>18257</v>
      </c>
      <c r="D915" s="74" t="s">
        <v>18258</v>
      </c>
      <c r="E915" s="75"/>
      <c r="F915" s="74"/>
      <c r="G915" s="76" t="n">
        <v>90641</v>
      </c>
      <c r="H915" s="74" t="s">
        <v>18730</v>
      </c>
      <c r="I915" s="74" t="s">
        <v>321</v>
      </c>
      <c r="J915" s="74" t="s">
        <v>16938</v>
      </c>
      <c r="K915" s="75" t="s">
        <v>18452</v>
      </c>
      <c r="L915" s="74" t="s">
        <v>16940</v>
      </c>
    </row>
    <row r="916" customFormat="false" ht="13.5" hidden="false" customHeight="false" outlineLevel="0" collapsed="false">
      <c r="A916" s="74" t="s">
        <v>17684</v>
      </c>
      <c r="B916" s="74" t="s">
        <v>17685</v>
      </c>
      <c r="C916" s="74" t="s">
        <v>18257</v>
      </c>
      <c r="D916" s="74" t="s">
        <v>18258</v>
      </c>
      <c r="E916" s="75"/>
      <c r="F916" s="74"/>
      <c r="G916" s="76" t="n">
        <v>90642</v>
      </c>
      <c r="H916" s="74" t="s">
        <v>18731</v>
      </c>
      <c r="I916" s="74" t="s">
        <v>321</v>
      </c>
      <c r="J916" s="74" t="s">
        <v>17690</v>
      </c>
      <c r="K916" s="75" t="s">
        <v>18732</v>
      </c>
      <c r="L916" s="74" t="s">
        <v>16940</v>
      </c>
    </row>
    <row r="917" customFormat="false" ht="13.5" hidden="false" customHeight="false" outlineLevel="0" collapsed="false">
      <c r="A917" s="74" t="s">
        <v>17684</v>
      </c>
      <c r="B917" s="74" t="s">
        <v>17685</v>
      </c>
      <c r="C917" s="74" t="s">
        <v>18257</v>
      </c>
      <c r="D917" s="74" t="s">
        <v>18258</v>
      </c>
      <c r="E917" s="75"/>
      <c r="F917" s="74"/>
      <c r="G917" s="76" t="n">
        <v>90646</v>
      </c>
      <c r="H917" s="74" t="s">
        <v>18733</v>
      </c>
      <c r="I917" s="74" t="s">
        <v>321</v>
      </c>
      <c r="J917" s="74" t="s">
        <v>16938</v>
      </c>
      <c r="K917" s="75" t="s">
        <v>18138</v>
      </c>
      <c r="L917" s="74" t="s">
        <v>16940</v>
      </c>
    </row>
    <row r="918" customFormat="false" ht="13.5" hidden="false" customHeight="false" outlineLevel="0" collapsed="false">
      <c r="A918" s="74" t="s">
        <v>17684</v>
      </c>
      <c r="B918" s="74" t="s">
        <v>17685</v>
      </c>
      <c r="C918" s="74" t="s">
        <v>18257</v>
      </c>
      <c r="D918" s="74" t="s">
        <v>18258</v>
      </c>
      <c r="E918" s="75"/>
      <c r="F918" s="74"/>
      <c r="G918" s="76" t="n">
        <v>90647</v>
      </c>
      <c r="H918" s="74" t="s">
        <v>18734</v>
      </c>
      <c r="I918" s="74" t="s">
        <v>321</v>
      </c>
      <c r="J918" s="74" t="s">
        <v>16938</v>
      </c>
      <c r="K918" s="75" t="s">
        <v>18466</v>
      </c>
      <c r="L918" s="74" t="s">
        <v>16940</v>
      </c>
    </row>
    <row r="919" customFormat="false" ht="13.5" hidden="false" customHeight="false" outlineLevel="0" collapsed="false">
      <c r="A919" s="74" t="s">
        <v>17684</v>
      </c>
      <c r="B919" s="74" t="s">
        <v>17685</v>
      </c>
      <c r="C919" s="74" t="s">
        <v>18257</v>
      </c>
      <c r="D919" s="74" t="s">
        <v>18258</v>
      </c>
      <c r="E919" s="75"/>
      <c r="F919" s="74"/>
      <c r="G919" s="76" t="n">
        <v>90648</v>
      </c>
      <c r="H919" s="74" t="s">
        <v>18735</v>
      </c>
      <c r="I919" s="74" t="s">
        <v>321</v>
      </c>
      <c r="J919" s="74" t="s">
        <v>16938</v>
      </c>
      <c r="K919" s="75" t="s">
        <v>18063</v>
      </c>
      <c r="L919" s="74" t="s">
        <v>16940</v>
      </c>
    </row>
    <row r="920" customFormat="false" ht="13.5" hidden="false" customHeight="false" outlineLevel="0" collapsed="false">
      <c r="A920" s="74" t="s">
        <v>17684</v>
      </c>
      <c r="B920" s="74" t="s">
        <v>17685</v>
      </c>
      <c r="C920" s="74" t="s">
        <v>18257</v>
      </c>
      <c r="D920" s="74" t="s">
        <v>18258</v>
      </c>
      <c r="E920" s="75"/>
      <c r="F920" s="74"/>
      <c r="G920" s="76" t="n">
        <v>90649</v>
      </c>
      <c r="H920" s="74" t="s">
        <v>18736</v>
      </c>
      <c r="I920" s="74" t="s">
        <v>321</v>
      </c>
      <c r="J920" s="74" t="s">
        <v>17690</v>
      </c>
      <c r="K920" s="75" t="s">
        <v>17525</v>
      </c>
      <c r="L920" s="74" t="s">
        <v>16940</v>
      </c>
    </row>
    <row r="921" customFormat="false" ht="13.5" hidden="false" customHeight="false" outlineLevel="0" collapsed="false">
      <c r="A921" s="74" t="s">
        <v>17684</v>
      </c>
      <c r="B921" s="74" t="s">
        <v>17685</v>
      </c>
      <c r="C921" s="74" t="s">
        <v>18257</v>
      </c>
      <c r="D921" s="74" t="s">
        <v>18258</v>
      </c>
      <c r="E921" s="75"/>
      <c r="F921" s="74"/>
      <c r="G921" s="76" t="n">
        <v>90652</v>
      </c>
      <c r="H921" s="74" t="s">
        <v>18737</v>
      </c>
      <c r="I921" s="74" t="s">
        <v>321</v>
      </c>
      <c r="J921" s="74" t="s">
        <v>16938</v>
      </c>
      <c r="K921" s="75" t="s">
        <v>18738</v>
      </c>
      <c r="L921" s="74" t="s">
        <v>16940</v>
      </c>
    </row>
    <row r="922" customFormat="false" ht="13.5" hidden="false" customHeight="false" outlineLevel="0" collapsed="false">
      <c r="A922" s="74" t="s">
        <v>17684</v>
      </c>
      <c r="B922" s="74" t="s">
        <v>17685</v>
      </c>
      <c r="C922" s="74" t="s">
        <v>18257</v>
      </c>
      <c r="D922" s="74" t="s">
        <v>18258</v>
      </c>
      <c r="E922" s="75"/>
      <c r="F922" s="74"/>
      <c r="G922" s="76" t="n">
        <v>90653</v>
      </c>
      <c r="H922" s="74" t="s">
        <v>18739</v>
      </c>
      <c r="I922" s="74" t="s">
        <v>321</v>
      </c>
      <c r="J922" s="74" t="s">
        <v>16938</v>
      </c>
      <c r="K922" s="75" t="s">
        <v>18740</v>
      </c>
      <c r="L922" s="74" t="s">
        <v>16940</v>
      </c>
    </row>
    <row r="923" customFormat="false" ht="13.5" hidden="false" customHeight="false" outlineLevel="0" collapsed="false">
      <c r="A923" s="74" t="s">
        <v>17684</v>
      </c>
      <c r="B923" s="74" t="s">
        <v>17685</v>
      </c>
      <c r="C923" s="74" t="s">
        <v>18257</v>
      </c>
      <c r="D923" s="74" t="s">
        <v>18258</v>
      </c>
      <c r="E923" s="75"/>
      <c r="F923" s="74"/>
      <c r="G923" s="76" t="n">
        <v>90654</v>
      </c>
      <c r="H923" s="74" t="s">
        <v>18741</v>
      </c>
      <c r="I923" s="74" t="s">
        <v>321</v>
      </c>
      <c r="J923" s="74" t="s">
        <v>16938</v>
      </c>
      <c r="K923" s="75" t="s">
        <v>17523</v>
      </c>
      <c r="L923" s="74" t="s">
        <v>16940</v>
      </c>
    </row>
    <row r="924" customFormat="false" ht="13.5" hidden="false" customHeight="false" outlineLevel="0" collapsed="false">
      <c r="A924" s="74" t="s">
        <v>17684</v>
      </c>
      <c r="B924" s="74" t="s">
        <v>17685</v>
      </c>
      <c r="C924" s="74" t="s">
        <v>18257</v>
      </c>
      <c r="D924" s="74" t="s">
        <v>18258</v>
      </c>
      <c r="E924" s="75"/>
      <c r="F924" s="74"/>
      <c r="G924" s="76" t="n">
        <v>90655</v>
      </c>
      <c r="H924" s="74" t="s">
        <v>18742</v>
      </c>
      <c r="I924" s="74" t="s">
        <v>321</v>
      </c>
      <c r="J924" s="74" t="s">
        <v>17690</v>
      </c>
      <c r="K924" s="75" t="s">
        <v>18743</v>
      </c>
      <c r="L924" s="74" t="s">
        <v>16940</v>
      </c>
    </row>
    <row r="925" customFormat="false" ht="13.5" hidden="false" customHeight="false" outlineLevel="0" collapsed="false">
      <c r="A925" s="74" t="s">
        <v>17684</v>
      </c>
      <c r="B925" s="74" t="s">
        <v>17685</v>
      </c>
      <c r="C925" s="74" t="s">
        <v>18257</v>
      </c>
      <c r="D925" s="74" t="s">
        <v>18258</v>
      </c>
      <c r="E925" s="75"/>
      <c r="F925" s="74"/>
      <c r="G925" s="76" t="n">
        <v>90658</v>
      </c>
      <c r="H925" s="74" t="s">
        <v>18744</v>
      </c>
      <c r="I925" s="74" t="s">
        <v>321</v>
      </c>
      <c r="J925" s="74" t="s">
        <v>16938</v>
      </c>
      <c r="K925" s="75" t="s">
        <v>18745</v>
      </c>
      <c r="L925" s="74" t="s">
        <v>16940</v>
      </c>
    </row>
    <row r="926" customFormat="false" ht="13.5" hidden="false" customHeight="false" outlineLevel="0" collapsed="false">
      <c r="A926" s="74" t="s">
        <v>17684</v>
      </c>
      <c r="B926" s="74" t="s">
        <v>17685</v>
      </c>
      <c r="C926" s="74" t="s">
        <v>18257</v>
      </c>
      <c r="D926" s="74" t="s">
        <v>18258</v>
      </c>
      <c r="E926" s="75"/>
      <c r="F926" s="74"/>
      <c r="G926" s="76" t="n">
        <v>90659</v>
      </c>
      <c r="H926" s="74" t="s">
        <v>18746</v>
      </c>
      <c r="I926" s="74" t="s">
        <v>321</v>
      </c>
      <c r="J926" s="74" t="s">
        <v>16938</v>
      </c>
      <c r="K926" s="75" t="s">
        <v>18747</v>
      </c>
      <c r="L926" s="74" t="s">
        <v>16940</v>
      </c>
    </row>
    <row r="927" customFormat="false" ht="13.5" hidden="false" customHeight="false" outlineLevel="0" collapsed="false">
      <c r="A927" s="74" t="s">
        <v>17684</v>
      </c>
      <c r="B927" s="74" t="s">
        <v>17685</v>
      </c>
      <c r="C927" s="74" t="s">
        <v>18257</v>
      </c>
      <c r="D927" s="74" t="s">
        <v>18258</v>
      </c>
      <c r="E927" s="75"/>
      <c r="F927" s="74"/>
      <c r="G927" s="76" t="n">
        <v>90660</v>
      </c>
      <c r="H927" s="74" t="s">
        <v>18748</v>
      </c>
      <c r="I927" s="74" t="s">
        <v>321</v>
      </c>
      <c r="J927" s="74" t="s">
        <v>16938</v>
      </c>
      <c r="K927" s="75" t="s">
        <v>18749</v>
      </c>
      <c r="L927" s="74" t="s">
        <v>16940</v>
      </c>
    </row>
    <row r="928" customFormat="false" ht="13.5" hidden="false" customHeight="false" outlineLevel="0" collapsed="false">
      <c r="A928" s="74" t="s">
        <v>17684</v>
      </c>
      <c r="B928" s="74" t="s">
        <v>17685</v>
      </c>
      <c r="C928" s="74" t="s">
        <v>18257</v>
      </c>
      <c r="D928" s="74" t="s">
        <v>18258</v>
      </c>
      <c r="E928" s="75"/>
      <c r="F928" s="74"/>
      <c r="G928" s="76" t="n">
        <v>90661</v>
      </c>
      <c r="H928" s="74" t="s">
        <v>18750</v>
      </c>
      <c r="I928" s="74" t="s">
        <v>321</v>
      </c>
      <c r="J928" s="74" t="s">
        <v>17690</v>
      </c>
      <c r="K928" s="75" t="s">
        <v>18743</v>
      </c>
      <c r="L928" s="74" t="s">
        <v>16940</v>
      </c>
    </row>
    <row r="929" customFormat="false" ht="13.5" hidden="false" customHeight="false" outlineLevel="0" collapsed="false">
      <c r="A929" s="74" t="s">
        <v>17684</v>
      </c>
      <c r="B929" s="74" t="s">
        <v>17685</v>
      </c>
      <c r="C929" s="74" t="s">
        <v>18257</v>
      </c>
      <c r="D929" s="74" t="s">
        <v>18258</v>
      </c>
      <c r="E929" s="75"/>
      <c r="F929" s="74"/>
      <c r="G929" s="76" t="n">
        <v>90664</v>
      </c>
      <c r="H929" s="74" t="s">
        <v>18751</v>
      </c>
      <c r="I929" s="74" t="s">
        <v>321</v>
      </c>
      <c r="J929" s="74" t="s">
        <v>16938</v>
      </c>
      <c r="K929" s="75" t="s">
        <v>18752</v>
      </c>
      <c r="L929" s="74" t="s">
        <v>16940</v>
      </c>
    </row>
    <row r="930" customFormat="false" ht="13.5" hidden="false" customHeight="false" outlineLevel="0" collapsed="false">
      <c r="A930" s="74" t="s">
        <v>17684</v>
      </c>
      <c r="B930" s="74" t="s">
        <v>17685</v>
      </c>
      <c r="C930" s="74" t="s">
        <v>18257</v>
      </c>
      <c r="D930" s="74" t="s">
        <v>18258</v>
      </c>
      <c r="E930" s="75"/>
      <c r="F930" s="74"/>
      <c r="G930" s="76" t="n">
        <v>90665</v>
      </c>
      <c r="H930" s="74" t="s">
        <v>18753</v>
      </c>
      <c r="I930" s="74" t="s">
        <v>321</v>
      </c>
      <c r="J930" s="74" t="s">
        <v>17690</v>
      </c>
      <c r="K930" s="75" t="s">
        <v>18754</v>
      </c>
      <c r="L930" s="74" t="s">
        <v>16940</v>
      </c>
    </row>
    <row r="931" customFormat="false" ht="13.5" hidden="false" customHeight="false" outlineLevel="0" collapsed="false">
      <c r="A931" s="74" t="s">
        <v>17684</v>
      </c>
      <c r="B931" s="74" t="s">
        <v>17685</v>
      </c>
      <c r="C931" s="74" t="s">
        <v>18257</v>
      </c>
      <c r="D931" s="74" t="s">
        <v>18258</v>
      </c>
      <c r="E931" s="75"/>
      <c r="F931" s="74"/>
      <c r="G931" s="76" t="n">
        <v>90666</v>
      </c>
      <c r="H931" s="74" t="s">
        <v>18755</v>
      </c>
      <c r="I931" s="74" t="s">
        <v>321</v>
      </c>
      <c r="J931" s="74" t="s">
        <v>16938</v>
      </c>
      <c r="K931" s="75" t="s">
        <v>18756</v>
      </c>
      <c r="L931" s="74" t="s">
        <v>16940</v>
      </c>
    </row>
    <row r="932" customFormat="false" ht="13.5" hidden="false" customHeight="false" outlineLevel="0" collapsed="false">
      <c r="A932" s="74" t="s">
        <v>17684</v>
      </c>
      <c r="B932" s="74" t="s">
        <v>17685</v>
      </c>
      <c r="C932" s="74" t="s">
        <v>18257</v>
      </c>
      <c r="D932" s="74" t="s">
        <v>18258</v>
      </c>
      <c r="E932" s="75"/>
      <c r="F932" s="74"/>
      <c r="G932" s="76" t="n">
        <v>90667</v>
      </c>
      <c r="H932" s="74" t="s">
        <v>18757</v>
      </c>
      <c r="I932" s="74" t="s">
        <v>321</v>
      </c>
      <c r="J932" s="74" t="s">
        <v>17690</v>
      </c>
      <c r="K932" s="75" t="s">
        <v>18758</v>
      </c>
      <c r="L932" s="74" t="s">
        <v>16940</v>
      </c>
    </row>
    <row r="933" customFormat="false" ht="13.5" hidden="false" customHeight="false" outlineLevel="0" collapsed="false">
      <c r="A933" s="74" t="s">
        <v>17684</v>
      </c>
      <c r="B933" s="74" t="s">
        <v>17685</v>
      </c>
      <c r="C933" s="74" t="s">
        <v>18257</v>
      </c>
      <c r="D933" s="74" t="s">
        <v>18258</v>
      </c>
      <c r="E933" s="75"/>
      <c r="F933" s="74"/>
      <c r="G933" s="76" t="n">
        <v>90670</v>
      </c>
      <c r="H933" s="74" t="s">
        <v>18759</v>
      </c>
      <c r="I933" s="74" t="s">
        <v>321</v>
      </c>
      <c r="J933" s="74" t="s">
        <v>16938</v>
      </c>
      <c r="K933" s="75" t="s">
        <v>18760</v>
      </c>
      <c r="L933" s="74" t="s">
        <v>16940</v>
      </c>
    </row>
    <row r="934" customFormat="false" ht="13.5" hidden="false" customHeight="false" outlineLevel="0" collapsed="false">
      <c r="A934" s="74" t="s">
        <v>17684</v>
      </c>
      <c r="B934" s="74" t="s">
        <v>17685</v>
      </c>
      <c r="C934" s="74" t="s">
        <v>18257</v>
      </c>
      <c r="D934" s="74" t="s">
        <v>18258</v>
      </c>
      <c r="E934" s="75"/>
      <c r="F934" s="74"/>
      <c r="G934" s="76" t="n">
        <v>90671</v>
      </c>
      <c r="H934" s="74" t="s">
        <v>18761</v>
      </c>
      <c r="I934" s="74" t="s">
        <v>321</v>
      </c>
      <c r="J934" s="74" t="s">
        <v>16938</v>
      </c>
      <c r="K934" s="75" t="s">
        <v>18762</v>
      </c>
      <c r="L934" s="74" t="s">
        <v>16940</v>
      </c>
    </row>
    <row r="935" customFormat="false" ht="13.5" hidden="false" customHeight="false" outlineLevel="0" collapsed="false">
      <c r="A935" s="74" t="s">
        <v>17684</v>
      </c>
      <c r="B935" s="74" t="s">
        <v>17685</v>
      </c>
      <c r="C935" s="74" t="s">
        <v>18257</v>
      </c>
      <c r="D935" s="74" t="s">
        <v>18258</v>
      </c>
      <c r="E935" s="75"/>
      <c r="F935" s="74"/>
      <c r="G935" s="76" t="n">
        <v>90672</v>
      </c>
      <c r="H935" s="74" t="s">
        <v>18763</v>
      </c>
      <c r="I935" s="74" t="s">
        <v>321</v>
      </c>
      <c r="J935" s="74" t="s">
        <v>16938</v>
      </c>
      <c r="K935" s="75" t="s">
        <v>18764</v>
      </c>
      <c r="L935" s="74" t="s">
        <v>16940</v>
      </c>
    </row>
    <row r="936" customFormat="false" ht="13.5" hidden="false" customHeight="false" outlineLevel="0" collapsed="false">
      <c r="A936" s="74" t="s">
        <v>17684</v>
      </c>
      <c r="B936" s="74" t="s">
        <v>17685</v>
      </c>
      <c r="C936" s="74" t="s">
        <v>18257</v>
      </c>
      <c r="D936" s="74" t="s">
        <v>18258</v>
      </c>
      <c r="E936" s="75"/>
      <c r="F936" s="74"/>
      <c r="G936" s="76" t="n">
        <v>90673</v>
      </c>
      <c r="H936" s="74" t="s">
        <v>18765</v>
      </c>
      <c r="I936" s="74" t="s">
        <v>321</v>
      </c>
      <c r="J936" s="74" t="s">
        <v>17690</v>
      </c>
      <c r="K936" s="75" t="s">
        <v>18766</v>
      </c>
      <c r="L936" s="74" t="s">
        <v>16940</v>
      </c>
    </row>
    <row r="937" customFormat="false" ht="13.5" hidden="false" customHeight="false" outlineLevel="0" collapsed="false">
      <c r="A937" s="74" t="s">
        <v>17684</v>
      </c>
      <c r="B937" s="74" t="s">
        <v>17685</v>
      </c>
      <c r="C937" s="74" t="s">
        <v>18257</v>
      </c>
      <c r="D937" s="74" t="s">
        <v>18258</v>
      </c>
      <c r="E937" s="75"/>
      <c r="F937" s="74"/>
      <c r="G937" s="76" t="n">
        <v>90676</v>
      </c>
      <c r="H937" s="74" t="s">
        <v>18767</v>
      </c>
      <c r="I937" s="74" t="s">
        <v>321</v>
      </c>
      <c r="J937" s="74" t="s">
        <v>16938</v>
      </c>
      <c r="K937" s="75" t="s">
        <v>18768</v>
      </c>
      <c r="L937" s="74" t="s">
        <v>16940</v>
      </c>
    </row>
    <row r="938" customFormat="false" ht="13.5" hidden="false" customHeight="false" outlineLevel="0" collapsed="false">
      <c r="A938" s="74" t="s">
        <v>17684</v>
      </c>
      <c r="B938" s="74" t="s">
        <v>17685</v>
      </c>
      <c r="C938" s="74" t="s">
        <v>18257</v>
      </c>
      <c r="D938" s="74" t="s">
        <v>18258</v>
      </c>
      <c r="E938" s="75"/>
      <c r="F938" s="74"/>
      <c r="G938" s="76" t="n">
        <v>90677</v>
      </c>
      <c r="H938" s="74" t="s">
        <v>18769</v>
      </c>
      <c r="I938" s="74" t="s">
        <v>321</v>
      </c>
      <c r="J938" s="74" t="s">
        <v>16938</v>
      </c>
      <c r="K938" s="75" t="s">
        <v>18770</v>
      </c>
      <c r="L938" s="74" t="s">
        <v>16940</v>
      </c>
    </row>
    <row r="939" customFormat="false" ht="13.5" hidden="false" customHeight="false" outlineLevel="0" collapsed="false">
      <c r="A939" s="74" t="s">
        <v>17684</v>
      </c>
      <c r="B939" s="74" t="s">
        <v>17685</v>
      </c>
      <c r="C939" s="74" t="s">
        <v>18257</v>
      </c>
      <c r="D939" s="74" t="s">
        <v>18258</v>
      </c>
      <c r="E939" s="75"/>
      <c r="F939" s="74"/>
      <c r="G939" s="76" t="n">
        <v>90678</v>
      </c>
      <c r="H939" s="74" t="s">
        <v>18771</v>
      </c>
      <c r="I939" s="74" t="s">
        <v>321</v>
      </c>
      <c r="J939" s="74" t="s">
        <v>16938</v>
      </c>
      <c r="K939" s="75" t="s">
        <v>18772</v>
      </c>
      <c r="L939" s="74" t="s">
        <v>16940</v>
      </c>
    </row>
    <row r="940" customFormat="false" ht="13.5" hidden="false" customHeight="false" outlineLevel="0" collapsed="false">
      <c r="A940" s="74" t="s">
        <v>17684</v>
      </c>
      <c r="B940" s="74" t="s">
        <v>17685</v>
      </c>
      <c r="C940" s="74" t="s">
        <v>18257</v>
      </c>
      <c r="D940" s="74" t="s">
        <v>18258</v>
      </c>
      <c r="E940" s="75"/>
      <c r="F940" s="74"/>
      <c r="G940" s="76" t="n">
        <v>90679</v>
      </c>
      <c r="H940" s="74" t="s">
        <v>18773</v>
      </c>
      <c r="I940" s="74" t="s">
        <v>321</v>
      </c>
      <c r="J940" s="74" t="s">
        <v>17690</v>
      </c>
      <c r="K940" s="75" t="s">
        <v>18774</v>
      </c>
      <c r="L940" s="74" t="s">
        <v>16940</v>
      </c>
    </row>
    <row r="941" customFormat="false" ht="13.5" hidden="false" customHeight="false" outlineLevel="0" collapsed="false">
      <c r="A941" s="74" t="s">
        <v>17684</v>
      </c>
      <c r="B941" s="74" t="s">
        <v>17685</v>
      </c>
      <c r="C941" s="74" t="s">
        <v>18257</v>
      </c>
      <c r="D941" s="74" t="s">
        <v>18258</v>
      </c>
      <c r="E941" s="75"/>
      <c r="F941" s="74"/>
      <c r="G941" s="76" t="n">
        <v>90682</v>
      </c>
      <c r="H941" s="74" t="s">
        <v>18775</v>
      </c>
      <c r="I941" s="74" t="s">
        <v>321</v>
      </c>
      <c r="J941" s="74" t="s">
        <v>17690</v>
      </c>
      <c r="K941" s="75" t="s">
        <v>18776</v>
      </c>
      <c r="L941" s="74" t="s">
        <v>16940</v>
      </c>
    </row>
    <row r="942" customFormat="false" ht="13.5" hidden="false" customHeight="false" outlineLevel="0" collapsed="false">
      <c r="A942" s="74" t="s">
        <v>17684</v>
      </c>
      <c r="B942" s="74" t="s">
        <v>17685</v>
      </c>
      <c r="C942" s="74" t="s">
        <v>18257</v>
      </c>
      <c r="D942" s="74" t="s">
        <v>18258</v>
      </c>
      <c r="E942" s="75"/>
      <c r="F942" s="74"/>
      <c r="G942" s="76" t="n">
        <v>90683</v>
      </c>
      <c r="H942" s="74" t="s">
        <v>18777</v>
      </c>
      <c r="I942" s="74" t="s">
        <v>321</v>
      </c>
      <c r="J942" s="74" t="s">
        <v>17690</v>
      </c>
      <c r="K942" s="75" t="s">
        <v>18778</v>
      </c>
      <c r="L942" s="74" t="s">
        <v>16940</v>
      </c>
    </row>
    <row r="943" customFormat="false" ht="13.5" hidden="false" customHeight="false" outlineLevel="0" collapsed="false">
      <c r="A943" s="74" t="s">
        <v>17684</v>
      </c>
      <c r="B943" s="74" t="s">
        <v>17685</v>
      </c>
      <c r="C943" s="74" t="s">
        <v>18257</v>
      </c>
      <c r="D943" s="74" t="s">
        <v>18258</v>
      </c>
      <c r="E943" s="75"/>
      <c r="F943" s="74"/>
      <c r="G943" s="76" t="n">
        <v>90684</v>
      </c>
      <c r="H943" s="74" t="s">
        <v>18779</v>
      </c>
      <c r="I943" s="74" t="s">
        <v>321</v>
      </c>
      <c r="J943" s="74" t="s">
        <v>17690</v>
      </c>
      <c r="K943" s="75" t="s">
        <v>18780</v>
      </c>
      <c r="L943" s="74" t="s">
        <v>16940</v>
      </c>
    </row>
    <row r="944" customFormat="false" ht="13.5" hidden="false" customHeight="false" outlineLevel="0" collapsed="false">
      <c r="A944" s="74" t="s">
        <v>17684</v>
      </c>
      <c r="B944" s="74" t="s">
        <v>17685</v>
      </c>
      <c r="C944" s="74" t="s">
        <v>18257</v>
      </c>
      <c r="D944" s="74" t="s">
        <v>18258</v>
      </c>
      <c r="E944" s="75"/>
      <c r="F944" s="74"/>
      <c r="G944" s="76" t="n">
        <v>90685</v>
      </c>
      <c r="H944" s="74" t="s">
        <v>18781</v>
      </c>
      <c r="I944" s="74" t="s">
        <v>321</v>
      </c>
      <c r="J944" s="74" t="s">
        <v>17690</v>
      </c>
      <c r="K944" s="75" t="s">
        <v>18782</v>
      </c>
      <c r="L944" s="74" t="s">
        <v>16940</v>
      </c>
    </row>
    <row r="945" customFormat="false" ht="13.5" hidden="false" customHeight="false" outlineLevel="0" collapsed="false">
      <c r="A945" s="74" t="s">
        <v>17684</v>
      </c>
      <c r="B945" s="74" t="s">
        <v>17685</v>
      </c>
      <c r="C945" s="74" t="s">
        <v>18257</v>
      </c>
      <c r="D945" s="74" t="s">
        <v>18258</v>
      </c>
      <c r="E945" s="75"/>
      <c r="F945" s="74"/>
      <c r="G945" s="76" t="n">
        <v>90688</v>
      </c>
      <c r="H945" s="74" t="s">
        <v>18783</v>
      </c>
      <c r="I945" s="74" t="s">
        <v>321</v>
      </c>
      <c r="J945" s="74" t="s">
        <v>17690</v>
      </c>
      <c r="K945" s="75" t="s">
        <v>17340</v>
      </c>
      <c r="L945" s="74" t="s">
        <v>16940</v>
      </c>
    </row>
    <row r="946" customFormat="false" ht="13.5" hidden="false" customHeight="false" outlineLevel="0" collapsed="false">
      <c r="A946" s="74" t="s">
        <v>17684</v>
      </c>
      <c r="B946" s="74" t="s">
        <v>17685</v>
      </c>
      <c r="C946" s="74" t="s">
        <v>18257</v>
      </c>
      <c r="D946" s="74" t="s">
        <v>18258</v>
      </c>
      <c r="E946" s="75"/>
      <c r="F946" s="74"/>
      <c r="G946" s="76" t="n">
        <v>90689</v>
      </c>
      <c r="H946" s="74" t="s">
        <v>18784</v>
      </c>
      <c r="I946" s="74" t="s">
        <v>321</v>
      </c>
      <c r="J946" s="74" t="s">
        <v>17690</v>
      </c>
      <c r="K946" s="75" t="s">
        <v>17787</v>
      </c>
      <c r="L946" s="74" t="s">
        <v>16940</v>
      </c>
    </row>
    <row r="947" customFormat="false" ht="13.5" hidden="false" customHeight="false" outlineLevel="0" collapsed="false">
      <c r="A947" s="74" t="s">
        <v>17684</v>
      </c>
      <c r="B947" s="74" t="s">
        <v>17685</v>
      </c>
      <c r="C947" s="74" t="s">
        <v>18257</v>
      </c>
      <c r="D947" s="74" t="s">
        <v>18258</v>
      </c>
      <c r="E947" s="75"/>
      <c r="F947" s="74"/>
      <c r="G947" s="76" t="n">
        <v>90690</v>
      </c>
      <c r="H947" s="74" t="s">
        <v>18785</v>
      </c>
      <c r="I947" s="74" t="s">
        <v>321</v>
      </c>
      <c r="J947" s="74" t="s">
        <v>17690</v>
      </c>
      <c r="K947" s="75" t="s">
        <v>18786</v>
      </c>
      <c r="L947" s="74" t="s">
        <v>16940</v>
      </c>
    </row>
    <row r="948" customFormat="false" ht="13.5" hidden="false" customHeight="false" outlineLevel="0" collapsed="false">
      <c r="A948" s="74" t="s">
        <v>17684</v>
      </c>
      <c r="B948" s="74" t="s">
        <v>17685</v>
      </c>
      <c r="C948" s="74" t="s">
        <v>18257</v>
      </c>
      <c r="D948" s="74" t="s">
        <v>18258</v>
      </c>
      <c r="E948" s="75"/>
      <c r="F948" s="74"/>
      <c r="G948" s="76" t="n">
        <v>90691</v>
      </c>
      <c r="H948" s="74" t="s">
        <v>18787</v>
      </c>
      <c r="I948" s="74" t="s">
        <v>321</v>
      </c>
      <c r="J948" s="74" t="s">
        <v>17690</v>
      </c>
      <c r="K948" s="75" t="s">
        <v>18788</v>
      </c>
      <c r="L948" s="74" t="s">
        <v>16940</v>
      </c>
    </row>
    <row r="949" customFormat="false" ht="13.5" hidden="false" customHeight="false" outlineLevel="0" collapsed="false">
      <c r="A949" s="74" t="s">
        <v>17684</v>
      </c>
      <c r="B949" s="74" t="s">
        <v>17685</v>
      </c>
      <c r="C949" s="74" t="s">
        <v>18257</v>
      </c>
      <c r="D949" s="74" t="s">
        <v>18258</v>
      </c>
      <c r="E949" s="75"/>
      <c r="F949" s="74"/>
      <c r="G949" s="76" t="n">
        <v>90957</v>
      </c>
      <c r="H949" s="74" t="s">
        <v>18789</v>
      </c>
      <c r="I949" s="74" t="s">
        <v>321</v>
      </c>
      <c r="J949" s="74" t="s">
        <v>16938</v>
      </c>
      <c r="K949" s="75" t="s">
        <v>18790</v>
      </c>
      <c r="L949" s="74" t="s">
        <v>16940</v>
      </c>
    </row>
    <row r="950" customFormat="false" ht="13.5" hidden="false" customHeight="false" outlineLevel="0" collapsed="false">
      <c r="A950" s="74" t="s">
        <v>17684</v>
      </c>
      <c r="B950" s="74" t="s">
        <v>17685</v>
      </c>
      <c r="C950" s="74" t="s">
        <v>18257</v>
      </c>
      <c r="D950" s="74" t="s">
        <v>18258</v>
      </c>
      <c r="E950" s="75"/>
      <c r="F950" s="74"/>
      <c r="G950" s="76" t="n">
        <v>90958</v>
      </c>
      <c r="H950" s="74" t="s">
        <v>18791</v>
      </c>
      <c r="I950" s="74" t="s">
        <v>321</v>
      </c>
      <c r="J950" s="74" t="s">
        <v>16938</v>
      </c>
      <c r="K950" s="75" t="s">
        <v>18214</v>
      </c>
      <c r="L950" s="74" t="s">
        <v>16940</v>
      </c>
    </row>
    <row r="951" customFormat="false" ht="13.5" hidden="false" customHeight="false" outlineLevel="0" collapsed="false">
      <c r="A951" s="74" t="s">
        <v>17684</v>
      </c>
      <c r="B951" s="74" t="s">
        <v>17685</v>
      </c>
      <c r="C951" s="74" t="s">
        <v>18257</v>
      </c>
      <c r="D951" s="74" t="s">
        <v>18258</v>
      </c>
      <c r="E951" s="75"/>
      <c r="F951" s="74"/>
      <c r="G951" s="76" t="n">
        <v>90960</v>
      </c>
      <c r="H951" s="74" t="s">
        <v>18792</v>
      </c>
      <c r="I951" s="74" t="s">
        <v>321</v>
      </c>
      <c r="J951" s="74" t="s">
        <v>17690</v>
      </c>
      <c r="K951" s="75" t="s">
        <v>17350</v>
      </c>
      <c r="L951" s="74" t="s">
        <v>16940</v>
      </c>
    </row>
    <row r="952" customFormat="false" ht="13.5" hidden="false" customHeight="false" outlineLevel="0" collapsed="false">
      <c r="A952" s="74" t="s">
        <v>17684</v>
      </c>
      <c r="B952" s="74" t="s">
        <v>17685</v>
      </c>
      <c r="C952" s="74" t="s">
        <v>18257</v>
      </c>
      <c r="D952" s="74" t="s">
        <v>18258</v>
      </c>
      <c r="E952" s="75"/>
      <c r="F952" s="74"/>
      <c r="G952" s="76" t="n">
        <v>90961</v>
      </c>
      <c r="H952" s="74" t="s">
        <v>18793</v>
      </c>
      <c r="I952" s="74" t="s">
        <v>321</v>
      </c>
      <c r="J952" s="74" t="s">
        <v>17690</v>
      </c>
      <c r="K952" s="75" t="s">
        <v>18754</v>
      </c>
      <c r="L952" s="74" t="s">
        <v>16940</v>
      </c>
    </row>
    <row r="953" customFormat="false" ht="13.5" hidden="false" customHeight="false" outlineLevel="0" collapsed="false">
      <c r="A953" s="74" t="s">
        <v>17684</v>
      </c>
      <c r="B953" s="74" t="s">
        <v>17685</v>
      </c>
      <c r="C953" s="74" t="s">
        <v>18257</v>
      </c>
      <c r="D953" s="74" t="s">
        <v>18258</v>
      </c>
      <c r="E953" s="75"/>
      <c r="F953" s="74"/>
      <c r="G953" s="76" t="n">
        <v>90962</v>
      </c>
      <c r="H953" s="74" t="s">
        <v>18794</v>
      </c>
      <c r="I953" s="74" t="s">
        <v>321</v>
      </c>
      <c r="J953" s="74" t="s">
        <v>17690</v>
      </c>
      <c r="K953" s="75" t="s">
        <v>18795</v>
      </c>
      <c r="L953" s="74" t="s">
        <v>16940</v>
      </c>
    </row>
    <row r="954" customFormat="false" ht="13.5" hidden="false" customHeight="false" outlineLevel="0" collapsed="false">
      <c r="A954" s="74" t="s">
        <v>17684</v>
      </c>
      <c r="B954" s="74" t="s">
        <v>17685</v>
      </c>
      <c r="C954" s="74" t="s">
        <v>18257</v>
      </c>
      <c r="D954" s="74" t="s">
        <v>18258</v>
      </c>
      <c r="E954" s="75"/>
      <c r="F954" s="74"/>
      <c r="G954" s="76" t="n">
        <v>90963</v>
      </c>
      <c r="H954" s="74" t="s">
        <v>18796</v>
      </c>
      <c r="I954" s="74" t="s">
        <v>321</v>
      </c>
      <c r="J954" s="74" t="s">
        <v>17690</v>
      </c>
      <c r="K954" s="75" t="s">
        <v>18758</v>
      </c>
      <c r="L954" s="74" t="s">
        <v>16940</v>
      </c>
    </row>
    <row r="955" customFormat="false" ht="13.5" hidden="false" customHeight="false" outlineLevel="0" collapsed="false">
      <c r="A955" s="74" t="s">
        <v>17684</v>
      </c>
      <c r="B955" s="74" t="s">
        <v>17685</v>
      </c>
      <c r="C955" s="74" t="s">
        <v>18257</v>
      </c>
      <c r="D955" s="74" t="s">
        <v>18258</v>
      </c>
      <c r="E955" s="75"/>
      <c r="F955" s="74"/>
      <c r="G955" s="76" t="n">
        <v>90968</v>
      </c>
      <c r="H955" s="74" t="s">
        <v>18797</v>
      </c>
      <c r="I955" s="74" t="s">
        <v>321</v>
      </c>
      <c r="J955" s="74" t="s">
        <v>16938</v>
      </c>
      <c r="K955" s="75" t="s">
        <v>18798</v>
      </c>
      <c r="L955" s="74" t="s">
        <v>16940</v>
      </c>
    </row>
    <row r="956" customFormat="false" ht="13.5" hidden="false" customHeight="false" outlineLevel="0" collapsed="false">
      <c r="A956" s="74" t="s">
        <v>17684</v>
      </c>
      <c r="B956" s="74" t="s">
        <v>17685</v>
      </c>
      <c r="C956" s="74" t="s">
        <v>18257</v>
      </c>
      <c r="D956" s="74" t="s">
        <v>18258</v>
      </c>
      <c r="E956" s="75"/>
      <c r="F956" s="74"/>
      <c r="G956" s="76" t="n">
        <v>90969</v>
      </c>
      <c r="H956" s="74" t="s">
        <v>18799</v>
      </c>
      <c r="I956" s="74" t="s">
        <v>321</v>
      </c>
      <c r="J956" s="74" t="s">
        <v>16938</v>
      </c>
      <c r="K956" s="75" t="s">
        <v>18754</v>
      </c>
      <c r="L956" s="74" t="s">
        <v>16940</v>
      </c>
    </row>
    <row r="957" customFormat="false" ht="13.5" hidden="false" customHeight="false" outlineLevel="0" collapsed="false">
      <c r="A957" s="74" t="s">
        <v>17684</v>
      </c>
      <c r="B957" s="74" t="s">
        <v>17685</v>
      </c>
      <c r="C957" s="74" t="s">
        <v>18257</v>
      </c>
      <c r="D957" s="74" t="s">
        <v>18258</v>
      </c>
      <c r="E957" s="75"/>
      <c r="F957" s="74"/>
      <c r="G957" s="76" t="n">
        <v>90970</v>
      </c>
      <c r="H957" s="74" t="s">
        <v>18800</v>
      </c>
      <c r="I957" s="74" t="s">
        <v>321</v>
      </c>
      <c r="J957" s="74" t="s">
        <v>16938</v>
      </c>
      <c r="K957" s="75" t="s">
        <v>18801</v>
      </c>
      <c r="L957" s="74" t="s">
        <v>16940</v>
      </c>
    </row>
    <row r="958" customFormat="false" ht="13.5" hidden="false" customHeight="false" outlineLevel="0" collapsed="false">
      <c r="A958" s="74" t="s">
        <v>17684</v>
      </c>
      <c r="B958" s="74" t="s">
        <v>17685</v>
      </c>
      <c r="C958" s="74" t="s">
        <v>18257</v>
      </c>
      <c r="D958" s="74" t="s">
        <v>18258</v>
      </c>
      <c r="E958" s="75"/>
      <c r="F958" s="74"/>
      <c r="G958" s="76" t="n">
        <v>90971</v>
      </c>
      <c r="H958" s="74" t="s">
        <v>18802</v>
      </c>
      <c r="I958" s="74" t="s">
        <v>321</v>
      </c>
      <c r="J958" s="74" t="s">
        <v>17690</v>
      </c>
      <c r="K958" s="75" t="s">
        <v>18803</v>
      </c>
      <c r="L958" s="74" t="s">
        <v>16940</v>
      </c>
    </row>
    <row r="959" customFormat="false" ht="13.5" hidden="false" customHeight="false" outlineLevel="0" collapsed="false">
      <c r="A959" s="74" t="s">
        <v>17684</v>
      </c>
      <c r="B959" s="74" t="s">
        <v>17685</v>
      </c>
      <c r="C959" s="74" t="s">
        <v>18257</v>
      </c>
      <c r="D959" s="74" t="s">
        <v>18258</v>
      </c>
      <c r="E959" s="75"/>
      <c r="F959" s="74"/>
      <c r="G959" s="76" t="n">
        <v>90975</v>
      </c>
      <c r="H959" s="74" t="s">
        <v>18804</v>
      </c>
      <c r="I959" s="74" t="s">
        <v>321</v>
      </c>
      <c r="J959" s="74" t="s">
        <v>16938</v>
      </c>
      <c r="K959" s="75" t="s">
        <v>18805</v>
      </c>
      <c r="L959" s="74" t="s">
        <v>16940</v>
      </c>
    </row>
    <row r="960" customFormat="false" ht="13.5" hidden="false" customHeight="false" outlineLevel="0" collapsed="false">
      <c r="A960" s="74" t="s">
        <v>17684</v>
      </c>
      <c r="B960" s="74" t="s">
        <v>17685</v>
      </c>
      <c r="C960" s="74" t="s">
        <v>18257</v>
      </c>
      <c r="D960" s="74" t="s">
        <v>18258</v>
      </c>
      <c r="E960" s="75"/>
      <c r="F960" s="74"/>
      <c r="G960" s="76" t="n">
        <v>90976</v>
      </c>
      <c r="H960" s="74" t="s">
        <v>18806</v>
      </c>
      <c r="I960" s="74" t="s">
        <v>321</v>
      </c>
      <c r="J960" s="74" t="s">
        <v>16938</v>
      </c>
      <c r="K960" s="75" t="s">
        <v>18807</v>
      </c>
      <c r="L960" s="74" t="s">
        <v>16940</v>
      </c>
    </row>
    <row r="961" customFormat="false" ht="13.5" hidden="false" customHeight="false" outlineLevel="0" collapsed="false">
      <c r="A961" s="74" t="s">
        <v>17684</v>
      </c>
      <c r="B961" s="74" t="s">
        <v>17685</v>
      </c>
      <c r="C961" s="74" t="s">
        <v>18257</v>
      </c>
      <c r="D961" s="74" t="s">
        <v>18258</v>
      </c>
      <c r="E961" s="75"/>
      <c r="F961" s="74"/>
      <c r="G961" s="76" t="n">
        <v>90977</v>
      </c>
      <c r="H961" s="74" t="s">
        <v>18808</v>
      </c>
      <c r="I961" s="74" t="s">
        <v>321</v>
      </c>
      <c r="J961" s="74" t="s">
        <v>16938</v>
      </c>
      <c r="K961" s="75" t="s">
        <v>18809</v>
      </c>
      <c r="L961" s="74" t="s">
        <v>16940</v>
      </c>
    </row>
    <row r="962" customFormat="false" ht="13.5" hidden="false" customHeight="false" outlineLevel="0" collapsed="false">
      <c r="A962" s="74" t="s">
        <v>17684</v>
      </c>
      <c r="B962" s="74" t="s">
        <v>17685</v>
      </c>
      <c r="C962" s="74" t="s">
        <v>18257</v>
      </c>
      <c r="D962" s="74" t="s">
        <v>18258</v>
      </c>
      <c r="E962" s="75"/>
      <c r="F962" s="74"/>
      <c r="G962" s="76" t="n">
        <v>90978</v>
      </c>
      <c r="H962" s="74" t="s">
        <v>18810</v>
      </c>
      <c r="I962" s="74" t="s">
        <v>321</v>
      </c>
      <c r="J962" s="74" t="s">
        <v>17690</v>
      </c>
      <c r="K962" s="75" t="s">
        <v>18811</v>
      </c>
      <c r="L962" s="74" t="s">
        <v>16940</v>
      </c>
    </row>
    <row r="963" customFormat="false" ht="13.5" hidden="false" customHeight="false" outlineLevel="0" collapsed="false">
      <c r="A963" s="74" t="s">
        <v>17684</v>
      </c>
      <c r="B963" s="74" t="s">
        <v>17685</v>
      </c>
      <c r="C963" s="74" t="s">
        <v>18257</v>
      </c>
      <c r="D963" s="74" t="s">
        <v>18258</v>
      </c>
      <c r="E963" s="75"/>
      <c r="F963" s="74"/>
      <c r="G963" s="76" t="n">
        <v>90992</v>
      </c>
      <c r="H963" s="74" t="s">
        <v>18812</v>
      </c>
      <c r="I963" s="74" t="s">
        <v>321</v>
      </c>
      <c r="J963" s="74" t="s">
        <v>16938</v>
      </c>
      <c r="K963" s="75" t="s">
        <v>18813</v>
      </c>
      <c r="L963" s="74" t="s">
        <v>16940</v>
      </c>
    </row>
    <row r="964" customFormat="false" ht="13.5" hidden="false" customHeight="false" outlineLevel="0" collapsed="false">
      <c r="A964" s="74" t="s">
        <v>17684</v>
      </c>
      <c r="B964" s="74" t="s">
        <v>17685</v>
      </c>
      <c r="C964" s="74" t="s">
        <v>18257</v>
      </c>
      <c r="D964" s="74" t="s">
        <v>18258</v>
      </c>
      <c r="E964" s="75"/>
      <c r="F964" s="74"/>
      <c r="G964" s="76" t="n">
        <v>90993</v>
      </c>
      <c r="H964" s="74" t="s">
        <v>18814</v>
      </c>
      <c r="I964" s="74" t="s">
        <v>321</v>
      </c>
      <c r="J964" s="74" t="s">
        <v>16938</v>
      </c>
      <c r="K964" s="75" t="s">
        <v>18481</v>
      </c>
      <c r="L964" s="74" t="s">
        <v>16940</v>
      </c>
    </row>
    <row r="965" customFormat="false" ht="13.5" hidden="false" customHeight="false" outlineLevel="0" collapsed="false">
      <c r="A965" s="74" t="s">
        <v>17684</v>
      </c>
      <c r="B965" s="74" t="s">
        <v>17685</v>
      </c>
      <c r="C965" s="74" t="s">
        <v>18257</v>
      </c>
      <c r="D965" s="74" t="s">
        <v>18258</v>
      </c>
      <c r="E965" s="75"/>
      <c r="F965" s="74"/>
      <c r="G965" s="76" t="n">
        <v>90994</v>
      </c>
      <c r="H965" s="74" t="s">
        <v>18815</v>
      </c>
      <c r="I965" s="74" t="s">
        <v>321</v>
      </c>
      <c r="J965" s="74" t="s">
        <v>16938</v>
      </c>
      <c r="K965" s="75" t="s">
        <v>18565</v>
      </c>
      <c r="L965" s="74" t="s">
        <v>16940</v>
      </c>
    </row>
    <row r="966" customFormat="false" ht="13.5" hidden="false" customHeight="false" outlineLevel="0" collapsed="false">
      <c r="A966" s="74" t="s">
        <v>17684</v>
      </c>
      <c r="B966" s="74" t="s">
        <v>17685</v>
      </c>
      <c r="C966" s="74" t="s">
        <v>18257</v>
      </c>
      <c r="D966" s="74" t="s">
        <v>18258</v>
      </c>
      <c r="E966" s="75"/>
      <c r="F966" s="74"/>
      <c r="G966" s="76" t="n">
        <v>90995</v>
      </c>
      <c r="H966" s="74" t="s">
        <v>18816</v>
      </c>
      <c r="I966" s="74" t="s">
        <v>321</v>
      </c>
      <c r="J966" s="74" t="s">
        <v>17690</v>
      </c>
      <c r="K966" s="75" t="s">
        <v>18817</v>
      </c>
      <c r="L966" s="74" t="s">
        <v>16940</v>
      </c>
    </row>
    <row r="967" customFormat="false" ht="13.5" hidden="false" customHeight="false" outlineLevel="0" collapsed="false">
      <c r="A967" s="74" t="s">
        <v>17684</v>
      </c>
      <c r="B967" s="74" t="s">
        <v>17685</v>
      </c>
      <c r="C967" s="74" t="s">
        <v>18257</v>
      </c>
      <c r="D967" s="74" t="s">
        <v>18258</v>
      </c>
      <c r="E967" s="75"/>
      <c r="F967" s="74"/>
      <c r="G967" s="76" t="n">
        <v>91021</v>
      </c>
      <c r="H967" s="74" t="s">
        <v>18818</v>
      </c>
      <c r="I967" s="74" t="s">
        <v>321</v>
      </c>
      <c r="J967" s="74" t="s">
        <v>16938</v>
      </c>
      <c r="K967" s="75" t="s">
        <v>18819</v>
      </c>
      <c r="L967" s="74" t="s">
        <v>16940</v>
      </c>
    </row>
    <row r="968" customFormat="false" ht="13.5" hidden="false" customHeight="false" outlineLevel="0" collapsed="false">
      <c r="A968" s="74" t="s">
        <v>17684</v>
      </c>
      <c r="B968" s="74" t="s">
        <v>17685</v>
      </c>
      <c r="C968" s="74" t="s">
        <v>18257</v>
      </c>
      <c r="D968" s="74" t="s">
        <v>18258</v>
      </c>
      <c r="E968" s="75"/>
      <c r="F968" s="74"/>
      <c r="G968" s="76" t="n">
        <v>91026</v>
      </c>
      <c r="H968" s="74" t="s">
        <v>18820</v>
      </c>
      <c r="I968" s="74" t="s">
        <v>321</v>
      </c>
      <c r="J968" s="74" t="s">
        <v>16938</v>
      </c>
      <c r="K968" s="75" t="s">
        <v>18821</v>
      </c>
      <c r="L968" s="74" t="s">
        <v>16940</v>
      </c>
    </row>
    <row r="969" customFormat="false" ht="13.5" hidden="false" customHeight="false" outlineLevel="0" collapsed="false">
      <c r="A969" s="74" t="s">
        <v>17684</v>
      </c>
      <c r="B969" s="74" t="s">
        <v>17685</v>
      </c>
      <c r="C969" s="74" t="s">
        <v>18257</v>
      </c>
      <c r="D969" s="74" t="s">
        <v>18258</v>
      </c>
      <c r="E969" s="75"/>
      <c r="F969" s="74"/>
      <c r="G969" s="76" t="n">
        <v>91027</v>
      </c>
      <c r="H969" s="74" t="s">
        <v>18822</v>
      </c>
      <c r="I969" s="74" t="s">
        <v>321</v>
      </c>
      <c r="J969" s="74" t="s">
        <v>16938</v>
      </c>
      <c r="K969" s="75" t="s">
        <v>18823</v>
      </c>
      <c r="L969" s="74" t="s">
        <v>16940</v>
      </c>
    </row>
    <row r="970" customFormat="false" ht="13.5" hidden="false" customHeight="false" outlineLevel="0" collapsed="false">
      <c r="A970" s="74" t="s">
        <v>17684</v>
      </c>
      <c r="B970" s="74" t="s">
        <v>17685</v>
      </c>
      <c r="C970" s="74" t="s">
        <v>18257</v>
      </c>
      <c r="D970" s="74" t="s">
        <v>18258</v>
      </c>
      <c r="E970" s="75"/>
      <c r="F970" s="74"/>
      <c r="G970" s="76" t="n">
        <v>91028</v>
      </c>
      <c r="H970" s="74" t="s">
        <v>18824</v>
      </c>
      <c r="I970" s="74" t="s">
        <v>321</v>
      </c>
      <c r="J970" s="74" t="s">
        <v>16938</v>
      </c>
      <c r="K970" s="75" t="s">
        <v>18825</v>
      </c>
      <c r="L970" s="74" t="s">
        <v>16940</v>
      </c>
    </row>
    <row r="971" customFormat="false" ht="13.5" hidden="false" customHeight="false" outlineLevel="0" collapsed="false">
      <c r="A971" s="74" t="s">
        <v>17684</v>
      </c>
      <c r="B971" s="74" t="s">
        <v>17685</v>
      </c>
      <c r="C971" s="74" t="s">
        <v>18257</v>
      </c>
      <c r="D971" s="74" t="s">
        <v>18258</v>
      </c>
      <c r="E971" s="75"/>
      <c r="F971" s="74"/>
      <c r="G971" s="76" t="n">
        <v>91029</v>
      </c>
      <c r="H971" s="74" t="s">
        <v>18826</v>
      </c>
      <c r="I971" s="74" t="s">
        <v>321</v>
      </c>
      <c r="J971" s="74" t="s">
        <v>16938</v>
      </c>
      <c r="K971" s="75" t="s">
        <v>18827</v>
      </c>
      <c r="L971" s="74" t="s">
        <v>16940</v>
      </c>
    </row>
    <row r="972" customFormat="false" ht="13.5" hidden="false" customHeight="false" outlineLevel="0" collapsed="false">
      <c r="A972" s="74" t="s">
        <v>17684</v>
      </c>
      <c r="B972" s="74" t="s">
        <v>17685</v>
      </c>
      <c r="C972" s="74" t="s">
        <v>18257</v>
      </c>
      <c r="D972" s="74" t="s">
        <v>18258</v>
      </c>
      <c r="E972" s="75"/>
      <c r="F972" s="74"/>
      <c r="G972" s="76" t="n">
        <v>91030</v>
      </c>
      <c r="H972" s="74" t="s">
        <v>18828</v>
      </c>
      <c r="I972" s="74" t="s">
        <v>321</v>
      </c>
      <c r="J972" s="74" t="s">
        <v>17690</v>
      </c>
      <c r="K972" s="75" t="s">
        <v>18829</v>
      </c>
      <c r="L972" s="74" t="s">
        <v>16940</v>
      </c>
    </row>
    <row r="973" customFormat="false" ht="13.5" hidden="false" customHeight="false" outlineLevel="0" collapsed="false">
      <c r="A973" s="74" t="s">
        <v>17684</v>
      </c>
      <c r="B973" s="74" t="s">
        <v>17685</v>
      </c>
      <c r="C973" s="74" t="s">
        <v>18257</v>
      </c>
      <c r="D973" s="74" t="s">
        <v>18258</v>
      </c>
      <c r="E973" s="75"/>
      <c r="F973" s="74"/>
      <c r="G973" s="76" t="n">
        <v>91273</v>
      </c>
      <c r="H973" s="74" t="s">
        <v>18830</v>
      </c>
      <c r="I973" s="74" t="s">
        <v>321</v>
      </c>
      <c r="J973" s="74" t="s">
        <v>16938</v>
      </c>
      <c r="K973" s="75" t="s">
        <v>18747</v>
      </c>
      <c r="L973" s="74" t="s">
        <v>16940</v>
      </c>
    </row>
    <row r="974" customFormat="false" ht="13.5" hidden="false" customHeight="false" outlineLevel="0" collapsed="false">
      <c r="A974" s="74" t="s">
        <v>17684</v>
      </c>
      <c r="B974" s="74" t="s">
        <v>17685</v>
      </c>
      <c r="C974" s="74" t="s">
        <v>18257</v>
      </c>
      <c r="D974" s="74" t="s">
        <v>18258</v>
      </c>
      <c r="E974" s="75"/>
      <c r="F974" s="74"/>
      <c r="G974" s="76" t="n">
        <v>91274</v>
      </c>
      <c r="H974" s="74" t="s">
        <v>18831</v>
      </c>
      <c r="I974" s="74" t="s">
        <v>321</v>
      </c>
      <c r="J974" s="74" t="s">
        <v>16938</v>
      </c>
      <c r="K974" s="75" t="s">
        <v>18832</v>
      </c>
      <c r="L974" s="74" t="s">
        <v>16940</v>
      </c>
    </row>
    <row r="975" customFormat="false" ht="13.5" hidden="false" customHeight="false" outlineLevel="0" collapsed="false">
      <c r="A975" s="74" t="s">
        <v>17684</v>
      </c>
      <c r="B975" s="74" t="s">
        <v>17685</v>
      </c>
      <c r="C975" s="74" t="s">
        <v>18257</v>
      </c>
      <c r="D975" s="74" t="s">
        <v>18258</v>
      </c>
      <c r="E975" s="75"/>
      <c r="F975" s="74"/>
      <c r="G975" s="76" t="n">
        <v>91275</v>
      </c>
      <c r="H975" s="74" t="s">
        <v>18833</v>
      </c>
      <c r="I975" s="74" t="s">
        <v>321</v>
      </c>
      <c r="J975" s="74" t="s">
        <v>16938</v>
      </c>
      <c r="K975" s="75" t="s">
        <v>18487</v>
      </c>
      <c r="L975" s="74" t="s">
        <v>16940</v>
      </c>
    </row>
    <row r="976" customFormat="false" ht="13.5" hidden="false" customHeight="false" outlineLevel="0" collapsed="false">
      <c r="A976" s="74" t="s">
        <v>17684</v>
      </c>
      <c r="B976" s="74" t="s">
        <v>17685</v>
      </c>
      <c r="C976" s="74" t="s">
        <v>18257</v>
      </c>
      <c r="D976" s="74" t="s">
        <v>18258</v>
      </c>
      <c r="E976" s="75"/>
      <c r="F976" s="74"/>
      <c r="G976" s="76" t="n">
        <v>91276</v>
      </c>
      <c r="H976" s="74" t="s">
        <v>18834</v>
      </c>
      <c r="I976" s="74" t="s">
        <v>321</v>
      </c>
      <c r="J976" s="74" t="s">
        <v>17690</v>
      </c>
      <c r="K976" s="75" t="s">
        <v>18835</v>
      </c>
      <c r="L976" s="74" t="s">
        <v>16940</v>
      </c>
    </row>
    <row r="977" customFormat="false" ht="13.5" hidden="false" customHeight="false" outlineLevel="0" collapsed="false">
      <c r="A977" s="74" t="s">
        <v>17684</v>
      </c>
      <c r="B977" s="74" t="s">
        <v>17685</v>
      </c>
      <c r="C977" s="74" t="s">
        <v>18257</v>
      </c>
      <c r="D977" s="74" t="s">
        <v>18258</v>
      </c>
      <c r="E977" s="75"/>
      <c r="F977" s="74"/>
      <c r="G977" s="76" t="n">
        <v>91279</v>
      </c>
      <c r="H977" s="74" t="s">
        <v>18836</v>
      </c>
      <c r="I977" s="74" t="s">
        <v>321</v>
      </c>
      <c r="J977" s="74" t="s">
        <v>16938</v>
      </c>
      <c r="K977" s="75" t="s">
        <v>18490</v>
      </c>
      <c r="L977" s="74" t="s">
        <v>16940</v>
      </c>
    </row>
    <row r="978" customFormat="false" ht="13.5" hidden="false" customHeight="false" outlineLevel="0" collapsed="false">
      <c r="A978" s="74" t="s">
        <v>17684</v>
      </c>
      <c r="B978" s="74" t="s">
        <v>17685</v>
      </c>
      <c r="C978" s="74" t="s">
        <v>18257</v>
      </c>
      <c r="D978" s="74" t="s">
        <v>18258</v>
      </c>
      <c r="E978" s="75"/>
      <c r="F978" s="74"/>
      <c r="G978" s="76" t="n">
        <v>91280</v>
      </c>
      <c r="H978" s="74" t="s">
        <v>18837</v>
      </c>
      <c r="I978" s="74" t="s">
        <v>321</v>
      </c>
      <c r="J978" s="74" t="s">
        <v>16938</v>
      </c>
      <c r="K978" s="75" t="s">
        <v>18838</v>
      </c>
      <c r="L978" s="74" t="s">
        <v>16940</v>
      </c>
    </row>
    <row r="979" customFormat="false" ht="13.5" hidden="false" customHeight="false" outlineLevel="0" collapsed="false">
      <c r="A979" s="74" t="s">
        <v>17684</v>
      </c>
      <c r="B979" s="74" t="s">
        <v>17685</v>
      </c>
      <c r="C979" s="74" t="s">
        <v>18257</v>
      </c>
      <c r="D979" s="74" t="s">
        <v>18258</v>
      </c>
      <c r="E979" s="75"/>
      <c r="F979" s="74"/>
      <c r="G979" s="76" t="n">
        <v>91281</v>
      </c>
      <c r="H979" s="74" t="s">
        <v>18839</v>
      </c>
      <c r="I979" s="74" t="s">
        <v>321</v>
      </c>
      <c r="J979" s="74" t="s">
        <v>16938</v>
      </c>
      <c r="K979" s="75" t="s">
        <v>18059</v>
      </c>
      <c r="L979" s="74" t="s">
        <v>16940</v>
      </c>
    </row>
    <row r="980" customFormat="false" ht="13.5" hidden="false" customHeight="false" outlineLevel="0" collapsed="false">
      <c r="A980" s="74" t="s">
        <v>17684</v>
      </c>
      <c r="B980" s="74" t="s">
        <v>17685</v>
      </c>
      <c r="C980" s="74" t="s">
        <v>18257</v>
      </c>
      <c r="D980" s="74" t="s">
        <v>18258</v>
      </c>
      <c r="E980" s="75"/>
      <c r="F980" s="74"/>
      <c r="G980" s="76" t="n">
        <v>91282</v>
      </c>
      <c r="H980" s="74" t="s">
        <v>18840</v>
      </c>
      <c r="I980" s="74" t="s">
        <v>321</v>
      </c>
      <c r="J980" s="74" t="s">
        <v>17690</v>
      </c>
      <c r="K980" s="75" t="s">
        <v>18841</v>
      </c>
      <c r="L980" s="74" t="s">
        <v>16940</v>
      </c>
    </row>
    <row r="981" customFormat="false" ht="13.5" hidden="false" customHeight="false" outlineLevel="0" collapsed="false">
      <c r="A981" s="74" t="s">
        <v>17684</v>
      </c>
      <c r="B981" s="74" t="s">
        <v>17685</v>
      </c>
      <c r="C981" s="74" t="s">
        <v>18257</v>
      </c>
      <c r="D981" s="74" t="s">
        <v>18258</v>
      </c>
      <c r="E981" s="75"/>
      <c r="F981" s="74"/>
      <c r="G981" s="76" t="n">
        <v>91354</v>
      </c>
      <c r="H981" s="74" t="s">
        <v>18842</v>
      </c>
      <c r="I981" s="74" t="s">
        <v>321</v>
      </c>
      <c r="J981" s="74" t="s">
        <v>16938</v>
      </c>
      <c r="K981" s="75" t="s">
        <v>18843</v>
      </c>
      <c r="L981" s="74" t="s">
        <v>16940</v>
      </c>
    </row>
    <row r="982" customFormat="false" ht="13.5" hidden="false" customHeight="false" outlineLevel="0" collapsed="false">
      <c r="A982" s="74" t="s">
        <v>17684</v>
      </c>
      <c r="B982" s="74" t="s">
        <v>17685</v>
      </c>
      <c r="C982" s="74" t="s">
        <v>18257</v>
      </c>
      <c r="D982" s="74" t="s">
        <v>18258</v>
      </c>
      <c r="E982" s="75"/>
      <c r="F982" s="74"/>
      <c r="G982" s="76" t="n">
        <v>91355</v>
      </c>
      <c r="H982" s="74" t="s">
        <v>18844</v>
      </c>
      <c r="I982" s="74" t="s">
        <v>321</v>
      </c>
      <c r="J982" s="74" t="s">
        <v>16938</v>
      </c>
      <c r="K982" s="75" t="s">
        <v>18845</v>
      </c>
      <c r="L982" s="74" t="s">
        <v>16940</v>
      </c>
    </row>
    <row r="983" customFormat="false" ht="13.5" hidden="false" customHeight="false" outlineLevel="0" collapsed="false">
      <c r="A983" s="74" t="s">
        <v>17684</v>
      </c>
      <c r="B983" s="74" t="s">
        <v>17685</v>
      </c>
      <c r="C983" s="74" t="s">
        <v>18257</v>
      </c>
      <c r="D983" s="74" t="s">
        <v>18258</v>
      </c>
      <c r="E983" s="75"/>
      <c r="F983" s="74"/>
      <c r="G983" s="76" t="n">
        <v>91356</v>
      </c>
      <c r="H983" s="74" t="s">
        <v>18846</v>
      </c>
      <c r="I983" s="74" t="s">
        <v>321</v>
      </c>
      <c r="J983" s="74" t="s">
        <v>16938</v>
      </c>
      <c r="K983" s="75" t="s">
        <v>18847</v>
      </c>
      <c r="L983" s="74" t="s">
        <v>16940</v>
      </c>
    </row>
    <row r="984" customFormat="false" ht="13.5" hidden="false" customHeight="false" outlineLevel="0" collapsed="false">
      <c r="A984" s="74" t="s">
        <v>17684</v>
      </c>
      <c r="B984" s="74" t="s">
        <v>17685</v>
      </c>
      <c r="C984" s="74" t="s">
        <v>18257</v>
      </c>
      <c r="D984" s="74" t="s">
        <v>18258</v>
      </c>
      <c r="E984" s="75"/>
      <c r="F984" s="74"/>
      <c r="G984" s="76" t="n">
        <v>91359</v>
      </c>
      <c r="H984" s="74" t="s">
        <v>18848</v>
      </c>
      <c r="I984" s="74" t="s">
        <v>321</v>
      </c>
      <c r="J984" s="74" t="s">
        <v>16938</v>
      </c>
      <c r="K984" s="75" t="s">
        <v>18849</v>
      </c>
      <c r="L984" s="74" t="s">
        <v>16940</v>
      </c>
    </row>
    <row r="985" customFormat="false" ht="13.5" hidden="false" customHeight="false" outlineLevel="0" collapsed="false">
      <c r="A985" s="74" t="s">
        <v>17684</v>
      </c>
      <c r="B985" s="74" t="s">
        <v>17685</v>
      </c>
      <c r="C985" s="74" t="s">
        <v>18257</v>
      </c>
      <c r="D985" s="74" t="s">
        <v>18258</v>
      </c>
      <c r="E985" s="75"/>
      <c r="F985" s="74"/>
      <c r="G985" s="76" t="n">
        <v>91360</v>
      </c>
      <c r="H985" s="74" t="s">
        <v>18850</v>
      </c>
      <c r="I985" s="74" t="s">
        <v>321</v>
      </c>
      <c r="J985" s="74" t="s">
        <v>16938</v>
      </c>
      <c r="K985" s="75" t="s">
        <v>18851</v>
      </c>
      <c r="L985" s="74" t="s">
        <v>16940</v>
      </c>
    </row>
    <row r="986" customFormat="false" ht="13.5" hidden="false" customHeight="false" outlineLevel="0" collapsed="false">
      <c r="A986" s="74" t="s">
        <v>17684</v>
      </c>
      <c r="B986" s="74" t="s">
        <v>17685</v>
      </c>
      <c r="C986" s="74" t="s">
        <v>18257</v>
      </c>
      <c r="D986" s="74" t="s">
        <v>18258</v>
      </c>
      <c r="E986" s="75"/>
      <c r="F986" s="74"/>
      <c r="G986" s="76" t="n">
        <v>91361</v>
      </c>
      <c r="H986" s="74" t="s">
        <v>18852</v>
      </c>
      <c r="I986" s="74" t="s">
        <v>321</v>
      </c>
      <c r="J986" s="74" t="s">
        <v>16938</v>
      </c>
      <c r="K986" s="75" t="s">
        <v>18534</v>
      </c>
      <c r="L986" s="74" t="s">
        <v>16940</v>
      </c>
    </row>
    <row r="987" customFormat="false" ht="13.5" hidden="false" customHeight="false" outlineLevel="0" collapsed="false">
      <c r="A987" s="74" t="s">
        <v>17684</v>
      </c>
      <c r="B987" s="74" t="s">
        <v>17685</v>
      </c>
      <c r="C987" s="74" t="s">
        <v>18257</v>
      </c>
      <c r="D987" s="74" t="s">
        <v>18258</v>
      </c>
      <c r="E987" s="75"/>
      <c r="F987" s="74"/>
      <c r="G987" s="76" t="n">
        <v>91367</v>
      </c>
      <c r="H987" s="74" t="s">
        <v>18853</v>
      </c>
      <c r="I987" s="74" t="s">
        <v>321</v>
      </c>
      <c r="J987" s="74" t="s">
        <v>16938</v>
      </c>
      <c r="K987" s="75" t="s">
        <v>18854</v>
      </c>
      <c r="L987" s="74" t="s">
        <v>16940</v>
      </c>
    </row>
    <row r="988" customFormat="false" ht="13.5" hidden="false" customHeight="false" outlineLevel="0" collapsed="false">
      <c r="A988" s="74" t="s">
        <v>17684</v>
      </c>
      <c r="B988" s="74" t="s">
        <v>17685</v>
      </c>
      <c r="C988" s="74" t="s">
        <v>18257</v>
      </c>
      <c r="D988" s="74" t="s">
        <v>18258</v>
      </c>
      <c r="E988" s="75"/>
      <c r="F988" s="74"/>
      <c r="G988" s="76" t="n">
        <v>91368</v>
      </c>
      <c r="H988" s="74" t="s">
        <v>18855</v>
      </c>
      <c r="I988" s="74" t="s">
        <v>321</v>
      </c>
      <c r="J988" s="74" t="s">
        <v>16938</v>
      </c>
      <c r="K988" s="75" t="s">
        <v>18856</v>
      </c>
      <c r="L988" s="74" t="s">
        <v>16940</v>
      </c>
    </row>
    <row r="989" customFormat="false" ht="13.5" hidden="false" customHeight="false" outlineLevel="0" collapsed="false">
      <c r="A989" s="74" t="s">
        <v>17684</v>
      </c>
      <c r="B989" s="74" t="s">
        <v>17685</v>
      </c>
      <c r="C989" s="74" t="s">
        <v>18257</v>
      </c>
      <c r="D989" s="74" t="s">
        <v>18258</v>
      </c>
      <c r="E989" s="75"/>
      <c r="F989" s="74"/>
      <c r="G989" s="76" t="n">
        <v>91369</v>
      </c>
      <c r="H989" s="74" t="s">
        <v>18857</v>
      </c>
      <c r="I989" s="74" t="s">
        <v>321</v>
      </c>
      <c r="J989" s="74" t="s">
        <v>16938</v>
      </c>
      <c r="K989" s="75" t="s">
        <v>18845</v>
      </c>
      <c r="L989" s="74" t="s">
        <v>16940</v>
      </c>
    </row>
    <row r="990" customFormat="false" ht="13.5" hidden="false" customHeight="false" outlineLevel="0" collapsed="false">
      <c r="A990" s="74" t="s">
        <v>17684</v>
      </c>
      <c r="B990" s="74" t="s">
        <v>17685</v>
      </c>
      <c r="C990" s="74" t="s">
        <v>18257</v>
      </c>
      <c r="D990" s="74" t="s">
        <v>18258</v>
      </c>
      <c r="E990" s="75"/>
      <c r="F990" s="74"/>
      <c r="G990" s="76" t="n">
        <v>91375</v>
      </c>
      <c r="H990" s="74" t="s">
        <v>18858</v>
      </c>
      <c r="I990" s="74" t="s">
        <v>321</v>
      </c>
      <c r="J990" s="74" t="s">
        <v>16938</v>
      </c>
      <c r="K990" s="75" t="s">
        <v>18859</v>
      </c>
      <c r="L990" s="74" t="s">
        <v>16940</v>
      </c>
    </row>
    <row r="991" customFormat="false" ht="13.5" hidden="false" customHeight="false" outlineLevel="0" collapsed="false">
      <c r="A991" s="74" t="s">
        <v>17684</v>
      </c>
      <c r="B991" s="74" t="s">
        <v>17685</v>
      </c>
      <c r="C991" s="74" t="s">
        <v>18257</v>
      </c>
      <c r="D991" s="74" t="s">
        <v>18258</v>
      </c>
      <c r="E991" s="75"/>
      <c r="F991" s="74"/>
      <c r="G991" s="76" t="n">
        <v>91376</v>
      </c>
      <c r="H991" s="74" t="s">
        <v>18860</v>
      </c>
      <c r="I991" s="74" t="s">
        <v>321</v>
      </c>
      <c r="J991" s="74" t="s">
        <v>16938</v>
      </c>
      <c r="K991" s="75" t="s">
        <v>17932</v>
      </c>
      <c r="L991" s="74" t="s">
        <v>16940</v>
      </c>
    </row>
    <row r="992" customFormat="false" ht="13.5" hidden="false" customHeight="false" outlineLevel="0" collapsed="false">
      <c r="A992" s="74" t="s">
        <v>17684</v>
      </c>
      <c r="B992" s="74" t="s">
        <v>17685</v>
      </c>
      <c r="C992" s="74" t="s">
        <v>18257</v>
      </c>
      <c r="D992" s="74" t="s">
        <v>18258</v>
      </c>
      <c r="E992" s="75"/>
      <c r="F992" s="74"/>
      <c r="G992" s="76" t="n">
        <v>91377</v>
      </c>
      <c r="H992" s="74" t="s">
        <v>18861</v>
      </c>
      <c r="I992" s="74" t="s">
        <v>321</v>
      </c>
      <c r="J992" s="74" t="s">
        <v>16938</v>
      </c>
      <c r="K992" s="75" t="s">
        <v>18862</v>
      </c>
      <c r="L992" s="74" t="s">
        <v>16940</v>
      </c>
    </row>
    <row r="993" customFormat="false" ht="13.5" hidden="false" customHeight="false" outlineLevel="0" collapsed="false">
      <c r="A993" s="74" t="s">
        <v>17684</v>
      </c>
      <c r="B993" s="74" t="s">
        <v>17685</v>
      </c>
      <c r="C993" s="74" t="s">
        <v>18257</v>
      </c>
      <c r="D993" s="74" t="s">
        <v>18258</v>
      </c>
      <c r="E993" s="75"/>
      <c r="F993" s="74"/>
      <c r="G993" s="76" t="n">
        <v>91380</v>
      </c>
      <c r="H993" s="74" t="s">
        <v>18863</v>
      </c>
      <c r="I993" s="74" t="s">
        <v>321</v>
      </c>
      <c r="J993" s="74" t="s">
        <v>16938</v>
      </c>
      <c r="K993" s="75" t="s">
        <v>18864</v>
      </c>
      <c r="L993" s="74" t="s">
        <v>16940</v>
      </c>
    </row>
    <row r="994" customFormat="false" ht="13.5" hidden="false" customHeight="false" outlineLevel="0" collapsed="false">
      <c r="A994" s="74" t="s">
        <v>17684</v>
      </c>
      <c r="B994" s="74" t="s">
        <v>17685</v>
      </c>
      <c r="C994" s="74" t="s">
        <v>18257</v>
      </c>
      <c r="D994" s="74" t="s">
        <v>18258</v>
      </c>
      <c r="E994" s="75"/>
      <c r="F994" s="74"/>
      <c r="G994" s="76" t="n">
        <v>91381</v>
      </c>
      <c r="H994" s="74" t="s">
        <v>18865</v>
      </c>
      <c r="I994" s="74" t="s">
        <v>321</v>
      </c>
      <c r="J994" s="74" t="s">
        <v>16938</v>
      </c>
      <c r="K994" s="75" t="s">
        <v>18866</v>
      </c>
      <c r="L994" s="74" t="s">
        <v>16940</v>
      </c>
    </row>
    <row r="995" customFormat="false" ht="13.5" hidden="false" customHeight="false" outlineLevel="0" collapsed="false">
      <c r="A995" s="74" t="s">
        <v>17684</v>
      </c>
      <c r="B995" s="74" t="s">
        <v>17685</v>
      </c>
      <c r="C995" s="74" t="s">
        <v>18257</v>
      </c>
      <c r="D995" s="74" t="s">
        <v>18258</v>
      </c>
      <c r="E995" s="75"/>
      <c r="F995" s="74"/>
      <c r="G995" s="76" t="n">
        <v>91382</v>
      </c>
      <c r="H995" s="74" t="s">
        <v>18867</v>
      </c>
      <c r="I995" s="74" t="s">
        <v>321</v>
      </c>
      <c r="J995" s="74" t="s">
        <v>16938</v>
      </c>
      <c r="K995" s="75" t="s">
        <v>18868</v>
      </c>
      <c r="L995" s="74" t="s">
        <v>16940</v>
      </c>
    </row>
    <row r="996" customFormat="false" ht="13.5" hidden="false" customHeight="false" outlineLevel="0" collapsed="false">
      <c r="A996" s="74" t="s">
        <v>17684</v>
      </c>
      <c r="B996" s="74" t="s">
        <v>17685</v>
      </c>
      <c r="C996" s="74" t="s">
        <v>18257</v>
      </c>
      <c r="D996" s="74" t="s">
        <v>18258</v>
      </c>
      <c r="E996" s="75"/>
      <c r="F996" s="74"/>
      <c r="G996" s="76" t="n">
        <v>91383</v>
      </c>
      <c r="H996" s="74" t="s">
        <v>18869</v>
      </c>
      <c r="I996" s="74" t="s">
        <v>321</v>
      </c>
      <c r="J996" s="74" t="s">
        <v>16938</v>
      </c>
      <c r="K996" s="75" t="s">
        <v>18870</v>
      </c>
      <c r="L996" s="74" t="s">
        <v>16940</v>
      </c>
    </row>
    <row r="997" customFormat="false" ht="13.5" hidden="false" customHeight="false" outlineLevel="0" collapsed="false">
      <c r="A997" s="74" t="s">
        <v>17684</v>
      </c>
      <c r="B997" s="74" t="s">
        <v>17685</v>
      </c>
      <c r="C997" s="74" t="s">
        <v>18257</v>
      </c>
      <c r="D997" s="74" t="s">
        <v>18258</v>
      </c>
      <c r="E997" s="75"/>
      <c r="F997" s="74"/>
      <c r="G997" s="76" t="n">
        <v>91384</v>
      </c>
      <c r="H997" s="74" t="s">
        <v>18871</v>
      </c>
      <c r="I997" s="74" t="s">
        <v>321</v>
      </c>
      <c r="J997" s="74" t="s">
        <v>17690</v>
      </c>
      <c r="K997" s="75" t="s">
        <v>18390</v>
      </c>
      <c r="L997" s="74" t="s">
        <v>16940</v>
      </c>
    </row>
    <row r="998" customFormat="false" ht="13.5" hidden="false" customHeight="false" outlineLevel="0" collapsed="false">
      <c r="A998" s="74" t="s">
        <v>17684</v>
      </c>
      <c r="B998" s="74" t="s">
        <v>17685</v>
      </c>
      <c r="C998" s="74" t="s">
        <v>18257</v>
      </c>
      <c r="D998" s="74" t="s">
        <v>18258</v>
      </c>
      <c r="E998" s="75"/>
      <c r="F998" s="74"/>
      <c r="G998" s="76" t="n">
        <v>91390</v>
      </c>
      <c r="H998" s="74" t="s">
        <v>18872</v>
      </c>
      <c r="I998" s="74" t="s">
        <v>321</v>
      </c>
      <c r="J998" s="74" t="s">
        <v>16938</v>
      </c>
      <c r="K998" s="75" t="s">
        <v>18873</v>
      </c>
      <c r="L998" s="74" t="s">
        <v>16940</v>
      </c>
    </row>
    <row r="999" customFormat="false" ht="13.5" hidden="false" customHeight="false" outlineLevel="0" collapsed="false">
      <c r="A999" s="74" t="s">
        <v>17684</v>
      </c>
      <c r="B999" s="74" t="s">
        <v>17685</v>
      </c>
      <c r="C999" s="74" t="s">
        <v>18257</v>
      </c>
      <c r="D999" s="74" t="s">
        <v>18258</v>
      </c>
      <c r="E999" s="75"/>
      <c r="F999" s="74"/>
      <c r="G999" s="76" t="n">
        <v>91391</v>
      </c>
      <c r="H999" s="74" t="s">
        <v>18874</v>
      </c>
      <c r="I999" s="74" t="s">
        <v>321</v>
      </c>
      <c r="J999" s="74" t="s">
        <v>16938</v>
      </c>
      <c r="K999" s="75" t="s">
        <v>18875</v>
      </c>
      <c r="L999" s="74" t="s">
        <v>16940</v>
      </c>
    </row>
    <row r="1000" customFormat="false" ht="13.5" hidden="false" customHeight="false" outlineLevel="0" collapsed="false">
      <c r="A1000" s="74" t="s">
        <v>17684</v>
      </c>
      <c r="B1000" s="74" t="s">
        <v>17685</v>
      </c>
      <c r="C1000" s="74" t="s">
        <v>18257</v>
      </c>
      <c r="D1000" s="74" t="s">
        <v>18258</v>
      </c>
      <c r="E1000" s="75"/>
      <c r="F1000" s="74"/>
      <c r="G1000" s="76" t="n">
        <v>91392</v>
      </c>
      <c r="H1000" s="74" t="s">
        <v>18876</v>
      </c>
      <c r="I1000" s="74" t="s">
        <v>321</v>
      </c>
      <c r="J1000" s="74" t="s">
        <v>16938</v>
      </c>
      <c r="K1000" s="75" t="s">
        <v>18877</v>
      </c>
      <c r="L1000" s="74" t="s">
        <v>16940</v>
      </c>
    </row>
    <row r="1001" customFormat="false" ht="13.5" hidden="false" customHeight="false" outlineLevel="0" collapsed="false">
      <c r="A1001" s="74" t="s">
        <v>17684</v>
      </c>
      <c r="B1001" s="74" t="s">
        <v>17685</v>
      </c>
      <c r="C1001" s="74" t="s">
        <v>18257</v>
      </c>
      <c r="D1001" s="74" t="s">
        <v>18258</v>
      </c>
      <c r="E1001" s="75"/>
      <c r="F1001" s="74"/>
      <c r="G1001" s="76" t="n">
        <v>91396</v>
      </c>
      <c r="H1001" s="74" t="s">
        <v>18878</v>
      </c>
      <c r="I1001" s="74" t="s">
        <v>321</v>
      </c>
      <c r="J1001" s="74" t="s">
        <v>16938</v>
      </c>
      <c r="K1001" s="75" t="s">
        <v>18879</v>
      </c>
      <c r="L1001" s="74" t="s">
        <v>16940</v>
      </c>
    </row>
    <row r="1002" customFormat="false" ht="13.5" hidden="false" customHeight="false" outlineLevel="0" collapsed="false">
      <c r="A1002" s="74" t="s">
        <v>17684</v>
      </c>
      <c r="B1002" s="74" t="s">
        <v>17685</v>
      </c>
      <c r="C1002" s="74" t="s">
        <v>18257</v>
      </c>
      <c r="D1002" s="74" t="s">
        <v>18258</v>
      </c>
      <c r="E1002" s="75"/>
      <c r="F1002" s="74"/>
      <c r="G1002" s="76" t="n">
        <v>91397</v>
      </c>
      <c r="H1002" s="74" t="s">
        <v>18880</v>
      </c>
      <c r="I1002" s="74" t="s">
        <v>321</v>
      </c>
      <c r="J1002" s="74" t="s">
        <v>16938</v>
      </c>
      <c r="K1002" s="75" t="s">
        <v>18881</v>
      </c>
      <c r="L1002" s="74" t="s">
        <v>16940</v>
      </c>
    </row>
    <row r="1003" customFormat="false" ht="13.5" hidden="false" customHeight="false" outlineLevel="0" collapsed="false">
      <c r="A1003" s="74" t="s">
        <v>17684</v>
      </c>
      <c r="B1003" s="74" t="s">
        <v>17685</v>
      </c>
      <c r="C1003" s="74" t="s">
        <v>18257</v>
      </c>
      <c r="D1003" s="74" t="s">
        <v>18258</v>
      </c>
      <c r="E1003" s="75"/>
      <c r="F1003" s="74"/>
      <c r="G1003" s="76" t="n">
        <v>91398</v>
      </c>
      <c r="H1003" s="74" t="s">
        <v>18882</v>
      </c>
      <c r="I1003" s="74" t="s">
        <v>321</v>
      </c>
      <c r="J1003" s="74" t="s">
        <v>16938</v>
      </c>
      <c r="K1003" s="75" t="s">
        <v>17968</v>
      </c>
      <c r="L1003" s="74" t="s">
        <v>16940</v>
      </c>
    </row>
    <row r="1004" customFormat="false" ht="13.5" hidden="false" customHeight="false" outlineLevel="0" collapsed="false">
      <c r="A1004" s="74" t="s">
        <v>17684</v>
      </c>
      <c r="B1004" s="74" t="s">
        <v>17685</v>
      </c>
      <c r="C1004" s="74" t="s">
        <v>18257</v>
      </c>
      <c r="D1004" s="74" t="s">
        <v>18258</v>
      </c>
      <c r="E1004" s="75"/>
      <c r="F1004" s="74"/>
      <c r="G1004" s="76" t="n">
        <v>91402</v>
      </c>
      <c r="H1004" s="74" t="s">
        <v>18883</v>
      </c>
      <c r="I1004" s="74" t="s">
        <v>321</v>
      </c>
      <c r="J1004" s="74" t="s">
        <v>16938</v>
      </c>
      <c r="K1004" s="75" t="s">
        <v>18884</v>
      </c>
      <c r="L1004" s="74" t="s">
        <v>16940</v>
      </c>
    </row>
    <row r="1005" customFormat="false" ht="13.5" hidden="false" customHeight="false" outlineLevel="0" collapsed="false">
      <c r="A1005" s="74" t="s">
        <v>17684</v>
      </c>
      <c r="B1005" s="74" t="s">
        <v>17685</v>
      </c>
      <c r="C1005" s="74" t="s">
        <v>18257</v>
      </c>
      <c r="D1005" s="74" t="s">
        <v>18258</v>
      </c>
      <c r="E1005" s="75"/>
      <c r="F1005" s="74"/>
      <c r="G1005" s="76" t="n">
        <v>91466</v>
      </c>
      <c r="H1005" s="74" t="s">
        <v>18885</v>
      </c>
      <c r="I1005" s="74" t="s">
        <v>321</v>
      </c>
      <c r="J1005" s="74" t="s">
        <v>16938</v>
      </c>
      <c r="K1005" s="75" t="s">
        <v>18886</v>
      </c>
      <c r="L1005" s="74" t="s">
        <v>16940</v>
      </c>
    </row>
    <row r="1006" customFormat="false" ht="13.5" hidden="false" customHeight="false" outlineLevel="0" collapsed="false">
      <c r="A1006" s="74" t="s">
        <v>17684</v>
      </c>
      <c r="B1006" s="74" t="s">
        <v>17685</v>
      </c>
      <c r="C1006" s="74" t="s">
        <v>18257</v>
      </c>
      <c r="D1006" s="74" t="s">
        <v>18258</v>
      </c>
      <c r="E1006" s="75"/>
      <c r="F1006" s="74"/>
      <c r="G1006" s="76" t="n">
        <v>91467</v>
      </c>
      <c r="H1006" s="74" t="s">
        <v>18887</v>
      </c>
      <c r="I1006" s="74" t="s">
        <v>321</v>
      </c>
      <c r="J1006" s="74" t="s">
        <v>17690</v>
      </c>
      <c r="K1006" s="75" t="s">
        <v>18325</v>
      </c>
      <c r="L1006" s="74" t="s">
        <v>16940</v>
      </c>
    </row>
    <row r="1007" customFormat="false" ht="13.5" hidden="false" customHeight="false" outlineLevel="0" collapsed="false">
      <c r="A1007" s="74" t="s">
        <v>17684</v>
      </c>
      <c r="B1007" s="74" t="s">
        <v>17685</v>
      </c>
      <c r="C1007" s="74" t="s">
        <v>18257</v>
      </c>
      <c r="D1007" s="74" t="s">
        <v>18258</v>
      </c>
      <c r="E1007" s="75"/>
      <c r="F1007" s="74"/>
      <c r="G1007" s="76" t="n">
        <v>91468</v>
      </c>
      <c r="H1007" s="74" t="s">
        <v>18888</v>
      </c>
      <c r="I1007" s="74" t="s">
        <v>321</v>
      </c>
      <c r="J1007" s="74" t="s">
        <v>16938</v>
      </c>
      <c r="K1007" s="75" t="s">
        <v>18889</v>
      </c>
      <c r="L1007" s="74" t="s">
        <v>16940</v>
      </c>
    </row>
    <row r="1008" customFormat="false" ht="13.5" hidden="false" customHeight="false" outlineLevel="0" collapsed="false">
      <c r="A1008" s="74" t="s">
        <v>17684</v>
      </c>
      <c r="B1008" s="74" t="s">
        <v>17685</v>
      </c>
      <c r="C1008" s="74" t="s">
        <v>18257</v>
      </c>
      <c r="D1008" s="74" t="s">
        <v>18258</v>
      </c>
      <c r="E1008" s="75"/>
      <c r="F1008" s="74"/>
      <c r="G1008" s="76" t="n">
        <v>91469</v>
      </c>
      <c r="H1008" s="74" t="s">
        <v>18890</v>
      </c>
      <c r="I1008" s="74" t="s">
        <v>321</v>
      </c>
      <c r="J1008" s="74" t="s">
        <v>16938</v>
      </c>
      <c r="K1008" s="75" t="s">
        <v>18891</v>
      </c>
      <c r="L1008" s="74" t="s">
        <v>16940</v>
      </c>
    </row>
    <row r="1009" customFormat="false" ht="13.5" hidden="false" customHeight="false" outlineLevel="0" collapsed="false">
      <c r="A1009" s="74" t="s">
        <v>17684</v>
      </c>
      <c r="B1009" s="74" t="s">
        <v>17685</v>
      </c>
      <c r="C1009" s="74" t="s">
        <v>18257</v>
      </c>
      <c r="D1009" s="74" t="s">
        <v>18258</v>
      </c>
      <c r="E1009" s="75"/>
      <c r="F1009" s="74"/>
      <c r="G1009" s="76" t="n">
        <v>91484</v>
      </c>
      <c r="H1009" s="74" t="s">
        <v>18892</v>
      </c>
      <c r="I1009" s="74" t="s">
        <v>321</v>
      </c>
      <c r="J1009" s="74" t="s">
        <v>16938</v>
      </c>
      <c r="K1009" s="75" t="s">
        <v>18851</v>
      </c>
      <c r="L1009" s="74" t="s">
        <v>16940</v>
      </c>
    </row>
    <row r="1010" customFormat="false" ht="13.5" hidden="false" customHeight="false" outlineLevel="0" collapsed="false">
      <c r="A1010" s="74" t="s">
        <v>17684</v>
      </c>
      <c r="B1010" s="74" t="s">
        <v>17685</v>
      </c>
      <c r="C1010" s="74" t="s">
        <v>18257</v>
      </c>
      <c r="D1010" s="74" t="s">
        <v>18258</v>
      </c>
      <c r="E1010" s="75"/>
      <c r="F1010" s="74"/>
      <c r="G1010" s="76" t="n">
        <v>91485</v>
      </c>
      <c r="H1010" s="74" t="s">
        <v>18893</v>
      </c>
      <c r="I1010" s="74" t="s">
        <v>321</v>
      </c>
      <c r="J1010" s="74" t="s">
        <v>17690</v>
      </c>
      <c r="K1010" s="75" t="s">
        <v>18894</v>
      </c>
      <c r="L1010" s="74" t="s">
        <v>16940</v>
      </c>
    </row>
    <row r="1011" customFormat="false" ht="13.5" hidden="false" customHeight="false" outlineLevel="0" collapsed="false">
      <c r="A1011" s="74" t="s">
        <v>17684</v>
      </c>
      <c r="B1011" s="74" t="s">
        <v>17685</v>
      </c>
      <c r="C1011" s="74" t="s">
        <v>18257</v>
      </c>
      <c r="D1011" s="74" t="s">
        <v>18258</v>
      </c>
      <c r="E1011" s="75"/>
      <c r="F1011" s="74"/>
      <c r="G1011" s="76" t="n">
        <v>91529</v>
      </c>
      <c r="H1011" s="74" t="s">
        <v>18895</v>
      </c>
      <c r="I1011" s="74" t="s">
        <v>321</v>
      </c>
      <c r="J1011" s="74" t="s">
        <v>16938</v>
      </c>
      <c r="K1011" s="75" t="s">
        <v>18754</v>
      </c>
      <c r="L1011" s="74" t="s">
        <v>16940</v>
      </c>
    </row>
    <row r="1012" customFormat="false" ht="13.5" hidden="false" customHeight="false" outlineLevel="0" collapsed="false">
      <c r="A1012" s="74" t="s">
        <v>17684</v>
      </c>
      <c r="B1012" s="74" t="s">
        <v>17685</v>
      </c>
      <c r="C1012" s="74" t="s">
        <v>18257</v>
      </c>
      <c r="D1012" s="74" t="s">
        <v>18258</v>
      </c>
      <c r="E1012" s="75"/>
      <c r="F1012" s="74"/>
      <c r="G1012" s="76" t="n">
        <v>91530</v>
      </c>
      <c r="H1012" s="74" t="s">
        <v>18896</v>
      </c>
      <c r="I1012" s="74" t="s">
        <v>321</v>
      </c>
      <c r="J1012" s="74" t="s">
        <v>16938</v>
      </c>
      <c r="K1012" s="75" t="s">
        <v>18466</v>
      </c>
      <c r="L1012" s="74" t="s">
        <v>16940</v>
      </c>
    </row>
    <row r="1013" customFormat="false" ht="13.5" hidden="false" customHeight="false" outlineLevel="0" collapsed="false">
      <c r="A1013" s="74" t="s">
        <v>17684</v>
      </c>
      <c r="B1013" s="74" t="s">
        <v>17685</v>
      </c>
      <c r="C1013" s="74" t="s">
        <v>18257</v>
      </c>
      <c r="D1013" s="74" t="s">
        <v>18258</v>
      </c>
      <c r="E1013" s="75"/>
      <c r="F1013" s="74"/>
      <c r="G1013" s="76" t="n">
        <v>91531</v>
      </c>
      <c r="H1013" s="74" t="s">
        <v>18897</v>
      </c>
      <c r="I1013" s="74" t="s">
        <v>321</v>
      </c>
      <c r="J1013" s="74" t="s">
        <v>16938</v>
      </c>
      <c r="K1013" s="75" t="s">
        <v>18468</v>
      </c>
      <c r="L1013" s="74" t="s">
        <v>16940</v>
      </c>
    </row>
    <row r="1014" customFormat="false" ht="13.5" hidden="false" customHeight="false" outlineLevel="0" collapsed="false">
      <c r="A1014" s="74" t="s">
        <v>17684</v>
      </c>
      <c r="B1014" s="74" t="s">
        <v>17685</v>
      </c>
      <c r="C1014" s="74" t="s">
        <v>18257</v>
      </c>
      <c r="D1014" s="74" t="s">
        <v>18258</v>
      </c>
      <c r="E1014" s="75"/>
      <c r="F1014" s="74"/>
      <c r="G1014" s="76" t="n">
        <v>91532</v>
      </c>
      <c r="H1014" s="74" t="s">
        <v>18898</v>
      </c>
      <c r="I1014" s="74" t="s">
        <v>321</v>
      </c>
      <c r="J1014" s="74" t="s">
        <v>17690</v>
      </c>
      <c r="K1014" s="75" t="s">
        <v>18899</v>
      </c>
      <c r="L1014" s="74" t="s">
        <v>16940</v>
      </c>
    </row>
    <row r="1015" customFormat="false" ht="13.5" hidden="false" customHeight="false" outlineLevel="0" collapsed="false">
      <c r="A1015" s="74" t="s">
        <v>17684</v>
      </c>
      <c r="B1015" s="74" t="s">
        <v>17685</v>
      </c>
      <c r="C1015" s="74" t="s">
        <v>18257</v>
      </c>
      <c r="D1015" s="74" t="s">
        <v>18258</v>
      </c>
      <c r="E1015" s="75"/>
      <c r="F1015" s="74"/>
      <c r="G1015" s="76" t="n">
        <v>91629</v>
      </c>
      <c r="H1015" s="74" t="s">
        <v>18900</v>
      </c>
      <c r="I1015" s="74" t="s">
        <v>321</v>
      </c>
      <c r="J1015" s="74" t="s">
        <v>16938</v>
      </c>
      <c r="K1015" s="75" t="s">
        <v>18901</v>
      </c>
      <c r="L1015" s="74" t="s">
        <v>16940</v>
      </c>
    </row>
    <row r="1016" customFormat="false" ht="13.5" hidden="false" customHeight="false" outlineLevel="0" collapsed="false">
      <c r="A1016" s="74" t="s">
        <v>17684</v>
      </c>
      <c r="B1016" s="74" t="s">
        <v>17685</v>
      </c>
      <c r="C1016" s="74" t="s">
        <v>18257</v>
      </c>
      <c r="D1016" s="74" t="s">
        <v>18258</v>
      </c>
      <c r="E1016" s="75"/>
      <c r="F1016" s="74"/>
      <c r="G1016" s="76" t="n">
        <v>91630</v>
      </c>
      <c r="H1016" s="74" t="s">
        <v>18902</v>
      </c>
      <c r="I1016" s="74" t="s">
        <v>321</v>
      </c>
      <c r="J1016" s="74" t="s">
        <v>16938</v>
      </c>
      <c r="K1016" s="75" t="s">
        <v>18903</v>
      </c>
      <c r="L1016" s="74" t="s">
        <v>16940</v>
      </c>
    </row>
    <row r="1017" customFormat="false" ht="13.5" hidden="false" customHeight="false" outlineLevel="0" collapsed="false">
      <c r="A1017" s="74" t="s">
        <v>17684</v>
      </c>
      <c r="B1017" s="74" t="s">
        <v>17685</v>
      </c>
      <c r="C1017" s="74" t="s">
        <v>18257</v>
      </c>
      <c r="D1017" s="74" t="s">
        <v>18258</v>
      </c>
      <c r="E1017" s="75"/>
      <c r="F1017" s="74"/>
      <c r="G1017" s="76" t="n">
        <v>91631</v>
      </c>
      <c r="H1017" s="74" t="s">
        <v>18904</v>
      </c>
      <c r="I1017" s="74" t="s">
        <v>321</v>
      </c>
      <c r="J1017" s="74" t="s">
        <v>16938</v>
      </c>
      <c r="K1017" s="75" t="s">
        <v>18905</v>
      </c>
      <c r="L1017" s="74" t="s">
        <v>16940</v>
      </c>
    </row>
    <row r="1018" customFormat="false" ht="13.5" hidden="false" customHeight="false" outlineLevel="0" collapsed="false">
      <c r="A1018" s="74" t="s">
        <v>17684</v>
      </c>
      <c r="B1018" s="74" t="s">
        <v>17685</v>
      </c>
      <c r="C1018" s="74" t="s">
        <v>18257</v>
      </c>
      <c r="D1018" s="74" t="s">
        <v>18258</v>
      </c>
      <c r="E1018" s="75"/>
      <c r="F1018" s="74"/>
      <c r="G1018" s="76" t="n">
        <v>91632</v>
      </c>
      <c r="H1018" s="74" t="s">
        <v>18906</v>
      </c>
      <c r="I1018" s="74" t="s">
        <v>321</v>
      </c>
      <c r="J1018" s="74" t="s">
        <v>16938</v>
      </c>
      <c r="K1018" s="75" t="s">
        <v>18907</v>
      </c>
      <c r="L1018" s="74" t="s">
        <v>16940</v>
      </c>
    </row>
    <row r="1019" customFormat="false" ht="13.5" hidden="false" customHeight="false" outlineLevel="0" collapsed="false">
      <c r="A1019" s="74" t="s">
        <v>17684</v>
      </c>
      <c r="B1019" s="74" t="s">
        <v>17685</v>
      </c>
      <c r="C1019" s="74" t="s">
        <v>18257</v>
      </c>
      <c r="D1019" s="74" t="s">
        <v>18258</v>
      </c>
      <c r="E1019" s="75"/>
      <c r="F1019" s="74"/>
      <c r="G1019" s="76" t="n">
        <v>91633</v>
      </c>
      <c r="H1019" s="74" t="s">
        <v>18908</v>
      </c>
      <c r="I1019" s="74" t="s">
        <v>321</v>
      </c>
      <c r="J1019" s="74" t="s">
        <v>17690</v>
      </c>
      <c r="K1019" s="75" t="s">
        <v>18909</v>
      </c>
      <c r="L1019" s="74" t="s">
        <v>16940</v>
      </c>
    </row>
    <row r="1020" customFormat="false" ht="13.5" hidden="false" customHeight="false" outlineLevel="0" collapsed="false">
      <c r="A1020" s="74" t="s">
        <v>17684</v>
      </c>
      <c r="B1020" s="74" t="s">
        <v>17685</v>
      </c>
      <c r="C1020" s="74" t="s">
        <v>18257</v>
      </c>
      <c r="D1020" s="74" t="s">
        <v>18258</v>
      </c>
      <c r="E1020" s="75"/>
      <c r="F1020" s="74"/>
      <c r="G1020" s="76" t="n">
        <v>91640</v>
      </c>
      <c r="H1020" s="74" t="s">
        <v>18910</v>
      </c>
      <c r="I1020" s="74" t="s">
        <v>321</v>
      </c>
      <c r="J1020" s="74" t="s">
        <v>16938</v>
      </c>
      <c r="K1020" s="75" t="s">
        <v>18911</v>
      </c>
      <c r="L1020" s="74" t="s">
        <v>16940</v>
      </c>
    </row>
    <row r="1021" customFormat="false" ht="13.5" hidden="false" customHeight="false" outlineLevel="0" collapsed="false">
      <c r="A1021" s="74" t="s">
        <v>17684</v>
      </c>
      <c r="B1021" s="74" t="s">
        <v>17685</v>
      </c>
      <c r="C1021" s="74" t="s">
        <v>18257</v>
      </c>
      <c r="D1021" s="74" t="s">
        <v>18258</v>
      </c>
      <c r="E1021" s="75"/>
      <c r="F1021" s="74"/>
      <c r="G1021" s="76" t="n">
        <v>91641</v>
      </c>
      <c r="H1021" s="74" t="s">
        <v>18912</v>
      </c>
      <c r="I1021" s="74" t="s">
        <v>321</v>
      </c>
      <c r="J1021" s="74" t="s">
        <v>16938</v>
      </c>
      <c r="K1021" s="75" t="s">
        <v>18913</v>
      </c>
      <c r="L1021" s="74" t="s">
        <v>16940</v>
      </c>
    </row>
    <row r="1022" customFormat="false" ht="13.5" hidden="false" customHeight="false" outlineLevel="0" collapsed="false">
      <c r="A1022" s="74" t="s">
        <v>17684</v>
      </c>
      <c r="B1022" s="74" t="s">
        <v>17685</v>
      </c>
      <c r="C1022" s="74" t="s">
        <v>18257</v>
      </c>
      <c r="D1022" s="74" t="s">
        <v>18258</v>
      </c>
      <c r="E1022" s="75"/>
      <c r="F1022" s="74"/>
      <c r="G1022" s="76" t="n">
        <v>91642</v>
      </c>
      <c r="H1022" s="74" t="s">
        <v>18914</v>
      </c>
      <c r="I1022" s="74" t="s">
        <v>321</v>
      </c>
      <c r="J1022" s="74" t="s">
        <v>16938</v>
      </c>
      <c r="K1022" s="75" t="s">
        <v>18915</v>
      </c>
      <c r="L1022" s="74" t="s">
        <v>16940</v>
      </c>
    </row>
    <row r="1023" customFormat="false" ht="13.5" hidden="false" customHeight="false" outlineLevel="0" collapsed="false">
      <c r="A1023" s="74" t="s">
        <v>17684</v>
      </c>
      <c r="B1023" s="74" t="s">
        <v>17685</v>
      </c>
      <c r="C1023" s="74" t="s">
        <v>18257</v>
      </c>
      <c r="D1023" s="74" t="s">
        <v>18258</v>
      </c>
      <c r="E1023" s="75"/>
      <c r="F1023" s="74"/>
      <c r="G1023" s="76" t="n">
        <v>91643</v>
      </c>
      <c r="H1023" s="74" t="s">
        <v>18916</v>
      </c>
      <c r="I1023" s="74" t="s">
        <v>321</v>
      </c>
      <c r="J1023" s="74" t="s">
        <v>16938</v>
      </c>
      <c r="K1023" s="75" t="s">
        <v>18917</v>
      </c>
      <c r="L1023" s="74" t="s">
        <v>16940</v>
      </c>
    </row>
    <row r="1024" customFormat="false" ht="13.5" hidden="false" customHeight="false" outlineLevel="0" collapsed="false">
      <c r="A1024" s="74" t="s">
        <v>17684</v>
      </c>
      <c r="B1024" s="74" t="s">
        <v>17685</v>
      </c>
      <c r="C1024" s="74" t="s">
        <v>18257</v>
      </c>
      <c r="D1024" s="74" t="s">
        <v>18258</v>
      </c>
      <c r="E1024" s="75"/>
      <c r="F1024" s="74"/>
      <c r="G1024" s="76" t="n">
        <v>91644</v>
      </c>
      <c r="H1024" s="74" t="s">
        <v>18918</v>
      </c>
      <c r="I1024" s="74" t="s">
        <v>321</v>
      </c>
      <c r="J1024" s="74" t="s">
        <v>17690</v>
      </c>
      <c r="K1024" s="75" t="s">
        <v>18919</v>
      </c>
      <c r="L1024" s="74" t="s">
        <v>16940</v>
      </c>
    </row>
    <row r="1025" customFormat="false" ht="13.5" hidden="false" customHeight="false" outlineLevel="0" collapsed="false">
      <c r="A1025" s="74" t="s">
        <v>17684</v>
      </c>
      <c r="B1025" s="74" t="s">
        <v>17685</v>
      </c>
      <c r="C1025" s="74" t="s">
        <v>18257</v>
      </c>
      <c r="D1025" s="74" t="s">
        <v>18258</v>
      </c>
      <c r="E1025" s="75"/>
      <c r="F1025" s="74"/>
      <c r="G1025" s="76" t="n">
        <v>91688</v>
      </c>
      <c r="H1025" s="74" t="s">
        <v>18920</v>
      </c>
      <c r="I1025" s="74" t="s">
        <v>321</v>
      </c>
      <c r="J1025" s="74" t="s">
        <v>16938</v>
      </c>
      <c r="K1025" s="75" t="s">
        <v>18838</v>
      </c>
      <c r="L1025" s="74" t="s">
        <v>16940</v>
      </c>
    </row>
    <row r="1026" customFormat="false" ht="13.5" hidden="false" customHeight="false" outlineLevel="0" collapsed="false">
      <c r="A1026" s="74" t="s">
        <v>17684</v>
      </c>
      <c r="B1026" s="74" t="s">
        <v>17685</v>
      </c>
      <c r="C1026" s="74" t="s">
        <v>18257</v>
      </c>
      <c r="D1026" s="74" t="s">
        <v>18258</v>
      </c>
      <c r="E1026" s="75"/>
      <c r="F1026" s="74"/>
      <c r="G1026" s="76" t="n">
        <v>91689</v>
      </c>
      <c r="H1026" s="74" t="s">
        <v>18921</v>
      </c>
      <c r="I1026" s="74" t="s">
        <v>321</v>
      </c>
      <c r="J1026" s="74" t="s">
        <v>16938</v>
      </c>
      <c r="K1026" s="75" t="s">
        <v>18922</v>
      </c>
      <c r="L1026" s="74" t="s">
        <v>16940</v>
      </c>
    </row>
    <row r="1027" customFormat="false" ht="13.5" hidden="false" customHeight="false" outlineLevel="0" collapsed="false">
      <c r="A1027" s="74" t="s">
        <v>17684</v>
      </c>
      <c r="B1027" s="74" t="s">
        <v>17685</v>
      </c>
      <c r="C1027" s="74" t="s">
        <v>18257</v>
      </c>
      <c r="D1027" s="74" t="s">
        <v>18258</v>
      </c>
      <c r="E1027" s="75"/>
      <c r="F1027" s="74"/>
      <c r="G1027" s="76" t="n">
        <v>91690</v>
      </c>
      <c r="H1027" s="74" t="s">
        <v>18923</v>
      </c>
      <c r="I1027" s="74" t="s">
        <v>321</v>
      </c>
      <c r="J1027" s="74" t="s">
        <v>16938</v>
      </c>
      <c r="K1027" s="75" t="s">
        <v>17922</v>
      </c>
      <c r="L1027" s="74" t="s">
        <v>16940</v>
      </c>
    </row>
    <row r="1028" customFormat="false" ht="13.5" hidden="false" customHeight="false" outlineLevel="0" collapsed="false">
      <c r="A1028" s="74" t="s">
        <v>17684</v>
      </c>
      <c r="B1028" s="74" t="s">
        <v>17685</v>
      </c>
      <c r="C1028" s="74" t="s">
        <v>18257</v>
      </c>
      <c r="D1028" s="74" t="s">
        <v>18258</v>
      </c>
      <c r="E1028" s="75"/>
      <c r="F1028" s="74"/>
      <c r="G1028" s="76" t="n">
        <v>91691</v>
      </c>
      <c r="H1028" s="74" t="s">
        <v>18924</v>
      </c>
      <c r="I1028" s="74" t="s">
        <v>321</v>
      </c>
      <c r="J1028" s="74" t="s">
        <v>16938</v>
      </c>
      <c r="K1028" s="75" t="s">
        <v>18925</v>
      </c>
      <c r="L1028" s="74" t="s">
        <v>16940</v>
      </c>
    </row>
    <row r="1029" customFormat="false" ht="13.5" hidden="false" customHeight="false" outlineLevel="0" collapsed="false">
      <c r="A1029" s="74" t="s">
        <v>17684</v>
      </c>
      <c r="B1029" s="74" t="s">
        <v>17685</v>
      </c>
      <c r="C1029" s="74" t="s">
        <v>18257</v>
      </c>
      <c r="D1029" s="74" t="s">
        <v>18258</v>
      </c>
      <c r="E1029" s="75"/>
      <c r="F1029" s="74"/>
      <c r="G1029" s="76" t="n">
        <v>92040</v>
      </c>
      <c r="H1029" s="74" t="s">
        <v>18926</v>
      </c>
      <c r="I1029" s="74" t="s">
        <v>321</v>
      </c>
      <c r="J1029" s="74" t="s">
        <v>16938</v>
      </c>
      <c r="K1029" s="75" t="s">
        <v>18927</v>
      </c>
      <c r="L1029" s="74" t="s">
        <v>16940</v>
      </c>
    </row>
    <row r="1030" customFormat="false" ht="13.5" hidden="false" customHeight="false" outlineLevel="0" collapsed="false">
      <c r="A1030" s="74" t="s">
        <v>17684</v>
      </c>
      <c r="B1030" s="74" t="s">
        <v>17685</v>
      </c>
      <c r="C1030" s="74" t="s">
        <v>18257</v>
      </c>
      <c r="D1030" s="74" t="s">
        <v>18258</v>
      </c>
      <c r="E1030" s="75"/>
      <c r="F1030" s="74"/>
      <c r="G1030" s="76" t="n">
        <v>92041</v>
      </c>
      <c r="H1030" s="74" t="s">
        <v>18928</v>
      </c>
      <c r="I1030" s="74" t="s">
        <v>321</v>
      </c>
      <c r="J1030" s="74" t="s">
        <v>16938</v>
      </c>
      <c r="K1030" s="75" t="s">
        <v>18929</v>
      </c>
      <c r="L1030" s="74" t="s">
        <v>16940</v>
      </c>
    </row>
    <row r="1031" customFormat="false" ht="13.5" hidden="false" customHeight="false" outlineLevel="0" collapsed="false">
      <c r="A1031" s="74" t="s">
        <v>17684</v>
      </c>
      <c r="B1031" s="74" t="s">
        <v>17685</v>
      </c>
      <c r="C1031" s="74" t="s">
        <v>18257</v>
      </c>
      <c r="D1031" s="74" t="s">
        <v>18258</v>
      </c>
      <c r="E1031" s="75"/>
      <c r="F1031" s="74"/>
      <c r="G1031" s="76" t="n">
        <v>92042</v>
      </c>
      <c r="H1031" s="74" t="s">
        <v>18930</v>
      </c>
      <c r="I1031" s="74" t="s">
        <v>321</v>
      </c>
      <c r="J1031" s="74" t="s">
        <v>16938</v>
      </c>
      <c r="K1031" s="75" t="s">
        <v>18931</v>
      </c>
      <c r="L1031" s="74" t="s">
        <v>16940</v>
      </c>
    </row>
    <row r="1032" customFormat="false" ht="13.5" hidden="false" customHeight="false" outlineLevel="0" collapsed="false">
      <c r="A1032" s="74" t="s">
        <v>17684</v>
      </c>
      <c r="B1032" s="74" t="s">
        <v>17685</v>
      </c>
      <c r="C1032" s="74" t="s">
        <v>18257</v>
      </c>
      <c r="D1032" s="74" t="s">
        <v>18258</v>
      </c>
      <c r="E1032" s="75"/>
      <c r="F1032" s="74"/>
      <c r="G1032" s="76" t="n">
        <v>92101</v>
      </c>
      <c r="H1032" s="74" t="s">
        <v>18932</v>
      </c>
      <c r="I1032" s="74" t="s">
        <v>321</v>
      </c>
      <c r="J1032" s="74" t="s">
        <v>16938</v>
      </c>
      <c r="K1032" s="75" t="s">
        <v>18933</v>
      </c>
      <c r="L1032" s="74" t="s">
        <v>16940</v>
      </c>
    </row>
    <row r="1033" customFormat="false" ht="13.5" hidden="false" customHeight="false" outlineLevel="0" collapsed="false">
      <c r="A1033" s="74" t="s">
        <v>17684</v>
      </c>
      <c r="B1033" s="74" t="s">
        <v>17685</v>
      </c>
      <c r="C1033" s="74" t="s">
        <v>18257</v>
      </c>
      <c r="D1033" s="74" t="s">
        <v>18258</v>
      </c>
      <c r="E1033" s="75"/>
      <c r="F1033" s="74"/>
      <c r="G1033" s="76" t="n">
        <v>92102</v>
      </c>
      <c r="H1033" s="74" t="s">
        <v>18934</v>
      </c>
      <c r="I1033" s="74" t="s">
        <v>321</v>
      </c>
      <c r="J1033" s="74" t="s">
        <v>16938</v>
      </c>
      <c r="K1033" s="75" t="s">
        <v>18752</v>
      </c>
      <c r="L1033" s="74" t="s">
        <v>16940</v>
      </c>
    </row>
    <row r="1034" customFormat="false" ht="13.5" hidden="false" customHeight="false" outlineLevel="0" collapsed="false">
      <c r="A1034" s="74" t="s">
        <v>17684</v>
      </c>
      <c r="B1034" s="74" t="s">
        <v>17685</v>
      </c>
      <c r="C1034" s="74" t="s">
        <v>18257</v>
      </c>
      <c r="D1034" s="74" t="s">
        <v>18258</v>
      </c>
      <c r="E1034" s="75"/>
      <c r="F1034" s="74"/>
      <c r="G1034" s="76" t="n">
        <v>92103</v>
      </c>
      <c r="H1034" s="74" t="s">
        <v>18935</v>
      </c>
      <c r="I1034" s="74" t="s">
        <v>321</v>
      </c>
      <c r="J1034" s="74" t="s">
        <v>16938</v>
      </c>
      <c r="K1034" s="75" t="s">
        <v>18442</v>
      </c>
      <c r="L1034" s="74" t="s">
        <v>16940</v>
      </c>
    </row>
    <row r="1035" customFormat="false" ht="13.5" hidden="false" customHeight="false" outlineLevel="0" collapsed="false">
      <c r="A1035" s="74" t="s">
        <v>17684</v>
      </c>
      <c r="B1035" s="74" t="s">
        <v>17685</v>
      </c>
      <c r="C1035" s="74" t="s">
        <v>18257</v>
      </c>
      <c r="D1035" s="74" t="s">
        <v>18258</v>
      </c>
      <c r="E1035" s="75"/>
      <c r="F1035" s="74"/>
      <c r="G1035" s="76" t="n">
        <v>92104</v>
      </c>
      <c r="H1035" s="74" t="s">
        <v>18936</v>
      </c>
      <c r="I1035" s="74" t="s">
        <v>321</v>
      </c>
      <c r="J1035" s="74" t="s">
        <v>16938</v>
      </c>
      <c r="K1035" s="75" t="s">
        <v>18937</v>
      </c>
      <c r="L1035" s="74" t="s">
        <v>16940</v>
      </c>
    </row>
    <row r="1036" customFormat="false" ht="13.5" hidden="false" customHeight="false" outlineLevel="0" collapsed="false">
      <c r="A1036" s="74" t="s">
        <v>17684</v>
      </c>
      <c r="B1036" s="74" t="s">
        <v>17685</v>
      </c>
      <c r="C1036" s="74" t="s">
        <v>18257</v>
      </c>
      <c r="D1036" s="74" t="s">
        <v>18258</v>
      </c>
      <c r="E1036" s="75"/>
      <c r="F1036" s="74"/>
      <c r="G1036" s="76" t="n">
        <v>92105</v>
      </c>
      <c r="H1036" s="74" t="s">
        <v>18938</v>
      </c>
      <c r="I1036" s="74" t="s">
        <v>321</v>
      </c>
      <c r="J1036" s="74" t="s">
        <v>17690</v>
      </c>
      <c r="K1036" s="75" t="s">
        <v>18411</v>
      </c>
      <c r="L1036" s="74" t="s">
        <v>16940</v>
      </c>
    </row>
    <row r="1037" customFormat="false" ht="13.5" hidden="false" customHeight="false" outlineLevel="0" collapsed="false">
      <c r="A1037" s="74" t="s">
        <v>17684</v>
      </c>
      <c r="B1037" s="74" t="s">
        <v>17685</v>
      </c>
      <c r="C1037" s="74" t="s">
        <v>18257</v>
      </c>
      <c r="D1037" s="74" t="s">
        <v>18258</v>
      </c>
      <c r="E1037" s="75"/>
      <c r="F1037" s="74"/>
      <c r="G1037" s="76" t="n">
        <v>92108</v>
      </c>
      <c r="H1037" s="74" t="s">
        <v>18939</v>
      </c>
      <c r="I1037" s="74" t="s">
        <v>321</v>
      </c>
      <c r="J1037" s="74" t="s">
        <v>16938</v>
      </c>
      <c r="K1037" s="75" t="s">
        <v>18059</v>
      </c>
      <c r="L1037" s="74" t="s">
        <v>16940</v>
      </c>
    </row>
    <row r="1038" customFormat="false" ht="13.5" hidden="false" customHeight="false" outlineLevel="0" collapsed="false">
      <c r="A1038" s="74" t="s">
        <v>17684</v>
      </c>
      <c r="B1038" s="74" t="s">
        <v>17685</v>
      </c>
      <c r="C1038" s="74" t="s">
        <v>18257</v>
      </c>
      <c r="D1038" s="74" t="s">
        <v>18258</v>
      </c>
      <c r="E1038" s="75"/>
      <c r="F1038" s="74"/>
      <c r="G1038" s="76" t="n">
        <v>92109</v>
      </c>
      <c r="H1038" s="74" t="s">
        <v>18940</v>
      </c>
      <c r="I1038" s="74" t="s">
        <v>321</v>
      </c>
      <c r="J1038" s="74" t="s">
        <v>16938</v>
      </c>
      <c r="K1038" s="75" t="s">
        <v>18941</v>
      </c>
      <c r="L1038" s="74" t="s">
        <v>16940</v>
      </c>
    </row>
    <row r="1039" customFormat="false" ht="13.5" hidden="false" customHeight="false" outlineLevel="0" collapsed="false">
      <c r="A1039" s="74" t="s">
        <v>17684</v>
      </c>
      <c r="B1039" s="74" t="s">
        <v>17685</v>
      </c>
      <c r="C1039" s="74" t="s">
        <v>18257</v>
      </c>
      <c r="D1039" s="74" t="s">
        <v>18258</v>
      </c>
      <c r="E1039" s="75"/>
      <c r="F1039" s="74"/>
      <c r="G1039" s="76" t="n">
        <v>92110</v>
      </c>
      <c r="H1039" s="74" t="s">
        <v>18942</v>
      </c>
      <c r="I1039" s="74" t="s">
        <v>321</v>
      </c>
      <c r="J1039" s="74" t="s">
        <v>16938</v>
      </c>
      <c r="K1039" s="75" t="s">
        <v>18754</v>
      </c>
      <c r="L1039" s="74" t="s">
        <v>16940</v>
      </c>
    </row>
    <row r="1040" customFormat="false" ht="13.5" hidden="false" customHeight="false" outlineLevel="0" collapsed="false">
      <c r="A1040" s="74" t="s">
        <v>17684</v>
      </c>
      <c r="B1040" s="74" t="s">
        <v>17685</v>
      </c>
      <c r="C1040" s="74" t="s">
        <v>18257</v>
      </c>
      <c r="D1040" s="74" t="s">
        <v>18258</v>
      </c>
      <c r="E1040" s="75"/>
      <c r="F1040" s="74"/>
      <c r="G1040" s="76" t="n">
        <v>92111</v>
      </c>
      <c r="H1040" s="74" t="s">
        <v>18943</v>
      </c>
      <c r="I1040" s="74" t="s">
        <v>321</v>
      </c>
      <c r="J1040" s="74" t="s">
        <v>16938</v>
      </c>
      <c r="K1040" s="75" t="s">
        <v>18481</v>
      </c>
      <c r="L1040" s="74" t="s">
        <v>16940</v>
      </c>
    </row>
    <row r="1041" customFormat="false" ht="13.5" hidden="false" customHeight="false" outlineLevel="0" collapsed="false">
      <c r="A1041" s="74" t="s">
        <v>17684</v>
      </c>
      <c r="B1041" s="74" t="s">
        <v>17685</v>
      </c>
      <c r="C1041" s="74" t="s">
        <v>18257</v>
      </c>
      <c r="D1041" s="74" t="s">
        <v>18258</v>
      </c>
      <c r="E1041" s="75"/>
      <c r="F1041" s="74"/>
      <c r="G1041" s="76" t="n">
        <v>92114</v>
      </c>
      <c r="H1041" s="74" t="s">
        <v>18944</v>
      </c>
      <c r="I1041" s="74" t="s">
        <v>321</v>
      </c>
      <c r="J1041" s="74" t="s">
        <v>16938</v>
      </c>
      <c r="K1041" s="75" t="s">
        <v>18941</v>
      </c>
      <c r="L1041" s="74" t="s">
        <v>16940</v>
      </c>
    </row>
    <row r="1042" customFormat="false" ht="13.5" hidden="false" customHeight="false" outlineLevel="0" collapsed="false">
      <c r="A1042" s="74" t="s">
        <v>17684</v>
      </c>
      <c r="B1042" s="74" t="s">
        <v>17685</v>
      </c>
      <c r="C1042" s="74" t="s">
        <v>18257</v>
      </c>
      <c r="D1042" s="74" t="s">
        <v>18258</v>
      </c>
      <c r="E1042" s="75"/>
      <c r="F1042" s="74"/>
      <c r="G1042" s="76" t="n">
        <v>92115</v>
      </c>
      <c r="H1042" s="74" t="s">
        <v>18945</v>
      </c>
      <c r="I1042" s="74" t="s">
        <v>321</v>
      </c>
      <c r="J1042" s="74" t="s">
        <v>16938</v>
      </c>
      <c r="K1042" s="75" t="s">
        <v>18946</v>
      </c>
      <c r="L1042" s="74" t="s">
        <v>16940</v>
      </c>
    </row>
    <row r="1043" customFormat="false" ht="13.5" hidden="false" customHeight="false" outlineLevel="0" collapsed="false">
      <c r="A1043" s="74" t="s">
        <v>17684</v>
      </c>
      <c r="B1043" s="74" t="s">
        <v>17685</v>
      </c>
      <c r="C1043" s="74" t="s">
        <v>18257</v>
      </c>
      <c r="D1043" s="74" t="s">
        <v>18258</v>
      </c>
      <c r="E1043" s="75"/>
      <c r="F1043" s="74"/>
      <c r="G1043" s="76" t="n">
        <v>92116</v>
      </c>
      <c r="H1043" s="74" t="s">
        <v>18947</v>
      </c>
      <c r="I1043" s="74" t="s">
        <v>321</v>
      </c>
      <c r="J1043" s="74" t="s">
        <v>16938</v>
      </c>
      <c r="K1043" s="75" t="s">
        <v>18948</v>
      </c>
      <c r="L1043" s="74" t="s">
        <v>16940</v>
      </c>
    </row>
    <row r="1044" customFormat="false" ht="13.5" hidden="false" customHeight="false" outlineLevel="0" collapsed="false">
      <c r="A1044" s="74" t="s">
        <v>17684</v>
      </c>
      <c r="B1044" s="74" t="s">
        <v>17685</v>
      </c>
      <c r="C1044" s="74" t="s">
        <v>18257</v>
      </c>
      <c r="D1044" s="74" t="s">
        <v>18258</v>
      </c>
      <c r="E1044" s="75"/>
      <c r="F1044" s="74"/>
      <c r="G1044" s="76" t="n">
        <v>92133</v>
      </c>
      <c r="H1044" s="74" t="s">
        <v>18949</v>
      </c>
      <c r="I1044" s="74" t="s">
        <v>321</v>
      </c>
      <c r="J1044" s="74" t="s">
        <v>17690</v>
      </c>
      <c r="K1044" s="75" t="s">
        <v>18950</v>
      </c>
      <c r="L1044" s="74" t="s">
        <v>16940</v>
      </c>
    </row>
    <row r="1045" customFormat="false" ht="13.5" hidden="false" customHeight="false" outlineLevel="0" collapsed="false">
      <c r="A1045" s="74" t="s">
        <v>17684</v>
      </c>
      <c r="B1045" s="74" t="s">
        <v>17685</v>
      </c>
      <c r="C1045" s="74" t="s">
        <v>18257</v>
      </c>
      <c r="D1045" s="74" t="s">
        <v>18258</v>
      </c>
      <c r="E1045" s="75"/>
      <c r="F1045" s="74"/>
      <c r="G1045" s="76" t="n">
        <v>92134</v>
      </c>
      <c r="H1045" s="74" t="s">
        <v>18951</v>
      </c>
      <c r="I1045" s="74" t="s">
        <v>321</v>
      </c>
      <c r="J1045" s="74" t="s">
        <v>17690</v>
      </c>
      <c r="K1045" s="75" t="s">
        <v>18952</v>
      </c>
      <c r="L1045" s="74" t="s">
        <v>16940</v>
      </c>
    </row>
    <row r="1046" customFormat="false" ht="13.5" hidden="false" customHeight="false" outlineLevel="0" collapsed="false">
      <c r="A1046" s="74" t="s">
        <v>17684</v>
      </c>
      <c r="B1046" s="74" t="s">
        <v>17685</v>
      </c>
      <c r="C1046" s="74" t="s">
        <v>18257</v>
      </c>
      <c r="D1046" s="74" t="s">
        <v>18258</v>
      </c>
      <c r="E1046" s="75"/>
      <c r="F1046" s="74"/>
      <c r="G1046" s="76" t="n">
        <v>92135</v>
      </c>
      <c r="H1046" s="74" t="s">
        <v>18953</v>
      </c>
      <c r="I1046" s="74" t="s">
        <v>321</v>
      </c>
      <c r="J1046" s="74" t="s">
        <v>17690</v>
      </c>
      <c r="K1046" s="75" t="s">
        <v>18083</v>
      </c>
      <c r="L1046" s="74" t="s">
        <v>16940</v>
      </c>
    </row>
    <row r="1047" customFormat="false" ht="13.5" hidden="false" customHeight="false" outlineLevel="0" collapsed="false">
      <c r="A1047" s="74" t="s">
        <v>17684</v>
      </c>
      <c r="B1047" s="74" t="s">
        <v>17685</v>
      </c>
      <c r="C1047" s="74" t="s">
        <v>18257</v>
      </c>
      <c r="D1047" s="74" t="s">
        <v>18258</v>
      </c>
      <c r="E1047" s="75"/>
      <c r="F1047" s="74"/>
      <c r="G1047" s="76" t="n">
        <v>92136</v>
      </c>
      <c r="H1047" s="74" t="s">
        <v>18954</v>
      </c>
      <c r="I1047" s="74" t="s">
        <v>321</v>
      </c>
      <c r="J1047" s="74" t="s">
        <v>17690</v>
      </c>
      <c r="K1047" s="75" t="s">
        <v>18955</v>
      </c>
      <c r="L1047" s="74" t="s">
        <v>16940</v>
      </c>
    </row>
    <row r="1048" customFormat="false" ht="13.5" hidden="false" customHeight="false" outlineLevel="0" collapsed="false">
      <c r="A1048" s="74" t="s">
        <v>17684</v>
      </c>
      <c r="B1048" s="74" t="s">
        <v>17685</v>
      </c>
      <c r="C1048" s="74" t="s">
        <v>18257</v>
      </c>
      <c r="D1048" s="74" t="s">
        <v>18258</v>
      </c>
      <c r="E1048" s="75"/>
      <c r="F1048" s="74"/>
      <c r="G1048" s="76" t="n">
        <v>92137</v>
      </c>
      <c r="H1048" s="74" t="s">
        <v>18956</v>
      </c>
      <c r="I1048" s="74" t="s">
        <v>321</v>
      </c>
      <c r="J1048" s="74" t="s">
        <v>17690</v>
      </c>
      <c r="K1048" s="75" t="s">
        <v>18957</v>
      </c>
      <c r="L1048" s="74" t="s">
        <v>16940</v>
      </c>
    </row>
    <row r="1049" customFormat="false" ht="13.5" hidden="false" customHeight="false" outlineLevel="0" collapsed="false">
      <c r="A1049" s="74" t="s">
        <v>17684</v>
      </c>
      <c r="B1049" s="74" t="s">
        <v>17685</v>
      </c>
      <c r="C1049" s="74" t="s">
        <v>18257</v>
      </c>
      <c r="D1049" s="74" t="s">
        <v>18258</v>
      </c>
      <c r="E1049" s="75"/>
      <c r="F1049" s="74"/>
      <c r="G1049" s="76" t="n">
        <v>92140</v>
      </c>
      <c r="H1049" s="74" t="s">
        <v>18958</v>
      </c>
      <c r="I1049" s="74" t="s">
        <v>321</v>
      </c>
      <c r="J1049" s="74" t="s">
        <v>16938</v>
      </c>
      <c r="K1049" s="75" t="s">
        <v>18959</v>
      </c>
      <c r="L1049" s="74" t="s">
        <v>16940</v>
      </c>
    </row>
    <row r="1050" customFormat="false" ht="13.5" hidden="false" customHeight="false" outlineLevel="0" collapsed="false">
      <c r="A1050" s="74" t="s">
        <v>17684</v>
      </c>
      <c r="B1050" s="74" t="s">
        <v>17685</v>
      </c>
      <c r="C1050" s="74" t="s">
        <v>18257</v>
      </c>
      <c r="D1050" s="74" t="s">
        <v>18258</v>
      </c>
      <c r="E1050" s="75"/>
      <c r="F1050" s="74"/>
      <c r="G1050" s="76" t="n">
        <v>92141</v>
      </c>
      <c r="H1050" s="74" t="s">
        <v>18960</v>
      </c>
      <c r="I1050" s="74" t="s">
        <v>321</v>
      </c>
      <c r="J1050" s="74" t="s">
        <v>16938</v>
      </c>
      <c r="K1050" s="75" t="s">
        <v>18136</v>
      </c>
      <c r="L1050" s="74" t="s">
        <v>16940</v>
      </c>
    </row>
    <row r="1051" customFormat="false" ht="13.5" hidden="false" customHeight="false" outlineLevel="0" collapsed="false">
      <c r="A1051" s="74" t="s">
        <v>17684</v>
      </c>
      <c r="B1051" s="74" t="s">
        <v>17685</v>
      </c>
      <c r="C1051" s="74" t="s">
        <v>18257</v>
      </c>
      <c r="D1051" s="74" t="s">
        <v>18258</v>
      </c>
      <c r="E1051" s="75"/>
      <c r="F1051" s="74"/>
      <c r="G1051" s="76" t="n">
        <v>92142</v>
      </c>
      <c r="H1051" s="74" t="s">
        <v>18961</v>
      </c>
      <c r="I1051" s="74" t="s">
        <v>321</v>
      </c>
      <c r="J1051" s="74" t="s">
        <v>16938</v>
      </c>
      <c r="K1051" s="75" t="s">
        <v>18212</v>
      </c>
      <c r="L1051" s="74" t="s">
        <v>16940</v>
      </c>
    </row>
    <row r="1052" customFormat="false" ht="13.5" hidden="false" customHeight="false" outlineLevel="0" collapsed="false">
      <c r="A1052" s="74" t="s">
        <v>17684</v>
      </c>
      <c r="B1052" s="74" t="s">
        <v>17685</v>
      </c>
      <c r="C1052" s="74" t="s">
        <v>18257</v>
      </c>
      <c r="D1052" s="74" t="s">
        <v>18258</v>
      </c>
      <c r="E1052" s="75"/>
      <c r="F1052" s="74"/>
      <c r="G1052" s="76" t="n">
        <v>92143</v>
      </c>
      <c r="H1052" s="74" t="s">
        <v>18962</v>
      </c>
      <c r="I1052" s="74" t="s">
        <v>321</v>
      </c>
      <c r="J1052" s="74" t="s">
        <v>16938</v>
      </c>
      <c r="K1052" s="75" t="s">
        <v>18963</v>
      </c>
      <c r="L1052" s="74" t="s">
        <v>16940</v>
      </c>
    </row>
    <row r="1053" customFormat="false" ht="13.5" hidden="false" customHeight="false" outlineLevel="0" collapsed="false">
      <c r="A1053" s="74" t="s">
        <v>17684</v>
      </c>
      <c r="B1053" s="74" t="s">
        <v>17685</v>
      </c>
      <c r="C1053" s="74" t="s">
        <v>18257</v>
      </c>
      <c r="D1053" s="74" t="s">
        <v>18258</v>
      </c>
      <c r="E1053" s="75"/>
      <c r="F1053" s="74"/>
      <c r="G1053" s="76" t="n">
        <v>92144</v>
      </c>
      <c r="H1053" s="74" t="s">
        <v>18964</v>
      </c>
      <c r="I1053" s="74" t="s">
        <v>321</v>
      </c>
      <c r="J1053" s="74" t="s">
        <v>17690</v>
      </c>
      <c r="K1053" s="75" t="s">
        <v>18965</v>
      </c>
      <c r="L1053" s="74" t="s">
        <v>16940</v>
      </c>
    </row>
    <row r="1054" customFormat="false" ht="13.5" hidden="false" customHeight="false" outlineLevel="0" collapsed="false">
      <c r="A1054" s="74" t="s">
        <v>17684</v>
      </c>
      <c r="B1054" s="74" t="s">
        <v>17685</v>
      </c>
      <c r="C1054" s="74" t="s">
        <v>18257</v>
      </c>
      <c r="D1054" s="74" t="s">
        <v>18258</v>
      </c>
      <c r="E1054" s="75"/>
      <c r="F1054" s="74"/>
      <c r="G1054" s="76" t="n">
        <v>92237</v>
      </c>
      <c r="H1054" s="74" t="s">
        <v>18966</v>
      </c>
      <c r="I1054" s="74" t="s">
        <v>321</v>
      </c>
      <c r="J1054" s="74" t="s">
        <v>16938</v>
      </c>
      <c r="K1054" s="75" t="s">
        <v>18967</v>
      </c>
      <c r="L1054" s="74" t="s">
        <v>16940</v>
      </c>
    </row>
    <row r="1055" customFormat="false" ht="13.5" hidden="false" customHeight="false" outlineLevel="0" collapsed="false">
      <c r="A1055" s="74" t="s">
        <v>17684</v>
      </c>
      <c r="B1055" s="74" t="s">
        <v>17685</v>
      </c>
      <c r="C1055" s="74" t="s">
        <v>18257</v>
      </c>
      <c r="D1055" s="74" t="s">
        <v>18258</v>
      </c>
      <c r="E1055" s="75"/>
      <c r="F1055" s="74"/>
      <c r="G1055" s="76" t="n">
        <v>92238</v>
      </c>
      <c r="H1055" s="74" t="s">
        <v>18968</v>
      </c>
      <c r="I1055" s="74" t="s">
        <v>321</v>
      </c>
      <c r="J1055" s="74" t="s">
        <v>16938</v>
      </c>
      <c r="K1055" s="75" t="s">
        <v>18969</v>
      </c>
      <c r="L1055" s="74" t="s">
        <v>16940</v>
      </c>
    </row>
    <row r="1056" customFormat="false" ht="13.5" hidden="false" customHeight="false" outlineLevel="0" collapsed="false">
      <c r="A1056" s="74" t="s">
        <v>17684</v>
      </c>
      <c r="B1056" s="74" t="s">
        <v>17685</v>
      </c>
      <c r="C1056" s="74" t="s">
        <v>18257</v>
      </c>
      <c r="D1056" s="74" t="s">
        <v>18258</v>
      </c>
      <c r="E1056" s="75"/>
      <c r="F1056" s="74"/>
      <c r="G1056" s="76" t="n">
        <v>92239</v>
      </c>
      <c r="H1056" s="74" t="s">
        <v>18970</v>
      </c>
      <c r="I1056" s="74" t="s">
        <v>321</v>
      </c>
      <c r="J1056" s="74" t="s">
        <v>16938</v>
      </c>
      <c r="K1056" s="75" t="s">
        <v>18971</v>
      </c>
      <c r="L1056" s="74" t="s">
        <v>16940</v>
      </c>
    </row>
    <row r="1057" customFormat="false" ht="13.5" hidden="false" customHeight="false" outlineLevel="0" collapsed="false">
      <c r="A1057" s="74" t="s">
        <v>17684</v>
      </c>
      <c r="B1057" s="74" t="s">
        <v>17685</v>
      </c>
      <c r="C1057" s="74" t="s">
        <v>18257</v>
      </c>
      <c r="D1057" s="74" t="s">
        <v>18258</v>
      </c>
      <c r="E1057" s="75"/>
      <c r="F1057" s="74"/>
      <c r="G1057" s="76" t="n">
        <v>92240</v>
      </c>
      <c r="H1057" s="74" t="s">
        <v>18972</v>
      </c>
      <c r="I1057" s="74" t="s">
        <v>321</v>
      </c>
      <c r="J1057" s="74" t="s">
        <v>16938</v>
      </c>
      <c r="K1057" s="75" t="s">
        <v>18973</v>
      </c>
      <c r="L1057" s="74" t="s">
        <v>16940</v>
      </c>
    </row>
    <row r="1058" customFormat="false" ht="13.5" hidden="false" customHeight="false" outlineLevel="0" collapsed="false">
      <c r="A1058" s="74" t="s">
        <v>17684</v>
      </c>
      <c r="B1058" s="74" t="s">
        <v>17685</v>
      </c>
      <c r="C1058" s="74" t="s">
        <v>18257</v>
      </c>
      <c r="D1058" s="74" t="s">
        <v>18258</v>
      </c>
      <c r="E1058" s="75"/>
      <c r="F1058" s="74"/>
      <c r="G1058" s="76" t="n">
        <v>92241</v>
      </c>
      <c r="H1058" s="74" t="s">
        <v>18974</v>
      </c>
      <c r="I1058" s="74" t="s">
        <v>321</v>
      </c>
      <c r="J1058" s="74" t="s">
        <v>17690</v>
      </c>
      <c r="K1058" s="75" t="s">
        <v>18975</v>
      </c>
      <c r="L1058" s="74" t="s">
        <v>16940</v>
      </c>
    </row>
    <row r="1059" customFormat="false" ht="13.5" hidden="false" customHeight="false" outlineLevel="0" collapsed="false">
      <c r="A1059" s="74" t="s">
        <v>17684</v>
      </c>
      <c r="B1059" s="74" t="s">
        <v>17685</v>
      </c>
      <c r="C1059" s="74" t="s">
        <v>18257</v>
      </c>
      <c r="D1059" s="74" t="s">
        <v>18258</v>
      </c>
      <c r="E1059" s="75"/>
      <c r="F1059" s="74"/>
      <c r="G1059" s="76" t="n">
        <v>92712</v>
      </c>
      <c r="H1059" s="74" t="s">
        <v>18976</v>
      </c>
      <c r="I1059" s="74" t="s">
        <v>321</v>
      </c>
      <c r="J1059" s="74" t="s">
        <v>16938</v>
      </c>
      <c r="K1059" s="75" t="s">
        <v>18977</v>
      </c>
      <c r="L1059" s="74" t="s">
        <v>16940</v>
      </c>
    </row>
    <row r="1060" customFormat="false" ht="13.5" hidden="false" customHeight="false" outlineLevel="0" collapsed="false">
      <c r="A1060" s="74" t="s">
        <v>17684</v>
      </c>
      <c r="B1060" s="74" t="s">
        <v>17685</v>
      </c>
      <c r="C1060" s="74" t="s">
        <v>18257</v>
      </c>
      <c r="D1060" s="74" t="s">
        <v>18258</v>
      </c>
      <c r="E1060" s="75"/>
      <c r="F1060" s="74"/>
      <c r="G1060" s="76" t="n">
        <v>92713</v>
      </c>
      <c r="H1060" s="74" t="s">
        <v>18978</v>
      </c>
      <c r="I1060" s="74" t="s">
        <v>321</v>
      </c>
      <c r="J1060" s="74" t="s">
        <v>16938</v>
      </c>
      <c r="K1060" s="75" t="s">
        <v>18526</v>
      </c>
      <c r="L1060" s="74" t="s">
        <v>16940</v>
      </c>
    </row>
    <row r="1061" customFormat="false" ht="13.5" hidden="false" customHeight="false" outlineLevel="0" collapsed="false">
      <c r="A1061" s="74" t="s">
        <v>17684</v>
      </c>
      <c r="B1061" s="74" t="s">
        <v>17685</v>
      </c>
      <c r="C1061" s="74" t="s">
        <v>18257</v>
      </c>
      <c r="D1061" s="74" t="s">
        <v>18258</v>
      </c>
      <c r="E1061" s="75"/>
      <c r="F1061" s="74"/>
      <c r="G1061" s="76" t="n">
        <v>92714</v>
      </c>
      <c r="H1061" s="74" t="s">
        <v>18979</v>
      </c>
      <c r="I1061" s="74" t="s">
        <v>321</v>
      </c>
      <c r="J1061" s="74" t="s">
        <v>16938</v>
      </c>
      <c r="K1061" s="75" t="s">
        <v>17989</v>
      </c>
      <c r="L1061" s="74" t="s">
        <v>16940</v>
      </c>
    </row>
    <row r="1062" customFormat="false" ht="13.5" hidden="false" customHeight="false" outlineLevel="0" collapsed="false">
      <c r="A1062" s="74" t="s">
        <v>17684</v>
      </c>
      <c r="B1062" s="74" t="s">
        <v>17685</v>
      </c>
      <c r="C1062" s="74" t="s">
        <v>18257</v>
      </c>
      <c r="D1062" s="74" t="s">
        <v>18258</v>
      </c>
      <c r="E1062" s="75"/>
      <c r="F1062" s="74"/>
      <c r="G1062" s="76" t="n">
        <v>92715</v>
      </c>
      <c r="H1062" s="74" t="s">
        <v>18980</v>
      </c>
      <c r="I1062" s="74" t="s">
        <v>321</v>
      </c>
      <c r="J1062" s="74" t="s">
        <v>16938</v>
      </c>
      <c r="K1062" s="75" t="s">
        <v>18981</v>
      </c>
      <c r="L1062" s="74" t="s">
        <v>16940</v>
      </c>
    </row>
    <row r="1063" customFormat="false" ht="13.5" hidden="false" customHeight="false" outlineLevel="0" collapsed="false">
      <c r="A1063" s="74" t="s">
        <v>17684</v>
      </c>
      <c r="B1063" s="74" t="s">
        <v>17685</v>
      </c>
      <c r="C1063" s="74" t="s">
        <v>18257</v>
      </c>
      <c r="D1063" s="74" t="s">
        <v>18258</v>
      </c>
      <c r="E1063" s="75"/>
      <c r="F1063" s="74"/>
      <c r="G1063" s="76" t="n">
        <v>92956</v>
      </c>
      <c r="H1063" s="74" t="s">
        <v>18982</v>
      </c>
      <c r="I1063" s="74" t="s">
        <v>321</v>
      </c>
      <c r="J1063" s="74" t="s">
        <v>16938</v>
      </c>
      <c r="K1063" s="75" t="s">
        <v>18983</v>
      </c>
      <c r="L1063" s="74" t="s">
        <v>16940</v>
      </c>
    </row>
    <row r="1064" customFormat="false" ht="13.5" hidden="false" customHeight="false" outlineLevel="0" collapsed="false">
      <c r="A1064" s="74" t="s">
        <v>17684</v>
      </c>
      <c r="B1064" s="74" t="s">
        <v>17685</v>
      </c>
      <c r="C1064" s="74" t="s">
        <v>18257</v>
      </c>
      <c r="D1064" s="74" t="s">
        <v>18258</v>
      </c>
      <c r="E1064" s="75"/>
      <c r="F1064" s="74"/>
      <c r="G1064" s="76" t="n">
        <v>92957</v>
      </c>
      <c r="H1064" s="74" t="s">
        <v>18984</v>
      </c>
      <c r="I1064" s="74" t="s">
        <v>321</v>
      </c>
      <c r="J1064" s="74" t="s">
        <v>16938</v>
      </c>
      <c r="K1064" s="75" t="s">
        <v>18214</v>
      </c>
      <c r="L1064" s="74" t="s">
        <v>16940</v>
      </c>
    </row>
    <row r="1065" customFormat="false" ht="13.5" hidden="false" customHeight="false" outlineLevel="0" collapsed="false">
      <c r="A1065" s="74" t="s">
        <v>17684</v>
      </c>
      <c r="B1065" s="74" t="s">
        <v>17685</v>
      </c>
      <c r="C1065" s="74" t="s">
        <v>18257</v>
      </c>
      <c r="D1065" s="74" t="s">
        <v>18258</v>
      </c>
      <c r="E1065" s="75"/>
      <c r="F1065" s="74"/>
      <c r="G1065" s="76" t="n">
        <v>92958</v>
      </c>
      <c r="H1065" s="74" t="s">
        <v>18985</v>
      </c>
      <c r="I1065" s="74" t="s">
        <v>321</v>
      </c>
      <c r="J1065" s="74" t="s">
        <v>16938</v>
      </c>
      <c r="K1065" s="75" t="s">
        <v>18986</v>
      </c>
      <c r="L1065" s="74" t="s">
        <v>16940</v>
      </c>
    </row>
    <row r="1066" customFormat="false" ht="13.5" hidden="false" customHeight="false" outlineLevel="0" collapsed="false">
      <c r="A1066" s="74" t="s">
        <v>17684</v>
      </c>
      <c r="B1066" s="74" t="s">
        <v>17685</v>
      </c>
      <c r="C1066" s="74" t="s">
        <v>18257</v>
      </c>
      <c r="D1066" s="74" t="s">
        <v>18258</v>
      </c>
      <c r="E1066" s="75"/>
      <c r="F1066" s="74"/>
      <c r="G1066" s="76" t="n">
        <v>92959</v>
      </c>
      <c r="H1066" s="74" t="s">
        <v>18987</v>
      </c>
      <c r="I1066" s="74" t="s">
        <v>321</v>
      </c>
      <c r="J1066" s="74" t="s">
        <v>17690</v>
      </c>
      <c r="K1066" s="75" t="s">
        <v>18988</v>
      </c>
      <c r="L1066" s="74" t="s">
        <v>16940</v>
      </c>
    </row>
    <row r="1067" customFormat="false" ht="13.5" hidden="false" customHeight="false" outlineLevel="0" collapsed="false">
      <c r="A1067" s="74" t="s">
        <v>17684</v>
      </c>
      <c r="B1067" s="74" t="s">
        <v>17685</v>
      </c>
      <c r="C1067" s="74" t="s">
        <v>18257</v>
      </c>
      <c r="D1067" s="74" t="s">
        <v>18258</v>
      </c>
      <c r="E1067" s="75"/>
      <c r="F1067" s="74"/>
      <c r="G1067" s="76" t="n">
        <v>92963</v>
      </c>
      <c r="H1067" s="74" t="s">
        <v>18989</v>
      </c>
      <c r="I1067" s="74" t="s">
        <v>321</v>
      </c>
      <c r="J1067" s="74" t="s">
        <v>16938</v>
      </c>
      <c r="K1067" s="75" t="s">
        <v>18990</v>
      </c>
      <c r="L1067" s="74" t="s">
        <v>16940</v>
      </c>
    </row>
    <row r="1068" customFormat="false" ht="13.5" hidden="false" customHeight="false" outlineLevel="0" collapsed="false">
      <c r="A1068" s="74" t="s">
        <v>17684</v>
      </c>
      <c r="B1068" s="74" t="s">
        <v>17685</v>
      </c>
      <c r="C1068" s="74" t="s">
        <v>18257</v>
      </c>
      <c r="D1068" s="74" t="s">
        <v>18258</v>
      </c>
      <c r="E1068" s="75"/>
      <c r="F1068" s="74"/>
      <c r="G1068" s="76" t="n">
        <v>92964</v>
      </c>
      <c r="H1068" s="74" t="s">
        <v>18991</v>
      </c>
      <c r="I1068" s="74" t="s">
        <v>321</v>
      </c>
      <c r="J1068" s="74" t="s">
        <v>16938</v>
      </c>
      <c r="K1068" s="75" t="s">
        <v>18948</v>
      </c>
      <c r="L1068" s="74" t="s">
        <v>16940</v>
      </c>
    </row>
    <row r="1069" customFormat="false" ht="13.5" hidden="false" customHeight="false" outlineLevel="0" collapsed="false">
      <c r="A1069" s="74" t="s">
        <v>17684</v>
      </c>
      <c r="B1069" s="74" t="s">
        <v>17685</v>
      </c>
      <c r="C1069" s="74" t="s">
        <v>18257</v>
      </c>
      <c r="D1069" s="74" t="s">
        <v>18258</v>
      </c>
      <c r="E1069" s="75"/>
      <c r="F1069" s="74"/>
      <c r="G1069" s="76" t="n">
        <v>92965</v>
      </c>
      <c r="H1069" s="74" t="s">
        <v>18992</v>
      </c>
      <c r="I1069" s="74" t="s">
        <v>321</v>
      </c>
      <c r="J1069" s="74" t="s">
        <v>16938</v>
      </c>
      <c r="K1069" s="75" t="s">
        <v>18993</v>
      </c>
      <c r="L1069" s="74" t="s">
        <v>16940</v>
      </c>
    </row>
    <row r="1070" customFormat="false" ht="13.5" hidden="false" customHeight="false" outlineLevel="0" collapsed="false">
      <c r="A1070" s="74" t="s">
        <v>17684</v>
      </c>
      <c r="B1070" s="74" t="s">
        <v>17685</v>
      </c>
      <c r="C1070" s="74" t="s">
        <v>18257</v>
      </c>
      <c r="D1070" s="74" t="s">
        <v>18258</v>
      </c>
      <c r="E1070" s="75"/>
      <c r="F1070" s="74"/>
      <c r="G1070" s="76" t="n">
        <v>93220</v>
      </c>
      <c r="H1070" s="74" t="s">
        <v>18994</v>
      </c>
      <c r="I1070" s="74" t="s">
        <v>321</v>
      </c>
      <c r="J1070" s="74" t="s">
        <v>16938</v>
      </c>
      <c r="K1070" s="75" t="s">
        <v>18995</v>
      </c>
      <c r="L1070" s="74" t="s">
        <v>16940</v>
      </c>
    </row>
    <row r="1071" customFormat="false" ht="13.5" hidden="false" customHeight="false" outlineLevel="0" collapsed="false">
      <c r="A1071" s="74" t="s">
        <v>17684</v>
      </c>
      <c r="B1071" s="74" t="s">
        <v>17685</v>
      </c>
      <c r="C1071" s="74" t="s">
        <v>18257</v>
      </c>
      <c r="D1071" s="74" t="s">
        <v>18258</v>
      </c>
      <c r="E1071" s="75"/>
      <c r="F1071" s="74"/>
      <c r="G1071" s="76" t="n">
        <v>93221</v>
      </c>
      <c r="H1071" s="74" t="s">
        <v>18996</v>
      </c>
      <c r="I1071" s="74" t="s">
        <v>321</v>
      </c>
      <c r="J1071" s="74" t="s">
        <v>16938</v>
      </c>
      <c r="K1071" s="75" t="s">
        <v>18997</v>
      </c>
      <c r="L1071" s="74" t="s">
        <v>16940</v>
      </c>
    </row>
    <row r="1072" customFormat="false" ht="13.5" hidden="false" customHeight="false" outlineLevel="0" collapsed="false">
      <c r="A1072" s="74" t="s">
        <v>17684</v>
      </c>
      <c r="B1072" s="74" t="s">
        <v>17685</v>
      </c>
      <c r="C1072" s="74" t="s">
        <v>18257</v>
      </c>
      <c r="D1072" s="74" t="s">
        <v>18258</v>
      </c>
      <c r="E1072" s="75"/>
      <c r="F1072" s="74"/>
      <c r="G1072" s="76" t="n">
        <v>93222</v>
      </c>
      <c r="H1072" s="74" t="s">
        <v>18998</v>
      </c>
      <c r="I1072" s="74" t="s">
        <v>321</v>
      </c>
      <c r="J1072" s="74" t="s">
        <v>16938</v>
      </c>
      <c r="K1072" s="75" t="s">
        <v>18999</v>
      </c>
      <c r="L1072" s="74" t="s">
        <v>16940</v>
      </c>
    </row>
    <row r="1073" customFormat="false" ht="13.5" hidden="false" customHeight="false" outlineLevel="0" collapsed="false">
      <c r="A1073" s="74" t="s">
        <v>17684</v>
      </c>
      <c r="B1073" s="74" t="s">
        <v>17685</v>
      </c>
      <c r="C1073" s="74" t="s">
        <v>18257</v>
      </c>
      <c r="D1073" s="74" t="s">
        <v>18258</v>
      </c>
      <c r="E1073" s="75"/>
      <c r="F1073" s="74"/>
      <c r="G1073" s="76" t="n">
        <v>93223</v>
      </c>
      <c r="H1073" s="74" t="s">
        <v>19000</v>
      </c>
      <c r="I1073" s="74" t="s">
        <v>321</v>
      </c>
      <c r="J1073" s="74" t="s">
        <v>17690</v>
      </c>
      <c r="K1073" s="75" t="s">
        <v>19001</v>
      </c>
      <c r="L1073" s="74" t="s">
        <v>16940</v>
      </c>
    </row>
    <row r="1074" customFormat="false" ht="13.5" hidden="false" customHeight="false" outlineLevel="0" collapsed="false">
      <c r="A1074" s="74" t="s">
        <v>17684</v>
      </c>
      <c r="B1074" s="74" t="s">
        <v>17685</v>
      </c>
      <c r="C1074" s="74" t="s">
        <v>18257</v>
      </c>
      <c r="D1074" s="74" t="s">
        <v>18258</v>
      </c>
      <c r="E1074" s="75"/>
      <c r="F1074" s="74"/>
      <c r="G1074" s="76" t="n">
        <v>93229</v>
      </c>
      <c r="H1074" s="74" t="s">
        <v>19002</v>
      </c>
      <c r="I1074" s="74" t="s">
        <v>321</v>
      </c>
      <c r="J1074" s="74" t="s">
        <v>16938</v>
      </c>
      <c r="K1074" s="75" t="s">
        <v>19003</v>
      </c>
      <c r="L1074" s="74" t="s">
        <v>16940</v>
      </c>
    </row>
    <row r="1075" customFormat="false" ht="13.5" hidden="false" customHeight="false" outlineLevel="0" collapsed="false">
      <c r="A1075" s="74" t="s">
        <v>17684</v>
      </c>
      <c r="B1075" s="74" t="s">
        <v>17685</v>
      </c>
      <c r="C1075" s="74" t="s">
        <v>18257</v>
      </c>
      <c r="D1075" s="74" t="s">
        <v>18258</v>
      </c>
      <c r="E1075" s="75"/>
      <c r="F1075" s="74"/>
      <c r="G1075" s="76" t="n">
        <v>93230</v>
      </c>
      <c r="H1075" s="74" t="s">
        <v>19004</v>
      </c>
      <c r="I1075" s="74" t="s">
        <v>321</v>
      </c>
      <c r="J1075" s="74" t="s">
        <v>16938</v>
      </c>
      <c r="K1075" s="75" t="s">
        <v>18705</v>
      </c>
      <c r="L1075" s="74" t="s">
        <v>16940</v>
      </c>
    </row>
    <row r="1076" customFormat="false" ht="13.5" hidden="false" customHeight="false" outlineLevel="0" collapsed="false">
      <c r="A1076" s="74" t="s">
        <v>17684</v>
      </c>
      <c r="B1076" s="74" t="s">
        <v>17685</v>
      </c>
      <c r="C1076" s="74" t="s">
        <v>18257</v>
      </c>
      <c r="D1076" s="74" t="s">
        <v>18258</v>
      </c>
      <c r="E1076" s="75"/>
      <c r="F1076" s="74"/>
      <c r="G1076" s="76" t="n">
        <v>93231</v>
      </c>
      <c r="H1076" s="74" t="s">
        <v>19005</v>
      </c>
      <c r="I1076" s="74" t="s">
        <v>321</v>
      </c>
      <c r="J1076" s="74" t="s">
        <v>16938</v>
      </c>
      <c r="K1076" s="75" t="s">
        <v>19006</v>
      </c>
      <c r="L1076" s="74" t="s">
        <v>16940</v>
      </c>
    </row>
    <row r="1077" customFormat="false" ht="13.5" hidden="false" customHeight="false" outlineLevel="0" collapsed="false">
      <c r="A1077" s="74" t="s">
        <v>17684</v>
      </c>
      <c r="B1077" s="74" t="s">
        <v>17685</v>
      </c>
      <c r="C1077" s="74" t="s">
        <v>18257</v>
      </c>
      <c r="D1077" s="74" t="s">
        <v>18258</v>
      </c>
      <c r="E1077" s="75"/>
      <c r="F1077" s="74"/>
      <c r="G1077" s="76" t="n">
        <v>93232</v>
      </c>
      <c r="H1077" s="74" t="s">
        <v>19007</v>
      </c>
      <c r="I1077" s="74" t="s">
        <v>321</v>
      </c>
      <c r="J1077" s="74" t="s">
        <v>17690</v>
      </c>
      <c r="K1077" s="75" t="s">
        <v>18835</v>
      </c>
      <c r="L1077" s="74" t="s">
        <v>16940</v>
      </c>
    </row>
    <row r="1078" customFormat="false" ht="13.5" hidden="false" customHeight="false" outlineLevel="0" collapsed="false">
      <c r="A1078" s="74" t="s">
        <v>17684</v>
      </c>
      <c r="B1078" s="74" t="s">
        <v>17685</v>
      </c>
      <c r="C1078" s="74" t="s">
        <v>18257</v>
      </c>
      <c r="D1078" s="74" t="s">
        <v>18258</v>
      </c>
      <c r="E1078" s="75"/>
      <c r="F1078" s="74"/>
      <c r="G1078" s="76" t="n">
        <v>93235</v>
      </c>
      <c r="H1078" s="74" t="s">
        <v>19008</v>
      </c>
      <c r="I1078" s="74" t="s">
        <v>321</v>
      </c>
      <c r="J1078" s="74" t="s">
        <v>16938</v>
      </c>
      <c r="K1078" s="75" t="s">
        <v>19009</v>
      </c>
      <c r="L1078" s="74" t="s">
        <v>16940</v>
      </c>
    </row>
    <row r="1079" customFormat="false" ht="13.5" hidden="false" customHeight="false" outlineLevel="0" collapsed="false">
      <c r="A1079" s="74" t="s">
        <v>17684</v>
      </c>
      <c r="B1079" s="74" t="s">
        <v>17685</v>
      </c>
      <c r="C1079" s="74" t="s">
        <v>18257</v>
      </c>
      <c r="D1079" s="74" t="s">
        <v>18258</v>
      </c>
      <c r="E1079" s="75"/>
      <c r="F1079" s="74"/>
      <c r="G1079" s="76" t="n">
        <v>93238</v>
      </c>
      <c r="H1079" s="74" t="s">
        <v>19010</v>
      </c>
      <c r="I1079" s="74" t="s">
        <v>321</v>
      </c>
      <c r="J1079" s="74" t="s">
        <v>16938</v>
      </c>
      <c r="K1079" s="75" t="s">
        <v>19011</v>
      </c>
      <c r="L1079" s="74" t="s">
        <v>16940</v>
      </c>
    </row>
    <row r="1080" customFormat="false" ht="13.5" hidden="false" customHeight="false" outlineLevel="0" collapsed="false">
      <c r="A1080" s="74" t="s">
        <v>17684</v>
      </c>
      <c r="B1080" s="74" t="s">
        <v>17685</v>
      </c>
      <c r="C1080" s="74" t="s">
        <v>18257</v>
      </c>
      <c r="D1080" s="74" t="s">
        <v>18258</v>
      </c>
      <c r="E1080" s="75"/>
      <c r="F1080" s="74"/>
      <c r="G1080" s="76" t="n">
        <v>93239</v>
      </c>
      <c r="H1080" s="74" t="s">
        <v>19012</v>
      </c>
      <c r="I1080" s="74" t="s">
        <v>321</v>
      </c>
      <c r="J1080" s="74" t="s">
        <v>16938</v>
      </c>
      <c r="K1080" s="75" t="s">
        <v>19013</v>
      </c>
      <c r="L1080" s="74" t="s">
        <v>16940</v>
      </c>
    </row>
    <row r="1081" customFormat="false" ht="13.5" hidden="false" customHeight="false" outlineLevel="0" collapsed="false">
      <c r="A1081" s="74" t="s">
        <v>17684</v>
      </c>
      <c r="B1081" s="74" t="s">
        <v>17685</v>
      </c>
      <c r="C1081" s="74" t="s">
        <v>18257</v>
      </c>
      <c r="D1081" s="74" t="s">
        <v>18258</v>
      </c>
      <c r="E1081" s="75"/>
      <c r="F1081" s="74"/>
      <c r="G1081" s="76" t="n">
        <v>93240</v>
      </c>
      <c r="H1081" s="74" t="s">
        <v>19014</v>
      </c>
      <c r="I1081" s="74" t="s">
        <v>321</v>
      </c>
      <c r="J1081" s="74" t="s">
        <v>17690</v>
      </c>
      <c r="K1081" s="75" t="s">
        <v>19015</v>
      </c>
      <c r="L1081" s="74" t="s">
        <v>16940</v>
      </c>
    </row>
    <row r="1082" customFormat="false" ht="13.5" hidden="false" customHeight="false" outlineLevel="0" collapsed="false">
      <c r="A1082" s="74" t="s">
        <v>17684</v>
      </c>
      <c r="B1082" s="74" t="s">
        <v>17685</v>
      </c>
      <c r="C1082" s="74" t="s">
        <v>18257</v>
      </c>
      <c r="D1082" s="74" t="s">
        <v>18258</v>
      </c>
      <c r="E1082" s="75"/>
      <c r="F1082" s="74"/>
      <c r="G1082" s="76" t="n">
        <v>93267</v>
      </c>
      <c r="H1082" s="74" t="s">
        <v>19016</v>
      </c>
      <c r="I1082" s="74" t="s">
        <v>321</v>
      </c>
      <c r="J1082" s="74" t="s">
        <v>16938</v>
      </c>
      <c r="K1082" s="75" t="s">
        <v>18275</v>
      </c>
      <c r="L1082" s="74" t="s">
        <v>16940</v>
      </c>
    </row>
    <row r="1083" customFormat="false" ht="13.5" hidden="false" customHeight="false" outlineLevel="0" collapsed="false">
      <c r="A1083" s="74" t="s">
        <v>17684</v>
      </c>
      <c r="B1083" s="74" t="s">
        <v>17685</v>
      </c>
      <c r="C1083" s="74" t="s">
        <v>18257</v>
      </c>
      <c r="D1083" s="74" t="s">
        <v>18258</v>
      </c>
      <c r="E1083" s="75"/>
      <c r="F1083" s="74"/>
      <c r="G1083" s="76" t="n">
        <v>93269</v>
      </c>
      <c r="H1083" s="74" t="s">
        <v>19017</v>
      </c>
      <c r="I1083" s="74" t="s">
        <v>321</v>
      </c>
      <c r="J1083" s="74" t="s">
        <v>16938</v>
      </c>
      <c r="K1083" s="75" t="s">
        <v>19018</v>
      </c>
      <c r="L1083" s="74" t="s">
        <v>16940</v>
      </c>
    </row>
    <row r="1084" customFormat="false" ht="13.5" hidden="false" customHeight="false" outlineLevel="0" collapsed="false">
      <c r="A1084" s="74" t="s">
        <v>17684</v>
      </c>
      <c r="B1084" s="74" t="s">
        <v>17685</v>
      </c>
      <c r="C1084" s="74" t="s">
        <v>18257</v>
      </c>
      <c r="D1084" s="74" t="s">
        <v>18258</v>
      </c>
      <c r="E1084" s="75"/>
      <c r="F1084" s="74"/>
      <c r="G1084" s="76" t="n">
        <v>93270</v>
      </c>
      <c r="H1084" s="74" t="s">
        <v>19019</v>
      </c>
      <c r="I1084" s="74" t="s">
        <v>321</v>
      </c>
      <c r="J1084" s="74" t="s">
        <v>16938</v>
      </c>
      <c r="K1084" s="75" t="s">
        <v>19020</v>
      </c>
      <c r="L1084" s="74" t="s">
        <v>16940</v>
      </c>
    </row>
    <row r="1085" customFormat="false" ht="13.5" hidden="false" customHeight="false" outlineLevel="0" collapsed="false">
      <c r="A1085" s="74" t="s">
        <v>17684</v>
      </c>
      <c r="B1085" s="74" t="s">
        <v>17685</v>
      </c>
      <c r="C1085" s="74" t="s">
        <v>18257</v>
      </c>
      <c r="D1085" s="74" t="s">
        <v>18258</v>
      </c>
      <c r="E1085" s="75"/>
      <c r="F1085" s="74"/>
      <c r="G1085" s="76" t="n">
        <v>93271</v>
      </c>
      <c r="H1085" s="74" t="s">
        <v>19021</v>
      </c>
      <c r="I1085" s="74" t="s">
        <v>321</v>
      </c>
      <c r="J1085" s="74" t="s">
        <v>16938</v>
      </c>
      <c r="K1085" s="75" t="s">
        <v>17352</v>
      </c>
      <c r="L1085" s="74" t="s">
        <v>16940</v>
      </c>
    </row>
    <row r="1086" customFormat="false" ht="13.5" hidden="false" customHeight="false" outlineLevel="0" collapsed="false">
      <c r="A1086" s="74" t="s">
        <v>17684</v>
      </c>
      <c r="B1086" s="74" t="s">
        <v>17685</v>
      </c>
      <c r="C1086" s="74" t="s">
        <v>18257</v>
      </c>
      <c r="D1086" s="74" t="s">
        <v>18258</v>
      </c>
      <c r="E1086" s="75"/>
      <c r="F1086" s="74"/>
      <c r="G1086" s="76" t="n">
        <v>93277</v>
      </c>
      <c r="H1086" s="74" t="s">
        <v>19022</v>
      </c>
      <c r="I1086" s="74" t="s">
        <v>321</v>
      </c>
      <c r="J1086" s="74" t="s">
        <v>16938</v>
      </c>
      <c r="K1086" s="75" t="s">
        <v>18046</v>
      </c>
      <c r="L1086" s="74" t="s">
        <v>16940</v>
      </c>
    </row>
    <row r="1087" customFormat="false" ht="13.5" hidden="false" customHeight="false" outlineLevel="0" collapsed="false">
      <c r="A1087" s="74" t="s">
        <v>17684</v>
      </c>
      <c r="B1087" s="74" t="s">
        <v>17685</v>
      </c>
      <c r="C1087" s="74" t="s">
        <v>18257</v>
      </c>
      <c r="D1087" s="74" t="s">
        <v>18258</v>
      </c>
      <c r="E1087" s="75"/>
      <c r="F1087" s="74"/>
      <c r="G1087" s="76" t="n">
        <v>93278</v>
      </c>
      <c r="H1087" s="74" t="s">
        <v>19023</v>
      </c>
      <c r="I1087" s="74" t="s">
        <v>321</v>
      </c>
      <c r="J1087" s="74" t="s">
        <v>16938</v>
      </c>
      <c r="K1087" s="75" t="s">
        <v>18203</v>
      </c>
      <c r="L1087" s="74" t="s">
        <v>16940</v>
      </c>
    </row>
    <row r="1088" customFormat="false" ht="13.5" hidden="false" customHeight="false" outlineLevel="0" collapsed="false">
      <c r="A1088" s="74" t="s">
        <v>17684</v>
      </c>
      <c r="B1088" s="74" t="s">
        <v>17685</v>
      </c>
      <c r="C1088" s="74" t="s">
        <v>18257</v>
      </c>
      <c r="D1088" s="74" t="s">
        <v>18258</v>
      </c>
      <c r="E1088" s="75"/>
      <c r="F1088" s="74"/>
      <c r="G1088" s="76" t="n">
        <v>93279</v>
      </c>
      <c r="H1088" s="74" t="s">
        <v>19024</v>
      </c>
      <c r="I1088" s="74" t="s">
        <v>321</v>
      </c>
      <c r="J1088" s="74" t="s">
        <v>16938</v>
      </c>
      <c r="K1088" s="75" t="s">
        <v>18189</v>
      </c>
      <c r="L1088" s="74" t="s">
        <v>16940</v>
      </c>
    </row>
    <row r="1089" customFormat="false" ht="13.5" hidden="false" customHeight="false" outlineLevel="0" collapsed="false">
      <c r="A1089" s="74" t="s">
        <v>17684</v>
      </c>
      <c r="B1089" s="74" t="s">
        <v>17685</v>
      </c>
      <c r="C1089" s="74" t="s">
        <v>18257</v>
      </c>
      <c r="D1089" s="74" t="s">
        <v>18258</v>
      </c>
      <c r="E1089" s="75"/>
      <c r="F1089" s="74"/>
      <c r="G1089" s="76" t="n">
        <v>93280</v>
      </c>
      <c r="H1089" s="74" t="s">
        <v>19025</v>
      </c>
      <c r="I1089" s="74" t="s">
        <v>321</v>
      </c>
      <c r="J1089" s="74" t="s">
        <v>16938</v>
      </c>
      <c r="K1089" s="75" t="s">
        <v>18214</v>
      </c>
      <c r="L1089" s="74" t="s">
        <v>16940</v>
      </c>
    </row>
    <row r="1090" customFormat="false" ht="13.5" hidden="false" customHeight="false" outlineLevel="0" collapsed="false">
      <c r="A1090" s="74" t="s">
        <v>17684</v>
      </c>
      <c r="B1090" s="74" t="s">
        <v>17685</v>
      </c>
      <c r="C1090" s="74" t="s">
        <v>18257</v>
      </c>
      <c r="D1090" s="74" t="s">
        <v>18258</v>
      </c>
      <c r="E1090" s="75"/>
      <c r="F1090" s="74"/>
      <c r="G1090" s="76" t="n">
        <v>93283</v>
      </c>
      <c r="H1090" s="74" t="s">
        <v>19026</v>
      </c>
      <c r="I1090" s="74" t="s">
        <v>321</v>
      </c>
      <c r="J1090" s="74" t="s">
        <v>16938</v>
      </c>
      <c r="K1090" s="75" t="s">
        <v>19027</v>
      </c>
      <c r="L1090" s="74" t="s">
        <v>16940</v>
      </c>
    </row>
    <row r="1091" customFormat="false" ht="13.5" hidden="false" customHeight="false" outlineLevel="0" collapsed="false">
      <c r="A1091" s="74" t="s">
        <v>17684</v>
      </c>
      <c r="B1091" s="74" t="s">
        <v>17685</v>
      </c>
      <c r="C1091" s="74" t="s">
        <v>18257</v>
      </c>
      <c r="D1091" s="74" t="s">
        <v>18258</v>
      </c>
      <c r="E1091" s="75"/>
      <c r="F1091" s="74"/>
      <c r="G1091" s="76" t="n">
        <v>93284</v>
      </c>
      <c r="H1091" s="74" t="s">
        <v>19028</v>
      </c>
      <c r="I1091" s="74" t="s">
        <v>321</v>
      </c>
      <c r="J1091" s="74" t="s">
        <v>16938</v>
      </c>
      <c r="K1091" s="75" t="s">
        <v>19029</v>
      </c>
      <c r="L1091" s="74" t="s">
        <v>16940</v>
      </c>
    </row>
    <row r="1092" customFormat="false" ht="13.5" hidden="false" customHeight="false" outlineLevel="0" collapsed="false">
      <c r="A1092" s="74" t="s">
        <v>17684</v>
      </c>
      <c r="B1092" s="74" t="s">
        <v>17685</v>
      </c>
      <c r="C1092" s="74" t="s">
        <v>18257</v>
      </c>
      <c r="D1092" s="74" t="s">
        <v>18258</v>
      </c>
      <c r="E1092" s="75"/>
      <c r="F1092" s="74"/>
      <c r="G1092" s="76" t="n">
        <v>93285</v>
      </c>
      <c r="H1092" s="74" t="s">
        <v>19030</v>
      </c>
      <c r="I1092" s="74" t="s">
        <v>321</v>
      </c>
      <c r="J1092" s="74" t="s">
        <v>16938</v>
      </c>
      <c r="K1092" s="75" t="s">
        <v>19031</v>
      </c>
      <c r="L1092" s="74" t="s">
        <v>16940</v>
      </c>
    </row>
    <row r="1093" customFormat="false" ht="13.5" hidden="false" customHeight="false" outlineLevel="0" collapsed="false">
      <c r="A1093" s="74" t="s">
        <v>17684</v>
      </c>
      <c r="B1093" s="74" t="s">
        <v>17685</v>
      </c>
      <c r="C1093" s="74" t="s">
        <v>18257</v>
      </c>
      <c r="D1093" s="74" t="s">
        <v>18258</v>
      </c>
      <c r="E1093" s="75"/>
      <c r="F1093" s="74"/>
      <c r="G1093" s="76" t="n">
        <v>93286</v>
      </c>
      <c r="H1093" s="74" t="s">
        <v>19032</v>
      </c>
      <c r="I1093" s="74" t="s">
        <v>321</v>
      </c>
      <c r="J1093" s="74" t="s">
        <v>16938</v>
      </c>
      <c r="K1093" s="75" t="s">
        <v>19033</v>
      </c>
      <c r="L1093" s="74" t="s">
        <v>16940</v>
      </c>
    </row>
    <row r="1094" customFormat="false" ht="13.5" hidden="false" customHeight="false" outlineLevel="0" collapsed="false">
      <c r="A1094" s="74" t="s">
        <v>17684</v>
      </c>
      <c r="B1094" s="74" t="s">
        <v>17685</v>
      </c>
      <c r="C1094" s="74" t="s">
        <v>18257</v>
      </c>
      <c r="D1094" s="74" t="s">
        <v>18258</v>
      </c>
      <c r="E1094" s="75"/>
      <c r="F1094" s="74"/>
      <c r="G1094" s="76" t="n">
        <v>93296</v>
      </c>
      <c r="H1094" s="74" t="s">
        <v>19034</v>
      </c>
      <c r="I1094" s="74" t="s">
        <v>321</v>
      </c>
      <c r="J1094" s="74" t="s">
        <v>16938</v>
      </c>
      <c r="K1094" s="75" t="s">
        <v>19035</v>
      </c>
      <c r="L1094" s="74" t="s">
        <v>16940</v>
      </c>
    </row>
    <row r="1095" customFormat="false" ht="13.5" hidden="false" customHeight="false" outlineLevel="0" collapsed="false">
      <c r="A1095" s="74" t="s">
        <v>17684</v>
      </c>
      <c r="B1095" s="74" t="s">
        <v>17685</v>
      </c>
      <c r="C1095" s="74" t="s">
        <v>18257</v>
      </c>
      <c r="D1095" s="74" t="s">
        <v>18258</v>
      </c>
      <c r="E1095" s="75"/>
      <c r="F1095" s="74"/>
      <c r="G1095" s="76" t="n">
        <v>93397</v>
      </c>
      <c r="H1095" s="74" t="s">
        <v>19036</v>
      </c>
      <c r="I1095" s="74" t="s">
        <v>321</v>
      </c>
      <c r="J1095" s="74" t="s">
        <v>16938</v>
      </c>
      <c r="K1095" s="75" t="s">
        <v>18901</v>
      </c>
      <c r="L1095" s="74" t="s">
        <v>16940</v>
      </c>
    </row>
    <row r="1096" customFormat="false" ht="13.5" hidden="false" customHeight="false" outlineLevel="0" collapsed="false">
      <c r="A1096" s="74" t="s">
        <v>17684</v>
      </c>
      <c r="B1096" s="74" t="s">
        <v>17685</v>
      </c>
      <c r="C1096" s="74" t="s">
        <v>18257</v>
      </c>
      <c r="D1096" s="74" t="s">
        <v>18258</v>
      </c>
      <c r="E1096" s="75"/>
      <c r="F1096" s="74"/>
      <c r="G1096" s="76" t="n">
        <v>93398</v>
      </c>
      <c r="H1096" s="74" t="s">
        <v>19037</v>
      </c>
      <c r="I1096" s="74" t="s">
        <v>321</v>
      </c>
      <c r="J1096" s="74" t="s">
        <v>16938</v>
      </c>
      <c r="K1096" s="75" t="s">
        <v>18903</v>
      </c>
      <c r="L1096" s="74" t="s">
        <v>16940</v>
      </c>
    </row>
    <row r="1097" customFormat="false" ht="13.5" hidden="false" customHeight="false" outlineLevel="0" collapsed="false">
      <c r="A1097" s="74" t="s">
        <v>17684</v>
      </c>
      <c r="B1097" s="74" t="s">
        <v>17685</v>
      </c>
      <c r="C1097" s="74" t="s">
        <v>18257</v>
      </c>
      <c r="D1097" s="74" t="s">
        <v>18258</v>
      </c>
      <c r="E1097" s="75"/>
      <c r="F1097" s="74"/>
      <c r="G1097" s="76" t="n">
        <v>93399</v>
      </c>
      <c r="H1097" s="74" t="s">
        <v>19038</v>
      </c>
      <c r="I1097" s="74" t="s">
        <v>321</v>
      </c>
      <c r="J1097" s="74" t="s">
        <v>16938</v>
      </c>
      <c r="K1097" s="75" t="s">
        <v>18905</v>
      </c>
      <c r="L1097" s="74" t="s">
        <v>16940</v>
      </c>
    </row>
    <row r="1098" customFormat="false" ht="13.5" hidden="false" customHeight="false" outlineLevel="0" collapsed="false">
      <c r="A1098" s="74" t="s">
        <v>17684</v>
      </c>
      <c r="B1098" s="74" t="s">
        <v>17685</v>
      </c>
      <c r="C1098" s="74" t="s">
        <v>18257</v>
      </c>
      <c r="D1098" s="74" t="s">
        <v>18258</v>
      </c>
      <c r="E1098" s="75"/>
      <c r="F1098" s="74"/>
      <c r="G1098" s="76" t="n">
        <v>93400</v>
      </c>
      <c r="H1098" s="74" t="s">
        <v>19039</v>
      </c>
      <c r="I1098" s="74" t="s">
        <v>321</v>
      </c>
      <c r="J1098" s="74" t="s">
        <v>16938</v>
      </c>
      <c r="K1098" s="75" t="s">
        <v>18907</v>
      </c>
      <c r="L1098" s="74" t="s">
        <v>16940</v>
      </c>
    </row>
    <row r="1099" customFormat="false" ht="13.5" hidden="false" customHeight="false" outlineLevel="0" collapsed="false">
      <c r="A1099" s="74" t="s">
        <v>17684</v>
      </c>
      <c r="B1099" s="74" t="s">
        <v>17685</v>
      </c>
      <c r="C1099" s="74" t="s">
        <v>18257</v>
      </c>
      <c r="D1099" s="74" t="s">
        <v>18258</v>
      </c>
      <c r="E1099" s="75"/>
      <c r="F1099" s="74"/>
      <c r="G1099" s="76" t="n">
        <v>93401</v>
      </c>
      <c r="H1099" s="74" t="s">
        <v>19040</v>
      </c>
      <c r="I1099" s="74" t="s">
        <v>321</v>
      </c>
      <c r="J1099" s="74" t="s">
        <v>17690</v>
      </c>
      <c r="K1099" s="75" t="s">
        <v>18325</v>
      </c>
      <c r="L1099" s="74" t="s">
        <v>16940</v>
      </c>
    </row>
    <row r="1100" customFormat="false" ht="13.5" hidden="false" customHeight="false" outlineLevel="0" collapsed="false">
      <c r="A1100" s="74" t="s">
        <v>17684</v>
      </c>
      <c r="B1100" s="74" t="s">
        <v>17685</v>
      </c>
      <c r="C1100" s="74" t="s">
        <v>18257</v>
      </c>
      <c r="D1100" s="74" t="s">
        <v>18258</v>
      </c>
      <c r="E1100" s="75"/>
      <c r="F1100" s="74"/>
      <c r="G1100" s="76" t="n">
        <v>93404</v>
      </c>
      <c r="H1100" s="74" t="s">
        <v>19041</v>
      </c>
      <c r="I1100" s="74" t="s">
        <v>321</v>
      </c>
      <c r="J1100" s="74" t="s">
        <v>16938</v>
      </c>
      <c r="K1100" s="75" t="s">
        <v>19042</v>
      </c>
      <c r="L1100" s="74" t="s">
        <v>16940</v>
      </c>
    </row>
    <row r="1101" customFormat="false" ht="13.5" hidden="false" customHeight="false" outlineLevel="0" collapsed="false">
      <c r="A1101" s="74" t="s">
        <v>17684</v>
      </c>
      <c r="B1101" s="74" t="s">
        <v>17685</v>
      </c>
      <c r="C1101" s="74" t="s">
        <v>18257</v>
      </c>
      <c r="D1101" s="74" t="s">
        <v>18258</v>
      </c>
      <c r="E1101" s="75"/>
      <c r="F1101" s="74"/>
      <c r="G1101" s="76" t="n">
        <v>93405</v>
      </c>
      <c r="H1101" s="74" t="s">
        <v>19043</v>
      </c>
      <c r="I1101" s="74" t="s">
        <v>321</v>
      </c>
      <c r="J1101" s="74" t="s">
        <v>16938</v>
      </c>
      <c r="K1101" s="75" t="s">
        <v>19044</v>
      </c>
      <c r="L1101" s="74" t="s">
        <v>16940</v>
      </c>
    </row>
    <row r="1102" customFormat="false" ht="13.5" hidden="false" customHeight="false" outlineLevel="0" collapsed="false">
      <c r="A1102" s="74" t="s">
        <v>17684</v>
      </c>
      <c r="B1102" s="74" t="s">
        <v>17685</v>
      </c>
      <c r="C1102" s="74" t="s">
        <v>18257</v>
      </c>
      <c r="D1102" s="74" t="s">
        <v>18258</v>
      </c>
      <c r="E1102" s="75"/>
      <c r="F1102" s="74"/>
      <c r="G1102" s="76" t="n">
        <v>93406</v>
      </c>
      <c r="H1102" s="74" t="s">
        <v>19045</v>
      </c>
      <c r="I1102" s="74" t="s">
        <v>321</v>
      </c>
      <c r="J1102" s="74" t="s">
        <v>16938</v>
      </c>
      <c r="K1102" s="75" t="s">
        <v>19046</v>
      </c>
      <c r="L1102" s="74" t="s">
        <v>16940</v>
      </c>
    </row>
    <row r="1103" customFormat="false" ht="13.5" hidden="false" customHeight="false" outlineLevel="0" collapsed="false">
      <c r="A1103" s="74" t="s">
        <v>17684</v>
      </c>
      <c r="B1103" s="74" t="s">
        <v>17685</v>
      </c>
      <c r="C1103" s="74" t="s">
        <v>18257</v>
      </c>
      <c r="D1103" s="74" t="s">
        <v>18258</v>
      </c>
      <c r="E1103" s="75"/>
      <c r="F1103" s="74"/>
      <c r="G1103" s="76" t="n">
        <v>93407</v>
      </c>
      <c r="H1103" s="74" t="s">
        <v>19047</v>
      </c>
      <c r="I1103" s="74" t="s">
        <v>321</v>
      </c>
      <c r="J1103" s="74" t="s">
        <v>17690</v>
      </c>
      <c r="K1103" s="75" t="s">
        <v>18427</v>
      </c>
      <c r="L1103" s="74" t="s">
        <v>16940</v>
      </c>
    </row>
    <row r="1104" customFormat="false" ht="13.5" hidden="false" customHeight="false" outlineLevel="0" collapsed="false">
      <c r="A1104" s="74" t="s">
        <v>17684</v>
      </c>
      <c r="B1104" s="74" t="s">
        <v>17685</v>
      </c>
      <c r="C1104" s="74" t="s">
        <v>18257</v>
      </c>
      <c r="D1104" s="74" t="s">
        <v>18258</v>
      </c>
      <c r="E1104" s="75"/>
      <c r="F1104" s="74"/>
      <c r="G1104" s="76" t="n">
        <v>93411</v>
      </c>
      <c r="H1104" s="74" t="s">
        <v>19048</v>
      </c>
      <c r="I1104" s="74" t="s">
        <v>321</v>
      </c>
      <c r="J1104" s="74" t="s">
        <v>16938</v>
      </c>
      <c r="K1104" s="75" t="s">
        <v>18279</v>
      </c>
      <c r="L1104" s="74" t="s">
        <v>16940</v>
      </c>
    </row>
    <row r="1105" customFormat="false" ht="13.5" hidden="false" customHeight="false" outlineLevel="0" collapsed="false">
      <c r="A1105" s="74" t="s">
        <v>17684</v>
      </c>
      <c r="B1105" s="74" t="s">
        <v>17685</v>
      </c>
      <c r="C1105" s="74" t="s">
        <v>18257</v>
      </c>
      <c r="D1105" s="74" t="s">
        <v>18258</v>
      </c>
      <c r="E1105" s="75"/>
      <c r="F1105" s="74"/>
      <c r="G1105" s="76" t="n">
        <v>93412</v>
      </c>
      <c r="H1105" s="74" t="s">
        <v>19049</v>
      </c>
      <c r="I1105" s="74" t="s">
        <v>321</v>
      </c>
      <c r="J1105" s="74" t="s">
        <v>16938</v>
      </c>
      <c r="K1105" s="75" t="s">
        <v>18705</v>
      </c>
      <c r="L1105" s="74" t="s">
        <v>16940</v>
      </c>
    </row>
    <row r="1106" customFormat="false" ht="13.5" hidden="false" customHeight="false" outlineLevel="0" collapsed="false">
      <c r="A1106" s="74" t="s">
        <v>17684</v>
      </c>
      <c r="B1106" s="74" t="s">
        <v>17685</v>
      </c>
      <c r="C1106" s="74" t="s">
        <v>18257</v>
      </c>
      <c r="D1106" s="74" t="s">
        <v>18258</v>
      </c>
      <c r="E1106" s="75"/>
      <c r="F1106" s="74"/>
      <c r="G1106" s="76" t="n">
        <v>93413</v>
      </c>
      <c r="H1106" s="74" t="s">
        <v>19050</v>
      </c>
      <c r="I1106" s="74" t="s">
        <v>321</v>
      </c>
      <c r="J1106" s="74" t="s">
        <v>16938</v>
      </c>
      <c r="K1106" s="75" t="s">
        <v>17878</v>
      </c>
      <c r="L1106" s="74" t="s">
        <v>16940</v>
      </c>
    </row>
    <row r="1107" customFormat="false" ht="13.5" hidden="false" customHeight="false" outlineLevel="0" collapsed="false">
      <c r="A1107" s="74" t="s">
        <v>17684</v>
      </c>
      <c r="B1107" s="74" t="s">
        <v>17685</v>
      </c>
      <c r="C1107" s="74" t="s">
        <v>18257</v>
      </c>
      <c r="D1107" s="74" t="s">
        <v>18258</v>
      </c>
      <c r="E1107" s="75"/>
      <c r="F1107" s="74"/>
      <c r="G1107" s="76" t="n">
        <v>93414</v>
      </c>
      <c r="H1107" s="74" t="s">
        <v>19051</v>
      </c>
      <c r="I1107" s="74" t="s">
        <v>321</v>
      </c>
      <c r="J1107" s="74" t="s">
        <v>17690</v>
      </c>
      <c r="K1107" s="75" t="s">
        <v>19052</v>
      </c>
      <c r="L1107" s="74" t="s">
        <v>16940</v>
      </c>
    </row>
    <row r="1108" customFormat="false" ht="13.5" hidden="false" customHeight="false" outlineLevel="0" collapsed="false">
      <c r="A1108" s="74" t="s">
        <v>17684</v>
      </c>
      <c r="B1108" s="74" t="s">
        <v>17685</v>
      </c>
      <c r="C1108" s="74" t="s">
        <v>18257</v>
      </c>
      <c r="D1108" s="74" t="s">
        <v>18258</v>
      </c>
      <c r="E1108" s="75"/>
      <c r="F1108" s="74"/>
      <c r="G1108" s="76" t="n">
        <v>93417</v>
      </c>
      <c r="H1108" s="74" t="s">
        <v>19053</v>
      </c>
      <c r="I1108" s="74" t="s">
        <v>321</v>
      </c>
      <c r="J1108" s="74" t="s">
        <v>16938</v>
      </c>
      <c r="K1108" s="75" t="s">
        <v>19054</v>
      </c>
      <c r="L1108" s="74" t="s">
        <v>16940</v>
      </c>
    </row>
    <row r="1109" customFormat="false" ht="13.5" hidden="false" customHeight="false" outlineLevel="0" collapsed="false">
      <c r="A1109" s="74" t="s">
        <v>17684</v>
      </c>
      <c r="B1109" s="74" t="s">
        <v>17685</v>
      </c>
      <c r="C1109" s="74" t="s">
        <v>18257</v>
      </c>
      <c r="D1109" s="74" t="s">
        <v>18258</v>
      </c>
      <c r="E1109" s="75"/>
      <c r="F1109" s="74"/>
      <c r="G1109" s="76" t="n">
        <v>93418</v>
      </c>
      <c r="H1109" s="74" t="s">
        <v>19055</v>
      </c>
      <c r="I1109" s="74" t="s">
        <v>321</v>
      </c>
      <c r="J1109" s="74" t="s">
        <v>16938</v>
      </c>
      <c r="K1109" s="75" t="s">
        <v>18487</v>
      </c>
      <c r="L1109" s="74" t="s">
        <v>16940</v>
      </c>
    </row>
    <row r="1110" customFormat="false" ht="13.5" hidden="false" customHeight="false" outlineLevel="0" collapsed="false">
      <c r="A1110" s="74" t="s">
        <v>17684</v>
      </c>
      <c r="B1110" s="74" t="s">
        <v>17685</v>
      </c>
      <c r="C1110" s="74" t="s">
        <v>18257</v>
      </c>
      <c r="D1110" s="74" t="s">
        <v>18258</v>
      </c>
      <c r="E1110" s="75"/>
      <c r="F1110" s="74"/>
      <c r="G1110" s="76" t="n">
        <v>93419</v>
      </c>
      <c r="H1110" s="74" t="s">
        <v>19056</v>
      </c>
      <c r="I1110" s="74" t="s">
        <v>321</v>
      </c>
      <c r="J1110" s="74" t="s">
        <v>16938</v>
      </c>
      <c r="K1110" s="75" t="s">
        <v>19057</v>
      </c>
      <c r="L1110" s="74" t="s">
        <v>16940</v>
      </c>
    </row>
    <row r="1111" customFormat="false" ht="13.5" hidden="false" customHeight="false" outlineLevel="0" collapsed="false">
      <c r="A1111" s="74" t="s">
        <v>17684</v>
      </c>
      <c r="B1111" s="74" t="s">
        <v>17685</v>
      </c>
      <c r="C1111" s="74" t="s">
        <v>18257</v>
      </c>
      <c r="D1111" s="74" t="s">
        <v>18258</v>
      </c>
      <c r="E1111" s="75"/>
      <c r="F1111" s="74"/>
      <c r="G1111" s="76" t="n">
        <v>93420</v>
      </c>
      <c r="H1111" s="74" t="s">
        <v>19058</v>
      </c>
      <c r="I1111" s="74" t="s">
        <v>321</v>
      </c>
      <c r="J1111" s="74" t="s">
        <v>17690</v>
      </c>
      <c r="K1111" s="75" t="s">
        <v>19059</v>
      </c>
      <c r="L1111" s="74" t="s">
        <v>16940</v>
      </c>
    </row>
    <row r="1112" customFormat="false" ht="13.5" hidden="false" customHeight="false" outlineLevel="0" collapsed="false">
      <c r="A1112" s="74" t="s">
        <v>17684</v>
      </c>
      <c r="B1112" s="74" t="s">
        <v>17685</v>
      </c>
      <c r="C1112" s="74" t="s">
        <v>18257</v>
      </c>
      <c r="D1112" s="74" t="s">
        <v>18258</v>
      </c>
      <c r="E1112" s="75"/>
      <c r="F1112" s="74"/>
      <c r="G1112" s="76" t="n">
        <v>93423</v>
      </c>
      <c r="H1112" s="74" t="s">
        <v>19060</v>
      </c>
      <c r="I1112" s="74" t="s">
        <v>321</v>
      </c>
      <c r="J1112" s="74" t="s">
        <v>16938</v>
      </c>
      <c r="K1112" s="75" t="s">
        <v>19061</v>
      </c>
      <c r="L1112" s="74" t="s">
        <v>16940</v>
      </c>
    </row>
    <row r="1113" customFormat="false" ht="13.5" hidden="false" customHeight="false" outlineLevel="0" collapsed="false">
      <c r="A1113" s="74" t="s">
        <v>17684</v>
      </c>
      <c r="B1113" s="74" t="s">
        <v>17685</v>
      </c>
      <c r="C1113" s="74" t="s">
        <v>18257</v>
      </c>
      <c r="D1113" s="74" t="s">
        <v>18258</v>
      </c>
      <c r="E1113" s="75"/>
      <c r="F1113" s="74"/>
      <c r="G1113" s="76" t="n">
        <v>93424</v>
      </c>
      <c r="H1113" s="74" t="s">
        <v>19062</v>
      </c>
      <c r="I1113" s="74" t="s">
        <v>321</v>
      </c>
      <c r="J1113" s="74" t="s">
        <v>16938</v>
      </c>
      <c r="K1113" s="75" t="s">
        <v>18346</v>
      </c>
      <c r="L1113" s="74" t="s">
        <v>16940</v>
      </c>
    </row>
    <row r="1114" customFormat="false" ht="13.5" hidden="false" customHeight="false" outlineLevel="0" collapsed="false">
      <c r="A1114" s="74" t="s">
        <v>17684</v>
      </c>
      <c r="B1114" s="74" t="s">
        <v>17685</v>
      </c>
      <c r="C1114" s="74" t="s">
        <v>18257</v>
      </c>
      <c r="D1114" s="74" t="s">
        <v>18258</v>
      </c>
      <c r="E1114" s="75"/>
      <c r="F1114" s="74"/>
      <c r="G1114" s="76" t="n">
        <v>93425</v>
      </c>
      <c r="H1114" s="74" t="s">
        <v>19063</v>
      </c>
      <c r="I1114" s="74" t="s">
        <v>321</v>
      </c>
      <c r="J1114" s="74" t="s">
        <v>16938</v>
      </c>
      <c r="K1114" s="75" t="s">
        <v>18881</v>
      </c>
      <c r="L1114" s="74" t="s">
        <v>16940</v>
      </c>
    </row>
    <row r="1115" customFormat="false" ht="13.5" hidden="false" customHeight="false" outlineLevel="0" collapsed="false">
      <c r="A1115" s="74" t="s">
        <v>17684</v>
      </c>
      <c r="B1115" s="74" t="s">
        <v>17685</v>
      </c>
      <c r="C1115" s="74" t="s">
        <v>18257</v>
      </c>
      <c r="D1115" s="74" t="s">
        <v>18258</v>
      </c>
      <c r="E1115" s="75"/>
      <c r="F1115" s="74"/>
      <c r="G1115" s="76" t="n">
        <v>93426</v>
      </c>
      <c r="H1115" s="74" t="s">
        <v>19064</v>
      </c>
      <c r="I1115" s="74" t="s">
        <v>321</v>
      </c>
      <c r="J1115" s="74" t="s">
        <v>17690</v>
      </c>
      <c r="K1115" s="75" t="s">
        <v>19065</v>
      </c>
      <c r="L1115" s="74" t="s">
        <v>16940</v>
      </c>
    </row>
    <row r="1116" customFormat="false" ht="13.5" hidden="false" customHeight="false" outlineLevel="0" collapsed="false">
      <c r="A1116" s="74" t="s">
        <v>17684</v>
      </c>
      <c r="B1116" s="74" t="s">
        <v>17685</v>
      </c>
      <c r="C1116" s="74" t="s">
        <v>18257</v>
      </c>
      <c r="D1116" s="74" t="s">
        <v>18258</v>
      </c>
      <c r="E1116" s="75"/>
      <c r="F1116" s="74"/>
      <c r="G1116" s="76" t="n">
        <v>93429</v>
      </c>
      <c r="H1116" s="74" t="s">
        <v>19066</v>
      </c>
      <c r="I1116" s="74" t="s">
        <v>321</v>
      </c>
      <c r="J1116" s="74" t="s">
        <v>17690</v>
      </c>
      <c r="K1116" s="75" t="s">
        <v>19067</v>
      </c>
      <c r="L1116" s="74" t="s">
        <v>16940</v>
      </c>
    </row>
    <row r="1117" customFormat="false" ht="13.5" hidden="false" customHeight="false" outlineLevel="0" collapsed="false">
      <c r="A1117" s="74" t="s">
        <v>17684</v>
      </c>
      <c r="B1117" s="74" t="s">
        <v>17685</v>
      </c>
      <c r="C1117" s="74" t="s">
        <v>18257</v>
      </c>
      <c r="D1117" s="74" t="s">
        <v>18258</v>
      </c>
      <c r="E1117" s="75"/>
      <c r="F1117" s="74"/>
      <c r="G1117" s="76" t="n">
        <v>93430</v>
      </c>
      <c r="H1117" s="74" t="s">
        <v>19068</v>
      </c>
      <c r="I1117" s="74" t="s">
        <v>321</v>
      </c>
      <c r="J1117" s="74" t="s">
        <v>17690</v>
      </c>
      <c r="K1117" s="75" t="s">
        <v>19069</v>
      </c>
      <c r="L1117" s="74" t="s">
        <v>16940</v>
      </c>
    </row>
    <row r="1118" customFormat="false" ht="13.5" hidden="false" customHeight="false" outlineLevel="0" collapsed="false">
      <c r="A1118" s="74" t="s">
        <v>17684</v>
      </c>
      <c r="B1118" s="74" t="s">
        <v>17685</v>
      </c>
      <c r="C1118" s="74" t="s">
        <v>18257</v>
      </c>
      <c r="D1118" s="74" t="s">
        <v>18258</v>
      </c>
      <c r="E1118" s="75"/>
      <c r="F1118" s="74"/>
      <c r="G1118" s="76" t="n">
        <v>93431</v>
      </c>
      <c r="H1118" s="74" t="s">
        <v>19070</v>
      </c>
      <c r="I1118" s="74" t="s">
        <v>321</v>
      </c>
      <c r="J1118" s="74" t="s">
        <v>17690</v>
      </c>
      <c r="K1118" s="75" t="s">
        <v>19071</v>
      </c>
      <c r="L1118" s="74" t="s">
        <v>16940</v>
      </c>
    </row>
    <row r="1119" customFormat="false" ht="13.5" hidden="false" customHeight="false" outlineLevel="0" collapsed="false">
      <c r="A1119" s="74" t="s">
        <v>17684</v>
      </c>
      <c r="B1119" s="74" t="s">
        <v>17685</v>
      </c>
      <c r="C1119" s="74" t="s">
        <v>18257</v>
      </c>
      <c r="D1119" s="74" t="s">
        <v>18258</v>
      </c>
      <c r="E1119" s="75"/>
      <c r="F1119" s="74"/>
      <c r="G1119" s="76" t="n">
        <v>93432</v>
      </c>
      <c r="H1119" s="74" t="s">
        <v>19072</v>
      </c>
      <c r="I1119" s="74" t="s">
        <v>321</v>
      </c>
      <c r="J1119" s="74" t="s">
        <v>17690</v>
      </c>
      <c r="K1119" s="75" t="s">
        <v>19073</v>
      </c>
      <c r="L1119" s="74" t="s">
        <v>16940</v>
      </c>
    </row>
    <row r="1120" customFormat="false" ht="13.5" hidden="false" customHeight="false" outlineLevel="0" collapsed="false">
      <c r="A1120" s="74" t="s">
        <v>17684</v>
      </c>
      <c r="B1120" s="74" t="s">
        <v>17685</v>
      </c>
      <c r="C1120" s="74" t="s">
        <v>18257</v>
      </c>
      <c r="D1120" s="74" t="s">
        <v>18258</v>
      </c>
      <c r="E1120" s="75"/>
      <c r="F1120" s="74"/>
      <c r="G1120" s="76" t="n">
        <v>93435</v>
      </c>
      <c r="H1120" s="74" t="s">
        <v>19074</v>
      </c>
      <c r="I1120" s="74" t="s">
        <v>321</v>
      </c>
      <c r="J1120" s="74" t="s">
        <v>16938</v>
      </c>
      <c r="K1120" s="75" t="s">
        <v>18396</v>
      </c>
      <c r="L1120" s="74" t="s">
        <v>16940</v>
      </c>
    </row>
    <row r="1121" customFormat="false" ht="13.5" hidden="false" customHeight="false" outlineLevel="0" collapsed="false">
      <c r="A1121" s="74" t="s">
        <v>17684</v>
      </c>
      <c r="B1121" s="74" t="s">
        <v>17685</v>
      </c>
      <c r="C1121" s="74" t="s">
        <v>18257</v>
      </c>
      <c r="D1121" s="74" t="s">
        <v>18258</v>
      </c>
      <c r="E1121" s="75"/>
      <c r="F1121" s="74"/>
      <c r="G1121" s="76" t="n">
        <v>93436</v>
      </c>
      <c r="H1121" s="74" t="s">
        <v>19075</v>
      </c>
      <c r="I1121" s="74" t="s">
        <v>321</v>
      </c>
      <c r="J1121" s="74" t="s">
        <v>16938</v>
      </c>
      <c r="K1121" s="75" t="s">
        <v>19076</v>
      </c>
      <c r="L1121" s="74" t="s">
        <v>16940</v>
      </c>
    </row>
    <row r="1122" customFormat="false" ht="13.5" hidden="false" customHeight="false" outlineLevel="0" collapsed="false">
      <c r="A1122" s="74" t="s">
        <v>17684</v>
      </c>
      <c r="B1122" s="74" t="s">
        <v>17685</v>
      </c>
      <c r="C1122" s="74" t="s">
        <v>18257</v>
      </c>
      <c r="D1122" s="74" t="s">
        <v>18258</v>
      </c>
      <c r="E1122" s="75"/>
      <c r="F1122" s="74"/>
      <c r="G1122" s="76" t="n">
        <v>93437</v>
      </c>
      <c r="H1122" s="74" t="s">
        <v>19077</v>
      </c>
      <c r="I1122" s="74" t="s">
        <v>321</v>
      </c>
      <c r="J1122" s="74" t="s">
        <v>16938</v>
      </c>
      <c r="K1122" s="75" t="s">
        <v>19078</v>
      </c>
      <c r="L1122" s="74" t="s">
        <v>16940</v>
      </c>
    </row>
    <row r="1123" customFormat="false" ht="13.5" hidden="false" customHeight="false" outlineLevel="0" collapsed="false">
      <c r="A1123" s="74" t="s">
        <v>17684</v>
      </c>
      <c r="B1123" s="74" t="s">
        <v>17685</v>
      </c>
      <c r="C1123" s="74" t="s">
        <v>18257</v>
      </c>
      <c r="D1123" s="74" t="s">
        <v>18258</v>
      </c>
      <c r="E1123" s="75"/>
      <c r="F1123" s="74"/>
      <c r="G1123" s="76" t="n">
        <v>93438</v>
      </c>
      <c r="H1123" s="74" t="s">
        <v>19079</v>
      </c>
      <c r="I1123" s="74" t="s">
        <v>321</v>
      </c>
      <c r="J1123" s="74" t="s">
        <v>17690</v>
      </c>
      <c r="K1123" s="75" t="s">
        <v>19080</v>
      </c>
      <c r="L1123" s="74" t="s">
        <v>16940</v>
      </c>
    </row>
    <row r="1124" customFormat="false" ht="13.5" hidden="false" customHeight="false" outlineLevel="0" collapsed="false">
      <c r="A1124" s="74" t="s">
        <v>17684</v>
      </c>
      <c r="B1124" s="74" t="s">
        <v>17685</v>
      </c>
      <c r="C1124" s="74" t="s">
        <v>18257</v>
      </c>
      <c r="D1124" s="74" t="s">
        <v>18258</v>
      </c>
      <c r="E1124" s="75"/>
      <c r="F1124" s="74"/>
      <c r="G1124" s="76" t="n">
        <v>95114</v>
      </c>
      <c r="H1124" s="74" t="s">
        <v>19081</v>
      </c>
      <c r="I1124" s="74" t="s">
        <v>321</v>
      </c>
      <c r="J1124" s="74" t="s">
        <v>16938</v>
      </c>
      <c r="K1124" s="75" t="s">
        <v>19082</v>
      </c>
      <c r="L1124" s="74" t="s">
        <v>16940</v>
      </c>
    </row>
    <row r="1125" customFormat="false" ht="13.5" hidden="false" customHeight="false" outlineLevel="0" collapsed="false">
      <c r="A1125" s="74" t="s">
        <v>17684</v>
      </c>
      <c r="B1125" s="74" t="s">
        <v>17685</v>
      </c>
      <c r="C1125" s="74" t="s">
        <v>18257</v>
      </c>
      <c r="D1125" s="74" t="s">
        <v>18258</v>
      </c>
      <c r="E1125" s="75"/>
      <c r="F1125" s="74"/>
      <c r="G1125" s="76" t="n">
        <v>95115</v>
      </c>
      <c r="H1125" s="74" t="s">
        <v>19083</v>
      </c>
      <c r="I1125" s="74" t="s">
        <v>321</v>
      </c>
      <c r="J1125" s="74" t="s">
        <v>16938</v>
      </c>
      <c r="K1125" s="75" t="s">
        <v>18948</v>
      </c>
      <c r="L1125" s="74" t="s">
        <v>16940</v>
      </c>
    </row>
    <row r="1126" customFormat="false" ht="13.5" hidden="false" customHeight="false" outlineLevel="0" collapsed="false">
      <c r="A1126" s="74" t="s">
        <v>17684</v>
      </c>
      <c r="B1126" s="74" t="s">
        <v>17685</v>
      </c>
      <c r="C1126" s="74" t="s">
        <v>18257</v>
      </c>
      <c r="D1126" s="74" t="s">
        <v>18258</v>
      </c>
      <c r="E1126" s="75"/>
      <c r="F1126" s="74"/>
      <c r="G1126" s="76" t="n">
        <v>95116</v>
      </c>
      <c r="H1126" s="74" t="s">
        <v>19084</v>
      </c>
      <c r="I1126" s="74" t="s">
        <v>321</v>
      </c>
      <c r="J1126" s="74" t="s">
        <v>17690</v>
      </c>
      <c r="K1126" s="75" t="s">
        <v>19085</v>
      </c>
      <c r="L1126" s="74" t="s">
        <v>16940</v>
      </c>
    </row>
    <row r="1127" customFormat="false" ht="13.5" hidden="false" customHeight="false" outlineLevel="0" collapsed="false">
      <c r="A1127" s="74" t="s">
        <v>17684</v>
      </c>
      <c r="B1127" s="74" t="s">
        <v>17685</v>
      </c>
      <c r="C1127" s="74" t="s">
        <v>18257</v>
      </c>
      <c r="D1127" s="74" t="s">
        <v>18258</v>
      </c>
      <c r="E1127" s="75"/>
      <c r="F1127" s="74"/>
      <c r="G1127" s="76" t="n">
        <v>95117</v>
      </c>
      <c r="H1127" s="74" t="s">
        <v>19086</v>
      </c>
      <c r="I1127" s="74" t="s">
        <v>321</v>
      </c>
      <c r="J1127" s="74" t="s">
        <v>17690</v>
      </c>
      <c r="K1127" s="75" t="s">
        <v>18170</v>
      </c>
      <c r="L1127" s="74" t="s">
        <v>16940</v>
      </c>
    </row>
    <row r="1128" customFormat="false" ht="13.5" hidden="false" customHeight="false" outlineLevel="0" collapsed="false">
      <c r="A1128" s="74" t="s">
        <v>17684</v>
      </c>
      <c r="B1128" s="74" t="s">
        <v>17685</v>
      </c>
      <c r="C1128" s="74" t="s">
        <v>18257</v>
      </c>
      <c r="D1128" s="74" t="s">
        <v>18258</v>
      </c>
      <c r="E1128" s="75"/>
      <c r="F1128" s="74"/>
      <c r="G1128" s="76" t="n">
        <v>95118</v>
      </c>
      <c r="H1128" s="74" t="s">
        <v>19087</v>
      </c>
      <c r="I1128" s="74" t="s">
        <v>321</v>
      </c>
      <c r="J1128" s="74" t="s">
        <v>16938</v>
      </c>
      <c r="K1128" s="75" t="s">
        <v>19088</v>
      </c>
      <c r="L1128" s="74" t="s">
        <v>16940</v>
      </c>
    </row>
    <row r="1129" customFormat="false" ht="13.5" hidden="false" customHeight="false" outlineLevel="0" collapsed="false">
      <c r="A1129" s="74" t="s">
        <v>17684</v>
      </c>
      <c r="B1129" s="74" t="s">
        <v>17685</v>
      </c>
      <c r="C1129" s="74" t="s">
        <v>18257</v>
      </c>
      <c r="D1129" s="74" t="s">
        <v>18258</v>
      </c>
      <c r="E1129" s="75"/>
      <c r="F1129" s="74"/>
      <c r="G1129" s="76" t="n">
        <v>95119</v>
      </c>
      <c r="H1129" s="74" t="s">
        <v>19089</v>
      </c>
      <c r="I1129" s="74" t="s">
        <v>321</v>
      </c>
      <c r="J1129" s="74" t="s">
        <v>16938</v>
      </c>
      <c r="K1129" s="75" t="s">
        <v>19090</v>
      </c>
      <c r="L1129" s="74" t="s">
        <v>16940</v>
      </c>
    </row>
    <row r="1130" customFormat="false" ht="13.5" hidden="false" customHeight="false" outlineLevel="0" collapsed="false">
      <c r="A1130" s="74" t="s">
        <v>17684</v>
      </c>
      <c r="B1130" s="74" t="s">
        <v>17685</v>
      </c>
      <c r="C1130" s="74" t="s">
        <v>18257</v>
      </c>
      <c r="D1130" s="74" t="s">
        <v>18258</v>
      </c>
      <c r="E1130" s="75"/>
      <c r="F1130" s="74"/>
      <c r="G1130" s="76" t="n">
        <v>95120</v>
      </c>
      <c r="H1130" s="74" t="s">
        <v>19091</v>
      </c>
      <c r="I1130" s="74" t="s">
        <v>321</v>
      </c>
      <c r="J1130" s="74" t="s">
        <v>16938</v>
      </c>
      <c r="K1130" s="75" t="s">
        <v>19092</v>
      </c>
      <c r="L1130" s="74" t="s">
        <v>16940</v>
      </c>
    </row>
    <row r="1131" customFormat="false" ht="13.5" hidden="false" customHeight="false" outlineLevel="0" collapsed="false">
      <c r="A1131" s="74" t="s">
        <v>17684</v>
      </c>
      <c r="B1131" s="74" t="s">
        <v>17685</v>
      </c>
      <c r="C1131" s="74" t="s">
        <v>18257</v>
      </c>
      <c r="D1131" s="74" t="s">
        <v>18258</v>
      </c>
      <c r="E1131" s="75"/>
      <c r="F1131" s="74"/>
      <c r="G1131" s="76" t="n">
        <v>95123</v>
      </c>
      <c r="H1131" s="74" t="s">
        <v>19093</v>
      </c>
      <c r="I1131" s="74" t="s">
        <v>321</v>
      </c>
      <c r="J1131" s="74" t="s">
        <v>16938</v>
      </c>
      <c r="K1131" s="75" t="s">
        <v>19094</v>
      </c>
      <c r="L1131" s="74" t="s">
        <v>16940</v>
      </c>
    </row>
    <row r="1132" customFormat="false" ht="13.5" hidden="false" customHeight="false" outlineLevel="0" collapsed="false">
      <c r="A1132" s="74" t="s">
        <v>17684</v>
      </c>
      <c r="B1132" s="74" t="s">
        <v>17685</v>
      </c>
      <c r="C1132" s="74" t="s">
        <v>18257</v>
      </c>
      <c r="D1132" s="74" t="s">
        <v>18258</v>
      </c>
      <c r="E1132" s="75"/>
      <c r="F1132" s="74"/>
      <c r="G1132" s="76" t="n">
        <v>95124</v>
      </c>
      <c r="H1132" s="74" t="s">
        <v>19095</v>
      </c>
      <c r="I1132" s="74" t="s">
        <v>321</v>
      </c>
      <c r="J1132" s="74" t="s">
        <v>16938</v>
      </c>
      <c r="K1132" s="75" t="s">
        <v>18886</v>
      </c>
      <c r="L1132" s="74" t="s">
        <v>16940</v>
      </c>
    </row>
    <row r="1133" customFormat="false" ht="13.5" hidden="false" customHeight="false" outlineLevel="0" collapsed="false">
      <c r="A1133" s="74" t="s">
        <v>17684</v>
      </c>
      <c r="B1133" s="74" t="s">
        <v>17685</v>
      </c>
      <c r="C1133" s="74" t="s">
        <v>18257</v>
      </c>
      <c r="D1133" s="74" t="s">
        <v>18258</v>
      </c>
      <c r="E1133" s="75"/>
      <c r="F1133" s="74"/>
      <c r="G1133" s="76" t="n">
        <v>95125</v>
      </c>
      <c r="H1133" s="74" t="s">
        <v>19096</v>
      </c>
      <c r="I1133" s="74" t="s">
        <v>321</v>
      </c>
      <c r="J1133" s="74" t="s">
        <v>16938</v>
      </c>
      <c r="K1133" s="75" t="s">
        <v>19097</v>
      </c>
      <c r="L1133" s="74" t="s">
        <v>16940</v>
      </c>
    </row>
    <row r="1134" customFormat="false" ht="13.5" hidden="false" customHeight="false" outlineLevel="0" collapsed="false">
      <c r="A1134" s="74" t="s">
        <v>17684</v>
      </c>
      <c r="B1134" s="74" t="s">
        <v>17685</v>
      </c>
      <c r="C1134" s="74" t="s">
        <v>18257</v>
      </c>
      <c r="D1134" s="74" t="s">
        <v>18258</v>
      </c>
      <c r="E1134" s="75"/>
      <c r="F1134" s="74"/>
      <c r="G1134" s="76" t="n">
        <v>95126</v>
      </c>
      <c r="H1134" s="74" t="s">
        <v>19098</v>
      </c>
      <c r="I1134" s="74" t="s">
        <v>321</v>
      </c>
      <c r="J1134" s="74" t="s">
        <v>17690</v>
      </c>
      <c r="K1134" s="75" t="s">
        <v>19099</v>
      </c>
      <c r="L1134" s="74" t="s">
        <v>16940</v>
      </c>
    </row>
    <row r="1135" customFormat="false" ht="13.5" hidden="false" customHeight="false" outlineLevel="0" collapsed="false">
      <c r="A1135" s="74" t="s">
        <v>17684</v>
      </c>
      <c r="B1135" s="74" t="s">
        <v>17685</v>
      </c>
      <c r="C1135" s="74" t="s">
        <v>18257</v>
      </c>
      <c r="D1135" s="74" t="s">
        <v>18258</v>
      </c>
      <c r="E1135" s="75"/>
      <c r="F1135" s="74"/>
      <c r="G1135" s="76" t="n">
        <v>95129</v>
      </c>
      <c r="H1135" s="74" t="s">
        <v>19100</v>
      </c>
      <c r="I1135" s="74" t="s">
        <v>321</v>
      </c>
      <c r="J1135" s="74" t="s">
        <v>16938</v>
      </c>
      <c r="K1135" s="75" t="s">
        <v>19101</v>
      </c>
      <c r="L1135" s="74" t="s">
        <v>16940</v>
      </c>
    </row>
    <row r="1136" customFormat="false" ht="13.5" hidden="false" customHeight="false" outlineLevel="0" collapsed="false">
      <c r="A1136" s="74" t="s">
        <v>17684</v>
      </c>
      <c r="B1136" s="74" t="s">
        <v>17685</v>
      </c>
      <c r="C1136" s="74" t="s">
        <v>18257</v>
      </c>
      <c r="D1136" s="74" t="s">
        <v>18258</v>
      </c>
      <c r="E1136" s="75"/>
      <c r="F1136" s="74"/>
      <c r="G1136" s="76" t="n">
        <v>95130</v>
      </c>
      <c r="H1136" s="74" t="s">
        <v>19102</v>
      </c>
      <c r="I1136" s="74" t="s">
        <v>321</v>
      </c>
      <c r="J1136" s="74" t="s">
        <v>16938</v>
      </c>
      <c r="K1136" s="75" t="s">
        <v>19103</v>
      </c>
      <c r="L1136" s="74" t="s">
        <v>16940</v>
      </c>
    </row>
    <row r="1137" customFormat="false" ht="13.5" hidden="false" customHeight="false" outlineLevel="0" collapsed="false">
      <c r="A1137" s="74" t="s">
        <v>17684</v>
      </c>
      <c r="B1137" s="74" t="s">
        <v>17685</v>
      </c>
      <c r="C1137" s="74" t="s">
        <v>18257</v>
      </c>
      <c r="D1137" s="74" t="s">
        <v>18258</v>
      </c>
      <c r="E1137" s="75"/>
      <c r="F1137" s="74"/>
      <c r="G1137" s="76" t="n">
        <v>95131</v>
      </c>
      <c r="H1137" s="74" t="s">
        <v>19104</v>
      </c>
      <c r="I1137" s="74" t="s">
        <v>321</v>
      </c>
      <c r="J1137" s="74" t="s">
        <v>16938</v>
      </c>
      <c r="K1137" s="75" t="s">
        <v>19105</v>
      </c>
      <c r="L1137" s="74" t="s">
        <v>16940</v>
      </c>
    </row>
    <row r="1138" customFormat="false" ht="13.5" hidden="false" customHeight="false" outlineLevel="0" collapsed="false">
      <c r="A1138" s="74" t="s">
        <v>17684</v>
      </c>
      <c r="B1138" s="74" t="s">
        <v>17685</v>
      </c>
      <c r="C1138" s="74" t="s">
        <v>18257</v>
      </c>
      <c r="D1138" s="74" t="s">
        <v>18258</v>
      </c>
      <c r="E1138" s="75"/>
      <c r="F1138" s="74"/>
      <c r="G1138" s="76" t="n">
        <v>95132</v>
      </c>
      <c r="H1138" s="74" t="s">
        <v>19106</v>
      </c>
      <c r="I1138" s="74" t="s">
        <v>321</v>
      </c>
      <c r="J1138" s="74" t="s">
        <v>17690</v>
      </c>
      <c r="K1138" s="75" t="s">
        <v>19107</v>
      </c>
      <c r="L1138" s="74" t="s">
        <v>16940</v>
      </c>
    </row>
    <row r="1139" customFormat="false" ht="13.5" hidden="false" customHeight="false" outlineLevel="0" collapsed="false">
      <c r="A1139" s="74" t="s">
        <v>17684</v>
      </c>
      <c r="B1139" s="74" t="s">
        <v>17685</v>
      </c>
      <c r="C1139" s="74" t="s">
        <v>18257</v>
      </c>
      <c r="D1139" s="74" t="s">
        <v>18258</v>
      </c>
      <c r="E1139" s="75"/>
      <c r="F1139" s="74"/>
      <c r="G1139" s="76" t="n">
        <v>95136</v>
      </c>
      <c r="H1139" s="74" t="s">
        <v>19108</v>
      </c>
      <c r="I1139" s="74" t="s">
        <v>321</v>
      </c>
      <c r="J1139" s="74" t="s">
        <v>17690</v>
      </c>
      <c r="K1139" s="75" t="s">
        <v>18203</v>
      </c>
      <c r="L1139" s="74" t="s">
        <v>16940</v>
      </c>
    </row>
    <row r="1140" customFormat="false" ht="13.5" hidden="false" customHeight="false" outlineLevel="0" collapsed="false">
      <c r="A1140" s="74" t="s">
        <v>17684</v>
      </c>
      <c r="B1140" s="74" t="s">
        <v>17685</v>
      </c>
      <c r="C1140" s="74" t="s">
        <v>18257</v>
      </c>
      <c r="D1140" s="74" t="s">
        <v>18258</v>
      </c>
      <c r="E1140" s="75"/>
      <c r="F1140" s="74"/>
      <c r="G1140" s="76" t="n">
        <v>95137</v>
      </c>
      <c r="H1140" s="74" t="s">
        <v>19109</v>
      </c>
      <c r="I1140" s="74" t="s">
        <v>321</v>
      </c>
      <c r="J1140" s="74" t="s">
        <v>17690</v>
      </c>
      <c r="K1140" s="75" t="s">
        <v>18922</v>
      </c>
      <c r="L1140" s="74" t="s">
        <v>16940</v>
      </c>
    </row>
    <row r="1141" customFormat="false" ht="13.5" hidden="false" customHeight="false" outlineLevel="0" collapsed="false">
      <c r="A1141" s="74" t="s">
        <v>17684</v>
      </c>
      <c r="B1141" s="74" t="s">
        <v>17685</v>
      </c>
      <c r="C1141" s="74" t="s">
        <v>18257</v>
      </c>
      <c r="D1141" s="74" t="s">
        <v>18258</v>
      </c>
      <c r="E1141" s="75"/>
      <c r="F1141" s="74"/>
      <c r="G1141" s="76" t="n">
        <v>95138</v>
      </c>
      <c r="H1141" s="74" t="s">
        <v>19110</v>
      </c>
      <c r="I1141" s="74" t="s">
        <v>321</v>
      </c>
      <c r="J1141" s="74" t="s">
        <v>17690</v>
      </c>
      <c r="K1141" s="75" t="s">
        <v>18526</v>
      </c>
      <c r="L1141" s="74" t="s">
        <v>16940</v>
      </c>
    </row>
    <row r="1142" customFormat="false" ht="13.5" hidden="false" customHeight="false" outlineLevel="0" collapsed="false">
      <c r="A1142" s="74" t="s">
        <v>17684</v>
      </c>
      <c r="B1142" s="74" t="s">
        <v>17685</v>
      </c>
      <c r="C1142" s="74" t="s">
        <v>18257</v>
      </c>
      <c r="D1142" s="74" t="s">
        <v>18258</v>
      </c>
      <c r="E1142" s="75"/>
      <c r="F1142" s="74"/>
      <c r="G1142" s="76" t="n">
        <v>95208</v>
      </c>
      <c r="H1142" s="74" t="s">
        <v>19111</v>
      </c>
      <c r="I1142" s="74" t="s">
        <v>321</v>
      </c>
      <c r="J1142" s="74" t="s">
        <v>16938</v>
      </c>
      <c r="K1142" s="75" t="s">
        <v>19112</v>
      </c>
      <c r="L1142" s="74" t="s">
        <v>16940</v>
      </c>
    </row>
    <row r="1143" customFormat="false" ht="13.5" hidden="false" customHeight="false" outlineLevel="0" collapsed="false">
      <c r="A1143" s="74" t="s">
        <v>17684</v>
      </c>
      <c r="B1143" s="74" t="s">
        <v>17685</v>
      </c>
      <c r="C1143" s="74" t="s">
        <v>18257</v>
      </c>
      <c r="D1143" s="74" t="s">
        <v>18258</v>
      </c>
      <c r="E1143" s="75"/>
      <c r="F1143" s="74"/>
      <c r="G1143" s="76" t="n">
        <v>95209</v>
      </c>
      <c r="H1143" s="74" t="s">
        <v>19113</v>
      </c>
      <c r="I1143" s="74" t="s">
        <v>321</v>
      </c>
      <c r="J1143" s="74" t="s">
        <v>16938</v>
      </c>
      <c r="K1143" s="75" t="s">
        <v>19114</v>
      </c>
      <c r="L1143" s="74" t="s">
        <v>16940</v>
      </c>
    </row>
    <row r="1144" customFormat="false" ht="13.5" hidden="false" customHeight="false" outlineLevel="0" collapsed="false">
      <c r="A1144" s="74" t="s">
        <v>17684</v>
      </c>
      <c r="B1144" s="74" t="s">
        <v>17685</v>
      </c>
      <c r="C1144" s="74" t="s">
        <v>18257</v>
      </c>
      <c r="D1144" s="74" t="s">
        <v>18258</v>
      </c>
      <c r="E1144" s="75"/>
      <c r="F1144" s="74"/>
      <c r="G1144" s="76" t="n">
        <v>95210</v>
      </c>
      <c r="H1144" s="74" t="s">
        <v>19115</v>
      </c>
      <c r="I1144" s="74" t="s">
        <v>321</v>
      </c>
      <c r="J1144" s="74" t="s">
        <v>16938</v>
      </c>
      <c r="K1144" s="75" t="s">
        <v>19116</v>
      </c>
      <c r="L1144" s="74" t="s">
        <v>16940</v>
      </c>
    </row>
    <row r="1145" customFormat="false" ht="13.5" hidden="false" customHeight="false" outlineLevel="0" collapsed="false">
      <c r="A1145" s="74" t="s">
        <v>17684</v>
      </c>
      <c r="B1145" s="74" t="s">
        <v>17685</v>
      </c>
      <c r="C1145" s="74" t="s">
        <v>18257</v>
      </c>
      <c r="D1145" s="74" t="s">
        <v>18258</v>
      </c>
      <c r="E1145" s="75"/>
      <c r="F1145" s="74"/>
      <c r="G1145" s="76" t="n">
        <v>95211</v>
      </c>
      <c r="H1145" s="74" t="s">
        <v>19117</v>
      </c>
      <c r="I1145" s="74" t="s">
        <v>321</v>
      </c>
      <c r="J1145" s="74" t="s">
        <v>16938</v>
      </c>
      <c r="K1145" s="75" t="s">
        <v>17352</v>
      </c>
      <c r="L1145" s="74" t="s">
        <v>16940</v>
      </c>
    </row>
    <row r="1146" customFormat="false" ht="13.5" hidden="false" customHeight="false" outlineLevel="0" collapsed="false">
      <c r="A1146" s="74" t="s">
        <v>17684</v>
      </c>
      <c r="B1146" s="74" t="s">
        <v>17685</v>
      </c>
      <c r="C1146" s="74" t="s">
        <v>18257</v>
      </c>
      <c r="D1146" s="74" t="s">
        <v>18258</v>
      </c>
      <c r="E1146" s="75"/>
      <c r="F1146" s="74"/>
      <c r="G1146" s="76" t="n">
        <v>95217</v>
      </c>
      <c r="H1146" s="74" t="s">
        <v>19118</v>
      </c>
      <c r="I1146" s="74" t="s">
        <v>321</v>
      </c>
      <c r="J1146" s="74" t="s">
        <v>16938</v>
      </c>
      <c r="K1146" s="75" t="s">
        <v>18176</v>
      </c>
      <c r="L1146" s="74" t="s">
        <v>16940</v>
      </c>
    </row>
    <row r="1147" customFormat="false" ht="13.5" hidden="false" customHeight="false" outlineLevel="0" collapsed="false">
      <c r="A1147" s="74" t="s">
        <v>17684</v>
      </c>
      <c r="B1147" s="74" t="s">
        <v>17685</v>
      </c>
      <c r="C1147" s="74" t="s">
        <v>18257</v>
      </c>
      <c r="D1147" s="74" t="s">
        <v>18258</v>
      </c>
      <c r="E1147" s="75"/>
      <c r="F1147" s="74"/>
      <c r="G1147" s="76" t="n">
        <v>95255</v>
      </c>
      <c r="H1147" s="74" t="s">
        <v>19119</v>
      </c>
      <c r="I1147" s="74" t="s">
        <v>321</v>
      </c>
      <c r="J1147" s="74" t="s">
        <v>16938</v>
      </c>
      <c r="K1147" s="75" t="s">
        <v>18925</v>
      </c>
      <c r="L1147" s="74" t="s">
        <v>16940</v>
      </c>
    </row>
    <row r="1148" customFormat="false" ht="13.5" hidden="false" customHeight="false" outlineLevel="0" collapsed="false">
      <c r="A1148" s="74" t="s">
        <v>17684</v>
      </c>
      <c r="B1148" s="74" t="s">
        <v>17685</v>
      </c>
      <c r="C1148" s="74" t="s">
        <v>18257</v>
      </c>
      <c r="D1148" s="74" t="s">
        <v>18258</v>
      </c>
      <c r="E1148" s="75"/>
      <c r="F1148" s="74"/>
      <c r="G1148" s="76" t="n">
        <v>95256</v>
      </c>
      <c r="H1148" s="74" t="s">
        <v>19120</v>
      </c>
      <c r="I1148" s="74" t="s">
        <v>321</v>
      </c>
      <c r="J1148" s="74" t="s">
        <v>16938</v>
      </c>
      <c r="K1148" s="75" t="s">
        <v>18941</v>
      </c>
      <c r="L1148" s="74" t="s">
        <v>16940</v>
      </c>
    </row>
    <row r="1149" customFormat="false" ht="13.5" hidden="false" customHeight="false" outlineLevel="0" collapsed="false">
      <c r="A1149" s="74" t="s">
        <v>17684</v>
      </c>
      <c r="B1149" s="74" t="s">
        <v>17685</v>
      </c>
      <c r="C1149" s="74" t="s">
        <v>18257</v>
      </c>
      <c r="D1149" s="74" t="s">
        <v>18258</v>
      </c>
      <c r="E1149" s="75"/>
      <c r="F1149" s="74"/>
      <c r="G1149" s="76" t="n">
        <v>95257</v>
      </c>
      <c r="H1149" s="74" t="s">
        <v>19121</v>
      </c>
      <c r="I1149" s="74" t="s">
        <v>321</v>
      </c>
      <c r="J1149" s="74" t="s">
        <v>16938</v>
      </c>
      <c r="K1149" s="75" t="s">
        <v>19122</v>
      </c>
      <c r="L1149" s="74" t="s">
        <v>16940</v>
      </c>
    </row>
    <row r="1150" customFormat="false" ht="13.5" hidden="false" customHeight="false" outlineLevel="0" collapsed="false">
      <c r="A1150" s="74" t="s">
        <v>17684</v>
      </c>
      <c r="B1150" s="74" t="s">
        <v>17685</v>
      </c>
      <c r="C1150" s="74" t="s">
        <v>18257</v>
      </c>
      <c r="D1150" s="74" t="s">
        <v>18258</v>
      </c>
      <c r="E1150" s="75"/>
      <c r="F1150" s="74"/>
      <c r="G1150" s="76" t="n">
        <v>95260</v>
      </c>
      <c r="H1150" s="74" t="s">
        <v>19123</v>
      </c>
      <c r="I1150" s="74" t="s">
        <v>321</v>
      </c>
      <c r="J1150" s="74" t="s">
        <v>17690</v>
      </c>
      <c r="K1150" s="75" t="s">
        <v>19124</v>
      </c>
      <c r="L1150" s="74" t="s">
        <v>16940</v>
      </c>
    </row>
    <row r="1151" customFormat="false" ht="13.5" hidden="false" customHeight="false" outlineLevel="0" collapsed="false">
      <c r="A1151" s="74" t="s">
        <v>17684</v>
      </c>
      <c r="B1151" s="74" t="s">
        <v>17685</v>
      </c>
      <c r="C1151" s="74" t="s">
        <v>18257</v>
      </c>
      <c r="D1151" s="74" t="s">
        <v>18258</v>
      </c>
      <c r="E1151" s="75"/>
      <c r="F1151" s="74"/>
      <c r="G1151" s="76" t="n">
        <v>95261</v>
      </c>
      <c r="H1151" s="74" t="s">
        <v>19125</v>
      </c>
      <c r="I1151" s="74" t="s">
        <v>321</v>
      </c>
      <c r="J1151" s="74" t="s">
        <v>16938</v>
      </c>
      <c r="K1151" s="75" t="s">
        <v>18941</v>
      </c>
      <c r="L1151" s="74" t="s">
        <v>16940</v>
      </c>
    </row>
    <row r="1152" customFormat="false" ht="13.5" hidden="false" customHeight="false" outlineLevel="0" collapsed="false">
      <c r="A1152" s="74" t="s">
        <v>17684</v>
      </c>
      <c r="B1152" s="74" t="s">
        <v>17685</v>
      </c>
      <c r="C1152" s="74" t="s">
        <v>18257</v>
      </c>
      <c r="D1152" s="74" t="s">
        <v>18258</v>
      </c>
      <c r="E1152" s="75"/>
      <c r="F1152" s="74"/>
      <c r="G1152" s="76" t="n">
        <v>95262</v>
      </c>
      <c r="H1152" s="74" t="s">
        <v>19126</v>
      </c>
      <c r="I1152" s="74" t="s">
        <v>321</v>
      </c>
      <c r="J1152" s="74" t="s">
        <v>16938</v>
      </c>
      <c r="K1152" s="75" t="s">
        <v>17154</v>
      </c>
      <c r="L1152" s="74" t="s">
        <v>16940</v>
      </c>
    </row>
    <row r="1153" customFormat="false" ht="13.5" hidden="false" customHeight="false" outlineLevel="0" collapsed="false">
      <c r="A1153" s="74" t="s">
        <v>17684</v>
      </c>
      <c r="B1153" s="74" t="s">
        <v>17685</v>
      </c>
      <c r="C1153" s="74" t="s">
        <v>18257</v>
      </c>
      <c r="D1153" s="74" t="s">
        <v>18258</v>
      </c>
      <c r="E1153" s="75"/>
      <c r="F1153" s="74"/>
      <c r="G1153" s="76" t="n">
        <v>95263</v>
      </c>
      <c r="H1153" s="74" t="s">
        <v>19127</v>
      </c>
      <c r="I1153" s="74" t="s">
        <v>321</v>
      </c>
      <c r="J1153" s="74" t="s">
        <v>17690</v>
      </c>
      <c r="K1153" s="75" t="s">
        <v>19128</v>
      </c>
      <c r="L1153" s="74" t="s">
        <v>16940</v>
      </c>
    </row>
    <row r="1154" customFormat="false" ht="13.5" hidden="false" customHeight="false" outlineLevel="0" collapsed="false">
      <c r="A1154" s="74" t="s">
        <v>17684</v>
      </c>
      <c r="B1154" s="74" t="s">
        <v>17685</v>
      </c>
      <c r="C1154" s="74" t="s">
        <v>18257</v>
      </c>
      <c r="D1154" s="74" t="s">
        <v>18258</v>
      </c>
      <c r="E1154" s="75"/>
      <c r="F1154" s="74"/>
      <c r="G1154" s="76" t="n">
        <v>95266</v>
      </c>
      <c r="H1154" s="74" t="s">
        <v>19129</v>
      </c>
      <c r="I1154" s="74" t="s">
        <v>321</v>
      </c>
      <c r="J1154" s="74" t="s">
        <v>16938</v>
      </c>
      <c r="K1154" s="75" t="s">
        <v>18703</v>
      </c>
      <c r="L1154" s="74" t="s">
        <v>16940</v>
      </c>
    </row>
    <row r="1155" customFormat="false" ht="13.5" hidden="false" customHeight="false" outlineLevel="0" collapsed="false">
      <c r="A1155" s="74" t="s">
        <v>17684</v>
      </c>
      <c r="B1155" s="74" t="s">
        <v>17685</v>
      </c>
      <c r="C1155" s="74" t="s">
        <v>18257</v>
      </c>
      <c r="D1155" s="74" t="s">
        <v>18258</v>
      </c>
      <c r="E1155" s="75"/>
      <c r="F1155" s="74"/>
      <c r="G1155" s="76" t="n">
        <v>95267</v>
      </c>
      <c r="H1155" s="74" t="s">
        <v>19130</v>
      </c>
      <c r="I1155" s="74" t="s">
        <v>321</v>
      </c>
      <c r="J1155" s="74" t="s">
        <v>16938</v>
      </c>
      <c r="K1155" s="75" t="s">
        <v>18705</v>
      </c>
      <c r="L1155" s="74" t="s">
        <v>16940</v>
      </c>
    </row>
    <row r="1156" customFormat="false" ht="13.5" hidden="false" customHeight="false" outlineLevel="0" collapsed="false">
      <c r="A1156" s="74" t="s">
        <v>17684</v>
      </c>
      <c r="B1156" s="74" t="s">
        <v>17685</v>
      </c>
      <c r="C1156" s="74" t="s">
        <v>18257</v>
      </c>
      <c r="D1156" s="74" t="s">
        <v>18258</v>
      </c>
      <c r="E1156" s="75"/>
      <c r="F1156" s="74"/>
      <c r="G1156" s="76" t="n">
        <v>95268</v>
      </c>
      <c r="H1156" s="74" t="s">
        <v>19131</v>
      </c>
      <c r="I1156" s="74" t="s">
        <v>321</v>
      </c>
      <c r="J1156" s="74" t="s">
        <v>16938</v>
      </c>
      <c r="K1156" s="75" t="s">
        <v>19132</v>
      </c>
      <c r="L1156" s="74" t="s">
        <v>16940</v>
      </c>
    </row>
    <row r="1157" customFormat="false" ht="13.5" hidden="false" customHeight="false" outlineLevel="0" collapsed="false">
      <c r="A1157" s="74" t="s">
        <v>17684</v>
      </c>
      <c r="B1157" s="74" t="s">
        <v>17685</v>
      </c>
      <c r="C1157" s="74" t="s">
        <v>18257</v>
      </c>
      <c r="D1157" s="74" t="s">
        <v>18258</v>
      </c>
      <c r="E1157" s="75"/>
      <c r="F1157" s="74"/>
      <c r="G1157" s="76" t="n">
        <v>95269</v>
      </c>
      <c r="H1157" s="74" t="s">
        <v>19133</v>
      </c>
      <c r="I1157" s="74" t="s">
        <v>321</v>
      </c>
      <c r="J1157" s="74" t="s">
        <v>17690</v>
      </c>
      <c r="K1157" s="75" t="s">
        <v>18835</v>
      </c>
      <c r="L1157" s="74" t="s">
        <v>16940</v>
      </c>
    </row>
    <row r="1158" customFormat="false" ht="13.5" hidden="false" customHeight="false" outlineLevel="0" collapsed="false">
      <c r="A1158" s="74" t="s">
        <v>17684</v>
      </c>
      <c r="B1158" s="74" t="s">
        <v>17685</v>
      </c>
      <c r="C1158" s="74" t="s">
        <v>18257</v>
      </c>
      <c r="D1158" s="74" t="s">
        <v>18258</v>
      </c>
      <c r="E1158" s="75"/>
      <c r="F1158" s="74"/>
      <c r="G1158" s="76" t="n">
        <v>95272</v>
      </c>
      <c r="H1158" s="74" t="s">
        <v>19134</v>
      </c>
      <c r="I1158" s="74" t="s">
        <v>321</v>
      </c>
      <c r="J1158" s="74" t="s">
        <v>16938</v>
      </c>
      <c r="K1158" s="75" t="s">
        <v>19132</v>
      </c>
      <c r="L1158" s="74" t="s">
        <v>16940</v>
      </c>
    </row>
    <row r="1159" customFormat="false" ht="13.5" hidden="false" customHeight="false" outlineLevel="0" collapsed="false">
      <c r="A1159" s="74" t="s">
        <v>17684</v>
      </c>
      <c r="B1159" s="74" t="s">
        <v>17685</v>
      </c>
      <c r="C1159" s="74" t="s">
        <v>18257</v>
      </c>
      <c r="D1159" s="74" t="s">
        <v>18258</v>
      </c>
      <c r="E1159" s="75"/>
      <c r="F1159" s="74"/>
      <c r="G1159" s="76" t="n">
        <v>95273</v>
      </c>
      <c r="H1159" s="74" t="s">
        <v>19135</v>
      </c>
      <c r="I1159" s="74" t="s">
        <v>321</v>
      </c>
      <c r="J1159" s="74" t="s">
        <v>16938</v>
      </c>
      <c r="K1159" s="75" t="s">
        <v>18705</v>
      </c>
      <c r="L1159" s="74" t="s">
        <v>16940</v>
      </c>
    </row>
    <row r="1160" customFormat="false" ht="13.5" hidden="false" customHeight="false" outlineLevel="0" collapsed="false">
      <c r="A1160" s="74" t="s">
        <v>17684</v>
      </c>
      <c r="B1160" s="74" t="s">
        <v>17685</v>
      </c>
      <c r="C1160" s="74" t="s">
        <v>18257</v>
      </c>
      <c r="D1160" s="74" t="s">
        <v>18258</v>
      </c>
      <c r="E1160" s="75"/>
      <c r="F1160" s="74"/>
      <c r="G1160" s="76" t="n">
        <v>95274</v>
      </c>
      <c r="H1160" s="74" t="s">
        <v>19136</v>
      </c>
      <c r="I1160" s="74" t="s">
        <v>321</v>
      </c>
      <c r="J1160" s="74" t="s">
        <v>16938</v>
      </c>
      <c r="K1160" s="75" t="s">
        <v>18073</v>
      </c>
      <c r="L1160" s="74" t="s">
        <v>16940</v>
      </c>
    </row>
    <row r="1161" customFormat="false" ht="13.5" hidden="false" customHeight="false" outlineLevel="0" collapsed="false">
      <c r="A1161" s="74" t="s">
        <v>17684</v>
      </c>
      <c r="B1161" s="74" t="s">
        <v>17685</v>
      </c>
      <c r="C1161" s="74" t="s">
        <v>18257</v>
      </c>
      <c r="D1161" s="74" t="s">
        <v>18258</v>
      </c>
      <c r="E1161" s="75"/>
      <c r="F1161" s="74"/>
      <c r="G1161" s="76" t="n">
        <v>95275</v>
      </c>
      <c r="H1161" s="74" t="s">
        <v>19137</v>
      </c>
      <c r="I1161" s="74" t="s">
        <v>321</v>
      </c>
      <c r="J1161" s="74" t="s">
        <v>16938</v>
      </c>
      <c r="K1161" s="75" t="s">
        <v>17158</v>
      </c>
      <c r="L1161" s="74" t="s">
        <v>16940</v>
      </c>
    </row>
    <row r="1162" customFormat="false" ht="13.5" hidden="false" customHeight="false" outlineLevel="0" collapsed="false">
      <c r="A1162" s="74" t="s">
        <v>17684</v>
      </c>
      <c r="B1162" s="74" t="s">
        <v>17685</v>
      </c>
      <c r="C1162" s="74" t="s">
        <v>18257</v>
      </c>
      <c r="D1162" s="74" t="s">
        <v>18258</v>
      </c>
      <c r="E1162" s="75"/>
      <c r="F1162" s="74"/>
      <c r="G1162" s="76" t="n">
        <v>95278</v>
      </c>
      <c r="H1162" s="74" t="s">
        <v>19138</v>
      </c>
      <c r="I1162" s="74" t="s">
        <v>321</v>
      </c>
      <c r="J1162" s="74" t="s">
        <v>17690</v>
      </c>
      <c r="K1162" s="75" t="s">
        <v>18747</v>
      </c>
      <c r="L1162" s="74" t="s">
        <v>16940</v>
      </c>
    </row>
    <row r="1163" customFormat="false" ht="13.5" hidden="false" customHeight="false" outlineLevel="0" collapsed="false">
      <c r="A1163" s="74" t="s">
        <v>17684</v>
      </c>
      <c r="B1163" s="74" t="s">
        <v>17685</v>
      </c>
      <c r="C1163" s="74" t="s">
        <v>18257</v>
      </c>
      <c r="D1163" s="74" t="s">
        <v>18258</v>
      </c>
      <c r="E1163" s="75"/>
      <c r="F1163" s="74"/>
      <c r="G1163" s="76" t="n">
        <v>95279</v>
      </c>
      <c r="H1163" s="74" t="s">
        <v>19139</v>
      </c>
      <c r="I1163" s="74" t="s">
        <v>321</v>
      </c>
      <c r="J1163" s="74" t="s">
        <v>17690</v>
      </c>
      <c r="K1163" s="75" t="s">
        <v>17922</v>
      </c>
      <c r="L1163" s="74" t="s">
        <v>16940</v>
      </c>
    </row>
    <row r="1164" customFormat="false" ht="13.5" hidden="false" customHeight="false" outlineLevel="0" collapsed="false">
      <c r="A1164" s="74" t="s">
        <v>17684</v>
      </c>
      <c r="B1164" s="74" t="s">
        <v>17685</v>
      </c>
      <c r="C1164" s="74" t="s">
        <v>18257</v>
      </c>
      <c r="D1164" s="74" t="s">
        <v>18258</v>
      </c>
      <c r="E1164" s="75"/>
      <c r="F1164" s="74"/>
      <c r="G1164" s="76" t="n">
        <v>95280</v>
      </c>
      <c r="H1164" s="74" t="s">
        <v>19140</v>
      </c>
      <c r="I1164" s="74" t="s">
        <v>321</v>
      </c>
      <c r="J1164" s="74" t="s">
        <v>17690</v>
      </c>
      <c r="K1164" s="75" t="s">
        <v>18057</v>
      </c>
      <c r="L1164" s="74" t="s">
        <v>16940</v>
      </c>
    </row>
    <row r="1165" customFormat="false" ht="13.5" hidden="false" customHeight="false" outlineLevel="0" collapsed="false">
      <c r="A1165" s="74" t="s">
        <v>17684</v>
      </c>
      <c r="B1165" s="74" t="s">
        <v>17685</v>
      </c>
      <c r="C1165" s="74" t="s">
        <v>18257</v>
      </c>
      <c r="D1165" s="74" t="s">
        <v>18258</v>
      </c>
      <c r="E1165" s="75"/>
      <c r="F1165" s="74"/>
      <c r="G1165" s="76" t="n">
        <v>95281</v>
      </c>
      <c r="H1165" s="74" t="s">
        <v>19141</v>
      </c>
      <c r="I1165" s="74" t="s">
        <v>321</v>
      </c>
      <c r="J1165" s="74" t="s">
        <v>17690</v>
      </c>
      <c r="K1165" s="75" t="s">
        <v>18835</v>
      </c>
      <c r="L1165" s="74" t="s">
        <v>16940</v>
      </c>
    </row>
    <row r="1166" customFormat="false" ht="13.5" hidden="false" customHeight="false" outlineLevel="0" collapsed="false">
      <c r="A1166" s="74" t="s">
        <v>17684</v>
      </c>
      <c r="B1166" s="74" t="s">
        <v>17685</v>
      </c>
      <c r="C1166" s="74" t="s">
        <v>18257</v>
      </c>
      <c r="D1166" s="74" t="s">
        <v>18258</v>
      </c>
      <c r="E1166" s="75"/>
      <c r="F1166" s="74"/>
      <c r="G1166" s="76" t="n">
        <v>95617</v>
      </c>
      <c r="H1166" s="74" t="s">
        <v>19142</v>
      </c>
      <c r="I1166" s="74" t="s">
        <v>321</v>
      </c>
      <c r="J1166" s="74" t="s">
        <v>16938</v>
      </c>
      <c r="K1166" s="75" t="s">
        <v>19143</v>
      </c>
      <c r="L1166" s="74" t="s">
        <v>16940</v>
      </c>
    </row>
    <row r="1167" customFormat="false" ht="13.5" hidden="false" customHeight="false" outlineLevel="0" collapsed="false">
      <c r="A1167" s="74" t="s">
        <v>17684</v>
      </c>
      <c r="B1167" s="74" t="s">
        <v>17685</v>
      </c>
      <c r="C1167" s="74" t="s">
        <v>18257</v>
      </c>
      <c r="D1167" s="74" t="s">
        <v>18258</v>
      </c>
      <c r="E1167" s="75"/>
      <c r="F1167" s="74"/>
      <c r="G1167" s="76" t="n">
        <v>95618</v>
      </c>
      <c r="H1167" s="74" t="s">
        <v>19144</v>
      </c>
      <c r="I1167" s="74" t="s">
        <v>321</v>
      </c>
      <c r="J1167" s="74" t="s">
        <v>16938</v>
      </c>
      <c r="K1167" s="75" t="s">
        <v>18838</v>
      </c>
      <c r="L1167" s="74" t="s">
        <v>16940</v>
      </c>
    </row>
    <row r="1168" customFormat="false" ht="13.5" hidden="false" customHeight="false" outlineLevel="0" collapsed="false">
      <c r="A1168" s="74" t="s">
        <v>17684</v>
      </c>
      <c r="B1168" s="74" t="s">
        <v>17685</v>
      </c>
      <c r="C1168" s="74" t="s">
        <v>18257</v>
      </c>
      <c r="D1168" s="74" t="s">
        <v>18258</v>
      </c>
      <c r="E1168" s="75"/>
      <c r="F1168" s="74"/>
      <c r="G1168" s="76" t="n">
        <v>95619</v>
      </c>
      <c r="H1168" s="74" t="s">
        <v>19145</v>
      </c>
      <c r="I1168" s="74" t="s">
        <v>321</v>
      </c>
      <c r="J1168" s="74" t="s">
        <v>16938</v>
      </c>
      <c r="K1168" s="75" t="s">
        <v>19146</v>
      </c>
      <c r="L1168" s="74" t="s">
        <v>16940</v>
      </c>
    </row>
    <row r="1169" customFormat="false" ht="13.5" hidden="false" customHeight="false" outlineLevel="0" collapsed="false">
      <c r="A1169" s="74" t="s">
        <v>17684</v>
      </c>
      <c r="B1169" s="74" t="s">
        <v>17685</v>
      </c>
      <c r="C1169" s="74" t="s">
        <v>18257</v>
      </c>
      <c r="D1169" s="74" t="s">
        <v>18258</v>
      </c>
      <c r="E1169" s="75"/>
      <c r="F1169" s="74"/>
      <c r="G1169" s="76" t="n">
        <v>95627</v>
      </c>
      <c r="H1169" s="74" t="s">
        <v>19147</v>
      </c>
      <c r="I1169" s="74" t="s">
        <v>321</v>
      </c>
      <c r="J1169" s="74" t="s">
        <v>16938</v>
      </c>
      <c r="K1169" s="75" t="s">
        <v>19148</v>
      </c>
      <c r="L1169" s="74" t="s">
        <v>16940</v>
      </c>
    </row>
    <row r="1170" customFormat="false" ht="13.5" hidden="false" customHeight="false" outlineLevel="0" collapsed="false">
      <c r="A1170" s="74" t="s">
        <v>17684</v>
      </c>
      <c r="B1170" s="74" t="s">
        <v>17685</v>
      </c>
      <c r="C1170" s="74" t="s">
        <v>18257</v>
      </c>
      <c r="D1170" s="74" t="s">
        <v>18258</v>
      </c>
      <c r="E1170" s="75"/>
      <c r="F1170" s="74"/>
      <c r="G1170" s="76" t="n">
        <v>95628</v>
      </c>
      <c r="H1170" s="74" t="s">
        <v>19149</v>
      </c>
      <c r="I1170" s="74" t="s">
        <v>321</v>
      </c>
      <c r="J1170" s="74" t="s">
        <v>16938</v>
      </c>
      <c r="K1170" s="75" t="s">
        <v>19150</v>
      </c>
      <c r="L1170" s="74" t="s">
        <v>16940</v>
      </c>
    </row>
    <row r="1171" customFormat="false" ht="13.5" hidden="false" customHeight="false" outlineLevel="0" collapsed="false">
      <c r="A1171" s="74" t="s">
        <v>17684</v>
      </c>
      <c r="B1171" s="74" t="s">
        <v>17685</v>
      </c>
      <c r="C1171" s="74" t="s">
        <v>18257</v>
      </c>
      <c r="D1171" s="74" t="s">
        <v>18258</v>
      </c>
      <c r="E1171" s="75"/>
      <c r="F1171" s="74"/>
      <c r="G1171" s="76" t="n">
        <v>95629</v>
      </c>
      <c r="H1171" s="74" t="s">
        <v>19151</v>
      </c>
      <c r="I1171" s="74" t="s">
        <v>321</v>
      </c>
      <c r="J1171" s="74" t="s">
        <v>16938</v>
      </c>
      <c r="K1171" s="75" t="s">
        <v>19152</v>
      </c>
      <c r="L1171" s="74" t="s">
        <v>16940</v>
      </c>
    </row>
    <row r="1172" customFormat="false" ht="13.5" hidden="false" customHeight="false" outlineLevel="0" collapsed="false">
      <c r="A1172" s="74" t="s">
        <v>17684</v>
      </c>
      <c r="B1172" s="74" t="s">
        <v>17685</v>
      </c>
      <c r="C1172" s="74" t="s">
        <v>18257</v>
      </c>
      <c r="D1172" s="74" t="s">
        <v>18258</v>
      </c>
      <c r="E1172" s="75"/>
      <c r="F1172" s="74"/>
      <c r="G1172" s="76" t="n">
        <v>95630</v>
      </c>
      <c r="H1172" s="74" t="s">
        <v>19153</v>
      </c>
      <c r="I1172" s="74" t="s">
        <v>321</v>
      </c>
      <c r="J1172" s="74" t="s">
        <v>17690</v>
      </c>
      <c r="K1172" s="75" t="s">
        <v>18368</v>
      </c>
      <c r="L1172" s="74" t="s">
        <v>16940</v>
      </c>
    </row>
    <row r="1173" customFormat="false" ht="13.5" hidden="false" customHeight="false" outlineLevel="0" collapsed="false">
      <c r="A1173" s="74" t="s">
        <v>17684</v>
      </c>
      <c r="B1173" s="74" t="s">
        <v>17685</v>
      </c>
      <c r="C1173" s="74" t="s">
        <v>18257</v>
      </c>
      <c r="D1173" s="74" t="s">
        <v>18258</v>
      </c>
      <c r="E1173" s="75"/>
      <c r="F1173" s="74"/>
      <c r="G1173" s="76" t="n">
        <v>95698</v>
      </c>
      <c r="H1173" s="74" t="s">
        <v>19154</v>
      </c>
      <c r="I1173" s="74" t="s">
        <v>321</v>
      </c>
      <c r="J1173" s="74" t="s">
        <v>16938</v>
      </c>
      <c r="K1173" s="75" t="s">
        <v>19155</v>
      </c>
      <c r="L1173" s="74" t="s">
        <v>16940</v>
      </c>
    </row>
    <row r="1174" customFormat="false" ht="13.5" hidden="false" customHeight="false" outlineLevel="0" collapsed="false">
      <c r="A1174" s="74" t="s">
        <v>17684</v>
      </c>
      <c r="B1174" s="74" t="s">
        <v>17685</v>
      </c>
      <c r="C1174" s="74" t="s">
        <v>18257</v>
      </c>
      <c r="D1174" s="74" t="s">
        <v>18258</v>
      </c>
      <c r="E1174" s="75"/>
      <c r="F1174" s="74"/>
      <c r="G1174" s="76" t="n">
        <v>95699</v>
      </c>
      <c r="H1174" s="74" t="s">
        <v>19156</v>
      </c>
      <c r="I1174" s="74" t="s">
        <v>321</v>
      </c>
      <c r="J1174" s="74" t="s">
        <v>16938</v>
      </c>
      <c r="K1174" s="75" t="s">
        <v>19006</v>
      </c>
      <c r="L1174" s="74" t="s">
        <v>16940</v>
      </c>
    </row>
    <row r="1175" customFormat="false" ht="13.5" hidden="false" customHeight="false" outlineLevel="0" collapsed="false">
      <c r="A1175" s="74" t="s">
        <v>17684</v>
      </c>
      <c r="B1175" s="74" t="s">
        <v>17685</v>
      </c>
      <c r="C1175" s="74" t="s">
        <v>18257</v>
      </c>
      <c r="D1175" s="74" t="s">
        <v>18258</v>
      </c>
      <c r="E1175" s="75"/>
      <c r="F1175" s="74"/>
      <c r="G1175" s="76" t="n">
        <v>95700</v>
      </c>
      <c r="H1175" s="74" t="s">
        <v>19157</v>
      </c>
      <c r="I1175" s="74" t="s">
        <v>321</v>
      </c>
      <c r="J1175" s="74" t="s">
        <v>16938</v>
      </c>
      <c r="K1175" s="75" t="s">
        <v>17152</v>
      </c>
      <c r="L1175" s="74" t="s">
        <v>16940</v>
      </c>
    </row>
    <row r="1176" customFormat="false" ht="13.5" hidden="false" customHeight="false" outlineLevel="0" collapsed="false">
      <c r="A1176" s="74" t="s">
        <v>17684</v>
      </c>
      <c r="B1176" s="74" t="s">
        <v>17685</v>
      </c>
      <c r="C1176" s="74" t="s">
        <v>18257</v>
      </c>
      <c r="D1176" s="74" t="s">
        <v>18258</v>
      </c>
      <c r="E1176" s="75"/>
      <c r="F1176" s="74"/>
      <c r="G1176" s="76" t="n">
        <v>95701</v>
      </c>
      <c r="H1176" s="74" t="s">
        <v>19158</v>
      </c>
      <c r="I1176" s="74" t="s">
        <v>321</v>
      </c>
      <c r="J1176" s="74" t="s">
        <v>16938</v>
      </c>
      <c r="K1176" s="75" t="s">
        <v>18470</v>
      </c>
      <c r="L1176" s="74" t="s">
        <v>16940</v>
      </c>
    </row>
    <row r="1177" customFormat="false" ht="13.5" hidden="false" customHeight="false" outlineLevel="0" collapsed="false">
      <c r="A1177" s="74" t="s">
        <v>17684</v>
      </c>
      <c r="B1177" s="74" t="s">
        <v>17685</v>
      </c>
      <c r="C1177" s="74" t="s">
        <v>18257</v>
      </c>
      <c r="D1177" s="74" t="s">
        <v>18258</v>
      </c>
      <c r="E1177" s="75"/>
      <c r="F1177" s="74"/>
      <c r="G1177" s="76" t="n">
        <v>95704</v>
      </c>
      <c r="H1177" s="74" t="s">
        <v>19159</v>
      </c>
      <c r="I1177" s="74" t="s">
        <v>321</v>
      </c>
      <c r="J1177" s="74" t="s">
        <v>16938</v>
      </c>
      <c r="K1177" s="75" t="s">
        <v>19160</v>
      </c>
      <c r="L1177" s="74" t="s">
        <v>16940</v>
      </c>
    </row>
    <row r="1178" customFormat="false" ht="13.5" hidden="false" customHeight="false" outlineLevel="0" collapsed="false">
      <c r="A1178" s="74" t="s">
        <v>17684</v>
      </c>
      <c r="B1178" s="74" t="s">
        <v>17685</v>
      </c>
      <c r="C1178" s="74" t="s">
        <v>18257</v>
      </c>
      <c r="D1178" s="74" t="s">
        <v>18258</v>
      </c>
      <c r="E1178" s="75"/>
      <c r="F1178" s="74"/>
      <c r="G1178" s="76" t="n">
        <v>95705</v>
      </c>
      <c r="H1178" s="74" t="s">
        <v>19161</v>
      </c>
      <c r="I1178" s="74" t="s">
        <v>321</v>
      </c>
      <c r="J1178" s="74" t="s">
        <v>16938</v>
      </c>
      <c r="K1178" s="75" t="s">
        <v>19162</v>
      </c>
      <c r="L1178" s="74" t="s">
        <v>16940</v>
      </c>
    </row>
    <row r="1179" customFormat="false" ht="13.5" hidden="false" customHeight="false" outlineLevel="0" collapsed="false">
      <c r="A1179" s="74" t="s">
        <v>17684</v>
      </c>
      <c r="B1179" s="74" t="s">
        <v>17685</v>
      </c>
      <c r="C1179" s="74" t="s">
        <v>18257</v>
      </c>
      <c r="D1179" s="74" t="s">
        <v>18258</v>
      </c>
      <c r="E1179" s="75"/>
      <c r="F1179" s="74"/>
      <c r="G1179" s="76" t="n">
        <v>95706</v>
      </c>
      <c r="H1179" s="74" t="s">
        <v>19163</v>
      </c>
      <c r="I1179" s="74" t="s">
        <v>321</v>
      </c>
      <c r="J1179" s="74" t="s">
        <v>16938</v>
      </c>
      <c r="K1179" s="75" t="s">
        <v>19164</v>
      </c>
      <c r="L1179" s="74" t="s">
        <v>16940</v>
      </c>
    </row>
    <row r="1180" customFormat="false" ht="13.5" hidden="false" customHeight="false" outlineLevel="0" collapsed="false">
      <c r="A1180" s="74" t="s">
        <v>17684</v>
      </c>
      <c r="B1180" s="74" t="s">
        <v>17685</v>
      </c>
      <c r="C1180" s="74" t="s">
        <v>18257</v>
      </c>
      <c r="D1180" s="74" t="s">
        <v>18258</v>
      </c>
      <c r="E1180" s="75"/>
      <c r="F1180" s="74"/>
      <c r="G1180" s="76" t="n">
        <v>95707</v>
      </c>
      <c r="H1180" s="74" t="s">
        <v>19165</v>
      </c>
      <c r="I1180" s="74" t="s">
        <v>321</v>
      </c>
      <c r="J1180" s="74" t="s">
        <v>16938</v>
      </c>
      <c r="K1180" s="75" t="s">
        <v>18884</v>
      </c>
      <c r="L1180" s="74" t="s">
        <v>16940</v>
      </c>
    </row>
    <row r="1181" customFormat="false" ht="13.5" hidden="false" customHeight="false" outlineLevel="0" collapsed="false">
      <c r="A1181" s="74" t="s">
        <v>17684</v>
      </c>
      <c r="B1181" s="74" t="s">
        <v>17685</v>
      </c>
      <c r="C1181" s="74" t="s">
        <v>18257</v>
      </c>
      <c r="D1181" s="74" t="s">
        <v>18258</v>
      </c>
      <c r="E1181" s="75"/>
      <c r="F1181" s="74"/>
      <c r="G1181" s="76" t="n">
        <v>95710</v>
      </c>
      <c r="H1181" s="74" t="s">
        <v>19166</v>
      </c>
      <c r="I1181" s="74" t="s">
        <v>321</v>
      </c>
      <c r="J1181" s="74" t="s">
        <v>16938</v>
      </c>
      <c r="K1181" s="75" t="s">
        <v>19167</v>
      </c>
      <c r="L1181" s="74" t="s">
        <v>16940</v>
      </c>
    </row>
    <row r="1182" customFormat="false" ht="13.5" hidden="false" customHeight="false" outlineLevel="0" collapsed="false">
      <c r="A1182" s="74" t="s">
        <v>17684</v>
      </c>
      <c r="B1182" s="74" t="s">
        <v>17685</v>
      </c>
      <c r="C1182" s="74" t="s">
        <v>18257</v>
      </c>
      <c r="D1182" s="74" t="s">
        <v>18258</v>
      </c>
      <c r="E1182" s="75"/>
      <c r="F1182" s="74"/>
      <c r="G1182" s="76" t="n">
        <v>95711</v>
      </c>
      <c r="H1182" s="74" t="s">
        <v>19168</v>
      </c>
      <c r="I1182" s="74" t="s">
        <v>321</v>
      </c>
      <c r="J1182" s="74" t="s">
        <v>16938</v>
      </c>
      <c r="K1182" s="75" t="s">
        <v>19169</v>
      </c>
      <c r="L1182" s="74" t="s">
        <v>16940</v>
      </c>
    </row>
    <row r="1183" customFormat="false" ht="13.5" hidden="false" customHeight="false" outlineLevel="0" collapsed="false">
      <c r="A1183" s="74" t="s">
        <v>17684</v>
      </c>
      <c r="B1183" s="74" t="s">
        <v>17685</v>
      </c>
      <c r="C1183" s="74" t="s">
        <v>18257</v>
      </c>
      <c r="D1183" s="74" t="s">
        <v>18258</v>
      </c>
      <c r="E1183" s="75"/>
      <c r="F1183" s="74"/>
      <c r="G1183" s="76" t="n">
        <v>95712</v>
      </c>
      <c r="H1183" s="74" t="s">
        <v>19170</v>
      </c>
      <c r="I1183" s="74" t="s">
        <v>321</v>
      </c>
      <c r="J1183" s="74" t="s">
        <v>16938</v>
      </c>
      <c r="K1183" s="75" t="s">
        <v>19171</v>
      </c>
      <c r="L1183" s="74" t="s">
        <v>16940</v>
      </c>
    </row>
    <row r="1184" customFormat="false" ht="13.5" hidden="false" customHeight="false" outlineLevel="0" collapsed="false">
      <c r="A1184" s="74" t="s">
        <v>17684</v>
      </c>
      <c r="B1184" s="74" t="s">
        <v>17685</v>
      </c>
      <c r="C1184" s="74" t="s">
        <v>18257</v>
      </c>
      <c r="D1184" s="74" t="s">
        <v>18258</v>
      </c>
      <c r="E1184" s="75"/>
      <c r="F1184" s="74"/>
      <c r="G1184" s="76" t="n">
        <v>95713</v>
      </c>
      <c r="H1184" s="74" t="s">
        <v>19172</v>
      </c>
      <c r="I1184" s="74" t="s">
        <v>321</v>
      </c>
      <c r="J1184" s="74" t="s">
        <v>17690</v>
      </c>
      <c r="K1184" s="75" t="s">
        <v>18545</v>
      </c>
      <c r="L1184" s="74" t="s">
        <v>16940</v>
      </c>
    </row>
    <row r="1185" customFormat="false" ht="13.5" hidden="false" customHeight="false" outlineLevel="0" collapsed="false">
      <c r="A1185" s="74" t="s">
        <v>17684</v>
      </c>
      <c r="B1185" s="74" t="s">
        <v>17685</v>
      </c>
      <c r="C1185" s="74" t="s">
        <v>18257</v>
      </c>
      <c r="D1185" s="74" t="s">
        <v>18258</v>
      </c>
      <c r="E1185" s="75"/>
      <c r="F1185" s="74"/>
      <c r="G1185" s="76" t="n">
        <v>95716</v>
      </c>
      <c r="H1185" s="74" t="s">
        <v>19173</v>
      </c>
      <c r="I1185" s="74" t="s">
        <v>321</v>
      </c>
      <c r="J1185" s="74" t="s">
        <v>16938</v>
      </c>
      <c r="K1185" s="75" t="s">
        <v>19174</v>
      </c>
      <c r="L1185" s="74" t="s">
        <v>16940</v>
      </c>
    </row>
    <row r="1186" customFormat="false" ht="13.5" hidden="false" customHeight="false" outlineLevel="0" collapsed="false">
      <c r="A1186" s="74" t="s">
        <v>17684</v>
      </c>
      <c r="B1186" s="74" t="s">
        <v>17685</v>
      </c>
      <c r="C1186" s="74" t="s">
        <v>18257</v>
      </c>
      <c r="D1186" s="74" t="s">
        <v>18258</v>
      </c>
      <c r="E1186" s="75"/>
      <c r="F1186" s="74"/>
      <c r="G1186" s="76" t="n">
        <v>95717</v>
      </c>
      <c r="H1186" s="74" t="s">
        <v>19175</v>
      </c>
      <c r="I1186" s="74" t="s">
        <v>321</v>
      </c>
      <c r="J1186" s="74" t="s">
        <v>16938</v>
      </c>
      <c r="K1186" s="75" t="s">
        <v>19176</v>
      </c>
      <c r="L1186" s="74" t="s">
        <v>16940</v>
      </c>
    </row>
    <row r="1187" customFormat="false" ht="13.5" hidden="false" customHeight="false" outlineLevel="0" collapsed="false">
      <c r="A1187" s="74" t="s">
        <v>17684</v>
      </c>
      <c r="B1187" s="74" t="s">
        <v>17685</v>
      </c>
      <c r="C1187" s="74" t="s">
        <v>18257</v>
      </c>
      <c r="D1187" s="74" t="s">
        <v>18258</v>
      </c>
      <c r="E1187" s="75"/>
      <c r="F1187" s="74"/>
      <c r="G1187" s="76" t="n">
        <v>95718</v>
      </c>
      <c r="H1187" s="74" t="s">
        <v>19177</v>
      </c>
      <c r="I1187" s="74" t="s">
        <v>321</v>
      </c>
      <c r="J1187" s="74" t="s">
        <v>16938</v>
      </c>
      <c r="K1187" s="75" t="s">
        <v>19178</v>
      </c>
      <c r="L1187" s="74" t="s">
        <v>16940</v>
      </c>
    </row>
    <row r="1188" customFormat="false" ht="13.5" hidden="false" customHeight="false" outlineLevel="0" collapsed="false">
      <c r="A1188" s="74" t="s">
        <v>17684</v>
      </c>
      <c r="B1188" s="74" t="s">
        <v>17685</v>
      </c>
      <c r="C1188" s="74" t="s">
        <v>18257</v>
      </c>
      <c r="D1188" s="74" t="s">
        <v>18258</v>
      </c>
      <c r="E1188" s="75"/>
      <c r="F1188" s="74"/>
      <c r="G1188" s="76" t="n">
        <v>95719</v>
      </c>
      <c r="H1188" s="74" t="s">
        <v>19179</v>
      </c>
      <c r="I1188" s="74" t="s">
        <v>321</v>
      </c>
      <c r="J1188" s="74" t="s">
        <v>17690</v>
      </c>
      <c r="K1188" s="75" t="s">
        <v>18545</v>
      </c>
      <c r="L1188" s="74" t="s">
        <v>16940</v>
      </c>
    </row>
    <row r="1189" customFormat="false" ht="13.5" hidden="false" customHeight="false" outlineLevel="0" collapsed="false">
      <c r="A1189" s="74" t="s">
        <v>17684</v>
      </c>
      <c r="B1189" s="74" t="s">
        <v>17685</v>
      </c>
      <c r="C1189" s="74" t="s">
        <v>18257</v>
      </c>
      <c r="D1189" s="74" t="s">
        <v>18258</v>
      </c>
      <c r="E1189" s="75"/>
      <c r="F1189" s="74"/>
      <c r="G1189" s="76" t="n">
        <v>95869</v>
      </c>
      <c r="H1189" s="74" t="s">
        <v>19180</v>
      </c>
      <c r="I1189" s="74" t="s">
        <v>321</v>
      </c>
      <c r="J1189" s="74" t="s">
        <v>16938</v>
      </c>
      <c r="K1189" s="75" t="s">
        <v>19181</v>
      </c>
      <c r="L1189" s="74" t="s">
        <v>16940</v>
      </c>
    </row>
    <row r="1190" customFormat="false" ht="13.5" hidden="false" customHeight="false" outlineLevel="0" collapsed="false">
      <c r="A1190" s="74" t="s">
        <v>17684</v>
      </c>
      <c r="B1190" s="74" t="s">
        <v>17685</v>
      </c>
      <c r="C1190" s="74" t="s">
        <v>18257</v>
      </c>
      <c r="D1190" s="74" t="s">
        <v>18258</v>
      </c>
      <c r="E1190" s="75"/>
      <c r="F1190" s="74"/>
      <c r="G1190" s="76" t="n">
        <v>95870</v>
      </c>
      <c r="H1190" s="74" t="s">
        <v>19182</v>
      </c>
      <c r="I1190" s="74" t="s">
        <v>321</v>
      </c>
      <c r="J1190" s="74" t="s">
        <v>16938</v>
      </c>
      <c r="K1190" s="75" t="s">
        <v>19183</v>
      </c>
      <c r="L1190" s="74" t="s">
        <v>16940</v>
      </c>
    </row>
    <row r="1191" customFormat="false" ht="13.5" hidden="false" customHeight="false" outlineLevel="0" collapsed="false">
      <c r="A1191" s="74" t="s">
        <v>17684</v>
      </c>
      <c r="B1191" s="74" t="s">
        <v>17685</v>
      </c>
      <c r="C1191" s="74" t="s">
        <v>18257</v>
      </c>
      <c r="D1191" s="74" t="s">
        <v>18258</v>
      </c>
      <c r="E1191" s="75"/>
      <c r="F1191" s="74"/>
      <c r="G1191" s="76" t="n">
        <v>95871</v>
      </c>
      <c r="H1191" s="74" t="s">
        <v>19184</v>
      </c>
      <c r="I1191" s="74" t="s">
        <v>321</v>
      </c>
      <c r="J1191" s="74" t="s">
        <v>17690</v>
      </c>
      <c r="K1191" s="75" t="s">
        <v>19185</v>
      </c>
      <c r="L1191" s="74" t="s">
        <v>16940</v>
      </c>
    </row>
    <row r="1192" customFormat="false" ht="13.5" hidden="false" customHeight="false" outlineLevel="0" collapsed="false">
      <c r="A1192" s="74" t="s">
        <v>17684</v>
      </c>
      <c r="B1192" s="74" t="s">
        <v>17685</v>
      </c>
      <c r="C1192" s="74" t="s">
        <v>18257</v>
      </c>
      <c r="D1192" s="74" t="s">
        <v>18258</v>
      </c>
      <c r="E1192" s="75"/>
      <c r="F1192" s="74"/>
      <c r="G1192" s="76" t="n">
        <v>95874</v>
      </c>
      <c r="H1192" s="74" t="s">
        <v>19186</v>
      </c>
      <c r="I1192" s="74" t="s">
        <v>321</v>
      </c>
      <c r="J1192" s="74" t="s">
        <v>16938</v>
      </c>
      <c r="K1192" s="75" t="s">
        <v>19187</v>
      </c>
      <c r="L1192" s="74" t="s">
        <v>16940</v>
      </c>
    </row>
    <row r="1193" customFormat="false" ht="13.5" hidden="false" customHeight="false" outlineLevel="0" collapsed="false">
      <c r="A1193" s="74" t="s">
        <v>17684</v>
      </c>
      <c r="B1193" s="74" t="s">
        <v>17685</v>
      </c>
      <c r="C1193" s="74" t="s">
        <v>18257</v>
      </c>
      <c r="D1193" s="74" t="s">
        <v>18258</v>
      </c>
      <c r="E1193" s="75"/>
      <c r="F1193" s="74"/>
      <c r="G1193" s="76" t="n">
        <v>96008</v>
      </c>
      <c r="H1193" s="74" t="s">
        <v>19188</v>
      </c>
      <c r="I1193" s="74" t="s">
        <v>321</v>
      </c>
      <c r="J1193" s="74" t="s">
        <v>16938</v>
      </c>
      <c r="K1193" s="75" t="s">
        <v>19189</v>
      </c>
      <c r="L1193" s="74" t="s">
        <v>16940</v>
      </c>
    </row>
    <row r="1194" customFormat="false" ht="13.5" hidden="false" customHeight="false" outlineLevel="0" collapsed="false">
      <c r="A1194" s="74" t="s">
        <v>17684</v>
      </c>
      <c r="B1194" s="74" t="s">
        <v>17685</v>
      </c>
      <c r="C1194" s="74" t="s">
        <v>18257</v>
      </c>
      <c r="D1194" s="74" t="s">
        <v>18258</v>
      </c>
      <c r="E1194" s="75"/>
      <c r="F1194" s="74"/>
      <c r="G1194" s="76" t="n">
        <v>96009</v>
      </c>
      <c r="H1194" s="74" t="s">
        <v>19190</v>
      </c>
      <c r="I1194" s="74" t="s">
        <v>321</v>
      </c>
      <c r="J1194" s="74" t="s">
        <v>16938</v>
      </c>
      <c r="K1194" s="75" t="s">
        <v>19191</v>
      </c>
      <c r="L1194" s="74" t="s">
        <v>16940</v>
      </c>
    </row>
    <row r="1195" customFormat="false" ht="13.5" hidden="false" customHeight="false" outlineLevel="0" collapsed="false">
      <c r="A1195" s="74" t="s">
        <v>17684</v>
      </c>
      <c r="B1195" s="74" t="s">
        <v>17685</v>
      </c>
      <c r="C1195" s="74" t="s">
        <v>18257</v>
      </c>
      <c r="D1195" s="74" t="s">
        <v>18258</v>
      </c>
      <c r="E1195" s="75"/>
      <c r="F1195" s="74"/>
      <c r="G1195" s="76" t="n">
        <v>96011</v>
      </c>
      <c r="H1195" s="74" t="s">
        <v>19192</v>
      </c>
      <c r="I1195" s="74" t="s">
        <v>321</v>
      </c>
      <c r="J1195" s="74" t="s">
        <v>16938</v>
      </c>
      <c r="K1195" s="75" t="s">
        <v>19193</v>
      </c>
      <c r="L1195" s="74" t="s">
        <v>16940</v>
      </c>
    </row>
    <row r="1196" customFormat="false" ht="13.5" hidden="false" customHeight="false" outlineLevel="0" collapsed="false">
      <c r="A1196" s="74" t="s">
        <v>17684</v>
      </c>
      <c r="B1196" s="74" t="s">
        <v>17685</v>
      </c>
      <c r="C1196" s="74" t="s">
        <v>18257</v>
      </c>
      <c r="D1196" s="74" t="s">
        <v>18258</v>
      </c>
      <c r="E1196" s="75"/>
      <c r="F1196" s="74"/>
      <c r="G1196" s="76" t="n">
        <v>96012</v>
      </c>
      <c r="H1196" s="74" t="s">
        <v>19194</v>
      </c>
      <c r="I1196" s="74" t="s">
        <v>321</v>
      </c>
      <c r="J1196" s="74" t="s">
        <v>17690</v>
      </c>
      <c r="K1196" s="75" t="s">
        <v>18384</v>
      </c>
      <c r="L1196" s="74" t="s">
        <v>16940</v>
      </c>
    </row>
    <row r="1197" customFormat="false" ht="13.5" hidden="false" customHeight="false" outlineLevel="0" collapsed="false">
      <c r="A1197" s="74" t="s">
        <v>17684</v>
      </c>
      <c r="B1197" s="74" t="s">
        <v>17685</v>
      </c>
      <c r="C1197" s="74" t="s">
        <v>18257</v>
      </c>
      <c r="D1197" s="74" t="s">
        <v>18258</v>
      </c>
      <c r="E1197" s="75"/>
      <c r="F1197" s="74"/>
      <c r="G1197" s="76" t="n">
        <v>96015</v>
      </c>
      <c r="H1197" s="74" t="s">
        <v>19195</v>
      </c>
      <c r="I1197" s="74" t="s">
        <v>321</v>
      </c>
      <c r="J1197" s="74" t="s">
        <v>16938</v>
      </c>
      <c r="K1197" s="75" t="s">
        <v>19196</v>
      </c>
      <c r="L1197" s="74" t="s">
        <v>16940</v>
      </c>
    </row>
    <row r="1198" customFormat="false" ht="13.5" hidden="false" customHeight="false" outlineLevel="0" collapsed="false">
      <c r="A1198" s="74" t="s">
        <v>17684</v>
      </c>
      <c r="B1198" s="74" t="s">
        <v>17685</v>
      </c>
      <c r="C1198" s="74" t="s">
        <v>18257</v>
      </c>
      <c r="D1198" s="74" t="s">
        <v>18258</v>
      </c>
      <c r="E1198" s="75"/>
      <c r="F1198" s="74"/>
      <c r="G1198" s="76" t="n">
        <v>96016</v>
      </c>
      <c r="H1198" s="74" t="s">
        <v>19197</v>
      </c>
      <c r="I1198" s="74" t="s">
        <v>321</v>
      </c>
      <c r="J1198" s="74" t="s">
        <v>16938</v>
      </c>
      <c r="K1198" s="75" t="s">
        <v>19198</v>
      </c>
      <c r="L1198" s="74" t="s">
        <v>16940</v>
      </c>
    </row>
    <row r="1199" customFormat="false" ht="13.5" hidden="false" customHeight="false" outlineLevel="0" collapsed="false">
      <c r="A1199" s="74" t="s">
        <v>17684</v>
      </c>
      <c r="B1199" s="74" t="s">
        <v>17685</v>
      </c>
      <c r="C1199" s="74" t="s">
        <v>18257</v>
      </c>
      <c r="D1199" s="74" t="s">
        <v>18258</v>
      </c>
      <c r="E1199" s="75"/>
      <c r="F1199" s="74"/>
      <c r="G1199" s="76" t="n">
        <v>96018</v>
      </c>
      <c r="H1199" s="74" t="s">
        <v>19199</v>
      </c>
      <c r="I1199" s="74" t="s">
        <v>321</v>
      </c>
      <c r="J1199" s="74" t="s">
        <v>16938</v>
      </c>
      <c r="K1199" s="75" t="s">
        <v>19200</v>
      </c>
      <c r="L1199" s="74" t="s">
        <v>16940</v>
      </c>
    </row>
    <row r="1200" customFormat="false" ht="13.5" hidden="false" customHeight="false" outlineLevel="0" collapsed="false">
      <c r="A1200" s="74" t="s">
        <v>17684</v>
      </c>
      <c r="B1200" s="74" t="s">
        <v>17685</v>
      </c>
      <c r="C1200" s="74" t="s">
        <v>18257</v>
      </c>
      <c r="D1200" s="74" t="s">
        <v>18258</v>
      </c>
      <c r="E1200" s="75"/>
      <c r="F1200" s="74"/>
      <c r="G1200" s="76" t="n">
        <v>96019</v>
      </c>
      <c r="H1200" s="74" t="s">
        <v>19201</v>
      </c>
      <c r="I1200" s="74" t="s">
        <v>321</v>
      </c>
      <c r="J1200" s="74" t="s">
        <v>17690</v>
      </c>
      <c r="K1200" s="75" t="s">
        <v>19202</v>
      </c>
      <c r="L1200" s="74" t="s">
        <v>16940</v>
      </c>
    </row>
    <row r="1201" customFormat="false" ht="13.5" hidden="false" customHeight="false" outlineLevel="0" collapsed="false">
      <c r="A1201" s="74" t="s">
        <v>17684</v>
      </c>
      <c r="B1201" s="74" t="s">
        <v>17685</v>
      </c>
      <c r="C1201" s="74" t="s">
        <v>18257</v>
      </c>
      <c r="D1201" s="74" t="s">
        <v>18258</v>
      </c>
      <c r="E1201" s="75"/>
      <c r="F1201" s="74"/>
      <c r="G1201" s="76" t="n">
        <v>96023</v>
      </c>
      <c r="H1201" s="74" t="s">
        <v>19203</v>
      </c>
      <c r="I1201" s="74" t="s">
        <v>321</v>
      </c>
      <c r="J1201" s="74" t="s">
        <v>16938</v>
      </c>
      <c r="K1201" s="75" t="s">
        <v>19204</v>
      </c>
      <c r="L1201" s="74" t="s">
        <v>16940</v>
      </c>
    </row>
    <row r="1202" customFormat="false" ht="13.5" hidden="false" customHeight="false" outlineLevel="0" collapsed="false">
      <c r="A1202" s="74" t="s">
        <v>17684</v>
      </c>
      <c r="B1202" s="74" t="s">
        <v>17685</v>
      </c>
      <c r="C1202" s="74" t="s">
        <v>18257</v>
      </c>
      <c r="D1202" s="74" t="s">
        <v>18258</v>
      </c>
      <c r="E1202" s="75"/>
      <c r="F1202" s="74"/>
      <c r="G1202" s="76" t="n">
        <v>96024</v>
      </c>
      <c r="H1202" s="74" t="s">
        <v>19205</v>
      </c>
      <c r="I1202" s="74" t="s">
        <v>321</v>
      </c>
      <c r="J1202" s="74" t="s">
        <v>16938</v>
      </c>
      <c r="K1202" s="75" t="s">
        <v>19206</v>
      </c>
      <c r="L1202" s="74" t="s">
        <v>16940</v>
      </c>
    </row>
    <row r="1203" customFormat="false" ht="13.5" hidden="false" customHeight="false" outlineLevel="0" collapsed="false">
      <c r="A1203" s="74" t="s">
        <v>17684</v>
      </c>
      <c r="B1203" s="74" t="s">
        <v>17685</v>
      </c>
      <c r="C1203" s="74" t="s">
        <v>18257</v>
      </c>
      <c r="D1203" s="74" t="s">
        <v>18258</v>
      </c>
      <c r="E1203" s="75"/>
      <c r="F1203" s="74"/>
      <c r="G1203" s="76" t="n">
        <v>96026</v>
      </c>
      <c r="H1203" s="74" t="s">
        <v>19207</v>
      </c>
      <c r="I1203" s="74" t="s">
        <v>321</v>
      </c>
      <c r="J1203" s="74" t="s">
        <v>16938</v>
      </c>
      <c r="K1203" s="75" t="s">
        <v>19208</v>
      </c>
      <c r="L1203" s="74" t="s">
        <v>16940</v>
      </c>
    </row>
    <row r="1204" customFormat="false" ht="13.5" hidden="false" customHeight="false" outlineLevel="0" collapsed="false">
      <c r="A1204" s="74" t="s">
        <v>17684</v>
      </c>
      <c r="B1204" s="74" t="s">
        <v>17685</v>
      </c>
      <c r="C1204" s="74" t="s">
        <v>18257</v>
      </c>
      <c r="D1204" s="74" t="s">
        <v>18258</v>
      </c>
      <c r="E1204" s="75"/>
      <c r="F1204" s="74"/>
      <c r="G1204" s="76" t="n">
        <v>96027</v>
      </c>
      <c r="H1204" s="74" t="s">
        <v>19209</v>
      </c>
      <c r="I1204" s="74" t="s">
        <v>321</v>
      </c>
      <c r="J1204" s="74" t="s">
        <v>17690</v>
      </c>
      <c r="K1204" s="75" t="s">
        <v>19210</v>
      </c>
      <c r="L1204" s="74" t="s">
        <v>16940</v>
      </c>
    </row>
    <row r="1205" customFormat="false" ht="13.5" hidden="false" customHeight="false" outlineLevel="0" collapsed="false">
      <c r="A1205" s="74" t="s">
        <v>17684</v>
      </c>
      <c r="B1205" s="74" t="s">
        <v>17685</v>
      </c>
      <c r="C1205" s="74" t="s">
        <v>18257</v>
      </c>
      <c r="D1205" s="74" t="s">
        <v>18258</v>
      </c>
      <c r="E1205" s="75"/>
      <c r="F1205" s="74"/>
      <c r="G1205" s="76" t="n">
        <v>96030</v>
      </c>
      <c r="H1205" s="74" t="s">
        <v>19211</v>
      </c>
      <c r="I1205" s="74" t="s">
        <v>321</v>
      </c>
      <c r="J1205" s="74" t="s">
        <v>16938</v>
      </c>
      <c r="K1205" s="75" t="s">
        <v>19212</v>
      </c>
      <c r="L1205" s="74" t="s">
        <v>16940</v>
      </c>
    </row>
    <row r="1206" customFormat="false" ht="13.5" hidden="false" customHeight="false" outlineLevel="0" collapsed="false">
      <c r="A1206" s="74" t="s">
        <v>17684</v>
      </c>
      <c r="B1206" s="74" t="s">
        <v>17685</v>
      </c>
      <c r="C1206" s="74" t="s">
        <v>18257</v>
      </c>
      <c r="D1206" s="74" t="s">
        <v>18258</v>
      </c>
      <c r="E1206" s="75"/>
      <c r="F1206" s="74"/>
      <c r="G1206" s="76" t="n">
        <v>96031</v>
      </c>
      <c r="H1206" s="74" t="s">
        <v>19213</v>
      </c>
      <c r="I1206" s="74" t="s">
        <v>321</v>
      </c>
      <c r="J1206" s="74" t="s">
        <v>16938</v>
      </c>
      <c r="K1206" s="75" t="s">
        <v>19061</v>
      </c>
      <c r="L1206" s="74" t="s">
        <v>16940</v>
      </c>
    </row>
    <row r="1207" customFormat="false" ht="13.5" hidden="false" customHeight="false" outlineLevel="0" collapsed="false">
      <c r="A1207" s="74" t="s">
        <v>17684</v>
      </c>
      <c r="B1207" s="74" t="s">
        <v>17685</v>
      </c>
      <c r="C1207" s="74" t="s">
        <v>18257</v>
      </c>
      <c r="D1207" s="74" t="s">
        <v>18258</v>
      </c>
      <c r="E1207" s="75"/>
      <c r="F1207" s="74"/>
      <c r="G1207" s="76" t="n">
        <v>96032</v>
      </c>
      <c r="H1207" s="74" t="s">
        <v>19214</v>
      </c>
      <c r="I1207" s="74" t="s">
        <v>321</v>
      </c>
      <c r="J1207" s="74" t="s">
        <v>16938</v>
      </c>
      <c r="K1207" s="75" t="s">
        <v>19215</v>
      </c>
      <c r="L1207" s="74" t="s">
        <v>16940</v>
      </c>
    </row>
    <row r="1208" customFormat="false" ht="13.5" hidden="false" customHeight="false" outlineLevel="0" collapsed="false">
      <c r="A1208" s="74" t="s">
        <v>17684</v>
      </c>
      <c r="B1208" s="74" t="s">
        <v>17685</v>
      </c>
      <c r="C1208" s="74" t="s">
        <v>18257</v>
      </c>
      <c r="D1208" s="74" t="s">
        <v>18258</v>
      </c>
      <c r="E1208" s="75"/>
      <c r="F1208" s="74"/>
      <c r="G1208" s="76" t="n">
        <v>96033</v>
      </c>
      <c r="H1208" s="74" t="s">
        <v>19216</v>
      </c>
      <c r="I1208" s="74" t="s">
        <v>321</v>
      </c>
      <c r="J1208" s="74" t="s">
        <v>16938</v>
      </c>
      <c r="K1208" s="75" t="s">
        <v>19217</v>
      </c>
      <c r="L1208" s="74" t="s">
        <v>16940</v>
      </c>
    </row>
    <row r="1209" customFormat="false" ht="13.5" hidden="false" customHeight="false" outlineLevel="0" collapsed="false">
      <c r="A1209" s="74" t="s">
        <v>17684</v>
      </c>
      <c r="B1209" s="74" t="s">
        <v>17685</v>
      </c>
      <c r="C1209" s="74" t="s">
        <v>18257</v>
      </c>
      <c r="D1209" s="74" t="s">
        <v>18258</v>
      </c>
      <c r="E1209" s="75"/>
      <c r="F1209" s="74"/>
      <c r="G1209" s="76" t="n">
        <v>96034</v>
      </c>
      <c r="H1209" s="74" t="s">
        <v>19218</v>
      </c>
      <c r="I1209" s="74" t="s">
        <v>321</v>
      </c>
      <c r="J1209" s="74" t="s">
        <v>17690</v>
      </c>
      <c r="K1209" s="75" t="s">
        <v>19219</v>
      </c>
      <c r="L1209" s="74" t="s">
        <v>16940</v>
      </c>
    </row>
    <row r="1210" customFormat="false" ht="13.5" hidden="false" customHeight="false" outlineLevel="0" collapsed="false">
      <c r="A1210" s="74" t="s">
        <v>17684</v>
      </c>
      <c r="B1210" s="74" t="s">
        <v>17685</v>
      </c>
      <c r="C1210" s="74" t="s">
        <v>18257</v>
      </c>
      <c r="D1210" s="74" t="s">
        <v>18258</v>
      </c>
      <c r="E1210" s="75"/>
      <c r="F1210" s="74"/>
      <c r="G1210" s="76" t="n">
        <v>96053</v>
      </c>
      <c r="H1210" s="74" t="s">
        <v>19220</v>
      </c>
      <c r="I1210" s="74" t="s">
        <v>321</v>
      </c>
      <c r="J1210" s="74" t="s">
        <v>16938</v>
      </c>
      <c r="K1210" s="75" t="s">
        <v>19221</v>
      </c>
      <c r="L1210" s="74" t="s">
        <v>16940</v>
      </c>
    </row>
    <row r="1211" customFormat="false" ht="13.5" hidden="false" customHeight="false" outlineLevel="0" collapsed="false">
      <c r="A1211" s="74" t="s">
        <v>17684</v>
      </c>
      <c r="B1211" s="74" t="s">
        <v>17685</v>
      </c>
      <c r="C1211" s="74" t="s">
        <v>18257</v>
      </c>
      <c r="D1211" s="74" t="s">
        <v>18258</v>
      </c>
      <c r="E1211" s="75"/>
      <c r="F1211" s="74"/>
      <c r="G1211" s="76" t="n">
        <v>96054</v>
      </c>
      <c r="H1211" s="74" t="s">
        <v>19222</v>
      </c>
      <c r="I1211" s="74" t="s">
        <v>321</v>
      </c>
      <c r="J1211" s="74" t="s">
        <v>16938</v>
      </c>
      <c r="K1211" s="75" t="s">
        <v>19223</v>
      </c>
      <c r="L1211" s="74" t="s">
        <v>16940</v>
      </c>
    </row>
    <row r="1212" customFormat="false" ht="13.5" hidden="false" customHeight="false" outlineLevel="0" collapsed="false">
      <c r="A1212" s="74" t="s">
        <v>17684</v>
      </c>
      <c r="B1212" s="74" t="s">
        <v>17685</v>
      </c>
      <c r="C1212" s="74" t="s">
        <v>18257</v>
      </c>
      <c r="D1212" s="74" t="s">
        <v>18258</v>
      </c>
      <c r="E1212" s="75"/>
      <c r="F1212" s="74"/>
      <c r="G1212" s="76" t="n">
        <v>96055</v>
      </c>
      <c r="H1212" s="74" t="s">
        <v>19224</v>
      </c>
      <c r="I1212" s="74" t="s">
        <v>321</v>
      </c>
      <c r="J1212" s="74" t="s">
        <v>16938</v>
      </c>
      <c r="K1212" s="75" t="s">
        <v>19225</v>
      </c>
      <c r="L1212" s="74" t="s">
        <v>16940</v>
      </c>
    </row>
    <row r="1213" customFormat="false" ht="13.5" hidden="false" customHeight="false" outlineLevel="0" collapsed="false">
      <c r="A1213" s="74" t="s">
        <v>17684</v>
      </c>
      <c r="B1213" s="74" t="s">
        <v>17685</v>
      </c>
      <c r="C1213" s="74" t="s">
        <v>18257</v>
      </c>
      <c r="D1213" s="74" t="s">
        <v>18258</v>
      </c>
      <c r="E1213" s="75"/>
      <c r="F1213" s="74"/>
      <c r="G1213" s="76" t="n">
        <v>96056</v>
      </c>
      <c r="H1213" s="74" t="s">
        <v>19226</v>
      </c>
      <c r="I1213" s="74" t="s">
        <v>321</v>
      </c>
      <c r="J1213" s="74" t="s">
        <v>16938</v>
      </c>
      <c r="K1213" s="75" t="s">
        <v>19227</v>
      </c>
      <c r="L1213" s="74" t="s">
        <v>16940</v>
      </c>
    </row>
    <row r="1214" customFormat="false" ht="13.5" hidden="false" customHeight="false" outlineLevel="0" collapsed="false">
      <c r="A1214" s="74" t="s">
        <v>17684</v>
      </c>
      <c r="B1214" s="74" t="s">
        <v>17685</v>
      </c>
      <c r="C1214" s="74" t="s">
        <v>18257</v>
      </c>
      <c r="D1214" s="74" t="s">
        <v>18258</v>
      </c>
      <c r="E1214" s="75"/>
      <c r="F1214" s="74"/>
      <c r="G1214" s="76" t="n">
        <v>96057</v>
      </c>
      <c r="H1214" s="74" t="s">
        <v>19228</v>
      </c>
      <c r="I1214" s="74" t="s">
        <v>321</v>
      </c>
      <c r="J1214" s="74" t="s">
        <v>17690</v>
      </c>
      <c r="K1214" s="75" t="s">
        <v>18297</v>
      </c>
      <c r="L1214" s="74" t="s">
        <v>16940</v>
      </c>
    </row>
    <row r="1215" customFormat="false" ht="13.5" hidden="false" customHeight="false" outlineLevel="0" collapsed="false">
      <c r="A1215" s="74" t="s">
        <v>17684</v>
      </c>
      <c r="B1215" s="74" t="s">
        <v>17685</v>
      </c>
      <c r="C1215" s="74" t="s">
        <v>18257</v>
      </c>
      <c r="D1215" s="74" t="s">
        <v>18258</v>
      </c>
      <c r="E1215" s="75"/>
      <c r="F1215" s="74"/>
      <c r="G1215" s="76" t="n">
        <v>96060</v>
      </c>
      <c r="H1215" s="74" t="s">
        <v>19229</v>
      </c>
      <c r="I1215" s="74" t="s">
        <v>321</v>
      </c>
      <c r="J1215" s="74" t="s">
        <v>16938</v>
      </c>
      <c r="K1215" s="75" t="s">
        <v>19230</v>
      </c>
      <c r="L1215" s="74" t="s">
        <v>16940</v>
      </c>
    </row>
    <row r="1216" customFormat="false" ht="13.5" hidden="false" customHeight="false" outlineLevel="0" collapsed="false">
      <c r="A1216" s="74" t="s">
        <v>17684</v>
      </c>
      <c r="B1216" s="74" t="s">
        <v>17685</v>
      </c>
      <c r="C1216" s="74" t="s">
        <v>18257</v>
      </c>
      <c r="D1216" s="74" t="s">
        <v>18258</v>
      </c>
      <c r="E1216" s="75"/>
      <c r="F1216" s="74"/>
      <c r="G1216" s="76" t="n">
        <v>96061</v>
      </c>
      <c r="H1216" s="74" t="s">
        <v>19231</v>
      </c>
      <c r="I1216" s="74" t="s">
        <v>321</v>
      </c>
      <c r="J1216" s="74" t="s">
        <v>16938</v>
      </c>
      <c r="K1216" s="75" t="s">
        <v>19232</v>
      </c>
      <c r="L1216" s="74" t="s">
        <v>16940</v>
      </c>
    </row>
    <row r="1217" customFormat="false" ht="13.5" hidden="false" customHeight="false" outlineLevel="0" collapsed="false">
      <c r="A1217" s="74" t="s">
        <v>17684</v>
      </c>
      <c r="B1217" s="74" t="s">
        <v>17685</v>
      </c>
      <c r="C1217" s="74" t="s">
        <v>18257</v>
      </c>
      <c r="D1217" s="74" t="s">
        <v>18258</v>
      </c>
      <c r="E1217" s="75"/>
      <c r="F1217" s="74"/>
      <c r="G1217" s="76" t="n">
        <v>96062</v>
      </c>
      <c r="H1217" s="74" t="s">
        <v>19233</v>
      </c>
      <c r="I1217" s="74" t="s">
        <v>321</v>
      </c>
      <c r="J1217" s="74" t="s">
        <v>17690</v>
      </c>
      <c r="K1217" s="75" t="s">
        <v>18788</v>
      </c>
      <c r="L1217" s="74" t="s">
        <v>16940</v>
      </c>
    </row>
    <row r="1218" customFormat="false" ht="13.5" hidden="false" customHeight="false" outlineLevel="0" collapsed="false">
      <c r="A1218" s="74" t="s">
        <v>17684</v>
      </c>
      <c r="B1218" s="74" t="s">
        <v>17685</v>
      </c>
      <c r="C1218" s="74" t="s">
        <v>18257</v>
      </c>
      <c r="D1218" s="74" t="s">
        <v>18258</v>
      </c>
      <c r="E1218" s="75"/>
      <c r="F1218" s="74"/>
      <c r="G1218" s="76" t="n">
        <v>96241</v>
      </c>
      <c r="H1218" s="74" t="s">
        <v>19234</v>
      </c>
      <c r="I1218" s="74" t="s">
        <v>321</v>
      </c>
      <c r="J1218" s="74" t="s">
        <v>16938</v>
      </c>
      <c r="K1218" s="75" t="s">
        <v>19235</v>
      </c>
      <c r="L1218" s="74" t="s">
        <v>16940</v>
      </c>
    </row>
    <row r="1219" customFormat="false" ht="13.5" hidden="false" customHeight="false" outlineLevel="0" collapsed="false">
      <c r="A1219" s="74" t="s">
        <v>17684</v>
      </c>
      <c r="B1219" s="74" t="s">
        <v>17685</v>
      </c>
      <c r="C1219" s="74" t="s">
        <v>18257</v>
      </c>
      <c r="D1219" s="74" t="s">
        <v>18258</v>
      </c>
      <c r="E1219" s="75"/>
      <c r="F1219" s="74"/>
      <c r="G1219" s="76" t="n">
        <v>96242</v>
      </c>
      <c r="H1219" s="74" t="s">
        <v>19236</v>
      </c>
      <c r="I1219" s="74" t="s">
        <v>321</v>
      </c>
      <c r="J1219" s="74" t="s">
        <v>16938</v>
      </c>
      <c r="K1219" s="75" t="s">
        <v>19237</v>
      </c>
      <c r="L1219" s="74" t="s">
        <v>16940</v>
      </c>
    </row>
    <row r="1220" customFormat="false" ht="13.5" hidden="false" customHeight="false" outlineLevel="0" collapsed="false">
      <c r="A1220" s="74" t="s">
        <v>17684</v>
      </c>
      <c r="B1220" s="74" t="s">
        <v>17685</v>
      </c>
      <c r="C1220" s="74" t="s">
        <v>18257</v>
      </c>
      <c r="D1220" s="74" t="s">
        <v>18258</v>
      </c>
      <c r="E1220" s="75"/>
      <c r="F1220" s="74"/>
      <c r="G1220" s="76" t="n">
        <v>96243</v>
      </c>
      <c r="H1220" s="74" t="s">
        <v>19238</v>
      </c>
      <c r="I1220" s="74" t="s">
        <v>321</v>
      </c>
      <c r="J1220" s="74" t="s">
        <v>16938</v>
      </c>
      <c r="K1220" s="75" t="s">
        <v>19239</v>
      </c>
      <c r="L1220" s="74" t="s">
        <v>16940</v>
      </c>
    </row>
    <row r="1221" customFormat="false" ht="13.5" hidden="false" customHeight="false" outlineLevel="0" collapsed="false">
      <c r="A1221" s="74" t="s">
        <v>17684</v>
      </c>
      <c r="B1221" s="74" t="s">
        <v>17685</v>
      </c>
      <c r="C1221" s="74" t="s">
        <v>18257</v>
      </c>
      <c r="D1221" s="74" t="s">
        <v>18258</v>
      </c>
      <c r="E1221" s="75"/>
      <c r="F1221" s="74"/>
      <c r="G1221" s="76" t="n">
        <v>96244</v>
      </c>
      <c r="H1221" s="74" t="s">
        <v>19240</v>
      </c>
      <c r="I1221" s="74" t="s">
        <v>321</v>
      </c>
      <c r="J1221" s="74" t="s">
        <v>17690</v>
      </c>
      <c r="K1221" s="75" t="s">
        <v>19241</v>
      </c>
      <c r="L1221" s="74" t="s">
        <v>16940</v>
      </c>
    </row>
    <row r="1222" customFormat="false" ht="13.5" hidden="false" customHeight="false" outlineLevel="0" collapsed="false">
      <c r="A1222" s="74" t="s">
        <v>17684</v>
      </c>
      <c r="B1222" s="74" t="s">
        <v>17685</v>
      </c>
      <c r="C1222" s="74" t="s">
        <v>18257</v>
      </c>
      <c r="D1222" s="74" t="s">
        <v>18258</v>
      </c>
      <c r="E1222" s="75"/>
      <c r="F1222" s="74"/>
      <c r="G1222" s="76" t="n">
        <v>96301</v>
      </c>
      <c r="H1222" s="74" t="s">
        <v>19242</v>
      </c>
      <c r="I1222" s="74" t="s">
        <v>321</v>
      </c>
      <c r="J1222" s="74" t="s">
        <v>17690</v>
      </c>
      <c r="K1222" s="75" t="s">
        <v>19243</v>
      </c>
      <c r="L1222" s="74" t="s">
        <v>16940</v>
      </c>
    </row>
    <row r="1223" customFormat="false" ht="13.5" hidden="false" customHeight="false" outlineLevel="0" collapsed="false">
      <c r="A1223" s="74" t="s">
        <v>17684</v>
      </c>
      <c r="B1223" s="74" t="s">
        <v>17685</v>
      </c>
      <c r="C1223" s="74" t="s">
        <v>18257</v>
      </c>
      <c r="D1223" s="74" t="s">
        <v>18258</v>
      </c>
      <c r="E1223" s="75"/>
      <c r="F1223" s="74"/>
      <c r="G1223" s="76" t="n">
        <v>96457</v>
      </c>
      <c r="H1223" s="74" t="s">
        <v>19244</v>
      </c>
      <c r="I1223" s="74" t="s">
        <v>321</v>
      </c>
      <c r="J1223" s="74" t="s">
        <v>17690</v>
      </c>
      <c r="K1223" s="75" t="s">
        <v>18511</v>
      </c>
      <c r="L1223" s="74" t="s">
        <v>16940</v>
      </c>
    </row>
    <row r="1224" customFormat="false" ht="13.5" hidden="false" customHeight="false" outlineLevel="0" collapsed="false">
      <c r="A1224" s="74" t="s">
        <v>17684</v>
      </c>
      <c r="B1224" s="74" t="s">
        <v>17685</v>
      </c>
      <c r="C1224" s="74" t="s">
        <v>18257</v>
      </c>
      <c r="D1224" s="74" t="s">
        <v>18258</v>
      </c>
      <c r="E1224" s="75"/>
      <c r="F1224" s="74"/>
      <c r="G1224" s="76" t="n">
        <v>96458</v>
      </c>
      <c r="H1224" s="74" t="s">
        <v>19245</v>
      </c>
      <c r="I1224" s="74" t="s">
        <v>321</v>
      </c>
      <c r="J1224" s="74" t="s">
        <v>16938</v>
      </c>
      <c r="K1224" s="75" t="s">
        <v>19246</v>
      </c>
      <c r="L1224" s="74" t="s">
        <v>16940</v>
      </c>
    </row>
    <row r="1225" customFormat="false" ht="13.5" hidden="false" customHeight="false" outlineLevel="0" collapsed="false">
      <c r="A1225" s="74" t="s">
        <v>17684</v>
      </c>
      <c r="B1225" s="74" t="s">
        <v>17685</v>
      </c>
      <c r="C1225" s="74" t="s">
        <v>18257</v>
      </c>
      <c r="D1225" s="74" t="s">
        <v>18258</v>
      </c>
      <c r="E1225" s="75"/>
      <c r="F1225" s="74"/>
      <c r="G1225" s="76" t="n">
        <v>96459</v>
      </c>
      <c r="H1225" s="74" t="s">
        <v>19247</v>
      </c>
      <c r="I1225" s="74" t="s">
        <v>321</v>
      </c>
      <c r="J1225" s="74" t="s">
        <v>16938</v>
      </c>
      <c r="K1225" s="75" t="s">
        <v>17928</v>
      </c>
      <c r="L1225" s="74" t="s">
        <v>16940</v>
      </c>
    </row>
    <row r="1226" customFormat="false" ht="13.5" hidden="false" customHeight="false" outlineLevel="0" collapsed="false">
      <c r="A1226" s="74" t="s">
        <v>17684</v>
      </c>
      <c r="B1226" s="74" t="s">
        <v>17685</v>
      </c>
      <c r="C1226" s="74" t="s">
        <v>18257</v>
      </c>
      <c r="D1226" s="74" t="s">
        <v>18258</v>
      </c>
      <c r="E1226" s="75"/>
      <c r="F1226" s="74"/>
      <c r="G1226" s="76" t="n">
        <v>96460</v>
      </c>
      <c r="H1226" s="74" t="s">
        <v>19248</v>
      </c>
      <c r="I1226" s="74" t="s">
        <v>321</v>
      </c>
      <c r="J1226" s="74" t="s">
        <v>16938</v>
      </c>
      <c r="K1226" s="75" t="s">
        <v>18305</v>
      </c>
      <c r="L1226" s="74" t="s">
        <v>16940</v>
      </c>
    </row>
    <row r="1227" customFormat="false" ht="13.5" hidden="false" customHeight="false" outlineLevel="0" collapsed="false">
      <c r="A1227" s="74" t="s">
        <v>17684</v>
      </c>
      <c r="B1227" s="74" t="s">
        <v>17685</v>
      </c>
      <c r="C1227" s="74" t="s">
        <v>18257</v>
      </c>
      <c r="D1227" s="74" t="s">
        <v>18258</v>
      </c>
      <c r="E1227" s="75"/>
      <c r="F1227" s="74"/>
      <c r="G1227" s="76" t="n">
        <v>98760</v>
      </c>
      <c r="H1227" s="74" t="s">
        <v>19249</v>
      </c>
      <c r="I1227" s="74" t="s">
        <v>321</v>
      </c>
      <c r="J1227" s="74" t="s">
        <v>17690</v>
      </c>
      <c r="K1227" s="75" t="s">
        <v>18248</v>
      </c>
      <c r="L1227" s="74" t="s">
        <v>16940</v>
      </c>
    </row>
    <row r="1228" customFormat="false" ht="13.5" hidden="false" customHeight="false" outlineLevel="0" collapsed="false">
      <c r="A1228" s="74" t="s">
        <v>17684</v>
      </c>
      <c r="B1228" s="74" t="s">
        <v>17685</v>
      </c>
      <c r="C1228" s="74" t="s">
        <v>18257</v>
      </c>
      <c r="D1228" s="74" t="s">
        <v>18258</v>
      </c>
      <c r="E1228" s="75"/>
      <c r="F1228" s="74"/>
      <c r="G1228" s="76" t="n">
        <v>98761</v>
      </c>
      <c r="H1228" s="74" t="s">
        <v>19250</v>
      </c>
      <c r="I1228" s="74" t="s">
        <v>321</v>
      </c>
      <c r="J1228" s="74" t="s">
        <v>17690</v>
      </c>
      <c r="K1228" s="75" t="s">
        <v>18922</v>
      </c>
      <c r="L1228" s="74" t="s">
        <v>16940</v>
      </c>
    </row>
    <row r="1229" customFormat="false" ht="13.5" hidden="false" customHeight="false" outlineLevel="0" collapsed="false">
      <c r="A1229" s="74" t="s">
        <v>17684</v>
      </c>
      <c r="B1229" s="74" t="s">
        <v>17685</v>
      </c>
      <c r="C1229" s="74" t="s">
        <v>18257</v>
      </c>
      <c r="D1229" s="74" t="s">
        <v>18258</v>
      </c>
      <c r="E1229" s="75"/>
      <c r="F1229" s="74"/>
      <c r="G1229" s="76" t="n">
        <v>98762</v>
      </c>
      <c r="H1229" s="74" t="s">
        <v>19251</v>
      </c>
      <c r="I1229" s="74" t="s">
        <v>321</v>
      </c>
      <c r="J1229" s="74" t="s">
        <v>17690</v>
      </c>
      <c r="K1229" s="75" t="s">
        <v>18466</v>
      </c>
      <c r="L1229" s="74" t="s">
        <v>16940</v>
      </c>
    </row>
    <row r="1230" customFormat="false" ht="13.5" hidden="false" customHeight="false" outlineLevel="0" collapsed="false">
      <c r="A1230" s="74" t="s">
        <v>17684</v>
      </c>
      <c r="B1230" s="74" t="s">
        <v>17685</v>
      </c>
      <c r="C1230" s="74" t="s">
        <v>18257</v>
      </c>
      <c r="D1230" s="74" t="s">
        <v>18258</v>
      </c>
      <c r="E1230" s="75"/>
      <c r="F1230" s="74"/>
      <c r="G1230" s="76" t="n">
        <v>98763</v>
      </c>
      <c r="H1230" s="74" t="s">
        <v>19252</v>
      </c>
      <c r="I1230" s="74" t="s">
        <v>321</v>
      </c>
      <c r="J1230" s="74" t="s">
        <v>16938</v>
      </c>
      <c r="K1230" s="75" t="s">
        <v>19253</v>
      </c>
      <c r="L1230" s="74" t="s">
        <v>16940</v>
      </c>
    </row>
    <row r="1231" customFormat="false" ht="13.5" hidden="false" customHeight="false" outlineLevel="0" collapsed="false">
      <c r="A1231" s="74" t="s">
        <v>17684</v>
      </c>
      <c r="B1231" s="74" t="s">
        <v>17685</v>
      </c>
      <c r="C1231" s="74" t="s">
        <v>18257</v>
      </c>
      <c r="D1231" s="74" t="s">
        <v>18258</v>
      </c>
      <c r="E1231" s="75"/>
      <c r="F1231" s="74"/>
      <c r="G1231" s="76" t="n">
        <v>99829</v>
      </c>
      <c r="H1231" s="74" t="s">
        <v>19254</v>
      </c>
      <c r="I1231" s="74" t="s">
        <v>321</v>
      </c>
      <c r="J1231" s="74" t="s">
        <v>17690</v>
      </c>
      <c r="K1231" s="75" t="s">
        <v>18711</v>
      </c>
      <c r="L1231" s="74" t="s">
        <v>16940</v>
      </c>
    </row>
    <row r="1232" customFormat="false" ht="13.5" hidden="false" customHeight="false" outlineLevel="0" collapsed="false">
      <c r="A1232" s="74" t="s">
        <v>17684</v>
      </c>
      <c r="B1232" s="74" t="s">
        <v>17685</v>
      </c>
      <c r="C1232" s="74" t="s">
        <v>18257</v>
      </c>
      <c r="D1232" s="74" t="s">
        <v>18258</v>
      </c>
      <c r="E1232" s="75"/>
      <c r="F1232" s="74"/>
      <c r="G1232" s="76" t="n">
        <v>99830</v>
      </c>
      <c r="H1232" s="74" t="s">
        <v>19255</v>
      </c>
      <c r="I1232" s="74" t="s">
        <v>321</v>
      </c>
      <c r="J1232" s="74" t="s">
        <v>17690</v>
      </c>
      <c r="K1232" s="75" t="s">
        <v>18946</v>
      </c>
      <c r="L1232" s="74" t="s">
        <v>16940</v>
      </c>
    </row>
    <row r="1233" customFormat="false" ht="13.5" hidden="false" customHeight="false" outlineLevel="0" collapsed="false">
      <c r="A1233" s="74" t="s">
        <v>17684</v>
      </c>
      <c r="B1233" s="74" t="s">
        <v>17685</v>
      </c>
      <c r="C1233" s="74" t="s">
        <v>18257</v>
      </c>
      <c r="D1233" s="74" t="s">
        <v>18258</v>
      </c>
      <c r="E1233" s="75"/>
      <c r="F1233" s="74"/>
      <c r="G1233" s="76" t="n">
        <v>99831</v>
      </c>
      <c r="H1233" s="74" t="s">
        <v>19256</v>
      </c>
      <c r="I1233" s="74" t="s">
        <v>321</v>
      </c>
      <c r="J1233" s="74" t="s">
        <v>17690</v>
      </c>
      <c r="K1233" s="75" t="s">
        <v>18168</v>
      </c>
      <c r="L1233" s="74" t="s">
        <v>16940</v>
      </c>
    </row>
    <row r="1234" customFormat="false" ht="13.5" hidden="false" customHeight="false" outlineLevel="0" collapsed="false">
      <c r="A1234" s="74" t="s">
        <v>17684</v>
      </c>
      <c r="B1234" s="74" t="s">
        <v>17685</v>
      </c>
      <c r="C1234" s="74" t="s">
        <v>18257</v>
      </c>
      <c r="D1234" s="74" t="s">
        <v>18258</v>
      </c>
      <c r="E1234" s="75"/>
      <c r="F1234" s="74"/>
      <c r="G1234" s="76" t="n">
        <v>99832</v>
      </c>
      <c r="H1234" s="74" t="s">
        <v>19257</v>
      </c>
      <c r="I1234" s="74" t="s">
        <v>321</v>
      </c>
      <c r="J1234" s="74" t="s">
        <v>16938</v>
      </c>
      <c r="K1234" s="75" t="s">
        <v>19258</v>
      </c>
      <c r="L1234" s="74" t="s">
        <v>16940</v>
      </c>
    </row>
    <row r="1235" customFormat="false" ht="13.5" hidden="false" customHeight="false" outlineLevel="0" collapsed="false">
      <c r="A1235" s="74" t="s">
        <v>17684</v>
      </c>
      <c r="B1235" s="74" t="s">
        <v>17685</v>
      </c>
      <c r="C1235" s="74" t="s">
        <v>18257</v>
      </c>
      <c r="D1235" s="74" t="s">
        <v>18258</v>
      </c>
      <c r="E1235" s="75"/>
      <c r="F1235" s="74"/>
      <c r="G1235" s="76" t="n">
        <v>100637</v>
      </c>
      <c r="H1235" s="74" t="s">
        <v>19259</v>
      </c>
      <c r="I1235" s="74" t="s">
        <v>321</v>
      </c>
      <c r="J1235" s="74" t="s">
        <v>16938</v>
      </c>
      <c r="K1235" s="75" t="s">
        <v>19260</v>
      </c>
      <c r="L1235" s="74" t="s">
        <v>16940</v>
      </c>
    </row>
    <row r="1236" customFormat="false" ht="13.5" hidden="false" customHeight="false" outlineLevel="0" collapsed="false">
      <c r="A1236" s="74" t="s">
        <v>17684</v>
      </c>
      <c r="B1236" s="74" t="s">
        <v>17685</v>
      </c>
      <c r="C1236" s="74" t="s">
        <v>18257</v>
      </c>
      <c r="D1236" s="74" t="s">
        <v>18258</v>
      </c>
      <c r="E1236" s="75"/>
      <c r="F1236" s="74"/>
      <c r="G1236" s="76" t="n">
        <v>100638</v>
      </c>
      <c r="H1236" s="74" t="s">
        <v>19261</v>
      </c>
      <c r="I1236" s="74" t="s">
        <v>321</v>
      </c>
      <c r="J1236" s="74" t="s">
        <v>16938</v>
      </c>
      <c r="K1236" s="75" t="s">
        <v>19262</v>
      </c>
      <c r="L1236" s="74" t="s">
        <v>16940</v>
      </c>
    </row>
    <row r="1237" customFormat="false" ht="13.5" hidden="false" customHeight="false" outlineLevel="0" collapsed="false">
      <c r="A1237" s="74" t="s">
        <v>17684</v>
      </c>
      <c r="B1237" s="74" t="s">
        <v>17685</v>
      </c>
      <c r="C1237" s="74" t="s">
        <v>18257</v>
      </c>
      <c r="D1237" s="74" t="s">
        <v>18258</v>
      </c>
      <c r="E1237" s="75"/>
      <c r="F1237" s="74"/>
      <c r="G1237" s="76" t="n">
        <v>100639</v>
      </c>
      <c r="H1237" s="74" t="s">
        <v>19263</v>
      </c>
      <c r="I1237" s="74" t="s">
        <v>321</v>
      </c>
      <c r="J1237" s="74" t="s">
        <v>16938</v>
      </c>
      <c r="K1237" s="75" t="s">
        <v>19264</v>
      </c>
      <c r="L1237" s="74" t="s">
        <v>16940</v>
      </c>
    </row>
    <row r="1238" customFormat="false" ht="13.5" hidden="false" customHeight="false" outlineLevel="0" collapsed="false">
      <c r="A1238" s="74" t="s">
        <v>17684</v>
      </c>
      <c r="B1238" s="74" t="s">
        <v>17685</v>
      </c>
      <c r="C1238" s="74" t="s">
        <v>18257</v>
      </c>
      <c r="D1238" s="74" t="s">
        <v>18258</v>
      </c>
      <c r="E1238" s="75"/>
      <c r="F1238" s="74"/>
      <c r="G1238" s="76" t="n">
        <v>100640</v>
      </c>
      <c r="H1238" s="74" t="s">
        <v>19265</v>
      </c>
      <c r="I1238" s="74" t="s">
        <v>321</v>
      </c>
      <c r="J1238" s="74" t="s">
        <v>16938</v>
      </c>
      <c r="K1238" s="75" t="s">
        <v>19266</v>
      </c>
      <c r="L1238" s="74" t="s">
        <v>16940</v>
      </c>
    </row>
    <row r="1239" customFormat="false" ht="13.5" hidden="false" customHeight="false" outlineLevel="0" collapsed="false">
      <c r="A1239" s="74" t="s">
        <v>17684</v>
      </c>
      <c r="B1239" s="74" t="s">
        <v>17685</v>
      </c>
      <c r="C1239" s="74" t="s">
        <v>18257</v>
      </c>
      <c r="D1239" s="74" t="s">
        <v>18258</v>
      </c>
      <c r="E1239" s="75"/>
      <c r="F1239" s="74"/>
      <c r="G1239" s="76" t="n">
        <v>100643</v>
      </c>
      <c r="H1239" s="74" t="s">
        <v>19267</v>
      </c>
      <c r="I1239" s="74" t="s">
        <v>321</v>
      </c>
      <c r="J1239" s="74" t="s">
        <v>16938</v>
      </c>
      <c r="K1239" s="75" t="s">
        <v>19268</v>
      </c>
      <c r="L1239" s="74" t="s">
        <v>16940</v>
      </c>
    </row>
    <row r="1240" customFormat="false" ht="13.5" hidden="false" customHeight="false" outlineLevel="0" collapsed="false">
      <c r="A1240" s="74" t="s">
        <v>17684</v>
      </c>
      <c r="B1240" s="74" t="s">
        <v>17685</v>
      </c>
      <c r="C1240" s="74" t="s">
        <v>18257</v>
      </c>
      <c r="D1240" s="74" t="s">
        <v>18258</v>
      </c>
      <c r="E1240" s="75"/>
      <c r="F1240" s="74"/>
      <c r="G1240" s="76" t="n">
        <v>100644</v>
      </c>
      <c r="H1240" s="74" t="s">
        <v>19269</v>
      </c>
      <c r="I1240" s="74" t="s">
        <v>321</v>
      </c>
      <c r="J1240" s="74" t="s">
        <v>16938</v>
      </c>
      <c r="K1240" s="75" t="s">
        <v>19270</v>
      </c>
      <c r="L1240" s="74" t="s">
        <v>16940</v>
      </c>
    </row>
    <row r="1241" customFormat="false" ht="13.5" hidden="false" customHeight="false" outlineLevel="0" collapsed="false">
      <c r="A1241" s="74" t="s">
        <v>17684</v>
      </c>
      <c r="B1241" s="74" t="s">
        <v>17685</v>
      </c>
      <c r="C1241" s="74" t="s">
        <v>18257</v>
      </c>
      <c r="D1241" s="74" t="s">
        <v>18258</v>
      </c>
      <c r="E1241" s="75"/>
      <c r="F1241" s="74"/>
      <c r="G1241" s="76" t="n">
        <v>100645</v>
      </c>
      <c r="H1241" s="74" t="s">
        <v>19271</v>
      </c>
      <c r="I1241" s="74" t="s">
        <v>321</v>
      </c>
      <c r="J1241" s="74" t="s">
        <v>16938</v>
      </c>
      <c r="K1241" s="75" t="s">
        <v>19272</v>
      </c>
      <c r="L1241" s="74" t="s">
        <v>16940</v>
      </c>
    </row>
    <row r="1242" customFormat="false" ht="13.5" hidden="false" customHeight="false" outlineLevel="0" collapsed="false">
      <c r="A1242" s="74" t="s">
        <v>17684</v>
      </c>
      <c r="B1242" s="74" t="s">
        <v>17685</v>
      </c>
      <c r="C1242" s="74" t="s">
        <v>18257</v>
      </c>
      <c r="D1242" s="74" t="s">
        <v>18258</v>
      </c>
      <c r="E1242" s="75"/>
      <c r="F1242" s="74"/>
      <c r="G1242" s="76" t="n">
        <v>100646</v>
      </c>
      <c r="H1242" s="74" t="s">
        <v>19273</v>
      </c>
      <c r="I1242" s="74" t="s">
        <v>321</v>
      </c>
      <c r="J1242" s="74" t="s">
        <v>16938</v>
      </c>
      <c r="K1242" s="75" t="s">
        <v>19274</v>
      </c>
      <c r="L1242" s="74" t="s">
        <v>16940</v>
      </c>
    </row>
    <row r="1243" customFormat="false" ht="13.5" hidden="false" customHeight="false" outlineLevel="0" collapsed="false">
      <c r="A1243" s="74" t="s">
        <v>17684</v>
      </c>
      <c r="B1243" s="74" t="s">
        <v>17685</v>
      </c>
      <c r="C1243" s="74" t="s">
        <v>18257</v>
      </c>
      <c r="D1243" s="74" t="s">
        <v>18258</v>
      </c>
      <c r="E1243" s="75"/>
      <c r="F1243" s="74"/>
      <c r="G1243" s="76" t="n">
        <v>102270</v>
      </c>
      <c r="H1243" s="74" t="s">
        <v>19275</v>
      </c>
      <c r="I1243" s="74" t="s">
        <v>321</v>
      </c>
      <c r="J1243" s="74" t="s">
        <v>17690</v>
      </c>
      <c r="K1243" s="75" t="s">
        <v>18740</v>
      </c>
      <c r="L1243" s="74" t="s">
        <v>16940</v>
      </c>
    </row>
    <row r="1244" customFormat="false" ht="13.5" hidden="false" customHeight="false" outlineLevel="0" collapsed="false">
      <c r="A1244" s="74" t="s">
        <v>17684</v>
      </c>
      <c r="B1244" s="74" t="s">
        <v>17685</v>
      </c>
      <c r="C1244" s="74" t="s">
        <v>18257</v>
      </c>
      <c r="D1244" s="74" t="s">
        <v>18258</v>
      </c>
      <c r="E1244" s="75"/>
      <c r="F1244" s="74"/>
      <c r="G1244" s="76" t="n">
        <v>102271</v>
      </c>
      <c r="H1244" s="74" t="s">
        <v>19276</v>
      </c>
      <c r="I1244" s="74" t="s">
        <v>321</v>
      </c>
      <c r="J1244" s="74" t="s">
        <v>17690</v>
      </c>
      <c r="K1244" s="75" t="s">
        <v>17922</v>
      </c>
      <c r="L1244" s="74" t="s">
        <v>16940</v>
      </c>
    </row>
    <row r="1245" customFormat="false" ht="13.5" hidden="false" customHeight="false" outlineLevel="0" collapsed="false">
      <c r="A1245" s="74" t="s">
        <v>17684</v>
      </c>
      <c r="B1245" s="74" t="s">
        <v>17685</v>
      </c>
      <c r="C1245" s="74" t="s">
        <v>18257</v>
      </c>
      <c r="D1245" s="74" t="s">
        <v>18258</v>
      </c>
      <c r="E1245" s="75"/>
      <c r="F1245" s="74"/>
      <c r="G1245" s="76" t="n">
        <v>102272</v>
      </c>
      <c r="H1245" s="74" t="s">
        <v>19277</v>
      </c>
      <c r="I1245" s="74" t="s">
        <v>321</v>
      </c>
      <c r="J1245" s="74" t="s">
        <v>17690</v>
      </c>
      <c r="K1245" s="75" t="s">
        <v>18530</v>
      </c>
      <c r="L1245" s="74" t="s">
        <v>16940</v>
      </c>
    </row>
    <row r="1246" customFormat="false" ht="13.5" hidden="false" customHeight="false" outlineLevel="0" collapsed="false">
      <c r="A1246" s="74" t="s">
        <v>17684</v>
      </c>
      <c r="B1246" s="74" t="s">
        <v>17685</v>
      </c>
      <c r="C1246" s="74" t="s">
        <v>18257</v>
      </c>
      <c r="D1246" s="74" t="s">
        <v>18258</v>
      </c>
      <c r="E1246" s="75"/>
      <c r="F1246" s="74"/>
      <c r="G1246" s="76" t="n">
        <v>102273</v>
      </c>
      <c r="H1246" s="74" t="s">
        <v>19278</v>
      </c>
      <c r="I1246" s="74" t="s">
        <v>321</v>
      </c>
      <c r="J1246" s="74" t="s">
        <v>16938</v>
      </c>
      <c r="K1246" s="75" t="s">
        <v>19122</v>
      </c>
      <c r="L1246" s="74" t="s">
        <v>16940</v>
      </c>
    </row>
    <row r="1247" customFormat="false" ht="13.5" hidden="false" customHeight="false" outlineLevel="0" collapsed="false">
      <c r="A1247" s="74" t="s">
        <v>17684</v>
      </c>
      <c r="B1247" s="74" t="s">
        <v>17685</v>
      </c>
      <c r="C1247" s="74" t="s">
        <v>18257</v>
      </c>
      <c r="D1247" s="74" t="s">
        <v>18258</v>
      </c>
      <c r="E1247" s="75"/>
      <c r="F1247" s="74"/>
      <c r="G1247" s="76" t="n">
        <v>102809</v>
      </c>
      <c r="H1247" s="74" t="s">
        <v>19279</v>
      </c>
      <c r="I1247" s="74" t="s">
        <v>321</v>
      </c>
      <c r="J1247" s="74" t="s">
        <v>17690</v>
      </c>
      <c r="K1247" s="75" t="s">
        <v>19280</v>
      </c>
      <c r="L1247" s="74" t="s">
        <v>16940</v>
      </c>
    </row>
    <row r="1248" customFormat="false" ht="13.5" hidden="false" customHeight="false" outlineLevel="0" collapsed="false">
      <c r="A1248" s="74" t="s">
        <v>17684</v>
      </c>
      <c r="B1248" s="74" t="s">
        <v>17685</v>
      </c>
      <c r="C1248" s="74" t="s">
        <v>18257</v>
      </c>
      <c r="D1248" s="74" t="s">
        <v>18258</v>
      </c>
      <c r="E1248" s="75"/>
      <c r="F1248" s="74"/>
      <c r="G1248" s="76" t="n">
        <v>102815</v>
      </c>
      <c r="H1248" s="74" t="s">
        <v>19281</v>
      </c>
      <c r="I1248" s="74" t="s">
        <v>321</v>
      </c>
      <c r="J1248" s="74" t="s">
        <v>16938</v>
      </c>
      <c r="K1248" s="75" t="s">
        <v>19282</v>
      </c>
      <c r="L1248" s="74" t="s">
        <v>16940</v>
      </c>
    </row>
    <row r="1249" customFormat="false" ht="13.5" hidden="false" customHeight="false" outlineLevel="0" collapsed="false">
      <c r="A1249" s="74" t="s">
        <v>17684</v>
      </c>
      <c r="B1249" s="74" t="s">
        <v>17685</v>
      </c>
      <c r="C1249" s="74" t="s">
        <v>18257</v>
      </c>
      <c r="D1249" s="74" t="s">
        <v>18258</v>
      </c>
      <c r="E1249" s="75"/>
      <c r="F1249" s="74"/>
      <c r="G1249" s="76" t="n">
        <v>102826</v>
      </c>
      <c r="H1249" s="74" t="s">
        <v>19283</v>
      </c>
      <c r="I1249" s="74" t="s">
        <v>321</v>
      </c>
      <c r="J1249" s="74" t="s">
        <v>16938</v>
      </c>
      <c r="K1249" s="75" t="s">
        <v>17096</v>
      </c>
      <c r="L1249" s="74" t="s">
        <v>16940</v>
      </c>
    </row>
    <row r="1250" customFormat="false" ht="13.5" hidden="false" customHeight="false" outlineLevel="0" collapsed="false">
      <c r="A1250" s="74" t="s">
        <v>17684</v>
      </c>
      <c r="B1250" s="74" t="s">
        <v>17685</v>
      </c>
      <c r="C1250" s="74" t="s">
        <v>18257</v>
      </c>
      <c r="D1250" s="74" t="s">
        <v>18258</v>
      </c>
      <c r="E1250" s="75"/>
      <c r="F1250" s="74"/>
      <c r="G1250" s="76" t="n">
        <v>102832</v>
      </c>
      <c r="H1250" s="74" t="s">
        <v>19284</v>
      </c>
      <c r="I1250" s="74" t="s">
        <v>321</v>
      </c>
      <c r="J1250" s="74" t="s">
        <v>16938</v>
      </c>
      <c r="K1250" s="75" t="s">
        <v>19285</v>
      </c>
      <c r="L1250" s="74" t="s">
        <v>16940</v>
      </c>
    </row>
    <row r="1251" customFormat="false" ht="13.5" hidden="false" customHeight="false" outlineLevel="0" collapsed="false">
      <c r="A1251" s="74" t="s">
        <v>17684</v>
      </c>
      <c r="B1251" s="74" t="s">
        <v>17685</v>
      </c>
      <c r="C1251" s="74" t="s">
        <v>18257</v>
      </c>
      <c r="D1251" s="74" t="s">
        <v>18258</v>
      </c>
      <c r="E1251" s="75"/>
      <c r="F1251" s="74"/>
      <c r="G1251" s="76" t="n">
        <v>102843</v>
      </c>
      <c r="H1251" s="74" t="s">
        <v>19286</v>
      </c>
      <c r="I1251" s="74" t="s">
        <v>321</v>
      </c>
      <c r="J1251" s="74" t="s">
        <v>17690</v>
      </c>
      <c r="K1251" s="75" t="s">
        <v>19287</v>
      </c>
      <c r="L1251" s="74" t="s">
        <v>16940</v>
      </c>
    </row>
    <row r="1252" customFormat="false" ht="13.5" hidden="false" customHeight="false" outlineLevel="0" collapsed="false">
      <c r="A1252" s="74" t="s">
        <v>17684</v>
      </c>
      <c r="B1252" s="74" t="s">
        <v>17685</v>
      </c>
      <c r="C1252" s="74" t="s">
        <v>18257</v>
      </c>
      <c r="D1252" s="74" t="s">
        <v>18258</v>
      </c>
      <c r="E1252" s="75"/>
      <c r="F1252" s="74"/>
      <c r="G1252" s="76" t="n">
        <v>102849</v>
      </c>
      <c r="H1252" s="74" t="s">
        <v>19288</v>
      </c>
      <c r="I1252" s="74" t="s">
        <v>321</v>
      </c>
      <c r="J1252" s="74" t="s">
        <v>17690</v>
      </c>
      <c r="K1252" s="75" t="s">
        <v>19289</v>
      </c>
      <c r="L1252" s="74" t="s">
        <v>16940</v>
      </c>
    </row>
    <row r="1253" customFormat="false" ht="13.5" hidden="false" customHeight="false" outlineLevel="0" collapsed="false">
      <c r="A1253" s="74" t="s">
        <v>17684</v>
      </c>
      <c r="B1253" s="74" t="s">
        <v>17685</v>
      </c>
      <c r="C1253" s="74" t="s">
        <v>18257</v>
      </c>
      <c r="D1253" s="74" t="s">
        <v>18258</v>
      </c>
      <c r="E1253" s="75"/>
      <c r="F1253" s="74"/>
      <c r="G1253" s="76" t="n">
        <v>102855</v>
      </c>
      <c r="H1253" s="74" t="s">
        <v>19290</v>
      </c>
      <c r="I1253" s="74" t="s">
        <v>321</v>
      </c>
      <c r="J1253" s="74" t="s">
        <v>17690</v>
      </c>
      <c r="K1253" s="75" t="s">
        <v>19289</v>
      </c>
      <c r="L1253" s="74" t="s">
        <v>16940</v>
      </c>
    </row>
    <row r="1254" customFormat="false" ht="13.5" hidden="false" customHeight="false" outlineLevel="0" collapsed="false">
      <c r="A1254" s="74" t="s">
        <v>17684</v>
      </c>
      <c r="B1254" s="74" t="s">
        <v>17685</v>
      </c>
      <c r="C1254" s="74" t="s">
        <v>18257</v>
      </c>
      <c r="D1254" s="74" t="s">
        <v>18258</v>
      </c>
      <c r="E1254" s="75"/>
      <c r="F1254" s="74"/>
      <c r="G1254" s="76" t="n">
        <v>102861</v>
      </c>
      <c r="H1254" s="74" t="s">
        <v>19291</v>
      </c>
      <c r="I1254" s="74" t="s">
        <v>321</v>
      </c>
      <c r="J1254" s="74" t="s">
        <v>16938</v>
      </c>
      <c r="K1254" s="75" t="s">
        <v>18481</v>
      </c>
      <c r="L1254" s="74" t="s">
        <v>16940</v>
      </c>
    </row>
    <row r="1255" customFormat="false" ht="13.5" hidden="false" customHeight="false" outlineLevel="0" collapsed="false">
      <c r="A1255" s="74" t="s">
        <v>17684</v>
      </c>
      <c r="B1255" s="74" t="s">
        <v>17685</v>
      </c>
      <c r="C1255" s="74" t="s">
        <v>18257</v>
      </c>
      <c r="D1255" s="74" t="s">
        <v>18258</v>
      </c>
      <c r="E1255" s="75"/>
      <c r="F1255" s="74"/>
      <c r="G1255" s="76" t="n">
        <v>102867</v>
      </c>
      <c r="H1255" s="74" t="s">
        <v>19292</v>
      </c>
      <c r="I1255" s="74" t="s">
        <v>321</v>
      </c>
      <c r="J1255" s="74" t="s">
        <v>16938</v>
      </c>
      <c r="K1255" s="75" t="s">
        <v>18723</v>
      </c>
      <c r="L1255" s="74" t="s">
        <v>16940</v>
      </c>
    </row>
    <row r="1256" customFormat="false" ht="13.5" hidden="false" customHeight="false" outlineLevel="0" collapsed="false">
      <c r="A1256" s="74" t="s">
        <v>17684</v>
      </c>
      <c r="B1256" s="74" t="s">
        <v>17685</v>
      </c>
      <c r="C1256" s="74" t="s">
        <v>18257</v>
      </c>
      <c r="D1256" s="74" t="s">
        <v>18258</v>
      </c>
      <c r="E1256" s="75"/>
      <c r="F1256" s="74"/>
      <c r="G1256" s="76" t="n">
        <v>102873</v>
      </c>
      <c r="H1256" s="74" t="s">
        <v>19293</v>
      </c>
      <c r="I1256" s="74" t="s">
        <v>321</v>
      </c>
      <c r="J1256" s="74" t="s">
        <v>17690</v>
      </c>
      <c r="K1256" s="75" t="s">
        <v>18766</v>
      </c>
      <c r="L1256" s="74" t="s">
        <v>16940</v>
      </c>
    </row>
    <row r="1257" customFormat="false" ht="13.5" hidden="false" customHeight="false" outlineLevel="0" collapsed="false">
      <c r="A1257" s="74" t="s">
        <v>17684</v>
      </c>
      <c r="B1257" s="74" t="s">
        <v>17685</v>
      </c>
      <c r="C1257" s="74" t="s">
        <v>18257</v>
      </c>
      <c r="D1257" s="74" t="s">
        <v>18258</v>
      </c>
      <c r="E1257" s="75"/>
      <c r="F1257" s="74"/>
      <c r="G1257" s="76" t="n">
        <v>102879</v>
      </c>
      <c r="H1257" s="74" t="s">
        <v>19294</v>
      </c>
      <c r="I1257" s="74" t="s">
        <v>321</v>
      </c>
      <c r="J1257" s="74" t="s">
        <v>17690</v>
      </c>
      <c r="K1257" s="75" t="s">
        <v>19295</v>
      </c>
      <c r="L1257" s="74" t="s">
        <v>16940</v>
      </c>
    </row>
    <row r="1258" customFormat="false" ht="13.5" hidden="false" customHeight="false" outlineLevel="0" collapsed="false">
      <c r="A1258" s="74" t="s">
        <v>17684</v>
      </c>
      <c r="B1258" s="74" t="s">
        <v>17685</v>
      </c>
      <c r="C1258" s="74" t="s">
        <v>18257</v>
      </c>
      <c r="D1258" s="74" t="s">
        <v>18258</v>
      </c>
      <c r="E1258" s="75"/>
      <c r="F1258" s="74"/>
      <c r="G1258" s="76" t="n">
        <v>102885</v>
      </c>
      <c r="H1258" s="74" t="s">
        <v>19296</v>
      </c>
      <c r="I1258" s="74" t="s">
        <v>321</v>
      </c>
      <c r="J1258" s="74" t="s">
        <v>16938</v>
      </c>
      <c r="K1258" s="75" t="s">
        <v>18063</v>
      </c>
      <c r="L1258" s="74" t="s">
        <v>16940</v>
      </c>
    </row>
    <row r="1259" customFormat="false" ht="13.5" hidden="false" customHeight="false" outlineLevel="0" collapsed="false">
      <c r="A1259" s="74" t="s">
        <v>17684</v>
      </c>
      <c r="B1259" s="74" t="s">
        <v>17685</v>
      </c>
      <c r="C1259" s="74" t="s">
        <v>18257</v>
      </c>
      <c r="D1259" s="74" t="s">
        <v>18258</v>
      </c>
      <c r="E1259" s="75"/>
      <c r="F1259" s="74"/>
      <c r="G1259" s="76" t="n">
        <v>102891</v>
      </c>
      <c r="H1259" s="74" t="s">
        <v>19297</v>
      </c>
      <c r="I1259" s="74" t="s">
        <v>321</v>
      </c>
      <c r="J1259" s="74" t="s">
        <v>16938</v>
      </c>
      <c r="K1259" s="75" t="s">
        <v>18063</v>
      </c>
      <c r="L1259" s="74" t="s">
        <v>16940</v>
      </c>
    </row>
    <row r="1260" customFormat="false" ht="13.5" hidden="false" customHeight="false" outlineLevel="0" collapsed="false">
      <c r="A1260" s="74" t="s">
        <v>17684</v>
      </c>
      <c r="B1260" s="74" t="s">
        <v>17685</v>
      </c>
      <c r="C1260" s="74" t="s">
        <v>18257</v>
      </c>
      <c r="D1260" s="74" t="s">
        <v>18258</v>
      </c>
      <c r="E1260" s="75"/>
      <c r="F1260" s="74"/>
      <c r="G1260" s="76" t="n">
        <v>102897</v>
      </c>
      <c r="H1260" s="74" t="s">
        <v>19298</v>
      </c>
      <c r="I1260" s="74" t="s">
        <v>321</v>
      </c>
      <c r="J1260" s="74" t="s">
        <v>17690</v>
      </c>
      <c r="K1260" s="75" t="s">
        <v>18545</v>
      </c>
      <c r="L1260" s="74" t="s">
        <v>16940</v>
      </c>
    </row>
    <row r="1261" customFormat="false" ht="13.5" hidden="false" customHeight="false" outlineLevel="0" collapsed="false">
      <c r="A1261" s="74" t="s">
        <v>17684</v>
      </c>
      <c r="B1261" s="74" t="s">
        <v>17685</v>
      </c>
      <c r="C1261" s="74" t="s">
        <v>18257</v>
      </c>
      <c r="D1261" s="74" t="s">
        <v>18258</v>
      </c>
      <c r="E1261" s="75"/>
      <c r="F1261" s="74"/>
      <c r="G1261" s="76" t="n">
        <v>102903</v>
      </c>
      <c r="H1261" s="74" t="s">
        <v>19299</v>
      </c>
      <c r="I1261" s="74" t="s">
        <v>321</v>
      </c>
      <c r="J1261" s="74" t="s">
        <v>17690</v>
      </c>
      <c r="K1261" s="75" t="s">
        <v>19300</v>
      </c>
      <c r="L1261" s="74" t="s">
        <v>16940</v>
      </c>
    </row>
    <row r="1262" customFormat="false" ht="13.5" hidden="false" customHeight="false" outlineLevel="0" collapsed="false">
      <c r="A1262" s="74" t="s">
        <v>17684</v>
      </c>
      <c r="B1262" s="74" t="s">
        <v>17685</v>
      </c>
      <c r="C1262" s="74" t="s">
        <v>18257</v>
      </c>
      <c r="D1262" s="74" t="s">
        <v>18258</v>
      </c>
      <c r="E1262" s="75"/>
      <c r="F1262" s="74"/>
      <c r="G1262" s="76" t="n">
        <v>102909</v>
      </c>
      <c r="H1262" s="74" t="s">
        <v>19301</v>
      </c>
      <c r="I1262" s="74" t="s">
        <v>321</v>
      </c>
      <c r="J1262" s="74" t="s">
        <v>16938</v>
      </c>
      <c r="K1262" s="75" t="s">
        <v>19302</v>
      </c>
      <c r="L1262" s="74" t="s">
        <v>16940</v>
      </c>
    </row>
    <row r="1263" customFormat="false" ht="13.5" hidden="false" customHeight="false" outlineLevel="0" collapsed="false">
      <c r="A1263" s="74" t="s">
        <v>17684</v>
      </c>
      <c r="B1263" s="74" t="s">
        <v>17685</v>
      </c>
      <c r="C1263" s="74" t="s">
        <v>18257</v>
      </c>
      <c r="D1263" s="74" t="s">
        <v>18258</v>
      </c>
      <c r="E1263" s="75"/>
      <c r="F1263" s="74"/>
      <c r="G1263" s="76" t="n">
        <v>102915</v>
      </c>
      <c r="H1263" s="74" t="s">
        <v>19303</v>
      </c>
      <c r="I1263" s="74" t="s">
        <v>321</v>
      </c>
      <c r="J1263" s="74" t="s">
        <v>16938</v>
      </c>
      <c r="K1263" s="75" t="s">
        <v>18176</v>
      </c>
      <c r="L1263" s="74" t="s">
        <v>16940</v>
      </c>
    </row>
    <row r="1264" customFormat="false" ht="13.5" hidden="false" customHeight="false" outlineLevel="0" collapsed="false">
      <c r="A1264" s="74" t="s">
        <v>17684</v>
      </c>
      <c r="B1264" s="74" t="s">
        <v>17685</v>
      </c>
      <c r="C1264" s="74" t="s">
        <v>18257</v>
      </c>
      <c r="D1264" s="74" t="s">
        <v>18258</v>
      </c>
      <c r="E1264" s="75"/>
      <c r="F1264" s="74"/>
      <c r="G1264" s="76" t="n">
        <v>102927</v>
      </c>
      <c r="H1264" s="74" t="s">
        <v>19304</v>
      </c>
      <c r="I1264" s="74" t="s">
        <v>321</v>
      </c>
      <c r="J1264" s="74" t="s">
        <v>16938</v>
      </c>
      <c r="K1264" s="75" t="s">
        <v>18561</v>
      </c>
      <c r="L1264" s="74" t="s">
        <v>16940</v>
      </c>
    </row>
    <row r="1265" customFormat="false" ht="13.5" hidden="false" customHeight="false" outlineLevel="0" collapsed="false">
      <c r="A1265" s="74" t="s">
        <v>17684</v>
      </c>
      <c r="B1265" s="74" t="s">
        <v>17685</v>
      </c>
      <c r="C1265" s="74" t="s">
        <v>18257</v>
      </c>
      <c r="D1265" s="74" t="s">
        <v>18258</v>
      </c>
      <c r="E1265" s="75"/>
      <c r="F1265" s="74"/>
      <c r="G1265" s="76" t="n">
        <v>102933</v>
      </c>
      <c r="H1265" s="74" t="s">
        <v>19305</v>
      </c>
      <c r="I1265" s="74" t="s">
        <v>321</v>
      </c>
      <c r="J1265" s="74" t="s">
        <v>16938</v>
      </c>
      <c r="K1265" s="75" t="s">
        <v>18561</v>
      </c>
      <c r="L1265" s="74" t="s">
        <v>16940</v>
      </c>
    </row>
    <row r="1266" customFormat="false" ht="13.5" hidden="false" customHeight="false" outlineLevel="0" collapsed="false">
      <c r="A1266" s="74" t="s">
        <v>17684</v>
      </c>
      <c r="B1266" s="74" t="s">
        <v>17685</v>
      </c>
      <c r="C1266" s="74" t="s">
        <v>18257</v>
      </c>
      <c r="D1266" s="74" t="s">
        <v>18258</v>
      </c>
      <c r="E1266" s="75"/>
      <c r="F1266" s="74"/>
      <c r="G1266" s="76" t="n">
        <v>102939</v>
      </c>
      <c r="H1266" s="74" t="s">
        <v>19306</v>
      </c>
      <c r="I1266" s="74" t="s">
        <v>321</v>
      </c>
      <c r="J1266" s="74" t="s">
        <v>16938</v>
      </c>
      <c r="K1266" s="75" t="s">
        <v>17352</v>
      </c>
      <c r="L1266" s="74" t="s">
        <v>16940</v>
      </c>
    </row>
    <row r="1267" customFormat="false" ht="13.5" hidden="false" customHeight="false" outlineLevel="0" collapsed="false">
      <c r="A1267" s="74" t="s">
        <v>17684</v>
      </c>
      <c r="B1267" s="74" t="s">
        <v>17685</v>
      </c>
      <c r="C1267" s="74" t="s">
        <v>18257</v>
      </c>
      <c r="D1267" s="74" t="s">
        <v>18258</v>
      </c>
      <c r="E1267" s="75"/>
      <c r="F1267" s="74"/>
      <c r="G1267" s="76" t="n">
        <v>102945</v>
      </c>
      <c r="H1267" s="74" t="s">
        <v>19307</v>
      </c>
      <c r="I1267" s="74" t="s">
        <v>321</v>
      </c>
      <c r="J1267" s="74" t="s">
        <v>16938</v>
      </c>
      <c r="K1267" s="75" t="s">
        <v>18946</v>
      </c>
      <c r="L1267" s="74" t="s">
        <v>16940</v>
      </c>
    </row>
    <row r="1268" customFormat="false" ht="13.5" hidden="false" customHeight="false" outlineLevel="0" collapsed="false">
      <c r="A1268" s="74" t="s">
        <v>17684</v>
      </c>
      <c r="B1268" s="74" t="s">
        <v>17685</v>
      </c>
      <c r="C1268" s="74" t="s">
        <v>18257</v>
      </c>
      <c r="D1268" s="74" t="s">
        <v>18258</v>
      </c>
      <c r="E1268" s="75"/>
      <c r="F1268" s="74"/>
      <c r="G1268" s="76" t="n">
        <v>102951</v>
      </c>
      <c r="H1268" s="74" t="s">
        <v>19308</v>
      </c>
      <c r="I1268" s="74" t="s">
        <v>321</v>
      </c>
      <c r="J1268" s="74" t="s">
        <v>16938</v>
      </c>
      <c r="K1268" s="75" t="s">
        <v>18176</v>
      </c>
      <c r="L1268" s="74" t="s">
        <v>16940</v>
      </c>
    </row>
    <row r="1269" customFormat="false" ht="13.5" hidden="false" customHeight="false" outlineLevel="0" collapsed="false">
      <c r="A1269" s="74" t="s">
        <v>17684</v>
      </c>
      <c r="B1269" s="74" t="s">
        <v>17685</v>
      </c>
      <c r="C1269" s="74" t="s">
        <v>18257</v>
      </c>
      <c r="D1269" s="74" t="s">
        <v>18258</v>
      </c>
      <c r="E1269" s="75"/>
      <c r="F1269" s="74"/>
      <c r="G1269" s="76" t="n">
        <v>102957</v>
      </c>
      <c r="H1269" s="74" t="s">
        <v>19309</v>
      </c>
      <c r="I1269" s="74" t="s">
        <v>321</v>
      </c>
      <c r="J1269" s="74" t="s">
        <v>17690</v>
      </c>
      <c r="K1269" s="75" t="s">
        <v>18386</v>
      </c>
      <c r="L1269" s="74" t="s">
        <v>16940</v>
      </c>
    </row>
    <row r="1270" customFormat="false" ht="13.5" hidden="false" customHeight="false" outlineLevel="0" collapsed="false">
      <c r="A1270" s="74" t="s">
        <v>17684</v>
      </c>
      <c r="B1270" s="74" t="s">
        <v>17685</v>
      </c>
      <c r="C1270" s="74" t="s">
        <v>18257</v>
      </c>
      <c r="D1270" s="74" t="s">
        <v>18258</v>
      </c>
      <c r="E1270" s="75"/>
      <c r="F1270" s="74"/>
      <c r="G1270" s="76" t="n">
        <v>102963</v>
      </c>
      <c r="H1270" s="74" t="s">
        <v>19310</v>
      </c>
      <c r="I1270" s="74" t="s">
        <v>321</v>
      </c>
      <c r="J1270" s="74" t="s">
        <v>17690</v>
      </c>
      <c r="K1270" s="75" t="s">
        <v>18651</v>
      </c>
      <c r="L1270" s="74" t="s">
        <v>16940</v>
      </c>
    </row>
    <row r="1271" customFormat="false" ht="13.5" hidden="false" customHeight="false" outlineLevel="0" collapsed="false">
      <c r="A1271" s="74" t="s">
        <v>17684</v>
      </c>
      <c r="B1271" s="74" t="s">
        <v>17685</v>
      </c>
      <c r="C1271" s="74" t="s">
        <v>18257</v>
      </c>
      <c r="D1271" s="74" t="s">
        <v>18258</v>
      </c>
      <c r="E1271" s="75"/>
      <c r="F1271" s="74"/>
      <c r="G1271" s="76" t="n">
        <v>102969</v>
      </c>
      <c r="H1271" s="74" t="s">
        <v>19311</v>
      </c>
      <c r="I1271" s="74" t="s">
        <v>321</v>
      </c>
      <c r="J1271" s="74" t="s">
        <v>16938</v>
      </c>
      <c r="K1271" s="75" t="s">
        <v>18346</v>
      </c>
      <c r="L1271" s="74" t="s">
        <v>16940</v>
      </c>
    </row>
    <row r="1272" customFormat="false" ht="13.5" hidden="false" customHeight="false" outlineLevel="0" collapsed="false">
      <c r="A1272" s="74" t="s">
        <v>17684</v>
      </c>
      <c r="B1272" s="74" t="s">
        <v>17685</v>
      </c>
      <c r="C1272" s="74" t="s">
        <v>18257</v>
      </c>
      <c r="D1272" s="74" t="s">
        <v>18258</v>
      </c>
      <c r="E1272" s="75"/>
      <c r="F1272" s="74"/>
      <c r="G1272" s="76" t="n">
        <v>102985</v>
      </c>
      <c r="H1272" s="74" t="s">
        <v>19312</v>
      </c>
      <c r="I1272" s="74" t="s">
        <v>321</v>
      </c>
      <c r="J1272" s="74" t="s">
        <v>17690</v>
      </c>
      <c r="K1272" s="75" t="s">
        <v>19313</v>
      </c>
      <c r="L1272" s="74" t="s">
        <v>16940</v>
      </c>
    </row>
    <row r="1273" customFormat="false" ht="13.5" hidden="false" customHeight="false" outlineLevel="0" collapsed="false">
      <c r="A1273" s="74" t="s">
        <v>17684</v>
      </c>
      <c r="B1273" s="74" t="s">
        <v>17685</v>
      </c>
      <c r="C1273" s="74" t="s">
        <v>18257</v>
      </c>
      <c r="D1273" s="74" t="s">
        <v>18258</v>
      </c>
      <c r="E1273" s="75"/>
      <c r="F1273" s="74"/>
      <c r="G1273" s="76" t="n">
        <v>103156</v>
      </c>
      <c r="H1273" s="74" t="s">
        <v>19314</v>
      </c>
      <c r="I1273" s="74" t="s">
        <v>321</v>
      </c>
      <c r="J1273" s="74" t="s">
        <v>16938</v>
      </c>
      <c r="K1273" s="75" t="s">
        <v>19315</v>
      </c>
      <c r="L1273" s="74" t="s">
        <v>16940</v>
      </c>
    </row>
    <row r="1274" customFormat="false" ht="13.5" hidden="false" customHeight="false" outlineLevel="0" collapsed="false">
      <c r="A1274" s="74" t="s">
        <v>17684</v>
      </c>
      <c r="B1274" s="74" t="s">
        <v>17685</v>
      </c>
      <c r="C1274" s="74" t="s">
        <v>18257</v>
      </c>
      <c r="D1274" s="74" t="s">
        <v>18258</v>
      </c>
      <c r="E1274" s="75"/>
      <c r="F1274" s="74"/>
      <c r="G1274" s="76" t="n">
        <v>103162</v>
      </c>
      <c r="H1274" s="74" t="s">
        <v>19316</v>
      </c>
      <c r="I1274" s="74" t="s">
        <v>321</v>
      </c>
      <c r="J1274" s="74" t="s">
        <v>16938</v>
      </c>
      <c r="K1274" s="75" t="s">
        <v>19317</v>
      </c>
      <c r="L1274" s="74" t="s">
        <v>16940</v>
      </c>
    </row>
    <row r="1275" customFormat="false" ht="13.5" hidden="false" customHeight="false" outlineLevel="0" collapsed="false">
      <c r="A1275" s="74" t="s">
        <v>17684</v>
      </c>
      <c r="B1275" s="74" t="s">
        <v>17685</v>
      </c>
      <c r="C1275" s="74" t="s">
        <v>18257</v>
      </c>
      <c r="D1275" s="74" t="s">
        <v>18258</v>
      </c>
      <c r="E1275" s="75"/>
      <c r="F1275" s="74"/>
      <c r="G1275" s="76" t="n">
        <v>103168</v>
      </c>
      <c r="H1275" s="74" t="s">
        <v>19318</v>
      </c>
      <c r="I1275" s="74" t="s">
        <v>321</v>
      </c>
      <c r="J1275" s="74" t="s">
        <v>16938</v>
      </c>
      <c r="K1275" s="75" t="s">
        <v>19282</v>
      </c>
      <c r="L1275" s="74" t="s">
        <v>16940</v>
      </c>
    </row>
    <row r="1276" customFormat="false" ht="13.5" hidden="false" customHeight="false" outlineLevel="0" collapsed="false">
      <c r="A1276" s="74" t="s">
        <v>17684</v>
      </c>
      <c r="B1276" s="74" t="s">
        <v>17685</v>
      </c>
      <c r="C1276" s="74" t="s">
        <v>18257</v>
      </c>
      <c r="D1276" s="74" t="s">
        <v>18258</v>
      </c>
      <c r="E1276" s="75"/>
      <c r="F1276" s="74"/>
      <c r="G1276" s="76" t="n">
        <v>103174</v>
      </c>
      <c r="H1276" s="74" t="s">
        <v>19319</v>
      </c>
      <c r="I1276" s="74" t="s">
        <v>321</v>
      </c>
      <c r="J1276" s="74" t="s">
        <v>16938</v>
      </c>
      <c r="K1276" s="75" t="s">
        <v>19285</v>
      </c>
      <c r="L1276" s="74" t="s">
        <v>16940</v>
      </c>
    </row>
    <row r="1277" customFormat="false" ht="13.5" hidden="false" customHeight="false" outlineLevel="0" collapsed="false">
      <c r="A1277" s="74" t="s">
        <v>17684</v>
      </c>
      <c r="B1277" s="74" t="s">
        <v>17685</v>
      </c>
      <c r="C1277" s="74" t="s">
        <v>18257</v>
      </c>
      <c r="D1277" s="74" t="s">
        <v>18258</v>
      </c>
      <c r="E1277" s="75"/>
      <c r="F1277" s="74"/>
      <c r="G1277" s="76" t="n">
        <v>103180</v>
      </c>
      <c r="H1277" s="74" t="s">
        <v>19320</v>
      </c>
      <c r="I1277" s="74" t="s">
        <v>321</v>
      </c>
      <c r="J1277" s="74" t="s">
        <v>16938</v>
      </c>
      <c r="K1277" s="75" t="s">
        <v>19321</v>
      </c>
      <c r="L1277" s="74" t="s">
        <v>16940</v>
      </c>
    </row>
    <row r="1278" customFormat="false" ht="13.5" hidden="false" customHeight="false" outlineLevel="0" collapsed="false">
      <c r="A1278" s="74" t="s">
        <v>17684</v>
      </c>
      <c r="B1278" s="74" t="s">
        <v>17685</v>
      </c>
      <c r="C1278" s="74" t="s">
        <v>18257</v>
      </c>
      <c r="D1278" s="74" t="s">
        <v>18258</v>
      </c>
      <c r="E1278" s="75"/>
      <c r="F1278" s="74"/>
      <c r="G1278" s="76" t="n">
        <v>103223</v>
      </c>
      <c r="H1278" s="74" t="s">
        <v>19322</v>
      </c>
      <c r="I1278" s="74" t="s">
        <v>321</v>
      </c>
      <c r="J1278" s="74" t="s">
        <v>17690</v>
      </c>
      <c r="K1278" s="75" t="s">
        <v>19323</v>
      </c>
      <c r="L1278" s="74" t="s">
        <v>16940</v>
      </c>
    </row>
    <row r="1279" customFormat="false" ht="13.5" hidden="false" customHeight="false" outlineLevel="0" collapsed="false">
      <c r="A1279" s="74" t="s">
        <v>17684</v>
      </c>
      <c r="B1279" s="74" t="s">
        <v>17685</v>
      </c>
      <c r="C1279" s="74" t="s">
        <v>18257</v>
      </c>
      <c r="D1279" s="74" t="s">
        <v>18258</v>
      </c>
      <c r="E1279" s="75"/>
      <c r="F1279" s="74"/>
      <c r="G1279" s="76" t="n">
        <v>103229</v>
      </c>
      <c r="H1279" s="74" t="s">
        <v>19324</v>
      </c>
      <c r="I1279" s="74" t="s">
        <v>321</v>
      </c>
      <c r="J1279" s="74" t="s">
        <v>17690</v>
      </c>
      <c r="K1279" s="75" t="s">
        <v>19325</v>
      </c>
      <c r="L1279" s="74" t="s">
        <v>16940</v>
      </c>
    </row>
    <row r="1280" customFormat="false" ht="13.5" hidden="false" customHeight="false" outlineLevel="0" collapsed="false">
      <c r="A1280" s="74" t="s">
        <v>17684</v>
      </c>
      <c r="B1280" s="74" t="s">
        <v>17685</v>
      </c>
      <c r="C1280" s="74" t="s">
        <v>18257</v>
      </c>
      <c r="D1280" s="74" t="s">
        <v>18258</v>
      </c>
      <c r="E1280" s="75"/>
      <c r="F1280" s="74"/>
      <c r="G1280" s="76" t="n">
        <v>103235</v>
      </c>
      <c r="H1280" s="74" t="s">
        <v>19326</v>
      </c>
      <c r="I1280" s="74" t="s">
        <v>321</v>
      </c>
      <c r="J1280" s="74" t="s">
        <v>17690</v>
      </c>
      <c r="K1280" s="75" t="s">
        <v>19327</v>
      </c>
      <c r="L1280" s="74" t="s">
        <v>16940</v>
      </c>
    </row>
    <row r="1281" customFormat="false" ht="13.5" hidden="false" customHeight="false" outlineLevel="0" collapsed="false">
      <c r="A1281" s="74" t="s">
        <v>17684</v>
      </c>
      <c r="B1281" s="74" t="s">
        <v>17685</v>
      </c>
      <c r="C1281" s="74" t="s">
        <v>18257</v>
      </c>
      <c r="D1281" s="74" t="s">
        <v>18258</v>
      </c>
      <c r="E1281" s="75"/>
      <c r="F1281" s="74"/>
      <c r="G1281" s="76" t="n">
        <v>103241</v>
      </c>
      <c r="H1281" s="74" t="s">
        <v>19328</v>
      </c>
      <c r="I1281" s="74" t="s">
        <v>321</v>
      </c>
      <c r="J1281" s="74" t="s">
        <v>16938</v>
      </c>
      <c r="K1281" s="75" t="s">
        <v>19329</v>
      </c>
      <c r="L1281" s="74" t="s">
        <v>16940</v>
      </c>
    </row>
    <row r="1282" customFormat="false" ht="13.5" hidden="false" customHeight="false" outlineLevel="0" collapsed="false">
      <c r="A1282" s="74" t="s">
        <v>19330</v>
      </c>
      <c r="B1282" s="74" t="s">
        <v>19331</v>
      </c>
      <c r="C1282" s="74" t="s">
        <v>19332</v>
      </c>
      <c r="D1282" s="74" t="s">
        <v>19333</v>
      </c>
      <c r="E1282" s="75"/>
      <c r="F1282" s="74"/>
      <c r="G1282" s="76" t="n">
        <v>92259</v>
      </c>
      <c r="H1282" s="74" t="s">
        <v>19334</v>
      </c>
      <c r="I1282" s="74" t="s">
        <v>21</v>
      </c>
      <c r="J1282" s="74" t="s">
        <v>16938</v>
      </c>
      <c r="K1282" s="75" t="s">
        <v>19335</v>
      </c>
      <c r="L1282" s="74" t="s">
        <v>16940</v>
      </c>
    </row>
    <row r="1283" customFormat="false" ht="13.5" hidden="false" customHeight="false" outlineLevel="0" collapsed="false">
      <c r="A1283" s="74" t="s">
        <v>19330</v>
      </c>
      <c r="B1283" s="74" t="s">
        <v>19331</v>
      </c>
      <c r="C1283" s="74" t="s">
        <v>19332</v>
      </c>
      <c r="D1283" s="74" t="s">
        <v>19333</v>
      </c>
      <c r="E1283" s="75"/>
      <c r="F1283" s="74"/>
      <c r="G1283" s="76" t="n">
        <v>92260</v>
      </c>
      <c r="H1283" s="74" t="s">
        <v>19336</v>
      </c>
      <c r="I1283" s="74" t="s">
        <v>21</v>
      </c>
      <c r="J1283" s="74" t="s">
        <v>16938</v>
      </c>
      <c r="K1283" s="75" t="s">
        <v>19337</v>
      </c>
      <c r="L1283" s="74" t="s">
        <v>16940</v>
      </c>
    </row>
    <row r="1284" customFormat="false" ht="13.5" hidden="false" customHeight="false" outlineLevel="0" collapsed="false">
      <c r="A1284" s="74" t="s">
        <v>19330</v>
      </c>
      <c r="B1284" s="74" t="s">
        <v>19331</v>
      </c>
      <c r="C1284" s="74" t="s">
        <v>19332</v>
      </c>
      <c r="D1284" s="74" t="s">
        <v>19333</v>
      </c>
      <c r="E1284" s="75"/>
      <c r="F1284" s="74"/>
      <c r="G1284" s="76" t="n">
        <v>92261</v>
      </c>
      <c r="H1284" s="74" t="s">
        <v>19338</v>
      </c>
      <c r="I1284" s="74" t="s">
        <v>21</v>
      </c>
      <c r="J1284" s="74" t="s">
        <v>16938</v>
      </c>
      <c r="K1284" s="75" t="s">
        <v>19339</v>
      </c>
      <c r="L1284" s="74" t="s">
        <v>16940</v>
      </c>
    </row>
    <row r="1285" customFormat="false" ht="13.5" hidden="false" customHeight="false" outlineLevel="0" collapsed="false">
      <c r="A1285" s="74" t="s">
        <v>19330</v>
      </c>
      <c r="B1285" s="74" t="s">
        <v>19331</v>
      </c>
      <c r="C1285" s="74" t="s">
        <v>19332</v>
      </c>
      <c r="D1285" s="74" t="s">
        <v>19333</v>
      </c>
      <c r="E1285" s="75"/>
      <c r="F1285" s="74"/>
      <c r="G1285" s="76" t="n">
        <v>92262</v>
      </c>
      <c r="H1285" s="74" t="s">
        <v>19340</v>
      </c>
      <c r="I1285" s="74" t="s">
        <v>21</v>
      </c>
      <c r="J1285" s="74" t="s">
        <v>16938</v>
      </c>
      <c r="K1285" s="75" t="s">
        <v>19341</v>
      </c>
      <c r="L1285" s="74" t="s">
        <v>16940</v>
      </c>
    </row>
    <row r="1286" customFormat="false" ht="13.5" hidden="false" customHeight="false" outlineLevel="0" collapsed="false">
      <c r="A1286" s="74" t="s">
        <v>19330</v>
      </c>
      <c r="B1286" s="74" t="s">
        <v>19331</v>
      </c>
      <c r="C1286" s="74" t="s">
        <v>19332</v>
      </c>
      <c r="D1286" s="74" t="s">
        <v>19333</v>
      </c>
      <c r="E1286" s="75"/>
      <c r="F1286" s="74"/>
      <c r="G1286" s="76" t="n">
        <v>92539</v>
      </c>
      <c r="H1286" s="74" t="s">
        <v>19342</v>
      </c>
      <c r="I1286" s="74" t="s">
        <v>73</v>
      </c>
      <c r="J1286" s="74" t="s">
        <v>16938</v>
      </c>
      <c r="K1286" s="75" t="s">
        <v>19343</v>
      </c>
      <c r="L1286" s="74" t="s">
        <v>16940</v>
      </c>
    </row>
    <row r="1287" customFormat="false" ht="13.5" hidden="false" customHeight="false" outlineLevel="0" collapsed="false">
      <c r="A1287" s="74" t="s">
        <v>19330</v>
      </c>
      <c r="B1287" s="74" t="s">
        <v>19331</v>
      </c>
      <c r="C1287" s="74" t="s">
        <v>19332</v>
      </c>
      <c r="D1287" s="74" t="s">
        <v>19333</v>
      </c>
      <c r="E1287" s="75"/>
      <c r="F1287" s="74"/>
      <c r="G1287" s="76" t="n">
        <v>92540</v>
      </c>
      <c r="H1287" s="74" t="s">
        <v>19344</v>
      </c>
      <c r="I1287" s="74" t="s">
        <v>73</v>
      </c>
      <c r="J1287" s="74" t="s">
        <v>16938</v>
      </c>
      <c r="K1287" s="75" t="s">
        <v>19345</v>
      </c>
      <c r="L1287" s="74" t="s">
        <v>16940</v>
      </c>
    </row>
    <row r="1288" customFormat="false" ht="13.5" hidden="false" customHeight="false" outlineLevel="0" collapsed="false">
      <c r="A1288" s="74" t="s">
        <v>19330</v>
      </c>
      <c r="B1288" s="74" t="s">
        <v>19331</v>
      </c>
      <c r="C1288" s="74" t="s">
        <v>19332</v>
      </c>
      <c r="D1288" s="74" t="s">
        <v>19333</v>
      </c>
      <c r="E1288" s="75"/>
      <c r="F1288" s="74"/>
      <c r="G1288" s="76" t="n">
        <v>92541</v>
      </c>
      <c r="H1288" s="74" t="s">
        <v>19346</v>
      </c>
      <c r="I1288" s="74" t="s">
        <v>73</v>
      </c>
      <c r="J1288" s="74" t="s">
        <v>16938</v>
      </c>
      <c r="K1288" s="75" t="s">
        <v>19347</v>
      </c>
      <c r="L1288" s="74" t="s">
        <v>16940</v>
      </c>
    </row>
    <row r="1289" customFormat="false" ht="13.5" hidden="false" customHeight="false" outlineLevel="0" collapsed="false">
      <c r="A1289" s="74" t="s">
        <v>19330</v>
      </c>
      <c r="B1289" s="74" t="s">
        <v>19331</v>
      </c>
      <c r="C1289" s="74" t="s">
        <v>19332</v>
      </c>
      <c r="D1289" s="74" t="s">
        <v>19333</v>
      </c>
      <c r="E1289" s="75"/>
      <c r="F1289" s="74"/>
      <c r="G1289" s="76" t="n">
        <v>92542</v>
      </c>
      <c r="H1289" s="74" t="s">
        <v>19348</v>
      </c>
      <c r="I1289" s="74" t="s">
        <v>73</v>
      </c>
      <c r="J1289" s="74" t="s">
        <v>16938</v>
      </c>
      <c r="K1289" s="75" t="s">
        <v>19349</v>
      </c>
      <c r="L1289" s="74" t="s">
        <v>16940</v>
      </c>
    </row>
    <row r="1290" customFormat="false" ht="13.5" hidden="false" customHeight="false" outlineLevel="0" collapsed="false">
      <c r="A1290" s="74" t="s">
        <v>19330</v>
      </c>
      <c r="B1290" s="74" t="s">
        <v>19331</v>
      </c>
      <c r="C1290" s="74" t="s">
        <v>19332</v>
      </c>
      <c r="D1290" s="74" t="s">
        <v>19333</v>
      </c>
      <c r="E1290" s="75"/>
      <c r="F1290" s="74"/>
      <c r="G1290" s="76" t="n">
        <v>92543</v>
      </c>
      <c r="H1290" s="74" t="s">
        <v>19350</v>
      </c>
      <c r="I1290" s="74" t="s">
        <v>73</v>
      </c>
      <c r="J1290" s="74" t="s">
        <v>16938</v>
      </c>
      <c r="K1290" s="75" t="s">
        <v>19351</v>
      </c>
      <c r="L1290" s="74" t="s">
        <v>16940</v>
      </c>
    </row>
    <row r="1291" customFormat="false" ht="13.5" hidden="false" customHeight="false" outlineLevel="0" collapsed="false">
      <c r="A1291" s="74" t="s">
        <v>19330</v>
      </c>
      <c r="B1291" s="74" t="s">
        <v>19331</v>
      </c>
      <c r="C1291" s="74" t="s">
        <v>19332</v>
      </c>
      <c r="D1291" s="74" t="s">
        <v>19333</v>
      </c>
      <c r="E1291" s="75"/>
      <c r="F1291" s="74"/>
      <c r="G1291" s="76" t="n">
        <v>92544</v>
      </c>
      <c r="H1291" s="74" t="s">
        <v>19352</v>
      </c>
      <c r="I1291" s="74" t="s">
        <v>73</v>
      </c>
      <c r="J1291" s="74" t="s">
        <v>16938</v>
      </c>
      <c r="K1291" s="75" t="s">
        <v>19353</v>
      </c>
      <c r="L1291" s="74" t="s">
        <v>16940</v>
      </c>
    </row>
    <row r="1292" customFormat="false" ht="13.5" hidden="false" customHeight="false" outlineLevel="0" collapsed="false">
      <c r="A1292" s="74" t="s">
        <v>19330</v>
      </c>
      <c r="B1292" s="74" t="s">
        <v>19331</v>
      </c>
      <c r="C1292" s="74" t="s">
        <v>19332</v>
      </c>
      <c r="D1292" s="74" t="s">
        <v>19333</v>
      </c>
      <c r="E1292" s="75"/>
      <c r="F1292" s="74"/>
      <c r="G1292" s="76" t="n">
        <v>92545</v>
      </c>
      <c r="H1292" s="74" t="s">
        <v>19354</v>
      </c>
      <c r="I1292" s="74" t="s">
        <v>21</v>
      </c>
      <c r="J1292" s="74" t="s">
        <v>16938</v>
      </c>
      <c r="K1292" s="75" t="s">
        <v>19355</v>
      </c>
      <c r="L1292" s="74" t="s">
        <v>16940</v>
      </c>
    </row>
    <row r="1293" customFormat="false" ht="13.5" hidden="false" customHeight="false" outlineLevel="0" collapsed="false">
      <c r="A1293" s="74" t="s">
        <v>19330</v>
      </c>
      <c r="B1293" s="74" t="s">
        <v>19331</v>
      </c>
      <c r="C1293" s="74" t="s">
        <v>19332</v>
      </c>
      <c r="D1293" s="74" t="s">
        <v>19333</v>
      </c>
      <c r="E1293" s="75"/>
      <c r="F1293" s="74"/>
      <c r="G1293" s="76" t="n">
        <v>92546</v>
      </c>
      <c r="H1293" s="74" t="s">
        <v>19356</v>
      </c>
      <c r="I1293" s="74" t="s">
        <v>21</v>
      </c>
      <c r="J1293" s="74" t="s">
        <v>16938</v>
      </c>
      <c r="K1293" s="75" t="s">
        <v>19357</v>
      </c>
      <c r="L1293" s="74" t="s">
        <v>16940</v>
      </c>
    </row>
    <row r="1294" customFormat="false" ht="13.5" hidden="false" customHeight="false" outlineLevel="0" collapsed="false">
      <c r="A1294" s="74" t="s">
        <v>19330</v>
      </c>
      <c r="B1294" s="74" t="s">
        <v>19331</v>
      </c>
      <c r="C1294" s="74" t="s">
        <v>19332</v>
      </c>
      <c r="D1294" s="74" t="s">
        <v>19333</v>
      </c>
      <c r="E1294" s="75"/>
      <c r="F1294" s="74"/>
      <c r="G1294" s="76" t="n">
        <v>92547</v>
      </c>
      <c r="H1294" s="74" t="s">
        <v>19358</v>
      </c>
      <c r="I1294" s="74" t="s">
        <v>21</v>
      </c>
      <c r="J1294" s="74" t="s">
        <v>16938</v>
      </c>
      <c r="K1294" s="75" t="s">
        <v>19359</v>
      </c>
      <c r="L1294" s="74" t="s">
        <v>16940</v>
      </c>
    </row>
    <row r="1295" customFormat="false" ht="13.5" hidden="false" customHeight="false" outlineLevel="0" collapsed="false">
      <c r="A1295" s="74" t="s">
        <v>19330</v>
      </c>
      <c r="B1295" s="74" t="s">
        <v>19331</v>
      </c>
      <c r="C1295" s="74" t="s">
        <v>19332</v>
      </c>
      <c r="D1295" s="74" t="s">
        <v>19333</v>
      </c>
      <c r="E1295" s="75"/>
      <c r="F1295" s="74"/>
      <c r="G1295" s="76" t="n">
        <v>92548</v>
      </c>
      <c r="H1295" s="74" t="s">
        <v>19360</v>
      </c>
      <c r="I1295" s="74" t="s">
        <v>21</v>
      </c>
      <c r="J1295" s="74" t="s">
        <v>16938</v>
      </c>
      <c r="K1295" s="75" t="s">
        <v>19361</v>
      </c>
      <c r="L1295" s="74" t="s">
        <v>16940</v>
      </c>
    </row>
    <row r="1296" customFormat="false" ht="13.5" hidden="false" customHeight="false" outlineLevel="0" collapsed="false">
      <c r="A1296" s="74" t="s">
        <v>19330</v>
      </c>
      <c r="B1296" s="74" t="s">
        <v>19331</v>
      </c>
      <c r="C1296" s="74" t="s">
        <v>19332</v>
      </c>
      <c r="D1296" s="74" t="s">
        <v>19333</v>
      </c>
      <c r="E1296" s="75"/>
      <c r="F1296" s="74"/>
      <c r="G1296" s="76" t="n">
        <v>92549</v>
      </c>
      <c r="H1296" s="74" t="s">
        <v>19362</v>
      </c>
      <c r="I1296" s="74" t="s">
        <v>21</v>
      </c>
      <c r="J1296" s="74" t="s">
        <v>16938</v>
      </c>
      <c r="K1296" s="75" t="s">
        <v>19363</v>
      </c>
      <c r="L1296" s="74" t="s">
        <v>16940</v>
      </c>
    </row>
    <row r="1297" customFormat="false" ht="13.5" hidden="false" customHeight="false" outlineLevel="0" collapsed="false">
      <c r="A1297" s="74" t="s">
        <v>19330</v>
      </c>
      <c r="B1297" s="74" t="s">
        <v>19331</v>
      </c>
      <c r="C1297" s="74" t="s">
        <v>19332</v>
      </c>
      <c r="D1297" s="74" t="s">
        <v>19333</v>
      </c>
      <c r="E1297" s="75"/>
      <c r="F1297" s="74"/>
      <c r="G1297" s="76" t="n">
        <v>92550</v>
      </c>
      <c r="H1297" s="74" t="s">
        <v>19364</v>
      </c>
      <c r="I1297" s="74" t="s">
        <v>21</v>
      </c>
      <c r="J1297" s="74" t="s">
        <v>16938</v>
      </c>
      <c r="K1297" s="75" t="s">
        <v>19365</v>
      </c>
      <c r="L1297" s="74" t="s">
        <v>16940</v>
      </c>
    </row>
    <row r="1298" customFormat="false" ht="13.5" hidden="false" customHeight="false" outlineLevel="0" collapsed="false">
      <c r="A1298" s="74" t="s">
        <v>19330</v>
      </c>
      <c r="B1298" s="74" t="s">
        <v>19331</v>
      </c>
      <c r="C1298" s="74" t="s">
        <v>19332</v>
      </c>
      <c r="D1298" s="74" t="s">
        <v>19333</v>
      </c>
      <c r="E1298" s="75"/>
      <c r="F1298" s="74"/>
      <c r="G1298" s="76" t="n">
        <v>92551</v>
      </c>
      <c r="H1298" s="74" t="s">
        <v>19366</v>
      </c>
      <c r="I1298" s="74" t="s">
        <v>21</v>
      </c>
      <c r="J1298" s="74" t="s">
        <v>16938</v>
      </c>
      <c r="K1298" s="75" t="s">
        <v>19367</v>
      </c>
      <c r="L1298" s="74" t="s">
        <v>16940</v>
      </c>
    </row>
    <row r="1299" customFormat="false" ht="13.5" hidden="false" customHeight="false" outlineLevel="0" collapsed="false">
      <c r="A1299" s="74" t="s">
        <v>19330</v>
      </c>
      <c r="B1299" s="74" t="s">
        <v>19331</v>
      </c>
      <c r="C1299" s="74" t="s">
        <v>19332</v>
      </c>
      <c r="D1299" s="74" t="s">
        <v>19333</v>
      </c>
      <c r="E1299" s="75"/>
      <c r="F1299" s="74"/>
      <c r="G1299" s="76" t="n">
        <v>92552</v>
      </c>
      <c r="H1299" s="74" t="s">
        <v>19368</v>
      </c>
      <c r="I1299" s="74" t="s">
        <v>21</v>
      </c>
      <c r="J1299" s="74" t="s">
        <v>16938</v>
      </c>
      <c r="K1299" s="75" t="s">
        <v>19369</v>
      </c>
      <c r="L1299" s="74" t="s">
        <v>16940</v>
      </c>
    </row>
    <row r="1300" customFormat="false" ht="13.5" hidden="false" customHeight="false" outlineLevel="0" collapsed="false">
      <c r="A1300" s="74" t="s">
        <v>19330</v>
      </c>
      <c r="B1300" s="74" t="s">
        <v>19331</v>
      </c>
      <c r="C1300" s="74" t="s">
        <v>19332</v>
      </c>
      <c r="D1300" s="74" t="s">
        <v>19333</v>
      </c>
      <c r="E1300" s="75"/>
      <c r="F1300" s="74"/>
      <c r="G1300" s="76" t="n">
        <v>92553</v>
      </c>
      <c r="H1300" s="74" t="s">
        <v>19370</v>
      </c>
      <c r="I1300" s="74" t="s">
        <v>21</v>
      </c>
      <c r="J1300" s="74" t="s">
        <v>16938</v>
      </c>
      <c r="K1300" s="75" t="s">
        <v>19371</v>
      </c>
      <c r="L1300" s="74" t="s">
        <v>16940</v>
      </c>
    </row>
    <row r="1301" customFormat="false" ht="13.5" hidden="false" customHeight="false" outlineLevel="0" collapsed="false">
      <c r="A1301" s="74" t="s">
        <v>19330</v>
      </c>
      <c r="B1301" s="74" t="s">
        <v>19331</v>
      </c>
      <c r="C1301" s="74" t="s">
        <v>19332</v>
      </c>
      <c r="D1301" s="74" t="s">
        <v>19333</v>
      </c>
      <c r="E1301" s="75"/>
      <c r="F1301" s="74"/>
      <c r="G1301" s="76" t="n">
        <v>92554</v>
      </c>
      <c r="H1301" s="74" t="s">
        <v>19372</v>
      </c>
      <c r="I1301" s="74" t="s">
        <v>21</v>
      </c>
      <c r="J1301" s="74" t="s">
        <v>16938</v>
      </c>
      <c r="K1301" s="75" t="s">
        <v>19373</v>
      </c>
      <c r="L1301" s="74" t="s">
        <v>16940</v>
      </c>
    </row>
    <row r="1302" customFormat="false" ht="13.5" hidden="false" customHeight="false" outlineLevel="0" collapsed="false">
      <c r="A1302" s="74" t="s">
        <v>19330</v>
      </c>
      <c r="B1302" s="74" t="s">
        <v>19331</v>
      </c>
      <c r="C1302" s="74" t="s">
        <v>19332</v>
      </c>
      <c r="D1302" s="74" t="s">
        <v>19333</v>
      </c>
      <c r="E1302" s="75"/>
      <c r="F1302" s="74"/>
      <c r="G1302" s="76" t="n">
        <v>92555</v>
      </c>
      <c r="H1302" s="74" t="s">
        <v>19374</v>
      </c>
      <c r="I1302" s="74" t="s">
        <v>21</v>
      </c>
      <c r="J1302" s="74" t="s">
        <v>16938</v>
      </c>
      <c r="K1302" s="75" t="s">
        <v>19375</v>
      </c>
      <c r="L1302" s="74" t="s">
        <v>16940</v>
      </c>
    </row>
    <row r="1303" customFormat="false" ht="13.5" hidden="false" customHeight="false" outlineLevel="0" collapsed="false">
      <c r="A1303" s="74" t="s">
        <v>19330</v>
      </c>
      <c r="B1303" s="74" t="s">
        <v>19331</v>
      </c>
      <c r="C1303" s="74" t="s">
        <v>19332</v>
      </c>
      <c r="D1303" s="74" t="s">
        <v>19333</v>
      </c>
      <c r="E1303" s="75"/>
      <c r="F1303" s="74"/>
      <c r="G1303" s="76" t="n">
        <v>92556</v>
      </c>
      <c r="H1303" s="74" t="s">
        <v>19376</v>
      </c>
      <c r="I1303" s="74" t="s">
        <v>21</v>
      </c>
      <c r="J1303" s="74" t="s">
        <v>16938</v>
      </c>
      <c r="K1303" s="75" t="s">
        <v>19377</v>
      </c>
      <c r="L1303" s="74" t="s">
        <v>16940</v>
      </c>
    </row>
    <row r="1304" customFormat="false" ht="13.5" hidden="false" customHeight="false" outlineLevel="0" collapsed="false">
      <c r="A1304" s="74" t="s">
        <v>19330</v>
      </c>
      <c r="B1304" s="74" t="s">
        <v>19331</v>
      </c>
      <c r="C1304" s="74" t="s">
        <v>19332</v>
      </c>
      <c r="D1304" s="74" t="s">
        <v>19333</v>
      </c>
      <c r="E1304" s="75"/>
      <c r="F1304" s="74"/>
      <c r="G1304" s="76" t="n">
        <v>92557</v>
      </c>
      <c r="H1304" s="74" t="s">
        <v>19378</v>
      </c>
      <c r="I1304" s="74" t="s">
        <v>21</v>
      </c>
      <c r="J1304" s="74" t="s">
        <v>16938</v>
      </c>
      <c r="K1304" s="75" t="s">
        <v>19379</v>
      </c>
      <c r="L1304" s="74" t="s">
        <v>16940</v>
      </c>
    </row>
    <row r="1305" customFormat="false" ht="13.5" hidden="false" customHeight="false" outlineLevel="0" collapsed="false">
      <c r="A1305" s="74" t="s">
        <v>19330</v>
      </c>
      <c r="B1305" s="74" t="s">
        <v>19331</v>
      </c>
      <c r="C1305" s="74" t="s">
        <v>19332</v>
      </c>
      <c r="D1305" s="74" t="s">
        <v>19333</v>
      </c>
      <c r="E1305" s="75"/>
      <c r="F1305" s="74"/>
      <c r="G1305" s="76" t="n">
        <v>92558</v>
      </c>
      <c r="H1305" s="74" t="s">
        <v>19380</v>
      </c>
      <c r="I1305" s="74" t="s">
        <v>21</v>
      </c>
      <c r="J1305" s="74" t="s">
        <v>16938</v>
      </c>
      <c r="K1305" s="75" t="s">
        <v>19381</v>
      </c>
      <c r="L1305" s="74" t="s">
        <v>16940</v>
      </c>
    </row>
    <row r="1306" customFormat="false" ht="13.5" hidden="false" customHeight="false" outlineLevel="0" collapsed="false">
      <c r="A1306" s="74" t="s">
        <v>19330</v>
      </c>
      <c r="B1306" s="74" t="s">
        <v>19331</v>
      </c>
      <c r="C1306" s="74" t="s">
        <v>19332</v>
      </c>
      <c r="D1306" s="74" t="s">
        <v>19333</v>
      </c>
      <c r="E1306" s="75"/>
      <c r="F1306" s="74"/>
      <c r="G1306" s="76" t="n">
        <v>92559</v>
      </c>
      <c r="H1306" s="74" t="s">
        <v>19382</v>
      </c>
      <c r="I1306" s="74" t="s">
        <v>21</v>
      </c>
      <c r="J1306" s="74" t="s">
        <v>16938</v>
      </c>
      <c r="K1306" s="75" t="s">
        <v>19383</v>
      </c>
      <c r="L1306" s="74" t="s">
        <v>16940</v>
      </c>
    </row>
    <row r="1307" customFormat="false" ht="13.5" hidden="false" customHeight="false" outlineLevel="0" collapsed="false">
      <c r="A1307" s="74" t="s">
        <v>19330</v>
      </c>
      <c r="B1307" s="74" t="s">
        <v>19331</v>
      </c>
      <c r="C1307" s="74" t="s">
        <v>19332</v>
      </c>
      <c r="D1307" s="74" t="s">
        <v>19333</v>
      </c>
      <c r="E1307" s="75"/>
      <c r="F1307" s="74"/>
      <c r="G1307" s="76" t="n">
        <v>92560</v>
      </c>
      <c r="H1307" s="74" t="s">
        <v>19384</v>
      </c>
      <c r="I1307" s="74" t="s">
        <v>21</v>
      </c>
      <c r="J1307" s="74" t="s">
        <v>16938</v>
      </c>
      <c r="K1307" s="75" t="s">
        <v>19385</v>
      </c>
      <c r="L1307" s="74" t="s">
        <v>16940</v>
      </c>
    </row>
    <row r="1308" customFormat="false" ht="13.5" hidden="false" customHeight="false" outlineLevel="0" collapsed="false">
      <c r="A1308" s="74" t="s">
        <v>19330</v>
      </c>
      <c r="B1308" s="74" t="s">
        <v>19331</v>
      </c>
      <c r="C1308" s="74" t="s">
        <v>19332</v>
      </c>
      <c r="D1308" s="74" t="s">
        <v>19333</v>
      </c>
      <c r="E1308" s="75"/>
      <c r="F1308" s="74"/>
      <c r="G1308" s="76" t="n">
        <v>92561</v>
      </c>
      <c r="H1308" s="74" t="s">
        <v>19386</v>
      </c>
      <c r="I1308" s="74" t="s">
        <v>21</v>
      </c>
      <c r="J1308" s="74" t="s">
        <v>16938</v>
      </c>
      <c r="K1308" s="75" t="s">
        <v>19387</v>
      </c>
      <c r="L1308" s="74" t="s">
        <v>16940</v>
      </c>
    </row>
    <row r="1309" customFormat="false" ht="13.5" hidden="false" customHeight="false" outlineLevel="0" collapsed="false">
      <c r="A1309" s="74" t="s">
        <v>19330</v>
      </c>
      <c r="B1309" s="74" t="s">
        <v>19331</v>
      </c>
      <c r="C1309" s="74" t="s">
        <v>19332</v>
      </c>
      <c r="D1309" s="74" t="s">
        <v>19333</v>
      </c>
      <c r="E1309" s="75"/>
      <c r="F1309" s="74"/>
      <c r="G1309" s="76" t="n">
        <v>92562</v>
      </c>
      <c r="H1309" s="74" t="s">
        <v>19388</v>
      </c>
      <c r="I1309" s="74" t="s">
        <v>21</v>
      </c>
      <c r="J1309" s="74" t="s">
        <v>16938</v>
      </c>
      <c r="K1309" s="75" t="s">
        <v>19389</v>
      </c>
      <c r="L1309" s="74" t="s">
        <v>16940</v>
      </c>
    </row>
    <row r="1310" customFormat="false" ht="13.5" hidden="false" customHeight="false" outlineLevel="0" collapsed="false">
      <c r="A1310" s="74" t="s">
        <v>19330</v>
      </c>
      <c r="B1310" s="74" t="s">
        <v>19331</v>
      </c>
      <c r="C1310" s="74" t="s">
        <v>19332</v>
      </c>
      <c r="D1310" s="74" t="s">
        <v>19333</v>
      </c>
      <c r="E1310" s="75"/>
      <c r="F1310" s="74"/>
      <c r="G1310" s="76" t="n">
        <v>92563</v>
      </c>
      <c r="H1310" s="74" t="s">
        <v>19390</v>
      </c>
      <c r="I1310" s="74" t="s">
        <v>21</v>
      </c>
      <c r="J1310" s="74" t="s">
        <v>16938</v>
      </c>
      <c r="K1310" s="75" t="s">
        <v>19391</v>
      </c>
      <c r="L1310" s="74" t="s">
        <v>16940</v>
      </c>
    </row>
    <row r="1311" customFormat="false" ht="13.5" hidden="false" customHeight="false" outlineLevel="0" collapsed="false">
      <c r="A1311" s="74" t="s">
        <v>19330</v>
      </c>
      <c r="B1311" s="74" t="s">
        <v>19331</v>
      </c>
      <c r="C1311" s="74" t="s">
        <v>19332</v>
      </c>
      <c r="D1311" s="74" t="s">
        <v>19333</v>
      </c>
      <c r="E1311" s="75"/>
      <c r="F1311" s="74"/>
      <c r="G1311" s="76" t="n">
        <v>92564</v>
      </c>
      <c r="H1311" s="74" t="s">
        <v>19392</v>
      </c>
      <c r="I1311" s="74" t="s">
        <v>21</v>
      </c>
      <c r="J1311" s="74" t="s">
        <v>16938</v>
      </c>
      <c r="K1311" s="75" t="s">
        <v>19393</v>
      </c>
      <c r="L1311" s="74" t="s">
        <v>16940</v>
      </c>
    </row>
    <row r="1312" customFormat="false" ht="13.5" hidden="false" customHeight="false" outlineLevel="0" collapsed="false">
      <c r="A1312" s="74" t="s">
        <v>19330</v>
      </c>
      <c r="B1312" s="74" t="s">
        <v>19331</v>
      </c>
      <c r="C1312" s="74" t="s">
        <v>19332</v>
      </c>
      <c r="D1312" s="74" t="s">
        <v>19333</v>
      </c>
      <c r="E1312" s="75"/>
      <c r="F1312" s="74"/>
      <c r="G1312" s="76" t="n">
        <v>92565</v>
      </c>
      <c r="H1312" s="74" t="s">
        <v>19394</v>
      </c>
      <c r="I1312" s="74" t="s">
        <v>73</v>
      </c>
      <c r="J1312" s="74" t="s">
        <v>16938</v>
      </c>
      <c r="K1312" s="75" t="s">
        <v>19395</v>
      </c>
      <c r="L1312" s="74" t="s">
        <v>16940</v>
      </c>
    </row>
    <row r="1313" customFormat="false" ht="13.5" hidden="false" customHeight="false" outlineLevel="0" collapsed="false">
      <c r="A1313" s="74" t="s">
        <v>19330</v>
      </c>
      <c r="B1313" s="74" t="s">
        <v>19331</v>
      </c>
      <c r="C1313" s="74" t="s">
        <v>19332</v>
      </c>
      <c r="D1313" s="74" t="s">
        <v>19333</v>
      </c>
      <c r="E1313" s="75"/>
      <c r="F1313" s="74"/>
      <c r="G1313" s="76" t="n">
        <v>92566</v>
      </c>
      <c r="H1313" s="74" t="s">
        <v>19396</v>
      </c>
      <c r="I1313" s="74" t="s">
        <v>73</v>
      </c>
      <c r="J1313" s="74" t="s">
        <v>16938</v>
      </c>
      <c r="K1313" s="75" t="s">
        <v>19397</v>
      </c>
      <c r="L1313" s="74" t="s">
        <v>16940</v>
      </c>
    </row>
    <row r="1314" customFormat="false" ht="13.5" hidden="false" customHeight="false" outlineLevel="0" collapsed="false">
      <c r="A1314" s="74" t="s">
        <v>19330</v>
      </c>
      <c r="B1314" s="74" t="s">
        <v>19331</v>
      </c>
      <c r="C1314" s="74" t="s">
        <v>19332</v>
      </c>
      <c r="D1314" s="74" t="s">
        <v>19333</v>
      </c>
      <c r="E1314" s="75"/>
      <c r="F1314" s="74"/>
      <c r="G1314" s="76" t="n">
        <v>92567</v>
      </c>
      <c r="H1314" s="74" t="s">
        <v>19398</v>
      </c>
      <c r="I1314" s="74" t="s">
        <v>73</v>
      </c>
      <c r="J1314" s="74" t="s">
        <v>16938</v>
      </c>
      <c r="K1314" s="75" t="s">
        <v>17592</v>
      </c>
      <c r="L1314" s="74" t="s">
        <v>16940</v>
      </c>
    </row>
    <row r="1315" customFormat="false" ht="13.5" hidden="false" customHeight="false" outlineLevel="0" collapsed="false">
      <c r="A1315" s="74" t="s">
        <v>19330</v>
      </c>
      <c r="B1315" s="74" t="s">
        <v>19331</v>
      </c>
      <c r="C1315" s="74" t="s">
        <v>19332</v>
      </c>
      <c r="D1315" s="74" t="s">
        <v>19333</v>
      </c>
      <c r="E1315" s="75"/>
      <c r="F1315" s="74"/>
      <c r="G1315" s="76" t="n">
        <v>100379</v>
      </c>
      <c r="H1315" s="74" t="s">
        <v>19399</v>
      </c>
      <c r="I1315" s="74" t="s">
        <v>73</v>
      </c>
      <c r="J1315" s="74" t="s">
        <v>16938</v>
      </c>
      <c r="K1315" s="75" t="s">
        <v>19395</v>
      </c>
      <c r="L1315" s="74" t="s">
        <v>16940</v>
      </c>
    </row>
    <row r="1316" customFormat="false" ht="13.5" hidden="false" customHeight="false" outlineLevel="0" collapsed="false">
      <c r="A1316" s="74" t="s">
        <v>19330</v>
      </c>
      <c r="B1316" s="74" t="s">
        <v>19331</v>
      </c>
      <c r="C1316" s="74" t="s">
        <v>19332</v>
      </c>
      <c r="D1316" s="74" t="s">
        <v>19333</v>
      </c>
      <c r="E1316" s="75"/>
      <c r="F1316" s="74"/>
      <c r="G1316" s="76" t="n">
        <v>100380</v>
      </c>
      <c r="H1316" s="74" t="s">
        <v>19400</v>
      </c>
      <c r="I1316" s="74" t="s">
        <v>73</v>
      </c>
      <c r="J1316" s="74" t="s">
        <v>16938</v>
      </c>
      <c r="K1316" s="75" t="s">
        <v>19401</v>
      </c>
      <c r="L1316" s="74" t="s">
        <v>16940</v>
      </c>
    </row>
    <row r="1317" customFormat="false" ht="13.5" hidden="false" customHeight="false" outlineLevel="0" collapsed="false">
      <c r="A1317" s="74" t="s">
        <v>19330</v>
      </c>
      <c r="B1317" s="74" t="s">
        <v>19331</v>
      </c>
      <c r="C1317" s="74" t="s">
        <v>19332</v>
      </c>
      <c r="D1317" s="74" t="s">
        <v>19333</v>
      </c>
      <c r="E1317" s="75"/>
      <c r="F1317" s="74"/>
      <c r="G1317" s="76" t="n">
        <v>100381</v>
      </c>
      <c r="H1317" s="74" t="s">
        <v>19402</v>
      </c>
      <c r="I1317" s="74" t="s">
        <v>73</v>
      </c>
      <c r="J1317" s="74" t="s">
        <v>16938</v>
      </c>
      <c r="K1317" s="75" t="s">
        <v>18699</v>
      </c>
      <c r="L1317" s="74" t="s">
        <v>16940</v>
      </c>
    </row>
    <row r="1318" customFormat="false" ht="13.5" hidden="false" customHeight="false" outlineLevel="0" collapsed="false">
      <c r="A1318" s="74" t="s">
        <v>19330</v>
      </c>
      <c r="B1318" s="74" t="s">
        <v>19331</v>
      </c>
      <c r="C1318" s="74" t="s">
        <v>19332</v>
      </c>
      <c r="D1318" s="74" t="s">
        <v>19333</v>
      </c>
      <c r="E1318" s="75"/>
      <c r="F1318" s="74"/>
      <c r="G1318" s="76" t="n">
        <v>100383</v>
      </c>
      <c r="H1318" s="74" t="s">
        <v>19403</v>
      </c>
      <c r="I1318" s="74" t="s">
        <v>73</v>
      </c>
      <c r="J1318" s="74" t="s">
        <v>16938</v>
      </c>
      <c r="K1318" s="75" t="s">
        <v>19404</v>
      </c>
      <c r="L1318" s="74" t="s">
        <v>16940</v>
      </c>
    </row>
    <row r="1319" customFormat="false" ht="13.5" hidden="false" customHeight="false" outlineLevel="0" collapsed="false">
      <c r="A1319" s="74" t="s">
        <v>19330</v>
      </c>
      <c r="B1319" s="74" t="s">
        <v>19331</v>
      </c>
      <c r="C1319" s="74" t="s">
        <v>19332</v>
      </c>
      <c r="D1319" s="74" t="s">
        <v>19333</v>
      </c>
      <c r="E1319" s="75"/>
      <c r="F1319" s="74"/>
      <c r="G1319" s="76" t="n">
        <v>100384</v>
      </c>
      <c r="H1319" s="74" t="s">
        <v>19405</v>
      </c>
      <c r="I1319" s="74" t="s">
        <v>73</v>
      </c>
      <c r="J1319" s="74" t="s">
        <v>16938</v>
      </c>
      <c r="K1319" s="75" t="s">
        <v>19406</v>
      </c>
      <c r="L1319" s="74" t="s">
        <v>16940</v>
      </c>
    </row>
    <row r="1320" customFormat="false" ht="13.5" hidden="false" customHeight="false" outlineLevel="0" collapsed="false">
      <c r="A1320" s="74" t="s">
        <v>19330</v>
      </c>
      <c r="B1320" s="74" t="s">
        <v>19331</v>
      </c>
      <c r="C1320" s="74" t="s">
        <v>19332</v>
      </c>
      <c r="D1320" s="74" t="s">
        <v>19333</v>
      </c>
      <c r="E1320" s="75"/>
      <c r="F1320" s="74"/>
      <c r="G1320" s="76" t="n">
        <v>100385</v>
      </c>
      <c r="H1320" s="74" t="s">
        <v>19407</v>
      </c>
      <c r="I1320" s="74" t="s">
        <v>73</v>
      </c>
      <c r="J1320" s="74" t="s">
        <v>16938</v>
      </c>
      <c r="K1320" s="75" t="s">
        <v>17592</v>
      </c>
      <c r="L1320" s="74" t="s">
        <v>16940</v>
      </c>
    </row>
    <row r="1321" customFormat="false" ht="13.5" hidden="false" customHeight="false" outlineLevel="0" collapsed="false">
      <c r="A1321" s="74" t="s">
        <v>19330</v>
      </c>
      <c r="B1321" s="74" t="s">
        <v>19331</v>
      </c>
      <c r="C1321" s="74" t="s">
        <v>19332</v>
      </c>
      <c r="D1321" s="74" t="s">
        <v>19333</v>
      </c>
      <c r="E1321" s="75"/>
      <c r="F1321" s="74"/>
      <c r="G1321" s="76" t="n">
        <v>100386</v>
      </c>
      <c r="H1321" s="74" t="s">
        <v>19408</v>
      </c>
      <c r="I1321" s="74" t="s">
        <v>73</v>
      </c>
      <c r="J1321" s="74" t="s">
        <v>16938</v>
      </c>
      <c r="K1321" s="75" t="s">
        <v>19409</v>
      </c>
      <c r="L1321" s="74" t="s">
        <v>16940</v>
      </c>
    </row>
    <row r="1322" customFormat="false" ht="13.5" hidden="false" customHeight="false" outlineLevel="0" collapsed="false">
      <c r="A1322" s="74" t="s">
        <v>19330</v>
      </c>
      <c r="B1322" s="74" t="s">
        <v>19331</v>
      </c>
      <c r="C1322" s="74" t="s">
        <v>19332</v>
      </c>
      <c r="D1322" s="74" t="s">
        <v>19333</v>
      </c>
      <c r="E1322" s="75"/>
      <c r="F1322" s="74"/>
      <c r="G1322" s="76" t="n">
        <v>100387</v>
      </c>
      <c r="H1322" s="74" t="s">
        <v>19410</v>
      </c>
      <c r="I1322" s="74" t="s">
        <v>73</v>
      </c>
      <c r="J1322" s="74" t="s">
        <v>16938</v>
      </c>
      <c r="K1322" s="75" t="s">
        <v>19411</v>
      </c>
      <c r="L1322" s="74" t="s">
        <v>16940</v>
      </c>
    </row>
    <row r="1323" customFormat="false" ht="13.5" hidden="false" customHeight="false" outlineLevel="0" collapsed="false">
      <c r="A1323" s="74" t="s">
        <v>19330</v>
      </c>
      <c r="B1323" s="74" t="s">
        <v>19331</v>
      </c>
      <c r="C1323" s="74" t="s">
        <v>19332</v>
      </c>
      <c r="D1323" s="74" t="s">
        <v>19333</v>
      </c>
      <c r="E1323" s="75"/>
      <c r="F1323" s="74"/>
      <c r="G1323" s="76" t="n">
        <v>100388</v>
      </c>
      <c r="H1323" s="74" t="s">
        <v>19412</v>
      </c>
      <c r="I1323" s="74" t="s">
        <v>73</v>
      </c>
      <c r="J1323" s="74" t="s">
        <v>16938</v>
      </c>
      <c r="K1323" s="75" t="s">
        <v>19413</v>
      </c>
      <c r="L1323" s="74" t="s">
        <v>16940</v>
      </c>
    </row>
    <row r="1324" customFormat="false" ht="13.5" hidden="false" customHeight="false" outlineLevel="0" collapsed="false">
      <c r="A1324" s="74" t="s">
        <v>19330</v>
      </c>
      <c r="B1324" s="74" t="s">
        <v>19331</v>
      </c>
      <c r="C1324" s="74" t="s">
        <v>19332</v>
      </c>
      <c r="D1324" s="74" t="s">
        <v>19333</v>
      </c>
      <c r="E1324" s="75"/>
      <c r="F1324" s="74"/>
      <c r="G1324" s="76" t="n">
        <v>100389</v>
      </c>
      <c r="H1324" s="74" t="s">
        <v>19414</v>
      </c>
      <c r="I1324" s="74" t="s">
        <v>73</v>
      </c>
      <c r="J1324" s="74" t="s">
        <v>16938</v>
      </c>
      <c r="K1324" s="75" t="s">
        <v>19415</v>
      </c>
      <c r="L1324" s="74" t="s">
        <v>16940</v>
      </c>
    </row>
    <row r="1325" customFormat="false" ht="13.5" hidden="false" customHeight="false" outlineLevel="0" collapsed="false">
      <c r="A1325" s="74" t="s">
        <v>19330</v>
      </c>
      <c r="B1325" s="74" t="s">
        <v>19331</v>
      </c>
      <c r="C1325" s="74" t="s">
        <v>19332</v>
      </c>
      <c r="D1325" s="74" t="s">
        <v>19333</v>
      </c>
      <c r="E1325" s="75"/>
      <c r="F1325" s="74"/>
      <c r="G1325" s="76" t="n">
        <v>100390</v>
      </c>
      <c r="H1325" s="74" t="s">
        <v>19416</v>
      </c>
      <c r="I1325" s="74" t="s">
        <v>73</v>
      </c>
      <c r="J1325" s="74" t="s">
        <v>16938</v>
      </c>
      <c r="K1325" s="75" t="s">
        <v>19417</v>
      </c>
      <c r="L1325" s="74" t="s">
        <v>16940</v>
      </c>
    </row>
    <row r="1326" customFormat="false" ht="13.5" hidden="false" customHeight="false" outlineLevel="0" collapsed="false">
      <c r="A1326" s="74" t="s">
        <v>19330</v>
      </c>
      <c r="B1326" s="74" t="s">
        <v>19331</v>
      </c>
      <c r="C1326" s="74" t="s">
        <v>19332</v>
      </c>
      <c r="D1326" s="74" t="s">
        <v>19333</v>
      </c>
      <c r="E1326" s="75"/>
      <c r="F1326" s="74"/>
      <c r="G1326" s="76" t="n">
        <v>100391</v>
      </c>
      <c r="H1326" s="74" t="s">
        <v>19418</v>
      </c>
      <c r="I1326" s="74" t="s">
        <v>73</v>
      </c>
      <c r="J1326" s="74" t="s">
        <v>16938</v>
      </c>
      <c r="K1326" s="75" t="s">
        <v>19419</v>
      </c>
      <c r="L1326" s="74" t="s">
        <v>16940</v>
      </c>
    </row>
    <row r="1327" customFormat="false" ht="13.5" hidden="false" customHeight="false" outlineLevel="0" collapsed="false">
      <c r="A1327" s="74" t="s">
        <v>19330</v>
      </c>
      <c r="B1327" s="74" t="s">
        <v>19331</v>
      </c>
      <c r="C1327" s="74" t="s">
        <v>19332</v>
      </c>
      <c r="D1327" s="74" t="s">
        <v>19333</v>
      </c>
      <c r="E1327" s="75"/>
      <c r="F1327" s="74"/>
      <c r="G1327" s="76" t="n">
        <v>100392</v>
      </c>
      <c r="H1327" s="74" t="s">
        <v>19420</v>
      </c>
      <c r="I1327" s="74" t="s">
        <v>73</v>
      </c>
      <c r="J1327" s="74" t="s">
        <v>16938</v>
      </c>
      <c r="K1327" s="75" t="s">
        <v>19421</v>
      </c>
      <c r="L1327" s="74" t="s">
        <v>16940</v>
      </c>
    </row>
    <row r="1328" customFormat="false" ht="13.5" hidden="false" customHeight="false" outlineLevel="0" collapsed="false">
      <c r="A1328" s="74" t="s">
        <v>19330</v>
      </c>
      <c r="B1328" s="74" t="s">
        <v>19331</v>
      </c>
      <c r="C1328" s="74" t="s">
        <v>19332</v>
      </c>
      <c r="D1328" s="74" t="s">
        <v>19333</v>
      </c>
      <c r="E1328" s="75"/>
      <c r="F1328" s="74"/>
      <c r="G1328" s="76" t="n">
        <v>100393</v>
      </c>
      <c r="H1328" s="74" t="s">
        <v>19422</v>
      </c>
      <c r="I1328" s="74" t="s">
        <v>73</v>
      </c>
      <c r="J1328" s="74" t="s">
        <v>16938</v>
      </c>
      <c r="K1328" s="75" t="s">
        <v>19423</v>
      </c>
      <c r="L1328" s="74" t="s">
        <v>16940</v>
      </c>
    </row>
    <row r="1329" customFormat="false" ht="13.5" hidden="false" customHeight="false" outlineLevel="0" collapsed="false">
      <c r="A1329" s="74" t="s">
        <v>19330</v>
      </c>
      <c r="B1329" s="74" t="s">
        <v>19331</v>
      </c>
      <c r="C1329" s="74" t="s">
        <v>19332</v>
      </c>
      <c r="D1329" s="74" t="s">
        <v>19333</v>
      </c>
      <c r="E1329" s="75"/>
      <c r="F1329" s="74"/>
      <c r="G1329" s="76" t="n">
        <v>100394</v>
      </c>
      <c r="H1329" s="74" t="s">
        <v>19424</v>
      </c>
      <c r="I1329" s="74" t="s">
        <v>73</v>
      </c>
      <c r="J1329" s="74" t="s">
        <v>16938</v>
      </c>
      <c r="K1329" s="75" t="s">
        <v>19425</v>
      </c>
      <c r="L1329" s="74" t="s">
        <v>16940</v>
      </c>
    </row>
    <row r="1330" customFormat="false" ht="13.5" hidden="false" customHeight="false" outlineLevel="0" collapsed="false">
      <c r="A1330" s="74" t="s">
        <v>19330</v>
      </c>
      <c r="B1330" s="74" t="s">
        <v>19331</v>
      </c>
      <c r="C1330" s="74" t="s">
        <v>19332</v>
      </c>
      <c r="D1330" s="74" t="s">
        <v>19333</v>
      </c>
      <c r="E1330" s="75"/>
      <c r="F1330" s="74"/>
      <c r="G1330" s="76" t="n">
        <v>100395</v>
      </c>
      <c r="H1330" s="74" t="s">
        <v>19426</v>
      </c>
      <c r="I1330" s="74" t="s">
        <v>73</v>
      </c>
      <c r="J1330" s="74" t="s">
        <v>16938</v>
      </c>
      <c r="K1330" s="75" t="s">
        <v>19427</v>
      </c>
      <c r="L1330" s="74" t="s">
        <v>16940</v>
      </c>
    </row>
    <row r="1331" customFormat="false" ht="13.5" hidden="false" customHeight="false" outlineLevel="0" collapsed="false">
      <c r="A1331" s="74" t="s">
        <v>19330</v>
      </c>
      <c r="B1331" s="74" t="s">
        <v>19331</v>
      </c>
      <c r="C1331" s="74" t="s">
        <v>19428</v>
      </c>
      <c r="D1331" s="74" t="s">
        <v>19429</v>
      </c>
      <c r="E1331" s="75"/>
      <c r="F1331" s="74"/>
      <c r="G1331" s="76" t="n">
        <v>94189</v>
      </c>
      <c r="H1331" s="74" t="s">
        <v>19430</v>
      </c>
      <c r="I1331" s="74" t="s">
        <v>73</v>
      </c>
      <c r="J1331" s="74" t="s">
        <v>16938</v>
      </c>
      <c r="K1331" s="75" t="s">
        <v>19431</v>
      </c>
      <c r="L1331" s="74" t="s">
        <v>16940</v>
      </c>
    </row>
    <row r="1332" customFormat="false" ht="13.5" hidden="false" customHeight="false" outlineLevel="0" collapsed="false">
      <c r="A1332" s="74" t="s">
        <v>19330</v>
      </c>
      <c r="B1332" s="74" t="s">
        <v>19331</v>
      </c>
      <c r="C1332" s="74" t="s">
        <v>19428</v>
      </c>
      <c r="D1332" s="74" t="s">
        <v>19429</v>
      </c>
      <c r="E1332" s="75"/>
      <c r="F1332" s="74"/>
      <c r="G1332" s="76" t="n">
        <v>94192</v>
      </c>
      <c r="H1332" s="74" t="s">
        <v>19432</v>
      </c>
      <c r="I1332" s="74" t="s">
        <v>73</v>
      </c>
      <c r="J1332" s="74" t="s">
        <v>16938</v>
      </c>
      <c r="K1332" s="75" t="s">
        <v>19433</v>
      </c>
      <c r="L1332" s="74" t="s">
        <v>16940</v>
      </c>
    </row>
    <row r="1333" customFormat="false" ht="13.5" hidden="false" customHeight="false" outlineLevel="0" collapsed="false">
      <c r="A1333" s="74" t="s">
        <v>19330</v>
      </c>
      <c r="B1333" s="74" t="s">
        <v>19331</v>
      </c>
      <c r="C1333" s="74" t="s">
        <v>19428</v>
      </c>
      <c r="D1333" s="74" t="s">
        <v>19429</v>
      </c>
      <c r="E1333" s="75"/>
      <c r="F1333" s="74"/>
      <c r="G1333" s="76" t="n">
        <v>94195</v>
      </c>
      <c r="H1333" s="74" t="s">
        <v>19434</v>
      </c>
      <c r="I1333" s="74" t="s">
        <v>73</v>
      </c>
      <c r="J1333" s="74" t="s">
        <v>16938</v>
      </c>
      <c r="K1333" s="75" t="s">
        <v>17537</v>
      </c>
      <c r="L1333" s="74" t="s">
        <v>16940</v>
      </c>
    </row>
    <row r="1334" customFormat="false" ht="13.5" hidden="false" customHeight="false" outlineLevel="0" collapsed="false">
      <c r="A1334" s="74" t="s">
        <v>19330</v>
      </c>
      <c r="B1334" s="74" t="s">
        <v>19331</v>
      </c>
      <c r="C1334" s="74" t="s">
        <v>19428</v>
      </c>
      <c r="D1334" s="74" t="s">
        <v>19429</v>
      </c>
      <c r="E1334" s="75"/>
      <c r="F1334" s="74"/>
      <c r="G1334" s="76" t="n">
        <v>94198</v>
      </c>
      <c r="H1334" s="74" t="s">
        <v>19435</v>
      </c>
      <c r="I1334" s="74" t="s">
        <v>73</v>
      </c>
      <c r="J1334" s="74" t="s">
        <v>16938</v>
      </c>
      <c r="K1334" s="75" t="s">
        <v>19436</v>
      </c>
      <c r="L1334" s="74" t="s">
        <v>16940</v>
      </c>
    </row>
    <row r="1335" customFormat="false" ht="13.5" hidden="false" customHeight="false" outlineLevel="0" collapsed="false">
      <c r="A1335" s="74" t="s">
        <v>19330</v>
      </c>
      <c r="B1335" s="74" t="s">
        <v>19331</v>
      </c>
      <c r="C1335" s="74" t="s">
        <v>19428</v>
      </c>
      <c r="D1335" s="74" t="s">
        <v>19429</v>
      </c>
      <c r="E1335" s="75"/>
      <c r="F1335" s="74"/>
      <c r="G1335" s="76" t="n">
        <v>94201</v>
      </c>
      <c r="H1335" s="74" t="s">
        <v>19437</v>
      </c>
      <c r="I1335" s="74" t="s">
        <v>73</v>
      </c>
      <c r="J1335" s="74" t="s">
        <v>16938</v>
      </c>
      <c r="K1335" s="75" t="s">
        <v>19438</v>
      </c>
      <c r="L1335" s="74" t="s">
        <v>16940</v>
      </c>
    </row>
    <row r="1336" customFormat="false" ht="13.5" hidden="false" customHeight="false" outlineLevel="0" collapsed="false">
      <c r="A1336" s="74" t="s">
        <v>19330</v>
      </c>
      <c r="B1336" s="74" t="s">
        <v>19331</v>
      </c>
      <c r="C1336" s="74" t="s">
        <v>19428</v>
      </c>
      <c r="D1336" s="74" t="s">
        <v>19429</v>
      </c>
      <c r="E1336" s="75"/>
      <c r="F1336" s="74"/>
      <c r="G1336" s="76" t="n">
        <v>94204</v>
      </c>
      <c r="H1336" s="74" t="s">
        <v>19439</v>
      </c>
      <c r="I1336" s="74" t="s">
        <v>73</v>
      </c>
      <c r="J1336" s="74" t="s">
        <v>16938</v>
      </c>
      <c r="K1336" s="75" t="s">
        <v>19440</v>
      </c>
      <c r="L1336" s="74" t="s">
        <v>16940</v>
      </c>
    </row>
    <row r="1337" customFormat="false" ht="13.5" hidden="false" customHeight="false" outlineLevel="0" collapsed="false">
      <c r="A1337" s="74" t="s">
        <v>19330</v>
      </c>
      <c r="B1337" s="74" t="s">
        <v>19331</v>
      </c>
      <c r="C1337" s="74" t="s">
        <v>19428</v>
      </c>
      <c r="D1337" s="74" t="s">
        <v>19429</v>
      </c>
      <c r="E1337" s="75"/>
      <c r="F1337" s="74"/>
      <c r="G1337" s="76" t="n">
        <v>94224</v>
      </c>
      <c r="H1337" s="74" t="s">
        <v>19441</v>
      </c>
      <c r="I1337" s="74" t="s">
        <v>129</v>
      </c>
      <c r="J1337" s="74" t="s">
        <v>16938</v>
      </c>
      <c r="K1337" s="75" t="s">
        <v>19442</v>
      </c>
      <c r="L1337" s="74" t="s">
        <v>16940</v>
      </c>
    </row>
    <row r="1338" customFormat="false" ht="13.5" hidden="false" customHeight="false" outlineLevel="0" collapsed="false">
      <c r="A1338" s="74" t="s">
        <v>19330</v>
      </c>
      <c r="B1338" s="74" t="s">
        <v>19331</v>
      </c>
      <c r="C1338" s="74" t="s">
        <v>19428</v>
      </c>
      <c r="D1338" s="74" t="s">
        <v>19429</v>
      </c>
      <c r="E1338" s="75"/>
      <c r="F1338" s="74"/>
      <c r="G1338" s="76" t="n">
        <v>94226</v>
      </c>
      <c r="H1338" s="74" t="s">
        <v>19443</v>
      </c>
      <c r="I1338" s="74" t="s">
        <v>73</v>
      </c>
      <c r="J1338" s="74" t="s">
        <v>16938</v>
      </c>
      <c r="K1338" s="75" t="s">
        <v>19444</v>
      </c>
      <c r="L1338" s="74" t="s">
        <v>16940</v>
      </c>
    </row>
    <row r="1339" customFormat="false" ht="13.5" hidden="false" customHeight="false" outlineLevel="0" collapsed="false">
      <c r="A1339" s="74" t="s">
        <v>19330</v>
      </c>
      <c r="B1339" s="74" t="s">
        <v>19331</v>
      </c>
      <c r="C1339" s="74" t="s">
        <v>19428</v>
      </c>
      <c r="D1339" s="74" t="s">
        <v>19429</v>
      </c>
      <c r="E1339" s="75"/>
      <c r="F1339" s="74"/>
      <c r="G1339" s="76" t="n">
        <v>94232</v>
      </c>
      <c r="H1339" s="74" t="s">
        <v>19445</v>
      </c>
      <c r="I1339" s="74" t="s">
        <v>21</v>
      </c>
      <c r="J1339" s="74" t="s">
        <v>16938</v>
      </c>
      <c r="K1339" s="75" t="s">
        <v>19198</v>
      </c>
      <c r="L1339" s="74" t="s">
        <v>16940</v>
      </c>
    </row>
    <row r="1340" customFormat="false" ht="13.5" hidden="false" customHeight="false" outlineLevel="0" collapsed="false">
      <c r="A1340" s="74" t="s">
        <v>19330</v>
      </c>
      <c r="B1340" s="74" t="s">
        <v>19331</v>
      </c>
      <c r="C1340" s="74" t="s">
        <v>19428</v>
      </c>
      <c r="D1340" s="74" t="s">
        <v>19429</v>
      </c>
      <c r="E1340" s="75"/>
      <c r="F1340" s="74"/>
      <c r="G1340" s="76" t="n">
        <v>94440</v>
      </c>
      <c r="H1340" s="74" t="s">
        <v>19446</v>
      </c>
      <c r="I1340" s="74" t="s">
        <v>73</v>
      </c>
      <c r="J1340" s="74" t="s">
        <v>16938</v>
      </c>
      <c r="K1340" s="75" t="s">
        <v>17537</v>
      </c>
      <c r="L1340" s="74" t="s">
        <v>16940</v>
      </c>
    </row>
    <row r="1341" customFormat="false" ht="13.5" hidden="false" customHeight="false" outlineLevel="0" collapsed="false">
      <c r="A1341" s="74" t="s">
        <v>19330</v>
      </c>
      <c r="B1341" s="74" t="s">
        <v>19331</v>
      </c>
      <c r="C1341" s="74" t="s">
        <v>19428</v>
      </c>
      <c r="D1341" s="74" t="s">
        <v>19429</v>
      </c>
      <c r="E1341" s="75"/>
      <c r="F1341" s="74"/>
      <c r="G1341" s="76" t="n">
        <v>94441</v>
      </c>
      <c r="H1341" s="74" t="s">
        <v>19447</v>
      </c>
      <c r="I1341" s="74" t="s">
        <v>73</v>
      </c>
      <c r="J1341" s="74" t="s">
        <v>16938</v>
      </c>
      <c r="K1341" s="75" t="s">
        <v>19436</v>
      </c>
      <c r="L1341" s="74" t="s">
        <v>16940</v>
      </c>
    </row>
    <row r="1342" customFormat="false" ht="13.5" hidden="false" customHeight="false" outlineLevel="0" collapsed="false">
      <c r="A1342" s="74" t="s">
        <v>19330</v>
      </c>
      <c r="B1342" s="74" t="s">
        <v>19331</v>
      </c>
      <c r="C1342" s="74" t="s">
        <v>19428</v>
      </c>
      <c r="D1342" s="74" t="s">
        <v>19429</v>
      </c>
      <c r="E1342" s="75"/>
      <c r="F1342" s="74"/>
      <c r="G1342" s="76" t="n">
        <v>94442</v>
      </c>
      <c r="H1342" s="74" t="s">
        <v>19448</v>
      </c>
      <c r="I1342" s="74" t="s">
        <v>73</v>
      </c>
      <c r="J1342" s="74" t="s">
        <v>16938</v>
      </c>
      <c r="K1342" s="75" t="s">
        <v>17537</v>
      </c>
      <c r="L1342" s="74" t="s">
        <v>16940</v>
      </c>
    </row>
    <row r="1343" customFormat="false" ht="13.5" hidden="false" customHeight="false" outlineLevel="0" collapsed="false">
      <c r="A1343" s="74" t="s">
        <v>19330</v>
      </c>
      <c r="B1343" s="74" t="s">
        <v>19331</v>
      </c>
      <c r="C1343" s="74" t="s">
        <v>19428</v>
      </c>
      <c r="D1343" s="74" t="s">
        <v>19429</v>
      </c>
      <c r="E1343" s="75"/>
      <c r="F1343" s="74"/>
      <c r="G1343" s="76" t="n">
        <v>94443</v>
      </c>
      <c r="H1343" s="74" t="s">
        <v>19449</v>
      </c>
      <c r="I1343" s="74" t="s">
        <v>73</v>
      </c>
      <c r="J1343" s="74" t="s">
        <v>16938</v>
      </c>
      <c r="K1343" s="75" t="s">
        <v>19436</v>
      </c>
      <c r="L1343" s="74" t="s">
        <v>16940</v>
      </c>
    </row>
    <row r="1344" customFormat="false" ht="13.5" hidden="false" customHeight="false" outlineLevel="0" collapsed="false">
      <c r="A1344" s="74" t="s">
        <v>19330</v>
      </c>
      <c r="B1344" s="74" t="s">
        <v>19331</v>
      </c>
      <c r="C1344" s="74" t="s">
        <v>19428</v>
      </c>
      <c r="D1344" s="74" t="s">
        <v>19429</v>
      </c>
      <c r="E1344" s="75"/>
      <c r="F1344" s="74"/>
      <c r="G1344" s="76" t="n">
        <v>94445</v>
      </c>
      <c r="H1344" s="74" t="s">
        <v>19450</v>
      </c>
      <c r="I1344" s="74" t="s">
        <v>73</v>
      </c>
      <c r="J1344" s="74" t="s">
        <v>16938</v>
      </c>
      <c r="K1344" s="75" t="s">
        <v>19438</v>
      </c>
      <c r="L1344" s="74" t="s">
        <v>16940</v>
      </c>
    </row>
    <row r="1345" customFormat="false" ht="13.5" hidden="false" customHeight="false" outlineLevel="0" collapsed="false">
      <c r="A1345" s="74" t="s">
        <v>19330</v>
      </c>
      <c r="B1345" s="74" t="s">
        <v>19331</v>
      </c>
      <c r="C1345" s="74" t="s">
        <v>19428</v>
      </c>
      <c r="D1345" s="74" t="s">
        <v>19429</v>
      </c>
      <c r="E1345" s="75"/>
      <c r="F1345" s="74"/>
      <c r="G1345" s="76" t="n">
        <v>94446</v>
      </c>
      <c r="H1345" s="74" t="s">
        <v>19451</v>
      </c>
      <c r="I1345" s="74" t="s">
        <v>73</v>
      </c>
      <c r="J1345" s="74" t="s">
        <v>16938</v>
      </c>
      <c r="K1345" s="75" t="s">
        <v>19440</v>
      </c>
      <c r="L1345" s="74" t="s">
        <v>16940</v>
      </c>
    </row>
    <row r="1346" customFormat="false" ht="13.5" hidden="false" customHeight="false" outlineLevel="0" collapsed="false">
      <c r="A1346" s="74" t="s">
        <v>19330</v>
      </c>
      <c r="B1346" s="74" t="s">
        <v>19331</v>
      </c>
      <c r="C1346" s="74" t="s">
        <v>19428</v>
      </c>
      <c r="D1346" s="74" t="s">
        <v>19429</v>
      </c>
      <c r="E1346" s="75"/>
      <c r="F1346" s="74"/>
      <c r="G1346" s="76" t="n">
        <v>94447</v>
      </c>
      <c r="H1346" s="74" t="s">
        <v>19452</v>
      </c>
      <c r="I1346" s="74" t="s">
        <v>73</v>
      </c>
      <c r="J1346" s="74" t="s">
        <v>16938</v>
      </c>
      <c r="K1346" s="75" t="s">
        <v>19438</v>
      </c>
      <c r="L1346" s="74" t="s">
        <v>16940</v>
      </c>
    </row>
    <row r="1347" customFormat="false" ht="13.5" hidden="false" customHeight="false" outlineLevel="0" collapsed="false">
      <c r="A1347" s="74" t="s">
        <v>19330</v>
      </c>
      <c r="B1347" s="74" t="s">
        <v>19331</v>
      </c>
      <c r="C1347" s="74" t="s">
        <v>19428</v>
      </c>
      <c r="D1347" s="74" t="s">
        <v>19429</v>
      </c>
      <c r="E1347" s="75"/>
      <c r="F1347" s="74"/>
      <c r="G1347" s="76" t="n">
        <v>94448</v>
      </c>
      <c r="H1347" s="74" t="s">
        <v>19453</v>
      </c>
      <c r="I1347" s="74" t="s">
        <v>73</v>
      </c>
      <c r="J1347" s="74" t="s">
        <v>16938</v>
      </c>
      <c r="K1347" s="75" t="s">
        <v>19440</v>
      </c>
      <c r="L1347" s="74" t="s">
        <v>16940</v>
      </c>
    </row>
    <row r="1348" customFormat="false" ht="13.5" hidden="false" customHeight="false" outlineLevel="0" collapsed="false">
      <c r="A1348" s="74" t="s">
        <v>19330</v>
      </c>
      <c r="B1348" s="74" t="s">
        <v>19331</v>
      </c>
      <c r="C1348" s="74" t="s">
        <v>19454</v>
      </c>
      <c r="D1348" s="74" t="s">
        <v>19455</v>
      </c>
      <c r="E1348" s="75"/>
      <c r="F1348" s="74"/>
      <c r="G1348" s="76" t="n">
        <v>94207</v>
      </c>
      <c r="H1348" s="74" t="s">
        <v>19456</v>
      </c>
      <c r="I1348" s="74" t="s">
        <v>73</v>
      </c>
      <c r="J1348" s="74" t="s">
        <v>16938</v>
      </c>
      <c r="K1348" s="75" t="s">
        <v>19457</v>
      </c>
      <c r="L1348" s="74" t="s">
        <v>16940</v>
      </c>
    </row>
    <row r="1349" customFormat="false" ht="13.5" hidden="false" customHeight="false" outlineLevel="0" collapsed="false">
      <c r="A1349" s="74" t="s">
        <v>19330</v>
      </c>
      <c r="B1349" s="74" t="s">
        <v>19331</v>
      </c>
      <c r="C1349" s="74" t="s">
        <v>19454</v>
      </c>
      <c r="D1349" s="74" t="s">
        <v>19455</v>
      </c>
      <c r="E1349" s="75"/>
      <c r="F1349" s="74"/>
      <c r="G1349" s="76" t="n">
        <v>94210</v>
      </c>
      <c r="H1349" s="74" t="s">
        <v>19458</v>
      </c>
      <c r="I1349" s="74" t="s">
        <v>73</v>
      </c>
      <c r="J1349" s="74" t="s">
        <v>16938</v>
      </c>
      <c r="K1349" s="75" t="s">
        <v>19459</v>
      </c>
      <c r="L1349" s="74" t="s">
        <v>16940</v>
      </c>
    </row>
    <row r="1350" customFormat="false" ht="13.5" hidden="false" customHeight="false" outlineLevel="0" collapsed="false">
      <c r="A1350" s="74" t="s">
        <v>19330</v>
      </c>
      <c r="B1350" s="74" t="s">
        <v>19331</v>
      </c>
      <c r="C1350" s="74" t="s">
        <v>19454</v>
      </c>
      <c r="D1350" s="74" t="s">
        <v>19455</v>
      </c>
      <c r="E1350" s="75"/>
      <c r="F1350" s="74"/>
      <c r="G1350" s="76" t="n">
        <v>94218</v>
      </c>
      <c r="H1350" s="74" t="s">
        <v>19460</v>
      </c>
      <c r="I1350" s="74" t="s">
        <v>73</v>
      </c>
      <c r="J1350" s="74" t="s">
        <v>16938</v>
      </c>
      <c r="K1350" s="75" t="s">
        <v>19461</v>
      </c>
      <c r="L1350" s="74" t="s">
        <v>16940</v>
      </c>
    </row>
    <row r="1351" customFormat="false" ht="13.5" hidden="false" customHeight="false" outlineLevel="0" collapsed="false">
      <c r="A1351" s="74" t="s">
        <v>19330</v>
      </c>
      <c r="B1351" s="74" t="s">
        <v>19331</v>
      </c>
      <c r="C1351" s="74" t="s">
        <v>19462</v>
      </c>
      <c r="D1351" s="74" t="s">
        <v>19463</v>
      </c>
      <c r="E1351" s="75"/>
      <c r="F1351" s="74"/>
      <c r="G1351" s="76" t="n">
        <v>94213</v>
      </c>
      <c r="H1351" s="74" t="s">
        <v>19464</v>
      </c>
      <c r="I1351" s="74" t="s">
        <v>73</v>
      </c>
      <c r="J1351" s="74" t="s">
        <v>16938</v>
      </c>
      <c r="K1351" s="75" t="s">
        <v>19465</v>
      </c>
      <c r="L1351" s="74" t="s">
        <v>16940</v>
      </c>
    </row>
    <row r="1352" customFormat="false" ht="13.5" hidden="false" customHeight="false" outlineLevel="0" collapsed="false">
      <c r="A1352" s="74" t="s">
        <v>19330</v>
      </c>
      <c r="B1352" s="74" t="s">
        <v>19331</v>
      </c>
      <c r="C1352" s="74" t="s">
        <v>19462</v>
      </c>
      <c r="D1352" s="74" t="s">
        <v>19463</v>
      </c>
      <c r="E1352" s="75"/>
      <c r="F1352" s="74"/>
      <c r="G1352" s="76" t="n">
        <v>94216</v>
      </c>
      <c r="H1352" s="74" t="s">
        <v>19466</v>
      </c>
      <c r="I1352" s="74" t="s">
        <v>73</v>
      </c>
      <c r="J1352" s="74" t="s">
        <v>16938</v>
      </c>
      <c r="K1352" s="75" t="s">
        <v>19467</v>
      </c>
      <c r="L1352" s="74" t="s">
        <v>16940</v>
      </c>
    </row>
    <row r="1353" customFormat="false" ht="13.5" hidden="false" customHeight="false" outlineLevel="0" collapsed="false">
      <c r="A1353" s="74" t="s">
        <v>19330</v>
      </c>
      <c r="B1353" s="74" t="s">
        <v>19331</v>
      </c>
      <c r="C1353" s="74" t="s">
        <v>19468</v>
      </c>
      <c r="D1353" s="74" t="s">
        <v>19469</v>
      </c>
      <c r="E1353" s="75"/>
      <c r="F1353" s="74"/>
      <c r="G1353" s="76" t="n">
        <v>94219</v>
      </c>
      <c r="H1353" s="74" t="s">
        <v>19470</v>
      </c>
      <c r="I1353" s="74" t="s">
        <v>129</v>
      </c>
      <c r="J1353" s="74" t="s">
        <v>16938</v>
      </c>
      <c r="K1353" s="75" t="s">
        <v>18827</v>
      </c>
      <c r="L1353" s="74" t="s">
        <v>16940</v>
      </c>
    </row>
    <row r="1354" customFormat="false" ht="13.5" hidden="false" customHeight="false" outlineLevel="0" collapsed="false">
      <c r="A1354" s="74" t="s">
        <v>19330</v>
      </c>
      <c r="B1354" s="74" t="s">
        <v>19331</v>
      </c>
      <c r="C1354" s="74" t="s">
        <v>19468</v>
      </c>
      <c r="D1354" s="74" t="s">
        <v>19469</v>
      </c>
      <c r="E1354" s="75"/>
      <c r="F1354" s="74"/>
      <c r="G1354" s="76" t="n">
        <v>94220</v>
      </c>
      <c r="H1354" s="74" t="s">
        <v>19471</v>
      </c>
      <c r="I1354" s="74" t="s">
        <v>129</v>
      </c>
      <c r="J1354" s="74" t="s">
        <v>16938</v>
      </c>
      <c r="K1354" s="75" t="s">
        <v>19472</v>
      </c>
      <c r="L1354" s="74" t="s">
        <v>16940</v>
      </c>
    </row>
    <row r="1355" customFormat="false" ht="13.5" hidden="false" customHeight="false" outlineLevel="0" collapsed="false">
      <c r="A1355" s="74" t="s">
        <v>19330</v>
      </c>
      <c r="B1355" s="74" t="s">
        <v>19331</v>
      </c>
      <c r="C1355" s="74" t="s">
        <v>19468</v>
      </c>
      <c r="D1355" s="74" t="s">
        <v>19469</v>
      </c>
      <c r="E1355" s="75"/>
      <c r="F1355" s="74"/>
      <c r="G1355" s="76" t="n">
        <v>94221</v>
      </c>
      <c r="H1355" s="74" t="s">
        <v>19473</v>
      </c>
      <c r="I1355" s="74" t="s">
        <v>129</v>
      </c>
      <c r="J1355" s="74" t="s">
        <v>16938</v>
      </c>
      <c r="K1355" s="75" t="s">
        <v>19474</v>
      </c>
      <c r="L1355" s="74" t="s">
        <v>16940</v>
      </c>
    </row>
    <row r="1356" customFormat="false" ht="13.5" hidden="false" customHeight="false" outlineLevel="0" collapsed="false">
      <c r="A1356" s="74" t="s">
        <v>19330</v>
      </c>
      <c r="B1356" s="74" t="s">
        <v>19331</v>
      </c>
      <c r="C1356" s="74" t="s">
        <v>19468</v>
      </c>
      <c r="D1356" s="74" t="s">
        <v>19469</v>
      </c>
      <c r="E1356" s="75"/>
      <c r="F1356" s="74"/>
      <c r="G1356" s="76" t="n">
        <v>94222</v>
      </c>
      <c r="H1356" s="74" t="s">
        <v>19475</v>
      </c>
      <c r="I1356" s="74" t="s">
        <v>129</v>
      </c>
      <c r="J1356" s="74" t="s">
        <v>16938</v>
      </c>
      <c r="K1356" s="75" t="s">
        <v>19476</v>
      </c>
      <c r="L1356" s="74" t="s">
        <v>16940</v>
      </c>
    </row>
    <row r="1357" customFormat="false" ht="13.5" hidden="false" customHeight="false" outlineLevel="0" collapsed="false">
      <c r="A1357" s="74" t="s">
        <v>19330</v>
      </c>
      <c r="B1357" s="74" t="s">
        <v>19331</v>
      </c>
      <c r="C1357" s="74" t="s">
        <v>19477</v>
      </c>
      <c r="D1357" s="74" t="s">
        <v>19478</v>
      </c>
      <c r="E1357" s="75"/>
      <c r="F1357" s="74"/>
      <c r="G1357" s="76" t="n">
        <v>94223</v>
      </c>
      <c r="H1357" s="74" t="s">
        <v>19479</v>
      </c>
      <c r="I1357" s="74" t="s">
        <v>129</v>
      </c>
      <c r="J1357" s="74" t="s">
        <v>16938</v>
      </c>
      <c r="K1357" s="75" t="s">
        <v>19480</v>
      </c>
      <c r="L1357" s="74" t="s">
        <v>16940</v>
      </c>
    </row>
    <row r="1358" customFormat="false" ht="13.5" hidden="false" customHeight="false" outlineLevel="0" collapsed="false">
      <c r="A1358" s="74" t="s">
        <v>19330</v>
      </c>
      <c r="B1358" s="74" t="s">
        <v>19331</v>
      </c>
      <c r="C1358" s="74" t="s">
        <v>19477</v>
      </c>
      <c r="D1358" s="74" t="s">
        <v>19478</v>
      </c>
      <c r="E1358" s="75"/>
      <c r="F1358" s="74"/>
      <c r="G1358" s="76" t="n">
        <v>94451</v>
      </c>
      <c r="H1358" s="74" t="s">
        <v>19481</v>
      </c>
      <c r="I1358" s="74" t="s">
        <v>129</v>
      </c>
      <c r="J1358" s="74" t="s">
        <v>16938</v>
      </c>
      <c r="K1358" s="75" t="s">
        <v>19482</v>
      </c>
      <c r="L1358" s="74" t="s">
        <v>16940</v>
      </c>
    </row>
    <row r="1359" customFormat="false" ht="13.5" hidden="false" customHeight="false" outlineLevel="0" collapsed="false">
      <c r="A1359" s="74" t="s">
        <v>19330</v>
      </c>
      <c r="B1359" s="74" t="s">
        <v>19331</v>
      </c>
      <c r="C1359" s="74" t="s">
        <v>19477</v>
      </c>
      <c r="D1359" s="74" t="s">
        <v>19478</v>
      </c>
      <c r="E1359" s="75"/>
      <c r="F1359" s="74"/>
      <c r="G1359" s="76" t="n">
        <v>100325</v>
      </c>
      <c r="H1359" s="74" t="s">
        <v>19483</v>
      </c>
      <c r="I1359" s="74" t="s">
        <v>129</v>
      </c>
      <c r="J1359" s="74" t="s">
        <v>16938</v>
      </c>
      <c r="K1359" s="75" t="s">
        <v>19484</v>
      </c>
      <c r="L1359" s="74" t="s">
        <v>16940</v>
      </c>
    </row>
    <row r="1360" customFormat="false" ht="13.5" hidden="false" customHeight="false" outlineLevel="0" collapsed="false">
      <c r="A1360" s="74" t="s">
        <v>19330</v>
      </c>
      <c r="B1360" s="74" t="s">
        <v>19331</v>
      </c>
      <c r="C1360" s="74" t="s">
        <v>19477</v>
      </c>
      <c r="D1360" s="74" t="s">
        <v>19478</v>
      </c>
      <c r="E1360" s="75"/>
      <c r="F1360" s="74"/>
      <c r="G1360" s="76" t="n">
        <v>100327</v>
      </c>
      <c r="H1360" s="74" t="s">
        <v>19485</v>
      </c>
      <c r="I1360" s="74" t="s">
        <v>129</v>
      </c>
      <c r="J1360" s="74" t="s">
        <v>16938</v>
      </c>
      <c r="K1360" s="75" t="s">
        <v>19486</v>
      </c>
      <c r="L1360" s="74" t="s">
        <v>16940</v>
      </c>
    </row>
    <row r="1361" customFormat="false" ht="13.5" hidden="false" customHeight="false" outlineLevel="0" collapsed="false">
      <c r="A1361" s="74" t="s">
        <v>19330</v>
      </c>
      <c r="B1361" s="74" t="s">
        <v>19331</v>
      </c>
      <c r="C1361" s="74" t="s">
        <v>19477</v>
      </c>
      <c r="D1361" s="74" t="s">
        <v>19478</v>
      </c>
      <c r="E1361" s="75"/>
      <c r="F1361" s="74"/>
      <c r="G1361" s="76" t="n">
        <v>100328</v>
      </c>
      <c r="H1361" s="74" t="s">
        <v>19487</v>
      </c>
      <c r="I1361" s="74" t="s">
        <v>73</v>
      </c>
      <c r="J1361" s="74" t="s">
        <v>16938</v>
      </c>
      <c r="K1361" s="75" t="s">
        <v>19488</v>
      </c>
      <c r="L1361" s="74" t="s">
        <v>16940</v>
      </c>
    </row>
    <row r="1362" customFormat="false" ht="13.5" hidden="false" customHeight="false" outlineLevel="0" collapsed="false">
      <c r="A1362" s="74" t="s">
        <v>19330</v>
      </c>
      <c r="B1362" s="74" t="s">
        <v>19331</v>
      </c>
      <c r="C1362" s="74" t="s">
        <v>19477</v>
      </c>
      <c r="D1362" s="74" t="s">
        <v>19478</v>
      </c>
      <c r="E1362" s="75"/>
      <c r="F1362" s="74"/>
      <c r="G1362" s="76" t="n">
        <v>100329</v>
      </c>
      <c r="H1362" s="74" t="s">
        <v>19489</v>
      </c>
      <c r="I1362" s="74" t="s">
        <v>73</v>
      </c>
      <c r="J1362" s="74" t="s">
        <v>16938</v>
      </c>
      <c r="K1362" s="75" t="s">
        <v>19490</v>
      </c>
      <c r="L1362" s="74" t="s">
        <v>16940</v>
      </c>
    </row>
    <row r="1363" customFormat="false" ht="13.5" hidden="false" customHeight="false" outlineLevel="0" collapsed="false">
      <c r="A1363" s="74" t="s">
        <v>19330</v>
      </c>
      <c r="B1363" s="74" t="s">
        <v>19331</v>
      </c>
      <c r="C1363" s="74" t="s">
        <v>19477</v>
      </c>
      <c r="D1363" s="74" t="s">
        <v>19478</v>
      </c>
      <c r="E1363" s="75"/>
      <c r="F1363" s="74"/>
      <c r="G1363" s="76" t="n">
        <v>100330</v>
      </c>
      <c r="H1363" s="74" t="s">
        <v>19491</v>
      </c>
      <c r="I1363" s="74" t="s">
        <v>73</v>
      </c>
      <c r="J1363" s="74" t="s">
        <v>16938</v>
      </c>
      <c r="K1363" s="75" t="s">
        <v>19492</v>
      </c>
      <c r="L1363" s="74" t="s">
        <v>16940</v>
      </c>
    </row>
    <row r="1364" customFormat="false" ht="13.5" hidden="false" customHeight="false" outlineLevel="0" collapsed="false">
      <c r="A1364" s="74" t="s">
        <v>19330</v>
      </c>
      <c r="B1364" s="74" t="s">
        <v>19331</v>
      </c>
      <c r="C1364" s="74" t="s">
        <v>19477</v>
      </c>
      <c r="D1364" s="74" t="s">
        <v>19478</v>
      </c>
      <c r="E1364" s="75"/>
      <c r="F1364" s="74"/>
      <c r="G1364" s="76" t="n">
        <v>100331</v>
      </c>
      <c r="H1364" s="74" t="s">
        <v>19493</v>
      </c>
      <c r="I1364" s="74" t="s">
        <v>73</v>
      </c>
      <c r="J1364" s="74" t="s">
        <v>16938</v>
      </c>
      <c r="K1364" s="75" t="s">
        <v>19494</v>
      </c>
      <c r="L1364" s="74" t="s">
        <v>16940</v>
      </c>
    </row>
    <row r="1365" customFormat="false" ht="13.5" hidden="false" customHeight="false" outlineLevel="0" collapsed="false">
      <c r="A1365" s="74" t="s">
        <v>19330</v>
      </c>
      <c r="B1365" s="74" t="s">
        <v>19331</v>
      </c>
      <c r="C1365" s="74" t="s">
        <v>19495</v>
      </c>
      <c r="D1365" s="74" t="s">
        <v>19496</v>
      </c>
      <c r="E1365" s="75"/>
      <c r="F1365" s="74"/>
      <c r="G1365" s="76" t="n">
        <v>100434</v>
      </c>
      <c r="H1365" s="74" t="s">
        <v>19497</v>
      </c>
      <c r="I1365" s="74" t="s">
        <v>129</v>
      </c>
      <c r="J1365" s="74" t="s">
        <v>16938</v>
      </c>
      <c r="K1365" s="75" t="s">
        <v>18222</v>
      </c>
      <c r="L1365" s="74" t="s">
        <v>16940</v>
      </c>
    </row>
    <row r="1366" customFormat="false" ht="13.5" hidden="false" customHeight="false" outlineLevel="0" collapsed="false">
      <c r="A1366" s="74" t="s">
        <v>19330</v>
      </c>
      <c r="B1366" s="74" t="s">
        <v>19331</v>
      </c>
      <c r="C1366" s="74" t="s">
        <v>19495</v>
      </c>
      <c r="D1366" s="74" t="s">
        <v>19496</v>
      </c>
      <c r="E1366" s="75"/>
      <c r="F1366" s="74"/>
      <c r="G1366" s="76" t="n">
        <v>100435</v>
      </c>
      <c r="H1366" s="74" t="s">
        <v>19498</v>
      </c>
      <c r="I1366" s="74" t="s">
        <v>129</v>
      </c>
      <c r="J1366" s="74" t="s">
        <v>16938</v>
      </c>
      <c r="K1366" s="75" t="s">
        <v>19499</v>
      </c>
      <c r="L1366" s="74" t="s">
        <v>16940</v>
      </c>
    </row>
    <row r="1367" customFormat="false" ht="13.5" hidden="false" customHeight="false" outlineLevel="0" collapsed="false">
      <c r="A1367" s="74" t="s">
        <v>19330</v>
      </c>
      <c r="B1367" s="74" t="s">
        <v>19331</v>
      </c>
      <c r="C1367" s="74" t="s">
        <v>19500</v>
      </c>
      <c r="D1367" s="74" t="s">
        <v>19501</v>
      </c>
      <c r="E1367" s="75"/>
      <c r="F1367" s="74"/>
      <c r="G1367" s="76" t="n">
        <v>94227</v>
      </c>
      <c r="H1367" s="74" t="s">
        <v>19502</v>
      </c>
      <c r="I1367" s="74" t="s">
        <v>129</v>
      </c>
      <c r="J1367" s="74" t="s">
        <v>16938</v>
      </c>
      <c r="K1367" s="75" t="s">
        <v>19503</v>
      </c>
      <c r="L1367" s="74" t="s">
        <v>16940</v>
      </c>
    </row>
    <row r="1368" customFormat="false" ht="13.5" hidden="false" customHeight="false" outlineLevel="0" collapsed="false">
      <c r="A1368" s="74" t="s">
        <v>19330</v>
      </c>
      <c r="B1368" s="74" t="s">
        <v>19331</v>
      </c>
      <c r="C1368" s="74" t="s">
        <v>19500</v>
      </c>
      <c r="D1368" s="74" t="s">
        <v>19501</v>
      </c>
      <c r="E1368" s="75"/>
      <c r="F1368" s="74"/>
      <c r="G1368" s="76" t="n">
        <v>94228</v>
      </c>
      <c r="H1368" s="74" t="s">
        <v>19504</v>
      </c>
      <c r="I1368" s="74" t="s">
        <v>129</v>
      </c>
      <c r="J1368" s="74" t="s">
        <v>16938</v>
      </c>
      <c r="K1368" s="75" t="s">
        <v>19505</v>
      </c>
      <c r="L1368" s="74" t="s">
        <v>16940</v>
      </c>
    </row>
    <row r="1369" customFormat="false" ht="13.5" hidden="false" customHeight="false" outlineLevel="0" collapsed="false">
      <c r="A1369" s="74" t="s">
        <v>19330</v>
      </c>
      <c r="B1369" s="74" t="s">
        <v>19331</v>
      </c>
      <c r="C1369" s="74" t="s">
        <v>19500</v>
      </c>
      <c r="D1369" s="74" t="s">
        <v>19501</v>
      </c>
      <c r="E1369" s="75"/>
      <c r="F1369" s="74"/>
      <c r="G1369" s="76" t="n">
        <v>94229</v>
      </c>
      <c r="H1369" s="74" t="s">
        <v>19506</v>
      </c>
      <c r="I1369" s="74" t="s">
        <v>129</v>
      </c>
      <c r="J1369" s="74" t="s">
        <v>16938</v>
      </c>
      <c r="K1369" s="75" t="s">
        <v>19507</v>
      </c>
      <c r="L1369" s="74" t="s">
        <v>16940</v>
      </c>
    </row>
    <row r="1370" customFormat="false" ht="13.5" hidden="false" customHeight="false" outlineLevel="0" collapsed="false">
      <c r="A1370" s="74" t="s">
        <v>19330</v>
      </c>
      <c r="B1370" s="74" t="s">
        <v>19331</v>
      </c>
      <c r="C1370" s="74" t="s">
        <v>19508</v>
      </c>
      <c r="D1370" s="74" t="s">
        <v>19509</v>
      </c>
      <c r="E1370" s="75"/>
      <c r="F1370" s="74"/>
      <c r="G1370" s="76" t="n">
        <v>94231</v>
      </c>
      <c r="H1370" s="74" t="s">
        <v>19510</v>
      </c>
      <c r="I1370" s="74" t="s">
        <v>129</v>
      </c>
      <c r="J1370" s="74" t="s">
        <v>16938</v>
      </c>
      <c r="K1370" s="75" t="s">
        <v>19511</v>
      </c>
      <c r="L1370" s="74" t="s">
        <v>16940</v>
      </c>
    </row>
    <row r="1371" customFormat="false" ht="13.5" hidden="false" customHeight="false" outlineLevel="0" collapsed="false">
      <c r="A1371" s="74" t="s">
        <v>19330</v>
      </c>
      <c r="B1371" s="74" t="s">
        <v>19331</v>
      </c>
      <c r="C1371" s="74" t="s">
        <v>19512</v>
      </c>
      <c r="D1371" s="74" t="s">
        <v>19513</v>
      </c>
      <c r="E1371" s="75"/>
      <c r="F1371" s="74"/>
      <c r="G1371" s="76" t="n">
        <v>94449</v>
      </c>
      <c r="H1371" s="74" t="s">
        <v>19514</v>
      </c>
      <c r="I1371" s="74" t="s">
        <v>73</v>
      </c>
      <c r="J1371" s="74" t="s">
        <v>16938</v>
      </c>
      <c r="K1371" s="75" t="s">
        <v>19515</v>
      </c>
      <c r="L1371" s="74" t="s">
        <v>16940</v>
      </c>
    </row>
    <row r="1372" customFormat="false" ht="13.5" hidden="false" customHeight="false" outlineLevel="0" collapsed="false">
      <c r="A1372" s="74" t="s">
        <v>19330</v>
      </c>
      <c r="B1372" s="74" t="s">
        <v>19331</v>
      </c>
      <c r="C1372" s="74" t="s">
        <v>19516</v>
      </c>
      <c r="D1372" s="74" t="s">
        <v>19517</v>
      </c>
      <c r="E1372" s="75"/>
      <c r="F1372" s="74"/>
      <c r="G1372" s="76" t="n">
        <v>92255</v>
      </c>
      <c r="H1372" s="74" t="s">
        <v>19518</v>
      </c>
      <c r="I1372" s="74" t="s">
        <v>21</v>
      </c>
      <c r="J1372" s="74" t="s">
        <v>16938</v>
      </c>
      <c r="K1372" s="75" t="s">
        <v>19519</v>
      </c>
      <c r="L1372" s="74" t="s">
        <v>16940</v>
      </c>
    </row>
    <row r="1373" customFormat="false" ht="13.5" hidden="false" customHeight="false" outlineLevel="0" collapsed="false">
      <c r="A1373" s="74" t="s">
        <v>19330</v>
      </c>
      <c r="B1373" s="74" t="s">
        <v>19331</v>
      </c>
      <c r="C1373" s="74" t="s">
        <v>19516</v>
      </c>
      <c r="D1373" s="74" t="s">
        <v>19517</v>
      </c>
      <c r="E1373" s="75"/>
      <c r="F1373" s="74"/>
      <c r="G1373" s="76" t="n">
        <v>92256</v>
      </c>
      <c r="H1373" s="74" t="s">
        <v>19520</v>
      </c>
      <c r="I1373" s="74" t="s">
        <v>21</v>
      </c>
      <c r="J1373" s="74" t="s">
        <v>16938</v>
      </c>
      <c r="K1373" s="75" t="s">
        <v>19521</v>
      </c>
      <c r="L1373" s="74" t="s">
        <v>16940</v>
      </c>
    </row>
    <row r="1374" customFormat="false" ht="13.5" hidden="false" customHeight="false" outlineLevel="0" collapsed="false">
      <c r="A1374" s="74" t="s">
        <v>19330</v>
      </c>
      <c r="B1374" s="74" t="s">
        <v>19331</v>
      </c>
      <c r="C1374" s="74" t="s">
        <v>19516</v>
      </c>
      <c r="D1374" s="74" t="s">
        <v>19517</v>
      </c>
      <c r="E1374" s="75"/>
      <c r="F1374" s="74"/>
      <c r="G1374" s="76" t="n">
        <v>92257</v>
      </c>
      <c r="H1374" s="74" t="s">
        <v>19522</v>
      </c>
      <c r="I1374" s="74" t="s">
        <v>21</v>
      </c>
      <c r="J1374" s="74" t="s">
        <v>16938</v>
      </c>
      <c r="K1374" s="75" t="s">
        <v>19523</v>
      </c>
      <c r="L1374" s="74" t="s">
        <v>16940</v>
      </c>
    </row>
    <row r="1375" customFormat="false" ht="13.5" hidden="false" customHeight="false" outlineLevel="0" collapsed="false">
      <c r="A1375" s="74" t="s">
        <v>19330</v>
      </c>
      <c r="B1375" s="74" t="s">
        <v>19331</v>
      </c>
      <c r="C1375" s="74" t="s">
        <v>19516</v>
      </c>
      <c r="D1375" s="74" t="s">
        <v>19517</v>
      </c>
      <c r="E1375" s="75"/>
      <c r="F1375" s="74"/>
      <c r="G1375" s="76" t="n">
        <v>92258</v>
      </c>
      <c r="H1375" s="74" t="s">
        <v>19524</v>
      </c>
      <c r="I1375" s="74" t="s">
        <v>21</v>
      </c>
      <c r="J1375" s="74" t="s">
        <v>16938</v>
      </c>
      <c r="K1375" s="75" t="s">
        <v>19525</v>
      </c>
      <c r="L1375" s="74" t="s">
        <v>16940</v>
      </c>
    </row>
    <row r="1376" customFormat="false" ht="13.5" hidden="false" customHeight="false" outlineLevel="0" collapsed="false">
      <c r="A1376" s="74" t="s">
        <v>19330</v>
      </c>
      <c r="B1376" s="74" t="s">
        <v>19331</v>
      </c>
      <c r="C1376" s="74" t="s">
        <v>19516</v>
      </c>
      <c r="D1376" s="74" t="s">
        <v>19517</v>
      </c>
      <c r="E1376" s="75"/>
      <c r="F1376" s="74"/>
      <c r="G1376" s="76" t="n">
        <v>92568</v>
      </c>
      <c r="H1376" s="74" t="s">
        <v>19526</v>
      </c>
      <c r="I1376" s="74" t="s">
        <v>73</v>
      </c>
      <c r="J1376" s="74" t="s">
        <v>16938</v>
      </c>
      <c r="K1376" s="75" t="s">
        <v>19527</v>
      </c>
      <c r="L1376" s="74" t="s">
        <v>16940</v>
      </c>
    </row>
    <row r="1377" customFormat="false" ht="13.5" hidden="false" customHeight="false" outlineLevel="0" collapsed="false">
      <c r="A1377" s="74" t="s">
        <v>19330</v>
      </c>
      <c r="B1377" s="74" t="s">
        <v>19331</v>
      </c>
      <c r="C1377" s="74" t="s">
        <v>19516</v>
      </c>
      <c r="D1377" s="74" t="s">
        <v>19517</v>
      </c>
      <c r="E1377" s="75"/>
      <c r="F1377" s="74"/>
      <c r="G1377" s="76" t="n">
        <v>92569</v>
      </c>
      <c r="H1377" s="74" t="s">
        <v>19528</v>
      </c>
      <c r="I1377" s="74" t="s">
        <v>73</v>
      </c>
      <c r="J1377" s="74" t="s">
        <v>16938</v>
      </c>
      <c r="K1377" s="75" t="s">
        <v>19529</v>
      </c>
      <c r="L1377" s="74" t="s">
        <v>16940</v>
      </c>
    </row>
    <row r="1378" customFormat="false" ht="13.5" hidden="false" customHeight="false" outlineLevel="0" collapsed="false">
      <c r="A1378" s="74" t="s">
        <v>19330</v>
      </c>
      <c r="B1378" s="74" t="s">
        <v>19331</v>
      </c>
      <c r="C1378" s="74" t="s">
        <v>19516</v>
      </c>
      <c r="D1378" s="74" t="s">
        <v>19517</v>
      </c>
      <c r="E1378" s="75"/>
      <c r="F1378" s="74"/>
      <c r="G1378" s="76" t="n">
        <v>92570</v>
      </c>
      <c r="H1378" s="74" t="s">
        <v>19530</v>
      </c>
      <c r="I1378" s="74" t="s">
        <v>73</v>
      </c>
      <c r="J1378" s="74" t="s">
        <v>16938</v>
      </c>
      <c r="K1378" s="75" t="s">
        <v>19531</v>
      </c>
      <c r="L1378" s="74" t="s">
        <v>16940</v>
      </c>
    </row>
    <row r="1379" customFormat="false" ht="13.5" hidden="false" customHeight="false" outlineLevel="0" collapsed="false">
      <c r="A1379" s="74" t="s">
        <v>19330</v>
      </c>
      <c r="B1379" s="74" t="s">
        <v>19331</v>
      </c>
      <c r="C1379" s="74" t="s">
        <v>19516</v>
      </c>
      <c r="D1379" s="74" t="s">
        <v>19517</v>
      </c>
      <c r="E1379" s="75"/>
      <c r="F1379" s="74"/>
      <c r="G1379" s="76" t="n">
        <v>92571</v>
      </c>
      <c r="H1379" s="74" t="s">
        <v>19532</v>
      </c>
      <c r="I1379" s="74" t="s">
        <v>73</v>
      </c>
      <c r="J1379" s="74" t="s">
        <v>16938</v>
      </c>
      <c r="K1379" s="75" t="s">
        <v>19533</v>
      </c>
      <c r="L1379" s="74" t="s">
        <v>16940</v>
      </c>
    </row>
    <row r="1380" customFormat="false" ht="13.5" hidden="false" customHeight="false" outlineLevel="0" collapsed="false">
      <c r="A1380" s="74" t="s">
        <v>19330</v>
      </c>
      <c r="B1380" s="74" t="s">
        <v>19331</v>
      </c>
      <c r="C1380" s="74" t="s">
        <v>19516</v>
      </c>
      <c r="D1380" s="74" t="s">
        <v>19517</v>
      </c>
      <c r="E1380" s="75"/>
      <c r="F1380" s="74"/>
      <c r="G1380" s="76" t="n">
        <v>92572</v>
      </c>
      <c r="H1380" s="74" t="s">
        <v>19534</v>
      </c>
      <c r="I1380" s="74" t="s">
        <v>73</v>
      </c>
      <c r="J1380" s="74" t="s">
        <v>16938</v>
      </c>
      <c r="K1380" s="75" t="s">
        <v>19535</v>
      </c>
      <c r="L1380" s="74" t="s">
        <v>16940</v>
      </c>
    </row>
    <row r="1381" customFormat="false" ht="13.5" hidden="false" customHeight="false" outlineLevel="0" collapsed="false">
      <c r="A1381" s="74" t="s">
        <v>19330</v>
      </c>
      <c r="B1381" s="74" t="s">
        <v>19331</v>
      </c>
      <c r="C1381" s="74" t="s">
        <v>19516</v>
      </c>
      <c r="D1381" s="74" t="s">
        <v>19517</v>
      </c>
      <c r="E1381" s="75"/>
      <c r="F1381" s="74"/>
      <c r="G1381" s="76" t="n">
        <v>92573</v>
      </c>
      <c r="H1381" s="74" t="s">
        <v>19536</v>
      </c>
      <c r="I1381" s="74" t="s">
        <v>73</v>
      </c>
      <c r="J1381" s="74" t="s">
        <v>16938</v>
      </c>
      <c r="K1381" s="75" t="s">
        <v>19537</v>
      </c>
      <c r="L1381" s="74" t="s">
        <v>16940</v>
      </c>
    </row>
    <row r="1382" customFormat="false" ht="13.5" hidden="false" customHeight="false" outlineLevel="0" collapsed="false">
      <c r="A1382" s="74" t="s">
        <v>19330</v>
      </c>
      <c r="B1382" s="74" t="s">
        <v>19331</v>
      </c>
      <c r="C1382" s="74" t="s">
        <v>19516</v>
      </c>
      <c r="D1382" s="74" t="s">
        <v>19517</v>
      </c>
      <c r="E1382" s="75"/>
      <c r="F1382" s="74"/>
      <c r="G1382" s="76" t="n">
        <v>92574</v>
      </c>
      <c r="H1382" s="74" t="s">
        <v>19538</v>
      </c>
      <c r="I1382" s="74" t="s">
        <v>73</v>
      </c>
      <c r="J1382" s="74" t="s">
        <v>16938</v>
      </c>
      <c r="K1382" s="75" t="s">
        <v>19539</v>
      </c>
      <c r="L1382" s="74" t="s">
        <v>16940</v>
      </c>
    </row>
    <row r="1383" customFormat="false" ht="13.5" hidden="false" customHeight="false" outlineLevel="0" collapsed="false">
      <c r="A1383" s="74" t="s">
        <v>19330</v>
      </c>
      <c r="B1383" s="74" t="s">
        <v>19331</v>
      </c>
      <c r="C1383" s="74" t="s">
        <v>19516</v>
      </c>
      <c r="D1383" s="74" t="s">
        <v>19517</v>
      </c>
      <c r="E1383" s="75"/>
      <c r="F1383" s="74"/>
      <c r="G1383" s="76" t="n">
        <v>92575</v>
      </c>
      <c r="H1383" s="74" t="s">
        <v>19540</v>
      </c>
      <c r="I1383" s="74" t="s">
        <v>73</v>
      </c>
      <c r="J1383" s="74" t="s">
        <v>16938</v>
      </c>
      <c r="K1383" s="75" t="s">
        <v>19541</v>
      </c>
      <c r="L1383" s="74" t="s">
        <v>16940</v>
      </c>
    </row>
    <row r="1384" customFormat="false" ht="13.5" hidden="false" customHeight="false" outlineLevel="0" collapsed="false">
      <c r="A1384" s="74" t="s">
        <v>19330</v>
      </c>
      <c r="B1384" s="74" t="s">
        <v>19331</v>
      </c>
      <c r="C1384" s="74" t="s">
        <v>19516</v>
      </c>
      <c r="D1384" s="74" t="s">
        <v>19517</v>
      </c>
      <c r="E1384" s="75"/>
      <c r="F1384" s="74"/>
      <c r="G1384" s="76" t="n">
        <v>92576</v>
      </c>
      <c r="H1384" s="74" t="s">
        <v>19542</v>
      </c>
      <c r="I1384" s="74" t="s">
        <v>73</v>
      </c>
      <c r="J1384" s="74" t="s">
        <v>16938</v>
      </c>
      <c r="K1384" s="75" t="s">
        <v>19543</v>
      </c>
      <c r="L1384" s="74" t="s">
        <v>16940</v>
      </c>
    </row>
    <row r="1385" customFormat="false" ht="13.5" hidden="false" customHeight="false" outlineLevel="0" collapsed="false">
      <c r="A1385" s="74" t="s">
        <v>19330</v>
      </c>
      <c r="B1385" s="74" t="s">
        <v>19331</v>
      </c>
      <c r="C1385" s="74" t="s">
        <v>19516</v>
      </c>
      <c r="D1385" s="74" t="s">
        <v>19517</v>
      </c>
      <c r="E1385" s="75"/>
      <c r="F1385" s="74"/>
      <c r="G1385" s="76" t="n">
        <v>92577</v>
      </c>
      <c r="H1385" s="74" t="s">
        <v>19544</v>
      </c>
      <c r="I1385" s="74" t="s">
        <v>73</v>
      </c>
      <c r="J1385" s="74" t="s">
        <v>16938</v>
      </c>
      <c r="K1385" s="75" t="s">
        <v>19545</v>
      </c>
      <c r="L1385" s="74" t="s">
        <v>16940</v>
      </c>
    </row>
    <row r="1386" customFormat="false" ht="13.5" hidden="false" customHeight="false" outlineLevel="0" collapsed="false">
      <c r="A1386" s="74" t="s">
        <v>19330</v>
      </c>
      <c r="B1386" s="74" t="s">
        <v>19331</v>
      </c>
      <c r="C1386" s="74" t="s">
        <v>19516</v>
      </c>
      <c r="D1386" s="74" t="s">
        <v>19517</v>
      </c>
      <c r="E1386" s="75"/>
      <c r="F1386" s="74"/>
      <c r="G1386" s="76" t="n">
        <v>92578</v>
      </c>
      <c r="H1386" s="74" t="s">
        <v>19546</v>
      </c>
      <c r="I1386" s="74" t="s">
        <v>73</v>
      </c>
      <c r="J1386" s="74" t="s">
        <v>16938</v>
      </c>
      <c r="K1386" s="75" t="s">
        <v>19547</v>
      </c>
      <c r="L1386" s="74" t="s">
        <v>16940</v>
      </c>
    </row>
    <row r="1387" customFormat="false" ht="13.5" hidden="false" customHeight="false" outlineLevel="0" collapsed="false">
      <c r="A1387" s="74" t="s">
        <v>19330</v>
      </c>
      <c r="B1387" s="74" t="s">
        <v>19331</v>
      </c>
      <c r="C1387" s="74" t="s">
        <v>19516</v>
      </c>
      <c r="D1387" s="74" t="s">
        <v>19517</v>
      </c>
      <c r="E1387" s="75"/>
      <c r="F1387" s="74"/>
      <c r="G1387" s="76" t="n">
        <v>92579</v>
      </c>
      <c r="H1387" s="74" t="s">
        <v>19548</v>
      </c>
      <c r="I1387" s="74" t="s">
        <v>73</v>
      </c>
      <c r="J1387" s="74" t="s">
        <v>16938</v>
      </c>
      <c r="K1387" s="75" t="s">
        <v>19549</v>
      </c>
      <c r="L1387" s="74" t="s">
        <v>16940</v>
      </c>
    </row>
    <row r="1388" customFormat="false" ht="13.5" hidden="false" customHeight="false" outlineLevel="0" collapsed="false">
      <c r="A1388" s="74" t="s">
        <v>19330</v>
      </c>
      <c r="B1388" s="74" t="s">
        <v>19331</v>
      </c>
      <c r="C1388" s="74" t="s">
        <v>19516</v>
      </c>
      <c r="D1388" s="74" t="s">
        <v>19517</v>
      </c>
      <c r="E1388" s="75"/>
      <c r="F1388" s="74"/>
      <c r="G1388" s="76" t="n">
        <v>92580</v>
      </c>
      <c r="H1388" s="74" t="s">
        <v>19550</v>
      </c>
      <c r="I1388" s="74" t="s">
        <v>73</v>
      </c>
      <c r="J1388" s="74" t="s">
        <v>16938</v>
      </c>
      <c r="K1388" s="75" t="s">
        <v>19551</v>
      </c>
      <c r="L1388" s="74" t="s">
        <v>16940</v>
      </c>
    </row>
    <row r="1389" customFormat="false" ht="13.5" hidden="false" customHeight="false" outlineLevel="0" collapsed="false">
      <c r="A1389" s="74" t="s">
        <v>19330</v>
      </c>
      <c r="B1389" s="74" t="s">
        <v>19331</v>
      </c>
      <c r="C1389" s="74" t="s">
        <v>19516</v>
      </c>
      <c r="D1389" s="74" t="s">
        <v>19517</v>
      </c>
      <c r="E1389" s="75"/>
      <c r="F1389" s="74"/>
      <c r="G1389" s="76" t="n">
        <v>92581</v>
      </c>
      <c r="H1389" s="74" t="s">
        <v>19552</v>
      </c>
      <c r="I1389" s="74" t="s">
        <v>73</v>
      </c>
      <c r="J1389" s="74" t="s">
        <v>16938</v>
      </c>
      <c r="K1389" s="75" t="s">
        <v>19553</v>
      </c>
      <c r="L1389" s="74" t="s">
        <v>16940</v>
      </c>
    </row>
    <row r="1390" customFormat="false" ht="13.5" hidden="false" customHeight="false" outlineLevel="0" collapsed="false">
      <c r="A1390" s="74" t="s">
        <v>19330</v>
      </c>
      <c r="B1390" s="74" t="s">
        <v>19331</v>
      </c>
      <c r="C1390" s="74" t="s">
        <v>19516</v>
      </c>
      <c r="D1390" s="74" t="s">
        <v>19517</v>
      </c>
      <c r="E1390" s="75"/>
      <c r="F1390" s="74"/>
      <c r="G1390" s="76" t="n">
        <v>92582</v>
      </c>
      <c r="H1390" s="74" t="s">
        <v>19554</v>
      </c>
      <c r="I1390" s="74" t="s">
        <v>21</v>
      </c>
      <c r="J1390" s="74" t="s">
        <v>16938</v>
      </c>
      <c r="K1390" s="75" t="s">
        <v>19555</v>
      </c>
      <c r="L1390" s="74" t="s">
        <v>16940</v>
      </c>
    </row>
    <row r="1391" customFormat="false" ht="13.5" hidden="false" customHeight="false" outlineLevel="0" collapsed="false">
      <c r="A1391" s="74" t="s">
        <v>19330</v>
      </c>
      <c r="B1391" s="74" t="s">
        <v>19331</v>
      </c>
      <c r="C1391" s="74" t="s">
        <v>19516</v>
      </c>
      <c r="D1391" s="74" t="s">
        <v>19517</v>
      </c>
      <c r="E1391" s="75"/>
      <c r="F1391" s="74"/>
      <c r="G1391" s="76" t="n">
        <v>92584</v>
      </c>
      <c r="H1391" s="74" t="s">
        <v>19556</v>
      </c>
      <c r="I1391" s="74" t="s">
        <v>21</v>
      </c>
      <c r="J1391" s="74" t="s">
        <v>16938</v>
      </c>
      <c r="K1391" s="75" t="s">
        <v>19557</v>
      </c>
      <c r="L1391" s="74" t="s">
        <v>16940</v>
      </c>
    </row>
    <row r="1392" customFormat="false" ht="13.5" hidden="false" customHeight="false" outlineLevel="0" collapsed="false">
      <c r="A1392" s="74" t="s">
        <v>19330</v>
      </c>
      <c r="B1392" s="74" t="s">
        <v>19331</v>
      </c>
      <c r="C1392" s="74" t="s">
        <v>19516</v>
      </c>
      <c r="D1392" s="74" t="s">
        <v>19517</v>
      </c>
      <c r="E1392" s="75"/>
      <c r="F1392" s="74"/>
      <c r="G1392" s="76" t="n">
        <v>92586</v>
      </c>
      <c r="H1392" s="74" t="s">
        <v>19558</v>
      </c>
      <c r="I1392" s="74" t="s">
        <v>21</v>
      </c>
      <c r="J1392" s="74" t="s">
        <v>16938</v>
      </c>
      <c r="K1392" s="75" t="s">
        <v>19559</v>
      </c>
      <c r="L1392" s="74" t="s">
        <v>16940</v>
      </c>
    </row>
    <row r="1393" customFormat="false" ht="13.5" hidden="false" customHeight="false" outlineLevel="0" collapsed="false">
      <c r="A1393" s="74" t="s">
        <v>19330</v>
      </c>
      <c r="B1393" s="74" t="s">
        <v>19331</v>
      </c>
      <c r="C1393" s="74" t="s">
        <v>19516</v>
      </c>
      <c r="D1393" s="74" t="s">
        <v>19517</v>
      </c>
      <c r="E1393" s="75"/>
      <c r="F1393" s="74"/>
      <c r="G1393" s="76" t="n">
        <v>92588</v>
      </c>
      <c r="H1393" s="74" t="s">
        <v>19560</v>
      </c>
      <c r="I1393" s="74" t="s">
        <v>21</v>
      </c>
      <c r="J1393" s="74" t="s">
        <v>16938</v>
      </c>
      <c r="K1393" s="75" t="s">
        <v>19561</v>
      </c>
      <c r="L1393" s="74" t="s">
        <v>16940</v>
      </c>
    </row>
    <row r="1394" customFormat="false" ht="13.5" hidden="false" customHeight="false" outlineLevel="0" collapsed="false">
      <c r="A1394" s="74" t="s">
        <v>19330</v>
      </c>
      <c r="B1394" s="74" t="s">
        <v>19331</v>
      </c>
      <c r="C1394" s="74" t="s">
        <v>19516</v>
      </c>
      <c r="D1394" s="74" t="s">
        <v>19517</v>
      </c>
      <c r="E1394" s="75"/>
      <c r="F1394" s="74"/>
      <c r="G1394" s="76" t="n">
        <v>92590</v>
      </c>
      <c r="H1394" s="74" t="s">
        <v>19562</v>
      </c>
      <c r="I1394" s="74" t="s">
        <v>21</v>
      </c>
      <c r="J1394" s="74" t="s">
        <v>16938</v>
      </c>
      <c r="K1394" s="75" t="s">
        <v>19563</v>
      </c>
      <c r="L1394" s="74" t="s">
        <v>16940</v>
      </c>
    </row>
    <row r="1395" customFormat="false" ht="13.5" hidden="false" customHeight="false" outlineLevel="0" collapsed="false">
      <c r="A1395" s="74" t="s">
        <v>19330</v>
      </c>
      <c r="B1395" s="74" t="s">
        <v>19331</v>
      </c>
      <c r="C1395" s="74" t="s">
        <v>19516</v>
      </c>
      <c r="D1395" s="74" t="s">
        <v>19517</v>
      </c>
      <c r="E1395" s="75"/>
      <c r="F1395" s="74"/>
      <c r="G1395" s="76" t="n">
        <v>92592</v>
      </c>
      <c r="H1395" s="74" t="s">
        <v>19564</v>
      </c>
      <c r="I1395" s="74" t="s">
        <v>21</v>
      </c>
      <c r="J1395" s="74" t="s">
        <v>16938</v>
      </c>
      <c r="K1395" s="75" t="s">
        <v>19565</v>
      </c>
      <c r="L1395" s="74" t="s">
        <v>16940</v>
      </c>
    </row>
    <row r="1396" customFormat="false" ht="13.5" hidden="false" customHeight="false" outlineLevel="0" collapsed="false">
      <c r="A1396" s="74" t="s">
        <v>19330</v>
      </c>
      <c r="B1396" s="74" t="s">
        <v>19331</v>
      </c>
      <c r="C1396" s="74" t="s">
        <v>19516</v>
      </c>
      <c r="D1396" s="74" t="s">
        <v>19517</v>
      </c>
      <c r="E1396" s="75"/>
      <c r="F1396" s="74"/>
      <c r="G1396" s="76" t="n">
        <v>92593</v>
      </c>
      <c r="H1396" s="74" t="s">
        <v>19566</v>
      </c>
      <c r="I1396" s="74" t="s">
        <v>590</v>
      </c>
      <c r="J1396" s="74" t="s">
        <v>16938</v>
      </c>
      <c r="K1396" s="75" t="s">
        <v>19567</v>
      </c>
      <c r="L1396" s="74" t="s">
        <v>16940</v>
      </c>
    </row>
    <row r="1397" customFormat="false" ht="13.5" hidden="false" customHeight="false" outlineLevel="0" collapsed="false">
      <c r="A1397" s="74" t="s">
        <v>19330</v>
      </c>
      <c r="B1397" s="74" t="s">
        <v>19331</v>
      </c>
      <c r="C1397" s="74" t="s">
        <v>19516</v>
      </c>
      <c r="D1397" s="74" t="s">
        <v>19517</v>
      </c>
      <c r="E1397" s="75"/>
      <c r="F1397" s="74"/>
      <c r="G1397" s="76" t="n">
        <v>92594</v>
      </c>
      <c r="H1397" s="74" t="s">
        <v>19568</v>
      </c>
      <c r="I1397" s="74" t="s">
        <v>21</v>
      </c>
      <c r="J1397" s="74" t="s">
        <v>16938</v>
      </c>
      <c r="K1397" s="75" t="s">
        <v>19569</v>
      </c>
      <c r="L1397" s="74" t="s">
        <v>16940</v>
      </c>
    </row>
    <row r="1398" customFormat="false" ht="13.5" hidden="false" customHeight="false" outlineLevel="0" collapsed="false">
      <c r="A1398" s="74" t="s">
        <v>19330</v>
      </c>
      <c r="B1398" s="74" t="s">
        <v>19331</v>
      </c>
      <c r="C1398" s="74" t="s">
        <v>19516</v>
      </c>
      <c r="D1398" s="74" t="s">
        <v>19517</v>
      </c>
      <c r="E1398" s="75"/>
      <c r="F1398" s="74"/>
      <c r="G1398" s="76" t="n">
        <v>92596</v>
      </c>
      <c r="H1398" s="74" t="s">
        <v>19570</v>
      </c>
      <c r="I1398" s="74" t="s">
        <v>21</v>
      </c>
      <c r="J1398" s="74" t="s">
        <v>16938</v>
      </c>
      <c r="K1398" s="75" t="s">
        <v>19571</v>
      </c>
      <c r="L1398" s="74" t="s">
        <v>16940</v>
      </c>
    </row>
    <row r="1399" customFormat="false" ht="13.5" hidden="false" customHeight="false" outlineLevel="0" collapsed="false">
      <c r="A1399" s="74" t="s">
        <v>19330</v>
      </c>
      <c r="B1399" s="74" t="s">
        <v>19331</v>
      </c>
      <c r="C1399" s="74" t="s">
        <v>19516</v>
      </c>
      <c r="D1399" s="74" t="s">
        <v>19517</v>
      </c>
      <c r="E1399" s="75"/>
      <c r="F1399" s="74"/>
      <c r="G1399" s="76" t="n">
        <v>92598</v>
      </c>
      <c r="H1399" s="74" t="s">
        <v>19572</v>
      </c>
      <c r="I1399" s="74" t="s">
        <v>21</v>
      </c>
      <c r="J1399" s="74" t="s">
        <v>16938</v>
      </c>
      <c r="K1399" s="75" t="s">
        <v>19573</v>
      </c>
      <c r="L1399" s="74" t="s">
        <v>16940</v>
      </c>
    </row>
    <row r="1400" customFormat="false" ht="13.5" hidden="false" customHeight="false" outlineLevel="0" collapsed="false">
      <c r="A1400" s="74" t="s">
        <v>19330</v>
      </c>
      <c r="B1400" s="74" t="s">
        <v>19331</v>
      </c>
      <c r="C1400" s="74" t="s">
        <v>19516</v>
      </c>
      <c r="D1400" s="74" t="s">
        <v>19517</v>
      </c>
      <c r="E1400" s="75"/>
      <c r="F1400" s="74"/>
      <c r="G1400" s="76" t="n">
        <v>92600</v>
      </c>
      <c r="H1400" s="74" t="s">
        <v>19574</v>
      </c>
      <c r="I1400" s="74" t="s">
        <v>21</v>
      </c>
      <c r="J1400" s="74" t="s">
        <v>16938</v>
      </c>
      <c r="K1400" s="75" t="s">
        <v>19575</v>
      </c>
      <c r="L1400" s="74" t="s">
        <v>16940</v>
      </c>
    </row>
    <row r="1401" customFormat="false" ht="13.5" hidden="false" customHeight="false" outlineLevel="0" collapsed="false">
      <c r="A1401" s="74" t="s">
        <v>19330</v>
      </c>
      <c r="B1401" s="74" t="s">
        <v>19331</v>
      </c>
      <c r="C1401" s="74" t="s">
        <v>19516</v>
      </c>
      <c r="D1401" s="74" t="s">
        <v>19517</v>
      </c>
      <c r="E1401" s="75"/>
      <c r="F1401" s="74"/>
      <c r="G1401" s="76" t="n">
        <v>92602</v>
      </c>
      <c r="H1401" s="74" t="s">
        <v>19576</v>
      </c>
      <c r="I1401" s="74" t="s">
        <v>21</v>
      </c>
      <c r="J1401" s="74" t="s">
        <v>16938</v>
      </c>
      <c r="K1401" s="75" t="s">
        <v>19555</v>
      </c>
      <c r="L1401" s="74" t="s">
        <v>16940</v>
      </c>
    </row>
    <row r="1402" customFormat="false" ht="13.5" hidden="false" customHeight="false" outlineLevel="0" collapsed="false">
      <c r="A1402" s="74" t="s">
        <v>19330</v>
      </c>
      <c r="B1402" s="74" t="s">
        <v>19331</v>
      </c>
      <c r="C1402" s="74" t="s">
        <v>19516</v>
      </c>
      <c r="D1402" s="74" t="s">
        <v>19517</v>
      </c>
      <c r="E1402" s="75"/>
      <c r="F1402" s="74"/>
      <c r="G1402" s="76" t="n">
        <v>92604</v>
      </c>
      <c r="H1402" s="74" t="s">
        <v>19577</v>
      </c>
      <c r="I1402" s="74" t="s">
        <v>21</v>
      </c>
      <c r="J1402" s="74" t="s">
        <v>16938</v>
      </c>
      <c r="K1402" s="75" t="s">
        <v>19578</v>
      </c>
      <c r="L1402" s="74" t="s">
        <v>16940</v>
      </c>
    </row>
    <row r="1403" customFormat="false" ht="13.5" hidden="false" customHeight="false" outlineLevel="0" collapsed="false">
      <c r="A1403" s="74" t="s">
        <v>19330</v>
      </c>
      <c r="B1403" s="74" t="s">
        <v>19331</v>
      </c>
      <c r="C1403" s="74" t="s">
        <v>19516</v>
      </c>
      <c r="D1403" s="74" t="s">
        <v>19517</v>
      </c>
      <c r="E1403" s="75"/>
      <c r="F1403" s="74"/>
      <c r="G1403" s="76" t="n">
        <v>92606</v>
      </c>
      <c r="H1403" s="74" t="s">
        <v>19579</v>
      </c>
      <c r="I1403" s="74" t="s">
        <v>21</v>
      </c>
      <c r="J1403" s="74" t="s">
        <v>16938</v>
      </c>
      <c r="K1403" s="75" t="s">
        <v>19580</v>
      </c>
      <c r="L1403" s="74" t="s">
        <v>16940</v>
      </c>
    </row>
    <row r="1404" customFormat="false" ht="13.5" hidden="false" customHeight="false" outlineLevel="0" collapsed="false">
      <c r="A1404" s="74" t="s">
        <v>19330</v>
      </c>
      <c r="B1404" s="74" t="s">
        <v>19331</v>
      </c>
      <c r="C1404" s="74" t="s">
        <v>19516</v>
      </c>
      <c r="D1404" s="74" t="s">
        <v>19517</v>
      </c>
      <c r="E1404" s="75"/>
      <c r="F1404" s="74"/>
      <c r="G1404" s="76" t="n">
        <v>92608</v>
      </c>
      <c r="H1404" s="74" t="s">
        <v>19581</v>
      </c>
      <c r="I1404" s="74" t="s">
        <v>21</v>
      </c>
      <c r="J1404" s="74" t="s">
        <v>16938</v>
      </c>
      <c r="K1404" s="75" t="s">
        <v>19582</v>
      </c>
      <c r="L1404" s="74" t="s">
        <v>16940</v>
      </c>
    </row>
    <row r="1405" customFormat="false" ht="13.5" hidden="false" customHeight="false" outlineLevel="0" collapsed="false">
      <c r="A1405" s="74" t="s">
        <v>19330</v>
      </c>
      <c r="B1405" s="74" t="s">
        <v>19331</v>
      </c>
      <c r="C1405" s="74" t="s">
        <v>19516</v>
      </c>
      <c r="D1405" s="74" t="s">
        <v>19517</v>
      </c>
      <c r="E1405" s="75"/>
      <c r="F1405" s="74"/>
      <c r="G1405" s="76" t="n">
        <v>92610</v>
      </c>
      <c r="H1405" s="74" t="s">
        <v>19583</v>
      </c>
      <c r="I1405" s="74" t="s">
        <v>21</v>
      </c>
      <c r="J1405" s="74" t="s">
        <v>16938</v>
      </c>
      <c r="K1405" s="75" t="s">
        <v>19584</v>
      </c>
      <c r="L1405" s="74" t="s">
        <v>16940</v>
      </c>
    </row>
    <row r="1406" customFormat="false" ht="13.5" hidden="false" customHeight="false" outlineLevel="0" collapsed="false">
      <c r="A1406" s="74" t="s">
        <v>19330</v>
      </c>
      <c r="B1406" s="74" t="s">
        <v>19331</v>
      </c>
      <c r="C1406" s="74" t="s">
        <v>19516</v>
      </c>
      <c r="D1406" s="74" t="s">
        <v>19517</v>
      </c>
      <c r="E1406" s="75"/>
      <c r="F1406" s="74"/>
      <c r="G1406" s="76" t="n">
        <v>92612</v>
      </c>
      <c r="H1406" s="74" t="s">
        <v>19585</v>
      </c>
      <c r="I1406" s="74" t="s">
        <v>21</v>
      </c>
      <c r="J1406" s="74" t="s">
        <v>16938</v>
      </c>
      <c r="K1406" s="75" t="s">
        <v>19586</v>
      </c>
      <c r="L1406" s="74" t="s">
        <v>16940</v>
      </c>
    </row>
    <row r="1407" customFormat="false" ht="13.5" hidden="false" customHeight="false" outlineLevel="0" collapsed="false">
      <c r="A1407" s="74" t="s">
        <v>19330</v>
      </c>
      <c r="B1407" s="74" t="s">
        <v>19331</v>
      </c>
      <c r="C1407" s="74" t="s">
        <v>19516</v>
      </c>
      <c r="D1407" s="74" t="s">
        <v>19517</v>
      </c>
      <c r="E1407" s="75"/>
      <c r="F1407" s="74"/>
      <c r="G1407" s="76" t="n">
        <v>92614</v>
      </c>
      <c r="H1407" s="74" t="s">
        <v>19587</v>
      </c>
      <c r="I1407" s="74" t="s">
        <v>21</v>
      </c>
      <c r="J1407" s="74" t="s">
        <v>16938</v>
      </c>
      <c r="K1407" s="75" t="s">
        <v>19588</v>
      </c>
      <c r="L1407" s="74" t="s">
        <v>16940</v>
      </c>
    </row>
    <row r="1408" customFormat="false" ht="13.5" hidden="false" customHeight="false" outlineLevel="0" collapsed="false">
      <c r="A1408" s="74" t="s">
        <v>19330</v>
      </c>
      <c r="B1408" s="74" t="s">
        <v>19331</v>
      </c>
      <c r="C1408" s="74" t="s">
        <v>19516</v>
      </c>
      <c r="D1408" s="74" t="s">
        <v>19517</v>
      </c>
      <c r="E1408" s="75"/>
      <c r="F1408" s="74"/>
      <c r="G1408" s="76" t="n">
        <v>92616</v>
      </c>
      <c r="H1408" s="74" t="s">
        <v>19589</v>
      </c>
      <c r="I1408" s="74" t="s">
        <v>21</v>
      </c>
      <c r="J1408" s="74" t="s">
        <v>16938</v>
      </c>
      <c r="K1408" s="75" t="s">
        <v>19590</v>
      </c>
      <c r="L1408" s="74" t="s">
        <v>16940</v>
      </c>
    </row>
    <row r="1409" customFormat="false" ht="13.5" hidden="false" customHeight="false" outlineLevel="0" collapsed="false">
      <c r="A1409" s="74" t="s">
        <v>19330</v>
      </c>
      <c r="B1409" s="74" t="s">
        <v>19331</v>
      </c>
      <c r="C1409" s="74" t="s">
        <v>19516</v>
      </c>
      <c r="D1409" s="74" t="s">
        <v>19517</v>
      </c>
      <c r="E1409" s="75"/>
      <c r="F1409" s="74"/>
      <c r="G1409" s="76" t="n">
        <v>92618</v>
      </c>
      <c r="H1409" s="74" t="s">
        <v>19591</v>
      </c>
      <c r="I1409" s="74" t="s">
        <v>21</v>
      </c>
      <c r="J1409" s="74" t="s">
        <v>16938</v>
      </c>
      <c r="K1409" s="75" t="s">
        <v>19592</v>
      </c>
      <c r="L1409" s="74" t="s">
        <v>16940</v>
      </c>
    </row>
    <row r="1410" customFormat="false" ht="13.5" hidden="false" customHeight="false" outlineLevel="0" collapsed="false">
      <c r="A1410" s="74" t="s">
        <v>19330</v>
      </c>
      <c r="B1410" s="74" t="s">
        <v>19331</v>
      </c>
      <c r="C1410" s="74" t="s">
        <v>19516</v>
      </c>
      <c r="D1410" s="74" t="s">
        <v>19517</v>
      </c>
      <c r="E1410" s="75"/>
      <c r="F1410" s="74"/>
      <c r="G1410" s="76" t="n">
        <v>92620</v>
      </c>
      <c r="H1410" s="74" t="s">
        <v>19593</v>
      </c>
      <c r="I1410" s="74" t="s">
        <v>21</v>
      </c>
      <c r="J1410" s="74" t="s">
        <v>16938</v>
      </c>
      <c r="K1410" s="75" t="s">
        <v>19594</v>
      </c>
      <c r="L1410" s="74" t="s">
        <v>16940</v>
      </c>
    </row>
    <row r="1411" customFormat="false" ht="13.5" hidden="false" customHeight="false" outlineLevel="0" collapsed="false">
      <c r="A1411" s="74" t="s">
        <v>19330</v>
      </c>
      <c r="B1411" s="74" t="s">
        <v>19331</v>
      </c>
      <c r="C1411" s="74" t="s">
        <v>19516</v>
      </c>
      <c r="D1411" s="74" t="s">
        <v>19517</v>
      </c>
      <c r="E1411" s="75"/>
      <c r="F1411" s="74"/>
      <c r="G1411" s="76" t="n">
        <v>100357</v>
      </c>
      <c r="H1411" s="74" t="s">
        <v>19595</v>
      </c>
      <c r="I1411" s="74" t="s">
        <v>21</v>
      </c>
      <c r="J1411" s="74" t="s">
        <v>16938</v>
      </c>
      <c r="K1411" s="75" t="s">
        <v>19596</v>
      </c>
      <c r="L1411" s="74" t="s">
        <v>16940</v>
      </c>
    </row>
    <row r="1412" customFormat="false" ht="13.5" hidden="false" customHeight="false" outlineLevel="0" collapsed="false">
      <c r="A1412" s="74" t="s">
        <v>19330</v>
      </c>
      <c r="B1412" s="74" t="s">
        <v>19331</v>
      </c>
      <c r="C1412" s="74" t="s">
        <v>19516</v>
      </c>
      <c r="D1412" s="74" t="s">
        <v>19517</v>
      </c>
      <c r="E1412" s="75"/>
      <c r="F1412" s="74"/>
      <c r="G1412" s="76" t="n">
        <v>100358</v>
      </c>
      <c r="H1412" s="74" t="s">
        <v>19597</v>
      </c>
      <c r="I1412" s="74" t="s">
        <v>21</v>
      </c>
      <c r="J1412" s="74" t="s">
        <v>16938</v>
      </c>
      <c r="K1412" s="75" t="s">
        <v>19598</v>
      </c>
      <c r="L1412" s="74" t="s">
        <v>16940</v>
      </c>
    </row>
    <row r="1413" customFormat="false" ht="13.5" hidden="false" customHeight="false" outlineLevel="0" collapsed="false">
      <c r="A1413" s="74" t="s">
        <v>19330</v>
      </c>
      <c r="B1413" s="74" t="s">
        <v>19331</v>
      </c>
      <c r="C1413" s="74" t="s">
        <v>19516</v>
      </c>
      <c r="D1413" s="74" t="s">
        <v>19517</v>
      </c>
      <c r="E1413" s="75"/>
      <c r="F1413" s="74"/>
      <c r="G1413" s="76" t="n">
        <v>100359</v>
      </c>
      <c r="H1413" s="74" t="s">
        <v>19599</v>
      </c>
      <c r="I1413" s="74" t="s">
        <v>21</v>
      </c>
      <c r="J1413" s="74" t="s">
        <v>16938</v>
      </c>
      <c r="K1413" s="75" t="s">
        <v>19600</v>
      </c>
      <c r="L1413" s="74" t="s">
        <v>16940</v>
      </c>
    </row>
    <row r="1414" customFormat="false" ht="13.5" hidden="false" customHeight="false" outlineLevel="0" collapsed="false">
      <c r="A1414" s="74" t="s">
        <v>19330</v>
      </c>
      <c r="B1414" s="74" t="s">
        <v>19331</v>
      </c>
      <c r="C1414" s="74" t="s">
        <v>19516</v>
      </c>
      <c r="D1414" s="74" t="s">
        <v>19517</v>
      </c>
      <c r="E1414" s="75"/>
      <c r="F1414" s="74"/>
      <c r="G1414" s="76" t="n">
        <v>100360</v>
      </c>
      <c r="H1414" s="74" t="s">
        <v>19601</v>
      </c>
      <c r="I1414" s="74" t="s">
        <v>21</v>
      </c>
      <c r="J1414" s="74" t="s">
        <v>16938</v>
      </c>
      <c r="K1414" s="75" t="s">
        <v>19602</v>
      </c>
      <c r="L1414" s="74" t="s">
        <v>16940</v>
      </c>
    </row>
    <row r="1415" customFormat="false" ht="13.5" hidden="false" customHeight="false" outlineLevel="0" collapsed="false">
      <c r="A1415" s="74" t="s">
        <v>19330</v>
      </c>
      <c r="B1415" s="74" t="s">
        <v>19331</v>
      </c>
      <c r="C1415" s="74" t="s">
        <v>19516</v>
      </c>
      <c r="D1415" s="74" t="s">
        <v>19517</v>
      </c>
      <c r="E1415" s="75"/>
      <c r="F1415" s="74"/>
      <c r="G1415" s="76" t="n">
        <v>100361</v>
      </c>
      <c r="H1415" s="74" t="s">
        <v>19603</v>
      </c>
      <c r="I1415" s="74" t="s">
        <v>21</v>
      </c>
      <c r="J1415" s="74" t="s">
        <v>16938</v>
      </c>
      <c r="K1415" s="75" t="s">
        <v>19604</v>
      </c>
      <c r="L1415" s="74" t="s">
        <v>16940</v>
      </c>
    </row>
    <row r="1416" customFormat="false" ht="13.5" hidden="false" customHeight="false" outlineLevel="0" collapsed="false">
      <c r="A1416" s="74" t="s">
        <v>19330</v>
      </c>
      <c r="B1416" s="74" t="s">
        <v>19331</v>
      </c>
      <c r="C1416" s="74" t="s">
        <v>19516</v>
      </c>
      <c r="D1416" s="74" t="s">
        <v>19517</v>
      </c>
      <c r="E1416" s="75"/>
      <c r="F1416" s="74"/>
      <c r="G1416" s="76" t="n">
        <v>100362</v>
      </c>
      <c r="H1416" s="74" t="s">
        <v>19605</v>
      </c>
      <c r="I1416" s="74" t="s">
        <v>21</v>
      </c>
      <c r="J1416" s="74" t="s">
        <v>16938</v>
      </c>
      <c r="K1416" s="75" t="s">
        <v>19606</v>
      </c>
      <c r="L1416" s="74" t="s">
        <v>16940</v>
      </c>
    </row>
    <row r="1417" customFormat="false" ht="13.5" hidden="false" customHeight="false" outlineLevel="0" collapsed="false">
      <c r="A1417" s="74" t="s">
        <v>19330</v>
      </c>
      <c r="B1417" s="74" t="s">
        <v>19331</v>
      </c>
      <c r="C1417" s="74" t="s">
        <v>19516</v>
      </c>
      <c r="D1417" s="74" t="s">
        <v>19517</v>
      </c>
      <c r="E1417" s="75"/>
      <c r="F1417" s="74"/>
      <c r="G1417" s="76" t="n">
        <v>100363</v>
      </c>
      <c r="H1417" s="74" t="s">
        <v>19607</v>
      </c>
      <c r="I1417" s="74" t="s">
        <v>21</v>
      </c>
      <c r="J1417" s="74" t="s">
        <v>16938</v>
      </c>
      <c r="K1417" s="75" t="s">
        <v>19608</v>
      </c>
      <c r="L1417" s="74" t="s">
        <v>16940</v>
      </c>
    </row>
    <row r="1418" customFormat="false" ht="13.5" hidden="false" customHeight="false" outlineLevel="0" collapsed="false">
      <c r="A1418" s="74" t="s">
        <v>19330</v>
      </c>
      <c r="B1418" s="74" t="s">
        <v>19331</v>
      </c>
      <c r="C1418" s="74" t="s">
        <v>19516</v>
      </c>
      <c r="D1418" s="74" t="s">
        <v>19517</v>
      </c>
      <c r="E1418" s="75"/>
      <c r="F1418" s="74"/>
      <c r="G1418" s="76" t="n">
        <v>100364</v>
      </c>
      <c r="H1418" s="74" t="s">
        <v>19609</v>
      </c>
      <c r="I1418" s="74" t="s">
        <v>21</v>
      </c>
      <c r="J1418" s="74" t="s">
        <v>16938</v>
      </c>
      <c r="K1418" s="75" t="s">
        <v>19610</v>
      </c>
      <c r="L1418" s="74" t="s">
        <v>16940</v>
      </c>
    </row>
    <row r="1419" customFormat="false" ht="13.5" hidden="false" customHeight="false" outlineLevel="0" collapsed="false">
      <c r="A1419" s="74" t="s">
        <v>19330</v>
      </c>
      <c r="B1419" s="74" t="s">
        <v>19331</v>
      </c>
      <c r="C1419" s="74" t="s">
        <v>19516</v>
      </c>
      <c r="D1419" s="74" t="s">
        <v>19517</v>
      </c>
      <c r="E1419" s="75"/>
      <c r="F1419" s="74"/>
      <c r="G1419" s="76" t="n">
        <v>100365</v>
      </c>
      <c r="H1419" s="74" t="s">
        <v>19611</v>
      </c>
      <c r="I1419" s="74" t="s">
        <v>21</v>
      </c>
      <c r="J1419" s="74" t="s">
        <v>16938</v>
      </c>
      <c r="K1419" s="75" t="s">
        <v>19612</v>
      </c>
      <c r="L1419" s="74" t="s">
        <v>16940</v>
      </c>
    </row>
    <row r="1420" customFormat="false" ht="13.5" hidden="false" customHeight="false" outlineLevel="0" collapsed="false">
      <c r="A1420" s="74" t="s">
        <v>19330</v>
      </c>
      <c r="B1420" s="74" t="s">
        <v>19331</v>
      </c>
      <c r="C1420" s="74" t="s">
        <v>19516</v>
      </c>
      <c r="D1420" s="74" t="s">
        <v>19517</v>
      </c>
      <c r="E1420" s="75"/>
      <c r="F1420" s="74"/>
      <c r="G1420" s="76" t="n">
        <v>100366</v>
      </c>
      <c r="H1420" s="74" t="s">
        <v>19613</v>
      </c>
      <c r="I1420" s="74" t="s">
        <v>21</v>
      </c>
      <c r="J1420" s="74" t="s">
        <v>16938</v>
      </c>
      <c r="K1420" s="75" t="s">
        <v>19614</v>
      </c>
      <c r="L1420" s="74" t="s">
        <v>16940</v>
      </c>
    </row>
    <row r="1421" customFormat="false" ht="13.5" hidden="false" customHeight="false" outlineLevel="0" collapsed="false">
      <c r="A1421" s="74" t="s">
        <v>19330</v>
      </c>
      <c r="B1421" s="74" t="s">
        <v>19331</v>
      </c>
      <c r="C1421" s="74" t="s">
        <v>19516</v>
      </c>
      <c r="D1421" s="74" t="s">
        <v>19517</v>
      </c>
      <c r="E1421" s="75"/>
      <c r="F1421" s="74"/>
      <c r="G1421" s="76" t="n">
        <v>100367</v>
      </c>
      <c r="H1421" s="74" t="s">
        <v>19615</v>
      </c>
      <c r="I1421" s="74" t="s">
        <v>21</v>
      </c>
      <c r="J1421" s="74" t="s">
        <v>16938</v>
      </c>
      <c r="K1421" s="75" t="s">
        <v>19616</v>
      </c>
      <c r="L1421" s="74" t="s">
        <v>16940</v>
      </c>
    </row>
    <row r="1422" customFormat="false" ht="13.5" hidden="false" customHeight="false" outlineLevel="0" collapsed="false">
      <c r="A1422" s="74" t="s">
        <v>19330</v>
      </c>
      <c r="B1422" s="74" t="s">
        <v>19331</v>
      </c>
      <c r="C1422" s="74" t="s">
        <v>19516</v>
      </c>
      <c r="D1422" s="74" t="s">
        <v>19517</v>
      </c>
      <c r="E1422" s="75"/>
      <c r="F1422" s="74"/>
      <c r="G1422" s="76" t="n">
        <v>100368</v>
      </c>
      <c r="H1422" s="74" t="s">
        <v>19617</v>
      </c>
      <c r="I1422" s="74" t="s">
        <v>21</v>
      </c>
      <c r="J1422" s="74" t="s">
        <v>16938</v>
      </c>
      <c r="K1422" s="75" t="s">
        <v>19618</v>
      </c>
      <c r="L1422" s="74" t="s">
        <v>16940</v>
      </c>
    </row>
    <row r="1423" customFormat="false" ht="13.5" hidden="false" customHeight="false" outlineLevel="0" collapsed="false">
      <c r="A1423" s="74" t="s">
        <v>19330</v>
      </c>
      <c r="B1423" s="74" t="s">
        <v>19331</v>
      </c>
      <c r="C1423" s="74" t="s">
        <v>19516</v>
      </c>
      <c r="D1423" s="74" t="s">
        <v>19517</v>
      </c>
      <c r="E1423" s="75"/>
      <c r="F1423" s="74"/>
      <c r="G1423" s="76" t="n">
        <v>100369</v>
      </c>
      <c r="H1423" s="74" t="s">
        <v>19619</v>
      </c>
      <c r="I1423" s="74" t="s">
        <v>21</v>
      </c>
      <c r="J1423" s="74" t="s">
        <v>16938</v>
      </c>
      <c r="K1423" s="75" t="s">
        <v>19620</v>
      </c>
      <c r="L1423" s="74" t="s">
        <v>16940</v>
      </c>
    </row>
    <row r="1424" customFormat="false" ht="13.5" hidden="false" customHeight="false" outlineLevel="0" collapsed="false">
      <c r="A1424" s="74" t="s">
        <v>19330</v>
      </c>
      <c r="B1424" s="74" t="s">
        <v>19331</v>
      </c>
      <c r="C1424" s="74" t="s">
        <v>19516</v>
      </c>
      <c r="D1424" s="74" t="s">
        <v>19517</v>
      </c>
      <c r="E1424" s="75"/>
      <c r="F1424" s="74"/>
      <c r="G1424" s="76" t="n">
        <v>100370</v>
      </c>
      <c r="H1424" s="74" t="s">
        <v>19621</v>
      </c>
      <c r="I1424" s="74" t="s">
        <v>21</v>
      </c>
      <c r="J1424" s="74" t="s">
        <v>16938</v>
      </c>
      <c r="K1424" s="75" t="s">
        <v>19622</v>
      </c>
      <c r="L1424" s="74" t="s">
        <v>16940</v>
      </c>
    </row>
    <row r="1425" customFormat="false" ht="13.5" hidden="false" customHeight="false" outlineLevel="0" collapsed="false">
      <c r="A1425" s="74" t="s">
        <v>19330</v>
      </c>
      <c r="B1425" s="74" t="s">
        <v>19331</v>
      </c>
      <c r="C1425" s="74" t="s">
        <v>19516</v>
      </c>
      <c r="D1425" s="74" t="s">
        <v>19517</v>
      </c>
      <c r="E1425" s="75"/>
      <c r="F1425" s="74"/>
      <c r="G1425" s="76" t="n">
        <v>100371</v>
      </c>
      <c r="H1425" s="74" t="s">
        <v>19623</v>
      </c>
      <c r="I1425" s="74" t="s">
        <v>21</v>
      </c>
      <c r="J1425" s="74" t="s">
        <v>16938</v>
      </c>
      <c r="K1425" s="75" t="s">
        <v>19624</v>
      </c>
      <c r="L1425" s="74" t="s">
        <v>16940</v>
      </c>
    </row>
    <row r="1426" customFormat="false" ht="13.5" hidden="false" customHeight="false" outlineLevel="0" collapsed="false">
      <c r="A1426" s="74" t="s">
        <v>19330</v>
      </c>
      <c r="B1426" s="74" t="s">
        <v>19331</v>
      </c>
      <c r="C1426" s="74" t="s">
        <v>19516</v>
      </c>
      <c r="D1426" s="74" t="s">
        <v>19517</v>
      </c>
      <c r="E1426" s="75"/>
      <c r="F1426" s="74"/>
      <c r="G1426" s="76" t="n">
        <v>100372</v>
      </c>
      <c r="H1426" s="74" t="s">
        <v>19625</v>
      </c>
      <c r="I1426" s="74" t="s">
        <v>21</v>
      </c>
      <c r="J1426" s="74" t="s">
        <v>16938</v>
      </c>
      <c r="K1426" s="75" t="s">
        <v>19626</v>
      </c>
      <c r="L1426" s="74" t="s">
        <v>16940</v>
      </c>
    </row>
    <row r="1427" customFormat="false" ht="13.5" hidden="false" customHeight="false" outlineLevel="0" collapsed="false">
      <c r="A1427" s="74" t="s">
        <v>19330</v>
      </c>
      <c r="B1427" s="74" t="s">
        <v>19331</v>
      </c>
      <c r="C1427" s="74" t="s">
        <v>19516</v>
      </c>
      <c r="D1427" s="74" t="s">
        <v>19517</v>
      </c>
      <c r="E1427" s="75"/>
      <c r="F1427" s="74"/>
      <c r="G1427" s="76" t="n">
        <v>100373</v>
      </c>
      <c r="H1427" s="74" t="s">
        <v>19627</v>
      </c>
      <c r="I1427" s="74" t="s">
        <v>21</v>
      </c>
      <c r="J1427" s="74" t="s">
        <v>16938</v>
      </c>
      <c r="K1427" s="75" t="s">
        <v>19628</v>
      </c>
      <c r="L1427" s="74" t="s">
        <v>16940</v>
      </c>
    </row>
    <row r="1428" customFormat="false" ht="13.5" hidden="false" customHeight="false" outlineLevel="0" collapsed="false">
      <c r="A1428" s="74" t="s">
        <v>19330</v>
      </c>
      <c r="B1428" s="74" t="s">
        <v>19331</v>
      </c>
      <c r="C1428" s="74" t="s">
        <v>19516</v>
      </c>
      <c r="D1428" s="74" t="s">
        <v>19517</v>
      </c>
      <c r="E1428" s="75"/>
      <c r="F1428" s="74"/>
      <c r="G1428" s="76" t="n">
        <v>100374</v>
      </c>
      <c r="H1428" s="74" t="s">
        <v>19629</v>
      </c>
      <c r="I1428" s="74" t="s">
        <v>21</v>
      </c>
      <c r="J1428" s="74" t="s">
        <v>16938</v>
      </c>
      <c r="K1428" s="75" t="s">
        <v>19630</v>
      </c>
      <c r="L1428" s="74" t="s">
        <v>16940</v>
      </c>
    </row>
    <row r="1429" customFormat="false" ht="13.5" hidden="false" customHeight="false" outlineLevel="0" collapsed="false">
      <c r="A1429" s="74" t="s">
        <v>19330</v>
      </c>
      <c r="B1429" s="74" t="s">
        <v>19331</v>
      </c>
      <c r="C1429" s="74" t="s">
        <v>19516</v>
      </c>
      <c r="D1429" s="74" t="s">
        <v>19517</v>
      </c>
      <c r="E1429" s="75"/>
      <c r="F1429" s="74"/>
      <c r="G1429" s="76" t="n">
        <v>100375</v>
      </c>
      <c r="H1429" s="74" t="s">
        <v>19631</v>
      </c>
      <c r="I1429" s="74" t="s">
        <v>21</v>
      </c>
      <c r="J1429" s="74" t="s">
        <v>16938</v>
      </c>
      <c r="K1429" s="75" t="s">
        <v>19632</v>
      </c>
      <c r="L1429" s="74" t="s">
        <v>16940</v>
      </c>
    </row>
    <row r="1430" customFormat="false" ht="13.5" hidden="false" customHeight="false" outlineLevel="0" collapsed="false">
      <c r="A1430" s="74" t="s">
        <v>19330</v>
      </c>
      <c r="B1430" s="74" t="s">
        <v>19331</v>
      </c>
      <c r="C1430" s="74" t="s">
        <v>19516</v>
      </c>
      <c r="D1430" s="74" t="s">
        <v>19517</v>
      </c>
      <c r="E1430" s="75"/>
      <c r="F1430" s="74"/>
      <c r="G1430" s="76" t="n">
        <v>100376</v>
      </c>
      <c r="H1430" s="74" t="s">
        <v>19633</v>
      </c>
      <c r="I1430" s="74" t="s">
        <v>21</v>
      </c>
      <c r="J1430" s="74" t="s">
        <v>16938</v>
      </c>
      <c r="K1430" s="75" t="s">
        <v>19634</v>
      </c>
      <c r="L1430" s="74" t="s">
        <v>16940</v>
      </c>
    </row>
    <row r="1431" customFormat="false" ht="13.5" hidden="false" customHeight="false" outlineLevel="0" collapsed="false">
      <c r="A1431" s="74" t="s">
        <v>19330</v>
      </c>
      <c r="B1431" s="74" t="s">
        <v>19331</v>
      </c>
      <c r="C1431" s="74" t="s">
        <v>19516</v>
      </c>
      <c r="D1431" s="74" t="s">
        <v>19517</v>
      </c>
      <c r="E1431" s="75"/>
      <c r="F1431" s="74"/>
      <c r="G1431" s="76" t="n">
        <v>100377</v>
      </c>
      <c r="H1431" s="74" t="s">
        <v>19635</v>
      </c>
      <c r="I1431" s="74" t="s">
        <v>590</v>
      </c>
      <c r="J1431" s="74" t="s">
        <v>16938</v>
      </c>
      <c r="K1431" s="75" t="s">
        <v>19636</v>
      </c>
      <c r="L1431" s="74" t="s">
        <v>16940</v>
      </c>
    </row>
    <row r="1432" customFormat="false" ht="13.5" hidden="false" customHeight="false" outlineLevel="0" collapsed="false">
      <c r="A1432" s="74" t="s">
        <v>19330</v>
      </c>
      <c r="B1432" s="74" t="s">
        <v>19331</v>
      </c>
      <c r="C1432" s="74" t="s">
        <v>19516</v>
      </c>
      <c r="D1432" s="74" t="s">
        <v>19517</v>
      </c>
      <c r="E1432" s="75"/>
      <c r="F1432" s="74"/>
      <c r="G1432" s="76" t="n">
        <v>100378</v>
      </c>
      <c r="H1432" s="74" t="s">
        <v>19637</v>
      </c>
      <c r="I1432" s="74" t="s">
        <v>590</v>
      </c>
      <c r="J1432" s="74" t="s">
        <v>16938</v>
      </c>
      <c r="K1432" s="75" t="s">
        <v>19638</v>
      </c>
      <c r="L1432" s="74" t="s">
        <v>16940</v>
      </c>
    </row>
    <row r="1433" customFormat="false" ht="13.5" hidden="false" customHeight="false" outlineLevel="0" collapsed="false">
      <c r="A1433" s="74" t="s">
        <v>19330</v>
      </c>
      <c r="B1433" s="74" t="s">
        <v>19331</v>
      </c>
      <c r="C1433" s="74" t="s">
        <v>19516</v>
      </c>
      <c r="D1433" s="74" t="s">
        <v>19517</v>
      </c>
      <c r="E1433" s="75"/>
      <c r="F1433" s="74"/>
      <c r="G1433" s="76" t="n">
        <v>100382</v>
      </c>
      <c r="H1433" s="74" t="s">
        <v>19639</v>
      </c>
      <c r="I1433" s="74" t="s">
        <v>73</v>
      </c>
      <c r="J1433" s="74" t="s">
        <v>16938</v>
      </c>
      <c r="K1433" s="75" t="s">
        <v>19397</v>
      </c>
      <c r="L1433" s="74" t="s">
        <v>16940</v>
      </c>
    </row>
    <row r="1434" customFormat="false" ht="13.5" hidden="false" customHeight="false" outlineLevel="0" collapsed="false">
      <c r="A1434" s="74" t="s">
        <v>19330</v>
      </c>
      <c r="B1434" s="74" t="s">
        <v>19331</v>
      </c>
      <c r="C1434" s="74" t="s">
        <v>19640</v>
      </c>
      <c r="D1434" s="74" t="s">
        <v>19641</v>
      </c>
      <c r="E1434" s="75"/>
      <c r="F1434" s="74"/>
      <c r="G1434" s="76" t="n">
        <v>94444</v>
      </c>
      <c r="H1434" s="74" t="s">
        <v>19642</v>
      </c>
      <c r="I1434" s="74" t="s">
        <v>73</v>
      </c>
      <c r="J1434" s="74" t="s">
        <v>16938</v>
      </c>
      <c r="K1434" s="75" t="s">
        <v>19643</v>
      </c>
      <c r="L1434" s="74" t="s">
        <v>16940</v>
      </c>
    </row>
    <row r="1435" customFormat="false" ht="13.5" hidden="false" customHeight="false" outlineLevel="0" collapsed="false">
      <c r="A1435" s="74" t="s">
        <v>19644</v>
      </c>
      <c r="B1435" s="74" t="s">
        <v>19645</v>
      </c>
      <c r="C1435" s="74" t="s">
        <v>19646</v>
      </c>
      <c r="D1435" s="74" t="s">
        <v>19647</v>
      </c>
      <c r="E1435" s="75"/>
      <c r="F1435" s="74"/>
      <c r="G1435" s="76" t="n">
        <v>102661</v>
      </c>
      <c r="H1435" s="74" t="s">
        <v>19648</v>
      </c>
      <c r="I1435" s="74" t="s">
        <v>129</v>
      </c>
      <c r="J1435" s="74" t="s">
        <v>16938</v>
      </c>
      <c r="K1435" s="75" t="s">
        <v>19649</v>
      </c>
      <c r="L1435" s="74" t="s">
        <v>16940</v>
      </c>
    </row>
    <row r="1436" customFormat="false" ht="13.5" hidden="false" customHeight="false" outlineLevel="0" collapsed="false">
      <c r="A1436" s="74" t="s">
        <v>19644</v>
      </c>
      <c r="B1436" s="74" t="s">
        <v>19645</v>
      </c>
      <c r="C1436" s="74" t="s">
        <v>19646</v>
      </c>
      <c r="D1436" s="74" t="s">
        <v>19647</v>
      </c>
      <c r="E1436" s="75"/>
      <c r="F1436" s="74"/>
      <c r="G1436" s="76" t="n">
        <v>102663</v>
      </c>
      <c r="H1436" s="74" t="s">
        <v>19650</v>
      </c>
      <c r="I1436" s="74" t="s">
        <v>129</v>
      </c>
      <c r="J1436" s="74" t="s">
        <v>16938</v>
      </c>
      <c r="K1436" s="75" t="s">
        <v>19651</v>
      </c>
      <c r="L1436" s="74" t="s">
        <v>16940</v>
      </c>
    </row>
    <row r="1437" customFormat="false" ht="13.5" hidden="false" customHeight="false" outlineLevel="0" collapsed="false">
      <c r="A1437" s="74" t="s">
        <v>19644</v>
      </c>
      <c r="B1437" s="74" t="s">
        <v>19645</v>
      </c>
      <c r="C1437" s="74" t="s">
        <v>19646</v>
      </c>
      <c r="D1437" s="74" t="s">
        <v>19647</v>
      </c>
      <c r="E1437" s="75"/>
      <c r="F1437" s="74"/>
      <c r="G1437" s="76" t="n">
        <v>102664</v>
      </c>
      <c r="H1437" s="74" t="s">
        <v>19652</v>
      </c>
      <c r="I1437" s="74" t="s">
        <v>129</v>
      </c>
      <c r="J1437" s="74" t="s">
        <v>16938</v>
      </c>
      <c r="K1437" s="75" t="s">
        <v>19653</v>
      </c>
      <c r="L1437" s="74" t="s">
        <v>16940</v>
      </c>
    </row>
    <row r="1438" customFormat="false" ht="13.5" hidden="false" customHeight="false" outlineLevel="0" collapsed="false">
      <c r="A1438" s="74" t="s">
        <v>19644</v>
      </c>
      <c r="B1438" s="74" t="s">
        <v>19645</v>
      </c>
      <c r="C1438" s="74" t="s">
        <v>19646</v>
      </c>
      <c r="D1438" s="74" t="s">
        <v>19647</v>
      </c>
      <c r="E1438" s="75"/>
      <c r="F1438" s="74"/>
      <c r="G1438" s="76" t="n">
        <v>102665</v>
      </c>
      <c r="H1438" s="74" t="s">
        <v>19654</v>
      </c>
      <c r="I1438" s="74" t="s">
        <v>129</v>
      </c>
      <c r="J1438" s="74" t="s">
        <v>16938</v>
      </c>
      <c r="K1438" s="75" t="s">
        <v>19655</v>
      </c>
      <c r="L1438" s="74" t="s">
        <v>16940</v>
      </c>
    </row>
    <row r="1439" customFormat="false" ht="13.5" hidden="false" customHeight="false" outlineLevel="0" collapsed="false">
      <c r="A1439" s="74" t="s">
        <v>19644</v>
      </c>
      <c r="B1439" s="74" t="s">
        <v>19645</v>
      </c>
      <c r="C1439" s="74" t="s">
        <v>19646</v>
      </c>
      <c r="D1439" s="74" t="s">
        <v>19647</v>
      </c>
      <c r="E1439" s="75"/>
      <c r="F1439" s="74"/>
      <c r="G1439" s="76" t="n">
        <v>102666</v>
      </c>
      <c r="H1439" s="74" t="s">
        <v>19656</v>
      </c>
      <c r="I1439" s="74" t="s">
        <v>129</v>
      </c>
      <c r="J1439" s="74" t="s">
        <v>16938</v>
      </c>
      <c r="K1439" s="75" t="s">
        <v>19657</v>
      </c>
      <c r="L1439" s="74" t="s">
        <v>16940</v>
      </c>
    </row>
    <row r="1440" customFormat="false" ht="13.5" hidden="false" customHeight="false" outlineLevel="0" collapsed="false">
      <c r="A1440" s="74" t="s">
        <v>19644</v>
      </c>
      <c r="B1440" s="74" t="s">
        <v>19645</v>
      </c>
      <c r="C1440" s="74" t="s">
        <v>19646</v>
      </c>
      <c r="D1440" s="74" t="s">
        <v>19647</v>
      </c>
      <c r="E1440" s="75"/>
      <c r="F1440" s="74"/>
      <c r="G1440" s="76" t="n">
        <v>102669</v>
      </c>
      <c r="H1440" s="74" t="s">
        <v>19658</v>
      </c>
      <c r="I1440" s="74" t="s">
        <v>129</v>
      </c>
      <c r="J1440" s="74" t="s">
        <v>16938</v>
      </c>
      <c r="K1440" s="75" t="s">
        <v>19659</v>
      </c>
      <c r="L1440" s="74" t="s">
        <v>16940</v>
      </c>
    </row>
    <row r="1441" customFormat="false" ht="13.5" hidden="false" customHeight="false" outlineLevel="0" collapsed="false">
      <c r="A1441" s="74" t="s">
        <v>19644</v>
      </c>
      <c r="B1441" s="74" t="s">
        <v>19645</v>
      </c>
      <c r="C1441" s="74" t="s">
        <v>19646</v>
      </c>
      <c r="D1441" s="74" t="s">
        <v>19647</v>
      </c>
      <c r="E1441" s="75"/>
      <c r="F1441" s="74"/>
      <c r="G1441" s="76" t="n">
        <v>102670</v>
      </c>
      <c r="H1441" s="74" t="s">
        <v>19660</v>
      </c>
      <c r="I1441" s="74" t="s">
        <v>129</v>
      </c>
      <c r="J1441" s="74" t="s">
        <v>16938</v>
      </c>
      <c r="K1441" s="75" t="s">
        <v>19661</v>
      </c>
      <c r="L1441" s="74" t="s">
        <v>16940</v>
      </c>
    </row>
    <row r="1442" customFormat="false" ht="13.5" hidden="false" customHeight="false" outlineLevel="0" collapsed="false">
      <c r="A1442" s="74" t="s">
        <v>19644</v>
      </c>
      <c r="B1442" s="74" t="s">
        <v>19645</v>
      </c>
      <c r="C1442" s="74" t="s">
        <v>19646</v>
      </c>
      <c r="D1442" s="74" t="s">
        <v>19647</v>
      </c>
      <c r="E1442" s="75"/>
      <c r="F1442" s="74"/>
      <c r="G1442" s="76" t="n">
        <v>102673</v>
      </c>
      <c r="H1442" s="74" t="s">
        <v>19662</v>
      </c>
      <c r="I1442" s="74" t="s">
        <v>129</v>
      </c>
      <c r="J1442" s="74" t="s">
        <v>16938</v>
      </c>
      <c r="K1442" s="75" t="s">
        <v>19663</v>
      </c>
      <c r="L1442" s="74" t="s">
        <v>16940</v>
      </c>
    </row>
    <row r="1443" customFormat="false" ht="13.5" hidden="false" customHeight="false" outlineLevel="0" collapsed="false">
      <c r="A1443" s="74" t="s">
        <v>19644</v>
      </c>
      <c r="B1443" s="74" t="s">
        <v>19645</v>
      </c>
      <c r="C1443" s="74" t="s">
        <v>19646</v>
      </c>
      <c r="D1443" s="74" t="s">
        <v>19647</v>
      </c>
      <c r="E1443" s="75"/>
      <c r="F1443" s="74"/>
      <c r="G1443" s="76" t="n">
        <v>102674</v>
      </c>
      <c r="H1443" s="74" t="s">
        <v>19664</v>
      </c>
      <c r="I1443" s="74" t="s">
        <v>129</v>
      </c>
      <c r="J1443" s="74" t="s">
        <v>16938</v>
      </c>
      <c r="K1443" s="75" t="s">
        <v>19665</v>
      </c>
      <c r="L1443" s="74" t="s">
        <v>16940</v>
      </c>
    </row>
    <row r="1444" customFormat="false" ht="13.5" hidden="false" customHeight="false" outlineLevel="0" collapsed="false">
      <c r="A1444" s="74" t="s">
        <v>19644</v>
      </c>
      <c r="B1444" s="74" t="s">
        <v>19645</v>
      </c>
      <c r="C1444" s="74" t="s">
        <v>19646</v>
      </c>
      <c r="D1444" s="74" t="s">
        <v>19647</v>
      </c>
      <c r="E1444" s="75"/>
      <c r="F1444" s="74"/>
      <c r="G1444" s="76" t="n">
        <v>102677</v>
      </c>
      <c r="H1444" s="74" t="s">
        <v>19666</v>
      </c>
      <c r="I1444" s="74" t="s">
        <v>129</v>
      </c>
      <c r="J1444" s="74" t="s">
        <v>16938</v>
      </c>
      <c r="K1444" s="75" t="s">
        <v>19667</v>
      </c>
      <c r="L1444" s="74" t="s">
        <v>16940</v>
      </c>
    </row>
    <row r="1445" customFormat="false" ht="13.5" hidden="false" customHeight="false" outlineLevel="0" collapsed="false">
      <c r="A1445" s="74" t="s">
        <v>19644</v>
      </c>
      <c r="B1445" s="74" t="s">
        <v>19645</v>
      </c>
      <c r="C1445" s="74" t="s">
        <v>19646</v>
      </c>
      <c r="D1445" s="74" t="s">
        <v>19647</v>
      </c>
      <c r="E1445" s="75"/>
      <c r="F1445" s="74"/>
      <c r="G1445" s="76" t="n">
        <v>102678</v>
      </c>
      <c r="H1445" s="74" t="s">
        <v>19668</v>
      </c>
      <c r="I1445" s="74" t="s">
        <v>129</v>
      </c>
      <c r="J1445" s="74" t="s">
        <v>16938</v>
      </c>
      <c r="K1445" s="75" t="s">
        <v>19669</v>
      </c>
      <c r="L1445" s="74" t="s">
        <v>16940</v>
      </c>
    </row>
    <row r="1446" customFormat="false" ht="13.5" hidden="false" customHeight="false" outlineLevel="0" collapsed="false">
      <c r="A1446" s="74" t="s">
        <v>19644</v>
      </c>
      <c r="B1446" s="74" t="s">
        <v>19645</v>
      </c>
      <c r="C1446" s="74" t="s">
        <v>19646</v>
      </c>
      <c r="D1446" s="74" t="s">
        <v>19647</v>
      </c>
      <c r="E1446" s="75"/>
      <c r="F1446" s="74"/>
      <c r="G1446" s="76" t="n">
        <v>102679</v>
      </c>
      <c r="H1446" s="74" t="s">
        <v>19670</v>
      </c>
      <c r="I1446" s="74" t="s">
        <v>129</v>
      </c>
      <c r="J1446" s="74" t="s">
        <v>16938</v>
      </c>
      <c r="K1446" s="75" t="s">
        <v>19671</v>
      </c>
      <c r="L1446" s="74" t="s">
        <v>16940</v>
      </c>
    </row>
    <row r="1447" customFormat="false" ht="13.5" hidden="false" customHeight="false" outlineLevel="0" collapsed="false">
      <c r="A1447" s="74" t="s">
        <v>19644</v>
      </c>
      <c r="B1447" s="74" t="s">
        <v>19645</v>
      </c>
      <c r="C1447" s="74" t="s">
        <v>19646</v>
      </c>
      <c r="D1447" s="74" t="s">
        <v>19647</v>
      </c>
      <c r="E1447" s="75"/>
      <c r="F1447" s="74"/>
      <c r="G1447" s="76" t="n">
        <v>102680</v>
      </c>
      <c r="H1447" s="74" t="s">
        <v>19672</v>
      </c>
      <c r="I1447" s="74" t="s">
        <v>129</v>
      </c>
      <c r="J1447" s="74" t="s">
        <v>16938</v>
      </c>
      <c r="K1447" s="75" t="s">
        <v>19673</v>
      </c>
      <c r="L1447" s="74" t="s">
        <v>16940</v>
      </c>
    </row>
    <row r="1448" customFormat="false" ht="13.5" hidden="false" customHeight="false" outlineLevel="0" collapsed="false">
      <c r="A1448" s="74" t="s">
        <v>19644</v>
      </c>
      <c r="B1448" s="74" t="s">
        <v>19645</v>
      </c>
      <c r="C1448" s="74" t="s">
        <v>19646</v>
      </c>
      <c r="D1448" s="74" t="s">
        <v>19647</v>
      </c>
      <c r="E1448" s="75"/>
      <c r="F1448" s="74"/>
      <c r="G1448" s="76" t="n">
        <v>102683</v>
      </c>
      <c r="H1448" s="74" t="s">
        <v>19674</v>
      </c>
      <c r="I1448" s="74" t="s">
        <v>129</v>
      </c>
      <c r="J1448" s="74" t="s">
        <v>16938</v>
      </c>
      <c r="K1448" s="75" t="s">
        <v>19675</v>
      </c>
      <c r="L1448" s="74" t="s">
        <v>16940</v>
      </c>
    </row>
    <row r="1449" customFormat="false" ht="13.5" hidden="false" customHeight="false" outlineLevel="0" collapsed="false">
      <c r="A1449" s="74" t="s">
        <v>19644</v>
      </c>
      <c r="B1449" s="74" t="s">
        <v>19645</v>
      </c>
      <c r="C1449" s="74" t="s">
        <v>19646</v>
      </c>
      <c r="D1449" s="74" t="s">
        <v>19647</v>
      </c>
      <c r="E1449" s="75"/>
      <c r="F1449" s="74"/>
      <c r="G1449" s="76" t="n">
        <v>102684</v>
      </c>
      <c r="H1449" s="74" t="s">
        <v>19676</v>
      </c>
      <c r="I1449" s="74" t="s">
        <v>129</v>
      </c>
      <c r="J1449" s="74" t="s">
        <v>16938</v>
      </c>
      <c r="K1449" s="75" t="s">
        <v>19677</v>
      </c>
      <c r="L1449" s="74" t="s">
        <v>16940</v>
      </c>
    </row>
    <row r="1450" customFormat="false" ht="13.5" hidden="false" customHeight="false" outlineLevel="0" collapsed="false">
      <c r="A1450" s="74" t="s">
        <v>19644</v>
      </c>
      <c r="B1450" s="74" t="s">
        <v>19645</v>
      </c>
      <c r="C1450" s="74" t="s">
        <v>19646</v>
      </c>
      <c r="D1450" s="74" t="s">
        <v>19647</v>
      </c>
      <c r="E1450" s="75"/>
      <c r="F1450" s="74"/>
      <c r="G1450" s="76" t="n">
        <v>102687</v>
      </c>
      <c r="H1450" s="74" t="s">
        <v>19678</v>
      </c>
      <c r="I1450" s="74" t="s">
        <v>129</v>
      </c>
      <c r="J1450" s="74" t="s">
        <v>16938</v>
      </c>
      <c r="K1450" s="75" t="s">
        <v>19679</v>
      </c>
      <c r="L1450" s="74" t="s">
        <v>16940</v>
      </c>
    </row>
    <row r="1451" customFormat="false" ht="13.5" hidden="false" customHeight="false" outlineLevel="0" collapsed="false">
      <c r="A1451" s="74" t="s">
        <v>19644</v>
      </c>
      <c r="B1451" s="74" t="s">
        <v>19645</v>
      </c>
      <c r="C1451" s="74" t="s">
        <v>19646</v>
      </c>
      <c r="D1451" s="74" t="s">
        <v>19647</v>
      </c>
      <c r="E1451" s="75"/>
      <c r="F1451" s="74"/>
      <c r="G1451" s="76" t="n">
        <v>102688</v>
      </c>
      <c r="H1451" s="74" t="s">
        <v>19680</v>
      </c>
      <c r="I1451" s="74" t="s">
        <v>129</v>
      </c>
      <c r="J1451" s="74" t="s">
        <v>16938</v>
      </c>
      <c r="K1451" s="75" t="s">
        <v>19681</v>
      </c>
      <c r="L1451" s="74" t="s">
        <v>16940</v>
      </c>
    </row>
    <row r="1452" customFormat="false" ht="13.5" hidden="false" customHeight="false" outlineLevel="0" collapsed="false">
      <c r="A1452" s="74" t="s">
        <v>19644</v>
      </c>
      <c r="B1452" s="74" t="s">
        <v>19645</v>
      </c>
      <c r="C1452" s="74" t="s">
        <v>19646</v>
      </c>
      <c r="D1452" s="74" t="s">
        <v>19647</v>
      </c>
      <c r="E1452" s="75"/>
      <c r="F1452" s="74"/>
      <c r="G1452" s="76" t="n">
        <v>102690</v>
      </c>
      <c r="H1452" s="74" t="s">
        <v>19682</v>
      </c>
      <c r="I1452" s="74" t="s">
        <v>129</v>
      </c>
      <c r="J1452" s="74" t="s">
        <v>16938</v>
      </c>
      <c r="K1452" s="75" t="s">
        <v>19683</v>
      </c>
      <c r="L1452" s="74" t="s">
        <v>16940</v>
      </c>
    </row>
    <row r="1453" customFormat="false" ht="13.5" hidden="false" customHeight="false" outlineLevel="0" collapsed="false">
      <c r="A1453" s="74" t="s">
        <v>19644</v>
      </c>
      <c r="B1453" s="74" t="s">
        <v>19645</v>
      </c>
      <c r="C1453" s="74" t="s">
        <v>19646</v>
      </c>
      <c r="D1453" s="74" t="s">
        <v>19647</v>
      </c>
      <c r="E1453" s="75"/>
      <c r="F1453" s="74"/>
      <c r="G1453" s="76" t="n">
        <v>102694</v>
      </c>
      <c r="H1453" s="74" t="s">
        <v>19684</v>
      </c>
      <c r="I1453" s="74" t="s">
        <v>129</v>
      </c>
      <c r="J1453" s="74" t="s">
        <v>16938</v>
      </c>
      <c r="K1453" s="75" t="s">
        <v>19685</v>
      </c>
      <c r="L1453" s="74" t="s">
        <v>16940</v>
      </c>
    </row>
    <row r="1454" customFormat="false" ht="13.5" hidden="false" customHeight="false" outlineLevel="0" collapsed="false">
      <c r="A1454" s="74" t="s">
        <v>19644</v>
      </c>
      <c r="B1454" s="74" t="s">
        <v>19645</v>
      </c>
      <c r="C1454" s="74" t="s">
        <v>19646</v>
      </c>
      <c r="D1454" s="74" t="s">
        <v>19647</v>
      </c>
      <c r="E1454" s="75"/>
      <c r="F1454" s="74"/>
      <c r="G1454" s="76" t="n">
        <v>102697</v>
      </c>
      <c r="H1454" s="74" t="s">
        <v>19686</v>
      </c>
      <c r="I1454" s="74" t="s">
        <v>129</v>
      </c>
      <c r="J1454" s="74" t="s">
        <v>16938</v>
      </c>
      <c r="K1454" s="75" t="s">
        <v>19687</v>
      </c>
      <c r="L1454" s="74" t="s">
        <v>16940</v>
      </c>
    </row>
    <row r="1455" customFormat="false" ht="13.5" hidden="false" customHeight="false" outlineLevel="0" collapsed="false">
      <c r="A1455" s="74" t="s">
        <v>19644</v>
      </c>
      <c r="B1455" s="74" t="s">
        <v>19645</v>
      </c>
      <c r="C1455" s="74" t="s">
        <v>19646</v>
      </c>
      <c r="D1455" s="74" t="s">
        <v>19647</v>
      </c>
      <c r="E1455" s="75"/>
      <c r="F1455" s="74"/>
      <c r="G1455" s="76" t="n">
        <v>102704</v>
      </c>
      <c r="H1455" s="74" t="s">
        <v>19688</v>
      </c>
      <c r="I1455" s="74" t="s">
        <v>129</v>
      </c>
      <c r="J1455" s="74" t="s">
        <v>17690</v>
      </c>
      <c r="K1455" s="75" t="s">
        <v>19689</v>
      </c>
      <c r="L1455" s="74" t="s">
        <v>16940</v>
      </c>
    </row>
    <row r="1456" customFormat="false" ht="13.5" hidden="false" customHeight="false" outlineLevel="0" collapsed="false">
      <c r="A1456" s="74" t="s">
        <v>19644</v>
      </c>
      <c r="B1456" s="74" t="s">
        <v>19645</v>
      </c>
      <c r="C1456" s="74" t="s">
        <v>19646</v>
      </c>
      <c r="D1456" s="74" t="s">
        <v>19647</v>
      </c>
      <c r="E1456" s="75"/>
      <c r="F1456" s="74"/>
      <c r="G1456" s="76" t="n">
        <v>102706</v>
      </c>
      <c r="H1456" s="74" t="s">
        <v>19690</v>
      </c>
      <c r="I1456" s="74" t="s">
        <v>129</v>
      </c>
      <c r="J1456" s="74" t="s">
        <v>16938</v>
      </c>
      <c r="K1456" s="75" t="s">
        <v>19691</v>
      </c>
      <c r="L1456" s="74" t="s">
        <v>16940</v>
      </c>
    </row>
    <row r="1457" customFormat="false" ht="13.5" hidden="false" customHeight="false" outlineLevel="0" collapsed="false">
      <c r="A1457" s="74" t="s">
        <v>19644</v>
      </c>
      <c r="B1457" s="74" t="s">
        <v>19645</v>
      </c>
      <c r="C1457" s="74" t="s">
        <v>19646</v>
      </c>
      <c r="D1457" s="74" t="s">
        <v>19647</v>
      </c>
      <c r="E1457" s="75"/>
      <c r="F1457" s="74"/>
      <c r="G1457" s="76" t="n">
        <v>102707</v>
      </c>
      <c r="H1457" s="74" t="s">
        <v>19692</v>
      </c>
      <c r="I1457" s="74" t="s">
        <v>129</v>
      </c>
      <c r="J1457" s="74" t="s">
        <v>16938</v>
      </c>
      <c r="K1457" s="75" t="s">
        <v>19693</v>
      </c>
      <c r="L1457" s="74" t="s">
        <v>16940</v>
      </c>
    </row>
    <row r="1458" customFormat="false" ht="13.5" hidden="false" customHeight="false" outlineLevel="0" collapsed="false">
      <c r="A1458" s="74" t="s">
        <v>19644</v>
      </c>
      <c r="B1458" s="74" t="s">
        <v>19645</v>
      </c>
      <c r="C1458" s="74" t="s">
        <v>19646</v>
      </c>
      <c r="D1458" s="74" t="s">
        <v>19647</v>
      </c>
      <c r="E1458" s="75"/>
      <c r="F1458" s="74"/>
      <c r="G1458" s="76" t="n">
        <v>102708</v>
      </c>
      <c r="H1458" s="74" t="s">
        <v>19694</v>
      </c>
      <c r="I1458" s="74" t="s">
        <v>21</v>
      </c>
      <c r="J1458" s="74" t="s">
        <v>16938</v>
      </c>
      <c r="K1458" s="75" t="s">
        <v>19695</v>
      </c>
      <c r="L1458" s="74" t="s">
        <v>16940</v>
      </c>
    </row>
    <row r="1459" customFormat="false" ht="13.5" hidden="false" customHeight="false" outlineLevel="0" collapsed="false">
      <c r="A1459" s="74" t="s">
        <v>19644</v>
      </c>
      <c r="B1459" s="74" t="s">
        <v>19645</v>
      </c>
      <c r="C1459" s="74" t="s">
        <v>19646</v>
      </c>
      <c r="D1459" s="74" t="s">
        <v>19647</v>
      </c>
      <c r="E1459" s="75"/>
      <c r="F1459" s="74"/>
      <c r="G1459" s="76" t="n">
        <v>102710</v>
      </c>
      <c r="H1459" s="74" t="s">
        <v>19696</v>
      </c>
      <c r="I1459" s="74" t="s">
        <v>21</v>
      </c>
      <c r="J1459" s="74" t="s">
        <v>16938</v>
      </c>
      <c r="K1459" s="75" t="s">
        <v>17559</v>
      </c>
      <c r="L1459" s="74" t="s">
        <v>16940</v>
      </c>
    </row>
    <row r="1460" customFormat="false" ht="13.5" hidden="false" customHeight="false" outlineLevel="0" collapsed="false">
      <c r="A1460" s="74" t="s">
        <v>19644</v>
      </c>
      <c r="B1460" s="74" t="s">
        <v>19645</v>
      </c>
      <c r="C1460" s="74" t="s">
        <v>19646</v>
      </c>
      <c r="D1460" s="74" t="s">
        <v>19647</v>
      </c>
      <c r="E1460" s="75"/>
      <c r="F1460" s="74"/>
      <c r="G1460" s="76" t="n">
        <v>102711</v>
      </c>
      <c r="H1460" s="74" t="s">
        <v>19697</v>
      </c>
      <c r="I1460" s="74" t="s">
        <v>21</v>
      </c>
      <c r="J1460" s="74" t="s">
        <v>16938</v>
      </c>
      <c r="K1460" s="75" t="s">
        <v>19698</v>
      </c>
      <c r="L1460" s="74" t="s">
        <v>16940</v>
      </c>
    </row>
    <row r="1461" customFormat="false" ht="13.5" hidden="false" customHeight="false" outlineLevel="0" collapsed="false">
      <c r="A1461" s="74" t="s">
        <v>19644</v>
      </c>
      <c r="B1461" s="74" t="s">
        <v>19645</v>
      </c>
      <c r="C1461" s="74" t="s">
        <v>19646</v>
      </c>
      <c r="D1461" s="74" t="s">
        <v>19647</v>
      </c>
      <c r="E1461" s="75"/>
      <c r="F1461" s="74"/>
      <c r="G1461" s="76" t="n">
        <v>102712</v>
      </c>
      <c r="H1461" s="74" t="s">
        <v>19699</v>
      </c>
      <c r="I1461" s="74" t="s">
        <v>73</v>
      </c>
      <c r="J1461" s="74" t="s">
        <v>16938</v>
      </c>
      <c r="K1461" s="75" t="s">
        <v>19700</v>
      </c>
      <c r="L1461" s="74" t="s">
        <v>16940</v>
      </c>
    </row>
    <row r="1462" customFormat="false" ht="13.5" hidden="false" customHeight="false" outlineLevel="0" collapsed="false">
      <c r="A1462" s="74" t="s">
        <v>19644</v>
      </c>
      <c r="B1462" s="74" t="s">
        <v>19645</v>
      </c>
      <c r="C1462" s="74" t="s">
        <v>19646</v>
      </c>
      <c r="D1462" s="74" t="s">
        <v>19647</v>
      </c>
      <c r="E1462" s="75"/>
      <c r="F1462" s="74"/>
      <c r="G1462" s="76" t="n">
        <v>102713</v>
      </c>
      <c r="H1462" s="74" t="s">
        <v>19701</v>
      </c>
      <c r="I1462" s="74" t="s">
        <v>73</v>
      </c>
      <c r="J1462" s="74" t="s">
        <v>16938</v>
      </c>
      <c r="K1462" s="75" t="s">
        <v>19702</v>
      </c>
      <c r="L1462" s="74" t="s">
        <v>16940</v>
      </c>
    </row>
    <row r="1463" customFormat="false" ht="13.5" hidden="false" customHeight="false" outlineLevel="0" collapsed="false">
      <c r="A1463" s="74" t="s">
        <v>19644</v>
      </c>
      <c r="B1463" s="74" t="s">
        <v>19645</v>
      </c>
      <c r="C1463" s="74" t="s">
        <v>19646</v>
      </c>
      <c r="D1463" s="74" t="s">
        <v>19647</v>
      </c>
      <c r="E1463" s="75"/>
      <c r="F1463" s="74"/>
      <c r="G1463" s="76" t="n">
        <v>102715</v>
      </c>
      <c r="H1463" s="74" t="s">
        <v>19703</v>
      </c>
      <c r="I1463" s="74" t="s">
        <v>73</v>
      </c>
      <c r="J1463" s="74" t="s">
        <v>16938</v>
      </c>
      <c r="K1463" s="75" t="s">
        <v>19704</v>
      </c>
      <c r="L1463" s="74" t="s">
        <v>16940</v>
      </c>
    </row>
    <row r="1464" customFormat="false" ht="13.5" hidden="false" customHeight="false" outlineLevel="0" collapsed="false">
      <c r="A1464" s="74" t="s">
        <v>19644</v>
      </c>
      <c r="B1464" s="74" t="s">
        <v>19645</v>
      </c>
      <c r="C1464" s="74" t="s">
        <v>19646</v>
      </c>
      <c r="D1464" s="74" t="s">
        <v>19647</v>
      </c>
      <c r="E1464" s="75"/>
      <c r="F1464" s="74"/>
      <c r="G1464" s="76" t="n">
        <v>102716</v>
      </c>
      <c r="H1464" s="74" t="s">
        <v>19705</v>
      </c>
      <c r="I1464" s="74" t="s">
        <v>154</v>
      </c>
      <c r="J1464" s="74" t="s">
        <v>16938</v>
      </c>
      <c r="K1464" s="75" t="s">
        <v>19706</v>
      </c>
      <c r="L1464" s="74" t="s">
        <v>16940</v>
      </c>
    </row>
    <row r="1465" customFormat="false" ht="13.5" hidden="false" customHeight="false" outlineLevel="0" collapsed="false">
      <c r="A1465" s="74" t="s">
        <v>19644</v>
      </c>
      <c r="B1465" s="74" t="s">
        <v>19645</v>
      </c>
      <c r="C1465" s="74" t="s">
        <v>19646</v>
      </c>
      <c r="D1465" s="74" t="s">
        <v>19647</v>
      </c>
      <c r="E1465" s="75"/>
      <c r="F1465" s="74"/>
      <c r="G1465" s="76" t="n">
        <v>102717</v>
      </c>
      <c r="H1465" s="74" t="s">
        <v>19707</v>
      </c>
      <c r="I1465" s="74" t="s">
        <v>154</v>
      </c>
      <c r="J1465" s="74" t="s">
        <v>16938</v>
      </c>
      <c r="K1465" s="75" t="s">
        <v>19708</v>
      </c>
      <c r="L1465" s="74" t="s">
        <v>16940</v>
      </c>
    </row>
    <row r="1466" customFormat="false" ht="13.5" hidden="false" customHeight="false" outlineLevel="0" collapsed="false">
      <c r="A1466" s="74" t="s">
        <v>19644</v>
      </c>
      <c r="B1466" s="74" t="s">
        <v>19645</v>
      </c>
      <c r="C1466" s="74" t="s">
        <v>19646</v>
      </c>
      <c r="D1466" s="74" t="s">
        <v>19647</v>
      </c>
      <c r="E1466" s="75"/>
      <c r="F1466" s="74"/>
      <c r="G1466" s="76" t="n">
        <v>102718</v>
      </c>
      <c r="H1466" s="74" t="s">
        <v>19709</v>
      </c>
      <c r="I1466" s="74" t="s">
        <v>154</v>
      </c>
      <c r="J1466" s="74" t="s">
        <v>17690</v>
      </c>
      <c r="K1466" s="75" t="s">
        <v>19710</v>
      </c>
      <c r="L1466" s="74" t="s">
        <v>16940</v>
      </c>
    </row>
    <row r="1467" customFormat="false" ht="13.5" hidden="false" customHeight="false" outlineLevel="0" collapsed="false">
      <c r="A1467" s="74" t="s">
        <v>19644</v>
      </c>
      <c r="B1467" s="74" t="s">
        <v>19645</v>
      </c>
      <c r="C1467" s="74" t="s">
        <v>19646</v>
      </c>
      <c r="D1467" s="74" t="s">
        <v>19647</v>
      </c>
      <c r="E1467" s="75"/>
      <c r="F1467" s="74"/>
      <c r="G1467" s="76" t="n">
        <v>102719</v>
      </c>
      <c r="H1467" s="74" t="s">
        <v>19711</v>
      </c>
      <c r="I1467" s="74" t="s">
        <v>154</v>
      </c>
      <c r="J1467" s="74" t="s">
        <v>17690</v>
      </c>
      <c r="K1467" s="75" t="s">
        <v>19712</v>
      </c>
      <c r="L1467" s="74" t="s">
        <v>16940</v>
      </c>
    </row>
    <row r="1468" customFormat="false" ht="13.5" hidden="false" customHeight="false" outlineLevel="0" collapsed="false">
      <c r="A1468" s="74" t="s">
        <v>19644</v>
      </c>
      <c r="B1468" s="74" t="s">
        <v>19645</v>
      </c>
      <c r="C1468" s="74" t="s">
        <v>19646</v>
      </c>
      <c r="D1468" s="74" t="s">
        <v>19647</v>
      </c>
      <c r="E1468" s="75"/>
      <c r="F1468" s="74"/>
      <c r="G1468" s="76" t="n">
        <v>102722</v>
      </c>
      <c r="H1468" s="74" t="s">
        <v>19713</v>
      </c>
      <c r="I1468" s="74" t="s">
        <v>129</v>
      </c>
      <c r="J1468" s="74" t="s">
        <v>16938</v>
      </c>
      <c r="K1468" s="75" t="s">
        <v>19714</v>
      </c>
      <c r="L1468" s="74" t="s">
        <v>16940</v>
      </c>
    </row>
    <row r="1469" customFormat="false" ht="13.5" hidden="false" customHeight="false" outlineLevel="0" collapsed="false">
      <c r="A1469" s="74" t="s">
        <v>19644</v>
      </c>
      <c r="B1469" s="74" t="s">
        <v>19645</v>
      </c>
      <c r="C1469" s="74" t="s">
        <v>19646</v>
      </c>
      <c r="D1469" s="74" t="s">
        <v>19647</v>
      </c>
      <c r="E1469" s="75"/>
      <c r="F1469" s="74"/>
      <c r="G1469" s="76" t="n">
        <v>102723</v>
      </c>
      <c r="H1469" s="74" t="s">
        <v>19715</v>
      </c>
      <c r="I1469" s="74" t="s">
        <v>129</v>
      </c>
      <c r="J1469" s="74" t="s">
        <v>16938</v>
      </c>
      <c r="K1469" s="75" t="s">
        <v>19716</v>
      </c>
      <c r="L1469" s="74" t="s">
        <v>16940</v>
      </c>
    </row>
    <row r="1470" customFormat="false" ht="13.5" hidden="false" customHeight="false" outlineLevel="0" collapsed="false">
      <c r="A1470" s="74" t="s">
        <v>19644</v>
      </c>
      <c r="B1470" s="74" t="s">
        <v>19645</v>
      </c>
      <c r="C1470" s="74" t="s">
        <v>19646</v>
      </c>
      <c r="D1470" s="74" t="s">
        <v>19647</v>
      </c>
      <c r="E1470" s="75"/>
      <c r="F1470" s="74"/>
      <c r="G1470" s="76" t="n">
        <v>102724</v>
      </c>
      <c r="H1470" s="74" t="s">
        <v>19717</v>
      </c>
      <c r="I1470" s="74" t="s">
        <v>21</v>
      </c>
      <c r="J1470" s="74" t="s">
        <v>16938</v>
      </c>
      <c r="K1470" s="75" t="s">
        <v>19718</v>
      </c>
      <c r="L1470" s="74" t="s">
        <v>16940</v>
      </c>
    </row>
    <row r="1471" customFormat="false" ht="13.5" hidden="false" customHeight="false" outlineLevel="0" collapsed="false">
      <c r="A1471" s="74" t="s">
        <v>19644</v>
      </c>
      <c r="B1471" s="74" t="s">
        <v>19645</v>
      </c>
      <c r="C1471" s="74" t="s">
        <v>19646</v>
      </c>
      <c r="D1471" s="74" t="s">
        <v>19647</v>
      </c>
      <c r="E1471" s="75"/>
      <c r="F1471" s="74"/>
      <c r="G1471" s="76" t="n">
        <v>102725</v>
      </c>
      <c r="H1471" s="74" t="s">
        <v>19719</v>
      </c>
      <c r="I1471" s="74" t="s">
        <v>21</v>
      </c>
      <c r="J1471" s="74" t="s">
        <v>16938</v>
      </c>
      <c r="K1471" s="75" t="s">
        <v>19720</v>
      </c>
      <c r="L1471" s="74" t="s">
        <v>16940</v>
      </c>
    </row>
    <row r="1472" customFormat="false" ht="13.5" hidden="false" customHeight="false" outlineLevel="0" collapsed="false">
      <c r="A1472" s="74" t="s">
        <v>19644</v>
      </c>
      <c r="B1472" s="74" t="s">
        <v>19645</v>
      </c>
      <c r="C1472" s="74" t="s">
        <v>19646</v>
      </c>
      <c r="D1472" s="74" t="s">
        <v>19647</v>
      </c>
      <c r="E1472" s="75"/>
      <c r="F1472" s="74"/>
      <c r="G1472" s="76" t="n">
        <v>102726</v>
      </c>
      <c r="H1472" s="74" t="s">
        <v>19721</v>
      </c>
      <c r="I1472" s="74" t="s">
        <v>21</v>
      </c>
      <c r="J1472" s="74" t="s">
        <v>16938</v>
      </c>
      <c r="K1472" s="75" t="s">
        <v>19722</v>
      </c>
      <c r="L1472" s="74" t="s">
        <v>16940</v>
      </c>
    </row>
    <row r="1473" customFormat="false" ht="13.5" hidden="false" customHeight="false" outlineLevel="0" collapsed="false">
      <c r="A1473" s="74" t="s">
        <v>19644</v>
      </c>
      <c r="B1473" s="74" t="s">
        <v>19645</v>
      </c>
      <c r="C1473" s="74" t="s">
        <v>19723</v>
      </c>
      <c r="D1473" s="74" t="s">
        <v>19724</v>
      </c>
      <c r="E1473" s="75"/>
      <c r="F1473" s="74"/>
      <c r="G1473" s="76" t="n">
        <v>92743</v>
      </c>
      <c r="H1473" s="74" t="s">
        <v>19725</v>
      </c>
      <c r="I1473" s="74" t="s">
        <v>154</v>
      </c>
      <c r="J1473" s="74" t="s">
        <v>16938</v>
      </c>
      <c r="K1473" s="75" t="s">
        <v>19726</v>
      </c>
      <c r="L1473" s="74" t="s">
        <v>16940</v>
      </c>
    </row>
    <row r="1474" customFormat="false" ht="13.5" hidden="false" customHeight="false" outlineLevel="0" collapsed="false">
      <c r="A1474" s="74" t="s">
        <v>19644</v>
      </c>
      <c r="B1474" s="74" t="s">
        <v>19645</v>
      </c>
      <c r="C1474" s="74" t="s">
        <v>19723</v>
      </c>
      <c r="D1474" s="74" t="s">
        <v>19724</v>
      </c>
      <c r="E1474" s="75"/>
      <c r="F1474" s="74"/>
      <c r="G1474" s="76" t="n">
        <v>92744</v>
      </c>
      <c r="H1474" s="74" t="s">
        <v>19727</v>
      </c>
      <c r="I1474" s="74" t="s">
        <v>154</v>
      </c>
      <c r="J1474" s="74" t="s">
        <v>16938</v>
      </c>
      <c r="K1474" s="75" t="s">
        <v>19728</v>
      </c>
      <c r="L1474" s="74" t="s">
        <v>16940</v>
      </c>
    </row>
    <row r="1475" customFormat="false" ht="13.5" hidden="false" customHeight="false" outlineLevel="0" collapsed="false">
      <c r="A1475" s="74" t="s">
        <v>19644</v>
      </c>
      <c r="B1475" s="74" t="s">
        <v>19645</v>
      </c>
      <c r="C1475" s="74" t="s">
        <v>19723</v>
      </c>
      <c r="D1475" s="74" t="s">
        <v>19724</v>
      </c>
      <c r="E1475" s="75"/>
      <c r="F1475" s="74"/>
      <c r="G1475" s="76" t="n">
        <v>92745</v>
      </c>
      <c r="H1475" s="74" t="s">
        <v>19729</v>
      </c>
      <c r="I1475" s="74" t="s">
        <v>154</v>
      </c>
      <c r="J1475" s="74" t="s">
        <v>16938</v>
      </c>
      <c r="K1475" s="75" t="s">
        <v>19730</v>
      </c>
      <c r="L1475" s="74" t="s">
        <v>16940</v>
      </c>
    </row>
    <row r="1476" customFormat="false" ht="13.5" hidden="false" customHeight="false" outlineLevel="0" collapsed="false">
      <c r="A1476" s="74" t="s">
        <v>19644</v>
      </c>
      <c r="B1476" s="74" t="s">
        <v>19645</v>
      </c>
      <c r="C1476" s="74" t="s">
        <v>19723</v>
      </c>
      <c r="D1476" s="74" t="s">
        <v>19724</v>
      </c>
      <c r="E1476" s="75"/>
      <c r="F1476" s="74"/>
      <c r="G1476" s="76" t="n">
        <v>92746</v>
      </c>
      <c r="H1476" s="74" t="s">
        <v>19731</v>
      </c>
      <c r="I1476" s="74" t="s">
        <v>154</v>
      </c>
      <c r="J1476" s="74" t="s">
        <v>16938</v>
      </c>
      <c r="K1476" s="75" t="s">
        <v>18629</v>
      </c>
      <c r="L1476" s="74" t="s">
        <v>16940</v>
      </c>
    </row>
    <row r="1477" customFormat="false" ht="13.5" hidden="false" customHeight="false" outlineLevel="0" collapsed="false">
      <c r="A1477" s="74" t="s">
        <v>19644</v>
      </c>
      <c r="B1477" s="74" t="s">
        <v>19645</v>
      </c>
      <c r="C1477" s="74" t="s">
        <v>19723</v>
      </c>
      <c r="D1477" s="74" t="s">
        <v>19724</v>
      </c>
      <c r="E1477" s="75"/>
      <c r="F1477" s="74"/>
      <c r="G1477" s="76" t="n">
        <v>92747</v>
      </c>
      <c r="H1477" s="74" t="s">
        <v>19732</v>
      </c>
      <c r="I1477" s="74" t="s">
        <v>154</v>
      </c>
      <c r="J1477" s="74" t="s">
        <v>16938</v>
      </c>
      <c r="K1477" s="75" t="s">
        <v>19733</v>
      </c>
      <c r="L1477" s="74" t="s">
        <v>16940</v>
      </c>
    </row>
    <row r="1478" customFormat="false" ht="13.5" hidden="false" customHeight="false" outlineLevel="0" collapsed="false">
      <c r="A1478" s="74" t="s">
        <v>19644</v>
      </c>
      <c r="B1478" s="74" t="s">
        <v>19645</v>
      </c>
      <c r="C1478" s="74" t="s">
        <v>19723</v>
      </c>
      <c r="D1478" s="74" t="s">
        <v>19724</v>
      </c>
      <c r="E1478" s="75"/>
      <c r="F1478" s="74"/>
      <c r="G1478" s="76" t="n">
        <v>92748</v>
      </c>
      <c r="H1478" s="74" t="s">
        <v>19734</v>
      </c>
      <c r="I1478" s="74" t="s">
        <v>154</v>
      </c>
      <c r="J1478" s="74" t="s">
        <v>16938</v>
      </c>
      <c r="K1478" s="75" t="s">
        <v>19735</v>
      </c>
      <c r="L1478" s="74" t="s">
        <v>16940</v>
      </c>
    </row>
    <row r="1479" customFormat="false" ht="13.5" hidden="false" customHeight="false" outlineLevel="0" collapsed="false">
      <c r="A1479" s="74" t="s">
        <v>19644</v>
      </c>
      <c r="B1479" s="74" t="s">
        <v>19645</v>
      </c>
      <c r="C1479" s="74" t="s">
        <v>19723</v>
      </c>
      <c r="D1479" s="74" t="s">
        <v>19724</v>
      </c>
      <c r="E1479" s="75"/>
      <c r="F1479" s="74"/>
      <c r="G1479" s="76" t="n">
        <v>92749</v>
      </c>
      <c r="H1479" s="74" t="s">
        <v>19736</v>
      </c>
      <c r="I1479" s="74" t="s">
        <v>154</v>
      </c>
      <c r="J1479" s="74" t="s">
        <v>16938</v>
      </c>
      <c r="K1479" s="75" t="s">
        <v>19737</v>
      </c>
      <c r="L1479" s="74" t="s">
        <v>16940</v>
      </c>
    </row>
    <row r="1480" customFormat="false" ht="13.5" hidden="false" customHeight="false" outlineLevel="0" collapsed="false">
      <c r="A1480" s="74" t="s">
        <v>19644</v>
      </c>
      <c r="B1480" s="74" t="s">
        <v>19645</v>
      </c>
      <c r="C1480" s="74" t="s">
        <v>19723</v>
      </c>
      <c r="D1480" s="74" t="s">
        <v>19724</v>
      </c>
      <c r="E1480" s="75"/>
      <c r="F1480" s="74"/>
      <c r="G1480" s="76" t="n">
        <v>92750</v>
      </c>
      <c r="H1480" s="74" t="s">
        <v>19738</v>
      </c>
      <c r="I1480" s="74" t="s">
        <v>154</v>
      </c>
      <c r="J1480" s="74" t="s">
        <v>16938</v>
      </c>
      <c r="K1480" s="75" t="s">
        <v>19739</v>
      </c>
      <c r="L1480" s="74" t="s">
        <v>16940</v>
      </c>
    </row>
    <row r="1481" customFormat="false" ht="13.5" hidden="false" customHeight="false" outlineLevel="0" collapsed="false">
      <c r="A1481" s="74" t="s">
        <v>19644</v>
      </c>
      <c r="B1481" s="74" t="s">
        <v>19645</v>
      </c>
      <c r="C1481" s="74" t="s">
        <v>19723</v>
      </c>
      <c r="D1481" s="74" t="s">
        <v>19724</v>
      </c>
      <c r="E1481" s="75"/>
      <c r="F1481" s="74"/>
      <c r="G1481" s="76" t="n">
        <v>92751</v>
      </c>
      <c r="H1481" s="74" t="s">
        <v>19740</v>
      </c>
      <c r="I1481" s="74" t="s">
        <v>154</v>
      </c>
      <c r="J1481" s="74" t="s">
        <v>16938</v>
      </c>
      <c r="K1481" s="75" t="s">
        <v>19741</v>
      </c>
      <c r="L1481" s="74" t="s">
        <v>16940</v>
      </c>
    </row>
    <row r="1482" customFormat="false" ht="13.5" hidden="false" customHeight="false" outlineLevel="0" collapsed="false">
      <c r="A1482" s="74" t="s">
        <v>19644</v>
      </c>
      <c r="B1482" s="74" t="s">
        <v>19645</v>
      </c>
      <c r="C1482" s="74" t="s">
        <v>19723</v>
      </c>
      <c r="D1482" s="74" t="s">
        <v>19724</v>
      </c>
      <c r="E1482" s="75"/>
      <c r="F1482" s="74"/>
      <c r="G1482" s="76" t="n">
        <v>92752</v>
      </c>
      <c r="H1482" s="74" t="s">
        <v>19742</v>
      </c>
      <c r="I1482" s="74" t="s">
        <v>154</v>
      </c>
      <c r="J1482" s="74" t="s">
        <v>16938</v>
      </c>
      <c r="K1482" s="75" t="s">
        <v>19743</v>
      </c>
      <c r="L1482" s="74" t="s">
        <v>16940</v>
      </c>
    </row>
    <row r="1483" customFormat="false" ht="13.5" hidden="false" customHeight="false" outlineLevel="0" collapsed="false">
      <c r="A1483" s="74" t="s">
        <v>19644</v>
      </c>
      <c r="B1483" s="74" t="s">
        <v>19645</v>
      </c>
      <c r="C1483" s="74" t="s">
        <v>19723</v>
      </c>
      <c r="D1483" s="74" t="s">
        <v>19724</v>
      </c>
      <c r="E1483" s="75"/>
      <c r="F1483" s="74"/>
      <c r="G1483" s="76" t="n">
        <v>92753</v>
      </c>
      <c r="H1483" s="74" t="s">
        <v>19744</v>
      </c>
      <c r="I1483" s="74" t="s">
        <v>154</v>
      </c>
      <c r="J1483" s="74" t="s">
        <v>16938</v>
      </c>
      <c r="K1483" s="75" t="s">
        <v>19745</v>
      </c>
      <c r="L1483" s="74" t="s">
        <v>16940</v>
      </c>
    </row>
    <row r="1484" customFormat="false" ht="13.5" hidden="false" customHeight="false" outlineLevel="0" collapsed="false">
      <c r="A1484" s="74" t="s">
        <v>19644</v>
      </c>
      <c r="B1484" s="74" t="s">
        <v>19645</v>
      </c>
      <c r="C1484" s="74" t="s">
        <v>19723</v>
      </c>
      <c r="D1484" s="74" t="s">
        <v>19724</v>
      </c>
      <c r="E1484" s="75"/>
      <c r="F1484" s="74"/>
      <c r="G1484" s="76" t="n">
        <v>92754</v>
      </c>
      <c r="H1484" s="74" t="s">
        <v>19746</v>
      </c>
      <c r="I1484" s="74" t="s">
        <v>154</v>
      </c>
      <c r="J1484" s="74" t="s">
        <v>16938</v>
      </c>
      <c r="K1484" s="75" t="s">
        <v>19747</v>
      </c>
      <c r="L1484" s="74" t="s">
        <v>16940</v>
      </c>
    </row>
    <row r="1485" customFormat="false" ht="13.5" hidden="false" customHeight="false" outlineLevel="0" collapsed="false">
      <c r="A1485" s="74" t="s">
        <v>19644</v>
      </c>
      <c r="B1485" s="74" t="s">
        <v>19645</v>
      </c>
      <c r="C1485" s="74" t="s">
        <v>19723</v>
      </c>
      <c r="D1485" s="74" t="s">
        <v>19724</v>
      </c>
      <c r="E1485" s="75"/>
      <c r="F1485" s="74"/>
      <c r="G1485" s="76" t="n">
        <v>92755</v>
      </c>
      <c r="H1485" s="74" t="s">
        <v>19748</v>
      </c>
      <c r="I1485" s="74" t="s">
        <v>73</v>
      </c>
      <c r="J1485" s="74" t="s">
        <v>16938</v>
      </c>
      <c r="K1485" s="75" t="s">
        <v>19749</v>
      </c>
      <c r="L1485" s="74" t="s">
        <v>16940</v>
      </c>
    </row>
    <row r="1486" customFormat="false" ht="13.5" hidden="false" customHeight="false" outlineLevel="0" collapsed="false">
      <c r="A1486" s="74" t="s">
        <v>19644</v>
      </c>
      <c r="B1486" s="74" t="s">
        <v>19645</v>
      </c>
      <c r="C1486" s="74" t="s">
        <v>19723</v>
      </c>
      <c r="D1486" s="74" t="s">
        <v>19724</v>
      </c>
      <c r="E1486" s="75"/>
      <c r="F1486" s="74"/>
      <c r="G1486" s="76" t="n">
        <v>92756</v>
      </c>
      <c r="H1486" s="74" t="s">
        <v>19750</v>
      </c>
      <c r="I1486" s="74" t="s">
        <v>73</v>
      </c>
      <c r="J1486" s="74" t="s">
        <v>16938</v>
      </c>
      <c r="K1486" s="75" t="s">
        <v>19751</v>
      </c>
      <c r="L1486" s="74" t="s">
        <v>16940</v>
      </c>
    </row>
    <row r="1487" customFormat="false" ht="13.5" hidden="false" customHeight="false" outlineLevel="0" collapsed="false">
      <c r="A1487" s="74" t="s">
        <v>19644</v>
      </c>
      <c r="B1487" s="74" t="s">
        <v>19645</v>
      </c>
      <c r="C1487" s="74" t="s">
        <v>19723</v>
      </c>
      <c r="D1487" s="74" t="s">
        <v>19724</v>
      </c>
      <c r="E1487" s="75"/>
      <c r="F1487" s="74"/>
      <c r="G1487" s="76" t="n">
        <v>92757</v>
      </c>
      <c r="H1487" s="74" t="s">
        <v>19752</v>
      </c>
      <c r="I1487" s="74" t="s">
        <v>73</v>
      </c>
      <c r="J1487" s="74" t="s">
        <v>16938</v>
      </c>
      <c r="K1487" s="75" t="s">
        <v>19753</v>
      </c>
      <c r="L1487" s="74" t="s">
        <v>16940</v>
      </c>
    </row>
    <row r="1488" customFormat="false" ht="13.5" hidden="false" customHeight="false" outlineLevel="0" collapsed="false">
      <c r="A1488" s="74" t="s">
        <v>19644</v>
      </c>
      <c r="B1488" s="74" t="s">
        <v>19645</v>
      </c>
      <c r="C1488" s="74" t="s">
        <v>19723</v>
      </c>
      <c r="D1488" s="74" t="s">
        <v>19724</v>
      </c>
      <c r="E1488" s="75"/>
      <c r="F1488" s="74"/>
      <c r="G1488" s="76" t="n">
        <v>92758</v>
      </c>
      <c r="H1488" s="74" t="s">
        <v>19754</v>
      </c>
      <c r="I1488" s="74" t="s">
        <v>154</v>
      </c>
      <c r="J1488" s="74" t="s">
        <v>16938</v>
      </c>
      <c r="K1488" s="75" t="s">
        <v>19755</v>
      </c>
      <c r="L1488" s="74" t="s">
        <v>16940</v>
      </c>
    </row>
    <row r="1489" customFormat="false" ht="13.5" hidden="false" customHeight="false" outlineLevel="0" collapsed="false">
      <c r="A1489" s="74" t="s">
        <v>19644</v>
      </c>
      <c r="B1489" s="74" t="s">
        <v>19645</v>
      </c>
      <c r="C1489" s="74" t="s">
        <v>19756</v>
      </c>
      <c r="D1489" s="74" t="s">
        <v>19757</v>
      </c>
      <c r="E1489" s="75"/>
      <c r="F1489" s="74"/>
      <c r="G1489" s="76" t="n">
        <v>91069</v>
      </c>
      <c r="H1489" s="74" t="s">
        <v>19758</v>
      </c>
      <c r="I1489" s="74" t="s">
        <v>73</v>
      </c>
      <c r="J1489" s="74" t="s">
        <v>16938</v>
      </c>
      <c r="K1489" s="75" t="s">
        <v>19759</v>
      </c>
      <c r="L1489" s="74" t="s">
        <v>16940</v>
      </c>
    </row>
    <row r="1490" customFormat="false" ht="13.5" hidden="false" customHeight="false" outlineLevel="0" collapsed="false">
      <c r="A1490" s="74" t="s">
        <v>19644</v>
      </c>
      <c r="B1490" s="74" t="s">
        <v>19645</v>
      </c>
      <c r="C1490" s="74" t="s">
        <v>19756</v>
      </c>
      <c r="D1490" s="74" t="s">
        <v>19757</v>
      </c>
      <c r="E1490" s="75"/>
      <c r="F1490" s="74"/>
      <c r="G1490" s="76" t="n">
        <v>91070</v>
      </c>
      <c r="H1490" s="74" t="s">
        <v>19760</v>
      </c>
      <c r="I1490" s="74" t="s">
        <v>73</v>
      </c>
      <c r="J1490" s="74" t="s">
        <v>16938</v>
      </c>
      <c r="K1490" s="75" t="s">
        <v>19761</v>
      </c>
      <c r="L1490" s="74" t="s">
        <v>16940</v>
      </c>
    </row>
    <row r="1491" customFormat="false" ht="13.5" hidden="false" customHeight="false" outlineLevel="0" collapsed="false">
      <c r="A1491" s="74" t="s">
        <v>19644</v>
      </c>
      <c r="B1491" s="74" t="s">
        <v>19645</v>
      </c>
      <c r="C1491" s="74" t="s">
        <v>19756</v>
      </c>
      <c r="D1491" s="74" t="s">
        <v>19757</v>
      </c>
      <c r="E1491" s="75"/>
      <c r="F1491" s="74"/>
      <c r="G1491" s="76" t="n">
        <v>91071</v>
      </c>
      <c r="H1491" s="74" t="s">
        <v>19762</v>
      </c>
      <c r="I1491" s="74" t="s">
        <v>73</v>
      </c>
      <c r="J1491" s="74" t="s">
        <v>16938</v>
      </c>
      <c r="K1491" s="75" t="s">
        <v>19763</v>
      </c>
      <c r="L1491" s="74" t="s">
        <v>16940</v>
      </c>
    </row>
    <row r="1492" customFormat="false" ht="13.5" hidden="false" customHeight="false" outlineLevel="0" collapsed="false">
      <c r="A1492" s="74" t="s">
        <v>19644</v>
      </c>
      <c r="B1492" s="74" t="s">
        <v>19645</v>
      </c>
      <c r="C1492" s="74" t="s">
        <v>19756</v>
      </c>
      <c r="D1492" s="74" t="s">
        <v>19757</v>
      </c>
      <c r="E1492" s="75"/>
      <c r="F1492" s="74"/>
      <c r="G1492" s="76" t="n">
        <v>91072</v>
      </c>
      <c r="H1492" s="74" t="s">
        <v>19764</v>
      </c>
      <c r="I1492" s="74" t="s">
        <v>73</v>
      </c>
      <c r="J1492" s="74" t="s">
        <v>16938</v>
      </c>
      <c r="K1492" s="75" t="s">
        <v>19765</v>
      </c>
      <c r="L1492" s="74" t="s">
        <v>16940</v>
      </c>
    </row>
    <row r="1493" customFormat="false" ht="13.5" hidden="false" customHeight="false" outlineLevel="0" collapsed="false">
      <c r="A1493" s="74" t="s">
        <v>19644</v>
      </c>
      <c r="B1493" s="74" t="s">
        <v>19645</v>
      </c>
      <c r="C1493" s="74" t="s">
        <v>19756</v>
      </c>
      <c r="D1493" s="74" t="s">
        <v>19757</v>
      </c>
      <c r="E1493" s="75"/>
      <c r="F1493" s="74"/>
      <c r="G1493" s="76" t="n">
        <v>91073</v>
      </c>
      <c r="H1493" s="74" t="s">
        <v>19766</v>
      </c>
      <c r="I1493" s="74" t="s">
        <v>73</v>
      </c>
      <c r="J1493" s="74" t="s">
        <v>16938</v>
      </c>
      <c r="K1493" s="75" t="s">
        <v>19767</v>
      </c>
      <c r="L1493" s="74" t="s">
        <v>16940</v>
      </c>
    </row>
    <row r="1494" customFormat="false" ht="13.5" hidden="false" customHeight="false" outlineLevel="0" collapsed="false">
      <c r="A1494" s="74" t="s">
        <v>19644</v>
      </c>
      <c r="B1494" s="74" t="s">
        <v>19645</v>
      </c>
      <c r="C1494" s="74" t="s">
        <v>19756</v>
      </c>
      <c r="D1494" s="74" t="s">
        <v>19757</v>
      </c>
      <c r="E1494" s="75"/>
      <c r="F1494" s="74"/>
      <c r="G1494" s="76" t="n">
        <v>91074</v>
      </c>
      <c r="H1494" s="74" t="s">
        <v>19768</v>
      </c>
      <c r="I1494" s="74" t="s">
        <v>73</v>
      </c>
      <c r="J1494" s="74" t="s">
        <v>16938</v>
      </c>
      <c r="K1494" s="75" t="s">
        <v>19769</v>
      </c>
      <c r="L1494" s="74" t="s">
        <v>16940</v>
      </c>
    </row>
    <row r="1495" customFormat="false" ht="13.5" hidden="false" customHeight="false" outlineLevel="0" collapsed="false">
      <c r="A1495" s="74" t="s">
        <v>19644</v>
      </c>
      <c r="B1495" s="74" t="s">
        <v>19645</v>
      </c>
      <c r="C1495" s="74" t="s">
        <v>19756</v>
      </c>
      <c r="D1495" s="74" t="s">
        <v>19757</v>
      </c>
      <c r="E1495" s="75"/>
      <c r="F1495" s="74"/>
      <c r="G1495" s="76" t="n">
        <v>91075</v>
      </c>
      <c r="H1495" s="74" t="s">
        <v>19770</v>
      </c>
      <c r="I1495" s="74" t="s">
        <v>73</v>
      </c>
      <c r="J1495" s="74" t="s">
        <v>16938</v>
      </c>
      <c r="K1495" s="75" t="s">
        <v>19771</v>
      </c>
      <c r="L1495" s="74" t="s">
        <v>16940</v>
      </c>
    </row>
    <row r="1496" customFormat="false" ht="13.5" hidden="false" customHeight="false" outlineLevel="0" collapsed="false">
      <c r="A1496" s="74" t="s">
        <v>19644</v>
      </c>
      <c r="B1496" s="74" t="s">
        <v>19645</v>
      </c>
      <c r="C1496" s="74" t="s">
        <v>19756</v>
      </c>
      <c r="D1496" s="74" t="s">
        <v>19757</v>
      </c>
      <c r="E1496" s="75"/>
      <c r="F1496" s="74"/>
      <c r="G1496" s="76" t="n">
        <v>91076</v>
      </c>
      <c r="H1496" s="74" t="s">
        <v>19772</v>
      </c>
      <c r="I1496" s="74" t="s">
        <v>73</v>
      </c>
      <c r="J1496" s="74" t="s">
        <v>16938</v>
      </c>
      <c r="K1496" s="75" t="s">
        <v>19773</v>
      </c>
      <c r="L1496" s="74" t="s">
        <v>16940</v>
      </c>
    </row>
    <row r="1497" customFormat="false" ht="13.5" hidden="false" customHeight="false" outlineLevel="0" collapsed="false">
      <c r="A1497" s="74" t="s">
        <v>19644</v>
      </c>
      <c r="B1497" s="74" t="s">
        <v>19645</v>
      </c>
      <c r="C1497" s="74" t="s">
        <v>19756</v>
      </c>
      <c r="D1497" s="74" t="s">
        <v>19757</v>
      </c>
      <c r="E1497" s="75"/>
      <c r="F1497" s="74"/>
      <c r="G1497" s="76" t="n">
        <v>91077</v>
      </c>
      <c r="H1497" s="74" t="s">
        <v>19774</v>
      </c>
      <c r="I1497" s="74" t="s">
        <v>73</v>
      </c>
      <c r="J1497" s="74" t="s">
        <v>16938</v>
      </c>
      <c r="K1497" s="75" t="s">
        <v>19775</v>
      </c>
      <c r="L1497" s="74" t="s">
        <v>16940</v>
      </c>
    </row>
    <row r="1498" customFormat="false" ht="13.5" hidden="false" customHeight="false" outlineLevel="0" collapsed="false">
      <c r="A1498" s="74" t="s">
        <v>19644</v>
      </c>
      <c r="B1498" s="74" t="s">
        <v>19645</v>
      </c>
      <c r="C1498" s="74" t="s">
        <v>19756</v>
      </c>
      <c r="D1498" s="74" t="s">
        <v>19757</v>
      </c>
      <c r="E1498" s="75"/>
      <c r="F1498" s="74"/>
      <c r="G1498" s="76" t="n">
        <v>91078</v>
      </c>
      <c r="H1498" s="74" t="s">
        <v>19776</v>
      </c>
      <c r="I1498" s="74" t="s">
        <v>73</v>
      </c>
      <c r="J1498" s="74" t="s">
        <v>16938</v>
      </c>
      <c r="K1498" s="75" t="s">
        <v>19777</v>
      </c>
      <c r="L1498" s="74" t="s">
        <v>16940</v>
      </c>
    </row>
    <row r="1499" customFormat="false" ht="13.5" hidden="false" customHeight="false" outlineLevel="0" collapsed="false">
      <c r="A1499" s="74" t="s">
        <v>19644</v>
      </c>
      <c r="B1499" s="74" t="s">
        <v>19645</v>
      </c>
      <c r="C1499" s="74" t="s">
        <v>19756</v>
      </c>
      <c r="D1499" s="74" t="s">
        <v>19757</v>
      </c>
      <c r="E1499" s="75"/>
      <c r="F1499" s="74"/>
      <c r="G1499" s="76" t="n">
        <v>91079</v>
      </c>
      <c r="H1499" s="74" t="s">
        <v>19778</v>
      </c>
      <c r="I1499" s="74" t="s">
        <v>73</v>
      </c>
      <c r="J1499" s="74" t="s">
        <v>16938</v>
      </c>
      <c r="K1499" s="75" t="s">
        <v>19779</v>
      </c>
      <c r="L1499" s="74" t="s">
        <v>16940</v>
      </c>
    </row>
    <row r="1500" customFormat="false" ht="13.5" hidden="false" customHeight="false" outlineLevel="0" collapsed="false">
      <c r="A1500" s="74" t="s">
        <v>19644</v>
      </c>
      <c r="B1500" s="74" t="s">
        <v>19645</v>
      </c>
      <c r="C1500" s="74" t="s">
        <v>19756</v>
      </c>
      <c r="D1500" s="74" t="s">
        <v>19757</v>
      </c>
      <c r="E1500" s="75"/>
      <c r="F1500" s="74"/>
      <c r="G1500" s="76" t="n">
        <v>91080</v>
      </c>
      <c r="H1500" s="74" t="s">
        <v>19780</v>
      </c>
      <c r="I1500" s="74" t="s">
        <v>73</v>
      </c>
      <c r="J1500" s="74" t="s">
        <v>16938</v>
      </c>
      <c r="K1500" s="75" t="s">
        <v>19781</v>
      </c>
      <c r="L1500" s="74" t="s">
        <v>16940</v>
      </c>
    </row>
    <row r="1501" customFormat="false" ht="13.5" hidden="false" customHeight="false" outlineLevel="0" collapsed="false">
      <c r="A1501" s="74" t="s">
        <v>19644</v>
      </c>
      <c r="B1501" s="74" t="s">
        <v>19645</v>
      </c>
      <c r="C1501" s="74" t="s">
        <v>19756</v>
      </c>
      <c r="D1501" s="74" t="s">
        <v>19757</v>
      </c>
      <c r="E1501" s="75"/>
      <c r="F1501" s="74"/>
      <c r="G1501" s="76" t="n">
        <v>91081</v>
      </c>
      <c r="H1501" s="74" t="s">
        <v>19782</v>
      </c>
      <c r="I1501" s="74" t="s">
        <v>73</v>
      </c>
      <c r="J1501" s="74" t="s">
        <v>16938</v>
      </c>
      <c r="K1501" s="75" t="s">
        <v>19783</v>
      </c>
      <c r="L1501" s="74" t="s">
        <v>16940</v>
      </c>
    </row>
    <row r="1502" customFormat="false" ht="13.5" hidden="false" customHeight="false" outlineLevel="0" collapsed="false">
      <c r="A1502" s="74" t="s">
        <v>19644</v>
      </c>
      <c r="B1502" s="74" t="s">
        <v>19645</v>
      </c>
      <c r="C1502" s="74" t="s">
        <v>19756</v>
      </c>
      <c r="D1502" s="74" t="s">
        <v>19757</v>
      </c>
      <c r="E1502" s="75"/>
      <c r="F1502" s="74"/>
      <c r="G1502" s="76" t="n">
        <v>91082</v>
      </c>
      <c r="H1502" s="74" t="s">
        <v>19784</v>
      </c>
      <c r="I1502" s="74" t="s">
        <v>73</v>
      </c>
      <c r="J1502" s="74" t="s">
        <v>16938</v>
      </c>
      <c r="K1502" s="75" t="s">
        <v>19785</v>
      </c>
      <c r="L1502" s="74" t="s">
        <v>16940</v>
      </c>
    </row>
    <row r="1503" customFormat="false" ht="13.5" hidden="false" customHeight="false" outlineLevel="0" collapsed="false">
      <c r="A1503" s="74" t="s">
        <v>19644</v>
      </c>
      <c r="B1503" s="74" t="s">
        <v>19645</v>
      </c>
      <c r="C1503" s="74" t="s">
        <v>19756</v>
      </c>
      <c r="D1503" s="74" t="s">
        <v>19757</v>
      </c>
      <c r="E1503" s="75"/>
      <c r="F1503" s="74"/>
      <c r="G1503" s="76" t="n">
        <v>91083</v>
      </c>
      <c r="H1503" s="74" t="s">
        <v>19786</v>
      </c>
      <c r="I1503" s="74" t="s">
        <v>73</v>
      </c>
      <c r="J1503" s="74" t="s">
        <v>16938</v>
      </c>
      <c r="K1503" s="75" t="s">
        <v>19787</v>
      </c>
      <c r="L1503" s="74" t="s">
        <v>16940</v>
      </c>
    </row>
    <row r="1504" customFormat="false" ht="13.5" hidden="false" customHeight="false" outlineLevel="0" collapsed="false">
      <c r="A1504" s="74" t="s">
        <v>19644</v>
      </c>
      <c r="B1504" s="74" t="s">
        <v>19645</v>
      </c>
      <c r="C1504" s="74" t="s">
        <v>19756</v>
      </c>
      <c r="D1504" s="74" t="s">
        <v>19757</v>
      </c>
      <c r="E1504" s="75"/>
      <c r="F1504" s="74"/>
      <c r="G1504" s="76" t="n">
        <v>91084</v>
      </c>
      <c r="H1504" s="74" t="s">
        <v>19788</v>
      </c>
      <c r="I1504" s="74" t="s">
        <v>73</v>
      </c>
      <c r="J1504" s="74" t="s">
        <v>16938</v>
      </c>
      <c r="K1504" s="75" t="s">
        <v>19789</v>
      </c>
      <c r="L1504" s="74" t="s">
        <v>16940</v>
      </c>
    </row>
    <row r="1505" customFormat="false" ht="13.5" hidden="false" customHeight="false" outlineLevel="0" collapsed="false">
      <c r="A1505" s="74" t="s">
        <v>19644</v>
      </c>
      <c r="B1505" s="74" t="s">
        <v>19645</v>
      </c>
      <c r="C1505" s="74" t="s">
        <v>19756</v>
      </c>
      <c r="D1505" s="74" t="s">
        <v>19757</v>
      </c>
      <c r="E1505" s="75"/>
      <c r="F1505" s="74"/>
      <c r="G1505" s="76" t="n">
        <v>91086</v>
      </c>
      <c r="H1505" s="74" t="s">
        <v>19790</v>
      </c>
      <c r="I1505" s="74" t="s">
        <v>73</v>
      </c>
      <c r="J1505" s="74" t="s">
        <v>16938</v>
      </c>
      <c r="K1505" s="75" t="s">
        <v>19791</v>
      </c>
      <c r="L1505" s="74" t="s">
        <v>16940</v>
      </c>
    </row>
    <row r="1506" customFormat="false" ht="13.5" hidden="false" customHeight="false" outlineLevel="0" collapsed="false">
      <c r="A1506" s="74" t="s">
        <v>19644</v>
      </c>
      <c r="B1506" s="74" t="s">
        <v>19645</v>
      </c>
      <c r="C1506" s="74" t="s">
        <v>19756</v>
      </c>
      <c r="D1506" s="74" t="s">
        <v>19757</v>
      </c>
      <c r="E1506" s="75"/>
      <c r="F1506" s="74"/>
      <c r="G1506" s="76" t="n">
        <v>91087</v>
      </c>
      <c r="H1506" s="74" t="s">
        <v>19792</v>
      </c>
      <c r="I1506" s="74" t="s">
        <v>73</v>
      </c>
      <c r="J1506" s="74" t="s">
        <v>16938</v>
      </c>
      <c r="K1506" s="75" t="s">
        <v>19793</v>
      </c>
      <c r="L1506" s="74" t="s">
        <v>16940</v>
      </c>
    </row>
    <row r="1507" customFormat="false" ht="13.5" hidden="false" customHeight="false" outlineLevel="0" collapsed="false">
      <c r="A1507" s="74" t="s">
        <v>19644</v>
      </c>
      <c r="B1507" s="74" t="s">
        <v>19645</v>
      </c>
      <c r="C1507" s="74" t="s">
        <v>19756</v>
      </c>
      <c r="D1507" s="74" t="s">
        <v>19757</v>
      </c>
      <c r="E1507" s="75"/>
      <c r="F1507" s="74"/>
      <c r="G1507" s="76" t="n">
        <v>91088</v>
      </c>
      <c r="H1507" s="74" t="s">
        <v>19794</v>
      </c>
      <c r="I1507" s="74" t="s">
        <v>73</v>
      </c>
      <c r="J1507" s="74" t="s">
        <v>16938</v>
      </c>
      <c r="K1507" s="75" t="s">
        <v>19795</v>
      </c>
      <c r="L1507" s="74" t="s">
        <v>16940</v>
      </c>
    </row>
    <row r="1508" customFormat="false" ht="13.5" hidden="false" customHeight="false" outlineLevel="0" collapsed="false">
      <c r="A1508" s="74" t="s">
        <v>19644</v>
      </c>
      <c r="B1508" s="74" t="s">
        <v>19645</v>
      </c>
      <c r="C1508" s="74" t="s">
        <v>19756</v>
      </c>
      <c r="D1508" s="74" t="s">
        <v>19757</v>
      </c>
      <c r="E1508" s="75"/>
      <c r="F1508" s="74"/>
      <c r="G1508" s="76" t="n">
        <v>91089</v>
      </c>
      <c r="H1508" s="74" t="s">
        <v>19796</v>
      </c>
      <c r="I1508" s="74" t="s">
        <v>73</v>
      </c>
      <c r="J1508" s="74" t="s">
        <v>16938</v>
      </c>
      <c r="K1508" s="75" t="s">
        <v>19797</v>
      </c>
      <c r="L1508" s="74" t="s">
        <v>16940</v>
      </c>
    </row>
    <row r="1509" customFormat="false" ht="13.5" hidden="false" customHeight="false" outlineLevel="0" collapsed="false">
      <c r="A1509" s="74" t="s">
        <v>19644</v>
      </c>
      <c r="B1509" s="74" t="s">
        <v>19645</v>
      </c>
      <c r="C1509" s="74" t="s">
        <v>19756</v>
      </c>
      <c r="D1509" s="74" t="s">
        <v>19757</v>
      </c>
      <c r="E1509" s="75"/>
      <c r="F1509" s="74"/>
      <c r="G1509" s="76" t="n">
        <v>91090</v>
      </c>
      <c r="H1509" s="74" t="s">
        <v>19798</v>
      </c>
      <c r="I1509" s="74" t="s">
        <v>73</v>
      </c>
      <c r="J1509" s="74" t="s">
        <v>16938</v>
      </c>
      <c r="K1509" s="75" t="s">
        <v>19799</v>
      </c>
      <c r="L1509" s="74" t="s">
        <v>16940</v>
      </c>
    </row>
    <row r="1510" customFormat="false" ht="13.5" hidden="false" customHeight="false" outlineLevel="0" collapsed="false">
      <c r="A1510" s="74" t="s">
        <v>19644</v>
      </c>
      <c r="B1510" s="74" t="s">
        <v>19645</v>
      </c>
      <c r="C1510" s="74" t="s">
        <v>19756</v>
      </c>
      <c r="D1510" s="74" t="s">
        <v>19757</v>
      </c>
      <c r="E1510" s="75"/>
      <c r="F1510" s="74"/>
      <c r="G1510" s="76" t="n">
        <v>91091</v>
      </c>
      <c r="H1510" s="74" t="s">
        <v>19800</v>
      </c>
      <c r="I1510" s="74" t="s">
        <v>73</v>
      </c>
      <c r="J1510" s="74" t="s">
        <v>16938</v>
      </c>
      <c r="K1510" s="75" t="s">
        <v>19801</v>
      </c>
      <c r="L1510" s="74" t="s">
        <v>16940</v>
      </c>
    </row>
    <row r="1511" customFormat="false" ht="13.5" hidden="false" customHeight="false" outlineLevel="0" collapsed="false">
      <c r="A1511" s="74" t="s">
        <v>19644</v>
      </c>
      <c r="B1511" s="74" t="s">
        <v>19645</v>
      </c>
      <c r="C1511" s="74" t="s">
        <v>19756</v>
      </c>
      <c r="D1511" s="74" t="s">
        <v>19757</v>
      </c>
      <c r="E1511" s="75"/>
      <c r="F1511" s="74"/>
      <c r="G1511" s="76" t="n">
        <v>91092</v>
      </c>
      <c r="H1511" s="74" t="s">
        <v>19802</v>
      </c>
      <c r="I1511" s="74" t="s">
        <v>73</v>
      </c>
      <c r="J1511" s="74" t="s">
        <v>16938</v>
      </c>
      <c r="K1511" s="75" t="s">
        <v>19803</v>
      </c>
      <c r="L1511" s="74" t="s">
        <v>16940</v>
      </c>
    </row>
    <row r="1512" customFormat="false" ht="13.5" hidden="false" customHeight="false" outlineLevel="0" collapsed="false">
      <c r="A1512" s="74" t="s">
        <v>19644</v>
      </c>
      <c r="B1512" s="74" t="s">
        <v>19645</v>
      </c>
      <c r="C1512" s="74" t="s">
        <v>19756</v>
      </c>
      <c r="D1512" s="74" t="s">
        <v>19757</v>
      </c>
      <c r="E1512" s="75"/>
      <c r="F1512" s="74"/>
      <c r="G1512" s="76" t="n">
        <v>91093</v>
      </c>
      <c r="H1512" s="74" t="s">
        <v>19804</v>
      </c>
      <c r="I1512" s="74" t="s">
        <v>73</v>
      </c>
      <c r="J1512" s="74" t="s">
        <v>16938</v>
      </c>
      <c r="K1512" s="75" t="s">
        <v>19805</v>
      </c>
      <c r="L1512" s="74" t="s">
        <v>16940</v>
      </c>
    </row>
    <row r="1513" customFormat="false" ht="13.5" hidden="false" customHeight="false" outlineLevel="0" collapsed="false">
      <c r="A1513" s="74" t="s">
        <v>19644</v>
      </c>
      <c r="B1513" s="74" t="s">
        <v>19645</v>
      </c>
      <c r="C1513" s="74" t="s">
        <v>19756</v>
      </c>
      <c r="D1513" s="74" t="s">
        <v>19757</v>
      </c>
      <c r="E1513" s="75"/>
      <c r="F1513" s="74"/>
      <c r="G1513" s="76" t="n">
        <v>91094</v>
      </c>
      <c r="H1513" s="74" t="s">
        <v>19806</v>
      </c>
      <c r="I1513" s="74" t="s">
        <v>73</v>
      </c>
      <c r="J1513" s="74" t="s">
        <v>16938</v>
      </c>
      <c r="K1513" s="75" t="s">
        <v>19807</v>
      </c>
      <c r="L1513" s="74" t="s">
        <v>16940</v>
      </c>
    </row>
    <row r="1514" customFormat="false" ht="13.5" hidden="false" customHeight="false" outlineLevel="0" collapsed="false">
      <c r="A1514" s="74" t="s">
        <v>19644</v>
      </c>
      <c r="B1514" s="74" t="s">
        <v>19645</v>
      </c>
      <c r="C1514" s="74" t="s">
        <v>19756</v>
      </c>
      <c r="D1514" s="74" t="s">
        <v>19757</v>
      </c>
      <c r="E1514" s="75"/>
      <c r="F1514" s="74"/>
      <c r="G1514" s="76" t="n">
        <v>91095</v>
      </c>
      <c r="H1514" s="74" t="s">
        <v>19808</v>
      </c>
      <c r="I1514" s="74" t="s">
        <v>73</v>
      </c>
      <c r="J1514" s="74" t="s">
        <v>16938</v>
      </c>
      <c r="K1514" s="75" t="s">
        <v>19809</v>
      </c>
      <c r="L1514" s="74" t="s">
        <v>16940</v>
      </c>
    </row>
    <row r="1515" customFormat="false" ht="13.5" hidden="false" customHeight="false" outlineLevel="0" collapsed="false">
      <c r="A1515" s="74" t="s">
        <v>19644</v>
      </c>
      <c r="B1515" s="74" t="s">
        <v>19645</v>
      </c>
      <c r="C1515" s="74" t="s">
        <v>19756</v>
      </c>
      <c r="D1515" s="74" t="s">
        <v>19757</v>
      </c>
      <c r="E1515" s="75"/>
      <c r="F1515" s="74"/>
      <c r="G1515" s="76" t="n">
        <v>91096</v>
      </c>
      <c r="H1515" s="74" t="s">
        <v>19810</v>
      </c>
      <c r="I1515" s="74" t="s">
        <v>73</v>
      </c>
      <c r="J1515" s="74" t="s">
        <v>16938</v>
      </c>
      <c r="K1515" s="75" t="s">
        <v>19811</v>
      </c>
      <c r="L1515" s="74" t="s">
        <v>16940</v>
      </c>
    </row>
    <row r="1516" customFormat="false" ht="13.5" hidden="false" customHeight="false" outlineLevel="0" collapsed="false">
      <c r="A1516" s="74" t="s">
        <v>19644</v>
      </c>
      <c r="B1516" s="74" t="s">
        <v>19645</v>
      </c>
      <c r="C1516" s="74" t="s">
        <v>19756</v>
      </c>
      <c r="D1516" s="74" t="s">
        <v>19757</v>
      </c>
      <c r="E1516" s="75"/>
      <c r="F1516" s="74"/>
      <c r="G1516" s="76" t="n">
        <v>91097</v>
      </c>
      <c r="H1516" s="74" t="s">
        <v>19812</v>
      </c>
      <c r="I1516" s="74" t="s">
        <v>73</v>
      </c>
      <c r="J1516" s="74" t="s">
        <v>16938</v>
      </c>
      <c r="K1516" s="75" t="s">
        <v>19813</v>
      </c>
      <c r="L1516" s="74" t="s">
        <v>16940</v>
      </c>
    </row>
    <row r="1517" customFormat="false" ht="13.5" hidden="false" customHeight="false" outlineLevel="0" collapsed="false">
      <c r="A1517" s="74" t="s">
        <v>19644</v>
      </c>
      <c r="B1517" s="74" t="s">
        <v>19645</v>
      </c>
      <c r="C1517" s="74" t="s">
        <v>19756</v>
      </c>
      <c r="D1517" s="74" t="s">
        <v>19757</v>
      </c>
      <c r="E1517" s="75"/>
      <c r="F1517" s="74"/>
      <c r="G1517" s="76" t="n">
        <v>91098</v>
      </c>
      <c r="H1517" s="74" t="s">
        <v>19814</v>
      </c>
      <c r="I1517" s="74" t="s">
        <v>73</v>
      </c>
      <c r="J1517" s="74" t="s">
        <v>16938</v>
      </c>
      <c r="K1517" s="75" t="s">
        <v>19815</v>
      </c>
      <c r="L1517" s="74" t="s">
        <v>16940</v>
      </c>
    </row>
    <row r="1518" customFormat="false" ht="13.5" hidden="false" customHeight="false" outlineLevel="0" collapsed="false">
      <c r="A1518" s="74" t="s">
        <v>19644</v>
      </c>
      <c r="B1518" s="74" t="s">
        <v>19645</v>
      </c>
      <c r="C1518" s="74" t="s">
        <v>19756</v>
      </c>
      <c r="D1518" s="74" t="s">
        <v>19757</v>
      </c>
      <c r="E1518" s="75"/>
      <c r="F1518" s="74"/>
      <c r="G1518" s="76" t="n">
        <v>91099</v>
      </c>
      <c r="H1518" s="74" t="s">
        <v>19816</v>
      </c>
      <c r="I1518" s="74" t="s">
        <v>73</v>
      </c>
      <c r="J1518" s="74" t="s">
        <v>16938</v>
      </c>
      <c r="K1518" s="75" t="s">
        <v>19817</v>
      </c>
      <c r="L1518" s="74" t="s">
        <v>16940</v>
      </c>
    </row>
    <row r="1519" customFormat="false" ht="13.5" hidden="false" customHeight="false" outlineLevel="0" collapsed="false">
      <c r="A1519" s="74" t="s">
        <v>19644</v>
      </c>
      <c r="B1519" s="74" t="s">
        <v>19645</v>
      </c>
      <c r="C1519" s="74" t="s">
        <v>19756</v>
      </c>
      <c r="D1519" s="74" t="s">
        <v>19757</v>
      </c>
      <c r="E1519" s="75"/>
      <c r="F1519" s="74"/>
      <c r="G1519" s="76" t="n">
        <v>91100</v>
      </c>
      <c r="H1519" s="74" t="s">
        <v>19818</v>
      </c>
      <c r="I1519" s="74" t="s">
        <v>73</v>
      </c>
      <c r="J1519" s="74" t="s">
        <v>16938</v>
      </c>
      <c r="K1519" s="75" t="s">
        <v>19819</v>
      </c>
      <c r="L1519" s="74" t="s">
        <v>16940</v>
      </c>
    </row>
    <row r="1520" customFormat="false" ht="13.5" hidden="false" customHeight="false" outlineLevel="0" collapsed="false">
      <c r="A1520" s="74" t="s">
        <v>19644</v>
      </c>
      <c r="B1520" s="74" t="s">
        <v>19645</v>
      </c>
      <c r="C1520" s="74" t="s">
        <v>19756</v>
      </c>
      <c r="D1520" s="74" t="s">
        <v>19757</v>
      </c>
      <c r="E1520" s="75"/>
      <c r="F1520" s="74"/>
      <c r="G1520" s="76" t="n">
        <v>91101</v>
      </c>
      <c r="H1520" s="74" t="s">
        <v>19820</v>
      </c>
      <c r="I1520" s="74" t="s">
        <v>73</v>
      </c>
      <c r="J1520" s="74" t="s">
        <v>16938</v>
      </c>
      <c r="K1520" s="75" t="s">
        <v>19821</v>
      </c>
      <c r="L1520" s="74" t="s">
        <v>16940</v>
      </c>
    </row>
    <row r="1521" customFormat="false" ht="13.5" hidden="false" customHeight="false" outlineLevel="0" collapsed="false">
      <c r="A1521" s="74" t="s">
        <v>19644</v>
      </c>
      <c r="B1521" s="74" t="s">
        <v>19645</v>
      </c>
      <c r="C1521" s="74" t="s">
        <v>19756</v>
      </c>
      <c r="D1521" s="74" t="s">
        <v>19757</v>
      </c>
      <c r="E1521" s="75"/>
      <c r="F1521" s="74"/>
      <c r="G1521" s="76" t="n">
        <v>93952</v>
      </c>
      <c r="H1521" s="74" t="s">
        <v>19822</v>
      </c>
      <c r="I1521" s="74" t="s">
        <v>129</v>
      </c>
      <c r="J1521" s="74" t="s">
        <v>16938</v>
      </c>
      <c r="K1521" s="75" t="s">
        <v>19823</v>
      </c>
      <c r="L1521" s="74" t="s">
        <v>16940</v>
      </c>
    </row>
    <row r="1522" customFormat="false" ht="13.5" hidden="false" customHeight="false" outlineLevel="0" collapsed="false">
      <c r="A1522" s="74" t="s">
        <v>19644</v>
      </c>
      <c r="B1522" s="74" t="s">
        <v>19645</v>
      </c>
      <c r="C1522" s="74" t="s">
        <v>19756</v>
      </c>
      <c r="D1522" s="74" t="s">
        <v>19757</v>
      </c>
      <c r="E1522" s="75"/>
      <c r="F1522" s="74"/>
      <c r="G1522" s="76" t="n">
        <v>93953</v>
      </c>
      <c r="H1522" s="74" t="s">
        <v>19824</v>
      </c>
      <c r="I1522" s="74" t="s">
        <v>129</v>
      </c>
      <c r="J1522" s="74" t="s">
        <v>16938</v>
      </c>
      <c r="K1522" s="75" t="s">
        <v>19825</v>
      </c>
      <c r="L1522" s="74" t="s">
        <v>16940</v>
      </c>
    </row>
    <row r="1523" customFormat="false" ht="13.5" hidden="false" customHeight="false" outlineLevel="0" collapsed="false">
      <c r="A1523" s="74" t="s">
        <v>19644</v>
      </c>
      <c r="B1523" s="74" t="s">
        <v>19645</v>
      </c>
      <c r="C1523" s="74" t="s">
        <v>19756</v>
      </c>
      <c r="D1523" s="74" t="s">
        <v>19757</v>
      </c>
      <c r="E1523" s="75"/>
      <c r="F1523" s="74"/>
      <c r="G1523" s="76" t="n">
        <v>93954</v>
      </c>
      <c r="H1523" s="74" t="s">
        <v>19826</v>
      </c>
      <c r="I1523" s="74" t="s">
        <v>129</v>
      </c>
      <c r="J1523" s="74" t="s">
        <v>16938</v>
      </c>
      <c r="K1523" s="75" t="s">
        <v>19827</v>
      </c>
      <c r="L1523" s="74" t="s">
        <v>16940</v>
      </c>
    </row>
    <row r="1524" customFormat="false" ht="13.5" hidden="false" customHeight="false" outlineLevel="0" collapsed="false">
      <c r="A1524" s="74" t="s">
        <v>19644</v>
      </c>
      <c r="B1524" s="74" t="s">
        <v>19645</v>
      </c>
      <c r="C1524" s="74" t="s">
        <v>19756</v>
      </c>
      <c r="D1524" s="74" t="s">
        <v>19757</v>
      </c>
      <c r="E1524" s="75"/>
      <c r="F1524" s="74"/>
      <c r="G1524" s="76" t="n">
        <v>93955</v>
      </c>
      <c r="H1524" s="74" t="s">
        <v>19828</v>
      </c>
      <c r="I1524" s="74" t="s">
        <v>129</v>
      </c>
      <c r="J1524" s="74" t="s">
        <v>16938</v>
      </c>
      <c r="K1524" s="75" t="s">
        <v>19829</v>
      </c>
      <c r="L1524" s="74" t="s">
        <v>16940</v>
      </c>
    </row>
    <row r="1525" customFormat="false" ht="13.5" hidden="false" customHeight="false" outlineLevel="0" collapsed="false">
      <c r="A1525" s="74" t="s">
        <v>19644</v>
      </c>
      <c r="B1525" s="74" t="s">
        <v>19645</v>
      </c>
      <c r="C1525" s="74" t="s">
        <v>19756</v>
      </c>
      <c r="D1525" s="74" t="s">
        <v>19757</v>
      </c>
      <c r="E1525" s="75"/>
      <c r="F1525" s="74"/>
      <c r="G1525" s="76" t="n">
        <v>93956</v>
      </c>
      <c r="H1525" s="74" t="s">
        <v>19830</v>
      </c>
      <c r="I1525" s="74" t="s">
        <v>129</v>
      </c>
      <c r="J1525" s="74" t="s">
        <v>16938</v>
      </c>
      <c r="K1525" s="75" t="s">
        <v>19831</v>
      </c>
      <c r="L1525" s="74" t="s">
        <v>16940</v>
      </c>
    </row>
    <row r="1526" customFormat="false" ht="13.5" hidden="false" customHeight="false" outlineLevel="0" collapsed="false">
      <c r="A1526" s="74" t="s">
        <v>19644</v>
      </c>
      <c r="B1526" s="74" t="s">
        <v>19645</v>
      </c>
      <c r="C1526" s="74" t="s">
        <v>19756</v>
      </c>
      <c r="D1526" s="74" t="s">
        <v>19757</v>
      </c>
      <c r="E1526" s="75"/>
      <c r="F1526" s="74"/>
      <c r="G1526" s="76" t="n">
        <v>93957</v>
      </c>
      <c r="H1526" s="74" t="s">
        <v>19832</v>
      </c>
      <c r="I1526" s="74" t="s">
        <v>129</v>
      </c>
      <c r="J1526" s="74" t="s">
        <v>16938</v>
      </c>
      <c r="K1526" s="75" t="s">
        <v>19833</v>
      </c>
      <c r="L1526" s="74" t="s">
        <v>16940</v>
      </c>
    </row>
    <row r="1527" customFormat="false" ht="13.5" hidden="false" customHeight="false" outlineLevel="0" collapsed="false">
      <c r="A1527" s="74" t="s">
        <v>19644</v>
      </c>
      <c r="B1527" s="74" t="s">
        <v>19645</v>
      </c>
      <c r="C1527" s="74" t="s">
        <v>19756</v>
      </c>
      <c r="D1527" s="74" t="s">
        <v>19757</v>
      </c>
      <c r="E1527" s="75"/>
      <c r="F1527" s="74"/>
      <c r="G1527" s="76" t="n">
        <v>93958</v>
      </c>
      <c r="H1527" s="74" t="s">
        <v>19834</v>
      </c>
      <c r="I1527" s="74" t="s">
        <v>129</v>
      </c>
      <c r="J1527" s="74" t="s">
        <v>16938</v>
      </c>
      <c r="K1527" s="75" t="s">
        <v>19835</v>
      </c>
      <c r="L1527" s="74" t="s">
        <v>16940</v>
      </c>
    </row>
    <row r="1528" customFormat="false" ht="13.5" hidden="false" customHeight="false" outlineLevel="0" collapsed="false">
      <c r="A1528" s="74" t="s">
        <v>19644</v>
      </c>
      <c r="B1528" s="74" t="s">
        <v>19645</v>
      </c>
      <c r="C1528" s="74" t="s">
        <v>19756</v>
      </c>
      <c r="D1528" s="74" t="s">
        <v>19757</v>
      </c>
      <c r="E1528" s="75"/>
      <c r="F1528" s="74"/>
      <c r="G1528" s="76" t="n">
        <v>93959</v>
      </c>
      <c r="H1528" s="74" t="s">
        <v>19836</v>
      </c>
      <c r="I1528" s="74" t="s">
        <v>129</v>
      </c>
      <c r="J1528" s="74" t="s">
        <v>16938</v>
      </c>
      <c r="K1528" s="75" t="s">
        <v>19837</v>
      </c>
      <c r="L1528" s="74" t="s">
        <v>16940</v>
      </c>
    </row>
    <row r="1529" customFormat="false" ht="13.5" hidden="false" customHeight="false" outlineLevel="0" collapsed="false">
      <c r="A1529" s="74" t="s">
        <v>19644</v>
      </c>
      <c r="B1529" s="74" t="s">
        <v>19645</v>
      </c>
      <c r="C1529" s="74" t="s">
        <v>19756</v>
      </c>
      <c r="D1529" s="74" t="s">
        <v>19757</v>
      </c>
      <c r="E1529" s="75"/>
      <c r="F1529" s="74"/>
      <c r="G1529" s="76" t="n">
        <v>93960</v>
      </c>
      <c r="H1529" s="74" t="s">
        <v>19838</v>
      </c>
      <c r="I1529" s="74" t="s">
        <v>129</v>
      </c>
      <c r="J1529" s="74" t="s">
        <v>16938</v>
      </c>
      <c r="K1529" s="75" t="s">
        <v>19839</v>
      </c>
      <c r="L1529" s="74" t="s">
        <v>16940</v>
      </c>
    </row>
    <row r="1530" customFormat="false" ht="13.5" hidden="false" customHeight="false" outlineLevel="0" collapsed="false">
      <c r="A1530" s="74" t="s">
        <v>19644</v>
      </c>
      <c r="B1530" s="74" t="s">
        <v>19645</v>
      </c>
      <c r="C1530" s="74" t="s">
        <v>19756</v>
      </c>
      <c r="D1530" s="74" t="s">
        <v>19757</v>
      </c>
      <c r="E1530" s="75"/>
      <c r="F1530" s="74"/>
      <c r="G1530" s="76" t="n">
        <v>93961</v>
      </c>
      <c r="H1530" s="74" t="s">
        <v>19840</v>
      </c>
      <c r="I1530" s="74" t="s">
        <v>129</v>
      </c>
      <c r="J1530" s="74" t="s">
        <v>16938</v>
      </c>
      <c r="K1530" s="75" t="s">
        <v>19841</v>
      </c>
      <c r="L1530" s="74" t="s">
        <v>16940</v>
      </c>
    </row>
    <row r="1531" customFormat="false" ht="13.5" hidden="false" customHeight="false" outlineLevel="0" collapsed="false">
      <c r="A1531" s="74" t="s">
        <v>19644</v>
      </c>
      <c r="B1531" s="74" t="s">
        <v>19645</v>
      </c>
      <c r="C1531" s="74" t="s">
        <v>19756</v>
      </c>
      <c r="D1531" s="74" t="s">
        <v>19757</v>
      </c>
      <c r="E1531" s="75"/>
      <c r="F1531" s="74"/>
      <c r="G1531" s="76" t="n">
        <v>93962</v>
      </c>
      <c r="H1531" s="74" t="s">
        <v>19842</v>
      </c>
      <c r="I1531" s="74" t="s">
        <v>129</v>
      </c>
      <c r="J1531" s="74" t="s">
        <v>16938</v>
      </c>
      <c r="K1531" s="75" t="s">
        <v>19843</v>
      </c>
      <c r="L1531" s="74" t="s">
        <v>16940</v>
      </c>
    </row>
    <row r="1532" customFormat="false" ht="13.5" hidden="false" customHeight="false" outlineLevel="0" collapsed="false">
      <c r="A1532" s="74" t="s">
        <v>19644</v>
      </c>
      <c r="B1532" s="74" t="s">
        <v>19645</v>
      </c>
      <c r="C1532" s="74" t="s">
        <v>19756</v>
      </c>
      <c r="D1532" s="74" t="s">
        <v>19757</v>
      </c>
      <c r="E1532" s="75"/>
      <c r="F1532" s="74"/>
      <c r="G1532" s="76" t="n">
        <v>93963</v>
      </c>
      <c r="H1532" s="74" t="s">
        <v>19844</v>
      </c>
      <c r="I1532" s="74" t="s">
        <v>129</v>
      </c>
      <c r="J1532" s="74" t="s">
        <v>16938</v>
      </c>
      <c r="K1532" s="75" t="s">
        <v>19845</v>
      </c>
      <c r="L1532" s="74" t="s">
        <v>16940</v>
      </c>
    </row>
    <row r="1533" customFormat="false" ht="13.5" hidden="false" customHeight="false" outlineLevel="0" collapsed="false">
      <c r="A1533" s="74" t="s">
        <v>19644</v>
      </c>
      <c r="B1533" s="74" t="s">
        <v>19645</v>
      </c>
      <c r="C1533" s="74" t="s">
        <v>19756</v>
      </c>
      <c r="D1533" s="74" t="s">
        <v>19757</v>
      </c>
      <c r="E1533" s="75"/>
      <c r="F1533" s="74"/>
      <c r="G1533" s="76" t="n">
        <v>93964</v>
      </c>
      <c r="H1533" s="74" t="s">
        <v>19846</v>
      </c>
      <c r="I1533" s="74" t="s">
        <v>129</v>
      </c>
      <c r="J1533" s="74" t="s">
        <v>16938</v>
      </c>
      <c r="K1533" s="75" t="s">
        <v>19847</v>
      </c>
      <c r="L1533" s="74" t="s">
        <v>16940</v>
      </c>
    </row>
    <row r="1534" customFormat="false" ht="13.5" hidden="false" customHeight="false" outlineLevel="0" collapsed="false">
      <c r="A1534" s="74" t="s">
        <v>19644</v>
      </c>
      <c r="B1534" s="74" t="s">
        <v>19645</v>
      </c>
      <c r="C1534" s="74" t="s">
        <v>19756</v>
      </c>
      <c r="D1534" s="74" t="s">
        <v>19757</v>
      </c>
      <c r="E1534" s="75"/>
      <c r="F1534" s="74"/>
      <c r="G1534" s="76" t="n">
        <v>93965</v>
      </c>
      <c r="H1534" s="74" t="s">
        <v>19848</v>
      </c>
      <c r="I1534" s="74" t="s">
        <v>129</v>
      </c>
      <c r="J1534" s="74" t="s">
        <v>16938</v>
      </c>
      <c r="K1534" s="75" t="s">
        <v>19849</v>
      </c>
      <c r="L1534" s="74" t="s">
        <v>16940</v>
      </c>
    </row>
    <row r="1535" customFormat="false" ht="13.5" hidden="false" customHeight="false" outlineLevel="0" collapsed="false">
      <c r="A1535" s="74" t="s">
        <v>19644</v>
      </c>
      <c r="B1535" s="74" t="s">
        <v>19645</v>
      </c>
      <c r="C1535" s="74" t="s">
        <v>19756</v>
      </c>
      <c r="D1535" s="74" t="s">
        <v>19757</v>
      </c>
      <c r="E1535" s="75"/>
      <c r="F1535" s="74"/>
      <c r="G1535" s="76" t="n">
        <v>93966</v>
      </c>
      <c r="H1535" s="74" t="s">
        <v>19850</v>
      </c>
      <c r="I1535" s="74" t="s">
        <v>129</v>
      </c>
      <c r="J1535" s="74" t="s">
        <v>16938</v>
      </c>
      <c r="K1535" s="75" t="s">
        <v>19851</v>
      </c>
      <c r="L1535" s="74" t="s">
        <v>16940</v>
      </c>
    </row>
    <row r="1536" customFormat="false" ht="13.5" hidden="false" customHeight="false" outlineLevel="0" collapsed="false">
      <c r="A1536" s="74" t="s">
        <v>19644</v>
      </c>
      <c r="B1536" s="74" t="s">
        <v>19645</v>
      </c>
      <c r="C1536" s="74" t="s">
        <v>19756</v>
      </c>
      <c r="D1536" s="74" t="s">
        <v>19757</v>
      </c>
      <c r="E1536" s="75"/>
      <c r="F1536" s="74"/>
      <c r="G1536" s="76" t="n">
        <v>93967</v>
      </c>
      <c r="H1536" s="74" t="s">
        <v>19852</v>
      </c>
      <c r="I1536" s="74" t="s">
        <v>129</v>
      </c>
      <c r="J1536" s="74" t="s">
        <v>16938</v>
      </c>
      <c r="K1536" s="75" t="s">
        <v>19853</v>
      </c>
      <c r="L1536" s="74" t="s">
        <v>16940</v>
      </c>
    </row>
    <row r="1537" customFormat="false" ht="13.5" hidden="false" customHeight="false" outlineLevel="0" collapsed="false">
      <c r="A1537" s="74" t="s">
        <v>19644</v>
      </c>
      <c r="B1537" s="74" t="s">
        <v>19645</v>
      </c>
      <c r="C1537" s="74" t="s">
        <v>19756</v>
      </c>
      <c r="D1537" s="74" t="s">
        <v>19757</v>
      </c>
      <c r="E1537" s="75"/>
      <c r="F1537" s="74"/>
      <c r="G1537" s="76" t="n">
        <v>93968</v>
      </c>
      <c r="H1537" s="74" t="s">
        <v>19854</v>
      </c>
      <c r="I1537" s="74" t="s">
        <v>129</v>
      </c>
      <c r="J1537" s="74" t="s">
        <v>16938</v>
      </c>
      <c r="K1537" s="75" t="s">
        <v>19855</v>
      </c>
      <c r="L1537" s="74" t="s">
        <v>16940</v>
      </c>
    </row>
    <row r="1538" customFormat="false" ht="13.5" hidden="false" customHeight="false" outlineLevel="0" collapsed="false">
      <c r="A1538" s="74" t="s">
        <v>19644</v>
      </c>
      <c r="B1538" s="74" t="s">
        <v>19645</v>
      </c>
      <c r="C1538" s="74" t="s">
        <v>19756</v>
      </c>
      <c r="D1538" s="74" t="s">
        <v>19757</v>
      </c>
      <c r="E1538" s="75"/>
      <c r="F1538" s="74"/>
      <c r="G1538" s="76" t="n">
        <v>93969</v>
      </c>
      <c r="H1538" s="74" t="s">
        <v>19856</v>
      </c>
      <c r="I1538" s="74" t="s">
        <v>129</v>
      </c>
      <c r="J1538" s="74" t="s">
        <v>16938</v>
      </c>
      <c r="K1538" s="75" t="s">
        <v>19857</v>
      </c>
      <c r="L1538" s="74" t="s">
        <v>16940</v>
      </c>
    </row>
    <row r="1539" customFormat="false" ht="13.5" hidden="false" customHeight="false" outlineLevel="0" collapsed="false">
      <c r="A1539" s="74" t="s">
        <v>19644</v>
      </c>
      <c r="B1539" s="74" t="s">
        <v>19645</v>
      </c>
      <c r="C1539" s="74" t="s">
        <v>19756</v>
      </c>
      <c r="D1539" s="74" t="s">
        <v>19757</v>
      </c>
      <c r="E1539" s="75"/>
      <c r="F1539" s="74"/>
      <c r="G1539" s="76" t="n">
        <v>93970</v>
      </c>
      <c r="H1539" s="74" t="s">
        <v>19858</v>
      </c>
      <c r="I1539" s="74" t="s">
        <v>129</v>
      </c>
      <c r="J1539" s="74" t="s">
        <v>16938</v>
      </c>
      <c r="K1539" s="75" t="s">
        <v>19859</v>
      </c>
      <c r="L1539" s="74" t="s">
        <v>16940</v>
      </c>
    </row>
    <row r="1540" customFormat="false" ht="13.5" hidden="false" customHeight="false" outlineLevel="0" collapsed="false">
      <c r="A1540" s="74" t="s">
        <v>19644</v>
      </c>
      <c r="B1540" s="74" t="s">
        <v>19645</v>
      </c>
      <c r="C1540" s="74" t="s">
        <v>19756</v>
      </c>
      <c r="D1540" s="74" t="s">
        <v>19757</v>
      </c>
      <c r="E1540" s="75"/>
      <c r="F1540" s="74"/>
      <c r="G1540" s="76" t="n">
        <v>93971</v>
      </c>
      <c r="H1540" s="74" t="s">
        <v>19860</v>
      </c>
      <c r="I1540" s="74" t="s">
        <v>129</v>
      </c>
      <c r="J1540" s="74" t="s">
        <v>16938</v>
      </c>
      <c r="K1540" s="75" t="s">
        <v>19861</v>
      </c>
      <c r="L1540" s="74" t="s">
        <v>16940</v>
      </c>
    </row>
    <row r="1541" customFormat="false" ht="13.5" hidden="false" customHeight="false" outlineLevel="0" collapsed="false">
      <c r="A1541" s="74" t="s">
        <v>19644</v>
      </c>
      <c r="B1541" s="74" t="s">
        <v>19645</v>
      </c>
      <c r="C1541" s="74" t="s">
        <v>19756</v>
      </c>
      <c r="D1541" s="74" t="s">
        <v>19757</v>
      </c>
      <c r="E1541" s="75"/>
      <c r="F1541" s="74"/>
      <c r="G1541" s="76" t="n">
        <v>95108</v>
      </c>
      <c r="H1541" s="74" t="s">
        <v>19862</v>
      </c>
      <c r="I1541" s="74" t="s">
        <v>21</v>
      </c>
      <c r="J1541" s="74" t="s">
        <v>16938</v>
      </c>
      <c r="K1541" s="75" t="s">
        <v>19863</v>
      </c>
      <c r="L1541" s="74" t="s">
        <v>16940</v>
      </c>
    </row>
    <row r="1542" customFormat="false" ht="13.5" hidden="false" customHeight="false" outlineLevel="0" collapsed="false">
      <c r="A1542" s="74" t="s">
        <v>19644</v>
      </c>
      <c r="B1542" s="74" t="s">
        <v>19645</v>
      </c>
      <c r="C1542" s="74" t="s">
        <v>19756</v>
      </c>
      <c r="D1542" s="74" t="s">
        <v>19757</v>
      </c>
      <c r="E1542" s="75"/>
      <c r="F1542" s="74"/>
      <c r="G1542" s="76" t="n">
        <v>100332</v>
      </c>
      <c r="H1542" s="74" t="s">
        <v>19864</v>
      </c>
      <c r="I1542" s="74" t="s">
        <v>73</v>
      </c>
      <c r="J1542" s="74" t="s">
        <v>16938</v>
      </c>
      <c r="K1542" s="75" t="s">
        <v>19865</v>
      </c>
      <c r="L1542" s="74" t="s">
        <v>16940</v>
      </c>
    </row>
    <row r="1543" customFormat="false" ht="13.5" hidden="false" customHeight="false" outlineLevel="0" collapsed="false">
      <c r="A1543" s="74" t="s">
        <v>19644</v>
      </c>
      <c r="B1543" s="74" t="s">
        <v>19645</v>
      </c>
      <c r="C1543" s="74" t="s">
        <v>19756</v>
      </c>
      <c r="D1543" s="74" t="s">
        <v>19757</v>
      </c>
      <c r="E1543" s="75"/>
      <c r="F1543" s="74"/>
      <c r="G1543" s="76" t="n">
        <v>100333</v>
      </c>
      <c r="H1543" s="74" t="s">
        <v>19866</v>
      </c>
      <c r="I1543" s="74" t="s">
        <v>73</v>
      </c>
      <c r="J1543" s="74" t="s">
        <v>16938</v>
      </c>
      <c r="K1543" s="75" t="s">
        <v>19867</v>
      </c>
      <c r="L1543" s="74" t="s">
        <v>16940</v>
      </c>
    </row>
    <row r="1544" customFormat="false" ht="13.5" hidden="false" customHeight="false" outlineLevel="0" collapsed="false">
      <c r="A1544" s="74" t="s">
        <v>19644</v>
      </c>
      <c r="B1544" s="74" t="s">
        <v>19645</v>
      </c>
      <c r="C1544" s="74" t="s">
        <v>19756</v>
      </c>
      <c r="D1544" s="74" t="s">
        <v>19757</v>
      </c>
      <c r="E1544" s="75"/>
      <c r="F1544" s="74"/>
      <c r="G1544" s="76" t="n">
        <v>100334</v>
      </c>
      <c r="H1544" s="74" t="s">
        <v>19868</v>
      </c>
      <c r="I1544" s="74" t="s">
        <v>73</v>
      </c>
      <c r="J1544" s="74" t="s">
        <v>16938</v>
      </c>
      <c r="K1544" s="75" t="s">
        <v>19869</v>
      </c>
      <c r="L1544" s="74" t="s">
        <v>16940</v>
      </c>
    </row>
    <row r="1545" customFormat="false" ht="13.5" hidden="false" customHeight="false" outlineLevel="0" collapsed="false">
      <c r="A1545" s="74" t="s">
        <v>19644</v>
      </c>
      <c r="B1545" s="74" t="s">
        <v>19645</v>
      </c>
      <c r="C1545" s="74" t="s">
        <v>19756</v>
      </c>
      <c r="D1545" s="74" t="s">
        <v>19757</v>
      </c>
      <c r="E1545" s="75"/>
      <c r="F1545" s="74"/>
      <c r="G1545" s="76" t="n">
        <v>100335</v>
      </c>
      <c r="H1545" s="74" t="s">
        <v>19870</v>
      </c>
      <c r="I1545" s="74" t="s">
        <v>73</v>
      </c>
      <c r="J1545" s="74" t="s">
        <v>16938</v>
      </c>
      <c r="K1545" s="75" t="s">
        <v>19871</v>
      </c>
      <c r="L1545" s="74" t="s">
        <v>16940</v>
      </c>
    </row>
    <row r="1546" customFormat="false" ht="13.5" hidden="false" customHeight="false" outlineLevel="0" collapsed="false">
      <c r="A1546" s="74" t="s">
        <v>19644</v>
      </c>
      <c r="B1546" s="74" t="s">
        <v>19645</v>
      </c>
      <c r="C1546" s="74" t="s">
        <v>19756</v>
      </c>
      <c r="D1546" s="74" t="s">
        <v>19757</v>
      </c>
      <c r="E1546" s="75"/>
      <c r="F1546" s="74"/>
      <c r="G1546" s="76" t="n">
        <v>100341</v>
      </c>
      <c r="H1546" s="74" t="s">
        <v>19872</v>
      </c>
      <c r="I1546" s="74" t="s">
        <v>73</v>
      </c>
      <c r="J1546" s="74" t="s">
        <v>16938</v>
      </c>
      <c r="K1546" s="75" t="s">
        <v>19873</v>
      </c>
      <c r="L1546" s="74" t="s">
        <v>16940</v>
      </c>
    </row>
    <row r="1547" customFormat="false" ht="13.5" hidden="false" customHeight="false" outlineLevel="0" collapsed="false">
      <c r="A1547" s="74" t="s">
        <v>19644</v>
      </c>
      <c r="B1547" s="74" t="s">
        <v>19645</v>
      </c>
      <c r="C1547" s="74" t="s">
        <v>19756</v>
      </c>
      <c r="D1547" s="74" t="s">
        <v>19757</v>
      </c>
      <c r="E1547" s="75"/>
      <c r="F1547" s="74"/>
      <c r="G1547" s="76" t="n">
        <v>100342</v>
      </c>
      <c r="H1547" s="74" t="s">
        <v>19874</v>
      </c>
      <c r="I1547" s="74" t="s">
        <v>590</v>
      </c>
      <c r="J1547" s="74" t="s">
        <v>16938</v>
      </c>
      <c r="K1547" s="75" t="s">
        <v>19875</v>
      </c>
      <c r="L1547" s="74" t="s">
        <v>16940</v>
      </c>
    </row>
    <row r="1548" customFormat="false" ht="13.5" hidden="false" customHeight="false" outlineLevel="0" collapsed="false">
      <c r="A1548" s="74" t="s">
        <v>19644</v>
      </c>
      <c r="B1548" s="74" t="s">
        <v>19645</v>
      </c>
      <c r="C1548" s="74" t="s">
        <v>19756</v>
      </c>
      <c r="D1548" s="74" t="s">
        <v>19757</v>
      </c>
      <c r="E1548" s="75"/>
      <c r="F1548" s="74"/>
      <c r="G1548" s="76" t="n">
        <v>100343</v>
      </c>
      <c r="H1548" s="74" t="s">
        <v>19876</v>
      </c>
      <c r="I1548" s="74" t="s">
        <v>590</v>
      </c>
      <c r="J1548" s="74" t="s">
        <v>16938</v>
      </c>
      <c r="K1548" s="75" t="s">
        <v>16988</v>
      </c>
      <c r="L1548" s="74" t="s">
        <v>16940</v>
      </c>
    </row>
    <row r="1549" customFormat="false" ht="13.5" hidden="false" customHeight="false" outlineLevel="0" collapsed="false">
      <c r="A1549" s="74" t="s">
        <v>19644</v>
      </c>
      <c r="B1549" s="74" t="s">
        <v>19645</v>
      </c>
      <c r="C1549" s="74" t="s">
        <v>19756</v>
      </c>
      <c r="D1549" s="74" t="s">
        <v>19757</v>
      </c>
      <c r="E1549" s="75"/>
      <c r="F1549" s="74"/>
      <c r="G1549" s="76" t="n">
        <v>100344</v>
      </c>
      <c r="H1549" s="74" t="s">
        <v>19877</v>
      </c>
      <c r="I1549" s="74" t="s">
        <v>590</v>
      </c>
      <c r="J1549" s="74" t="s">
        <v>16938</v>
      </c>
      <c r="K1549" s="75" t="s">
        <v>19878</v>
      </c>
      <c r="L1549" s="74" t="s">
        <v>16940</v>
      </c>
    </row>
    <row r="1550" customFormat="false" ht="13.5" hidden="false" customHeight="false" outlineLevel="0" collapsed="false">
      <c r="A1550" s="74" t="s">
        <v>19644</v>
      </c>
      <c r="B1550" s="74" t="s">
        <v>19645</v>
      </c>
      <c r="C1550" s="74" t="s">
        <v>19756</v>
      </c>
      <c r="D1550" s="74" t="s">
        <v>19757</v>
      </c>
      <c r="E1550" s="75"/>
      <c r="F1550" s="74"/>
      <c r="G1550" s="76" t="n">
        <v>100345</v>
      </c>
      <c r="H1550" s="74" t="s">
        <v>19879</v>
      </c>
      <c r="I1550" s="74" t="s">
        <v>590</v>
      </c>
      <c r="J1550" s="74" t="s">
        <v>16938</v>
      </c>
      <c r="K1550" s="75" t="s">
        <v>19880</v>
      </c>
      <c r="L1550" s="74" t="s">
        <v>16940</v>
      </c>
    </row>
    <row r="1551" customFormat="false" ht="13.5" hidden="false" customHeight="false" outlineLevel="0" collapsed="false">
      <c r="A1551" s="74" t="s">
        <v>19644</v>
      </c>
      <c r="B1551" s="74" t="s">
        <v>19645</v>
      </c>
      <c r="C1551" s="74" t="s">
        <v>19756</v>
      </c>
      <c r="D1551" s="74" t="s">
        <v>19757</v>
      </c>
      <c r="E1551" s="75"/>
      <c r="F1551" s="74"/>
      <c r="G1551" s="76" t="n">
        <v>100346</v>
      </c>
      <c r="H1551" s="74" t="s">
        <v>19881</v>
      </c>
      <c r="I1551" s="74" t="s">
        <v>590</v>
      </c>
      <c r="J1551" s="74" t="s">
        <v>16938</v>
      </c>
      <c r="K1551" s="75" t="s">
        <v>19882</v>
      </c>
      <c r="L1551" s="74" t="s">
        <v>16940</v>
      </c>
    </row>
    <row r="1552" customFormat="false" ht="13.5" hidden="false" customHeight="false" outlineLevel="0" collapsed="false">
      <c r="A1552" s="74" t="s">
        <v>19644</v>
      </c>
      <c r="B1552" s="74" t="s">
        <v>19645</v>
      </c>
      <c r="C1552" s="74" t="s">
        <v>19756</v>
      </c>
      <c r="D1552" s="74" t="s">
        <v>19757</v>
      </c>
      <c r="E1552" s="75"/>
      <c r="F1552" s="74"/>
      <c r="G1552" s="76" t="n">
        <v>100347</v>
      </c>
      <c r="H1552" s="74" t="s">
        <v>19883</v>
      </c>
      <c r="I1552" s="74" t="s">
        <v>590</v>
      </c>
      <c r="J1552" s="74" t="s">
        <v>16938</v>
      </c>
      <c r="K1552" s="75" t="s">
        <v>19884</v>
      </c>
      <c r="L1552" s="74" t="s">
        <v>16940</v>
      </c>
    </row>
    <row r="1553" customFormat="false" ht="13.5" hidden="false" customHeight="false" outlineLevel="0" collapsed="false">
      <c r="A1553" s="74" t="s">
        <v>19644</v>
      </c>
      <c r="B1553" s="74" t="s">
        <v>19645</v>
      </c>
      <c r="C1553" s="74" t="s">
        <v>19756</v>
      </c>
      <c r="D1553" s="74" t="s">
        <v>19757</v>
      </c>
      <c r="E1553" s="75"/>
      <c r="F1553" s="74"/>
      <c r="G1553" s="76" t="n">
        <v>100348</v>
      </c>
      <c r="H1553" s="74" t="s">
        <v>19885</v>
      </c>
      <c r="I1553" s="74" t="s">
        <v>590</v>
      </c>
      <c r="J1553" s="74" t="s">
        <v>16938</v>
      </c>
      <c r="K1553" s="75" t="s">
        <v>19886</v>
      </c>
      <c r="L1553" s="74" t="s">
        <v>16940</v>
      </c>
    </row>
    <row r="1554" customFormat="false" ht="13.5" hidden="false" customHeight="false" outlineLevel="0" collapsed="false">
      <c r="A1554" s="74" t="s">
        <v>19644</v>
      </c>
      <c r="B1554" s="74" t="s">
        <v>19645</v>
      </c>
      <c r="C1554" s="74" t="s">
        <v>19756</v>
      </c>
      <c r="D1554" s="74" t="s">
        <v>19757</v>
      </c>
      <c r="E1554" s="75"/>
      <c r="F1554" s="74"/>
      <c r="G1554" s="76" t="n">
        <v>100349</v>
      </c>
      <c r="H1554" s="74" t="s">
        <v>19887</v>
      </c>
      <c r="I1554" s="74" t="s">
        <v>154</v>
      </c>
      <c r="J1554" s="74" t="s">
        <v>16938</v>
      </c>
      <c r="K1554" s="75" t="s">
        <v>19888</v>
      </c>
      <c r="L1554" s="74" t="s">
        <v>16940</v>
      </c>
    </row>
    <row r="1555" customFormat="false" ht="13.5" hidden="false" customHeight="false" outlineLevel="0" collapsed="false">
      <c r="A1555" s="74" t="s">
        <v>19644</v>
      </c>
      <c r="B1555" s="74" t="s">
        <v>19645</v>
      </c>
      <c r="C1555" s="74" t="s">
        <v>19889</v>
      </c>
      <c r="D1555" s="74" t="s">
        <v>19890</v>
      </c>
      <c r="E1555" s="75"/>
      <c r="F1555" s="74"/>
      <c r="G1555" s="76" t="n">
        <v>102989</v>
      </c>
      <c r="H1555" s="74" t="s">
        <v>19891</v>
      </c>
      <c r="I1555" s="74" t="s">
        <v>129</v>
      </c>
      <c r="J1555" s="74" t="s">
        <v>16938</v>
      </c>
      <c r="K1555" s="75" t="s">
        <v>19892</v>
      </c>
      <c r="L1555" s="74" t="s">
        <v>16940</v>
      </c>
    </row>
    <row r="1556" customFormat="false" ht="13.5" hidden="false" customHeight="false" outlineLevel="0" collapsed="false">
      <c r="A1556" s="74" t="s">
        <v>19644</v>
      </c>
      <c r="B1556" s="74" t="s">
        <v>19645</v>
      </c>
      <c r="C1556" s="74" t="s">
        <v>19889</v>
      </c>
      <c r="D1556" s="74" t="s">
        <v>19890</v>
      </c>
      <c r="E1556" s="75"/>
      <c r="F1556" s="74"/>
      <c r="G1556" s="76" t="n">
        <v>102990</v>
      </c>
      <c r="H1556" s="74" t="s">
        <v>19893</v>
      </c>
      <c r="I1556" s="74" t="s">
        <v>129</v>
      </c>
      <c r="J1556" s="74" t="s">
        <v>16938</v>
      </c>
      <c r="K1556" s="75" t="s">
        <v>19894</v>
      </c>
      <c r="L1556" s="74" t="s">
        <v>16940</v>
      </c>
    </row>
    <row r="1557" customFormat="false" ht="13.5" hidden="false" customHeight="false" outlineLevel="0" collapsed="false">
      <c r="A1557" s="74" t="s">
        <v>19644</v>
      </c>
      <c r="B1557" s="74" t="s">
        <v>19645</v>
      </c>
      <c r="C1557" s="74" t="s">
        <v>19889</v>
      </c>
      <c r="D1557" s="74" t="s">
        <v>19890</v>
      </c>
      <c r="E1557" s="75"/>
      <c r="F1557" s="74"/>
      <c r="G1557" s="76" t="n">
        <v>102991</v>
      </c>
      <c r="H1557" s="74" t="s">
        <v>19895</v>
      </c>
      <c r="I1557" s="74" t="s">
        <v>129</v>
      </c>
      <c r="J1557" s="74" t="s">
        <v>16938</v>
      </c>
      <c r="K1557" s="75" t="s">
        <v>19896</v>
      </c>
      <c r="L1557" s="74" t="s">
        <v>16940</v>
      </c>
    </row>
    <row r="1558" customFormat="false" ht="13.5" hidden="false" customHeight="false" outlineLevel="0" collapsed="false">
      <c r="A1558" s="74" t="s">
        <v>19644</v>
      </c>
      <c r="B1558" s="74" t="s">
        <v>19645</v>
      </c>
      <c r="C1558" s="74" t="s">
        <v>19889</v>
      </c>
      <c r="D1558" s="74" t="s">
        <v>19890</v>
      </c>
      <c r="E1558" s="75"/>
      <c r="F1558" s="74"/>
      <c r="G1558" s="76" t="n">
        <v>102992</v>
      </c>
      <c r="H1558" s="74" t="s">
        <v>19897</v>
      </c>
      <c r="I1558" s="74" t="s">
        <v>129</v>
      </c>
      <c r="J1558" s="74" t="s">
        <v>16938</v>
      </c>
      <c r="K1558" s="75" t="s">
        <v>19898</v>
      </c>
      <c r="L1558" s="74" t="s">
        <v>16940</v>
      </c>
    </row>
    <row r="1559" customFormat="false" ht="13.5" hidden="false" customHeight="false" outlineLevel="0" collapsed="false">
      <c r="A1559" s="74" t="s">
        <v>19644</v>
      </c>
      <c r="B1559" s="74" t="s">
        <v>19645</v>
      </c>
      <c r="C1559" s="74" t="s">
        <v>19889</v>
      </c>
      <c r="D1559" s="74" t="s">
        <v>19890</v>
      </c>
      <c r="E1559" s="75"/>
      <c r="F1559" s="74"/>
      <c r="G1559" s="76" t="n">
        <v>102993</v>
      </c>
      <c r="H1559" s="74" t="s">
        <v>19899</v>
      </c>
      <c r="I1559" s="74" t="s">
        <v>129</v>
      </c>
      <c r="J1559" s="74" t="s">
        <v>16938</v>
      </c>
      <c r="K1559" s="75" t="s">
        <v>19900</v>
      </c>
      <c r="L1559" s="74" t="s">
        <v>16940</v>
      </c>
    </row>
    <row r="1560" customFormat="false" ht="13.5" hidden="false" customHeight="false" outlineLevel="0" collapsed="false">
      <c r="A1560" s="74" t="s">
        <v>19644</v>
      </c>
      <c r="B1560" s="74" t="s">
        <v>19645</v>
      </c>
      <c r="C1560" s="74" t="s">
        <v>19889</v>
      </c>
      <c r="D1560" s="74" t="s">
        <v>19890</v>
      </c>
      <c r="E1560" s="75"/>
      <c r="F1560" s="74"/>
      <c r="G1560" s="76" t="n">
        <v>102994</v>
      </c>
      <c r="H1560" s="74" t="s">
        <v>19901</v>
      </c>
      <c r="I1560" s="74" t="s">
        <v>129</v>
      </c>
      <c r="J1560" s="74" t="s">
        <v>16938</v>
      </c>
      <c r="K1560" s="75" t="s">
        <v>19902</v>
      </c>
      <c r="L1560" s="74" t="s">
        <v>16940</v>
      </c>
    </row>
    <row r="1561" customFormat="false" ht="13.5" hidden="false" customHeight="false" outlineLevel="0" collapsed="false">
      <c r="A1561" s="74" t="s">
        <v>19644</v>
      </c>
      <c r="B1561" s="74" t="s">
        <v>19645</v>
      </c>
      <c r="C1561" s="74" t="s">
        <v>19889</v>
      </c>
      <c r="D1561" s="74" t="s">
        <v>19890</v>
      </c>
      <c r="E1561" s="75"/>
      <c r="F1561" s="74"/>
      <c r="G1561" s="76" t="n">
        <v>102995</v>
      </c>
      <c r="H1561" s="74" t="s">
        <v>19903</v>
      </c>
      <c r="I1561" s="74" t="s">
        <v>129</v>
      </c>
      <c r="J1561" s="74" t="s">
        <v>16938</v>
      </c>
      <c r="K1561" s="75" t="s">
        <v>19904</v>
      </c>
      <c r="L1561" s="74" t="s">
        <v>16940</v>
      </c>
    </row>
    <row r="1562" customFormat="false" ht="13.5" hidden="false" customHeight="false" outlineLevel="0" collapsed="false">
      <c r="A1562" s="74" t="s">
        <v>19644</v>
      </c>
      <c r="B1562" s="74" t="s">
        <v>19645</v>
      </c>
      <c r="C1562" s="74" t="s">
        <v>19889</v>
      </c>
      <c r="D1562" s="74" t="s">
        <v>19890</v>
      </c>
      <c r="E1562" s="75"/>
      <c r="F1562" s="74"/>
      <c r="G1562" s="76" t="n">
        <v>102996</v>
      </c>
      <c r="H1562" s="74" t="s">
        <v>19905</v>
      </c>
      <c r="I1562" s="74" t="s">
        <v>129</v>
      </c>
      <c r="J1562" s="74" t="s">
        <v>16938</v>
      </c>
      <c r="K1562" s="75" t="s">
        <v>19906</v>
      </c>
      <c r="L1562" s="74" t="s">
        <v>16940</v>
      </c>
    </row>
    <row r="1563" customFormat="false" ht="13.5" hidden="false" customHeight="false" outlineLevel="0" collapsed="false">
      <c r="A1563" s="74" t="s">
        <v>19644</v>
      </c>
      <c r="B1563" s="74" t="s">
        <v>19645</v>
      </c>
      <c r="C1563" s="74" t="s">
        <v>19889</v>
      </c>
      <c r="D1563" s="74" t="s">
        <v>19890</v>
      </c>
      <c r="E1563" s="75"/>
      <c r="F1563" s="74"/>
      <c r="G1563" s="76" t="n">
        <v>102997</v>
      </c>
      <c r="H1563" s="74" t="s">
        <v>19907</v>
      </c>
      <c r="I1563" s="74" t="s">
        <v>129</v>
      </c>
      <c r="J1563" s="74" t="s">
        <v>16938</v>
      </c>
      <c r="K1563" s="75" t="s">
        <v>19908</v>
      </c>
      <c r="L1563" s="74" t="s">
        <v>16940</v>
      </c>
    </row>
    <row r="1564" customFormat="false" ht="13.5" hidden="false" customHeight="false" outlineLevel="0" collapsed="false">
      <c r="A1564" s="74" t="s">
        <v>19644</v>
      </c>
      <c r="B1564" s="74" t="s">
        <v>19645</v>
      </c>
      <c r="C1564" s="74" t="s">
        <v>19889</v>
      </c>
      <c r="D1564" s="74" t="s">
        <v>19890</v>
      </c>
      <c r="E1564" s="75"/>
      <c r="F1564" s="74"/>
      <c r="G1564" s="76" t="n">
        <v>102998</v>
      </c>
      <c r="H1564" s="74" t="s">
        <v>19909</v>
      </c>
      <c r="I1564" s="74" t="s">
        <v>129</v>
      </c>
      <c r="J1564" s="74" t="s">
        <v>16938</v>
      </c>
      <c r="K1564" s="75" t="s">
        <v>19910</v>
      </c>
      <c r="L1564" s="74" t="s">
        <v>16940</v>
      </c>
    </row>
    <row r="1565" customFormat="false" ht="13.5" hidden="false" customHeight="false" outlineLevel="0" collapsed="false">
      <c r="A1565" s="74" t="s">
        <v>19644</v>
      </c>
      <c r="B1565" s="74" t="s">
        <v>19645</v>
      </c>
      <c r="C1565" s="74" t="s">
        <v>19889</v>
      </c>
      <c r="D1565" s="74" t="s">
        <v>19890</v>
      </c>
      <c r="E1565" s="75"/>
      <c r="F1565" s="74"/>
      <c r="G1565" s="76" t="n">
        <v>102999</v>
      </c>
      <c r="H1565" s="74" t="s">
        <v>19911</v>
      </c>
      <c r="I1565" s="74" t="s">
        <v>129</v>
      </c>
      <c r="J1565" s="74" t="s">
        <v>16938</v>
      </c>
      <c r="K1565" s="75" t="s">
        <v>19912</v>
      </c>
      <c r="L1565" s="74" t="s">
        <v>16940</v>
      </c>
    </row>
    <row r="1566" customFormat="false" ht="13.5" hidden="false" customHeight="false" outlineLevel="0" collapsed="false">
      <c r="A1566" s="74" t="s">
        <v>19644</v>
      </c>
      <c r="B1566" s="74" t="s">
        <v>19645</v>
      </c>
      <c r="C1566" s="74" t="s">
        <v>19889</v>
      </c>
      <c r="D1566" s="74" t="s">
        <v>19890</v>
      </c>
      <c r="E1566" s="75"/>
      <c r="F1566" s="74"/>
      <c r="G1566" s="76" t="n">
        <v>103000</v>
      </c>
      <c r="H1566" s="74" t="s">
        <v>19913</v>
      </c>
      <c r="I1566" s="74" t="s">
        <v>129</v>
      </c>
      <c r="J1566" s="74" t="s">
        <v>16938</v>
      </c>
      <c r="K1566" s="75" t="s">
        <v>19914</v>
      </c>
      <c r="L1566" s="74" t="s">
        <v>16940</v>
      </c>
    </row>
    <row r="1567" customFormat="false" ht="13.5" hidden="false" customHeight="false" outlineLevel="0" collapsed="false">
      <c r="A1567" s="74" t="s">
        <v>19644</v>
      </c>
      <c r="B1567" s="74" t="s">
        <v>19645</v>
      </c>
      <c r="C1567" s="74" t="s">
        <v>19889</v>
      </c>
      <c r="D1567" s="74" t="s">
        <v>19890</v>
      </c>
      <c r="E1567" s="75"/>
      <c r="F1567" s="74"/>
      <c r="G1567" s="76" t="n">
        <v>103001</v>
      </c>
      <c r="H1567" s="74" t="s">
        <v>19915</v>
      </c>
      <c r="I1567" s="74" t="s">
        <v>21</v>
      </c>
      <c r="J1567" s="74" t="s">
        <v>16938</v>
      </c>
      <c r="K1567" s="75" t="s">
        <v>19916</v>
      </c>
      <c r="L1567" s="74" t="s">
        <v>16940</v>
      </c>
    </row>
    <row r="1568" customFormat="false" ht="13.5" hidden="false" customHeight="false" outlineLevel="0" collapsed="false">
      <c r="A1568" s="74" t="s">
        <v>19644</v>
      </c>
      <c r="B1568" s="74" t="s">
        <v>19645</v>
      </c>
      <c r="C1568" s="74" t="s">
        <v>19889</v>
      </c>
      <c r="D1568" s="74" t="s">
        <v>19890</v>
      </c>
      <c r="E1568" s="75"/>
      <c r="F1568" s="74"/>
      <c r="G1568" s="76" t="n">
        <v>103002</v>
      </c>
      <c r="H1568" s="74" t="s">
        <v>19917</v>
      </c>
      <c r="I1568" s="74" t="s">
        <v>21</v>
      </c>
      <c r="J1568" s="74" t="s">
        <v>16938</v>
      </c>
      <c r="K1568" s="75" t="s">
        <v>19918</v>
      </c>
      <c r="L1568" s="74" t="s">
        <v>16940</v>
      </c>
    </row>
    <row r="1569" customFormat="false" ht="13.5" hidden="false" customHeight="false" outlineLevel="0" collapsed="false">
      <c r="A1569" s="74" t="s">
        <v>19644</v>
      </c>
      <c r="B1569" s="74" t="s">
        <v>19645</v>
      </c>
      <c r="C1569" s="74" t="s">
        <v>19889</v>
      </c>
      <c r="D1569" s="74" t="s">
        <v>19890</v>
      </c>
      <c r="E1569" s="75"/>
      <c r="F1569" s="74"/>
      <c r="G1569" s="76" t="n">
        <v>103003</v>
      </c>
      <c r="H1569" s="74" t="s">
        <v>19919</v>
      </c>
      <c r="I1569" s="74" t="s">
        <v>21</v>
      </c>
      <c r="J1569" s="74" t="s">
        <v>16938</v>
      </c>
      <c r="K1569" s="75" t="s">
        <v>19920</v>
      </c>
      <c r="L1569" s="74" t="s">
        <v>16940</v>
      </c>
    </row>
    <row r="1570" customFormat="false" ht="13.5" hidden="false" customHeight="false" outlineLevel="0" collapsed="false">
      <c r="A1570" s="74" t="s">
        <v>19644</v>
      </c>
      <c r="B1570" s="74" t="s">
        <v>19645</v>
      </c>
      <c r="C1570" s="74" t="s">
        <v>19889</v>
      </c>
      <c r="D1570" s="74" t="s">
        <v>19890</v>
      </c>
      <c r="E1570" s="75"/>
      <c r="F1570" s="74"/>
      <c r="G1570" s="76" t="n">
        <v>103005</v>
      </c>
      <c r="H1570" s="74" t="s">
        <v>19921</v>
      </c>
      <c r="I1570" s="74" t="s">
        <v>21</v>
      </c>
      <c r="J1570" s="74" t="s">
        <v>16938</v>
      </c>
      <c r="K1570" s="75" t="s">
        <v>19922</v>
      </c>
      <c r="L1570" s="74" t="s">
        <v>16940</v>
      </c>
    </row>
    <row r="1571" customFormat="false" ht="13.5" hidden="false" customHeight="false" outlineLevel="0" collapsed="false">
      <c r="A1571" s="74" t="s">
        <v>19644</v>
      </c>
      <c r="B1571" s="74" t="s">
        <v>19645</v>
      </c>
      <c r="C1571" s="74" t="s">
        <v>19889</v>
      </c>
      <c r="D1571" s="74" t="s">
        <v>19890</v>
      </c>
      <c r="E1571" s="75"/>
      <c r="F1571" s="74"/>
      <c r="G1571" s="76" t="n">
        <v>103006</v>
      </c>
      <c r="H1571" s="74" t="s">
        <v>19923</v>
      </c>
      <c r="I1571" s="74" t="s">
        <v>21</v>
      </c>
      <c r="J1571" s="74" t="s">
        <v>16938</v>
      </c>
      <c r="K1571" s="75" t="s">
        <v>19924</v>
      </c>
      <c r="L1571" s="74" t="s">
        <v>16940</v>
      </c>
    </row>
    <row r="1572" customFormat="false" ht="13.5" hidden="false" customHeight="false" outlineLevel="0" collapsed="false">
      <c r="A1572" s="74" t="s">
        <v>19644</v>
      </c>
      <c r="B1572" s="74" t="s">
        <v>19645</v>
      </c>
      <c r="C1572" s="74" t="s">
        <v>19889</v>
      </c>
      <c r="D1572" s="74" t="s">
        <v>19890</v>
      </c>
      <c r="E1572" s="75"/>
      <c r="F1572" s="74"/>
      <c r="G1572" s="76" t="n">
        <v>103007</v>
      </c>
      <c r="H1572" s="74" t="s">
        <v>19925</v>
      </c>
      <c r="I1572" s="74" t="s">
        <v>21</v>
      </c>
      <c r="J1572" s="74" t="s">
        <v>16938</v>
      </c>
      <c r="K1572" s="75" t="s">
        <v>19926</v>
      </c>
      <c r="L1572" s="74" t="s">
        <v>16940</v>
      </c>
    </row>
    <row r="1573" customFormat="false" ht="13.5" hidden="false" customHeight="false" outlineLevel="0" collapsed="false">
      <c r="A1573" s="74" t="s">
        <v>19644</v>
      </c>
      <c r="B1573" s="74" t="s">
        <v>19645</v>
      </c>
      <c r="C1573" s="74" t="s">
        <v>19927</v>
      </c>
      <c r="D1573" s="74" t="s">
        <v>19928</v>
      </c>
      <c r="E1573" s="75"/>
      <c r="F1573" s="74"/>
      <c r="G1573" s="76" t="n">
        <v>97933</v>
      </c>
      <c r="H1573" s="74" t="s">
        <v>19929</v>
      </c>
      <c r="I1573" s="74" t="s">
        <v>21</v>
      </c>
      <c r="J1573" s="74" t="s">
        <v>16938</v>
      </c>
      <c r="K1573" s="75" t="s">
        <v>19930</v>
      </c>
      <c r="L1573" s="74" t="s">
        <v>16940</v>
      </c>
    </row>
    <row r="1574" customFormat="false" ht="13.5" hidden="false" customHeight="false" outlineLevel="0" collapsed="false">
      <c r="A1574" s="74" t="s">
        <v>19644</v>
      </c>
      <c r="B1574" s="74" t="s">
        <v>19645</v>
      </c>
      <c r="C1574" s="74" t="s">
        <v>19927</v>
      </c>
      <c r="D1574" s="74" t="s">
        <v>19928</v>
      </c>
      <c r="E1574" s="75"/>
      <c r="F1574" s="74"/>
      <c r="G1574" s="76" t="n">
        <v>97934</v>
      </c>
      <c r="H1574" s="74" t="s">
        <v>19931</v>
      </c>
      <c r="I1574" s="74" t="s">
        <v>21</v>
      </c>
      <c r="J1574" s="74" t="s">
        <v>16938</v>
      </c>
      <c r="K1574" s="75" t="s">
        <v>19932</v>
      </c>
      <c r="L1574" s="74" t="s">
        <v>16940</v>
      </c>
    </row>
    <row r="1575" customFormat="false" ht="13.5" hidden="false" customHeight="false" outlineLevel="0" collapsed="false">
      <c r="A1575" s="74" t="s">
        <v>19644</v>
      </c>
      <c r="B1575" s="74" t="s">
        <v>19645</v>
      </c>
      <c r="C1575" s="74" t="s">
        <v>19927</v>
      </c>
      <c r="D1575" s="74" t="s">
        <v>19928</v>
      </c>
      <c r="E1575" s="75"/>
      <c r="F1575" s="74"/>
      <c r="G1575" s="76" t="n">
        <v>97935</v>
      </c>
      <c r="H1575" s="74" t="s">
        <v>19933</v>
      </c>
      <c r="I1575" s="74" t="s">
        <v>21</v>
      </c>
      <c r="J1575" s="74" t="s">
        <v>16938</v>
      </c>
      <c r="K1575" s="75" t="s">
        <v>19934</v>
      </c>
      <c r="L1575" s="74" t="s">
        <v>16940</v>
      </c>
    </row>
    <row r="1576" customFormat="false" ht="13.5" hidden="false" customHeight="false" outlineLevel="0" collapsed="false">
      <c r="A1576" s="74" t="s">
        <v>19644</v>
      </c>
      <c r="B1576" s="74" t="s">
        <v>19645</v>
      </c>
      <c r="C1576" s="74" t="s">
        <v>19927</v>
      </c>
      <c r="D1576" s="74" t="s">
        <v>19928</v>
      </c>
      <c r="E1576" s="75"/>
      <c r="F1576" s="74"/>
      <c r="G1576" s="76" t="n">
        <v>97936</v>
      </c>
      <c r="H1576" s="74" t="s">
        <v>19935</v>
      </c>
      <c r="I1576" s="74" t="s">
        <v>21</v>
      </c>
      <c r="J1576" s="74" t="s">
        <v>16938</v>
      </c>
      <c r="K1576" s="75" t="s">
        <v>19936</v>
      </c>
      <c r="L1576" s="74" t="s">
        <v>16940</v>
      </c>
    </row>
    <row r="1577" customFormat="false" ht="13.5" hidden="false" customHeight="false" outlineLevel="0" collapsed="false">
      <c r="A1577" s="74" t="s">
        <v>19644</v>
      </c>
      <c r="B1577" s="74" t="s">
        <v>19645</v>
      </c>
      <c r="C1577" s="74" t="s">
        <v>19927</v>
      </c>
      <c r="D1577" s="74" t="s">
        <v>19928</v>
      </c>
      <c r="E1577" s="75"/>
      <c r="F1577" s="74"/>
      <c r="G1577" s="76" t="n">
        <v>97947</v>
      </c>
      <c r="H1577" s="74" t="s">
        <v>19937</v>
      </c>
      <c r="I1577" s="74" t="s">
        <v>21</v>
      </c>
      <c r="J1577" s="74" t="s">
        <v>16938</v>
      </c>
      <c r="K1577" s="75" t="s">
        <v>19938</v>
      </c>
      <c r="L1577" s="74" t="s">
        <v>16940</v>
      </c>
    </row>
    <row r="1578" customFormat="false" ht="13.5" hidden="false" customHeight="false" outlineLevel="0" collapsed="false">
      <c r="A1578" s="74" t="s">
        <v>19644</v>
      </c>
      <c r="B1578" s="74" t="s">
        <v>19645</v>
      </c>
      <c r="C1578" s="74" t="s">
        <v>19927</v>
      </c>
      <c r="D1578" s="74" t="s">
        <v>19928</v>
      </c>
      <c r="E1578" s="75"/>
      <c r="F1578" s="74"/>
      <c r="G1578" s="76" t="n">
        <v>97948</v>
      </c>
      <c r="H1578" s="74" t="s">
        <v>19939</v>
      </c>
      <c r="I1578" s="74" t="s">
        <v>21</v>
      </c>
      <c r="J1578" s="74" t="s">
        <v>16938</v>
      </c>
      <c r="K1578" s="75" t="s">
        <v>19940</v>
      </c>
      <c r="L1578" s="74" t="s">
        <v>16940</v>
      </c>
    </row>
    <row r="1579" customFormat="false" ht="13.5" hidden="false" customHeight="false" outlineLevel="0" collapsed="false">
      <c r="A1579" s="74" t="s">
        <v>19644</v>
      </c>
      <c r="B1579" s="74" t="s">
        <v>19645</v>
      </c>
      <c r="C1579" s="74" t="s">
        <v>19927</v>
      </c>
      <c r="D1579" s="74" t="s">
        <v>19928</v>
      </c>
      <c r="E1579" s="75"/>
      <c r="F1579" s="74"/>
      <c r="G1579" s="76" t="n">
        <v>97949</v>
      </c>
      <c r="H1579" s="74" t="s">
        <v>19941</v>
      </c>
      <c r="I1579" s="74" t="s">
        <v>21</v>
      </c>
      <c r="J1579" s="74" t="s">
        <v>16938</v>
      </c>
      <c r="K1579" s="75" t="s">
        <v>19942</v>
      </c>
      <c r="L1579" s="74" t="s">
        <v>16940</v>
      </c>
    </row>
    <row r="1580" customFormat="false" ht="13.5" hidden="false" customHeight="false" outlineLevel="0" collapsed="false">
      <c r="A1580" s="74" t="s">
        <v>19644</v>
      </c>
      <c r="B1580" s="74" t="s">
        <v>19645</v>
      </c>
      <c r="C1580" s="74" t="s">
        <v>19927</v>
      </c>
      <c r="D1580" s="74" t="s">
        <v>19928</v>
      </c>
      <c r="E1580" s="75"/>
      <c r="F1580" s="74"/>
      <c r="G1580" s="76" t="n">
        <v>97950</v>
      </c>
      <c r="H1580" s="74" t="s">
        <v>19943</v>
      </c>
      <c r="I1580" s="74" t="s">
        <v>21</v>
      </c>
      <c r="J1580" s="74" t="s">
        <v>16938</v>
      </c>
      <c r="K1580" s="75" t="s">
        <v>19944</v>
      </c>
      <c r="L1580" s="74" t="s">
        <v>16940</v>
      </c>
    </row>
    <row r="1581" customFormat="false" ht="13.5" hidden="false" customHeight="false" outlineLevel="0" collapsed="false">
      <c r="A1581" s="74" t="s">
        <v>19644</v>
      </c>
      <c r="B1581" s="74" t="s">
        <v>19645</v>
      </c>
      <c r="C1581" s="74" t="s">
        <v>19927</v>
      </c>
      <c r="D1581" s="74" t="s">
        <v>19928</v>
      </c>
      <c r="E1581" s="75"/>
      <c r="F1581" s="74"/>
      <c r="G1581" s="76" t="n">
        <v>97951</v>
      </c>
      <c r="H1581" s="74" t="s">
        <v>19945</v>
      </c>
      <c r="I1581" s="74" t="s">
        <v>21</v>
      </c>
      <c r="J1581" s="74" t="s">
        <v>16938</v>
      </c>
      <c r="K1581" s="75" t="s">
        <v>19946</v>
      </c>
      <c r="L1581" s="74" t="s">
        <v>16940</v>
      </c>
    </row>
    <row r="1582" customFormat="false" ht="13.5" hidden="false" customHeight="false" outlineLevel="0" collapsed="false">
      <c r="A1582" s="74" t="s">
        <v>19644</v>
      </c>
      <c r="B1582" s="74" t="s">
        <v>19645</v>
      </c>
      <c r="C1582" s="74" t="s">
        <v>19927</v>
      </c>
      <c r="D1582" s="74" t="s">
        <v>19928</v>
      </c>
      <c r="E1582" s="75"/>
      <c r="F1582" s="74"/>
      <c r="G1582" s="76" t="n">
        <v>97952</v>
      </c>
      <c r="H1582" s="74" t="s">
        <v>19947</v>
      </c>
      <c r="I1582" s="74" t="s">
        <v>21</v>
      </c>
      <c r="J1582" s="74" t="s">
        <v>16938</v>
      </c>
      <c r="K1582" s="75" t="s">
        <v>19948</v>
      </c>
      <c r="L1582" s="74" t="s">
        <v>16940</v>
      </c>
    </row>
    <row r="1583" customFormat="false" ht="13.5" hidden="false" customHeight="false" outlineLevel="0" collapsed="false">
      <c r="A1583" s="74" t="s">
        <v>19644</v>
      </c>
      <c r="B1583" s="74" t="s">
        <v>19645</v>
      </c>
      <c r="C1583" s="74" t="s">
        <v>19927</v>
      </c>
      <c r="D1583" s="74" t="s">
        <v>19928</v>
      </c>
      <c r="E1583" s="75"/>
      <c r="F1583" s="74"/>
      <c r="G1583" s="76" t="n">
        <v>97953</v>
      </c>
      <c r="H1583" s="74" t="s">
        <v>19949</v>
      </c>
      <c r="I1583" s="74" t="s">
        <v>21</v>
      </c>
      <c r="J1583" s="74" t="s">
        <v>16938</v>
      </c>
      <c r="K1583" s="75" t="s">
        <v>19950</v>
      </c>
      <c r="L1583" s="74" t="s">
        <v>16940</v>
      </c>
    </row>
    <row r="1584" customFormat="false" ht="13.5" hidden="false" customHeight="false" outlineLevel="0" collapsed="false">
      <c r="A1584" s="74" t="s">
        <v>19644</v>
      </c>
      <c r="B1584" s="74" t="s">
        <v>19645</v>
      </c>
      <c r="C1584" s="74" t="s">
        <v>19927</v>
      </c>
      <c r="D1584" s="74" t="s">
        <v>19928</v>
      </c>
      <c r="E1584" s="75"/>
      <c r="F1584" s="74"/>
      <c r="G1584" s="76" t="n">
        <v>97955</v>
      </c>
      <c r="H1584" s="74" t="s">
        <v>19951</v>
      </c>
      <c r="I1584" s="74" t="s">
        <v>21</v>
      </c>
      <c r="J1584" s="74" t="s">
        <v>16938</v>
      </c>
      <c r="K1584" s="75" t="s">
        <v>19952</v>
      </c>
      <c r="L1584" s="74" t="s">
        <v>16940</v>
      </c>
    </row>
    <row r="1585" customFormat="false" ht="13.5" hidden="false" customHeight="false" outlineLevel="0" collapsed="false">
      <c r="A1585" s="74" t="s">
        <v>19644</v>
      </c>
      <c r="B1585" s="74" t="s">
        <v>19645</v>
      </c>
      <c r="C1585" s="74" t="s">
        <v>19927</v>
      </c>
      <c r="D1585" s="74" t="s">
        <v>19928</v>
      </c>
      <c r="E1585" s="75"/>
      <c r="F1585" s="74"/>
      <c r="G1585" s="76" t="n">
        <v>97956</v>
      </c>
      <c r="H1585" s="74" t="s">
        <v>19953</v>
      </c>
      <c r="I1585" s="74" t="s">
        <v>21</v>
      </c>
      <c r="J1585" s="74" t="s">
        <v>16938</v>
      </c>
      <c r="K1585" s="75" t="s">
        <v>19954</v>
      </c>
      <c r="L1585" s="74" t="s">
        <v>16940</v>
      </c>
    </row>
    <row r="1586" customFormat="false" ht="13.5" hidden="false" customHeight="false" outlineLevel="0" collapsed="false">
      <c r="A1586" s="74" t="s">
        <v>19644</v>
      </c>
      <c r="B1586" s="74" t="s">
        <v>19645</v>
      </c>
      <c r="C1586" s="74" t="s">
        <v>19927</v>
      </c>
      <c r="D1586" s="74" t="s">
        <v>19928</v>
      </c>
      <c r="E1586" s="75"/>
      <c r="F1586" s="74"/>
      <c r="G1586" s="76" t="n">
        <v>97957</v>
      </c>
      <c r="H1586" s="74" t="s">
        <v>19955</v>
      </c>
      <c r="I1586" s="74" t="s">
        <v>21</v>
      </c>
      <c r="J1586" s="74" t="s">
        <v>16938</v>
      </c>
      <c r="K1586" s="75" t="s">
        <v>19956</v>
      </c>
      <c r="L1586" s="74" t="s">
        <v>16940</v>
      </c>
    </row>
    <row r="1587" customFormat="false" ht="13.5" hidden="false" customHeight="false" outlineLevel="0" collapsed="false">
      <c r="A1587" s="74" t="s">
        <v>19644</v>
      </c>
      <c r="B1587" s="74" t="s">
        <v>19645</v>
      </c>
      <c r="C1587" s="74" t="s">
        <v>19927</v>
      </c>
      <c r="D1587" s="74" t="s">
        <v>19928</v>
      </c>
      <c r="E1587" s="75"/>
      <c r="F1587" s="74"/>
      <c r="G1587" s="76" t="n">
        <v>97961</v>
      </c>
      <c r="H1587" s="74" t="s">
        <v>19957</v>
      </c>
      <c r="I1587" s="74" t="s">
        <v>21</v>
      </c>
      <c r="J1587" s="74" t="s">
        <v>16938</v>
      </c>
      <c r="K1587" s="75" t="s">
        <v>19958</v>
      </c>
      <c r="L1587" s="74" t="s">
        <v>16940</v>
      </c>
    </row>
    <row r="1588" customFormat="false" ht="13.5" hidden="false" customHeight="false" outlineLevel="0" collapsed="false">
      <c r="A1588" s="74" t="s">
        <v>19644</v>
      </c>
      <c r="B1588" s="74" t="s">
        <v>19645</v>
      </c>
      <c r="C1588" s="74" t="s">
        <v>19927</v>
      </c>
      <c r="D1588" s="74" t="s">
        <v>19928</v>
      </c>
      <c r="E1588" s="75"/>
      <c r="F1588" s="74"/>
      <c r="G1588" s="76" t="n">
        <v>97973</v>
      </c>
      <c r="H1588" s="74" t="s">
        <v>19959</v>
      </c>
      <c r="I1588" s="74" t="s">
        <v>21</v>
      </c>
      <c r="J1588" s="74" t="s">
        <v>16938</v>
      </c>
      <c r="K1588" s="75" t="s">
        <v>19960</v>
      </c>
      <c r="L1588" s="74" t="s">
        <v>16940</v>
      </c>
    </row>
    <row r="1589" customFormat="false" ht="13.5" hidden="false" customHeight="false" outlineLevel="0" collapsed="false">
      <c r="A1589" s="74" t="s">
        <v>19644</v>
      </c>
      <c r="B1589" s="74" t="s">
        <v>19645</v>
      </c>
      <c r="C1589" s="74" t="s">
        <v>19927</v>
      </c>
      <c r="D1589" s="74" t="s">
        <v>19928</v>
      </c>
      <c r="E1589" s="75"/>
      <c r="F1589" s="74"/>
      <c r="G1589" s="76" t="n">
        <v>97974</v>
      </c>
      <c r="H1589" s="74" t="s">
        <v>19961</v>
      </c>
      <c r="I1589" s="74" t="s">
        <v>21</v>
      </c>
      <c r="J1589" s="74" t="s">
        <v>16938</v>
      </c>
      <c r="K1589" s="75" t="s">
        <v>19962</v>
      </c>
      <c r="L1589" s="74" t="s">
        <v>16940</v>
      </c>
    </row>
    <row r="1590" customFormat="false" ht="13.5" hidden="false" customHeight="false" outlineLevel="0" collapsed="false">
      <c r="A1590" s="74" t="s">
        <v>19644</v>
      </c>
      <c r="B1590" s="74" t="s">
        <v>19645</v>
      </c>
      <c r="C1590" s="74" t="s">
        <v>19927</v>
      </c>
      <c r="D1590" s="74" t="s">
        <v>19928</v>
      </c>
      <c r="E1590" s="75"/>
      <c r="F1590" s="74"/>
      <c r="G1590" s="76" t="n">
        <v>97975</v>
      </c>
      <c r="H1590" s="74" t="s">
        <v>19963</v>
      </c>
      <c r="I1590" s="74" t="s">
        <v>21</v>
      </c>
      <c r="J1590" s="74" t="s">
        <v>16938</v>
      </c>
      <c r="K1590" s="75" t="s">
        <v>19964</v>
      </c>
      <c r="L1590" s="74" t="s">
        <v>16940</v>
      </c>
    </row>
    <row r="1591" customFormat="false" ht="13.5" hidden="false" customHeight="false" outlineLevel="0" collapsed="false">
      <c r="A1591" s="74" t="s">
        <v>19644</v>
      </c>
      <c r="B1591" s="74" t="s">
        <v>19645</v>
      </c>
      <c r="C1591" s="74" t="s">
        <v>19927</v>
      </c>
      <c r="D1591" s="74" t="s">
        <v>19928</v>
      </c>
      <c r="E1591" s="75"/>
      <c r="F1591" s="74"/>
      <c r="G1591" s="76" t="n">
        <v>97976</v>
      </c>
      <c r="H1591" s="74" t="s">
        <v>19965</v>
      </c>
      <c r="I1591" s="74" t="s">
        <v>21</v>
      </c>
      <c r="J1591" s="74" t="s">
        <v>16938</v>
      </c>
      <c r="K1591" s="75" t="s">
        <v>19966</v>
      </c>
      <c r="L1591" s="74" t="s">
        <v>16940</v>
      </c>
    </row>
    <row r="1592" customFormat="false" ht="13.5" hidden="false" customHeight="false" outlineLevel="0" collapsed="false">
      <c r="A1592" s="74" t="s">
        <v>19644</v>
      </c>
      <c r="B1592" s="74" t="s">
        <v>19645</v>
      </c>
      <c r="C1592" s="74" t="s">
        <v>19927</v>
      </c>
      <c r="D1592" s="74" t="s">
        <v>19928</v>
      </c>
      <c r="E1592" s="75"/>
      <c r="F1592" s="74"/>
      <c r="G1592" s="76" t="n">
        <v>97977</v>
      </c>
      <c r="H1592" s="74" t="s">
        <v>19967</v>
      </c>
      <c r="I1592" s="74" t="s">
        <v>21</v>
      </c>
      <c r="J1592" s="74" t="s">
        <v>16938</v>
      </c>
      <c r="K1592" s="75" t="s">
        <v>19968</v>
      </c>
      <c r="L1592" s="74" t="s">
        <v>16940</v>
      </c>
    </row>
    <row r="1593" customFormat="false" ht="13.5" hidden="false" customHeight="false" outlineLevel="0" collapsed="false">
      <c r="A1593" s="74" t="s">
        <v>19644</v>
      </c>
      <c r="B1593" s="74" t="s">
        <v>19645</v>
      </c>
      <c r="C1593" s="74" t="s">
        <v>19927</v>
      </c>
      <c r="D1593" s="74" t="s">
        <v>19928</v>
      </c>
      <c r="E1593" s="75"/>
      <c r="F1593" s="74"/>
      <c r="G1593" s="76" t="n">
        <v>97978</v>
      </c>
      <c r="H1593" s="74" t="s">
        <v>19969</v>
      </c>
      <c r="I1593" s="74" t="s">
        <v>21</v>
      </c>
      <c r="J1593" s="74" t="s">
        <v>16938</v>
      </c>
      <c r="K1593" s="75" t="s">
        <v>19970</v>
      </c>
      <c r="L1593" s="74" t="s">
        <v>16940</v>
      </c>
    </row>
    <row r="1594" customFormat="false" ht="13.5" hidden="false" customHeight="false" outlineLevel="0" collapsed="false">
      <c r="A1594" s="74" t="s">
        <v>19644</v>
      </c>
      <c r="B1594" s="74" t="s">
        <v>19645</v>
      </c>
      <c r="C1594" s="74" t="s">
        <v>19927</v>
      </c>
      <c r="D1594" s="74" t="s">
        <v>19928</v>
      </c>
      <c r="E1594" s="75"/>
      <c r="F1594" s="74"/>
      <c r="G1594" s="76" t="n">
        <v>97980</v>
      </c>
      <c r="H1594" s="74" t="s">
        <v>19971</v>
      </c>
      <c r="I1594" s="74" t="s">
        <v>21</v>
      </c>
      <c r="J1594" s="74" t="s">
        <v>16938</v>
      </c>
      <c r="K1594" s="75" t="s">
        <v>19972</v>
      </c>
      <c r="L1594" s="74" t="s">
        <v>16940</v>
      </c>
    </row>
    <row r="1595" customFormat="false" ht="13.5" hidden="false" customHeight="false" outlineLevel="0" collapsed="false">
      <c r="A1595" s="74" t="s">
        <v>19644</v>
      </c>
      <c r="B1595" s="74" t="s">
        <v>19645</v>
      </c>
      <c r="C1595" s="74" t="s">
        <v>19927</v>
      </c>
      <c r="D1595" s="74" t="s">
        <v>19928</v>
      </c>
      <c r="E1595" s="75"/>
      <c r="F1595" s="74"/>
      <c r="G1595" s="76" t="n">
        <v>97981</v>
      </c>
      <c r="H1595" s="74" t="s">
        <v>19973</v>
      </c>
      <c r="I1595" s="74" t="s">
        <v>129</v>
      </c>
      <c r="J1595" s="74" t="s">
        <v>16938</v>
      </c>
      <c r="K1595" s="75" t="s">
        <v>19974</v>
      </c>
      <c r="L1595" s="74" t="s">
        <v>16940</v>
      </c>
    </row>
    <row r="1596" customFormat="false" ht="13.5" hidden="false" customHeight="false" outlineLevel="0" collapsed="false">
      <c r="A1596" s="74" t="s">
        <v>19644</v>
      </c>
      <c r="B1596" s="74" t="s">
        <v>19645</v>
      </c>
      <c r="C1596" s="74" t="s">
        <v>19927</v>
      </c>
      <c r="D1596" s="74" t="s">
        <v>19928</v>
      </c>
      <c r="E1596" s="75"/>
      <c r="F1596" s="74"/>
      <c r="G1596" s="76" t="n">
        <v>97983</v>
      </c>
      <c r="H1596" s="74" t="s">
        <v>19975</v>
      </c>
      <c r="I1596" s="74" t="s">
        <v>129</v>
      </c>
      <c r="J1596" s="74" t="s">
        <v>16938</v>
      </c>
      <c r="K1596" s="75" t="s">
        <v>19976</v>
      </c>
      <c r="L1596" s="74" t="s">
        <v>16940</v>
      </c>
    </row>
    <row r="1597" customFormat="false" ht="13.5" hidden="false" customHeight="false" outlineLevel="0" collapsed="false">
      <c r="A1597" s="74" t="s">
        <v>19644</v>
      </c>
      <c r="B1597" s="74" t="s">
        <v>19645</v>
      </c>
      <c r="C1597" s="74" t="s">
        <v>19927</v>
      </c>
      <c r="D1597" s="74" t="s">
        <v>19928</v>
      </c>
      <c r="E1597" s="75"/>
      <c r="F1597" s="74"/>
      <c r="G1597" s="76" t="n">
        <v>97985</v>
      </c>
      <c r="H1597" s="74" t="s">
        <v>19977</v>
      </c>
      <c r="I1597" s="74" t="s">
        <v>129</v>
      </c>
      <c r="J1597" s="74" t="s">
        <v>16938</v>
      </c>
      <c r="K1597" s="75" t="s">
        <v>19978</v>
      </c>
      <c r="L1597" s="74" t="s">
        <v>16940</v>
      </c>
    </row>
    <row r="1598" customFormat="false" ht="13.5" hidden="false" customHeight="false" outlineLevel="0" collapsed="false">
      <c r="A1598" s="74" t="s">
        <v>19644</v>
      </c>
      <c r="B1598" s="74" t="s">
        <v>19645</v>
      </c>
      <c r="C1598" s="74" t="s">
        <v>19927</v>
      </c>
      <c r="D1598" s="74" t="s">
        <v>19928</v>
      </c>
      <c r="E1598" s="75"/>
      <c r="F1598" s="74"/>
      <c r="G1598" s="76" t="n">
        <v>97987</v>
      </c>
      <c r="H1598" s="74" t="s">
        <v>19979</v>
      </c>
      <c r="I1598" s="74" t="s">
        <v>129</v>
      </c>
      <c r="J1598" s="74" t="s">
        <v>16938</v>
      </c>
      <c r="K1598" s="75" t="s">
        <v>19980</v>
      </c>
      <c r="L1598" s="74" t="s">
        <v>16940</v>
      </c>
    </row>
    <row r="1599" customFormat="false" ht="13.5" hidden="false" customHeight="false" outlineLevel="0" collapsed="false">
      <c r="A1599" s="74" t="s">
        <v>19644</v>
      </c>
      <c r="B1599" s="74" t="s">
        <v>19645</v>
      </c>
      <c r="C1599" s="74" t="s">
        <v>19927</v>
      </c>
      <c r="D1599" s="74" t="s">
        <v>19928</v>
      </c>
      <c r="E1599" s="75"/>
      <c r="F1599" s="74"/>
      <c r="G1599" s="76" t="n">
        <v>97988</v>
      </c>
      <c r="H1599" s="74" t="s">
        <v>19981</v>
      </c>
      <c r="I1599" s="74" t="s">
        <v>21</v>
      </c>
      <c r="J1599" s="74" t="s">
        <v>16938</v>
      </c>
      <c r="K1599" s="75" t="s">
        <v>19982</v>
      </c>
      <c r="L1599" s="74" t="s">
        <v>16940</v>
      </c>
    </row>
    <row r="1600" customFormat="false" ht="13.5" hidden="false" customHeight="false" outlineLevel="0" collapsed="false">
      <c r="A1600" s="74" t="s">
        <v>19644</v>
      </c>
      <c r="B1600" s="74" t="s">
        <v>19645</v>
      </c>
      <c r="C1600" s="74" t="s">
        <v>19927</v>
      </c>
      <c r="D1600" s="74" t="s">
        <v>19928</v>
      </c>
      <c r="E1600" s="75"/>
      <c r="F1600" s="74"/>
      <c r="G1600" s="76" t="n">
        <v>97989</v>
      </c>
      <c r="H1600" s="74" t="s">
        <v>19983</v>
      </c>
      <c r="I1600" s="74" t="s">
        <v>129</v>
      </c>
      <c r="J1600" s="74" t="s">
        <v>16938</v>
      </c>
      <c r="K1600" s="75" t="s">
        <v>19984</v>
      </c>
      <c r="L1600" s="74" t="s">
        <v>16940</v>
      </c>
    </row>
    <row r="1601" customFormat="false" ht="13.5" hidden="false" customHeight="false" outlineLevel="0" collapsed="false">
      <c r="A1601" s="74" t="s">
        <v>19644</v>
      </c>
      <c r="B1601" s="74" t="s">
        <v>19645</v>
      </c>
      <c r="C1601" s="74" t="s">
        <v>19927</v>
      </c>
      <c r="D1601" s="74" t="s">
        <v>19928</v>
      </c>
      <c r="E1601" s="75"/>
      <c r="F1601" s="74"/>
      <c r="G1601" s="76" t="n">
        <v>97991</v>
      </c>
      <c r="H1601" s="74" t="s">
        <v>19985</v>
      </c>
      <c r="I1601" s="74" t="s">
        <v>129</v>
      </c>
      <c r="J1601" s="74" t="s">
        <v>16938</v>
      </c>
      <c r="K1601" s="75" t="s">
        <v>19986</v>
      </c>
      <c r="L1601" s="74" t="s">
        <v>16940</v>
      </c>
    </row>
    <row r="1602" customFormat="false" ht="13.5" hidden="false" customHeight="false" outlineLevel="0" collapsed="false">
      <c r="A1602" s="74" t="s">
        <v>19644</v>
      </c>
      <c r="B1602" s="74" t="s">
        <v>19645</v>
      </c>
      <c r="C1602" s="74" t="s">
        <v>19927</v>
      </c>
      <c r="D1602" s="74" t="s">
        <v>19928</v>
      </c>
      <c r="E1602" s="75"/>
      <c r="F1602" s="74"/>
      <c r="G1602" s="76" t="n">
        <v>97992</v>
      </c>
      <c r="H1602" s="74" t="s">
        <v>19987</v>
      </c>
      <c r="I1602" s="74" t="s">
        <v>21</v>
      </c>
      <c r="J1602" s="74" t="s">
        <v>16938</v>
      </c>
      <c r="K1602" s="75" t="s">
        <v>19988</v>
      </c>
      <c r="L1602" s="74" t="s">
        <v>16940</v>
      </c>
    </row>
    <row r="1603" customFormat="false" ht="13.5" hidden="false" customHeight="false" outlineLevel="0" collapsed="false">
      <c r="A1603" s="74" t="s">
        <v>19644</v>
      </c>
      <c r="B1603" s="74" t="s">
        <v>19645</v>
      </c>
      <c r="C1603" s="74" t="s">
        <v>19927</v>
      </c>
      <c r="D1603" s="74" t="s">
        <v>19928</v>
      </c>
      <c r="E1603" s="75"/>
      <c r="F1603" s="74"/>
      <c r="G1603" s="76" t="n">
        <v>97993</v>
      </c>
      <c r="H1603" s="74" t="s">
        <v>19989</v>
      </c>
      <c r="I1603" s="74" t="s">
        <v>129</v>
      </c>
      <c r="J1603" s="74" t="s">
        <v>16938</v>
      </c>
      <c r="K1603" s="75" t="s">
        <v>19990</v>
      </c>
      <c r="L1603" s="74" t="s">
        <v>16940</v>
      </c>
    </row>
    <row r="1604" customFormat="false" ht="13.5" hidden="false" customHeight="false" outlineLevel="0" collapsed="false">
      <c r="A1604" s="74" t="s">
        <v>19644</v>
      </c>
      <c r="B1604" s="74" t="s">
        <v>19645</v>
      </c>
      <c r="C1604" s="74" t="s">
        <v>19927</v>
      </c>
      <c r="D1604" s="74" t="s">
        <v>19928</v>
      </c>
      <c r="E1604" s="75"/>
      <c r="F1604" s="74"/>
      <c r="G1604" s="76" t="n">
        <v>97994</v>
      </c>
      <c r="H1604" s="74" t="s">
        <v>19991</v>
      </c>
      <c r="I1604" s="74" t="s">
        <v>21</v>
      </c>
      <c r="J1604" s="74" t="s">
        <v>16938</v>
      </c>
      <c r="K1604" s="75" t="s">
        <v>19992</v>
      </c>
      <c r="L1604" s="74" t="s">
        <v>16940</v>
      </c>
    </row>
    <row r="1605" customFormat="false" ht="13.5" hidden="false" customHeight="false" outlineLevel="0" collapsed="false">
      <c r="A1605" s="74" t="s">
        <v>19644</v>
      </c>
      <c r="B1605" s="74" t="s">
        <v>19645</v>
      </c>
      <c r="C1605" s="74" t="s">
        <v>19927</v>
      </c>
      <c r="D1605" s="74" t="s">
        <v>19928</v>
      </c>
      <c r="E1605" s="75"/>
      <c r="F1605" s="74"/>
      <c r="G1605" s="76" t="n">
        <v>97995</v>
      </c>
      <c r="H1605" s="74" t="s">
        <v>19993</v>
      </c>
      <c r="I1605" s="74" t="s">
        <v>129</v>
      </c>
      <c r="J1605" s="74" t="s">
        <v>16938</v>
      </c>
      <c r="K1605" s="75" t="s">
        <v>19994</v>
      </c>
      <c r="L1605" s="74" t="s">
        <v>16940</v>
      </c>
    </row>
    <row r="1606" customFormat="false" ht="13.5" hidden="false" customHeight="false" outlineLevel="0" collapsed="false">
      <c r="A1606" s="74" t="s">
        <v>19644</v>
      </c>
      <c r="B1606" s="74" t="s">
        <v>19645</v>
      </c>
      <c r="C1606" s="74" t="s">
        <v>19927</v>
      </c>
      <c r="D1606" s="74" t="s">
        <v>19928</v>
      </c>
      <c r="E1606" s="75"/>
      <c r="F1606" s="74"/>
      <c r="G1606" s="76" t="n">
        <v>97996</v>
      </c>
      <c r="H1606" s="74" t="s">
        <v>19995</v>
      </c>
      <c r="I1606" s="74" t="s">
        <v>21</v>
      </c>
      <c r="J1606" s="74" t="s">
        <v>16938</v>
      </c>
      <c r="K1606" s="75" t="s">
        <v>19996</v>
      </c>
      <c r="L1606" s="74" t="s">
        <v>16940</v>
      </c>
    </row>
    <row r="1607" customFormat="false" ht="13.5" hidden="false" customHeight="false" outlineLevel="0" collapsed="false">
      <c r="A1607" s="74" t="s">
        <v>19644</v>
      </c>
      <c r="B1607" s="74" t="s">
        <v>19645</v>
      </c>
      <c r="C1607" s="74" t="s">
        <v>19927</v>
      </c>
      <c r="D1607" s="74" t="s">
        <v>19928</v>
      </c>
      <c r="E1607" s="75"/>
      <c r="F1607" s="74"/>
      <c r="G1607" s="76" t="n">
        <v>97997</v>
      </c>
      <c r="H1607" s="74" t="s">
        <v>19997</v>
      </c>
      <c r="I1607" s="74" t="s">
        <v>129</v>
      </c>
      <c r="J1607" s="74" t="s">
        <v>16938</v>
      </c>
      <c r="K1607" s="75" t="s">
        <v>19998</v>
      </c>
      <c r="L1607" s="74" t="s">
        <v>16940</v>
      </c>
    </row>
    <row r="1608" customFormat="false" ht="13.5" hidden="false" customHeight="false" outlineLevel="0" collapsed="false">
      <c r="A1608" s="74" t="s">
        <v>19644</v>
      </c>
      <c r="B1608" s="74" t="s">
        <v>19645</v>
      </c>
      <c r="C1608" s="74" t="s">
        <v>19927</v>
      </c>
      <c r="D1608" s="74" t="s">
        <v>19928</v>
      </c>
      <c r="E1608" s="75"/>
      <c r="F1608" s="74"/>
      <c r="G1608" s="76" t="n">
        <v>97999</v>
      </c>
      <c r="H1608" s="74" t="s">
        <v>19999</v>
      </c>
      <c r="I1608" s="74" t="s">
        <v>129</v>
      </c>
      <c r="J1608" s="74" t="s">
        <v>16938</v>
      </c>
      <c r="K1608" s="75" t="s">
        <v>20000</v>
      </c>
      <c r="L1608" s="74" t="s">
        <v>16940</v>
      </c>
    </row>
    <row r="1609" customFormat="false" ht="13.5" hidden="false" customHeight="false" outlineLevel="0" collapsed="false">
      <c r="A1609" s="74" t="s">
        <v>19644</v>
      </c>
      <c r="B1609" s="74" t="s">
        <v>19645</v>
      </c>
      <c r="C1609" s="74" t="s">
        <v>19927</v>
      </c>
      <c r="D1609" s="74" t="s">
        <v>19928</v>
      </c>
      <c r="E1609" s="75"/>
      <c r="F1609" s="74"/>
      <c r="G1609" s="76" t="n">
        <v>98001</v>
      </c>
      <c r="H1609" s="74" t="s">
        <v>20001</v>
      </c>
      <c r="I1609" s="74" t="s">
        <v>129</v>
      </c>
      <c r="J1609" s="74" t="s">
        <v>16938</v>
      </c>
      <c r="K1609" s="75" t="s">
        <v>20002</v>
      </c>
      <c r="L1609" s="74" t="s">
        <v>16940</v>
      </c>
    </row>
    <row r="1610" customFormat="false" ht="13.5" hidden="false" customHeight="false" outlineLevel="0" collapsed="false">
      <c r="A1610" s="74" t="s">
        <v>19644</v>
      </c>
      <c r="B1610" s="74" t="s">
        <v>19645</v>
      </c>
      <c r="C1610" s="74" t="s">
        <v>19927</v>
      </c>
      <c r="D1610" s="74" t="s">
        <v>19928</v>
      </c>
      <c r="E1610" s="75"/>
      <c r="F1610" s="74"/>
      <c r="G1610" s="76" t="n">
        <v>98002</v>
      </c>
      <c r="H1610" s="74" t="s">
        <v>20003</v>
      </c>
      <c r="I1610" s="74" t="s">
        <v>21</v>
      </c>
      <c r="J1610" s="74" t="s">
        <v>16938</v>
      </c>
      <c r="K1610" s="75" t="s">
        <v>20004</v>
      </c>
      <c r="L1610" s="74" t="s">
        <v>16940</v>
      </c>
    </row>
    <row r="1611" customFormat="false" ht="13.5" hidden="false" customHeight="false" outlineLevel="0" collapsed="false">
      <c r="A1611" s="74" t="s">
        <v>19644</v>
      </c>
      <c r="B1611" s="74" t="s">
        <v>19645</v>
      </c>
      <c r="C1611" s="74" t="s">
        <v>19927</v>
      </c>
      <c r="D1611" s="74" t="s">
        <v>19928</v>
      </c>
      <c r="E1611" s="75"/>
      <c r="F1611" s="74"/>
      <c r="G1611" s="76" t="n">
        <v>98003</v>
      </c>
      <c r="H1611" s="74" t="s">
        <v>20005</v>
      </c>
      <c r="I1611" s="74" t="s">
        <v>129</v>
      </c>
      <c r="J1611" s="74" t="s">
        <v>16938</v>
      </c>
      <c r="K1611" s="75" t="s">
        <v>20006</v>
      </c>
      <c r="L1611" s="74" t="s">
        <v>16940</v>
      </c>
    </row>
    <row r="1612" customFormat="false" ht="13.5" hidden="false" customHeight="false" outlineLevel="0" collapsed="false">
      <c r="A1612" s="74" t="s">
        <v>19644</v>
      </c>
      <c r="B1612" s="74" t="s">
        <v>19645</v>
      </c>
      <c r="C1612" s="74" t="s">
        <v>19927</v>
      </c>
      <c r="D1612" s="74" t="s">
        <v>19928</v>
      </c>
      <c r="E1612" s="75"/>
      <c r="F1612" s="74"/>
      <c r="G1612" s="76" t="n">
        <v>98005</v>
      </c>
      <c r="H1612" s="74" t="s">
        <v>20007</v>
      </c>
      <c r="I1612" s="74" t="s">
        <v>129</v>
      </c>
      <c r="J1612" s="74" t="s">
        <v>16938</v>
      </c>
      <c r="K1612" s="75" t="s">
        <v>20008</v>
      </c>
      <c r="L1612" s="74" t="s">
        <v>16940</v>
      </c>
    </row>
    <row r="1613" customFormat="false" ht="13.5" hidden="false" customHeight="false" outlineLevel="0" collapsed="false">
      <c r="A1613" s="74" t="s">
        <v>19644</v>
      </c>
      <c r="B1613" s="74" t="s">
        <v>19645</v>
      </c>
      <c r="C1613" s="74" t="s">
        <v>19927</v>
      </c>
      <c r="D1613" s="74" t="s">
        <v>19928</v>
      </c>
      <c r="E1613" s="75"/>
      <c r="F1613" s="74"/>
      <c r="G1613" s="76" t="n">
        <v>98006</v>
      </c>
      <c r="H1613" s="74" t="s">
        <v>20009</v>
      </c>
      <c r="I1613" s="74" t="s">
        <v>21</v>
      </c>
      <c r="J1613" s="74" t="s">
        <v>16938</v>
      </c>
      <c r="K1613" s="75" t="s">
        <v>20010</v>
      </c>
      <c r="L1613" s="74" t="s">
        <v>16940</v>
      </c>
    </row>
    <row r="1614" customFormat="false" ht="13.5" hidden="false" customHeight="false" outlineLevel="0" collapsed="false">
      <c r="A1614" s="74" t="s">
        <v>19644</v>
      </c>
      <c r="B1614" s="74" t="s">
        <v>19645</v>
      </c>
      <c r="C1614" s="74" t="s">
        <v>19927</v>
      </c>
      <c r="D1614" s="74" t="s">
        <v>19928</v>
      </c>
      <c r="E1614" s="75"/>
      <c r="F1614" s="74"/>
      <c r="G1614" s="76" t="n">
        <v>98007</v>
      </c>
      <c r="H1614" s="74" t="s">
        <v>20011</v>
      </c>
      <c r="I1614" s="74" t="s">
        <v>129</v>
      </c>
      <c r="J1614" s="74" t="s">
        <v>16938</v>
      </c>
      <c r="K1614" s="75" t="s">
        <v>20012</v>
      </c>
      <c r="L1614" s="74" t="s">
        <v>16940</v>
      </c>
    </row>
    <row r="1615" customFormat="false" ht="13.5" hidden="false" customHeight="false" outlineLevel="0" collapsed="false">
      <c r="A1615" s="74" t="s">
        <v>19644</v>
      </c>
      <c r="B1615" s="74" t="s">
        <v>19645</v>
      </c>
      <c r="C1615" s="74" t="s">
        <v>19927</v>
      </c>
      <c r="D1615" s="74" t="s">
        <v>19928</v>
      </c>
      <c r="E1615" s="75"/>
      <c r="F1615" s="74"/>
      <c r="G1615" s="76" t="n">
        <v>98008</v>
      </c>
      <c r="H1615" s="74" t="s">
        <v>20013</v>
      </c>
      <c r="I1615" s="74" t="s">
        <v>21</v>
      </c>
      <c r="J1615" s="74" t="s">
        <v>16938</v>
      </c>
      <c r="K1615" s="75" t="s">
        <v>20014</v>
      </c>
      <c r="L1615" s="74" t="s">
        <v>16940</v>
      </c>
    </row>
    <row r="1616" customFormat="false" ht="13.5" hidden="false" customHeight="false" outlineLevel="0" collapsed="false">
      <c r="A1616" s="74" t="s">
        <v>19644</v>
      </c>
      <c r="B1616" s="74" t="s">
        <v>19645</v>
      </c>
      <c r="C1616" s="74" t="s">
        <v>19927</v>
      </c>
      <c r="D1616" s="74" t="s">
        <v>19928</v>
      </c>
      <c r="E1616" s="75"/>
      <c r="F1616" s="74"/>
      <c r="G1616" s="76" t="n">
        <v>98009</v>
      </c>
      <c r="H1616" s="74" t="s">
        <v>20015</v>
      </c>
      <c r="I1616" s="74" t="s">
        <v>129</v>
      </c>
      <c r="J1616" s="74" t="s">
        <v>16938</v>
      </c>
      <c r="K1616" s="75" t="s">
        <v>20000</v>
      </c>
      <c r="L1616" s="74" t="s">
        <v>16940</v>
      </c>
    </row>
    <row r="1617" customFormat="false" ht="13.5" hidden="false" customHeight="false" outlineLevel="0" collapsed="false">
      <c r="A1617" s="74" t="s">
        <v>19644</v>
      </c>
      <c r="B1617" s="74" t="s">
        <v>19645</v>
      </c>
      <c r="C1617" s="74" t="s">
        <v>19927</v>
      </c>
      <c r="D1617" s="74" t="s">
        <v>19928</v>
      </c>
      <c r="E1617" s="75"/>
      <c r="F1617" s="74"/>
      <c r="G1617" s="76" t="n">
        <v>98010</v>
      </c>
      <c r="H1617" s="74" t="s">
        <v>20016</v>
      </c>
      <c r="I1617" s="74" t="s">
        <v>21</v>
      </c>
      <c r="J1617" s="74" t="s">
        <v>16938</v>
      </c>
      <c r="K1617" s="75" t="s">
        <v>20017</v>
      </c>
      <c r="L1617" s="74" t="s">
        <v>16940</v>
      </c>
    </row>
    <row r="1618" customFormat="false" ht="13.5" hidden="false" customHeight="false" outlineLevel="0" collapsed="false">
      <c r="A1618" s="74" t="s">
        <v>19644</v>
      </c>
      <c r="B1618" s="74" t="s">
        <v>19645</v>
      </c>
      <c r="C1618" s="74" t="s">
        <v>19927</v>
      </c>
      <c r="D1618" s="74" t="s">
        <v>19928</v>
      </c>
      <c r="E1618" s="75"/>
      <c r="F1618" s="74"/>
      <c r="G1618" s="76" t="n">
        <v>98011</v>
      </c>
      <c r="H1618" s="74" t="s">
        <v>20018</v>
      </c>
      <c r="I1618" s="74" t="s">
        <v>129</v>
      </c>
      <c r="J1618" s="74" t="s">
        <v>16938</v>
      </c>
      <c r="K1618" s="75" t="s">
        <v>20002</v>
      </c>
      <c r="L1618" s="74" t="s">
        <v>16940</v>
      </c>
    </row>
    <row r="1619" customFormat="false" ht="13.5" hidden="false" customHeight="false" outlineLevel="0" collapsed="false">
      <c r="A1619" s="74" t="s">
        <v>19644</v>
      </c>
      <c r="B1619" s="74" t="s">
        <v>19645</v>
      </c>
      <c r="C1619" s="74" t="s">
        <v>19927</v>
      </c>
      <c r="D1619" s="74" t="s">
        <v>19928</v>
      </c>
      <c r="E1619" s="75"/>
      <c r="F1619" s="74"/>
      <c r="G1619" s="76" t="n">
        <v>98012</v>
      </c>
      <c r="H1619" s="74" t="s">
        <v>20019</v>
      </c>
      <c r="I1619" s="74" t="s">
        <v>21</v>
      </c>
      <c r="J1619" s="74" t="s">
        <v>16938</v>
      </c>
      <c r="K1619" s="75" t="s">
        <v>20020</v>
      </c>
      <c r="L1619" s="74" t="s">
        <v>16940</v>
      </c>
    </row>
    <row r="1620" customFormat="false" ht="13.5" hidden="false" customHeight="false" outlineLevel="0" collapsed="false">
      <c r="A1620" s="74" t="s">
        <v>19644</v>
      </c>
      <c r="B1620" s="74" t="s">
        <v>19645</v>
      </c>
      <c r="C1620" s="74" t="s">
        <v>19927</v>
      </c>
      <c r="D1620" s="74" t="s">
        <v>19928</v>
      </c>
      <c r="E1620" s="75"/>
      <c r="F1620" s="74"/>
      <c r="G1620" s="76" t="n">
        <v>98013</v>
      </c>
      <c r="H1620" s="74" t="s">
        <v>20021</v>
      </c>
      <c r="I1620" s="74" t="s">
        <v>129</v>
      </c>
      <c r="J1620" s="74" t="s">
        <v>16938</v>
      </c>
      <c r="K1620" s="75" t="s">
        <v>20006</v>
      </c>
      <c r="L1620" s="74" t="s">
        <v>16940</v>
      </c>
    </row>
    <row r="1621" customFormat="false" ht="13.5" hidden="false" customHeight="false" outlineLevel="0" collapsed="false">
      <c r="A1621" s="74" t="s">
        <v>19644</v>
      </c>
      <c r="B1621" s="74" t="s">
        <v>19645</v>
      </c>
      <c r="C1621" s="74" t="s">
        <v>19927</v>
      </c>
      <c r="D1621" s="74" t="s">
        <v>19928</v>
      </c>
      <c r="E1621" s="75"/>
      <c r="F1621" s="74"/>
      <c r="G1621" s="76" t="n">
        <v>98014</v>
      </c>
      <c r="H1621" s="74" t="s">
        <v>20022</v>
      </c>
      <c r="I1621" s="74" t="s">
        <v>21</v>
      </c>
      <c r="J1621" s="74" t="s">
        <v>16938</v>
      </c>
      <c r="K1621" s="75" t="s">
        <v>20023</v>
      </c>
      <c r="L1621" s="74" t="s">
        <v>16940</v>
      </c>
    </row>
    <row r="1622" customFormat="false" ht="13.5" hidden="false" customHeight="false" outlineLevel="0" collapsed="false">
      <c r="A1622" s="74" t="s">
        <v>19644</v>
      </c>
      <c r="B1622" s="74" t="s">
        <v>19645</v>
      </c>
      <c r="C1622" s="74" t="s">
        <v>19927</v>
      </c>
      <c r="D1622" s="74" t="s">
        <v>19928</v>
      </c>
      <c r="E1622" s="75"/>
      <c r="F1622" s="74"/>
      <c r="G1622" s="76" t="n">
        <v>98015</v>
      </c>
      <c r="H1622" s="74" t="s">
        <v>20024</v>
      </c>
      <c r="I1622" s="74" t="s">
        <v>129</v>
      </c>
      <c r="J1622" s="74" t="s">
        <v>16938</v>
      </c>
      <c r="K1622" s="75" t="s">
        <v>20008</v>
      </c>
      <c r="L1622" s="74" t="s">
        <v>16940</v>
      </c>
    </row>
    <row r="1623" customFormat="false" ht="13.5" hidden="false" customHeight="false" outlineLevel="0" collapsed="false">
      <c r="A1623" s="74" t="s">
        <v>19644</v>
      </c>
      <c r="B1623" s="74" t="s">
        <v>19645</v>
      </c>
      <c r="C1623" s="74" t="s">
        <v>19927</v>
      </c>
      <c r="D1623" s="74" t="s">
        <v>19928</v>
      </c>
      <c r="E1623" s="75"/>
      <c r="F1623" s="74"/>
      <c r="G1623" s="76" t="n">
        <v>98016</v>
      </c>
      <c r="H1623" s="74" t="s">
        <v>20025</v>
      </c>
      <c r="I1623" s="74" t="s">
        <v>21</v>
      </c>
      <c r="J1623" s="74" t="s">
        <v>16938</v>
      </c>
      <c r="K1623" s="75" t="s">
        <v>20026</v>
      </c>
      <c r="L1623" s="74" t="s">
        <v>16940</v>
      </c>
    </row>
    <row r="1624" customFormat="false" ht="13.5" hidden="false" customHeight="false" outlineLevel="0" collapsed="false">
      <c r="A1624" s="74" t="s">
        <v>19644</v>
      </c>
      <c r="B1624" s="74" t="s">
        <v>19645</v>
      </c>
      <c r="C1624" s="74" t="s">
        <v>19927</v>
      </c>
      <c r="D1624" s="74" t="s">
        <v>19928</v>
      </c>
      <c r="E1624" s="75"/>
      <c r="F1624" s="74"/>
      <c r="G1624" s="76" t="n">
        <v>98017</v>
      </c>
      <c r="H1624" s="74" t="s">
        <v>20027</v>
      </c>
      <c r="I1624" s="74" t="s">
        <v>129</v>
      </c>
      <c r="J1624" s="74" t="s">
        <v>16938</v>
      </c>
      <c r="K1624" s="75" t="s">
        <v>20012</v>
      </c>
      <c r="L1624" s="74" t="s">
        <v>16940</v>
      </c>
    </row>
    <row r="1625" customFormat="false" ht="13.5" hidden="false" customHeight="false" outlineLevel="0" collapsed="false">
      <c r="A1625" s="74" t="s">
        <v>19644</v>
      </c>
      <c r="B1625" s="74" t="s">
        <v>19645</v>
      </c>
      <c r="C1625" s="74" t="s">
        <v>19927</v>
      </c>
      <c r="D1625" s="74" t="s">
        <v>19928</v>
      </c>
      <c r="E1625" s="75"/>
      <c r="F1625" s="74"/>
      <c r="G1625" s="76" t="n">
        <v>98018</v>
      </c>
      <c r="H1625" s="74" t="s">
        <v>20028</v>
      </c>
      <c r="I1625" s="74" t="s">
        <v>21</v>
      </c>
      <c r="J1625" s="74" t="s">
        <v>16938</v>
      </c>
      <c r="K1625" s="75" t="s">
        <v>20029</v>
      </c>
      <c r="L1625" s="74" t="s">
        <v>16940</v>
      </c>
    </row>
    <row r="1626" customFormat="false" ht="13.5" hidden="false" customHeight="false" outlineLevel="0" collapsed="false">
      <c r="A1626" s="74" t="s">
        <v>19644</v>
      </c>
      <c r="B1626" s="74" t="s">
        <v>19645</v>
      </c>
      <c r="C1626" s="74" t="s">
        <v>19927</v>
      </c>
      <c r="D1626" s="74" t="s">
        <v>19928</v>
      </c>
      <c r="E1626" s="75"/>
      <c r="F1626" s="74"/>
      <c r="G1626" s="76" t="n">
        <v>98019</v>
      </c>
      <c r="H1626" s="74" t="s">
        <v>20030</v>
      </c>
      <c r="I1626" s="74" t="s">
        <v>129</v>
      </c>
      <c r="J1626" s="74" t="s">
        <v>16938</v>
      </c>
      <c r="K1626" s="75" t="s">
        <v>20031</v>
      </c>
      <c r="L1626" s="74" t="s">
        <v>16940</v>
      </c>
    </row>
    <row r="1627" customFormat="false" ht="13.5" hidden="false" customHeight="false" outlineLevel="0" collapsed="false">
      <c r="A1627" s="74" t="s">
        <v>19644</v>
      </c>
      <c r="B1627" s="74" t="s">
        <v>19645</v>
      </c>
      <c r="C1627" s="74" t="s">
        <v>19927</v>
      </c>
      <c r="D1627" s="74" t="s">
        <v>19928</v>
      </c>
      <c r="E1627" s="75"/>
      <c r="F1627" s="74"/>
      <c r="G1627" s="76" t="n">
        <v>98020</v>
      </c>
      <c r="H1627" s="74" t="s">
        <v>20032</v>
      </c>
      <c r="I1627" s="74" t="s">
        <v>21</v>
      </c>
      <c r="J1627" s="74" t="s">
        <v>16938</v>
      </c>
      <c r="K1627" s="75" t="s">
        <v>20033</v>
      </c>
      <c r="L1627" s="74" t="s">
        <v>16940</v>
      </c>
    </row>
    <row r="1628" customFormat="false" ht="13.5" hidden="false" customHeight="false" outlineLevel="0" collapsed="false">
      <c r="A1628" s="74" t="s">
        <v>19644</v>
      </c>
      <c r="B1628" s="74" t="s">
        <v>19645</v>
      </c>
      <c r="C1628" s="74" t="s">
        <v>19927</v>
      </c>
      <c r="D1628" s="74" t="s">
        <v>19928</v>
      </c>
      <c r="E1628" s="75"/>
      <c r="F1628" s="74"/>
      <c r="G1628" s="76" t="n">
        <v>98021</v>
      </c>
      <c r="H1628" s="74" t="s">
        <v>20034</v>
      </c>
      <c r="I1628" s="74" t="s">
        <v>129</v>
      </c>
      <c r="J1628" s="74" t="s">
        <v>16938</v>
      </c>
      <c r="K1628" s="75" t="s">
        <v>20035</v>
      </c>
      <c r="L1628" s="74" t="s">
        <v>16940</v>
      </c>
    </row>
    <row r="1629" customFormat="false" ht="13.5" hidden="false" customHeight="false" outlineLevel="0" collapsed="false">
      <c r="A1629" s="74" t="s">
        <v>19644</v>
      </c>
      <c r="B1629" s="74" t="s">
        <v>19645</v>
      </c>
      <c r="C1629" s="74" t="s">
        <v>19927</v>
      </c>
      <c r="D1629" s="74" t="s">
        <v>19928</v>
      </c>
      <c r="E1629" s="75"/>
      <c r="F1629" s="74"/>
      <c r="G1629" s="76" t="n">
        <v>98022</v>
      </c>
      <c r="H1629" s="74" t="s">
        <v>20036</v>
      </c>
      <c r="I1629" s="74" t="s">
        <v>21</v>
      </c>
      <c r="J1629" s="74" t="s">
        <v>16938</v>
      </c>
      <c r="K1629" s="75" t="s">
        <v>20037</v>
      </c>
      <c r="L1629" s="74" t="s">
        <v>16940</v>
      </c>
    </row>
    <row r="1630" customFormat="false" ht="13.5" hidden="false" customHeight="false" outlineLevel="0" collapsed="false">
      <c r="A1630" s="74" t="s">
        <v>19644</v>
      </c>
      <c r="B1630" s="74" t="s">
        <v>19645</v>
      </c>
      <c r="C1630" s="74" t="s">
        <v>19927</v>
      </c>
      <c r="D1630" s="74" t="s">
        <v>19928</v>
      </c>
      <c r="E1630" s="75"/>
      <c r="F1630" s="74"/>
      <c r="G1630" s="76" t="n">
        <v>98023</v>
      </c>
      <c r="H1630" s="74" t="s">
        <v>20038</v>
      </c>
      <c r="I1630" s="74" t="s">
        <v>129</v>
      </c>
      <c r="J1630" s="74" t="s">
        <v>16938</v>
      </c>
      <c r="K1630" s="75" t="s">
        <v>20039</v>
      </c>
      <c r="L1630" s="74" t="s">
        <v>16940</v>
      </c>
    </row>
    <row r="1631" customFormat="false" ht="13.5" hidden="false" customHeight="false" outlineLevel="0" collapsed="false">
      <c r="A1631" s="74" t="s">
        <v>19644</v>
      </c>
      <c r="B1631" s="74" t="s">
        <v>19645</v>
      </c>
      <c r="C1631" s="74" t="s">
        <v>19927</v>
      </c>
      <c r="D1631" s="74" t="s">
        <v>19928</v>
      </c>
      <c r="E1631" s="75"/>
      <c r="F1631" s="74"/>
      <c r="G1631" s="76" t="n">
        <v>98024</v>
      </c>
      <c r="H1631" s="74" t="s">
        <v>20040</v>
      </c>
      <c r="I1631" s="74" t="s">
        <v>21</v>
      </c>
      <c r="J1631" s="74" t="s">
        <v>16938</v>
      </c>
      <c r="K1631" s="75" t="s">
        <v>20041</v>
      </c>
      <c r="L1631" s="74" t="s">
        <v>16940</v>
      </c>
    </row>
    <row r="1632" customFormat="false" ht="13.5" hidden="false" customHeight="false" outlineLevel="0" collapsed="false">
      <c r="A1632" s="74" t="s">
        <v>19644</v>
      </c>
      <c r="B1632" s="74" t="s">
        <v>19645</v>
      </c>
      <c r="C1632" s="74" t="s">
        <v>19927</v>
      </c>
      <c r="D1632" s="74" t="s">
        <v>19928</v>
      </c>
      <c r="E1632" s="75"/>
      <c r="F1632" s="74"/>
      <c r="G1632" s="76" t="n">
        <v>98025</v>
      </c>
      <c r="H1632" s="74" t="s">
        <v>20042</v>
      </c>
      <c r="I1632" s="74" t="s">
        <v>129</v>
      </c>
      <c r="J1632" s="74" t="s">
        <v>16938</v>
      </c>
      <c r="K1632" s="75" t="s">
        <v>20043</v>
      </c>
      <c r="L1632" s="74" t="s">
        <v>16940</v>
      </c>
    </row>
    <row r="1633" customFormat="false" ht="13.5" hidden="false" customHeight="false" outlineLevel="0" collapsed="false">
      <c r="A1633" s="74" t="s">
        <v>19644</v>
      </c>
      <c r="B1633" s="74" t="s">
        <v>19645</v>
      </c>
      <c r="C1633" s="74" t="s">
        <v>19927</v>
      </c>
      <c r="D1633" s="74" t="s">
        <v>19928</v>
      </c>
      <c r="E1633" s="75"/>
      <c r="F1633" s="74"/>
      <c r="G1633" s="76" t="n">
        <v>98026</v>
      </c>
      <c r="H1633" s="74" t="s">
        <v>20044</v>
      </c>
      <c r="I1633" s="74" t="s">
        <v>21</v>
      </c>
      <c r="J1633" s="74" t="s">
        <v>16938</v>
      </c>
      <c r="K1633" s="75" t="s">
        <v>20045</v>
      </c>
      <c r="L1633" s="74" t="s">
        <v>16940</v>
      </c>
    </row>
    <row r="1634" customFormat="false" ht="13.5" hidden="false" customHeight="false" outlineLevel="0" collapsed="false">
      <c r="A1634" s="74" t="s">
        <v>19644</v>
      </c>
      <c r="B1634" s="74" t="s">
        <v>19645</v>
      </c>
      <c r="C1634" s="74" t="s">
        <v>19927</v>
      </c>
      <c r="D1634" s="74" t="s">
        <v>19928</v>
      </c>
      <c r="E1634" s="75"/>
      <c r="F1634" s="74"/>
      <c r="G1634" s="76" t="n">
        <v>98027</v>
      </c>
      <c r="H1634" s="74" t="s">
        <v>20046</v>
      </c>
      <c r="I1634" s="74" t="s">
        <v>129</v>
      </c>
      <c r="J1634" s="74" t="s">
        <v>16938</v>
      </c>
      <c r="K1634" s="75" t="s">
        <v>20031</v>
      </c>
      <c r="L1634" s="74" t="s">
        <v>16940</v>
      </c>
    </row>
    <row r="1635" customFormat="false" ht="13.5" hidden="false" customHeight="false" outlineLevel="0" collapsed="false">
      <c r="A1635" s="74" t="s">
        <v>19644</v>
      </c>
      <c r="B1635" s="74" t="s">
        <v>19645</v>
      </c>
      <c r="C1635" s="74" t="s">
        <v>19927</v>
      </c>
      <c r="D1635" s="74" t="s">
        <v>19928</v>
      </c>
      <c r="E1635" s="75"/>
      <c r="F1635" s="74"/>
      <c r="G1635" s="76" t="n">
        <v>98028</v>
      </c>
      <c r="H1635" s="74" t="s">
        <v>20047</v>
      </c>
      <c r="I1635" s="74" t="s">
        <v>21</v>
      </c>
      <c r="J1635" s="74" t="s">
        <v>16938</v>
      </c>
      <c r="K1635" s="75" t="s">
        <v>20048</v>
      </c>
      <c r="L1635" s="74" t="s">
        <v>16940</v>
      </c>
    </row>
    <row r="1636" customFormat="false" ht="13.5" hidden="false" customHeight="false" outlineLevel="0" collapsed="false">
      <c r="A1636" s="74" t="s">
        <v>19644</v>
      </c>
      <c r="B1636" s="74" t="s">
        <v>19645</v>
      </c>
      <c r="C1636" s="74" t="s">
        <v>19927</v>
      </c>
      <c r="D1636" s="74" t="s">
        <v>19928</v>
      </c>
      <c r="E1636" s="75"/>
      <c r="F1636" s="74"/>
      <c r="G1636" s="76" t="n">
        <v>98029</v>
      </c>
      <c r="H1636" s="74" t="s">
        <v>20049</v>
      </c>
      <c r="I1636" s="74" t="s">
        <v>129</v>
      </c>
      <c r="J1636" s="74" t="s">
        <v>16938</v>
      </c>
      <c r="K1636" s="75" t="s">
        <v>20050</v>
      </c>
      <c r="L1636" s="74" t="s">
        <v>16940</v>
      </c>
    </row>
    <row r="1637" customFormat="false" ht="13.5" hidden="false" customHeight="false" outlineLevel="0" collapsed="false">
      <c r="A1637" s="74" t="s">
        <v>19644</v>
      </c>
      <c r="B1637" s="74" t="s">
        <v>19645</v>
      </c>
      <c r="C1637" s="74" t="s">
        <v>19927</v>
      </c>
      <c r="D1637" s="74" t="s">
        <v>19928</v>
      </c>
      <c r="E1637" s="75"/>
      <c r="F1637" s="74"/>
      <c r="G1637" s="76" t="n">
        <v>98030</v>
      </c>
      <c r="H1637" s="74" t="s">
        <v>20051</v>
      </c>
      <c r="I1637" s="74" t="s">
        <v>21</v>
      </c>
      <c r="J1637" s="74" t="s">
        <v>16938</v>
      </c>
      <c r="K1637" s="75" t="s">
        <v>20052</v>
      </c>
      <c r="L1637" s="74" t="s">
        <v>16940</v>
      </c>
    </row>
    <row r="1638" customFormat="false" ht="13.5" hidden="false" customHeight="false" outlineLevel="0" collapsed="false">
      <c r="A1638" s="74" t="s">
        <v>19644</v>
      </c>
      <c r="B1638" s="74" t="s">
        <v>19645</v>
      </c>
      <c r="C1638" s="74" t="s">
        <v>19927</v>
      </c>
      <c r="D1638" s="74" t="s">
        <v>19928</v>
      </c>
      <c r="E1638" s="75"/>
      <c r="F1638" s="74"/>
      <c r="G1638" s="76" t="n">
        <v>98031</v>
      </c>
      <c r="H1638" s="74" t="s">
        <v>20053</v>
      </c>
      <c r="I1638" s="74" t="s">
        <v>129</v>
      </c>
      <c r="J1638" s="74" t="s">
        <v>16938</v>
      </c>
      <c r="K1638" s="75" t="s">
        <v>20054</v>
      </c>
      <c r="L1638" s="74" t="s">
        <v>16940</v>
      </c>
    </row>
    <row r="1639" customFormat="false" ht="13.5" hidden="false" customHeight="false" outlineLevel="0" collapsed="false">
      <c r="A1639" s="74" t="s">
        <v>19644</v>
      </c>
      <c r="B1639" s="74" t="s">
        <v>19645</v>
      </c>
      <c r="C1639" s="74" t="s">
        <v>19927</v>
      </c>
      <c r="D1639" s="74" t="s">
        <v>19928</v>
      </c>
      <c r="E1639" s="75"/>
      <c r="F1639" s="74"/>
      <c r="G1639" s="76" t="n">
        <v>98032</v>
      </c>
      <c r="H1639" s="74" t="s">
        <v>20055</v>
      </c>
      <c r="I1639" s="74" t="s">
        <v>21</v>
      </c>
      <c r="J1639" s="74" t="s">
        <v>16938</v>
      </c>
      <c r="K1639" s="75" t="s">
        <v>20056</v>
      </c>
      <c r="L1639" s="74" t="s">
        <v>16940</v>
      </c>
    </row>
    <row r="1640" customFormat="false" ht="13.5" hidden="false" customHeight="false" outlineLevel="0" collapsed="false">
      <c r="A1640" s="74" t="s">
        <v>19644</v>
      </c>
      <c r="B1640" s="74" t="s">
        <v>19645</v>
      </c>
      <c r="C1640" s="74" t="s">
        <v>19927</v>
      </c>
      <c r="D1640" s="74" t="s">
        <v>19928</v>
      </c>
      <c r="E1640" s="75"/>
      <c r="F1640" s="74"/>
      <c r="G1640" s="76" t="n">
        <v>98033</v>
      </c>
      <c r="H1640" s="74" t="s">
        <v>20057</v>
      </c>
      <c r="I1640" s="74" t="s">
        <v>129</v>
      </c>
      <c r="J1640" s="74" t="s">
        <v>16938</v>
      </c>
      <c r="K1640" s="75" t="s">
        <v>20058</v>
      </c>
      <c r="L1640" s="74" t="s">
        <v>16940</v>
      </c>
    </row>
    <row r="1641" customFormat="false" ht="13.5" hidden="false" customHeight="false" outlineLevel="0" collapsed="false">
      <c r="A1641" s="74" t="s">
        <v>19644</v>
      </c>
      <c r="B1641" s="74" t="s">
        <v>19645</v>
      </c>
      <c r="C1641" s="74" t="s">
        <v>19927</v>
      </c>
      <c r="D1641" s="74" t="s">
        <v>19928</v>
      </c>
      <c r="E1641" s="75"/>
      <c r="F1641" s="74"/>
      <c r="G1641" s="76" t="n">
        <v>98034</v>
      </c>
      <c r="H1641" s="74" t="s">
        <v>20059</v>
      </c>
      <c r="I1641" s="74" t="s">
        <v>21</v>
      </c>
      <c r="J1641" s="74" t="s">
        <v>16938</v>
      </c>
      <c r="K1641" s="75" t="s">
        <v>20060</v>
      </c>
      <c r="L1641" s="74" t="s">
        <v>16940</v>
      </c>
    </row>
    <row r="1642" customFormat="false" ht="13.5" hidden="false" customHeight="false" outlineLevel="0" collapsed="false">
      <c r="A1642" s="74" t="s">
        <v>19644</v>
      </c>
      <c r="B1642" s="74" t="s">
        <v>19645</v>
      </c>
      <c r="C1642" s="74" t="s">
        <v>19927</v>
      </c>
      <c r="D1642" s="74" t="s">
        <v>19928</v>
      </c>
      <c r="E1642" s="75"/>
      <c r="F1642" s="74"/>
      <c r="G1642" s="76" t="n">
        <v>98035</v>
      </c>
      <c r="H1642" s="74" t="s">
        <v>20061</v>
      </c>
      <c r="I1642" s="74" t="s">
        <v>129</v>
      </c>
      <c r="J1642" s="74" t="s">
        <v>16938</v>
      </c>
      <c r="K1642" s="75" t="s">
        <v>20050</v>
      </c>
      <c r="L1642" s="74" t="s">
        <v>16940</v>
      </c>
    </row>
    <row r="1643" customFormat="false" ht="13.5" hidden="false" customHeight="false" outlineLevel="0" collapsed="false">
      <c r="A1643" s="74" t="s">
        <v>19644</v>
      </c>
      <c r="B1643" s="74" t="s">
        <v>19645</v>
      </c>
      <c r="C1643" s="74" t="s">
        <v>19927</v>
      </c>
      <c r="D1643" s="74" t="s">
        <v>19928</v>
      </c>
      <c r="E1643" s="75"/>
      <c r="F1643" s="74"/>
      <c r="G1643" s="76" t="n">
        <v>98036</v>
      </c>
      <c r="H1643" s="74" t="s">
        <v>20062</v>
      </c>
      <c r="I1643" s="74" t="s">
        <v>21</v>
      </c>
      <c r="J1643" s="74" t="s">
        <v>16938</v>
      </c>
      <c r="K1643" s="75" t="s">
        <v>20063</v>
      </c>
      <c r="L1643" s="74" t="s">
        <v>16940</v>
      </c>
    </row>
    <row r="1644" customFormat="false" ht="13.5" hidden="false" customHeight="false" outlineLevel="0" collapsed="false">
      <c r="A1644" s="74" t="s">
        <v>19644</v>
      </c>
      <c r="B1644" s="74" t="s">
        <v>19645</v>
      </c>
      <c r="C1644" s="74" t="s">
        <v>19927</v>
      </c>
      <c r="D1644" s="74" t="s">
        <v>19928</v>
      </c>
      <c r="E1644" s="75"/>
      <c r="F1644" s="74"/>
      <c r="G1644" s="76" t="n">
        <v>98037</v>
      </c>
      <c r="H1644" s="74" t="s">
        <v>20064</v>
      </c>
      <c r="I1644" s="74" t="s">
        <v>129</v>
      </c>
      <c r="J1644" s="74" t="s">
        <v>16938</v>
      </c>
      <c r="K1644" s="75" t="s">
        <v>20065</v>
      </c>
      <c r="L1644" s="74" t="s">
        <v>16940</v>
      </c>
    </row>
    <row r="1645" customFormat="false" ht="13.5" hidden="false" customHeight="false" outlineLevel="0" collapsed="false">
      <c r="A1645" s="74" t="s">
        <v>19644</v>
      </c>
      <c r="B1645" s="74" t="s">
        <v>19645</v>
      </c>
      <c r="C1645" s="74" t="s">
        <v>19927</v>
      </c>
      <c r="D1645" s="74" t="s">
        <v>19928</v>
      </c>
      <c r="E1645" s="75"/>
      <c r="F1645" s="74"/>
      <c r="G1645" s="76" t="n">
        <v>98038</v>
      </c>
      <c r="H1645" s="74" t="s">
        <v>20066</v>
      </c>
      <c r="I1645" s="74" t="s">
        <v>21</v>
      </c>
      <c r="J1645" s="74" t="s">
        <v>16938</v>
      </c>
      <c r="K1645" s="75" t="s">
        <v>20067</v>
      </c>
      <c r="L1645" s="74" t="s">
        <v>16940</v>
      </c>
    </row>
    <row r="1646" customFormat="false" ht="13.5" hidden="false" customHeight="false" outlineLevel="0" collapsed="false">
      <c r="A1646" s="74" t="s">
        <v>19644</v>
      </c>
      <c r="B1646" s="74" t="s">
        <v>19645</v>
      </c>
      <c r="C1646" s="74" t="s">
        <v>19927</v>
      </c>
      <c r="D1646" s="74" t="s">
        <v>19928</v>
      </c>
      <c r="E1646" s="75"/>
      <c r="F1646" s="74"/>
      <c r="G1646" s="76" t="n">
        <v>98039</v>
      </c>
      <c r="H1646" s="74" t="s">
        <v>20068</v>
      </c>
      <c r="I1646" s="74" t="s">
        <v>129</v>
      </c>
      <c r="J1646" s="74" t="s">
        <v>16938</v>
      </c>
      <c r="K1646" s="75" t="s">
        <v>20069</v>
      </c>
      <c r="L1646" s="74" t="s">
        <v>16940</v>
      </c>
    </row>
    <row r="1647" customFormat="false" ht="13.5" hidden="false" customHeight="false" outlineLevel="0" collapsed="false">
      <c r="A1647" s="74" t="s">
        <v>19644</v>
      </c>
      <c r="B1647" s="74" t="s">
        <v>19645</v>
      </c>
      <c r="C1647" s="74" t="s">
        <v>19927</v>
      </c>
      <c r="D1647" s="74" t="s">
        <v>19928</v>
      </c>
      <c r="E1647" s="75"/>
      <c r="F1647" s="74"/>
      <c r="G1647" s="76" t="n">
        <v>98040</v>
      </c>
      <c r="H1647" s="74" t="s">
        <v>20070</v>
      </c>
      <c r="I1647" s="74" t="s">
        <v>21</v>
      </c>
      <c r="J1647" s="74" t="s">
        <v>16938</v>
      </c>
      <c r="K1647" s="75" t="s">
        <v>20071</v>
      </c>
      <c r="L1647" s="74" t="s">
        <v>16940</v>
      </c>
    </row>
    <row r="1648" customFormat="false" ht="13.5" hidden="false" customHeight="false" outlineLevel="0" collapsed="false">
      <c r="A1648" s="74" t="s">
        <v>19644</v>
      </c>
      <c r="B1648" s="74" t="s">
        <v>19645</v>
      </c>
      <c r="C1648" s="74" t="s">
        <v>19927</v>
      </c>
      <c r="D1648" s="74" t="s">
        <v>19928</v>
      </c>
      <c r="E1648" s="75"/>
      <c r="F1648" s="74"/>
      <c r="G1648" s="76" t="n">
        <v>98041</v>
      </c>
      <c r="H1648" s="74" t="s">
        <v>20072</v>
      </c>
      <c r="I1648" s="74" t="s">
        <v>129</v>
      </c>
      <c r="J1648" s="74" t="s">
        <v>16938</v>
      </c>
      <c r="K1648" s="75" t="s">
        <v>20065</v>
      </c>
      <c r="L1648" s="74" t="s">
        <v>16940</v>
      </c>
    </row>
    <row r="1649" customFormat="false" ht="13.5" hidden="false" customHeight="false" outlineLevel="0" collapsed="false">
      <c r="A1649" s="74" t="s">
        <v>19644</v>
      </c>
      <c r="B1649" s="74" t="s">
        <v>19645</v>
      </c>
      <c r="C1649" s="74" t="s">
        <v>19927</v>
      </c>
      <c r="D1649" s="74" t="s">
        <v>19928</v>
      </c>
      <c r="E1649" s="75"/>
      <c r="F1649" s="74"/>
      <c r="G1649" s="76" t="n">
        <v>98042</v>
      </c>
      <c r="H1649" s="74" t="s">
        <v>20073</v>
      </c>
      <c r="I1649" s="74" t="s">
        <v>21</v>
      </c>
      <c r="J1649" s="74" t="s">
        <v>16938</v>
      </c>
      <c r="K1649" s="75" t="s">
        <v>20074</v>
      </c>
      <c r="L1649" s="74" t="s">
        <v>16940</v>
      </c>
    </row>
    <row r="1650" customFormat="false" ht="13.5" hidden="false" customHeight="false" outlineLevel="0" collapsed="false">
      <c r="A1650" s="74" t="s">
        <v>19644</v>
      </c>
      <c r="B1650" s="74" t="s">
        <v>19645</v>
      </c>
      <c r="C1650" s="74" t="s">
        <v>19927</v>
      </c>
      <c r="D1650" s="74" t="s">
        <v>19928</v>
      </c>
      <c r="E1650" s="75"/>
      <c r="F1650" s="74"/>
      <c r="G1650" s="76" t="n">
        <v>98043</v>
      </c>
      <c r="H1650" s="74" t="s">
        <v>20075</v>
      </c>
      <c r="I1650" s="74" t="s">
        <v>129</v>
      </c>
      <c r="J1650" s="74" t="s">
        <v>16938</v>
      </c>
      <c r="K1650" s="75" t="s">
        <v>20076</v>
      </c>
      <c r="L1650" s="74" t="s">
        <v>16940</v>
      </c>
    </row>
    <row r="1651" customFormat="false" ht="13.5" hidden="false" customHeight="false" outlineLevel="0" collapsed="false">
      <c r="A1651" s="74" t="s">
        <v>19644</v>
      </c>
      <c r="B1651" s="74" t="s">
        <v>19645</v>
      </c>
      <c r="C1651" s="74" t="s">
        <v>19927</v>
      </c>
      <c r="D1651" s="74" t="s">
        <v>19928</v>
      </c>
      <c r="E1651" s="75"/>
      <c r="F1651" s="74"/>
      <c r="G1651" s="76" t="n">
        <v>98044</v>
      </c>
      <c r="H1651" s="74" t="s">
        <v>20077</v>
      </c>
      <c r="I1651" s="74" t="s">
        <v>21</v>
      </c>
      <c r="J1651" s="74" t="s">
        <v>16938</v>
      </c>
      <c r="K1651" s="75" t="s">
        <v>20078</v>
      </c>
      <c r="L1651" s="74" t="s">
        <v>16940</v>
      </c>
    </row>
    <row r="1652" customFormat="false" ht="13.5" hidden="false" customHeight="false" outlineLevel="0" collapsed="false">
      <c r="A1652" s="74" t="s">
        <v>19644</v>
      </c>
      <c r="B1652" s="74" t="s">
        <v>19645</v>
      </c>
      <c r="C1652" s="74" t="s">
        <v>19927</v>
      </c>
      <c r="D1652" s="74" t="s">
        <v>19928</v>
      </c>
      <c r="E1652" s="75"/>
      <c r="F1652" s="74"/>
      <c r="G1652" s="76" t="n">
        <v>98045</v>
      </c>
      <c r="H1652" s="74" t="s">
        <v>20079</v>
      </c>
      <c r="I1652" s="74" t="s">
        <v>129</v>
      </c>
      <c r="J1652" s="74" t="s">
        <v>16938</v>
      </c>
      <c r="K1652" s="75" t="s">
        <v>20076</v>
      </c>
      <c r="L1652" s="74" t="s">
        <v>16940</v>
      </c>
    </row>
    <row r="1653" customFormat="false" ht="13.5" hidden="false" customHeight="false" outlineLevel="0" collapsed="false">
      <c r="A1653" s="74" t="s">
        <v>19644</v>
      </c>
      <c r="B1653" s="74" t="s">
        <v>19645</v>
      </c>
      <c r="C1653" s="74" t="s">
        <v>19927</v>
      </c>
      <c r="D1653" s="74" t="s">
        <v>19928</v>
      </c>
      <c r="E1653" s="75"/>
      <c r="F1653" s="74"/>
      <c r="G1653" s="76" t="n">
        <v>98046</v>
      </c>
      <c r="H1653" s="74" t="s">
        <v>20080</v>
      </c>
      <c r="I1653" s="74" t="s">
        <v>21</v>
      </c>
      <c r="J1653" s="74" t="s">
        <v>16938</v>
      </c>
      <c r="K1653" s="75" t="s">
        <v>20081</v>
      </c>
      <c r="L1653" s="74" t="s">
        <v>16940</v>
      </c>
    </row>
    <row r="1654" customFormat="false" ht="13.5" hidden="false" customHeight="false" outlineLevel="0" collapsed="false">
      <c r="A1654" s="74" t="s">
        <v>19644</v>
      </c>
      <c r="B1654" s="74" t="s">
        <v>19645</v>
      </c>
      <c r="C1654" s="74" t="s">
        <v>19927</v>
      </c>
      <c r="D1654" s="74" t="s">
        <v>19928</v>
      </c>
      <c r="E1654" s="75"/>
      <c r="F1654" s="74"/>
      <c r="G1654" s="76" t="n">
        <v>98047</v>
      </c>
      <c r="H1654" s="74" t="s">
        <v>20082</v>
      </c>
      <c r="I1654" s="74" t="s">
        <v>129</v>
      </c>
      <c r="J1654" s="74" t="s">
        <v>16938</v>
      </c>
      <c r="K1654" s="75" t="s">
        <v>20083</v>
      </c>
      <c r="L1654" s="74" t="s">
        <v>16940</v>
      </c>
    </row>
    <row r="1655" customFormat="false" ht="13.5" hidden="false" customHeight="false" outlineLevel="0" collapsed="false">
      <c r="A1655" s="74" t="s">
        <v>19644</v>
      </c>
      <c r="B1655" s="74" t="s">
        <v>19645</v>
      </c>
      <c r="C1655" s="74" t="s">
        <v>19927</v>
      </c>
      <c r="D1655" s="74" t="s">
        <v>19928</v>
      </c>
      <c r="E1655" s="75"/>
      <c r="F1655" s="74"/>
      <c r="G1655" s="76" t="n">
        <v>98048</v>
      </c>
      <c r="H1655" s="74" t="s">
        <v>20084</v>
      </c>
      <c r="I1655" s="74" t="s">
        <v>21</v>
      </c>
      <c r="J1655" s="74" t="s">
        <v>16938</v>
      </c>
      <c r="K1655" s="75" t="s">
        <v>20085</v>
      </c>
      <c r="L1655" s="74" t="s">
        <v>16940</v>
      </c>
    </row>
    <row r="1656" customFormat="false" ht="13.5" hidden="false" customHeight="false" outlineLevel="0" collapsed="false">
      <c r="A1656" s="74" t="s">
        <v>19644</v>
      </c>
      <c r="B1656" s="74" t="s">
        <v>19645</v>
      </c>
      <c r="C1656" s="74" t="s">
        <v>19927</v>
      </c>
      <c r="D1656" s="74" t="s">
        <v>19928</v>
      </c>
      <c r="E1656" s="75"/>
      <c r="F1656" s="74"/>
      <c r="G1656" s="76" t="n">
        <v>98049</v>
      </c>
      <c r="H1656" s="74" t="s">
        <v>20086</v>
      </c>
      <c r="I1656" s="74" t="s">
        <v>129</v>
      </c>
      <c r="J1656" s="74" t="s">
        <v>16938</v>
      </c>
      <c r="K1656" s="75" t="s">
        <v>20087</v>
      </c>
      <c r="L1656" s="74" t="s">
        <v>16940</v>
      </c>
    </row>
    <row r="1657" customFormat="false" ht="13.5" hidden="false" customHeight="false" outlineLevel="0" collapsed="false">
      <c r="A1657" s="74" t="s">
        <v>19644</v>
      </c>
      <c r="B1657" s="74" t="s">
        <v>19645</v>
      </c>
      <c r="C1657" s="74" t="s">
        <v>19927</v>
      </c>
      <c r="D1657" s="74" t="s">
        <v>19928</v>
      </c>
      <c r="E1657" s="75"/>
      <c r="F1657" s="74"/>
      <c r="G1657" s="76" t="n">
        <v>98050</v>
      </c>
      <c r="H1657" s="74" t="s">
        <v>20088</v>
      </c>
      <c r="I1657" s="74" t="s">
        <v>129</v>
      </c>
      <c r="J1657" s="74" t="s">
        <v>16938</v>
      </c>
      <c r="K1657" s="75" t="s">
        <v>20089</v>
      </c>
      <c r="L1657" s="74" t="s">
        <v>16940</v>
      </c>
    </row>
    <row r="1658" customFormat="false" ht="13.5" hidden="false" customHeight="false" outlineLevel="0" collapsed="false">
      <c r="A1658" s="74" t="s">
        <v>19644</v>
      </c>
      <c r="B1658" s="74" t="s">
        <v>19645</v>
      </c>
      <c r="C1658" s="74" t="s">
        <v>19927</v>
      </c>
      <c r="D1658" s="74" t="s">
        <v>19928</v>
      </c>
      <c r="E1658" s="75"/>
      <c r="F1658" s="74"/>
      <c r="G1658" s="76" t="n">
        <v>98051</v>
      </c>
      <c r="H1658" s="74" t="s">
        <v>20090</v>
      </c>
      <c r="I1658" s="74" t="s">
        <v>129</v>
      </c>
      <c r="J1658" s="74" t="s">
        <v>16938</v>
      </c>
      <c r="K1658" s="75" t="s">
        <v>20091</v>
      </c>
      <c r="L1658" s="74" t="s">
        <v>16940</v>
      </c>
    </row>
    <row r="1659" customFormat="false" ht="13.5" hidden="false" customHeight="false" outlineLevel="0" collapsed="false">
      <c r="A1659" s="74" t="s">
        <v>19644</v>
      </c>
      <c r="B1659" s="74" t="s">
        <v>19645</v>
      </c>
      <c r="C1659" s="74" t="s">
        <v>19927</v>
      </c>
      <c r="D1659" s="74" t="s">
        <v>19928</v>
      </c>
      <c r="E1659" s="75"/>
      <c r="F1659" s="74"/>
      <c r="G1659" s="76" t="n">
        <v>98405</v>
      </c>
      <c r="H1659" s="74" t="s">
        <v>20092</v>
      </c>
      <c r="I1659" s="74" t="s">
        <v>21</v>
      </c>
      <c r="J1659" s="74" t="s">
        <v>16938</v>
      </c>
      <c r="K1659" s="75" t="s">
        <v>20093</v>
      </c>
      <c r="L1659" s="74" t="s">
        <v>16940</v>
      </c>
    </row>
    <row r="1660" customFormat="false" ht="13.5" hidden="false" customHeight="false" outlineLevel="0" collapsed="false">
      <c r="A1660" s="74" t="s">
        <v>19644</v>
      </c>
      <c r="B1660" s="74" t="s">
        <v>19645</v>
      </c>
      <c r="C1660" s="74" t="s">
        <v>19927</v>
      </c>
      <c r="D1660" s="74" t="s">
        <v>19928</v>
      </c>
      <c r="E1660" s="75"/>
      <c r="F1660" s="74"/>
      <c r="G1660" s="76" t="n">
        <v>98406</v>
      </c>
      <c r="H1660" s="74" t="s">
        <v>20094</v>
      </c>
      <c r="I1660" s="74" t="s">
        <v>21</v>
      </c>
      <c r="J1660" s="74" t="s">
        <v>16938</v>
      </c>
      <c r="K1660" s="75" t="s">
        <v>20095</v>
      </c>
      <c r="L1660" s="74" t="s">
        <v>16940</v>
      </c>
    </row>
    <row r="1661" customFormat="false" ht="13.5" hidden="false" customHeight="false" outlineLevel="0" collapsed="false">
      <c r="A1661" s="74" t="s">
        <v>19644</v>
      </c>
      <c r="B1661" s="74" t="s">
        <v>19645</v>
      </c>
      <c r="C1661" s="74" t="s">
        <v>19927</v>
      </c>
      <c r="D1661" s="74" t="s">
        <v>19928</v>
      </c>
      <c r="E1661" s="75"/>
      <c r="F1661" s="74"/>
      <c r="G1661" s="76" t="n">
        <v>98407</v>
      </c>
      <c r="H1661" s="74" t="s">
        <v>20096</v>
      </c>
      <c r="I1661" s="74" t="s">
        <v>21</v>
      </c>
      <c r="J1661" s="74" t="s">
        <v>16938</v>
      </c>
      <c r="K1661" s="75" t="s">
        <v>20097</v>
      </c>
      <c r="L1661" s="74" t="s">
        <v>16940</v>
      </c>
    </row>
    <row r="1662" customFormat="false" ht="13.5" hidden="false" customHeight="false" outlineLevel="0" collapsed="false">
      <c r="A1662" s="74" t="s">
        <v>19644</v>
      </c>
      <c r="B1662" s="74" t="s">
        <v>19645</v>
      </c>
      <c r="C1662" s="74" t="s">
        <v>19927</v>
      </c>
      <c r="D1662" s="74" t="s">
        <v>19928</v>
      </c>
      <c r="E1662" s="75"/>
      <c r="F1662" s="74"/>
      <c r="G1662" s="76" t="n">
        <v>98408</v>
      </c>
      <c r="H1662" s="74" t="s">
        <v>20098</v>
      </c>
      <c r="I1662" s="74" t="s">
        <v>21</v>
      </c>
      <c r="J1662" s="74" t="s">
        <v>16938</v>
      </c>
      <c r="K1662" s="75" t="s">
        <v>20099</v>
      </c>
      <c r="L1662" s="74" t="s">
        <v>16940</v>
      </c>
    </row>
    <row r="1663" customFormat="false" ht="13.5" hidden="false" customHeight="false" outlineLevel="0" collapsed="false">
      <c r="A1663" s="74" t="s">
        <v>19644</v>
      </c>
      <c r="B1663" s="74" t="s">
        <v>19645</v>
      </c>
      <c r="C1663" s="74" t="s">
        <v>19927</v>
      </c>
      <c r="D1663" s="74" t="s">
        <v>19928</v>
      </c>
      <c r="E1663" s="75"/>
      <c r="F1663" s="74"/>
      <c r="G1663" s="76" t="n">
        <v>98409</v>
      </c>
      <c r="H1663" s="74" t="s">
        <v>20100</v>
      </c>
      <c r="I1663" s="74" t="s">
        <v>129</v>
      </c>
      <c r="J1663" s="74" t="s">
        <v>16938</v>
      </c>
      <c r="K1663" s="75" t="s">
        <v>20101</v>
      </c>
      <c r="L1663" s="74" t="s">
        <v>16940</v>
      </c>
    </row>
    <row r="1664" customFormat="false" ht="13.5" hidden="false" customHeight="false" outlineLevel="0" collapsed="false">
      <c r="A1664" s="74" t="s">
        <v>19644</v>
      </c>
      <c r="B1664" s="74" t="s">
        <v>19645</v>
      </c>
      <c r="C1664" s="74" t="s">
        <v>19927</v>
      </c>
      <c r="D1664" s="74" t="s">
        <v>19928</v>
      </c>
      <c r="E1664" s="75"/>
      <c r="F1664" s="74"/>
      <c r="G1664" s="76" t="n">
        <v>98410</v>
      </c>
      <c r="H1664" s="74" t="s">
        <v>20102</v>
      </c>
      <c r="I1664" s="74" t="s">
        <v>21</v>
      </c>
      <c r="J1664" s="74" t="s">
        <v>16938</v>
      </c>
      <c r="K1664" s="75" t="s">
        <v>20103</v>
      </c>
      <c r="L1664" s="74" t="s">
        <v>16940</v>
      </c>
    </row>
    <row r="1665" customFormat="false" ht="13.5" hidden="false" customHeight="false" outlineLevel="0" collapsed="false">
      <c r="A1665" s="74" t="s">
        <v>19644</v>
      </c>
      <c r="B1665" s="74" t="s">
        <v>19645</v>
      </c>
      <c r="C1665" s="74" t="s">
        <v>19927</v>
      </c>
      <c r="D1665" s="74" t="s">
        <v>19928</v>
      </c>
      <c r="E1665" s="75"/>
      <c r="F1665" s="74"/>
      <c r="G1665" s="76" t="n">
        <v>98414</v>
      </c>
      <c r="H1665" s="74" t="s">
        <v>20104</v>
      </c>
      <c r="I1665" s="74" t="s">
        <v>21</v>
      </c>
      <c r="J1665" s="74" t="s">
        <v>16938</v>
      </c>
      <c r="K1665" s="75" t="s">
        <v>20105</v>
      </c>
      <c r="L1665" s="74" t="s">
        <v>16940</v>
      </c>
    </row>
    <row r="1666" customFormat="false" ht="13.5" hidden="false" customHeight="false" outlineLevel="0" collapsed="false">
      <c r="A1666" s="74" t="s">
        <v>19644</v>
      </c>
      <c r="B1666" s="74" t="s">
        <v>19645</v>
      </c>
      <c r="C1666" s="74" t="s">
        <v>19927</v>
      </c>
      <c r="D1666" s="74" t="s">
        <v>19928</v>
      </c>
      <c r="E1666" s="75"/>
      <c r="F1666" s="74"/>
      <c r="G1666" s="76" t="n">
        <v>98415</v>
      </c>
      <c r="H1666" s="74" t="s">
        <v>20106</v>
      </c>
      <c r="I1666" s="74" t="s">
        <v>21</v>
      </c>
      <c r="J1666" s="74" t="s">
        <v>16938</v>
      </c>
      <c r="K1666" s="75" t="s">
        <v>20107</v>
      </c>
      <c r="L1666" s="74" t="s">
        <v>16940</v>
      </c>
    </row>
    <row r="1667" customFormat="false" ht="13.5" hidden="false" customHeight="false" outlineLevel="0" collapsed="false">
      <c r="A1667" s="74" t="s">
        <v>19644</v>
      </c>
      <c r="B1667" s="74" t="s">
        <v>19645</v>
      </c>
      <c r="C1667" s="74" t="s">
        <v>19927</v>
      </c>
      <c r="D1667" s="74" t="s">
        <v>19928</v>
      </c>
      <c r="E1667" s="75"/>
      <c r="F1667" s="74"/>
      <c r="G1667" s="76" t="n">
        <v>98416</v>
      </c>
      <c r="H1667" s="74" t="s">
        <v>20108</v>
      </c>
      <c r="I1667" s="74" t="s">
        <v>21</v>
      </c>
      <c r="J1667" s="74" t="s">
        <v>16938</v>
      </c>
      <c r="K1667" s="75" t="s">
        <v>20109</v>
      </c>
      <c r="L1667" s="74" t="s">
        <v>16940</v>
      </c>
    </row>
    <row r="1668" customFormat="false" ht="13.5" hidden="false" customHeight="false" outlineLevel="0" collapsed="false">
      <c r="A1668" s="74" t="s">
        <v>19644</v>
      </c>
      <c r="B1668" s="74" t="s">
        <v>19645</v>
      </c>
      <c r="C1668" s="74" t="s">
        <v>19927</v>
      </c>
      <c r="D1668" s="74" t="s">
        <v>19928</v>
      </c>
      <c r="E1668" s="75"/>
      <c r="F1668" s="74"/>
      <c r="G1668" s="76" t="n">
        <v>98417</v>
      </c>
      <c r="H1668" s="74" t="s">
        <v>20110</v>
      </c>
      <c r="I1668" s="74" t="s">
        <v>21</v>
      </c>
      <c r="J1668" s="74" t="s">
        <v>16938</v>
      </c>
      <c r="K1668" s="75" t="s">
        <v>20111</v>
      </c>
      <c r="L1668" s="74" t="s">
        <v>16940</v>
      </c>
    </row>
    <row r="1669" customFormat="false" ht="13.5" hidden="false" customHeight="false" outlineLevel="0" collapsed="false">
      <c r="A1669" s="74" t="s">
        <v>19644</v>
      </c>
      <c r="B1669" s="74" t="s">
        <v>19645</v>
      </c>
      <c r="C1669" s="74" t="s">
        <v>19927</v>
      </c>
      <c r="D1669" s="74" t="s">
        <v>19928</v>
      </c>
      <c r="E1669" s="75"/>
      <c r="F1669" s="74"/>
      <c r="G1669" s="76" t="n">
        <v>98418</v>
      </c>
      <c r="H1669" s="74" t="s">
        <v>20112</v>
      </c>
      <c r="I1669" s="74" t="s">
        <v>21</v>
      </c>
      <c r="J1669" s="74" t="s">
        <v>16938</v>
      </c>
      <c r="K1669" s="75" t="s">
        <v>20113</v>
      </c>
      <c r="L1669" s="74" t="s">
        <v>16940</v>
      </c>
    </row>
    <row r="1670" customFormat="false" ht="13.5" hidden="false" customHeight="false" outlineLevel="0" collapsed="false">
      <c r="A1670" s="74" t="s">
        <v>19644</v>
      </c>
      <c r="B1670" s="74" t="s">
        <v>19645</v>
      </c>
      <c r="C1670" s="74" t="s">
        <v>19927</v>
      </c>
      <c r="D1670" s="74" t="s">
        <v>19928</v>
      </c>
      <c r="E1670" s="75"/>
      <c r="F1670" s="74"/>
      <c r="G1670" s="76" t="n">
        <v>98419</v>
      </c>
      <c r="H1670" s="74" t="s">
        <v>20114</v>
      </c>
      <c r="I1670" s="74" t="s">
        <v>21</v>
      </c>
      <c r="J1670" s="74" t="s">
        <v>16938</v>
      </c>
      <c r="K1670" s="75" t="s">
        <v>20115</v>
      </c>
      <c r="L1670" s="74" t="s">
        <v>16940</v>
      </c>
    </row>
    <row r="1671" customFormat="false" ht="13.5" hidden="false" customHeight="false" outlineLevel="0" collapsed="false">
      <c r="A1671" s="74" t="s">
        <v>19644</v>
      </c>
      <c r="B1671" s="74" t="s">
        <v>19645</v>
      </c>
      <c r="C1671" s="74" t="s">
        <v>19927</v>
      </c>
      <c r="D1671" s="74" t="s">
        <v>19928</v>
      </c>
      <c r="E1671" s="75"/>
      <c r="F1671" s="74"/>
      <c r="G1671" s="76" t="n">
        <v>98420</v>
      </c>
      <c r="H1671" s="74" t="s">
        <v>20116</v>
      </c>
      <c r="I1671" s="74" t="s">
        <v>21</v>
      </c>
      <c r="J1671" s="74" t="s">
        <v>16938</v>
      </c>
      <c r="K1671" s="75" t="s">
        <v>20117</v>
      </c>
      <c r="L1671" s="74" t="s">
        <v>16940</v>
      </c>
    </row>
    <row r="1672" customFormat="false" ht="13.5" hidden="false" customHeight="false" outlineLevel="0" collapsed="false">
      <c r="A1672" s="74" t="s">
        <v>19644</v>
      </c>
      <c r="B1672" s="74" t="s">
        <v>19645</v>
      </c>
      <c r="C1672" s="74" t="s">
        <v>19927</v>
      </c>
      <c r="D1672" s="74" t="s">
        <v>19928</v>
      </c>
      <c r="E1672" s="75"/>
      <c r="F1672" s="74"/>
      <c r="G1672" s="76" t="n">
        <v>98421</v>
      </c>
      <c r="H1672" s="74" t="s">
        <v>20118</v>
      </c>
      <c r="I1672" s="74" t="s">
        <v>21</v>
      </c>
      <c r="J1672" s="74" t="s">
        <v>16938</v>
      </c>
      <c r="K1672" s="75" t="s">
        <v>20119</v>
      </c>
      <c r="L1672" s="74" t="s">
        <v>16940</v>
      </c>
    </row>
    <row r="1673" customFormat="false" ht="13.5" hidden="false" customHeight="false" outlineLevel="0" collapsed="false">
      <c r="A1673" s="74" t="s">
        <v>19644</v>
      </c>
      <c r="B1673" s="74" t="s">
        <v>19645</v>
      </c>
      <c r="C1673" s="74" t="s">
        <v>19927</v>
      </c>
      <c r="D1673" s="74" t="s">
        <v>19928</v>
      </c>
      <c r="E1673" s="75"/>
      <c r="F1673" s="74"/>
      <c r="G1673" s="76" t="n">
        <v>98422</v>
      </c>
      <c r="H1673" s="74" t="s">
        <v>20120</v>
      </c>
      <c r="I1673" s="74" t="s">
        <v>21</v>
      </c>
      <c r="J1673" s="74" t="s">
        <v>16938</v>
      </c>
      <c r="K1673" s="75" t="s">
        <v>20121</v>
      </c>
      <c r="L1673" s="74" t="s">
        <v>16940</v>
      </c>
    </row>
    <row r="1674" customFormat="false" ht="13.5" hidden="false" customHeight="false" outlineLevel="0" collapsed="false">
      <c r="A1674" s="74" t="s">
        <v>19644</v>
      </c>
      <c r="B1674" s="74" t="s">
        <v>19645</v>
      </c>
      <c r="C1674" s="74" t="s">
        <v>19927</v>
      </c>
      <c r="D1674" s="74" t="s">
        <v>19928</v>
      </c>
      <c r="E1674" s="75"/>
      <c r="F1674" s="74"/>
      <c r="G1674" s="76" t="n">
        <v>98423</v>
      </c>
      <c r="H1674" s="74" t="s">
        <v>20122</v>
      </c>
      <c r="I1674" s="74" t="s">
        <v>21</v>
      </c>
      <c r="J1674" s="74" t="s">
        <v>16938</v>
      </c>
      <c r="K1674" s="75" t="s">
        <v>20123</v>
      </c>
      <c r="L1674" s="74" t="s">
        <v>16940</v>
      </c>
    </row>
    <row r="1675" customFormat="false" ht="13.5" hidden="false" customHeight="false" outlineLevel="0" collapsed="false">
      <c r="A1675" s="74" t="s">
        <v>19644</v>
      </c>
      <c r="B1675" s="74" t="s">
        <v>19645</v>
      </c>
      <c r="C1675" s="74" t="s">
        <v>19927</v>
      </c>
      <c r="D1675" s="74" t="s">
        <v>19928</v>
      </c>
      <c r="E1675" s="75"/>
      <c r="F1675" s="74"/>
      <c r="G1675" s="76" t="n">
        <v>98424</v>
      </c>
      <c r="H1675" s="74" t="s">
        <v>20124</v>
      </c>
      <c r="I1675" s="74" t="s">
        <v>21</v>
      </c>
      <c r="J1675" s="74" t="s">
        <v>16938</v>
      </c>
      <c r="K1675" s="75" t="s">
        <v>20125</v>
      </c>
      <c r="L1675" s="74" t="s">
        <v>16940</v>
      </c>
    </row>
    <row r="1676" customFormat="false" ht="13.5" hidden="false" customHeight="false" outlineLevel="0" collapsed="false">
      <c r="A1676" s="74" t="s">
        <v>19644</v>
      </c>
      <c r="B1676" s="74" t="s">
        <v>19645</v>
      </c>
      <c r="C1676" s="74" t="s">
        <v>19927</v>
      </c>
      <c r="D1676" s="74" t="s">
        <v>19928</v>
      </c>
      <c r="E1676" s="75"/>
      <c r="F1676" s="74"/>
      <c r="G1676" s="76" t="n">
        <v>98425</v>
      </c>
      <c r="H1676" s="74" t="s">
        <v>20126</v>
      </c>
      <c r="I1676" s="74" t="s">
        <v>21</v>
      </c>
      <c r="J1676" s="74" t="s">
        <v>16938</v>
      </c>
      <c r="K1676" s="75" t="s">
        <v>19982</v>
      </c>
      <c r="L1676" s="74" t="s">
        <v>16940</v>
      </c>
    </row>
    <row r="1677" customFormat="false" ht="13.5" hidden="false" customHeight="false" outlineLevel="0" collapsed="false">
      <c r="A1677" s="74" t="s">
        <v>19644</v>
      </c>
      <c r="B1677" s="74" t="s">
        <v>19645</v>
      </c>
      <c r="C1677" s="74" t="s">
        <v>19927</v>
      </c>
      <c r="D1677" s="74" t="s">
        <v>19928</v>
      </c>
      <c r="E1677" s="75"/>
      <c r="F1677" s="74"/>
      <c r="G1677" s="76" t="n">
        <v>98426</v>
      </c>
      <c r="H1677" s="74" t="s">
        <v>20127</v>
      </c>
      <c r="I1677" s="74" t="s">
        <v>21</v>
      </c>
      <c r="J1677" s="74" t="s">
        <v>16938</v>
      </c>
      <c r="K1677" s="75" t="s">
        <v>20128</v>
      </c>
      <c r="L1677" s="74" t="s">
        <v>16940</v>
      </c>
    </row>
    <row r="1678" customFormat="false" ht="13.5" hidden="false" customHeight="false" outlineLevel="0" collapsed="false">
      <c r="A1678" s="74" t="s">
        <v>19644</v>
      </c>
      <c r="B1678" s="74" t="s">
        <v>19645</v>
      </c>
      <c r="C1678" s="74" t="s">
        <v>19927</v>
      </c>
      <c r="D1678" s="74" t="s">
        <v>19928</v>
      </c>
      <c r="E1678" s="75"/>
      <c r="F1678" s="74"/>
      <c r="G1678" s="76" t="n">
        <v>98427</v>
      </c>
      <c r="H1678" s="74" t="s">
        <v>20129</v>
      </c>
      <c r="I1678" s="74" t="s">
        <v>21</v>
      </c>
      <c r="J1678" s="74" t="s">
        <v>16938</v>
      </c>
      <c r="K1678" s="75" t="s">
        <v>20130</v>
      </c>
      <c r="L1678" s="74" t="s">
        <v>16940</v>
      </c>
    </row>
    <row r="1679" customFormat="false" ht="13.5" hidden="false" customHeight="false" outlineLevel="0" collapsed="false">
      <c r="A1679" s="74" t="s">
        <v>19644</v>
      </c>
      <c r="B1679" s="74" t="s">
        <v>19645</v>
      </c>
      <c r="C1679" s="74" t="s">
        <v>19927</v>
      </c>
      <c r="D1679" s="74" t="s">
        <v>19928</v>
      </c>
      <c r="E1679" s="75"/>
      <c r="F1679" s="74"/>
      <c r="G1679" s="76" t="n">
        <v>98428</v>
      </c>
      <c r="H1679" s="74" t="s">
        <v>20131</v>
      </c>
      <c r="I1679" s="74" t="s">
        <v>21</v>
      </c>
      <c r="J1679" s="74" t="s">
        <v>16938</v>
      </c>
      <c r="K1679" s="75" t="s">
        <v>20132</v>
      </c>
      <c r="L1679" s="74" t="s">
        <v>16940</v>
      </c>
    </row>
    <row r="1680" customFormat="false" ht="13.5" hidden="false" customHeight="false" outlineLevel="0" collapsed="false">
      <c r="A1680" s="74" t="s">
        <v>19644</v>
      </c>
      <c r="B1680" s="74" t="s">
        <v>19645</v>
      </c>
      <c r="C1680" s="74" t="s">
        <v>19927</v>
      </c>
      <c r="D1680" s="74" t="s">
        <v>19928</v>
      </c>
      <c r="E1680" s="75"/>
      <c r="F1680" s="74"/>
      <c r="G1680" s="76" t="n">
        <v>98429</v>
      </c>
      <c r="H1680" s="74" t="s">
        <v>20133</v>
      </c>
      <c r="I1680" s="74" t="s">
        <v>21</v>
      </c>
      <c r="J1680" s="74" t="s">
        <v>16938</v>
      </c>
      <c r="K1680" s="75" t="s">
        <v>20134</v>
      </c>
      <c r="L1680" s="74" t="s">
        <v>16940</v>
      </c>
    </row>
    <row r="1681" customFormat="false" ht="13.5" hidden="false" customHeight="false" outlineLevel="0" collapsed="false">
      <c r="A1681" s="74" t="s">
        <v>19644</v>
      </c>
      <c r="B1681" s="74" t="s">
        <v>19645</v>
      </c>
      <c r="C1681" s="74" t="s">
        <v>19927</v>
      </c>
      <c r="D1681" s="74" t="s">
        <v>19928</v>
      </c>
      <c r="E1681" s="75"/>
      <c r="F1681" s="74"/>
      <c r="G1681" s="76" t="n">
        <v>98430</v>
      </c>
      <c r="H1681" s="74" t="s">
        <v>20135</v>
      </c>
      <c r="I1681" s="74" t="s">
        <v>21</v>
      </c>
      <c r="J1681" s="74" t="s">
        <v>16938</v>
      </c>
      <c r="K1681" s="75" t="s">
        <v>20136</v>
      </c>
      <c r="L1681" s="74" t="s">
        <v>16940</v>
      </c>
    </row>
    <row r="1682" customFormat="false" ht="13.5" hidden="false" customHeight="false" outlineLevel="0" collapsed="false">
      <c r="A1682" s="74" t="s">
        <v>19644</v>
      </c>
      <c r="B1682" s="74" t="s">
        <v>19645</v>
      </c>
      <c r="C1682" s="74" t="s">
        <v>19927</v>
      </c>
      <c r="D1682" s="74" t="s">
        <v>19928</v>
      </c>
      <c r="E1682" s="75"/>
      <c r="F1682" s="74"/>
      <c r="G1682" s="76" t="n">
        <v>98431</v>
      </c>
      <c r="H1682" s="74" t="s">
        <v>20137</v>
      </c>
      <c r="I1682" s="74" t="s">
        <v>21</v>
      </c>
      <c r="J1682" s="74" t="s">
        <v>16938</v>
      </c>
      <c r="K1682" s="75" t="s">
        <v>20138</v>
      </c>
      <c r="L1682" s="74" t="s">
        <v>16940</v>
      </c>
    </row>
    <row r="1683" customFormat="false" ht="13.5" hidden="false" customHeight="false" outlineLevel="0" collapsed="false">
      <c r="A1683" s="74" t="s">
        <v>19644</v>
      </c>
      <c r="B1683" s="74" t="s">
        <v>19645</v>
      </c>
      <c r="C1683" s="74" t="s">
        <v>19927</v>
      </c>
      <c r="D1683" s="74" t="s">
        <v>19928</v>
      </c>
      <c r="E1683" s="75"/>
      <c r="F1683" s="74"/>
      <c r="G1683" s="76" t="n">
        <v>98432</v>
      </c>
      <c r="H1683" s="74" t="s">
        <v>20139</v>
      </c>
      <c r="I1683" s="74" t="s">
        <v>21</v>
      </c>
      <c r="J1683" s="74" t="s">
        <v>16938</v>
      </c>
      <c r="K1683" s="75" t="s">
        <v>20140</v>
      </c>
      <c r="L1683" s="74" t="s">
        <v>16940</v>
      </c>
    </row>
    <row r="1684" customFormat="false" ht="13.5" hidden="false" customHeight="false" outlineLevel="0" collapsed="false">
      <c r="A1684" s="74" t="s">
        <v>19644</v>
      </c>
      <c r="B1684" s="74" t="s">
        <v>19645</v>
      </c>
      <c r="C1684" s="74" t="s">
        <v>19927</v>
      </c>
      <c r="D1684" s="74" t="s">
        <v>19928</v>
      </c>
      <c r="E1684" s="75"/>
      <c r="F1684" s="74"/>
      <c r="G1684" s="76" t="n">
        <v>98433</v>
      </c>
      <c r="H1684" s="74" t="s">
        <v>20141</v>
      </c>
      <c r="I1684" s="74" t="s">
        <v>21</v>
      </c>
      <c r="J1684" s="74" t="s">
        <v>16938</v>
      </c>
      <c r="K1684" s="75" t="s">
        <v>20142</v>
      </c>
      <c r="L1684" s="74" t="s">
        <v>16940</v>
      </c>
    </row>
    <row r="1685" customFormat="false" ht="13.5" hidden="false" customHeight="false" outlineLevel="0" collapsed="false">
      <c r="A1685" s="74" t="s">
        <v>19644</v>
      </c>
      <c r="B1685" s="74" t="s">
        <v>19645</v>
      </c>
      <c r="C1685" s="74" t="s">
        <v>19927</v>
      </c>
      <c r="D1685" s="74" t="s">
        <v>19928</v>
      </c>
      <c r="E1685" s="75"/>
      <c r="F1685" s="74"/>
      <c r="G1685" s="76" t="n">
        <v>98434</v>
      </c>
      <c r="H1685" s="74" t="s">
        <v>20143</v>
      </c>
      <c r="I1685" s="74" t="s">
        <v>21</v>
      </c>
      <c r="J1685" s="74" t="s">
        <v>16938</v>
      </c>
      <c r="K1685" s="75" t="s">
        <v>20144</v>
      </c>
      <c r="L1685" s="74" t="s">
        <v>16940</v>
      </c>
    </row>
    <row r="1686" customFormat="false" ht="13.5" hidden="false" customHeight="false" outlineLevel="0" collapsed="false">
      <c r="A1686" s="74" t="s">
        <v>19644</v>
      </c>
      <c r="B1686" s="74" t="s">
        <v>19645</v>
      </c>
      <c r="C1686" s="74" t="s">
        <v>19927</v>
      </c>
      <c r="D1686" s="74" t="s">
        <v>19928</v>
      </c>
      <c r="E1686" s="75"/>
      <c r="F1686" s="74"/>
      <c r="G1686" s="76" t="n">
        <v>99240</v>
      </c>
      <c r="H1686" s="74" t="s">
        <v>20145</v>
      </c>
      <c r="I1686" s="74" t="s">
        <v>129</v>
      </c>
      <c r="J1686" s="74" t="s">
        <v>16938</v>
      </c>
      <c r="K1686" s="75" t="s">
        <v>20146</v>
      </c>
      <c r="L1686" s="74" t="s">
        <v>16940</v>
      </c>
    </row>
    <row r="1687" customFormat="false" ht="13.5" hidden="false" customHeight="false" outlineLevel="0" collapsed="false">
      <c r="A1687" s="74" t="s">
        <v>19644</v>
      </c>
      <c r="B1687" s="74" t="s">
        <v>19645</v>
      </c>
      <c r="C1687" s="74" t="s">
        <v>19927</v>
      </c>
      <c r="D1687" s="74" t="s">
        <v>19928</v>
      </c>
      <c r="E1687" s="75"/>
      <c r="F1687" s="74"/>
      <c r="G1687" s="76" t="n">
        <v>99241</v>
      </c>
      <c r="H1687" s="74" t="s">
        <v>20147</v>
      </c>
      <c r="I1687" s="74" t="s">
        <v>129</v>
      </c>
      <c r="J1687" s="74" t="s">
        <v>16938</v>
      </c>
      <c r="K1687" s="75" t="s">
        <v>20148</v>
      </c>
      <c r="L1687" s="74" t="s">
        <v>16940</v>
      </c>
    </row>
    <row r="1688" customFormat="false" ht="13.5" hidden="false" customHeight="false" outlineLevel="0" collapsed="false">
      <c r="A1688" s="74" t="s">
        <v>19644</v>
      </c>
      <c r="B1688" s="74" t="s">
        <v>19645</v>
      </c>
      <c r="C1688" s="74" t="s">
        <v>19927</v>
      </c>
      <c r="D1688" s="74" t="s">
        <v>19928</v>
      </c>
      <c r="E1688" s="75"/>
      <c r="F1688" s="74"/>
      <c r="G1688" s="76" t="n">
        <v>99242</v>
      </c>
      <c r="H1688" s="74" t="s">
        <v>20149</v>
      </c>
      <c r="I1688" s="74" t="s">
        <v>21</v>
      </c>
      <c r="J1688" s="74" t="s">
        <v>16938</v>
      </c>
      <c r="K1688" s="75" t="s">
        <v>20150</v>
      </c>
      <c r="L1688" s="74" t="s">
        <v>16940</v>
      </c>
    </row>
    <row r="1689" customFormat="false" ht="13.5" hidden="false" customHeight="false" outlineLevel="0" collapsed="false">
      <c r="A1689" s="74" t="s">
        <v>19644</v>
      </c>
      <c r="B1689" s="74" t="s">
        <v>19645</v>
      </c>
      <c r="C1689" s="74" t="s">
        <v>19927</v>
      </c>
      <c r="D1689" s="74" t="s">
        <v>19928</v>
      </c>
      <c r="E1689" s="75"/>
      <c r="F1689" s="74"/>
      <c r="G1689" s="76" t="n">
        <v>99243</v>
      </c>
      <c r="H1689" s="74" t="s">
        <v>20151</v>
      </c>
      <c r="I1689" s="74" t="s">
        <v>129</v>
      </c>
      <c r="J1689" s="74" t="s">
        <v>16938</v>
      </c>
      <c r="K1689" s="75" t="s">
        <v>20152</v>
      </c>
      <c r="L1689" s="74" t="s">
        <v>16940</v>
      </c>
    </row>
    <row r="1690" customFormat="false" ht="13.5" hidden="false" customHeight="false" outlineLevel="0" collapsed="false">
      <c r="A1690" s="74" t="s">
        <v>19644</v>
      </c>
      <c r="B1690" s="74" t="s">
        <v>19645</v>
      </c>
      <c r="C1690" s="74" t="s">
        <v>19927</v>
      </c>
      <c r="D1690" s="74" t="s">
        <v>19928</v>
      </c>
      <c r="E1690" s="75"/>
      <c r="F1690" s="74"/>
      <c r="G1690" s="76" t="n">
        <v>99244</v>
      </c>
      <c r="H1690" s="74" t="s">
        <v>20153</v>
      </c>
      <c r="I1690" s="74" t="s">
        <v>21</v>
      </c>
      <c r="J1690" s="74" t="s">
        <v>16938</v>
      </c>
      <c r="K1690" s="75" t="s">
        <v>20154</v>
      </c>
      <c r="L1690" s="74" t="s">
        <v>16940</v>
      </c>
    </row>
    <row r="1691" customFormat="false" ht="13.5" hidden="false" customHeight="false" outlineLevel="0" collapsed="false">
      <c r="A1691" s="74" t="s">
        <v>19644</v>
      </c>
      <c r="B1691" s="74" t="s">
        <v>19645</v>
      </c>
      <c r="C1691" s="74" t="s">
        <v>19927</v>
      </c>
      <c r="D1691" s="74" t="s">
        <v>19928</v>
      </c>
      <c r="E1691" s="75"/>
      <c r="F1691" s="74"/>
      <c r="G1691" s="76" t="n">
        <v>99246</v>
      </c>
      <c r="H1691" s="74" t="s">
        <v>20155</v>
      </c>
      <c r="I1691" s="74" t="s">
        <v>129</v>
      </c>
      <c r="J1691" s="74" t="s">
        <v>16938</v>
      </c>
      <c r="K1691" s="75" t="s">
        <v>20156</v>
      </c>
      <c r="L1691" s="74" t="s">
        <v>16940</v>
      </c>
    </row>
    <row r="1692" customFormat="false" ht="13.5" hidden="false" customHeight="false" outlineLevel="0" collapsed="false">
      <c r="A1692" s="74" t="s">
        <v>19644</v>
      </c>
      <c r="B1692" s="74" t="s">
        <v>19645</v>
      </c>
      <c r="C1692" s="74" t="s">
        <v>19927</v>
      </c>
      <c r="D1692" s="74" t="s">
        <v>19928</v>
      </c>
      <c r="E1692" s="75"/>
      <c r="F1692" s="74"/>
      <c r="G1692" s="76" t="n">
        <v>99247</v>
      </c>
      <c r="H1692" s="74" t="s">
        <v>20157</v>
      </c>
      <c r="I1692" s="74" t="s">
        <v>129</v>
      </c>
      <c r="J1692" s="74" t="s">
        <v>16938</v>
      </c>
      <c r="K1692" s="75" t="s">
        <v>20158</v>
      </c>
      <c r="L1692" s="74" t="s">
        <v>16940</v>
      </c>
    </row>
    <row r="1693" customFormat="false" ht="13.5" hidden="false" customHeight="false" outlineLevel="0" collapsed="false">
      <c r="A1693" s="74" t="s">
        <v>19644</v>
      </c>
      <c r="B1693" s="74" t="s">
        <v>19645</v>
      </c>
      <c r="C1693" s="74" t="s">
        <v>19927</v>
      </c>
      <c r="D1693" s="74" t="s">
        <v>19928</v>
      </c>
      <c r="E1693" s="75"/>
      <c r="F1693" s="74"/>
      <c r="G1693" s="76" t="n">
        <v>99248</v>
      </c>
      <c r="H1693" s="74" t="s">
        <v>20159</v>
      </c>
      <c r="I1693" s="74" t="s">
        <v>21</v>
      </c>
      <c r="J1693" s="74" t="s">
        <v>16938</v>
      </c>
      <c r="K1693" s="75" t="s">
        <v>20160</v>
      </c>
      <c r="L1693" s="74" t="s">
        <v>16940</v>
      </c>
    </row>
    <row r="1694" customFormat="false" ht="13.5" hidden="false" customHeight="false" outlineLevel="0" collapsed="false">
      <c r="A1694" s="74" t="s">
        <v>19644</v>
      </c>
      <c r="B1694" s="74" t="s">
        <v>19645</v>
      </c>
      <c r="C1694" s="74" t="s">
        <v>19927</v>
      </c>
      <c r="D1694" s="74" t="s">
        <v>19928</v>
      </c>
      <c r="E1694" s="75"/>
      <c r="F1694" s="74"/>
      <c r="G1694" s="76" t="n">
        <v>99249</v>
      </c>
      <c r="H1694" s="74" t="s">
        <v>20161</v>
      </c>
      <c r="I1694" s="74" t="s">
        <v>129</v>
      </c>
      <c r="J1694" s="74" t="s">
        <v>16938</v>
      </c>
      <c r="K1694" s="75" t="s">
        <v>20162</v>
      </c>
      <c r="L1694" s="74" t="s">
        <v>16940</v>
      </c>
    </row>
    <row r="1695" customFormat="false" ht="13.5" hidden="false" customHeight="false" outlineLevel="0" collapsed="false">
      <c r="A1695" s="74" t="s">
        <v>19644</v>
      </c>
      <c r="B1695" s="74" t="s">
        <v>19645</v>
      </c>
      <c r="C1695" s="74" t="s">
        <v>19927</v>
      </c>
      <c r="D1695" s="74" t="s">
        <v>19928</v>
      </c>
      <c r="E1695" s="75"/>
      <c r="F1695" s="74"/>
      <c r="G1695" s="76" t="n">
        <v>99252</v>
      </c>
      <c r="H1695" s="74" t="s">
        <v>20163</v>
      </c>
      <c r="I1695" s="74" t="s">
        <v>21</v>
      </c>
      <c r="J1695" s="74" t="s">
        <v>16938</v>
      </c>
      <c r="K1695" s="75" t="s">
        <v>20164</v>
      </c>
      <c r="L1695" s="74" t="s">
        <v>16940</v>
      </c>
    </row>
    <row r="1696" customFormat="false" ht="13.5" hidden="false" customHeight="false" outlineLevel="0" collapsed="false">
      <c r="A1696" s="74" t="s">
        <v>19644</v>
      </c>
      <c r="B1696" s="74" t="s">
        <v>19645</v>
      </c>
      <c r="C1696" s="74" t="s">
        <v>19927</v>
      </c>
      <c r="D1696" s="74" t="s">
        <v>19928</v>
      </c>
      <c r="E1696" s="75"/>
      <c r="F1696" s="74"/>
      <c r="G1696" s="76" t="n">
        <v>99254</v>
      </c>
      <c r="H1696" s="74" t="s">
        <v>20165</v>
      </c>
      <c r="I1696" s="74" t="s">
        <v>129</v>
      </c>
      <c r="J1696" s="74" t="s">
        <v>16938</v>
      </c>
      <c r="K1696" s="75" t="s">
        <v>20166</v>
      </c>
      <c r="L1696" s="74" t="s">
        <v>16940</v>
      </c>
    </row>
    <row r="1697" customFormat="false" ht="13.5" hidden="false" customHeight="false" outlineLevel="0" collapsed="false">
      <c r="A1697" s="74" t="s">
        <v>19644</v>
      </c>
      <c r="B1697" s="74" t="s">
        <v>19645</v>
      </c>
      <c r="C1697" s="74" t="s">
        <v>19927</v>
      </c>
      <c r="D1697" s="74" t="s">
        <v>19928</v>
      </c>
      <c r="E1697" s="75"/>
      <c r="F1697" s="74"/>
      <c r="G1697" s="76" t="n">
        <v>99256</v>
      </c>
      <c r="H1697" s="74" t="s">
        <v>20167</v>
      </c>
      <c r="I1697" s="74" t="s">
        <v>21</v>
      </c>
      <c r="J1697" s="74" t="s">
        <v>16938</v>
      </c>
      <c r="K1697" s="75" t="s">
        <v>20168</v>
      </c>
      <c r="L1697" s="74" t="s">
        <v>16940</v>
      </c>
    </row>
    <row r="1698" customFormat="false" ht="13.5" hidden="false" customHeight="false" outlineLevel="0" collapsed="false">
      <c r="A1698" s="74" t="s">
        <v>19644</v>
      </c>
      <c r="B1698" s="74" t="s">
        <v>19645</v>
      </c>
      <c r="C1698" s="74" t="s">
        <v>19927</v>
      </c>
      <c r="D1698" s="74" t="s">
        <v>19928</v>
      </c>
      <c r="E1698" s="75"/>
      <c r="F1698" s="74"/>
      <c r="G1698" s="76" t="n">
        <v>99259</v>
      </c>
      <c r="H1698" s="74" t="s">
        <v>20169</v>
      </c>
      <c r="I1698" s="74" t="s">
        <v>21</v>
      </c>
      <c r="J1698" s="74" t="s">
        <v>16938</v>
      </c>
      <c r="K1698" s="75" t="s">
        <v>20170</v>
      </c>
      <c r="L1698" s="74" t="s">
        <v>16940</v>
      </c>
    </row>
    <row r="1699" customFormat="false" ht="13.5" hidden="false" customHeight="false" outlineLevel="0" collapsed="false">
      <c r="A1699" s="74" t="s">
        <v>19644</v>
      </c>
      <c r="B1699" s="74" t="s">
        <v>19645</v>
      </c>
      <c r="C1699" s="74" t="s">
        <v>19927</v>
      </c>
      <c r="D1699" s="74" t="s">
        <v>19928</v>
      </c>
      <c r="E1699" s="75"/>
      <c r="F1699" s="74"/>
      <c r="G1699" s="76" t="n">
        <v>99261</v>
      </c>
      <c r="H1699" s="74" t="s">
        <v>20171</v>
      </c>
      <c r="I1699" s="74" t="s">
        <v>129</v>
      </c>
      <c r="J1699" s="74" t="s">
        <v>16938</v>
      </c>
      <c r="K1699" s="75" t="s">
        <v>20172</v>
      </c>
      <c r="L1699" s="74" t="s">
        <v>16940</v>
      </c>
    </row>
    <row r="1700" customFormat="false" ht="13.5" hidden="false" customHeight="false" outlineLevel="0" collapsed="false">
      <c r="A1700" s="74" t="s">
        <v>19644</v>
      </c>
      <c r="B1700" s="74" t="s">
        <v>19645</v>
      </c>
      <c r="C1700" s="74" t="s">
        <v>19927</v>
      </c>
      <c r="D1700" s="74" t="s">
        <v>19928</v>
      </c>
      <c r="E1700" s="75"/>
      <c r="F1700" s="74"/>
      <c r="G1700" s="76" t="n">
        <v>99263</v>
      </c>
      <c r="H1700" s="74" t="s">
        <v>20173</v>
      </c>
      <c r="I1700" s="74" t="s">
        <v>129</v>
      </c>
      <c r="J1700" s="74" t="s">
        <v>16938</v>
      </c>
      <c r="K1700" s="75" t="s">
        <v>20174</v>
      </c>
      <c r="L1700" s="74" t="s">
        <v>16940</v>
      </c>
    </row>
    <row r="1701" customFormat="false" ht="13.5" hidden="false" customHeight="false" outlineLevel="0" collapsed="false">
      <c r="A1701" s="74" t="s">
        <v>19644</v>
      </c>
      <c r="B1701" s="74" t="s">
        <v>19645</v>
      </c>
      <c r="C1701" s="74" t="s">
        <v>19927</v>
      </c>
      <c r="D1701" s="74" t="s">
        <v>19928</v>
      </c>
      <c r="E1701" s="75"/>
      <c r="F1701" s="74"/>
      <c r="G1701" s="76" t="n">
        <v>99265</v>
      </c>
      <c r="H1701" s="74" t="s">
        <v>20175</v>
      </c>
      <c r="I1701" s="74" t="s">
        <v>21</v>
      </c>
      <c r="J1701" s="74" t="s">
        <v>16938</v>
      </c>
      <c r="K1701" s="75" t="s">
        <v>20176</v>
      </c>
      <c r="L1701" s="74" t="s">
        <v>16940</v>
      </c>
    </row>
    <row r="1702" customFormat="false" ht="13.5" hidden="false" customHeight="false" outlineLevel="0" collapsed="false">
      <c r="A1702" s="74" t="s">
        <v>19644</v>
      </c>
      <c r="B1702" s="74" t="s">
        <v>19645</v>
      </c>
      <c r="C1702" s="74" t="s">
        <v>19927</v>
      </c>
      <c r="D1702" s="74" t="s">
        <v>19928</v>
      </c>
      <c r="E1702" s="75"/>
      <c r="F1702" s="74"/>
      <c r="G1702" s="76" t="n">
        <v>99266</v>
      </c>
      <c r="H1702" s="74" t="s">
        <v>20177</v>
      </c>
      <c r="I1702" s="74" t="s">
        <v>129</v>
      </c>
      <c r="J1702" s="74" t="s">
        <v>16938</v>
      </c>
      <c r="K1702" s="75" t="s">
        <v>20148</v>
      </c>
      <c r="L1702" s="74" t="s">
        <v>16940</v>
      </c>
    </row>
    <row r="1703" customFormat="false" ht="13.5" hidden="false" customHeight="false" outlineLevel="0" collapsed="false">
      <c r="A1703" s="74" t="s">
        <v>19644</v>
      </c>
      <c r="B1703" s="74" t="s">
        <v>19645</v>
      </c>
      <c r="C1703" s="74" t="s">
        <v>19927</v>
      </c>
      <c r="D1703" s="74" t="s">
        <v>19928</v>
      </c>
      <c r="E1703" s="75"/>
      <c r="F1703" s="74"/>
      <c r="G1703" s="76" t="n">
        <v>99267</v>
      </c>
      <c r="H1703" s="74" t="s">
        <v>20178</v>
      </c>
      <c r="I1703" s="74" t="s">
        <v>21</v>
      </c>
      <c r="J1703" s="74" t="s">
        <v>16938</v>
      </c>
      <c r="K1703" s="75" t="s">
        <v>20179</v>
      </c>
      <c r="L1703" s="74" t="s">
        <v>16940</v>
      </c>
    </row>
    <row r="1704" customFormat="false" ht="13.5" hidden="false" customHeight="false" outlineLevel="0" collapsed="false">
      <c r="A1704" s="74" t="s">
        <v>19644</v>
      </c>
      <c r="B1704" s="74" t="s">
        <v>19645</v>
      </c>
      <c r="C1704" s="74" t="s">
        <v>19927</v>
      </c>
      <c r="D1704" s="74" t="s">
        <v>19928</v>
      </c>
      <c r="E1704" s="75"/>
      <c r="F1704" s="74"/>
      <c r="G1704" s="76" t="n">
        <v>99268</v>
      </c>
      <c r="H1704" s="74" t="s">
        <v>20180</v>
      </c>
      <c r="I1704" s="74" t="s">
        <v>21</v>
      </c>
      <c r="J1704" s="74" t="s">
        <v>16938</v>
      </c>
      <c r="K1704" s="75" t="s">
        <v>20181</v>
      </c>
      <c r="L1704" s="74" t="s">
        <v>16940</v>
      </c>
    </row>
    <row r="1705" customFormat="false" ht="13.5" hidden="false" customHeight="false" outlineLevel="0" collapsed="false">
      <c r="A1705" s="74" t="s">
        <v>19644</v>
      </c>
      <c r="B1705" s="74" t="s">
        <v>19645</v>
      </c>
      <c r="C1705" s="74" t="s">
        <v>19927</v>
      </c>
      <c r="D1705" s="74" t="s">
        <v>19928</v>
      </c>
      <c r="E1705" s="75"/>
      <c r="F1705" s="74"/>
      <c r="G1705" s="76" t="n">
        <v>99269</v>
      </c>
      <c r="H1705" s="74" t="s">
        <v>20182</v>
      </c>
      <c r="I1705" s="74" t="s">
        <v>129</v>
      </c>
      <c r="J1705" s="74" t="s">
        <v>16938</v>
      </c>
      <c r="K1705" s="75" t="s">
        <v>20158</v>
      </c>
      <c r="L1705" s="74" t="s">
        <v>16940</v>
      </c>
    </row>
    <row r="1706" customFormat="false" ht="13.5" hidden="false" customHeight="false" outlineLevel="0" collapsed="false">
      <c r="A1706" s="74" t="s">
        <v>19644</v>
      </c>
      <c r="B1706" s="74" t="s">
        <v>19645</v>
      </c>
      <c r="C1706" s="74" t="s">
        <v>19927</v>
      </c>
      <c r="D1706" s="74" t="s">
        <v>19928</v>
      </c>
      <c r="E1706" s="75"/>
      <c r="F1706" s="74"/>
      <c r="G1706" s="76" t="n">
        <v>99270</v>
      </c>
      <c r="H1706" s="74" t="s">
        <v>20183</v>
      </c>
      <c r="I1706" s="74" t="s">
        <v>21</v>
      </c>
      <c r="J1706" s="74" t="s">
        <v>16938</v>
      </c>
      <c r="K1706" s="75" t="s">
        <v>20184</v>
      </c>
      <c r="L1706" s="74" t="s">
        <v>16940</v>
      </c>
    </row>
    <row r="1707" customFormat="false" ht="13.5" hidden="false" customHeight="false" outlineLevel="0" collapsed="false">
      <c r="A1707" s="74" t="s">
        <v>19644</v>
      </c>
      <c r="B1707" s="74" t="s">
        <v>19645</v>
      </c>
      <c r="C1707" s="74" t="s">
        <v>19927</v>
      </c>
      <c r="D1707" s="74" t="s">
        <v>19928</v>
      </c>
      <c r="E1707" s="75"/>
      <c r="F1707" s="74"/>
      <c r="G1707" s="76" t="n">
        <v>99271</v>
      </c>
      <c r="H1707" s="74" t="s">
        <v>20185</v>
      </c>
      <c r="I1707" s="74" t="s">
        <v>21</v>
      </c>
      <c r="J1707" s="74" t="s">
        <v>16938</v>
      </c>
      <c r="K1707" s="75" t="s">
        <v>20186</v>
      </c>
      <c r="L1707" s="74" t="s">
        <v>16940</v>
      </c>
    </row>
    <row r="1708" customFormat="false" ht="13.5" hidden="false" customHeight="false" outlineLevel="0" collapsed="false">
      <c r="A1708" s="74" t="s">
        <v>19644</v>
      </c>
      <c r="B1708" s="74" t="s">
        <v>19645</v>
      </c>
      <c r="C1708" s="74" t="s">
        <v>19927</v>
      </c>
      <c r="D1708" s="74" t="s">
        <v>19928</v>
      </c>
      <c r="E1708" s="75"/>
      <c r="F1708" s="74"/>
      <c r="G1708" s="76" t="n">
        <v>99272</v>
      </c>
      <c r="H1708" s="74" t="s">
        <v>20187</v>
      </c>
      <c r="I1708" s="74" t="s">
        <v>21</v>
      </c>
      <c r="J1708" s="74" t="s">
        <v>16938</v>
      </c>
      <c r="K1708" s="75" t="s">
        <v>20188</v>
      </c>
      <c r="L1708" s="74" t="s">
        <v>16940</v>
      </c>
    </row>
    <row r="1709" customFormat="false" ht="13.5" hidden="false" customHeight="false" outlineLevel="0" collapsed="false">
      <c r="A1709" s="74" t="s">
        <v>19644</v>
      </c>
      <c r="B1709" s="74" t="s">
        <v>19645</v>
      </c>
      <c r="C1709" s="74" t="s">
        <v>19927</v>
      </c>
      <c r="D1709" s="74" t="s">
        <v>19928</v>
      </c>
      <c r="E1709" s="75"/>
      <c r="F1709" s="74"/>
      <c r="G1709" s="76" t="n">
        <v>99273</v>
      </c>
      <c r="H1709" s="74" t="s">
        <v>20189</v>
      </c>
      <c r="I1709" s="74" t="s">
        <v>21</v>
      </c>
      <c r="J1709" s="74" t="s">
        <v>16938</v>
      </c>
      <c r="K1709" s="75" t="s">
        <v>20190</v>
      </c>
      <c r="L1709" s="74" t="s">
        <v>16940</v>
      </c>
    </row>
    <row r="1710" customFormat="false" ht="13.5" hidden="false" customHeight="false" outlineLevel="0" collapsed="false">
      <c r="A1710" s="74" t="s">
        <v>19644</v>
      </c>
      <c r="B1710" s="74" t="s">
        <v>19645</v>
      </c>
      <c r="C1710" s="74" t="s">
        <v>19927</v>
      </c>
      <c r="D1710" s="74" t="s">
        <v>19928</v>
      </c>
      <c r="E1710" s="75"/>
      <c r="F1710" s="74"/>
      <c r="G1710" s="76" t="n">
        <v>99274</v>
      </c>
      <c r="H1710" s="74" t="s">
        <v>20191</v>
      </c>
      <c r="I1710" s="74" t="s">
        <v>21</v>
      </c>
      <c r="J1710" s="74" t="s">
        <v>16938</v>
      </c>
      <c r="K1710" s="75" t="s">
        <v>20192</v>
      </c>
      <c r="L1710" s="74" t="s">
        <v>16940</v>
      </c>
    </row>
    <row r="1711" customFormat="false" ht="13.5" hidden="false" customHeight="false" outlineLevel="0" collapsed="false">
      <c r="A1711" s="74" t="s">
        <v>19644</v>
      </c>
      <c r="B1711" s="74" t="s">
        <v>19645</v>
      </c>
      <c r="C1711" s="74" t="s">
        <v>19927</v>
      </c>
      <c r="D1711" s="74" t="s">
        <v>19928</v>
      </c>
      <c r="E1711" s="75"/>
      <c r="F1711" s="74"/>
      <c r="G1711" s="76" t="n">
        <v>99275</v>
      </c>
      <c r="H1711" s="74" t="s">
        <v>20193</v>
      </c>
      <c r="I1711" s="74" t="s">
        <v>21</v>
      </c>
      <c r="J1711" s="74" t="s">
        <v>16938</v>
      </c>
      <c r="K1711" s="75" t="s">
        <v>20194</v>
      </c>
      <c r="L1711" s="74" t="s">
        <v>16940</v>
      </c>
    </row>
    <row r="1712" customFormat="false" ht="13.5" hidden="false" customHeight="false" outlineLevel="0" collapsed="false">
      <c r="A1712" s="74" t="s">
        <v>19644</v>
      </c>
      <c r="B1712" s="74" t="s">
        <v>19645</v>
      </c>
      <c r="C1712" s="74" t="s">
        <v>19927</v>
      </c>
      <c r="D1712" s="74" t="s">
        <v>19928</v>
      </c>
      <c r="E1712" s="75"/>
      <c r="F1712" s="74"/>
      <c r="G1712" s="76" t="n">
        <v>99276</v>
      </c>
      <c r="H1712" s="74" t="s">
        <v>20195</v>
      </c>
      <c r="I1712" s="74" t="s">
        <v>129</v>
      </c>
      <c r="J1712" s="74" t="s">
        <v>16938</v>
      </c>
      <c r="K1712" s="75" t="s">
        <v>20196</v>
      </c>
      <c r="L1712" s="74" t="s">
        <v>16940</v>
      </c>
    </row>
    <row r="1713" customFormat="false" ht="13.5" hidden="false" customHeight="false" outlineLevel="0" collapsed="false">
      <c r="A1713" s="74" t="s">
        <v>19644</v>
      </c>
      <c r="B1713" s="74" t="s">
        <v>19645</v>
      </c>
      <c r="C1713" s="74" t="s">
        <v>19927</v>
      </c>
      <c r="D1713" s="74" t="s">
        <v>19928</v>
      </c>
      <c r="E1713" s="75"/>
      <c r="F1713" s="74"/>
      <c r="G1713" s="76" t="n">
        <v>99277</v>
      </c>
      <c r="H1713" s="74" t="s">
        <v>20197</v>
      </c>
      <c r="I1713" s="74" t="s">
        <v>129</v>
      </c>
      <c r="J1713" s="74" t="s">
        <v>16938</v>
      </c>
      <c r="K1713" s="75" t="s">
        <v>20174</v>
      </c>
      <c r="L1713" s="74" t="s">
        <v>16940</v>
      </c>
    </row>
    <row r="1714" customFormat="false" ht="13.5" hidden="false" customHeight="false" outlineLevel="0" collapsed="false">
      <c r="A1714" s="74" t="s">
        <v>19644</v>
      </c>
      <c r="B1714" s="74" t="s">
        <v>19645</v>
      </c>
      <c r="C1714" s="74" t="s">
        <v>19927</v>
      </c>
      <c r="D1714" s="74" t="s">
        <v>19928</v>
      </c>
      <c r="E1714" s="75"/>
      <c r="F1714" s="74"/>
      <c r="G1714" s="76" t="n">
        <v>99278</v>
      </c>
      <c r="H1714" s="74" t="s">
        <v>20198</v>
      </c>
      <c r="I1714" s="74" t="s">
        <v>129</v>
      </c>
      <c r="J1714" s="74" t="s">
        <v>16938</v>
      </c>
      <c r="K1714" s="75" t="s">
        <v>20199</v>
      </c>
      <c r="L1714" s="74" t="s">
        <v>16940</v>
      </c>
    </row>
    <row r="1715" customFormat="false" ht="13.5" hidden="false" customHeight="false" outlineLevel="0" collapsed="false">
      <c r="A1715" s="74" t="s">
        <v>19644</v>
      </c>
      <c r="B1715" s="74" t="s">
        <v>19645</v>
      </c>
      <c r="C1715" s="74" t="s">
        <v>19927</v>
      </c>
      <c r="D1715" s="74" t="s">
        <v>19928</v>
      </c>
      <c r="E1715" s="75"/>
      <c r="F1715" s="74"/>
      <c r="G1715" s="76" t="n">
        <v>99279</v>
      </c>
      <c r="H1715" s="74" t="s">
        <v>20200</v>
      </c>
      <c r="I1715" s="74" t="s">
        <v>21</v>
      </c>
      <c r="J1715" s="74" t="s">
        <v>16938</v>
      </c>
      <c r="K1715" s="75" t="s">
        <v>20201</v>
      </c>
      <c r="L1715" s="74" t="s">
        <v>16940</v>
      </c>
    </row>
    <row r="1716" customFormat="false" ht="13.5" hidden="false" customHeight="false" outlineLevel="0" collapsed="false">
      <c r="A1716" s="74" t="s">
        <v>19644</v>
      </c>
      <c r="B1716" s="74" t="s">
        <v>19645</v>
      </c>
      <c r="C1716" s="74" t="s">
        <v>19927</v>
      </c>
      <c r="D1716" s="74" t="s">
        <v>19928</v>
      </c>
      <c r="E1716" s="75"/>
      <c r="F1716" s="74"/>
      <c r="G1716" s="76" t="n">
        <v>99280</v>
      </c>
      <c r="H1716" s="74" t="s">
        <v>20202</v>
      </c>
      <c r="I1716" s="74" t="s">
        <v>21</v>
      </c>
      <c r="J1716" s="74" t="s">
        <v>16938</v>
      </c>
      <c r="K1716" s="75" t="s">
        <v>20203</v>
      </c>
      <c r="L1716" s="74" t="s">
        <v>16940</v>
      </c>
    </row>
    <row r="1717" customFormat="false" ht="13.5" hidden="false" customHeight="false" outlineLevel="0" collapsed="false">
      <c r="A1717" s="74" t="s">
        <v>19644</v>
      </c>
      <c r="B1717" s="74" t="s">
        <v>19645</v>
      </c>
      <c r="C1717" s="74" t="s">
        <v>19927</v>
      </c>
      <c r="D1717" s="74" t="s">
        <v>19928</v>
      </c>
      <c r="E1717" s="75"/>
      <c r="F1717" s="74"/>
      <c r="G1717" s="76" t="n">
        <v>99281</v>
      </c>
      <c r="H1717" s="74" t="s">
        <v>20204</v>
      </c>
      <c r="I1717" s="74" t="s">
        <v>129</v>
      </c>
      <c r="J1717" s="74" t="s">
        <v>16938</v>
      </c>
      <c r="K1717" s="75" t="s">
        <v>20196</v>
      </c>
      <c r="L1717" s="74" t="s">
        <v>16940</v>
      </c>
    </row>
    <row r="1718" customFormat="false" ht="13.5" hidden="false" customHeight="false" outlineLevel="0" collapsed="false">
      <c r="A1718" s="74" t="s">
        <v>19644</v>
      </c>
      <c r="B1718" s="74" t="s">
        <v>19645</v>
      </c>
      <c r="C1718" s="74" t="s">
        <v>19927</v>
      </c>
      <c r="D1718" s="74" t="s">
        <v>19928</v>
      </c>
      <c r="E1718" s="75"/>
      <c r="F1718" s="74"/>
      <c r="G1718" s="76" t="n">
        <v>99282</v>
      </c>
      <c r="H1718" s="74" t="s">
        <v>20205</v>
      </c>
      <c r="I1718" s="74" t="s">
        <v>129</v>
      </c>
      <c r="J1718" s="74" t="s">
        <v>16938</v>
      </c>
      <c r="K1718" s="75" t="s">
        <v>20206</v>
      </c>
      <c r="L1718" s="74" t="s">
        <v>16940</v>
      </c>
    </row>
    <row r="1719" customFormat="false" ht="13.5" hidden="false" customHeight="false" outlineLevel="0" collapsed="false">
      <c r="A1719" s="74" t="s">
        <v>19644</v>
      </c>
      <c r="B1719" s="74" t="s">
        <v>19645</v>
      </c>
      <c r="C1719" s="74" t="s">
        <v>19927</v>
      </c>
      <c r="D1719" s="74" t="s">
        <v>19928</v>
      </c>
      <c r="E1719" s="75"/>
      <c r="F1719" s="74"/>
      <c r="G1719" s="76" t="n">
        <v>99283</v>
      </c>
      <c r="H1719" s="74" t="s">
        <v>20207</v>
      </c>
      <c r="I1719" s="74" t="s">
        <v>129</v>
      </c>
      <c r="J1719" s="74" t="s">
        <v>16938</v>
      </c>
      <c r="K1719" s="75" t="s">
        <v>20208</v>
      </c>
      <c r="L1719" s="74" t="s">
        <v>16940</v>
      </c>
    </row>
    <row r="1720" customFormat="false" ht="13.5" hidden="false" customHeight="false" outlineLevel="0" collapsed="false">
      <c r="A1720" s="74" t="s">
        <v>19644</v>
      </c>
      <c r="B1720" s="74" t="s">
        <v>19645</v>
      </c>
      <c r="C1720" s="74" t="s">
        <v>19927</v>
      </c>
      <c r="D1720" s="74" t="s">
        <v>19928</v>
      </c>
      <c r="E1720" s="75"/>
      <c r="F1720" s="74"/>
      <c r="G1720" s="76" t="n">
        <v>99284</v>
      </c>
      <c r="H1720" s="74" t="s">
        <v>20209</v>
      </c>
      <c r="I1720" s="74" t="s">
        <v>21</v>
      </c>
      <c r="J1720" s="74" t="s">
        <v>16938</v>
      </c>
      <c r="K1720" s="75" t="s">
        <v>20210</v>
      </c>
      <c r="L1720" s="74" t="s">
        <v>16940</v>
      </c>
    </row>
    <row r="1721" customFormat="false" ht="13.5" hidden="false" customHeight="false" outlineLevel="0" collapsed="false">
      <c r="A1721" s="74" t="s">
        <v>19644</v>
      </c>
      <c r="B1721" s="74" t="s">
        <v>19645</v>
      </c>
      <c r="C1721" s="74" t="s">
        <v>19927</v>
      </c>
      <c r="D1721" s="74" t="s">
        <v>19928</v>
      </c>
      <c r="E1721" s="75"/>
      <c r="F1721" s="74"/>
      <c r="G1721" s="76" t="n">
        <v>99285</v>
      </c>
      <c r="H1721" s="74" t="s">
        <v>20211</v>
      </c>
      <c r="I1721" s="74" t="s">
        <v>21</v>
      </c>
      <c r="J1721" s="74" t="s">
        <v>16938</v>
      </c>
      <c r="K1721" s="75" t="s">
        <v>20212</v>
      </c>
      <c r="L1721" s="74" t="s">
        <v>16940</v>
      </c>
    </row>
    <row r="1722" customFormat="false" ht="13.5" hidden="false" customHeight="false" outlineLevel="0" collapsed="false">
      <c r="A1722" s="74" t="s">
        <v>19644</v>
      </c>
      <c r="B1722" s="74" t="s">
        <v>19645</v>
      </c>
      <c r="C1722" s="74" t="s">
        <v>19927</v>
      </c>
      <c r="D1722" s="74" t="s">
        <v>19928</v>
      </c>
      <c r="E1722" s="75"/>
      <c r="F1722" s="74"/>
      <c r="G1722" s="76" t="n">
        <v>99286</v>
      </c>
      <c r="H1722" s="74" t="s">
        <v>20213</v>
      </c>
      <c r="I1722" s="74" t="s">
        <v>21</v>
      </c>
      <c r="J1722" s="74" t="s">
        <v>16938</v>
      </c>
      <c r="K1722" s="75" t="s">
        <v>20214</v>
      </c>
      <c r="L1722" s="74" t="s">
        <v>16940</v>
      </c>
    </row>
    <row r="1723" customFormat="false" ht="13.5" hidden="false" customHeight="false" outlineLevel="0" collapsed="false">
      <c r="A1723" s="74" t="s">
        <v>19644</v>
      </c>
      <c r="B1723" s="74" t="s">
        <v>19645</v>
      </c>
      <c r="C1723" s="74" t="s">
        <v>19927</v>
      </c>
      <c r="D1723" s="74" t="s">
        <v>19928</v>
      </c>
      <c r="E1723" s="75"/>
      <c r="F1723" s="74"/>
      <c r="G1723" s="76" t="n">
        <v>99287</v>
      </c>
      <c r="H1723" s="74" t="s">
        <v>20215</v>
      </c>
      <c r="I1723" s="74" t="s">
        <v>21</v>
      </c>
      <c r="J1723" s="74" t="s">
        <v>16938</v>
      </c>
      <c r="K1723" s="75" t="s">
        <v>20216</v>
      </c>
      <c r="L1723" s="74" t="s">
        <v>16940</v>
      </c>
    </row>
    <row r="1724" customFormat="false" ht="13.5" hidden="false" customHeight="false" outlineLevel="0" collapsed="false">
      <c r="A1724" s="74" t="s">
        <v>19644</v>
      </c>
      <c r="B1724" s="74" t="s">
        <v>19645</v>
      </c>
      <c r="C1724" s="74" t="s">
        <v>19927</v>
      </c>
      <c r="D1724" s="74" t="s">
        <v>19928</v>
      </c>
      <c r="E1724" s="75"/>
      <c r="F1724" s="74"/>
      <c r="G1724" s="76" t="n">
        <v>99288</v>
      </c>
      <c r="H1724" s="74" t="s">
        <v>20217</v>
      </c>
      <c r="I1724" s="74" t="s">
        <v>129</v>
      </c>
      <c r="J1724" s="74" t="s">
        <v>16938</v>
      </c>
      <c r="K1724" s="75" t="s">
        <v>20218</v>
      </c>
      <c r="L1724" s="74" t="s">
        <v>16940</v>
      </c>
    </row>
    <row r="1725" customFormat="false" ht="13.5" hidden="false" customHeight="false" outlineLevel="0" collapsed="false">
      <c r="A1725" s="74" t="s">
        <v>19644</v>
      </c>
      <c r="B1725" s="74" t="s">
        <v>19645</v>
      </c>
      <c r="C1725" s="74" t="s">
        <v>19927</v>
      </c>
      <c r="D1725" s="74" t="s">
        <v>19928</v>
      </c>
      <c r="E1725" s="75"/>
      <c r="F1725" s="74"/>
      <c r="G1725" s="76" t="n">
        <v>99289</v>
      </c>
      <c r="H1725" s="74" t="s">
        <v>20219</v>
      </c>
      <c r="I1725" s="74" t="s">
        <v>129</v>
      </c>
      <c r="J1725" s="74" t="s">
        <v>16938</v>
      </c>
      <c r="K1725" s="75" t="s">
        <v>20220</v>
      </c>
      <c r="L1725" s="74" t="s">
        <v>16940</v>
      </c>
    </row>
    <row r="1726" customFormat="false" ht="13.5" hidden="false" customHeight="false" outlineLevel="0" collapsed="false">
      <c r="A1726" s="74" t="s">
        <v>19644</v>
      </c>
      <c r="B1726" s="74" t="s">
        <v>19645</v>
      </c>
      <c r="C1726" s="74" t="s">
        <v>19927</v>
      </c>
      <c r="D1726" s="74" t="s">
        <v>19928</v>
      </c>
      <c r="E1726" s="75"/>
      <c r="F1726" s="74"/>
      <c r="G1726" s="76" t="n">
        <v>99290</v>
      </c>
      <c r="H1726" s="74" t="s">
        <v>20221</v>
      </c>
      <c r="I1726" s="74" t="s">
        <v>21</v>
      </c>
      <c r="J1726" s="74" t="s">
        <v>16938</v>
      </c>
      <c r="K1726" s="75" t="s">
        <v>20222</v>
      </c>
      <c r="L1726" s="74" t="s">
        <v>16940</v>
      </c>
    </row>
    <row r="1727" customFormat="false" ht="13.5" hidden="false" customHeight="false" outlineLevel="0" collapsed="false">
      <c r="A1727" s="74" t="s">
        <v>19644</v>
      </c>
      <c r="B1727" s="74" t="s">
        <v>19645</v>
      </c>
      <c r="C1727" s="74" t="s">
        <v>19927</v>
      </c>
      <c r="D1727" s="74" t="s">
        <v>19928</v>
      </c>
      <c r="E1727" s="75"/>
      <c r="F1727" s="74"/>
      <c r="G1727" s="76" t="n">
        <v>99291</v>
      </c>
      <c r="H1727" s="74" t="s">
        <v>20223</v>
      </c>
      <c r="I1727" s="74" t="s">
        <v>129</v>
      </c>
      <c r="J1727" s="74" t="s">
        <v>16938</v>
      </c>
      <c r="K1727" s="75" t="s">
        <v>20224</v>
      </c>
      <c r="L1727" s="74" t="s">
        <v>16940</v>
      </c>
    </row>
    <row r="1728" customFormat="false" ht="13.5" hidden="false" customHeight="false" outlineLevel="0" collapsed="false">
      <c r="A1728" s="74" t="s">
        <v>19644</v>
      </c>
      <c r="B1728" s="74" t="s">
        <v>19645</v>
      </c>
      <c r="C1728" s="74" t="s">
        <v>19927</v>
      </c>
      <c r="D1728" s="74" t="s">
        <v>19928</v>
      </c>
      <c r="E1728" s="75"/>
      <c r="F1728" s="74"/>
      <c r="G1728" s="76" t="n">
        <v>99292</v>
      </c>
      <c r="H1728" s="74" t="s">
        <v>20225</v>
      </c>
      <c r="I1728" s="74" t="s">
        <v>21</v>
      </c>
      <c r="J1728" s="74" t="s">
        <v>16938</v>
      </c>
      <c r="K1728" s="75" t="s">
        <v>20226</v>
      </c>
      <c r="L1728" s="74" t="s">
        <v>16940</v>
      </c>
    </row>
    <row r="1729" customFormat="false" ht="13.5" hidden="false" customHeight="false" outlineLevel="0" collapsed="false">
      <c r="A1729" s="74" t="s">
        <v>19644</v>
      </c>
      <c r="B1729" s="74" t="s">
        <v>19645</v>
      </c>
      <c r="C1729" s="74" t="s">
        <v>19927</v>
      </c>
      <c r="D1729" s="74" t="s">
        <v>19928</v>
      </c>
      <c r="E1729" s="75"/>
      <c r="F1729" s="74"/>
      <c r="G1729" s="76" t="n">
        <v>99293</v>
      </c>
      <c r="H1729" s="74" t="s">
        <v>20227</v>
      </c>
      <c r="I1729" s="74" t="s">
        <v>129</v>
      </c>
      <c r="J1729" s="74" t="s">
        <v>16938</v>
      </c>
      <c r="K1729" s="75" t="s">
        <v>20228</v>
      </c>
      <c r="L1729" s="74" t="s">
        <v>16940</v>
      </c>
    </row>
    <row r="1730" customFormat="false" ht="13.5" hidden="false" customHeight="false" outlineLevel="0" collapsed="false">
      <c r="A1730" s="74" t="s">
        <v>19644</v>
      </c>
      <c r="B1730" s="74" t="s">
        <v>19645</v>
      </c>
      <c r="C1730" s="74" t="s">
        <v>19927</v>
      </c>
      <c r="D1730" s="74" t="s">
        <v>19928</v>
      </c>
      <c r="E1730" s="75"/>
      <c r="F1730" s="74"/>
      <c r="G1730" s="76" t="n">
        <v>99294</v>
      </c>
      <c r="H1730" s="74" t="s">
        <v>20229</v>
      </c>
      <c r="I1730" s="74" t="s">
        <v>21</v>
      </c>
      <c r="J1730" s="74" t="s">
        <v>16938</v>
      </c>
      <c r="K1730" s="75" t="s">
        <v>20230</v>
      </c>
      <c r="L1730" s="74" t="s">
        <v>16940</v>
      </c>
    </row>
    <row r="1731" customFormat="false" ht="13.5" hidden="false" customHeight="false" outlineLevel="0" collapsed="false">
      <c r="A1731" s="74" t="s">
        <v>19644</v>
      </c>
      <c r="B1731" s="74" t="s">
        <v>19645</v>
      </c>
      <c r="C1731" s="74" t="s">
        <v>19927</v>
      </c>
      <c r="D1731" s="74" t="s">
        <v>19928</v>
      </c>
      <c r="E1731" s="75"/>
      <c r="F1731" s="74"/>
      <c r="G1731" s="76" t="n">
        <v>99296</v>
      </c>
      <c r="H1731" s="74" t="s">
        <v>20231</v>
      </c>
      <c r="I1731" s="74" t="s">
        <v>129</v>
      </c>
      <c r="J1731" s="74" t="s">
        <v>16938</v>
      </c>
      <c r="K1731" s="75" t="s">
        <v>20232</v>
      </c>
      <c r="L1731" s="74" t="s">
        <v>16940</v>
      </c>
    </row>
    <row r="1732" customFormat="false" ht="13.5" hidden="false" customHeight="false" outlineLevel="0" collapsed="false">
      <c r="A1732" s="74" t="s">
        <v>19644</v>
      </c>
      <c r="B1732" s="74" t="s">
        <v>19645</v>
      </c>
      <c r="C1732" s="74" t="s">
        <v>19927</v>
      </c>
      <c r="D1732" s="74" t="s">
        <v>19928</v>
      </c>
      <c r="E1732" s="75"/>
      <c r="F1732" s="74"/>
      <c r="G1732" s="76" t="n">
        <v>99297</v>
      </c>
      <c r="H1732" s="74" t="s">
        <v>20233</v>
      </c>
      <c r="I1732" s="74" t="s">
        <v>129</v>
      </c>
      <c r="J1732" s="74" t="s">
        <v>16938</v>
      </c>
      <c r="K1732" s="75" t="s">
        <v>20234</v>
      </c>
      <c r="L1732" s="74" t="s">
        <v>16940</v>
      </c>
    </row>
    <row r="1733" customFormat="false" ht="13.5" hidden="false" customHeight="false" outlineLevel="0" collapsed="false">
      <c r="A1733" s="74" t="s">
        <v>19644</v>
      </c>
      <c r="B1733" s="74" t="s">
        <v>19645</v>
      </c>
      <c r="C1733" s="74" t="s">
        <v>19927</v>
      </c>
      <c r="D1733" s="74" t="s">
        <v>19928</v>
      </c>
      <c r="E1733" s="75"/>
      <c r="F1733" s="74"/>
      <c r="G1733" s="76" t="n">
        <v>99298</v>
      </c>
      <c r="H1733" s="74" t="s">
        <v>20235</v>
      </c>
      <c r="I1733" s="74" t="s">
        <v>21</v>
      </c>
      <c r="J1733" s="74" t="s">
        <v>16938</v>
      </c>
      <c r="K1733" s="75" t="s">
        <v>20236</v>
      </c>
      <c r="L1733" s="74" t="s">
        <v>16940</v>
      </c>
    </row>
    <row r="1734" customFormat="false" ht="13.5" hidden="false" customHeight="false" outlineLevel="0" collapsed="false">
      <c r="A1734" s="74" t="s">
        <v>19644</v>
      </c>
      <c r="B1734" s="74" t="s">
        <v>19645</v>
      </c>
      <c r="C1734" s="74" t="s">
        <v>19927</v>
      </c>
      <c r="D1734" s="74" t="s">
        <v>19928</v>
      </c>
      <c r="E1734" s="75"/>
      <c r="F1734" s="74"/>
      <c r="G1734" s="76" t="n">
        <v>99299</v>
      </c>
      <c r="H1734" s="74" t="s">
        <v>20237</v>
      </c>
      <c r="I1734" s="74" t="s">
        <v>129</v>
      </c>
      <c r="J1734" s="74" t="s">
        <v>16938</v>
      </c>
      <c r="K1734" s="75" t="s">
        <v>20238</v>
      </c>
      <c r="L1734" s="74" t="s">
        <v>16940</v>
      </c>
    </row>
    <row r="1735" customFormat="false" ht="13.5" hidden="false" customHeight="false" outlineLevel="0" collapsed="false">
      <c r="A1735" s="74" t="s">
        <v>19644</v>
      </c>
      <c r="B1735" s="74" t="s">
        <v>19645</v>
      </c>
      <c r="C1735" s="74" t="s">
        <v>19927</v>
      </c>
      <c r="D1735" s="74" t="s">
        <v>19928</v>
      </c>
      <c r="E1735" s="75"/>
      <c r="F1735" s="74"/>
      <c r="G1735" s="76" t="n">
        <v>99300</v>
      </c>
      <c r="H1735" s="74" t="s">
        <v>20239</v>
      </c>
      <c r="I1735" s="74" t="s">
        <v>21</v>
      </c>
      <c r="J1735" s="74" t="s">
        <v>16938</v>
      </c>
      <c r="K1735" s="75" t="s">
        <v>20240</v>
      </c>
      <c r="L1735" s="74" t="s">
        <v>16940</v>
      </c>
    </row>
    <row r="1736" customFormat="false" ht="13.5" hidden="false" customHeight="false" outlineLevel="0" collapsed="false">
      <c r="A1736" s="74" t="s">
        <v>19644</v>
      </c>
      <c r="B1736" s="74" t="s">
        <v>19645</v>
      </c>
      <c r="C1736" s="74" t="s">
        <v>19927</v>
      </c>
      <c r="D1736" s="74" t="s">
        <v>19928</v>
      </c>
      <c r="E1736" s="75"/>
      <c r="F1736" s="74"/>
      <c r="G1736" s="76" t="n">
        <v>99301</v>
      </c>
      <c r="H1736" s="74" t="s">
        <v>20241</v>
      </c>
      <c r="I1736" s="74" t="s">
        <v>21</v>
      </c>
      <c r="J1736" s="74" t="s">
        <v>16938</v>
      </c>
      <c r="K1736" s="75" t="s">
        <v>20242</v>
      </c>
      <c r="L1736" s="74" t="s">
        <v>16940</v>
      </c>
    </row>
    <row r="1737" customFormat="false" ht="13.5" hidden="false" customHeight="false" outlineLevel="0" collapsed="false">
      <c r="A1737" s="74" t="s">
        <v>19644</v>
      </c>
      <c r="B1737" s="74" t="s">
        <v>19645</v>
      </c>
      <c r="C1737" s="74" t="s">
        <v>19927</v>
      </c>
      <c r="D1737" s="74" t="s">
        <v>19928</v>
      </c>
      <c r="E1737" s="75"/>
      <c r="F1737" s="74"/>
      <c r="G1737" s="76" t="n">
        <v>99302</v>
      </c>
      <c r="H1737" s="74" t="s">
        <v>20243</v>
      </c>
      <c r="I1737" s="74" t="s">
        <v>129</v>
      </c>
      <c r="J1737" s="74" t="s">
        <v>16938</v>
      </c>
      <c r="K1737" s="75" t="s">
        <v>20244</v>
      </c>
      <c r="L1737" s="74" t="s">
        <v>16940</v>
      </c>
    </row>
    <row r="1738" customFormat="false" ht="13.5" hidden="false" customHeight="false" outlineLevel="0" collapsed="false">
      <c r="A1738" s="74" t="s">
        <v>19644</v>
      </c>
      <c r="B1738" s="74" t="s">
        <v>19645</v>
      </c>
      <c r="C1738" s="74" t="s">
        <v>19927</v>
      </c>
      <c r="D1738" s="74" t="s">
        <v>19928</v>
      </c>
      <c r="E1738" s="75"/>
      <c r="F1738" s="74"/>
      <c r="G1738" s="76" t="n">
        <v>99303</v>
      </c>
      <c r="H1738" s="74" t="s">
        <v>20245</v>
      </c>
      <c r="I1738" s="74" t="s">
        <v>21</v>
      </c>
      <c r="J1738" s="74" t="s">
        <v>16938</v>
      </c>
      <c r="K1738" s="75" t="s">
        <v>20246</v>
      </c>
      <c r="L1738" s="74" t="s">
        <v>16940</v>
      </c>
    </row>
    <row r="1739" customFormat="false" ht="13.5" hidden="false" customHeight="false" outlineLevel="0" collapsed="false">
      <c r="A1739" s="74" t="s">
        <v>19644</v>
      </c>
      <c r="B1739" s="74" t="s">
        <v>19645</v>
      </c>
      <c r="C1739" s="74" t="s">
        <v>19927</v>
      </c>
      <c r="D1739" s="74" t="s">
        <v>19928</v>
      </c>
      <c r="E1739" s="75"/>
      <c r="F1739" s="74"/>
      <c r="G1739" s="76" t="n">
        <v>99304</v>
      </c>
      <c r="H1739" s="74" t="s">
        <v>20247</v>
      </c>
      <c r="I1739" s="74" t="s">
        <v>129</v>
      </c>
      <c r="J1739" s="74" t="s">
        <v>16938</v>
      </c>
      <c r="K1739" s="75" t="s">
        <v>20248</v>
      </c>
      <c r="L1739" s="74" t="s">
        <v>16940</v>
      </c>
    </row>
    <row r="1740" customFormat="false" ht="13.5" hidden="false" customHeight="false" outlineLevel="0" collapsed="false">
      <c r="A1740" s="74" t="s">
        <v>19644</v>
      </c>
      <c r="B1740" s="74" t="s">
        <v>19645</v>
      </c>
      <c r="C1740" s="74" t="s">
        <v>19927</v>
      </c>
      <c r="D1740" s="74" t="s">
        <v>19928</v>
      </c>
      <c r="E1740" s="75"/>
      <c r="F1740" s="74"/>
      <c r="G1740" s="76" t="n">
        <v>99305</v>
      </c>
      <c r="H1740" s="74" t="s">
        <v>20249</v>
      </c>
      <c r="I1740" s="74" t="s">
        <v>21</v>
      </c>
      <c r="J1740" s="74" t="s">
        <v>16938</v>
      </c>
      <c r="K1740" s="75" t="s">
        <v>20250</v>
      </c>
      <c r="L1740" s="74" t="s">
        <v>16940</v>
      </c>
    </row>
    <row r="1741" customFormat="false" ht="13.5" hidden="false" customHeight="false" outlineLevel="0" collapsed="false">
      <c r="A1741" s="74" t="s">
        <v>19644</v>
      </c>
      <c r="B1741" s="74" t="s">
        <v>19645</v>
      </c>
      <c r="C1741" s="74" t="s">
        <v>19927</v>
      </c>
      <c r="D1741" s="74" t="s">
        <v>19928</v>
      </c>
      <c r="E1741" s="75"/>
      <c r="F1741" s="74"/>
      <c r="G1741" s="76" t="n">
        <v>99306</v>
      </c>
      <c r="H1741" s="74" t="s">
        <v>20251</v>
      </c>
      <c r="I1741" s="74" t="s">
        <v>129</v>
      </c>
      <c r="J1741" s="74" t="s">
        <v>16938</v>
      </c>
      <c r="K1741" s="75" t="s">
        <v>20244</v>
      </c>
      <c r="L1741" s="74" t="s">
        <v>16940</v>
      </c>
    </row>
    <row r="1742" customFormat="false" ht="13.5" hidden="false" customHeight="false" outlineLevel="0" collapsed="false">
      <c r="A1742" s="74" t="s">
        <v>19644</v>
      </c>
      <c r="B1742" s="74" t="s">
        <v>19645</v>
      </c>
      <c r="C1742" s="74" t="s">
        <v>19927</v>
      </c>
      <c r="D1742" s="74" t="s">
        <v>19928</v>
      </c>
      <c r="E1742" s="75"/>
      <c r="F1742" s="74"/>
      <c r="G1742" s="76" t="n">
        <v>99307</v>
      </c>
      <c r="H1742" s="74" t="s">
        <v>20252</v>
      </c>
      <c r="I1742" s="74" t="s">
        <v>129</v>
      </c>
      <c r="J1742" s="74" t="s">
        <v>16938</v>
      </c>
      <c r="K1742" s="75" t="s">
        <v>20253</v>
      </c>
      <c r="L1742" s="74" t="s">
        <v>16940</v>
      </c>
    </row>
    <row r="1743" customFormat="false" ht="13.5" hidden="false" customHeight="false" outlineLevel="0" collapsed="false">
      <c r="A1743" s="74" t="s">
        <v>19644</v>
      </c>
      <c r="B1743" s="74" t="s">
        <v>19645</v>
      </c>
      <c r="C1743" s="74" t="s">
        <v>19927</v>
      </c>
      <c r="D1743" s="74" t="s">
        <v>19928</v>
      </c>
      <c r="E1743" s="75"/>
      <c r="F1743" s="74"/>
      <c r="G1743" s="76" t="n">
        <v>99308</v>
      </c>
      <c r="H1743" s="74" t="s">
        <v>20254</v>
      </c>
      <c r="I1743" s="74" t="s">
        <v>21</v>
      </c>
      <c r="J1743" s="74" t="s">
        <v>16938</v>
      </c>
      <c r="K1743" s="75" t="s">
        <v>20255</v>
      </c>
      <c r="L1743" s="74" t="s">
        <v>16940</v>
      </c>
    </row>
    <row r="1744" customFormat="false" ht="13.5" hidden="false" customHeight="false" outlineLevel="0" collapsed="false">
      <c r="A1744" s="74" t="s">
        <v>19644</v>
      </c>
      <c r="B1744" s="74" t="s">
        <v>19645</v>
      </c>
      <c r="C1744" s="74" t="s">
        <v>19927</v>
      </c>
      <c r="D1744" s="74" t="s">
        <v>19928</v>
      </c>
      <c r="E1744" s="75"/>
      <c r="F1744" s="74"/>
      <c r="G1744" s="76" t="n">
        <v>99309</v>
      </c>
      <c r="H1744" s="74" t="s">
        <v>20256</v>
      </c>
      <c r="I1744" s="74" t="s">
        <v>129</v>
      </c>
      <c r="J1744" s="74" t="s">
        <v>16938</v>
      </c>
      <c r="K1744" s="75" t="s">
        <v>20257</v>
      </c>
      <c r="L1744" s="74" t="s">
        <v>16940</v>
      </c>
    </row>
    <row r="1745" customFormat="false" ht="13.5" hidden="false" customHeight="false" outlineLevel="0" collapsed="false">
      <c r="A1745" s="74" t="s">
        <v>19644</v>
      </c>
      <c r="B1745" s="74" t="s">
        <v>19645</v>
      </c>
      <c r="C1745" s="74" t="s">
        <v>19927</v>
      </c>
      <c r="D1745" s="74" t="s">
        <v>19928</v>
      </c>
      <c r="E1745" s="75"/>
      <c r="F1745" s="74"/>
      <c r="G1745" s="76" t="n">
        <v>99310</v>
      </c>
      <c r="H1745" s="74" t="s">
        <v>20258</v>
      </c>
      <c r="I1745" s="74" t="s">
        <v>21</v>
      </c>
      <c r="J1745" s="74" t="s">
        <v>16938</v>
      </c>
      <c r="K1745" s="75" t="s">
        <v>20259</v>
      </c>
      <c r="L1745" s="74" t="s">
        <v>16940</v>
      </c>
    </row>
    <row r="1746" customFormat="false" ht="13.5" hidden="false" customHeight="false" outlineLevel="0" collapsed="false">
      <c r="A1746" s="74" t="s">
        <v>19644</v>
      </c>
      <c r="B1746" s="74" t="s">
        <v>19645</v>
      </c>
      <c r="C1746" s="74" t="s">
        <v>19927</v>
      </c>
      <c r="D1746" s="74" t="s">
        <v>19928</v>
      </c>
      <c r="E1746" s="75"/>
      <c r="F1746" s="74"/>
      <c r="G1746" s="76" t="n">
        <v>99311</v>
      </c>
      <c r="H1746" s="74" t="s">
        <v>20260</v>
      </c>
      <c r="I1746" s="74" t="s">
        <v>129</v>
      </c>
      <c r="J1746" s="74" t="s">
        <v>16938</v>
      </c>
      <c r="K1746" s="75" t="s">
        <v>20257</v>
      </c>
      <c r="L1746" s="74" t="s">
        <v>16940</v>
      </c>
    </row>
    <row r="1747" customFormat="false" ht="13.5" hidden="false" customHeight="false" outlineLevel="0" collapsed="false">
      <c r="A1747" s="74" t="s">
        <v>19644</v>
      </c>
      <c r="B1747" s="74" t="s">
        <v>19645</v>
      </c>
      <c r="C1747" s="74" t="s">
        <v>19927</v>
      </c>
      <c r="D1747" s="74" t="s">
        <v>19928</v>
      </c>
      <c r="E1747" s="75"/>
      <c r="F1747" s="74"/>
      <c r="G1747" s="76" t="n">
        <v>99312</v>
      </c>
      <c r="H1747" s="74" t="s">
        <v>20261</v>
      </c>
      <c r="I1747" s="74" t="s">
        <v>21</v>
      </c>
      <c r="J1747" s="74" t="s">
        <v>16938</v>
      </c>
      <c r="K1747" s="75" t="s">
        <v>20262</v>
      </c>
      <c r="L1747" s="74" t="s">
        <v>16940</v>
      </c>
    </row>
    <row r="1748" customFormat="false" ht="13.5" hidden="false" customHeight="false" outlineLevel="0" collapsed="false">
      <c r="A1748" s="74" t="s">
        <v>19644</v>
      </c>
      <c r="B1748" s="74" t="s">
        <v>19645</v>
      </c>
      <c r="C1748" s="74" t="s">
        <v>19927</v>
      </c>
      <c r="D1748" s="74" t="s">
        <v>19928</v>
      </c>
      <c r="E1748" s="75"/>
      <c r="F1748" s="74"/>
      <c r="G1748" s="76" t="n">
        <v>99313</v>
      </c>
      <c r="H1748" s="74" t="s">
        <v>20263</v>
      </c>
      <c r="I1748" s="74" t="s">
        <v>21</v>
      </c>
      <c r="J1748" s="74" t="s">
        <v>16938</v>
      </c>
      <c r="K1748" s="75" t="s">
        <v>20264</v>
      </c>
      <c r="L1748" s="74" t="s">
        <v>16940</v>
      </c>
    </row>
    <row r="1749" customFormat="false" ht="13.5" hidden="false" customHeight="false" outlineLevel="0" collapsed="false">
      <c r="A1749" s="74" t="s">
        <v>19644</v>
      </c>
      <c r="B1749" s="74" t="s">
        <v>19645</v>
      </c>
      <c r="C1749" s="74" t="s">
        <v>19927</v>
      </c>
      <c r="D1749" s="74" t="s">
        <v>19928</v>
      </c>
      <c r="E1749" s="75"/>
      <c r="F1749" s="74"/>
      <c r="G1749" s="76" t="n">
        <v>99314</v>
      </c>
      <c r="H1749" s="74" t="s">
        <v>20265</v>
      </c>
      <c r="I1749" s="74" t="s">
        <v>129</v>
      </c>
      <c r="J1749" s="74" t="s">
        <v>16938</v>
      </c>
      <c r="K1749" s="75" t="s">
        <v>20266</v>
      </c>
      <c r="L1749" s="74" t="s">
        <v>16940</v>
      </c>
    </row>
    <row r="1750" customFormat="false" ht="13.5" hidden="false" customHeight="false" outlineLevel="0" collapsed="false">
      <c r="A1750" s="74" t="s">
        <v>19644</v>
      </c>
      <c r="B1750" s="74" t="s">
        <v>19645</v>
      </c>
      <c r="C1750" s="74" t="s">
        <v>19927</v>
      </c>
      <c r="D1750" s="74" t="s">
        <v>19928</v>
      </c>
      <c r="E1750" s="75"/>
      <c r="F1750" s="74"/>
      <c r="G1750" s="76" t="n">
        <v>99315</v>
      </c>
      <c r="H1750" s="74" t="s">
        <v>20267</v>
      </c>
      <c r="I1750" s="74" t="s">
        <v>21</v>
      </c>
      <c r="J1750" s="74" t="s">
        <v>16938</v>
      </c>
      <c r="K1750" s="75" t="s">
        <v>20268</v>
      </c>
      <c r="L1750" s="74" t="s">
        <v>16940</v>
      </c>
    </row>
    <row r="1751" customFormat="false" ht="13.5" hidden="false" customHeight="false" outlineLevel="0" collapsed="false">
      <c r="A1751" s="74" t="s">
        <v>19644</v>
      </c>
      <c r="B1751" s="74" t="s">
        <v>19645</v>
      </c>
      <c r="C1751" s="74" t="s">
        <v>19927</v>
      </c>
      <c r="D1751" s="74" t="s">
        <v>19928</v>
      </c>
      <c r="E1751" s="75"/>
      <c r="F1751" s="74"/>
      <c r="G1751" s="76" t="n">
        <v>99317</v>
      </c>
      <c r="H1751" s="74" t="s">
        <v>20269</v>
      </c>
      <c r="I1751" s="74" t="s">
        <v>129</v>
      </c>
      <c r="J1751" s="74" t="s">
        <v>16938</v>
      </c>
      <c r="K1751" s="75" t="s">
        <v>20270</v>
      </c>
      <c r="L1751" s="74" t="s">
        <v>16940</v>
      </c>
    </row>
    <row r="1752" customFormat="false" ht="13.5" hidden="false" customHeight="false" outlineLevel="0" collapsed="false">
      <c r="A1752" s="74" t="s">
        <v>19644</v>
      </c>
      <c r="B1752" s="74" t="s">
        <v>19645</v>
      </c>
      <c r="C1752" s="74" t="s">
        <v>19927</v>
      </c>
      <c r="D1752" s="74" t="s">
        <v>19928</v>
      </c>
      <c r="E1752" s="75"/>
      <c r="F1752" s="74"/>
      <c r="G1752" s="76" t="n">
        <v>99318</v>
      </c>
      <c r="H1752" s="74" t="s">
        <v>20271</v>
      </c>
      <c r="I1752" s="74" t="s">
        <v>129</v>
      </c>
      <c r="J1752" s="74" t="s">
        <v>16938</v>
      </c>
      <c r="K1752" s="75" t="s">
        <v>20272</v>
      </c>
      <c r="L1752" s="74" t="s">
        <v>16940</v>
      </c>
    </row>
    <row r="1753" customFormat="false" ht="13.5" hidden="false" customHeight="false" outlineLevel="0" collapsed="false">
      <c r="A1753" s="74" t="s">
        <v>19644</v>
      </c>
      <c r="B1753" s="74" t="s">
        <v>19645</v>
      </c>
      <c r="C1753" s="74" t="s">
        <v>19927</v>
      </c>
      <c r="D1753" s="74" t="s">
        <v>19928</v>
      </c>
      <c r="E1753" s="75"/>
      <c r="F1753" s="74"/>
      <c r="G1753" s="76" t="n">
        <v>99319</v>
      </c>
      <c r="H1753" s="74" t="s">
        <v>20273</v>
      </c>
      <c r="I1753" s="74" t="s">
        <v>129</v>
      </c>
      <c r="J1753" s="74" t="s">
        <v>16938</v>
      </c>
      <c r="K1753" s="75" t="s">
        <v>20274</v>
      </c>
      <c r="L1753" s="74" t="s">
        <v>16940</v>
      </c>
    </row>
    <row r="1754" customFormat="false" ht="13.5" hidden="false" customHeight="false" outlineLevel="0" collapsed="false">
      <c r="A1754" s="74" t="s">
        <v>19644</v>
      </c>
      <c r="B1754" s="74" t="s">
        <v>19645</v>
      </c>
      <c r="C1754" s="74" t="s">
        <v>19927</v>
      </c>
      <c r="D1754" s="74" t="s">
        <v>19928</v>
      </c>
      <c r="E1754" s="75"/>
      <c r="F1754" s="74"/>
      <c r="G1754" s="76" t="n">
        <v>99320</v>
      </c>
      <c r="H1754" s="74" t="s">
        <v>20275</v>
      </c>
      <c r="I1754" s="74" t="s">
        <v>21</v>
      </c>
      <c r="J1754" s="74" t="s">
        <v>16938</v>
      </c>
      <c r="K1754" s="75" t="s">
        <v>20276</v>
      </c>
      <c r="L1754" s="74" t="s">
        <v>16940</v>
      </c>
    </row>
    <row r="1755" customFormat="false" ht="13.5" hidden="false" customHeight="false" outlineLevel="0" collapsed="false">
      <c r="A1755" s="74" t="s">
        <v>19644</v>
      </c>
      <c r="B1755" s="74" t="s">
        <v>19645</v>
      </c>
      <c r="C1755" s="74" t="s">
        <v>19927</v>
      </c>
      <c r="D1755" s="74" t="s">
        <v>19928</v>
      </c>
      <c r="E1755" s="75"/>
      <c r="F1755" s="74"/>
      <c r="G1755" s="76" t="n">
        <v>99321</v>
      </c>
      <c r="H1755" s="74" t="s">
        <v>20277</v>
      </c>
      <c r="I1755" s="74" t="s">
        <v>129</v>
      </c>
      <c r="J1755" s="74" t="s">
        <v>16938</v>
      </c>
      <c r="K1755" s="75" t="s">
        <v>20278</v>
      </c>
      <c r="L1755" s="74" t="s">
        <v>16940</v>
      </c>
    </row>
    <row r="1756" customFormat="false" ht="13.5" hidden="false" customHeight="false" outlineLevel="0" collapsed="false">
      <c r="A1756" s="74" t="s">
        <v>19644</v>
      </c>
      <c r="B1756" s="74" t="s">
        <v>19645</v>
      </c>
      <c r="C1756" s="74" t="s">
        <v>19927</v>
      </c>
      <c r="D1756" s="74" t="s">
        <v>19928</v>
      </c>
      <c r="E1756" s="75"/>
      <c r="F1756" s="74"/>
      <c r="G1756" s="76" t="n">
        <v>99322</v>
      </c>
      <c r="H1756" s="74" t="s">
        <v>20279</v>
      </c>
      <c r="I1756" s="74" t="s">
        <v>21</v>
      </c>
      <c r="J1756" s="74" t="s">
        <v>16938</v>
      </c>
      <c r="K1756" s="75" t="s">
        <v>20280</v>
      </c>
      <c r="L1756" s="74" t="s">
        <v>16940</v>
      </c>
    </row>
    <row r="1757" customFormat="false" ht="13.5" hidden="false" customHeight="false" outlineLevel="0" collapsed="false">
      <c r="A1757" s="74" t="s">
        <v>19644</v>
      </c>
      <c r="B1757" s="74" t="s">
        <v>19645</v>
      </c>
      <c r="C1757" s="74" t="s">
        <v>19927</v>
      </c>
      <c r="D1757" s="74" t="s">
        <v>19928</v>
      </c>
      <c r="E1757" s="75"/>
      <c r="F1757" s="74"/>
      <c r="G1757" s="76" t="n">
        <v>99323</v>
      </c>
      <c r="H1757" s="74" t="s">
        <v>20281</v>
      </c>
      <c r="I1757" s="74" t="s">
        <v>129</v>
      </c>
      <c r="J1757" s="74" t="s">
        <v>16938</v>
      </c>
      <c r="K1757" s="75" t="s">
        <v>20234</v>
      </c>
      <c r="L1757" s="74" t="s">
        <v>16940</v>
      </c>
    </row>
    <row r="1758" customFormat="false" ht="13.5" hidden="false" customHeight="false" outlineLevel="0" collapsed="false">
      <c r="A1758" s="74" t="s">
        <v>19644</v>
      </c>
      <c r="B1758" s="74" t="s">
        <v>19645</v>
      </c>
      <c r="C1758" s="74" t="s">
        <v>19927</v>
      </c>
      <c r="D1758" s="74" t="s">
        <v>19928</v>
      </c>
      <c r="E1758" s="75"/>
      <c r="F1758" s="74"/>
      <c r="G1758" s="76" t="n">
        <v>99324</v>
      </c>
      <c r="H1758" s="74" t="s">
        <v>20282</v>
      </c>
      <c r="I1758" s="74" t="s">
        <v>21</v>
      </c>
      <c r="J1758" s="74" t="s">
        <v>16938</v>
      </c>
      <c r="K1758" s="75" t="s">
        <v>20283</v>
      </c>
      <c r="L1758" s="74" t="s">
        <v>16940</v>
      </c>
    </row>
    <row r="1759" customFormat="false" ht="13.5" hidden="false" customHeight="false" outlineLevel="0" collapsed="false">
      <c r="A1759" s="74" t="s">
        <v>19644</v>
      </c>
      <c r="B1759" s="74" t="s">
        <v>19645</v>
      </c>
      <c r="C1759" s="74" t="s">
        <v>19927</v>
      </c>
      <c r="D1759" s="74" t="s">
        <v>19928</v>
      </c>
      <c r="E1759" s="75"/>
      <c r="F1759" s="74"/>
      <c r="G1759" s="76" t="n">
        <v>99325</v>
      </c>
      <c r="H1759" s="74" t="s">
        <v>20284</v>
      </c>
      <c r="I1759" s="74" t="s">
        <v>129</v>
      </c>
      <c r="J1759" s="74" t="s">
        <v>16938</v>
      </c>
      <c r="K1759" s="75" t="s">
        <v>20238</v>
      </c>
      <c r="L1759" s="74" t="s">
        <v>16940</v>
      </c>
    </row>
    <row r="1760" customFormat="false" ht="13.5" hidden="false" customHeight="false" outlineLevel="0" collapsed="false">
      <c r="A1760" s="74" t="s">
        <v>19644</v>
      </c>
      <c r="B1760" s="74" t="s">
        <v>19645</v>
      </c>
      <c r="C1760" s="74" t="s">
        <v>19927</v>
      </c>
      <c r="D1760" s="74" t="s">
        <v>19928</v>
      </c>
      <c r="E1760" s="75"/>
      <c r="F1760" s="74"/>
      <c r="G1760" s="76" t="n">
        <v>99326</v>
      </c>
      <c r="H1760" s="74" t="s">
        <v>20285</v>
      </c>
      <c r="I1760" s="74" t="s">
        <v>21</v>
      </c>
      <c r="J1760" s="74" t="s">
        <v>16938</v>
      </c>
      <c r="K1760" s="75" t="s">
        <v>20286</v>
      </c>
      <c r="L1760" s="74" t="s">
        <v>16940</v>
      </c>
    </row>
    <row r="1761" customFormat="false" ht="13.5" hidden="false" customHeight="false" outlineLevel="0" collapsed="false">
      <c r="A1761" s="74" t="s">
        <v>19644</v>
      </c>
      <c r="B1761" s="74" t="s">
        <v>19645</v>
      </c>
      <c r="C1761" s="74" t="s">
        <v>19927</v>
      </c>
      <c r="D1761" s="74" t="s">
        <v>19928</v>
      </c>
      <c r="E1761" s="75"/>
      <c r="F1761" s="74"/>
      <c r="G1761" s="76" t="n">
        <v>99327</v>
      </c>
      <c r="H1761" s="74" t="s">
        <v>20287</v>
      </c>
      <c r="I1761" s="74" t="s">
        <v>129</v>
      </c>
      <c r="J1761" s="74" t="s">
        <v>16938</v>
      </c>
      <c r="K1761" s="75" t="s">
        <v>20288</v>
      </c>
      <c r="L1761" s="74" t="s">
        <v>16940</v>
      </c>
    </row>
    <row r="1762" customFormat="false" ht="13.5" hidden="false" customHeight="false" outlineLevel="0" collapsed="false">
      <c r="A1762" s="74" t="s">
        <v>19644</v>
      </c>
      <c r="B1762" s="74" t="s">
        <v>19645</v>
      </c>
      <c r="C1762" s="74" t="s">
        <v>19927</v>
      </c>
      <c r="D1762" s="74" t="s">
        <v>19928</v>
      </c>
      <c r="E1762" s="75"/>
      <c r="F1762" s="74"/>
      <c r="G1762" s="76" t="n">
        <v>101800</v>
      </c>
      <c r="H1762" s="74" t="s">
        <v>20289</v>
      </c>
      <c r="I1762" s="74" t="s">
        <v>21</v>
      </c>
      <c r="J1762" s="74" t="s">
        <v>16938</v>
      </c>
      <c r="K1762" s="75" t="s">
        <v>20290</v>
      </c>
      <c r="L1762" s="74" t="s">
        <v>16940</v>
      </c>
    </row>
    <row r="1763" customFormat="false" ht="13.5" hidden="false" customHeight="false" outlineLevel="0" collapsed="false">
      <c r="A1763" s="74" t="s">
        <v>19644</v>
      </c>
      <c r="B1763" s="74" t="s">
        <v>19645</v>
      </c>
      <c r="C1763" s="74" t="s">
        <v>19927</v>
      </c>
      <c r="D1763" s="74" t="s">
        <v>19928</v>
      </c>
      <c r="E1763" s="75"/>
      <c r="F1763" s="74"/>
      <c r="G1763" s="76" t="n">
        <v>101801</v>
      </c>
      <c r="H1763" s="74" t="s">
        <v>20291</v>
      </c>
      <c r="I1763" s="74" t="s">
        <v>21</v>
      </c>
      <c r="J1763" s="74" t="s">
        <v>16938</v>
      </c>
      <c r="K1763" s="75" t="s">
        <v>20292</v>
      </c>
      <c r="L1763" s="74" t="s">
        <v>16940</v>
      </c>
    </row>
    <row r="1764" customFormat="false" ht="13.5" hidden="false" customHeight="false" outlineLevel="0" collapsed="false">
      <c r="A1764" s="74" t="s">
        <v>19644</v>
      </c>
      <c r="B1764" s="74" t="s">
        <v>19645</v>
      </c>
      <c r="C1764" s="74" t="s">
        <v>19927</v>
      </c>
      <c r="D1764" s="74" t="s">
        <v>19928</v>
      </c>
      <c r="E1764" s="75"/>
      <c r="F1764" s="74"/>
      <c r="G1764" s="76" t="n">
        <v>101806</v>
      </c>
      <c r="H1764" s="74" t="s">
        <v>20293</v>
      </c>
      <c r="I1764" s="74" t="s">
        <v>21</v>
      </c>
      <c r="J1764" s="74" t="s">
        <v>16938</v>
      </c>
      <c r="K1764" s="75" t="s">
        <v>20294</v>
      </c>
      <c r="L1764" s="74" t="s">
        <v>16940</v>
      </c>
    </row>
    <row r="1765" customFormat="false" ht="13.5" hidden="false" customHeight="false" outlineLevel="0" collapsed="false">
      <c r="A1765" s="74" t="s">
        <v>19644</v>
      </c>
      <c r="B1765" s="74" t="s">
        <v>19645</v>
      </c>
      <c r="C1765" s="74" t="s">
        <v>19927</v>
      </c>
      <c r="D1765" s="74" t="s">
        <v>19928</v>
      </c>
      <c r="E1765" s="75"/>
      <c r="F1765" s="74"/>
      <c r="G1765" s="76" t="n">
        <v>101807</v>
      </c>
      <c r="H1765" s="74" t="s">
        <v>20295</v>
      </c>
      <c r="I1765" s="74" t="s">
        <v>21</v>
      </c>
      <c r="J1765" s="74" t="s">
        <v>16938</v>
      </c>
      <c r="K1765" s="75" t="s">
        <v>20296</v>
      </c>
      <c r="L1765" s="74" t="s">
        <v>16940</v>
      </c>
    </row>
    <row r="1766" customFormat="false" ht="13.5" hidden="false" customHeight="false" outlineLevel="0" collapsed="false">
      <c r="A1766" s="74" t="s">
        <v>19644</v>
      </c>
      <c r="B1766" s="74" t="s">
        <v>19645</v>
      </c>
      <c r="C1766" s="74" t="s">
        <v>19927</v>
      </c>
      <c r="D1766" s="74" t="s">
        <v>19928</v>
      </c>
      <c r="E1766" s="75"/>
      <c r="F1766" s="74"/>
      <c r="G1766" s="76" t="n">
        <v>101808</v>
      </c>
      <c r="H1766" s="74" t="s">
        <v>20297</v>
      </c>
      <c r="I1766" s="74" t="s">
        <v>21</v>
      </c>
      <c r="J1766" s="74" t="s">
        <v>16938</v>
      </c>
      <c r="K1766" s="75" t="s">
        <v>20298</v>
      </c>
      <c r="L1766" s="74" t="s">
        <v>16940</v>
      </c>
    </row>
    <row r="1767" customFormat="false" ht="13.5" hidden="false" customHeight="false" outlineLevel="0" collapsed="false">
      <c r="A1767" s="74" t="s">
        <v>19644</v>
      </c>
      <c r="B1767" s="74" t="s">
        <v>19645</v>
      </c>
      <c r="C1767" s="74" t="s">
        <v>19927</v>
      </c>
      <c r="D1767" s="74" t="s">
        <v>19928</v>
      </c>
      <c r="E1767" s="75"/>
      <c r="F1767" s="74"/>
      <c r="G1767" s="76" t="n">
        <v>101809</v>
      </c>
      <c r="H1767" s="74" t="s">
        <v>20299</v>
      </c>
      <c r="I1767" s="74" t="s">
        <v>21</v>
      </c>
      <c r="J1767" s="74" t="s">
        <v>16938</v>
      </c>
      <c r="K1767" s="75" t="s">
        <v>20300</v>
      </c>
      <c r="L1767" s="74" t="s">
        <v>16940</v>
      </c>
    </row>
    <row r="1768" customFormat="false" ht="13.5" hidden="false" customHeight="false" outlineLevel="0" collapsed="false">
      <c r="A1768" s="74" t="s">
        <v>19644</v>
      </c>
      <c r="B1768" s="74" t="s">
        <v>19645</v>
      </c>
      <c r="C1768" s="74" t="s">
        <v>19927</v>
      </c>
      <c r="D1768" s="74" t="s">
        <v>19928</v>
      </c>
      <c r="E1768" s="75"/>
      <c r="F1768" s="74"/>
      <c r="G1768" s="76" t="n">
        <v>102139</v>
      </c>
      <c r="H1768" s="74" t="s">
        <v>20301</v>
      </c>
      <c r="I1768" s="74" t="s">
        <v>21</v>
      </c>
      <c r="J1768" s="74" t="s">
        <v>16938</v>
      </c>
      <c r="K1768" s="75" t="s">
        <v>20302</v>
      </c>
      <c r="L1768" s="74" t="s">
        <v>16940</v>
      </c>
    </row>
    <row r="1769" customFormat="false" ht="13.5" hidden="false" customHeight="false" outlineLevel="0" collapsed="false">
      <c r="A1769" s="74" t="s">
        <v>19644</v>
      </c>
      <c r="B1769" s="74" t="s">
        <v>19645</v>
      </c>
      <c r="C1769" s="74" t="s">
        <v>19927</v>
      </c>
      <c r="D1769" s="74" t="s">
        <v>19928</v>
      </c>
      <c r="E1769" s="75"/>
      <c r="F1769" s="74"/>
      <c r="G1769" s="76" t="n">
        <v>102141</v>
      </c>
      <c r="H1769" s="74" t="s">
        <v>20303</v>
      </c>
      <c r="I1769" s="74" t="s">
        <v>21</v>
      </c>
      <c r="J1769" s="74" t="s">
        <v>16938</v>
      </c>
      <c r="K1769" s="75" t="s">
        <v>20304</v>
      </c>
      <c r="L1769" s="74" t="s">
        <v>16940</v>
      </c>
    </row>
    <row r="1770" customFormat="false" ht="13.5" hidden="false" customHeight="false" outlineLevel="0" collapsed="false">
      <c r="A1770" s="74" t="s">
        <v>19644</v>
      </c>
      <c r="B1770" s="74" t="s">
        <v>19645</v>
      </c>
      <c r="C1770" s="74" t="s">
        <v>19927</v>
      </c>
      <c r="D1770" s="74" t="s">
        <v>19928</v>
      </c>
      <c r="E1770" s="75"/>
      <c r="F1770" s="74"/>
      <c r="G1770" s="76" t="n">
        <v>102142</v>
      </c>
      <c r="H1770" s="74" t="s">
        <v>20305</v>
      </c>
      <c r="I1770" s="74" t="s">
        <v>21</v>
      </c>
      <c r="J1770" s="74" t="s">
        <v>16938</v>
      </c>
      <c r="K1770" s="75" t="s">
        <v>20306</v>
      </c>
      <c r="L1770" s="74" t="s">
        <v>16940</v>
      </c>
    </row>
    <row r="1771" customFormat="false" ht="13.5" hidden="false" customHeight="false" outlineLevel="0" collapsed="false">
      <c r="A1771" s="74" t="s">
        <v>19644</v>
      </c>
      <c r="B1771" s="74" t="s">
        <v>19645</v>
      </c>
      <c r="C1771" s="74" t="s">
        <v>19927</v>
      </c>
      <c r="D1771" s="74" t="s">
        <v>19928</v>
      </c>
      <c r="E1771" s="75"/>
      <c r="F1771" s="74"/>
      <c r="G1771" s="76" t="n">
        <v>102457</v>
      </c>
      <c r="H1771" s="74" t="s">
        <v>20307</v>
      </c>
      <c r="I1771" s="74" t="s">
        <v>21</v>
      </c>
      <c r="J1771" s="74" t="s">
        <v>16938</v>
      </c>
      <c r="K1771" s="75" t="s">
        <v>20308</v>
      </c>
      <c r="L1771" s="74" t="s">
        <v>16940</v>
      </c>
    </row>
    <row r="1772" customFormat="false" ht="13.5" hidden="false" customHeight="false" outlineLevel="0" collapsed="false">
      <c r="A1772" s="74" t="s">
        <v>19644</v>
      </c>
      <c r="B1772" s="74" t="s">
        <v>19645</v>
      </c>
      <c r="C1772" s="74" t="s">
        <v>20309</v>
      </c>
      <c r="D1772" s="74" t="s">
        <v>20310</v>
      </c>
      <c r="E1772" s="75"/>
      <c r="F1772" s="74"/>
      <c r="G1772" s="76" t="n">
        <v>94263</v>
      </c>
      <c r="H1772" s="74" t="s">
        <v>20311</v>
      </c>
      <c r="I1772" s="74" t="s">
        <v>129</v>
      </c>
      <c r="J1772" s="74" t="s">
        <v>16938</v>
      </c>
      <c r="K1772" s="75" t="s">
        <v>20312</v>
      </c>
      <c r="L1772" s="74" t="s">
        <v>16940</v>
      </c>
    </row>
    <row r="1773" customFormat="false" ht="13.5" hidden="false" customHeight="false" outlineLevel="0" collapsed="false">
      <c r="A1773" s="74" t="s">
        <v>19644</v>
      </c>
      <c r="B1773" s="74" t="s">
        <v>19645</v>
      </c>
      <c r="C1773" s="74" t="s">
        <v>20309</v>
      </c>
      <c r="D1773" s="74" t="s">
        <v>20310</v>
      </c>
      <c r="E1773" s="75"/>
      <c r="F1773" s="74"/>
      <c r="G1773" s="76" t="n">
        <v>94264</v>
      </c>
      <c r="H1773" s="74" t="s">
        <v>20313</v>
      </c>
      <c r="I1773" s="74" t="s">
        <v>129</v>
      </c>
      <c r="J1773" s="74" t="s">
        <v>16938</v>
      </c>
      <c r="K1773" s="75" t="s">
        <v>20314</v>
      </c>
      <c r="L1773" s="74" t="s">
        <v>16940</v>
      </c>
    </row>
    <row r="1774" customFormat="false" ht="13.5" hidden="false" customHeight="false" outlineLevel="0" collapsed="false">
      <c r="A1774" s="74" t="s">
        <v>19644</v>
      </c>
      <c r="B1774" s="74" t="s">
        <v>19645</v>
      </c>
      <c r="C1774" s="74" t="s">
        <v>20309</v>
      </c>
      <c r="D1774" s="74" t="s">
        <v>20310</v>
      </c>
      <c r="E1774" s="75"/>
      <c r="F1774" s="74"/>
      <c r="G1774" s="76" t="n">
        <v>94265</v>
      </c>
      <c r="H1774" s="74" t="s">
        <v>20315</v>
      </c>
      <c r="I1774" s="74" t="s">
        <v>129</v>
      </c>
      <c r="J1774" s="74" t="s">
        <v>16938</v>
      </c>
      <c r="K1774" s="75" t="s">
        <v>20316</v>
      </c>
      <c r="L1774" s="74" t="s">
        <v>16940</v>
      </c>
    </row>
    <row r="1775" customFormat="false" ht="13.5" hidden="false" customHeight="false" outlineLevel="0" collapsed="false">
      <c r="A1775" s="74" t="s">
        <v>19644</v>
      </c>
      <c r="B1775" s="74" t="s">
        <v>19645</v>
      </c>
      <c r="C1775" s="74" t="s">
        <v>20309</v>
      </c>
      <c r="D1775" s="74" t="s">
        <v>20310</v>
      </c>
      <c r="E1775" s="75"/>
      <c r="F1775" s="74"/>
      <c r="G1775" s="76" t="n">
        <v>94266</v>
      </c>
      <c r="H1775" s="74" t="s">
        <v>20317</v>
      </c>
      <c r="I1775" s="74" t="s">
        <v>129</v>
      </c>
      <c r="J1775" s="74" t="s">
        <v>16938</v>
      </c>
      <c r="K1775" s="75" t="s">
        <v>20318</v>
      </c>
      <c r="L1775" s="74" t="s">
        <v>16940</v>
      </c>
    </row>
    <row r="1776" customFormat="false" ht="13.5" hidden="false" customHeight="false" outlineLevel="0" collapsed="false">
      <c r="A1776" s="74" t="s">
        <v>19644</v>
      </c>
      <c r="B1776" s="74" t="s">
        <v>19645</v>
      </c>
      <c r="C1776" s="74" t="s">
        <v>20309</v>
      </c>
      <c r="D1776" s="74" t="s">
        <v>20310</v>
      </c>
      <c r="E1776" s="75"/>
      <c r="F1776" s="74"/>
      <c r="G1776" s="76" t="n">
        <v>94267</v>
      </c>
      <c r="H1776" s="74" t="s">
        <v>20319</v>
      </c>
      <c r="I1776" s="74" t="s">
        <v>129</v>
      </c>
      <c r="J1776" s="74" t="s">
        <v>16938</v>
      </c>
      <c r="K1776" s="75" t="s">
        <v>20320</v>
      </c>
      <c r="L1776" s="74" t="s">
        <v>16940</v>
      </c>
    </row>
    <row r="1777" customFormat="false" ht="13.5" hidden="false" customHeight="false" outlineLevel="0" collapsed="false">
      <c r="A1777" s="74" t="s">
        <v>19644</v>
      </c>
      <c r="B1777" s="74" t="s">
        <v>19645</v>
      </c>
      <c r="C1777" s="74" t="s">
        <v>20309</v>
      </c>
      <c r="D1777" s="74" t="s">
        <v>20310</v>
      </c>
      <c r="E1777" s="75"/>
      <c r="F1777" s="74"/>
      <c r="G1777" s="76" t="n">
        <v>94268</v>
      </c>
      <c r="H1777" s="74" t="s">
        <v>20321</v>
      </c>
      <c r="I1777" s="74" t="s">
        <v>129</v>
      </c>
      <c r="J1777" s="74" t="s">
        <v>16938</v>
      </c>
      <c r="K1777" s="75" t="s">
        <v>20322</v>
      </c>
      <c r="L1777" s="74" t="s">
        <v>16940</v>
      </c>
    </row>
    <row r="1778" customFormat="false" ht="13.5" hidden="false" customHeight="false" outlineLevel="0" collapsed="false">
      <c r="A1778" s="74" t="s">
        <v>19644</v>
      </c>
      <c r="B1778" s="74" t="s">
        <v>19645</v>
      </c>
      <c r="C1778" s="74" t="s">
        <v>20309</v>
      </c>
      <c r="D1778" s="74" t="s">
        <v>20310</v>
      </c>
      <c r="E1778" s="75"/>
      <c r="F1778" s="74"/>
      <c r="G1778" s="76" t="n">
        <v>94269</v>
      </c>
      <c r="H1778" s="74" t="s">
        <v>20323</v>
      </c>
      <c r="I1778" s="74" t="s">
        <v>129</v>
      </c>
      <c r="J1778" s="74" t="s">
        <v>16938</v>
      </c>
      <c r="K1778" s="75" t="s">
        <v>20324</v>
      </c>
      <c r="L1778" s="74" t="s">
        <v>16940</v>
      </c>
    </row>
    <row r="1779" customFormat="false" ht="13.5" hidden="false" customHeight="false" outlineLevel="0" collapsed="false">
      <c r="A1779" s="74" t="s">
        <v>19644</v>
      </c>
      <c r="B1779" s="74" t="s">
        <v>19645</v>
      </c>
      <c r="C1779" s="74" t="s">
        <v>20309</v>
      </c>
      <c r="D1779" s="74" t="s">
        <v>20310</v>
      </c>
      <c r="E1779" s="75"/>
      <c r="F1779" s="74"/>
      <c r="G1779" s="76" t="n">
        <v>94270</v>
      </c>
      <c r="H1779" s="74" t="s">
        <v>20325</v>
      </c>
      <c r="I1779" s="74" t="s">
        <v>129</v>
      </c>
      <c r="J1779" s="74" t="s">
        <v>16938</v>
      </c>
      <c r="K1779" s="75" t="s">
        <v>20326</v>
      </c>
      <c r="L1779" s="74" t="s">
        <v>16940</v>
      </c>
    </row>
    <row r="1780" customFormat="false" ht="13.5" hidden="false" customHeight="false" outlineLevel="0" collapsed="false">
      <c r="A1780" s="74" t="s">
        <v>19644</v>
      </c>
      <c r="B1780" s="74" t="s">
        <v>19645</v>
      </c>
      <c r="C1780" s="74" t="s">
        <v>20309</v>
      </c>
      <c r="D1780" s="74" t="s">
        <v>20310</v>
      </c>
      <c r="E1780" s="75"/>
      <c r="F1780" s="74"/>
      <c r="G1780" s="76" t="n">
        <v>94271</v>
      </c>
      <c r="H1780" s="74" t="s">
        <v>20327</v>
      </c>
      <c r="I1780" s="74" t="s">
        <v>129</v>
      </c>
      <c r="J1780" s="74" t="s">
        <v>16938</v>
      </c>
      <c r="K1780" s="75" t="s">
        <v>20328</v>
      </c>
      <c r="L1780" s="74" t="s">
        <v>16940</v>
      </c>
    </row>
    <row r="1781" customFormat="false" ht="13.5" hidden="false" customHeight="false" outlineLevel="0" collapsed="false">
      <c r="A1781" s="74" t="s">
        <v>19644</v>
      </c>
      <c r="B1781" s="74" t="s">
        <v>19645</v>
      </c>
      <c r="C1781" s="74" t="s">
        <v>20309</v>
      </c>
      <c r="D1781" s="74" t="s">
        <v>20310</v>
      </c>
      <c r="E1781" s="75"/>
      <c r="F1781" s="74"/>
      <c r="G1781" s="76" t="n">
        <v>94272</v>
      </c>
      <c r="H1781" s="74" t="s">
        <v>20329</v>
      </c>
      <c r="I1781" s="74" t="s">
        <v>129</v>
      </c>
      <c r="J1781" s="74" t="s">
        <v>16938</v>
      </c>
      <c r="K1781" s="75" t="s">
        <v>20330</v>
      </c>
      <c r="L1781" s="74" t="s">
        <v>16940</v>
      </c>
    </row>
    <row r="1782" customFormat="false" ht="13.5" hidden="false" customHeight="false" outlineLevel="0" collapsed="false">
      <c r="A1782" s="74" t="s">
        <v>19644</v>
      </c>
      <c r="B1782" s="74" t="s">
        <v>19645</v>
      </c>
      <c r="C1782" s="74" t="s">
        <v>20309</v>
      </c>
      <c r="D1782" s="74" t="s">
        <v>20310</v>
      </c>
      <c r="E1782" s="75"/>
      <c r="F1782" s="74"/>
      <c r="G1782" s="76" t="n">
        <v>94273</v>
      </c>
      <c r="H1782" s="74" t="s">
        <v>20331</v>
      </c>
      <c r="I1782" s="74" t="s">
        <v>129</v>
      </c>
      <c r="J1782" s="74" t="s">
        <v>16938</v>
      </c>
      <c r="K1782" s="75" t="s">
        <v>20332</v>
      </c>
      <c r="L1782" s="74" t="s">
        <v>16940</v>
      </c>
    </row>
    <row r="1783" customFormat="false" ht="13.5" hidden="false" customHeight="false" outlineLevel="0" collapsed="false">
      <c r="A1783" s="74" t="s">
        <v>19644</v>
      </c>
      <c r="B1783" s="74" t="s">
        <v>19645</v>
      </c>
      <c r="C1783" s="74" t="s">
        <v>20309</v>
      </c>
      <c r="D1783" s="74" t="s">
        <v>20310</v>
      </c>
      <c r="E1783" s="75"/>
      <c r="F1783" s="74"/>
      <c r="G1783" s="76" t="n">
        <v>94274</v>
      </c>
      <c r="H1783" s="74" t="s">
        <v>20333</v>
      </c>
      <c r="I1783" s="74" t="s">
        <v>129</v>
      </c>
      <c r="J1783" s="74" t="s">
        <v>16938</v>
      </c>
      <c r="K1783" s="75" t="s">
        <v>20334</v>
      </c>
      <c r="L1783" s="74" t="s">
        <v>16940</v>
      </c>
    </row>
    <row r="1784" customFormat="false" ht="13.5" hidden="false" customHeight="false" outlineLevel="0" collapsed="false">
      <c r="A1784" s="74" t="s">
        <v>19644</v>
      </c>
      <c r="B1784" s="74" t="s">
        <v>19645</v>
      </c>
      <c r="C1784" s="74" t="s">
        <v>20309</v>
      </c>
      <c r="D1784" s="74" t="s">
        <v>20310</v>
      </c>
      <c r="E1784" s="75"/>
      <c r="F1784" s="74"/>
      <c r="G1784" s="76" t="n">
        <v>94275</v>
      </c>
      <c r="H1784" s="74" t="s">
        <v>20335</v>
      </c>
      <c r="I1784" s="74" t="s">
        <v>129</v>
      </c>
      <c r="J1784" s="74" t="s">
        <v>16938</v>
      </c>
      <c r="K1784" s="75" t="s">
        <v>20336</v>
      </c>
      <c r="L1784" s="74" t="s">
        <v>16940</v>
      </c>
    </row>
    <row r="1785" customFormat="false" ht="13.5" hidden="false" customHeight="false" outlineLevel="0" collapsed="false">
      <c r="A1785" s="74" t="s">
        <v>19644</v>
      </c>
      <c r="B1785" s="74" t="s">
        <v>19645</v>
      </c>
      <c r="C1785" s="74" t="s">
        <v>20309</v>
      </c>
      <c r="D1785" s="74" t="s">
        <v>20310</v>
      </c>
      <c r="E1785" s="75"/>
      <c r="F1785" s="74"/>
      <c r="G1785" s="76" t="n">
        <v>94276</v>
      </c>
      <c r="H1785" s="74" t="s">
        <v>20337</v>
      </c>
      <c r="I1785" s="74" t="s">
        <v>129</v>
      </c>
      <c r="J1785" s="74" t="s">
        <v>16938</v>
      </c>
      <c r="K1785" s="75" t="s">
        <v>20338</v>
      </c>
      <c r="L1785" s="74" t="s">
        <v>16940</v>
      </c>
    </row>
    <row r="1786" customFormat="false" ht="13.5" hidden="false" customHeight="false" outlineLevel="0" collapsed="false">
      <c r="A1786" s="74" t="s">
        <v>19644</v>
      </c>
      <c r="B1786" s="74" t="s">
        <v>19645</v>
      </c>
      <c r="C1786" s="74" t="s">
        <v>20309</v>
      </c>
      <c r="D1786" s="74" t="s">
        <v>20310</v>
      </c>
      <c r="E1786" s="75"/>
      <c r="F1786" s="74"/>
      <c r="G1786" s="76" t="n">
        <v>94277</v>
      </c>
      <c r="H1786" s="74" t="s">
        <v>20339</v>
      </c>
      <c r="I1786" s="74" t="s">
        <v>129</v>
      </c>
      <c r="J1786" s="74" t="s">
        <v>16938</v>
      </c>
      <c r="K1786" s="75" t="s">
        <v>17080</v>
      </c>
      <c r="L1786" s="74" t="s">
        <v>16940</v>
      </c>
    </row>
    <row r="1787" customFormat="false" ht="13.5" hidden="false" customHeight="false" outlineLevel="0" collapsed="false">
      <c r="A1787" s="74" t="s">
        <v>19644</v>
      </c>
      <c r="B1787" s="74" t="s">
        <v>19645</v>
      </c>
      <c r="C1787" s="74" t="s">
        <v>20309</v>
      </c>
      <c r="D1787" s="74" t="s">
        <v>20310</v>
      </c>
      <c r="E1787" s="75"/>
      <c r="F1787" s="74"/>
      <c r="G1787" s="76" t="n">
        <v>94278</v>
      </c>
      <c r="H1787" s="74" t="s">
        <v>20340</v>
      </c>
      <c r="I1787" s="74" t="s">
        <v>129</v>
      </c>
      <c r="J1787" s="74" t="s">
        <v>16938</v>
      </c>
      <c r="K1787" s="75" t="s">
        <v>20341</v>
      </c>
      <c r="L1787" s="74" t="s">
        <v>16940</v>
      </c>
    </row>
    <row r="1788" customFormat="false" ht="13.5" hidden="false" customHeight="false" outlineLevel="0" collapsed="false">
      <c r="A1788" s="74" t="s">
        <v>19644</v>
      </c>
      <c r="B1788" s="74" t="s">
        <v>19645</v>
      </c>
      <c r="C1788" s="74" t="s">
        <v>20309</v>
      </c>
      <c r="D1788" s="74" t="s">
        <v>20310</v>
      </c>
      <c r="E1788" s="75"/>
      <c r="F1788" s="74"/>
      <c r="G1788" s="76" t="n">
        <v>94279</v>
      </c>
      <c r="H1788" s="74" t="s">
        <v>20342</v>
      </c>
      <c r="I1788" s="74" t="s">
        <v>129</v>
      </c>
      <c r="J1788" s="74" t="s">
        <v>16938</v>
      </c>
      <c r="K1788" s="75" t="s">
        <v>20343</v>
      </c>
      <c r="L1788" s="74" t="s">
        <v>16940</v>
      </c>
    </row>
    <row r="1789" customFormat="false" ht="13.5" hidden="false" customHeight="false" outlineLevel="0" collapsed="false">
      <c r="A1789" s="74" t="s">
        <v>19644</v>
      </c>
      <c r="B1789" s="74" t="s">
        <v>19645</v>
      </c>
      <c r="C1789" s="74" t="s">
        <v>20309</v>
      </c>
      <c r="D1789" s="74" t="s">
        <v>20310</v>
      </c>
      <c r="E1789" s="75"/>
      <c r="F1789" s="74"/>
      <c r="G1789" s="76" t="n">
        <v>94280</v>
      </c>
      <c r="H1789" s="74" t="s">
        <v>20344</v>
      </c>
      <c r="I1789" s="74" t="s">
        <v>129</v>
      </c>
      <c r="J1789" s="74" t="s">
        <v>16938</v>
      </c>
      <c r="K1789" s="75" t="s">
        <v>20345</v>
      </c>
      <c r="L1789" s="74" t="s">
        <v>16940</v>
      </c>
    </row>
    <row r="1790" customFormat="false" ht="13.5" hidden="false" customHeight="false" outlineLevel="0" collapsed="false">
      <c r="A1790" s="74" t="s">
        <v>19644</v>
      </c>
      <c r="B1790" s="74" t="s">
        <v>19645</v>
      </c>
      <c r="C1790" s="74" t="s">
        <v>20309</v>
      </c>
      <c r="D1790" s="74" t="s">
        <v>20310</v>
      </c>
      <c r="E1790" s="75"/>
      <c r="F1790" s="74"/>
      <c r="G1790" s="76" t="n">
        <v>94281</v>
      </c>
      <c r="H1790" s="74" t="s">
        <v>20346</v>
      </c>
      <c r="I1790" s="74" t="s">
        <v>129</v>
      </c>
      <c r="J1790" s="74" t="s">
        <v>16938</v>
      </c>
      <c r="K1790" s="75" t="s">
        <v>20347</v>
      </c>
      <c r="L1790" s="74" t="s">
        <v>16940</v>
      </c>
    </row>
    <row r="1791" customFormat="false" ht="13.5" hidden="false" customHeight="false" outlineLevel="0" collapsed="false">
      <c r="A1791" s="74" t="s">
        <v>19644</v>
      </c>
      <c r="B1791" s="74" t="s">
        <v>19645</v>
      </c>
      <c r="C1791" s="74" t="s">
        <v>20309</v>
      </c>
      <c r="D1791" s="74" t="s">
        <v>20310</v>
      </c>
      <c r="E1791" s="75"/>
      <c r="F1791" s="74"/>
      <c r="G1791" s="76" t="n">
        <v>94282</v>
      </c>
      <c r="H1791" s="74" t="s">
        <v>20348</v>
      </c>
      <c r="I1791" s="74" t="s">
        <v>129</v>
      </c>
      <c r="J1791" s="74" t="s">
        <v>16938</v>
      </c>
      <c r="K1791" s="75" t="s">
        <v>20349</v>
      </c>
      <c r="L1791" s="74" t="s">
        <v>16940</v>
      </c>
    </row>
    <row r="1792" customFormat="false" ht="13.5" hidden="false" customHeight="false" outlineLevel="0" collapsed="false">
      <c r="A1792" s="74" t="s">
        <v>19644</v>
      </c>
      <c r="B1792" s="74" t="s">
        <v>19645</v>
      </c>
      <c r="C1792" s="74" t="s">
        <v>20309</v>
      </c>
      <c r="D1792" s="74" t="s">
        <v>20310</v>
      </c>
      <c r="E1792" s="75"/>
      <c r="F1792" s="74"/>
      <c r="G1792" s="76" t="n">
        <v>94283</v>
      </c>
      <c r="H1792" s="74" t="s">
        <v>20350</v>
      </c>
      <c r="I1792" s="74" t="s">
        <v>129</v>
      </c>
      <c r="J1792" s="74" t="s">
        <v>16938</v>
      </c>
      <c r="K1792" s="75" t="s">
        <v>20351</v>
      </c>
      <c r="L1792" s="74" t="s">
        <v>16940</v>
      </c>
    </row>
    <row r="1793" customFormat="false" ht="13.5" hidden="false" customHeight="false" outlineLevel="0" collapsed="false">
      <c r="A1793" s="74" t="s">
        <v>19644</v>
      </c>
      <c r="B1793" s="74" t="s">
        <v>19645</v>
      </c>
      <c r="C1793" s="74" t="s">
        <v>20309</v>
      </c>
      <c r="D1793" s="74" t="s">
        <v>20310</v>
      </c>
      <c r="E1793" s="75"/>
      <c r="F1793" s="74"/>
      <c r="G1793" s="76" t="n">
        <v>94284</v>
      </c>
      <c r="H1793" s="74" t="s">
        <v>20352</v>
      </c>
      <c r="I1793" s="74" t="s">
        <v>129</v>
      </c>
      <c r="J1793" s="74" t="s">
        <v>16938</v>
      </c>
      <c r="K1793" s="75" t="s">
        <v>20353</v>
      </c>
      <c r="L1793" s="74" t="s">
        <v>16940</v>
      </c>
    </row>
    <row r="1794" customFormat="false" ht="13.5" hidden="false" customHeight="false" outlineLevel="0" collapsed="false">
      <c r="A1794" s="74" t="s">
        <v>19644</v>
      </c>
      <c r="B1794" s="74" t="s">
        <v>19645</v>
      </c>
      <c r="C1794" s="74" t="s">
        <v>20309</v>
      </c>
      <c r="D1794" s="74" t="s">
        <v>20310</v>
      </c>
      <c r="E1794" s="75"/>
      <c r="F1794" s="74"/>
      <c r="G1794" s="76" t="n">
        <v>94285</v>
      </c>
      <c r="H1794" s="74" t="s">
        <v>20354</v>
      </c>
      <c r="I1794" s="74" t="s">
        <v>129</v>
      </c>
      <c r="J1794" s="74" t="s">
        <v>16938</v>
      </c>
      <c r="K1794" s="75" t="s">
        <v>20355</v>
      </c>
      <c r="L1794" s="74" t="s">
        <v>16940</v>
      </c>
    </row>
    <row r="1795" customFormat="false" ht="13.5" hidden="false" customHeight="false" outlineLevel="0" collapsed="false">
      <c r="A1795" s="74" t="s">
        <v>19644</v>
      </c>
      <c r="B1795" s="74" t="s">
        <v>19645</v>
      </c>
      <c r="C1795" s="74" t="s">
        <v>20309</v>
      </c>
      <c r="D1795" s="74" t="s">
        <v>20310</v>
      </c>
      <c r="E1795" s="75"/>
      <c r="F1795" s="74"/>
      <c r="G1795" s="76" t="n">
        <v>94286</v>
      </c>
      <c r="H1795" s="74" t="s">
        <v>20356</v>
      </c>
      <c r="I1795" s="74" t="s">
        <v>129</v>
      </c>
      <c r="J1795" s="74" t="s">
        <v>16938</v>
      </c>
      <c r="K1795" s="75" t="s">
        <v>20357</v>
      </c>
      <c r="L1795" s="74" t="s">
        <v>16940</v>
      </c>
    </row>
    <row r="1796" customFormat="false" ht="13.5" hidden="false" customHeight="false" outlineLevel="0" collapsed="false">
      <c r="A1796" s="74" t="s">
        <v>19644</v>
      </c>
      <c r="B1796" s="74" t="s">
        <v>19645</v>
      </c>
      <c r="C1796" s="74" t="s">
        <v>20309</v>
      </c>
      <c r="D1796" s="74" t="s">
        <v>20310</v>
      </c>
      <c r="E1796" s="75"/>
      <c r="F1796" s="74"/>
      <c r="G1796" s="76" t="n">
        <v>94287</v>
      </c>
      <c r="H1796" s="74" t="s">
        <v>20358</v>
      </c>
      <c r="I1796" s="74" t="s">
        <v>129</v>
      </c>
      <c r="J1796" s="74" t="s">
        <v>16938</v>
      </c>
      <c r="K1796" s="75" t="s">
        <v>20316</v>
      </c>
      <c r="L1796" s="74" t="s">
        <v>16940</v>
      </c>
    </row>
    <row r="1797" customFormat="false" ht="13.5" hidden="false" customHeight="false" outlineLevel="0" collapsed="false">
      <c r="A1797" s="74" t="s">
        <v>19644</v>
      </c>
      <c r="B1797" s="74" t="s">
        <v>19645</v>
      </c>
      <c r="C1797" s="74" t="s">
        <v>20309</v>
      </c>
      <c r="D1797" s="74" t="s">
        <v>20310</v>
      </c>
      <c r="E1797" s="75"/>
      <c r="F1797" s="74"/>
      <c r="G1797" s="76" t="n">
        <v>94288</v>
      </c>
      <c r="H1797" s="74" t="s">
        <v>20359</v>
      </c>
      <c r="I1797" s="74" t="s">
        <v>129</v>
      </c>
      <c r="J1797" s="74" t="s">
        <v>16938</v>
      </c>
      <c r="K1797" s="75" t="s">
        <v>20360</v>
      </c>
      <c r="L1797" s="74" t="s">
        <v>16940</v>
      </c>
    </row>
    <row r="1798" customFormat="false" ht="13.5" hidden="false" customHeight="false" outlineLevel="0" collapsed="false">
      <c r="A1798" s="74" t="s">
        <v>19644</v>
      </c>
      <c r="B1798" s="74" t="s">
        <v>19645</v>
      </c>
      <c r="C1798" s="74" t="s">
        <v>20309</v>
      </c>
      <c r="D1798" s="74" t="s">
        <v>20310</v>
      </c>
      <c r="E1798" s="75"/>
      <c r="F1798" s="74"/>
      <c r="G1798" s="76" t="n">
        <v>94289</v>
      </c>
      <c r="H1798" s="74" t="s">
        <v>20361</v>
      </c>
      <c r="I1798" s="74" t="s">
        <v>129</v>
      </c>
      <c r="J1798" s="74" t="s">
        <v>16938</v>
      </c>
      <c r="K1798" s="75" t="s">
        <v>20362</v>
      </c>
      <c r="L1798" s="74" t="s">
        <v>16940</v>
      </c>
    </row>
    <row r="1799" customFormat="false" ht="13.5" hidden="false" customHeight="false" outlineLevel="0" collapsed="false">
      <c r="A1799" s="74" t="s">
        <v>19644</v>
      </c>
      <c r="B1799" s="74" t="s">
        <v>19645</v>
      </c>
      <c r="C1799" s="74" t="s">
        <v>20309</v>
      </c>
      <c r="D1799" s="74" t="s">
        <v>20310</v>
      </c>
      <c r="E1799" s="75"/>
      <c r="F1799" s="74"/>
      <c r="G1799" s="76" t="n">
        <v>94290</v>
      </c>
      <c r="H1799" s="74" t="s">
        <v>20363</v>
      </c>
      <c r="I1799" s="74" t="s">
        <v>129</v>
      </c>
      <c r="J1799" s="74" t="s">
        <v>16938</v>
      </c>
      <c r="K1799" s="75" t="s">
        <v>20364</v>
      </c>
      <c r="L1799" s="74" t="s">
        <v>16940</v>
      </c>
    </row>
    <row r="1800" customFormat="false" ht="13.5" hidden="false" customHeight="false" outlineLevel="0" collapsed="false">
      <c r="A1800" s="74" t="s">
        <v>19644</v>
      </c>
      <c r="B1800" s="74" t="s">
        <v>19645</v>
      </c>
      <c r="C1800" s="74" t="s">
        <v>20309</v>
      </c>
      <c r="D1800" s="74" t="s">
        <v>20310</v>
      </c>
      <c r="E1800" s="75"/>
      <c r="F1800" s="74"/>
      <c r="G1800" s="76" t="n">
        <v>94291</v>
      </c>
      <c r="H1800" s="74" t="s">
        <v>20365</v>
      </c>
      <c r="I1800" s="74" t="s">
        <v>129</v>
      </c>
      <c r="J1800" s="74" t="s">
        <v>16938</v>
      </c>
      <c r="K1800" s="75" t="s">
        <v>18337</v>
      </c>
      <c r="L1800" s="74" t="s">
        <v>16940</v>
      </c>
    </row>
    <row r="1801" customFormat="false" ht="13.5" hidden="false" customHeight="false" outlineLevel="0" collapsed="false">
      <c r="A1801" s="74" t="s">
        <v>19644</v>
      </c>
      <c r="B1801" s="74" t="s">
        <v>19645</v>
      </c>
      <c r="C1801" s="74" t="s">
        <v>20309</v>
      </c>
      <c r="D1801" s="74" t="s">
        <v>20310</v>
      </c>
      <c r="E1801" s="75"/>
      <c r="F1801" s="74"/>
      <c r="G1801" s="76" t="n">
        <v>94292</v>
      </c>
      <c r="H1801" s="74" t="s">
        <v>20366</v>
      </c>
      <c r="I1801" s="74" t="s">
        <v>129</v>
      </c>
      <c r="J1801" s="74" t="s">
        <v>16938</v>
      </c>
      <c r="K1801" s="75" t="s">
        <v>20367</v>
      </c>
      <c r="L1801" s="74" t="s">
        <v>16940</v>
      </c>
    </row>
    <row r="1802" customFormat="false" ht="13.5" hidden="false" customHeight="false" outlineLevel="0" collapsed="false">
      <c r="A1802" s="74" t="s">
        <v>19644</v>
      </c>
      <c r="B1802" s="74" t="s">
        <v>19645</v>
      </c>
      <c r="C1802" s="74" t="s">
        <v>20309</v>
      </c>
      <c r="D1802" s="74" t="s">
        <v>20310</v>
      </c>
      <c r="E1802" s="75"/>
      <c r="F1802" s="74"/>
      <c r="G1802" s="76" t="n">
        <v>94293</v>
      </c>
      <c r="H1802" s="74" t="s">
        <v>20368</v>
      </c>
      <c r="I1802" s="74" t="s">
        <v>129</v>
      </c>
      <c r="J1802" s="74" t="s">
        <v>16938</v>
      </c>
      <c r="K1802" s="75" t="s">
        <v>20369</v>
      </c>
      <c r="L1802" s="74" t="s">
        <v>16940</v>
      </c>
    </row>
    <row r="1803" customFormat="false" ht="13.5" hidden="false" customHeight="false" outlineLevel="0" collapsed="false">
      <c r="A1803" s="74" t="s">
        <v>19644</v>
      </c>
      <c r="B1803" s="74" t="s">
        <v>19645</v>
      </c>
      <c r="C1803" s="74" t="s">
        <v>20309</v>
      </c>
      <c r="D1803" s="74" t="s">
        <v>20310</v>
      </c>
      <c r="E1803" s="75"/>
      <c r="F1803" s="74"/>
      <c r="G1803" s="76" t="n">
        <v>94294</v>
      </c>
      <c r="H1803" s="74" t="s">
        <v>20370</v>
      </c>
      <c r="I1803" s="74" t="s">
        <v>129</v>
      </c>
      <c r="J1803" s="74" t="s">
        <v>16938</v>
      </c>
      <c r="K1803" s="75" t="s">
        <v>20371</v>
      </c>
      <c r="L1803" s="74" t="s">
        <v>16940</v>
      </c>
    </row>
    <row r="1804" customFormat="false" ht="13.5" hidden="false" customHeight="false" outlineLevel="0" collapsed="false">
      <c r="A1804" s="74" t="s">
        <v>19644</v>
      </c>
      <c r="B1804" s="74" t="s">
        <v>19645</v>
      </c>
      <c r="C1804" s="74" t="s">
        <v>20372</v>
      </c>
      <c r="D1804" s="74" t="s">
        <v>20373</v>
      </c>
      <c r="E1804" s="75"/>
      <c r="F1804" s="74"/>
      <c r="G1804" s="76" t="n">
        <v>102727</v>
      </c>
      <c r="H1804" s="74" t="s">
        <v>20374</v>
      </c>
      <c r="I1804" s="74" t="s">
        <v>73</v>
      </c>
      <c r="J1804" s="74" t="s">
        <v>16938</v>
      </c>
      <c r="K1804" s="75" t="s">
        <v>20375</v>
      </c>
      <c r="L1804" s="74" t="s">
        <v>16940</v>
      </c>
    </row>
    <row r="1805" customFormat="false" ht="13.5" hidden="false" customHeight="false" outlineLevel="0" collapsed="false">
      <c r="A1805" s="74" t="s">
        <v>19644</v>
      </c>
      <c r="B1805" s="74" t="s">
        <v>19645</v>
      </c>
      <c r="C1805" s="74" t="s">
        <v>20372</v>
      </c>
      <c r="D1805" s="74" t="s">
        <v>20373</v>
      </c>
      <c r="E1805" s="75"/>
      <c r="F1805" s="74"/>
      <c r="G1805" s="76" t="n">
        <v>102728</v>
      </c>
      <c r="H1805" s="74" t="s">
        <v>20376</v>
      </c>
      <c r="I1805" s="74" t="s">
        <v>590</v>
      </c>
      <c r="J1805" s="74" t="s">
        <v>16938</v>
      </c>
      <c r="K1805" s="75" t="s">
        <v>20377</v>
      </c>
      <c r="L1805" s="74" t="s">
        <v>16940</v>
      </c>
    </row>
    <row r="1806" customFormat="false" ht="13.5" hidden="false" customHeight="false" outlineLevel="0" collapsed="false">
      <c r="A1806" s="74" t="s">
        <v>19644</v>
      </c>
      <c r="B1806" s="74" t="s">
        <v>19645</v>
      </c>
      <c r="C1806" s="74" t="s">
        <v>20372</v>
      </c>
      <c r="D1806" s="74" t="s">
        <v>20373</v>
      </c>
      <c r="E1806" s="75"/>
      <c r="F1806" s="74"/>
      <c r="G1806" s="76" t="n">
        <v>102729</v>
      </c>
      <c r="H1806" s="74" t="s">
        <v>20378</v>
      </c>
      <c r="I1806" s="74" t="s">
        <v>590</v>
      </c>
      <c r="J1806" s="74" t="s">
        <v>16938</v>
      </c>
      <c r="K1806" s="75" t="s">
        <v>20379</v>
      </c>
      <c r="L1806" s="74" t="s">
        <v>16940</v>
      </c>
    </row>
    <row r="1807" customFormat="false" ht="13.5" hidden="false" customHeight="false" outlineLevel="0" collapsed="false">
      <c r="A1807" s="74" t="s">
        <v>19644</v>
      </c>
      <c r="B1807" s="74" t="s">
        <v>19645</v>
      </c>
      <c r="C1807" s="74" t="s">
        <v>20372</v>
      </c>
      <c r="D1807" s="74" t="s">
        <v>20373</v>
      </c>
      <c r="E1807" s="75"/>
      <c r="F1807" s="74"/>
      <c r="G1807" s="76" t="n">
        <v>102730</v>
      </c>
      <c r="H1807" s="74" t="s">
        <v>20380</v>
      </c>
      <c r="I1807" s="74" t="s">
        <v>590</v>
      </c>
      <c r="J1807" s="74" t="s">
        <v>16938</v>
      </c>
      <c r="K1807" s="75" t="s">
        <v>20381</v>
      </c>
      <c r="L1807" s="74" t="s">
        <v>16940</v>
      </c>
    </row>
    <row r="1808" customFormat="false" ht="13.5" hidden="false" customHeight="false" outlineLevel="0" collapsed="false">
      <c r="A1808" s="74" t="s">
        <v>19644</v>
      </c>
      <c r="B1808" s="74" t="s">
        <v>19645</v>
      </c>
      <c r="C1808" s="74" t="s">
        <v>20372</v>
      </c>
      <c r="D1808" s="74" t="s">
        <v>20373</v>
      </c>
      <c r="E1808" s="75"/>
      <c r="F1808" s="74"/>
      <c r="G1808" s="76" t="n">
        <v>102731</v>
      </c>
      <c r="H1808" s="74" t="s">
        <v>20382</v>
      </c>
      <c r="I1808" s="74" t="s">
        <v>590</v>
      </c>
      <c r="J1808" s="74" t="s">
        <v>16938</v>
      </c>
      <c r="K1808" s="75" t="s">
        <v>20383</v>
      </c>
      <c r="L1808" s="74" t="s">
        <v>16940</v>
      </c>
    </row>
    <row r="1809" customFormat="false" ht="13.5" hidden="false" customHeight="false" outlineLevel="0" collapsed="false">
      <c r="A1809" s="74" t="s">
        <v>19644</v>
      </c>
      <c r="B1809" s="74" t="s">
        <v>19645</v>
      </c>
      <c r="C1809" s="74" t="s">
        <v>20372</v>
      </c>
      <c r="D1809" s="74" t="s">
        <v>20373</v>
      </c>
      <c r="E1809" s="75"/>
      <c r="F1809" s="74"/>
      <c r="G1809" s="76" t="n">
        <v>102732</v>
      </c>
      <c r="H1809" s="74" t="s">
        <v>20384</v>
      </c>
      <c r="I1809" s="74" t="s">
        <v>590</v>
      </c>
      <c r="J1809" s="74" t="s">
        <v>16938</v>
      </c>
      <c r="K1809" s="75" t="s">
        <v>18859</v>
      </c>
      <c r="L1809" s="74" t="s">
        <v>16940</v>
      </c>
    </row>
    <row r="1810" customFormat="false" ht="13.5" hidden="false" customHeight="false" outlineLevel="0" collapsed="false">
      <c r="A1810" s="74" t="s">
        <v>19644</v>
      </c>
      <c r="B1810" s="74" t="s">
        <v>19645</v>
      </c>
      <c r="C1810" s="74" t="s">
        <v>20372</v>
      </c>
      <c r="D1810" s="74" t="s">
        <v>20373</v>
      </c>
      <c r="E1810" s="75"/>
      <c r="F1810" s="74"/>
      <c r="G1810" s="76" t="n">
        <v>102733</v>
      </c>
      <c r="H1810" s="74" t="s">
        <v>20385</v>
      </c>
      <c r="I1810" s="74" t="s">
        <v>590</v>
      </c>
      <c r="J1810" s="74" t="s">
        <v>16938</v>
      </c>
      <c r="K1810" s="75" t="s">
        <v>20386</v>
      </c>
      <c r="L1810" s="74" t="s">
        <v>16940</v>
      </c>
    </row>
    <row r="1811" customFormat="false" ht="13.5" hidden="false" customHeight="false" outlineLevel="0" collapsed="false">
      <c r="A1811" s="74" t="s">
        <v>19644</v>
      </c>
      <c r="B1811" s="74" t="s">
        <v>19645</v>
      </c>
      <c r="C1811" s="74" t="s">
        <v>20372</v>
      </c>
      <c r="D1811" s="74" t="s">
        <v>20373</v>
      </c>
      <c r="E1811" s="75"/>
      <c r="F1811" s="74"/>
      <c r="G1811" s="76" t="n">
        <v>102734</v>
      </c>
      <c r="H1811" s="74" t="s">
        <v>20387</v>
      </c>
      <c r="I1811" s="74" t="s">
        <v>590</v>
      </c>
      <c r="J1811" s="74" t="s">
        <v>16938</v>
      </c>
      <c r="K1811" s="75" t="s">
        <v>20388</v>
      </c>
      <c r="L1811" s="74" t="s">
        <v>16940</v>
      </c>
    </row>
    <row r="1812" customFormat="false" ht="13.5" hidden="false" customHeight="false" outlineLevel="0" collapsed="false">
      <c r="A1812" s="74" t="s">
        <v>19644</v>
      </c>
      <c r="B1812" s="74" t="s">
        <v>19645</v>
      </c>
      <c r="C1812" s="74" t="s">
        <v>20372</v>
      </c>
      <c r="D1812" s="74" t="s">
        <v>20373</v>
      </c>
      <c r="E1812" s="75"/>
      <c r="F1812" s="74"/>
      <c r="G1812" s="76" t="n">
        <v>102735</v>
      </c>
      <c r="H1812" s="74" t="s">
        <v>20389</v>
      </c>
      <c r="I1812" s="74" t="s">
        <v>590</v>
      </c>
      <c r="J1812" s="74" t="s">
        <v>16938</v>
      </c>
      <c r="K1812" s="75" t="s">
        <v>20390</v>
      </c>
      <c r="L1812" s="74" t="s">
        <v>16940</v>
      </c>
    </row>
    <row r="1813" customFormat="false" ht="13.5" hidden="false" customHeight="false" outlineLevel="0" collapsed="false">
      <c r="A1813" s="74" t="s">
        <v>19644</v>
      </c>
      <c r="B1813" s="74" t="s">
        <v>19645</v>
      </c>
      <c r="C1813" s="74" t="s">
        <v>20372</v>
      </c>
      <c r="D1813" s="74" t="s">
        <v>20373</v>
      </c>
      <c r="E1813" s="75"/>
      <c r="F1813" s="74"/>
      <c r="G1813" s="76" t="n">
        <v>102736</v>
      </c>
      <c r="H1813" s="74" t="s">
        <v>20391</v>
      </c>
      <c r="I1813" s="74" t="s">
        <v>154</v>
      </c>
      <c r="J1813" s="74" t="s">
        <v>16938</v>
      </c>
      <c r="K1813" s="75" t="s">
        <v>20392</v>
      </c>
      <c r="L1813" s="74" t="s">
        <v>16940</v>
      </c>
    </row>
    <row r="1814" customFormat="false" ht="13.5" hidden="false" customHeight="false" outlineLevel="0" collapsed="false">
      <c r="A1814" s="74" t="s">
        <v>19644</v>
      </c>
      <c r="B1814" s="74" t="s">
        <v>19645</v>
      </c>
      <c r="C1814" s="74" t="s">
        <v>20372</v>
      </c>
      <c r="D1814" s="74" t="s">
        <v>20373</v>
      </c>
      <c r="E1814" s="75"/>
      <c r="F1814" s="74"/>
      <c r="G1814" s="76" t="n">
        <v>102737</v>
      </c>
      <c r="H1814" s="74" t="s">
        <v>20393</v>
      </c>
      <c r="I1814" s="74" t="s">
        <v>21</v>
      </c>
      <c r="J1814" s="74" t="s">
        <v>16938</v>
      </c>
      <c r="K1814" s="75" t="s">
        <v>20394</v>
      </c>
      <c r="L1814" s="74" t="s">
        <v>16940</v>
      </c>
    </row>
    <row r="1815" customFormat="false" ht="13.5" hidden="false" customHeight="false" outlineLevel="0" collapsed="false">
      <c r="A1815" s="74" t="s">
        <v>19644</v>
      </c>
      <c r="B1815" s="74" t="s">
        <v>19645</v>
      </c>
      <c r="C1815" s="74" t="s">
        <v>20372</v>
      </c>
      <c r="D1815" s="74" t="s">
        <v>20373</v>
      </c>
      <c r="E1815" s="75"/>
      <c r="F1815" s="74"/>
      <c r="G1815" s="76" t="n">
        <v>102738</v>
      </c>
      <c r="H1815" s="74" t="s">
        <v>20395</v>
      </c>
      <c r="I1815" s="74" t="s">
        <v>21</v>
      </c>
      <c r="J1815" s="74" t="s">
        <v>16938</v>
      </c>
      <c r="K1815" s="75" t="s">
        <v>20396</v>
      </c>
      <c r="L1815" s="74" t="s">
        <v>16940</v>
      </c>
    </row>
    <row r="1816" customFormat="false" ht="13.5" hidden="false" customHeight="false" outlineLevel="0" collapsed="false">
      <c r="A1816" s="74" t="s">
        <v>19644</v>
      </c>
      <c r="B1816" s="74" t="s">
        <v>19645</v>
      </c>
      <c r="C1816" s="74" t="s">
        <v>20372</v>
      </c>
      <c r="D1816" s="74" t="s">
        <v>20373</v>
      </c>
      <c r="E1816" s="75"/>
      <c r="F1816" s="74"/>
      <c r="G1816" s="76" t="n">
        <v>102739</v>
      </c>
      <c r="H1816" s="74" t="s">
        <v>20397</v>
      </c>
      <c r="I1816" s="74" t="s">
        <v>21</v>
      </c>
      <c r="J1816" s="74" t="s">
        <v>16938</v>
      </c>
      <c r="K1816" s="75" t="s">
        <v>20398</v>
      </c>
      <c r="L1816" s="74" t="s">
        <v>16940</v>
      </c>
    </row>
    <row r="1817" customFormat="false" ht="13.5" hidden="false" customHeight="false" outlineLevel="0" collapsed="false">
      <c r="A1817" s="74" t="s">
        <v>19644</v>
      </c>
      <c r="B1817" s="74" t="s">
        <v>19645</v>
      </c>
      <c r="C1817" s="74" t="s">
        <v>20372</v>
      </c>
      <c r="D1817" s="74" t="s">
        <v>20373</v>
      </c>
      <c r="E1817" s="75"/>
      <c r="F1817" s="74"/>
      <c r="G1817" s="76" t="n">
        <v>102740</v>
      </c>
      <c r="H1817" s="74" t="s">
        <v>20399</v>
      </c>
      <c r="I1817" s="74" t="s">
        <v>21</v>
      </c>
      <c r="J1817" s="74" t="s">
        <v>16938</v>
      </c>
      <c r="K1817" s="75" t="s">
        <v>20400</v>
      </c>
      <c r="L1817" s="74" t="s">
        <v>16940</v>
      </c>
    </row>
    <row r="1818" customFormat="false" ht="13.5" hidden="false" customHeight="false" outlineLevel="0" collapsed="false">
      <c r="A1818" s="74" t="s">
        <v>19644</v>
      </c>
      <c r="B1818" s="74" t="s">
        <v>19645</v>
      </c>
      <c r="C1818" s="74" t="s">
        <v>20372</v>
      </c>
      <c r="D1818" s="74" t="s">
        <v>20373</v>
      </c>
      <c r="E1818" s="75"/>
      <c r="F1818" s="74"/>
      <c r="G1818" s="76" t="n">
        <v>102741</v>
      </c>
      <c r="H1818" s="74" t="s">
        <v>20401</v>
      </c>
      <c r="I1818" s="74" t="s">
        <v>21</v>
      </c>
      <c r="J1818" s="74" t="s">
        <v>16938</v>
      </c>
      <c r="K1818" s="75" t="s">
        <v>20402</v>
      </c>
      <c r="L1818" s="74" t="s">
        <v>16940</v>
      </c>
    </row>
    <row r="1819" customFormat="false" ht="13.5" hidden="false" customHeight="false" outlineLevel="0" collapsed="false">
      <c r="A1819" s="74" t="s">
        <v>19644</v>
      </c>
      <c r="B1819" s="74" t="s">
        <v>19645</v>
      </c>
      <c r="C1819" s="74" t="s">
        <v>20372</v>
      </c>
      <c r="D1819" s="74" t="s">
        <v>20373</v>
      </c>
      <c r="E1819" s="75"/>
      <c r="F1819" s="74"/>
      <c r="G1819" s="76" t="n">
        <v>102742</v>
      </c>
      <c r="H1819" s="74" t="s">
        <v>20403</v>
      </c>
      <c r="I1819" s="74" t="s">
        <v>21</v>
      </c>
      <c r="J1819" s="74" t="s">
        <v>16938</v>
      </c>
      <c r="K1819" s="75" t="s">
        <v>20404</v>
      </c>
      <c r="L1819" s="74" t="s">
        <v>16940</v>
      </c>
    </row>
    <row r="1820" customFormat="false" ht="13.5" hidden="false" customHeight="false" outlineLevel="0" collapsed="false">
      <c r="A1820" s="74" t="s">
        <v>19644</v>
      </c>
      <c r="B1820" s="74" t="s">
        <v>19645</v>
      </c>
      <c r="C1820" s="74" t="s">
        <v>20372</v>
      </c>
      <c r="D1820" s="74" t="s">
        <v>20373</v>
      </c>
      <c r="E1820" s="75"/>
      <c r="F1820" s="74"/>
      <c r="G1820" s="76" t="n">
        <v>102743</v>
      </c>
      <c r="H1820" s="74" t="s">
        <v>20405</v>
      </c>
      <c r="I1820" s="74" t="s">
        <v>21</v>
      </c>
      <c r="J1820" s="74" t="s">
        <v>16938</v>
      </c>
      <c r="K1820" s="75" t="s">
        <v>20406</v>
      </c>
      <c r="L1820" s="74" t="s">
        <v>16940</v>
      </c>
    </row>
    <row r="1821" customFormat="false" ht="13.5" hidden="false" customHeight="false" outlineLevel="0" collapsed="false">
      <c r="A1821" s="74" t="s">
        <v>19644</v>
      </c>
      <c r="B1821" s="74" t="s">
        <v>19645</v>
      </c>
      <c r="C1821" s="74" t="s">
        <v>20372</v>
      </c>
      <c r="D1821" s="74" t="s">
        <v>20373</v>
      </c>
      <c r="E1821" s="75"/>
      <c r="F1821" s="74"/>
      <c r="G1821" s="76" t="n">
        <v>102744</v>
      </c>
      <c r="H1821" s="74" t="s">
        <v>20407</v>
      </c>
      <c r="I1821" s="74" t="s">
        <v>21</v>
      </c>
      <c r="J1821" s="74" t="s">
        <v>16938</v>
      </c>
      <c r="K1821" s="75" t="s">
        <v>20408</v>
      </c>
      <c r="L1821" s="74" t="s">
        <v>16940</v>
      </c>
    </row>
    <row r="1822" customFormat="false" ht="13.5" hidden="false" customHeight="false" outlineLevel="0" collapsed="false">
      <c r="A1822" s="74" t="s">
        <v>19644</v>
      </c>
      <c r="B1822" s="74" t="s">
        <v>19645</v>
      </c>
      <c r="C1822" s="74" t="s">
        <v>20372</v>
      </c>
      <c r="D1822" s="74" t="s">
        <v>20373</v>
      </c>
      <c r="E1822" s="75"/>
      <c r="F1822" s="74"/>
      <c r="G1822" s="76" t="n">
        <v>102745</v>
      </c>
      <c r="H1822" s="74" t="s">
        <v>20409</v>
      </c>
      <c r="I1822" s="74" t="s">
        <v>21</v>
      </c>
      <c r="J1822" s="74" t="s">
        <v>16938</v>
      </c>
      <c r="K1822" s="75" t="s">
        <v>20410</v>
      </c>
      <c r="L1822" s="74" t="s">
        <v>16940</v>
      </c>
    </row>
    <row r="1823" customFormat="false" ht="13.5" hidden="false" customHeight="false" outlineLevel="0" collapsed="false">
      <c r="A1823" s="74" t="s">
        <v>19644</v>
      </c>
      <c r="B1823" s="74" t="s">
        <v>19645</v>
      </c>
      <c r="C1823" s="74" t="s">
        <v>20372</v>
      </c>
      <c r="D1823" s="74" t="s">
        <v>20373</v>
      </c>
      <c r="E1823" s="75"/>
      <c r="F1823" s="74"/>
      <c r="G1823" s="76" t="n">
        <v>102746</v>
      </c>
      <c r="H1823" s="74" t="s">
        <v>20411</v>
      </c>
      <c r="I1823" s="74" t="s">
        <v>21</v>
      </c>
      <c r="J1823" s="74" t="s">
        <v>16938</v>
      </c>
      <c r="K1823" s="75" t="s">
        <v>20412</v>
      </c>
      <c r="L1823" s="74" t="s">
        <v>16940</v>
      </c>
    </row>
    <row r="1824" customFormat="false" ht="13.5" hidden="false" customHeight="false" outlineLevel="0" collapsed="false">
      <c r="A1824" s="74" t="s">
        <v>19644</v>
      </c>
      <c r="B1824" s="74" t="s">
        <v>19645</v>
      </c>
      <c r="C1824" s="74" t="s">
        <v>20372</v>
      </c>
      <c r="D1824" s="74" t="s">
        <v>20373</v>
      </c>
      <c r="E1824" s="75"/>
      <c r="F1824" s="74"/>
      <c r="G1824" s="76" t="n">
        <v>102747</v>
      </c>
      <c r="H1824" s="74" t="s">
        <v>20413</v>
      </c>
      <c r="I1824" s="74" t="s">
        <v>21</v>
      </c>
      <c r="J1824" s="74" t="s">
        <v>16938</v>
      </c>
      <c r="K1824" s="75" t="s">
        <v>20414</v>
      </c>
      <c r="L1824" s="74" t="s">
        <v>16940</v>
      </c>
    </row>
    <row r="1825" customFormat="false" ht="13.5" hidden="false" customHeight="false" outlineLevel="0" collapsed="false">
      <c r="A1825" s="74" t="s">
        <v>19644</v>
      </c>
      <c r="B1825" s="74" t="s">
        <v>19645</v>
      </c>
      <c r="C1825" s="74" t="s">
        <v>20372</v>
      </c>
      <c r="D1825" s="74" t="s">
        <v>20373</v>
      </c>
      <c r="E1825" s="75"/>
      <c r="F1825" s="74"/>
      <c r="G1825" s="76" t="n">
        <v>102748</v>
      </c>
      <c r="H1825" s="74" t="s">
        <v>20415</v>
      </c>
      <c r="I1825" s="74" t="s">
        <v>21</v>
      </c>
      <c r="J1825" s="74" t="s">
        <v>16938</v>
      </c>
      <c r="K1825" s="75" t="s">
        <v>20416</v>
      </c>
      <c r="L1825" s="74" t="s">
        <v>16940</v>
      </c>
    </row>
    <row r="1826" customFormat="false" ht="13.5" hidden="false" customHeight="false" outlineLevel="0" collapsed="false">
      <c r="A1826" s="74" t="s">
        <v>19644</v>
      </c>
      <c r="B1826" s="74" t="s">
        <v>19645</v>
      </c>
      <c r="C1826" s="74" t="s">
        <v>20372</v>
      </c>
      <c r="D1826" s="74" t="s">
        <v>20373</v>
      </c>
      <c r="E1826" s="75"/>
      <c r="F1826" s="74"/>
      <c r="G1826" s="76" t="n">
        <v>102749</v>
      </c>
      <c r="H1826" s="74" t="s">
        <v>20417</v>
      </c>
      <c r="I1826" s="74" t="s">
        <v>21</v>
      </c>
      <c r="J1826" s="74" t="s">
        <v>16938</v>
      </c>
      <c r="K1826" s="75" t="s">
        <v>20418</v>
      </c>
      <c r="L1826" s="74" t="s">
        <v>16940</v>
      </c>
    </row>
    <row r="1827" customFormat="false" ht="13.5" hidden="false" customHeight="false" outlineLevel="0" collapsed="false">
      <c r="A1827" s="74" t="s">
        <v>19644</v>
      </c>
      <c r="B1827" s="74" t="s">
        <v>19645</v>
      </c>
      <c r="C1827" s="74" t="s">
        <v>20372</v>
      </c>
      <c r="D1827" s="74" t="s">
        <v>20373</v>
      </c>
      <c r="E1827" s="75"/>
      <c r="F1827" s="74"/>
      <c r="G1827" s="76" t="n">
        <v>102750</v>
      </c>
      <c r="H1827" s="74" t="s">
        <v>20419</v>
      </c>
      <c r="I1827" s="74" t="s">
        <v>21</v>
      </c>
      <c r="J1827" s="74" t="s">
        <v>16938</v>
      </c>
      <c r="K1827" s="75" t="s">
        <v>20420</v>
      </c>
      <c r="L1827" s="74" t="s">
        <v>16940</v>
      </c>
    </row>
    <row r="1828" customFormat="false" ht="13.5" hidden="false" customHeight="false" outlineLevel="0" collapsed="false">
      <c r="A1828" s="74" t="s">
        <v>19644</v>
      </c>
      <c r="B1828" s="74" t="s">
        <v>19645</v>
      </c>
      <c r="C1828" s="74" t="s">
        <v>20372</v>
      </c>
      <c r="D1828" s="74" t="s">
        <v>20373</v>
      </c>
      <c r="E1828" s="75"/>
      <c r="F1828" s="74"/>
      <c r="G1828" s="76" t="n">
        <v>102751</v>
      </c>
      <c r="H1828" s="74" t="s">
        <v>20421</v>
      </c>
      <c r="I1828" s="74" t="s">
        <v>21</v>
      </c>
      <c r="J1828" s="74" t="s">
        <v>16938</v>
      </c>
      <c r="K1828" s="75" t="s">
        <v>20422</v>
      </c>
      <c r="L1828" s="74" t="s">
        <v>16940</v>
      </c>
    </row>
    <row r="1829" customFormat="false" ht="13.5" hidden="false" customHeight="false" outlineLevel="0" collapsed="false">
      <c r="A1829" s="74" t="s">
        <v>19644</v>
      </c>
      <c r="B1829" s="74" t="s">
        <v>19645</v>
      </c>
      <c r="C1829" s="74" t="s">
        <v>20372</v>
      </c>
      <c r="D1829" s="74" t="s">
        <v>20373</v>
      </c>
      <c r="E1829" s="75"/>
      <c r="F1829" s="74"/>
      <c r="G1829" s="76" t="n">
        <v>102752</v>
      </c>
      <c r="H1829" s="74" t="s">
        <v>20423</v>
      </c>
      <c r="I1829" s="74" t="s">
        <v>21</v>
      </c>
      <c r="J1829" s="74" t="s">
        <v>16938</v>
      </c>
      <c r="K1829" s="75" t="s">
        <v>20424</v>
      </c>
      <c r="L1829" s="74" t="s">
        <v>16940</v>
      </c>
    </row>
    <row r="1830" customFormat="false" ht="13.5" hidden="false" customHeight="false" outlineLevel="0" collapsed="false">
      <c r="A1830" s="74" t="s">
        <v>19644</v>
      </c>
      <c r="B1830" s="74" t="s">
        <v>19645</v>
      </c>
      <c r="C1830" s="74" t="s">
        <v>20372</v>
      </c>
      <c r="D1830" s="74" t="s">
        <v>20373</v>
      </c>
      <c r="E1830" s="75"/>
      <c r="F1830" s="74"/>
      <c r="G1830" s="76" t="n">
        <v>102753</v>
      </c>
      <c r="H1830" s="74" t="s">
        <v>20425</v>
      </c>
      <c r="I1830" s="74" t="s">
        <v>21</v>
      </c>
      <c r="J1830" s="74" t="s">
        <v>16938</v>
      </c>
      <c r="K1830" s="75" t="s">
        <v>20426</v>
      </c>
      <c r="L1830" s="74" t="s">
        <v>16940</v>
      </c>
    </row>
    <row r="1831" customFormat="false" ht="13.5" hidden="false" customHeight="false" outlineLevel="0" collapsed="false">
      <c r="A1831" s="74" t="s">
        <v>19644</v>
      </c>
      <c r="B1831" s="74" t="s">
        <v>19645</v>
      </c>
      <c r="C1831" s="74" t="s">
        <v>20372</v>
      </c>
      <c r="D1831" s="74" t="s">
        <v>20373</v>
      </c>
      <c r="E1831" s="75"/>
      <c r="F1831" s="74"/>
      <c r="G1831" s="76" t="n">
        <v>102754</v>
      </c>
      <c r="H1831" s="74" t="s">
        <v>20427</v>
      </c>
      <c r="I1831" s="74" t="s">
        <v>21</v>
      </c>
      <c r="J1831" s="74" t="s">
        <v>16938</v>
      </c>
      <c r="K1831" s="75" t="s">
        <v>20428</v>
      </c>
      <c r="L1831" s="74" t="s">
        <v>16940</v>
      </c>
    </row>
    <row r="1832" customFormat="false" ht="13.5" hidden="false" customHeight="false" outlineLevel="0" collapsed="false">
      <c r="A1832" s="74" t="s">
        <v>19644</v>
      </c>
      <c r="B1832" s="74" t="s">
        <v>19645</v>
      </c>
      <c r="C1832" s="74" t="s">
        <v>20372</v>
      </c>
      <c r="D1832" s="74" t="s">
        <v>20373</v>
      </c>
      <c r="E1832" s="75"/>
      <c r="F1832" s="74"/>
      <c r="G1832" s="76" t="n">
        <v>102755</v>
      </c>
      <c r="H1832" s="74" t="s">
        <v>20429</v>
      </c>
      <c r="I1832" s="74" t="s">
        <v>21</v>
      </c>
      <c r="J1832" s="74" t="s">
        <v>16938</v>
      </c>
      <c r="K1832" s="75" t="s">
        <v>20430</v>
      </c>
      <c r="L1832" s="74" t="s">
        <v>16940</v>
      </c>
    </row>
    <row r="1833" customFormat="false" ht="13.5" hidden="false" customHeight="false" outlineLevel="0" collapsed="false">
      <c r="A1833" s="74" t="s">
        <v>19644</v>
      </c>
      <c r="B1833" s="74" t="s">
        <v>19645</v>
      </c>
      <c r="C1833" s="74" t="s">
        <v>20372</v>
      </c>
      <c r="D1833" s="74" t="s">
        <v>20373</v>
      </c>
      <c r="E1833" s="75"/>
      <c r="F1833" s="74"/>
      <c r="G1833" s="76" t="n">
        <v>102756</v>
      </c>
      <c r="H1833" s="74" t="s">
        <v>20431</v>
      </c>
      <c r="I1833" s="74" t="s">
        <v>21</v>
      </c>
      <c r="J1833" s="74" t="s">
        <v>16938</v>
      </c>
      <c r="K1833" s="75" t="s">
        <v>20432</v>
      </c>
      <c r="L1833" s="74" t="s">
        <v>16940</v>
      </c>
    </row>
    <row r="1834" customFormat="false" ht="13.5" hidden="false" customHeight="false" outlineLevel="0" collapsed="false">
      <c r="A1834" s="74" t="s">
        <v>19644</v>
      </c>
      <c r="B1834" s="74" t="s">
        <v>19645</v>
      </c>
      <c r="C1834" s="74" t="s">
        <v>20372</v>
      </c>
      <c r="D1834" s="74" t="s">
        <v>20373</v>
      </c>
      <c r="E1834" s="75"/>
      <c r="F1834" s="74"/>
      <c r="G1834" s="76" t="n">
        <v>102757</v>
      </c>
      <c r="H1834" s="74" t="s">
        <v>20433</v>
      </c>
      <c r="I1834" s="74" t="s">
        <v>21</v>
      </c>
      <c r="J1834" s="74" t="s">
        <v>16938</v>
      </c>
      <c r="K1834" s="75" t="s">
        <v>20434</v>
      </c>
      <c r="L1834" s="74" t="s">
        <v>16940</v>
      </c>
    </row>
    <row r="1835" customFormat="false" ht="13.5" hidden="false" customHeight="false" outlineLevel="0" collapsed="false">
      <c r="A1835" s="74" t="s">
        <v>19644</v>
      </c>
      <c r="B1835" s="74" t="s">
        <v>19645</v>
      </c>
      <c r="C1835" s="74" t="s">
        <v>20372</v>
      </c>
      <c r="D1835" s="74" t="s">
        <v>20373</v>
      </c>
      <c r="E1835" s="75"/>
      <c r="F1835" s="74"/>
      <c r="G1835" s="76" t="n">
        <v>102758</v>
      </c>
      <c r="H1835" s="74" t="s">
        <v>20435</v>
      </c>
      <c r="I1835" s="74" t="s">
        <v>21</v>
      </c>
      <c r="J1835" s="74" t="s">
        <v>16938</v>
      </c>
      <c r="K1835" s="75" t="s">
        <v>20436</v>
      </c>
      <c r="L1835" s="74" t="s">
        <v>16940</v>
      </c>
    </row>
    <row r="1836" customFormat="false" ht="13.5" hidden="false" customHeight="false" outlineLevel="0" collapsed="false">
      <c r="A1836" s="74" t="s">
        <v>19644</v>
      </c>
      <c r="B1836" s="74" t="s">
        <v>19645</v>
      </c>
      <c r="C1836" s="74" t="s">
        <v>20372</v>
      </c>
      <c r="D1836" s="74" t="s">
        <v>20373</v>
      </c>
      <c r="E1836" s="75"/>
      <c r="F1836" s="74"/>
      <c r="G1836" s="76" t="n">
        <v>102759</v>
      </c>
      <c r="H1836" s="74" t="s">
        <v>20437</v>
      </c>
      <c r="I1836" s="74" t="s">
        <v>21</v>
      </c>
      <c r="J1836" s="74" t="s">
        <v>16938</v>
      </c>
      <c r="K1836" s="75" t="s">
        <v>20438</v>
      </c>
      <c r="L1836" s="74" t="s">
        <v>16940</v>
      </c>
    </row>
    <row r="1837" customFormat="false" ht="13.5" hidden="false" customHeight="false" outlineLevel="0" collapsed="false">
      <c r="A1837" s="74" t="s">
        <v>19644</v>
      </c>
      <c r="B1837" s="74" t="s">
        <v>19645</v>
      </c>
      <c r="C1837" s="74" t="s">
        <v>20372</v>
      </c>
      <c r="D1837" s="74" t="s">
        <v>20373</v>
      </c>
      <c r="E1837" s="75"/>
      <c r="F1837" s="74"/>
      <c r="G1837" s="76" t="n">
        <v>102760</v>
      </c>
      <c r="H1837" s="74" t="s">
        <v>20439</v>
      </c>
      <c r="I1837" s="74" t="s">
        <v>21</v>
      </c>
      <c r="J1837" s="74" t="s">
        <v>16938</v>
      </c>
      <c r="K1837" s="75" t="s">
        <v>20440</v>
      </c>
      <c r="L1837" s="74" t="s">
        <v>16940</v>
      </c>
    </row>
    <row r="1838" customFormat="false" ht="13.5" hidden="false" customHeight="false" outlineLevel="0" collapsed="false">
      <c r="A1838" s="74" t="s">
        <v>19644</v>
      </c>
      <c r="B1838" s="74" t="s">
        <v>19645</v>
      </c>
      <c r="C1838" s="74" t="s">
        <v>20372</v>
      </c>
      <c r="D1838" s="74" t="s">
        <v>20373</v>
      </c>
      <c r="E1838" s="75"/>
      <c r="F1838" s="74"/>
      <c r="G1838" s="76" t="n">
        <v>102761</v>
      </c>
      <c r="H1838" s="74" t="s">
        <v>20441</v>
      </c>
      <c r="I1838" s="74" t="s">
        <v>21</v>
      </c>
      <c r="J1838" s="74" t="s">
        <v>16938</v>
      </c>
      <c r="K1838" s="75" t="s">
        <v>20442</v>
      </c>
      <c r="L1838" s="74" t="s">
        <v>16940</v>
      </c>
    </row>
    <row r="1839" customFormat="false" ht="13.5" hidden="false" customHeight="false" outlineLevel="0" collapsed="false">
      <c r="A1839" s="74" t="s">
        <v>19644</v>
      </c>
      <c r="B1839" s="74" t="s">
        <v>19645</v>
      </c>
      <c r="C1839" s="74" t="s">
        <v>20372</v>
      </c>
      <c r="D1839" s="74" t="s">
        <v>20373</v>
      </c>
      <c r="E1839" s="75"/>
      <c r="F1839" s="74"/>
      <c r="G1839" s="76" t="n">
        <v>102762</v>
      </c>
      <c r="H1839" s="74" t="s">
        <v>20443</v>
      </c>
      <c r="I1839" s="74" t="s">
        <v>21</v>
      </c>
      <c r="J1839" s="74" t="s">
        <v>16938</v>
      </c>
      <c r="K1839" s="75" t="s">
        <v>20444</v>
      </c>
      <c r="L1839" s="74" t="s">
        <v>16940</v>
      </c>
    </row>
    <row r="1840" customFormat="false" ht="13.5" hidden="false" customHeight="false" outlineLevel="0" collapsed="false">
      <c r="A1840" s="74" t="s">
        <v>19644</v>
      </c>
      <c r="B1840" s="74" t="s">
        <v>19645</v>
      </c>
      <c r="C1840" s="74" t="s">
        <v>20372</v>
      </c>
      <c r="D1840" s="74" t="s">
        <v>20373</v>
      </c>
      <c r="E1840" s="75"/>
      <c r="F1840" s="74"/>
      <c r="G1840" s="76" t="n">
        <v>102763</v>
      </c>
      <c r="H1840" s="74" t="s">
        <v>20445</v>
      </c>
      <c r="I1840" s="74" t="s">
        <v>21</v>
      </c>
      <c r="J1840" s="74" t="s">
        <v>16938</v>
      </c>
      <c r="K1840" s="75" t="s">
        <v>20446</v>
      </c>
      <c r="L1840" s="74" t="s">
        <v>16940</v>
      </c>
    </row>
    <row r="1841" customFormat="false" ht="13.5" hidden="false" customHeight="false" outlineLevel="0" collapsed="false">
      <c r="A1841" s="74" t="s">
        <v>19644</v>
      </c>
      <c r="B1841" s="74" t="s">
        <v>19645</v>
      </c>
      <c r="C1841" s="74" t="s">
        <v>20372</v>
      </c>
      <c r="D1841" s="74" t="s">
        <v>20373</v>
      </c>
      <c r="E1841" s="75"/>
      <c r="F1841" s="74"/>
      <c r="G1841" s="76" t="n">
        <v>102764</v>
      </c>
      <c r="H1841" s="74" t="s">
        <v>20447</v>
      </c>
      <c r="I1841" s="74" t="s">
        <v>21</v>
      </c>
      <c r="J1841" s="74" t="s">
        <v>16938</v>
      </c>
      <c r="K1841" s="75" t="s">
        <v>20448</v>
      </c>
      <c r="L1841" s="74" t="s">
        <v>16940</v>
      </c>
    </row>
    <row r="1842" customFormat="false" ht="13.5" hidden="false" customHeight="false" outlineLevel="0" collapsed="false">
      <c r="A1842" s="74" t="s">
        <v>19644</v>
      </c>
      <c r="B1842" s="74" t="s">
        <v>19645</v>
      </c>
      <c r="C1842" s="74" t="s">
        <v>20372</v>
      </c>
      <c r="D1842" s="74" t="s">
        <v>20373</v>
      </c>
      <c r="E1842" s="75"/>
      <c r="F1842" s="74"/>
      <c r="G1842" s="76" t="n">
        <v>102765</v>
      </c>
      <c r="H1842" s="74" t="s">
        <v>20449</v>
      </c>
      <c r="I1842" s="74" t="s">
        <v>21</v>
      </c>
      <c r="J1842" s="74" t="s">
        <v>16938</v>
      </c>
      <c r="K1842" s="75" t="s">
        <v>20450</v>
      </c>
      <c r="L1842" s="74" t="s">
        <v>16940</v>
      </c>
    </row>
    <row r="1843" customFormat="false" ht="13.5" hidden="false" customHeight="false" outlineLevel="0" collapsed="false">
      <c r="A1843" s="74" t="s">
        <v>19644</v>
      </c>
      <c r="B1843" s="74" t="s">
        <v>19645</v>
      </c>
      <c r="C1843" s="74" t="s">
        <v>20372</v>
      </c>
      <c r="D1843" s="74" t="s">
        <v>20373</v>
      </c>
      <c r="E1843" s="75"/>
      <c r="F1843" s="74"/>
      <c r="G1843" s="76" t="n">
        <v>102766</v>
      </c>
      <c r="H1843" s="74" t="s">
        <v>20451</v>
      </c>
      <c r="I1843" s="74" t="s">
        <v>21</v>
      </c>
      <c r="J1843" s="74" t="s">
        <v>16938</v>
      </c>
      <c r="K1843" s="75" t="s">
        <v>20452</v>
      </c>
      <c r="L1843" s="74" t="s">
        <v>16940</v>
      </c>
    </row>
    <row r="1844" customFormat="false" ht="13.5" hidden="false" customHeight="false" outlineLevel="0" collapsed="false">
      <c r="A1844" s="74" t="s">
        <v>19644</v>
      </c>
      <c r="B1844" s="74" t="s">
        <v>19645</v>
      </c>
      <c r="C1844" s="74" t="s">
        <v>20372</v>
      </c>
      <c r="D1844" s="74" t="s">
        <v>20373</v>
      </c>
      <c r="E1844" s="75"/>
      <c r="F1844" s="74"/>
      <c r="G1844" s="76" t="n">
        <v>102767</v>
      </c>
      <c r="H1844" s="74" t="s">
        <v>20453</v>
      </c>
      <c r="I1844" s="74" t="s">
        <v>21</v>
      </c>
      <c r="J1844" s="74" t="s">
        <v>16938</v>
      </c>
      <c r="K1844" s="75" t="s">
        <v>20454</v>
      </c>
      <c r="L1844" s="74" t="s">
        <v>16940</v>
      </c>
    </row>
    <row r="1845" customFormat="false" ht="13.5" hidden="false" customHeight="false" outlineLevel="0" collapsed="false">
      <c r="A1845" s="74" t="s">
        <v>19644</v>
      </c>
      <c r="B1845" s="74" t="s">
        <v>19645</v>
      </c>
      <c r="C1845" s="74" t="s">
        <v>20372</v>
      </c>
      <c r="D1845" s="74" t="s">
        <v>20373</v>
      </c>
      <c r="E1845" s="75"/>
      <c r="F1845" s="74"/>
      <c r="G1845" s="76" t="n">
        <v>102768</v>
      </c>
      <c r="H1845" s="74" t="s">
        <v>20455</v>
      </c>
      <c r="I1845" s="74" t="s">
        <v>21</v>
      </c>
      <c r="J1845" s="74" t="s">
        <v>16938</v>
      </c>
      <c r="K1845" s="75" t="s">
        <v>20456</v>
      </c>
      <c r="L1845" s="74" t="s">
        <v>16940</v>
      </c>
    </row>
    <row r="1846" customFormat="false" ht="13.5" hidden="false" customHeight="false" outlineLevel="0" collapsed="false">
      <c r="A1846" s="74" t="s">
        <v>19644</v>
      </c>
      <c r="B1846" s="74" t="s">
        <v>19645</v>
      </c>
      <c r="C1846" s="74" t="s">
        <v>20372</v>
      </c>
      <c r="D1846" s="74" t="s">
        <v>20373</v>
      </c>
      <c r="E1846" s="75"/>
      <c r="F1846" s="74"/>
      <c r="G1846" s="76" t="n">
        <v>102769</v>
      </c>
      <c r="H1846" s="74" t="s">
        <v>20457</v>
      </c>
      <c r="I1846" s="74" t="s">
        <v>21</v>
      </c>
      <c r="J1846" s="74" t="s">
        <v>16938</v>
      </c>
      <c r="K1846" s="75" t="s">
        <v>20458</v>
      </c>
      <c r="L1846" s="74" t="s">
        <v>16940</v>
      </c>
    </row>
    <row r="1847" customFormat="false" ht="13.5" hidden="false" customHeight="false" outlineLevel="0" collapsed="false">
      <c r="A1847" s="74" t="s">
        <v>19644</v>
      </c>
      <c r="B1847" s="74" t="s">
        <v>19645</v>
      </c>
      <c r="C1847" s="74" t="s">
        <v>20372</v>
      </c>
      <c r="D1847" s="74" t="s">
        <v>20373</v>
      </c>
      <c r="E1847" s="75"/>
      <c r="F1847" s="74"/>
      <c r="G1847" s="76" t="n">
        <v>102770</v>
      </c>
      <c r="H1847" s="74" t="s">
        <v>20459</v>
      </c>
      <c r="I1847" s="74" t="s">
        <v>21</v>
      </c>
      <c r="J1847" s="74" t="s">
        <v>16938</v>
      </c>
      <c r="K1847" s="75" t="s">
        <v>20460</v>
      </c>
      <c r="L1847" s="74" t="s">
        <v>16940</v>
      </c>
    </row>
    <row r="1848" customFormat="false" ht="13.5" hidden="false" customHeight="false" outlineLevel="0" collapsed="false">
      <c r="A1848" s="74" t="s">
        <v>19644</v>
      </c>
      <c r="B1848" s="74" t="s">
        <v>19645</v>
      </c>
      <c r="C1848" s="74" t="s">
        <v>20372</v>
      </c>
      <c r="D1848" s="74" t="s">
        <v>20373</v>
      </c>
      <c r="E1848" s="75"/>
      <c r="F1848" s="74"/>
      <c r="G1848" s="76" t="n">
        <v>102771</v>
      </c>
      <c r="H1848" s="74" t="s">
        <v>20461</v>
      </c>
      <c r="I1848" s="74" t="s">
        <v>21</v>
      </c>
      <c r="J1848" s="74" t="s">
        <v>16938</v>
      </c>
      <c r="K1848" s="75" t="s">
        <v>20462</v>
      </c>
      <c r="L1848" s="74" t="s">
        <v>16940</v>
      </c>
    </row>
    <row r="1849" customFormat="false" ht="13.5" hidden="false" customHeight="false" outlineLevel="0" collapsed="false">
      <c r="A1849" s="74" t="s">
        <v>19644</v>
      </c>
      <c r="B1849" s="74" t="s">
        <v>19645</v>
      </c>
      <c r="C1849" s="74" t="s">
        <v>20372</v>
      </c>
      <c r="D1849" s="74" t="s">
        <v>20373</v>
      </c>
      <c r="E1849" s="75"/>
      <c r="F1849" s="74"/>
      <c r="G1849" s="76" t="n">
        <v>102772</v>
      </c>
      <c r="H1849" s="74" t="s">
        <v>20463</v>
      </c>
      <c r="I1849" s="74" t="s">
        <v>21</v>
      </c>
      <c r="J1849" s="74" t="s">
        <v>16938</v>
      </c>
      <c r="K1849" s="75" t="s">
        <v>20464</v>
      </c>
      <c r="L1849" s="74" t="s">
        <v>16940</v>
      </c>
    </row>
    <row r="1850" customFormat="false" ht="13.5" hidden="false" customHeight="false" outlineLevel="0" collapsed="false">
      <c r="A1850" s="74" t="s">
        <v>19644</v>
      </c>
      <c r="B1850" s="74" t="s">
        <v>19645</v>
      </c>
      <c r="C1850" s="74" t="s">
        <v>20372</v>
      </c>
      <c r="D1850" s="74" t="s">
        <v>20373</v>
      </c>
      <c r="E1850" s="75"/>
      <c r="F1850" s="74"/>
      <c r="G1850" s="76" t="n">
        <v>102773</v>
      </c>
      <c r="H1850" s="74" t="s">
        <v>20465</v>
      </c>
      <c r="I1850" s="74" t="s">
        <v>21</v>
      </c>
      <c r="J1850" s="74" t="s">
        <v>16938</v>
      </c>
      <c r="K1850" s="75" t="s">
        <v>20466</v>
      </c>
      <c r="L1850" s="74" t="s">
        <v>16940</v>
      </c>
    </row>
    <row r="1851" customFormat="false" ht="13.5" hidden="false" customHeight="false" outlineLevel="0" collapsed="false">
      <c r="A1851" s="74" t="s">
        <v>19644</v>
      </c>
      <c r="B1851" s="74" t="s">
        <v>19645</v>
      </c>
      <c r="C1851" s="74" t="s">
        <v>20372</v>
      </c>
      <c r="D1851" s="74" t="s">
        <v>20373</v>
      </c>
      <c r="E1851" s="75"/>
      <c r="F1851" s="74"/>
      <c r="G1851" s="76" t="n">
        <v>102774</v>
      </c>
      <c r="H1851" s="74" t="s">
        <v>20467</v>
      </c>
      <c r="I1851" s="74" t="s">
        <v>21</v>
      </c>
      <c r="J1851" s="74" t="s">
        <v>16938</v>
      </c>
      <c r="K1851" s="75" t="s">
        <v>20466</v>
      </c>
      <c r="L1851" s="74" t="s">
        <v>16940</v>
      </c>
    </row>
    <row r="1852" customFormat="false" ht="13.5" hidden="false" customHeight="false" outlineLevel="0" collapsed="false">
      <c r="A1852" s="74" t="s">
        <v>19644</v>
      </c>
      <c r="B1852" s="74" t="s">
        <v>19645</v>
      </c>
      <c r="C1852" s="74" t="s">
        <v>20372</v>
      </c>
      <c r="D1852" s="74" t="s">
        <v>20373</v>
      </c>
      <c r="E1852" s="75"/>
      <c r="F1852" s="74"/>
      <c r="G1852" s="76" t="n">
        <v>102775</v>
      </c>
      <c r="H1852" s="74" t="s">
        <v>20468</v>
      </c>
      <c r="I1852" s="74" t="s">
        <v>21</v>
      </c>
      <c r="J1852" s="74" t="s">
        <v>16938</v>
      </c>
      <c r="K1852" s="75" t="s">
        <v>20469</v>
      </c>
      <c r="L1852" s="74" t="s">
        <v>16940</v>
      </c>
    </row>
    <row r="1853" customFormat="false" ht="13.5" hidden="false" customHeight="false" outlineLevel="0" collapsed="false">
      <c r="A1853" s="74" t="s">
        <v>19644</v>
      </c>
      <c r="B1853" s="74" t="s">
        <v>19645</v>
      </c>
      <c r="C1853" s="74" t="s">
        <v>20372</v>
      </c>
      <c r="D1853" s="74" t="s">
        <v>20373</v>
      </c>
      <c r="E1853" s="75"/>
      <c r="F1853" s="74"/>
      <c r="G1853" s="76" t="n">
        <v>102776</v>
      </c>
      <c r="H1853" s="74" t="s">
        <v>20470</v>
      </c>
      <c r="I1853" s="74" t="s">
        <v>21</v>
      </c>
      <c r="J1853" s="74" t="s">
        <v>16938</v>
      </c>
      <c r="K1853" s="75" t="s">
        <v>20469</v>
      </c>
      <c r="L1853" s="74" t="s">
        <v>16940</v>
      </c>
    </row>
    <row r="1854" customFormat="false" ht="13.5" hidden="false" customHeight="false" outlineLevel="0" collapsed="false">
      <c r="A1854" s="74" t="s">
        <v>19644</v>
      </c>
      <c r="B1854" s="74" t="s">
        <v>19645</v>
      </c>
      <c r="C1854" s="74" t="s">
        <v>20372</v>
      </c>
      <c r="D1854" s="74" t="s">
        <v>20373</v>
      </c>
      <c r="E1854" s="75"/>
      <c r="F1854" s="74"/>
      <c r="G1854" s="76" t="n">
        <v>102777</v>
      </c>
      <c r="H1854" s="74" t="s">
        <v>20471</v>
      </c>
      <c r="I1854" s="74" t="s">
        <v>21</v>
      </c>
      <c r="J1854" s="74" t="s">
        <v>16938</v>
      </c>
      <c r="K1854" s="75" t="s">
        <v>20472</v>
      </c>
      <c r="L1854" s="74" t="s">
        <v>16940</v>
      </c>
    </row>
    <row r="1855" customFormat="false" ht="13.5" hidden="false" customHeight="false" outlineLevel="0" collapsed="false">
      <c r="A1855" s="74" t="s">
        <v>19644</v>
      </c>
      <c r="B1855" s="74" t="s">
        <v>19645</v>
      </c>
      <c r="C1855" s="74" t="s">
        <v>20372</v>
      </c>
      <c r="D1855" s="74" t="s">
        <v>20373</v>
      </c>
      <c r="E1855" s="75"/>
      <c r="F1855" s="74"/>
      <c r="G1855" s="76" t="n">
        <v>102778</v>
      </c>
      <c r="H1855" s="74" t="s">
        <v>20473</v>
      </c>
      <c r="I1855" s="74" t="s">
        <v>21</v>
      </c>
      <c r="J1855" s="74" t="s">
        <v>16938</v>
      </c>
      <c r="K1855" s="75" t="s">
        <v>20474</v>
      </c>
      <c r="L1855" s="74" t="s">
        <v>16940</v>
      </c>
    </row>
    <row r="1856" customFormat="false" ht="13.5" hidden="false" customHeight="false" outlineLevel="0" collapsed="false">
      <c r="A1856" s="74" t="s">
        <v>19644</v>
      </c>
      <c r="B1856" s="74" t="s">
        <v>19645</v>
      </c>
      <c r="C1856" s="74" t="s">
        <v>20372</v>
      </c>
      <c r="D1856" s="74" t="s">
        <v>20373</v>
      </c>
      <c r="E1856" s="75"/>
      <c r="F1856" s="74"/>
      <c r="G1856" s="76" t="n">
        <v>102779</v>
      </c>
      <c r="H1856" s="74" t="s">
        <v>20475</v>
      </c>
      <c r="I1856" s="74" t="s">
        <v>21</v>
      </c>
      <c r="J1856" s="74" t="s">
        <v>16938</v>
      </c>
      <c r="K1856" s="75" t="s">
        <v>20466</v>
      </c>
      <c r="L1856" s="74" t="s">
        <v>16940</v>
      </c>
    </row>
    <row r="1857" customFormat="false" ht="13.5" hidden="false" customHeight="false" outlineLevel="0" collapsed="false">
      <c r="A1857" s="74" t="s">
        <v>19644</v>
      </c>
      <c r="B1857" s="74" t="s">
        <v>19645</v>
      </c>
      <c r="C1857" s="74" t="s">
        <v>20372</v>
      </c>
      <c r="D1857" s="74" t="s">
        <v>20373</v>
      </c>
      <c r="E1857" s="75"/>
      <c r="F1857" s="74"/>
      <c r="G1857" s="76" t="n">
        <v>102780</v>
      </c>
      <c r="H1857" s="74" t="s">
        <v>20476</v>
      </c>
      <c r="I1857" s="74" t="s">
        <v>21</v>
      </c>
      <c r="J1857" s="74" t="s">
        <v>16938</v>
      </c>
      <c r="K1857" s="75" t="s">
        <v>20477</v>
      </c>
      <c r="L1857" s="74" t="s">
        <v>16940</v>
      </c>
    </row>
    <row r="1858" customFormat="false" ht="13.5" hidden="false" customHeight="false" outlineLevel="0" collapsed="false">
      <c r="A1858" s="74" t="s">
        <v>19644</v>
      </c>
      <c r="B1858" s="74" t="s">
        <v>19645</v>
      </c>
      <c r="C1858" s="74" t="s">
        <v>20372</v>
      </c>
      <c r="D1858" s="74" t="s">
        <v>20373</v>
      </c>
      <c r="E1858" s="75"/>
      <c r="F1858" s="74"/>
      <c r="G1858" s="76" t="n">
        <v>102781</v>
      </c>
      <c r="H1858" s="74" t="s">
        <v>20478</v>
      </c>
      <c r="I1858" s="74" t="s">
        <v>21</v>
      </c>
      <c r="J1858" s="74" t="s">
        <v>16938</v>
      </c>
      <c r="K1858" s="75" t="s">
        <v>20479</v>
      </c>
      <c r="L1858" s="74" t="s">
        <v>16940</v>
      </c>
    </row>
    <row r="1859" customFormat="false" ht="13.5" hidden="false" customHeight="false" outlineLevel="0" collapsed="false">
      <c r="A1859" s="74" t="s">
        <v>19644</v>
      </c>
      <c r="B1859" s="74" t="s">
        <v>19645</v>
      </c>
      <c r="C1859" s="74" t="s">
        <v>20372</v>
      </c>
      <c r="D1859" s="74" t="s">
        <v>20373</v>
      </c>
      <c r="E1859" s="75"/>
      <c r="F1859" s="74"/>
      <c r="G1859" s="76" t="n">
        <v>102782</v>
      </c>
      <c r="H1859" s="74" t="s">
        <v>20480</v>
      </c>
      <c r="I1859" s="74" t="s">
        <v>21</v>
      </c>
      <c r="J1859" s="74" t="s">
        <v>16938</v>
      </c>
      <c r="K1859" s="75" t="s">
        <v>20481</v>
      </c>
      <c r="L1859" s="74" t="s">
        <v>16940</v>
      </c>
    </row>
    <row r="1860" customFormat="false" ht="13.5" hidden="false" customHeight="false" outlineLevel="0" collapsed="false">
      <c r="A1860" s="74" t="s">
        <v>19644</v>
      </c>
      <c r="B1860" s="74" t="s">
        <v>19645</v>
      </c>
      <c r="C1860" s="74" t="s">
        <v>20372</v>
      </c>
      <c r="D1860" s="74" t="s">
        <v>20373</v>
      </c>
      <c r="E1860" s="75"/>
      <c r="F1860" s="74"/>
      <c r="G1860" s="76" t="n">
        <v>102783</v>
      </c>
      <c r="H1860" s="74" t="s">
        <v>20482</v>
      </c>
      <c r="I1860" s="74" t="s">
        <v>21</v>
      </c>
      <c r="J1860" s="74" t="s">
        <v>16938</v>
      </c>
      <c r="K1860" s="75" t="s">
        <v>20483</v>
      </c>
      <c r="L1860" s="74" t="s">
        <v>16940</v>
      </c>
    </row>
    <row r="1861" customFormat="false" ht="13.5" hidden="false" customHeight="false" outlineLevel="0" collapsed="false">
      <c r="A1861" s="74" t="s">
        <v>19644</v>
      </c>
      <c r="B1861" s="74" t="s">
        <v>19645</v>
      </c>
      <c r="C1861" s="74" t="s">
        <v>20372</v>
      </c>
      <c r="D1861" s="74" t="s">
        <v>20373</v>
      </c>
      <c r="E1861" s="75"/>
      <c r="F1861" s="74"/>
      <c r="G1861" s="76" t="n">
        <v>102784</v>
      </c>
      <c r="H1861" s="74" t="s">
        <v>20484</v>
      </c>
      <c r="I1861" s="74" t="s">
        <v>21</v>
      </c>
      <c r="J1861" s="74" t="s">
        <v>16938</v>
      </c>
      <c r="K1861" s="75" t="s">
        <v>20485</v>
      </c>
      <c r="L1861" s="74" t="s">
        <v>16940</v>
      </c>
    </row>
    <row r="1862" customFormat="false" ht="13.5" hidden="false" customHeight="false" outlineLevel="0" collapsed="false">
      <c r="A1862" s="74" t="s">
        <v>19644</v>
      </c>
      <c r="B1862" s="74" t="s">
        <v>19645</v>
      </c>
      <c r="C1862" s="74" t="s">
        <v>20372</v>
      </c>
      <c r="D1862" s="74" t="s">
        <v>20373</v>
      </c>
      <c r="E1862" s="75"/>
      <c r="F1862" s="74"/>
      <c r="G1862" s="76" t="n">
        <v>102785</v>
      </c>
      <c r="H1862" s="74" t="s">
        <v>20486</v>
      </c>
      <c r="I1862" s="74" t="s">
        <v>21</v>
      </c>
      <c r="J1862" s="74" t="s">
        <v>16938</v>
      </c>
      <c r="K1862" s="75" t="s">
        <v>20477</v>
      </c>
      <c r="L1862" s="74" t="s">
        <v>16940</v>
      </c>
    </row>
    <row r="1863" customFormat="false" ht="13.5" hidden="false" customHeight="false" outlineLevel="0" collapsed="false">
      <c r="A1863" s="74" t="s">
        <v>19644</v>
      </c>
      <c r="B1863" s="74" t="s">
        <v>19645</v>
      </c>
      <c r="C1863" s="74" t="s">
        <v>20372</v>
      </c>
      <c r="D1863" s="74" t="s">
        <v>20373</v>
      </c>
      <c r="E1863" s="75"/>
      <c r="F1863" s="74"/>
      <c r="G1863" s="76" t="n">
        <v>102786</v>
      </c>
      <c r="H1863" s="74" t="s">
        <v>20487</v>
      </c>
      <c r="I1863" s="74" t="s">
        <v>21</v>
      </c>
      <c r="J1863" s="74" t="s">
        <v>16938</v>
      </c>
      <c r="K1863" s="75" t="s">
        <v>20488</v>
      </c>
      <c r="L1863" s="74" t="s">
        <v>16940</v>
      </c>
    </row>
    <row r="1864" customFormat="false" ht="13.5" hidden="false" customHeight="false" outlineLevel="0" collapsed="false">
      <c r="A1864" s="74" t="s">
        <v>19644</v>
      </c>
      <c r="B1864" s="74" t="s">
        <v>19645</v>
      </c>
      <c r="C1864" s="74" t="s">
        <v>20372</v>
      </c>
      <c r="D1864" s="74" t="s">
        <v>20373</v>
      </c>
      <c r="E1864" s="75"/>
      <c r="F1864" s="74"/>
      <c r="G1864" s="76" t="n">
        <v>102787</v>
      </c>
      <c r="H1864" s="74" t="s">
        <v>20489</v>
      </c>
      <c r="I1864" s="74" t="s">
        <v>21</v>
      </c>
      <c r="J1864" s="74" t="s">
        <v>16938</v>
      </c>
      <c r="K1864" s="75" t="s">
        <v>20481</v>
      </c>
      <c r="L1864" s="74" t="s">
        <v>16940</v>
      </c>
    </row>
    <row r="1865" customFormat="false" ht="13.5" hidden="false" customHeight="false" outlineLevel="0" collapsed="false">
      <c r="A1865" s="74" t="s">
        <v>19644</v>
      </c>
      <c r="B1865" s="74" t="s">
        <v>19645</v>
      </c>
      <c r="C1865" s="74" t="s">
        <v>20372</v>
      </c>
      <c r="D1865" s="74" t="s">
        <v>20373</v>
      </c>
      <c r="E1865" s="75"/>
      <c r="F1865" s="74"/>
      <c r="G1865" s="76" t="n">
        <v>102788</v>
      </c>
      <c r="H1865" s="74" t="s">
        <v>20490</v>
      </c>
      <c r="I1865" s="74" t="s">
        <v>21</v>
      </c>
      <c r="J1865" s="74" t="s">
        <v>16938</v>
      </c>
      <c r="K1865" s="75" t="s">
        <v>20491</v>
      </c>
      <c r="L1865" s="74" t="s">
        <v>16940</v>
      </c>
    </row>
    <row r="1866" customFormat="false" ht="13.5" hidden="false" customHeight="false" outlineLevel="0" collapsed="false">
      <c r="A1866" s="74" t="s">
        <v>19644</v>
      </c>
      <c r="B1866" s="74" t="s">
        <v>19645</v>
      </c>
      <c r="C1866" s="74" t="s">
        <v>20372</v>
      </c>
      <c r="D1866" s="74" t="s">
        <v>20373</v>
      </c>
      <c r="E1866" s="75"/>
      <c r="F1866" s="74"/>
      <c r="G1866" s="76" t="n">
        <v>102789</v>
      </c>
      <c r="H1866" s="74" t="s">
        <v>20492</v>
      </c>
      <c r="I1866" s="74" t="s">
        <v>21</v>
      </c>
      <c r="J1866" s="74" t="s">
        <v>16938</v>
      </c>
      <c r="K1866" s="75" t="s">
        <v>20493</v>
      </c>
      <c r="L1866" s="74" t="s">
        <v>16940</v>
      </c>
    </row>
    <row r="1867" customFormat="false" ht="13.5" hidden="false" customHeight="false" outlineLevel="0" collapsed="false">
      <c r="A1867" s="74" t="s">
        <v>19644</v>
      </c>
      <c r="B1867" s="74" t="s">
        <v>19645</v>
      </c>
      <c r="C1867" s="74" t="s">
        <v>20372</v>
      </c>
      <c r="D1867" s="74" t="s">
        <v>20373</v>
      </c>
      <c r="E1867" s="75"/>
      <c r="F1867" s="74"/>
      <c r="G1867" s="76" t="n">
        <v>102790</v>
      </c>
      <c r="H1867" s="74" t="s">
        <v>20494</v>
      </c>
      <c r="I1867" s="74" t="s">
        <v>21</v>
      </c>
      <c r="J1867" s="74" t="s">
        <v>16938</v>
      </c>
      <c r="K1867" s="75" t="s">
        <v>20495</v>
      </c>
      <c r="L1867" s="74" t="s">
        <v>16940</v>
      </c>
    </row>
    <row r="1868" customFormat="false" ht="13.5" hidden="false" customHeight="false" outlineLevel="0" collapsed="false">
      <c r="A1868" s="74" t="s">
        <v>19644</v>
      </c>
      <c r="B1868" s="74" t="s">
        <v>19645</v>
      </c>
      <c r="C1868" s="74" t="s">
        <v>20372</v>
      </c>
      <c r="D1868" s="74" t="s">
        <v>20373</v>
      </c>
      <c r="E1868" s="75"/>
      <c r="F1868" s="74"/>
      <c r="G1868" s="76" t="n">
        <v>102791</v>
      </c>
      <c r="H1868" s="74" t="s">
        <v>20496</v>
      </c>
      <c r="I1868" s="74" t="s">
        <v>21</v>
      </c>
      <c r="J1868" s="74" t="s">
        <v>16938</v>
      </c>
      <c r="K1868" s="75" t="s">
        <v>20497</v>
      </c>
      <c r="L1868" s="74" t="s">
        <v>16940</v>
      </c>
    </row>
    <row r="1869" customFormat="false" ht="13.5" hidden="false" customHeight="false" outlineLevel="0" collapsed="false">
      <c r="A1869" s="74" t="s">
        <v>19644</v>
      </c>
      <c r="B1869" s="74" t="s">
        <v>19645</v>
      </c>
      <c r="C1869" s="74" t="s">
        <v>20372</v>
      </c>
      <c r="D1869" s="74" t="s">
        <v>20373</v>
      </c>
      <c r="E1869" s="75"/>
      <c r="F1869" s="74"/>
      <c r="G1869" s="76" t="n">
        <v>102792</v>
      </c>
      <c r="H1869" s="74" t="s">
        <v>20498</v>
      </c>
      <c r="I1869" s="74" t="s">
        <v>21</v>
      </c>
      <c r="J1869" s="74" t="s">
        <v>16938</v>
      </c>
      <c r="K1869" s="75" t="s">
        <v>20499</v>
      </c>
      <c r="L1869" s="74" t="s">
        <v>16940</v>
      </c>
    </row>
    <row r="1870" customFormat="false" ht="13.5" hidden="false" customHeight="false" outlineLevel="0" collapsed="false">
      <c r="A1870" s="74" t="s">
        <v>19644</v>
      </c>
      <c r="B1870" s="74" t="s">
        <v>19645</v>
      </c>
      <c r="C1870" s="74" t="s">
        <v>20372</v>
      </c>
      <c r="D1870" s="74" t="s">
        <v>20373</v>
      </c>
      <c r="E1870" s="75"/>
      <c r="F1870" s="74"/>
      <c r="G1870" s="76" t="n">
        <v>102793</v>
      </c>
      <c r="H1870" s="74" t="s">
        <v>20500</v>
      </c>
      <c r="I1870" s="74" t="s">
        <v>21</v>
      </c>
      <c r="J1870" s="74" t="s">
        <v>16938</v>
      </c>
      <c r="K1870" s="75" t="s">
        <v>20501</v>
      </c>
      <c r="L1870" s="74" t="s">
        <v>16940</v>
      </c>
    </row>
    <row r="1871" customFormat="false" ht="13.5" hidden="false" customHeight="false" outlineLevel="0" collapsed="false">
      <c r="A1871" s="74" t="s">
        <v>19644</v>
      </c>
      <c r="B1871" s="74" t="s">
        <v>19645</v>
      </c>
      <c r="C1871" s="74" t="s">
        <v>20372</v>
      </c>
      <c r="D1871" s="74" t="s">
        <v>20373</v>
      </c>
      <c r="E1871" s="75"/>
      <c r="F1871" s="74"/>
      <c r="G1871" s="76" t="n">
        <v>102794</v>
      </c>
      <c r="H1871" s="74" t="s">
        <v>20502</v>
      </c>
      <c r="I1871" s="74" t="s">
        <v>21</v>
      </c>
      <c r="J1871" s="74" t="s">
        <v>16938</v>
      </c>
      <c r="K1871" s="75" t="s">
        <v>20503</v>
      </c>
      <c r="L1871" s="74" t="s">
        <v>16940</v>
      </c>
    </row>
    <row r="1872" customFormat="false" ht="13.5" hidden="false" customHeight="false" outlineLevel="0" collapsed="false">
      <c r="A1872" s="74" t="s">
        <v>19644</v>
      </c>
      <c r="B1872" s="74" t="s">
        <v>19645</v>
      </c>
      <c r="C1872" s="74" t="s">
        <v>20372</v>
      </c>
      <c r="D1872" s="74" t="s">
        <v>20373</v>
      </c>
      <c r="E1872" s="75"/>
      <c r="F1872" s="74"/>
      <c r="G1872" s="76" t="n">
        <v>102795</v>
      </c>
      <c r="H1872" s="74" t="s">
        <v>20504</v>
      </c>
      <c r="I1872" s="74" t="s">
        <v>21</v>
      </c>
      <c r="J1872" s="74" t="s">
        <v>16938</v>
      </c>
      <c r="K1872" s="75" t="s">
        <v>20505</v>
      </c>
      <c r="L1872" s="74" t="s">
        <v>16940</v>
      </c>
    </row>
    <row r="1873" customFormat="false" ht="13.5" hidden="false" customHeight="false" outlineLevel="0" collapsed="false">
      <c r="A1873" s="74" t="s">
        <v>19644</v>
      </c>
      <c r="B1873" s="74" t="s">
        <v>19645</v>
      </c>
      <c r="C1873" s="74" t="s">
        <v>20372</v>
      </c>
      <c r="D1873" s="74" t="s">
        <v>20373</v>
      </c>
      <c r="E1873" s="75"/>
      <c r="F1873" s="74"/>
      <c r="G1873" s="76" t="n">
        <v>102796</v>
      </c>
      <c r="H1873" s="74" t="s">
        <v>20506</v>
      </c>
      <c r="I1873" s="74" t="s">
        <v>21</v>
      </c>
      <c r="J1873" s="74" t="s">
        <v>16938</v>
      </c>
      <c r="K1873" s="75" t="s">
        <v>20507</v>
      </c>
      <c r="L1873" s="74" t="s">
        <v>16940</v>
      </c>
    </row>
    <row r="1874" customFormat="false" ht="13.5" hidden="false" customHeight="false" outlineLevel="0" collapsed="false">
      <c r="A1874" s="74" t="s">
        <v>19644</v>
      </c>
      <c r="B1874" s="74" t="s">
        <v>19645</v>
      </c>
      <c r="C1874" s="74" t="s">
        <v>20372</v>
      </c>
      <c r="D1874" s="74" t="s">
        <v>20373</v>
      </c>
      <c r="E1874" s="75"/>
      <c r="F1874" s="74"/>
      <c r="G1874" s="76" t="n">
        <v>102797</v>
      </c>
      <c r="H1874" s="74" t="s">
        <v>20508</v>
      </c>
      <c r="I1874" s="74" t="s">
        <v>21</v>
      </c>
      <c r="J1874" s="74" t="s">
        <v>16938</v>
      </c>
      <c r="K1874" s="75" t="s">
        <v>20509</v>
      </c>
      <c r="L1874" s="74" t="s">
        <v>16940</v>
      </c>
    </row>
    <row r="1875" customFormat="false" ht="13.5" hidden="false" customHeight="false" outlineLevel="0" collapsed="false">
      <c r="A1875" s="74" t="s">
        <v>19644</v>
      </c>
      <c r="B1875" s="74" t="s">
        <v>19645</v>
      </c>
      <c r="C1875" s="74" t="s">
        <v>20372</v>
      </c>
      <c r="D1875" s="74" t="s">
        <v>20373</v>
      </c>
      <c r="E1875" s="75"/>
      <c r="F1875" s="74"/>
      <c r="G1875" s="76" t="n">
        <v>102798</v>
      </c>
      <c r="H1875" s="74" t="s">
        <v>20510</v>
      </c>
      <c r="I1875" s="74" t="s">
        <v>21</v>
      </c>
      <c r="J1875" s="74" t="s">
        <v>16938</v>
      </c>
      <c r="K1875" s="75" t="s">
        <v>20511</v>
      </c>
      <c r="L1875" s="74" t="s">
        <v>16940</v>
      </c>
    </row>
    <row r="1876" customFormat="false" ht="13.5" hidden="false" customHeight="false" outlineLevel="0" collapsed="false">
      <c r="A1876" s="74" t="s">
        <v>19644</v>
      </c>
      <c r="B1876" s="74" t="s">
        <v>19645</v>
      </c>
      <c r="C1876" s="74" t="s">
        <v>20372</v>
      </c>
      <c r="D1876" s="74" t="s">
        <v>20373</v>
      </c>
      <c r="E1876" s="75"/>
      <c r="F1876" s="74"/>
      <c r="G1876" s="76" t="n">
        <v>102799</v>
      </c>
      <c r="H1876" s="74" t="s">
        <v>20512</v>
      </c>
      <c r="I1876" s="74" t="s">
        <v>21</v>
      </c>
      <c r="J1876" s="74" t="s">
        <v>16938</v>
      </c>
      <c r="K1876" s="75" t="s">
        <v>20513</v>
      </c>
      <c r="L1876" s="74" t="s">
        <v>16940</v>
      </c>
    </row>
    <row r="1877" customFormat="false" ht="13.5" hidden="false" customHeight="false" outlineLevel="0" collapsed="false">
      <c r="A1877" s="74" t="s">
        <v>19644</v>
      </c>
      <c r="B1877" s="74" t="s">
        <v>19645</v>
      </c>
      <c r="C1877" s="74" t="s">
        <v>20372</v>
      </c>
      <c r="D1877" s="74" t="s">
        <v>20373</v>
      </c>
      <c r="E1877" s="75"/>
      <c r="F1877" s="74"/>
      <c r="G1877" s="76" t="n">
        <v>102800</v>
      </c>
      <c r="H1877" s="74" t="s">
        <v>20514</v>
      </c>
      <c r="I1877" s="74" t="s">
        <v>21</v>
      </c>
      <c r="J1877" s="74" t="s">
        <v>16938</v>
      </c>
      <c r="K1877" s="75" t="s">
        <v>20515</v>
      </c>
      <c r="L1877" s="74" t="s">
        <v>16940</v>
      </c>
    </row>
    <row r="1878" customFormat="false" ht="13.5" hidden="false" customHeight="false" outlineLevel="0" collapsed="false">
      <c r="A1878" s="74" t="s">
        <v>19644</v>
      </c>
      <c r="B1878" s="74" t="s">
        <v>19645</v>
      </c>
      <c r="C1878" s="74" t="s">
        <v>20372</v>
      </c>
      <c r="D1878" s="74" t="s">
        <v>20373</v>
      </c>
      <c r="E1878" s="75"/>
      <c r="F1878" s="74"/>
      <c r="G1878" s="76" t="n">
        <v>102801</v>
      </c>
      <c r="H1878" s="74" t="s">
        <v>20516</v>
      </c>
      <c r="I1878" s="74" t="s">
        <v>21</v>
      </c>
      <c r="J1878" s="74" t="s">
        <v>16938</v>
      </c>
      <c r="K1878" s="75" t="s">
        <v>20517</v>
      </c>
      <c r="L1878" s="74" t="s">
        <v>16940</v>
      </c>
    </row>
    <row r="1879" customFormat="false" ht="13.5" hidden="false" customHeight="false" outlineLevel="0" collapsed="false">
      <c r="A1879" s="74" t="s">
        <v>19644</v>
      </c>
      <c r="B1879" s="74" t="s">
        <v>19645</v>
      </c>
      <c r="C1879" s="74" t="s">
        <v>20372</v>
      </c>
      <c r="D1879" s="74" t="s">
        <v>20373</v>
      </c>
      <c r="E1879" s="75"/>
      <c r="F1879" s="74"/>
      <c r="G1879" s="76" t="n">
        <v>102802</v>
      </c>
      <c r="H1879" s="74" t="s">
        <v>20518</v>
      </c>
      <c r="I1879" s="74" t="s">
        <v>21</v>
      </c>
      <c r="J1879" s="74" t="s">
        <v>16938</v>
      </c>
      <c r="K1879" s="75" t="s">
        <v>20519</v>
      </c>
      <c r="L1879" s="74" t="s">
        <v>16940</v>
      </c>
    </row>
    <row r="1880" customFormat="false" ht="13.5" hidden="false" customHeight="false" outlineLevel="0" collapsed="false">
      <c r="A1880" s="74" t="s">
        <v>20520</v>
      </c>
      <c r="B1880" s="74" t="s">
        <v>20521</v>
      </c>
      <c r="C1880" s="74" t="s">
        <v>20522</v>
      </c>
      <c r="D1880" s="74" t="s">
        <v>20523</v>
      </c>
      <c r="E1880" s="75"/>
      <c r="F1880" s="74"/>
      <c r="G1880" s="76" t="n">
        <v>101570</v>
      </c>
      <c r="H1880" s="74" t="s">
        <v>20524</v>
      </c>
      <c r="I1880" s="74" t="s">
        <v>73</v>
      </c>
      <c r="J1880" s="74" t="s">
        <v>16938</v>
      </c>
      <c r="K1880" s="75" t="s">
        <v>20525</v>
      </c>
      <c r="L1880" s="74" t="s">
        <v>16940</v>
      </c>
    </row>
    <row r="1881" customFormat="false" ht="13.5" hidden="false" customHeight="false" outlineLevel="0" collapsed="false">
      <c r="A1881" s="74" t="s">
        <v>20520</v>
      </c>
      <c r="B1881" s="74" t="s">
        <v>20521</v>
      </c>
      <c r="C1881" s="74" t="s">
        <v>20522</v>
      </c>
      <c r="D1881" s="74" t="s">
        <v>20523</v>
      </c>
      <c r="E1881" s="75"/>
      <c r="F1881" s="74"/>
      <c r="G1881" s="76" t="n">
        <v>101571</v>
      </c>
      <c r="H1881" s="74" t="s">
        <v>20526</v>
      </c>
      <c r="I1881" s="74" t="s">
        <v>73</v>
      </c>
      <c r="J1881" s="74" t="s">
        <v>16938</v>
      </c>
      <c r="K1881" s="75" t="s">
        <v>20527</v>
      </c>
      <c r="L1881" s="74" t="s">
        <v>16940</v>
      </c>
    </row>
    <row r="1882" customFormat="false" ht="13.5" hidden="false" customHeight="false" outlineLevel="0" collapsed="false">
      <c r="A1882" s="74" t="s">
        <v>20520</v>
      </c>
      <c r="B1882" s="74" t="s">
        <v>20521</v>
      </c>
      <c r="C1882" s="74" t="s">
        <v>20522</v>
      </c>
      <c r="D1882" s="74" t="s">
        <v>20523</v>
      </c>
      <c r="E1882" s="75"/>
      <c r="F1882" s="74"/>
      <c r="G1882" s="76" t="n">
        <v>101572</v>
      </c>
      <c r="H1882" s="74" t="s">
        <v>20528</v>
      </c>
      <c r="I1882" s="74" t="s">
        <v>73</v>
      </c>
      <c r="J1882" s="74" t="s">
        <v>16938</v>
      </c>
      <c r="K1882" s="75" t="s">
        <v>17192</v>
      </c>
      <c r="L1882" s="74" t="s">
        <v>16940</v>
      </c>
    </row>
    <row r="1883" customFormat="false" ht="13.5" hidden="false" customHeight="false" outlineLevel="0" collapsed="false">
      <c r="A1883" s="74" t="s">
        <v>20520</v>
      </c>
      <c r="B1883" s="74" t="s">
        <v>20521</v>
      </c>
      <c r="C1883" s="74" t="s">
        <v>20522</v>
      </c>
      <c r="D1883" s="74" t="s">
        <v>20523</v>
      </c>
      <c r="E1883" s="75"/>
      <c r="F1883" s="74"/>
      <c r="G1883" s="76" t="n">
        <v>101573</v>
      </c>
      <c r="H1883" s="74" t="s">
        <v>20529</v>
      </c>
      <c r="I1883" s="74" t="s">
        <v>73</v>
      </c>
      <c r="J1883" s="74" t="s">
        <v>16938</v>
      </c>
      <c r="K1883" s="75" t="s">
        <v>20530</v>
      </c>
      <c r="L1883" s="74" t="s">
        <v>16940</v>
      </c>
    </row>
    <row r="1884" customFormat="false" ht="13.5" hidden="false" customHeight="false" outlineLevel="0" collapsed="false">
      <c r="A1884" s="74" t="s">
        <v>20520</v>
      </c>
      <c r="B1884" s="74" t="s">
        <v>20521</v>
      </c>
      <c r="C1884" s="74" t="s">
        <v>20522</v>
      </c>
      <c r="D1884" s="74" t="s">
        <v>20523</v>
      </c>
      <c r="E1884" s="75"/>
      <c r="F1884" s="74"/>
      <c r="G1884" s="76" t="n">
        <v>101574</v>
      </c>
      <c r="H1884" s="74" t="s">
        <v>20531</v>
      </c>
      <c r="I1884" s="74" t="s">
        <v>73</v>
      </c>
      <c r="J1884" s="74" t="s">
        <v>16938</v>
      </c>
      <c r="K1884" s="75" t="s">
        <v>20532</v>
      </c>
      <c r="L1884" s="74" t="s">
        <v>16940</v>
      </c>
    </row>
    <row r="1885" customFormat="false" ht="13.5" hidden="false" customHeight="false" outlineLevel="0" collapsed="false">
      <c r="A1885" s="74" t="s">
        <v>20520</v>
      </c>
      <c r="B1885" s="74" t="s">
        <v>20521</v>
      </c>
      <c r="C1885" s="74" t="s">
        <v>20522</v>
      </c>
      <c r="D1885" s="74" t="s">
        <v>20523</v>
      </c>
      <c r="E1885" s="75"/>
      <c r="F1885" s="74"/>
      <c r="G1885" s="76" t="n">
        <v>101575</v>
      </c>
      <c r="H1885" s="74" t="s">
        <v>20533</v>
      </c>
      <c r="I1885" s="74" t="s">
        <v>73</v>
      </c>
      <c r="J1885" s="74" t="s">
        <v>16938</v>
      </c>
      <c r="K1885" s="75" t="s">
        <v>20534</v>
      </c>
      <c r="L1885" s="74" t="s">
        <v>16940</v>
      </c>
    </row>
    <row r="1886" customFormat="false" ht="13.5" hidden="false" customHeight="false" outlineLevel="0" collapsed="false">
      <c r="A1886" s="74" t="s">
        <v>20520</v>
      </c>
      <c r="B1886" s="74" t="s">
        <v>20521</v>
      </c>
      <c r="C1886" s="74" t="s">
        <v>20522</v>
      </c>
      <c r="D1886" s="74" t="s">
        <v>20523</v>
      </c>
      <c r="E1886" s="75"/>
      <c r="F1886" s="74"/>
      <c r="G1886" s="76" t="n">
        <v>101576</v>
      </c>
      <c r="H1886" s="74" t="s">
        <v>20535</v>
      </c>
      <c r="I1886" s="74" t="s">
        <v>73</v>
      </c>
      <c r="J1886" s="74" t="s">
        <v>16938</v>
      </c>
      <c r="K1886" s="75" t="s">
        <v>20536</v>
      </c>
      <c r="L1886" s="74" t="s">
        <v>16940</v>
      </c>
    </row>
    <row r="1887" customFormat="false" ht="13.5" hidden="false" customHeight="false" outlineLevel="0" collapsed="false">
      <c r="A1887" s="74" t="s">
        <v>20520</v>
      </c>
      <c r="B1887" s="74" t="s">
        <v>20521</v>
      </c>
      <c r="C1887" s="74" t="s">
        <v>20522</v>
      </c>
      <c r="D1887" s="74" t="s">
        <v>20523</v>
      </c>
      <c r="E1887" s="75"/>
      <c r="F1887" s="74"/>
      <c r="G1887" s="76" t="n">
        <v>101577</v>
      </c>
      <c r="H1887" s="74" t="s">
        <v>20537</v>
      </c>
      <c r="I1887" s="74" t="s">
        <v>73</v>
      </c>
      <c r="J1887" s="74" t="s">
        <v>16938</v>
      </c>
      <c r="K1887" s="75" t="s">
        <v>20538</v>
      </c>
      <c r="L1887" s="74" t="s">
        <v>16940</v>
      </c>
    </row>
    <row r="1888" customFormat="false" ht="13.5" hidden="false" customHeight="false" outlineLevel="0" collapsed="false">
      <c r="A1888" s="74" t="s">
        <v>20520</v>
      </c>
      <c r="B1888" s="74" t="s">
        <v>20521</v>
      </c>
      <c r="C1888" s="74" t="s">
        <v>20522</v>
      </c>
      <c r="D1888" s="74" t="s">
        <v>20523</v>
      </c>
      <c r="E1888" s="75"/>
      <c r="F1888" s="74"/>
      <c r="G1888" s="76" t="n">
        <v>101578</v>
      </c>
      <c r="H1888" s="74" t="s">
        <v>20539</v>
      </c>
      <c r="I1888" s="74" t="s">
        <v>73</v>
      </c>
      <c r="J1888" s="74" t="s">
        <v>16938</v>
      </c>
      <c r="K1888" s="75" t="s">
        <v>20540</v>
      </c>
      <c r="L1888" s="74" t="s">
        <v>16940</v>
      </c>
    </row>
    <row r="1889" customFormat="false" ht="13.5" hidden="false" customHeight="false" outlineLevel="0" collapsed="false">
      <c r="A1889" s="74" t="s">
        <v>20520</v>
      </c>
      <c r="B1889" s="74" t="s">
        <v>20521</v>
      </c>
      <c r="C1889" s="74" t="s">
        <v>20522</v>
      </c>
      <c r="D1889" s="74" t="s">
        <v>20523</v>
      </c>
      <c r="E1889" s="75"/>
      <c r="F1889" s="74"/>
      <c r="G1889" s="76" t="n">
        <v>101579</v>
      </c>
      <c r="H1889" s="74" t="s">
        <v>20541</v>
      </c>
      <c r="I1889" s="74" t="s">
        <v>73</v>
      </c>
      <c r="J1889" s="74" t="s">
        <v>16938</v>
      </c>
      <c r="K1889" s="75" t="s">
        <v>19112</v>
      </c>
      <c r="L1889" s="74" t="s">
        <v>16940</v>
      </c>
    </row>
    <row r="1890" customFormat="false" ht="13.5" hidden="false" customHeight="false" outlineLevel="0" collapsed="false">
      <c r="A1890" s="74" t="s">
        <v>20520</v>
      </c>
      <c r="B1890" s="74" t="s">
        <v>20521</v>
      </c>
      <c r="C1890" s="74" t="s">
        <v>20522</v>
      </c>
      <c r="D1890" s="74" t="s">
        <v>20523</v>
      </c>
      <c r="E1890" s="75"/>
      <c r="F1890" s="74"/>
      <c r="G1890" s="76" t="n">
        <v>101580</v>
      </c>
      <c r="H1890" s="74" t="s">
        <v>20542</v>
      </c>
      <c r="I1890" s="74" t="s">
        <v>73</v>
      </c>
      <c r="J1890" s="74" t="s">
        <v>16938</v>
      </c>
      <c r="K1890" s="75" t="s">
        <v>20543</v>
      </c>
      <c r="L1890" s="74" t="s">
        <v>16940</v>
      </c>
    </row>
    <row r="1891" customFormat="false" ht="13.5" hidden="false" customHeight="false" outlineLevel="0" collapsed="false">
      <c r="A1891" s="74" t="s">
        <v>20520</v>
      </c>
      <c r="B1891" s="74" t="s">
        <v>20521</v>
      </c>
      <c r="C1891" s="74" t="s">
        <v>20522</v>
      </c>
      <c r="D1891" s="74" t="s">
        <v>20523</v>
      </c>
      <c r="E1891" s="75"/>
      <c r="F1891" s="74"/>
      <c r="G1891" s="76" t="n">
        <v>101581</v>
      </c>
      <c r="H1891" s="74" t="s">
        <v>20544</v>
      </c>
      <c r="I1891" s="74" t="s">
        <v>73</v>
      </c>
      <c r="J1891" s="74" t="s">
        <v>16938</v>
      </c>
      <c r="K1891" s="75" t="s">
        <v>20545</v>
      </c>
      <c r="L1891" s="74" t="s">
        <v>16940</v>
      </c>
    </row>
    <row r="1892" customFormat="false" ht="13.5" hidden="false" customHeight="false" outlineLevel="0" collapsed="false">
      <c r="A1892" s="74" t="s">
        <v>20520</v>
      </c>
      <c r="B1892" s="74" t="s">
        <v>20521</v>
      </c>
      <c r="C1892" s="74" t="s">
        <v>20522</v>
      </c>
      <c r="D1892" s="74" t="s">
        <v>20523</v>
      </c>
      <c r="E1892" s="75"/>
      <c r="F1892" s="74"/>
      <c r="G1892" s="76" t="n">
        <v>101582</v>
      </c>
      <c r="H1892" s="74" t="s">
        <v>20546</v>
      </c>
      <c r="I1892" s="74" t="s">
        <v>73</v>
      </c>
      <c r="J1892" s="74" t="s">
        <v>16938</v>
      </c>
      <c r="K1892" s="75" t="s">
        <v>20547</v>
      </c>
      <c r="L1892" s="74" t="s">
        <v>16940</v>
      </c>
    </row>
    <row r="1893" customFormat="false" ht="13.5" hidden="false" customHeight="false" outlineLevel="0" collapsed="false">
      <c r="A1893" s="74" t="s">
        <v>20520</v>
      </c>
      <c r="B1893" s="74" t="s">
        <v>20521</v>
      </c>
      <c r="C1893" s="74" t="s">
        <v>20522</v>
      </c>
      <c r="D1893" s="74" t="s">
        <v>20523</v>
      </c>
      <c r="E1893" s="75"/>
      <c r="F1893" s="74"/>
      <c r="G1893" s="76" t="n">
        <v>101583</v>
      </c>
      <c r="H1893" s="74" t="s">
        <v>20548</v>
      </c>
      <c r="I1893" s="74" t="s">
        <v>73</v>
      </c>
      <c r="J1893" s="74" t="s">
        <v>16938</v>
      </c>
      <c r="K1893" s="75" t="s">
        <v>20549</v>
      </c>
      <c r="L1893" s="74" t="s">
        <v>16940</v>
      </c>
    </row>
    <row r="1894" customFormat="false" ht="13.5" hidden="false" customHeight="false" outlineLevel="0" collapsed="false">
      <c r="A1894" s="74" t="s">
        <v>20520</v>
      </c>
      <c r="B1894" s="74" t="s">
        <v>20521</v>
      </c>
      <c r="C1894" s="74" t="s">
        <v>20522</v>
      </c>
      <c r="D1894" s="74" t="s">
        <v>20523</v>
      </c>
      <c r="E1894" s="75"/>
      <c r="F1894" s="74"/>
      <c r="G1894" s="76" t="n">
        <v>101584</v>
      </c>
      <c r="H1894" s="74" t="s">
        <v>20550</v>
      </c>
      <c r="I1894" s="74" t="s">
        <v>73</v>
      </c>
      <c r="J1894" s="74" t="s">
        <v>16938</v>
      </c>
      <c r="K1894" s="75" t="s">
        <v>19683</v>
      </c>
      <c r="L1894" s="74" t="s">
        <v>16940</v>
      </c>
    </row>
    <row r="1895" customFormat="false" ht="13.5" hidden="false" customHeight="false" outlineLevel="0" collapsed="false">
      <c r="A1895" s="74" t="s">
        <v>20520</v>
      </c>
      <c r="B1895" s="74" t="s">
        <v>20521</v>
      </c>
      <c r="C1895" s="74" t="s">
        <v>20522</v>
      </c>
      <c r="D1895" s="74" t="s">
        <v>20523</v>
      </c>
      <c r="E1895" s="75"/>
      <c r="F1895" s="74"/>
      <c r="G1895" s="76" t="n">
        <v>101585</v>
      </c>
      <c r="H1895" s="74" t="s">
        <v>20551</v>
      </c>
      <c r="I1895" s="74" t="s">
        <v>73</v>
      </c>
      <c r="J1895" s="74" t="s">
        <v>16938</v>
      </c>
      <c r="K1895" s="75" t="s">
        <v>20552</v>
      </c>
      <c r="L1895" s="74" t="s">
        <v>16940</v>
      </c>
    </row>
    <row r="1896" customFormat="false" ht="13.5" hidden="false" customHeight="false" outlineLevel="0" collapsed="false">
      <c r="A1896" s="74" t="s">
        <v>20520</v>
      </c>
      <c r="B1896" s="74" t="s">
        <v>20521</v>
      </c>
      <c r="C1896" s="74" t="s">
        <v>20522</v>
      </c>
      <c r="D1896" s="74" t="s">
        <v>20523</v>
      </c>
      <c r="E1896" s="75"/>
      <c r="F1896" s="74"/>
      <c r="G1896" s="76" t="n">
        <v>101586</v>
      </c>
      <c r="H1896" s="74" t="s">
        <v>20553</v>
      </c>
      <c r="I1896" s="74" t="s">
        <v>73</v>
      </c>
      <c r="J1896" s="74" t="s">
        <v>16938</v>
      </c>
      <c r="K1896" s="75" t="s">
        <v>20554</v>
      </c>
      <c r="L1896" s="74" t="s">
        <v>16940</v>
      </c>
    </row>
    <row r="1897" customFormat="false" ht="13.5" hidden="false" customHeight="false" outlineLevel="0" collapsed="false">
      <c r="A1897" s="74" t="s">
        <v>20520</v>
      </c>
      <c r="B1897" s="74" t="s">
        <v>20521</v>
      </c>
      <c r="C1897" s="74" t="s">
        <v>20522</v>
      </c>
      <c r="D1897" s="74" t="s">
        <v>20523</v>
      </c>
      <c r="E1897" s="75"/>
      <c r="F1897" s="74"/>
      <c r="G1897" s="76" t="n">
        <v>101587</v>
      </c>
      <c r="H1897" s="74" t="s">
        <v>20555</v>
      </c>
      <c r="I1897" s="74" t="s">
        <v>73</v>
      </c>
      <c r="J1897" s="74" t="s">
        <v>16938</v>
      </c>
      <c r="K1897" s="75" t="s">
        <v>20556</v>
      </c>
      <c r="L1897" s="74" t="s">
        <v>16940</v>
      </c>
    </row>
    <row r="1898" customFormat="false" ht="13.5" hidden="false" customHeight="false" outlineLevel="0" collapsed="false">
      <c r="A1898" s="74" t="s">
        <v>20520</v>
      </c>
      <c r="B1898" s="74" t="s">
        <v>20521</v>
      </c>
      <c r="C1898" s="74" t="s">
        <v>20557</v>
      </c>
      <c r="D1898" s="74" t="s">
        <v>20558</v>
      </c>
      <c r="E1898" s="75"/>
      <c r="F1898" s="74"/>
      <c r="G1898" s="76" t="n">
        <v>101588</v>
      </c>
      <c r="H1898" s="74" t="s">
        <v>20559</v>
      </c>
      <c r="I1898" s="74" t="s">
        <v>73</v>
      </c>
      <c r="J1898" s="74" t="s">
        <v>16938</v>
      </c>
      <c r="K1898" s="75" t="s">
        <v>20560</v>
      </c>
      <c r="L1898" s="74" t="s">
        <v>16940</v>
      </c>
    </row>
    <row r="1899" customFormat="false" ht="13.5" hidden="false" customHeight="false" outlineLevel="0" collapsed="false">
      <c r="A1899" s="74" t="s">
        <v>20520</v>
      </c>
      <c r="B1899" s="74" t="s">
        <v>20521</v>
      </c>
      <c r="C1899" s="74" t="s">
        <v>20557</v>
      </c>
      <c r="D1899" s="74" t="s">
        <v>20558</v>
      </c>
      <c r="E1899" s="75"/>
      <c r="F1899" s="74"/>
      <c r="G1899" s="76" t="n">
        <v>101589</v>
      </c>
      <c r="H1899" s="74" t="s">
        <v>20561</v>
      </c>
      <c r="I1899" s="74" t="s">
        <v>73</v>
      </c>
      <c r="J1899" s="74" t="s">
        <v>16938</v>
      </c>
      <c r="K1899" s="75" t="s">
        <v>20562</v>
      </c>
      <c r="L1899" s="74" t="s">
        <v>16940</v>
      </c>
    </row>
    <row r="1900" customFormat="false" ht="13.5" hidden="false" customHeight="false" outlineLevel="0" collapsed="false">
      <c r="A1900" s="74" t="s">
        <v>20520</v>
      </c>
      <c r="B1900" s="74" t="s">
        <v>20521</v>
      </c>
      <c r="C1900" s="74" t="s">
        <v>20557</v>
      </c>
      <c r="D1900" s="74" t="s">
        <v>20558</v>
      </c>
      <c r="E1900" s="75"/>
      <c r="F1900" s="74"/>
      <c r="G1900" s="76" t="n">
        <v>101590</v>
      </c>
      <c r="H1900" s="74" t="s">
        <v>20563</v>
      </c>
      <c r="I1900" s="74" t="s">
        <v>73</v>
      </c>
      <c r="J1900" s="74" t="s">
        <v>16938</v>
      </c>
      <c r="K1900" s="75" t="s">
        <v>20564</v>
      </c>
      <c r="L1900" s="74" t="s">
        <v>16940</v>
      </c>
    </row>
    <row r="1901" customFormat="false" ht="13.5" hidden="false" customHeight="false" outlineLevel="0" collapsed="false">
      <c r="A1901" s="74" t="s">
        <v>20520</v>
      </c>
      <c r="B1901" s="74" t="s">
        <v>20521</v>
      </c>
      <c r="C1901" s="74" t="s">
        <v>20557</v>
      </c>
      <c r="D1901" s="74" t="s">
        <v>20558</v>
      </c>
      <c r="E1901" s="75"/>
      <c r="F1901" s="74"/>
      <c r="G1901" s="76" t="n">
        <v>101591</v>
      </c>
      <c r="H1901" s="74" t="s">
        <v>20565</v>
      </c>
      <c r="I1901" s="74" t="s">
        <v>73</v>
      </c>
      <c r="J1901" s="74" t="s">
        <v>16938</v>
      </c>
      <c r="K1901" s="75" t="s">
        <v>20566</v>
      </c>
      <c r="L1901" s="74" t="s">
        <v>16940</v>
      </c>
    </row>
    <row r="1902" customFormat="false" ht="13.5" hidden="false" customHeight="false" outlineLevel="0" collapsed="false">
      <c r="A1902" s="74" t="s">
        <v>20520</v>
      </c>
      <c r="B1902" s="74" t="s">
        <v>20521</v>
      </c>
      <c r="C1902" s="74" t="s">
        <v>20557</v>
      </c>
      <c r="D1902" s="74" t="s">
        <v>20558</v>
      </c>
      <c r="E1902" s="75"/>
      <c r="F1902" s="74"/>
      <c r="G1902" s="76" t="n">
        <v>101592</v>
      </c>
      <c r="H1902" s="74" t="s">
        <v>20567</v>
      </c>
      <c r="I1902" s="74" t="s">
        <v>73</v>
      </c>
      <c r="J1902" s="74" t="s">
        <v>16938</v>
      </c>
      <c r="K1902" s="75" t="s">
        <v>20568</v>
      </c>
      <c r="L1902" s="74" t="s">
        <v>16940</v>
      </c>
    </row>
    <row r="1903" customFormat="false" ht="13.5" hidden="false" customHeight="false" outlineLevel="0" collapsed="false">
      <c r="A1903" s="74" t="s">
        <v>20520</v>
      </c>
      <c r="B1903" s="74" t="s">
        <v>20521</v>
      </c>
      <c r="C1903" s="74" t="s">
        <v>20557</v>
      </c>
      <c r="D1903" s="74" t="s">
        <v>20558</v>
      </c>
      <c r="E1903" s="75"/>
      <c r="F1903" s="74"/>
      <c r="G1903" s="76" t="n">
        <v>101593</v>
      </c>
      <c r="H1903" s="74" t="s">
        <v>20569</v>
      </c>
      <c r="I1903" s="74" t="s">
        <v>73</v>
      </c>
      <c r="J1903" s="74" t="s">
        <v>16938</v>
      </c>
      <c r="K1903" s="75" t="s">
        <v>20570</v>
      </c>
      <c r="L1903" s="74" t="s">
        <v>16940</v>
      </c>
    </row>
    <row r="1904" customFormat="false" ht="13.5" hidden="false" customHeight="false" outlineLevel="0" collapsed="false">
      <c r="A1904" s="74" t="s">
        <v>20520</v>
      </c>
      <c r="B1904" s="74" t="s">
        <v>20521</v>
      </c>
      <c r="C1904" s="74" t="s">
        <v>20557</v>
      </c>
      <c r="D1904" s="74" t="s">
        <v>20558</v>
      </c>
      <c r="E1904" s="75"/>
      <c r="F1904" s="74"/>
      <c r="G1904" s="76" t="n">
        <v>101600</v>
      </c>
      <c r="H1904" s="74" t="s">
        <v>20571</v>
      </c>
      <c r="I1904" s="74" t="s">
        <v>73</v>
      </c>
      <c r="J1904" s="74" t="s">
        <v>17690</v>
      </c>
      <c r="K1904" s="75" t="s">
        <v>19221</v>
      </c>
      <c r="L1904" s="74" t="s">
        <v>16940</v>
      </c>
    </row>
    <row r="1905" customFormat="false" ht="13.5" hidden="false" customHeight="false" outlineLevel="0" collapsed="false">
      <c r="A1905" s="74" t="s">
        <v>20520</v>
      </c>
      <c r="B1905" s="74" t="s">
        <v>20521</v>
      </c>
      <c r="C1905" s="74" t="s">
        <v>20557</v>
      </c>
      <c r="D1905" s="74" t="s">
        <v>20558</v>
      </c>
      <c r="E1905" s="75"/>
      <c r="F1905" s="74"/>
      <c r="G1905" s="76" t="n">
        <v>101601</v>
      </c>
      <c r="H1905" s="74" t="s">
        <v>20572</v>
      </c>
      <c r="I1905" s="74" t="s">
        <v>73</v>
      </c>
      <c r="J1905" s="74" t="s">
        <v>17690</v>
      </c>
      <c r="K1905" s="75" t="s">
        <v>20573</v>
      </c>
      <c r="L1905" s="74" t="s">
        <v>16940</v>
      </c>
    </row>
    <row r="1906" customFormat="false" ht="13.5" hidden="false" customHeight="false" outlineLevel="0" collapsed="false">
      <c r="A1906" s="74" t="s">
        <v>20520</v>
      </c>
      <c r="B1906" s="74" t="s">
        <v>20521</v>
      </c>
      <c r="C1906" s="74" t="s">
        <v>20557</v>
      </c>
      <c r="D1906" s="74" t="s">
        <v>20558</v>
      </c>
      <c r="E1906" s="75"/>
      <c r="F1906" s="74"/>
      <c r="G1906" s="76" t="n">
        <v>101602</v>
      </c>
      <c r="H1906" s="74" t="s">
        <v>20574</v>
      </c>
      <c r="I1906" s="74" t="s">
        <v>73</v>
      </c>
      <c r="J1906" s="74" t="s">
        <v>17690</v>
      </c>
      <c r="K1906" s="75" t="s">
        <v>20575</v>
      </c>
      <c r="L1906" s="74" t="s">
        <v>16940</v>
      </c>
    </row>
    <row r="1907" customFormat="false" ht="13.5" hidden="false" customHeight="false" outlineLevel="0" collapsed="false">
      <c r="A1907" s="74" t="s">
        <v>20520</v>
      </c>
      <c r="B1907" s="74" t="s">
        <v>20521</v>
      </c>
      <c r="C1907" s="74" t="s">
        <v>20557</v>
      </c>
      <c r="D1907" s="74" t="s">
        <v>20558</v>
      </c>
      <c r="E1907" s="75"/>
      <c r="F1907" s="74"/>
      <c r="G1907" s="76" t="n">
        <v>101603</v>
      </c>
      <c r="H1907" s="74" t="s">
        <v>20576</v>
      </c>
      <c r="I1907" s="74" t="s">
        <v>73</v>
      </c>
      <c r="J1907" s="74" t="s">
        <v>17690</v>
      </c>
      <c r="K1907" s="75" t="s">
        <v>20577</v>
      </c>
      <c r="L1907" s="74" t="s">
        <v>16940</v>
      </c>
    </row>
    <row r="1908" customFormat="false" ht="13.5" hidden="false" customHeight="false" outlineLevel="0" collapsed="false">
      <c r="A1908" s="74" t="s">
        <v>20520</v>
      </c>
      <c r="B1908" s="74" t="s">
        <v>20521</v>
      </c>
      <c r="C1908" s="74" t="s">
        <v>20557</v>
      </c>
      <c r="D1908" s="74" t="s">
        <v>20558</v>
      </c>
      <c r="E1908" s="75"/>
      <c r="F1908" s="74"/>
      <c r="G1908" s="76" t="n">
        <v>101604</v>
      </c>
      <c r="H1908" s="74" t="s">
        <v>20578</v>
      </c>
      <c r="I1908" s="74" t="s">
        <v>73</v>
      </c>
      <c r="J1908" s="74" t="s">
        <v>17690</v>
      </c>
      <c r="K1908" s="75" t="s">
        <v>19700</v>
      </c>
      <c r="L1908" s="74" t="s">
        <v>16940</v>
      </c>
    </row>
    <row r="1909" customFormat="false" ht="13.5" hidden="false" customHeight="false" outlineLevel="0" collapsed="false">
      <c r="A1909" s="74" t="s">
        <v>20520</v>
      </c>
      <c r="B1909" s="74" t="s">
        <v>20521</v>
      </c>
      <c r="C1909" s="74" t="s">
        <v>20557</v>
      </c>
      <c r="D1909" s="74" t="s">
        <v>20558</v>
      </c>
      <c r="E1909" s="75"/>
      <c r="F1909" s="74"/>
      <c r="G1909" s="76" t="n">
        <v>101605</v>
      </c>
      <c r="H1909" s="74" t="s">
        <v>20579</v>
      </c>
      <c r="I1909" s="74" t="s">
        <v>73</v>
      </c>
      <c r="J1909" s="74" t="s">
        <v>17690</v>
      </c>
      <c r="K1909" s="75" t="s">
        <v>20580</v>
      </c>
      <c r="L1909" s="74" t="s">
        <v>16940</v>
      </c>
    </row>
    <row r="1910" customFormat="false" ht="13.5" hidden="false" customHeight="false" outlineLevel="0" collapsed="false">
      <c r="A1910" s="74" t="s">
        <v>20581</v>
      </c>
      <c r="B1910" s="74" t="s">
        <v>20582</v>
      </c>
      <c r="C1910" s="74" t="s">
        <v>20583</v>
      </c>
      <c r="D1910" s="74" t="s">
        <v>20584</v>
      </c>
      <c r="E1910" s="75"/>
      <c r="F1910" s="74"/>
      <c r="G1910" s="76" t="n">
        <v>90788</v>
      </c>
      <c r="H1910" s="74" t="s">
        <v>20585</v>
      </c>
      <c r="I1910" s="74" t="s">
        <v>21</v>
      </c>
      <c r="J1910" s="74" t="s">
        <v>16938</v>
      </c>
      <c r="K1910" s="75" t="s">
        <v>20586</v>
      </c>
      <c r="L1910" s="74" t="s">
        <v>16940</v>
      </c>
    </row>
    <row r="1911" customFormat="false" ht="13.5" hidden="false" customHeight="false" outlineLevel="0" collapsed="false">
      <c r="A1911" s="74" t="s">
        <v>20581</v>
      </c>
      <c r="B1911" s="74" t="s">
        <v>20582</v>
      </c>
      <c r="C1911" s="74" t="s">
        <v>20583</v>
      </c>
      <c r="D1911" s="74" t="s">
        <v>20584</v>
      </c>
      <c r="E1911" s="75"/>
      <c r="F1911" s="74"/>
      <c r="G1911" s="76" t="n">
        <v>90789</v>
      </c>
      <c r="H1911" s="74" t="s">
        <v>20587</v>
      </c>
      <c r="I1911" s="74" t="s">
        <v>21</v>
      </c>
      <c r="J1911" s="74" t="s">
        <v>16938</v>
      </c>
      <c r="K1911" s="75" t="s">
        <v>20588</v>
      </c>
      <c r="L1911" s="74" t="s">
        <v>16940</v>
      </c>
    </row>
    <row r="1912" customFormat="false" ht="13.5" hidden="false" customHeight="false" outlineLevel="0" collapsed="false">
      <c r="A1912" s="74" t="s">
        <v>20581</v>
      </c>
      <c r="B1912" s="74" t="s">
        <v>20582</v>
      </c>
      <c r="C1912" s="74" t="s">
        <v>20583</v>
      </c>
      <c r="D1912" s="74" t="s">
        <v>20584</v>
      </c>
      <c r="E1912" s="75"/>
      <c r="F1912" s="74"/>
      <c r="G1912" s="76" t="n">
        <v>90790</v>
      </c>
      <c r="H1912" s="74" t="s">
        <v>20589</v>
      </c>
      <c r="I1912" s="74" t="s">
        <v>21</v>
      </c>
      <c r="J1912" s="74" t="s">
        <v>16938</v>
      </c>
      <c r="K1912" s="75" t="s">
        <v>20590</v>
      </c>
      <c r="L1912" s="74" t="s">
        <v>16940</v>
      </c>
    </row>
    <row r="1913" customFormat="false" ht="13.5" hidden="false" customHeight="false" outlineLevel="0" collapsed="false">
      <c r="A1913" s="74" t="s">
        <v>20581</v>
      </c>
      <c r="B1913" s="74" t="s">
        <v>20582</v>
      </c>
      <c r="C1913" s="74" t="s">
        <v>20583</v>
      </c>
      <c r="D1913" s="74" t="s">
        <v>20584</v>
      </c>
      <c r="E1913" s="75"/>
      <c r="F1913" s="74"/>
      <c r="G1913" s="76" t="n">
        <v>90791</v>
      </c>
      <c r="H1913" s="74" t="s">
        <v>20591</v>
      </c>
      <c r="I1913" s="74" t="s">
        <v>21</v>
      </c>
      <c r="J1913" s="74" t="s">
        <v>16938</v>
      </c>
      <c r="K1913" s="75" t="s">
        <v>20592</v>
      </c>
      <c r="L1913" s="74" t="s">
        <v>16940</v>
      </c>
    </row>
    <row r="1914" customFormat="false" ht="13.5" hidden="false" customHeight="false" outlineLevel="0" collapsed="false">
      <c r="A1914" s="74" t="s">
        <v>20581</v>
      </c>
      <c r="B1914" s="74" t="s">
        <v>20582</v>
      </c>
      <c r="C1914" s="74" t="s">
        <v>20583</v>
      </c>
      <c r="D1914" s="74" t="s">
        <v>20584</v>
      </c>
      <c r="E1914" s="75"/>
      <c r="F1914" s="74"/>
      <c r="G1914" s="76" t="n">
        <v>90793</v>
      </c>
      <c r="H1914" s="74" t="s">
        <v>20593</v>
      </c>
      <c r="I1914" s="74" t="s">
        <v>21</v>
      </c>
      <c r="J1914" s="74" t="s">
        <v>16938</v>
      </c>
      <c r="K1914" s="75" t="s">
        <v>20594</v>
      </c>
      <c r="L1914" s="74" t="s">
        <v>16940</v>
      </c>
    </row>
    <row r="1915" customFormat="false" ht="13.5" hidden="false" customHeight="false" outlineLevel="0" collapsed="false">
      <c r="A1915" s="74" t="s">
        <v>20581</v>
      </c>
      <c r="B1915" s="74" t="s">
        <v>20582</v>
      </c>
      <c r="C1915" s="74" t="s">
        <v>20583</v>
      </c>
      <c r="D1915" s="74" t="s">
        <v>20584</v>
      </c>
      <c r="E1915" s="75"/>
      <c r="F1915" s="74"/>
      <c r="G1915" s="76" t="n">
        <v>90794</v>
      </c>
      <c r="H1915" s="74" t="s">
        <v>20595</v>
      </c>
      <c r="I1915" s="74" t="s">
        <v>21</v>
      </c>
      <c r="J1915" s="74" t="s">
        <v>16938</v>
      </c>
      <c r="K1915" s="75" t="s">
        <v>20596</v>
      </c>
      <c r="L1915" s="74" t="s">
        <v>16940</v>
      </c>
    </row>
    <row r="1916" customFormat="false" ht="13.5" hidden="false" customHeight="false" outlineLevel="0" collapsed="false">
      <c r="A1916" s="74" t="s">
        <v>20581</v>
      </c>
      <c r="B1916" s="74" t="s">
        <v>20582</v>
      </c>
      <c r="C1916" s="74" t="s">
        <v>20583</v>
      </c>
      <c r="D1916" s="74" t="s">
        <v>20584</v>
      </c>
      <c r="E1916" s="75"/>
      <c r="F1916" s="74"/>
      <c r="G1916" s="76" t="n">
        <v>90795</v>
      </c>
      <c r="H1916" s="74" t="s">
        <v>20597</v>
      </c>
      <c r="I1916" s="74" t="s">
        <v>21</v>
      </c>
      <c r="J1916" s="74" t="s">
        <v>16938</v>
      </c>
      <c r="K1916" s="75" t="s">
        <v>20598</v>
      </c>
      <c r="L1916" s="74" t="s">
        <v>16940</v>
      </c>
    </row>
    <row r="1917" customFormat="false" ht="13.5" hidden="false" customHeight="false" outlineLevel="0" collapsed="false">
      <c r="A1917" s="74" t="s">
        <v>20581</v>
      </c>
      <c r="B1917" s="74" t="s">
        <v>20582</v>
      </c>
      <c r="C1917" s="74" t="s">
        <v>20583</v>
      </c>
      <c r="D1917" s="74" t="s">
        <v>20584</v>
      </c>
      <c r="E1917" s="75"/>
      <c r="F1917" s="74"/>
      <c r="G1917" s="76" t="n">
        <v>90796</v>
      </c>
      <c r="H1917" s="74" t="s">
        <v>20599</v>
      </c>
      <c r="I1917" s="74" t="s">
        <v>21</v>
      </c>
      <c r="J1917" s="74" t="s">
        <v>16938</v>
      </c>
      <c r="K1917" s="75" t="s">
        <v>20600</v>
      </c>
      <c r="L1917" s="74" t="s">
        <v>16940</v>
      </c>
    </row>
    <row r="1918" customFormat="false" ht="13.5" hidden="false" customHeight="false" outlineLevel="0" collapsed="false">
      <c r="A1918" s="74" t="s">
        <v>20581</v>
      </c>
      <c r="B1918" s="74" t="s">
        <v>20582</v>
      </c>
      <c r="C1918" s="74" t="s">
        <v>20583</v>
      </c>
      <c r="D1918" s="74" t="s">
        <v>20584</v>
      </c>
      <c r="E1918" s="75"/>
      <c r="F1918" s="74"/>
      <c r="G1918" s="76" t="n">
        <v>90797</v>
      </c>
      <c r="H1918" s="74" t="s">
        <v>20601</v>
      </c>
      <c r="I1918" s="74" t="s">
        <v>21</v>
      </c>
      <c r="J1918" s="74" t="s">
        <v>16938</v>
      </c>
      <c r="K1918" s="75" t="s">
        <v>20602</v>
      </c>
      <c r="L1918" s="74" t="s">
        <v>16940</v>
      </c>
    </row>
    <row r="1919" customFormat="false" ht="13.5" hidden="false" customHeight="false" outlineLevel="0" collapsed="false">
      <c r="A1919" s="74" t="s">
        <v>20581</v>
      </c>
      <c r="B1919" s="74" t="s">
        <v>20582</v>
      </c>
      <c r="C1919" s="74" t="s">
        <v>20583</v>
      </c>
      <c r="D1919" s="74" t="s">
        <v>20584</v>
      </c>
      <c r="E1919" s="75"/>
      <c r="F1919" s="74"/>
      <c r="G1919" s="76" t="n">
        <v>90798</v>
      </c>
      <c r="H1919" s="74" t="s">
        <v>20603</v>
      </c>
      <c r="I1919" s="74" t="s">
        <v>21</v>
      </c>
      <c r="J1919" s="74" t="s">
        <v>16938</v>
      </c>
      <c r="K1919" s="75" t="s">
        <v>20604</v>
      </c>
      <c r="L1919" s="74" t="s">
        <v>16940</v>
      </c>
    </row>
    <row r="1920" customFormat="false" ht="13.5" hidden="false" customHeight="false" outlineLevel="0" collapsed="false">
      <c r="A1920" s="74" t="s">
        <v>20581</v>
      </c>
      <c r="B1920" s="74" t="s">
        <v>20582</v>
      </c>
      <c r="C1920" s="74" t="s">
        <v>20583</v>
      </c>
      <c r="D1920" s="74" t="s">
        <v>20584</v>
      </c>
      <c r="E1920" s="75"/>
      <c r="F1920" s="74"/>
      <c r="G1920" s="76" t="n">
        <v>90799</v>
      </c>
      <c r="H1920" s="74" t="s">
        <v>20605</v>
      </c>
      <c r="I1920" s="74" t="s">
        <v>21</v>
      </c>
      <c r="J1920" s="74" t="s">
        <v>16938</v>
      </c>
      <c r="K1920" s="75" t="s">
        <v>20606</v>
      </c>
      <c r="L1920" s="74" t="s">
        <v>16940</v>
      </c>
    </row>
    <row r="1921" customFormat="false" ht="13.5" hidden="false" customHeight="false" outlineLevel="0" collapsed="false">
      <c r="A1921" s="74" t="s">
        <v>20581</v>
      </c>
      <c r="B1921" s="74" t="s">
        <v>20582</v>
      </c>
      <c r="C1921" s="74" t="s">
        <v>20583</v>
      </c>
      <c r="D1921" s="74" t="s">
        <v>20584</v>
      </c>
      <c r="E1921" s="75"/>
      <c r="F1921" s="74"/>
      <c r="G1921" s="76" t="n">
        <v>90801</v>
      </c>
      <c r="H1921" s="74" t="s">
        <v>20607</v>
      </c>
      <c r="I1921" s="74" t="s">
        <v>21</v>
      </c>
      <c r="J1921" s="74" t="s">
        <v>16938</v>
      </c>
      <c r="K1921" s="75" t="s">
        <v>20608</v>
      </c>
      <c r="L1921" s="74" t="s">
        <v>16940</v>
      </c>
    </row>
    <row r="1922" customFormat="false" ht="13.5" hidden="false" customHeight="false" outlineLevel="0" collapsed="false">
      <c r="A1922" s="74" t="s">
        <v>20581</v>
      </c>
      <c r="B1922" s="74" t="s">
        <v>20582</v>
      </c>
      <c r="C1922" s="74" t="s">
        <v>20583</v>
      </c>
      <c r="D1922" s="74" t="s">
        <v>20584</v>
      </c>
      <c r="E1922" s="75"/>
      <c r="F1922" s="74"/>
      <c r="G1922" s="76" t="n">
        <v>90806</v>
      </c>
      <c r="H1922" s="74" t="s">
        <v>20609</v>
      </c>
      <c r="I1922" s="74" t="s">
        <v>21</v>
      </c>
      <c r="J1922" s="74" t="s">
        <v>16938</v>
      </c>
      <c r="K1922" s="75" t="s">
        <v>20610</v>
      </c>
      <c r="L1922" s="74" t="s">
        <v>16940</v>
      </c>
    </row>
    <row r="1923" customFormat="false" ht="13.5" hidden="false" customHeight="false" outlineLevel="0" collapsed="false">
      <c r="A1923" s="74" t="s">
        <v>20581</v>
      </c>
      <c r="B1923" s="74" t="s">
        <v>20582</v>
      </c>
      <c r="C1923" s="74" t="s">
        <v>20583</v>
      </c>
      <c r="D1923" s="74" t="s">
        <v>20584</v>
      </c>
      <c r="E1923" s="75"/>
      <c r="F1923" s="74"/>
      <c r="G1923" s="76" t="n">
        <v>90820</v>
      </c>
      <c r="H1923" s="74" t="s">
        <v>20611</v>
      </c>
      <c r="I1923" s="74" t="s">
        <v>21</v>
      </c>
      <c r="J1923" s="74" t="s">
        <v>16938</v>
      </c>
      <c r="K1923" s="75" t="s">
        <v>20612</v>
      </c>
      <c r="L1923" s="74" t="s">
        <v>16940</v>
      </c>
    </row>
    <row r="1924" customFormat="false" ht="13.5" hidden="false" customHeight="false" outlineLevel="0" collapsed="false">
      <c r="A1924" s="74" t="s">
        <v>20581</v>
      </c>
      <c r="B1924" s="74" t="s">
        <v>20582</v>
      </c>
      <c r="C1924" s="74" t="s">
        <v>20583</v>
      </c>
      <c r="D1924" s="74" t="s">
        <v>20584</v>
      </c>
      <c r="E1924" s="75"/>
      <c r="F1924" s="74"/>
      <c r="G1924" s="76" t="n">
        <v>90821</v>
      </c>
      <c r="H1924" s="74" t="s">
        <v>20613</v>
      </c>
      <c r="I1924" s="74" t="s">
        <v>21</v>
      </c>
      <c r="J1924" s="74" t="s">
        <v>16938</v>
      </c>
      <c r="K1924" s="75" t="s">
        <v>20614</v>
      </c>
      <c r="L1924" s="74" t="s">
        <v>16940</v>
      </c>
    </row>
    <row r="1925" customFormat="false" ht="13.5" hidden="false" customHeight="false" outlineLevel="0" collapsed="false">
      <c r="A1925" s="74" t="s">
        <v>20581</v>
      </c>
      <c r="B1925" s="74" t="s">
        <v>20582</v>
      </c>
      <c r="C1925" s="74" t="s">
        <v>20583</v>
      </c>
      <c r="D1925" s="74" t="s">
        <v>20584</v>
      </c>
      <c r="E1925" s="75"/>
      <c r="F1925" s="74"/>
      <c r="G1925" s="76" t="n">
        <v>90822</v>
      </c>
      <c r="H1925" s="74" t="s">
        <v>20615</v>
      </c>
      <c r="I1925" s="74" t="s">
        <v>21</v>
      </c>
      <c r="J1925" s="74" t="s">
        <v>16938</v>
      </c>
      <c r="K1925" s="75" t="s">
        <v>20616</v>
      </c>
      <c r="L1925" s="74" t="s">
        <v>16940</v>
      </c>
    </row>
    <row r="1926" customFormat="false" ht="13.5" hidden="false" customHeight="false" outlineLevel="0" collapsed="false">
      <c r="A1926" s="74" t="s">
        <v>20581</v>
      </c>
      <c r="B1926" s="74" t="s">
        <v>20582</v>
      </c>
      <c r="C1926" s="74" t="s">
        <v>20583</v>
      </c>
      <c r="D1926" s="74" t="s">
        <v>20584</v>
      </c>
      <c r="E1926" s="75"/>
      <c r="F1926" s="74"/>
      <c r="G1926" s="76" t="n">
        <v>90823</v>
      </c>
      <c r="H1926" s="74" t="s">
        <v>20617</v>
      </c>
      <c r="I1926" s="74" t="s">
        <v>21</v>
      </c>
      <c r="J1926" s="74" t="s">
        <v>16938</v>
      </c>
      <c r="K1926" s="75" t="s">
        <v>20618</v>
      </c>
      <c r="L1926" s="74" t="s">
        <v>16940</v>
      </c>
    </row>
    <row r="1927" customFormat="false" ht="13.5" hidden="false" customHeight="false" outlineLevel="0" collapsed="false">
      <c r="A1927" s="74" t="s">
        <v>20581</v>
      </c>
      <c r="B1927" s="74" t="s">
        <v>20582</v>
      </c>
      <c r="C1927" s="74" t="s">
        <v>20583</v>
      </c>
      <c r="D1927" s="74" t="s">
        <v>20584</v>
      </c>
      <c r="E1927" s="75"/>
      <c r="F1927" s="74"/>
      <c r="G1927" s="76" t="n">
        <v>90824</v>
      </c>
      <c r="H1927" s="74" t="s">
        <v>20619</v>
      </c>
      <c r="I1927" s="74" t="s">
        <v>21</v>
      </c>
      <c r="J1927" s="74" t="s">
        <v>16938</v>
      </c>
      <c r="K1927" s="75" t="s">
        <v>20620</v>
      </c>
      <c r="L1927" s="74" t="s">
        <v>16940</v>
      </c>
    </row>
    <row r="1928" customFormat="false" ht="13.5" hidden="false" customHeight="false" outlineLevel="0" collapsed="false">
      <c r="A1928" s="74" t="s">
        <v>20581</v>
      </c>
      <c r="B1928" s="74" t="s">
        <v>20582</v>
      </c>
      <c r="C1928" s="74" t="s">
        <v>20583</v>
      </c>
      <c r="D1928" s="74" t="s">
        <v>20584</v>
      </c>
      <c r="E1928" s="75"/>
      <c r="F1928" s="74"/>
      <c r="G1928" s="76" t="n">
        <v>90825</v>
      </c>
      <c r="H1928" s="74" t="s">
        <v>20621</v>
      </c>
      <c r="I1928" s="74" t="s">
        <v>21</v>
      </c>
      <c r="J1928" s="74" t="s">
        <v>16938</v>
      </c>
      <c r="K1928" s="75" t="s">
        <v>20622</v>
      </c>
      <c r="L1928" s="74" t="s">
        <v>16940</v>
      </c>
    </row>
    <row r="1929" customFormat="false" ht="13.5" hidden="false" customHeight="false" outlineLevel="0" collapsed="false">
      <c r="A1929" s="74" t="s">
        <v>20581</v>
      </c>
      <c r="B1929" s="74" t="s">
        <v>20582</v>
      </c>
      <c r="C1929" s="74" t="s">
        <v>20583</v>
      </c>
      <c r="D1929" s="74" t="s">
        <v>20584</v>
      </c>
      <c r="E1929" s="75"/>
      <c r="F1929" s="74"/>
      <c r="G1929" s="76" t="n">
        <v>90830</v>
      </c>
      <c r="H1929" s="74" t="s">
        <v>20623</v>
      </c>
      <c r="I1929" s="74" t="s">
        <v>21</v>
      </c>
      <c r="J1929" s="74" t="s">
        <v>16938</v>
      </c>
      <c r="K1929" s="75" t="s">
        <v>20624</v>
      </c>
      <c r="L1929" s="74" t="s">
        <v>16940</v>
      </c>
    </row>
    <row r="1930" customFormat="false" ht="13.5" hidden="false" customHeight="false" outlineLevel="0" collapsed="false">
      <c r="A1930" s="74" t="s">
        <v>20581</v>
      </c>
      <c r="B1930" s="74" t="s">
        <v>20582</v>
      </c>
      <c r="C1930" s="74" t="s">
        <v>20583</v>
      </c>
      <c r="D1930" s="74" t="s">
        <v>20584</v>
      </c>
      <c r="E1930" s="75"/>
      <c r="F1930" s="74"/>
      <c r="G1930" s="76" t="n">
        <v>90831</v>
      </c>
      <c r="H1930" s="74" t="s">
        <v>20625</v>
      </c>
      <c r="I1930" s="74" t="s">
        <v>21</v>
      </c>
      <c r="J1930" s="74" t="s">
        <v>16938</v>
      </c>
      <c r="K1930" s="75" t="s">
        <v>20626</v>
      </c>
      <c r="L1930" s="74" t="s">
        <v>16940</v>
      </c>
    </row>
    <row r="1931" customFormat="false" ht="13.5" hidden="false" customHeight="false" outlineLevel="0" collapsed="false">
      <c r="A1931" s="74" t="s">
        <v>20581</v>
      </c>
      <c r="B1931" s="74" t="s">
        <v>20582</v>
      </c>
      <c r="C1931" s="74" t="s">
        <v>20583</v>
      </c>
      <c r="D1931" s="74" t="s">
        <v>20584</v>
      </c>
      <c r="E1931" s="75"/>
      <c r="F1931" s="74"/>
      <c r="G1931" s="76" t="n">
        <v>90841</v>
      </c>
      <c r="H1931" s="74" t="s">
        <v>20627</v>
      </c>
      <c r="I1931" s="74" t="s">
        <v>21</v>
      </c>
      <c r="J1931" s="74" t="s">
        <v>16938</v>
      </c>
      <c r="K1931" s="75" t="s">
        <v>20628</v>
      </c>
      <c r="L1931" s="74" t="s">
        <v>16940</v>
      </c>
    </row>
    <row r="1932" customFormat="false" ht="13.5" hidden="false" customHeight="false" outlineLevel="0" collapsed="false">
      <c r="A1932" s="74" t="s">
        <v>20581</v>
      </c>
      <c r="B1932" s="74" t="s">
        <v>20582</v>
      </c>
      <c r="C1932" s="74" t="s">
        <v>20583</v>
      </c>
      <c r="D1932" s="74" t="s">
        <v>20584</v>
      </c>
      <c r="E1932" s="75"/>
      <c r="F1932" s="74"/>
      <c r="G1932" s="76" t="n">
        <v>90842</v>
      </c>
      <c r="H1932" s="74" t="s">
        <v>20629</v>
      </c>
      <c r="I1932" s="74" t="s">
        <v>21</v>
      </c>
      <c r="J1932" s="74" t="s">
        <v>16938</v>
      </c>
      <c r="K1932" s="75" t="s">
        <v>20630</v>
      </c>
      <c r="L1932" s="74" t="s">
        <v>16940</v>
      </c>
    </row>
    <row r="1933" customFormat="false" ht="13.5" hidden="false" customHeight="false" outlineLevel="0" collapsed="false">
      <c r="A1933" s="74" t="s">
        <v>20581</v>
      </c>
      <c r="B1933" s="74" t="s">
        <v>20582</v>
      </c>
      <c r="C1933" s="74" t="s">
        <v>20583</v>
      </c>
      <c r="D1933" s="74" t="s">
        <v>20584</v>
      </c>
      <c r="E1933" s="75"/>
      <c r="F1933" s="74"/>
      <c r="G1933" s="76" t="n">
        <v>90843</v>
      </c>
      <c r="H1933" s="74" t="s">
        <v>20631</v>
      </c>
      <c r="I1933" s="74" t="s">
        <v>21</v>
      </c>
      <c r="J1933" s="74" t="s">
        <v>16938</v>
      </c>
      <c r="K1933" s="75" t="s">
        <v>20632</v>
      </c>
      <c r="L1933" s="74" t="s">
        <v>16940</v>
      </c>
    </row>
    <row r="1934" customFormat="false" ht="13.5" hidden="false" customHeight="false" outlineLevel="0" collapsed="false">
      <c r="A1934" s="74" t="s">
        <v>20581</v>
      </c>
      <c r="B1934" s="74" t="s">
        <v>20582</v>
      </c>
      <c r="C1934" s="74" t="s">
        <v>20583</v>
      </c>
      <c r="D1934" s="74" t="s">
        <v>20584</v>
      </c>
      <c r="E1934" s="75"/>
      <c r="F1934" s="74"/>
      <c r="G1934" s="76" t="n">
        <v>90844</v>
      </c>
      <c r="H1934" s="74" t="s">
        <v>20633</v>
      </c>
      <c r="I1934" s="74" t="s">
        <v>21</v>
      </c>
      <c r="J1934" s="74" t="s">
        <v>16938</v>
      </c>
      <c r="K1934" s="75" t="s">
        <v>20634</v>
      </c>
      <c r="L1934" s="74" t="s">
        <v>16940</v>
      </c>
    </row>
    <row r="1935" customFormat="false" ht="13.5" hidden="false" customHeight="false" outlineLevel="0" collapsed="false">
      <c r="A1935" s="74" t="s">
        <v>20581</v>
      </c>
      <c r="B1935" s="74" t="s">
        <v>20582</v>
      </c>
      <c r="C1935" s="74" t="s">
        <v>20583</v>
      </c>
      <c r="D1935" s="74" t="s">
        <v>20584</v>
      </c>
      <c r="E1935" s="75"/>
      <c r="F1935" s="74"/>
      <c r="G1935" s="76" t="n">
        <v>90845</v>
      </c>
      <c r="H1935" s="74" t="s">
        <v>20635</v>
      </c>
      <c r="I1935" s="74" t="s">
        <v>21</v>
      </c>
      <c r="J1935" s="74" t="s">
        <v>16938</v>
      </c>
      <c r="K1935" s="75" t="s">
        <v>20636</v>
      </c>
      <c r="L1935" s="74" t="s">
        <v>16940</v>
      </c>
    </row>
    <row r="1936" customFormat="false" ht="13.5" hidden="false" customHeight="false" outlineLevel="0" collapsed="false">
      <c r="A1936" s="74" t="s">
        <v>20581</v>
      </c>
      <c r="B1936" s="74" t="s">
        <v>20582</v>
      </c>
      <c r="C1936" s="74" t="s">
        <v>20583</v>
      </c>
      <c r="D1936" s="74" t="s">
        <v>20584</v>
      </c>
      <c r="E1936" s="75"/>
      <c r="F1936" s="74"/>
      <c r="G1936" s="76" t="n">
        <v>90846</v>
      </c>
      <c r="H1936" s="74" t="s">
        <v>20637</v>
      </c>
      <c r="I1936" s="74" t="s">
        <v>21</v>
      </c>
      <c r="J1936" s="74" t="s">
        <v>16938</v>
      </c>
      <c r="K1936" s="75" t="s">
        <v>20638</v>
      </c>
      <c r="L1936" s="74" t="s">
        <v>16940</v>
      </c>
    </row>
    <row r="1937" customFormat="false" ht="13.5" hidden="false" customHeight="false" outlineLevel="0" collapsed="false">
      <c r="A1937" s="74" t="s">
        <v>20581</v>
      </c>
      <c r="B1937" s="74" t="s">
        <v>20582</v>
      </c>
      <c r="C1937" s="74" t="s">
        <v>20583</v>
      </c>
      <c r="D1937" s="74" t="s">
        <v>20584</v>
      </c>
      <c r="E1937" s="75"/>
      <c r="F1937" s="74"/>
      <c r="G1937" s="76" t="n">
        <v>90847</v>
      </c>
      <c r="H1937" s="74" t="s">
        <v>20639</v>
      </c>
      <c r="I1937" s="74" t="s">
        <v>21</v>
      </c>
      <c r="J1937" s="74" t="s">
        <v>16938</v>
      </c>
      <c r="K1937" s="75" t="s">
        <v>20640</v>
      </c>
      <c r="L1937" s="74" t="s">
        <v>16940</v>
      </c>
    </row>
    <row r="1938" customFormat="false" ht="13.5" hidden="false" customHeight="false" outlineLevel="0" collapsed="false">
      <c r="A1938" s="74" t="s">
        <v>20581</v>
      </c>
      <c r="B1938" s="74" t="s">
        <v>20582</v>
      </c>
      <c r="C1938" s="74" t="s">
        <v>20583</v>
      </c>
      <c r="D1938" s="74" t="s">
        <v>20584</v>
      </c>
      <c r="E1938" s="75"/>
      <c r="F1938" s="74"/>
      <c r="G1938" s="76" t="n">
        <v>90848</v>
      </c>
      <c r="H1938" s="74" t="s">
        <v>20641</v>
      </c>
      <c r="I1938" s="74" t="s">
        <v>21</v>
      </c>
      <c r="J1938" s="74" t="s">
        <v>16938</v>
      </c>
      <c r="K1938" s="75" t="s">
        <v>20642</v>
      </c>
      <c r="L1938" s="74" t="s">
        <v>16940</v>
      </c>
    </row>
    <row r="1939" customFormat="false" ht="13.5" hidden="false" customHeight="false" outlineLevel="0" collapsed="false">
      <c r="A1939" s="74" t="s">
        <v>20581</v>
      </c>
      <c r="B1939" s="74" t="s">
        <v>20582</v>
      </c>
      <c r="C1939" s="74" t="s">
        <v>20583</v>
      </c>
      <c r="D1939" s="74" t="s">
        <v>20584</v>
      </c>
      <c r="E1939" s="75"/>
      <c r="F1939" s="74"/>
      <c r="G1939" s="76" t="n">
        <v>90849</v>
      </c>
      <c r="H1939" s="74" t="s">
        <v>20643</v>
      </c>
      <c r="I1939" s="74" t="s">
        <v>21</v>
      </c>
      <c r="J1939" s="74" t="s">
        <v>16938</v>
      </c>
      <c r="K1939" s="75" t="s">
        <v>20644</v>
      </c>
      <c r="L1939" s="74" t="s">
        <v>16940</v>
      </c>
    </row>
    <row r="1940" customFormat="false" ht="13.5" hidden="false" customHeight="false" outlineLevel="0" collapsed="false">
      <c r="A1940" s="74" t="s">
        <v>20581</v>
      </c>
      <c r="B1940" s="74" t="s">
        <v>20582</v>
      </c>
      <c r="C1940" s="74" t="s">
        <v>20583</v>
      </c>
      <c r="D1940" s="74" t="s">
        <v>20584</v>
      </c>
      <c r="E1940" s="75"/>
      <c r="F1940" s="74"/>
      <c r="G1940" s="76" t="n">
        <v>90850</v>
      </c>
      <c r="H1940" s="74" t="s">
        <v>20645</v>
      </c>
      <c r="I1940" s="74" t="s">
        <v>21</v>
      </c>
      <c r="J1940" s="74" t="s">
        <v>16938</v>
      </c>
      <c r="K1940" s="75" t="s">
        <v>20646</v>
      </c>
      <c r="L1940" s="74" t="s">
        <v>16940</v>
      </c>
    </row>
    <row r="1941" customFormat="false" ht="13.5" hidden="false" customHeight="false" outlineLevel="0" collapsed="false">
      <c r="A1941" s="74" t="s">
        <v>20581</v>
      </c>
      <c r="B1941" s="74" t="s">
        <v>20582</v>
      </c>
      <c r="C1941" s="74" t="s">
        <v>20583</v>
      </c>
      <c r="D1941" s="74" t="s">
        <v>20584</v>
      </c>
      <c r="E1941" s="75"/>
      <c r="F1941" s="74"/>
      <c r="G1941" s="76" t="n">
        <v>90851</v>
      </c>
      <c r="H1941" s="74" t="s">
        <v>20647</v>
      </c>
      <c r="I1941" s="74" t="s">
        <v>21</v>
      </c>
      <c r="J1941" s="74" t="s">
        <v>16938</v>
      </c>
      <c r="K1941" s="75" t="s">
        <v>20648</v>
      </c>
      <c r="L1941" s="74" t="s">
        <v>16940</v>
      </c>
    </row>
    <row r="1942" customFormat="false" ht="13.5" hidden="false" customHeight="false" outlineLevel="0" collapsed="false">
      <c r="A1942" s="74" t="s">
        <v>20581</v>
      </c>
      <c r="B1942" s="74" t="s">
        <v>20582</v>
      </c>
      <c r="C1942" s="74" t="s">
        <v>20583</v>
      </c>
      <c r="D1942" s="74" t="s">
        <v>20584</v>
      </c>
      <c r="E1942" s="75"/>
      <c r="F1942" s="74"/>
      <c r="G1942" s="76" t="n">
        <v>90852</v>
      </c>
      <c r="H1942" s="74" t="s">
        <v>20649</v>
      </c>
      <c r="I1942" s="74" t="s">
        <v>21</v>
      </c>
      <c r="J1942" s="74" t="s">
        <v>16938</v>
      </c>
      <c r="K1942" s="75" t="s">
        <v>20650</v>
      </c>
      <c r="L1942" s="74" t="s">
        <v>16940</v>
      </c>
    </row>
    <row r="1943" customFormat="false" ht="13.5" hidden="false" customHeight="false" outlineLevel="0" collapsed="false">
      <c r="A1943" s="74" t="s">
        <v>20581</v>
      </c>
      <c r="B1943" s="74" t="s">
        <v>20582</v>
      </c>
      <c r="C1943" s="74" t="s">
        <v>20583</v>
      </c>
      <c r="D1943" s="74" t="s">
        <v>20584</v>
      </c>
      <c r="E1943" s="75"/>
      <c r="F1943" s="74"/>
      <c r="G1943" s="76" t="n">
        <v>91009</v>
      </c>
      <c r="H1943" s="74" t="s">
        <v>20651</v>
      </c>
      <c r="I1943" s="74" t="s">
        <v>21</v>
      </c>
      <c r="J1943" s="74" t="s">
        <v>16938</v>
      </c>
      <c r="K1943" s="75" t="s">
        <v>20652</v>
      </c>
      <c r="L1943" s="74" t="s">
        <v>16940</v>
      </c>
    </row>
    <row r="1944" customFormat="false" ht="13.5" hidden="false" customHeight="false" outlineLevel="0" collapsed="false">
      <c r="A1944" s="74" t="s">
        <v>20581</v>
      </c>
      <c r="B1944" s="74" t="s">
        <v>20582</v>
      </c>
      <c r="C1944" s="74" t="s">
        <v>20583</v>
      </c>
      <c r="D1944" s="74" t="s">
        <v>20584</v>
      </c>
      <c r="E1944" s="75"/>
      <c r="F1944" s="74"/>
      <c r="G1944" s="76" t="n">
        <v>91010</v>
      </c>
      <c r="H1944" s="74" t="s">
        <v>20653</v>
      </c>
      <c r="I1944" s="74" t="s">
        <v>21</v>
      </c>
      <c r="J1944" s="74" t="s">
        <v>16938</v>
      </c>
      <c r="K1944" s="75" t="s">
        <v>20654</v>
      </c>
      <c r="L1944" s="74" t="s">
        <v>16940</v>
      </c>
    </row>
    <row r="1945" customFormat="false" ht="13.5" hidden="false" customHeight="false" outlineLevel="0" collapsed="false">
      <c r="A1945" s="74" t="s">
        <v>20581</v>
      </c>
      <c r="B1945" s="74" t="s">
        <v>20582</v>
      </c>
      <c r="C1945" s="74" t="s">
        <v>20583</v>
      </c>
      <c r="D1945" s="74" t="s">
        <v>20584</v>
      </c>
      <c r="E1945" s="75"/>
      <c r="F1945" s="74"/>
      <c r="G1945" s="76" t="n">
        <v>91011</v>
      </c>
      <c r="H1945" s="74" t="s">
        <v>20655</v>
      </c>
      <c r="I1945" s="74" t="s">
        <v>21</v>
      </c>
      <c r="J1945" s="74" t="s">
        <v>16938</v>
      </c>
      <c r="K1945" s="75" t="s">
        <v>20656</v>
      </c>
      <c r="L1945" s="74" t="s">
        <v>16940</v>
      </c>
    </row>
    <row r="1946" customFormat="false" ht="13.5" hidden="false" customHeight="false" outlineLevel="0" collapsed="false">
      <c r="A1946" s="74" t="s">
        <v>20581</v>
      </c>
      <c r="B1946" s="74" t="s">
        <v>20582</v>
      </c>
      <c r="C1946" s="74" t="s">
        <v>20583</v>
      </c>
      <c r="D1946" s="74" t="s">
        <v>20584</v>
      </c>
      <c r="E1946" s="75"/>
      <c r="F1946" s="74"/>
      <c r="G1946" s="76" t="n">
        <v>91012</v>
      </c>
      <c r="H1946" s="74" t="s">
        <v>20657</v>
      </c>
      <c r="I1946" s="74" t="s">
        <v>21</v>
      </c>
      <c r="J1946" s="74" t="s">
        <v>16938</v>
      </c>
      <c r="K1946" s="75" t="s">
        <v>20658</v>
      </c>
      <c r="L1946" s="74" t="s">
        <v>16940</v>
      </c>
    </row>
    <row r="1947" customFormat="false" ht="13.5" hidden="false" customHeight="false" outlineLevel="0" collapsed="false">
      <c r="A1947" s="74" t="s">
        <v>20581</v>
      </c>
      <c r="B1947" s="74" t="s">
        <v>20582</v>
      </c>
      <c r="C1947" s="74" t="s">
        <v>20583</v>
      </c>
      <c r="D1947" s="74" t="s">
        <v>20584</v>
      </c>
      <c r="E1947" s="75"/>
      <c r="F1947" s="74"/>
      <c r="G1947" s="76" t="n">
        <v>91013</v>
      </c>
      <c r="H1947" s="74" t="s">
        <v>20659</v>
      </c>
      <c r="I1947" s="74" t="s">
        <v>21</v>
      </c>
      <c r="J1947" s="74" t="s">
        <v>16938</v>
      </c>
      <c r="K1947" s="75" t="s">
        <v>20660</v>
      </c>
      <c r="L1947" s="74" t="s">
        <v>16940</v>
      </c>
    </row>
    <row r="1948" customFormat="false" ht="13.5" hidden="false" customHeight="false" outlineLevel="0" collapsed="false">
      <c r="A1948" s="74" t="s">
        <v>20581</v>
      </c>
      <c r="B1948" s="74" t="s">
        <v>20582</v>
      </c>
      <c r="C1948" s="74" t="s">
        <v>20583</v>
      </c>
      <c r="D1948" s="74" t="s">
        <v>20584</v>
      </c>
      <c r="E1948" s="75"/>
      <c r="F1948" s="74"/>
      <c r="G1948" s="76" t="n">
        <v>91014</v>
      </c>
      <c r="H1948" s="74" t="s">
        <v>20661</v>
      </c>
      <c r="I1948" s="74" t="s">
        <v>21</v>
      </c>
      <c r="J1948" s="74" t="s">
        <v>16938</v>
      </c>
      <c r="K1948" s="75" t="s">
        <v>20662</v>
      </c>
      <c r="L1948" s="74" t="s">
        <v>16940</v>
      </c>
    </row>
    <row r="1949" customFormat="false" ht="13.5" hidden="false" customHeight="false" outlineLevel="0" collapsed="false">
      <c r="A1949" s="74" t="s">
        <v>20581</v>
      </c>
      <c r="B1949" s="74" t="s">
        <v>20582</v>
      </c>
      <c r="C1949" s="74" t="s">
        <v>20583</v>
      </c>
      <c r="D1949" s="74" t="s">
        <v>20584</v>
      </c>
      <c r="E1949" s="75"/>
      <c r="F1949" s="74"/>
      <c r="G1949" s="76" t="n">
        <v>91015</v>
      </c>
      <c r="H1949" s="74" t="s">
        <v>20663</v>
      </c>
      <c r="I1949" s="74" t="s">
        <v>21</v>
      </c>
      <c r="J1949" s="74" t="s">
        <v>16938</v>
      </c>
      <c r="K1949" s="75" t="s">
        <v>20664</v>
      </c>
      <c r="L1949" s="74" t="s">
        <v>16940</v>
      </c>
    </row>
    <row r="1950" customFormat="false" ht="13.5" hidden="false" customHeight="false" outlineLevel="0" collapsed="false">
      <c r="A1950" s="74" t="s">
        <v>20581</v>
      </c>
      <c r="B1950" s="74" t="s">
        <v>20582</v>
      </c>
      <c r="C1950" s="74" t="s">
        <v>20583</v>
      </c>
      <c r="D1950" s="74" t="s">
        <v>20584</v>
      </c>
      <c r="E1950" s="75"/>
      <c r="F1950" s="74"/>
      <c r="G1950" s="76" t="n">
        <v>91016</v>
      </c>
      <c r="H1950" s="74" t="s">
        <v>20665</v>
      </c>
      <c r="I1950" s="74" t="s">
        <v>21</v>
      </c>
      <c r="J1950" s="74" t="s">
        <v>16938</v>
      </c>
      <c r="K1950" s="75" t="s">
        <v>20666</v>
      </c>
      <c r="L1950" s="74" t="s">
        <v>16940</v>
      </c>
    </row>
    <row r="1951" customFormat="false" ht="13.5" hidden="false" customHeight="false" outlineLevel="0" collapsed="false">
      <c r="A1951" s="74" t="s">
        <v>20581</v>
      </c>
      <c r="B1951" s="74" t="s">
        <v>20582</v>
      </c>
      <c r="C1951" s="74" t="s">
        <v>20583</v>
      </c>
      <c r="D1951" s="74" t="s">
        <v>20584</v>
      </c>
      <c r="E1951" s="75"/>
      <c r="F1951" s="74"/>
      <c r="G1951" s="76" t="n">
        <v>91287</v>
      </c>
      <c r="H1951" s="74" t="s">
        <v>20667</v>
      </c>
      <c r="I1951" s="74" t="s">
        <v>21</v>
      </c>
      <c r="J1951" s="74" t="s">
        <v>16938</v>
      </c>
      <c r="K1951" s="75" t="s">
        <v>20668</v>
      </c>
      <c r="L1951" s="74" t="s">
        <v>16940</v>
      </c>
    </row>
    <row r="1952" customFormat="false" ht="13.5" hidden="false" customHeight="false" outlineLevel="0" collapsed="false">
      <c r="A1952" s="74" t="s">
        <v>20581</v>
      </c>
      <c r="B1952" s="74" t="s">
        <v>20582</v>
      </c>
      <c r="C1952" s="74" t="s">
        <v>20583</v>
      </c>
      <c r="D1952" s="74" t="s">
        <v>20584</v>
      </c>
      <c r="E1952" s="75"/>
      <c r="F1952" s="74"/>
      <c r="G1952" s="76" t="n">
        <v>91292</v>
      </c>
      <c r="H1952" s="74" t="s">
        <v>20669</v>
      </c>
      <c r="I1952" s="74" t="s">
        <v>21</v>
      </c>
      <c r="J1952" s="74" t="s">
        <v>16938</v>
      </c>
      <c r="K1952" s="75" t="s">
        <v>20670</v>
      </c>
      <c r="L1952" s="74" t="s">
        <v>16940</v>
      </c>
    </row>
    <row r="1953" customFormat="false" ht="13.5" hidden="false" customHeight="false" outlineLevel="0" collapsed="false">
      <c r="A1953" s="74" t="s">
        <v>20581</v>
      </c>
      <c r="B1953" s="74" t="s">
        <v>20582</v>
      </c>
      <c r="C1953" s="74" t="s">
        <v>20583</v>
      </c>
      <c r="D1953" s="74" t="s">
        <v>20584</v>
      </c>
      <c r="E1953" s="75"/>
      <c r="F1953" s="74"/>
      <c r="G1953" s="76" t="n">
        <v>91295</v>
      </c>
      <c r="H1953" s="74" t="s">
        <v>20671</v>
      </c>
      <c r="I1953" s="74" t="s">
        <v>21</v>
      </c>
      <c r="J1953" s="74" t="s">
        <v>16938</v>
      </c>
      <c r="K1953" s="75" t="s">
        <v>20672</v>
      </c>
      <c r="L1953" s="74" t="s">
        <v>16940</v>
      </c>
    </row>
    <row r="1954" customFormat="false" ht="13.5" hidden="false" customHeight="false" outlineLevel="0" collapsed="false">
      <c r="A1954" s="74" t="s">
        <v>20581</v>
      </c>
      <c r="B1954" s="74" t="s">
        <v>20582</v>
      </c>
      <c r="C1954" s="74" t="s">
        <v>20583</v>
      </c>
      <c r="D1954" s="74" t="s">
        <v>20584</v>
      </c>
      <c r="E1954" s="75"/>
      <c r="F1954" s="74"/>
      <c r="G1954" s="76" t="n">
        <v>91296</v>
      </c>
      <c r="H1954" s="74" t="s">
        <v>20673</v>
      </c>
      <c r="I1954" s="74" t="s">
        <v>21</v>
      </c>
      <c r="J1954" s="74" t="s">
        <v>16938</v>
      </c>
      <c r="K1954" s="75" t="s">
        <v>20674</v>
      </c>
      <c r="L1954" s="74" t="s">
        <v>16940</v>
      </c>
    </row>
    <row r="1955" customFormat="false" ht="13.5" hidden="false" customHeight="false" outlineLevel="0" collapsed="false">
      <c r="A1955" s="74" t="s">
        <v>20581</v>
      </c>
      <c r="B1955" s="74" t="s">
        <v>20582</v>
      </c>
      <c r="C1955" s="74" t="s">
        <v>20583</v>
      </c>
      <c r="D1955" s="74" t="s">
        <v>20584</v>
      </c>
      <c r="E1955" s="75"/>
      <c r="F1955" s="74"/>
      <c r="G1955" s="76" t="n">
        <v>91297</v>
      </c>
      <c r="H1955" s="74" t="s">
        <v>20675</v>
      </c>
      <c r="I1955" s="74" t="s">
        <v>21</v>
      </c>
      <c r="J1955" s="74" t="s">
        <v>16938</v>
      </c>
      <c r="K1955" s="75" t="s">
        <v>20676</v>
      </c>
      <c r="L1955" s="74" t="s">
        <v>16940</v>
      </c>
    </row>
    <row r="1956" customFormat="false" ht="13.5" hidden="false" customHeight="false" outlineLevel="0" collapsed="false">
      <c r="A1956" s="74" t="s">
        <v>20581</v>
      </c>
      <c r="B1956" s="74" t="s">
        <v>20582</v>
      </c>
      <c r="C1956" s="74" t="s">
        <v>20583</v>
      </c>
      <c r="D1956" s="74" t="s">
        <v>20584</v>
      </c>
      <c r="E1956" s="75"/>
      <c r="F1956" s="74"/>
      <c r="G1956" s="76" t="n">
        <v>91298</v>
      </c>
      <c r="H1956" s="74" t="s">
        <v>20677</v>
      </c>
      <c r="I1956" s="74" t="s">
        <v>21</v>
      </c>
      <c r="J1956" s="74" t="s">
        <v>16938</v>
      </c>
      <c r="K1956" s="75" t="s">
        <v>20678</v>
      </c>
      <c r="L1956" s="74" t="s">
        <v>16940</v>
      </c>
    </row>
    <row r="1957" customFormat="false" ht="13.5" hidden="false" customHeight="false" outlineLevel="0" collapsed="false">
      <c r="A1957" s="74" t="s">
        <v>20581</v>
      </c>
      <c r="B1957" s="74" t="s">
        <v>20582</v>
      </c>
      <c r="C1957" s="74" t="s">
        <v>20583</v>
      </c>
      <c r="D1957" s="74" t="s">
        <v>20584</v>
      </c>
      <c r="E1957" s="75"/>
      <c r="F1957" s="74"/>
      <c r="G1957" s="76" t="n">
        <v>91299</v>
      </c>
      <c r="H1957" s="74" t="s">
        <v>20679</v>
      </c>
      <c r="I1957" s="74" t="s">
        <v>21</v>
      </c>
      <c r="J1957" s="74" t="s">
        <v>16938</v>
      </c>
      <c r="K1957" s="75" t="s">
        <v>20680</v>
      </c>
      <c r="L1957" s="74" t="s">
        <v>16940</v>
      </c>
    </row>
    <row r="1958" customFormat="false" ht="13.5" hidden="false" customHeight="false" outlineLevel="0" collapsed="false">
      <c r="A1958" s="74" t="s">
        <v>20581</v>
      </c>
      <c r="B1958" s="74" t="s">
        <v>20582</v>
      </c>
      <c r="C1958" s="74" t="s">
        <v>20583</v>
      </c>
      <c r="D1958" s="74" t="s">
        <v>20584</v>
      </c>
      <c r="E1958" s="75"/>
      <c r="F1958" s="74"/>
      <c r="G1958" s="76" t="n">
        <v>91304</v>
      </c>
      <c r="H1958" s="74" t="s">
        <v>20681</v>
      </c>
      <c r="I1958" s="74" t="s">
        <v>21</v>
      </c>
      <c r="J1958" s="74" t="s">
        <v>16938</v>
      </c>
      <c r="K1958" s="75" t="s">
        <v>20682</v>
      </c>
      <c r="L1958" s="74" t="s">
        <v>16940</v>
      </c>
    </row>
    <row r="1959" customFormat="false" ht="13.5" hidden="false" customHeight="false" outlineLevel="0" collapsed="false">
      <c r="A1959" s="74" t="s">
        <v>20581</v>
      </c>
      <c r="B1959" s="74" t="s">
        <v>20582</v>
      </c>
      <c r="C1959" s="74" t="s">
        <v>20583</v>
      </c>
      <c r="D1959" s="74" t="s">
        <v>20584</v>
      </c>
      <c r="E1959" s="75"/>
      <c r="F1959" s="74"/>
      <c r="G1959" s="76" t="n">
        <v>91305</v>
      </c>
      <c r="H1959" s="74" t="s">
        <v>20683</v>
      </c>
      <c r="I1959" s="74" t="s">
        <v>21</v>
      </c>
      <c r="J1959" s="74" t="s">
        <v>16938</v>
      </c>
      <c r="K1959" s="75" t="s">
        <v>20684</v>
      </c>
      <c r="L1959" s="74" t="s">
        <v>16940</v>
      </c>
    </row>
    <row r="1960" customFormat="false" ht="13.5" hidden="false" customHeight="false" outlineLevel="0" collapsed="false">
      <c r="A1960" s="74" t="s">
        <v>20581</v>
      </c>
      <c r="B1960" s="74" t="s">
        <v>20582</v>
      </c>
      <c r="C1960" s="74" t="s">
        <v>20583</v>
      </c>
      <c r="D1960" s="74" t="s">
        <v>20584</v>
      </c>
      <c r="E1960" s="75"/>
      <c r="F1960" s="74"/>
      <c r="G1960" s="76" t="n">
        <v>91306</v>
      </c>
      <c r="H1960" s="74" t="s">
        <v>20685</v>
      </c>
      <c r="I1960" s="74" t="s">
        <v>21</v>
      </c>
      <c r="J1960" s="74" t="s">
        <v>16938</v>
      </c>
      <c r="K1960" s="75" t="s">
        <v>20626</v>
      </c>
      <c r="L1960" s="74" t="s">
        <v>16940</v>
      </c>
    </row>
    <row r="1961" customFormat="false" ht="13.5" hidden="false" customHeight="false" outlineLevel="0" collapsed="false">
      <c r="A1961" s="74" t="s">
        <v>20581</v>
      </c>
      <c r="B1961" s="74" t="s">
        <v>20582</v>
      </c>
      <c r="C1961" s="74" t="s">
        <v>20583</v>
      </c>
      <c r="D1961" s="74" t="s">
        <v>20584</v>
      </c>
      <c r="E1961" s="75"/>
      <c r="F1961" s="74"/>
      <c r="G1961" s="76" t="n">
        <v>91307</v>
      </c>
      <c r="H1961" s="74" t="s">
        <v>20686</v>
      </c>
      <c r="I1961" s="74" t="s">
        <v>21</v>
      </c>
      <c r="J1961" s="74" t="s">
        <v>16938</v>
      </c>
      <c r="K1961" s="75" t="s">
        <v>20687</v>
      </c>
      <c r="L1961" s="74" t="s">
        <v>16940</v>
      </c>
    </row>
    <row r="1962" customFormat="false" ht="13.5" hidden="false" customHeight="false" outlineLevel="0" collapsed="false">
      <c r="A1962" s="74" t="s">
        <v>20581</v>
      </c>
      <c r="B1962" s="74" t="s">
        <v>20582</v>
      </c>
      <c r="C1962" s="74" t="s">
        <v>20583</v>
      </c>
      <c r="D1962" s="74" t="s">
        <v>20584</v>
      </c>
      <c r="E1962" s="75"/>
      <c r="F1962" s="74"/>
      <c r="G1962" s="76" t="n">
        <v>91312</v>
      </c>
      <c r="H1962" s="74" t="s">
        <v>20688</v>
      </c>
      <c r="I1962" s="74" t="s">
        <v>21</v>
      </c>
      <c r="J1962" s="74" t="s">
        <v>16938</v>
      </c>
      <c r="K1962" s="75" t="s">
        <v>20689</v>
      </c>
      <c r="L1962" s="74" t="s">
        <v>16940</v>
      </c>
    </row>
    <row r="1963" customFormat="false" ht="13.5" hidden="false" customHeight="false" outlineLevel="0" collapsed="false">
      <c r="A1963" s="74" t="s">
        <v>20581</v>
      </c>
      <c r="B1963" s="74" t="s">
        <v>20582</v>
      </c>
      <c r="C1963" s="74" t="s">
        <v>20583</v>
      </c>
      <c r="D1963" s="74" t="s">
        <v>20584</v>
      </c>
      <c r="E1963" s="75"/>
      <c r="F1963" s="74"/>
      <c r="G1963" s="76" t="n">
        <v>91313</v>
      </c>
      <c r="H1963" s="74" t="s">
        <v>20690</v>
      </c>
      <c r="I1963" s="74" t="s">
        <v>21</v>
      </c>
      <c r="J1963" s="74" t="s">
        <v>16938</v>
      </c>
      <c r="K1963" s="75" t="s">
        <v>20691</v>
      </c>
      <c r="L1963" s="74" t="s">
        <v>16940</v>
      </c>
    </row>
    <row r="1964" customFormat="false" ht="13.5" hidden="false" customHeight="false" outlineLevel="0" collapsed="false">
      <c r="A1964" s="74" t="s">
        <v>20581</v>
      </c>
      <c r="B1964" s="74" t="s">
        <v>20582</v>
      </c>
      <c r="C1964" s="74" t="s">
        <v>20583</v>
      </c>
      <c r="D1964" s="74" t="s">
        <v>20584</v>
      </c>
      <c r="E1964" s="75"/>
      <c r="F1964" s="74"/>
      <c r="G1964" s="76" t="n">
        <v>91314</v>
      </c>
      <c r="H1964" s="74" t="s">
        <v>20692</v>
      </c>
      <c r="I1964" s="74" t="s">
        <v>21</v>
      </c>
      <c r="J1964" s="74" t="s">
        <v>16938</v>
      </c>
      <c r="K1964" s="75" t="s">
        <v>20693</v>
      </c>
      <c r="L1964" s="74" t="s">
        <v>16940</v>
      </c>
    </row>
    <row r="1965" customFormat="false" ht="13.5" hidden="false" customHeight="false" outlineLevel="0" collapsed="false">
      <c r="A1965" s="74" t="s">
        <v>20581</v>
      </c>
      <c r="B1965" s="74" t="s">
        <v>20582</v>
      </c>
      <c r="C1965" s="74" t="s">
        <v>20583</v>
      </c>
      <c r="D1965" s="74" t="s">
        <v>20584</v>
      </c>
      <c r="E1965" s="75"/>
      <c r="F1965" s="74"/>
      <c r="G1965" s="76" t="n">
        <v>91315</v>
      </c>
      <c r="H1965" s="74" t="s">
        <v>20694</v>
      </c>
      <c r="I1965" s="74" t="s">
        <v>21</v>
      </c>
      <c r="J1965" s="74" t="s">
        <v>16938</v>
      </c>
      <c r="K1965" s="75" t="s">
        <v>20695</v>
      </c>
      <c r="L1965" s="74" t="s">
        <v>16940</v>
      </c>
    </row>
    <row r="1966" customFormat="false" ht="13.5" hidden="false" customHeight="false" outlineLevel="0" collapsed="false">
      <c r="A1966" s="74" t="s">
        <v>20581</v>
      </c>
      <c r="B1966" s="74" t="s">
        <v>20582</v>
      </c>
      <c r="C1966" s="74" t="s">
        <v>20583</v>
      </c>
      <c r="D1966" s="74" t="s">
        <v>20584</v>
      </c>
      <c r="E1966" s="75"/>
      <c r="F1966" s="74"/>
      <c r="G1966" s="76" t="n">
        <v>91316</v>
      </c>
      <c r="H1966" s="74" t="s">
        <v>20696</v>
      </c>
      <c r="I1966" s="74" t="s">
        <v>21</v>
      </c>
      <c r="J1966" s="74" t="s">
        <v>16938</v>
      </c>
      <c r="K1966" s="75" t="s">
        <v>20697</v>
      </c>
      <c r="L1966" s="74" t="s">
        <v>16940</v>
      </c>
    </row>
    <row r="1967" customFormat="false" ht="13.5" hidden="false" customHeight="false" outlineLevel="0" collapsed="false">
      <c r="A1967" s="74" t="s">
        <v>20581</v>
      </c>
      <c r="B1967" s="74" t="s">
        <v>20582</v>
      </c>
      <c r="C1967" s="74" t="s">
        <v>20583</v>
      </c>
      <c r="D1967" s="74" t="s">
        <v>20584</v>
      </c>
      <c r="E1967" s="75"/>
      <c r="F1967" s="74"/>
      <c r="G1967" s="76" t="n">
        <v>91317</v>
      </c>
      <c r="H1967" s="74" t="s">
        <v>20698</v>
      </c>
      <c r="I1967" s="74" t="s">
        <v>21</v>
      </c>
      <c r="J1967" s="74" t="s">
        <v>16938</v>
      </c>
      <c r="K1967" s="75" t="s">
        <v>20699</v>
      </c>
      <c r="L1967" s="74" t="s">
        <v>16940</v>
      </c>
    </row>
    <row r="1968" customFormat="false" ht="13.5" hidden="false" customHeight="false" outlineLevel="0" collapsed="false">
      <c r="A1968" s="74" t="s">
        <v>20581</v>
      </c>
      <c r="B1968" s="74" t="s">
        <v>20582</v>
      </c>
      <c r="C1968" s="74" t="s">
        <v>20583</v>
      </c>
      <c r="D1968" s="74" t="s">
        <v>20584</v>
      </c>
      <c r="E1968" s="75"/>
      <c r="F1968" s="74"/>
      <c r="G1968" s="76" t="n">
        <v>91318</v>
      </c>
      <c r="H1968" s="74" t="s">
        <v>20700</v>
      </c>
      <c r="I1968" s="74" t="s">
        <v>21</v>
      </c>
      <c r="J1968" s="74" t="s">
        <v>16938</v>
      </c>
      <c r="K1968" s="75" t="s">
        <v>20701</v>
      </c>
      <c r="L1968" s="74" t="s">
        <v>16940</v>
      </c>
    </row>
    <row r="1969" customFormat="false" ht="13.5" hidden="false" customHeight="false" outlineLevel="0" collapsed="false">
      <c r="A1969" s="74" t="s">
        <v>20581</v>
      </c>
      <c r="B1969" s="74" t="s">
        <v>20582</v>
      </c>
      <c r="C1969" s="74" t="s">
        <v>20583</v>
      </c>
      <c r="D1969" s="74" t="s">
        <v>20584</v>
      </c>
      <c r="E1969" s="75"/>
      <c r="F1969" s="74"/>
      <c r="G1969" s="76" t="n">
        <v>91319</v>
      </c>
      <c r="H1969" s="74" t="s">
        <v>20702</v>
      </c>
      <c r="I1969" s="74" t="s">
        <v>21</v>
      </c>
      <c r="J1969" s="74" t="s">
        <v>16938</v>
      </c>
      <c r="K1969" s="75" t="s">
        <v>20703</v>
      </c>
      <c r="L1969" s="74" t="s">
        <v>16940</v>
      </c>
    </row>
    <row r="1970" customFormat="false" ht="13.5" hidden="false" customHeight="false" outlineLevel="0" collapsed="false">
      <c r="A1970" s="74" t="s">
        <v>20581</v>
      </c>
      <c r="B1970" s="74" t="s">
        <v>20582</v>
      </c>
      <c r="C1970" s="74" t="s">
        <v>20583</v>
      </c>
      <c r="D1970" s="74" t="s">
        <v>20584</v>
      </c>
      <c r="E1970" s="75"/>
      <c r="F1970" s="74"/>
      <c r="G1970" s="76" t="n">
        <v>91320</v>
      </c>
      <c r="H1970" s="74" t="s">
        <v>20704</v>
      </c>
      <c r="I1970" s="74" t="s">
        <v>21</v>
      </c>
      <c r="J1970" s="74" t="s">
        <v>16938</v>
      </c>
      <c r="K1970" s="75" t="s">
        <v>20705</v>
      </c>
      <c r="L1970" s="74" t="s">
        <v>16940</v>
      </c>
    </row>
    <row r="1971" customFormat="false" ht="13.5" hidden="false" customHeight="false" outlineLevel="0" collapsed="false">
      <c r="A1971" s="74" t="s">
        <v>20581</v>
      </c>
      <c r="B1971" s="74" t="s">
        <v>20582</v>
      </c>
      <c r="C1971" s="74" t="s">
        <v>20583</v>
      </c>
      <c r="D1971" s="74" t="s">
        <v>20584</v>
      </c>
      <c r="E1971" s="75"/>
      <c r="F1971" s="74"/>
      <c r="G1971" s="76" t="n">
        <v>91321</v>
      </c>
      <c r="H1971" s="74" t="s">
        <v>20706</v>
      </c>
      <c r="I1971" s="74" t="s">
        <v>21</v>
      </c>
      <c r="J1971" s="74" t="s">
        <v>16938</v>
      </c>
      <c r="K1971" s="75" t="s">
        <v>20707</v>
      </c>
      <c r="L1971" s="74" t="s">
        <v>16940</v>
      </c>
    </row>
    <row r="1972" customFormat="false" ht="13.5" hidden="false" customHeight="false" outlineLevel="0" collapsed="false">
      <c r="A1972" s="74" t="s">
        <v>20581</v>
      </c>
      <c r="B1972" s="74" t="s">
        <v>20582</v>
      </c>
      <c r="C1972" s="74" t="s">
        <v>20583</v>
      </c>
      <c r="D1972" s="74" t="s">
        <v>20584</v>
      </c>
      <c r="E1972" s="75"/>
      <c r="F1972" s="74"/>
      <c r="G1972" s="76" t="n">
        <v>91322</v>
      </c>
      <c r="H1972" s="74" t="s">
        <v>20708</v>
      </c>
      <c r="I1972" s="74" t="s">
        <v>21</v>
      </c>
      <c r="J1972" s="74" t="s">
        <v>16938</v>
      </c>
      <c r="K1972" s="75" t="s">
        <v>20709</v>
      </c>
      <c r="L1972" s="74" t="s">
        <v>16940</v>
      </c>
    </row>
    <row r="1973" customFormat="false" ht="13.5" hidden="false" customHeight="false" outlineLevel="0" collapsed="false">
      <c r="A1973" s="74" t="s">
        <v>20581</v>
      </c>
      <c r="B1973" s="74" t="s">
        <v>20582</v>
      </c>
      <c r="C1973" s="74" t="s">
        <v>20583</v>
      </c>
      <c r="D1973" s="74" t="s">
        <v>20584</v>
      </c>
      <c r="E1973" s="75"/>
      <c r="F1973" s="74"/>
      <c r="G1973" s="76" t="n">
        <v>91323</v>
      </c>
      <c r="H1973" s="74" t="s">
        <v>20710</v>
      </c>
      <c r="I1973" s="74" t="s">
        <v>21</v>
      </c>
      <c r="J1973" s="74" t="s">
        <v>16938</v>
      </c>
      <c r="K1973" s="75" t="s">
        <v>20711</v>
      </c>
      <c r="L1973" s="74" t="s">
        <v>16940</v>
      </c>
    </row>
    <row r="1974" customFormat="false" ht="13.5" hidden="false" customHeight="false" outlineLevel="0" collapsed="false">
      <c r="A1974" s="74" t="s">
        <v>20581</v>
      </c>
      <c r="B1974" s="74" t="s">
        <v>20582</v>
      </c>
      <c r="C1974" s="74" t="s">
        <v>20583</v>
      </c>
      <c r="D1974" s="74" t="s">
        <v>20584</v>
      </c>
      <c r="E1974" s="75"/>
      <c r="F1974" s="74"/>
      <c r="G1974" s="76" t="n">
        <v>91324</v>
      </c>
      <c r="H1974" s="74" t="s">
        <v>20712</v>
      </c>
      <c r="I1974" s="74" t="s">
        <v>21</v>
      </c>
      <c r="J1974" s="74" t="s">
        <v>16938</v>
      </c>
      <c r="K1974" s="75" t="s">
        <v>20713</v>
      </c>
      <c r="L1974" s="74" t="s">
        <v>16940</v>
      </c>
    </row>
    <row r="1975" customFormat="false" ht="13.5" hidden="false" customHeight="false" outlineLevel="0" collapsed="false">
      <c r="A1975" s="74" t="s">
        <v>20581</v>
      </c>
      <c r="B1975" s="74" t="s">
        <v>20582</v>
      </c>
      <c r="C1975" s="74" t="s">
        <v>20583</v>
      </c>
      <c r="D1975" s="74" t="s">
        <v>20584</v>
      </c>
      <c r="E1975" s="75"/>
      <c r="F1975" s="74"/>
      <c r="G1975" s="76" t="n">
        <v>91325</v>
      </c>
      <c r="H1975" s="74" t="s">
        <v>20714</v>
      </c>
      <c r="I1975" s="74" t="s">
        <v>21</v>
      </c>
      <c r="J1975" s="74" t="s">
        <v>16938</v>
      </c>
      <c r="K1975" s="75" t="s">
        <v>20715</v>
      </c>
      <c r="L1975" s="74" t="s">
        <v>16940</v>
      </c>
    </row>
    <row r="1976" customFormat="false" ht="13.5" hidden="false" customHeight="false" outlineLevel="0" collapsed="false">
      <c r="A1976" s="74" t="s">
        <v>20581</v>
      </c>
      <c r="B1976" s="74" t="s">
        <v>20582</v>
      </c>
      <c r="C1976" s="74" t="s">
        <v>20583</v>
      </c>
      <c r="D1976" s="74" t="s">
        <v>20584</v>
      </c>
      <c r="E1976" s="75"/>
      <c r="F1976" s="74"/>
      <c r="G1976" s="76" t="n">
        <v>91326</v>
      </c>
      <c r="H1976" s="74" t="s">
        <v>20716</v>
      </c>
      <c r="I1976" s="74" t="s">
        <v>21</v>
      </c>
      <c r="J1976" s="74" t="s">
        <v>16938</v>
      </c>
      <c r="K1976" s="75" t="s">
        <v>20717</v>
      </c>
      <c r="L1976" s="74" t="s">
        <v>16940</v>
      </c>
    </row>
    <row r="1977" customFormat="false" ht="13.5" hidden="false" customHeight="false" outlineLevel="0" collapsed="false">
      <c r="A1977" s="74" t="s">
        <v>20581</v>
      </c>
      <c r="B1977" s="74" t="s">
        <v>20582</v>
      </c>
      <c r="C1977" s="74" t="s">
        <v>20583</v>
      </c>
      <c r="D1977" s="74" t="s">
        <v>20584</v>
      </c>
      <c r="E1977" s="75"/>
      <c r="F1977" s="74"/>
      <c r="G1977" s="76" t="n">
        <v>91327</v>
      </c>
      <c r="H1977" s="74" t="s">
        <v>20718</v>
      </c>
      <c r="I1977" s="74" t="s">
        <v>21</v>
      </c>
      <c r="J1977" s="74" t="s">
        <v>16938</v>
      </c>
      <c r="K1977" s="75" t="s">
        <v>20719</v>
      </c>
      <c r="L1977" s="74" t="s">
        <v>16940</v>
      </c>
    </row>
    <row r="1978" customFormat="false" ht="13.5" hidden="false" customHeight="false" outlineLevel="0" collapsed="false">
      <c r="A1978" s="74" t="s">
        <v>20581</v>
      </c>
      <c r="B1978" s="74" t="s">
        <v>20582</v>
      </c>
      <c r="C1978" s="74" t="s">
        <v>20583</v>
      </c>
      <c r="D1978" s="74" t="s">
        <v>20584</v>
      </c>
      <c r="E1978" s="75"/>
      <c r="F1978" s="74"/>
      <c r="G1978" s="76" t="n">
        <v>91328</v>
      </c>
      <c r="H1978" s="74" t="s">
        <v>20720</v>
      </c>
      <c r="I1978" s="74" t="s">
        <v>21</v>
      </c>
      <c r="J1978" s="74" t="s">
        <v>16938</v>
      </c>
      <c r="K1978" s="75" t="s">
        <v>20721</v>
      </c>
      <c r="L1978" s="74" t="s">
        <v>16940</v>
      </c>
    </row>
    <row r="1979" customFormat="false" ht="13.5" hidden="false" customHeight="false" outlineLevel="0" collapsed="false">
      <c r="A1979" s="74" t="s">
        <v>20581</v>
      </c>
      <c r="B1979" s="74" t="s">
        <v>20582</v>
      </c>
      <c r="C1979" s="74" t="s">
        <v>20583</v>
      </c>
      <c r="D1979" s="74" t="s">
        <v>20584</v>
      </c>
      <c r="E1979" s="75"/>
      <c r="F1979" s="74"/>
      <c r="G1979" s="76" t="n">
        <v>91329</v>
      </c>
      <c r="H1979" s="74" t="s">
        <v>20722</v>
      </c>
      <c r="I1979" s="74" t="s">
        <v>21</v>
      </c>
      <c r="J1979" s="74" t="s">
        <v>16938</v>
      </c>
      <c r="K1979" s="75" t="s">
        <v>20723</v>
      </c>
      <c r="L1979" s="74" t="s">
        <v>16940</v>
      </c>
    </row>
    <row r="1980" customFormat="false" ht="13.5" hidden="false" customHeight="false" outlineLevel="0" collapsed="false">
      <c r="A1980" s="74" t="s">
        <v>20581</v>
      </c>
      <c r="B1980" s="74" t="s">
        <v>20582</v>
      </c>
      <c r="C1980" s="74" t="s">
        <v>20583</v>
      </c>
      <c r="D1980" s="74" t="s">
        <v>20584</v>
      </c>
      <c r="E1980" s="75"/>
      <c r="F1980" s="74"/>
      <c r="G1980" s="76" t="n">
        <v>91330</v>
      </c>
      <c r="H1980" s="74" t="s">
        <v>20724</v>
      </c>
      <c r="I1980" s="74" t="s">
        <v>21</v>
      </c>
      <c r="J1980" s="74" t="s">
        <v>16938</v>
      </c>
      <c r="K1980" s="75" t="s">
        <v>20725</v>
      </c>
      <c r="L1980" s="74" t="s">
        <v>16940</v>
      </c>
    </row>
    <row r="1981" customFormat="false" ht="13.5" hidden="false" customHeight="false" outlineLevel="0" collapsed="false">
      <c r="A1981" s="74" t="s">
        <v>20581</v>
      </c>
      <c r="B1981" s="74" t="s">
        <v>20582</v>
      </c>
      <c r="C1981" s="74" t="s">
        <v>20583</v>
      </c>
      <c r="D1981" s="74" t="s">
        <v>20584</v>
      </c>
      <c r="E1981" s="75"/>
      <c r="F1981" s="74"/>
      <c r="G1981" s="76" t="n">
        <v>91331</v>
      </c>
      <c r="H1981" s="74" t="s">
        <v>20726</v>
      </c>
      <c r="I1981" s="74" t="s">
        <v>21</v>
      </c>
      <c r="J1981" s="74" t="s">
        <v>16938</v>
      </c>
      <c r="K1981" s="75" t="s">
        <v>20727</v>
      </c>
      <c r="L1981" s="74" t="s">
        <v>16940</v>
      </c>
    </row>
    <row r="1982" customFormat="false" ht="13.5" hidden="false" customHeight="false" outlineLevel="0" collapsed="false">
      <c r="A1982" s="74" t="s">
        <v>20581</v>
      </c>
      <c r="B1982" s="74" t="s">
        <v>20582</v>
      </c>
      <c r="C1982" s="74" t="s">
        <v>20583</v>
      </c>
      <c r="D1982" s="74" t="s">
        <v>20584</v>
      </c>
      <c r="E1982" s="75"/>
      <c r="F1982" s="74"/>
      <c r="G1982" s="76" t="n">
        <v>91332</v>
      </c>
      <c r="H1982" s="74" t="s">
        <v>20728</v>
      </c>
      <c r="I1982" s="74" t="s">
        <v>21</v>
      </c>
      <c r="J1982" s="74" t="s">
        <v>16938</v>
      </c>
      <c r="K1982" s="75" t="s">
        <v>20729</v>
      </c>
      <c r="L1982" s="74" t="s">
        <v>16940</v>
      </c>
    </row>
    <row r="1983" customFormat="false" ht="13.5" hidden="false" customHeight="false" outlineLevel="0" collapsed="false">
      <c r="A1983" s="74" t="s">
        <v>20581</v>
      </c>
      <c r="B1983" s="74" t="s">
        <v>20582</v>
      </c>
      <c r="C1983" s="74" t="s">
        <v>20583</v>
      </c>
      <c r="D1983" s="74" t="s">
        <v>20584</v>
      </c>
      <c r="E1983" s="75"/>
      <c r="F1983" s="74"/>
      <c r="G1983" s="76" t="n">
        <v>91333</v>
      </c>
      <c r="H1983" s="74" t="s">
        <v>20730</v>
      </c>
      <c r="I1983" s="74" t="s">
        <v>21</v>
      </c>
      <c r="J1983" s="74" t="s">
        <v>16938</v>
      </c>
      <c r="K1983" s="75" t="s">
        <v>20731</v>
      </c>
      <c r="L1983" s="74" t="s">
        <v>16940</v>
      </c>
    </row>
    <row r="1984" customFormat="false" ht="13.5" hidden="false" customHeight="false" outlineLevel="0" collapsed="false">
      <c r="A1984" s="74" t="s">
        <v>20581</v>
      </c>
      <c r="B1984" s="74" t="s">
        <v>20582</v>
      </c>
      <c r="C1984" s="74" t="s">
        <v>20583</v>
      </c>
      <c r="D1984" s="74" t="s">
        <v>20584</v>
      </c>
      <c r="E1984" s="75"/>
      <c r="F1984" s="74"/>
      <c r="G1984" s="76" t="n">
        <v>91334</v>
      </c>
      <c r="H1984" s="74" t="s">
        <v>20732</v>
      </c>
      <c r="I1984" s="74" t="s">
        <v>21</v>
      </c>
      <c r="J1984" s="74" t="s">
        <v>16938</v>
      </c>
      <c r="K1984" s="75" t="s">
        <v>20733</v>
      </c>
      <c r="L1984" s="74" t="s">
        <v>16940</v>
      </c>
    </row>
    <row r="1985" customFormat="false" ht="13.5" hidden="false" customHeight="false" outlineLevel="0" collapsed="false">
      <c r="A1985" s="74" t="s">
        <v>20581</v>
      </c>
      <c r="B1985" s="74" t="s">
        <v>20582</v>
      </c>
      <c r="C1985" s="74" t="s">
        <v>20583</v>
      </c>
      <c r="D1985" s="74" t="s">
        <v>20584</v>
      </c>
      <c r="E1985" s="75"/>
      <c r="F1985" s="74"/>
      <c r="G1985" s="76" t="n">
        <v>91335</v>
      </c>
      <c r="H1985" s="74" t="s">
        <v>20734</v>
      </c>
      <c r="I1985" s="74" t="s">
        <v>21</v>
      </c>
      <c r="J1985" s="74" t="s">
        <v>16938</v>
      </c>
      <c r="K1985" s="75" t="s">
        <v>20735</v>
      </c>
      <c r="L1985" s="74" t="s">
        <v>16940</v>
      </c>
    </row>
    <row r="1986" customFormat="false" ht="13.5" hidden="false" customHeight="false" outlineLevel="0" collapsed="false">
      <c r="A1986" s="74" t="s">
        <v>20581</v>
      </c>
      <c r="B1986" s="74" t="s">
        <v>20582</v>
      </c>
      <c r="C1986" s="74" t="s">
        <v>20583</v>
      </c>
      <c r="D1986" s="74" t="s">
        <v>20584</v>
      </c>
      <c r="E1986" s="75"/>
      <c r="F1986" s="74"/>
      <c r="G1986" s="76" t="n">
        <v>91336</v>
      </c>
      <c r="H1986" s="74" t="s">
        <v>20736</v>
      </c>
      <c r="I1986" s="74" t="s">
        <v>21</v>
      </c>
      <c r="J1986" s="74" t="s">
        <v>16938</v>
      </c>
      <c r="K1986" s="75" t="s">
        <v>20737</v>
      </c>
      <c r="L1986" s="74" t="s">
        <v>16940</v>
      </c>
    </row>
    <row r="1987" customFormat="false" ht="13.5" hidden="false" customHeight="false" outlineLevel="0" collapsed="false">
      <c r="A1987" s="74" t="s">
        <v>20581</v>
      </c>
      <c r="B1987" s="74" t="s">
        <v>20582</v>
      </c>
      <c r="C1987" s="74" t="s">
        <v>20583</v>
      </c>
      <c r="D1987" s="74" t="s">
        <v>20584</v>
      </c>
      <c r="E1987" s="75"/>
      <c r="F1987" s="74"/>
      <c r="G1987" s="76" t="n">
        <v>91337</v>
      </c>
      <c r="H1987" s="74" t="s">
        <v>20738</v>
      </c>
      <c r="I1987" s="74" t="s">
        <v>21</v>
      </c>
      <c r="J1987" s="74" t="s">
        <v>16938</v>
      </c>
      <c r="K1987" s="75" t="s">
        <v>20739</v>
      </c>
      <c r="L1987" s="74" t="s">
        <v>16940</v>
      </c>
    </row>
    <row r="1988" customFormat="false" ht="13.5" hidden="false" customHeight="false" outlineLevel="0" collapsed="false">
      <c r="A1988" s="74" t="s">
        <v>20581</v>
      </c>
      <c r="B1988" s="74" t="s">
        <v>20582</v>
      </c>
      <c r="C1988" s="74" t="s">
        <v>20583</v>
      </c>
      <c r="D1988" s="74" t="s">
        <v>20584</v>
      </c>
      <c r="E1988" s="75"/>
      <c r="F1988" s="74"/>
      <c r="G1988" s="76" t="n">
        <v>100659</v>
      </c>
      <c r="H1988" s="74" t="s">
        <v>20740</v>
      </c>
      <c r="I1988" s="74" t="s">
        <v>129</v>
      </c>
      <c r="J1988" s="74" t="s">
        <v>16938</v>
      </c>
      <c r="K1988" s="75" t="s">
        <v>20741</v>
      </c>
      <c r="L1988" s="74" t="s">
        <v>16940</v>
      </c>
    </row>
    <row r="1989" customFormat="false" ht="13.5" hidden="false" customHeight="false" outlineLevel="0" collapsed="false">
      <c r="A1989" s="74" t="s">
        <v>20581</v>
      </c>
      <c r="B1989" s="74" t="s">
        <v>20582</v>
      </c>
      <c r="C1989" s="74" t="s">
        <v>20583</v>
      </c>
      <c r="D1989" s="74" t="s">
        <v>20584</v>
      </c>
      <c r="E1989" s="75"/>
      <c r="F1989" s="74"/>
      <c r="G1989" s="76" t="n">
        <v>100660</v>
      </c>
      <c r="H1989" s="74" t="s">
        <v>20742</v>
      </c>
      <c r="I1989" s="74" t="s">
        <v>129</v>
      </c>
      <c r="J1989" s="74" t="s">
        <v>16938</v>
      </c>
      <c r="K1989" s="75" t="s">
        <v>20743</v>
      </c>
      <c r="L1989" s="74" t="s">
        <v>16940</v>
      </c>
    </row>
    <row r="1990" customFormat="false" ht="13.5" hidden="false" customHeight="false" outlineLevel="0" collapsed="false">
      <c r="A1990" s="74" t="s">
        <v>20581</v>
      </c>
      <c r="B1990" s="74" t="s">
        <v>20582</v>
      </c>
      <c r="C1990" s="74" t="s">
        <v>20583</v>
      </c>
      <c r="D1990" s="74" t="s">
        <v>20584</v>
      </c>
      <c r="E1990" s="75"/>
      <c r="F1990" s="74"/>
      <c r="G1990" s="76" t="n">
        <v>100675</v>
      </c>
      <c r="H1990" s="74" t="s">
        <v>20744</v>
      </c>
      <c r="I1990" s="74" t="s">
        <v>21</v>
      </c>
      <c r="J1990" s="74" t="s">
        <v>16938</v>
      </c>
      <c r="K1990" s="75" t="s">
        <v>20745</v>
      </c>
      <c r="L1990" s="74" t="s">
        <v>16940</v>
      </c>
    </row>
    <row r="1991" customFormat="false" ht="13.5" hidden="false" customHeight="false" outlineLevel="0" collapsed="false">
      <c r="A1991" s="74" t="s">
        <v>20581</v>
      </c>
      <c r="B1991" s="74" t="s">
        <v>20582</v>
      </c>
      <c r="C1991" s="74" t="s">
        <v>20583</v>
      </c>
      <c r="D1991" s="74" t="s">
        <v>20584</v>
      </c>
      <c r="E1991" s="75"/>
      <c r="F1991" s="74"/>
      <c r="G1991" s="76" t="n">
        <v>100676</v>
      </c>
      <c r="H1991" s="74" t="s">
        <v>20746</v>
      </c>
      <c r="I1991" s="74" t="s">
        <v>21</v>
      </c>
      <c r="J1991" s="74" t="s">
        <v>16938</v>
      </c>
      <c r="K1991" s="75" t="s">
        <v>20747</v>
      </c>
      <c r="L1991" s="74" t="s">
        <v>16940</v>
      </c>
    </row>
    <row r="1992" customFormat="false" ht="13.5" hidden="false" customHeight="false" outlineLevel="0" collapsed="false">
      <c r="A1992" s="74" t="s">
        <v>20581</v>
      </c>
      <c r="B1992" s="74" t="s">
        <v>20582</v>
      </c>
      <c r="C1992" s="74" t="s">
        <v>20583</v>
      </c>
      <c r="D1992" s="74" t="s">
        <v>20584</v>
      </c>
      <c r="E1992" s="75"/>
      <c r="F1992" s="74"/>
      <c r="G1992" s="76" t="n">
        <v>100678</v>
      </c>
      <c r="H1992" s="74" t="s">
        <v>20748</v>
      </c>
      <c r="I1992" s="74" t="s">
        <v>21</v>
      </c>
      <c r="J1992" s="74" t="s">
        <v>16938</v>
      </c>
      <c r="K1992" s="75" t="s">
        <v>20749</v>
      </c>
      <c r="L1992" s="74" t="s">
        <v>16940</v>
      </c>
    </row>
    <row r="1993" customFormat="false" ht="13.5" hidden="false" customHeight="false" outlineLevel="0" collapsed="false">
      <c r="A1993" s="74" t="s">
        <v>20581</v>
      </c>
      <c r="B1993" s="74" t="s">
        <v>20582</v>
      </c>
      <c r="C1993" s="74" t="s">
        <v>20583</v>
      </c>
      <c r="D1993" s="74" t="s">
        <v>20584</v>
      </c>
      <c r="E1993" s="75"/>
      <c r="F1993" s="74"/>
      <c r="G1993" s="76" t="n">
        <v>100679</v>
      </c>
      <c r="H1993" s="74" t="s">
        <v>20750</v>
      </c>
      <c r="I1993" s="74" t="s">
        <v>21</v>
      </c>
      <c r="J1993" s="74" t="s">
        <v>16938</v>
      </c>
      <c r="K1993" s="75" t="s">
        <v>20751</v>
      </c>
      <c r="L1993" s="74" t="s">
        <v>16940</v>
      </c>
    </row>
    <row r="1994" customFormat="false" ht="13.5" hidden="false" customHeight="false" outlineLevel="0" collapsed="false">
      <c r="A1994" s="74" t="s">
        <v>20581</v>
      </c>
      <c r="B1994" s="74" t="s">
        <v>20582</v>
      </c>
      <c r="C1994" s="74" t="s">
        <v>20583</v>
      </c>
      <c r="D1994" s="74" t="s">
        <v>20584</v>
      </c>
      <c r="E1994" s="75"/>
      <c r="F1994" s="74"/>
      <c r="G1994" s="76" t="n">
        <v>100680</v>
      </c>
      <c r="H1994" s="74" t="s">
        <v>20752</v>
      </c>
      <c r="I1994" s="74" t="s">
        <v>21</v>
      </c>
      <c r="J1994" s="74" t="s">
        <v>16938</v>
      </c>
      <c r="K1994" s="75" t="s">
        <v>20753</v>
      </c>
      <c r="L1994" s="74" t="s">
        <v>16940</v>
      </c>
    </row>
    <row r="1995" customFormat="false" ht="13.5" hidden="false" customHeight="false" outlineLevel="0" collapsed="false">
      <c r="A1995" s="74" t="s">
        <v>20581</v>
      </c>
      <c r="B1995" s="74" t="s">
        <v>20582</v>
      </c>
      <c r="C1995" s="74" t="s">
        <v>20583</v>
      </c>
      <c r="D1995" s="74" t="s">
        <v>20584</v>
      </c>
      <c r="E1995" s="75"/>
      <c r="F1995" s="74"/>
      <c r="G1995" s="76" t="n">
        <v>100681</v>
      </c>
      <c r="H1995" s="74" t="s">
        <v>20754</v>
      </c>
      <c r="I1995" s="74" t="s">
        <v>21</v>
      </c>
      <c r="J1995" s="74" t="s">
        <v>16938</v>
      </c>
      <c r="K1995" s="75" t="s">
        <v>20755</v>
      </c>
      <c r="L1995" s="74" t="s">
        <v>16940</v>
      </c>
    </row>
    <row r="1996" customFormat="false" ht="13.5" hidden="false" customHeight="false" outlineLevel="0" collapsed="false">
      <c r="A1996" s="74" t="s">
        <v>20581</v>
      </c>
      <c r="B1996" s="74" t="s">
        <v>20582</v>
      </c>
      <c r="C1996" s="74" t="s">
        <v>20583</v>
      </c>
      <c r="D1996" s="74" t="s">
        <v>20584</v>
      </c>
      <c r="E1996" s="75"/>
      <c r="F1996" s="74"/>
      <c r="G1996" s="76" t="n">
        <v>100682</v>
      </c>
      <c r="H1996" s="74" t="s">
        <v>20756</v>
      </c>
      <c r="I1996" s="74" t="s">
        <v>21</v>
      </c>
      <c r="J1996" s="74" t="s">
        <v>16938</v>
      </c>
      <c r="K1996" s="75" t="s">
        <v>20757</v>
      </c>
      <c r="L1996" s="74" t="s">
        <v>16940</v>
      </c>
    </row>
    <row r="1997" customFormat="false" ht="13.5" hidden="false" customHeight="false" outlineLevel="0" collapsed="false">
      <c r="A1997" s="74" t="s">
        <v>20581</v>
      </c>
      <c r="B1997" s="74" t="s">
        <v>20582</v>
      </c>
      <c r="C1997" s="74" t="s">
        <v>20583</v>
      </c>
      <c r="D1997" s="74" t="s">
        <v>20584</v>
      </c>
      <c r="E1997" s="75"/>
      <c r="F1997" s="74"/>
      <c r="G1997" s="76" t="n">
        <v>100683</v>
      </c>
      <c r="H1997" s="74" t="s">
        <v>20758</v>
      </c>
      <c r="I1997" s="74" t="s">
        <v>21</v>
      </c>
      <c r="J1997" s="74" t="s">
        <v>16938</v>
      </c>
      <c r="K1997" s="75" t="s">
        <v>20759</v>
      </c>
      <c r="L1997" s="74" t="s">
        <v>16940</v>
      </c>
    </row>
    <row r="1998" customFormat="false" ht="13.5" hidden="false" customHeight="false" outlineLevel="0" collapsed="false">
      <c r="A1998" s="74" t="s">
        <v>20581</v>
      </c>
      <c r="B1998" s="74" t="s">
        <v>20582</v>
      </c>
      <c r="C1998" s="74" t="s">
        <v>20583</v>
      </c>
      <c r="D1998" s="74" t="s">
        <v>20584</v>
      </c>
      <c r="E1998" s="75"/>
      <c r="F1998" s="74"/>
      <c r="G1998" s="76" t="n">
        <v>100684</v>
      </c>
      <c r="H1998" s="74" t="s">
        <v>20760</v>
      </c>
      <c r="I1998" s="74" t="s">
        <v>21</v>
      </c>
      <c r="J1998" s="74" t="s">
        <v>16938</v>
      </c>
      <c r="K1998" s="75" t="s">
        <v>20761</v>
      </c>
      <c r="L1998" s="74" t="s">
        <v>16940</v>
      </c>
    </row>
    <row r="1999" customFormat="false" ht="13.5" hidden="false" customHeight="false" outlineLevel="0" collapsed="false">
      <c r="A1999" s="74" t="s">
        <v>20581</v>
      </c>
      <c r="B1999" s="74" t="s">
        <v>20582</v>
      </c>
      <c r="C1999" s="74" t="s">
        <v>20583</v>
      </c>
      <c r="D1999" s="74" t="s">
        <v>20584</v>
      </c>
      <c r="E1999" s="75"/>
      <c r="F1999" s="74"/>
      <c r="G1999" s="76" t="n">
        <v>100685</v>
      </c>
      <c r="H1999" s="74" t="s">
        <v>20762</v>
      </c>
      <c r="I1999" s="74" t="s">
        <v>21</v>
      </c>
      <c r="J1999" s="74" t="s">
        <v>16938</v>
      </c>
      <c r="K1999" s="75" t="s">
        <v>20763</v>
      </c>
      <c r="L1999" s="74" t="s">
        <v>16940</v>
      </c>
    </row>
    <row r="2000" customFormat="false" ht="13.5" hidden="false" customHeight="false" outlineLevel="0" collapsed="false">
      <c r="A2000" s="74" t="s">
        <v>20581</v>
      </c>
      <c r="B2000" s="74" t="s">
        <v>20582</v>
      </c>
      <c r="C2000" s="74" t="s">
        <v>20583</v>
      </c>
      <c r="D2000" s="74" t="s">
        <v>20584</v>
      </c>
      <c r="E2000" s="75"/>
      <c r="F2000" s="74"/>
      <c r="G2000" s="76" t="n">
        <v>100686</v>
      </c>
      <c r="H2000" s="74" t="s">
        <v>20764</v>
      </c>
      <c r="I2000" s="74" t="s">
        <v>21</v>
      </c>
      <c r="J2000" s="74" t="s">
        <v>16938</v>
      </c>
      <c r="K2000" s="75" t="s">
        <v>20765</v>
      </c>
      <c r="L2000" s="74" t="s">
        <v>16940</v>
      </c>
    </row>
    <row r="2001" customFormat="false" ht="13.5" hidden="false" customHeight="false" outlineLevel="0" collapsed="false">
      <c r="A2001" s="74" t="s">
        <v>20581</v>
      </c>
      <c r="B2001" s="74" t="s">
        <v>20582</v>
      </c>
      <c r="C2001" s="74" t="s">
        <v>20583</v>
      </c>
      <c r="D2001" s="74" t="s">
        <v>20584</v>
      </c>
      <c r="E2001" s="75"/>
      <c r="F2001" s="74"/>
      <c r="G2001" s="76" t="n">
        <v>100687</v>
      </c>
      <c r="H2001" s="74" t="s">
        <v>20766</v>
      </c>
      <c r="I2001" s="74" t="s">
        <v>21</v>
      </c>
      <c r="J2001" s="74" t="s">
        <v>16938</v>
      </c>
      <c r="K2001" s="75" t="s">
        <v>20767</v>
      </c>
      <c r="L2001" s="74" t="s">
        <v>16940</v>
      </c>
    </row>
    <row r="2002" customFormat="false" ht="13.5" hidden="false" customHeight="false" outlineLevel="0" collapsed="false">
      <c r="A2002" s="74" t="s">
        <v>20581</v>
      </c>
      <c r="B2002" s="74" t="s">
        <v>20582</v>
      </c>
      <c r="C2002" s="74" t="s">
        <v>20583</v>
      </c>
      <c r="D2002" s="74" t="s">
        <v>20584</v>
      </c>
      <c r="E2002" s="75"/>
      <c r="F2002" s="74"/>
      <c r="G2002" s="76" t="n">
        <v>100688</v>
      </c>
      <c r="H2002" s="74" t="s">
        <v>20768</v>
      </c>
      <c r="I2002" s="74" t="s">
        <v>21</v>
      </c>
      <c r="J2002" s="74" t="s">
        <v>16938</v>
      </c>
      <c r="K2002" s="75" t="s">
        <v>20769</v>
      </c>
      <c r="L2002" s="74" t="s">
        <v>16940</v>
      </c>
    </row>
    <row r="2003" customFormat="false" ht="13.5" hidden="false" customHeight="false" outlineLevel="0" collapsed="false">
      <c r="A2003" s="74" t="s">
        <v>20581</v>
      </c>
      <c r="B2003" s="74" t="s">
        <v>20582</v>
      </c>
      <c r="C2003" s="74" t="s">
        <v>20583</v>
      </c>
      <c r="D2003" s="74" t="s">
        <v>20584</v>
      </c>
      <c r="E2003" s="75"/>
      <c r="F2003" s="74"/>
      <c r="G2003" s="76" t="n">
        <v>100689</v>
      </c>
      <c r="H2003" s="74" t="s">
        <v>20770</v>
      </c>
      <c r="I2003" s="74" t="s">
        <v>21</v>
      </c>
      <c r="J2003" s="74" t="s">
        <v>16938</v>
      </c>
      <c r="K2003" s="75" t="s">
        <v>20771</v>
      </c>
      <c r="L2003" s="74" t="s">
        <v>16940</v>
      </c>
    </row>
    <row r="2004" customFormat="false" ht="13.5" hidden="false" customHeight="false" outlineLevel="0" collapsed="false">
      <c r="A2004" s="74" t="s">
        <v>20581</v>
      </c>
      <c r="B2004" s="74" t="s">
        <v>20582</v>
      </c>
      <c r="C2004" s="74" t="s">
        <v>20583</v>
      </c>
      <c r="D2004" s="74" t="s">
        <v>20584</v>
      </c>
      <c r="E2004" s="75"/>
      <c r="F2004" s="74"/>
      <c r="G2004" s="76" t="n">
        <v>100690</v>
      </c>
      <c r="H2004" s="74" t="s">
        <v>20772</v>
      </c>
      <c r="I2004" s="74" t="s">
        <v>21</v>
      </c>
      <c r="J2004" s="74" t="s">
        <v>16938</v>
      </c>
      <c r="K2004" s="75" t="s">
        <v>20773</v>
      </c>
      <c r="L2004" s="74" t="s">
        <v>16940</v>
      </c>
    </row>
    <row r="2005" customFormat="false" ht="13.5" hidden="false" customHeight="false" outlineLevel="0" collapsed="false">
      <c r="A2005" s="74" t="s">
        <v>20581</v>
      </c>
      <c r="B2005" s="74" t="s">
        <v>20582</v>
      </c>
      <c r="C2005" s="74" t="s">
        <v>20583</v>
      </c>
      <c r="D2005" s="74" t="s">
        <v>20584</v>
      </c>
      <c r="E2005" s="75"/>
      <c r="F2005" s="74"/>
      <c r="G2005" s="76" t="n">
        <v>100691</v>
      </c>
      <c r="H2005" s="74" t="s">
        <v>20774</v>
      </c>
      <c r="I2005" s="74" t="s">
        <v>21</v>
      </c>
      <c r="J2005" s="74" t="s">
        <v>16938</v>
      </c>
      <c r="K2005" s="75" t="s">
        <v>20775</v>
      </c>
      <c r="L2005" s="74" t="s">
        <v>16940</v>
      </c>
    </row>
    <row r="2006" customFormat="false" ht="13.5" hidden="false" customHeight="false" outlineLevel="0" collapsed="false">
      <c r="A2006" s="74" t="s">
        <v>20581</v>
      </c>
      <c r="B2006" s="74" t="s">
        <v>20582</v>
      </c>
      <c r="C2006" s="74" t="s">
        <v>20583</v>
      </c>
      <c r="D2006" s="74" t="s">
        <v>20584</v>
      </c>
      <c r="E2006" s="75"/>
      <c r="F2006" s="74"/>
      <c r="G2006" s="76" t="n">
        <v>100692</v>
      </c>
      <c r="H2006" s="74" t="s">
        <v>20776</v>
      </c>
      <c r="I2006" s="74" t="s">
        <v>21</v>
      </c>
      <c r="J2006" s="74" t="s">
        <v>16938</v>
      </c>
      <c r="K2006" s="75" t="s">
        <v>20777</v>
      </c>
      <c r="L2006" s="74" t="s">
        <v>16940</v>
      </c>
    </row>
    <row r="2007" customFormat="false" ht="13.5" hidden="false" customHeight="false" outlineLevel="0" collapsed="false">
      <c r="A2007" s="74" t="s">
        <v>20581</v>
      </c>
      <c r="B2007" s="74" t="s">
        <v>20582</v>
      </c>
      <c r="C2007" s="74" t="s">
        <v>20583</v>
      </c>
      <c r="D2007" s="74" t="s">
        <v>20584</v>
      </c>
      <c r="E2007" s="75"/>
      <c r="F2007" s="74"/>
      <c r="G2007" s="76" t="n">
        <v>100693</v>
      </c>
      <c r="H2007" s="74" t="s">
        <v>20778</v>
      </c>
      <c r="I2007" s="74" t="s">
        <v>21</v>
      </c>
      <c r="J2007" s="74" t="s">
        <v>16938</v>
      </c>
      <c r="K2007" s="75" t="s">
        <v>20779</v>
      </c>
      <c r="L2007" s="74" t="s">
        <v>16940</v>
      </c>
    </row>
    <row r="2008" customFormat="false" ht="13.5" hidden="false" customHeight="false" outlineLevel="0" collapsed="false">
      <c r="A2008" s="74" t="s">
        <v>20581</v>
      </c>
      <c r="B2008" s="74" t="s">
        <v>20582</v>
      </c>
      <c r="C2008" s="74" t="s">
        <v>20583</v>
      </c>
      <c r="D2008" s="74" t="s">
        <v>20584</v>
      </c>
      <c r="E2008" s="75"/>
      <c r="F2008" s="74"/>
      <c r="G2008" s="76" t="n">
        <v>100694</v>
      </c>
      <c r="H2008" s="74" t="s">
        <v>20780</v>
      </c>
      <c r="I2008" s="74" t="s">
        <v>21</v>
      </c>
      <c r="J2008" s="74" t="s">
        <v>16938</v>
      </c>
      <c r="K2008" s="75" t="s">
        <v>20781</v>
      </c>
      <c r="L2008" s="74" t="s">
        <v>16940</v>
      </c>
    </row>
    <row r="2009" customFormat="false" ht="13.5" hidden="false" customHeight="false" outlineLevel="0" collapsed="false">
      <c r="A2009" s="74" t="s">
        <v>20581</v>
      </c>
      <c r="B2009" s="74" t="s">
        <v>20582</v>
      </c>
      <c r="C2009" s="74" t="s">
        <v>20583</v>
      </c>
      <c r="D2009" s="74" t="s">
        <v>20584</v>
      </c>
      <c r="E2009" s="75"/>
      <c r="F2009" s="74"/>
      <c r="G2009" s="76" t="n">
        <v>100695</v>
      </c>
      <c r="H2009" s="74" t="s">
        <v>20782</v>
      </c>
      <c r="I2009" s="74" t="s">
        <v>21</v>
      </c>
      <c r="J2009" s="74" t="s">
        <v>16938</v>
      </c>
      <c r="K2009" s="75" t="s">
        <v>20783</v>
      </c>
      <c r="L2009" s="74" t="s">
        <v>16940</v>
      </c>
    </row>
    <row r="2010" customFormat="false" ht="13.5" hidden="false" customHeight="false" outlineLevel="0" collapsed="false">
      <c r="A2010" s="74" t="s">
        <v>20581</v>
      </c>
      <c r="B2010" s="74" t="s">
        <v>20582</v>
      </c>
      <c r="C2010" s="74" t="s">
        <v>20583</v>
      </c>
      <c r="D2010" s="74" t="s">
        <v>20584</v>
      </c>
      <c r="E2010" s="75"/>
      <c r="F2010" s="74"/>
      <c r="G2010" s="76" t="n">
        <v>100696</v>
      </c>
      <c r="H2010" s="74" t="s">
        <v>20784</v>
      </c>
      <c r="I2010" s="74" t="s">
        <v>21</v>
      </c>
      <c r="J2010" s="74" t="s">
        <v>16938</v>
      </c>
      <c r="K2010" s="75" t="s">
        <v>20785</v>
      </c>
      <c r="L2010" s="74" t="s">
        <v>16940</v>
      </c>
    </row>
    <row r="2011" customFormat="false" ht="13.5" hidden="false" customHeight="false" outlineLevel="0" collapsed="false">
      <c r="A2011" s="74" t="s">
        <v>20581</v>
      </c>
      <c r="B2011" s="74" t="s">
        <v>20582</v>
      </c>
      <c r="C2011" s="74" t="s">
        <v>20583</v>
      </c>
      <c r="D2011" s="74" t="s">
        <v>20584</v>
      </c>
      <c r="E2011" s="75"/>
      <c r="F2011" s="74"/>
      <c r="G2011" s="76" t="n">
        <v>100697</v>
      </c>
      <c r="H2011" s="74" t="s">
        <v>20786</v>
      </c>
      <c r="I2011" s="74" t="s">
        <v>21</v>
      </c>
      <c r="J2011" s="74" t="s">
        <v>16938</v>
      </c>
      <c r="K2011" s="75" t="s">
        <v>20787</v>
      </c>
      <c r="L2011" s="74" t="s">
        <v>16940</v>
      </c>
    </row>
    <row r="2012" customFormat="false" ht="13.5" hidden="false" customHeight="false" outlineLevel="0" collapsed="false">
      <c r="A2012" s="74" t="s">
        <v>20581</v>
      </c>
      <c r="B2012" s="74" t="s">
        <v>20582</v>
      </c>
      <c r="C2012" s="74" t="s">
        <v>20583</v>
      </c>
      <c r="D2012" s="74" t="s">
        <v>20584</v>
      </c>
      <c r="E2012" s="75"/>
      <c r="F2012" s="74"/>
      <c r="G2012" s="76" t="n">
        <v>100698</v>
      </c>
      <c r="H2012" s="74" t="s">
        <v>20788</v>
      </c>
      <c r="I2012" s="74" t="s">
        <v>21</v>
      </c>
      <c r="J2012" s="74" t="s">
        <v>16938</v>
      </c>
      <c r="K2012" s="75" t="s">
        <v>20789</v>
      </c>
      <c r="L2012" s="74" t="s">
        <v>16940</v>
      </c>
    </row>
    <row r="2013" customFormat="false" ht="13.5" hidden="false" customHeight="false" outlineLevel="0" collapsed="false">
      <c r="A2013" s="74" t="s">
        <v>20581</v>
      </c>
      <c r="B2013" s="74" t="s">
        <v>20582</v>
      </c>
      <c r="C2013" s="74" t="s">
        <v>20583</v>
      </c>
      <c r="D2013" s="74" t="s">
        <v>20584</v>
      </c>
      <c r="E2013" s="75"/>
      <c r="F2013" s="74"/>
      <c r="G2013" s="76" t="n">
        <v>100699</v>
      </c>
      <c r="H2013" s="74" t="s">
        <v>20790</v>
      </c>
      <c r="I2013" s="74" t="s">
        <v>21</v>
      </c>
      <c r="J2013" s="74" t="s">
        <v>16938</v>
      </c>
      <c r="K2013" s="75" t="s">
        <v>20791</v>
      </c>
      <c r="L2013" s="74" t="s">
        <v>16940</v>
      </c>
    </row>
    <row r="2014" customFormat="false" ht="13.5" hidden="false" customHeight="false" outlineLevel="0" collapsed="false">
      <c r="A2014" s="74" t="s">
        <v>20581</v>
      </c>
      <c r="B2014" s="74" t="s">
        <v>20582</v>
      </c>
      <c r="C2014" s="74" t="s">
        <v>20583</v>
      </c>
      <c r="D2014" s="74" t="s">
        <v>20584</v>
      </c>
      <c r="E2014" s="75"/>
      <c r="F2014" s="74"/>
      <c r="G2014" s="76" t="n">
        <v>100700</v>
      </c>
      <c r="H2014" s="74" t="s">
        <v>20792</v>
      </c>
      <c r="I2014" s="74" t="s">
        <v>21</v>
      </c>
      <c r="J2014" s="74" t="s">
        <v>16938</v>
      </c>
      <c r="K2014" s="75" t="s">
        <v>20793</v>
      </c>
      <c r="L2014" s="74" t="s">
        <v>16940</v>
      </c>
    </row>
    <row r="2015" customFormat="false" ht="13.5" hidden="false" customHeight="false" outlineLevel="0" collapsed="false">
      <c r="A2015" s="74" t="s">
        <v>20581</v>
      </c>
      <c r="B2015" s="74" t="s">
        <v>20582</v>
      </c>
      <c r="C2015" s="74" t="s">
        <v>20583</v>
      </c>
      <c r="D2015" s="74" t="s">
        <v>20584</v>
      </c>
      <c r="E2015" s="75"/>
      <c r="F2015" s="74"/>
      <c r="G2015" s="76" t="n">
        <v>100712</v>
      </c>
      <c r="H2015" s="74" t="s">
        <v>20794</v>
      </c>
      <c r="I2015" s="74" t="s">
        <v>21</v>
      </c>
      <c r="J2015" s="74" t="s">
        <v>16938</v>
      </c>
      <c r="K2015" s="75" t="s">
        <v>20795</v>
      </c>
      <c r="L2015" s="74" t="s">
        <v>16940</v>
      </c>
    </row>
    <row r="2016" customFormat="false" ht="13.5" hidden="false" customHeight="false" outlineLevel="0" collapsed="false">
      <c r="A2016" s="74" t="s">
        <v>20581</v>
      </c>
      <c r="B2016" s="74" t="s">
        <v>20582</v>
      </c>
      <c r="C2016" s="74" t="s">
        <v>20796</v>
      </c>
      <c r="D2016" s="74" t="s">
        <v>20797</v>
      </c>
      <c r="E2016" s="75"/>
      <c r="F2016" s="74"/>
      <c r="G2016" s="76" t="n">
        <v>100665</v>
      </c>
      <c r="H2016" s="74" t="s">
        <v>20798</v>
      </c>
      <c r="I2016" s="74" t="s">
        <v>73</v>
      </c>
      <c r="J2016" s="74" t="s">
        <v>16938</v>
      </c>
      <c r="K2016" s="75" t="s">
        <v>20799</v>
      </c>
      <c r="L2016" s="74" t="s">
        <v>16940</v>
      </c>
    </row>
    <row r="2017" customFormat="false" ht="13.5" hidden="false" customHeight="false" outlineLevel="0" collapsed="false">
      <c r="A2017" s="74" t="s">
        <v>20581</v>
      </c>
      <c r="B2017" s="74" t="s">
        <v>20582</v>
      </c>
      <c r="C2017" s="74" t="s">
        <v>20796</v>
      </c>
      <c r="D2017" s="74" t="s">
        <v>20797</v>
      </c>
      <c r="E2017" s="75"/>
      <c r="F2017" s="74"/>
      <c r="G2017" s="76" t="n">
        <v>100666</v>
      </c>
      <c r="H2017" s="74" t="s">
        <v>20800</v>
      </c>
      <c r="I2017" s="74" t="s">
        <v>73</v>
      </c>
      <c r="J2017" s="74" t="s">
        <v>16938</v>
      </c>
      <c r="K2017" s="75" t="s">
        <v>20801</v>
      </c>
      <c r="L2017" s="74" t="s">
        <v>16940</v>
      </c>
    </row>
    <row r="2018" customFormat="false" ht="13.5" hidden="false" customHeight="false" outlineLevel="0" collapsed="false">
      <c r="A2018" s="74" t="s">
        <v>20581</v>
      </c>
      <c r="B2018" s="74" t="s">
        <v>20582</v>
      </c>
      <c r="C2018" s="74" t="s">
        <v>20796</v>
      </c>
      <c r="D2018" s="74" t="s">
        <v>20797</v>
      </c>
      <c r="E2018" s="75"/>
      <c r="F2018" s="74"/>
      <c r="G2018" s="76" t="n">
        <v>100667</v>
      </c>
      <c r="H2018" s="74" t="s">
        <v>20802</v>
      </c>
      <c r="I2018" s="74" t="s">
        <v>73</v>
      </c>
      <c r="J2018" s="74" t="s">
        <v>16938</v>
      </c>
      <c r="K2018" s="75" t="s">
        <v>20803</v>
      </c>
      <c r="L2018" s="74" t="s">
        <v>16940</v>
      </c>
    </row>
    <row r="2019" customFormat="false" ht="13.5" hidden="false" customHeight="false" outlineLevel="0" collapsed="false">
      <c r="A2019" s="74" t="s">
        <v>20581</v>
      </c>
      <c r="B2019" s="74" t="s">
        <v>20582</v>
      </c>
      <c r="C2019" s="74" t="s">
        <v>20796</v>
      </c>
      <c r="D2019" s="74" t="s">
        <v>20797</v>
      </c>
      <c r="E2019" s="75"/>
      <c r="F2019" s="74"/>
      <c r="G2019" s="76" t="n">
        <v>100668</v>
      </c>
      <c r="H2019" s="74" t="s">
        <v>20804</v>
      </c>
      <c r="I2019" s="74" t="s">
        <v>73</v>
      </c>
      <c r="J2019" s="74" t="s">
        <v>16938</v>
      </c>
      <c r="K2019" s="75" t="s">
        <v>20805</v>
      </c>
      <c r="L2019" s="74" t="s">
        <v>16940</v>
      </c>
    </row>
    <row r="2020" customFormat="false" ht="13.5" hidden="false" customHeight="false" outlineLevel="0" collapsed="false">
      <c r="A2020" s="74" t="s">
        <v>20581</v>
      </c>
      <c r="B2020" s="74" t="s">
        <v>20582</v>
      </c>
      <c r="C2020" s="74" t="s">
        <v>20796</v>
      </c>
      <c r="D2020" s="74" t="s">
        <v>20797</v>
      </c>
      <c r="E2020" s="75"/>
      <c r="F2020" s="74"/>
      <c r="G2020" s="76" t="n">
        <v>100669</v>
      </c>
      <c r="H2020" s="74" t="s">
        <v>20806</v>
      </c>
      <c r="I2020" s="74" t="s">
        <v>73</v>
      </c>
      <c r="J2020" s="74" t="s">
        <v>16938</v>
      </c>
      <c r="K2020" s="75" t="s">
        <v>20807</v>
      </c>
      <c r="L2020" s="74" t="s">
        <v>16940</v>
      </c>
    </row>
    <row r="2021" customFormat="false" ht="13.5" hidden="false" customHeight="false" outlineLevel="0" collapsed="false">
      <c r="A2021" s="74" t="s">
        <v>20581</v>
      </c>
      <c r="B2021" s="74" t="s">
        <v>20582</v>
      </c>
      <c r="C2021" s="74" t="s">
        <v>20796</v>
      </c>
      <c r="D2021" s="74" t="s">
        <v>20797</v>
      </c>
      <c r="E2021" s="75"/>
      <c r="F2021" s="74"/>
      <c r="G2021" s="76" t="n">
        <v>100670</v>
      </c>
      <c r="H2021" s="74" t="s">
        <v>20808</v>
      </c>
      <c r="I2021" s="74" t="s">
        <v>73</v>
      </c>
      <c r="J2021" s="74" t="s">
        <v>16938</v>
      </c>
      <c r="K2021" s="75" t="s">
        <v>20809</v>
      </c>
      <c r="L2021" s="74" t="s">
        <v>16940</v>
      </c>
    </row>
    <row r="2022" customFormat="false" ht="13.5" hidden="false" customHeight="false" outlineLevel="0" collapsed="false">
      <c r="A2022" s="74" t="s">
        <v>20581</v>
      </c>
      <c r="B2022" s="74" t="s">
        <v>20582</v>
      </c>
      <c r="C2022" s="74" t="s">
        <v>20796</v>
      </c>
      <c r="D2022" s="74" t="s">
        <v>20797</v>
      </c>
      <c r="E2022" s="75"/>
      <c r="F2022" s="74"/>
      <c r="G2022" s="76" t="n">
        <v>100671</v>
      </c>
      <c r="H2022" s="74" t="s">
        <v>20810</v>
      </c>
      <c r="I2022" s="74" t="s">
        <v>73</v>
      </c>
      <c r="J2022" s="74" t="s">
        <v>16938</v>
      </c>
      <c r="K2022" s="75" t="s">
        <v>20811</v>
      </c>
      <c r="L2022" s="74" t="s">
        <v>16940</v>
      </c>
    </row>
    <row r="2023" customFormat="false" ht="13.5" hidden="false" customHeight="false" outlineLevel="0" collapsed="false">
      <c r="A2023" s="74" t="s">
        <v>20581</v>
      </c>
      <c r="B2023" s="74" t="s">
        <v>20582</v>
      </c>
      <c r="C2023" s="74" t="s">
        <v>20796</v>
      </c>
      <c r="D2023" s="74" t="s">
        <v>20797</v>
      </c>
      <c r="E2023" s="75"/>
      <c r="F2023" s="74"/>
      <c r="G2023" s="76" t="n">
        <v>100672</v>
      </c>
      <c r="H2023" s="74" t="s">
        <v>20812</v>
      </c>
      <c r="I2023" s="74" t="s">
        <v>73</v>
      </c>
      <c r="J2023" s="74" t="s">
        <v>16938</v>
      </c>
      <c r="K2023" s="75" t="s">
        <v>20813</v>
      </c>
      <c r="L2023" s="74" t="s">
        <v>16940</v>
      </c>
    </row>
    <row r="2024" customFormat="false" ht="13.5" hidden="false" customHeight="false" outlineLevel="0" collapsed="false">
      <c r="A2024" s="74" t="s">
        <v>20581</v>
      </c>
      <c r="B2024" s="74" t="s">
        <v>20582</v>
      </c>
      <c r="C2024" s="74" t="s">
        <v>20814</v>
      </c>
      <c r="D2024" s="74" t="s">
        <v>20815</v>
      </c>
      <c r="E2024" s="75"/>
      <c r="F2024" s="74"/>
      <c r="G2024" s="76" t="n">
        <v>100701</v>
      </c>
      <c r="H2024" s="74" t="s">
        <v>20816</v>
      </c>
      <c r="I2024" s="74" t="s">
        <v>73</v>
      </c>
      <c r="J2024" s="74" t="s">
        <v>16938</v>
      </c>
      <c r="K2024" s="75" t="s">
        <v>20817</v>
      </c>
      <c r="L2024" s="74" t="s">
        <v>16940</v>
      </c>
    </row>
    <row r="2025" customFormat="false" ht="13.5" hidden="false" customHeight="false" outlineLevel="0" collapsed="false">
      <c r="A2025" s="74" t="s">
        <v>20581</v>
      </c>
      <c r="B2025" s="74" t="s">
        <v>20582</v>
      </c>
      <c r="C2025" s="74" t="s">
        <v>20818</v>
      </c>
      <c r="D2025" s="74" t="s">
        <v>20819</v>
      </c>
      <c r="E2025" s="75"/>
      <c r="F2025" s="74"/>
      <c r="G2025" s="76" t="n">
        <v>94559</v>
      </c>
      <c r="H2025" s="74" t="s">
        <v>20820</v>
      </c>
      <c r="I2025" s="74" t="s">
        <v>73</v>
      </c>
      <c r="J2025" s="74" t="s">
        <v>17690</v>
      </c>
      <c r="K2025" s="75" t="s">
        <v>20821</v>
      </c>
      <c r="L2025" s="74" t="s">
        <v>16940</v>
      </c>
    </row>
    <row r="2026" customFormat="false" ht="13.5" hidden="false" customHeight="false" outlineLevel="0" collapsed="false">
      <c r="A2026" s="74" t="s">
        <v>20581</v>
      </c>
      <c r="B2026" s="74" t="s">
        <v>20582</v>
      </c>
      <c r="C2026" s="74" t="s">
        <v>20818</v>
      </c>
      <c r="D2026" s="74" t="s">
        <v>20819</v>
      </c>
      <c r="E2026" s="75"/>
      <c r="F2026" s="74"/>
      <c r="G2026" s="76" t="n">
        <v>94562</v>
      </c>
      <c r="H2026" s="74" t="s">
        <v>20822</v>
      </c>
      <c r="I2026" s="74" t="s">
        <v>73</v>
      </c>
      <c r="J2026" s="74" t="s">
        <v>16938</v>
      </c>
      <c r="K2026" s="75" t="s">
        <v>20823</v>
      </c>
      <c r="L2026" s="74" t="s">
        <v>16940</v>
      </c>
    </row>
    <row r="2027" customFormat="false" ht="13.5" hidden="false" customHeight="false" outlineLevel="0" collapsed="false">
      <c r="A2027" s="74" t="s">
        <v>20581</v>
      </c>
      <c r="B2027" s="74" t="s">
        <v>20582</v>
      </c>
      <c r="C2027" s="74" t="s">
        <v>20818</v>
      </c>
      <c r="D2027" s="74" t="s">
        <v>20819</v>
      </c>
      <c r="E2027" s="75"/>
      <c r="F2027" s="74"/>
      <c r="G2027" s="76" t="n">
        <v>94587</v>
      </c>
      <c r="H2027" s="74" t="s">
        <v>20824</v>
      </c>
      <c r="I2027" s="74" t="s">
        <v>129</v>
      </c>
      <c r="J2027" s="74" t="s">
        <v>16938</v>
      </c>
      <c r="K2027" s="75" t="s">
        <v>20825</v>
      </c>
      <c r="L2027" s="74" t="s">
        <v>16940</v>
      </c>
    </row>
    <row r="2028" customFormat="false" ht="13.5" hidden="false" customHeight="false" outlineLevel="0" collapsed="false">
      <c r="A2028" s="74" t="s">
        <v>20581</v>
      </c>
      <c r="B2028" s="74" t="s">
        <v>20582</v>
      </c>
      <c r="C2028" s="74" t="s">
        <v>20818</v>
      </c>
      <c r="D2028" s="74" t="s">
        <v>20819</v>
      </c>
      <c r="E2028" s="75"/>
      <c r="F2028" s="74"/>
      <c r="G2028" s="76" t="n">
        <v>94588</v>
      </c>
      <c r="H2028" s="74" t="s">
        <v>20826</v>
      </c>
      <c r="I2028" s="74" t="s">
        <v>129</v>
      </c>
      <c r="J2028" s="74" t="s">
        <v>16938</v>
      </c>
      <c r="K2028" s="75" t="s">
        <v>20827</v>
      </c>
      <c r="L2028" s="74" t="s">
        <v>16940</v>
      </c>
    </row>
    <row r="2029" customFormat="false" ht="13.5" hidden="false" customHeight="false" outlineLevel="0" collapsed="false">
      <c r="A2029" s="74" t="s">
        <v>20581</v>
      </c>
      <c r="B2029" s="74" t="s">
        <v>20582</v>
      </c>
      <c r="C2029" s="74" t="s">
        <v>20828</v>
      </c>
      <c r="D2029" s="74" t="s">
        <v>20829</v>
      </c>
      <c r="E2029" s="75"/>
      <c r="F2029" s="74"/>
      <c r="G2029" s="76" t="n">
        <v>99837</v>
      </c>
      <c r="H2029" s="74" t="s">
        <v>20830</v>
      </c>
      <c r="I2029" s="74" t="s">
        <v>129</v>
      </c>
      <c r="J2029" s="74" t="s">
        <v>16938</v>
      </c>
      <c r="K2029" s="75" t="s">
        <v>20831</v>
      </c>
      <c r="L2029" s="74" t="s">
        <v>16940</v>
      </c>
    </row>
    <row r="2030" customFormat="false" ht="13.5" hidden="false" customHeight="false" outlineLevel="0" collapsed="false">
      <c r="A2030" s="74" t="s">
        <v>20581</v>
      </c>
      <c r="B2030" s="74" t="s">
        <v>20582</v>
      </c>
      <c r="C2030" s="74" t="s">
        <v>20828</v>
      </c>
      <c r="D2030" s="74" t="s">
        <v>20829</v>
      </c>
      <c r="E2030" s="75"/>
      <c r="F2030" s="74"/>
      <c r="G2030" s="76" t="n">
        <v>99839</v>
      </c>
      <c r="H2030" s="74" t="s">
        <v>20832</v>
      </c>
      <c r="I2030" s="74" t="s">
        <v>129</v>
      </c>
      <c r="J2030" s="74" t="s">
        <v>16938</v>
      </c>
      <c r="K2030" s="75" t="s">
        <v>20833</v>
      </c>
      <c r="L2030" s="74" t="s">
        <v>16940</v>
      </c>
    </row>
    <row r="2031" customFormat="false" ht="13.5" hidden="false" customHeight="false" outlineLevel="0" collapsed="false">
      <c r="A2031" s="74" t="s">
        <v>20581</v>
      </c>
      <c r="B2031" s="74" t="s">
        <v>20582</v>
      </c>
      <c r="C2031" s="74" t="s">
        <v>20828</v>
      </c>
      <c r="D2031" s="74" t="s">
        <v>20829</v>
      </c>
      <c r="E2031" s="75"/>
      <c r="F2031" s="74"/>
      <c r="G2031" s="76" t="n">
        <v>99841</v>
      </c>
      <c r="H2031" s="74" t="s">
        <v>20834</v>
      </c>
      <c r="I2031" s="74" t="s">
        <v>129</v>
      </c>
      <c r="J2031" s="74" t="s">
        <v>16938</v>
      </c>
      <c r="K2031" s="75" t="s">
        <v>20835</v>
      </c>
      <c r="L2031" s="74" t="s">
        <v>16940</v>
      </c>
    </row>
    <row r="2032" customFormat="false" ht="13.5" hidden="false" customHeight="false" outlineLevel="0" collapsed="false">
      <c r="A2032" s="74" t="s">
        <v>20581</v>
      </c>
      <c r="B2032" s="74" t="s">
        <v>20582</v>
      </c>
      <c r="C2032" s="74" t="s">
        <v>20828</v>
      </c>
      <c r="D2032" s="74" t="s">
        <v>20829</v>
      </c>
      <c r="E2032" s="75"/>
      <c r="F2032" s="74"/>
      <c r="G2032" s="76" t="n">
        <v>99855</v>
      </c>
      <c r="H2032" s="74" t="s">
        <v>20836</v>
      </c>
      <c r="I2032" s="74" t="s">
        <v>129</v>
      </c>
      <c r="J2032" s="74" t="s">
        <v>16938</v>
      </c>
      <c r="K2032" s="75" t="s">
        <v>20837</v>
      </c>
      <c r="L2032" s="74" t="s">
        <v>16940</v>
      </c>
    </row>
    <row r="2033" customFormat="false" ht="13.5" hidden="false" customHeight="false" outlineLevel="0" collapsed="false">
      <c r="A2033" s="74" t="s">
        <v>20581</v>
      </c>
      <c r="B2033" s="74" t="s">
        <v>20582</v>
      </c>
      <c r="C2033" s="74" t="s">
        <v>20828</v>
      </c>
      <c r="D2033" s="74" t="s">
        <v>20829</v>
      </c>
      <c r="E2033" s="75"/>
      <c r="F2033" s="74"/>
      <c r="G2033" s="76" t="n">
        <v>99857</v>
      </c>
      <c r="H2033" s="74" t="s">
        <v>20838</v>
      </c>
      <c r="I2033" s="74" t="s">
        <v>129</v>
      </c>
      <c r="J2033" s="74" t="s">
        <v>16938</v>
      </c>
      <c r="K2033" s="75" t="s">
        <v>20839</v>
      </c>
      <c r="L2033" s="74" t="s">
        <v>16940</v>
      </c>
    </row>
    <row r="2034" customFormat="false" ht="13.5" hidden="false" customHeight="false" outlineLevel="0" collapsed="false">
      <c r="A2034" s="74" t="s">
        <v>20581</v>
      </c>
      <c r="B2034" s="74" t="s">
        <v>20582</v>
      </c>
      <c r="C2034" s="74" t="s">
        <v>20828</v>
      </c>
      <c r="D2034" s="74" t="s">
        <v>20829</v>
      </c>
      <c r="E2034" s="75"/>
      <c r="F2034" s="74"/>
      <c r="G2034" s="76" t="n">
        <v>99861</v>
      </c>
      <c r="H2034" s="74" t="s">
        <v>20840</v>
      </c>
      <c r="I2034" s="74" t="s">
        <v>73</v>
      </c>
      <c r="J2034" s="74" t="s">
        <v>16938</v>
      </c>
      <c r="K2034" s="75" t="s">
        <v>20841</v>
      </c>
      <c r="L2034" s="74" t="s">
        <v>16940</v>
      </c>
    </row>
    <row r="2035" customFormat="false" ht="13.5" hidden="false" customHeight="false" outlineLevel="0" collapsed="false">
      <c r="A2035" s="74" t="s">
        <v>20581</v>
      </c>
      <c r="B2035" s="74" t="s">
        <v>20582</v>
      </c>
      <c r="C2035" s="74" t="s">
        <v>20828</v>
      </c>
      <c r="D2035" s="74" t="s">
        <v>20829</v>
      </c>
      <c r="E2035" s="75"/>
      <c r="F2035" s="74"/>
      <c r="G2035" s="76" t="n">
        <v>99862</v>
      </c>
      <c r="H2035" s="74" t="s">
        <v>20842</v>
      </c>
      <c r="I2035" s="74" t="s">
        <v>73</v>
      </c>
      <c r="J2035" s="74" t="s">
        <v>16938</v>
      </c>
      <c r="K2035" s="75" t="s">
        <v>20843</v>
      </c>
      <c r="L2035" s="74" t="s">
        <v>16940</v>
      </c>
    </row>
    <row r="2036" customFormat="false" ht="13.5" hidden="false" customHeight="false" outlineLevel="0" collapsed="false">
      <c r="A2036" s="74" t="s">
        <v>20581</v>
      </c>
      <c r="B2036" s="74" t="s">
        <v>20582</v>
      </c>
      <c r="C2036" s="74" t="s">
        <v>20844</v>
      </c>
      <c r="D2036" s="74" t="s">
        <v>20845</v>
      </c>
      <c r="E2036" s="75"/>
      <c r="F2036" s="74"/>
      <c r="G2036" s="76" t="n">
        <v>90838</v>
      </c>
      <c r="H2036" s="74" t="s">
        <v>20846</v>
      </c>
      <c r="I2036" s="74" t="s">
        <v>21</v>
      </c>
      <c r="J2036" s="74" t="s">
        <v>16938</v>
      </c>
      <c r="K2036" s="75" t="s">
        <v>20847</v>
      </c>
      <c r="L2036" s="74" t="s">
        <v>16940</v>
      </c>
    </row>
    <row r="2037" customFormat="false" ht="13.5" hidden="false" customHeight="false" outlineLevel="0" collapsed="false">
      <c r="A2037" s="74" t="s">
        <v>20581</v>
      </c>
      <c r="B2037" s="74" t="s">
        <v>20582</v>
      </c>
      <c r="C2037" s="74" t="s">
        <v>20844</v>
      </c>
      <c r="D2037" s="74" t="s">
        <v>20845</v>
      </c>
      <c r="E2037" s="75"/>
      <c r="F2037" s="74"/>
      <c r="G2037" s="76" t="n">
        <v>91338</v>
      </c>
      <c r="H2037" s="74" t="s">
        <v>20848</v>
      </c>
      <c r="I2037" s="74" t="s">
        <v>73</v>
      </c>
      <c r="J2037" s="74" t="s">
        <v>16938</v>
      </c>
      <c r="K2037" s="75" t="s">
        <v>20849</v>
      </c>
      <c r="L2037" s="74" t="s">
        <v>16940</v>
      </c>
    </row>
    <row r="2038" customFormat="false" ht="13.5" hidden="false" customHeight="false" outlineLevel="0" collapsed="false">
      <c r="A2038" s="74" t="s">
        <v>20581</v>
      </c>
      <c r="B2038" s="74" t="s">
        <v>20582</v>
      </c>
      <c r="C2038" s="74" t="s">
        <v>20844</v>
      </c>
      <c r="D2038" s="74" t="s">
        <v>20845</v>
      </c>
      <c r="E2038" s="75"/>
      <c r="F2038" s="74"/>
      <c r="G2038" s="76" t="n">
        <v>91341</v>
      </c>
      <c r="H2038" s="74" t="s">
        <v>20850</v>
      </c>
      <c r="I2038" s="74" t="s">
        <v>73</v>
      </c>
      <c r="J2038" s="74" t="s">
        <v>16938</v>
      </c>
      <c r="K2038" s="75" t="s">
        <v>20851</v>
      </c>
      <c r="L2038" s="74" t="s">
        <v>16940</v>
      </c>
    </row>
    <row r="2039" customFormat="false" ht="13.5" hidden="false" customHeight="false" outlineLevel="0" collapsed="false">
      <c r="A2039" s="74" t="s">
        <v>20581</v>
      </c>
      <c r="B2039" s="74" t="s">
        <v>20582</v>
      </c>
      <c r="C2039" s="74" t="s">
        <v>20844</v>
      </c>
      <c r="D2039" s="74" t="s">
        <v>20845</v>
      </c>
      <c r="E2039" s="75"/>
      <c r="F2039" s="74"/>
      <c r="G2039" s="76" t="n">
        <v>94805</v>
      </c>
      <c r="H2039" s="74" t="s">
        <v>20852</v>
      </c>
      <c r="I2039" s="74" t="s">
        <v>21</v>
      </c>
      <c r="J2039" s="74" t="s">
        <v>16938</v>
      </c>
      <c r="K2039" s="75" t="s">
        <v>20853</v>
      </c>
      <c r="L2039" s="74" t="s">
        <v>16940</v>
      </c>
    </row>
    <row r="2040" customFormat="false" ht="13.5" hidden="false" customHeight="false" outlineLevel="0" collapsed="false">
      <c r="A2040" s="74" t="s">
        <v>20581</v>
      </c>
      <c r="B2040" s="74" t="s">
        <v>20582</v>
      </c>
      <c r="C2040" s="74" t="s">
        <v>20844</v>
      </c>
      <c r="D2040" s="74" t="s">
        <v>20845</v>
      </c>
      <c r="E2040" s="75"/>
      <c r="F2040" s="74"/>
      <c r="G2040" s="76" t="n">
        <v>94806</v>
      </c>
      <c r="H2040" s="74" t="s">
        <v>20854</v>
      </c>
      <c r="I2040" s="74" t="s">
        <v>21</v>
      </c>
      <c r="J2040" s="74" t="s">
        <v>16938</v>
      </c>
      <c r="K2040" s="75" t="s">
        <v>20855</v>
      </c>
      <c r="L2040" s="74" t="s">
        <v>16940</v>
      </c>
    </row>
    <row r="2041" customFormat="false" ht="13.5" hidden="false" customHeight="false" outlineLevel="0" collapsed="false">
      <c r="A2041" s="74" t="s">
        <v>20581</v>
      </c>
      <c r="B2041" s="74" t="s">
        <v>20582</v>
      </c>
      <c r="C2041" s="74" t="s">
        <v>20844</v>
      </c>
      <c r="D2041" s="74" t="s">
        <v>20845</v>
      </c>
      <c r="E2041" s="75"/>
      <c r="F2041" s="74"/>
      <c r="G2041" s="76" t="n">
        <v>94807</v>
      </c>
      <c r="H2041" s="74" t="s">
        <v>20856</v>
      </c>
      <c r="I2041" s="74" t="s">
        <v>21</v>
      </c>
      <c r="J2041" s="74" t="s">
        <v>16938</v>
      </c>
      <c r="K2041" s="75" t="s">
        <v>20857</v>
      </c>
      <c r="L2041" s="74" t="s">
        <v>16940</v>
      </c>
    </row>
    <row r="2042" customFormat="false" ht="13.5" hidden="false" customHeight="false" outlineLevel="0" collapsed="false">
      <c r="A2042" s="74" t="s">
        <v>20581</v>
      </c>
      <c r="B2042" s="74" t="s">
        <v>20582</v>
      </c>
      <c r="C2042" s="74" t="s">
        <v>20844</v>
      </c>
      <c r="D2042" s="74" t="s">
        <v>20845</v>
      </c>
      <c r="E2042" s="75"/>
      <c r="F2042" s="74"/>
      <c r="G2042" s="76" t="n">
        <v>100702</v>
      </c>
      <c r="H2042" s="74" t="s">
        <v>20858</v>
      </c>
      <c r="I2042" s="74" t="s">
        <v>73</v>
      </c>
      <c r="J2042" s="74" t="s">
        <v>16938</v>
      </c>
      <c r="K2042" s="75" t="s">
        <v>20859</v>
      </c>
      <c r="L2042" s="74" t="s">
        <v>16940</v>
      </c>
    </row>
    <row r="2043" customFormat="false" ht="13.5" hidden="false" customHeight="false" outlineLevel="0" collapsed="false">
      <c r="A2043" s="74" t="s">
        <v>20581</v>
      </c>
      <c r="B2043" s="74" t="s">
        <v>20582</v>
      </c>
      <c r="C2043" s="74" t="s">
        <v>20860</v>
      </c>
      <c r="D2043" s="74" t="s">
        <v>20861</v>
      </c>
      <c r="E2043" s="75"/>
      <c r="F2043" s="74"/>
      <c r="G2043" s="76" t="n">
        <v>102188</v>
      </c>
      <c r="H2043" s="74" t="s">
        <v>20862</v>
      </c>
      <c r="I2043" s="74" t="s">
        <v>21</v>
      </c>
      <c r="J2043" s="74" t="s">
        <v>16938</v>
      </c>
      <c r="K2043" s="75" t="s">
        <v>20863</v>
      </c>
      <c r="L2043" s="74" t="s">
        <v>16940</v>
      </c>
    </row>
    <row r="2044" customFormat="false" ht="13.5" hidden="false" customHeight="false" outlineLevel="0" collapsed="false">
      <c r="A2044" s="74" t="s">
        <v>20581</v>
      </c>
      <c r="B2044" s="74" t="s">
        <v>20582</v>
      </c>
      <c r="C2044" s="74" t="s">
        <v>20860</v>
      </c>
      <c r="D2044" s="74" t="s">
        <v>20861</v>
      </c>
      <c r="E2044" s="75"/>
      <c r="F2044" s="74"/>
      <c r="G2044" s="76" t="n">
        <v>102189</v>
      </c>
      <c r="H2044" s="74" t="s">
        <v>20864</v>
      </c>
      <c r="I2044" s="74" t="s">
        <v>21</v>
      </c>
      <c r="J2044" s="74" t="s">
        <v>16938</v>
      </c>
      <c r="K2044" s="75" t="s">
        <v>20865</v>
      </c>
      <c r="L2044" s="74" t="s">
        <v>16940</v>
      </c>
    </row>
    <row r="2045" customFormat="false" ht="13.5" hidden="false" customHeight="false" outlineLevel="0" collapsed="false">
      <c r="A2045" s="74" t="s">
        <v>20581</v>
      </c>
      <c r="B2045" s="74" t="s">
        <v>20582</v>
      </c>
      <c r="C2045" s="74" t="s">
        <v>20866</v>
      </c>
      <c r="D2045" s="74" t="s">
        <v>20867</v>
      </c>
      <c r="E2045" s="75"/>
      <c r="F2045" s="74"/>
      <c r="G2045" s="76" t="n">
        <v>100703</v>
      </c>
      <c r="H2045" s="74" t="s">
        <v>20868</v>
      </c>
      <c r="I2045" s="74" t="s">
        <v>21</v>
      </c>
      <c r="J2045" s="74" t="s">
        <v>16938</v>
      </c>
      <c r="K2045" s="75" t="s">
        <v>20869</v>
      </c>
      <c r="L2045" s="74" t="s">
        <v>16940</v>
      </c>
    </row>
    <row r="2046" customFormat="false" ht="13.5" hidden="false" customHeight="false" outlineLevel="0" collapsed="false">
      <c r="A2046" s="74" t="s">
        <v>20581</v>
      </c>
      <c r="B2046" s="74" t="s">
        <v>20582</v>
      </c>
      <c r="C2046" s="74" t="s">
        <v>20866</v>
      </c>
      <c r="D2046" s="74" t="s">
        <v>20867</v>
      </c>
      <c r="E2046" s="75"/>
      <c r="F2046" s="74"/>
      <c r="G2046" s="76" t="n">
        <v>100704</v>
      </c>
      <c r="H2046" s="74" t="s">
        <v>20870</v>
      </c>
      <c r="I2046" s="74" t="s">
        <v>21</v>
      </c>
      <c r="J2046" s="74" t="s">
        <v>16938</v>
      </c>
      <c r="K2046" s="75" t="s">
        <v>20871</v>
      </c>
      <c r="L2046" s="74" t="s">
        <v>16940</v>
      </c>
    </row>
    <row r="2047" customFormat="false" ht="13.5" hidden="false" customHeight="false" outlineLevel="0" collapsed="false">
      <c r="A2047" s="74" t="s">
        <v>20581</v>
      </c>
      <c r="B2047" s="74" t="s">
        <v>20582</v>
      </c>
      <c r="C2047" s="74" t="s">
        <v>20866</v>
      </c>
      <c r="D2047" s="74" t="s">
        <v>20867</v>
      </c>
      <c r="E2047" s="75"/>
      <c r="F2047" s="74"/>
      <c r="G2047" s="76" t="n">
        <v>100705</v>
      </c>
      <c r="H2047" s="74" t="s">
        <v>20872</v>
      </c>
      <c r="I2047" s="74" t="s">
        <v>21</v>
      </c>
      <c r="J2047" s="74" t="s">
        <v>16938</v>
      </c>
      <c r="K2047" s="75" t="s">
        <v>20873</v>
      </c>
      <c r="L2047" s="74" t="s">
        <v>16940</v>
      </c>
    </row>
    <row r="2048" customFormat="false" ht="13.5" hidden="false" customHeight="false" outlineLevel="0" collapsed="false">
      <c r="A2048" s="74" t="s">
        <v>20581</v>
      </c>
      <c r="B2048" s="74" t="s">
        <v>20582</v>
      </c>
      <c r="C2048" s="74" t="s">
        <v>20866</v>
      </c>
      <c r="D2048" s="74" t="s">
        <v>20867</v>
      </c>
      <c r="E2048" s="75"/>
      <c r="F2048" s="74"/>
      <c r="G2048" s="76" t="n">
        <v>100706</v>
      </c>
      <c r="H2048" s="74" t="s">
        <v>20874</v>
      </c>
      <c r="I2048" s="74" t="s">
        <v>21</v>
      </c>
      <c r="J2048" s="74" t="s">
        <v>16938</v>
      </c>
      <c r="K2048" s="75" t="s">
        <v>20875</v>
      </c>
      <c r="L2048" s="74" t="s">
        <v>16940</v>
      </c>
    </row>
    <row r="2049" customFormat="false" ht="13.5" hidden="false" customHeight="false" outlineLevel="0" collapsed="false">
      <c r="A2049" s="74" t="s">
        <v>20581</v>
      </c>
      <c r="B2049" s="74" t="s">
        <v>20582</v>
      </c>
      <c r="C2049" s="74" t="s">
        <v>20866</v>
      </c>
      <c r="D2049" s="74" t="s">
        <v>20867</v>
      </c>
      <c r="E2049" s="75"/>
      <c r="F2049" s="74"/>
      <c r="G2049" s="76" t="n">
        <v>100707</v>
      </c>
      <c r="H2049" s="74" t="s">
        <v>20876</v>
      </c>
      <c r="I2049" s="74" t="s">
        <v>21</v>
      </c>
      <c r="J2049" s="74" t="s">
        <v>16938</v>
      </c>
      <c r="K2049" s="75" t="s">
        <v>19777</v>
      </c>
      <c r="L2049" s="74" t="s">
        <v>16940</v>
      </c>
    </row>
    <row r="2050" customFormat="false" ht="13.5" hidden="false" customHeight="false" outlineLevel="0" collapsed="false">
      <c r="A2050" s="74" t="s">
        <v>20581</v>
      </c>
      <c r="B2050" s="74" t="s">
        <v>20582</v>
      </c>
      <c r="C2050" s="74" t="s">
        <v>20866</v>
      </c>
      <c r="D2050" s="74" t="s">
        <v>20867</v>
      </c>
      <c r="E2050" s="75"/>
      <c r="F2050" s="74"/>
      <c r="G2050" s="76" t="n">
        <v>100708</v>
      </c>
      <c r="H2050" s="74" t="s">
        <v>20877</v>
      </c>
      <c r="I2050" s="74" t="s">
        <v>21</v>
      </c>
      <c r="J2050" s="74" t="s">
        <v>16938</v>
      </c>
      <c r="K2050" s="75" t="s">
        <v>20878</v>
      </c>
      <c r="L2050" s="74" t="s">
        <v>16940</v>
      </c>
    </row>
    <row r="2051" customFormat="false" ht="13.5" hidden="false" customHeight="false" outlineLevel="0" collapsed="false">
      <c r="A2051" s="74" t="s">
        <v>20581</v>
      </c>
      <c r="B2051" s="74" t="s">
        <v>20582</v>
      </c>
      <c r="C2051" s="74" t="s">
        <v>20866</v>
      </c>
      <c r="D2051" s="74" t="s">
        <v>20867</v>
      </c>
      <c r="E2051" s="75"/>
      <c r="F2051" s="74"/>
      <c r="G2051" s="76" t="n">
        <v>100709</v>
      </c>
      <c r="H2051" s="74" t="s">
        <v>20879</v>
      </c>
      <c r="I2051" s="74" t="s">
        <v>21</v>
      </c>
      <c r="J2051" s="74" t="s">
        <v>16938</v>
      </c>
      <c r="K2051" s="75" t="s">
        <v>20880</v>
      </c>
      <c r="L2051" s="74" t="s">
        <v>16940</v>
      </c>
    </row>
    <row r="2052" customFormat="false" ht="13.5" hidden="false" customHeight="false" outlineLevel="0" collapsed="false">
      <c r="A2052" s="74" t="s">
        <v>20581</v>
      </c>
      <c r="B2052" s="74" t="s">
        <v>20582</v>
      </c>
      <c r="C2052" s="74" t="s">
        <v>20866</v>
      </c>
      <c r="D2052" s="74" t="s">
        <v>20867</v>
      </c>
      <c r="E2052" s="75"/>
      <c r="F2052" s="74"/>
      <c r="G2052" s="76" t="n">
        <v>100710</v>
      </c>
      <c r="H2052" s="74" t="s">
        <v>20881</v>
      </c>
      <c r="I2052" s="74" t="s">
        <v>21</v>
      </c>
      <c r="J2052" s="74" t="s">
        <v>16938</v>
      </c>
      <c r="K2052" s="75" t="s">
        <v>20882</v>
      </c>
      <c r="L2052" s="74" t="s">
        <v>16940</v>
      </c>
    </row>
    <row r="2053" customFormat="false" ht="13.5" hidden="false" customHeight="false" outlineLevel="0" collapsed="false">
      <c r="A2053" s="74" t="s">
        <v>20581</v>
      </c>
      <c r="B2053" s="74" t="s">
        <v>20582</v>
      </c>
      <c r="C2053" s="74" t="s">
        <v>20883</v>
      </c>
      <c r="D2053" s="74" t="s">
        <v>20884</v>
      </c>
      <c r="E2053" s="75"/>
      <c r="F2053" s="74"/>
      <c r="G2053" s="76" t="n">
        <v>102151</v>
      </c>
      <c r="H2053" s="74" t="s">
        <v>20885</v>
      </c>
      <c r="I2053" s="74" t="s">
        <v>73</v>
      </c>
      <c r="J2053" s="74" t="s">
        <v>16938</v>
      </c>
      <c r="K2053" s="75" t="s">
        <v>20886</v>
      </c>
      <c r="L2053" s="74" t="s">
        <v>16940</v>
      </c>
    </row>
    <row r="2054" customFormat="false" ht="13.5" hidden="false" customHeight="false" outlineLevel="0" collapsed="false">
      <c r="A2054" s="74" t="s">
        <v>20581</v>
      </c>
      <c r="B2054" s="74" t="s">
        <v>20582</v>
      </c>
      <c r="C2054" s="74" t="s">
        <v>20883</v>
      </c>
      <c r="D2054" s="74" t="s">
        <v>20884</v>
      </c>
      <c r="E2054" s="75"/>
      <c r="F2054" s="74"/>
      <c r="G2054" s="76" t="n">
        <v>102152</v>
      </c>
      <c r="H2054" s="74" t="s">
        <v>20887</v>
      </c>
      <c r="I2054" s="74" t="s">
        <v>73</v>
      </c>
      <c r="J2054" s="74" t="s">
        <v>16938</v>
      </c>
      <c r="K2054" s="75" t="s">
        <v>20888</v>
      </c>
      <c r="L2054" s="74" t="s">
        <v>16940</v>
      </c>
    </row>
    <row r="2055" customFormat="false" ht="13.5" hidden="false" customHeight="false" outlineLevel="0" collapsed="false">
      <c r="A2055" s="74" t="s">
        <v>20581</v>
      </c>
      <c r="B2055" s="74" t="s">
        <v>20582</v>
      </c>
      <c r="C2055" s="74" t="s">
        <v>20883</v>
      </c>
      <c r="D2055" s="74" t="s">
        <v>20884</v>
      </c>
      <c r="E2055" s="75"/>
      <c r="F2055" s="74"/>
      <c r="G2055" s="76" t="n">
        <v>102153</v>
      </c>
      <c r="H2055" s="74" t="s">
        <v>20889</v>
      </c>
      <c r="I2055" s="74" t="s">
        <v>73</v>
      </c>
      <c r="J2055" s="74" t="s">
        <v>16938</v>
      </c>
      <c r="K2055" s="75" t="s">
        <v>20890</v>
      </c>
      <c r="L2055" s="74" t="s">
        <v>16940</v>
      </c>
    </row>
    <row r="2056" customFormat="false" ht="13.5" hidden="false" customHeight="false" outlineLevel="0" collapsed="false">
      <c r="A2056" s="74" t="s">
        <v>20581</v>
      </c>
      <c r="B2056" s="74" t="s">
        <v>20582</v>
      </c>
      <c r="C2056" s="74" t="s">
        <v>20883</v>
      </c>
      <c r="D2056" s="74" t="s">
        <v>20884</v>
      </c>
      <c r="E2056" s="75"/>
      <c r="F2056" s="74"/>
      <c r="G2056" s="76" t="n">
        <v>102154</v>
      </c>
      <c r="H2056" s="74" t="s">
        <v>20891</v>
      </c>
      <c r="I2056" s="74" t="s">
        <v>73</v>
      </c>
      <c r="J2056" s="74" t="s">
        <v>16938</v>
      </c>
      <c r="K2056" s="75" t="s">
        <v>20892</v>
      </c>
      <c r="L2056" s="74" t="s">
        <v>16940</v>
      </c>
    </row>
    <row r="2057" customFormat="false" ht="13.5" hidden="false" customHeight="false" outlineLevel="0" collapsed="false">
      <c r="A2057" s="74" t="s">
        <v>20581</v>
      </c>
      <c r="B2057" s="74" t="s">
        <v>20582</v>
      </c>
      <c r="C2057" s="74" t="s">
        <v>20883</v>
      </c>
      <c r="D2057" s="74" t="s">
        <v>20884</v>
      </c>
      <c r="E2057" s="75"/>
      <c r="F2057" s="74"/>
      <c r="G2057" s="76" t="n">
        <v>102155</v>
      </c>
      <c r="H2057" s="74" t="s">
        <v>20893</v>
      </c>
      <c r="I2057" s="74" t="s">
        <v>73</v>
      </c>
      <c r="J2057" s="74" t="s">
        <v>16938</v>
      </c>
      <c r="K2057" s="75" t="s">
        <v>20894</v>
      </c>
      <c r="L2057" s="74" t="s">
        <v>16940</v>
      </c>
    </row>
    <row r="2058" customFormat="false" ht="13.5" hidden="false" customHeight="false" outlineLevel="0" collapsed="false">
      <c r="A2058" s="74" t="s">
        <v>20581</v>
      </c>
      <c r="B2058" s="74" t="s">
        <v>20582</v>
      </c>
      <c r="C2058" s="74" t="s">
        <v>20883</v>
      </c>
      <c r="D2058" s="74" t="s">
        <v>20884</v>
      </c>
      <c r="E2058" s="75"/>
      <c r="F2058" s="74"/>
      <c r="G2058" s="76" t="n">
        <v>102156</v>
      </c>
      <c r="H2058" s="74" t="s">
        <v>20895</v>
      </c>
      <c r="I2058" s="74" t="s">
        <v>73</v>
      </c>
      <c r="J2058" s="74" t="s">
        <v>16938</v>
      </c>
      <c r="K2058" s="75" t="s">
        <v>20896</v>
      </c>
      <c r="L2058" s="74" t="s">
        <v>16940</v>
      </c>
    </row>
    <row r="2059" customFormat="false" ht="13.5" hidden="false" customHeight="false" outlineLevel="0" collapsed="false">
      <c r="A2059" s="74" t="s">
        <v>20581</v>
      </c>
      <c r="B2059" s="74" t="s">
        <v>20582</v>
      </c>
      <c r="C2059" s="74" t="s">
        <v>20883</v>
      </c>
      <c r="D2059" s="74" t="s">
        <v>20884</v>
      </c>
      <c r="E2059" s="75"/>
      <c r="F2059" s="74"/>
      <c r="G2059" s="76" t="n">
        <v>102157</v>
      </c>
      <c r="H2059" s="74" t="s">
        <v>20897</v>
      </c>
      <c r="I2059" s="74" t="s">
        <v>73</v>
      </c>
      <c r="J2059" s="74" t="s">
        <v>16938</v>
      </c>
      <c r="K2059" s="75" t="s">
        <v>20898</v>
      </c>
      <c r="L2059" s="74" t="s">
        <v>16940</v>
      </c>
    </row>
    <row r="2060" customFormat="false" ht="13.5" hidden="false" customHeight="false" outlineLevel="0" collapsed="false">
      <c r="A2060" s="74" t="s">
        <v>20581</v>
      </c>
      <c r="B2060" s="74" t="s">
        <v>20582</v>
      </c>
      <c r="C2060" s="74" t="s">
        <v>20883</v>
      </c>
      <c r="D2060" s="74" t="s">
        <v>20884</v>
      </c>
      <c r="E2060" s="75"/>
      <c r="F2060" s="74"/>
      <c r="G2060" s="76" t="n">
        <v>102158</v>
      </c>
      <c r="H2060" s="74" t="s">
        <v>20899</v>
      </c>
      <c r="I2060" s="74" t="s">
        <v>73</v>
      </c>
      <c r="J2060" s="74" t="s">
        <v>16938</v>
      </c>
      <c r="K2060" s="75" t="s">
        <v>20900</v>
      </c>
      <c r="L2060" s="74" t="s">
        <v>16940</v>
      </c>
    </row>
    <row r="2061" customFormat="false" ht="13.5" hidden="false" customHeight="false" outlineLevel="0" collapsed="false">
      <c r="A2061" s="74" t="s">
        <v>20581</v>
      </c>
      <c r="B2061" s="74" t="s">
        <v>20582</v>
      </c>
      <c r="C2061" s="74" t="s">
        <v>20883</v>
      </c>
      <c r="D2061" s="74" t="s">
        <v>20884</v>
      </c>
      <c r="E2061" s="75"/>
      <c r="F2061" s="74"/>
      <c r="G2061" s="76" t="n">
        <v>102159</v>
      </c>
      <c r="H2061" s="74" t="s">
        <v>20901</v>
      </c>
      <c r="I2061" s="74" t="s">
        <v>73</v>
      </c>
      <c r="J2061" s="74" t="s">
        <v>16938</v>
      </c>
      <c r="K2061" s="75" t="s">
        <v>20902</v>
      </c>
      <c r="L2061" s="74" t="s">
        <v>16940</v>
      </c>
    </row>
    <row r="2062" customFormat="false" ht="13.5" hidden="false" customHeight="false" outlineLevel="0" collapsed="false">
      <c r="A2062" s="74" t="s">
        <v>20581</v>
      </c>
      <c r="B2062" s="74" t="s">
        <v>20582</v>
      </c>
      <c r="C2062" s="74" t="s">
        <v>20883</v>
      </c>
      <c r="D2062" s="74" t="s">
        <v>20884</v>
      </c>
      <c r="E2062" s="75"/>
      <c r="F2062" s="74"/>
      <c r="G2062" s="76" t="n">
        <v>102160</v>
      </c>
      <c r="H2062" s="74" t="s">
        <v>20903</v>
      </c>
      <c r="I2062" s="74" t="s">
        <v>73</v>
      </c>
      <c r="J2062" s="74" t="s">
        <v>16938</v>
      </c>
      <c r="K2062" s="75" t="s">
        <v>20904</v>
      </c>
      <c r="L2062" s="74" t="s">
        <v>16940</v>
      </c>
    </row>
    <row r="2063" customFormat="false" ht="13.5" hidden="false" customHeight="false" outlineLevel="0" collapsed="false">
      <c r="A2063" s="74" t="s">
        <v>20581</v>
      </c>
      <c r="B2063" s="74" t="s">
        <v>20582</v>
      </c>
      <c r="C2063" s="74" t="s">
        <v>20883</v>
      </c>
      <c r="D2063" s="74" t="s">
        <v>20884</v>
      </c>
      <c r="E2063" s="75"/>
      <c r="F2063" s="74"/>
      <c r="G2063" s="76" t="n">
        <v>102161</v>
      </c>
      <c r="H2063" s="74" t="s">
        <v>20905</v>
      </c>
      <c r="I2063" s="74" t="s">
        <v>73</v>
      </c>
      <c r="J2063" s="74" t="s">
        <v>16938</v>
      </c>
      <c r="K2063" s="75" t="s">
        <v>20906</v>
      </c>
      <c r="L2063" s="74" t="s">
        <v>16940</v>
      </c>
    </row>
    <row r="2064" customFormat="false" ht="13.5" hidden="false" customHeight="false" outlineLevel="0" collapsed="false">
      <c r="A2064" s="74" t="s">
        <v>20581</v>
      </c>
      <c r="B2064" s="74" t="s">
        <v>20582</v>
      </c>
      <c r="C2064" s="74" t="s">
        <v>20883</v>
      </c>
      <c r="D2064" s="74" t="s">
        <v>20884</v>
      </c>
      <c r="E2064" s="75"/>
      <c r="F2064" s="74"/>
      <c r="G2064" s="76" t="n">
        <v>102162</v>
      </c>
      <c r="H2064" s="74" t="s">
        <v>20907</v>
      </c>
      <c r="I2064" s="74" t="s">
        <v>73</v>
      </c>
      <c r="J2064" s="74" t="s">
        <v>16938</v>
      </c>
      <c r="K2064" s="75" t="s">
        <v>20908</v>
      </c>
      <c r="L2064" s="74" t="s">
        <v>16940</v>
      </c>
    </row>
    <row r="2065" customFormat="false" ht="13.5" hidden="false" customHeight="false" outlineLevel="0" collapsed="false">
      <c r="A2065" s="74" t="s">
        <v>20581</v>
      </c>
      <c r="B2065" s="74" t="s">
        <v>20582</v>
      </c>
      <c r="C2065" s="74" t="s">
        <v>20883</v>
      </c>
      <c r="D2065" s="74" t="s">
        <v>20884</v>
      </c>
      <c r="E2065" s="75"/>
      <c r="F2065" s="74"/>
      <c r="G2065" s="76" t="n">
        <v>102163</v>
      </c>
      <c r="H2065" s="74" t="s">
        <v>20909</v>
      </c>
      <c r="I2065" s="74" t="s">
        <v>73</v>
      </c>
      <c r="J2065" s="74" t="s">
        <v>16938</v>
      </c>
      <c r="K2065" s="75" t="s">
        <v>20910</v>
      </c>
      <c r="L2065" s="74" t="s">
        <v>16940</v>
      </c>
    </row>
    <row r="2066" customFormat="false" ht="13.5" hidden="false" customHeight="false" outlineLevel="0" collapsed="false">
      <c r="A2066" s="74" t="s">
        <v>20581</v>
      </c>
      <c r="B2066" s="74" t="s">
        <v>20582</v>
      </c>
      <c r="C2066" s="74" t="s">
        <v>20883</v>
      </c>
      <c r="D2066" s="74" t="s">
        <v>20884</v>
      </c>
      <c r="E2066" s="75"/>
      <c r="F2066" s="74"/>
      <c r="G2066" s="76" t="n">
        <v>102164</v>
      </c>
      <c r="H2066" s="74" t="s">
        <v>20911</v>
      </c>
      <c r="I2066" s="74" t="s">
        <v>73</v>
      </c>
      <c r="J2066" s="74" t="s">
        <v>16938</v>
      </c>
      <c r="K2066" s="75" t="s">
        <v>20912</v>
      </c>
      <c r="L2066" s="74" t="s">
        <v>16940</v>
      </c>
    </row>
    <row r="2067" customFormat="false" ht="13.5" hidden="false" customHeight="false" outlineLevel="0" collapsed="false">
      <c r="A2067" s="74" t="s">
        <v>20581</v>
      </c>
      <c r="B2067" s="74" t="s">
        <v>20582</v>
      </c>
      <c r="C2067" s="74" t="s">
        <v>20883</v>
      </c>
      <c r="D2067" s="74" t="s">
        <v>20884</v>
      </c>
      <c r="E2067" s="75"/>
      <c r="F2067" s="74"/>
      <c r="G2067" s="76" t="n">
        <v>102165</v>
      </c>
      <c r="H2067" s="74" t="s">
        <v>20913</v>
      </c>
      <c r="I2067" s="74" t="s">
        <v>73</v>
      </c>
      <c r="J2067" s="74" t="s">
        <v>16938</v>
      </c>
      <c r="K2067" s="75" t="s">
        <v>20914</v>
      </c>
      <c r="L2067" s="74" t="s">
        <v>16940</v>
      </c>
    </row>
    <row r="2068" customFormat="false" ht="13.5" hidden="false" customHeight="false" outlineLevel="0" collapsed="false">
      <c r="A2068" s="74" t="s">
        <v>20581</v>
      </c>
      <c r="B2068" s="74" t="s">
        <v>20582</v>
      </c>
      <c r="C2068" s="74" t="s">
        <v>20883</v>
      </c>
      <c r="D2068" s="74" t="s">
        <v>20884</v>
      </c>
      <c r="E2068" s="75"/>
      <c r="F2068" s="74"/>
      <c r="G2068" s="76" t="n">
        <v>102166</v>
      </c>
      <c r="H2068" s="74" t="s">
        <v>20915</v>
      </c>
      <c r="I2068" s="74" t="s">
        <v>73</v>
      </c>
      <c r="J2068" s="74" t="s">
        <v>16938</v>
      </c>
      <c r="K2068" s="75" t="s">
        <v>20916</v>
      </c>
      <c r="L2068" s="74" t="s">
        <v>16940</v>
      </c>
    </row>
    <row r="2069" customFormat="false" ht="13.5" hidden="false" customHeight="false" outlineLevel="0" collapsed="false">
      <c r="A2069" s="74" t="s">
        <v>20581</v>
      </c>
      <c r="B2069" s="74" t="s">
        <v>20582</v>
      </c>
      <c r="C2069" s="74" t="s">
        <v>20883</v>
      </c>
      <c r="D2069" s="74" t="s">
        <v>20884</v>
      </c>
      <c r="E2069" s="75"/>
      <c r="F2069" s="74"/>
      <c r="G2069" s="76" t="n">
        <v>102167</v>
      </c>
      <c r="H2069" s="74" t="s">
        <v>20917</v>
      </c>
      <c r="I2069" s="74" t="s">
        <v>73</v>
      </c>
      <c r="J2069" s="74" t="s">
        <v>16938</v>
      </c>
      <c r="K2069" s="75" t="s">
        <v>20918</v>
      </c>
      <c r="L2069" s="74" t="s">
        <v>16940</v>
      </c>
    </row>
    <row r="2070" customFormat="false" ht="13.5" hidden="false" customHeight="false" outlineLevel="0" collapsed="false">
      <c r="A2070" s="74" t="s">
        <v>20581</v>
      </c>
      <c r="B2070" s="74" t="s">
        <v>20582</v>
      </c>
      <c r="C2070" s="74" t="s">
        <v>20883</v>
      </c>
      <c r="D2070" s="74" t="s">
        <v>20884</v>
      </c>
      <c r="E2070" s="75"/>
      <c r="F2070" s="74"/>
      <c r="G2070" s="76" t="n">
        <v>102168</v>
      </c>
      <c r="H2070" s="74" t="s">
        <v>20919</v>
      </c>
      <c r="I2070" s="74" t="s">
        <v>73</v>
      </c>
      <c r="J2070" s="74" t="s">
        <v>16938</v>
      </c>
      <c r="K2070" s="75" t="s">
        <v>20920</v>
      </c>
      <c r="L2070" s="74" t="s">
        <v>16940</v>
      </c>
    </row>
    <row r="2071" customFormat="false" ht="13.5" hidden="false" customHeight="false" outlineLevel="0" collapsed="false">
      <c r="A2071" s="74" t="s">
        <v>20581</v>
      </c>
      <c r="B2071" s="74" t="s">
        <v>20582</v>
      </c>
      <c r="C2071" s="74" t="s">
        <v>20883</v>
      </c>
      <c r="D2071" s="74" t="s">
        <v>20884</v>
      </c>
      <c r="E2071" s="75"/>
      <c r="F2071" s="74"/>
      <c r="G2071" s="76" t="n">
        <v>102169</v>
      </c>
      <c r="H2071" s="74" t="s">
        <v>20921</v>
      </c>
      <c r="I2071" s="74" t="s">
        <v>73</v>
      </c>
      <c r="J2071" s="74" t="s">
        <v>16938</v>
      </c>
      <c r="K2071" s="75" t="s">
        <v>20922</v>
      </c>
      <c r="L2071" s="74" t="s">
        <v>16940</v>
      </c>
    </row>
    <row r="2072" customFormat="false" ht="13.5" hidden="false" customHeight="false" outlineLevel="0" collapsed="false">
      <c r="A2072" s="74" t="s">
        <v>20581</v>
      </c>
      <c r="B2072" s="74" t="s">
        <v>20582</v>
      </c>
      <c r="C2072" s="74" t="s">
        <v>20883</v>
      </c>
      <c r="D2072" s="74" t="s">
        <v>20884</v>
      </c>
      <c r="E2072" s="75"/>
      <c r="F2072" s="74"/>
      <c r="G2072" s="76" t="n">
        <v>102170</v>
      </c>
      <c r="H2072" s="74" t="s">
        <v>20923</v>
      </c>
      <c r="I2072" s="74" t="s">
        <v>73</v>
      </c>
      <c r="J2072" s="74" t="s">
        <v>16938</v>
      </c>
      <c r="K2072" s="75" t="s">
        <v>20924</v>
      </c>
      <c r="L2072" s="74" t="s">
        <v>16940</v>
      </c>
    </row>
    <row r="2073" customFormat="false" ht="13.5" hidden="false" customHeight="false" outlineLevel="0" collapsed="false">
      <c r="A2073" s="74" t="s">
        <v>20581</v>
      </c>
      <c r="B2073" s="74" t="s">
        <v>20582</v>
      </c>
      <c r="C2073" s="74" t="s">
        <v>20883</v>
      </c>
      <c r="D2073" s="74" t="s">
        <v>20884</v>
      </c>
      <c r="E2073" s="75"/>
      <c r="F2073" s="74"/>
      <c r="G2073" s="76" t="n">
        <v>102171</v>
      </c>
      <c r="H2073" s="74" t="s">
        <v>20925</v>
      </c>
      <c r="I2073" s="74" t="s">
        <v>73</v>
      </c>
      <c r="J2073" s="74" t="s">
        <v>16938</v>
      </c>
      <c r="K2073" s="75" t="s">
        <v>20926</v>
      </c>
      <c r="L2073" s="74" t="s">
        <v>16940</v>
      </c>
    </row>
    <row r="2074" customFormat="false" ht="13.5" hidden="false" customHeight="false" outlineLevel="0" collapsed="false">
      <c r="A2074" s="74" t="s">
        <v>20581</v>
      </c>
      <c r="B2074" s="74" t="s">
        <v>20582</v>
      </c>
      <c r="C2074" s="74" t="s">
        <v>20883</v>
      </c>
      <c r="D2074" s="74" t="s">
        <v>20884</v>
      </c>
      <c r="E2074" s="75"/>
      <c r="F2074" s="74"/>
      <c r="G2074" s="76" t="n">
        <v>102172</v>
      </c>
      <c r="H2074" s="74" t="s">
        <v>20927</v>
      </c>
      <c r="I2074" s="74" t="s">
        <v>73</v>
      </c>
      <c r="J2074" s="74" t="s">
        <v>16938</v>
      </c>
      <c r="K2074" s="75" t="s">
        <v>20928</v>
      </c>
      <c r="L2074" s="74" t="s">
        <v>16940</v>
      </c>
    </row>
    <row r="2075" customFormat="false" ht="13.5" hidden="false" customHeight="false" outlineLevel="0" collapsed="false">
      <c r="A2075" s="74" t="s">
        <v>20581</v>
      </c>
      <c r="B2075" s="74" t="s">
        <v>20582</v>
      </c>
      <c r="C2075" s="74" t="s">
        <v>20883</v>
      </c>
      <c r="D2075" s="74" t="s">
        <v>20884</v>
      </c>
      <c r="E2075" s="75"/>
      <c r="F2075" s="74"/>
      <c r="G2075" s="76" t="n">
        <v>102176</v>
      </c>
      <c r="H2075" s="74" t="s">
        <v>20929</v>
      </c>
      <c r="I2075" s="74" t="s">
        <v>73</v>
      </c>
      <c r="J2075" s="74" t="s">
        <v>16938</v>
      </c>
      <c r="K2075" s="75" t="s">
        <v>20930</v>
      </c>
      <c r="L2075" s="74" t="s">
        <v>16940</v>
      </c>
    </row>
    <row r="2076" customFormat="false" ht="13.5" hidden="false" customHeight="false" outlineLevel="0" collapsed="false">
      <c r="A2076" s="74" t="s">
        <v>20581</v>
      </c>
      <c r="B2076" s="74" t="s">
        <v>20582</v>
      </c>
      <c r="C2076" s="74" t="s">
        <v>20883</v>
      </c>
      <c r="D2076" s="74" t="s">
        <v>20884</v>
      </c>
      <c r="E2076" s="75"/>
      <c r="F2076" s="74"/>
      <c r="G2076" s="76" t="n">
        <v>102177</v>
      </c>
      <c r="H2076" s="74" t="s">
        <v>20931</v>
      </c>
      <c r="I2076" s="74" t="s">
        <v>73</v>
      </c>
      <c r="J2076" s="74" t="s">
        <v>16938</v>
      </c>
      <c r="K2076" s="75" t="s">
        <v>20932</v>
      </c>
      <c r="L2076" s="74" t="s">
        <v>16940</v>
      </c>
    </row>
    <row r="2077" customFormat="false" ht="13.5" hidden="false" customHeight="false" outlineLevel="0" collapsed="false">
      <c r="A2077" s="74" t="s">
        <v>20581</v>
      </c>
      <c r="B2077" s="74" t="s">
        <v>20582</v>
      </c>
      <c r="C2077" s="74" t="s">
        <v>20883</v>
      </c>
      <c r="D2077" s="74" t="s">
        <v>20884</v>
      </c>
      <c r="E2077" s="75"/>
      <c r="F2077" s="74"/>
      <c r="G2077" s="76" t="n">
        <v>102178</v>
      </c>
      <c r="H2077" s="74" t="s">
        <v>20933</v>
      </c>
      <c r="I2077" s="74" t="s">
        <v>73</v>
      </c>
      <c r="J2077" s="74" t="s">
        <v>16938</v>
      </c>
      <c r="K2077" s="75" t="s">
        <v>20934</v>
      </c>
      <c r="L2077" s="74" t="s">
        <v>16940</v>
      </c>
    </row>
    <row r="2078" customFormat="false" ht="13.5" hidden="false" customHeight="false" outlineLevel="0" collapsed="false">
      <c r="A2078" s="74" t="s">
        <v>20581</v>
      </c>
      <c r="B2078" s="74" t="s">
        <v>20582</v>
      </c>
      <c r="C2078" s="74" t="s">
        <v>20883</v>
      </c>
      <c r="D2078" s="74" t="s">
        <v>20884</v>
      </c>
      <c r="E2078" s="75"/>
      <c r="F2078" s="74"/>
      <c r="G2078" s="76" t="n">
        <v>102179</v>
      </c>
      <c r="H2078" s="74" t="s">
        <v>20935</v>
      </c>
      <c r="I2078" s="74" t="s">
        <v>73</v>
      </c>
      <c r="J2078" s="74" t="s">
        <v>16938</v>
      </c>
      <c r="K2078" s="75" t="s">
        <v>20936</v>
      </c>
      <c r="L2078" s="74" t="s">
        <v>16940</v>
      </c>
    </row>
    <row r="2079" customFormat="false" ht="13.5" hidden="false" customHeight="false" outlineLevel="0" collapsed="false">
      <c r="A2079" s="74" t="s">
        <v>20581</v>
      </c>
      <c r="B2079" s="74" t="s">
        <v>20582</v>
      </c>
      <c r="C2079" s="74" t="s">
        <v>20883</v>
      </c>
      <c r="D2079" s="74" t="s">
        <v>20884</v>
      </c>
      <c r="E2079" s="75"/>
      <c r="F2079" s="74"/>
      <c r="G2079" s="76" t="n">
        <v>102180</v>
      </c>
      <c r="H2079" s="74" t="s">
        <v>20937</v>
      </c>
      <c r="I2079" s="74" t="s">
        <v>73</v>
      </c>
      <c r="J2079" s="74" t="s">
        <v>16938</v>
      </c>
      <c r="K2079" s="75" t="s">
        <v>20938</v>
      </c>
      <c r="L2079" s="74" t="s">
        <v>16940</v>
      </c>
    </row>
    <row r="2080" customFormat="false" ht="13.5" hidden="false" customHeight="false" outlineLevel="0" collapsed="false">
      <c r="A2080" s="74" t="s">
        <v>20581</v>
      </c>
      <c r="B2080" s="74" t="s">
        <v>20582</v>
      </c>
      <c r="C2080" s="74" t="s">
        <v>20883</v>
      </c>
      <c r="D2080" s="74" t="s">
        <v>20884</v>
      </c>
      <c r="E2080" s="75"/>
      <c r="F2080" s="74"/>
      <c r="G2080" s="76" t="n">
        <v>102181</v>
      </c>
      <c r="H2080" s="74" t="s">
        <v>20939</v>
      </c>
      <c r="I2080" s="74" t="s">
        <v>73</v>
      </c>
      <c r="J2080" s="74" t="s">
        <v>16938</v>
      </c>
      <c r="K2080" s="75" t="s">
        <v>20940</v>
      </c>
      <c r="L2080" s="74" t="s">
        <v>16940</v>
      </c>
    </row>
    <row r="2081" customFormat="false" ht="13.5" hidden="false" customHeight="false" outlineLevel="0" collapsed="false">
      <c r="A2081" s="74" t="s">
        <v>20581</v>
      </c>
      <c r="B2081" s="74" t="s">
        <v>20582</v>
      </c>
      <c r="C2081" s="74" t="s">
        <v>20883</v>
      </c>
      <c r="D2081" s="74" t="s">
        <v>20884</v>
      </c>
      <c r="E2081" s="75"/>
      <c r="F2081" s="74"/>
      <c r="G2081" s="76" t="n">
        <v>102182</v>
      </c>
      <c r="H2081" s="74" t="s">
        <v>20941</v>
      </c>
      <c r="I2081" s="74" t="s">
        <v>21</v>
      </c>
      <c r="J2081" s="74" t="s">
        <v>16938</v>
      </c>
      <c r="K2081" s="75" t="s">
        <v>20942</v>
      </c>
      <c r="L2081" s="74" t="s">
        <v>16940</v>
      </c>
    </row>
    <row r="2082" customFormat="false" ht="13.5" hidden="false" customHeight="false" outlineLevel="0" collapsed="false">
      <c r="A2082" s="74" t="s">
        <v>20581</v>
      </c>
      <c r="B2082" s="74" t="s">
        <v>20582</v>
      </c>
      <c r="C2082" s="74" t="s">
        <v>20883</v>
      </c>
      <c r="D2082" s="74" t="s">
        <v>20884</v>
      </c>
      <c r="E2082" s="75"/>
      <c r="F2082" s="74"/>
      <c r="G2082" s="76" t="n">
        <v>102183</v>
      </c>
      <c r="H2082" s="74" t="s">
        <v>20943</v>
      </c>
      <c r="I2082" s="74" t="s">
        <v>21</v>
      </c>
      <c r="J2082" s="74" t="s">
        <v>16938</v>
      </c>
      <c r="K2082" s="75" t="s">
        <v>20944</v>
      </c>
      <c r="L2082" s="74" t="s">
        <v>16940</v>
      </c>
    </row>
    <row r="2083" customFormat="false" ht="13.5" hidden="false" customHeight="false" outlineLevel="0" collapsed="false">
      <c r="A2083" s="74" t="s">
        <v>20581</v>
      </c>
      <c r="B2083" s="74" t="s">
        <v>20582</v>
      </c>
      <c r="C2083" s="74" t="s">
        <v>20883</v>
      </c>
      <c r="D2083" s="74" t="s">
        <v>20884</v>
      </c>
      <c r="E2083" s="75"/>
      <c r="F2083" s="74"/>
      <c r="G2083" s="76" t="n">
        <v>102184</v>
      </c>
      <c r="H2083" s="74" t="s">
        <v>20945</v>
      </c>
      <c r="I2083" s="74" t="s">
        <v>21</v>
      </c>
      <c r="J2083" s="74" t="s">
        <v>16938</v>
      </c>
      <c r="K2083" s="75" t="s">
        <v>20946</v>
      </c>
      <c r="L2083" s="74" t="s">
        <v>16940</v>
      </c>
    </row>
    <row r="2084" customFormat="false" ht="13.5" hidden="false" customHeight="false" outlineLevel="0" collapsed="false">
      <c r="A2084" s="74" t="s">
        <v>20581</v>
      </c>
      <c r="B2084" s="74" t="s">
        <v>20582</v>
      </c>
      <c r="C2084" s="74" t="s">
        <v>20883</v>
      </c>
      <c r="D2084" s="74" t="s">
        <v>20884</v>
      </c>
      <c r="E2084" s="75"/>
      <c r="F2084" s="74"/>
      <c r="G2084" s="76" t="n">
        <v>102185</v>
      </c>
      <c r="H2084" s="74" t="s">
        <v>20947</v>
      </c>
      <c r="I2084" s="74" t="s">
        <v>21</v>
      </c>
      <c r="J2084" s="74" t="s">
        <v>16938</v>
      </c>
      <c r="K2084" s="75" t="s">
        <v>20948</v>
      </c>
      <c r="L2084" s="74" t="s">
        <v>16940</v>
      </c>
    </row>
    <row r="2085" customFormat="false" ht="13.5" hidden="false" customHeight="false" outlineLevel="0" collapsed="false">
      <c r="A2085" s="74" t="s">
        <v>20581</v>
      </c>
      <c r="B2085" s="74" t="s">
        <v>20582</v>
      </c>
      <c r="C2085" s="74" t="s">
        <v>20883</v>
      </c>
      <c r="D2085" s="74" t="s">
        <v>20884</v>
      </c>
      <c r="E2085" s="75"/>
      <c r="F2085" s="74"/>
      <c r="G2085" s="76" t="n">
        <v>102190</v>
      </c>
      <c r="H2085" s="74" t="s">
        <v>20949</v>
      </c>
      <c r="I2085" s="74" t="s">
        <v>73</v>
      </c>
      <c r="J2085" s="74" t="s">
        <v>16938</v>
      </c>
      <c r="K2085" s="75" t="s">
        <v>20950</v>
      </c>
      <c r="L2085" s="74" t="s">
        <v>16940</v>
      </c>
    </row>
    <row r="2086" customFormat="false" ht="13.5" hidden="false" customHeight="false" outlineLevel="0" collapsed="false">
      <c r="A2086" s="74" t="s">
        <v>20581</v>
      </c>
      <c r="B2086" s="74" t="s">
        <v>20582</v>
      </c>
      <c r="C2086" s="74" t="s">
        <v>20883</v>
      </c>
      <c r="D2086" s="74" t="s">
        <v>20884</v>
      </c>
      <c r="E2086" s="75"/>
      <c r="F2086" s="74"/>
      <c r="G2086" s="76" t="n">
        <v>102191</v>
      </c>
      <c r="H2086" s="74" t="s">
        <v>20951</v>
      </c>
      <c r="I2086" s="74" t="s">
        <v>73</v>
      </c>
      <c r="J2086" s="74" t="s">
        <v>16938</v>
      </c>
      <c r="K2086" s="75" t="s">
        <v>20952</v>
      </c>
      <c r="L2086" s="74" t="s">
        <v>16940</v>
      </c>
    </row>
    <row r="2087" customFormat="false" ht="13.5" hidden="false" customHeight="false" outlineLevel="0" collapsed="false">
      <c r="A2087" s="74" t="s">
        <v>20581</v>
      </c>
      <c r="B2087" s="74" t="s">
        <v>20582</v>
      </c>
      <c r="C2087" s="74" t="s">
        <v>20883</v>
      </c>
      <c r="D2087" s="74" t="s">
        <v>20884</v>
      </c>
      <c r="E2087" s="75"/>
      <c r="F2087" s="74"/>
      <c r="G2087" s="76" t="n">
        <v>102192</v>
      </c>
      <c r="H2087" s="74" t="s">
        <v>20953</v>
      </c>
      <c r="I2087" s="74" t="s">
        <v>73</v>
      </c>
      <c r="J2087" s="74" t="s">
        <v>16938</v>
      </c>
      <c r="K2087" s="75" t="s">
        <v>16948</v>
      </c>
      <c r="L2087" s="74" t="s">
        <v>16940</v>
      </c>
    </row>
    <row r="2088" customFormat="false" ht="13.5" hidden="false" customHeight="false" outlineLevel="0" collapsed="false">
      <c r="A2088" s="74" t="s">
        <v>20581</v>
      </c>
      <c r="B2088" s="74" t="s">
        <v>20582</v>
      </c>
      <c r="C2088" s="74" t="s">
        <v>20954</v>
      </c>
      <c r="D2088" s="74" t="s">
        <v>20955</v>
      </c>
      <c r="E2088" s="75"/>
      <c r="F2088" s="74"/>
      <c r="G2088" s="76" t="n">
        <v>94569</v>
      </c>
      <c r="H2088" s="74" t="s">
        <v>20956</v>
      </c>
      <c r="I2088" s="74" t="s">
        <v>73</v>
      </c>
      <c r="J2088" s="74" t="s">
        <v>16938</v>
      </c>
      <c r="K2088" s="75" t="s">
        <v>20957</v>
      </c>
      <c r="L2088" s="74" t="s">
        <v>16940</v>
      </c>
    </row>
    <row r="2089" customFormat="false" ht="13.5" hidden="false" customHeight="false" outlineLevel="0" collapsed="false">
      <c r="A2089" s="74" t="s">
        <v>20581</v>
      </c>
      <c r="B2089" s="74" t="s">
        <v>20582</v>
      </c>
      <c r="C2089" s="74" t="s">
        <v>20954</v>
      </c>
      <c r="D2089" s="74" t="s">
        <v>20955</v>
      </c>
      <c r="E2089" s="75"/>
      <c r="F2089" s="74"/>
      <c r="G2089" s="76" t="n">
        <v>94570</v>
      </c>
      <c r="H2089" s="74" t="s">
        <v>20958</v>
      </c>
      <c r="I2089" s="74" t="s">
        <v>73</v>
      </c>
      <c r="J2089" s="74" t="s">
        <v>16938</v>
      </c>
      <c r="K2089" s="75" t="s">
        <v>20959</v>
      </c>
      <c r="L2089" s="74" t="s">
        <v>16940</v>
      </c>
    </row>
    <row r="2090" customFormat="false" ht="13.5" hidden="false" customHeight="false" outlineLevel="0" collapsed="false">
      <c r="A2090" s="74" t="s">
        <v>20581</v>
      </c>
      <c r="B2090" s="74" t="s">
        <v>20582</v>
      </c>
      <c r="C2090" s="74" t="s">
        <v>20954</v>
      </c>
      <c r="D2090" s="74" t="s">
        <v>20955</v>
      </c>
      <c r="E2090" s="75"/>
      <c r="F2090" s="74"/>
      <c r="G2090" s="76" t="n">
        <v>94572</v>
      </c>
      <c r="H2090" s="74" t="s">
        <v>20960</v>
      </c>
      <c r="I2090" s="74" t="s">
        <v>73</v>
      </c>
      <c r="J2090" s="74" t="s">
        <v>16938</v>
      </c>
      <c r="K2090" s="75" t="s">
        <v>20961</v>
      </c>
      <c r="L2090" s="74" t="s">
        <v>16940</v>
      </c>
    </row>
    <row r="2091" customFormat="false" ht="13.5" hidden="false" customHeight="false" outlineLevel="0" collapsed="false">
      <c r="A2091" s="74" t="s">
        <v>20581</v>
      </c>
      <c r="B2091" s="74" t="s">
        <v>20582</v>
      </c>
      <c r="C2091" s="74" t="s">
        <v>20954</v>
      </c>
      <c r="D2091" s="74" t="s">
        <v>20955</v>
      </c>
      <c r="E2091" s="75"/>
      <c r="F2091" s="74"/>
      <c r="G2091" s="76" t="n">
        <v>94573</v>
      </c>
      <c r="H2091" s="74" t="s">
        <v>20962</v>
      </c>
      <c r="I2091" s="74" t="s">
        <v>73</v>
      </c>
      <c r="J2091" s="74" t="s">
        <v>16938</v>
      </c>
      <c r="K2091" s="75" t="s">
        <v>20963</v>
      </c>
      <c r="L2091" s="74" t="s">
        <v>16940</v>
      </c>
    </row>
    <row r="2092" customFormat="false" ht="13.5" hidden="false" customHeight="false" outlineLevel="0" collapsed="false">
      <c r="A2092" s="74" t="s">
        <v>20581</v>
      </c>
      <c r="B2092" s="74" t="s">
        <v>20582</v>
      </c>
      <c r="C2092" s="74" t="s">
        <v>20954</v>
      </c>
      <c r="D2092" s="74" t="s">
        <v>20955</v>
      </c>
      <c r="E2092" s="75"/>
      <c r="F2092" s="74"/>
      <c r="G2092" s="76" t="n">
        <v>94580</v>
      </c>
      <c r="H2092" s="74" t="s">
        <v>20964</v>
      </c>
      <c r="I2092" s="74" t="s">
        <v>73</v>
      </c>
      <c r="J2092" s="74" t="s">
        <v>16938</v>
      </c>
      <c r="K2092" s="75" t="s">
        <v>20965</v>
      </c>
      <c r="L2092" s="74" t="s">
        <v>16940</v>
      </c>
    </row>
    <row r="2093" customFormat="false" ht="13.5" hidden="false" customHeight="false" outlineLevel="0" collapsed="false">
      <c r="A2093" s="74" t="s">
        <v>20581</v>
      </c>
      <c r="B2093" s="74" t="s">
        <v>20582</v>
      </c>
      <c r="C2093" s="74" t="s">
        <v>20954</v>
      </c>
      <c r="D2093" s="74" t="s">
        <v>20955</v>
      </c>
      <c r="E2093" s="75"/>
      <c r="F2093" s="74"/>
      <c r="G2093" s="76" t="n">
        <v>94589</v>
      </c>
      <c r="H2093" s="74" t="s">
        <v>20966</v>
      </c>
      <c r="I2093" s="74" t="s">
        <v>129</v>
      </c>
      <c r="J2093" s="74" t="s">
        <v>16938</v>
      </c>
      <c r="K2093" s="75" t="s">
        <v>20967</v>
      </c>
      <c r="L2093" s="74" t="s">
        <v>16940</v>
      </c>
    </row>
    <row r="2094" customFormat="false" ht="13.5" hidden="false" customHeight="false" outlineLevel="0" collapsed="false">
      <c r="A2094" s="74" t="s">
        <v>20581</v>
      </c>
      <c r="B2094" s="74" t="s">
        <v>20582</v>
      </c>
      <c r="C2094" s="74" t="s">
        <v>20954</v>
      </c>
      <c r="D2094" s="74" t="s">
        <v>20955</v>
      </c>
      <c r="E2094" s="75"/>
      <c r="F2094" s="74"/>
      <c r="G2094" s="76" t="n">
        <v>94590</v>
      </c>
      <c r="H2094" s="74" t="s">
        <v>20968</v>
      </c>
      <c r="I2094" s="74" t="s">
        <v>129</v>
      </c>
      <c r="J2094" s="74" t="s">
        <v>16938</v>
      </c>
      <c r="K2094" s="75" t="s">
        <v>20969</v>
      </c>
      <c r="L2094" s="74" t="s">
        <v>16940</v>
      </c>
    </row>
    <row r="2095" customFormat="false" ht="13.5" hidden="false" customHeight="false" outlineLevel="0" collapsed="false">
      <c r="A2095" s="74" t="s">
        <v>20581</v>
      </c>
      <c r="B2095" s="74" t="s">
        <v>20582</v>
      </c>
      <c r="C2095" s="74" t="s">
        <v>20954</v>
      </c>
      <c r="D2095" s="74" t="s">
        <v>20955</v>
      </c>
      <c r="E2095" s="75"/>
      <c r="F2095" s="74"/>
      <c r="G2095" s="76" t="n">
        <v>100674</v>
      </c>
      <c r="H2095" s="74" t="s">
        <v>20970</v>
      </c>
      <c r="I2095" s="74" t="s">
        <v>73</v>
      </c>
      <c r="J2095" s="74" t="s">
        <v>16938</v>
      </c>
      <c r="K2095" s="75" t="s">
        <v>20971</v>
      </c>
      <c r="L2095" s="74" t="s">
        <v>16940</v>
      </c>
    </row>
    <row r="2096" customFormat="false" ht="13.5" hidden="false" customHeight="false" outlineLevel="0" collapsed="false">
      <c r="A2096" s="74" t="s">
        <v>20972</v>
      </c>
      <c r="B2096" s="74" t="s">
        <v>20973</v>
      </c>
      <c r="C2096" s="74" t="s">
        <v>20974</v>
      </c>
      <c r="D2096" s="74" t="s">
        <v>20975</v>
      </c>
      <c r="E2096" s="75"/>
      <c r="F2096" s="74"/>
      <c r="G2096" s="76" t="n">
        <v>101096</v>
      </c>
      <c r="H2096" s="74" t="s">
        <v>20976</v>
      </c>
      <c r="I2096" s="74" t="s">
        <v>154</v>
      </c>
      <c r="J2096" s="74" t="s">
        <v>16938</v>
      </c>
      <c r="K2096" s="75" t="s">
        <v>20977</v>
      </c>
      <c r="L2096" s="74" t="s">
        <v>16940</v>
      </c>
    </row>
    <row r="2097" customFormat="false" ht="13.5" hidden="false" customHeight="false" outlineLevel="0" collapsed="false">
      <c r="A2097" s="74" t="s">
        <v>20972</v>
      </c>
      <c r="B2097" s="74" t="s">
        <v>20973</v>
      </c>
      <c r="C2097" s="74" t="s">
        <v>20974</v>
      </c>
      <c r="D2097" s="74" t="s">
        <v>20975</v>
      </c>
      <c r="E2097" s="75"/>
      <c r="F2097" s="74"/>
      <c r="G2097" s="76" t="n">
        <v>101097</v>
      </c>
      <c r="H2097" s="74" t="s">
        <v>20978</v>
      </c>
      <c r="I2097" s="74" t="s">
        <v>154</v>
      </c>
      <c r="J2097" s="74" t="s">
        <v>16938</v>
      </c>
      <c r="K2097" s="75" t="s">
        <v>20979</v>
      </c>
      <c r="L2097" s="74" t="s">
        <v>16940</v>
      </c>
    </row>
    <row r="2098" customFormat="false" ht="13.5" hidden="false" customHeight="false" outlineLevel="0" collapsed="false">
      <c r="A2098" s="74" t="s">
        <v>20972</v>
      </c>
      <c r="B2098" s="74" t="s">
        <v>20973</v>
      </c>
      <c r="C2098" s="74" t="s">
        <v>20974</v>
      </c>
      <c r="D2098" s="74" t="s">
        <v>20975</v>
      </c>
      <c r="E2098" s="75"/>
      <c r="F2098" s="74"/>
      <c r="G2098" s="76" t="n">
        <v>101098</v>
      </c>
      <c r="H2098" s="74" t="s">
        <v>20980</v>
      </c>
      <c r="I2098" s="74" t="s">
        <v>154</v>
      </c>
      <c r="J2098" s="74" t="s">
        <v>16938</v>
      </c>
      <c r="K2098" s="75" t="s">
        <v>20981</v>
      </c>
      <c r="L2098" s="74" t="s">
        <v>16940</v>
      </c>
    </row>
    <row r="2099" customFormat="false" ht="13.5" hidden="false" customHeight="false" outlineLevel="0" collapsed="false">
      <c r="A2099" s="74" t="s">
        <v>20972</v>
      </c>
      <c r="B2099" s="74" t="s">
        <v>20973</v>
      </c>
      <c r="C2099" s="74" t="s">
        <v>20974</v>
      </c>
      <c r="D2099" s="74" t="s">
        <v>20975</v>
      </c>
      <c r="E2099" s="75"/>
      <c r="F2099" s="74"/>
      <c r="G2099" s="76" t="n">
        <v>101099</v>
      </c>
      <c r="H2099" s="74" t="s">
        <v>20982</v>
      </c>
      <c r="I2099" s="74" t="s">
        <v>154</v>
      </c>
      <c r="J2099" s="74" t="s">
        <v>16938</v>
      </c>
      <c r="K2099" s="75" t="s">
        <v>20983</v>
      </c>
      <c r="L2099" s="74" t="s">
        <v>16940</v>
      </c>
    </row>
    <row r="2100" customFormat="false" ht="13.5" hidden="false" customHeight="false" outlineLevel="0" collapsed="false">
      <c r="A2100" s="74" t="s">
        <v>20972</v>
      </c>
      <c r="B2100" s="74" t="s">
        <v>20973</v>
      </c>
      <c r="C2100" s="74" t="s">
        <v>20974</v>
      </c>
      <c r="D2100" s="74" t="s">
        <v>20975</v>
      </c>
      <c r="E2100" s="75"/>
      <c r="F2100" s="74"/>
      <c r="G2100" s="76" t="n">
        <v>101100</v>
      </c>
      <c r="H2100" s="74" t="s">
        <v>20984</v>
      </c>
      <c r="I2100" s="74" t="s">
        <v>154</v>
      </c>
      <c r="J2100" s="74" t="s">
        <v>16938</v>
      </c>
      <c r="K2100" s="75" t="s">
        <v>20985</v>
      </c>
      <c r="L2100" s="74" t="s">
        <v>16940</v>
      </c>
    </row>
    <row r="2101" customFormat="false" ht="13.5" hidden="false" customHeight="false" outlineLevel="0" collapsed="false">
      <c r="A2101" s="74" t="s">
        <v>20972</v>
      </c>
      <c r="B2101" s="74" t="s">
        <v>20973</v>
      </c>
      <c r="C2101" s="74" t="s">
        <v>20974</v>
      </c>
      <c r="D2101" s="74" t="s">
        <v>20975</v>
      </c>
      <c r="E2101" s="75"/>
      <c r="F2101" s="74"/>
      <c r="G2101" s="76" t="n">
        <v>101101</v>
      </c>
      <c r="H2101" s="74" t="s">
        <v>20986</v>
      </c>
      <c r="I2101" s="74" t="s">
        <v>154</v>
      </c>
      <c r="J2101" s="74" t="s">
        <v>16938</v>
      </c>
      <c r="K2101" s="75" t="s">
        <v>20987</v>
      </c>
      <c r="L2101" s="74" t="s">
        <v>16940</v>
      </c>
    </row>
    <row r="2102" customFormat="false" ht="13.5" hidden="false" customHeight="false" outlineLevel="0" collapsed="false">
      <c r="A2102" s="74" t="s">
        <v>20972</v>
      </c>
      <c r="B2102" s="74" t="s">
        <v>20973</v>
      </c>
      <c r="C2102" s="74" t="s">
        <v>20974</v>
      </c>
      <c r="D2102" s="74" t="s">
        <v>20975</v>
      </c>
      <c r="E2102" s="75"/>
      <c r="F2102" s="74"/>
      <c r="G2102" s="76" t="n">
        <v>101102</v>
      </c>
      <c r="H2102" s="74" t="s">
        <v>20988</v>
      </c>
      <c r="I2102" s="74" t="s">
        <v>154</v>
      </c>
      <c r="J2102" s="74" t="s">
        <v>16938</v>
      </c>
      <c r="K2102" s="75" t="s">
        <v>20989</v>
      </c>
      <c r="L2102" s="74" t="s">
        <v>16940</v>
      </c>
    </row>
    <row r="2103" customFormat="false" ht="13.5" hidden="false" customHeight="false" outlineLevel="0" collapsed="false">
      <c r="A2103" s="74" t="s">
        <v>20972</v>
      </c>
      <c r="B2103" s="74" t="s">
        <v>20973</v>
      </c>
      <c r="C2103" s="74" t="s">
        <v>20974</v>
      </c>
      <c r="D2103" s="74" t="s">
        <v>20975</v>
      </c>
      <c r="E2103" s="75"/>
      <c r="F2103" s="74"/>
      <c r="G2103" s="76" t="n">
        <v>101103</v>
      </c>
      <c r="H2103" s="74" t="s">
        <v>20990</v>
      </c>
      <c r="I2103" s="74" t="s">
        <v>154</v>
      </c>
      <c r="J2103" s="74" t="s">
        <v>16938</v>
      </c>
      <c r="K2103" s="75" t="s">
        <v>20991</v>
      </c>
      <c r="L2103" s="74" t="s">
        <v>16940</v>
      </c>
    </row>
    <row r="2104" customFormat="false" ht="13.5" hidden="false" customHeight="false" outlineLevel="0" collapsed="false">
      <c r="A2104" s="74" t="s">
        <v>20972</v>
      </c>
      <c r="B2104" s="74" t="s">
        <v>20973</v>
      </c>
      <c r="C2104" s="74" t="s">
        <v>20974</v>
      </c>
      <c r="D2104" s="74" t="s">
        <v>20975</v>
      </c>
      <c r="E2104" s="75"/>
      <c r="F2104" s="74"/>
      <c r="G2104" s="76" t="n">
        <v>101104</v>
      </c>
      <c r="H2104" s="74" t="s">
        <v>20992</v>
      </c>
      <c r="I2104" s="74" t="s">
        <v>154</v>
      </c>
      <c r="J2104" s="74" t="s">
        <v>16938</v>
      </c>
      <c r="K2104" s="75" t="s">
        <v>20993</v>
      </c>
      <c r="L2104" s="74" t="s">
        <v>16940</v>
      </c>
    </row>
    <row r="2105" customFormat="false" ht="13.5" hidden="false" customHeight="false" outlineLevel="0" collapsed="false">
      <c r="A2105" s="74" t="s">
        <v>20972</v>
      </c>
      <c r="B2105" s="74" t="s">
        <v>20973</v>
      </c>
      <c r="C2105" s="74" t="s">
        <v>20974</v>
      </c>
      <c r="D2105" s="74" t="s">
        <v>20975</v>
      </c>
      <c r="E2105" s="75"/>
      <c r="F2105" s="74"/>
      <c r="G2105" s="76" t="n">
        <v>101105</v>
      </c>
      <c r="H2105" s="74" t="s">
        <v>20994</v>
      </c>
      <c r="I2105" s="74" t="s">
        <v>154</v>
      </c>
      <c r="J2105" s="74" t="s">
        <v>16938</v>
      </c>
      <c r="K2105" s="75" t="s">
        <v>20995</v>
      </c>
      <c r="L2105" s="74" t="s">
        <v>16940</v>
      </c>
    </row>
    <row r="2106" customFormat="false" ht="13.5" hidden="false" customHeight="false" outlineLevel="0" collapsed="false">
      <c r="A2106" s="74" t="s">
        <v>20972</v>
      </c>
      <c r="B2106" s="74" t="s">
        <v>20973</v>
      </c>
      <c r="C2106" s="74" t="s">
        <v>20974</v>
      </c>
      <c r="D2106" s="74" t="s">
        <v>20975</v>
      </c>
      <c r="E2106" s="75"/>
      <c r="F2106" s="74"/>
      <c r="G2106" s="76" t="n">
        <v>101106</v>
      </c>
      <c r="H2106" s="74" t="s">
        <v>20996</v>
      </c>
      <c r="I2106" s="74" t="s">
        <v>154</v>
      </c>
      <c r="J2106" s="74" t="s">
        <v>16938</v>
      </c>
      <c r="K2106" s="75" t="s">
        <v>20997</v>
      </c>
      <c r="L2106" s="74" t="s">
        <v>16940</v>
      </c>
    </row>
    <row r="2107" customFormat="false" ht="13.5" hidden="false" customHeight="false" outlineLevel="0" collapsed="false">
      <c r="A2107" s="74" t="s">
        <v>20972</v>
      </c>
      <c r="B2107" s="74" t="s">
        <v>20973</v>
      </c>
      <c r="C2107" s="74" t="s">
        <v>20974</v>
      </c>
      <c r="D2107" s="74" t="s">
        <v>20975</v>
      </c>
      <c r="E2107" s="75"/>
      <c r="F2107" s="74"/>
      <c r="G2107" s="76" t="n">
        <v>101107</v>
      </c>
      <c r="H2107" s="74" t="s">
        <v>20998</v>
      </c>
      <c r="I2107" s="74" t="s">
        <v>154</v>
      </c>
      <c r="J2107" s="74" t="s">
        <v>16938</v>
      </c>
      <c r="K2107" s="75" t="s">
        <v>20999</v>
      </c>
      <c r="L2107" s="74" t="s">
        <v>16940</v>
      </c>
    </row>
    <row r="2108" customFormat="false" ht="13.5" hidden="false" customHeight="false" outlineLevel="0" collapsed="false">
      <c r="A2108" s="74" t="s">
        <v>20972</v>
      </c>
      <c r="B2108" s="74" t="s">
        <v>20973</v>
      </c>
      <c r="C2108" s="74" t="s">
        <v>20974</v>
      </c>
      <c r="D2108" s="74" t="s">
        <v>20975</v>
      </c>
      <c r="E2108" s="75"/>
      <c r="F2108" s="74"/>
      <c r="G2108" s="76" t="n">
        <v>101108</v>
      </c>
      <c r="H2108" s="74" t="s">
        <v>21000</v>
      </c>
      <c r="I2108" s="74" t="s">
        <v>154</v>
      </c>
      <c r="J2108" s="74" t="s">
        <v>16938</v>
      </c>
      <c r="K2108" s="75" t="s">
        <v>21001</v>
      </c>
      <c r="L2108" s="74" t="s">
        <v>16940</v>
      </c>
    </row>
    <row r="2109" customFormat="false" ht="13.5" hidden="false" customHeight="false" outlineLevel="0" collapsed="false">
      <c r="A2109" s="74" t="s">
        <v>20972</v>
      </c>
      <c r="B2109" s="74" t="s">
        <v>20973</v>
      </c>
      <c r="C2109" s="74" t="s">
        <v>20974</v>
      </c>
      <c r="D2109" s="74" t="s">
        <v>20975</v>
      </c>
      <c r="E2109" s="75"/>
      <c r="F2109" s="74"/>
      <c r="G2109" s="76" t="n">
        <v>101109</v>
      </c>
      <c r="H2109" s="74" t="s">
        <v>21002</v>
      </c>
      <c r="I2109" s="74" t="s">
        <v>154</v>
      </c>
      <c r="J2109" s="74" t="s">
        <v>16938</v>
      </c>
      <c r="K2109" s="75" t="s">
        <v>21003</v>
      </c>
      <c r="L2109" s="74" t="s">
        <v>16940</v>
      </c>
    </row>
    <row r="2110" customFormat="false" ht="13.5" hidden="false" customHeight="false" outlineLevel="0" collapsed="false">
      <c r="A2110" s="74" t="s">
        <v>20972</v>
      </c>
      <c r="B2110" s="74" t="s">
        <v>20973</v>
      </c>
      <c r="C2110" s="74" t="s">
        <v>20974</v>
      </c>
      <c r="D2110" s="74" t="s">
        <v>20975</v>
      </c>
      <c r="E2110" s="75"/>
      <c r="F2110" s="74"/>
      <c r="G2110" s="76" t="n">
        <v>101110</v>
      </c>
      <c r="H2110" s="74" t="s">
        <v>21004</v>
      </c>
      <c r="I2110" s="74" t="s">
        <v>154</v>
      </c>
      <c r="J2110" s="74" t="s">
        <v>16938</v>
      </c>
      <c r="K2110" s="75" t="s">
        <v>21005</v>
      </c>
      <c r="L2110" s="74" t="s">
        <v>16940</v>
      </c>
    </row>
    <row r="2111" customFormat="false" ht="13.5" hidden="false" customHeight="false" outlineLevel="0" collapsed="false">
      <c r="A2111" s="74" t="s">
        <v>20972</v>
      </c>
      <c r="B2111" s="74" t="s">
        <v>20973</v>
      </c>
      <c r="C2111" s="74" t="s">
        <v>20974</v>
      </c>
      <c r="D2111" s="74" t="s">
        <v>20975</v>
      </c>
      <c r="E2111" s="75"/>
      <c r="F2111" s="74"/>
      <c r="G2111" s="76" t="n">
        <v>101111</v>
      </c>
      <c r="H2111" s="74" t="s">
        <v>21006</v>
      </c>
      <c r="I2111" s="74" t="s">
        <v>154</v>
      </c>
      <c r="J2111" s="74" t="s">
        <v>16938</v>
      </c>
      <c r="K2111" s="75" t="s">
        <v>21007</v>
      </c>
      <c r="L2111" s="74" t="s">
        <v>16940</v>
      </c>
    </row>
    <row r="2112" customFormat="false" ht="13.5" hidden="false" customHeight="false" outlineLevel="0" collapsed="false">
      <c r="A2112" s="74" t="s">
        <v>20972</v>
      </c>
      <c r="B2112" s="74" t="s">
        <v>20973</v>
      </c>
      <c r="C2112" s="74" t="s">
        <v>20974</v>
      </c>
      <c r="D2112" s="74" t="s">
        <v>20975</v>
      </c>
      <c r="E2112" s="75"/>
      <c r="F2112" s="74"/>
      <c r="G2112" s="76" t="n">
        <v>101112</v>
      </c>
      <c r="H2112" s="74" t="s">
        <v>21008</v>
      </c>
      <c r="I2112" s="74" t="s">
        <v>154</v>
      </c>
      <c r="J2112" s="74" t="s">
        <v>16938</v>
      </c>
      <c r="K2112" s="75" t="s">
        <v>21009</v>
      </c>
      <c r="L2112" s="74" t="s">
        <v>16940</v>
      </c>
    </row>
    <row r="2113" customFormat="false" ht="13.5" hidden="false" customHeight="false" outlineLevel="0" collapsed="false">
      <c r="A2113" s="74" t="s">
        <v>20972</v>
      </c>
      <c r="B2113" s="74" t="s">
        <v>20973</v>
      </c>
      <c r="C2113" s="74" t="s">
        <v>20974</v>
      </c>
      <c r="D2113" s="74" t="s">
        <v>20975</v>
      </c>
      <c r="E2113" s="75"/>
      <c r="F2113" s="74"/>
      <c r="G2113" s="76" t="n">
        <v>101113</v>
      </c>
      <c r="H2113" s="74" t="s">
        <v>21010</v>
      </c>
      <c r="I2113" s="74" t="s">
        <v>154</v>
      </c>
      <c r="J2113" s="74" t="s">
        <v>16938</v>
      </c>
      <c r="K2113" s="75" t="s">
        <v>21011</v>
      </c>
      <c r="L2113" s="74" t="s">
        <v>16940</v>
      </c>
    </row>
    <row r="2114" customFormat="false" ht="13.5" hidden="false" customHeight="false" outlineLevel="0" collapsed="false">
      <c r="A2114" s="74" t="s">
        <v>20972</v>
      </c>
      <c r="B2114" s="74" t="s">
        <v>20973</v>
      </c>
      <c r="C2114" s="74" t="s">
        <v>21012</v>
      </c>
      <c r="D2114" s="74" t="s">
        <v>21013</v>
      </c>
      <c r="E2114" s="75"/>
      <c r="F2114" s="74"/>
      <c r="G2114" s="76" t="n">
        <v>95601</v>
      </c>
      <c r="H2114" s="74" t="s">
        <v>21014</v>
      </c>
      <c r="I2114" s="74" t="s">
        <v>21</v>
      </c>
      <c r="J2114" s="74" t="s">
        <v>16938</v>
      </c>
      <c r="K2114" s="75" t="s">
        <v>21015</v>
      </c>
      <c r="L2114" s="74" t="s">
        <v>16940</v>
      </c>
    </row>
    <row r="2115" customFormat="false" ht="13.5" hidden="false" customHeight="false" outlineLevel="0" collapsed="false">
      <c r="A2115" s="74" t="s">
        <v>20972</v>
      </c>
      <c r="B2115" s="74" t="s">
        <v>20973</v>
      </c>
      <c r="C2115" s="74" t="s">
        <v>21012</v>
      </c>
      <c r="D2115" s="74" t="s">
        <v>21013</v>
      </c>
      <c r="E2115" s="75"/>
      <c r="F2115" s="74"/>
      <c r="G2115" s="76" t="n">
        <v>95602</v>
      </c>
      <c r="H2115" s="74" t="s">
        <v>21016</v>
      </c>
      <c r="I2115" s="74" t="s">
        <v>21</v>
      </c>
      <c r="J2115" s="74" t="s">
        <v>16938</v>
      </c>
      <c r="K2115" s="75" t="s">
        <v>21017</v>
      </c>
      <c r="L2115" s="74" t="s">
        <v>16940</v>
      </c>
    </row>
    <row r="2116" customFormat="false" ht="13.5" hidden="false" customHeight="false" outlineLevel="0" collapsed="false">
      <c r="A2116" s="74" t="s">
        <v>20972</v>
      </c>
      <c r="B2116" s="74" t="s">
        <v>20973</v>
      </c>
      <c r="C2116" s="74" t="s">
        <v>21012</v>
      </c>
      <c r="D2116" s="74" t="s">
        <v>21013</v>
      </c>
      <c r="E2116" s="75"/>
      <c r="F2116" s="74"/>
      <c r="G2116" s="76" t="n">
        <v>95603</v>
      </c>
      <c r="H2116" s="74" t="s">
        <v>21018</v>
      </c>
      <c r="I2116" s="74" t="s">
        <v>21</v>
      </c>
      <c r="J2116" s="74" t="s">
        <v>16938</v>
      </c>
      <c r="K2116" s="75" t="s">
        <v>17999</v>
      </c>
      <c r="L2116" s="74" t="s">
        <v>16940</v>
      </c>
    </row>
    <row r="2117" customFormat="false" ht="13.5" hidden="false" customHeight="false" outlineLevel="0" collapsed="false">
      <c r="A2117" s="74" t="s">
        <v>20972</v>
      </c>
      <c r="B2117" s="74" t="s">
        <v>20973</v>
      </c>
      <c r="C2117" s="74" t="s">
        <v>21012</v>
      </c>
      <c r="D2117" s="74" t="s">
        <v>21013</v>
      </c>
      <c r="E2117" s="75"/>
      <c r="F2117" s="74"/>
      <c r="G2117" s="76" t="n">
        <v>95604</v>
      </c>
      <c r="H2117" s="74" t="s">
        <v>21019</v>
      </c>
      <c r="I2117" s="74" t="s">
        <v>21</v>
      </c>
      <c r="J2117" s="74" t="s">
        <v>16938</v>
      </c>
      <c r="K2117" s="75" t="s">
        <v>21020</v>
      </c>
      <c r="L2117" s="74" t="s">
        <v>16940</v>
      </c>
    </row>
    <row r="2118" customFormat="false" ht="13.5" hidden="false" customHeight="false" outlineLevel="0" collapsed="false">
      <c r="A2118" s="74" t="s">
        <v>20972</v>
      </c>
      <c r="B2118" s="74" t="s">
        <v>20973</v>
      </c>
      <c r="C2118" s="74" t="s">
        <v>21012</v>
      </c>
      <c r="D2118" s="74" t="s">
        <v>21013</v>
      </c>
      <c r="E2118" s="75"/>
      <c r="F2118" s="74"/>
      <c r="G2118" s="76" t="n">
        <v>95605</v>
      </c>
      <c r="H2118" s="74" t="s">
        <v>21021</v>
      </c>
      <c r="I2118" s="74" t="s">
        <v>21</v>
      </c>
      <c r="J2118" s="74" t="s">
        <v>16938</v>
      </c>
      <c r="K2118" s="75" t="s">
        <v>21022</v>
      </c>
      <c r="L2118" s="74" t="s">
        <v>16940</v>
      </c>
    </row>
    <row r="2119" customFormat="false" ht="13.5" hidden="false" customHeight="false" outlineLevel="0" collapsed="false">
      <c r="A2119" s="74" t="s">
        <v>20972</v>
      </c>
      <c r="B2119" s="74" t="s">
        <v>20973</v>
      </c>
      <c r="C2119" s="74" t="s">
        <v>21012</v>
      </c>
      <c r="D2119" s="74" t="s">
        <v>21013</v>
      </c>
      <c r="E2119" s="75"/>
      <c r="F2119" s="74"/>
      <c r="G2119" s="76" t="n">
        <v>95607</v>
      </c>
      <c r="H2119" s="74" t="s">
        <v>21023</v>
      </c>
      <c r="I2119" s="74" t="s">
        <v>21</v>
      </c>
      <c r="J2119" s="74" t="s">
        <v>16938</v>
      </c>
      <c r="K2119" s="75" t="s">
        <v>19241</v>
      </c>
      <c r="L2119" s="74" t="s">
        <v>16940</v>
      </c>
    </row>
    <row r="2120" customFormat="false" ht="13.5" hidden="false" customHeight="false" outlineLevel="0" collapsed="false">
      <c r="A2120" s="74" t="s">
        <v>20972</v>
      </c>
      <c r="B2120" s="74" t="s">
        <v>20973</v>
      </c>
      <c r="C2120" s="74" t="s">
        <v>21012</v>
      </c>
      <c r="D2120" s="74" t="s">
        <v>21013</v>
      </c>
      <c r="E2120" s="75"/>
      <c r="F2120" s="74"/>
      <c r="G2120" s="76" t="n">
        <v>95608</v>
      </c>
      <c r="H2120" s="74" t="s">
        <v>21024</v>
      </c>
      <c r="I2120" s="74" t="s">
        <v>21</v>
      </c>
      <c r="J2120" s="74" t="s">
        <v>16938</v>
      </c>
      <c r="K2120" s="75" t="s">
        <v>21025</v>
      </c>
      <c r="L2120" s="74" t="s">
        <v>16940</v>
      </c>
    </row>
    <row r="2121" customFormat="false" ht="13.5" hidden="false" customHeight="false" outlineLevel="0" collapsed="false">
      <c r="A2121" s="74" t="s">
        <v>20972</v>
      </c>
      <c r="B2121" s="74" t="s">
        <v>20973</v>
      </c>
      <c r="C2121" s="74" t="s">
        <v>21012</v>
      </c>
      <c r="D2121" s="74" t="s">
        <v>21013</v>
      </c>
      <c r="E2121" s="75"/>
      <c r="F2121" s="74"/>
      <c r="G2121" s="76" t="n">
        <v>95609</v>
      </c>
      <c r="H2121" s="74" t="s">
        <v>21026</v>
      </c>
      <c r="I2121" s="74" t="s">
        <v>21</v>
      </c>
      <c r="J2121" s="74" t="s">
        <v>16938</v>
      </c>
      <c r="K2121" s="75" t="s">
        <v>21027</v>
      </c>
      <c r="L2121" s="74" t="s">
        <v>16940</v>
      </c>
    </row>
    <row r="2122" customFormat="false" ht="13.5" hidden="false" customHeight="false" outlineLevel="0" collapsed="false">
      <c r="A2122" s="74" t="s">
        <v>20972</v>
      </c>
      <c r="B2122" s="74" t="s">
        <v>20973</v>
      </c>
      <c r="C2122" s="74" t="s">
        <v>21012</v>
      </c>
      <c r="D2122" s="74" t="s">
        <v>21013</v>
      </c>
      <c r="E2122" s="75"/>
      <c r="F2122" s="74"/>
      <c r="G2122" s="76" t="n">
        <v>100651</v>
      </c>
      <c r="H2122" s="74" t="s">
        <v>21028</v>
      </c>
      <c r="I2122" s="74" t="s">
        <v>129</v>
      </c>
      <c r="J2122" s="74" t="s">
        <v>16938</v>
      </c>
      <c r="K2122" s="75" t="s">
        <v>21029</v>
      </c>
      <c r="L2122" s="74" t="s">
        <v>16940</v>
      </c>
    </row>
    <row r="2123" customFormat="false" ht="13.5" hidden="false" customHeight="false" outlineLevel="0" collapsed="false">
      <c r="A2123" s="74" t="s">
        <v>20972</v>
      </c>
      <c r="B2123" s="74" t="s">
        <v>20973</v>
      </c>
      <c r="C2123" s="74" t="s">
        <v>21012</v>
      </c>
      <c r="D2123" s="74" t="s">
        <v>21013</v>
      </c>
      <c r="E2123" s="75"/>
      <c r="F2123" s="74"/>
      <c r="G2123" s="76" t="n">
        <v>100652</v>
      </c>
      <c r="H2123" s="74" t="s">
        <v>21030</v>
      </c>
      <c r="I2123" s="74" t="s">
        <v>129</v>
      </c>
      <c r="J2123" s="74" t="s">
        <v>16938</v>
      </c>
      <c r="K2123" s="75" t="s">
        <v>21031</v>
      </c>
      <c r="L2123" s="74" t="s">
        <v>16940</v>
      </c>
    </row>
    <row r="2124" customFormat="false" ht="13.5" hidden="false" customHeight="false" outlineLevel="0" collapsed="false">
      <c r="A2124" s="74" t="s">
        <v>20972</v>
      </c>
      <c r="B2124" s="74" t="s">
        <v>20973</v>
      </c>
      <c r="C2124" s="74" t="s">
        <v>21012</v>
      </c>
      <c r="D2124" s="74" t="s">
        <v>21013</v>
      </c>
      <c r="E2124" s="75"/>
      <c r="F2124" s="74"/>
      <c r="G2124" s="76" t="n">
        <v>100653</v>
      </c>
      <c r="H2124" s="74" t="s">
        <v>21032</v>
      </c>
      <c r="I2124" s="74" t="s">
        <v>129</v>
      </c>
      <c r="J2124" s="74" t="s">
        <v>16938</v>
      </c>
      <c r="K2124" s="75" t="s">
        <v>21033</v>
      </c>
      <c r="L2124" s="74" t="s">
        <v>16940</v>
      </c>
    </row>
    <row r="2125" customFormat="false" ht="13.5" hidden="false" customHeight="false" outlineLevel="0" collapsed="false">
      <c r="A2125" s="74" t="s">
        <v>20972</v>
      </c>
      <c r="B2125" s="74" t="s">
        <v>20973</v>
      </c>
      <c r="C2125" s="74" t="s">
        <v>21012</v>
      </c>
      <c r="D2125" s="74" t="s">
        <v>21013</v>
      </c>
      <c r="E2125" s="75"/>
      <c r="F2125" s="74"/>
      <c r="G2125" s="76" t="n">
        <v>100654</v>
      </c>
      <c r="H2125" s="74" t="s">
        <v>21034</v>
      </c>
      <c r="I2125" s="74" t="s">
        <v>129</v>
      </c>
      <c r="J2125" s="74" t="s">
        <v>16938</v>
      </c>
      <c r="K2125" s="75" t="s">
        <v>21035</v>
      </c>
      <c r="L2125" s="74" t="s">
        <v>16940</v>
      </c>
    </row>
    <row r="2126" customFormat="false" ht="13.5" hidden="false" customHeight="false" outlineLevel="0" collapsed="false">
      <c r="A2126" s="74" t="s">
        <v>20972</v>
      </c>
      <c r="B2126" s="74" t="s">
        <v>20973</v>
      </c>
      <c r="C2126" s="74" t="s">
        <v>21012</v>
      </c>
      <c r="D2126" s="74" t="s">
        <v>21013</v>
      </c>
      <c r="E2126" s="75"/>
      <c r="F2126" s="74"/>
      <c r="G2126" s="76" t="n">
        <v>100655</v>
      </c>
      <c r="H2126" s="74" t="s">
        <v>21036</v>
      </c>
      <c r="I2126" s="74" t="s">
        <v>129</v>
      </c>
      <c r="J2126" s="74" t="s">
        <v>16938</v>
      </c>
      <c r="K2126" s="75" t="s">
        <v>21037</v>
      </c>
      <c r="L2126" s="74" t="s">
        <v>16940</v>
      </c>
    </row>
    <row r="2127" customFormat="false" ht="13.5" hidden="false" customHeight="false" outlineLevel="0" collapsed="false">
      <c r="A2127" s="74" t="s">
        <v>20972</v>
      </c>
      <c r="B2127" s="74" t="s">
        <v>20973</v>
      </c>
      <c r="C2127" s="74" t="s">
        <v>21012</v>
      </c>
      <c r="D2127" s="74" t="s">
        <v>21013</v>
      </c>
      <c r="E2127" s="75"/>
      <c r="F2127" s="74"/>
      <c r="G2127" s="76" t="n">
        <v>100656</v>
      </c>
      <c r="H2127" s="74" t="s">
        <v>21038</v>
      </c>
      <c r="I2127" s="74" t="s">
        <v>129</v>
      </c>
      <c r="J2127" s="74" t="s">
        <v>16938</v>
      </c>
      <c r="K2127" s="75" t="s">
        <v>21039</v>
      </c>
      <c r="L2127" s="74" t="s">
        <v>16940</v>
      </c>
    </row>
    <row r="2128" customFormat="false" ht="13.5" hidden="false" customHeight="false" outlineLevel="0" collapsed="false">
      <c r="A2128" s="74" t="s">
        <v>20972</v>
      </c>
      <c r="B2128" s="74" t="s">
        <v>20973</v>
      </c>
      <c r="C2128" s="74" t="s">
        <v>21012</v>
      </c>
      <c r="D2128" s="74" t="s">
        <v>21013</v>
      </c>
      <c r="E2128" s="75"/>
      <c r="F2128" s="74"/>
      <c r="G2128" s="76" t="n">
        <v>100657</v>
      </c>
      <c r="H2128" s="74" t="s">
        <v>21040</v>
      </c>
      <c r="I2128" s="74" t="s">
        <v>129</v>
      </c>
      <c r="J2128" s="74" t="s">
        <v>16938</v>
      </c>
      <c r="K2128" s="75" t="s">
        <v>21041</v>
      </c>
      <c r="L2128" s="74" t="s">
        <v>16940</v>
      </c>
    </row>
    <row r="2129" customFormat="false" ht="13.5" hidden="false" customHeight="false" outlineLevel="0" collapsed="false">
      <c r="A2129" s="74" t="s">
        <v>20972</v>
      </c>
      <c r="B2129" s="74" t="s">
        <v>20973</v>
      </c>
      <c r="C2129" s="74" t="s">
        <v>21012</v>
      </c>
      <c r="D2129" s="74" t="s">
        <v>21013</v>
      </c>
      <c r="E2129" s="75"/>
      <c r="F2129" s="74"/>
      <c r="G2129" s="76" t="n">
        <v>100658</v>
      </c>
      <c r="H2129" s="74" t="s">
        <v>21042</v>
      </c>
      <c r="I2129" s="74" t="s">
        <v>129</v>
      </c>
      <c r="J2129" s="74" t="s">
        <v>16938</v>
      </c>
      <c r="K2129" s="75" t="s">
        <v>21043</v>
      </c>
      <c r="L2129" s="74" t="s">
        <v>16940</v>
      </c>
    </row>
    <row r="2130" customFormat="false" ht="13.5" hidden="false" customHeight="false" outlineLevel="0" collapsed="false">
      <c r="A2130" s="74" t="s">
        <v>20972</v>
      </c>
      <c r="B2130" s="74" t="s">
        <v>20973</v>
      </c>
      <c r="C2130" s="74" t="s">
        <v>21012</v>
      </c>
      <c r="D2130" s="74" t="s">
        <v>21013</v>
      </c>
      <c r="E2130" s="75"/>
      <c r="F2130" s="74"/>
      <c r="G2130" s="76" t="n">
        <v>100889</v>
      </c>
      <c r="H2130" s="74" t="s">
        <v>21044</v>
      </c>
      <c r="I2130" s="74" t="s">
        <v>590</v>
      </c>
      <c r="J2130" s="74" t="s">
        <v>16938</v>
      </c>
      <c r="K2130" s="75" t="s">
        <v>21045</v>
      </c>
      <c r="L2130" s="74" t="s">
        <v>16940</v>
      </c>
    </row>
    <row r="2131" customFormat="false" ht="13.5" hidden="false" customHeight="false" outlineLevel="0" collapsed="false">
      <c r="A2131" s="74" t="s">
        <v>20972</v>
      </c>
      <c r="B2131" s="74" t="s">
        <v>20973</v>
      </c>
      <c r="C2131" s="74" t="s">
        <v>21012</v>
      </c>
      <c r="D2131" s="74" t="s">
        <v>21013</v>
      </c>
      <c r="E2131" s="75"/>
      <c r="F2131" s="74"/>
      <c r="G2131" s="76" t="n">
        <v>100890</v>
      </c>
      <c r="H2131" s="74" t="s">
        <v>21046</v>
      </c>
      <c r="I2131" s="74" t="s">
        <v>590</v>
      </c>
      <c r="J2131" s="74" t="s">
        <v>16938</v>
      </c>
      <c r="K2131" s="75" t="s">
        <v>21047</v>
      </c>
      <c r="L2131" s="74" t="s">
        <v>16940</v>
      </c>
    </row>
    <row r="2132" customFormat="false" ht="13.5" hidden="false" customHeight="false" outlineLevel="0" collapsed="false">
      <c r="A2132" s="74" t="s">
        <v>20972</v>
      </c>
      <c r="B2132" s="74" t="s">
        <v>20973</v>
      </c>
      <c r="C2132" s="74" t="s">
        <v>21012</v>
      </c>
      <c r="D2132" s="74" t="s">
        <v>21013</v>
      </c>
      <c r="E2132" s="75"/>
      <c r="F2132" s="74"/>
      <c r="G2132" s="76" t="n">
        <v>100892</v>
      </c>
      <c r="H2132" s="74" t="s">
        <v>21048</v>
      </c>
      <c r="I2132" s="74" t="s">
        <v>590</v>
      </c>
      <c r="J2132" s="74" t="s">
        <v>16938</v>
      </c>
      <c r="K2132" s="75" t="s">
        <v>21049</v>
      </c>
      <c r="L2132" s="74" t="s">
        <v>16940</v>
      </c>
    </row>
    <row r="2133" customFormat="false" ht="13.5" hidden="false" customHeight="false" outlineLevel="0" collapsed="false">
      <c r="A2133" s="74" t="s">
        <v>20972</v>
      </c>
      <c r="B2133" s="74" t="s">
        <v>20973</v>
      </c>
      <c r="C2133" s="74" t="s">
        <v>21012</v>
      </c>
      <c r="D2133" s="74" t="s">
        <v>21013</v>
      </c>
      <c r="E2133" s="75"/>
      <c r="F2133" s="74"/>
      <c r="G2133" s="76" t="n">
        <v>100893</v>
      </c>
      <c r="H2133" s="74" t="s">
        <v>21050</v>
      </c>
      <c r="I2133" s="74" t="s">
        <v>590</v>
      </c>
      <c r="J2133" s="74" t="s">
        <v>16938</v>
      </c>
      <c r="K2133" s="75" t="s">
        <v>21051</v>
      </c>
      <c r="L2133" s="74" t="s">
        <v>16940</v>
      </c>
    </row>
    <row r="2134" customFormat="false" ht="13.5" hidden="false" customHeight="false" outlineLevel="0" collapsed="false">
      <c r="A2134" s="74" t="s">
        <v>20972</v>
      </c>
      <c r="B2134" s="74" t="s">
        <v>20973</v>
      </c>
      <c r="C2134" s="74" t="s">
        <v>21012</v>
      </c>
      <c r="D2134" s="74" t="s">
        <v>21013</v>
      </c>
      <c r="E2134" s="75"/>
      <c r="F2134" s="74"/>
      <c r="G2134" s="76" t="n">
        <v>100894</v>
      </c>
      <c r="H2134" s="74" t="s">
        <v>21052</v>
      </c>
      <c r="I2134" s="74" t="s">
        <v>590</v>
      </c>
      <c r="J2134" s="74" t="s">
        <v>16938</v>
      </c>
      <c r="K2134" s="75" t="s">
        <v>21053</v>
      </c>
      <c r="L2134" s="74" t="s">
        <v>16940</v>
      </c>
    </row>
    <row r="2135" customFormat="false" ht="13.5" hidden="false" customHeight="false" outlineLevel="0" collapsed="false">
      <c r="A2135" s="74" t="s">
        <v>20972</v>
      </c>
      <c r="B2135" s="74" t="s">
        <v>20973</v>
      </c>
      <c r="C2135" s="74" t="s">
        <v>21012</v>
      </c>
      <c r="D2135" s="74" t="s">
        <v>21013</v>
      </c>
      <c r="E2135" s="75"/>
      <c r="F2135" s="74"/>
      <c r="G2135" s="76" t="n">
        <v>100896</v>
      </c>
      <c r="H2135" s="74" t="s">
        <v>21054</v>
      </c>
      <c r="I2135" s="74" t="s">
        <v>129</v>
      </c>
      <c r="J2135" s="74" t="s">
        <v>16938</v>
      </c>
      <c r="K2135" s="75" t="s">
        <v>21055</v>
      </c>
      <c r="L2135" s="74" t="s">
        <v>16940</v>
      </c>
    </row>
    <row r="2136" customFormat="false" ht="13.5" hidden="false" customHeight="false" outlineLevel="0" collapsed="false">
      <c r="A2136" s="74" t="s">
        <v>20972</v>
      </c>
      <c r="B2136" s="74" t="s">
        <v>20973</v>
      </c>
      <c r="C2136" s="74" t="s">
        <v>21012</v>
      </c>
      <c r="D2136" s="74" t="s">
        <v>21013</v>
      </c>
      <c r="E2136" s="75"/>
      <c r="F2136" s="74"/>
      <c r="G2136" s="76" t="n">
        <v>100897</v>
      </c>
      <c r="H2136" s="74" t="s">
        <v>21056</v>
      </c>
      <c r="I2136" s="74" t="s">
        <v>129</v>
      </c>
      <c r="J2136" s="74" t="s">
        <v>16938</v>
      </c>
      <c r="K2136" s="75" t="s">
        <v>21057</v>
      </c>
      <c r="L2136" s="74" t="s">
        <v>16940</v>
      </c>
    </row>
    <row r="2137" customFormat="false" ht="13.5" hidden="false" customHeight="false" outlineLevel="0" collapsed="false">
      <c r="A2137" s="74" t="s">
        <v>20972</v>
      </c>
      <c r="B2137" s="74" t="s">
        <v>20973</v>
      </c>
      <c r="C2137" s="74" t="s">
        <v>21012</v>
      </c>
      <c r="D2137" s="74" t="s">
        <v>21013</v>
      </c>
      <c r="E2137" s="75"/>
      <c r="F2137" s="74"/>
      <c r="G2137" s="76" t="n">
        <v>100898</v>
      </c>
      <c r="H2137" s="74" t="s">
        <v>21058</v>
      </c>
      <c r="I2137" s="74" t="s">
        <v>129</v>
      </c>
      <c r="J2137" s="74" t="s">
        <v>16938</v>
      </c>
      <c r="K2137" s="75" t="s">
        <v>21059</v>
      </c>
      <c r="L2137" s="74" t="s">
        <v>16940</v>
      </c>
    </row>
    <row r="2138" customFormat="false" ht="13.5" hidden="false" customHeight="false" outlineLevel="0" collapsed="false">
      <c r="A2138" s="74" t="s">
        <v>20972</v>
      </c>
      <c r="B2138" s="74" t="s">
        <v>20973</v>
      </c>
      <c r="C2138" s="74" t="s">
        <v>21012</v>
      </c>
      <c r="D2138" s="74" t="s">
        <v>21013</v>
      </c>
      <c r="E2138" s="75"/>
      <c r="F2138" s="74"/>
      <c r="G2138" s="76" t="n">
        <v>100899</v>
      </c>
      <c r="H2138" s="74" t="s">
        <v>21060</v>
      </c>
      <c r="I2138" s="74" t="s">
        <v>129</v>
      </c>
      <c r="J2138" s="74" t="s">
        <v>16938</v>
      </c>
      <c r="K2138" s="75" t="s">
        <v>21061</v>
      </c>
      <c r="L2138" s="74" t="s">
        <v>16940</v>
      </c>
    </row>
    <row r="2139" customFormat="false" ht="13.5" hidden="false" customHeight="false" outlineLevel="0" collapsed="false">
      <c r="A2139" s="74" t="s">
        <v>20972</v>
      </c>
      <c r="B2139" s="74" t="s">
        <v>20973</v>
      </c>
      <c r="C2139" s="74" t="s">
        <v>21012</v>
      </c>
      <c r="D2139" s="74" t="s">
        <v>21013</v>
      </c>
      <c r="E2139" s="75"/>
      <c r="F2139" s="74"/>
      <c r="G2139" s="76" t="n">
        <v>100900</v>
      </c>
      <c r="H2139" s="74" t="s">
        <v>21062</v>
      </c>
      <c r="I2139" s="74" t="s">
        <v>129</v>
      </c>
      <c r="J2139" s="74" t="s">
        <v>16938</v>
      </c>
      <c r="K2139" s="75" t="s">
        <v>21063</v>
      </c>
      <c r="L2139" s="74" t="s">
        <v>16940</v>
      </c>
    </row>
    <row r="2140" customFormat="false" ht="13.5" hidden="false" customHeight="false" outlineLevel="0" collapsed="false">
      <c r="A2140" s="74" t="s">
        <v>20972</v>
      </c>
      <c r="B2140" s="74" t="s">
        <v>20973</v>
      </c>
      <c r="C2140" s="74" t="s">
        <v>21012</v>
      </c>
      <c r="D2140" s="74" t="s">
        <v>21013</v>
      </c>
      <c r="E2140" s="75"/>
      <c r="F2140" s="74"/>
      <c r="G2140" s="76" t="n">
        <v>101173</v>
      </c>
      <c r="H2140" s="74" t="s">
        <v>21064</v>
      </c>
      <c r="I2140" s="74" t="s">
        <v>129</v>
      </c>
      <c r="J2140" s="74" t="s">
        <v>16938</v>
      </c>
      <c r="K2140" s="75" t="s">
        <v>21065</v>
      </c>
      <c r="L2140" s="74" t="s">
        <v>16940</v>
      </c>
    </row>
    <row r="2141" customFormat="false" ht="13.5" hidden="false" customHeight="false" outlineLevel="0" collapsed="false">
      <c r="A2141" s="74" t="s">
        <v>20972</v>
      </c>
      <c r="B2141" s="74" t="s">
        <v>20973</v>
      </c>
      <c r="C2141" s="74" t="s">
        <v>21012</v>
      </c>
      <c r="D2141" s="74" t="s">
        <v>21013</v>
      </c>
      <c r="E2141" s="75"/>
      <c r="F2141" s="74"/>
      <c r="G2141" s="76" t="n">
        <v>101174</v>
      </c>
      <c r="H2141" s="74" t="s">
        <v>21066</v>
      </c>
      <c r="I2141" s="74" t="s">
        <v>129</v>
      </c>
      <c r="J2141" s="74" t="s">
        <v>16938</v>
      </c>
      <c r="K2141" s="75" t="s">
        <v>21067</v>
      </c>
      <c r="L2141" s="74" t="s">
        <v>16940</v>
      </c>
    </row>
    <row r="2142" customFormat="false" ht="13.5" hidden="false" customHeight="false" outlineLevel="0" collapsed="false">
      <c r="A2142" s="74" t="s">
        <v>20972</v>
      </c>
      <c r="B2142" s="74" t="s">
        <v>20973</v>
      </c>
      <c r="C2142" s="74" t="s">
        <v>21012</v>
      </c>
      <c r="D2142" s="74" t="s">
        <v>21013</v>
      </c>
      <c r="E2142" s="75"/>
      <c r="F2142" s="74"/>
      <c r="G2142" s="76" t="n">
        <v>101175</v>
      </c>
      <c r="H2142" s="74" t="s">
        <v>21068</v>
      </c>
      <c r="I2142" s="74" t="s">
        <v>129</v>
      </c>
      <c r="J2142" s="74" t="s">
        <v>16938</v>
      </c>
      <c r="K2142" s="75" t="s">
        <v>21069</v>
      </c>
      <c r="L2142" s="74" t="s">
        <v>16940</v>
      </c>
    </row>
    <row r="2143" customFormat="false" ht="13.5" hidden="false" customHeight="false" outlineLevel="0" collapsed="false">
      <c r="A2143" s="74" t="s">
        <v>20972</v>
      </c>
      <c r="B2143" s="74" t="s">
        <v>20973</v>
      </c>
      <c r="C2143" s="74" t="s">
        <v>21012</v>
      </c>
      <c r="D2143" s="74" t="s">
        <v>21013</v>
      </c>
      <c r="E2143" s="75"/>
      <c r="F2143" s="74"/>
      <c r="G2143" s="76" t="n">
        <v>101176</v>
      </c>
      <c r="H2143" s="74" t="s">
        <v>21070</v>
      </c>
      <c r="I2143" s="74" t="s">
        <v>129</v>
      </c>
      <c r="J2143" s="74" t="s">
        <v>16938</v>
      </c>
      <c r="K2143" s="75" t="s">
        <v>21071</v>
      </c>
      <c r="L2143" s="74" t="s">
        <v>16940</v>
      </c>
    </row>
    <row r="2144" customFormat="false" ht="13.5" hidden="false" customHeight="false" outlineLevel="0" collapsed="false">
      <c r="A2144" s="74" t="s">
        <v>20972</v>
      </c>
      <c r="B2144" s="74" t="s">
        <v>20973</v>
      </c>
      <c r="C2144" s="74" t="s">
        <v>21012</v>
      </c>
      <c r="D2144" s="74" t="s">
        <v>21013</v>
      </c>
      <c r="E2144" s="75"/>
      <c r="F2144" s="74"/>
      <c r="G2144" s="76" t="n">
        <v>102521</v>
      </c>
      <c r="H2144" s="74" t="s">
        <v>21072</v>
      </c>
      <c r="I2144" s="74" t="s">
        <v>21</v>
      </c>
      <c r="J2144" s="74" t="s">
        <v>16938</v>
      </c>
      <c r="K2144" s="75" t="s">
        <v>21073</v>
      </c>
      <c r="L2144" s="74" t="s">
        <v>16940</v>
      </c>
    </row>
    <row r="2145" customFormat="false" ht="13.5" hidden="false" customHeight="false" outlineLevel="0" collapsed="false">
      <c r="A2145" s="74" t="s">
        <v>20972</v>
      </c>
      <c r="B2145" s="74" t="s">
        <v>20973</v>
      </c>
      <c r="C2145" s="74" t="s">
        <v>21012</v>
      </c>
      <c r="D2145" s="74" t="s">
        <v>21013</v>
      </c>
      <c r="E2145" s="75"/>
      <c r="F2145" s="74"/>
      <c r="G2145" s="76" t="n">
        <v>102522</v>
      </c>
      <c r="H2145" s="74" t="s">
        <v>21074</v>
      </c>
      <c r="I2145" s="74" t="s">
        <v>21</v>
      </c>
      <c r="J2145" s="74" t="s">
        <v>16938</v>
      </c>
      <c r="K2145" s="75" t="s">
        <v>21075</v>
      </c>
      <c r="L2145" s="74" t="s">
        <v>16940</v>
      </c>
    </row>
    <row r="2146" customFormat="false" ht="13.5" hidden="false" customHeight="false" outlineLevel="0" collapsed="false">
      <c r="A2146" s="74" t="s">
        <v>20972</v>
      </c>
      <c r="B2146" s="74" t="s">
        <v>20973</v>
      </c>
      <c r="C2146" s="74" t="s">
        <v>21012</v>
      </c>
      <c r="D2146" s="74" t="s">
        <v>21013</v>
      </c>
      <c r="E2146" s="75"/>
      <c r="F2146" s="74"/>
      <c r="G2146" s="76" t="n">
        <v>102523</v>
      </c>
      <c r="H2146" s="74" t="s">
        <v>21076</v>
      </c>
      <c r="I2146" s="74" t="s">
        <v>21</v>
      </c>
      <c r="J2146" s="74" t="s">
        <v>16938</v>
      </c>
      <c r="K2146" s="75" t="s">
        <v>21077</v>
      </c>
      <c r="L2146" s="74" t="s">
        <v>16940</v>
      </c>
    </row>
    <row r="2147" customFormat="false" ht="13.5" hidden="false" customHeight="false" outlineLevel="0" collapsed="false">
      <c r="A2147" s="74" t="s">
        <v>20972</v>
      </c>
      <c r="B2147" s="74" t="s">
        <v>20973</v>
      </c>
      <c r="C2147" s="74" t="s">
        <v>21078</v>
      </c>
      <c r="D2147" s="74" t="s">
        <v>21079</v>
      </c>
      <c r="E2147" s="75"/>
      <c r="F2147" s="74"/>
      <c r="G2147" s="76" t="n">
        <v>95240</v>
      </c>
      <c r="H2147" s="74" t="s">
        <v>21080</v>
      </c>
      <c r="I2147" s="74" t="s">
        <v>73</v>
      </c>
      <c r="J2147" s="74" t="s">
        <v>16938</v>
      </c>
      <c r="K2147" s="75" t="s">
        <v>21081</v>
      </c>
      <c r="L2147" s="74" t="s">
        <v>16940</v>
      </c>
    </row>
    <row r="2148" customFormat="false" ht="13.5" hidden="false" customHeight="false" outlineLevel="0" collapsed="false">
      <c r="A2148" s="74" t="s">
        <v>20972</v>
      </c>
      <c r="B2148" s="74" t="s">
        <v>20973</v>
      </c>
      <c r="C2148" s="74" t="s">
        <v>21078</v>
      </c>
      <c r="D2148" s="74" t="s">
        <v>21079</v>
      </c>
      <c r="E2148" s="75"/>
      <c r="F2148" s="74"/>
      <c r="G2148" s="76" t="n">
        <v>95241</v>
      </c>
      <c r="H2148" s="74" t="s">
        <v>21082</v>
      </c>
      <c r="I2148" s="74" t="s">
        <v>73</v>
      </c>
      <c r="J2148" s="74" t="s">
        <v>16938</v>
      </c>
      <c r="K2148" s="75" t="s">
        <v>21083</v>
      </c>
      <c r="L2148" s="74" t="s">
        <v>16940</v>
      </c>
    </row>
    <row r="2149" customFormat="false" ht="13.5" hidden="false" customHeight="false" outlineLevel="0" collapsed="false">
      <c r="A2149" s="74" t="s">
        <v>20972</v>
      </c>
      <c r="B2149" s="74" t="s">
        <v>20973</v>
      </c>
      <c r="C2149" s="74" t="s">
        <v>21078</v>
      </c>
      <c r="D2149" s="74" t="s">
        <v>21079</v>
      </c>
      <c r="E2149" s="75"/>
      <c r="F2149" s="74"/>
      <c r="G2149" s="76" t="n">
        <v>96616</v>
      </c>
      <c r="H2149" s="74" t="s">
        <v>21084</v>
      </c>
      <c r="I2149" s="74" t="s">
        <v>154</v>
      </c>
      <c r="J2149" s="74" t="s">
        <v>16938</v>
      </c>
      <c r="K2149" s="75" t="s">
        <v>21085</v>
      </c>
      <c r="L2149" s="74" t="s">
        <v>16940</v>
      </c>
    </row>
    <row r="2150" customFormat="false" ht="13.5" hidden="false" customHeight="false" outlineLevel="0" collapsed="false">
      <c r="A2150" s="74" t="s">
        <v>20972</v>
      </c>
      <c r="B2150" s="74" t="s">
        <v>20973</v>
      </c>
      <c r="C2150" s="74" t="s">
        <v>21078</v>
      </c>
      <c r="D2150" s="74" t="s">
        <v>21079</v>
      </c>
      <c r="E2150" s="75"/>
      <c r="F2150" s="74"/>
      <c r="G2150" s="76" t="n">
        <v>96617</v>
      </c>
      <c r="H2150" s="74" t="s">
        <v>21086</v>
      </c>
      <c r="I2150" s="74" t="s">
        <v>73</v>
      </c>
      <c r="J2150" s="74" t="s">
        <v>16938</v>
      </c>
      <c r="K2150" s="75" t="s">
        <v>21087</v>
      </c>
      <c r="L2150" s="74" t="s">
        <v>16940</v>
      </c>
    </row>
    <row r="2151" customFormat="false" ht="13.5" hidden="false" customHeight="false" outlineLevel="0" collapsed="false">
      <c r="A2151" s="74" t="s">
        <v>20972</v>
      </c>
      <c r="B2151" s="74" t="s">
        <v>20973</v>
      </c>
      <c r="C2151" s="74" t="s">
        <v>21078</v>
      </c>
      <c r="D2151" s="74" t="s">
        <v>21079</v>
      </c>
      <c r="E2151" s="75"/>
      <c r="F2151" s="74"/>
      <c r="G2151" s="76" t="n">
        <v>96619</v>
      </c>
      <c r="H2151" s="74" t="s">
        <v>21088</v>
      </c>
      <c r="I2151" s="74" t="s">
        <v>73</v>
      </c>
      <c r="J2151" s="74" t="s">
        <v>16938</v>
      </c>
      <c r="K2151" s="75" t="s">
        <v>21089</v>
      </c>
      <c r="L2151" s="74" t="s">
        <v>16940</v>
      </c>
    </row>
    <row r="2152" customFormat="false" ht="13.5" hidden="false" customHeight="false" outlineLevel="0" collapsed="false">
      <c r="A2152" s="74" t="s">
        <v>20972</v>
      </c>
      <c r="B2152" s="74" t="s">
        <v>20973</v>
      </c>
      <c r="C2152" s="74" t="s">
        <v>21078</v>
      </c>
      <c r="D2152" s="74" t="s">
        <v>21079</v>
      </c>
      <c r="E2152" s="75"/>
      <c r="F2152" s="74"/>
      <c r="G2152" s="76" t="n">
        <v>96620</v>
      </c>
      <c r="H2152" s="74" t="s">
        <v>21090</v>
      </c>
      <c r="I2152" s="74" t="s">
        <v>154</v>
      </c>
      <c r="J2152" s="74" t="s">
        <v>16938</v>
      </c>
      <c r="K2152" s="75" t="s">
        <v>21091</v>
      </c>
      <c r="L2152" s="74" t="s">
        <v>16940</v>
      </c>
    </row>
    <row r="2153" customFormat="false" ht="13.5" hidden="false" customHeight="false" outlineLevel="0" collapsed="false">
      <c r="A2153" s="74" t="s">
        <v>20972</v>
      </c>
      <c r="B2153" s="74" t="s">
        <v>20973</v>
      </c>
      <c r="C2153" s="74" t="s">
        <v>21078</v>
      </c>
      <c r="D2153" s="74" t="s">
        <v>21079</v>
      </c>
      <c r="E2153" s="75"/>
      <c r="F2153" s="74"/>
      <c r="G2153" s="76" t="n">
        <v>96621</v>
      </c>
      <c r="H2153" s="74" t="s">
        <v>21092</v>
      </c>
      <c r="I2153" s="74" t="s">
        <v>154</v>
      </c>
      <c r="J2153" s="74" t="s">
        <v>16938</v>
      </c>
      <c r="K2153" s="75" t="s">
        <v>21093</v>
      </c>
      <c r="L2153" s="74" t="s">
        <v>16940</v>
      </c>
    </row>
    <row r="2154" customFormat="false" ht="13.5" hidden="false" customHeight="false" outlineLevel="0" collapsed="false">
      <c r="A2154" s="74" t="s">
        <v>20972</v>
      </c>
      <c r="B2154" s="74" t="s">
        <v>20973</v>
      </c>
      <c r="C2154" s="74" t="s">
        <v>21078</v>
      </c>
      <c r="D2154" s="74" t="s">
        <v>21079</v>
      </c>
      <c r="E2154" s="75"/>
      <c r="F2154" s="74"/>
      <c r="G2154" s="76" t="n">
        <v>96622</v>
      </c>
      <c r="H2154" s="74" t="s">
        <v>21094</v>
      </c>
      <c r="I2154" s="74" t="s">
        <v>154</v>
      </c>
      <c r="J2154" s="74" t="s">
        <v>16938</v>
      </c>
      <c r="K2154" s="75" t="s">
        <v>21095</v>
      </c>
      <c r="L2154" s="74" t="s">
        <v>16940</v>
      </c>
    </row>
    <row r="2155" customFormat="false" ht="13.5" hidden="false" customHeight="false" outlineLevel="0" collapsed="false">
      <c r="A2155" s="74" t="s">
        <v>20972</v>
      </c>
      <c r="B2155" s="74" t="s">
        <v>20973</v>
      </c>
      <c r="C2155" s="74" t="s">
        <v>21078</v>
      </c>
      <c r="D2155" s="74" t="s">
        <v>21079</v>
      </c>
      <c r="E2155" s="75"/>
      <c r="F2155" s="74"/>
      <c r="G2155" s="76" t="n">
        <v>96623</v>
      </c>
      <c r="H2155" s="74" t="s">
        <v>21096</v>
      </c>
      <c r="I2155" s="74" t="s">
        <v>154</v>
      </c>
      <c r="J2155" s="74" t="s">
        <v>16938</v>
      </c>
      <c r="K2155" s="75" t="s">
        <v>21097</v>
      </c>
      <c r="L2155" s="74" t="s">
        <v>16940</v>
      </c>
    </row>
    <row r="2156" customFormat="false" ht="13.5" hidden="false" customHeight="false" outlineLevel="0" collapsed="false">
      <c r="A2156" s="74" t="s">
        <v>20972</v>
      </c>
      <c r="B2156" s="74" t="s">
        <v>20973</v>
      </c>
      <c r="C2156" s="74" t="s">
        <v>21078</v>
      </c>
      <c r="D2156" s="74" t="s">
        <v>21079</v>
      </c>
      <c r="E2156" s="75"/>
      <c r="F2156" s="74"/>
      <c r="G2156" s="76" t="n">
        <v>96624</v>
      </c>
      <c r="H2156" s="74" t="s">
        <v>21098</v>
      </c>
      <c r="I2156" s="74" t="s">
        <v>154</v>
      </c>
      <c r="J2156" s="74" t="s">
        <v>16938</v>
      </c>
      <c r="K2156" s="75" t="s">
        <v>21099</v>
      </c>
      <c r="L2156" s="74" t="s">
        <v>16940</v>
      </c>
    </row>
    <row r="2157" customFormat="false" ht="13.5" hidden="false" customHeight="false" outlineLevel="0" collapsed="false">
      <c r="A2157" s="74" t="s">
        <v>20972</v>
      </c>
      <c r="B2157" s="74" t="s">
        <v>20973</v>
      </c>
      <c r="C2157" s="74" t="s">
        <v>21078</v>
      </c>
      <c r="D2157" s="74" t="s">
        <v>21079</v>
      </c>
      <c r="E2157" s="75"/>
      <c r="F2157" s="74"/>
      <c r="G2157" s="76" t="n">
        <v>97082</v>
      </c>
      <c r="H2157" s="74" t="s">
        <v>21100</v>
      </c>
      <c r="I2157" s="74" t="s">
        <v>154</v>
      </c>
      <c r="J2157" s="74" t="s">
        <v>17690</v>
      </c>
      <c r="K2157" s="75" t="s">
        <v>21101</v>
      </c>
      <c r="L2157" s="74" t="s">
        <v>16940</v>
      </c>
    </row>
    <row r="2158" customFormat="false" ht="13.5" hidden="false" customHeight="false" outlineLevel="0" collapsed="false">
      <c r="A2158" s="74" t="s">
        <v>20972</v>
      </c>
      <c r="B2158" s="74" t="s">
        <v>20973</v>
      </c>
      <c r="C2158" s="74" t="s">
        <v>21078</v>
      </c>
      <c r="D2158" s="74" t="s">
        <v>21079</v>
      </c>
      <c r="E2158" s="75"/>
      <c r="F2158" s="74"/>
      <c r="G2158" s="76" t="n">
        <v>97083</v>
      </c>
      <c r="H2158" s="74" t="s">
        <v>21102</v>
      </c>
      <c r="I2158" s="74" t="s">
        <v>73</v>
      </c>
      <c r="J2158" s="74" t="s">
        <v>16938</v>
      </c>
      <c r="K2158" s="75" t="s">
        <v>21103</v>
      </c>
      <c r="L2158" s="74" t="s">
        <v>16940</v>
      </c>
    </row>
    <row r="2159" customFormat="false" ht="13.5" hidden="false" customHeight="false" outlineLevel="0" collapsed="false">
      <c r="A2159" s="74" t="s">
        <v>20972</v>
      </c>
      <c r="B2159" s="74" t="s">
        <v>20973</v>
      </c>
      <c r="C2159" s="74" t="s">
        <v>21078</v>
      </c>
      <c r="D2159" s="74" t="s">
        <v>21079</v>
      </c>
      <c r="E2159" s="75"/>
      <c r="F2159" s="74"/>
      <c r="G2159" s="76" t="n">
        <v>97084</v>
      </c>
      <c r="H2159" s="74" t="s">
        <v>21104</v>
      </c>
      <c r="I2159" s="74" t="s">
        <v>73</v>
      </c>
      <c r="J2159" s="74" t="s">
        <v>16938</v>
      </c>
      <c r="K2159" s="75" t="s">
        <v>21105</v>
      </c>
      <c r="L2159" s="74" t="s">
        <v>16940</v>
      </c>
    </row>
    <row r="2160" customFormat="false" ht="13.5" hidden="false" customHeight="false" outlineLevel="0" collapsed="false">
      <c r="A2160" s="74" t="s">
        <v>20972</v>
      </c>
      <c r="B2160" s="74" t="s">
        <v>20973</v>
      </c>
      <c r="C2160" s="74" t="s">
        <v>21078</v>
      </c>
      <c r="D2160" s="74" t="s">
        <v>21079</v>
      </c>
      <c r="E2160" s="75"/>
      <c r="F2160" s="74"/>
      <c r="G2160" s="76" t="n">
        <v>97086</v>
      </c>
      <c r="H2160" s="74" t="s">
        <v>21106</v>
      </c>
      <c r="I2160" s="74" t="s">
        <v>73</v>
      </c>
      <c r="J2160" s="74" t="s">
        <v>16938</v>
      </c>
      <c r="K2160" s="75" t="s">
        <v>21107</v>
      </c>
      <c r="L2160" s="74" t="s">
        <v>16940</v>
      </c>
    </row>
    <row r="2161" customFormat="false" ht="13.5" hidden="false" customHeight="false" outlineLevel="0" collapsed="false">
      <c r="A2161" s="74" t="s">
        <v>20972</v>
      </c>
      <c r="B2161" s="74" t="s">
        <v>20973</v>
      </c>
      <c r="C2161" s="74" t="s">
        <v>21078</v>
      </c>
      <c r="D2161" s="74" t="s">
        <v>21079</v>
      </c>
      <c r="E2161" s="75"/>
      <c r="F2161" s="74"/>
      <c r="G2161" s="76" t="n">
        <v>97087</v>
      </c>
      <c r="H2161" s="74" t="s">
        <v>21108</v>
      </c>
      <c r="I2161" s="74" t="s">
        <v>73</v>
      </c>
      <c r="J2161" s="74" t="s">
        <v>16938</v>
      </c>
      <c r="K2161" s="75" t="s">
        <v>21109</v>
      </c>
      <c r="L2161" s="74" t="s">
        <v>16940</v>
      </c>
    </row>
    <row r="2162" customFormat="false" ht="13.5" hidden="false" customHeight="false" outlineLevel="0" collapsed="false">
      <c r="A2162" s="74" t="s">
        <v>20972</v>
      </c>
      <c r="B2162" s="74" t="s">
        <v>20973</v>
      </c>
      <c r="C2162" s="74" t="s">
        <v>21078</v>
      </c>
      <c r="D2162" s="74" t="s">
        <v>21079</v>
      </c>
      <c r="E2162" s="75"/>
      <c r="F2162" s="74"/>
      <c r="G2162" s="76" t="n">
        <v>97088</v>
      </c>
      <c r="H2162" s="74" t="s">
        <v>21110</v>
      </c>
      <c r="I2162" s="74" t="s">
        <v>590</v>
      </c>
      <c r="J2162" s="74" t="s">
        <v>16938</v>
      </c>
      <c r="K2162" s="75" t="s">
        <v>21111</v>
      </c>
      <c r="L2162" s="74" t="s">
        <v>16940</v>
      </c>
    </row>
    <row r="2163" customFormat="false" ht="13.5" hidden="false" customHeight="false" outlineLevel="0" collapsed="false">
      <c r="A2163" s="74" t="s">
        <v>20972</v>
      </c>
      <c r="B2163" s="74" t="s">
        <v>20973</v>
      </c>
      <c r="C2163" s="74" t="s">
        <v>21078</v>
      </c>
      <c r="D2163" s="74" t="s">
        <v>21079</v>
      </c>
      <c r="E2163" s="75"/>
      <c r="F2163" s="74"/>
      <c r="G2163" s="76" t="n">
        <v>97089</v>
      </c>
      <c r="H2163" s="74" t="s">
        <v>21112</v>
      </c>
      <c r="I2163" s="74" t="s">
        <v>590</v>
      </c>
      <c r="J2163" s="74" t="s">
        <v>16938</v>
      </c>
      <c r="K2163" s="75" t="s">
        <v>20950</v>
      </c>
      <c r="L2163" s="74" t="s">
        <v>16940</v>
      </c>
    </row>
    <row r="2164" customFormat="false" ht="13.5" hidden="false" customHeight="false" outlineLevel="0" collapsed="false">
      <c r="A2164" s="74" t="s">
        <v>20972</v>
      </c>
      <c r="B2164" s="74" t="s">
        <v>20973</v>
      </c>
      <c r="C2164" s="74" t="s">
        <v>21078</v>
      </c>
      <c r="D2164" s="74" t="s">
        <v>21079</v>
      </c>
      <c r="E2164" s="75"/>
      <c r="F2164" s="74"/>
      <c r="G2164" s="76" t="n">
        <v>97090</v>
      </c>
      <c r="H2164" s="74" t="s">
        <v>21113</v>
      </c>
      <c r="I2164" s="74" t="s">
        <v>590</v>
      </c>
      <c r="J2164" s="74" t="s">
        <v>16938</v>
      </c>
      <c r="K2164" s="75" t="s">
        <v>21114</v>
      </c>
      <c r="L2164" s="74" t="s">
        <v>16940</v>
      </c>
    </row>
    <row r="2165" customFormat="false" ht="13.5" hidden="false" customHeight="false" outlineLevel="0" collapsed="false">
      <c r="A2165" s="74" t="s">
        <v>20972</v>
      </c>
      <c r="B2165" s="74" t="s">
        <v>20973</v>
      </c>
      <c r="C2165" s="74" t="s">
        <v>21078</v>
      </c>
      <c r="D2165" s="74" t="s">
        <v>21079</v>
      </c>
      <c r="E2165" s="75"/>
      <c r="F2165" s="74"/>
      <c r="G2165" s="76" t="n">
        <v>97091</v>
      </c>
      <c r="H2165" s="74" t="s">
        <v>21115</v>
      </c>
      <c r="I2165" s="74" t="s">
        <v>590</v>
      </c>
      <c r="J2165" s="74" t="s">
        <v>16938</v>
      </c>
      <c r="K2165" s="75" t="s">
        <v>21116</v>
      </c>
      <c r="L2165" s="74" t="s">
        <v>16940</v>
      </c>
    </row>
    <row r="2166" customFormat="false" ht="13.5" hidden="false" customHeight="false" outlineLevel="0" collapsed="false">
      <c r="A2166" s="74" t="s">
        <v>20972</v>
      </c>
      <c r="B2166" s="74" t="s">
        <v>20973</v>
      </c>
      <c r="C2166" s="74" t="s">
        <v>21078</v>
      </c>
      <c r="D2166" s="74" t="s">
        <v>21079</v>
      </c>
      <c r="E2166" s="75"/>
      <c r="F2166" s="74"/>
      <c r="G2166" s="76" t="n">
        <v>97092</v>
      </c>
      <c r="H2166" s="74" t="s">
        <v>21117</v>
      </c>
      <c r="I2166" s="74" t="s">
        <v>590</v>
      </c>
      <c r="J2166" s="74" t="s">
        <v>16938</v>
      </c>
      <c r="K2166" s="75" t="s">
        <v>21015</v>
      </c>
      <c r="L2166" s="74" t="s">
        <v>16940</v>
      </c>
    </row>
    <row r="2167" customFormat="false" ht="13.5" hidden="false" customHeight="false" outlineLevel="0" collapsed="false">
      <c r="A2167" s="74" t="s">
        <v>20972</v>
      </c>
      <c r="B2167" s="74" t="s">
        <v>20973</v>
      </c>
      <c r="C2167" s="74" t="s">
        <v>21078</v>
      </c>
      <c r="D2167" s="74" t="s">
        <v>21079</v>
      </c>
      <c r="E2167" s="75"/>
      <c r="F2167" s="74"/>
      <c r="G2167" s="76" t="n">
        <v>97093</v>
      </c>
      <c r="H2167" s="74" t="s">
        <v>21118</v>
      </c>
      <c r="I2167" s="74" t="s">
        <v>590</v>
      </c>
      <c r="J2167" s="74" t="s">
        <v>16938</v>
      </c>
      <c r="K2167" s="75" t="s">
        <v>19280</v>
      </c>
      <c r="L2167" s="74" t="s">
        <v>16940</v>
      </c>
    </row>
    <row r="2168" customFormat="false" ht="13.5" hidden="false" customHeight="false" outlineLevel="0" collapsed="false">
      <c r="A2168" s="74" t="s">
        <v>20972</v>
      </c>
      <c r="B2168" s="74" t="s">
        <v>20973</v>
      </c>
      <c r="C2168" s="74" t="s">
        <v>21078</v>
      </c>
      <c r="D2168" s="74" t="s">
        <v>21079</v>
      </c>
      <c r="E2168" s="75"/>
      <c r="F2168" s="74"/>
      <c r="G2168" s="76" t="n">
        <v>97096</v>
      </c>
      <c r="H2168" s="74" t="s">
        <v>21119</v>
      </c>
      <c r="I2168" s="74" t="s">
        <v>154</v>
      </c>
      <c r="J2168" s="74" t="s">
        <v>16938</v>
      </c>
      <c r="K2168" s="75" t="s">
        <v>21120</v>
      </c>
      <c r="L2168" s="74" t="s">
        <v>16940</v>
      </c>
    </row>
    <row r="2169" customFormat="false" ht="13.5" hidden="false" customHeight="false" outlineLevel="0" collapsed="false">
      <c r="A2169" s="74" t="s">
        <v>20972</v>
      </c>
      <c r="B2169" s="74" t="s">
        <v>20973</v>
      </c>
      <c r="C2169" s="74" t="s">
        <v>21078</v>
      </c>
      <c r="D2169" s="74" t="s">
        <v>21079</v>
      </c>
      <c r="E2169" s="75"/>
      <c r="F2169" s="74"/>
      <c r="G2169" s="76" t="n">
        <v>97097</v>
      </c>
      <c r="H2169" s="74" t="s">
        <v>21121</v>
      </c>
      <c r="I2169" s="74" t="s">
        <v>73</v>
      </c>
      <c r="J2169" s="74" t="s">
        <v>16938</v>
      </c>
      <c r="K2169" s="75" t="s">
        <v>17586</v>
      </c>
      <c r="L2169" s="74" t="s">
        <v>16940</v>
      </c>
    </row>
    <row r="2170" customFormat="false" ht="13.5" hidden="false" customHeight="false" outlineLevel="0" collapsed="false">
      <c r="A2170" s="74" t="s">
        <v>20972</v>
      </c>
      <c r="B2170" s="74" t="s">
        <v>20973</v>
      </c>
      <c r="C2170" s="74" t="s">
        <v>21078</v>
      </c>
      <c r="D2170" s="74" t="s">
        <v>21079</v>
      </c>
      <c r="E2170" s="75"/>
      <c r="F2170" s="74"/>
      <c r="G2170" s="76" t="n">
        <v>97101</v>
      </c>
      <c r="H2170" s="74" t="s">
        <v>21122</v>
      </c>
      <c r="I2170" s="74" t="s">
        <v>73</v>
      </c>
      <c r="J2170" s="74" t="s">
        <v>16938</v>
      </c>
      <c r="K2170" s="75" t="s">
        <v>21123</v>
      </c>
      <c r="L2170" s="74" t="s">
        <v>16940</v>
      </c>
    </row>
    <row r="2171" customFormat="false" ht="13.5" hidden="false" customHeight="false" outlineLevel="0" collapsed="false">
      <c r="A2171" s="74" t="s">
        <v>20972</v>
      </c>
      <c r="B2171" s="74" t="s">
        <v>20973</v>
      </c>
      <c r="C2171" s="74" t="s">
        <v>21078</v>
      </c>
      <c r="D2171" s="74" t="s">
        <v>21079</v>
      </c>
      <c r="E2171" s="75"/>
      <c r="F2171" s="74"/>
      <c r="G2171" s="76" t="n">
        <v>97102</v>
      </c>
      <c r="H2171" s="74" t="s">
        <v>21124</v>
      </c>
      <c r="I2171" s="74" t="s">
        <v>73</v>
      </c>
      <c r="J2171" s="74" t="s">
        <v>16938</v>
      </c>
      <c r="K2171" s="75" t="s">
        <v>21125</v>
      </c>
      <c r="L2171" s="74" t="s">
        <v>16940</v>
      </c>
    </row>
    <row r="2172" customFormat="false" ht="13.5" hidden="false" customHeight="false" outlineLevel="0" collapsed="false">
      <c r="A2172" s="74" t="s">
        <v>20972</v>
      </c>
      <c r="B2172" s="74" t="s">
        <v>20973</v>
      </c>
      <c r="C2172" s="74" t="s">
        <v>21078</v>
      </c>
      <c r="D2172" s="74" t="s">
        <v>21079</v>
      </c>
      <c r="E2172" s="75"/>
      <c r="F2172" s="74"/>
      <c r="G2172" s="76" t="n">
        <v>97103</v>
      </c>
      <c r="H2172" s="74" t="s">
        <v>21126</v>
      </c>
      <c r="I2172" s="74" t="s">
        <v>73</v>
      </c>
      <c r="J2172" s="74" t="s">
        <v>16938</v>
      </c>
      <c r="K2172" s="75" t="s">
        <v>21127</v>
      </c>
      <c r="L2172" s="74" t="s">
        <v>16940</v>
      </c>
    </row>
    <row r="2173" customFormat="false" ht="13.5" hidden="false" customHeight="false" outlineLevel="0" collapsed="false">
      <c r="A2173" s="74" t="s">
        <v>20972</v>
      </c>
      <c r="B2173" s="74" t="s">
        <v>20973</v>
      </c>
      <c r="C2173" s="74" t="s">
        <v>21078</v>
      </c>
      <c r="D2173" s="74" t="s">
        <v>21079</v>
      </c>
      <c r="E2173" s="75"/>
      <c r="F2173" s="74"/>
      <c r="G2173" s="76" t="n">
        <v>100322</v>
      </c>
      <c r="H2173" s="74" t="s">
        <v>21128</v>
      </c>
      <c r="I2173" s="74" t="s">
        <v>154</v>
      </c>
      <c r="J2173" s="74" t="s">
        <v>16938</v>
      </c>
      <c r="K2173" s="75" t="s">
        <v>21129</v>
      </c>
      <c r="L2173" s="74" t="s">
        <v>16940</v>
      </c>
    </row>
    <row r="2174" customFormat="false" ht="13.5" hidden="false" customHeight="false" outlineLevel="0" collapsed="false">
      <c r="A2174" s="74" t="s">
        <v>20972</v>
      </c>
      <c r="B2174" s="74" t="s">
        <v>20973</v>
      </c>
      <c r="C2174" s="74" t="s">
        <v>21078</v>
      </c>
      <c r="D2174" s="74" t="s">
        <v>21079</v>
      </c>
      <c r="E2174" s="75"/>
      <c r="F2174" s="74"/>
      <c r="G2174" s="76" t="n">
        <v>100323</v>
      </c>
      <c r="H2174" s="74" t="s">
        <v>21130</v>
      </c>
      <c r="I2174" s="74" t="s">
        <v>154</v>
      </c>
      <c r="J2174" s="74" t="s">
        <v>16938</v>
      </c>
      <c r="K2174" s="75" t="s">
        <v>21131</v>
      </c>
      <c r="L2174" s="74" t="s">
        <v>16940</v>
      </c>
    </row>
    <row r="2175" customFormat="false" ht="13.5" hidden="false" customHeight="false" outlineLevel="0" collapsed="false">
      <c r="A2175" s="74" t="s">
        <v>20972</v>
      </c>
      <c r="B2175" s="74" t="s">
        <v>20973</v>
      </c>
      <c r="C2175" s="74" t="s">
        <v>21078</v>
      </c>
      <c r="D2175" s="74" t="s">
        <v>21079</v>
      </c>
      <c r="E2175" s="75"/>
      <c r="F2175" s="74"/>
      <c r="G2175" s="76" t="n">
        <v>100324</v>
      </c>
      <c r="H2175" s="74" t="s">
        <v>21132</v>
      </c>
      <c r="I2175" s="74" t="s">
        <v>154</v>
      </c>
      <c r="J2175" s="74" t="s">
        <v>16938</v>
      </c>
      <c r="K2175" s="75" t="s">
        <v>21133</v>
      </c>
      <c r="L2175" s="74" t="s">
        <v>16940</v>
      </c>
    </row>
    <row r="2176" customFormat="false" ht="13.5" hidden="false" customHeight="false" outlineLevel="0" collapsed="false">
      <c r="A2176" s="74" t="s">
        <v>20972</v>
      </c>
      <c r="B2176" s="74" t="s">
        <v>20973</v>
      </c>
      <c r="C2176" s="74" t="s">
        <v>21078</v>
      </c>
      <c r="D2176" s="74" t="s">
        <v>21079</v>
      </c>
      <c r="E2176" s="75"/>
      <c r="F2176" s="74"/>
      <c r="G2176" s="76" t="n">
        <v>103072</v>
      </c>
      <c r="H2176" s="74" t="s">
        <v>21134</v>
      </c>
      <c r="I2176" s="74" t="s">
        <v>73</v>
      </c>
      <c r="J2176" s="74" t="s">
        <v>16938</v>
      </c>
      <c r="K2176" s="75" t="s">
        <v>21135</v>
      </c>
      <c r="L2176" s="74" t="s">
        <v>16940</v>
      </c>
    </row>
    <row r="2177" customFormat="false" ht="13.5" hidden="false" customHeight="false" outlineLevel="0" collapsed="false">
      <c r="A2177" s="74" t="s">
        <v>20972</v>
      </c>
      <c r="B2177" s="74" t="s">
        <v>20973</v>
      </c>
      <c r="C2177" s="74" t="s">
        <v>21078</v>
      </c>
      <c r="D2177" s="74" t="s">
        <v>21079</v>
      </c>
      <c r="E2177" s="75"/>
      <c r="F2177" s="74"/>
      <c r="G2177" s="76" t="n">
        <v>103073</v>
      </c>
      <c r="H2177" s="74" t="s">
        <v>21136</v>
      </c>
      <c r="I2177" s="74" t="s">
        <v>73</v>
      </c>
      <c r="J2177" s="74" t="s">
        <v>16938</v>
      </c>
      <c r="K2177" s="75" t="s">
        <v>21137</v>
      </c>
      <c r="L2177" s="74" t="s">
        <v>16940</v>
      </c>
    </row>
    <row r="2178" customFormat="false" ht="13.5" hidden="false" customHeight="false" outlineLevel="0" collapsed="false">
      <c r="A2178" s="74" t="s">
        <v>20972</v>
      </c>
      <c r="B2178" s="74" t="s">
        <v>20973</v>
      </c>
      <c r="C2178" s="74" t="s">
        <v>21078</v>
      </c>
      <c r="D2178" s="74" t="s">
        <v>21079</v>
      </c>
      <c r="E2178" s="75"/>
      <c r="F2178" s="74"/>
      <c r="G2178" s="76" t="n">
        <v>103074</v>
      </c>
      <c r="H2178" s="74" t="s">
        <v>21138</v>
      </c>
      <c r="I2178" s="74" t="s">
        <v>73</v>
      </c>
      <c r="J2178" s="74" t="s">
        <v>16938</v>
      </c>
      <c r="K2178" s="75" t="s">
        <v>21139</v>
      </c>
      <c r="L2178" s="74" t="s">
        <v>16940</v>
      </c>
    </row>
    <row r="2179" customFormat="false" ht="13.5" hidden="false" customHeight="false" outlineLevel="0" collapsed="false">
      <c r="A2179" s="74" t="s">
        <v>20972</v>
      </c>
      <c r="B2179" s="74" t="s">
        <v>20973</v>
      </c>
      <c r="C2179" s="74" t="s">
        <v>21078</v>
      </c>
      <c r="D2179" s="74" t="s">
        <v>21079</v>
      </c>
      <c r="E2179" s="75"/>
      <c r="F2179" s="74"/>
      <c r="G2179" s="76" t="n">
        <v>103075</v>
      </c>
      <c r="H2179" s="74" t="s">
        <v>21140</v>
      </c>
      <c r="I2179" s="74" t="s">
        <v>73</v>
      </c>
      <c r="J2179" s="74" t="s">
        <v>16938</v>
      </c>
      <c r="K2179" s="75" t="s">
        <v>21141</v>
      </c>
      <c r="L2179" s="74" t="s">
        <v>16940</v>
      </c>
    </row>
    <row r="2180" customFormat="false" ht="13.5" hidden="false" customHeight="false" outlineLevel="0" collapsed="false">
      <c r="A2180" s="74" t="s">
        <v>20972</v>
      </c>
      <c r="B2180" s="74" t="s">
        <v>20973</v>
      </c>
      <c r="C2180" s="74" t="s">
        <v>21078</v>
      </c>
      <c r="D2180" s="74" t="s">
        <v>21079</v>
      </c>
      <c r="E2180" s="75"/>
      <c r="F2180" s="74"/>
      <c r="G2180" s="76" t="n">
        <v>103076</v>
      </c>
      <c r="H2180" s="74" t="s">
        <v>21142</v>
      </c>
      <c r="I2180" s="74" t="s">
        <v>73</v>
      </c>
      <c r="J2180" s="74" t="s">
        <v>16938</v>
      </c>
      <c r="K2180" s="75" t="s">
        <v>21143</v>
      </c>
      <c r="L2180" s="74" t="s">
        <v>16940</v>
      </c>
    </row>
    <row r="2181" customFormat="false" ht="13.5" hidden="false" customHeight="false" outlineLevel="0" collapsed="false">
      <c r="A2181" s="74" t="s">
        <v>20972</v>
      </c>
      <c r="B2181" s="74" t="s">
        <v>20973</v>
      </c>
      <c r="C2181" s="74" t="s">
        <v>21078</v>
      </c>
      <c r="D2181" s="74" t="s">
        <v>21079</v>
      </c>
      <c r="E2181" s="75"/>
      <c r="F2181" s="74"/>
      <c r="G2181" s="76" t="n">
        <v>103077</v>
      </c>
      <c r="H2181" s="74" t="s">
        <v>21144</v>
      </c>
      <c r="I2181" s="74" t="s">
        <v>73</v>
      </c>
      <c r="J2181" s="74" t="s">
        <v>16938</v>
      </c>
      <c r="K2181" s="75" t="s">
        <v>21145</v>
      </c>
      <c r="L2181" s="74" t="s">
        <v>16940</v>
      </c>
    </row>
    <row r="2182" customFormat="false" ht="13.5" hidden="false" customHeight="false" outlineLevel="0" collapsed="false">
      <c r="A2182" s="74" t="s">
        <v>20972</v>
      </c>
      <c r="B2182" s="74" t="s">
        <v>20973</v>
      </c>
      <c r="C2182" s="74" t="s">
        <v>21078</v>
      </c>
      <c r="D2182" s="74" t="s">
        <v>21079</v>
      </c>
      <c r="E2182" s="75"/>
      <c r="F2182" s="74"/>
      <c r="G2182" s="76" t="n">
        <v>103078</v>
      </c>
      <c r="H2182" s="74" t="s">
        <v>21146</v>
      </c>
      <c r="I2182" s="74" t="s">
        <v>73</v>
      </c>
      <c r="J2182" s="74" t="s">
        <v>16938</v>
      </c>
      <c r="K2182" s="75" t="s">
        <v>21147</v>
      </c>
      <c r="L2182" s="74" t="s">
        <v>16940</v>
      </c>
    </row>
    <row r="2183" customFormat="false" ht="13.5" hidden="false" customHeight="false" outlineLevel="0" collapsed="false">
      <c r="A2183" s="74" t="s">
        <v>20972</v>
      </c>
      <c r="B2183" s="74" t="s">
        <v>20973</v>
      </c>
      <c r="C2183" s="74" t="s">
        <v>21078</v>
      </c>
      <c r="D2183" s="74" t="s">
        <v>21079</v>
      </c>
      <c r="E2183" s="75"/>
      <c r="F2183" s="74"/>
      <c r="G2183" s="76" t="n">
        <v>103079</v>
      </c>
      <c r="H2183" s="74" t="s">
        <v>21148</v>
      </c>
      <c r="I2183" s="74" t="s">
        <v>73</v>
      </c>
      <c r="J2183" s="74" t="s">
        <v>16938</v>
      </c>
      <c r="K2183" s="75" t="s">
        <v>21149</v>
      </c>
      <c r="L2183" s="74" t="s">
        <v>16940</v>
      </c>
    </row>
    <row r="2184" customFormat="false" ht="13.5" hidden="false" customHeight="false" outlineLevel="0" collapsed="false">
      <c r="A2184" s="74" t="s">
        <v>20972</v>
      </c>
      <c r="B2184" s="74" t="s">
        <v>20973</v>
      </c>
      <c r="C2184" s="74" t="s">
        <v>21078</v>
      </c>
      <c r="D2184" s="74" t="s">
        <v>21079</v>
      </c>
      <c r="E2184" s="75"/>
      <c r="F2184" s="74"/>
      <c r="G2184" s="76" t="n">
        <v>103080</v>
      </c>
      <c r="H2184" s="74" t="s">
        <v>21150</v>
      </c>
      <c r="I2184" s="74" t="s">
        <v>73</v>
      </c>
      <c r="J2184" s="74" t="s">
        <v>16938</v>
      </c>
      <c r="K2184" s="75" t="s">
        <v>21151</v>
      </c>
      <c r="L2184" s="74" t="s">
        <v>16940</v>
      </c>
    </row>
    <row r="2185" customFormat="false" ht="13.5" hidden="false" customHeight="false" outlineLevel="0" collapsed="false">
      <c r="A2185" s="74" t="s">
        <v>20972</v>
      </c>
      <c r="B2185" s="74" t="s">
        <v>20973</v>
      </c>
      <c r="C2185" s="74" t="s">
        <v>21152</v>
      </c>
      <c r="D2185" s="74" t="s">
        <v>21153</v>
      </c>
      <c r="E2185" s="75"/>
      <c r="F2185" s="74"/>
      <c r="G2185" s="76" t="n">
        <v>92263</v>
      </c>
      <c r="H2185" s="74" t="s">
        <v>21154</v>
      </c>
      <c r="I2185" s="74" t="s">
        <v>73</v>
      </c>
      <c r="J2185" s="74" t="s">
        <v>16938</v>
      </c>
      <c r="K2185" s="75" t="s">
        <v>21155</v>
      </c>
      <c r="L2185" s="74" t="s">
        <v>16940</v>
      </c>
    </row>
    <row r="2186" customFormat="false" ht="13.5" hidden="false" customHeight="false" outlineLevel="0" collapsed="false">
      <c r="A2186" s="74" t="s">
        <v>20972</v>
      </c>
      <c r="B2186" s="74" t="s">
        <v>20973</v>
      </c>
      <c r="C2186" s="74" t="s">
        <v>21152</v>
      </c>
      <c r="D2186" s="74" t="s">
        <v>21153</v>
      </c>
      <c r="E2186" s="75"/>
      <c r="F2186" s="74"/>
      <c r="G2186" s="76" t="n">
        <v>92264</v>
      </c>
      <c r="H2186" s="74" t="s">
        <v>21156</v>
      </c>
      <c r="I2186" s="74" t="s">
        <v>73</v>
      </c>
      <c r="J2186" s="74" t="s">
        <v>16938</v>
      </c>
      <c r="K2186" s="75" t="s">
        <v>21157</v>
      </c>
      <c r="L2186" s="74" t="s">
        <v>16940</v>
      </c>
    </row>
    <row r="2187" customFormat="false" ht="13.5" hidden="false" customHeight="false" outlineLevel="0" collapsed="false">
      <c r="A2187" s="74" t="s">
        <v>20972</v>
      </c>
      <c r="B2187" s="74" t="s">
        <v>20973</v>
      </c>
      <c r="C2187" s="74" t="s">
        <v>21152</v>
      </c>
      <c r="D2187" s="74" t="s">
        <v>21153</v>
      </c>
      <c r="E2187" s="75"/>
      <c r="F2187" s="74"/>
      <c r="G2187" s="76" t="n">
        <v>92265</v>
      </c>
      <c r="H2187" s="74" t="s">
        <v>21158</v>
      </c>
      <c r="I2187" s="74" t="s">
        <v>73</v>
      </c>
      <c r="J2187" s="74" t="s">
        <v>16938</v>
      </c>
      <c r="K2187" s="75" t="s">
        <v>21159</v>
      </c>
      <c r="L2187" s="74" t="s">
        <v>16940</v>
      </c>
    </row>
    <row r="2188" customFormat="false" ht="13.5" hidden="false" customHeight="false" outlineLevel="0" collapsed="false">
      <c r="A2188" s="74" t="s">
        <v>20972</v>
      </c>
      <c r="B2188" s="74" t="s">
        <v>20973</v>
      </c>
      <c r="C2188" s="74" t="s">
        <v>21152</v>
      </c>
      <c r="D2188" s="74" t="s">
        <v>21153</v>
      </c>
      <c r="E2188" s="75"/>
      <c r="F2188" s="74"/>
      <c r="G2188" s="76" t="n">
        <v>92266</v>
      </c>
      <c r="H2188" s="74" t="s">
        <v>21160</v>
      </c>
      <c r="I2188" s="74" t="s">
        <v>73</v>
      </c>
      <c r="J2188" s="74" t="s">
        <v>16938</v>
      </c>
      <c r="K2188" s="75" t="s">
        <v>21161</v>
      </c>
      <c r="L2188" s="74" t="s">
        <v>16940</v>
      </c>
    </row>
    <row r="2189" customFormat="false" ht="13.5" hidden="false" customHeight="false" outlineLevel="0" collapsed="false">
      <c r="A2189" s="74" t="s">
        <v>20972</v>
      </c>
      <c r="B2189" s="74" t="s">
        <v>20973</v>
      </c>
      <c r="C2189" s="74" t="s">
        <v>21152</v>
      </c>
      <c r="D2189" s="74" t="s">
        <v>21153</v>
      </c>
      <c r="E2189" s="75"/>
      <c r="F2189" s="74"/>
      <c r="G2189" s="76" t="n">
        <v>92267</v>
      </c>
      <c r="H2189" s="74" t="s">
        <v>21162</v>
      </c>
      <c r="I2189" s="74" t="s">
        <v>73</v>
      </c>
      <c r="J2189" s="74" t="s">
        <v>16938</v>
      </c>
      <c r="K2189" s="75" t="s">
        <v>21163</v>
      </c>
      <c r="L2189" s="74" t="s">
        <v>16940</v>
      </c>
    </row>
    <row r="2190" customFormat="false" ht="13.5" hidden="false" customHeight="false" outlineLevel="0" collapsed="false">
      <c r="A2190" s="74" t="s">
        <v>20972</v>
      </c>
      <c r="B2190" s="74" t="s">
        <v>20973</v>
      </c>
      <c r="C2190" s="74" t="s">
        <v>21152</v>
      </c>
      <c r="D2190" s="74" t="s">
        <v>21153</v>
      </c>
      <c r="E2190" s="75"/>
      <c r="F2190" s="74"/>
      <c r="G2190" s="76" t="n">
        <v>92268</v>
      </c>
      <c r="H2190" s="74" t="s">
        <v>21164</v>
      </c>
      <c r="I2190" s="74" t="s">
        <v>73</v>
      </c>
      <c r="J2190" s="74" t="s">
        <v>16938</v>
      </c>
      <c r="K2190" s="75" t="s">
        <v>21165</v>
      </c>
      <c r="L2190" s="74" t="s">
        <v>16940</v>
      </c>
    </row>
    <row r="2191" customFormat="false" ht="13.5" hidden="false" customHeight="false" outlineLevel="0" collapsed="false">
      <c r="A2191" s="74" t="s">
        <v>20972</v>
      </c>
      <c r="B2191" s="74" t="s">
        <v>20973</v>
      </c>
      <c r="C2191" s="74" t="s">
        <v>21152</v>
      </c>
      <c r="D2191" s="74" t="s">
        <v>21153</v>
      </c>
      <c r="E2191" s="75"/>
      <c r="F2191" s="74"/>
      <c r="G2191" s="76" t="n">
        <v>92269</v>
      </c>
      <c r="H2191" s="74" t="s">
        <v>21166</v>
      </c>
      <c r="I2191" s="74" t="s">
        <v>73</v>
      </c>
      <c r="J2191" s="74" t="s">
        <v>16938</v>
      </c>
      <c r="K2191" s="75" t="s">
        <v>21167</v>
      </c>
      <c r="L2191" s="74" t="s">
        <v>16940</v>
      </c>
    </row>
    <row r="2192" customFormat="false" ht="13.5" hidden="false" customHeight="false" outlineLevel="0" collapsed="false">
      <c r="A2192" s="74" t="s">
        <v>20972</v>
      </c>
      <c r="B2192" s="74" t="s">
        <v>20973</v>
      </c>
      <c r="C2192" s="74" t="s">
        <v>21152</v>
      </c>
      <c r="D2192" s="74" t="s">
        <v>21153</v>
      </c>
      <c r="E2192" s="75"/>
      <c r="F2192" s="74"/>
      <c r="G2192" s="76" t="n">
        <v>92270</v>
      </c>
      <c r="H2192" s="74" t="s">
        <v>21168</v>
      </c>
      <c r="I2192" s="74" t="s">
        <v>73</v>
      </c>
      <c r="J2192" s="74" t="s">
        <v>16938</v>
      </c>
      <c r="K2192" s="75" t="s">
        <v>21169</v>
      </c>
      <c r="L2192" s="74" t="s">
        <v>16940</v>
      </c>
    </row>
    <row r="2193" customFormat="false" ht="13.5" hidden="false" customHeight="false" outlineLevel="0" collapsed="false">
      <c r="A2193" s="74" t="s">
        <v>20972</v>
      </c>
      <c r="B2193" s="74" t="s">
        <v>20973</v>
      </c>
      <c r="C2193" s="74" t="s">
        <v>21152</v>
      </c>
      <c r="D2193" s="74" t="s">
        <v>21153</v>
      </c>
      <c r="E2193" s="75"/>
      <c r="F2193" s="74"/>
      <c r="G2193" s="76" t="n">
        <v>92271</v>
      </c>
      <c r="H2193" s="74" t="s">
        <v>21170</v>
      </c>
      <c r="I2193" s="74" t="s">
        <v>73</v>
      </c>
      <c r="J2193" s="74" t="s">
        <v>16938</v>
      </c>
      <c r="K2193" s="75" t="s">
        <v>21171</v>
      </c>
      <c r="L2193" s="74" t="s">
        <v>16940</v>
      </c>
    </row>
    <row r="2194" customFormat="false" ht="13.5" hidden="false" customHeight="false" outlineLevel="0" collapsed="false">
      <c r="A2194" s="74" t="s">
        <v>20972</v>
      </c>
      <c r="B2194" s="74" t="s">
        <v>20973</v>
      </c>
      <c r="C2194" s="74" t="s">
        <v>21152</v>
      </c>
      <c r="D2194" s="74" t="s">
        <v>21153</v>
      </c>
      <c r="E2194" s="75"/>
      <c r="F2194" s="74"/>
      <c r="G2194" s="76" t="n">
        <v>92272</v>
      </c>
      <c r="H2194" s="74" t="s">
        <v>21172</v>
      </c>
      <c r="I2194" s="74" t="s">
        <v>129</v>
      </c>
      <c r="J2194" s="74" t="s">
        <v>16938</v>
      </c>
      <c r="K2194" s="75" t="s">
        <v>21173</v>
      </c>
      <c r="L2194" s="74" t="s">
        <v>16940</v>
      </c>
    </row>
    <row r="2195" customFormat="false" ht="13.5" hidden="false" customHeight="false" outlineLevel="0" collapsed="false">
      <c r="A2195" s="74" t="s">
        <v>20972</v>
      </c>
      <c r="B2195" s="74" t="s">
        <v>20973</v>
      </c>
      <c r="C2195" s="74" t="s">
        <v>21152</v>
      </c>
      <c r="D2195" s="74" t="s">
        <v>21153</v>
      </c>
      <c r="E2195" s="75"/>
      <c r="F2195" s="74"/>
      <c r="G2195" s="76" t="n">
        <v>92273</v>
      </c>
      <c r="H2195" s="74" t="s">
        <v>21174</v>
      </c>
      <c r="I2195" s="74" t="s">
        <v>129</v>
      </c>
      <c r="J2195" s="74" t="s">
        <v>16938</v>
      </c>
      <c r="K2195" s="75" t="s">
        <v>21175</v>
      </c>
      <c r="L2195" s="74" t="s">
        <v>16940</v>
      </c>
    </row>
    <row r="2196" customFormat="false" ht="13.5" hidden="false" customHeight="false" outlineLevel="0" collapsed="false">
      <c r="A2196" s="74" t="s">
        <v>20972</v>
      </c>
      <c r="B2196" s="74" t="s">
        <v>20973</v>
      </c>
      <c r="C2196" s="74" t="s">
        <v>21152</v>
      </c>
      <c r="D2196" s="74" t="s">
        <v>21153</v>
      </c>
      <c r="E2196" s="75"/>
      <c r="F2196" s="74"/>
      <c r="G2196" s="76" t="n">
        <v>92409</v>
      </c>
      <c r="H2196" s="74" t="s">
        <v>21176</v>
      </c>
      <c r="I2196" s="74" t="s">
        <v>73</v>
      </c>
      <c r="J2196" s="74" t="s">
        <v>16938</v>
      </c>
      <c r="K2196" s="75" t="s">
        <v>21177</v>
      </c>
      <c r="L2196" s="74" t="s">
        <v>16940</v>
      </c>
    </row>
    <row r="2197" customFormat="false" ht="13.5" hidden="false" customHeight="false" outlineLevel="0" collapsed="false">
      <c r="A2197" s="74" t="s">
        <v>20972</v>
      </c>
      <c r="B2197" s="74" t="s">
        <v>20973</v>
      </c>
      <c r="C2197" s="74" t="s">
        <v>21152</v>
      </c>
      <c r="D2197" s="74" t="s">
        <v>21153</v>
      </c>
      <c r="E2197" s="75"/>
      <c r="F2197" s="74"/>
      <c r="G2197" s="76" t="n">
        <v>92411</v>
      </c>
      <c r="H2197" s="74" t="s">
        <v>21178</v>
      </c>
      <c r="I2197" s="74" t="s">
        <v>73</v>
      </c>
      <c r="J2197" s="74" t="s">
        <v>16938</v>
      </c>
      <c r="K2197" s="75" t="s">
        <v>21179</v>
      </c>
      <c r="L2197" s="74" t="s">
        <v>16940</v>
      </c>
    </row>
    <row r="2198" customFormat="false" ht="13.5" hidden="false" customHeight="false" outlineLevel="0" collapsed="false">
      <c r="A2198" s="74" t="s">
        <v>20972</v>
      </c>
      <c r="B2198" s="74" t="s">
        <v>20973</v>
      </c>
      <c r="C2198" s="74" t="s">
        <v>21152</v>
      </c>
      <c r="D2198" s="74" t="s">
        <v>21153</v>
      </c>
      <c r="E2198" s="75"/>
      <c r="F2198" s="74"/>
      <c r="G2198" s="76" t="n">
        <v>92413</v>
      </c>
      <c r="H2198" s="74" t="s">
        <v>21180</v>
      </c>
      <c r="I2198" s="74" t="s">
        <v>73</v>
      </c>
      <c r="J2198" s="74" t="s">
        <v>16938</v>
      </c>
      <c r="K2198" s="75" t="s">
        <v>21181</v>
      </c>
      <c r="L2198" s="74" t="s">
        <v>16940</v>
      </c>
    </row>
    <row r="2199" customFormat="false" ht="13.5" hidden="false" customHeight="false" outlineLevel="0" collapsed="false">
      <c r="A2199" s="74" t="s">
        <v>20972</v>
      </c>
      <c r="B2199" s="74" t="s">
        <v>20973</v>
      </c>
      <c r="C2199" s="74" t="s">
        <v>21152</v>
      </c>
      <c r="D2199" s="74" t="s">
        <v>21153</v>
      </c>
      <c r="E2199" s="75"/>
      <c r="F2199" s="74"/>
      <c r="G2199" s="76" t="n">
        <v>92415</v>
      </c>
      <c r="H2199" s="74" t="s">
        <v>21182</v>
      </c>
      <c r="I2199" s="74" t="s">
        <v>73</v>
      </c>
      <c r="J2199" s="74" t="s">
        <v>16938</v>
      </c>
      <c r="K2199" s="75" t="s">
        <v>21183</v>
      </c>
      <c r="L2199" s="74" t="s">
        <v>16940</v>
      </c>
    </row>
    <row r="2200" customFormat="false" ht="13.5" hidden="false" customHeight="false" outlineLevel="0" collapsed="false">
      <c r="A2200" s="74" t="s">
        <v>20972</v>
      </c>
      <c r="B2200" s="74" t="s">
        <v>20973</v>
      </c>
      <c r="C2200" s="74" t="s">
        <v>21152</v>
      </c>
      <c r="D2200" s="74" t="s">
        <v>21153</v>
      </c>
      <c r="E2200" s="75"/>
      <c r="F2200" s="74"/>
      <c r="G2200" s="76" t="n">
        <v>92417</v>
      </c>
      <c r="H2200" s="74" t="s">
        <v>21184</v>
      </c>
      <c r="I2200" s="74" t="s">
        <v>73</v>
      </c>
      <c r="J2200" s="74" t="s">
        <v>16938</v>
      </c>
      <c r="K2200" s="75" t="s">
        <v>21185</v>
      </c>
      <c r="L2200" s="74" t="s">
        <v>16940</v>
      </c>
    </row>
    <row r="2201" customFormat="false" ht="13.5" hidden="false" customHeight="false" outlineLevel="0" collapsed="false">
      <c r="A2201" s="74" t="s">
        <v>20972</v>
      </c>
      <c r="B2201" s="74" t="s">
        <v>20973</v>
      </c>
      <c r="C2201" s="74" t="s">
        <v>21152</v>
      </c>
      <c r="D2201" s="74" t="s">
        <v>21153</v>
      </c>
      <c r="E2201" s="75"/>
      <c r="F2201" s="74"/>
      <c r="G2201" s="76" t="n">
        <v>92419</v>
      </c>
      <c r="H2201" s="74" t="s">
        <v>21186</v>
      </c>
      <c r="I2201" s="74" t="s">
        <v>73</v>
      </c>
      <c r="J2201" s="74" t="s">
        <v>16938</v>
      </c>
      <c r="K2201" s="75" t="s">
        <v>21187</v>
      </c>
      <c r="L2201" s="74" t="s">
        <v>16940</v>
      </c>
    </row>
    <row r="2202" customFormat="false" ht="13.5" hidden="false" customHeight="false" outlineLevel="0" collapsed="false">
      <c r="A2202" s="74" t="s">
        <v>20972</v>
      </c>
      <c r="B2202" s="74" t="s">
        <v>20973</v>
      </c>
      <c r="C2202" s="74" t="s">
        <v>21152</v>
      </c>
      <c r="D2202" s="74" t="s">
        <v>21153</v>
      </c>
      <c r="E2202" s="75"/>
      <c r="F2202" s="74"/>
      <c r="G2202" s="76" t="n">
        <v>92421</v>
      </c>
      <c r="H2202" s="74" t="s">
        <v>21188</v>
      </c>
      <c r="I2202" s="74" t="s">
        <v>73</v>
      </c>
      <c r="J2202" s="74" t="s">
        <v>16938</v>
      </c>
      <c r="K2202" s="75" t="s">
        <v>21189</v>
      </c>
      <c r="L2202" s="74" t="s">
        <v>16940</v>
      </c>
    </row>
    <row r="2203" customFormat="false" ht="13.5" hidden="false" customHeight="false" outlineLevel="0" collapsed="false">
      <c r="A2203" s="74" t="s">
        <v>20972</v>
      </c>
      <c r="B2203" s="74" t="s">
        <v>20973</v>
      </c>
      <c r="C2203" s="74" t="s">
        <v>21152</v>
      </c>
      <c r="D2203" s="74" t="s">
        <v>21153</v>
      </c>
      <c r="E2203" s="75"/>
      <c r="F2203" s="74"/>
      <c r="G2203" s="76" t="n">
        <v>92423</v>
      </c>
      <c r="H2203" s="74" t="s">
        <v>21190</v>
      </c>
      <c r="I2203" s="74" t="s">
        <v>73</v>
      </c>
      <c r="J2203" s="74" t="s">
        <v>16938</v>
      </c>
      <c r="K2203" s="75" t="s">
        <v>21191</v>
      </c>
      <c r="L2203" s="74" t="s">
        <v>16940</v>
      </c>
    </row>
    <row r="2204" customFormat="false" ht="13.5" hidden="false" customHeight="false" outlineLevel="0" collapsed="false">
      <c r="A2204" s="74" t="s">
        <v>20972</v>
      </c>
      <c r="B2204" s="74" t="s">
        <v>20973</v>
      </c>
      <c r="C2204" s="74" t="s">
        <v>21152</v>
      </c>
      <c r="D2204" s="74" t="s">
        <v>21153</v>
      </c>
      <c r="E2204" s="75"/>
      <c r="F2204" s="74"/>
      <c r="G2204" s="76" t="n">
        <v>92425</v>
      </c>
      <c r="H2204" s="74" t="s">
        <v>21192</v>
      </c>
      <c r="I2204" s="74" t="s">
        <v>73</v>
      </c>
      <c r="J2204" s="74" t="s">
        <v>16938</v>
      </c>
      <c r="K2204" s="75" t="s">
        <v>21193</v>
      </c>
      <c r="L2204" s="74" t="s">
        <v>16940</v>
      </c>
    </row>
    <row r="2205" customFormat="false" ht="13.5" hidden="false" customHeight="false" outlineLevel="0" collapsed="false">
      <c r="A2205" s="74" t="s">
        <v>20972</v>
      </c>
      <c r="B2205" s="74" t="s">
        <v>20973</v>
      </c>
      <c r="C2205" s="74" t="s">
        <v>21152</v>
      </c>
      <c r="D2205" s="74" t="s">
        <v>21153</v>
      </c>
      <c r="E2205" s="75"/>
      <c r="F2205" s="74"/>
      <c r="G2205" s="76" t="n">
        <v>92427</v>
      </c>
      <c r="H2205" s="74" t="s">
        <v>21194</v>
      </c>
      <c r="I2205" s="74" t="s">
        <v>73</v>
      </c>
      <c r="J2205" s="74" t="s">
        <v>16938</v>
      </c>
      <c r="K2205" s="75" t="s">
        <v>21195</v>
      </c>
      <c r="L2205" s="74" t="s">
        <v>16940</v>
      </c>
    </row>
    <row r="2206" customFormat="false" ht="13.5" hidden="false" customHeight="false" outlineLevel="0" collapsed="false">
      <c r="A2206" s="74" t="s">
        <v>20972</v>
      </c>
      <c r="B2206" s="74" t="s">
        <v>20973</v>
      </c>
      <c r="C2206" s="74" t="s">
        <v>21152</v>
      </c>
      <c r="D2206" s="74" t="s">
        <v>21153</v>
      </c>
      <c r="E2206" s="75"/>
      <c r="F2206" s="74"/>
      <c r="G2206" s="76" t="n">
        <v>92429</v>
      </c>
      <c r="H2206" s="74" t="s">
        <v>21196</v>
      </c>
      <c r="I2206" s="74" t="s">
        <v>73</v>
      </c>
      <c r="J2206" s="74" t="s">
        <v>16938</v>
      </c>
      <c r="K2206" s="75" t="s">
        <v>21197</v>
      </c>
      <c r="L2206" s="74" t="s">
        <v>16940</v>
      </c>
    </row>
    <row r="2207" customFormat="false" ht="13.5" hidden="false" customHeight="false" outlineLevel="0" collapsed="false">
      <c r="A2207" s="74" t="s">
        <v>20972</v>
      </c>
      <c r="B2207" s="74" t="s">
        <v>20973</v>
      </c>
      <c r="C2207" s="74" t="s">
        <v>21152</v>
      </c>
      <c r="D2207" s="74" t="s">
        <v>21153</v>
      </c>
      <c r="E2207" s="75"/>
      <c r="F2207" s="74"/>
      <c r="G2207" s="76" t="n">
        <v>92431</v>
      </c>
      <c r="H2207" s="74" t="s">
        <v>21198</v>
      </c>
      <c r="I2207" s="74" t="s">
        <v>73</v>
      </c>
      <c r="J2207" s="74" t="s">
        <v>16938</v>
      </c>
      <c r="K2207" s="75" t="s">
        <v>21199</v>
      </c>
      <c r="L2207" s="74" t="s">
        <v>16940</v>
      </c>
    </row>
    <row r="2208" customFormat="false" ht="13.5" hidden="false" customHeight="false" outlineLevel="0" collapsed="false">
      <c r="A2208" s="74" t="s">
        <v>20972</v>
      </c>
      <c r="B2208" s="74" t="s">
        <v>20973</v>
      </c>
      <c r="C2208" s="74" t="s">
        <v>21152</v>
      </c>
      <c r="D2208" s="74" t="s">
        <v>21153</v>
      </c>
      <c r="E2208" s="75"/>
      <c r="F2208" s="74"/>
      <c r="G2208" s="76" t="n">
        <v>92433</v>
      </c>
      <c r="H2208" s="74" t="s">
        <v>21200</v>
      </c>
      <c r="I2208" s="74" t="s">
        <v>73</v>
      </c>
      <c r="J2208" s="74" t="s">
        <v>16938</v>
      </c>
      <c r="K2208" s="75" t="s">
        <v>21201</v>
      </c>
      <c r="L2208" s="74" t="s">
        <v>16940</v>
      </c>
    </row>
    <row r="2209" customFormat="false" ht="13.5" hidden="false" customHeight="false" outlineLevel="0" collapsed="false">
      <c r="A2209" s="74" t="s">
        <v>20972</v>
      </c>
      <c r="B2209" s="74" t="s">
        <v>20973</v>
      </c>
      <c r="C2209" s="74" t="s">
        <v>21152</v>
      </c>
      <c r="D2209" s="74" t="s">
        <v>21153</v>
      </c>
      <c r="E2209" s="75"/>
      <c r="F2209" s="74"/>
      <c r="G2209" s="76" t="n">
        <v>92435</v>
      </c>
      <c r="H2209" s="74" t="s">
        <v>21202</v>
      </c>
      <c r="I2209" s="74" t="s">
        <v>73</v>
      </c>
      <c r="J2209" s="74" t="s">
        <v>16938</v>
      </c>
      <c r="K2209" s="75" t="s">
        <v>21203</v>
      </c>
      <c r="L2209" s="74" t="s">
        <v>16940</v>
      </c>
    </row>
    <row r="2210" customFormat="false" ht="13.5" hidden="false" customHeight="false" outlineLevel="0" collapsed="false">
      <c r="A2210" s="74" t="s">
        <v>20972</v>
      </c>
      <c r="B2210" s="74" t="s">
        <v>20973</v>
      </c>
      <c r="C2210" s="74" t="s">
        <v>21152</v>
      </c>
      <c r="D2210" s="74" t="s">
        <v>21153</v>
      </c>
      <c r="E2210" s="75"/>
      <c r="F2210" s="74"/>
      <c r="G2210" s="76" t="n">
        <v>92437</v>
      </c>
      <c r="H2210" s="74" t="s">
        <v>21204</v>
      </c>
      <c r="I2210" s="74" t="s">
        <v>73</v>
      </c>
      <c r="J2210" s="74" t="s">
        <v>16938</v>
      </c>
      <c r="K2210" s="75" t="s">
        <v>21205</v>
      </c>
      <c r="L2210" s="74" t="s">
        <v>16940</v>
      </c>
    </row>
    <row r="2211" customFormat="false" ht="13.5" hidden="false" customHeight="false" outlineLevel="0" collapsed="false">
      <c r="A2211" s="74" t="s">
        <v>20972</v>
      </c>
      <c r="B2211" s="74" t="s">
        <v>20973</v>
      </c>
      <c r="C2211" s="74" t="s">
        <v>21152</v>
      </c>
      <c r="D2211" s="74" t="s">
        <v>21153</v>
      </c>
      <c r="E2211" s="75"/>
      <c r="F2211" s="74"/>
      <c r="G2211" s="76" t="n">
        <v>92439</v>
      </c>
      <c r="H2211" s="74" t="s">
        <v>21206</v>
      </c>
      <c r="I2211" s="74" t="s">
        <v>73</v>
      </c>
      <c r="J2211" s="74" t="s">
        <v>16938</v>
      </c>
      <c r="K2211" s="75" t="s">
        <v>21207</v>
      </c>
      <c r="L2211" s="74" t="s">
        <v>16940</v>
      </c>
    </row>
    <row r="2212" customFormat="false" ht="13.5" hidden="false" customHeight="false" outlineLevel="0" collapsed="false">
      <c r="A2212" s="74" t="s">
        <v>20972</v>
      </c>
      <c r="B2212" s="74" t="s">
        <v>20973</v>
      </c>
      <c r="C2212" s="74" t="s">
        <v>21152</v>
      </c>
      <c r="D2212" s="74" t="s">
        <v>21153</v>
      </c>
      <c r="E2212" s="75"/>
      <c r="F2212" s="74"/>
      <c r="G2212" s="76" t="n">
        <v>92441</v>
      </c>
      <c r="H2212" s="74" t="s">
        <v>21208</v>
      </c>
      <c r="I2212" s="74" t="s">
        <v>73</v>
      </c>
      <c r="J2212" s="74" t="s">
        <v>16938</v>
      </c>
      <c r="K2212" s="75" t="s">
        <v>21209</v>
      </c>
      <c r="L2212" s="74" t="s">
        <v>16940</v>
      </c>
    </row>
    <row r="2213" customFormat="false" ht="13.5" hidden="false" customHeight="false" outlineLevel="0" collapsed="false">
      <c r="A2213" s="74" t="s">
        <v>20972</v>
      </c>
      <c r="B2213" s="74" t="s">
        <v>20973</v>
      </c>
      <c r="C2213" s="74" t="s">
        <v>21152</v>
      </c>
      <c r="D2213" s="74" t="s">
        <v>21153</v>
      </c>
      <c r="E2213" s="75"/>
      <c r="F2213" s="74"/>
      <c r="G2213" s="76" t="n">
        <v>92443</v>
      </c>
      <c r="H2213" s="74" t="s">
        <v>21210</v>
      </c>
      <c r="I2213" s="74" t="s">
        <v>73</v>
      </c>
      <c r="J2213" s="74" t="s">
        <v>16938</v>
      </c>
      <c r="K2213" s="75" t="s">
        <v>21211</v>
      </c>
      <c r="L2213" s="74" t="s">
        <v>16940</v>
      </c>
    </row>
    <row r="2214" customFormat="false" ht="13.5" hidden="false" customHeight="false" outlineLevel="0" collapsed="false">
      <c r="A2214" s="74" t="s">
        <v>20972</v>
      </c>
      <c r="B2214" s="74" t="s">
        <v>20973</v>
      </c>
      <c r="C2214" s="74" t="s">
        <v>21152</v>
      </c>
      <c r="D2214" s="74" t="s">
        <v>21153</v>
      </c>
      <c r="E2214" s="75"/>
      <c r="F2214" s="74"/>
      <c r="G2214" s="76" t="n">
        <v>92445</v>
      </c>
      <c r="H2214" s="74" t="s">
        <v>21212</v>
      </c>
      <c r="I2214" s="74" t="s">
        <v>73</v>
      </c>
      <c r="J2214" s="74" t="s">
        <v>16938</v>
      </c>
      <c r="K2214" s="75" t="s">
        <v>21213</v>
      </c>
      <c r="L2214" s="74" t="s">
        <v>16940</v>
      </c>
    </row>
    <row r="2215" customFormat="false" ht="13.5" hidden="false" customHeight="false" outlineLevel="0" collapsed="false">
      <c r="A2215" s="74" t="s">
        <v>20972</v>
      </c>
      <c r="B2215" s="74" t="s">
        <v>20973</v>
      </c>
      <c r="C2215" s="74" t="s">
        <v>21152</v>
      </c>
      <c r="D2215" s="74" t="s">
        <v>21153</v>
      </c>
      <c r="E2215" s="75"/>
      <c r="F2215" s="74"/>
      <c r="G2215" s="76" t="n">
        <v>92446</v>
      </c>
      <c r="H2215" s="74" t="s">
        <v>21214</v>
      </c>
      <c r="I2215" s="74" t="s">
        <v>73</v>
      </c>
      <c r="J2215" s="74" t="s">
        <v>16938</v>
      </c>
      <c r="K2215" s="75" t="s">
        <v>21215</v>
      </c>
      <c r="L2215" s="74" t="s">
        <v>16940</v>
      </c>
    </row>
    <row r="2216" customFormat="false" ht="13.5" hidden="false" customHeight="false" outlineLevel="0" collapsed="false">
      <c r="A2216" s="74" t="s">
        <v>20972</v>
      </c>
      <c r="B2216" s="74" t="s">
        <v>20973</v>
      </c>
      <c r="C2216" s="74" t="s">
        <v>21152</v>
      </c>
      <c r="D2216" s="74" t="s">
        <v>21153</v>
      </c>
      <c r="E2216" s="75"/>
      <c r="F2216" s="74"/>
      <c r="G2216" s="76" t="n">
        <v>92447</v>
      </c>
      <c r="H2216" s="74" t="s">
        <v>21216</v>
      </c>
      <c r="I2216" s="74" t="s">
        <v>73</v>
      </c>
      <c r="J2216" s="74" t="s">
        <v>16938</v>
      </c>
      <c r="K2216" s="75" t="s">
        <v>21217</v>
      </c>
      <c r="L2216" s="74" t="s">
        <v>16940</v>
      </c>
    </row>
    <row r="2217" customFormat="false" ht="13.5" hidden="false" customHeight="false" outlineLevel="0" collapsed="false">
      <c r="A2217" s="74" t="s">
        <v>20972</v>
      </c>
      <c r="B2217" s="74" t="s">
        <v>20973</v>
      </c>
      <c r="C2217" s="74" t="s">
        <v>21152</v>
      </c>
      <c r="D2217" s="74" t="s">
        <v>21153</v>
      </c>
      <c r="E2217" s="75"/>
      <c r="F2217" s="74"/>
      <c r="G2217" s="76" t="n">
        <v>92448</v>
      </c>
      <c r="H2217" s="74" t="s">
        <v>21218</v>
      </c>
      <c r="I2217" s="74" t="s">
        <v>73</v>
      </c>
      <c r="J2217" s="74" t="s">
        <v>16938</v>
      </c>
      <c r="K2217" s="75" t="s">
        <v>17950</v>
      </c>
      <c r="L2217" s="74" t="s">
        <v>16940</v>
      </c>
    </row>
    <row r="2218" customFormat="false" ht="13.5" hidden="false" customHeight="false" outlineLevel="0" collapsed="false">
      <c r="A2218" s="74" t="s">
        <v>20972</v>
      </c>
      <c r="B2218" s="74" t="s">
        <v>20973</v>
      </c>
      <c r="C2218" s="74" t="s">
        <v>21152</v>
      </c>
      <c r="D2218" s="74" t="s">
        <v>21153</v>
      </c>
      <c r="E2218" s="75"/>
      <c r="F2218" s="74"/>
      <c r="G2218" s="76" t="n">
        <v>92449</v>
      </c>
      <c r="H2218" s="74" t="s">
        <v>21219</v>
      </c>
      <c r="I2218" s="74" t="s">
        <v>73</v>
      </c>
      <c r="J2218" s="74" t="s">
        <v>16938</v>
      </c>
      <c r="K2218" s="75" t="s">
        <v>21220</v>
      </c>
      <c r="L2218" s="74" t="s">
        <v>16940</v>
      </c>
    </row>
    <row r="2219" customFormat="false" ht="13.5" hidden="false" customHeight="false" outlineLevel="0" collapsed="false">
      <c r="A2219" s="74" t="s">
        <v>20972</v>
      </c>
      <c r="B2219" s="74" t="s">
        <v>20973</v>
      </c>
      <c r="C2219" s="74" t="s">
        <v>21152</v>
      </c>
      <c r="D2219" s="74" t="s">
        <v>21153</v>
      </c>
      <c r="E2219" s="75"/>
      <c r="F2219" s="74"/>
      <c r="G2219" s="76" t="n">
        <v>92450</v>
      </c>
      <c r="H2219" s="74" t="s">
        <v>21221</v>
      </c>
      <c r="I2219" s="74" t="s">
        <v>73</v>
      </c>
      <c r="J2219" s="74" t="s">
        <v>16938</v>
      </c>
      <c r="K2219" s="75" t="s">
        <v>21222</v>
      </c>
      <c r="L2219" s="74" t="s">
        <v>16940</v>
      </c>
    </row>
    <row r="2220" customFormat="false" ht="13.5" hidden="false" customHeight="false" outlineLevel="0" collapsed="false">
      <c r="A2220" s="74" t="s">
        <v>20972</v>
      </c>
      <c r="B2220" s="74" t="s">
        <v>20973</v>
      </c>
      <c r="C2220" s="74" t="s">
        <v>21152</v>
      </c>
      <c r="D2220" s="74" t="s">
        <v>21153</v>
      </c>
      <c r="E2220" s="75"/>
      <c r="F2220" s="74"/>
      <c r="G2220" s="76" t="n">
        <v>92451</v>
      </c>
      <c r="H2220" s="74" t="s">
        <v>21223</v>
      </c>
      <c r="I2220" s="74" t="s">
        <v>73</v>
      </c>
      <c r="J2220" s="74" t="s">
        <v>16938</v>
      </c>
      <c r="K2220" s="75" t="s">
        <v>21224</v>
      </c>
      <c r="L2220" s="74" t="s">
        <v>16940</v>
      </c>
    </row>
    <row r="2221" customFormat="false" ht="13.5" hidden="false" customHeight="false" outlineLevel="0" collapsed="false">
      <c r="A2221" s="74" t="s">
        <v>20972</v>
      </c>
      <c r="B2221" s="74" t="s">
        <v>20973</v>
      </c>
      <c r="C2221" s="74" t="s">
        <v>21152</v>
      </c>
      <c r="D2221" s="74" t="s">
        <v>21153</v>
      </c>
      <c r="E2221" s="75"/>
      <c r="F2221" s="74"/>
      <c r="G2221" s="76" t="n">
        <v>92452</v>
      </c>
      <c r="H2221" s="74" t="s">
        <v>21225</v>
      </c>
      <c r="I2221" s="74" t="s">
        <v>73</v>
      </c>
      <c r="J2221" s="74" t="s">
        <v>16938</v>
      </c>
      <c r="K2221" s="75" t="s">
        <v>21226</v>
      </c>
      <c r="L2221" s="74" t="s">
        <v>16940</v>
      </c>
    </row>
    <row r="2222" customFormat="false" ht="13.5" hidden="false" customHeight="false" outlineLevel="0" collapsed="false">
      <c r="A2222" s="74" t="s">
        <v>20972</v>
      </c>
      <c r="B2222" s="74" t="s">
        <v>20973</v>
      </c>
      <c r="C2222" s="74" t="s">
        <v>21152</v>
      </c>
      <c r="D2222" s="74" t="s">
        <v>21153</v>
      </c>
      <c r="E2222" s="75"/>
      <c r="F2222" s="74"/>
      <c r="G2222" s="76" t="n">
        <v>92453</v>
      </c>
      <c r="H2222" s="74" t="s">
        <v>21227</v>
      </c>
      <c r="I2222" s="74" t="s">
        <v>73</v>
      </c>
      <c r="J2222" s="74" t="s">
        <v>16938</v>
      </c>
      <c r="K2222" s="75" t="s">
        <v>21228</v>
      </c>
      <c r="L2222" s="74" t="s">
        <v>16940</v>
      </c>
    </row>
    <row r="2223" customFormat="false" ht="13.5" hidden="false" customHeight="false" outlineLevel="0" collapsed="false">
      <c r="A2223" s="74" t="s">
        <v>20972</v>
      </c>
      <c r="B2223" s="74" t="s">
        <v>20973</v>
      </c>
      <c r="C2223" s="74" t="s">
        <v>21152</v>
      </c>
      <c r="D2223" s="74" t="s">
        <v>21153</v>
      </c>
      <c r="E2223" s="75"/>
      <c r="F2223" s="74"/>
      <c r="G2223" s="76" t="n">
        <v>92454</v>
      </c>
      <c r="H2223" s="74" t="s">
        <v>21229</v>
      </c>
      <c r="I2223" s="74" t="s">
        <v>73</v>
      </c>
      <c r="J2223" s="74" t="s">
        <v>16938</v>
      </c>
      <c r="K2223" s="75" t="s">
        <v>21230</v>
      </c>
      <c r="L2223" s="74" t="s">
        <v>16940</v>
      </c>
    </row>
    <row r="2224" customFormat="false" ht="13.5" hidden="false" customHeight="false" outlineLevel="0" collapsed="false">
      <c r="A2224" s="74" t="s">
        <v>20972</v>
      </c>
      <c r="B2224" s="74" t="s">
        <v>20973</v>
      </c>
      <c r="C2224" s="74" t="s">
        <v>21152</v>
      </c>
      <c r="D2224" s="74" t="s">
        <v>21153</v>
      </c>
      <c r="E2224" s="75"/>
      <c r="F2224" s="74"/>
      <c r="G2224" s="76" t="n">
        <v>92455</v>
      </c>
      <c r="H2224" s="74" t="s">
        <v>21231</v>
      </c>
      <c r="I2224" s="74" t="s">
        <v>73</v>
      </c>
      <c r="J2224" s="74" t="s">
        <v>16938</v>
      </c>
      <c r="K2224" s="75" t="s">
        <v>21232</v>
      </c>
      <c r="L2224" s="74" t="s">
        <v>16940</v>
      </c>
    </row>
    <row r="2225" customFormat="false" ht="13.5" hidden="false" customHeight="false" outlineLevel="0" collapsed="false">
      <c r="A2225" s="74" t="s">
        <v>20972</v>
      </c>
      <c r="B2225" s="74" t="s">
        <v>20973</v>
      </c>
      <c r="C2225" s="74" t="s">
        <v>21152</v>
      </c>
      <c r="D2225" s="74" t="s">
        <v>21153</v>
      </c>
      <c r="E2225" s="75"/>
      <c r="F2225" s="74"/>
      <c r="G2225" s="76" t="n">
        <v>92456</v>
      </c>
      <c r="H2225" s="74" t="s">
        <v>21233</v>
      </c>
      <c r="I2225" s="74" t="s">
        <v>73</v>
      </c>
      <c r="J2225" s="74" t="s">
        <v>16938</v>
      </c>
      <c r="K2225" s="75" t="s">
        <v>21234</v>
      </c>
      <c r="L2225" s="74" t="s">
        <v>16940</v>
      </c>
    </row>
    <row r="2226" customFormat="false" ht="13.5" hidden="false" customHeight="false" outlineLevel="0" collapsed="false">
      <c r="A2226" s="74" t="s">
        <v>20972</v>
      </c>
      <c r="B2226" s="74" t="s">
        <v>20973</v>
      </c>
      <c r="C2226" s="74" t="s">
        <v>21152</v>
      </c>
      <c r="D2226" s="74" t="s">
        <v>21153</v>
      </c>
      <c r="E2226" s="75"/>
      <c r="F2226" s="74"/>
      <c r="G2226" s="76" t="n">
        <v>92457</v>
      </c>
      <c r="H2226" s="74" t="s">
        <v>21235</v>
      </c>
      <c r="I2226" s="74" t="s">
        <v>73</v>
      </c>
      <c r="J2226" s="74" t="s">
        <v>16938</v>
      </c>
      <c r="K2226" s="75" t="s">
        <v>21236</v>
      </c>
      <c r="L2226" s="74" t="s">
        <v>16940</v>
      </c>
    </row>
    <row r="2227" customFormat="false" ht="13.5" hidden="false" customHeight="false" outlineLevel="0" collapsed="false">
      <c r="A2227" s="74" t="s">
        <v>20972</v>
      </c>
      <c r="B2227" s="74" t="s">
        <v>20973</v>
      </c>
      <c r="C2227" s="74" t="s">
        <v>21152</v>
      </c>
      <c r="D2227" s="74" t="s">
        <v>21153</v>
      </c>
      <c r="E2227" s="75"/>
      <c r="F2227" s="74"/>
      <c r="G2227" s="76" t="n">
        <v>92458</v>
      </c>
      <c r="H2227" s="74" t="s">
        <v>21237</v>
      </c>
      <c r="I2227" s="74" t="s">
        <v>73</v>
      </c>
      <c r="J2227" s="74" t="s">
        <v>16938</v>
      </c>
      <c r="K2227" s="75" t="s">
        <v>21238</v>
      </c>
      <c r="L2227" s="74" t="s">
        <v>16940</v>
      </c>
    </row>
    <row r="2228" customFormat="false" ht="13.5" hidden="false" customHeight="false" outlineLevel="0" collapsed="false">
      <c r="A2228" s="74" t="s">
        <v>20972</v>
      </c>
      <c r="B2228" s="74" t="s">
        <v>20973</v>
      </c>
      <c r="C2228" s="74" t="s">
        <v>21152</v>
      </c>
      <c r="D2228" s="74" t="s">
        <v>21153</v>
      </c>
      <c r="E2228" s="75"/>
      <c r="F2228" s="74"/>
      <c r="G2228" s="76" t="n">
        <v>92459</v>
      </c>
      <c r="H2228" s="74" t="s">
        <v>21239</v>
      </c>
      <c r="I2228" s="74" t="s">
        <v>73</v>
      </c>
      <c r="J2228" s="74" t="s">
        <v>16938</v>
      </c>
      <c r="K2228" s="75" t="s">
        <v>21240</v>
      </c>
      <c r="L2228" s="74" t="s">
        <v>16940</v>
      </c>
    </row>
    <row r="2229" customFormat="false" ht="13.5" hidden="false" customHeight="false" outlineLevel="0" collapsed="false">
      <c r="A2229" s="74" t="s">
        <v>20972</v>
      </c>
      <c r="B2229" s="74" t="s">
        <v>20973</v>
      </c>
      <c r="C2229" s="74" t="s">
        <v>21152</v>
      </c>
      <c r="D2229" s="74" t="s">
        <v>21153</v>
      </c>
      <c r="E2229" s="75"/>
      <c r="F2229" s="74"/>
      <c r="G2229" s="76" t="n">
        <v>92460</v>
      </c>
      <c r="H2229" s="74" t="s">
        <v>21241</v>
      </c>
      <c r="I2229" s="74" t="s">
        <v>73</v>
      </c>
      <c r="J2229" s="74" t="s">
        <v>16938</v>
      </c>
      <c r="K2229" s="75" t="s">
        <v>21242</v>
      </c>
      <c r="L2229" s="74" t="s">
        <v>16940</v>
      </c>
    </row>
    <row r="2230" customFormat="false" ht="13.5" hidden="false" customHeight="false" outlineLevel="0" collapsed="false">
      <c r="A2230" s="74" t="s">
        <v>20972</v>
      </c>
      <c r="B2230" s="74" t="s">
        <v>20973</v>
      </c>
      <c r="C2230" s="74" t="s">
        <v>21152</v>
      </c>
      <c r="D2230" s="74" t="s">
        <v>21153</v>
      </c>
      <c r="E2230" s="75"/>
      <c r="F2230" s="74"/>
      <c r="G2230" s="76" t="n">
        <v>92461</v>
      </c>
      <c r="H2230" s="74" t="s">
        <v>21243</v>
      </c>
      <c r="I2230" s="74" t="s">
        <v>73</v>
      </c>
      <c r="J2230" s="74" t="s">
        <v>16938</v>
      </c>
      <c r="K2230" s="75" t="s">
        <v>21244</v>
      </c>
      <c r="L2230" s="74" t="s">
        <v>16940</v>
      </c>
    </row>
    <row r="2231" customFormat="false" ht="13.5" hidden="false" customHeight="false" outlineLevel="0" collapsed="false">
      <c r="A2231" s="74" t="s">
        <v>20972</v>
      </c>
      <c r="B2231" s="74" t="s">
        <v>20973</v>
      </c>
      <c r="C2231" s="74" t="s">
        <v>21152</v>
      </c>
      <c r="D2231" s="74" t="s">
        <v>21153</v>
      </c>
      <c r="E2231" s="75"/>
      <c r="F2231" s="74"/>
      <c r="G2231" s="76" t="n">
        <v>92462</v>
      </c>
      <c r="H2231" s="74" t="s">
        <v>21245</v>
      </c>
      <c r="I2231" s="74" t="s">
        <v>73</v>
      </c>
      <c r="J2231" s="74" t="s">
        <v>16938</v>
      </c>
      <c r="K2231" s="75" t="s">
        <v>21246</v>
      </c>
      <c r="L2231" s="74" t="s">
        <v>16940</v>
      </c>
    </row>
    <row r="2232" customFormat="false" ht="13.5" hidden="false" customHeight="false" outlineLevel="0" collapsed="false">
      <c r="A2232" s="74" t="s">
        <v>20972</v>
      </c>
      <c r="B2232" s="74" t="s">
        <v>20973</v>
      </c>
      <c r="C2232" s="74" t="s">
        <v>21152</v>
      </c>
      <c r="D2232" s="74" t="s">
        <v>21153</v>
      </c>
      <c r="E2232" s="75"/>
      <c r="F2232" s="74"/>
      <c r="G2232" s="76" t="n">
        <v>92463</v>
      </c>
      <c r="H2232" s="74" t="s">
        <v>21247</v>
      </c>
      <c r="I2232" s="74" t="s">
        <v>73</v>
      </c>
      <c r="J2232" s="74" t="s">
        <v>16938</v>
      </c>
      <c r="K2232" s="75" t="s">
        <v>21248</v>
      </c>
      <c r="L2232" s="74" t="s">
        <v>16940</v>
      </c>
    </row>
    <row r="2233" customFormat="false" ht="13.5" hidden="false" customHeight="false" outlineLevel="0" collapsed="false">
      <c r="A2233" s="74" t="s">
        <v>20972</v>
      </c>
      <c r="B2233" s="74" t="s">
        <v>20973</v>
      </c>
      <c r="C2233" s="74" t="s">
        <v>21152</v>
      </c>
      <c r="D2233" s="74" t="s">
        <v>21153</v>
      </c>
      <c r="E2233" s="75"/>
      <c r="F2233" s="74"/>
      <c r="G2233" s="76" t="n">
        <v>92464</v>
      </c>
      <c r="H2233" s="74" t="s">
        <v>21249</v>
      </c>
      <c r="I2233" s="74" t="s">
        <v>73</v>
      </c>
      <c r="J2233" s="74" t="s">
        <v>16938</v>
      </c>
      <c r="K2233" s="75" t="s">
        <v>21250</v>
      </c>
      <c r="L2233" s="74" t="s">
        <v>16940</v>
      </c>
    </row>
    <row r="2234" customFormat="false" ht="13.5" hidden="false" customHeight="false" outlineLevel="0" collapsed="false">
      <c r="A2234" s="74" t="s">
        <v>20972</v>
      </c>
      <c r="B2234" s="74" t="s">
        <v>20973</v>
      </c>
      <c r="C2234" s="74" t="s">
        <v>21152</v>
      </c>
      <c r="D2234" s="74" t="s">
        <v>21153</v>
      </c>
      <c r="E2234" s="75"/>
      <c r="F2234" s="74"/>
      <c r="G2234" s="76" t="n">
        <v>92465</v>
      </c>
      <c r="H2234" s="74" t="s">
        <v>21251</v>
      </c>
      <c r="I2234" s="74" t="s">
        <v>73</v>
      </c>
      <c r="J2234" s="74" t="s">
        <v>16938</v>
      </c>
      <c r="K2234" s="75" t="s">
        <v>21252</v>
      </c>
      <c r="L2234" s="74" t="s">
        <v>16940</v>
      </c>
    </row>
    <row r="2235" customFormat="false" ht="13.5" hidden="false" customHeight="false" outlineLevel="0" collapsed="false">
      <c r="A2235" s="74" t="s">
        <v>20972</v>
      </c>
      <c r="B2235" s="74" t="s">
        <v>20973</v>
      </c>
      <c r="C2235" s="74" t="s">
        <v>21152</v>
      </c>
      <c r="D2235" s="74" t="s">
        <v>21153</v>
      </c>
      <c r="E2235" s="75"/>
      <c r="F2235" s="74"/>
      <c r="G2235" s="76" t="n">
        <v>92466</v>
      </c>
      <c r="H2235" s="74" t="s">
        <v>21253</v>
      </c>
      <c r="I2235" s="74" t="s">
        <v>73</v>
      </c>
      <c r="J2235" s="74" t="s">
        <v>16938</v>
      </c>
      <c r="K2235" s="75" t="s">
        <v>21254</v>
      </c>
      <c r="L2235" s="74" t="s">
        <v>16940</v>
      </c>
    </row>
    <row r="2236" customFormat="false" ht="13.5" hidden="false" customHeight="false" outlineLevel="0" collapsed="false">
      <c r="A2236" s="74" t="s">
        <v>20972</v>
      </c>
      <c r="B2236" s="74" t="s">
        <v>20973</v>
      </c>
      <c r="C2236" s="74" t="s">
        <v>21152</v>
      </c>
      <c r="D2236" s="74" t="s">
        <v>21153</v>
      </c>
      <c r="E2236" s="75"/>
      <c r="F2236" s="74"/>
      <c r="G2236" s="76" t="n">
        <v>92467</v>
      </c>
      <c r="H2236" s="74" t="s">
        <v>21255</v>
      </c>
      <c r="I2236" s="74" t="s">
        <v>73</v>
      </c>
      <c r="J2236" s="74" t="s">
        <v>16938</v>
      </c>
      <c r="K2236" s="75" t="s">
        <v>21256</v>
      </c>
      <c r="L2236" s="74" t="s">
        <v>16940</v>
      </c>
    </row>
    <row r="2237" customFormat="false" ht="13.5" hidden="false" customHeight="false" outlineLevel="0" collapsed="false">
      <c r="A2237" s="74" t="s">
        <v>20972</v>
      </c>
      <c r="B2237" s="74" t="s">
        <v>20973</v>
      </c>
      <c r="C2237" s="74" t="s">
        <v>21152</v>
      </c>
      <c r="D2237" s="74" t="s">
        <v>21153</v>
      </c>
      <c r="E2237" s="75"/>
      <c r="F2237" s="74"/>
      <c r="G2237" s="76" t="n">
        <v>92468</v>
      </c>
      <c r="H2237" s="74" t="s">
        <v>21257</v>
      </c>
      <c r="I2237" s="74" t="s">
        <v>73</v>
      </c>
      <c r="J2237" s="74" t="s">
        <v>16938</v>
      </c>
      <c r="K2237" s="75" t="s">
        <v>21258</v>
      </c>
      <c r="L2237" s="74" t="s">
        <v>16940</v>
      </c>
    </row>
    <row r="2238" customFormat="false" ht="13.5" hidden="false" customHeight="false" outlineLevel="0" collapsed="false">
      <c r="A2238" s="74" t="s">
        <v>20972</v>
      </c>
      <c r="B2238" s="74" t="s">
        <v>20973</v>
      </c>
      <c r="C2238" s="74" t="s">
        <v>21152</v>
      </c>
      <c r="D2238" s="74" t="s">
        <v>21153</v>
      </c>
      <c r="E2238" s="75"/>
      <c r="F2238" s="74"/>
      <c r="G2238" s="76" t="n">
        <v>92469</v>
      </c>
      <c r="H2238" s="74" t="s">
        <v>21259</v>
      </c>
      <c r="I2238" s="74" t="s">
        <v>73</v>
      </c>
      <c r="J2238" s="74" t="s">
        <v>16938</v>
      </c>
      <c r="K2238" s="75" t="s">
        <v>21260</v>
      </c>
      <c r="L2238" s="74" t="s">
        <v>16940</v>
      </c>
    </row>
    <row r="2239" customFormat="false" ht="13.5" hidden="false" customHeight="false" outlineLevel="0" collapsed="false">
      <c r="A2239" s="74" t="s">
        <v>20972</v>
      </c>
      <c r="B2239" s="74" t="s">
        <v>20973</v>
      </c>
      <c r="C2239" s="74" t="s">
        <v>21152</v>
      </c>
      <c r="D2239" s="74" t="s">
        <v>21153</v>
      </c>
      <c r="E2239" s="75"/>
      <c r="F2239" s="74"/>
      <c r="G2239" s="76" t="n">
        <v>92470</v>
      </c>
      <c r="H2239" s="74" t="s">
        <v>21261</v>
      </c>
      <c r="I2239" s="74" t="s">
        <v>73</v>
      </c>
      <c r="J2239" s="74" t="s">
        <v>16938</v>
      </c>
      <c r="K2239" s="75" t="s">
        <v>21262</v>
      </c>
      <c r="L2239" s="74" t="s">
        <v>16940</v>
      </c>
    </row>
    <row r="2240" customFormat="false" ht="13.5" hidden="false" customHeight="false" outlineLevel="0" collapsed="false">
      <c r="A2240" s="74" t="s">
        <v>20972</v>
      </c>
      <c r="B2240" s="74" t="s">
        <v>20973</v>
      </c>
      <c r="C2240" s="74" t="s">
        <v>21152</v>
      </c>
      <c r="D2240" s="74" t="s">
        <v>21153</v>
      </c>
      <c r="E2240" s="75"/>
      <c r="F2240" s="74"/>
      <c r="G2240" s="76" t="n">
        <v>92471</v>
      </c>
      <c r="H2240" s="74" t="s">
        <v>21263</v>
      </c>
      <c r="I2240" s="74" t="s">
        <v>73</v>
      </c>
      <c r="J2240" s="74" t="s">
        <v>16938</v>
      </c>
      <c r="K2240" s="75" t="s">
        <v>21264</v>
      </c>
      <c r="L2240" s="74" t="s">
        <v>16940</v>
      </c>
    </row>
    <row r="2241" customFormat="false" ht="13.5" hidden="false" customHeight="false" outlineLevel="0" collapsed="false">
      <c r="A2241" s="74" t="s">
        <v>20972</v>
      </c>
      <c r="B2241" s="74" t="s">
        <v>20973</v>
      </c>
      <c r="C2241" s="74" t="s">
        <v>21152</v>
      </c>
      <c r="D2241" s="74" t="s">
        <v>21153</v>
      </c>
      <c r="E2241" s="75"/>
      <c r="F2241" s="74"/>
      <c r="G2241" s="76" t="n">
        <v>92472</v>
      </c>
      <c r="H2241" s="74" t="s">
        <v>21265</v>
      </c>
      <c r="I2241" s="74" t="s">
        <v>73</v>
      </c>
      <c r="J2241" s="74" t="s">
        <v>16938</v>
      </c>
      <c r="K2241" s="75" t="s">
        <v>21266</v>
      </c>
      <c r="L2241" s="74" t="s">
        <v>16940</v>
      </c>
    </row>
    <row r="2242" customFormat="false" ht="13.5" hidden="false" customHeight="false" outlineLevel="0" collapsed="false">
      <c r="A2242" s="74" t="s">
        <v>20972</v>
      </c>
      <c r="B2242" s="74" t="s">
        <v>20973</v>
      </c>
      <c r="C2242" s="74" t="s">
        <v>21152</v>
      </c>
      <c r="D2242" s="74" t="s">
        <v>21153</v>
      </c>
      <c r="E2242" s="75"/>
      <c r="F2242" s="74"/>
      <c r="G2242" s="76" t="n">
        <v>92473</v>
      </c>
      <c r="H2242" s="74" t="s">
        <v>21267</v>
      </c>
      <c r="I2242" s="74" t="s">
        <v>73</v>
      </c>
      <c r="J2242" s="74" t="s">
        <v>16938</v>
      </c>
      <c r="K2242" s="75" t="s">
        <v>21268</v>
      </c>
      <c r="L2242" s="74" t="s">
        <v>16940</v>
      </c>
    </row>
    <row r="2243" customFormat="false" ht="13.5" hidden="false" customHeight="false" outlineLevel="0" collapsed="false">
      <c r="A2243" s="74" t="s">
        <v>20972</v>
      </c>
      <c r="B2243" s="74" t="s">
        <v>20973</v>
      </c>
      <c r="C2243" s="74" t="s">
        <v>21152</v>
      </c>
      <c r="D2243" s="74" t="s">
        <v>21153</v>
      </c>
      <c r="E2243" s="75"/>
      <c r="F2243" s="74"/>
      <c r="G2243" s="76" t="n">
        <v>92474</v>
      </c>
      <c r="H2243" s="74" t="s">
        <v>21269</v>
      </c>
      <c r="I2243" s="74" t="s">
        <v>73</v>
      </c>
      <c r="J2243" s="74" t="s">
        <v>16938</v>
      </c>
      <c r="K2243" s="75" t="s">
        <v>18975</v>
      </c>
      <c r="L2243" s="74" t="s">
        <v>16940</v>
      </c>
    </row>
    <row r="2244" customFormat="false" ht="13.5" hidden="false" customHeight="false" outlineLevel="0" collapsed="false">
      <c r="A2244" s="74" t="s">
        <v>20972</v>
      </c>
      <c r="B2244" s="74" t="s">
        <v>20973</v>
      </c>
      <c r="C2244" s="74" t="s">
        <v>21152</v>
      </c>
      <c r="D2244" s="74" t="s">
        <v>21153</v>
      </c>
      <c r="E2244" s="75"/>
      <c r="F2244" s="74"/>
      <c r="G2244" s="76" t="n">
        <v>92475</v>
      </c>
      <c r="H2244" s="74" t="s">
        <v>21270</v>
      </c>
      <c r="I2244" s="74" t="s">
        <v>73</v>
      </c>
      <c r="J2244" s="74" t="s">
        <v>16938</v>
      </c>
      <c r="K2244" s="75" t="s">
        <v>21271</v>
      </c>
      <c r="L2244" s="74" t="s">
        <v>16940</v>
      </c>
    </row>
    <row r="2245" customFormat="false" ht="13.5" hidden="false" customHeight="false" outlineLevel="0" collapsed="false">
      <c r="A2245" s="74" t="s">
        <v>20972</v>
      </c>
      <c r="B2245" s="74" t="s">
        <v>20973</v>
      </c>
      <c r="C2245" s="74" t="s">
        <v>21152</v>
      </c>
      <c r="D2245" s="74" t="s">
        <v>21153</v>
      </c>
      <c r="E2245" s="75"/>
      <c r="F2245" s="74"/>
      <c r="G2245" s="76" t="n">
        <v>92476</v>
      </c>
      <c r="H2245" s="74" t="s">
        <v>21272</v>
      </c>
      <c r="I2245" s="74" t="s">
        <v>73</v>
      </c>
      <c r="J2245" s="74" t="s">
        <v>16938</v>
      </c>
      <c r="K2245" s="75" t="s">
        <v>21273</v>
      </c>
      <c r="L2245" s="74" t="s">
        <v>16940</v>
      </c>
    </row>
    <row r="2246" customFormat="false" ht="13.5" hidden="false" customHeight="false" outlineLevel="0" collapsed="false">
      <c r="A2246" s="74" t="s">
        <v>20972</v>
      </c>
      <c r="B2246" s="74" t="s">
        <v>20973</v>
      </c>
      <c r="C2246" s="74" t="s">
        <v>21152</v>
      </c>
      <c r="D2246" s="74" t="s">
        <v>21153</v>
      </c>
      <c r="E2246" s="75"/>
      <c r="F2246" s="74"/>
      <c r="G2246" s="76" t="n">
        <v>92477</v>
      </c>
      <c r="H2246" s="74" t="s">
        <v>21274</v>
      </c>
      <c r="I2246" s="74" t="s">
        <v>73</v>
      </c>
      <c r="J2246" s="74" t="s">
        <v>16938</v>
      </c>
      <c r="K2246" s="75" t="s">
        <v>21275</v>
      </c>
      <c r="L2246" s="74" t="s">
        <v>16940</v>
      </c>
    </row>
    <row r="2247" customFormat="false" ht="13.5" hidden="false" customHeight="false" outlineLevel="0" collapsed="false">
      <c r="A2247" s="74" t="s">
        <v>20972</v>
      </c>
      <c r="B2247" s="74" t="s">
        <v>20973</v>
      </c>
      <c r="C2247" s="74" t="s">
        <v>21152</v>
      </c>
      <c r="D2247" s="74" t="s">
        <v>21153</v>
      </c>
      <c r="E2247" s="75"/>
      <c r="F2247" s="74"/>
      <c r="G2247" s="76" t="n">
        <v>92478</v>
      </c>
      <c r="H2247" s="74" t="s">
        <v>21276</v>
      </c>
      <c r="I2247" s="74" t="s">
        <v>73</v>
      </c>
      <c r="J2247" s="74" t="s">
        <v>16938</v>
      </c>
      <c r="K2247" s="75" t="s">
        <v>21277</v>
      </c>
      <c r="L2247" s="74" t="s">
        <v>16940</v>
      </c>
    </row>
    <row r="2248" customFormat="false" ht="13.5" hidden="false" customHeight="false" outlineLevel="0" collapsed="false">
      <c r="A2248" s="74" t="s">
        <v>20972</v>
      </c>
      <c r="B2248" s="74" t="s">
        <v>20973</v>
      </c>
      <c r="C2248" s="74" t="s">
        <v>21152</v>
      </c>
      <c r="D2248" s="74" t="s">
        <v>21153</v>
      </c>
      <c r="E2248" s="75"/>
      <c r="F2248" s="74"/>
      <c r="G2248" s="76" t="n">
        <v>92479</v>
      </c>
      <c r="H2248" s="74" t="s">
        <v>21278</v>
      </c>
      <c r="I2248" s="74" t="s">
        <v>73</v>
      </c>
      <c r="J2248" s="74" t="s">
        <v>16938</v>
      </c>
      <c r="K2248" s="75" t="s">
        <v>21279</v>
      </c>
      <c r="L2248" s="74" t="s">
        <v>16940</v>
      </c>
    </row>
    <row r="2249" customFormat="false" ht="13.5" hidden="false" customHeight="false" outlineLevel="0" collapsed="false">
      <c r="A2249" s="74" t="s">
        <v>20972</v>
      </c>
      <c r="B2249" s="74" t="s">
        <v>20973</v>
      </c>
      <c r="C2249" s="74" t="s">
        <v>21152</v>
      </c>
      <c r="D2249" s="74" t="s">
        <v>21153</v>
      </c>
      <c r="E2249" s="75"/>
      <c r="F2249" s="74"/>
      <c r="G2249" s="76" t="n">
        <v>92480</v>
      </c>
      <c r="H2249" s="74" t="s">
        <v>21280</v>
      </c>
      <c r="I2249" s="74" t="s">
        <v>73</v>
      </c>
      <c r="J2249" s="74" t="s">
        <v>16938</v>
      </c>
      <c r="K2249" s="75" t="s">
        <v>21281</v>
      </c>
      <c r="L2249" s="74" t="s">
        <v>16940</v>
      </c>
    </row>
    <row r="2250" customFormat="false" ht="13.5" hidden="false" customHeight="false" outlineLevel="0" collapsed="false">
      <c r="A2250" s="74" t="s">
        <v>20972</v>
      </c>
      <c r="B2250" s="74" t="s">
        <v>20973</v>
      </c>
      <c r="C2250" s="74" t="s">
        <v>21152</v>
      </c>
      <c r="D2250" s="74" t="s">
        <v>21153</v>
      </c>
      <c r="E2250" s="75"/>
      <c r="F2250" s="74"/>
      <c r="G2250" s="76" t="n">
        <v>92482</v>
      </c>
      <c r="H2250" s="74" t="s">
        <v>21282</v>
      </c>
      <c r="I2250" s="74" t="s">
        <v>73</v>
      </c>
      <c r="J2250" s="74" t="s">
        <v>16938</v>
      </c>
      <c r="K2250" s="75" t="s">
        <v>21283</v>
      </c>
      <c r="L2250" s="74" t="s">
        <v>16940</v>
      </c>
    </row>
    <row r="2251" customFormat="false" ht="13.5" hidden="false" customHeight="false" outlineLevel="0" collapsed="false">
      <c r="A2251" s="74" t="s">
        <v>20972</v>
      </c>
      <c r="B2251" s="74" t="s">
        <v>20973</v>
      </c>
      <c r="C2251" s="74" t="s">
        <v>21152</v>
      </c>
      <c r="D2251" s="74" t="s">
        <v>21153</v>
      </c>
      <c r="E2251" s="75"/>
      <c r="F2251" s="74"/>
      <c r="G2251" s="76" t="n">
        <v>92484</v>
      </c>
      <c r="H2251" s="74" t="s">
        <v>21284</v>
      </c>
      <c r="I2251" s="74" t="s">
        <v>73</v>
      </c>
      <c r="J2251" s="74" t="s">
        <v>16938</v>
      </c>
      <c r="K2251" s="75" t="s">
        <v>21285</v>
      </c>
      <c r="L2251" s="74" t="s">
        <v>16940</v>
      </c>
    </row>
    <row r="2252" customFormat="false" ht="13.5" hidden="false" customHeight="false" outlineLevel="0" collapsed="false">
      <c r="A2252" s="74" t="s">
        <v>20972</v>
      </c>
      <c r="B2252" s="74" t="s">
        <v>20973</v>
      </c>
      <c r="C2252" s="74" t="s">
        <v>21152</v>
      </c>
      <c r="D2252" s="74" t="s">
        <v>21153</v>
      </c>
      <c r="E2252" s="75"/>
      <c r="F2252" s="74"/>
      <c r="G2252" s="76" t="n">
        <v>92486</v>
      </c>
      <c r="H2252" s="74" t="s">
        <v>21286</v>
      </c>
      <c r="I2252" s="74" t="s">
        <v>73</v>
      </c>
      <c r="J2252" s="74" t="s">
        <v>16938</v>
      </c>
      <c r="K2252" s="75" t="s">
        <v>21287</v>
      </c>
      <c r="L2252" s="74" t="s">
        <v>16940</v>
      </c>
    </row>
    <row r="2253" customFormat="false" ht="13.5" hidden="false" customHeight="false" outlineLevel="0" collapsed="false">
      <c r="A2253" s="74" t="s">
        <v>20972</v>
      </c>
      <c r="B2253" s="74" t="s">
        <v>20973</v>
      </c>
      <c r="C2253" s="74" t="s">
        <v>21152</v>
      </c>
      <c r="D2253" s="74" t="s">
        <v>21153</v>
      </c>
      <c r="E2253" s="75"/>
      <c r="F2253" s="74"/>
      <c r="G2253" s="76" t="n">
        <v>92488</v>
      </c>
      <c r="H2253" s="74" t="s">
        <v>21288</v>
      </c>
      <c r="I2253" s="74" t="s">
        <v>73</v>
      </c>
      <c r="J2253" s="74" t="s">
        <v>16938</v>
      </c>
      <c r="K2253" s="75" t="s">
        <v>21289</v>
      </c>
      <c r="L2253" s="74" t="s">
        <v>16940</v>
      </c>
    </row>
    <row r="2254" customFormat="false" ht="13.5" hidden="false" customHeight="false" outlineLevel="0" collapsed="false">
      <c r="A2254" s="74" t="s">
        <v>20972</v>
      </c>
      <c r="B2254" s="74" t="s">
        <v>20973</v>
      </c>
      <c r="C2254" s="74" t="s">
        <v>21152</v>
      </c>
      <c r="D2254" s="74" t="s">
        <v>21153</v>
      </c>
      <c r="E2254" s="75"/>
      <c r="F2254" s="74"/>
      <c r="G2254" s="76" t="n">
        <v>92490</v>
      </c>
      <c r="H2254" s="74" t="s">
        <v>21290</v>
      </c>
      <c r="I2254" s="74" t="s">
        <v>73</v>
      </c>
      <c r="J2254" s="74" t="s">
        <v>16938</v>
      </c>
      <c r="K2254" s="75" t="s">
        <v>21291</v>
      </c>
      <c r="L2254" s="74" t="s">
        <v>16940</v>
      </c>
    </row>
    <row r="2255" customFormat="false" ht="13.5" hidden="false" customHeight="false" outlineLevel="0" collapsed="false">
      <c r="A2255" s="74" t="s">
        <v>20972</v>
      </c>
      <c r="B2255" s="74" t="s">
        <v>20973</v>
      </c>
      <c r="C2255" s="74" t="s">
        <v>21152</v>
      </c>
      <c r="D2255" s="74" t="s">
        <v>21153</v>
      </c>
      <c r="E2255" s="75"/>
      <c r="F2255" s="74"/>
      <c r="G2255" s="76" t="n">
        <v>92492</v>
      </c>
      <c r="H2255" s="74" t="s">
        <v>21292</v>
      </c>
      <c r="I2255" s="74" t="s">
        <v>73</v>
      </c>
      <c r="J2255" s="74" t="s">
        <v>16938</v>
      </c>
      <c r="K2255" s="75" t="s">
        <v>21293</v>
      </c>
      <c r="L2255" s="74" t="s">
        <v>16940</v>
      </c>
    </row>
    <row r="2256" customFormat="false" ht="13.5" hidden="false" customHeight="false" outlineLevel="0" collapsed="false">
      <c r="A2256" s="74" t="s">
        <v>20972</v>
      </c>
      <c r="B2256" s="74" t="s">
        <v>20973</v>
      </c>
      <c r="C2256" s="74" t="s">
        <v>21152</v>
      </c>
      <c r="D2256" s="74" t="s">
        <v>21153</v>
      </c>
      <c r="E2256" s="75"/>
      <c r="F2256" s="74"/>
      <c r="G2256" s="76" t="n">
        <v>92494</v>
      </c>
      <c r="H2256" s="74" t="s">
        <v>21294</v>
      </c>
      <c r="I2256" s="74" t="s">
        <v>73</v>
      </c>
      <c r="J2256" s="74" t="s">
        <v>16938</v>
      </c>
      <c r="K2256" s="75" t="s">
        <v>17428</v>
      </c>
      <c r="L2256" s="74" t="s">
        <v>16940</v>
      </c>
    </row>
    <row r="2257" customFormat="false" ht="13.5" hidden="false" customHeight="false" outlineLevel="0" collapsed="false">
      <c r="A2257" s="74" t="s">
        <v>20972</v>
      </c>
      <c r="B2257" s="74" t="s">
        <v>20973</v>
      </c>
      <c r="C2257" s="74" t="s">
        <v>21152</v>
      </c>
      <c r="D2257" s="74" t="s">
        <v>21153</v>
      </c>
      <c r="E2257" s="75"/>
      <c r="F2257" s="74"/>
      <c r="G2257" s="76" t="n">
        <v>92496</v>
      </c>
      <c r="H2257" s="74" t="s">
        <v>21295</v>
      </c>
      <c r="I2257" s="74" t="s">
        <v>73</v>
      </c>
      <c r="J2257" s="74" t="s">
        <v>16938</v>
      </c>
      <c r="K2257" s="75" t="s">
        <v>21296</v>
      </c>
      <c r="L2257" s="74" t="s">
        <v>16940</v>
      </c>
    </row>
    <row r="2258" customFormat="false" ht="13.5" hidden="false" customHeight="false" outlineLevel="0" collapsed="false">
      <c r="A2258" s="74" t="s">
        <v>20972</v>
      </c>
      <c r="B2258" s="74" t="s">
        <v>20973</v>
      </c>
      <c r="C2258" s="74" t="s">
        <v>21152</v>
      </c>
      <c r="D2258" s="74" t="s">
        <v>21153</v>
      </c>
      <c r="E2258" s="75"/>
      <c r="F2258" s="74"/>
      <c r="G2258" s="76" t="n">
        <v>92498</v>
      </c>
      <c r="H2258" s="74" t="s">
        <v>21297</v>
      </c>
      <c r="I2258" s="74" t="s">
        <v>73</v>
      </c>
      <c r="J2258" s="74" t="s">
        <v>16938</v>
      </c>
      <c r="K2258" s="75" t="s">
        <v>21298</v>
      </c>
      <c r="L2258" s="74" t="s">
        <v>16940</v>
      </c>
    </row>
    <row r="2259" customFormat="false" ht="13.5" hidden="false" customHeight="false" outlineLevel="0" collapsed="false">
      <c r="A2259" s="74" t="s">
        <v>20972</v>
      </c>
      <c r="B2259" s="74" t="s">
        <v>20973</v>
      </c>
      <c r="C2259" s="74" t="s">
        <v>21152</v>
      </c>
      <c r="D2259" s="74" t="s">
        <v>21153</v>
      </c>
      <c r="E2259" s="75"/>
      <c r="F2259" s="74"/>
      <c r="G2259" s="76" t="n">
        <v>92500</v>
      </c>
      <c r="H2259" s="74" t="s">
        <v>21299</v>
      </c>
      <c r="I2259" s="74" t="s">
        <v>73</v>
      </c>
      <c r="J2259" s="74" t="s">
        <v>16938</v>
      </c>
      <c r="K2259" s="75" t="s">
        <v>21300</v>
      </c>
      <c r="L2259" s="74" t="s">
        <v>16940</v>
      </c>
    </row>
    <row r="2260" customFormat="false" ht="13.5" hidden="false" customHeight="false" outlineLevel="0" collapsed="false">
      <c r="A2260" s="74" t="s">
        <v>20972</v>
      </c>
      <c r="B2260" s="74" t="s">
        <v>20973</v>
      </c>
      <c r="C2260" s="74" t="s">
        <v>21152</v>
      </c>
      <c r="D2260" s="74" t="s">
        <v>21153</v>
      </c>
      <c r="E2260" s="75"/>
      <c r="F2260" s="74"/>
      <c r="G2260" s="76" t="n">
        <v>92502</v>
      </c>
      <c r="H2260" s="74" t="s">
        <v>21301</v>
      </c>
      <c r="I2260" s="74" t="s">
        <v>73</v>
      </c>
      <c r="J2260" s="74" t="s">
        <v>16938</v>
      </c>
      <c r="K2260" s="75" t="s">
        <v>21302</v>
      </c>
      <c r="L2260" s="74" t="s">
        <v>16940</v>
      </c>
    </row>
    <row r="2261" customFormat="false" ht="13.5" hidden="false" customHeight="false" outlineLevel="0" collapsed="false">
      <c r="A2261" s="74" t="s">
        <v>20972</v>
      </c>
      <c r="B2261" s="74" t="s">
        <v>20973</v>
      </c>
      <c r="C2261" s="74" t="s">
        <v>21152</v>
      </c>
      <c r="D2261" s="74" t="s">
        <v>21153</v>
      </c>
      <c r="E2261" s="75"/>
      <c r="F2261" s="74"/>
      <c r="G2261" s="76" t="n">
        <v>92504</v>
      </c>
      <c r="H2261" s="74" t="s">
        <v>21303</v>
      </c>
      <c r="I2261" s="74" t="s">
        <v>73</v>
      </c>
      <c r="J2261" s="74" t="s">
        <v>16938</v>
      </c>
      <c r="K2261" s="75" t="s">
        <v>21291</v>
      </c>
      <c r="L2261" s="74" t="s">
        <v>16940</v>
      </c>
    </row>
    <row r="2262" customFormat="false" ht="13.5" hidden="false" customHeight="false" outlineLevel="0" collapsed="false">
      <c r="A2262" s="74" t="s">
        <v>20972</v>
      </c>
      <c r="B2262" s="74" t="s">
        <v>20973</v>
      </c>
      <c r="C2262" s="74" t="s">
        <v>21152</v>
      </c>
      <c r="D2262" s="74" t="s">
        <v>21153</v>
      </c>
      <c r="E2262" s="75"/>
      <c r="F2262" s="74"/>
      <c r="G2262" s="76" t="n">
        <v>92506</v>
      </c>
      <c r="H2262" s="74" t="s">
        <v>21304</v>
      </c>
      <c r="I2262" s="74" t="s">
        <v>73</v>
      </c>
      <c r="J2262" s="74" t="s">
        <v>16938</v>
      </c>
      <c r="K2262" s="75" t="s">
        <v>21305</v>
      </c>
      <c r="L2262" s="74" t="s">
        <v>16940</v>
      </c>
    </row>
    <row r="2263" customFormat="false" ht="13.5" hidden="false" customHeight="false" outlineLevel="0" collapsed="false">
      <c r="A2263" s="74" t="s">
        <v>20972</v>
      </c>
      <c r="B2263" s="74" t="s">
        <v>20973</v>
      </c>
      <c r="C2263" s="74" t="s">
        <v>21152</v>
      </c>
      <c r="D2263" s="74" t="s">
        <v>21153</v>
      </c>
      <c r="E2263" s="75"/>
      <c r="F2263" s="74"/>
      <c r="G2263" s="76" t="n">
        <v>92508</v>
      </c>
      <c r="H2263" s="74" t="s">
        <v>21306</v>
      </c>
      <c r="I2263" s="74" t="s">
        <v>73</v>
      </c>
      <c r="J2263" s="74" t="s">
        <v>16938</v>
      </c>
      <c r="K2263" s="75" t="s">
        <v>21307</v>
      </c>
      <c r="L2263" s="74" t="s">
        <v>16940</v>
      </c>
    </row>
    <row r="2264" customFormat="false" ht="13.5" hidden="false" customHeight="false" outlineLevel="0" collapsed="false">
      <c r="A2264" s="74" t="s">
        <v>20972</v>
      </c>
      <c r="B2264" s="74" t="s">
        <v>20973</v>
      </c>
      <c r="C2264" s="74" t="s">
        <v>21152</v>
      </c>
      <c r="D2264" s="74" t="s">
        <v>21153</v>
      </c>
      <c r="E2264" s="75"/>
      <c r="F2264" s="74"/>
      <c r="G2264" s="76" t="n">
        <v>92510</v>
      </c>
      <c r="H2264" s="74" t="s">
        <v>21308</v>
      </c>
      <c r="I2264" s="74" t="s">
        <v>73</v>
      </c>
      <c r="J2264" s="74" t="s">
        <v>16938</v>
      </c>
      <c r="K2264" s="75" t="s">
        <v>21309</v>
      </c>
      <c r="L2264" s="74" t="s">
        <v>16940</v>
      </c>
    </row>
    <row r="2265" customFormat="false" ht="13.5" hidden="false" customHeight="false" outlineLevel="0" collapsed="false">
      <c r="A2265" s="74" t="s">
        <v>20972</v>
      </c>
      <c r="B2265" s="74" t="s">
        <v>20973</v>
      </c>
      <c r="C2265" s="74" t="s">
        <v>21152</v>
      </c>
      <c r="D2265" s="74" t="s">
        <v>21153</v>
      </c>
      <c r="E2265" s="75"/>
      <c r="F2265" s="74"/>
      <c r="G2265" s="76" t="n">
        <v>92512</v>
      </c>
      <c r="H2265" s="74" t="s">
        <v>21310</v>
      </c>
      <c r="I2265" s="74" t="s">
        <v>73</v>
      </c>
      <c r="J2265" s="74" t="s">
        <v>16938</v>
      </c>
      <c r="K2265" s="75" t="s">
        <v>21311</v>
      </c>
      <c r="L2265" s="74" t="s">
        <v>16940</v>
      </c>
    </row>
    <row r="2266" customFormat="false" ht="13.5" hidden="false" customHeight="false" outlineLevel="0" collapsed="false">
      <c r="A2266" s="74" t="s">
        <v>20972</v>
      </c>
      <c r="B2266" s="74" t="s">
        <v>20973</v>
      </c>
      <c r="C2266" s="74" t="s">
        <v>21152</v>
      </c>
      <c r="D2266" s="74" t="s">
        <v>21153</v>
      </c>
      <c r="E2266" s="75"/>
      <c r="F2266" s="74"/>
      <c r="G2266" s="76" t="n">
        <v>92514</v>
      </c>
      <c r="H2266" s="74" t="s">
        <v>21312</v>
      </c>
      <c r="I2266" s="74" t="s">
        <v>73</v>
      </c>
      <c r="J2266" s="74" t="s">
        <v>16938</v>
      </c>
      <c r="K2266" s="75" t="s">
        <v>21313</v>
      </c>
      <c r="L2266" s="74" t="s">
        <v>16940</v>
      </c>
    </row>
    <row r="2267" customFormat="false" ht="13.5" hidden="false" customHeight="false" outlineLevel="0" collapsed="false">
      <c r="A2267" s="74" t="s">
        <v>20972</v>
      </c>
      <c r="B2267" s="74" t="s">
        <v>20973</v>
      </c>
      <c r="C2267" s="74" t="s">
        <v>21152</v>
      </c>
      <c r="D2267" s="74" t="s">
        <v>21153</v>
      </c>
      <c r="E2267" s="75"/>
      <c r="F2267" s="74"/>
      <c r="G2267" s="76" t="n">
        <v>92515</v>
      </c>
      <c r="H2267" s="74" t="s">
        <v>21314</v>
      </c>
      <c r="I2267" s="74" t="s">
        <v>73</v>
      </c>
      <c r="J2267" s="74" t="s">
        <v>16938</v>
      </c>
      <c r="K2267" s="75" t="s">
        <v>21315</v>
      </c>
      <c r="L2267" s="74" t="s">
        <v>16940</v>
      </c>
    </row>
    <row r="2268" customFormat="false" ht="13.5" hidden="false" customHeight="false" outlineLevel="0" collapsed="false">
      <c r="A2268" s="74" t="s">
        <v>20972</v>
      </c>
      <c r="B2268" s="74" t="s">
        <v>20973</v>
      </c>
      <c r="C2268" s="74" t="s">
        <v>21152</v>
      </c>
      <c r="D2268" s="74" t="s">
        <v>21153</v>
      </c>
      <c r="E2268" s="75"/>
      <c r="F2268" s="74"/>
      <c r="G2268" s="76" t="n">
        <v>92518</v>
      </c>
      <c r="H2268" s="74" t="s">
        <v>21316</v>
      </c>
      <c r="I2268" s="74" t="s">
        <v>73</v>
      </c>
      <c r="J2268" s="74" t="s">
        <v>16938</v>
      </c>
      <c r="K2268" s="75" t="s">
        <v>21317</v>
      </c>
      <c r="L2268" s="74" t="s">
        <v>16940</v>
      </c>
    </row>
    <row r="2269" customFormat="false" ht="13.5" hidden="false" customHeight="false" outlineLevel="0" collapsed="false">
      <c r="A2269" s="74" t="s">
        <v>20972</v>
      </c>
      <c r="B2269" s="74" t="s">
        <v>20973</v>
      </c>
      <c r="C2269" s="74" t="s">
        <v>21152</v>
      </c>
      <c r="D2269" s="74" t="s">
        <v>21153</v>
      </c>
      <c r="E2269" s="75"/>
      <c r="F2269" s="74"/>
      <c r="G2269" s="76" t="n">
        <v>92520</v>
      </c>
      <c r="H2269" s="74" t="s">
        <v>21318</v>
      </c>
      <c r="I2269" s="74" t="s">
        <v>73</v>
      </c>
      <c r="J2269" s="74" t="s">
        <v>16938</v>
      </c>
      <c r="K2269" s="75" t="s">
        <v>21319</v>
      </c>
      <c r="L2269" s="74" t="s">
        <v>16940</v>
      </c>
    </row>
    <row r="2270" customFormat="false" ht="13.5" hidden="false" customHeight="false" outlineLevel="0" collapsed="false">
      <c r="A2270" s="74" t="s">
        <v>20972</v>
      </c>
      <c r="B2270" s="74" t="s">
        <v>20973</v>
      </c>
      <c r="C2270" s="74" t="s">
        <v>21152</v>
      </c>
      <c r="D2270" s="74" t="s">
        <v>21153</v>
      </c>
      <c r="E2270" s="75"/>
      <c r="F2270" s="74"/>
      <c r="G2270" s="76" t="n">
        <v>92522</v>
      </c>
      <c r="H2270" s="74" t="s">
        <v>21320</v>
      </c>
      <c r="I2270" s="74" t="s">
        <v>73</v>
      </c>
      <c r="J2270" s="74" t="s">
        <v>16938</v>
      </c>
      <c r="K2270" s="75" t="s">
        <v>21321</v>
      </c>
      <c r="L2270" s="74" t="s">
        <v>16940</v>
      </c>
    </row>
    <row r="2271" customFormat="false" ht="13.5" hidden="false" customHeight="false" outlineLevel="0" collapsed="false">
      <c r="A2271" s="74" t="s">
        <v>20972</v>
      </c>
      <c r="B2271" s="74" t="s">
        <v>20973</v>
      </c>
      <c r="C2271" s="74" t="s">
        <v>21152</v>
      </c>
      <c r="D2271" s="74" t="s">
        <v>21153</v>
      </c>
      <c r="E2271" s="75"/>
      <c r="F2271" s="74"/>
      <c r="G2271" s="76" t="n">
        <v>92524</v>
      </c>
      <c r="H2271" s="74" t="s">
        <v>21322</v>
      </c>
      <c r="I2271" s="74" t="s">
        <v>73</v>
      </c>
      <c r="J2271" s="74" t="s">
        <v>16938</v>
      </c>
      <c r="K2271" s="75" t="s">
        <v>21323</v>
      </c>
      <c r="L2271" s="74" t="s">
        <v>16940</v>
      </c>
    </row>
    <row r="2272" customFormat="false" ht="13.5" hidden="false" customHeight="false" outlineLevel="0" collapsed="false">
      <c r="A2272" s="74" t="s">
        <v>20972</v>
      </c>
      <c r="B2272" s="74" t="s">
        <v>20973</v>
      </c>
      <c r="C2272" s="74" t="s">
        <v>21152</v>
      </c>
      <c r="D2272" s="74" t="s">
        <v>21153</v>
      </c>
      <c r="E2272" s="75"/>
      <c r="F2272" s="74"/>
      <c r="G2272" s="76" t="n">
        <v>92526</v>
      </c>
      <c r="H2272" s="74" t="s">
        <v>21324</v>
      </c>
      <c r="I2272" s="74" t="s">
        <v>73</v>
      </c>
      <c r="J2272" s="74" t="s">
        <v>16938</v>
      </c>
      <c r="K2272" s="75" t="s">
        <v>21325</v>
      </c>
      <c r="L2272" s="74" t="s">
        <v>16940</v>
      </c>
    </row>
    <row r="2273" customFormat="false" ht="13.5" hidden="false" customHeight="false" outlineLevel="0" collapsed="false">
      <c r="A2273" s="74" t="s">
        <v>20972</v>
      </c>
      <c r="B2273" s="74" t="s">
        <v>20973</v>
      </c>
      <c r="C2273" s="74" t="s">
        <v>21152</v>
      </c>
      <c r="D2273" s="74" t="s">
        <v>21153</v>
      </c>
      <c r="E2273" s="75"/>
      <c r="F2273" s="74"/>
      <c r="G2273" s="76" t="n">
        <v>92528</v>
      </c>
      <c r="H2273" s="74" t="s">
        <v>21326</v>
      </c>
      <c r="I2273" s="74" t="s">
        <v>73</v>
      </c>
      <c r="J2273" s="74" t="s">
        <v>16938</v>
      </c>
      <c r="K2273" s="75" t="s">
        <v>21327</v>
      </c>
      <c r="L2273" s="74" t="s">
        <v>16940</v>
      </c>
    </row>
    <row r="2274" customFormat="false" ht="13.5" hidden="false" customHeight="false" outlineLevel="0" collapsed="false">
      <c r="A2274" s="74" t="s">
        <v>20972</v>
      </c>
      <c r="B2274" s="74" t="s">
        <v>20973</v>
      </c>
      <c r="C2274" s="74" t="s">
        <v>21152</v>
      </c>
      <c r="D2274" s="74" t="s">
        <v>21153</v>
      </c>
      <c r="E2274" s="75"/>
      <c r="F2274" s="74"/>
      <c r="G2274" s="76" t="n">
        <v>92530</v>
      </c>
      <c r="H2274" s="74" t="s">
        <v>21328</v>
      </c>
      <c r="I2274" s="74" t="s">
        <v>73</v>
      </c>
      <c r="J2274" s="74" t="s">
        <v>16938</v>
      </c>
      <c r="K2274" s="75" t="s">
        <v>21329</v>
      </c>
      <c r="L2274" s="74" t="s">
        <v>16940</v>
      </c>
    </row>
    <row r="2275" customFormat="false" ht="13.5" hidden="false" customHeight="false" outlineLevel="0" collapsed="false">
      <c r="A2275" s="74" t="s">
        <v>20972</v>
      </c>
      <c r="B2275" s="74" t="s">
        <v>20973</v>
      </c>
      <c r="C2275" s="74" t="s">
        <v>21152</v>
      </c>
      <c r="D2275" s="74" t="s">
        <v>21153</v>
      </c>
      <c r="E2275" s="75"/>
      <c r="F2275" s="74"/>
      <c r="G2275" s="76" t="n">
        <v>92532</v>
      </c>
      <c r="H2275" s="74" t="s">
        <v>21330</v>
      </c>
      <c r="I2275" s="74" t="s">
        <v>73</v>
      </c>
      <c r="J2275" s="74" t="s">
        <v>16938</v>
      </c>
      <c r="K2275" s="75" t="s">
        <v>21331</v>
      </c>
      <c r="L2275" s="74" t="s">
        <v>16940</v>
      </c>
    </row>
    <row r="2276" customFormat="false" ht="13.5" hidden="false" customHeight="false" outlineLevel="0" collapsed="false">
      <c r="A2276" s="74" t="s">
        <v>20972</v>
      </c>
      <c r="B2276" s="74" t="s">
        <v>20973</v>
      </c>
      <c r="C2276" s="74" t="s">
        <v>21152</v>
      </c>
      <c r="D2276" s="74" t="s">
        <v>21153</v>
      </c>
      <c r="E2276" s="75"/>
      <c r="F2276" s="74"/>
      <c r="G2276" s="76" t="n">
        <v>92534</v>
      </c>
      <c r="H2276" s="74" t="s">
        <v>21332</v>
      </c>
      <c r="I2276" s="74" t="s">
        <v>73</v>
      </c>
      <c r="J2276" s="74" t="s">
        <v>16938</v>
      </c>
      <c r="K2276" s="75" t="s">
        <v>21333</v>
      </c>
      <c r="L2276" s="74" t="s">
        <v>16940</v>
      </c>
    </row>
    <row r="2277" customFormat="false" ht="13.5" hidden="false" customHeight="false" outlineLevel="0" collapsed="false">
      <c r="A2277" s="74" t="s">
        <v>20972</v>
      </c>
      <c r="B2277" s="74" t="s">
        <v>20973</v>
      </c>
      <c r="C2277" s="74" t="s">
        <v>21152</v>
      </c>
      <c r="D2277" s="74" t="s">
        <v>21153</v>
      </c>
      <c r="E2277" s="75"/>
      <c r="F2277" s="74"/>
      <c r="G2277" s="76" t="n">
        <v>92536</v>
      </c>
      <c r="H2277" s="74" t="s">
        <v>21334</v>
      </c>
      <c r="I2277" s="74" t="s">
        <v>73</v>
      </c>
      <c r="J2277" s="74" t="s">
        <v>16938</v>
      </c>
      <c r="K2277" s="75" t="s">
        <v>21335</v>
      </c>
      <c r="L2277" s="74" t="s">
        <v>16940</v>
      </c>
    </row>
    <row r="2278" customFormat="false" ht="13.5" hidden="false" customHeight="false" outlineLevel="0" collapsed="false">
      <c r="A2278" s="74" t="s">
        <v>20972</v>
      </c>
      <c r="B2278" s="74" t="s">
        <v>20973</v>
      </c>
      <c r="C2278" s="74" t="s">
        <v>21152</v>
      </c>
      <c r="D2278" s="74" t="s">
        <v>21153</v>
      </c>
      <c r="E2278" s="75"/>
      <c r="F2278" s="74"/>
      <c r="G2278" s="76" t="n">
        <v>92538</v>
      </c>
      <c r="H2278" s="74" t="s">
        <v>21336</v>
      </c>
      <c r="I2278" s="74" t="s">
        <v>73</v>
      </c>
      <c r="J2278" s="74" t="s">
        <v>16938</v>
      </c>
      <c r="K2278" s="75" t="s">
        <v>17204</v>
      </c>
      <c r="L2278" s="74" t="s">
        <v>16940</v>
      </c>
    </row>
    <row r="2279" customFormat="false" ht="13.5" hidden="false" customHeight="false" outlineLevel="0" collapsed="false">
      <c r="A2279" s="74" t="s">
        <v>20972</v>
      </c>
      <c r="B2279" s="74" t="s">
        <v>20973</v>
      </c>
      <c r="C2279" s="74" t="s">
        <v>21152</v>
      </c>
      <c r="D2279" s="74" t="s">
        <v>21153</v>
      </c>
      <c r="E2279" s="75"/>
      <c r="F2279" s="74"/>
      <c r="G2279" s="76" t="n">
        <v>96252</v>
      </c>
      <c r="H2279" s="74" t="s">
        <v>21337</v>
      </c>
      <c r="I2279" s="74" t="s">
        <v>73</v>
      </c>
      <c r="J2279" s="74" t="s">
        <v>16938</v>
      </c>
      <c r="K2279" s="75" t="s">
        <v>21338</v>
      </c>
      <c r="L2279" s="74" t="s">
        <v>16940</v>
      </c>
    </row>
    <row r="2280" customFormat="false" ht="13.5" hidden="false" customHeight="false" outlineLevel="0" collapsed="false">
      <c r="A2280" s="74" t="s">
        <v>20972</v>
      </c>
      <c r="B2280" s="74" t="s">
        <v>20973</v>
      </c>
      <c r="C2280" s="74" t="s">
        <v>21152</v>
      </c>
      <c r="D2280" s="74" t="s">
        <v>21153</v>
      </c>
      <c r="E2280" s="75"/>
      <c r="F2280" s="74"/>
      <c r="G2280" s="76" t="n">
        <v>96257</v>
      </c>
      <c r="H2280" s="74" t="s">
        <v>21339</v>
      </c>
      <c r="I2280" s="74" t="s">
        <v>73</v>
      </c>
      <c r="J2280" s="74" t="s">
        <v>16938</v>
      </c>
      <c r="K2280" s="75" t="s">
        <v>21340</v>
      </c>
      <c r="L2280" s="74" t="s">
        <v>16940</v>
      </c>
    </row>
    <row r="2281" customFormat="false" ht="13.5" hidden="false" customHeight="false" outlineLevel="0" collapsed="false">
      <c r="A2281" s="74" t="s">
        <v>20972</v>
      </c>
      <c r="B2281" s="74" t="s">
        <v>20973</v>
      </c>
      <c r="C2281" s="74" t="s">
        <v>21152</v>
      </c>
      <c r="D2281" s="74" t="s">
        <v>21153</v>
      </c>
      <c r="E2281" s="75"/>
      <c r="F2281" s="74"/>
      <c r="G2281" s="76" t="n">
        <v>96258</v>
      </c>
      <c r="H2281" s="74" t="s">
        <v>21341</v>
      </c>
      <c r="I2281" s="74" t="s">
        <v>73</v>
      </c>
      <c r="J2281" s="74" t="s">
        <v>16938</v>
      </c>
      <c r="K2281" s="75" t="s">
        <v>21342</v>
      </c>
      <c r="L2281" s="74" t="s">
        <v>16940</v>
      </c>
    </row>
    <row r="2282" customFormat="false" ht="13.5" hidden="false" customHeight="false" outlineLevel="0" collapsed="false">
      <c r="A2282" s="74" t="s">
        <v>20972</v>
      </c>
      <c r="B2282" s="74" t="s">
        <v>20973</v>
      </c>
      <c r="C2282" s="74" t="s">
        <v>21152</v>
      </c>
      <c r="D2282" s="74" t="s">
        <v>21153</v>
      </c>
      <c r="E2282" s="75"/>
      <c r="F2282" s="74"/>
      <c r="G2282" s="76" t="n">
        <v>96259</v>
      </c>
      <c r="H2282" s="74" t="s">
        <v>21343</v>
      </c>
      <c r="I2282" s="74" t="s">
        <v>73</v>
      </c>
      <c r="J2282" s="74" t="s">
        <v>16938</v>
      </c>
      <c r="K2282" s="75" t="s">
        <v>21344</v>
      </c>
      <c r="L2282" s="74" t="s">
        <v>16940</v>
      </c>
    </row>
    <row r="2283" customFormat="false" ht="13.5" hidden="false" customHeight="false" outlineLevel="0" collapsed="false">
      <c r="A2283" s="74" t="s">
        <v>20972</v>
      </c>
      <c r="B2283" s="74" t="s">
        <v>20973</v>
      </c>
      <c r="C2283" s="74" t="s">
        <v>21152</v>
      </c>
      <c r="D2283" s="74" t="s">
        <v>21153</v>
      </c>
      <c r="E2283" s="75"/>
      <c r="F2283" s="74"/>
      <c r="G2283" s="76" t="n">
        <v>96529</v>
      </c>
      <c r="H2283" s="74" t="s">
        <v>21345</v>
      </c>
      <c r="I2283" s="74" t="s">
        <v>73</v>
      </c>
      <c r="J2283" s="74" t="s">
        <v>16938</v>
      </c>
      <c r="K2283" s="75" t="s">
        <v>21346</v>
      </c>
      <c r="L2283" s="74" t="s">
        <v>16940</v>
      </c>
    </row>
    <row r="2284" customFormat="false" ht="13.5" hidden="false" customHeight="false" outlineLevel="0" collapsed="false">
      <c r="A2284" s="74" t="s">
        <v>20972</v>
      </c>
      <c r="B2284" s="74" t="s">
        <v>20973</v>
      </c>
      <c r="C2284" s="74" t="s">
        <v>21152</v>
      </c>
      <c r="D2284" s="74" t="s">
        <v>21153</v>
      </c>
      <c r="E2284" s="75"/>
      <c r="F2284" s="74"/>
      <c r="G2284" s="76" t="n">
        <v>96530</v>
      </c>
      <c r="H2284" s="74" t="s">
        <v>21347</v>
      </c>
      <c r="I2284" s="74" t="s">
        <v>73</v>
      </c>
      <c r="J2284" s="74" t="s">
        <v>16938</v>
      </c>
      <c r="K2284" s="75" t="s">
        <v>21348</v>
      </c>
      <c r="L2284" s="74" t="s">
        <v>16940</v>
      </c>
    </row>
    <row r="2285" customFormat="false" ht="13.5" hidden="false" customHeight="false" outlineLevel="0" collapsed="false">
      <c r="A2285" s="74" t="s">
        <v>20972</v>
      </c>
      <c r="B2285" s="74" t="s">
        <v>20973</v>
      </c>
      <c r="C2285" s="74" t="s">
        <v>21152</v>
      </c>
      <c r="D2285" s="74" t="s">
        <v>21153</v>
      </c>
      <c r="E2285" s="75"/>
      <c r="F2285" s="74"/>
      <c r="G2285" s="76" t="n">
        <v>96531</v>
      </c>
      <c r="H2285" s="74" t="s">
        <v>21349</v>
      </c>
      <c r="I2285" s="74" t="s">
        <v>73</v>
      </c>
      <c r="J2285" s="74" t="s">
        <v>16938</v>
      </c>
      <c r="K2285" s="75" t="s">
        <v>21350</v>
      </c>
      <c r="L2285" s="74" t="s">
        <v>16940</v>
      </c>
    </row>
    <row r="2286" customFormat="false" ht="13.5" hidden="false" customHeight="false" outlineLevel="0" collapsed="false">
      <c r="A2286" s="74" t="s">
        <v>20972</v>
      </c>
      <c r="B2286" s="74" t="s">
        <v>20973</v>
      </c>
      <c r="C2286" s="74" t="s">
        <v>21152</v>
      </c>
      <c r="D2286" s="74" t="s">
        <v>21153</v>
      </c>
      <c r="E2286" s="75"/>
      <c r="F2286" s="74"/>
      <c r="G2286" s="76" t="n">
        <v>96532</v>
      </c>
      <c r="H2286" s="74" t="s">
        <v>21351</v>
      </c>
      <c r="I2286" s="74" t="s">
        <v>73</v>
      </c>
      <c r="J2286" s="74" t="s">
        <v>16938</v>
      </c>
      <c r="K2286" s="75" t="s">
        <v>21352</v>
      </c>
      <c r="L2286" s="74" t="s">
        <v>16940</v>
      </c>
    </row>
    <row r="2287" customFormat="false" ht="13.5" hidden="false" customHeight="false" outlineLevel="0" collapsed="false">
      <c r="A2287" s="74" t="s">
        <v>20972</v>
      </c>
      <c r="B2287" s="74" t="s">
        <v>20973</v>
      </c>
      <c r="C2287" s="74" t="s">
        <v>21152</v>
      </c>
      <c r="D2287" s="74" t="s">
        <v>21153</v>
      </c>
      <c r="E2287" s="75"/>
      <c r="F2287" s="74"/>
      <c r="G2287" s="76" t="n">
        <v>96533</v>
      </c>
      <c r="H2287" s="74" t="s">
        <v>21353</v>
      </c>
      <c r="I2287" s="74" t="s">
        <v>73</v>
      </c>
      <c r="J2287" s="74" t="s">
        <v>16938</v>
      </c>
      <c r="K2287" s="75" t="s">
        <v>21354</v>
      </c>
      <c r="L2287" s="74" t="s">
        <v>16940</v>
      </c>
    </row>
    <row r="2288" customFormat="false" ht="13.5" hidden="false" customHeight="false" outlineLevel="0" collapsed="false">
      <c r="A2288" s="74" t="s">
        <v>20972</v>
      </c>
      <c r="B2288" s="74" t="s">
        <v>20973</v>
      </c>
      <c r="C2288" s="74" t="s">
        <v>21152</v>
      </c>
      <c r="D2288" s="74" t="s">
        <v>21153</v>
      </c>
      <c r="E2288" s="75"/>
      <c r="F2288" s="74"/>
      <c r="G2288" s="76" t="n">
        <v>96534</v>
      </c>
      <c r="H2288" s="74" t="s">
        <v>21355</v>
      </c>
      <c r="I2288" s="74" t="s">
        <v>73</v>
      </c>
      <c r="J2288" s="74" t="s">
        <v>16938</v>
      </c>
      <c r="K2288" s="75" t="s">
        <v>21356</v>
      </c>
      <c r="L2288" s="74" t="s">
        <v>16940</v>
      </c>
    </row>
    <row r="2289" customFormat="false" ht="13.5" hidden="false" customHeight="false" outlineLevel="0" collapsed="false">
      <c r="A2289" s="74" t="s">
        <v>20972</v>
      </c>
      <c r="B2289" s="74" t="s">
        <v>20973</v>
      </c>
      <c r="C2289" s="74" t="s">
        <v>21152</v>
      </c>
      <c r="D2289" s="74" t="s">
        <v>21153</v>
      </c>
      <c r="E2289" s="75"/>
      <c r="F2289" s="74"/>
      <c r="G2289" s="76" t="n">
        <v>96535</v>
      </c>
      <c r="H2289" s="74" t="s">
        <v>21357</v>
      </c>
      <c r="I2289" s="74" t="s">
        <v>73</v>
      </c>
      <c r="J2289" s="74" t="s">
        <v>16938</v>
      </c>
      <c r="K2289" s="75" t="s">
        <v>21358</v>
      </c>
      <c r="L2289" s="74" t="s">
        <v>16940</v>
      </c>
    </row>
    <row r="2290" customFormat="false" ht="13.5" hidden="false" customHeight="false" outlineLevel="0" collapsed="false">
      <c r="A2290" s="74" t="s">
        <v>20972</v>
      </c>
      <c r="B2290" s="74" t="s">
        <v>20973</v>
      </c>
      <c r="C2290" s="74" t="s">
        <v>21152</v>
      </c>
      <c r="D2290" s="74" t="s">
        <v>21153</v>
      </c>
      <c r="E2290" s="75"/>
      <c r="F2290" s="74"/>
      <c r="G2290" s="76" t="n">
        <v>96536</v>
      </c>
      <c r="H2290" s="74" t="s">
        <v>21359</v>
      </c>
      <c r="I2290" s="74" t="s">
        <v>73</v>
      </c>
      <c r="J2290" s="74" t="s">
        <v>16938</v>
      </c>
      <c r="K2290" s="75" t="s">
        <v>21360</v>
      </c>
      <c r="L2290" s="74" t="s">
        <v>16940</v>
      </c>
    </row>
    <row r="2291" customFormat="false" ht="13.5" hidden="false" customHeight="false" outlineLevel="0" collapsed="false">
      <c r="A2291" s="74" t="s">
        <v>20972</v>
      </c>
      <c r="B2291" s="74" t="s">
        <v>20973</v>
      </c>
      <c r="C2291" s="74" t="s">
        <v>21152</v>
      </c>
      <c r="D2291" s="74" t="s">
        <v>21153</v>
      </c>
      <c r="E2291" s="75"/>
      <c r="F2291" s="74"/>
      <c r="G2291" s="76" t="n">
        <v>96537</v>
      </c>
      <c r="H2291" s="74" t="s">
        <v>21361</v>
      </c>
      <c r="I2291" s="74" t="s">
        <v>73</v>
      </c>
      <c r="J2291" s="74" t="s">
        <v>16938</v>
      </c>
      <c r="K2291" s="75" t="s">
        <v>21362</v>
      </c>
      <c r="L2291" s="74" t="s">
        <v>16940</v>
      </c>
    </row>
    <row r="2292" customFormat="false" ht="13.5" hidden="false" customHeight="false" outlineLevel="0" collapsed="false">
      <c r="A2292" s="74" t="s">
        <v>20972</v>
      </c>
      <c r="B2292" s="74" t="s">
        <v>20973</v>
      </c>
      <c r="C2292" s="74" t="s">
        <v>21152</v>
      </c>
      <c r="D2292" s="74" t="s">
        <v>21153</v>
      </c>
      <c r="E2292" s="75"/>
      <c r="F2292" s="74"/>
      <c r="G2292" s="76" t="n">
        <v>96538</v>
      </c>
      <c r="H2292" s="74" t="s">
        <v>21363</v>
      </c>
      <c r="I2292" s="74" t="s">
        <v>73</v>
      </c>
      <c r="J2292" s="74" t="s">
        <v>16938</v>
      </c>
      <c r="K2292" s="75" t="s">
        <v>21364</v>
      </c>
      <c r="L2292" s="74" t="s">
        <v>16940</v>
      </c>
    </row>
    <row r="2293" customFormat="false" ht="13.5" hidden="false" customHeight="false" outlineLevel="0" collapsed="false">
      <c r="A2293" s="74" t="s">
        <v>20972</v>
      </c>
      <c r="B2293" s="74" t="s">
        <v>20973</v>
      </c>
      <c r="C2293" s="74" t="s">
        <v>21152</v>
      </c>
      <c r="D2293" s="74" t="s">
        <v>21153</v>
      </c>
      <c r="E2293" s="75"/>
      <c r="F2293" s="74"/>
      <c r="G2293" s="76" t="n">
        <v>96539</v>
      </c>
      <c r="H2293" s="74" t="s">
        <v>21365</v>
      </c>
      <c r="I2293" s="74" t="s">
        <v>73</v>
      </c>
      <c r="J2293" s="74" t="s">
        <v>16938</v>
      </c>
      <c r="K2293" s="75" t="s">
        <v>21366</v>
      </c>
      <c r="L2293" s="74" t="s">
        <v>16940</v>
      </c>
    </row>
    <row r="2294" customFormat="false" ht="13.5" hidden="false" customHeight="false" outlineLevel="0" collapsed="false">
      <c r="A2294" s="74" t="s">
        <v>20972</v>
      </c>
      <c r="B2294" s="74" t="s">
        <v>20973</v>
      </c>
      <c r="C2294" s="74" t="s">
        <v>21152</v>
      </c>
      <c r="D2294" s="74" t="s">
        <v>21153</v>
      </c>
      <c r="E2294" s="75"/>
      <c r="F2294" s="74"/>
      <c r="G2294" s="76" t="n">
        <v>96540</v>
      </c>
      <c r="H2294" s="74" t="s">
        <v>21367</v>
      </c>
      <c r="I2294" s="74" t="s">
        <v>73</v>
      </c>
      <c r="J2294" s="74" t="s">
        <v>16938</v>
      </c>
      <c r="K2294" s="75" t="s">
        <v>21368</v>
      </c>
      <c r="L2294" s="74" t="s">
        <v>16940</v>
      </c>
    </row>
    <row r="2295" customFormat="false" ht="13.5" hidden="false" customHeight="false" outlineLevel="0" collapsed="false">
      <c r="A2295" s="74" t="s">
        <v>20972</v>
      </c>
      <c r="B2295" s="74" t="s">
        <v>20973</v>
      </c>
      <c r="C2295" s="74" t="s">
        <v>21152</v>
      </c>
      <c r="D2295" s="74" t="s">
        <v>21153</v>
      </c>
      <c r="E2295" s="75"/>
      <c r="F2295" s="74"/>
      <c r="G2295" s="76" t="n">
        <v>96541</v>
      </c>
      <c r="H2295" s="74" t="s">
        <v>21369</v>
      </c>
      <c r="I2295" s="74" t="s">
        <v>73</v>
      </c>
      <c r="J2295" s="74" t="s">
        <v>16938</v>
      </c>
      <c r="K2295" s="75" t="s">
        <v>21370</v>
      </c>
      <c r="L2295" s="74" t="s">
        <v>16940</v>
      </c>
    </row>
    <row r="2296" customFormat="false" ht="13.5" hidden="false" customHeight="false" outlineLevel="0" collapsed="false">
      <c r="A2296" s="74" t="s">
        <v>20972</v>
      </c>
      <c r="B2296" s="74" t="s">
        <v>20973</v>
      </c>
      <c r="C2296" s="74" t="s">
        <v>21152</v>
      </c>
      <c r="D2296" s="74" t="s">
        <v>21153</v>
      </c>
      <c r="E2296" s="75"/>
      <c r="F2296" s="74"/>
      <c r="G2296" s="76" t="n">
        <v>96542</v>
      </c>
      <c r="H2296" s="74" t="s">
        <v>21371</v>
      </c>
      <c r="I2296" s="74" t="s">
        <v>73</v>
      </c>
      <c r="J2296" s="74" t="s">
        <v>16938</v>
      </c>
      <c r="K2296" s="75" t="s">
        <v>21372</v>
      </c>
      <c r="L2296" s="74" t="s">
        <v>16940</v>
      </c>
    </row>
    <row r="2297" customFormat="false" ht="13.5" hidden="false" customHeight="false" outlineLevel="0" collapsed="false">
      <c r="A2297" s="74" t="s">
        <v>20972</v>
      </c>
      <c r="B2297" s="74" t="s">
        <v>20973</v>
      </c>
      <c r="C2297" s="74" t="s">
        <v>21152</v>
      </c>
      <c r="D2297" s="74" t="s">
        <v>21153</v>
      </c>
      <c r="E2297" s="75"/>
      <c r="F2297" s="74"/>
      <c r="G2297" s="76" t="n">
        <v>96543</v>
      </c>
      <c r="H2297" s="74" t="s">
        <v>21373</v>
      </c>
      <c r="I2297" s="74" t="s">
        <v>590</v>
      </c>
      <c r="J2297" s="74" t="s">
        <v>16938</v>
      </c>
      <c r="K2297" s="75" t="s">
        <v>21374</v>
      </c>
      <c r="L2297" s="74" t="s">
        <v>16940</v>
      </c>
    </row>
    <row r="2298" customFormat="false" ht="13.5" hidden="false" customHeight="false" outlineLevel="0" collapsed="false">
      <c r="A2298" s="74" t="s">
        <v>20972</v>
      </c>
      <c r="B2298" s="74" t="s">
        <v>20973</v>
      </c>
      <c r="C2298" s="74" t="s">
        <v>21152</v>
      </c>
      <c r="D2298" s="74" t="s">
        <v>21153</v>
      </c>
      <c r="E2298" s="75"/>
      <c r="F2298" s="74"/>
      <c r="G2298" s="76" t="n">
        <v>97747</v>
      </c>
      <c r="H2298" s="74" t="s">
        <v>21375</v>
      </c>
      <c r="I2298" s="74" t="s">
        <v>73</v>
      </c>
      <c r="J2298" s="74" t="s">
        <v>16938</v>
      </c>
      <c r="K2298" s="75" t="s">
        <v>21376</v>
      </c>
      <c r="L2298" s="74" t="s">
        <v>16940</v>
      </c>
    </row>
    <row r="2299" customFormat="false" ht="13.5" hidden="false" customHeight="false" outlineLevel="0" collapsed="false">
      <c r="A2299" s="74" t="s">
        <v>20972</v>
      </c>
      <c r="B2299" s="74" t="s">
        <v>20973</v>
      </c>
      <c r="C2299" s="74" t="s">
        <v>21152</v>
      </c>
      <c r="D2299" s="74" t="s">
        <v>21153</v>
      </c>
      <c r="E2299" s="75"/>
      <c r="F2299" s="74"/>
      <c r="G2299" s="76" t="n">
        <v>101791</v>
      </c>
      <c r="H2299" s="74" t="s">
        <v>21377</v>
      </c>
      <c r="I2299" s="74" t="s">
        <v>129</v>
      </c>
      <c r="J2299" s="74" t="s">
        <v>16938</v>
      </c>
      <c r="K2299" s="75" t="s">
        <v>21378</v>
      </c>
      <c r="L2299" s="74" t="s">
        <v>16940</v>
      </c>
    </row>
    <row r="2300" customFormat="false" ht="13.5" hidden="false" customHeight="false" outlineLevel="0" collapsed="false">
      <c r="A2300" s="74" t="s">
        <v>20972</v>
      </c>
      <c r="B2300" s="74" t="s">
        <v>20973</v>
      </c>
      <c r="C2300" s="74" t="s">
        <v>21152</v>
      </c>
      <c r="D2300" s="74" t="s">
        <v>21153</v>
      </c>
      <c r="E2300" s="75"/>
      <c r="F2300" s="74"/>
      <c r="G2300" s="76" t="n">
        <v>101792</v>
      </c>
      <c r="H2300" s="74" t="s">
        <v>21379</v>
      </c>
      <c r="I2300" s="74" t="s">
        <v>154</v>
      </c>
      <c r="J2300" s="74" t="s">
        <v>16938</v>
      </c>
      <c r="K2300" s="75" t="s">
        <v>21380</v>
      </c>
      <c r="L2300" s="74" t="s">
        <v>16940</v>
      </c>
    </row>
    <row r="2301" customFormat="false" ht="13.5" hidden="false" customHeight="false" outlineLevel="0" collapsed="false">
      <c r="A2301" s="74" t="s">
        <v>20972</v>
      </c>
      <c r="B2301" s="74" t="s">
        <v>20973</v>
      </c>
      <c r="C2301" s="74" t="s">
        <v>21152</v>
      </c>
      <c r="D2301" s="74" t="s">
        <v>21153</v>
      </c>
      <c r="E2301" s="75"/>
      <c r="F2301" s="74"/>
      <c r="G2301" s="76" t="n">
        <v>101793</v>
      </c>
      <c r="H2301" s="74" t="s">
        <v>21381</v>
      </c>
      <c r="I2301" s="74" t="s">
        <v>154</v>
      </c>
      <c r="J2301" s="74" t="s">
        <v>16938</v>
      </c>
      <c r="K2301" s="75" t="s">
        <v>21382</v>
      </c>
      <c r="L2301" s="74" t="s">
        <v>16940</v>
      </c>
    </row>
    <row r="2302" customFormat="false" ht="13.5" hidden="false" customHeight="false" outlineLevel="0" collapsed="false">
      <c r="A2302" s="74" t="s">
        <v>20972</v>
      </c>
      <c r="B2302" s="74" t="s">
        <v>20973</v>
      </c>
      <c r="C2302" s="74" t="s">
        <v>21152</v>
      </c>
      <c r="D2302" s="74" t="s">
        <v>21153</v>
      </c>
      <c r="E2302" s="75"/>
      <c r="F2302" s="74"/>
      <c r="G2302" s="76" t="n">
        <v>101969</v>
      </c>
      <c r="H2302" s="74" t="s">
        <v>21383</v>
      </c>
      <c r="I2302" s="74" t="s">
        <v>73</v>
      </c>
      <c r="J2302" s="74" t="s">
        <v>16938</v>
      </c>
      <c r="K2302" s="75" t="s">
        <v>21384</v>
      </c>
      <c r="L2302" s="74" t="s">
        <v>16940</v>
      </c>
    </row>
    <row r="2303" customFormat="false" ht="13.5" hidden="false" customHeight="false" outlineLevel="0" collapsed="false">
      <c r="A2303" s="74" t="s">
        <v>20972</v>
      </c>
      <c r="B2303" s="74" t="s">
        <v>20973</v>
      </c>
      <c r="C2303" s="74" t="s">
        <v>21152</v>
      </c>
      <c r="D2303" s="74" t="s">
        <v>21153</v>
      </c>
      <c r="E2303" s="75"/>
      <c r="F2303" s="74"/>
      <c r="G2303" s="76" t="n">
        <v>101971</v>
      </c>
      <c r="H2303" s="74" t="s">
        <v>21385</v>
      </c>
      <c r="I2303" s="74" t="s">
        <v>73</v>
      </c>
      <c r="J2303" s="74" t="s">
        <v>16938</v>
      </c>
      <c r="K2303" s="75" t="s">
        <v>21386</v>
      </c>
      <c r="L2303" s="74" t="s">
        <v>16940</v>
      </c>
    </row>
    <row r="2304" customFormat="false" ht="13.5" hidden="false" customHeight="false" outlineLevel="0" collapsed="false">
      <c r="A2304" s="74" t="s">
        <v>20972</v>
      </c>
      <c r="B2304" s="74" t="s">
        <v>20973</v>
      </c>
      <c r="C2304" s="74" t="s">
        <v>21152</v>
      </c>
      <c r="D2304" s="74" t="s">
        <v>21153</v>
      </c>
      <c r="E2304" s="75"/>
      <c r="F2304" s="74"/>
      <c r="G2304" s="76" t="n">
        <v>101973</v>
      </c>
      <c r="H2304" s="74" t="s">
        <v>21387</v>
      </c>
      <c r="I2304" s="74" t="s">
        <v>73</v>
      </c>
      <c r="J2304" s="74" t="s">
        <v>16938</v>
      </c>
      <c r="K2304" s="75" t="s">
        <v>21388</v>
      </c>
      <c r="L2304" s="74" t="s">
        <v>16940</v>
      </c>
    </row>
    <row r="2305" customFormat="false" ht="13.5" hidden="false" customHeight="false" outlineLevel="0" collapsed="false">
      <c r="A2305" s="74" t="s">
        <v>20972</v>
      </c>
      <c r="B2305" s="74" t="s">
        <v>20973</v>
      </c>
      <c r="C2305" s="74" t="s">
        <v>21152</v>
      </c>
      <c r="D2305" s="74" t="s">
        <v>21153</v>
      </c>
      <c r="E2305" s="75"/>
      <c r="F2305" s="74"/>
      <c r="G2305" s="76" t="n">
        <v>101974</v>
      </c>
      <c r="H2305" s="74" t="s">
        <v>21389</v>
      </c>
      <c r="I2305" s="74" t="s">
        <v>73</v>
      </c>
      <c r="J2305" s="74" t="s">
        <v>16938</v>
      </c>
      <c r="K2305" s="75" t="s">
        <v>21390</v>
      </c>
      <c r="L2305" s="74" t="s">
        <v>16940</v>
      </c>
    </row>
    <row r="2306" customFormat="false" ht="13.5" hidden="false" customHeight="false" outlineLevel="0" collapsed="false">
      <c r="A2306" s="74" t="s">
        <v>20972</v>
      </c>
      <c r="B2306" s="74" t="s">
        <v>20973</v>
      </c>
      <c r="C2306" s="74" t="s">
        <v>21152</v>
      </c>
      <c r="D2306" s="74" t="s">
        <v>21153</v>
      </c>
      <c r="E2306" s="75"/>
      <c r="F2306" s="74"/>
      <c r="G2306" s="76" t="n">
        <v>101975</v>
      </c>
      <c r="H2306" s="74" t="s">
        <v>21391</v>
      </c>
      <c r="I2306" s="74" t="s">
        <v>73</v>
      </c>
      <c r="J2306" s="74" t="s">
        <v>16938</v>
      </c>
      <c r="K2306" s="75" t="s">
        <v>21392</v>
      </c>
      <c r="L2306" s="74" t="s">
        <v>16940</v>
      </c>
    </row>
    <row r="2307" customFormat="false" ht="13.5" hidden="false" customHeight="false" outlineLevel="0" collapsed="false">
      <c r="A2307" s="74" t="s">
        <v>20972</v>
      </c>
      <c r="B2307" s="74" t="s">
        <v>20973</v>
      </c>
      <c r="C2307" s="74" t="s">
        <v>21152</v>
      </c>
      <c r="D2307" s="74" t="s">
        <v>21153</v>
      </c>
      <c r="E2307" s="75"/>
      <c r="F2307" s="74"/>
      <c r="G2307" s="76" t="n">
        <v>101977</v>
      </c>
      <c r="H2307" s="74" t="s">
        <v>21393</v>
      </c>
      <c r="I2307" s="74" t="s">
        <v>73</v>
      </c>
      <c r="J2307" s="74" t="s">
        <v>16938</v>
      </c>
      <c r="K2307" s="75" t="s">
        <v>21394</v>
      </c>
      <c r="L2307" s="74" t="s">
        <v>16940</v>
      </c>
    </row>
    <row r="2308" customFormat="false" ht="13.5" hidden="false" customHeight="false" outlineLevel="0" collapsed="false">
      <c r="A2308" s="74" t="s">
        <v>20972</v>
      </c>
      <c r="B2308" s="74" t="s">
        <v>20973</v>
      </c>
      <c r="C2308" s="74" t="s">
        <v>21152</v>
      </c>
      <c r="D2308" s="74" t="s">
        <v>21153</v>
      </c>
      <c r="E2308" s="75"/>
      <c r="F2308" s="74"/>
      <c r="G2308" s="76" t="n">
        <v>101980</v>
      </c>
      <c r="H2308" s="74" t="s">
        <v>21395</v>
      </c>
      <c r="I2308" s="74" t="s">
        <v>73</v>
      </c>
      <c r="J2308" s="74" t="s">
        <v>16938</v>
      </c>
      <c r="K2308" s="75" t="s">
        <v>21396</v>
      </c>
      <c r="L2308" s="74" t="s">
        <v>16940</v>
      </c>
    </row>
    <row r="2309" customFormat="false" ht="13.5" hidden="false" customHeight="false" outlineLevel="0" collapsed="false">
      <c r="A2309" s="74" t="s">
        <v>20972</v>
      </c>
      <c r="B2309" s="74" t="s">
        <v>20973</v>
      </c>
      <c r="C2309" s="74" t="s">
        <v>21152</v>
      </c>
      <c r="D2309" s="74" t="s">
        <v>21153</v>
      </c>
      <c r="E2309" s="75"/>
      <c r="F2309" s="74"/>
      <c r="G2309" s="76" t="n">
        <v>101981</v>
      </c>
      <c r="H2309" s="74" t="s">
        <v>21397</v>
      </c>
      <c r="I2309" s="74" t="s">
        <v>73</v>
      </c>
      <c r="J2309" s="74" t="s">
        <v>16938</v>
      </c>
      <c r="K2309" s="75" t="s">
        <v>21398</v>
      </c>
      <c r="L2309" s="74" t="s">
        <v>16940</v>
      </c>
    </row>
    <row r="2310" customFormat="false" ht="13.5" hidden="false" customHeight="false" outlineLevel="0" collapsed="false">
      <c r="A2310" s="74" t="s">
        <v>20972</v>
      </c>
      <c r="B2310" s="74" t="s">
        <v>20973</v>
      </c>
      <c r="C2310" s="74" t="s">
        <v>21152</v>
      </c>
      <c r="D2310" s="74" t="s">
        <v>21153</v>
      </c>
      <c r="E2310" s="75"/>
      <c r="F2310" s="74"/>
      <c r="G2310" s="76" t="n">
        <v>101982</v>
      </c>
      <c r="H2310" s="74" t="s">
        <v>21399</v>
      </c>
      <c r="I2310" s="74" t="s">
        <v>73</v>
      </c>
      <c r="J2310" s="74" t="s">
        <v>16938</v>
      </c>
      <c r="K2310" s="75" t="s">
        <v>21400</v>
      </c>
      <c r="L2310" s="74" t="s">
        <v>16940</v>
      </c>
    </row>
    <row r="2311" customFormat="false" ht="13.5" hidden="false" customHeight="false" outlineLevel="0" collapsed="false">
      <c r="A2311" s="74" t="s">
        <v>20972</v>
      </c>
      <c r="B2311" s="74" t="s">
        <v>20973</v>
      </c>
      <c r="C2311" s="74" t="s">
        <v>21152</v>
      </c>
      <c r="D2311" s="74" t="s">
        <v>21153</v>
      </c>
      <c r="E2311" s="75"/>
      <c r="F2311" s="74"/>
      <c r="G2311" s="76" t="n">
        <v>101983</v>
      </c>
      <c r="H2311" s="74" t="s">
        <v>21401</v>
      </c>
      <c r="I2311" s="74" t="s">
        <v>73</v>
      </c>
      <c r="J2311" s="74" t="s">
        <v>16938</v>
      </c>
      <c r="K2311" s="75" t="s">
        <v>21402</v>
      </c>
      <c r="L2311" s="74" t="s">
        <v>16940</v>
      </c>
    </row>
    <row r="2312" customFormat="false" ht="13.5" hidden="false" customHeight="false" outlineLevel="0" collapsed="false">
      <c r="A2312" s="74" t="s">
        <v>20972</v>
      </c>
      <c r="B2312" s="74" t="s">
        <v>20973</v>
      </c>
      <c r="C2312" s="74" t="s">
        <v>21152</v>
      </c>
      <c r="D2312" s="74" t="s">
        <v>21153</v>
      </c>
      <c r="E2312" s="75"/>
      <c r="F2312" s="74"/>
      <c r="G2312" s="76" t="n">
        <v>101985</v>
      </c>
      <c r="H2312" s="74" t="s">
        <v>21403</v>
      </c>
      <c r="I2312" s="74" t="s">
        <v>73</v>
      </c>
      <c r="J2312" s="74" t="s">
        <v>16938</v>
      </c>
      <c r="K2312" s="75" t="s">
        <v>21404</v>
      </c>
      <c r="L2312" s="74" t="s">
        <v>16940</v>
      </c>
    </row>
    <row r="2313" customFormat="false" ht="13.5" hidden="false" customHeight="false" outlineLevel="0" collapsed="false">
      <c r="A2313" s="74" t="s">
        <v>20972</v>
      </c>
      <c r="B2313" s="74" t="s">
        <v>20973</v>
      </c>
      <c r="C2313" s="74" t="s">
        <v>21152</v>
      </c>
      <c r="D2313" s="74" t="s">
        <v>21153</v>
      </c>
      <c r="E2313" s="75"/>
      <c r="F2313" s="74"/>
      <c r="G2313" s="76" t="n">
        <v>101986</v>
      </c>
      <c r="H2313" s="74" t="s">
        <v>21405</v>
      </c>
      <c r="I2313" s="74" t="s">
        <v>73</v>
      </c>
      <c r="J2313" s="74" t="s">
        <v>16938</v>
      </c>
      <c r="K2313" s="75" t="s">
        <v>21406</v>
      </c>
      <c r="L2313" s="74" t="s">
        <v>16940</v>
      </c>
    </row>
    <row r="2314" customFormat="false" ht="13.5" hidden="false" customHeight="false" outlineLevel="0" collapsed="false">
      <c r="A2314" s="74" t="s">
        <v>20972</v>
      </c>
      <c r="B2314" s="74" t="s">
        <v>20973</v>
      </c>
      <c r="C2314" s="74" t="s">
        <v>21152</v>
      </c>
      <c r="D2314" s="74" t="s">
        <v>21153</v>
      </c>
      <c r="E2314" s="75"/>
      <c r="F2314" s="74"/>
      <c r="G2314" s="76" t="n">
        <v>101987</v>
      </c>
      <c r="H2314" s="74" t="s">
        <v>21407</v>
      </c>
      <c r="I2314" s="74" t="s">
        <v>73</v>
      </c>
      <c r="J2314" s="74" t="s">
        <v>16938</v>
      </c>
      <c r="K2314" s="75" t="s">
        <v>21408</v>
      </c>
      <c r="L2314" s="74" t="s">
        <v>16940</v>
      </c>
    </row>
    <row r="2315" customFormat="false" ht="13.5" hidden="false" customHeight="false" outlineLevel="0" collapsed="false">
      <c r="A2315" s="74" t="s">
        <v>20972</v>
      </c>
      <c r="B2315" s="74" t="s">
        <v>20973</v>
      </c>
      <c r="C2315" s="74" t="s">
        <v>21152</v>
      </c>
      <c r="D2315" s="74" t="s">
        <v>21153</v>
      </c>
      <c r="E2315" s="75"/>
      <c r="F2315" s="74"/>
      <c r="G2315" s="76" t="n">
        <v>101988</v>
      </c>
      <c r="H2315" s="74" t="s">
        <v>21409</v>
      </c>
      <c r="I2315" s="74" t="s">
        <v>73</v>
      </c>
      <c r="J2315" s="74" t="s">
        <v>16938</v>
      </c>
      <c r="K2315" s="75" t="s">
        <v>21410</v>
      </c>
      <c r="L2315" s="74" t="s">
        <v>16940</v>
      </c>
    </row>
    <row r="2316" customFormat="false" ht="13.5" hidden="false" customHeight="false" outlineLevel="0" collapsed="false">
      <c r="A2316" s="74" t="s">
        <v>20972</v>
      </c>
      <c r="B2316" s="74" t="s">
        <v>20973</v>
      </c>
      <c r="C2316" s="74" t="s">
        <v>21152</v>
      </c>
      <c r="D2316" s="74" t="s">
        <v>21153</v>
      </c>
      <c r="E2316" s="75"/>
      <c r="F2316" s="74"/>
      <c r="G2316" s="76" t="n">
        <v>101989</v>
      </c>
      <c r="H2316" s="74" t="s">
        <v>21411</v>
      </c>
      <c r="I2316" s="74" t="s">
        <v>73</v>
      </c>
      <c r="J2316" s="74" t="s">
        <v>16938</v>
      </c>
      <c r="K2316" s="75" t="s">
        <v>21412</v>
      </c>
      <c r="L2316" s="74" t="s">
        <v>16940</v>
      </c>
    </row>
    <row r="2317" customFormat="false" ht="13.5" hidden="false" customHeight="false" outlineLevel="0" collapsed="false">
      <c r="A2317" s="74" t="s">
        <v>20972</v>
      </c>
      <c r="B2317" s="74" t="s">
        <v>20973</v>
      </c>
      <c r="C2317" s="74" t="s">
        <v>21152</v>
      </c>
      <c r="D2317" s="74" t="s">
        <v>21153</v>
      </c>
      <c r="E2317" s="75"/>
      <c r="F2317" s="74"/>
      <c r="G2317" s="76" t="n">
        <v>101990</v>
      </c>
      <c r="H2317" s="74" t="s">
        <v>21413</v>
      </c>
      <c r="I2317" s="74" t="s">
        <v>73</v>
      </c>
      <c r="J2317" s="74" t="s">
        <v>16938</v>
      </c>
      <c r="K2317" s="75" t="s">
        <v>21414</v>
      </c>
      <c r="L2317" s="74" t="s">
        <v>16940</v>
      </c>
    </row>
    <row r="2318" customFormat="false" ht="13.5" hidden="false" customHeight="false" outlineLevel="0" collapsed="false">
      <c r="A2318" s="74" t="s">
        <v>20972</v>
      </c>
      <c r="B2318" s="74" t="s">
        <v>20973</v>
      </c>
      <c r="C2318" s="74" t="s">
        <v>21152</v>
      </c>
      <c r="D2318" s="74" t="s">
        <v>21153</v>
      </c>
      <c r="E2318" s="75"/>
      <c r="F2318" s="74"/>
      <c r="G2318" s="76" t="n">
        <v>101991</v>
      </c>
      <c r="H2318" s="74" t="s">
        <v>21415</v>
      </c>
      <c r="I2318" s="74" t="s">
        <v>73</v>
      </c>
      <c r="J2318" s="74" t="s">
        <v>16938</v>
      </c>
      <c r="K2318" s="75" t="s">
        <v>21416</v>
      </c>
      <c r="L2318" s="74" t="s">
        <v>16940</v>
      </c>
    </row>
    <row r="2319" customFormat="false" ht="13.5" hidden="false" customHeight="false" outlineLevel="0" collapsed="false">
      <c r="A2319" s="74" t="s">
        <v>20972</v>
      </c>
      <c r="B2319" s="74" t="s">
        <v>20973</v>
      </c>
      <c r="C2319" s="74" t="s">
        <v>21152</v>
      </c>
      <c r="D2319" s="74" t="s">
        <v>21153</v>
      </c>
      <c r="E2319" s="75"/>
      <c r="F2319" s="74"/>
      <c r="G2319" s="76" t="n">
        <v>101992</v>
      </c>
      <c r="H2319" s="74" t="s">
        <v>21417</v>
      </c>
      <c r="I2319" s="74" t="s">
        <v>73</v>
      </c>
      <c r="J2319" s="74" t="s">
        <v>16938</v>
      </c>
      <c r="K2319" s="75" t="s">
        <v>21418</v>
      </c>
      <c r="L2319" s="74" t="s">
        <v>16940</v>
      </c>
    </row>
    <row r="2320" customFormat="false" ht="13.5" hidden="false" customHeight="false" outlineLevel="0" collapsed="false">
      <c r="A2320" s="74" t="s">
        <v>20972</v>
      </c>
      <c r="B2320" s="74" t="s">
        <v>20973</v>
      </c>
      <c r="C2320" s="74" t="s">
        <v>21152</v>
      </c>
      <c r="D2320" s="74" t="s">
        <v>21153</v>
      </c>
      <c r="E2320" s="75"/>
      <c r="F2320" s="74"/>
      <c r="G2320" s="76" t="n">
        <v>101993</v>
      </c>
      <c r="H2320" s="74" t="s">
        <v>21419</v>
      </c>
      <c r="I2320" s="74" t="s">
        <v>73</v>
      </c>
      <c r="J2320" s="74" t="s">
        <v>16938</v>
      </c>
      <c r="K2320" s="75" t="s">
        <v>21420</v>
      </c>
      <c r="L2320" s="74" t="s">
        <v>16940</v>
      </c>
    </row>
    <row r="2321" customFormat="false" ht="13.5" hidden="false" customHeight="false" outlineLevel="0" collapsed="false">
      <c r="A2321" s="74" t="s">
        <v>20972</v>
      </c>
      <c r="B2321" s="74" t="s">
        <v>20973</v>
      </c>
      <c r="C2321" s="74" t="s">
        <v>21152</v>
      </c>
      <c r="D2321" s="74" t="s">
        <v>21153</v>
      </c>
      <c r="E2321" s="75"/>
      <c r="F2321" s="74"/>
      <c r="G2321" s="76" t="n">
        <v>101994</v>
      </c>
      <c r="H2321" s="74" t="s">
        <v>21421</v>
      </c>
      <c r="I2321" s="74" t="s">
        <v>73</v>
      </c>
      <c r="J2321" s="74" t="s">
        <v>16938</v>
      </c>
      <c r="K2321" s="75" t="s">
        <v>21422</v>
      </c>
      <c r="L2321" s="74" t="s">
        <v>16940</v>
      </c>
    </row>
    <row r="2322" customFormat="false" ht="13.5" hidden="false" customHeight="false" outlineLevel="0" collapsed="false">
      <c r="A2322" s="74" t="s">
        <v>20972</v>
      </c>
      <c r="B2322" s="74" t="s">
        <v>20973</v>
      </c>
      <c r="C2322" s="74" t="s">
        <v>21152</v>
      </c>
      <c r="D2322" s="74" t="s">
        <v>21153</v>
      </c>
      <c r="E2322" s="75"/>
      <c r="F2322" s="74"/>
      <c r="G2322" s="76" t="n">
        <v>101995</v>
      </c>
      <c r="H2322" s="74" t="s">
        <v>21423</v>
      </c>
      <c r="I2322" s="74" t="s">
        <v>73</v>
      </c>
      <c r="J2322" s="74" t="s">
        <v>16938</v>
      </c>
      <c r="K2322" s="75" t="s">
        <v>21424</v>
      </c>
      <c r="L2322" s="74" t="s">
        <v>16940</v>
      </c>
    </row>
    <row r="2323" customFormat="false" ht="13.5" hidden="false" customHeight="false" outlineLevel="0" collapsed="false">
      <c r="A2323" s="74" t="s">
        <v>20972</v>
      </c>
      <c r="B2323" s="74" t="s">
        <v>20973</v>
      </c>
      <c r="C2323" s="74" t="s">
        <v>21152</v>
      </c>
      <c r="D2323" s="74" t="s">
        <v>21153</v>
      </c>
      <c r="E2323" s="75"/>
      <c r="F2323" s="74"/>
      <c r="G2323" s="76" t="n">
        <v>101996</v>
      </c>
      <c r="H2323" s="74" t="s">
        <v>21425</v>
      </c>
      <c r="I2323" s="74" t="s">
        <v>73</v>
      </c>
      <c r="J2323" s="74" t="s">
        <v>16938</v>
      </c>
      <c r="K2323" s="75" t="s">
        <v>21426</v>
      </c>
      <c r="L2323" s="74" t="s">
        <v>16940</v>
      </c>
    </row>
    <row r="2324" customFormat="false" ht="13.5" hidden="false" customHeight="false" outlineLevel="0" collapsed="false">
      <c r="A2324" s="74" t="s">
        <v>20972</v>
      </c>
      <c r="B2324" s="74" t="s">
        <v>20973</v>
      </c>
      <c r="C2324" s="74" t="s">
        <v>21152</v>
      </c>
      <c r="D2324" s="74" t="s">
        <v>21153</v>
      </c>
      <c r="E2324" s="75"/>
      <c r="F2324" s="74"/>
      <c r="G2324" s="76" t="n">
        <v>101997</v>
      </c>
      <c r="H2324" s="74" t="s">
        <v>21427</v>
      </c>
      <c r="I2324" s="74" t="s">
        <v>73</v>
      </c>
      <c r="J2324" s="74" t="s">
        <v>16938</v>
      </c>
      <c r="K2324" s="75" t="s">
        <v>21428</v>
      </c>
      <c r="L2324" s="74" t="s">
        <v>16940</v>
      </c>
    </row>
    <row r="2325" customFormat="false" ht="13.5" hidden="false" customHeight="false" outlineLevel="0" collapsed="false">
      <c r="A2325" s="74" t="s">
        <v>20972</v>
      </c>
      <c r="B2325" s="74" t="s">
        <v>20973</v>
      </c>
      <c r="C2325" s="74" t="s">
        <v>21152</v>
      </c>
      <c r="D2325" s="74" t="s">
        <v>21153</v>
      </c>
      <c r="E2325" s="75"/>
      <c r="F2325" s="74"/>
      <c r="G2325" s="76" t="n">
        <v>101998</v>
      </c>
      <c r="H2325" s="74" t="s">
        <v>21429</v>
      </c>
      <c r="I2325" s="74" t="s">
        <v>73</v>
      </c>
      <c r="J2325" s="74" t="s">
        <v>16938</v>
      </c>
      <c r="K2325" s="75" t="s">
        <v>21430</v>
      </c>
      <c r="L2325" s="74" t="s">
        <v>16940</v>
      </c>
    </row>
    <row r="2326" customFormat="false" ht="13.5" hidden="false" customHeight="false" outlineLevel="0" collapsed="false">
      <c r="A2326" s="74" t="s">
        <v>20972</v>
      </c>
      <c r="B2326" s="74" t="s">
        <v>20973</v>
      </c>
      <c r="C2326" s="74" t="s">
        <v>21152</v>
      </c>
      <c r="D2326" s="74" t="s">
        <v>21153</v>
      </c>
      <c r="E2326" s="75"/>
      <c r="F2326" s="74"/>
      <c r="G2326" s="76" t="n">
        <v>101999</v>
      </c>
      <c r="H2326" s="74" t="s">
        <v>21431</v>
      </c>
      <c r="I2326" s="74" t="s">
        <v>73</v>
      </c>
      <c r="J2326" s="74" t="s">
        <v>16938</v>
      </c>
      <c r="K2326" s="75" t="s">
        <v>21432</v>
      </c>
      <c r="L2326" s="74" t="s">
        <v>16940</v>
      </c>
    </row>
    <row r="2327" customFormat="false" ht="13.5" hidden="false" customHeight="false" outlineLevel="0" collapsed="false">
      <c r="A2327" s="74" t="s">
        <v>20972</v>
      </c>
      <c r="B2327" s="74" t="s">
        <v>20973</v>
      </c>
      <c r="C2327" s="74" t="s">
        <v>21152</v>
      </c>
      <c r="D2327" s="74" t="s">
        <v>21153</v>
      </c>
      <c r="E2327" s="75"/>
      <c r="F2327" s="74"/>
      <c r="G2327" s="76" t="n">
        <v>102000</v>
      </c>
      <c r="H2327" s="74" t="s">
        <v>21433</v>
      </c>
      <c r="I2327" s="74" t="s">
        <v>73</v>
      </c>
      <c r="J2327" s="74" t="s">
        <v>16938</v>
      </c>
      <c r="K2327" s="75" t="s">
        <v>21434</v>
      </c>
      <c r="L2327" s="74" t="s">
        <v>16940</v>
      </c>
    </row>
    <row r="2328" customFormat="false" ht="13.5" hidden="false" customHeight="false" outlineLevel="0" collapsed="false">
      <c r="A2328" s="74" t="s">
        <v>20972</v>
      </c>
      <c r="B2328" s="74" t="s">
        <v>20973</v>
      </c>
      <c r="C2328" s="74" t="s">
        <v>21152</v>
      </c>
      <c r="D2328" s="74" t="s">
        <v>21153</v>
      </c>
      <c r="E2328" s="75"/>
      <c r="F2328" s="74"/>
      <c r="G2328" s="76" t="n">
        <v>102001</v>
      </c>
      <c r="H2328" s="74" t="s">
        <v>21435</v>
      </c>
      <c r="I2328" s="74" t="s">
        <v>73</v>
      </c>
      <c r="J2328" s="74" t="s">
        <v>16938</v>
      </c>
      <c r="K2328" s="75" t="s">
        <v>21436</v>
      </c>
      <c r="L2328" s="74" t="s">
        <v>16940</v>
      </c>
    </row>
    <row r="2329" customFormat="false" ht="13.5" hidden="false" customHeight="false" outlineLevel="0" collapsed="false">
      <c r="A2329" s="74" t="s">
        <v>20972</v>
      </c>
      <c r="B2329" s="74" t="s">
        <v>20973</v>
      </c>
      <c r="C2329" s="74" t="s">
        <v>21152</v>
      </c>
      <c r="D2329" s="74" t="s">
        <v>21153</v>
      </c>
      <c r="E2329" s="75"/>
      <c r="F2329" s="74"/>
      <c r="G2329" s="76" t="n">
        <v>102002</v>
      </c>
      <c r="H2329" s="74" t="s">
        <v>21437</v>
      </c>
      <c r="I2329" s="74" t="s">
        <v>73</v>
      </c>
      <c r="J2329" s="74" t="s">
        <v>16938</v>
      </c>
      <c r="K2329" s="75" t="s">
        <v>21438</v>
      </c>
      <c r="L2329" s="74" t="s">
        <v>16940</v>
      </c>
    </row>
    <row r="2330" customFormat="false" ht="13.5" hidden="false" customHeight="false" outlineLevel="0" collapsed="false">
      <c r="A2330" s="74" t="s">
        <v>20972</v>
      </c>
      <c r="B2330" s="74" t="s">
        <v>20973</v>
      </c>
      <c r="C2330" s="74" t="s">
        <v>21152</v>
      </c>
      <c r="D2330" s="74" t="s">
        <v>21153</v>
      </c>
      <c r="E2330" s="75"/>
      <c r="F2330" s="74"/>
      <c r="G2330" s="76" t="n">
        <v>102003</v>
      </c>
      <c r="H2330" s="74" t="s">
        <v>21439</v>
      </c>
      <c r="I2330" s="74" t="s">
        <v>73</v>
      </c>
      <c r="J2330" s="74" t="s">
        <v>16938</v>
      </c>
      <c r="K2330" s="75" t="s">
        <v>21440</v>
      </c>
      <c r="L2330" s="74" t="s">
        <v>16940</v>
      </c>
    </row>
    <row r="2331" customFormat="false" ht="13.5" hidden="false" customHeight="false" outlineLevel="0" collapsed="false">
      <c r="A2331" s="74" t="s">
        <v>20972</v>
      </c>
      <c r="B2331" s="74" t="s">
        <v>20973</v>
      </c>
      <c r="C2331" s="74" t="s">
        <v>21152</v>
      </c>
      <c r="D2331" s="74" t="s">
        <v>21153</v>
      </c>
      <c r="E2331" s="75"/>
      <c r="F2331" s="74"/>
      <c r="G2331" s="76" t="n">
        <v>102004</v>
      </c>
      <c r="H2331" s="74" t="s">
        <v>21441</v>
      </c>
      <c r="I2331" s="74" t="s">
        <v>73</v>
      </c>
      <c r="J2331" s="74" t="s">
        <v>16938</v>
      </c>
      <c r="K2331" s="75" t="s">
        <v>21442</v>
      </c>
      <c r="L2331" s="74" t="s">
        <v>16940</v>
      </c>
    </row>
    <row r="2332" customFormat="false" ht="13.5" hidden="false" customHeight="false" outlineLevel="0" collapsed="false">
      <c r="A2332" s="74" t="s">
        <v>20972</v>
      </c>
      <c r="B2332" s="74" t="s">
        <v>20973</v>
      </c>
      <c r="C2332" s="74" t="s">
        <v>21152</v>
      </c>
      <c r="D2332" s="74" t="s">
        <v>21153</v>
      </c>
      <c r="E2332" s="75"/>
      <c r="F2332" s="74"/>
      <c r="G2332" s="76" t="n">
        <v>102005</v>
      </c>
      <c r="H2332" s="74" t="s">
        <v>21443</v>
      </c>
      <c r="I2332" s="74" t="s">
        <v>73</v>
      </c>
      <c r="J2332" s="74" t="s">
        <v>16938</v>
      </c>
      <c r="K2332" s="75" t="s">
        <v>21444</v>
      </c>
      <c r="L2332" s="74" t="s">
        <v>16940</v>
      </c>
    </row>
    <row r="2333" customFormat="false" ht="13.5" hidden="false" customHeight="false" outlineLevel="0" collapsed="false">
      <c r="A2333" s="74" t="s">
        <v>20972</v>
      </c>
      <c r="B2333" s="74" t="s">
        <v>20973</v>
      </c>
      <c r="C2333" s="74" t="s">
        <v>21152</v>
      </c>
      <c r="D2333" s="74" t="s">
        <v>21153</v>
      </c>
      <c r="E2333" s="75"/>
      <c r="F2333" s="74"/>
      <c r="G2333" s="76" t="n">
        <v>102006</v>
      </c>
      <c r="H2333" s="74" t="s">
        <v>21445</v>
      </c>
      <c r="I2333" s="74" t="s">
        <v>73</v>
      </c>
      <c r="J2333" s="74" t="s">
        <v>16938</v>
      </c>
      <c r="K2333" s="75" t="s">
        <v>21446</v>
      </c>
      <c r="L2333" s="74" t="s">
        <v>16940</v>
      </c>
    </row>
    <row r="2334" customFormat="false" ht="13.5" hidden="false" customHeight="false" outlineLevel="0" collapsed="false">
      <c r="A2334" s="74" t="s">
        <v>20972</v>
      </c>
      <c r="B2334" s="74" t="s">
        <v>20973</v>
      </c>
      <c r="C2334" s="74" t="s">
        <v>21152</v>
      </c>
      <c r="D2334" s="74" t="s">
        <v>21153</v>
      </c>
      <c r="E2334" s="75"/>
      <c r="F2334" s="74"/>
      <c r="G2334" s="76" t="n">
        <v>102007</v>
      </c>
      <c r="H2334" s="74" t="s">
        <v>21447</v>
      </c>
      <c r="I2334" s="74" t="s">
        <v>73</v>
      </c>
      <c r="J2334" s="74" t="s">
        <v>16938</v>
      </c>
      <c r="K2334" s="75" t="s">
        <v>21448</v>
      </c>
      <c r="L2334" s="74" t="s">
        <v>16940</v>
      </c>
    </row>
    <row r="2335" customFormat="false" ht="13.5" hidden="false" customHeight="false" outlineLevel="0" collapsed="false">
      <c r="A2335" s="74" t="s">
        <v>20972</v>
      </c>
      <c r="B2335" s="74" t="s">
        <v>20973</v>
      </c>
      <c r="C2335" s="74" t="s">
        <v>21152</v>
      </c>
      <c r="D2335" s="74" t="s">
        <v>21153</v>
      </c>
      <c r="E2335" s="75"/>
      <c r="F2335" s="74"/>
      <c r="G2335" s="76" t="n">
        <v>102008</v>
      </c>
      <c r="H2335" s="74" t="s">
        <v>21449</v>
      </c>
      <c r="I2335" s="74" t="s">
        <v>73</v>
      </c>
      <c r="J2335" s="74" t="s">
        <v>16938</v>
      </c>
      <c r="K2335" s="75" t="s">
        <v>21450</v>
      </c>
      <c r="L2335" s="74" t="s">
        <v>16940</v>
      </c>
    </row>
    <row r="2336" customFormat="false" ht="13.5" hidden="false" customHeight="false" outlineLevel="0" collapsed="false">
      <c r="A2336" s="74" t="s">
        <v>20972</v>
      </c>
      <c r="B2336" s="74" t="s">
        <v>20973</v>
      </c>
      <c r="C2336" s="74" t="s">
        <v>21152</v>
      </c>
      <c r="D2336" s="74" t="s">
        <v>21153</v>
      </c>
      <c r="E2336" s="75"/>
      <c r="F2336" s="74"/>
      <c r="G2336" s="76" t="n">
        <v>102009</v>
      </c>
      <c r="H2336" s="74" t="s">
        <v>21451</v>
      </c>
      <c r="I2336" s="74" t="s">
        <v>73</v>
      </c>
      <c r="J2336" s="74" t="s">
        <v>16938</v>
      </c>
      <c r="K2336" s="75" t="s">
        <v>21452</v>
      </c>
      <c r="L2336" s="74" t="s">
        <v>16940</v>
      </c>
    </row>
    <row r="2337" customFormat="false" ht="13.5" hidden="false" customHeight="false" outlineLevel="0" collapsed="false">
      <c r="A2337" s="74" t="s">
        <v>20972</v>
      </c>
      <c r="B2337" s="74" t="s">
        <v>20973</v>
      </c>
      <c r="C2337" s="74" t="s">
        <v>21152</v>
      </c>
      <c r="D2337" s="74" t="s">
        <v>21153</v>
      </c>
      <c r="E2337" s="75"/>
      <c r="F2337" s="74"/>
      <c r="G2337" s="76" t="n">
        <v>102010</v>
      </c>
      <c r="H2337" s="74" t="s">
        <v>21453</v>
      </c>
      <c r="I2337" s="74" t="s">
        <v>73</v>
      </c>
      <c r="J2337" s="74" t="s">
        <v>16938</v>
      </c>
      <c r="K2337" s="75" t="s">
        <v>21454</v>
      </c>
      <c r="L2337" s="74" t="s">
        <v>16940</v>
      </c>
    </row>
    <row r="2338" customFormat="false" ht="13.5" hidden="false" customHeight="false" outlineLevel="0" collapsed="false">
      <c r="A2338" s="74" t="s">
        <v>20972</v>
      </c>
      <c r="B2338" s="74" t="s">
        <v>20973</v>
      </c>
      <c r="C2338" s="74" t="s">
        <v>21152</v>
      </c>
      <c r="D2338" s="74" t="s">
        <v>21153</v>
      </c>
      <c r="E2338" s="75"/>
      <c r="F2338" s="74"/>
      <c r="G2338" s="76" t="n">
        <v>102011</v>
      </c>
      <c r="H2338" s="74" t="s">
        <v>21455</v>
      </c>
      <c r="I2338" s="74" t="s">
        <v>73</v>
      </c>
      <c r="J2338" s="74" t="s">
        <v>16938</v>
      </c>
      <c r="K2338" s="75" t="s">
        <v>21456</v>
      </c>
      <c r="L2338" s="74" t="s">
        <v>16940</v>
      </c>
    </row>
    <row r="2339" customFormat="false" ht="13.5" hidden="false" customHeight="false" outlineLevel="0" collapsed="false">
      <c r="A2339" s="74" t="s">
        <v>20972</v>
      </c>
      <c r="B2339" s="74" t="s">
        <v>20973</v>
      </c>
      <c r="C2339" s="74" t="s">
        <v>21152</v>
      </c>
      <c r="D2339" s="74" t="s">
        <v>21153</v>
      </c>
      <c r="E2339" s="75"/>
      <c r="F2339" s="74"/>
      <c r="G2339" s="76" t="n">
        <v>102012</v>
      </c>
      <c r="H2339" s="74" t="s">
        <v>21457</v>
      </c>
      <c r="I2339" s="74" t="s">
        <v>73</v>
      </c>
      <c r="J2339" s="74" t="s">
        <v>16938</v>
      </c>
      <c r="K2339" s="75" t="s">
        <v>21458</v>
      </c>
      <c r="L2339" s="74" t="s">
        <v>16940</v>
      </c>
    </row>
    <row r="2340" customFormat="false" ht="13.5" hidden="false" customHeight="false" outlineLevel="0" collapsed="false">
      <c r="A2340" s="74" t="s">
        <v>20972</v>
      </c>
      <c r="B2340" s="74" t="s">
        <v>20973</v>
      </c>
      <c r="C2340" s="74" t="s">
        <v>21152</v>
      </c>
      <c r="D2340" s="74" t="s">
        <v>21153</v>
      </c>
      <c r="E2340" s="75"/>
      <c r="F2340" s="74"/>
      <c r="G2340" s="76" t="n">
        <v>102013</v>
      </c>
      <c r="H2340" s="74" t="s">
        <v>21459</v>
      </c>
      <c r="I2340" s="74" t="s">
        <v>73</v>
      </c>
      <c r="J2340" s="74" t="s">
        <v>16938</v>
      </c>
      <c r="K2340" s="75" t="s">
        <v>21460</v>
      </c>
      <c r="L2340" s="74" t="s">
        <v>16940</v>
      </c>
    </row>
    <row r="2341" customFormat="false" ht="13.5" hidden="false" customHeight="false" outlineLevel="0" collapsed="false">
      <c r="A2341" s="74" t="s">
        <v>20972</v>
      </c>
      <c r="B2341" s="74" t="s">
        <v>20973</v>
      </c>
      <c r="C2341" s="74" t="s">
        <v>21152</v>
      </c>
      <c r="D2341" s="74" t="s">
        <v>21153</v>
      </c>
      <c r="E2341" s="75"/>
      <c r="F2341" s="74"/>
      <c r="G2341" s="76" t="n">
        <v>102014</v>
      </c>
      <c r="H2341" s="74" t="s">
        <v>21461</v>
      </c>
      <c r="I2341" s="74" t="s">
        <v>73</v>
      </c>
      <c r="J2341" s="74" t="s">
        <v>16938</v>
      </c>
      <c r="K2341" s="75" t="s">
        <v>21462</v>
      </c>
      <c r="L2341" s="74" t="s">
        <v>16940</v>
      </c>
    </row>
    <row r="2342" customFormat="false" ht="13.5" hidden="false" customHeight="false" outlineLevel="0" collapsed="false">
      <c r="A2342" s="74" t="s">
        <v>20972</v>
      </c>
      <c r="B2342" s="74" t="s">
        <v>20973</v>
      </c>
      <c r="C2342" s="74" t="s">
        <v>21152</v>
      </c>
      <c r="D2342" s="74" t="s">
        <v>21153</v>
      </c>
      <c r="E2342" s="75"/>
      <c r="F2342" s="74"/>
      <c r="G2342" s="76" t="n">
        <v>102015</v>
      </c>
      <c r="H2342" s="74" t="s">
        <v>21463</v>
      </c>
      <c r="I2342" s="74" t="s">
        <v>73</v>
      </c>
      <c r="J2342" s="74" t="s">
        <v>16938</v>
      </c>
      <c r="K2342" s="75" t="s">
        <v>21464</v>
      </c>
      <c r="L2342" s="74" t="s">
        <v>16940</v>
      </c>
    </row>
    <row r="2343" customFormat="false" ht="13.5" hidden="false" customHeight="false" outlineLevel="0" collapsed="false">
      <c r="A2343" s="74" t="s">
        <v>20972</v>
      </c>
      <c r="B2343" s="74" t="s">
        <v>20973</v>
      </c>
      <c r="C2343" s="74" t="s">
        <v>21152</v>
      </c>
      <c r="D2343" s="74" t="s">
        <v>21153</v>
      </c>
      <c r="E2343" s="75"/>
      <c r="F2343" s="74"/>
      <c r="G2343" s="76" t="n">
        <v>102016</v>
      </c>
      <c r="H2343" s="74" t="s">
        <v>21465</v>
      </c>
      <c r="I2343" s="74" t="s">
        <v>73</v>
      </c>
      <c r="J2343" s="74" t="s">
        <v>16938</v>
      </c>
      <c r="K2343" s="75" t="s">
        <v>21466</v>
      </c>
      <c r="L2343" s="74" t="s">
        <v>16940</v>
      </c>
    </row>
    <row r="2344" customFormat="false" ht="13.5" hidden="false" customHeight="false" outlineLevel="0" collapsed="false">
      <c r="A2344" s="74" t="s">
        <v>20972</v>
      </c>
      <c r="B2344" s="74" t="s">
        <v>20973</v>
      </c>
      <c r="C2344" s="74" t="s">
        <v>21152</v>
      </c>
      <c r="D2344" s="74" t="s">
        <v>21153</v>
      </c>
      <c r="E2344" s="75"/>
      <c r="F2344" s="74"/>
      <c r="G2344" s="76" t="n">
        <v>102017</v>
      </c>
      <c r="H2344" s="74" t="s">
        <v>21467</v>
      </c>
      <c r="I2344" s="74" t="s">
        <v>73</v>
      </c>
      <c r="J2344" s="74" t="s">
        <v>16938</v>
      </c>
      <c r="K2344" s="75" t="s">
        <v>21468</v>
      </c>
      <c r="L2344" s="74" t="s">
        <v>16940</v>
      </c>
    </row>
    <row r="2345" customFormat="false" ht="13.5" hidden="false" customHeight="false" outlineLevel="0" collapsed="false">
      <c r="A2345" s="74" t="s">
        <v>20972</v>
      </c>
      <c r="B2345" s="74" t="s">
        <v>20973</v>
      </c>
      <c r="C2345" s="74" t="s">
        <v>21152</v>
      </c>
      <c r="D2345" s="74" t="s">
        <v>21153</v>
      </c>
      <c r="E2345" s="75"/>
      <c r="F2345" s="74"/>
      <c r="G2345" s="76" t="n">
        <v>102036</v>
      </c>
      <c r="H2345" s="74" t="s">
        <v>21469</v>
      </c>
      <c r="I2345" s="74" t="s">
        <v>73</v>
      </c>
      <c r="J2345" s="74" t="s">
        <v>16938</v>
      </c>
      <c r="K2345" s="75" t="s">
        <v>21470</v>
      </c>
      <c r="L2345" s="74" t="s">
        <v>16940</v>
      </c>
    </row>
    <row r="2346" customFormat="false" ht="13.5" hidden="false" customHeight="false" outlineLevel="0" collapsed="false">
      <c r="A2346" s="74" t="s">
        <v>20972</v>
      </c>
      <c r="B2346" s="74" t="s">
        <v>20973</v>
      </c>
      <c r="C2346" s="74" t="s">
        <v>21152</v>
      </c>
      <c r="D2346" s="74" t="s">
        <v>21153</v>
      </c>
      <c r="E2346" s="75"/>
      <c r="F2346" s="74"/>
      <c r="G2346" s="76" t="n">
        <v>102037</v>
      </c>
      <c r="H2346" s="74" t="s">
        <v>21471</v>
      </c>
      <c r="I2346" s="74" t="s">
        <v>73</v>
      </c>
      <c r="J2346" s="74" t="s">
        <v>16938</v>
      </c>
      <c r="K2346" s="75" t="s">
        <v>21472</v>
      </c>
      <c r="L2346" s="74" t="s">
        <v>16940</v>
      </c>
    </row>
    <row r="2347" customFormat="false" ht="13.5" hidden="false" customHeight="false" outlineLevel="0" collapsed="false">
      <c r="A2347" s="74" t="s">
        <v>20972</v>
      </c>
      <c r="B2347" s="74" t="s">
        <v>20973</v>
      </c>
      <c r="C2347" s="74" t="s">
        <v>21152</v>
      </c>
      <c r="D2347" s="74" t="s">
        <v>21153</v>
      </c>
      <c r="E2347" s="75"/>
      <c r="F2347" s="74"/>
      <c r="G2347" s="76" t="n">
        <v>102038</v>
      </c>
      <c r="H2347" s="74" t="s">
        <v>21473</v>
      </c>
      <c r="I2347" s="74" t="s">
        <v>73</v>
      </c>
      <c r="J2347" s="74" t="s">
        <v>16938</v>
      </c>
      <c r="K2347" s="75" t="s">
        <v>21474</v>
      </c>
      <c r="L2347" s="74" t="s">
        <v>16940</v>
      </c>
    </row>
    <row r="2348" customFormat="false" ht="13.5" hidden="false" customHeight="false" outlineLevel="0" collapsed="false">
      <c r="A2348" s="74" t="s">
        <v>20972</v>
      </c>
      <c r="B2348" s="74" t="s">
        <v>20973</v>
      </c>
      <c r="C2348" s="74" t="s">
        <v>21152</v>
      </c>
      <c r="D2348" s="74" t="s">
        <v>21153</v>
      </c>
      <c r="E2348" s="75"/>
      <c r="F2348" s="74"/>
      <c r="G2348" s="76" t="n">
        <v>102039</v>
      </c>
      <c r="H2348" s="74" t="s">
        <v>21475</v>
      </c>
      <c r="I2348" s="74" t="s">
        <v>73</v>
      </c>
      <c r="J2348" s="74" t="s">
        <v>16938</v>
      </c>
      <c r="K2348" s="75" t="s">
        <v>21476</v>
      </c>
      <c r="L2348" s="74" t="s">
        <v>16940</v>
      </c>
    </row>
    <row r="2349" customFormat="false" ht="13.5" hidden="false" customHeight="false" outlineLevel="0" collapsed="false">
      <c r="A2349" s="74" t="s">
        <v>20972</v>
      </c>
      <c r="B2349" s="74" t="s">
        <v>20973</v>
      </c>
      <c r="C2349" s="74" t="s">
        <v>21152</v>
      </c>
      <c r="D2349" s="74" t="s">
        <v>21153</v>
      </c>
      <c r="E2349" s="75"/>
      <c r="F2349" s="74"/>
      <c r="G2349" s="76" t="n">
        <v>102040</v>
      </c>
      <c r="H2349" s="74" t="s">
        <v>21477</v>
      </c>
      <c r="I2349" s="74" t="s">
        <v>73</v>
      </c>
      <c r="J2349" s="74" t="s">
        <v>16938</v>
      </c>
      <c r="K2349" s="75" t="s">
        <v>21478</v>
      </c>
      <c r="L2349" s="74" t="s">
        <v>16940</v>
      </c>
    </row>
    <row r="2350" customFormat="false" ht="13.5" hidden="false" customHeight="false" outlineLevel="0" collapsed="false">
      <c r="A2350" s="74" t="s">
        <v>20972</v>
      </c>
      <c r="B2350" s="74" t="s">
        <v>20973</v>
      </c>
      <c r="C2350" s="74" t="s">
        <v>21152</v>
      </c>
      <c r="D2350" s="74" t="s">
        <v>21153</v>
      </c>
      <c r="E2350" s="75"/>
      <c r="F2350" s="74"/>
      <c r="G2350" s="76" t="n">
        <v>102041</v>
      </c>
      <c r="H2350" s="74" t="s">
        <v>21479</v>
      </c>
      <c r="I2350" s="74" t="s">
        <v>73</v>
      </c>
      <c r="J2350" s="74" t="s">
        <v>16938</v>
      </c>
      <c r="K2350" s="75" t="s">
        <v>21480</v>
      </c>
      <c r="L2350" s="74" t="s">
        <v>16940</v>
      </c>
    </row>
    <row r="2351" customFormat="false" ht="13.5" hidden="false" customHeight="false" outlineLevel="0" collapsed="false">
      <c r="A2351" s="74" t="s">
        <v>20972</v>
      </c>
      <c r="B2351" s="74" t="s">
        <v>20973</v>
      </c>
      <c r="C2351" s="74" t="s">
        <v>21152</v>
      </c>
      <c r="D2351" s="74" t="s">
        <v>21153</v>
      </c>
      <c r="E2351" s="75"/>
      <c r="F2351" s="74"/>
      <c r="G2351" s="76" t="n">
        <v>102042</v>
      </c>
      <c r="H2351" s="74" t="s">
        <v>21481</v>
      </c>
      <c r="I2351" s="74" t="s">
        <v>73</v>
      </c>
      <c r="J2351" s="74" t="s">
        <v>16938</v>
      </c>
      <c r="K2351" s="75" t="s">
        <v>21482</v>
      </c>
      <c r="L2351" s="74" t="s">
        <v>16940</v>
      </c>
    </row>
    <row r="2352" customFormat="false" ht="13.5" hidden="false" customHeight="false" outlineLevel="0" collapsed="false">
      <c r="A2352" s="74" t="s">
        <v>20972</v>
      </c>
      <c r="B2352" s="74" t="s">
        <v>20973</v>
      </c>
      <c r="C2352" s="74" t="s">
        <v>21152</v>
      </c>
      <c r="D2352" s="74" t="s">
        <v>21153</v>
      </c>
      <c r="E2352" s="75"/>
      <c r="F2352" s="74"/>
      <c r="G2352" s="76" t="n">
        <v>102043</v>
      </c>
      <c r="H2352" s="74" t="s">
        <v>21483</v>
      </c>
      <c r="I2352" s="74" t="s">
        <v>73</v>
      </c>
      <c r="J2352" s="74" t="s">
        <v>16938</v>
      </c>
      <c r="K2352" s="75" t="s">
        <v>21484</v>
      </c>
      <c r="L2352" s="74" t="s">
        <v>16940</v>
      </c>
    </row>
    <row r="2353" customFormat="false" ht="13.5" hidden="false" customHeight="false" outlineLevel="0" collapsed="false">
      <c r="A2353" s="74" t="s">
        <v>20972</v>
      </c>
      <c r="B2353" s="74" t="s">
        <v>20973</v>
      </c>
      <c r="C2353" s="74" t="s">
        <v>21152</v>
      </c>
      <c r="D2353" s="74" t="s">
        <v>21153</v>
      </c>
      <c r="E2353" s="75"/>
      <c r="F2353" s="74"/>
      <c r="G2353" s="76" t="n">
        <v>102044</v>
      </c>
      <c r="H2353" s="74" t="s">
        <v>21485</v>
      </c>
      <c r="I2353" s="74" t="s">
        <v>73</v>
      </c>
      <c r="J2353" s="74" t="s">
        <v>16938</v>
      </c>
      <c r="K2353" s="75" t="s">
        <v>21486</v>
      </c>
      <c r="L2353" s="74" t="s">
        <v>16940</v>
      </c>
    </row>
    <row r="2354" customFormat="false" ht="13.5" hidden="false" customHeight="false" outlineLevel="0" collapsed="false">
      <c r="A2354" s="74" t="s">
        <v>20972</v>
      </c>
      <c r="B2354" s="74" t="s">
        <v>20973</v>
      </c>
      <c r="C2354" s="74" t="s">
        <v>21152</v>
      </c>
      <c r="D2354" s="74" t="s">
        <v>21153</v>
      </c>
      <c r="E2354" s="75"/>
      <c r="F2354" s="74"/>
      <c r="G2354" s="76" t="n">
        <v>102045</v>
      </c>
      <c r="H2354" s="74" t="s">
        <v>21487</v>
      </c>
      <c r="I2354" s="74" t="s">
        <v>73</v>
      </c>
      <c r="J2354" s="74" t="s">
        <v>16938</v>
      </c>
      <c r="K2354" s="75" t="s">
        <v>21488</v>
      </c>
      <c r="L2354" s="74" t="s">
        <v>16940</v>
      </c>
    </row>
    <row r="2355" customFormat="false" ht="13.5" hidden="false" customHeight="false" outlineLevel="0" collapsed="false">
      <c r="A2355" s="74" t="s">
        <v>20972</v>
      </c>
      <c r="B2355" s="74" t="s">
        <v>20973</v>
      </c>
      <c r="C2355" s="74" t="s">
        <v>21152</v>
      </c>
      <c r="D2355" s="74" t="s">
        <v>21153</v>
      </c>
      <c r="E2355" s="75"/>
      <c r="F2355" s="74"/>
      <c r="G2355" s="76" t="n">
        <v>102046</v>
      </c>
      <c r="H2355" s="74" t="s">
        <v>21489</v>
      </c>
      <c r="I2355" s="74" t="s">
        <v>73</v>
      </c>
      <c r="J2355" s="74" t="s">
        <v>16938</v>
      </c>
      <c r="K2355" s="75" t="s">
        <v>21490</v>
      </c>
      <c r="L2355" s="74" t="s">
        <v>16940</v>
      </c>
    </row>
    <row r="2356" customFormat="false" ht="13.5" hidden="false" customHeight="false" outlineLevel="0" collapsed="false">
      <c r="A2356" s="74" t="s">
        <v>20972</v>
      </c>
      <c r="B2356" s="74" t="s">
        <v>20973</v>
      </c>
      <c r="C2356" s="74" t="s">
        <v>21152</v>
      </c>
      <c r="D2356" s="74" t="s">
        <v>21153</v>
      </c>
      <c r="E2356" s="75"/>
      <c r="F2356" s="74"/>
      <c r="G2356" s="76" t="n">
        <v>102047</v>
      </c>
      <c r="H2356" s="74" t="s">
        <v>21491</v>
      </c>
      <c r="I2356" s="74" t="s">
        <v>73</v>
      </c>
      <c r="J2356" s="74" t="s">
        <v>16938</v>
      </c>
      <c r="K2356" s="75" t="s">
        <v>21492</v>
      </c>
      <c r="L2356" s="74" t="s">
        <v>16940</v>
      </c>
    </row>
    <row r="2357" customFormat="false" ht="13.5" hidden="false" customHeight="false" outlineLevel="0" collapsed="false">
      <c r="A2357" s="74" t="s">
        <v>20972</v>
      </c>
      <c r="B2357" s="74" t="s">
        <v>20973</v>
      </c>
      <c r="C2357" s="74" t="s">
        <v>21152</v>
      </c>
      <c r="D2357" s="74" t="s">
        <v>21153</v>
      </c>
      <c r="E2357" s="75"/>
      <c r="F2357" s="74"/>
      <c r="G2357" s="76" t="n">
        <v>102048</v>
      </c>
      <c r="H2357" s="74" t="s">
        <v>21493</v>
      </c>
      <c r="I2357" s="74" t="s">
        <v>73</v>
      </c>
      <c r="J2357" s="74" t="s">
        <v>16938</v>
      </c>
      <c r="K2357" s="75" t="s">
        <v>21494</v>
      </c>
      <c r="L2357" s="74" t="s">
        <v>16940</v>
      </c>
    </row>
    <row r="2358" customFormat="false" ht="13.5" hidden="false" customHeight="false" outlineLevel="0" collapsed="false">
      <c r="A2358" s="74" t="s">
        <v>20972</v>
      </c>
      <c r="B2358" s="74" t="s">
        <v>20973</v>
      </c>
      <c r="C2358" s="74" t="s">
        <v>21152</v>
      </c>
      <c r="D2358" s="74" t="s">
        <v>21153</v>
      </c>
      <c r="E2358" s="75"/>
      <c r="F2358" s="74"/>
      <c r="G2358" s="76" t="n">
        <v>102049</v>
      </c>
      <c r="H2358" s="74" t="s">
        <v>21495</v>
      </c>
      <c r="I2358" s="74" t="s">
        <v>73</v>
      </c>
      <c r="J2358" s="74" t="s">
        <v>16938</v>
      </c>
      <c r="K2358" s="75" t="s">
        <v>21496</v>
      </c>
      <c r="L2358" s="74" t="s">
        <v>16940</v>
      </c>
    </row>
    <row r="2359" customFormat="false" ht="13.5" hidden="false" customHeight="false" outlineLevel="0" collapsed="false">
      <c r="A2359" s="74" t="s">
        <v>20972</v>
      </c>
      <c r="B2359" s="74" t="s">
        <v>20973</v>
      </c>
      <c r="C2359" s="74" t="s">
        <v>21152</v>
      </c>
      <c r="D2359" s="74" t="s">
        <v>21153</v>
      </c>
      <c r="E2359" s="75"/>
      <c r="F2359" s="74"/>
      <c r="G2359" s="76" t="n">
        <v>102050</v>
      </c>
      <c r="H2359" s="74" t="s">
        <v>21497</v>
      </c>
      <c r="I2359" s="74" t="s">
        <v>73</v>
      </c>
      <c r="J2359" s="74" t="s">
        <v>16938</v>
      </c>
      <c r="K2359" s="75" t="s">
        <v>21498</v>
      </c>
      <c r="L2359" s="74" t="s">
        <v>16940</v>
      </c>
    </row>
    <row r="2360" customFormat="false" ht="13.5" hidden="false" customHeight="false" outlineLevel="0" collapsed="false">
      <c r="A2360" s="74" t="s">
        <v>20972</v>
      </c>
      <c r="B2360" s="74" t="s">
        <v>20973</v>
      </c>
      <c r="C2360" s="74" t="s">
        <v>21152</v>
      </c>
      <c r="D2360" s="74" t="s">
        <v>21153</v>
      </c>
      <c r="E2360" s="75"/>
      <c r="F2360" s="74"/>
      <c r="G2360" s="76" t="n">
        <v>102051</v>
      </c>
      <c r="H2360" s="74" t="s">
        <v>21499</v>
      </c>
      <c r="I2360" s="74" t="s">
        <v>73</v>
      </c>
      <c r="J2360" s="74" t="s">
        <v>16938</v>
      </c>
      <c r="K2360" s="75" t="s">
        <v>21500</v>
      </c>
      <c r="L2360" s="74" t="s">
        <v>16940</v>
      </c>
    </row>
    <row r="2361" customFormat="false" ht="13.5" hidden="false" customHeight="false" outlineLevel="0" collapsed="false">
      <c r="A2361" s="74" t="s">
        <v>20972</v>
      </c>
      <c r="B2361" s="74" t="s">
        <v>20973</v>
      </c>
      <c r="C2361" s="74" t="s">
        <v>21152</v>
      </c>
      <c r="D2361" s="74" t="s">
        <v>21153</v>
      </c>
      <c r="E2361" s="75"/>
      <c r="F2361" s="74"/>
      <c r="G2361" s="76" t="n">
        <v>102052</v>
      </c>
      <c r="H2361" s="74" t="s">
        <v>21501</v>
      </c>
      <c r="I2361" s="74" t="s">
        <v>73</v>
      </c>
      <c r="J2361" s="74" t="s">
        <v>16938</v>
      </c>
      <c r="K2361" s="75" t="s">
        <v>21502</v>
      </c>
      <c r="L2361" s="74" t="s">
        <v>16940</v>
      </c>
    </row>
    <row r="2362" customFormat="false" ht="13.5" hidden="false" customHeight="false" outlineLevel="0" collapsed="false">
      <c r="A2362" s="74" t="s">
        <v>20972</v>
      </c>
      <c r="B2362" s="74" t="s">
        <v>20973</v>
      </c>
      <c r="C2362" s="74" t="s">
        <v>21152</v>
      </c>
      <c r="D2362" s="74" t="s">
        <v>21153</v>
      </c>
      <c r="E2362" s="75"/>
      <c r="F2362" s="74"/>
      <c r="G2362" s="76" t="n">
        <v>102059</v>
      </c>
      <c r="H2362" s="74" t="s">
        <v>21503</v>
      </c>
      <c r="I2362" s="74" t="s">
        <v>73</v>
      </c>
      <c r="J2362" s="74" t="s">
        <v>16938</v>
      </c>
      <c r="K2362" s="75" t="s">
        <v>21504</v>
      </c>
      <c r="L2362" s="74" t="s">
        <v>16940</v>
      </c>
    </row>
    <row r="2363" customFormat="false" ht="13.5" hidden="false" customHeight="false" outlineLevel="0" collapsed="false">
      <c r="A2363" s="74" t="s">
        <v>20972</v>
      </c>
      <c r="B2363" s="74" t="s">
        <v>20973</v>
      </c>
      <c r="C2363" s="74" t="s">
        <v>21152</v>
      </c>
      <c r="D2363" s="74" t="s">
        <v>21153</v>
      </c>
      <c r="E2363" s="75"/>
      <c r="F2363" s="74"/>
      <c r="G2363" s="76" t="n">
        <v>102060</v>
      </c>
      <c r="H2363" s="74" t="s">
        <v>21505</v>
      </c>
      <c r="I2363" s="74" t="s">
        <v>73</v>
      </c>
      <c r="J2363" s="74" t="s">
        <v>16938</v>
      </c>
      <c r="K2363" s="75" t="s">
        <v>21506</v>
      </c>
      <c r="L2363" s="74" t="s">
        <v>16940</v>
      </c>
    </row>
    <row r="2364" customFormat="false" ht="13.5" hidden="false" customHeight="false" outlineLevel="0" collapsed="false">
      <c r="A2364" s="74" t="s">
        <v>20972</v>
      </c>
      <c r="B2364" s="74" t="s">
        <v>20973</v>
      </c>
      <c r="C2364" s="74" t="s">
        <v>21152</v>
      </c>
      <c r="D2364" s="74" t="s">
        <v>21153</v>
      </c>
      <c r="E2364" s="75"/>
      <c r="F2364" s="74"/>
      <c r="G2364" s="76" t="n">
        <v>102061</v>
      </c>
      <c r="H2364" s="74" t="s">
        <v>21507</v>
      </c>
      <c r="I2364" s="74" t="s">
        <v>73</v>
      </c>
      <c r="J2364" s="74" t="s">
        <v>16938</v>
      </c>
      <c r="K2364" s="75" t="s">
        <v>21508</v>
      </c>
      <c r="L2364" s="74" t="s">
        <v>16940</v>
      </c>
    </row>
    <row r="2365" customFormat="false" ht="13.5" hidden="false" customHeight="false" outlineLevel="0" collapsed="false">
      <c r="A2365" s="74" t="s">
        <v>20972</v>
      </c>
      <c r="B2365" s="74" t="s">
        <v>20973</v>
      </c>
      <c r="C2365" s="74" t="s">
        <v>21152</v>
      </c>
      <c r="D2365" s="74" t="s">
        <v>21153</v>
      </c>
      <c r="E2365" s="75"/>
      <c r="F2365" s="74"/>
      <c r="G2365" s="76" t="n">
        <v>102062</v>
      </c>
      <c r="H2365" s="74" t="s">
        <v>21509</v>
      </c>
      <c r="I2365" s="74" t="s">
        <v>73</v>
      </c>
      <c r="J2365" s="74" t="s">
        <v>16938</v>
      </c>
      <c r="K2365" s="75" t="s">
        <v>21510</v>
      </c>
      <c r="L2365" s="74" t="s">
        <v>16940</v>
      </c>
    </row>
    <row r="2366" customFormat="false" ht="13.5" hidden="false" customHeight="false" outlineLevel="0" collapsed="false">
      <c r="A2366" s="74" t="s">
        <v>20972</v>
      </c>
      <c r="B2366" s="74" t="s">
        <v>20973</v>
      </c>
      <c r="C2366" s="74" t="s">
        <v>21152</v>
      </c>
      <c r="D2366" s="74" t="s">
        <v>21153</v>
      </c>
      <c r="E2366" s="75"/>
      <c r="F2366" s="74"/>
      <c r="G2366" s="76" t="n">
        <v>102063</v>
      </c>
      <c r="H2366" s="74" t="s">
        <v>21511</v>
      </c>
      <c r="I2366" s="74" t="s">
        <v>73</v>
      </c>
      <c r="J2366" s="74" t="s">
        <v>16938</v>
      </c>
      <c r="K2366" s="75" t="s">
        <v>21512</v>
      </c>
      <c r="L2366" s="74" t="s">
        <v>16940</v>
      </c>
    </row>
    <row r="2367" customFormat="false" ht="13.5" hidden="false" customHeight="false" outlineLevel="0" collapsed="false">
      <c r="A2367" s="74" t="s">
        <v>20972</v>
      </c>
      <c r="B2367" s="74" t="s">
        <v>20973</v>
      </c>
      <c r="C2367" s="74" t="s">
        <v>21152</v>
      </c>
      <c r="D2367" s="74" t="s">
        <v>21153</v>
      </c>
      <c r="E2367" s="75"/>
      <c r="F2367" s="74"/>
      <c r="G2367" s="76" t="n">
        <v>102064</v>
      </c>
      <c r="H2367" s="74" t="s">
        <v>21513</v>
      </c>
      <c r="I2367" s="74" t="s">
        <v>73</v>
      </c>
      <c r="J2367" s="74" t="s">
        <v>16938</v>
      </c>
      <c r="K2367" s="75" t="s">
        <v>21514</v>
      </c>
      <c r="L2367" s="74" t="s">
        <v>16940</v>
      </c>
    </row>
    <row r="2368" customFormat="false" ht="13.5" hidden="false" customHeight="false" outlineLevel="0" collapsed="false">
      <c r="A2368" s="74" t="s">
        <v>20972</v>
      </c>
      <c r="B2368" s="74" t="s">
        <v>20973</v>
      </c>
      <c r="C2368" s="74" t="s">
        <v>21152</v>
      </c>
      <c r="D2368" s="74" t="s">
        <v>21153</v>
      </c>
      <c r="E2368" s="75"/>
      <c r="F2368" s="74"/>
      <c r="G2368" s="76" t="n">
        <v>102065</v>
      </c>
      <c r="H2368" s="74" t="s">
        <v>21515</v>
      </c>
      <c r="I2368" s="74" t="s">
        <v>73</v>
      </c>
      <c r="J2368" s="74" t="s">
        <v>16938</v>
      </c>
      <c r="K2368" s="75" t="s">
        <v>21516</v>
      </c>
      <c r="L2368" s="74" t="s">
        <v>16940</v>
      </c>
    </row>
    <row r="2369" customFormat="false" ht="13.5" hidden="false" customHeight="false" outlineLevel="0" collapsed="false">
      <c r="A2369" s="74" t="s">
        <v>20972</v>
      </c>
      <c r="B2369" s="74" t="s">
        <v>20973</v>
      </c>
      <c r="C2369" s="74" t="s">
        <v>21152</v>
      </c>
      <c r="D2369" s="74" t="s">
        <v>21153</v>
      </c>
      <c r="E2369" s="75"/>
      <c r="F2369" s="74"/>
      <c r="G2369" s="76" t="n">
        <v>102066</v>
      </c>
      <c r="H2369" s="74" t="s">
        <v>21517</v>
      </c>
      <c r="I2369" s="74" t="s">
        <v>73</v>
      </c>
      <c r="J2369" s="74" t="s">
        <v>16938</v>
      </c>
      <c r="K2369" s="75" t="s">
        <v>21518</v>
      </c>
      <c r="L2369" s="74" t="s">
        <v>16940</v>
      </c>
    </row>
    <row r="2370" customFormat="false" ht="13.5" hidden="false" customHeight="false" outlineLevel="0" collapsed="false">
      <c r="A2370" s="74" t="s">
        <v>20972</v>
      </c>
      <c r="B2370" s="74" t="s">
        <v>20973</v>
      </c>
      <c r="C2370" s="74" t="s">
        <v>21152</v>
      </c>
      <c r="D2370" s="74" t="s">
        <v>21153</v>
      </c>
      <c r="E2370" s="75"/>
      <c r="F2370" s="74"/>
      <c r="G2370" s="76" t="n">
        <v>102067</v>
      </c>
      <c r="H2370" s="74" t="s">
        <v>21519</v>
      </c>
      <c r="I2370" s="74" t="s">
        <v>73</v>
      </c>
      <c r="J2370" s="74" t="s">
        <v>16938</v>
      </c>
      <c r="K2370" s="75" t="s">
        <v>21520</v>
      </c>
      <c r="L2370" s="74" t="s">
        <v>16940</v>
      </c>
    </row>
    <row r="2371" customFormat="false" ht="13.5" hidden="false" customHeight="false" outlineLevel="0" collapsed="false">
      <c r="A2371" s="74" t="s">
        <v>20972</v>
      </c>
      <c r="B2371" s="74" t="s">
        <v>20973</v>
      </c>
      <c r="C2371" s="74" t="s">
        <v>21152</v>
      </c>
      <c r="D2371" s="74" t="s">
        <v>21153</v>
      </c>
      <c r="E2371" s="75"/>
      <c r="F2371" s="74"/>
      <c r="G2371" s="76" t="n">
        <v>102068</v>
      </c>
      <c r="H2371" s="74" t="s">
        <v>21521</v>
      </c>
      <c r="I2371" s="74" t="s">
        <v>73</v>
      </c>
      <c r="J2371" s="74" t="s">
        <v>16938</v>
      </c>
      <c r="K2371" s="75" t="s">
        <v>21522</v>
      </c>
      <c r="L2371" s="74" t="s">
        <v>16940</v>
      </c>
    </row>
    <row r="2372" customFormat="false" ht="13.5" hidden="false" customHeight="false" outlineLevel="0" collapsed="false">
      <c r="A2372" s="74" t="s">
        <v>20972</v>
      </c>
      <c r="B2372" s="74" t="s">
        <v>20973</v>
      </c>
      <c r="C2372" s="74" t="s">
        <v>21152</v>
      </c>
      <c r="D2372" s="74" t="s">
        <v>21153</v>
      </c>
      <c r="E2372" s="75"/>
      <c r="F2372" s="74"/>
      <c r="G2372" s="76" t="n">
        <v>102069</v>
      </c>
      <c r="H2372" s="74" t="s">
        <v>21523</v>
      </c>
      <c r="I2372" s="74" t="s">
        <v>73</v>
      </c>
      <c r="J2372" s="74" t="s">
        <v>16938</v>
      </c>
      <c r="K2372" s="75" t="s">
        <v>21524</v>
      </c>
      <c r="L2372" s="74" t="s">
        <v>16940</v>
      </c>
    </row>
    <row r="2373" customFormat="false" ht="13.5" hidden="false" customHeight="false" outlineLevel="0" collapsed="false">
      <c r="A2373" s="74" t="s">
        <v>20972</v>
      </c>
      <c r="B2373" s="74" t="s">
        <v>20973</v>
      </c>
      <c r="C2373" s="74" t="s">
        <v>21152</v>
      </c>
      <c r="D2373" s="74" t="s">
        <v>21153</v>
      </c>
      <c r="E2373" s="75"/>
      <c r="F2373" s="74"/>
      <c r="G2373" s="76" t="n">
        <v>102070</v>
      </c>
      <c r="H2373" s="74" t="s">
        <v>21525</v>
      </c>
      <c r="I2373" s="74" t="s">
        <v>73</v>
      </c>
      <c r="J2373" s="74" t="s">
        <v>16938</v>
      </c>
      <c r="K2373" s="75" t="s">
        <v>21526</v>
      </c>
      <c r="L2373" s="74" t="s">
        <v>16940</v>
      </c>
    </row>
    <row r="2374" customFormat="false" ht="13.5" hidden="false" customHeight="false" outlineLevel="0" collapsed="false">
      <c r="A2374" s="74" t="s">
        <v>20972</v>
      </c>
      <c r="B2374" s="74" t="s">
        <v>20973</v>
      </c>
      <c r="C2374" s="74" t="s">
        <v>21152</v>
      </c>
      <c r="D2374" s="74" t="s">
        <v>21153</v>
      </c>
      <c r="E2374" s="75"/>
      <c r="F2374" s="74"/>
      <c r="G2374" s="76" t="n">
        <v>102071</v>
      </c>
      <c r="H2374" s="74" t="s">
        <v>21527</v>
      </c>
      <c r="I2374" s="74" t="s">
        <v>73</v>
      </c>
      <c r="J2374" s="74" t="s">
        <v>16938</v>
      </c>
      <c r="K2374" s="75" t="s">
        <v>21528</v>
      </c>
      <c r="L2374" s="74" t="s">
        <v>16940</v>
      </c>
    </row>
    <row r="2375" customFormat="false" ht="13.5" hidden="false" customHeight="false" outlineLevel="0" collapsed="false">
      <c r="A2375" s="74" t="s">
        <v>20972</v>
      </c>
      <c r="B2375" s="74" t="s">
        <v>20973</v>
      </c>
      <c r="C2375" s="74" t="s">
        <v>21152</v>
      </c>
      <c r="D2375" s="74" t="s">
        <v>21153</v>
      </c>
      <c r="E2375" s="75"/>
      <c r="F2375" s="74"/>
      <c r="G2375" s="76" t="n">
        <v>102072</v>
      </c>
      <c r="H2375" s="74" t="s">
        <v>21529</v>
      </c>
      <c r="I2375" s="74" t="s">
        <v>73</v>
      </c>
      <c r="J2375" s="74" t="s">
        <v>16938</v>
      </c>
      <c r="K2375" s="75" t="s">
        <v>21530</v>
      </c>
      <c r="L2375" s="74" t="s">
        <v>16940</v>
      </c>
    </row>
    <row r="2376" customFormat="false" ht="13.5" hidden="false" customHeight="false" outlineLevel="0" collapsed="false">
      <c r="A2376" s="74" t="s">
        <v>20972</v>
      </c>
      <c r="B2376" s="74" t="s">
        <v>20973</v>
      </c>
      <c r="C2376" s="74" t="s">
        <v>21152</v>
      </c>
      <c r="D2376" s="74" t="s">
        <v>21153</v>
      </c>
      <c r="E2376" s="75"/>
      <c r="F2376" s="74"/>
      <c r="G2376" s="76" t="n">
        <v>102073</v>
      </c>
      <c r="H2376" s="74" t="s">
        <v>21531</v>
      </c>
      <c r="I2376" s="74" t="s">
        <v>154</v>
      </c>
      <c r="J2376" s="74" t="s">
        <v>16938</v>
      </c>
      <c r="K2376" s="75" t="s">
        <v>21532</v>
      </c>
      <c r="L2376" s="74" t="s">
        <v>16940</v>
      </c>
    </row>
    <row r="2377" customFormat="false" ht="13.5" hidden="false" customHeight="false" outlineLevel="0" collapsed="false">
      <c r="A2377" s="74" t="s">
        <v>20972</v>
      </c>
      <c r="B2377" s="74" t="s">
        <v>20973</v>
      </c>
      <c r="C2377" s="74" t="s">
        <v>21152</v>
      </c>
      <c r="D2377" s="74" t="s">
        <v>21153</v>
      </c>
      <c r="E2377" s="75"/>
      <c r="F2377" s="74"/>
      <c r="G2377" s="76" t="n">
        <v>102074</v>
      </c>
      <c r="H2377" s="74" t="s">
        <v>21533</v>
      </c>
      <c r="I2377" s="74" t="s">
        <v>154</v>
      </c>
      <c r="J2377" s="74" t="s">
        <v>16938</v>
      </c>
      <c r="K2377" s="75" t="s">
        <v>21534</v>
      </c>
      <c r="L2377" s="74" t="s">
        <v>16940</v>
      </c>
    </row>
    <row r="2378" customFormat="false" ht="13.5" hidden="false" customHeight="false" outlineLevel="0" collapsed="false">
      <c r="A2378" s="74" t="s">
        <v>20972</v>
      </c>
      <c r="B2378" s="74" t="s">
        <v>20973</v>
      </c>
      <c r="C2378" s="74" t="s">
        <v>21152</v>
      </c>
      <c r="D2378" s="74" t="s">
        <v>21153</v>
      </c>
      <c r="E2378" s="75"/>
      <c r="F2378" s="74"/>
      <c r="G2378" s="76" t="n">
        <v>102075</v>
      </c>
      <c r="H2378" s="74" t="s">
        <v>21535</v>
      </c>
      <c r="I2378" s="74" t="s">
        <v>154</v>
      </c>
      <c r="J2378" s="74" t="s">
        <v>16938</v>
      </c>
      <c r="K2378" s="75" t="s">
        <v>21536</v>
      </c>
      <c r="L2378" s="74" t="s">
        <v>16940</v>
      </c>
    </row>
    <row r="2379" customFormat="false" ht="13.5" hidden="false" customHeight="false" outlineLevel="0" collapsed="false">
      <c r="A2379" s="74" t="s">
        <v>20972</v>
      </c>
      <c r="B2379" s="74" t="s">
        <v>20973</v>
      </c>
      <c r="C2379" s="74" t="s">
        <v>21152</v>
      </c>
      <c r="D2379" s="74" t="s">
        <v>21153</v>
      </c>
      <c r="E2379" s="75"/>
      <c r="F2379" s="74"/>
      <c r="G2379" s="76" t="n">
        <v>102076</v>
      </c>
      <c r="H2379" s="74" t="s">
        <v>21537</v>
      </c>
      <c r="I2379" s="74" t="s">
        <v>154</v>
      </c>
      <c r="J2379" s="74" t="s">
        <v>16938</v>
      </c>
      <c r="K2379" s="75" t="s">
        <v>21538</v>
      </c>
      <c r="L2379" s="74" t="s">
        <v>16940</v>
      </c>
    </row>
    <row r="2380" customFormat="false" ht="13.5" hidden="false" customHeight="false" outlineLevel="0" collapsed="false">
      <c r="A2380" s="74" t="s">
        <v>20972</v>
      </c>
      <c r="B2380" s="74" t="s">
        <v>20973</v>
      </c>
      <c r="C2380" s="74" t="s">
        <v>21152</v>
      </c>
      <c r="D2380" s="74" t="s">
        <v>21153</v>
      </c>
      <c r="E2380" s="75"/>
      <c r="F2380" s="74"/>
      <c r="G2380" s="76" t="n">
        <v>102077</v>
      </c>
      <c r="H2380" s="74" t="s">
        <v>21539</v>
      </c>
      <c r="I2380" s="74" t="s">
        <v>154</v>
      </c>
      <c r="J2380" s="74" t="s">
        <v>16938</v>
      </c>
      <c r="K2380" s="75" t="s">
        <v>21540</v>
      </c>
      <c r="L2380" s="74" t="s">
        <v>16940</v>
      </c>
    </row>
    <row r="2381" customFormat="false" ht="13.5" hidden="false" customHeight="false" outlineLevel="0" collapsed="false">
      <c r="A2381" s="74" t="s">
        <v>20972</v>
      </c>
      <c r="B2381" s="74" t="s">
        <v>20973</v>
      </c>
      <c r="C2381" s="74" t="s">
        <v>21152</v>
      </c>
      <c r="D2381" s="74" t="s">
        <v>21153</v>
      </c>
      <c r="E2381" s="75"/>
      <c r="F2381" s="74"/>
      <c r="G2381" s="76" t="n">
        <v>102078</v>
      </c>
      <c r="H2381" s="74" t="s">
        <v>21541</v>
      </c>
      <c r="I2381" s="74" t="s">
        <v>154</v>
      </c>
      <c r="J2381" s="74" t="s">
        <v>16938</v>
      </c>
      <c r="K2381" s="75" t="s">
        <v>21542</v>
      </c>
      <c r="L2381" s="74" t="s">
        <v>16940</v>
      </c>
    </row>
    <row r="2382" customFormat="false" ht="13.5" hidden="false" customHeight="false" outlineLevel="0" collapsed="false">
      <c r="A2382" s="74" t="s">
        <v>20972</v>
      </c>
      <c r="B2382" s="74" t="s">
        <v>20973</v>
      </c>
      <c r="C2382" s="74" t="s">
        <v>21152</v>
      </c>
      <c r="D2382" s="74" t="s">
        <v>21153</v>
      </c>
      <c r="E2382" s="75"/>
      <c r="F2382" s="74"/>
      <c r="G2382" s="76" t="n">
        <v>102079</v>
      </c>
      <c r="H2382" s="74" t="s">
        <v>21543</v>
      </c>
      <c r="I2382" s="74" t="s">
        <v>154</v>
      </c>
      <c r="J2382" s="74" t="s">
        <v>16938</v>
      </c>
      <c r="K2382" s="75" t="s">
        <v>21544</v>
      </c>
      <c r="L2382" s="74" t="s">
        <v>16940</v>
      </c>
    </row>
    <row r="2383" customFormat="false" ht="13.5" hidden="false" customHeight="false" outlineLevel="0" collapsed="false">
      <c r="A2383" s="74" t="s">
        <v>20972</v>
      </c>
      <c r="B2383" s="74" t="s">
        <v>20973</v>
      </c>
      <c r="C2383" s="74" t="s">
        <v>21152</v>
      </c>
      <c r="D2383" s="74" t="s">
        <v>21153</v>
      </c>
      <c r="E2383" s="75"/>
      <c r="F2383" s="74"/>
      <c r="G2383" s="76" t="n">
        <v>102080</v>
      </c>
      <c r="H2383" s="74" t="s">
        <v>21545</v>
      </c>
      <c r="I2383" s="74" t="s">
        <v>154</v>
      </c>
      <c r="J2383" s="74" t="s">
        <v>16938</v>
      </c>
      <c r="K2383" s="75" t="s">
        <v>21546</v>
      </c>
      <c r="L2383" s="74" t="s">
        <v>16940</v>
      </c>
    </row>
    <row r="2384" customFormat="false" ht="13.5" hidden="false" customHeight="false" outlineLevel="0" collapsed="false">
      <c r="A2384" s="74" t="s">
        <v>20972</v>
      </c>
      <c r="B2384" s="74" t="s">
        <v>20973</v>
      </c>
      <c r="C2384" s="74" t="s">
        <v>21152</v>
      </c>
      <c r="D2384" s="74" t="s">
        <v>21153</v>
      </c>
      <c r="E2384" s="75"/>
      <c r="F2384" s="74"/>
      <c r="G2384" s="76" t="n">
        <v>102086</v>
      </c>
      <c r="H2384" s="74" t="s">
        <v>21547</v>
      </c>
      <c r="I2384" s="74" t="s">
        <v>73</v>
      </c>
      <c r="J2384" s="74" t="s">
        <v>16938</v>
      </c>
      <c r="K2384" s="75" t="s">
        <v>21548</v>
      </c>
      <c r="L2384" s="74" t="s">
        <v>16940</v>
      </c>
    </row>
    <row r="2385" customFormat="false" ht="13.5" hidden="false" customHeight="false" outlineLevel="0" collapsed="false">
      <c r="A2385" s="74" t="s">
        <v>20972</v>
      </c>
      <c r="B2385" s="74" t="s">
        <v>20973</v>
      </c>
      <c r="C2385" s="74" t="s">
        <v>21152</v>
      </c>
      <c r="D2385" s="74" t="s">
        <v>21153</v>
      </c>
      <c r="E2385" s="75"/>
      <c r="F2385" s="74"/>
      <c r="G2385" s="76" t="n">
        <v>102087</v>
      </c>
      <c r="H2385" s="74" t="s">
        <v>21549</v>
      </c>
      <c r="I2385" s="74" t="s">
        <v>73</v>
      </c>
      <c r="J2385" s="74" t="s">
        <v>16938</v>
      </c>
      <c r="K2385" s="75" t="s">
        <v>21550</v>
      </c>
      <c r="L2385" s="74" t="s">
        <v>16940</v>
      </c>
    </row>
    <row r="2386" customFormat="false" ht="13.5" hidden="false" customHeight="false" outlineLevel="0" collapsed="false">
      <c r="A2386" s="74" t="s">
        <v>20972</v>
      </c>
      <c r="B2386" s="74" t="s">
        <v>20973</v>
      </c>
      <c r="C2386" s="74" t="s">
        <v>21152</v>
      </c>
      <c r="D2386" s="74" t="s">
        <v>21153</v>
      </c>
      <c r="E2386" s="75"/>
      <c r="F2386" s="74"/>
      <c r="G2386" s="76" t="n">
        <v>102088</v>
      </c>
      <c r="H2386" s="74" t="s">
        <v>21551</v>
      </c>
      <c r="I2386" s="74" t="s">
        <v>73</v>
      </c>
      <c r="J2386" s="74" t="s">
        <v>16938</v>
      </c>
      <c r="K2386" s="75" t="s">
        <v>21552</v>
      </c>
      <c r="L2386" s="74" t="s">
        <v>16940</v>
      </c>
    </row>
    <row r="2387" customFormat="false" ht="13.5" hidden="false" customHeight="false" outlineLevel="0" collapsed="false">
      <c r="A2387" s="74" t="s">
        <v>20972</v>
      </c>
      <c r="B2387" s="74" t="s">
        <v>20973</v>
      </c>
      <c r="C2387" s="74" t="s">
        <v>21152</v>
      </c>
      <c r="D2387" s="74" t="s">
        <v>21153</v>
      </c>
      <c r="E2387" s="75"/>
      <c r="F2387" s="74"/>
      <c r="G2387" s="76" t="n">
        <v>102089</v>
      </c>
      <c r="H2387" s="74" t="s">
        <v>21553</v>
      </c>
      <c r="I2387" s="74" t="s">
        <v>73</v>
      </c>
      <c r="J2387" s="74" t="s">
        <v>16938</v>
      </c>
      <c r="K2387" s="75" t="s">
        <v>21554</v>
      </c>
      <c r="L2387" s="74" t="s">
        <v>16940</v>
      </c>
    </row>
    <row r="2388" customFormat="false" ht="13.5" hidden="false" customHeight="false" outlineLevel="0" collapsed="false">
      <c r="A2388" s="74" t="s">
        <v>20972</v>
      </c>
      <c r="B2388" s="74" t="s">
        <v>20973</v>
      </c>
      <c r="C2388" s="74" t="s">
        <v>21152</v>
      </c>
      <c r="D2388" s="74" t="s">
        <v>21153</v>
      </c>
      <c r="E2388" s="75"/>
      <c r="F2388" s="74"/>
      <c r="G2388" s="76" t="n">
        <v>102090</v>
      </c>
      <c r="H2388" s="74" t="s">
        <v>21555</v>
      </c>
      <c r="I2388" s="74" t="s">
        <v>73</v>
      </c>
      <c r="J2388" s="74" t="s">
        <v>16938</v>
      </c>
      <c r="K2388" s="75" t="s">
        <v>21556</v>
      </c>
      <c r="L2388" s="74" t="s">
        <v>16940</v>
      </c>
    </row>
    <row r="2389" customFormat="false" ht="13.5" hidden="false" customHeight="false" outlineLevel="0" collapsed="false">
      <c r="A2389" s="74" t="s">
        <v>20972</v>
      </c>
      <c r="B2389" s="74" t="s">
        <v>20973</v>
      </c>
      <c r="C2389" s="74" t="s">
        <v>21152</v>
      </c>
      <c r="D2389" s="74" t="s">
        <v>21153</v>
      </c>
      <c r="E2389" s="75"/>
      <c r="F2389" s="74"/>
      <c r="G2389" s="76" t="n">
        <v>102091</v>
      </c>
      <c r="H2389" s="74" t="s">
        <v>21557</v>
      </c>
      <c r="I2389" s="74" t="s">
        <v>73</v>
      </c>
      <c r="J2389" s="74" t="s">
        <v>16938</v>
      </c>
      <c r="K2389" s="75" t="s">
        <v>21558</v>
      </c>
      <c r="L2389" s="74" t="s">
        <v>16940</v>
      </c>
    </row>
    <row r="2390" customFormat="false" ht="13.5" hidden="false" customHeight="false" outlineLevel="0" collapsed="false">
      <c r="A2390" s="74" t="s">
        <v>20972</v>
      </c>
      <c r="B2390" s="74" t="s">
        <v>20973</v>
      </c>
      <c r="C2390" s="74" t="s">
        <v>8481</v>
      </c>
      <c r="D2390" s="74" t="s">
        <v>21559</v>
      </c>
      <c r="E2390" s="75"/>
      <c r="F2390" s="74"/>
      <c r="G2390" s="76" t="n">
        <v>89996</v>
      </c>
      <c r="H2390" s="74" t="s">
        <v>21560</v>
      </c>
      <c r="I2390" s="74" t="s">
        <v>590</v>
      </c>
      <c r="J2390" s="74" t="s">
        <v>16938</v>
      </c>
      <c r="K2390" s="75" t="s">
        <v>21561</v>
      </c>
      <c r="L2390" s="74" t="s">
        <v>16940</v>
      </c>
    </row>
    <row r="2391" customFormat="false" ht="13.5" hidden="false" customHeight="false" outlineLevel="0" collapsed="false">
      <c r="A2391" s="74" t="s">
        <v>20972</v>
      </c>
      <c r="B2391" s="74" t="s">
        <v>20973</v>
      </c>
      <c r="C2391" s="74" t="s">
        <v>8481</v>
      </c>
      <c r="D2391" s="74" t="s">
        <v>21559</v>
      </c>
      <c r="E2391" s="75"/>
      <c r="F2391" s="74"/>
      <c r="G2391" s="76" t="n">
        <v>89997</v>
      </c>
      <c r="H2391" s="74" t="s">
        <v>21562</v>
      </c>
      <c r="I2391" s="74" t="s">
        <v>590</v>
      </c>
      <c r="J2391" s="74" t="s">
        <v>16938</v>
      </c>
      <c r="K2391" s="75" t="s">
        <v>21563</v>
      </c>
      <c r="L2391" s="74" t="s">
        <v>16940</v>
      </c>
    </row>
    <row r="2392" customFormat="false" ht="13.5" hidden="false" customHeight="false" outlineLevel="0" collapsed="false">
      <c r="A2392" s="74" t="s">
        <v>20972</v>
      </c>
      <c r="B2392" s="74" t="s">
        <v>20973</v>
      </c>
      <c r="C2392" s="74" t="s">
        <v>8481</v>
      </c>
      <c r="D2392" s="74" t="s">
        <v>21559</v>
      </c>
      <c r="E2392" s="75"/>
      <c r="F2392" s="74"/>
      <c r="G2392" s="76" t="n">
        <v>89998</v>
      </c>
      <c r="H2392" s="74" t="s">
        <v>21564</v>
      </c>
      <c r="I2392" s="74" t="s">
        <v>590</v>
      </c>
      <c r="J2392" s="74" t="s">
        <v>16938</v>
      </c>
      <c r="K2392" s="75" t="s">
        <v>21565</v>
      </c>
      <c r="L2392" s="74" t="s">
        <v>16940</v>
      </c>
    </row>
    <row r="2393" customFormat="false" ht="13.5" hidden="false" customHeight="false" outlineLevel="0" collapsed="false">
      <c r="A2393" s="74" t="s">
        <v>20972</v>
      </c>
      <c r="B2393" s="74" t="s">
        <v>20973</v>
      </c>
      <c r="C2393" s="74" t="s">
        <v>8481</v>
      </c>
      <c r="D2393" s="74" t="s">
        <v>21559</v>
      </c>
      <c r="E2393" s="75"/>
      <c r="F2393" s="74"/>
      <c r="G2393" s="76" t="n">
        <v>89999</v>
      </c>
      <c r="H2393" s="74" t="s">
        <v>21566</v>
      </c>
      <c r="I2393" s="74" t="s">
        <v>590</v>
      </c>
      <c r="J2393" s="74" t="s">
        <v>16938</v>
      </c>
      <c r="K2393" s="75" t="s">
        <v>21567</v>
      </c>
      <c r="L2393" s="74" t="s">
        <v>16940</v>
      </c>
    </row>
    <row r="2394" customFormat="false" ht="13.5" hidden="false" customHeight="false" outlineLevel="0" collapsed="false">
      <c r="A2394" s="74" t="s">
        <v>20972</v>
      </c>
      <c r="B2394" s="74" t="s">
        <v>20973</v>
      </c>
      <c r="C2394" s="74" t="s">
        <v>8481</v>
      </c>
      <c r="D2394" s="74" t="s">
        <v>21559</v>
      </c>
      <c r="E2394" s="75"/>
      <c r="F2394" s="74"/>
      <c r="G2394" s="76" t="n">
        <v>90000</v>
      </c>
      <c r="H2394" s="74" t="s">
        <v>21568</v>
      </c>
      <c r="I2394" s="74" t="s">
        <v>590</v>
      </c>
      <c r="J2394" s="74" t="s">
        <v>16938</v>
      </c>
      <c r="K2394" s="75" t="s">
        <v>21569</v>
      </c>
      <c r="L2394" s="74" t="s">
        <v>16940</v>
      </c>
    </row>
    <row r="2395" customFormat="false" ht="13.5" hidden="false" customHeight="false" outlineLevel="0" collapsed="false">
      <c r="A2395" s="74" t="s">
        <v>20972</v>
      </c>
      <c r="B2395" s="74" t="s">
        <v>20973</v>
      </c>
      <c r="C2395" s="74" t="s">
        <v>8481</v>
      </c>
      <c r="D2395" s="74" t="s">
        <v>21559</v>
      </c>
      <c r="E2395" s="75"/>
      <c r="F2395" s="74"/>
      <c r="G2395" s="76" t="n">
        <v>91593</v>
      </c>
      <c r="H2395" s="74" t="s">
        <v>21570</v>
      </c>
      <c r="I2395" s="74" t="s">
        <v>590</v>
      </c>
      <c r="J2395" s="74" t="s">
        <v>16938</v>
      </c>
      <c r="K2395" s="75" t="s">
        <v>21571</v>
      </c>
      <c r="L2395" s="74" t="s">
        <v>16940</v>
      </c>
    </row>
    <row r="2396" customFormat="false" ht="13.5" hidden="false" customHeight="false" outlineLevel="0" collapsed="false">
      <c r="A2396" s="74" t="s">
        <v>20972</v>
      </c>
      <c r="B2396" s="74" t="s">
        <v>20973</v>
      </c>
      <c r="C2396" s="74" t="s">
        <v>8481</v>
      </c>
      <c r="D2396" s="74" t="s">
        <v>21559</v>
      </c>
      <c r="E2396" s="75"/>
      <c r="F2396" s="74"/>
      <c r="G2396" s="76" t="n">
        <v>91594</v>
      </c>
      <c r="H2396" s="74" t="s">
        <v>21572</v>
      </c>
      <c r="I2396" s="74" t="s">
        <v>590</v>
      </c>
      <c r="J2396" s="74" t="s">
        <v>16938</v>
      </c>
      <c r="K2396" s="75" t="s">
        <v>21573</v>
      </c>
      <c r="L2396" s="74" t="s">
        <v>16940</v>
      </c>
    </row>
    <row r="2397" customFormat="false" ht="13.5" hidden="false" customHeight="false" outlineLevel="0" collapsed="false">
      <c r="A2397" s="74" t="s">
        <v>20972</v>
      </c>
      <c r="B2397" s="74" t="s">
        <v>20973</v>
      </c>
      <c r="C2397" s="74" t="s">
        <v>8481</v>
      </c>
      <c r="D2397" s="74" t="s">
        <v>21559</v>
      </c>
      <c r="E2397" s="75"/>
      <c r="F2397" s="74"/>
      <c r="G2397" s="76" t="n">
        <v>91595</v>
      </c>
      <c r="H2397" s="74" t="s">
        <v>21574</v>
      </c>
      <c r="I2397" s="74" t="s">
        <v>590</v>
      </c>
      <c r="J2397" s="74" t="s">
        <v>16938</v>
      </c>
      <c r="K2397" s="75" t="s">
        <v>21575</v>
      </c>
      <c r="L2397" s="74" t="s">
        <v>16940</v>
      </c>
    </row>
    <row r="2398" customFormat="false" ht="13.5" hidden="false" customHeight="false" outlineLevel="0" collapsed="false">
      <c r="A2398" s="74" t="s">
        <v>20972</v>
      </c>
      <c r="B2398" s="74" t="s">
        <v>20973</v>
      </c>
      <c r="C2398" s="74" t="s">
        <v>8481</v>
      </c>
      <c r="D2398" s="74" t="s">
        <v>21559</v>
      </c>
      <c r="E2398" s="75"/>
      <c r="F2398" s="74"/>
      <c r="G2398" s="76" t="n">
        <v>91596</v>
      </c>
      <c r="H2398" s="74" t="s">
        <v>21576</v>
      </c>
      <c r="I2398" s="74" t="s">
        <v>590</v>
      </c>
      <c r="J2398" s="74" t="s">
        <v>16938</v>
      </c>
      <c r="K2398" s="75" t="s">
        <v>21577</v>
      </c>
      <c r="L2398" s="74" t="s">
        <v>16940</v>
      </c>
    </row>
    <row r="2399" customFormat="false" ht="13.5" hidden="false" customHeight="false" outlineLevel="0" collapsed="false">
      <c r="A2399" s="74" t="s">
        <v>20972</v>
      </c>
      <c r="B2399" s="74" t="s">
        <v>20973</v>
      </c>
      <c r="C2399" s="74" t="s">
        <v>8481</v>
      </c>
      <c r="D2399" s="74" t="s">
        <v>21559</v>
      </c>
      <c r="E2399" s="75"/>
      <c r="F2399" s="74"/>
      <c r="G2399" s="76" t="n">
        <v>91597</v>
      </c>
      <c r="H2399" s="74" t="s">
        <v>21578</v>
      </c>
      <c r="I2399" s="74" t="s">
        <v>590</v>
      </c>
      <c r="J2399" s="74" t="s">
        <v>16938</v>
      </c>
      <c r="K2399" s="75" t="s">
        <v>21579</v>
      </c>
      <c r="L2399" s="74" t="s">
        <v>16940</v>
      </c>
    </row>
    <row r="2400" customFormat="false" ht="13.5" hidden="false" customHeight="false" outlineLevel="0" collapsed="false">
      <c r="A2400" s="74" t="s">
        <v>20972</v>
      </c>
      <c r="B2400" s="74" t="s">
        <v>20973</v>
      </c>
      <c r="C2400" s="74" t="s">
        <v>8481</v>
      </c>
      <c r="D2400" s="74" t="s">
        <v>21559</v>
      </c>
      <c r="E2400" s="75"/>
      <c r="F2400" s="74"/>
      <c r="G2400" s="76" t="n">
        <v>91598</v>
      </c>
      <c r="H2400" s="74" t="s">
        <v>21580</v>
      </c>
      <c r="I2400" s="74" t="s">
        <v>590</v>
      </c>
      <c r="J2400" s="74" t="s">
        <v>16938</v>
      </c>
      <c r="K2400" s="75" t="s">
        <v>21581</v>
      </c>
      <c r="L2400" s="74" t="s">
        <v>16940</v>
      </c>
    </row>
    <row r="2401" customFormat="false" ht="13.5" hidden="false" customHeight="false" outlineLevel="0" collapsed="false">
      <c r="A2401" s="74" t="s">
        <v>20972</v>
      </c>
      <c r="B2401" s="74" t="s">
        <v>20973</v>
      </c>
      <c r="C2401" s="74" t="s">
        <v>8481</v>
      </c>
      <c r="D2401" s="74" t="s">
        <v>21559</v>
      </c>
      <c r="E2401" s="75"/>
      <c r="F2401" s="74"/>
      <c r="G2401" s="76" t="n">
        <v>91599</v>
      </c>
      <c r="H2401" s="74" t="s">
        <v>21582</v>
      </c>
      <c r="I2401" s="74" t="s">
        <v>590</v>
      </c>
      <c r="J2401" s="74" t="s">
        <v>16938</v>
      </c>
      <c r="K2401" s="75" t="s">
        <v>21583</v>
      </c>
      <c r="L2401" s="74" t="s">
        <v>16940</v>
      </c>
    </row>
    <row r="2402" customFormat="false" ht="13.5" hidden="false" customHeight="false" outlineLevel="0" collapsed="false">
      <c r="A2402" s="74" t="s">
        <v>20972</v>
      </c>
      <c r="B2402" s="74" t="s">
        <v>20973</v>
      </c>
      <c r="C2402" s="74" t="s">
        <v>8481</v>
      </c>
      <c r="D2402" s="74" t="s">
        <v>21559</v>
      </c>
      <c r="E2402" s="75"/>
      <c r="F2402" s="74"/>
      <c r="G2402" s="76" t="n">
        <v>91600</v>
      </c>
      <c r="H2402" s="74" t="s">
        <v>21584</v>
      </c>
      <c r="I2402" s="74" t="s">
        <v>590</v>
      </c>
      <c r="J2402" s="74" t="s">
        <v>16938</v>
      </c>
      <c r="K2402" s="75" t="s">
        <v>21585</v>
      </c>
      <c r="L2402" s="74" t="s">
        <v>16940</v>
      </c>
    </row>
    <row r="2403" customFormat="false" ht="13.5" hidden="false" customHeight="false" outlineLevel="0" collapsed="false">
      <c r="A2403" s="74" t="s">
        <v>20972</v>
      </c>
      <c r="B2403" s="74" t="s">
        <v>20973</v>
      </c>
      <c r="C2403" s="74" t="s">
        <v>8481</v>
      </c>
      <c r="D2403" s="74" t="s">
        <v>21559</v>
      </c>
      <c r="E2403" s="75"/>
      <c r="F2403" s="74"/>
      <c r="G2403" s="76" t="n">
        <v>91601</v>
      </c>
      <c r="H2403" s="74" t="s">
        <v>21586</v>
      </c>
      <c r="I2403" s="74" t="s">
        <v>590</v>
      </c>
      <c r="J2403" s="74" t="s">
        <v>16938</v>
      </c>
      <c r="K2403" s="75" t="s">
        <v>21587</v>
      </c>
      <c r="L2403" s="74" t="s">
        <v>16940</v>
      </c>
    </row>
    <row r="2404" customFormat="false" ht="13.5" hidden="false" customHeight="false" outlineLevel="0" collapsed="false">
      <c r="A2404" s="74" t="s">
        <v>20972</v>
      </c>
      <c r="B2404" s="74" t="s">
        <v>20973</v>
      </c>
      <c r="C2404" s="74" t="s">
        <v>8481</v>
      </c>
      <c r="D2404" s="74" t="s">
        <v>21559</v>
      </c>
      <c r="E2404" s="75"/>
      <c r="F2404" s="74"/>
      <c r="G2404" s="76" t="n">
        <v>91602</v>
      </c>
      <c r="H2404" s="74" t="s">
        <v>21588</v>
      </c>
      <c r="I2404" s="74" t="s">
        <v>590</v>
      </c>
      <c r="J2404" s="74" t="s">
        <v>16938</v>
      </c>
      <c r="K2404" s="75" t="s">
        <v>18955</v>
      </c>
      <c r="L2404" s="74" t="s">
        <v>16940</v>
      </c>
    </row>
    <row r="2405" customFormat="false" ht="13.5" hidden="false" customHeight="false" outlineLevel="0" collapsed="false">
      <c r="A2405" s="74" t="s">
        <v>20972</v>
      </c>
      <c r="B2405" s="74" t="s">
        <v>20973</v>
      </c>
      <c r="C2405" s="74" t="s">
        <v>8481</v>
      </c>
      <c r="D2405" s="74" t="s">
        <v>21559</v>
      </c>
      <c r="E2405" s="75"/>
      <c r="F2405" s="74"/>
      <c r="G2405" s="76" t="n">
        <v>91603</v>
      </c>
      <c r="H2405" s="74" t="s">
        <v>21589</v>
      </c>
      <c r="I2405" s="74" t="s">
        <v>590</v>
      </c>
      <c r="J2405" s="74" t="s">
        <v>16938</v>
      </c>
      <c r="K2405" s="75" t="s">
        <v>17552</v>
      </c>
      <c r="L2405" s="74" t="s">
        <v>16940</v>
      </c>
    </row>
    <row r="2406" customFormat="false" ht="13.5" hidden="false" customHeight="false" outlineLevel="0" collapsed="false">
      <c r="A2406" s="74" t="s">
        <v>20972</v>
      </c>
      <c r="B2406" s="74" t="s">
        <v>20973</v>
      </c>
      <c r="C2406" s="74" t="s">
        <v>8481</v>
      </c>
      <c r="D2406" s="74" t="s">
        <v>21559</v>
      </c>
      <c r="E2406" s="75"/>
      <c r="F2406" s="74"/>
      <c r="G2406" s="76" t="n">
        <v>92759</v>
      </c>
      <c r="H2406" s="74" t="s">
        <v>21590</v>
      </c>
      <c r="I2406" s="74" t="s">
        <v>590</v>
      </c>
      <c r="J2406" s="74" t="s">
        <v>16938</v>
      </c>
      <c r="K2406" s="75" t="s">
        <v>21591</v>
      </c>
      <c r="L2406" s="74" t="s">
        <v>16940</v>
      </c>
    </row>
    <row r="2407" customFormat="false" ht="13.5" hidden="false" customHeight="false" outlineLevel="0" collapsed="false">
      <c r="A2407" s="74" t="s">
        <v>20972</v>
      </c>
      <c r="B2407" s="74" t="s">
        <v>20973</v>
      </c>
      <c r="C2407" s="74" t="s">
        <v>8481</v>
      </c>
      <c r="D2407" s="74" t="s">
        <v>21559</v>
      </c>
      <c r="E2407" s="75"/>
      <c r="F2407" s="74"/>
      <c r="G2407" s="76" t="n">
        <v>92760</v>
      </c>
      <c r="H2407" s="74" t="s">
        <v>21592</v>
      </c>
      <c r="I2407" s="74" t="s">
        <v>590</v>
      </c>
      <c r="J2407" s="74" t="s">
        <v>16938</v>
      </c>
      <c r="K2407" s="75" t="s">
        <v>21593</v>
      </c>
      <c r="L2407" s="74" t="s">
        <v>16940</v>
      </c>
    </row>
    <row r="2408" customFormat="false" ht="13.5" hidden="false" customHeight="false" outlineLevel="0" collapsed="false">
      <c r="A2408" s="74" t="s">
        <v>20972</v>
      </c>
      <c r="B2408" s="74" t="s">
        <v>20973</v>
      </c>
      <c r="C2408" s="74" t="s">
        <v>8481</v>
      </c>
      <c r="D2408" s="74" t="s">
        <v>21559</v>
      </c>
      <c r="E2408" s="75"/>
      <c r="F2408" s="74"/>
      <c r="G2408" s="76" t="n">
        <v>92761</v>
      </c>
      <c r="H2408" s="74" t="s">
        <v>21594</v>
      </c>
      <c r="I2408" s="74" t="s">
        <v>590</v>
      </c>
      <c r="J2408" s="74" t="s">
        <v>16938</v>
      </c>
      <c r="K2408" s="75" t="s">
        <v>21595</v>
      </c>
      <c r="L2408" s="74" t="s">
        <v>16940</v>
      </c>
    </row>
    <row r="2409" customFormat="false" ht="13.5" hidden="false" customHeight="false" outlineLevel="0" collapsed="false">
      <c r="A2409" s="74" t="s">
        <v>20972</v>
      </c>
      <c r="B2409" s="74" t="s">
        <v>20973</v>
      </c>
      <c r="C2409" s="74" t="s">
        <v>8481</v>
      </c>
      <c r="D2409" s="74" t="s">
        <v>21559</v>
      </c>
      <c r="E2409" s="75"/>
      <c r="F2409" s="74"/>
      <c r="G2409" s="76" t="n">
        <v>92762</v>
      </c>
      <c r="H2409" s="74" t="s">
        <v>21596</v>
      </c>
      <c r="I2409" s="74" t="s">
        <v>590</v>
      </c>
      <c r="J2409" s="74" t="s">
        <v>16938</v>
      </c>
      <c r="K2409" s="75" t="s">
        <v>21597</v>
      </c>
      <c r="L2409" s="74" t="s">
        <v>16940</v>
      </c>
    </row>
    <row r="2410" customFormat="false" ht="13.5" hidden="false" customHeight="false" outlineLevel="0" collapsed="false">
      <c r="A2410" s="74" t="s">
        <v>20972</v>
      </c>
      <c r="B2410" s="74" t="s">
        <v>20973</v>
      </c>
      <c r="C2410" s="74" t="s">
        <v>8481</v>
      </c>
      <c r="D2410" s="74" t="s">
        <v>21559</v>
      </c>
      <c r="E2410" s="75"/>
      <c r="F2410" s="74"/>
      <c r="G2410" s="76" t="n">
        <v>92763</v>
      </c>
      <c r="H2410" s="74" t="s">
        <v>21598</v>
      </c>
      <c r="I2410" s="74" t="s">
        <v>590</v>
      </c>
      <c r="J2410" s="74" t="s">
        <v>16938</v>
      </c>
      <c r="K2410" s="75" t="s">
        <v>21599</v>
      </c>
      <c r="L2410" s="74" t="s">
        <v>16940</v>
      </c>
    </row>
    <row r="2411" customFormat="false" ht="13.5" hidden="false" customHeight="false" outlineLevel="0" collapsed="false">
      <c r="A2411" s="74" t="s">
        <v>20972</v>
      </c>
      <c r="B2411" s="74" t="s">
        <v>20973</v>
      </c>
      <c r="C2411" s="74" t="s">
        <v>8481</v>
      </c>
      <c r="D2411" s="74" t="s">
        <v>21559</v>
      </c>
      <c r="E2411" s="75"/>
      <c r="F2411" s="74"/>
      <c r="G2411" s="76" t="n">
        <v>92764</v>
      </c>
      <c r="H2411" s="74" t="s">
        <v>21600</v>
      </c>
      <c r="I2411" s="74" t="s">
        <v>590</v>
      </c>
      <c r="J2411" s="74" t="s">
        <v>16938</v>
      </c>
      <c r="K2411" s="75" t="s">
        <v>21601</v>
      </c>
      <c r="L2411" s="74" t="s">
        <v>16940</v>
      </c>
    </row>
    <row r="2412" customFormat="false" ht="13.5" hidden="false" customHeight="false" outlineLevel="0" collapsed="false">
      <c r="A2412" s="74" t="s">
        <v>20972</v>
      </c>
      <c r="B2412" s="74" t="s">
        <v>20973</v>
      </c>
      <c r="C2412" s="74" t="s">
        <v>8481</v>
      </c>
      <c r="D2412" s="74" t="s">
        <v>21559</v>
      </c>
      <c r="E2412" s="75"/>
      <c r="F2412" s="74"/>
      <c r="G2412" s="76" t="n">
        <v>92765</v>
      </c>
      <c r="H2412" s="74" t="s">
        <v>21602</v>
      </c>
      <c r="I2412" s="74" t="s">
        <v>590</v>
      </c>
      <c r="J2412" s="74" t="s">
        <v>16938</v>
      </c>
      <c r="K2412" s="75" t="s">
        <v>21603</v>
      </c>
      <c r="L2412" s="74" t="s">
        <v>16940</v>
      </c>
    </row>
    <row r="2413" customFormat="false" ht="13.5" hidden="false" customHeight="false" outlineLevel="0" collapsed="false">
      <c r="A2413" s="74" t="s">
        <v>20972</v>
      </c>
      <c r="B2413" s="74" t="s">
        <v>20973</v>
      </c>
      <c r="C2413" s="74" t="s">
        <v>8481</v>
      </c>
      <c r="D2413" s="74" t="s">
        <v>21559</v>
      </c>
      <c r="E2413" s="75"/>
      <c r="F2413" s="74"/>
      <c r="G2413" s="76" t="n">
        <v>92766</v>
      </c>
      <c r="H2413" s="74" t="s">
        <v>21604</v>
      </c>
      <c r="I2413" s="74" t="s">
        <v>590</v>
      </c>
      <c r="J2413" s="74" t="s">
        <v>16938</v>
      </c>
      <c r="K2413" s="75" t="s">
        <v>17783</v>
      </c>
      <c r="L2413" s="74" t="s">
        <v>16940</v>
      </c>
    </row>
    <row r="2414" customFormat="false" ht="13.5" hidden="false" customHeight="false" outlineLevel="0" collapsed="false">
      <c r="A2414" s="74" t="s">
        <v>20972</v>
      </c>
      <c r="B2414" s="74" t="s">
        <v>20973</v>
      </c>
      <c r="C2414" s="74" t="s">
        <v>8481</v>
      </c>
      <c r="D2414" s="74" t="s">
        <v>21559</v>
      </c>
      <c r="E2414" s="75"/>
      <c r="F2414" s="74"/>
      <c r="G2414" s="76" t="n">
        <v>92767</v>
      </c>
      <c r="H2414" s="74" t="s">
        <v>21605</v>
      </c>
      <c r="I2414" s="74" t="s">
        <v>590</v>
      </c>
      <c r="J2414" s="74" t="s">
        <v>16938</v>
      </c>
      <c r="K2414" s="75" t="s">
        <v>21606</v>
      </c>
      <c r="L2414" s="74" t="s">
        <v>16940</v>
      </c>
    </row>
    <row r="2415" customFormat="false" ht="13.5" hidden="false" customHeight="false" outlineLevel="0" collapsed="false">
      <c r="A2415" s="74" t="s">
        <v>20972</v>
      </c>
      <c r="B2415" s="74" t="s">
        <v>20973</v>
      </c>
      <c r="C2415" s="74" t="s">
        <v>8481</v>
      </c>
      <c r="D2415" s="74" t="s">
        <v>21559</v>
      </c>
      <c r="E2415" s="75"/>
      <c r="F2415" s="74"/>
      <c r="G2415" s="76" t="n">
        <v>92768</v>
      </c>
      <c r="H2415" s="74" t="s">
        <v>21607</v>
      </c>
      <c r="I2415" s="74" t="s">
        <v>590</v>
      </c>
      <c r="J2415" s="74" t="s">
        <v>16938</v>
      </c>
      <c r="K2415" s="75" t="s">
        <v>21608</v>
      </c>
      <c r="L2415" s="74" t="s">
        <v>16940</v>
      </c>
    </row>
    <row r="2416" customFormat="false" ht="13.5" hidden="false" customHeight="false" outlineLevel="0" collapsed="false">
      <c r="A2416" s="74" t="s">
        <v>20972</v>
      </c>
      <c r="B2416" s="74" t="s">
        <v>20973</v>
      </c>
      <c r="C2416" s="74" t="s">
        <v>8481</v>
      </c>
      <c r="D2416" s="74" t="s">
        <v>21559</v>
      </c>
      <c r="E2416" s="75"/>
      <c r="F2416" s="74"/>
      <c r="G2416" s="76" t="n">
        <v>92769</v>
      </c>
      <c r="H2416" s="74" t="s">
        <v>21609</v>
      </c>
      <c r="I2416" s="74" t="s">
        <v>590</v>
      </c>
      <c r="J2416" s="74" t="s">
        <v>16938</v>
      </c>
      <c r="K2416" s="75" t="s">
        <v>21610</v>
      </c>
      <c r="L2416" s="74" t="s">
        <v>16940</v>
      </c>
    </row>
    <row r="2417" customFormat="false" ht="13.5" hidden="false" customHeight="false" outlineLevel="0" collapsed="false">
      <c r="A2417" s="74" t="s">
        <v>20972</v>
      </c>
      <c r="B2417" s="74" t="s">
        <v>20973</v>
      </c>
      <c r="C2417" s="74" t="s">
        <v>8481</v>
      </c>
      <c r="D2417" s="74" t="s">
        <v>21559</v>
      </c>
      <c r="E2417" s="75"/>
      <c r="F2417" s="74"/>
      <c r="G2417" s="76" t="n">
        <v>92770</v>
      </c>
      <c r="H2417" s="74" t="s">
        <v>21611</v>
      </c>
      <c r="I2417" s="74" t="s">
        <v>590</v>
      </c>
      <c r="J2417" s="74" t="s">
        <v>16938</v>
      </c>
      <c r="K2417" s="75" t="s">
        <v>21612</v>
      </c>
      <c r="L2417" s="74" t="s">
        <v>16940</v>
      </c>
    </row>
    <row r="2418" customFormat="false" ht="13.5" hidden="false" customHeight="false" outlineLevel="0" collapsed="false">
      <c r="A2418" s="74" t="s">
        <v>20972</v>
      </c>
      <c r="B2418" s="74" t="s">
        <v>20973</v>
      </c>
      <c r="C2418" s="74" t="s">
        <v>8481</v>
      </c>
      <c r="D2418" s="74" t="s">
        <v>21559</v>
      </c>
      <c r="E2418" s="75"/>
      <c r="F2418" s="74"/>
      <c r="G2418" s="76" t="n">
        <v>92771</v>
      </c>
      <c r="H2418" s="74" t="s">
        <v>21613</v>
      </c>
      <c r="I2418" s="74" t="s">
        <v>590</v>
      </c>
      <c r="J2418" s="74" t="s">
        <v>16938</v>
      </c>
      <c r="K2418" s="75" t="s">
        <v>21614</v>
      </c>
      <c r="L2418" s="74" t="s">
        <v>16940</v>
      </c>
    </row>
    <row r="2419" customFormat="false" ht="13.5" hidden="false" customHeight="false" outlineLevel="0" collapsed="false">
      <c r="A2419" s="74" t="s">
        <v>20972</v>
      </c>
      <c r="B2419" s="74" t="s">
        <v>20973</v>
      </c>
      <c r="C2419" s="74" t="s">
        <v>8481</v>
      </c>
      <c r="D2419" s="74" t="s">
        <v>21559</v>
      </c>
      <c r="E2419" s="75"/>
      <c r="F2419" s="74"/>
      <c r="G2419" s="76" t="n">
        <v>92772</v>
      </c>
      <c r="H2419" s="74" t="s">
        <v>21615</v>
      </c>
      <c r="I2419" s="74" t="s">
        <v>590</v>
      </c>
      <c r="J2419" s="74" t="s">
        <v>16938</v>
      </c>
      <c r="K2419" s="75" t="s">
        <v>21601</v>
      </c>
      <c r="L2419" s="74" t="s">
        <v>16940</v>
      </c>
    </row>
    <row r="2420" customFormat="false" ht="13.5" hidden="false" customHeight="false" outlineLevel="0" collapsed="false">
      <c r="A2420" s="74" t="s">
        <v>20972</v>
      </c>
      <c r="B2420" s="74" t="s">
        <v>20973</v>
      </c>
      <c r="C2420" s="74" t="s">
        <v>8481</v>
      </c>
      <c r="D2420" s="74" t="s">
        <v>21559</v>
      </c>
      <c r="E2420" s="75"/>
      <c r="F2420" s="74"/>
      <c r="G2420" s="76" t="n">
        <v>92773</v>
      </c>
      <c r="H2420" s="74" t="s">
        <v>21616</v>
      </c>
      <c r="I2420" s="74" t="s">
        <v>590</v>
      </c>
      <c r="J2420" s="74" t="s">
        <v>16938</v>
      </c>
      <c r="K2420" s="75" t="s">
        <v>21617</v>
      </c>
      <c r="L2420" s="74" t="s">
        <v>16940</v>
      </c>
    </row>
    <row r="2421" customFormat="false" ht="13.5" hidden="false" customHeight="false" outlineLevel="0" collapsed="false">
      <c r="A2421" s="74" t="s">
        <v>20972</v>
      </c>
      <c r="B2421" s="74" t="s">
        <v>20973</v>
      </c>
      <c r="C2421" s="74" t="s">
        <v>8481</v>
      </c>
      <c r="D2421" s="74" t="s">
        <v>21559</v>
      </c>
      <c r="E2421" s="75"/>
      <c r="F2421" s="74"/>
      <c r="G2421" s="76" t="n">
        <v>92774</v>
      </c>
      <c r="H2421" s="74" t="s">
        <v>21618</v>
      </c>
      <c r="I2421" s="74" t="s">
        <v>590</v>
      </c>
      <c r="J2421" s="74" t="s">
        <v>16938</v>
      </c>
      <c r="K2421" s="75" t="s">
        <v>21619</v>
      </c>
      <c r="L2421" s="74" t="s">
        <v>16940</v>
      </c>
    </row>
    <row r="2422" customFormat="false" ht="13.5" hidden="false" customHeight="false" outlineLevel="0" collapsed="false">
      <c r="A2422" s="74" t="s">
        <v>20972</v>
      </c>
      <c r="B2422" s="74" t="s">
        <v>20973</v>
      </c>
      <c r="C2422" s="74" t="s">
        <v>8481</v>
      </c>
      <c r="D2422" s="74" t="s">
        <v>21559</v>
      </c>
      <c r="E2422" s="75"/>
      <c r="F2422" s="74"/>
      <c r="G2422" s="76" t="n">
        <v>92775</v>
      </c>
      <c r="H2422" s="74" t="s">
        <v>21620</v>
      </c>
      <c r="I2422" s="74" t="s">
        <v>590</v>
      </c>
      <c r="J2422" s="74" t="s">
        <v>16938</v>
      </c>
      <c r="K2422" s="75" t="s">
        <v>21621</v>
      </c>
      <c r="L2422" s="74" t="s">
        <v>16940</v>
      </c>
    </row>
    <row r="2423" customFormat="false" ht="13.5" hidden="false" customHeight="false" outlineLevel="0" collapsed="false">
      <c r="A2423" s="74" t="s">
        <v>20972</v>
      </c>
      <c r="B2423" s="74" t="s">
        <v>20973</v>
      </c>
      <c r="C2423" s="74" t="s">
        <v>8481</v>
      </c>
      <c r="D2423" s="74" t="s">
        <v>21559</v>
      </c>
      <c r="E2423" s="75"/>
      <c r="F2423" s="74"/>
      <c r="G2423" s="76" t="n">
        <v>92776</v>
      </c>
      <c r="H2423" s="74" t="s">
        <v>21622</v>
      </c>
      <c r="I2423" s="74" t="s">
        <v>590</v>
      </c>
      <c r="J2423" s="74" t="s">
        <v>16938</v>
      </c>
      <c r="K2423" s="75" t="s">
        <v>21623</v>
      </c>
      <c r="L2423" s="74" t="s">
        <v>16940</v>
      </c>
    </row>
    <row r="2424" customFormat="false" ht="13.5" hidden="false" customHeight="false" outlineLevel="0" collapsed="false">
      <c r="A2424" s="74" t="s">
        <v>20972</v>
      </c>
      <c r="B2424" s="74" t="s">
        <v>20973</v>
      </c>
      <c r="C2424" s="74" t="s">
        <v>8481</v>
      </c>
      <c r="D2424" s="74" t="s">
        <v>21559</v>
      </c>
      <c r="E2424" s="75"/>
      <c r="F2424" s="74"/>
      <c r="G2424" s="76" t="n">
        <v>92777</v>
      </c>
      <c r="H2424" s="74" t="s">
        <v>21624</v>
      </c>
      <c r="I2424" s="74" t="s">
        <v>590</v>
      </c>
      <c r="J2424" s="74" t="s">
        <v>16938</v>
      </c>
      <c r="K2424" s="75" t="s">
        <v>21625</v>
      </c>
      <c r="L2424" s="74" t="s">
        <v>16940</v>
      </c>
    </row>
    <row r="2425" customFormat="false" ht="13.5" hidden="false" customHeight="false" outlineLevel="0" collapsed="false">
      <c r="A2425" s="74" t="s">
        <v>20972</v>
      </c>
      <c r="B2425" s="74" t="s">
        <v>20973</v>
      </c>
      <c r="C2425" s="74" t="s">
        <v>8481</v>
      </c>
      <c r="D2425" s="74" t="s">
        <v>21559</v>
      </c>
      <c r="E2425" s="75"/>
      <c r="F2425" s="74"/>
      <c r="G2425" s="76" t="n">
        <v>92778</v>
      </c>
      <c r="H2425" s="74" t="s">
        <v>21626</v>
      </c>
      <c r="I2425" s="74" t="s">
        <v>590</v>
      </c>
      <c r="J2425" s="74" t="s">
        <v>16938</v>
      </c>
      <c r="K2425" s="75" t="s">
        <v>21627</v>
      </c>
      <c r="L2425" s="74" t="s">
        <v>16940</v>
      </c>
    </row>
    <row r="2426" customFormat="false" ht="13.5" hidden="false" customHeight="false" outlineLevel="0" collapsed="false">
      <c r="A2426" s="74" t="s">
        <v>20972</v>
      </c>
      <c r="B2426" s="74" t="s">
        <v>20973</v>
      </c>
      <c r="C2426" s="74" t="s">
        <v>8481</v>
      </c>
      <c r="D2426" s="74" t="s">
        <v>21559</v>
      </c>
      <c r="E2426" s="75"/>
      <c r="F2426" s="74"/>
      <c r="G2426" s="76" t="n">
        <v>92779</v>
      </c>
      <c r="H2426" s="74" t="s">
        <v>21628</v>
      </c>
      <c r="I2426" s="74" t="s">
        <v>590</v>
      </c>
      <c r="J2426" s="74" t="s">
        <v>16938</v>
      </c>
      <c r="K2426" s="75" t="s">
        <v>21629</v>
      </c>
      <c r="L2426" s="74" t="s">
        <v>16940</v>
      </c>
    </row>
    <row r="2427" customFormat="false" ht="13.5" hidden="false" customHeight="false" outlineLevel="0" collapsed="false">
      <c r="A2427" s="74" t="s">
        <v>20972</v>
      </c>
      <c r="B2427" s="74" t="s">
        <v>20973</v>
      </c>
      <c r="C2427" s="74" t="s">
        <v>8481</v>
      </c>
      <c r="D2427" s="74" t="s">
        <v>21559</v>
      </c>
      <c r="E2427" s="75"/>
      <c r="F2427" s="74"/>
      <c r="G2427" s="76" t="n">
        <v>92780</v>
      </c>
      <c r="H2427" s="74" t="s">
        <v>21630</v>
      </c>
      <c r="I2427" s="74" t="s">
        <v>590</v>
      </c>
      <c r="J2427" s="74" t="s">
        <v>16938</v>
      </c>
      <c r="K2427" s="75" t="s">
        <v>21631</v>
      </c>
      <c r="L2427" s="74" t="s">
        <v>16940</v>
      </c>
    </row>
    <row r="2428" customFormat="false" ht="13.5" hidden="false" customHeight="false" outlineLevel="0" collapsed="false">
      <c r="A2428" s="74" t="s">
        <v>20972</v>
      </c>
      <c r="B2428" s="74" t="s">
        <v>20973</v>
      </c>
      <c r="C2428" s="74" t="s">
        <v>8481</v>
      </c>
      <c r="D2428" s="74" t="s">
        <v>21559</v>
      </c>
      <c r="E2428" s="75"/>
      <c r="F2428" s="74"/>
      <c r="G2428" s="76" t="n">
        <v>92781</v>
      </c>
      <c r="H2428" s="74" t="s">
        <v>21632</v>
      </c>
      <c r="I2428" s="74" t="s">
        <v>590</v>
      </c>
      <c r="J2428" s="74" t="s">
        <v>16938</v>
      </c>
      <c r="K2428" s="75" t="s">
        <v>21577</v>
      </c>
      <c r="L2428" s="74" t="s">
        <v>16940</v>
      </c>
    </row>
    <row r="2429" customFormat="false" ht="13.5" hidden="false" customHeight="false" outlineLevel="0" collapsed="false">
      <c r="A2429" s="74" t="s">
        <v>20972</v>
      </c>
      <c r="B2429" s="74" t="s">
        <v>20973</v>
      </c>
      <c r="C2429" s="74" t="s">
        <v>8481</v>
      </c>
      <c r="D2429" s="74" t="s">
        <v>21559</v>
      </c>
      <c r="E2429" s="75"/>
      <c r="F2429" s="74"/>
      <c r="G2429" s="76" t="n">
        <v>92782</v>
      </c>
      <c r="H2429" s="74" t="s">
        <v>21633</v>
      </c>
      <c r="I2429" s="74" t="s">
        <v>590</v>
      </c>
      <c r="J2429" s="74" t="s">
        <v>16938</v>
      </c>
      <c r="K2429" s="75" t="s">
        <v>21634</v>
      </c>
      <c r="L2429" s="74" t="s">
        <v>16940</v>
      </c>
    </row>
    <row r="2430" customFormat="false" ht="13.5" hidden="false" customHeight="false" outlineLevel="0" collapsed="false">
      <c r="A2430" s="74" t="s">
        <v>20972</v>
      </c>
      <c r="B2430" s="74" t="s">
        <v>20973</v>
      </c>
      <c r="C2430" s="74" t="s">
        <v>8481</v>
      </c>
      <c r="D2430" s="74" t="s">
        <v>21559</v>
      </c>
      <c r="E2430" s="75"/>
      <c r="F2430" s="74"/>
      <c r="G2430" s="76" t="n">
        <v>92783</v>
      </c>
      <c r="H2430" s="74" t="s">
        <v>21635</v>
      </c>
      <c r="I2430" s="74" t="s">
        <v>590</v>
      </c>
      <c r="J2430" s="74" t="s">
        <v>16938</v>
      </c>
      <c r="K2430" s="75" t="s">
        <v>19239</v>
      </c>
      <c r="L2430" s="74" t="s">
        <v>16940</v>
      </c>
    </row>
    <row r="2431" customFormat="false" ht="13.5" hidden="false" customHeight="false" outlineLevel="0" collapsed="false">
      <c r="A2431" s="74" t="s">
        <v>20972</v>
      </c>
      <c r="B2431" s="74" t="s">
        <v>20973</v>
      </c>
      <c r="C2431" s="74" t="s">
        <v>8481</v>
      </c>
      <c r="D2431" s="74" t="s">
        <v>21559</v>
      </c>
      <c r="E2431" s="75"/>
      <c r="F2431" s="74"/>
      <c r="G2431" s="76" t="n">
        <v>92784</v>
      </c>
      <c r="H2431" s="74" t="s">
        <v>21636</v>
      </c>
      <c r="I2431" s="74" t="s">
        <v>590</v>
      </c>
      <c r="J2431" s="74" t="s">
        <v>16938</v>
      </c>
      <c r="K2431" s="75" t="s">
        <v>21637</v>
      </c>
      <c r="L2431" s="74" t="s">
        <v>16940</v>
      </c>
    </row>
    <row r="2432" customFormat="false" ht="13.5" hidden="false" customHeight="false" outlineLevel="0" collapsed="false">
      <c r="A2432" s="74" t="s">
        <v>20972</v>
      </c>
      <c r="B2432" s="74" t="s">
        <v>20973</v>
      </c>
      <c r="C2432" s="74" t="s">
        <v>8481</v>
      </c>
      <c r="D2432" s="74" t="s">
        <v>21559</v>
      </c>
      <c r="E2432" s="75"/>
      <c r="F2432" s="74"/>
      <c r="G2432" s="76" t="n">
        <v>92785</v>
      </c>
      <c r="H2432" s="74" t="s">
        <v>21638</v>
      </c>
      <c r="I2432" s="74" t="s">
        <v>590</v>
      </c>
      <c r="J2432" s="74" t="s">
        <v>16938</v>
      </c>
      <c r="K2432" s="75" t="s">
        <v>21639</v>
      </c>
      <c r="L2432" s="74" t="s">
        <v>16940</v>
      </c>
    </row>
    <row r="2433" customFormat="false" ht="13.5" hidden="false" customHeight="false" outlineLevel="0" collapsed="false">
      <c r="A2433" s="74" t="s">
        <v>20972</v>
      </c>
      <c r="B2433" s="74" t="s">
        <v>20973</v>
      </c>
      <c r="C2433" s="74" t="s">
        <v>8481</v>
      </c>
      <c r="D2433" s="74" t="s">
        <v>21559</v>
      </c>
      <c r="E2433" s="75"/>
      <c r="F2433" s="74"/>
      <c r="G2433" s="76" t="n">
        <v>92786</v>
      </c>
      <c r="H2433" s="74" t="s">
        <v>21640</v>
      </c>
      <c r="I2433" s="74" t="s">
        <v>590</v>
      </c>
      <c r="J2433" s="74" t="s">
        <v>16938</v>
      </c>
      <c r="K2433" s="75" t="s">
        <v>17122</v>
      </c>
      <c r="L2433" s="74" t="s">
        <v>16940</v>
      </c>
    </row>
    <row r="2434" customFormat="false" ht="13.5" hidden="false" customHeight="false" outlineLevel="0" collapsed="false">
      <c r="A2434" s="74" t="s">
        <v>20972</v>
      </c>
      <c r="B2434" s="74" t="s">
        <v>20973</v>
      </c>
      <c r="C2434" s="74" t="s">
        <v>8481</v>
      </c>
      <c r="D2434" s="74" t="s">
        <v>21559</v>
      </c>
      <c r="E2434" s="75"/>
      <c r="F2434" s="74"/>
      <c r="G2434" s="76" t="n">
        <v>92787</v>
      </c>
      <c r="H2434" s="74" t="s">
        <v>21641</v>
      </c>
      <c r="I2434" s="74" t="s">
        <v>590</v>
      </c>
      <c r="J2434" s="74" t="s">
        <v>16938</v>
      </c>
      <c r="K2434" s="75" t="s">
        <v>21642</v>
      </c>
      <c r="L2434" s="74" t="s">
        <v>16940</v>
      </c>
    </row>
    <row r="2435" customFormat="false" ht="13.5" hidden="false" customHeight="false" outlineLevel="0" collapsed="false">
      <c r="A2435" s="74" t="s">
        <v>20972</v>
      </c>
      <c r="B2435" s="74" t="s">
        <v>20973</v>
      </c>
      <c r="C2435" s="74" t="s">
        <v>8481</v>
      </c>
      <c r="D2435" s="74" t="s">
        <v>21559</v>
      </c>
      <c r="E2435" s="75"/>
      <c r="F2435" s="74"/>
      <c r="G2435" s="76" t="n">
        <v>92788</v>
      </c>
      <c r="H2435" s="74" t="s">
        <v>21643</v>
      </c>
      <c r="I2435" s="74" t="s">
        <v>590</v>
      </c>
      <c r="J2435" s="74" t="s">
        <v>16938</v>
      </c>
      <c r="K2435" s="75" t="s">
        <v>21644</v>
      </c>
      <c r="L2435" s="74" t="s">
        <v>16940</v>
      </c>
    </row>
    <row r="2436" customFormat="false" ht="13.5" hidden="false" customHeight="false" outlineLevel="0" collapsed="false">
      <c r="A2436" s="74" t="s">
        <v>20972</v>
      </c>
      <c r="B2436" s="74" t="s">
        <v>20973</v>
      </c>
      <c r="C2436" s="74" t="s">
        <v>8481</v>
      </c>
      <c r="D2436" s="74" t="s">
        <v>21559</v>
      </c>
      <c r="E2436" s="75"/>
      <c r="F2436" s="74"/>
      <c r="G2436" s="76" t="n">
        <v>92789</v>
      </c>
      <c r="H2436" s="74" t="s">
        <v>21645</v>
      </c>
      <c r="I2436" s="74" t="s">
        <v>590</v>
      </c>
      <c r="J2436" s="74" t="s">
        <v>16938</v>
      </c>
      <c r="K2436" s="75" t="s">
        <v>21646</v>
      </c>
      <c r="L2436" s="74" t="s">
        <v>16940</v>
      </c>
    </row>
    <row r="2437" customFormat="false" ht="13.5" hidden="false" customHeight="false" outlineLevel="0" collapsed="false">
      <c r="A2437" s="74" t="s">
        <v>20972</v>
      </c>
      <c r="B2437" s="74" t="s">
        <v>20973</v>
      </c>
      <c r="C2437" s="74" t="s">
        <v>8481</v>
      </c>
      <c r="D2437" s="74" t="s">
        <v>21559</v>
      </c>
      <c r="E2437" s="75"/>
      <c r="F2437" s="74"/>
      <c r="G2437" s="76" t="n">
        <v>92790</v>
      </c>
      <c r="H2437" s="74" t="s">
        <v>21647</v>
      </c>
      <c r="I2437" s="74" t="s">
        <v>590</v>
      </c>
      <c r="J2437" s="74" t="s">
        <v>16938</v>
      </c>
      <c r="K2437" s="75" t="s">
        <v>21648</v>
      </c>
      <c r="L2437" s="74" t="s">
        <v>16940</v>
      </c>
    </row>
    <row r="2438" customFormat="false" ht="13.5" hidden="false" customHeight="false" outlineLevel="0" collapsed="false">
      <c r="A2438" s="74" t="s">
        <v>20972</v>
      </c>
      <c r="B2438" s="74" t="s">
        <v>20973</v>
      </c>
      <c r="C2438" s="74" t="s">
        <v>8481</v>
      </c>
      <c r="D2438" s="74" t="s">
        <v>21559</v>
      </c>
      <c r="E2438" s="75"/>
      <c r="F2438" s="74"/>
      <c r="G2438" s="76" t="n">
        <v>92791</v>
      </c>
      <c r="H2438" s="74" t="s">
        <v>21649</v>
      </c>
      <c r="I2438" s="74" t="s">
        <v>590</v>
      </c>
      <c r="J2438" s="74" t="s">
        <v>16938</v>
      </c>
      <c r="K2438" s="75" t="s">
        <v>21650</v>
      </c>
      <c r="L2438" s="74" t="s">
        <v>16940</v>
      </c>
    </row>
    <row r="2439" customFormat="false" ht="13.5" hidden="false" customHeight="false" outlineLevel="0" collapsed="false">
      <c r="A2439" s="74" t="s">
        <v>20972</v>
      </c>
      <c r="B2439" s="74" t="s">
        <v>20973</v>
      </c>
      <c r="C2439" s="74" t="s">
        <v>8481</v>
      </c>
      <c r="D2439" s="74" t="s">
        <v>21559</v>
      </c>
      <c r="E2439" s="75"/>
      <c r="F2439" s="74"/>
      <c r="G2439" s="76" t="n">
        <v>92792</v>
      </c>
      <c r="H2439" s="74" t="s">
        <v>21651</v>
      </c>
      <c r="I2439" s="74" t="s">
        <v>590</v>
      </c>
      <c r="J2439" s="74" t="s">
        <v>16938</v>
      </c>
      <c r="K2439" s="75" t="s">
        <v>21652</v>
      </c>
      <c r="L2439" s="74" t="s">
        <v>16940</v>
      </c>
    </row>
    <row r="2440" customFormat="false" ht="13.5" hidden="false" customHeight="false" outlineLevel="0" collapsed="false">
      <c r="A2440" s="74" t="s">
        <v>20972</v>
      </c>
      <c r="B2440" s="74" t="s">
        <v>20973</v>
      </c>
      <c r="C2440" s="74" t="s">
        <v>8481</v>
      </c>
      <c r="D2440" s="74" t="s">
        <v>21559</v>
      </c>
      <c r="E2440" s="75"/>
      <c r="F2440" s="74"/>
      <c r="G2440" s="76" t="n">
        <v>92793</v>
      </c>
      <c r="H2440" s="74" t="s">
        <v>21653</v>
      </c>
      <c r="I2440" s="74" t="s">
        <v>590</v>
      </c>
      <c r="J2440" s="74" t="s">
        <v>16938</v>
      </c>
      <c r="K2440" s="75" t="s">
        <v>21654</v>
      </c>
      <c r="L2440" s="74" t="s">
        <v>16940</v>
      </c>
    </row>
    <row r="2441" customFormat="false" ht="13.5" hidden="false" customHeight="false" outlineLevel="0" collapsed="false">
      <c r="A2441" s="74" t="s">
        <v>20972</v>
      </c>
      <c r="B2441" s="74" t="s">
        <v>20973</v>
      </c>
      <c r="C2441" s="74" t="s">
        <v>8481</v>
      </c>
      <c r="D2441" s="74" t="s">
        <v>21559</v>
      </c>
      <c r="E2441" s="75"/>
      <c r="F2441" s="74"/>
      <c r="G2441" s="76" t="n">
        <v>92794</v>
      </c>
      <c r="H2441" s="74" t="s">
        <v>21655</v>
      </c>
      <c r="I2441" s="74" t="s">
        <v>590</v>
      </c>
      <c r="J2441" s="74" t="s">
        <v>16938</v>
      </c>
      <c r="K2441" s="75" t="s">
        <v>21656</v>
      </c>
      <c r="L2441" s="74" t="s">
        <v>16940</v>
      </c>
    </row>
    <row r="2442" customFormat="false" ht="13.5" hidden="false" customHeight="false" outlineLevel="0" collapsed="false">
      <c r="A2442" s="74" t="s">
        <v>20972</v>
      </c>
      <c r="B2442" s="74" t="s">
        <v>20973</v>
      </c>
      <c r="C2442" s="74" t="s">
        <v>8481</v>
      </c>
      <c r="D2442" s="74" t="s">
        <v>21559</v>
      </c>
      <c r="E2442" s="75"/>
      <c r="F2442" s="74"/>
      <c r="G2442" s="76" t="n">
        <v>92795</v>
      </c>
      <c r="H2442" s="74" t="s">
        <v>21657</v>
      </c>
      <c r="I2442" s="74" t="s">
        <v>590</v>
      </c>
      <c r="J2442" s="74" t="s">
        <v>16938</v>
      </c>
      <c r="K2442" s="75" t="s">
        <v>21658</v>
      </c>
      <c r="L2442" s="74" t="s">
        <v>16940</v>
      </c>
    </row>
    <row r="2443" customFormat="false" ht="13.5" hidden="false" customHeight="false" outlineLevel="0" collapsed="false">
      <c r="A2443" s="74" t="s">
        <v>20972</v>
      </c>
      <c r="B2443" s="74" t="s">
        <v>20973</v>
      </c>
      <c r="C2443" s="74" t="s">
        <v>8481</v>
      </c>
      <c r="D2443" s="74" t="s">
        <v>21559</v>
      </c>
      <c r="E2443" s="75"/>
      <c r="F2443" s="74"/>
      <c r="G2443" s="76" t="n">
        <v>92796</v>
      </c>
      <c r="H2443" s="74" t="s">
        <v>21659</v>
      </c>
      <c r="I2443" s="74" t="s">
        <v>590</v>
      </c>
      <c r="J2443" s="74" t="s">
        <v>16938</v>
      </c>
      <c r="K2443" s="75" t="s">
        <v>21660</v>
      </c>
      <c r="L2443" s="74" t="s">
        <v>16940</v>
      </c>
    </row>
    <row r="2444" customFormat="false" ht="13.5" hidden="false" customHeight="false" outlineLevel="0" collapsed="false">
      <c r="A2444" s="74" t="s">
        <v>20972</v>
      </c>
      <c r="B2444" s="74" t="s">
        <v>20973</v>
      </c>
      <c r="C2444" s="74" t="s">
        <v>8481</v>
      </c>
      <c r="D2444" s="74" t="s">
        <v>21559</v>
      </c>
      <c r="E2444" s="75"/>
      <c r="F2444" s="74"/>
      <c r="G2444" s="76" t="n">
        <v>92797</v>
      </c>
      <c r="H2444" s="74" t="s">
        <v>21661</v>
      </c>
      <c r="I2444" s="74" t="s">
        <v>590</v>
      </c>
      <c r="J2444" s="74" t="s">
        <v>16938</v>
      </c>
      <c r="K2444" s="75" t="s">
        <v>21662</v>
      </c>
      <c r="L2444" s="74" t="s">
        <v>16940</v>
      </c>
    </row>
    <row r="2445" customFormat="false" ht="13.5" hidden="false" customHeight="false" outlineLevel="0" collapsed="false">
      <c r="A2445" s="74" t="s">
        <v>20972</v>
      </c>
      <c r="B2445" s="74" t="s">
        <v>20973</v>
      </c>
      <c r="C2445" s="74" t="s">
        <v>8481</v>
      </c>
      <c r="D2445" s="74" t="s">
        <v>21559</v>
      </c>
      <c r="E2445" s="75"/>
      <c r="F2445" s="74"/>
      <c r="G2445" s="76" t="n">
        <v>92798</v>
      </c>
      <c r="H2445" s="74" t="s">
        <v>21663</v>
      </c>
      <c r="I2445" s="74" t="s">
        <v>590</v>
      </c>
      <c r="J2445" s="74" t="s">
        <v>16938</v>
      </c>
      <c r="K2445" s="75" t="s">
        <v>21664</v>
      </c>
      <c r="L2445" s="74" t="s">
        <v>16940</v>
      </c>
    </row>
    <row r="2446" customFormat="false" ht="13.5" hidden="false" customHeight="false" outlineLevel="0" collapsed="false">
      <c r="A2446" s="74" t="s">
        <v>20972</v>
      </c>
      <c r="B2446" s="74" t="s">
        <v>20973</v>
      </c>
      <c r="C2446" s="74" t="s">
        <v>8481</v>
      </c>
      <c r="D2446" s="74" t="s">
        <v>21559</v>
      </c>
      <c r="E2446" s="75"/>
      <c r="F2446" s="74"/>
      <c r="G2446" s="76" t="n">
        <v>92799</v>
      </c>
      <c r="H2446" s="74" t="s">
        <v>21665</v>
      </c>
      <c r="I2446" s="74" t="s">
        <v>590</v>
      </c>
      <c r="J2446" s="74" t="s">
        <v>16938</v>
      </c>
      <c r="K2446" s="75" t="s">
        <v>21666</v>
      </c>
      <c r="L2446" s="74" t="s">
        <v>16940</v>
      </c>
    </row>
    <row r="2447" customFormat="false" ht="13.5" hidden="false" customHeight="false" outlineLevel="0" collapsed="false">
      <c r="A2447" s="74" t="s">
        <v>20972</v>
      </c>
      <c r="B2447" s="74" t="s">
        <v>20973</v>
      </c>
      <c r="C2447" s="74" t="s">
        <v>8481</v>
      </c>
      <c r="D2447" s="74" t="s">
        <v>21559</v>
      </c>
      <c r="E2447" s="75"/>
      <c r="F2447" s="74"/>
      <c r="G2447" s="76" t="n">
        <v>92800</v>
      </c>
      <c r="H2447" s="74" t="s">
        <v>21667</v>
      </c>
      <c r="I2447" s="74" t="s">
        <v>590</v>
      </c>
      <c r="J2447" s="74" t="s">
        <v>16938</v>
      </c>
      <c r="K2447" s="75" t="s">
        <v>20383</v>
      </c>
      <c r="L2447" s="74" t="s">
        <v>16940</v>
      </c>
    </row>
    <row r="2448" customFormat="false" ht="13.5" hidden="false" customHeight="false" outlineLevel="0" collapsed="false">
      <c r="A2448" s="74" t="s">
        <v>20972</v>
      </c>
      <c r="B2448" s="74" t="s">
        <v>20973</v>
      </c>
      <c r="C2448" s="74" t="s">
        <v>8481</v>
      </c>
      <c r="D2448" s="74" t="s">
        <v>21559</v>
      </c>
      <c r="E2448" s="75"/>
      <c r="F2448" s="74"/>
      <c r="G2448" s="76" t="n">
        <v>92801</v>
      </c>
      <c r="H2448" s="74" t="s">
        <v>21668</v>
      </c>
      <c r="I2448" s="74" t="s">
        <v>590</v>
      </c>
      <c r="J2448" s="74" t="s">
        <v>16938</v>
      </c>
      <c r="K2448" s="75" t="s">
        <v>21669</v>
      </c>
      <c r="L2448" s="74" t="s">
        <v>16940</v>
      </c>
    </row>
    <row r="2449" customFormat="false" ht="13.5" hidden="false" customHeight="false" outlineLevel="0" collapsed="false">
      <c r="A2449" s="74" t="s">
        <v>20972</v>
      </c>
      <c r="B2449" s="74" t="s">
        <v>20973</v>
      </c>
      <c r="C2449" s="74" t="s">
        <v>8481</v>
      </c>
      <c r="D2449" s="74" t="s">
        <v>21559</v>
      </c>
      <c r="E2449" s="75"/>
      <c r="F2449" s="74"/>
      <c r="G2449" s="76" t="n">
        <v>92802</v>
      </c>
      <c r="H2449" s="74" t="s">
        <v>21670</v>
      </c>
      <c r="I2449" s="74" t="s">
        <v>590</v>
      </c>
      <c r="J2449" s="74" t="s">
        <v>16938</v>
      </c>
      <c r="K2449" s="75" t="s">
        <v>19886</v>
      </c>
      <c r="L2449" s="74" t="s">
        <v>16940</v>
      </c>
    </row>
    <row r="2450" customFormat="false" ht="13.5" hidden="false" customHeight="false" outlineLevel="0" collapsed="false">
      <c r="A2450" s="74" t="s">
        <v>20972</v>
      </c>
      <c r="B2450" s="74" t="s">
        <v>20973</v>
      </c>
      <c r="C2450" s="74" t="s">
        <v>8481</v>
      </c>
      <c r="D2450" s="74" t="s">
        <v>21559</v>
      </c>
      <c r="E2450" s="75"/>
      <c r="F2450" s="74"/>
      <c r="G2450" s="76" t="n">
        <v>92803</v>
      </c>
      <c r="H2450" s="74" t="s">
        <v>21671</v>
      </c>
      <c r="I2450" s="74" t="s">
        <v>590</v>
      </c>
      <c r="J2450" s="74" t="s">
        <v>16938</v>
      </c>
      <c r="K2450" s="75" t="s">
        <v>21672</v>
      </c>
      <c r="L2450" s="74" t="s">
        <v>16940</v>
      </c>
    </row>
    <row r="2451" customFormat="false" ht="13.5" hidden="false" customHeight="false" outlineLevel="0" collapsed="false">
      <c r="A2451" s="74" t="s">
        <v>20972</v>
      </c>
      <c r="B2451" s="74" t="s">
        <v>20973</v>
      </c>
      <c r="C2451" s="74" t="s">
        <v>8481</v>
      </c>
      <c r="D2451" s="74" t="s">
        <v>21559</v>
      </c>
      <c r="E2451" s="75"/>
      <c r="F2451" s="74"/>
      <c r="G2451" s="76" t="n">
        <v>92804</v>
      </c>
      <c r="H2451" s="74" t="s">
        <v>21673</v>
      </c>
      <c r="I2451" s="74" t="s">
        <v>590</v>
      </c>
      <c r="J2451" s="74" t="s">
        <v>16938</v>
      </c>
      <c r="K2451" s="75" t="s">
        <v>21674</v>
      </c>
      <c r="L2451" s="74" t="s">
        <v>16940</v>
      </c>
    </row>
    <row r="2452" customFormat="false" ht="13.5" hidden="false" customHeight="false" outlineLevel="0" collapsed="false">
      <c r="A2452" s="74" t="s">
        <v>20972</v>
      </c>
      <c r="B2452" s="74" t="s">
        <v>20973</v>
      </c>
      <c r="C2452" s="74" t="s">
        <v>8481</v>
      </c>
      <c r="D2452" s="74" t="s">
        <v>21559</v>
      </c>
      <c r="E2452" s="75"/>
      <c r="F2452" s="74"/>
      <c r="G2452" s="76" t="n">
        <v>92805</v>
      </c>
      <c r="H2452" s="74" t="s">
        <v>21675</v>
      </c>
      <c r="I2452" s="74" t="s">
        <v>590</v>
      </c>
      <c r="J2452" s="74" t="s">
        <v>16938</v>
      </c>
      <c r="K2452" s="75" t="s">
        <v>21676</v>
      </c>
      <c r="L2452" s="74" t="s">
        <v>16940</v>
      </c>
    </row>
    <row r="2453" customFormat="false" ht="13.5" hidden="false" customHeight="false" outlineLevel="0" collapsed="false">
      <c r="A2453" s="74" t="s">
        <v>20972</v>
      </c>
      <c r="B2453" s="74" t="s">
        <v>20973</v>
      </c>
      <c r="C2453" s="74" t="s">
        <v>8481</v>
      </c>
      <c r="D2453" s="74" t="s">
        <v>21559</v>
      </c>
      <c r="E2453" s="75"/>
      <c r="F2453" s="74"/>
      <c r="G2453" s="76" t="n">
        <v>92806</v>
      </c>
      <c r="H2453" s="74" t="s">
        <v>21677</v>
      </c>
      <c r="I2453" s="74" t="s">
        <v>590</v>
      </c>
      <c r="J2453" s="74" t="s">
        <v>16938</v>
      </c>
      <c r="K2453" s="75" t="s">
        <v>21678</v>
      </c>
      <c r="L2453" s="74" t="s">
        <v>16940</v>
      </c>
    </row>
    <row r="2454" customFormat="false" ht="13.5" hidden="false" customHeight="false" outlineLevel="0" collapsed="false">
      <c r="A2454" s="74" t="s">
        <v>20972</v>
      </c>
      <c r="B2454" s="74" t="s">
        <v>20973</v>
      </c>
      <c r="C2454" s="74" t="s">
        <v>8481</v>
      </c>
      <c r="D2454" s="74" t="s">
        <v>21559</v>
      </c>
      <c r="E2454" s="75"/>
      <c r="F2454" s="74"/>
      <c r="G2454" s="76" t="n">
        <v>92875</v>
      </c>
      <c r="H2454" s="74" t="s">
        <v>21679</v>
      </c>
      <c r="I2454" s="74" t="s">
        <v>590</v>
      </c>
      <c r="J2454" s="74" t="s">
        <v>16938</v>
      </c>
      <c r="K2454" s="75" t="s">
        <v>18582</v>
      </c>
      <c r="L2454" s="74" t="s">
        <v>16940</v>
      </c>
    </row>
    <row r="2455" customFormat="false" ht="13.5" hidden="false" customHeight="false" outlineLevel="0" collapsed="false">
      <c r="A2455" s="74" t="s">
        <v>20972</v>
      </c>
      <c r="B2455" s="74" t="s">
        <v>20973</v>
      </c>
      <c r="C2455" s="74" t="s">
        <v>8481</v>
      </c>
      <c r="D2455" s="74" t="s">
        <v>21559</v>
      </c>
      <c r="E2455" s="75"/>
      <c r="F2455" s="74"/>
      <c r="G2455" s="76" t="n">
        <v>92876</v>
      </c>
      <c r="H2455" s="74" t="s">
        <v>21680</v>
      </c>
      <c r="I2455" s="74" t="s">
        <v>590</v>
      </c>
      <c r="J2455" s="74" t="s">
        <v>16938</v>
      </c>
      <c r="K2455" s="75" t="s">
        <v>21681</v>
      </c>
      <c r="L2455" s="74" t="s">
        <v>16940</v>
      </c>
    </row>
    <row r="2456" customFormat="false" ht="13.5" hidden="false" customHeight="false" outlineLevel="0" collapsed="false">
      <c r="A2456" s="74" t="s">
        <v>20972</v>
      </c>
      <c r="B2456" s="74" t="s">
        <v>20973</v>
      </c>
      <c r="C2456" s="74" t="s">
        <v>8481</v>
      </c>
      <c r="D2456" s="74" t="s">
        <v>21559</v>
      </c>
      <c r="E2456" s="75"/>
      <c r="F2456" s="74"/>
      <c r="G2456" s="76" t="n">
        <v>92877</v>
      </c>
      <c r="H2456" s="74" t="s">
        <v>21682</v>
      </c>
      <c r="I2456" s="74" t="s">
        <v>590</v>
      </c>
      <c r="J2456" s="74" t="s">
        <v>16938</v>
      </c>
      <c r="K2456" s="75" t="s">
        <v>21683</v>
      </c>
      <c r="L2456" s="74" t="s">
        <v>16940</v>
      </c>
    </row>
    <row r="2457" customFormat="false" ht="13.5" hidden="false" customHeight="false" outlineLevel="0" collapsed="false">
      <c r="A2457" s="74" t="s">
        <v>20972</v>
      </c>
      <c r="B2457" s="74" t="s">
        <v>20973</v>
      </c>
      <c r="C2457" s="74" t="s">
        <v>8481</v>
      </c>
      <c r="D2457" s="74" t="s">
        <v>21559</v>
      </c>
      <c r="E2457" s="75"/>
      <c r="F2457" s="74"/>
      <c r="G2457" s="76" t="n">
        <v>92878</v>
      </c>
      <c r="H2457" s="74" t="s">
        <v>21684</v>
      </c>
      <c r="I2457" s="74" t="s">
        <v>590</v>
      </c>
      <c r="J2457" s="74" t="s">
        <v>16938</v>
      </c>
      <c r="K2457" s="75" t="s">
        <v>21685</v>
      </c>
      <c r="L2457" s="74" t="s">
        <v>16940</v>
      </c>
    </row>
    <row r="2458" customFormat="false" ht="13.5" hidden="false" customHeight="false" outlineLevel="0" collapsed="false">
      <c r="A2458" s="74" t="s">
        <v>20972</v>
      </c>
      <c r="B2458" s="74" t="s">
        <v>20973</v>
      </c>
      <c r="C2458" s="74" t="s">
        <v>8481</v>
      </c>
      <c r="D2458" s="74" t="s">
        <v>21559</v>
      </c>
      <c r="E2458" s="75"/>
      <c r="F2458" s="74"/>
      <c r="G2458" s="76" t="n">
        <v>92879</v>
      </c>
      <c r="H2458" s="74" t="s">
        <v>21686</v>
      </c>
      <c r="I2458" s="74" t="s">
        <v>590</v>
      </c>
      <c r="J2458" s="74" t="s">
        <v>16938</v>
      </c>
      <c r="K2458" s="75" t="s">
        <v>21687</v>
      </c>
      <c r="L2458" s="74" t="s">
        <v>16940</v>
      </c>
    </row>
    <row r="2459" customFormat="false" ht="13.5" hidden="false" customHeight="false" outlineLevel="0" collapsed="false">
      <c r="A2459" s="74" t="s">
        <v>20972</v>
      </c>
      <c r="B2459" s="74" t="s">
        <v>20973</v>
      </c>
      <c r="C2459" s="74" t="s">
        <v>8481</v>
      </c>
      <c r="D2459" s="74" t="s">
        <v>21559</v>
      </c>
      <c r="E2459" s="75"/>
      <c r="F2459" s="74"/>
      <c r="G2459" s="76" t="n">
        <v>92880</v>
      </c>
      <c r="H2459" s="74" t="s">
        <v>21688</v>
      </c>
      <c r="I2459" s="74" t="s">
        <v>590</v>
      </c>
      <c r="J2459" s="74" t="s">
        <v>16938</v>
      </c>
      <c r="K2459" s="75" t="s">
        <v>21650</v>
      </c>
      <c r="L2459" s="74" t="s">
        <v>16940</v>
      </c>
    </row>
    <row r="2460" customFormat="false" ht="13.5" hidden="false" customHeight="false" outlineLevel="0" collapsed="false">
      <c r="A2460" s="74" t="s">
        <v>20972</v>
      </c>
      <c r="B2460" s="74" t="s">
        <v>20973</v>
      </c>
      <c r="C2460" s="74" t="s">
        <v>8481</v>
      </c>
      <c r="D2460" s="74" t="s">
        <v>21559</v>
      </c>
      <c r="E2460" s="75"/>
      <c r="F2460" s="74"/>
      <c r="G2460" s="76" t="n">
        <v>92881</v>
      </c>
      <c r="H2460" s="74" t="s">
        <v>21689</v>
      </c>
      <c r="I2460" s="74" t="s">
        <v>590</v>
      </c>
      <c r="J2460" s="74" t="s">
        <v>16938</v>
      </c>
      <c r="K2460" s="75" t="s">
        <v>21683</v>
      </c>
      <c r="L2460" s="74" t="s">
        <v>16940</v>
      </c>
    </row>
    <row r="2461" customFormat="false" ht="13.5" hidden="false" customHeight="false" outlineLevel="0" collapsed="false">
      <c r="A2461" s="74" t="s">
        <v>20972</v>
      </c>
      <c r="B2461" s="74" t="s">
        <v>20973</v>
      </c>
      <c r="C2461" s="74" t="s">
        <v>8481</v>
      </c>
      <c r="D2461" s="74" t="s">
        <v>21559</v>
      </c>
      <c r="E2461" s="75"/>
      <c r="F2461" s="74"/>
      <c r="G2461" s="76" t="n">
        <v>92882</v>
      </c>
      <c r="H2461" s="74" t="s">
        <v>21690</v>
      </c>
      <c r="I2461" s="74" t="s">
        <v>590</v>
      </c>
      <c r="J2461" s="74" t="s">
        <v>16938</v>
      </c>
      <c r="K2461" s="75" t="s">
        <v>21691</v>
      </c>
      <c r="L2461" s="74" t="s">
        <v>16940</v>
      </c>
    </row>
    <row r="2462" customFormat="false" ht="13.5" hidden="false" customHeight="false" outlineLevel="0" collapsed="false">
      <c r="A2462" s="74" t="s">
        <v>20972</v>
      </c>
      <c r="B2462" s="74" t="s">
        <v>20973</v>
      </c>
      <c r="C2462" s="74" t="s">
        <v>8481</v>
      </c>
      <c r="D2462" s="74" t="s">
        <v>21559</v>
      </c>
      <c r="E2462" s="75"/>
      <c r="F2462" s="74"/>
      <c r="G2462" s="76" t="n">
        <v>92883</v>
      </c>
      <c r="H2462" s="74" t="s">
        <v>21692</v>
      </c>
      <c r="I2462" s="74" t="s">
        <v>590</v>
      </c>
      <c r="J2462" s="74" t="s">
        <v>16938</v>
      </c>
      <c r="K2462" s="75" t="s">
        <v>21693</v>
      </c>
      <c r="L2462" s="74" t="s">
        <v>16940</v>
      </c>
    </row>
    <row r="2463" customFormat="false" ht="13.5" hidden="false" customHeight="false" outlineLevel="0" collapsed="false">
      <c r="A2463" s="74" t="s">
        <v>20972</v>
      </c>
      <c r="B2463" s="74" t="s">
        <v>20973</v>
      </c>
      <c r="C2463" s="74" t="s">
        <v>8481</v>
      </c>
      <c r="D2463" s="74" t="s">
        <v>21559</v>
      </c>
      <c r="E2463" s="75"/>
      <c r="F2463" s="74"/>
      <c r="G2463" s="76" t="n">
        <v>92884</v>
      </c>
      <c r="H2463" s="74" t="s">
        <v>21694</v>
      </c>
      <c r="I2463" s="74" t="s">
        <v>590</v>
      </c>
      <c r="J2463" s="74" t="s">
        <v>16938</v>
      </c>
      <c r="K2463" s="75" t="s">
        <v>21695</v>
      </c>
      <c r="L2463" s="74" t="s">
        <v>16940</v>
      </c>
    </row>
    <row r="2464" customFormat="false" ht="13.5" hidden="false" customHeight="false" outlineLevel="0" collapsed="false">
      <c r="A2464" s="74" t="s">
        <v>20972</v>
      </c>
      <c r="B2464" s="74" t="s">
        <v>20973</v>
      </c>
      <c r="C2464" s="74" t="s">
        <v>8481</v>
      </c>
      <c r="D2464" s="74" t="s">
        <v>21559</v>
      </c>
      <c r="E2464" s="75"/>
      <c r="F2464" s="74"/>
      <c r="G2464" s="76" t="n">
        <v>92885</v>
      </c>
      <c r="H2464" s="74" t="s">
        <v>21696</v>
      </c>
      <c r="I2464" s="74" t="s">
        <v>590</v>
      </c>
      <c r="J2464" s="74" t="s">
        <v>16938</v>
      </c>
      <c r="K2464" s="75" t="s">
        <v>21697</v>
      </c>
      <c r="L2464" s="74" t="s">
        <v>16940</v>
      </c>
    </row>
    <row r="2465" customFormat="false" ht="13.5" hidden="false" customHeight="false" outlineLevel="0" collapsed="false">
      <c r="A2465" s="74" t="s">
        <v>20972</v>
      </c>
      <c r="B2465" s="74" t="s">
        <v>20973</v>
      </c>
      <c r="C2465" s="74" t="s">
        <v>8481</v>
      </c>
      <c r="D2465" s="74" t="s">
        <v>21559</v>
      </c>
      <c r="E2465" s="75"/>
      <c r="F2465" s="74"/>
      <c r="G2465" s="76" t="n">
        <v>92886</v>
      </c>
      <c r="H2465" s="74" t="s">
        <v>21698</v>
      </c>
      <c r="I2465" s="74" t="s">
        <v>590</v>
      </c>
      <c r="J2465" s="74" t="s">
        <v>16938</v>
      </c>
      <c r="K2465" s="75" t="s">
        <v>18843</v>
      </c>
      <c r="L2465" s="74" t="s">
        <v>16940</v>
      </c>
    </row>
    <row r="2466" customFormat="false" ht="13.5" hidden="false" customHeight="false" outlineLevel="0" collapsed="false">
      <c r="A2466" s="74" t="s">
        <v>20972</v>
      </c>
      <c r="B2466" s="74" t="s">
        <v>20973</v>
      </c>
      <c r="C2466" s="74" t="s">
        <v>8481</v>
      </c>
      <c r="D2466" s="74" t="s">
        <v>21559</v>
      </c>
      <c r="E2466" s="75"/>
      <c r="F2466" s="74"/>
      <c r="G2466" s="76" t="n">
        <v>92887</v>
      </c>
      <c r="H2466" s="74" t="s">
        <v>21699</v>
      </c>
      <c r="I2466" s="74" t="s">
        <v>590</v>
      </c>
      <c r="J2466" s="74" t="s">
        <v>16938</v>
      </c>
      <c r="K2466" s="75" t="s">
        <v>21700</v>
      </c>
      <c r="L2466" s="74" t="s">
        <v>16940</v>
      </c>
    </row>
    <row r="2467" customFormat="false" ht="13.5" hidden="false" customHeight="false" outlineLevel="0" collapsed="false">
      <c r="A2467" s="74" t="s">
        <v>20972</v>
      </c>
      <c r="B2467" s="74" t="s">
        <v>20973</v>
      </c>
      <c r="C2467" s="74" t="s">
        <v>8481</v>
      </c>
      <c r="D2467" s="74" t="s">
        <v>21559</v>
      </c>
      <c r="E2467" s="75"/>
      <c r="F2467" s="74"/>
      <c r="G2467" s="76" t="n">
        <v>92888</v>
      </c>
      <c r="H2467" s="74" t="s">
        <v>21701</v>
      </c>
      <c r="I2467" s="74" t="s">
        <v>590</v>
      </c>
      <c r="J2467" s="74" t="s">
        <v>16938</v>
      </c>
      <c r="K2467" s="75" t="s">
        <v>21702</v>
      </c>
      <c r="L2467" s="74" t="s">
        <v>16940</v>
      </c>
    </row>
    <row r="2468" customFormat="false" ht="13.5" hidden="false" customHeight="false" outlineLevel="0" collapsed="false">
      <c r="A2468" s="74" t="s">
        <v>20972</v>
      </c>
      <c r="B2468" s="74" t="s">
        <v>20973</v>
      </c>
      <c r="C2468" s="74" t="s">
        <v>8481</v>
      </c>
      <c r="D2468" s="74" t="s">
        <v>21559</v>
      </c>
      <c r="E2468" s="75"/>
      <c r="F2468" s="74"/>
      <c r="G2468" s="76" t="n">
        <v>92915</v>
      </c>
      <c r="H2468" s="74" t="s">
        <v>21703</v>
      </c>
      <c r="I2468" s="74" t="s">
        <v>590</v>
      </c>
      <c r="J2468" s="74" t="s">
        <v>16938</v>
      </c>
      <c r="K2468" s="75" t="s">
        <v>21704</v>
      </c>
      <c r="L2468" s="74" t="s">
        <v>16940</v>
      </c>
    </row>
    <row r="2469" customFormat="false" ht="13.5" hidden="false" customHeight="false" outlineLevel="0" collapsed="false">
      <c r="A2469" s="74" t="s">
        <v>20972</v>
      </c>
      <c r="B2469" s="74" t="s">
        <v>20973</v>
      </c>
      <c r="C2469" s="74" t="s">
        <v>8481</v>
      </c>
      <c r="D2469" s="74" t="s">
        <v>21559</v>
      </c>
      <c r="E2469" s="75"/>
      <c r="F2469" s="74"/>
      <c r="G2469" s="76" t="n">
        <v>92916</v>
      </c>
      <c r="H2469" s="74" t="s">
        <v>21705</v>
      </c>
      <c r="I2469" s="74" t="s">
        <v>590</v>
      </c>
      <c r="J2469" s="74" t="s">
        <v>16938</v>
      </c>
      <c r="K2469" s="75" t="s">
        <v>21706</v>
      </c>
      <c r="L2469" s="74" t="s">
        <v>16940</v>
      </c>
    </row>
    <row r="2470" customFormat="false" ht="13.5" hidden="false" customHeight="false" outlineLevel="0" collapsed="false">
      <c r="A2470" s="74" t="s">
        <v>20972</v>
      </c>
      <c r="B2470" s="74" t="s">
        <v>20973</v>
      </c>
      <c r="C2470" s="74" t="s">
        <v>8481</v>
      </c>
      <c r="D2470" s="74" t="s">
        <v>21559</v>
      </c>
      <c r="E2470" s="75"/>
      <c r="F2470" s="74"/>
      <c r="G2470" s="76" t="n">
        <v>92917</v>
      </c>
      <c r="H2470" s="74" t="s">
        <v>21707</v>
      </c>
      <c r="I2470" s="74" t="s">
        <v>590</v>
      </c>
      <c r="J2470" s="74" t="s">
        <v>16938</v>
      </c>
      <c r="K2470" s="75" t="s">
        <v>21593</v>
      </c>
      <c r="L2470" s="74" t="s">
        <v>16940</v>
      </c>
    </row>
    <row r="2471" customFormat="false" ht="13.5" hidden="false" customHeight="false" outlineLevel="0" collapsed="false">
      <c r="A2471" s="74" t="s">
        <v>20972</v>
      </c>
      <c r="B2471" s="74" t="s">
        <v>20973</v>
      </c>
      <c r="C2471" s="74" t="s">
        <v>8481</v>
      </c>
      <c r="D2471" s="74" t="s">
        <v>21559</v>
      </c>
      <c r="E2471" s="75"/>
      <c r="F2471" s="74"/>
      <c r="G2471" s="76" t="n">
        <v>92919</v>
      </c>
      <c r="H2471" s="74" t="s">
        <v>21708</v>
      </c>
      <c r="I2471" s="74" t="s">
        <v>590</v>
      </c>
      <c r="J2471" s="74" t="s">
        <v>16938</v>
      </c>
      <c r="K2471" s="75" t="s">
        <v>21175</v>
      </c>
      <c r="L2471" s="74" t="s">
        <v>16940</v>
      </c>
    </row>
    <row r="2472" customFormat="false" ht="13.5" hidden="false" customHeight="false" outlineLevel="0" collapsed="false">
      <c r="A2472" s="74" t="s">
        <v>20972</v>
      </c>
      <c r="B2472" s="74" t="s">
        <v>20973</v>
      </c>
      <c r="C2472" s="74" t="s">
        <v>8481</v>
      </c>
      <c r="D2472" s="74" t="s">
        <v>21559</v>
      </c>
      <c r="E2472" s="75"/>
      <c r="F2472" s="74"/>
      <c r="G2472" s="76" t="n">
        <v>92921</v>
      </c>
      <c r="H2472" s="74" t="s">
        <v>21709</v>
      </c>
      <c r="I2472" s="74" t="s">
        <v>590</v>
      </c>
      <c r="J2472" s="74" t="s">
        <v>16938</v>
      </c>
      <c r="K2472" s="75" t="s">
        <v>21710</v>
      </c>
      <c r="L2472" s="74" t="s">
        <v>16940</v>
      </c>
    </row>
    <row r="2473" customFormat="false" ht="13.5" hidden="false" customHeight="false" outlineLevel="0" collapsed="false">
      <c r="A2473" s="74" t="s">
        <v>20972</v>
      </c>
      <c r="B2473" s="74" t="s">
        <v>20973</v>
      </c>
      <c r="C2473" s="74" t="s">
        <v>8481</v>
      </c>
      <c r="D2473" s="74" t="s">
        <v>21559</v>
      </c>
      <c r="E2473" s="75"/>
      <c r="F2473" s="74"/>
      <c r="G2473" s="76" t="n">
        <v>92922</v>
      </c>
      <c r="H2473" s="74" t="s">
        <v>21711</v>
      </c>
      <c r="I2473" s="74" t="s">
        <v>590</v>
      </c>
      <c r="J2473" s="74" t="s">
        <v>16938</v>
      </c>
      <c r="K2473" s="75" t="s">
        <v>21681</v>
      </c>
      <c r="L2473" s="74" t="s">
        <v>16940</v>
      </c>
    </row>
    <row r="2474" customFormat="false" ht="13.5" hidden="false" customHeight="false" outlineLevel="0" collapsed="false">
      <c r="A2474" s="74" t="s">
        <v>20972</v>
      </c>
      <c r="B2474" s="74" t="s">
        <v>20973</v>
      </c>
      <c r="C2474" s="74" t="s">
        <v>8481</v>
      </c>
      <c r="D2474" s="74" t="s">
        <v>21559</v>
      </c>
      <c r="E2474" s="75"/>
      <c r="F2474" s="74"/>
      <c r="G2474" s="76" t="n">
        <v>92923</v>
      </c>
      <c r="H2474" s="74" t="s">
        <v>21712</v>
      </c>
      <c r="I2474" s="74" t="s">
        <v>590</v>
      </c>
      <c r="J2474" s="74" t="s">
        <v>16938</v>
      </c>
      <c r="K2474" s="75" t="s">
        <v>21713</v>
      </c>
      <c r="L2474" s="74" t="s">
        <v>16940</v>
      </c>
    </row>
    <row r="2475" customFormat="false" ht="13.5" hidden="false" customHeight="false" outlineLevel="0" collapsed="false">
      <c r="A2475" s="74" t="s">
        <v>20972</v>
      </c>
      <c r="B2475" s="74" t="s">
        <v>20973</v>
      </c>
      <c r="C2475" s="74" t="s">
        <v>8481</v>
      </c>
      <c r="D2475" s="74" t="s">
        <v>21559</v>
      </c>
      <c r="E2475" s="75"/>
      <c r="F2475" s="74"/>
      <c r="G2475" s="76" t="n">
        <v>92924</v>
      </c>
      <c r="H2475" s="74" t="s">
        <v>21714</v>
      </c>
      <c r="I2475" s="74" t="s">
        <v>590</v>
      </c>
      <c r="J2475" s="74" t="s">
        <v>16938</v>
      </c>
      <c r="K2475" s="75" t="s">
        <v>21715</v>
      </c>
      <c r="L2475" s="74" t="s">
        <v>16940</v>
      </c>
    </row>
    <row r="2476" customFormat="false" ht="13.5" hidden="false" customHeight="false" outlineLevel="0" collapsed="false">
      <c r="A2476" s="74" t="s">
        <v>20972</v>
      </c>
      <c r="B2476" s="74" t="s">
        <v>20973</v>
      </c>
      <c r="C2476" s="74" t="s">
        <v>8481</v>
      </c>
      <c r="D2476" s="74" t="s">
        <v>21559</v>
      </c>
      <c r="E2476" s="75"/>
      <c r="F2476" s="74"/>
      <c r="G2476" s="76" t="n">
        <v>95445</v>
      </c>
      <c r="H2476" s="74" t="s">
        <v>21716</v>
      </c>
      <c r="I2476" s="74" t="s">
        <v>590</v>
      </c>
      <c r="J2476" s="74" t="s">
        <v>16938</v>
      </c>
      <c r="K2476" s="75" t="s">
        <v>18950</v>
      </c>
      <c r="L2476" s="74" t="s">
        <v>16940</v>
      </c>
    </row>
    <row r="2477" customFormat="false" ht="13.5" hidden="false" customHeight="false" outlineLevel="0" collapsed="false">
      <c r="A2477" s="74" t="s">
        <v>20972</v>
      </c>
      <c r="B2477" s="74" t="s">
        <v>20973</v>
      </c>
      <c r="C2477" s="74" t="s">
        <v>8481</v>
      </c>
      <c r="D2477" s="74" t="s">
        <v>21559</v>
      </c>
      <c r="E2477" s="75"/>
      <c r="F2477" s="74"/>
      <c r="G2477" s="76" t="n">
        <v>95446</v>
      </c>
      <c r="H2477" s="74" t="s">
        <v>21717</v>
      </c>
      <c r="I2477" s="74" t="s">
        <v>590</v>
      </c>
      <c r="J2477" s="74" t="s">
        <v>16938</v>
      </c>
      <c r="K2477" s="75" t="s">
        <v>21718</v>
      </c>
      <c r="L2477" s="74" t="s">
        <v>16940</v>
      </c>
    </row>
    <row r="2478" customFormat="false" ht="13.5" hidden="false" customHeight="false" outlineLevel="0" collapsed="false">
      <c r="A2478" s="74" t="s">
        <v>20972</v>
      </c>
      <c r="B2478" s="74" t="s">
        <v>20973</v>
      </c>
      <c r="C2478" s="74" t="s">
        <v>8481</v>
      </c>
      <c r="D2478" s="74" t="s">
        <v>21559</v>
      </c>
      <c r="E2478" s="75"/>
      <c r="F2478" s="74"/>
      <c r="G2478" s="76" t="n">
        <v>95448</v>
      </c>
      <c r="H2478" s="74" t="s">
        <v>21719</v>
      </c>
      <c r="I2478" s="74" t="s">
        <v>590</v>
      </c>
      <c r="J2478" s="74" t="s">
        <v>16938</v>
      </c>
      <c r="K2478" s="75" t="s">
        <v>18295</v>
      </c>
      <c r="L2478" s="74" t="s">
        <v>16940</v>
      </c>
    </row>
    <row r="2479" customFormat="false" ht="13.5" hidden="false" customHeight="false" outlineLevel="0" collapsed="false">
      <c r="A2479" s="74" t="s">
        <v>20972</v>
      </c>
      <c r="B2479" s="74" t="s">
        <v>20973</v>
      </c>
      <c r="C2479" s="74" t="s">
        <v>8481</v>
      </c>
      <c r="D2479" s="74" t="s">
        <v>21559</v>
      </c>
      <c r="E2479" s="75"/>
      <c r="F2479" s="74"/>
      <c r="G2479" s="76" t="n">
        <v>95576</v>
      </c>
      <c r="H2479" s="74" t="s">
        <v>21720</v>
      </c>
      <c r="I2479" s="74" t="s">
        <v>590</v>
      </c>
      <c r="J2479" s="74" t="s">
        <v>16938</v>
      </c>
      <c r="K2479" s="75" t="s">
        <v>20390</v>
      </c>
      <c r="L2479" s="74" t="s">
        <v>16940</v>
      </c>
    </row>
    <row r="2480" customFormat="false" ht="13.5" hidden="false" customHeight="false" outlineLevel="0" collapsed="false">
      <c r="A2480" s="74" t="s">
        <v>20972</v>
      </c>
      <c r="B2480" s="74" t="s">
        <v>20973</v>
      </c>
      <c r="C2480" s="74" t="s">
        <v>8481</v>
      </c>
      <c r="D2480" s="74" t="s">
        <v>21559</v>
      </c>
      <c r="E2480" s="75"/>
      <c r="F2480" s="74"/>
      <c r="G2480" s="76" t="n">
        <v>95577</v>
      </c>
      <c r="H2480" s="74" t="s">
        <v>21721</v>
      </c>
      <c r="I2480" s="74" t="s">
        <v>590</v>
      </c>
      <c r="J2480" s="74" t="s">
        <v>16938</v>
      </c>
      <c r="K2480" s="75" t="s">
        <v>18659</v>
      </c>
      <c r="L2480" s="74" t="s">
        <v>16940</v>
      </c>
    </row>
    <row r="2481" customFormat="false" ht="13.5" hidden="false" customHeight="false" outlineLevel="0" collapsed="false">
      <c r="A2481" s="74" t="s">
        <v>20972</v>
      </c>
      <c r="B2481" s="74" t="s">
        <v>20973</v>
      </c>
      <c r="C2481" s="74" t="s">
        <v>8481</v>
      </c>
      <c r="D2481" s="74" t="s">
        <v>21559</v>
      </c>
      <c r="E2481" s="75"/>
      <c r="F2481" s="74"/>
      <c r="G2481" s="76" t="n">
        <v>95578</v>
      </c>
      <c r="H2481" s="74" t="s">
        <v>21722</v>
      </c>
      <c r="I2481" s="74" t="s">
        <v>590</v>
      </c>
      <c r="J2481" s="74" t="s">
        <v>16938</v>
      </c>
      <c r="K2481" s="75" t="s">
        <v>21723</v>
      </c>
      <c r="L2481" s="74" t="s">
        <v>16940</v>
      </c>
    </row>
    <row r="2482" customFormat="false" ht="13.5" hidden="false" customHeight="false" outlineLevel="0" collapsed="false">
      <c r="A2482" s="74" t="s">
        <v>20972</v>
      </c>
      <c r="B2482" s="74" t="s">
        <v>20973</v>
      </c>
      <c r="C2482" s="74" t="s">
        <v>8481</v>
      </c>
      <c r="D2482" s="74" t="s">
        <v>21559</v>
      </c>
      <c r="E2482" s="75"/>
      <c r="F2482" s="74"/>
      <c r="G2482" s="76" t="n">
        <v>95579</v>
      </c>
      <c r="H2482" s="74" t="s">
        <v>21724</v>
      </c>
      <c r="I2482" s="74" t="s">
        <v>590</v>
      </c>
      <c r="J2482" s="74" t="s">
        <v>16938</v>
      </c>
      <c r="K2482" s="75" t="s">
        <v>21725</v>
      </c>
      <c r="L2482" s="74" t="s">
        <v>16940</v>
      </c>
    </row>
    <row r="2483" customFormat="false" ht="13.5" hidden="false" customHeight="false" outlineLevel="0" collapsed="false">
      <c r="A2483" s="74" t="s">
        <v>20972</v>
      </c>
      <c r="B2483" s="74" t="s">
        <v>20973</v>
      </c>
      <c r="C2483" s="74" t="s">
        <v>8481</v>
      </c>
      <c r="D2483" s="74" t="s">
        <v>21559</v>
      </c>
      <c r="E2483" s="75"/>
      <c r="F2483" s="74"/>
      <c r="G2483" s="76" t="n">
        <v>95580</v>
      </c>
      <c r="H2483" s="74" t="s">
        <v>21726</v>
      </c>
      <c r="I2483" s="74" t="s">
        <v>590</v>
      </c>
      <c r="J2483" s="74" t="s">
        <v>16938</v>
      </c>
      <c r="K2483" s="75" t="s">
        <v>21727</v>
      </c>
      <c r="L2483" s="74" t="s">
        <v>16940</v>
      </c>
    </row>
    <row r="2484" customFormat="false" ht="13.5" hidden="false" customHeight="false" outlineLevel="0" collapsed="false">
      <c r="A2484" s="74" t="s">
        <v>20972</v>
      </c>
      <c r="B2484" s="74" t="s">
        <v>20973</v>
      </c>
      <c r="C2484" s="74" t="s">
        <v>8481</v>
      </c>
      <c r="D2484" s="74" t="s">
        <v>21559</v>
      </c>
      <c r="E2484" s="75"/>
      <c r="F2484" s="74"/>
      <c r="G2484" s="76" t="n">
        <v>95581</v>
      </c>
      <c r="H2484" s="74" t="s">
        <v>21728</v>
      </c>
      <c r="I2484" s="74" t="s">
        <v>590</v>
      </c>
      <c r="J2484" s="74" t="s">
        <v>16938</v>
      </c>
      <c r="K2484" s="75" t="s">
        <v>21729</v>
      </c>
      <c r="L2484" s="74" t="s">
        <v>16940</v>
      </c>
    </row>
    <row r="2485" customFormat="false" ht="13.5" hidden="false" customHeight="false" outlineLevel="0" collapsed="false">
      <c r="A2485" s="74" t="s">
        <v>20972</v>
      </c>
      <c r="B2485" s="74" t="s">
        <v>20973</v>
      </c>
      <c r="C2485" s="74" t="s">
        <v>8481</v>
      </c>
      <c r="D2485" s="74" t="s">
        <v>21559</v>
      </c>
      <c r="E2485" s="75"/>
      <c r="F2485" s="74"/>
      <c r="G2485" s="76" t="n">
        <v>95582</v>
      </c>
      <c r="H2485" s="74" t="s">
        <v>21730</v>
      </c>
      <c r="I2485" s="74" t="s">
        <v>590</v>
      </c>
      <c r="J2485" s="74" t="s">
        <v>16938</v>
      </c>
      <c r="K2485" s="75" t="s">
        <v>21731</v>
      </c>
      <c r="L2485" s="74" t="s">
        <v>16940</v>
      </c>
    </row>
    <row r="2486" customFormat="false" ht="13.5" hidden="false" customHeight="false" outlineLevel="0" collapsed="false">
      <c r="A2486" s="74" t="s">
        <v>20972</v>
      </c>
      <c r="B2486" s="74" t="s">
        <v>20973</v>
      </c>
      <c r="C2486" s="74" t="s">
        <v>8481</v>
      </c>
      <c r="D2486" s="74" t="s">
        <v>21559</v>
      </c>
      <c r="E2486" s="75"/>
      <c r="F2486" s="74"/>
      <c r="G2486" s="76" t="n">
        <v>95583</v>
      </c>
      <c r="H2486" s="74" t="s">
        <v>21732</v>
      </c>
      <c r="I2486" s="74" t="s">
        <v>590</v>
      </c>
      <c r="J2486" s="74" t="s">
        <v>16938</v>
      </c>
      <c r="K2486" s="75" t="s">
        <v>21733</v>
      </c>
      <c r="L2486" s="74" t="s">
        <v>16940</v>
      </c>
    </row>
    <row r="2487" customFormat="false" ht="13.5" hidden="false" customHeight="false" outlineLevel="0" collapsed="false">
      <c r="A2487" s="74" t="s">
        <v>20972</v>
      </c>
      <c r="B2487" s="74" t="s">
        <v>20973</v>
      </c>
      <c r="C2487" s="74" t="s">
        <v>8481</v>
      </c>
      <c r="D2487" s="74" t="s">
        <v>21559</v>
      </c>
      <c r="E2487" s="75"/>
      <c r="F2487" s="74"/>
      <c r="G2487" s="76" t="n">
        <v>95584</v>
      </c>
      <c r="H2487" s="74" t="s">
        <v>21734</v>
      </c>
      <c r="I2487" s="74" t="s">
        <v>590</v>
      </c>
      <c r="J2487" s="74" t="s">
        <v>16938</v>
      </c>
      <c r="K2487" s="75" t="s">
        <v>21735</v>
      </c>
      <c r="L2487" s="74" t="s">
        <v>16940</v>
      </c>
    </row>
    <row r="2488" customFormat="false" ht="13.5" hidden="false" customHeight="false" outlineLevel="0" collapsed="false">
      <c r="A2488" s="74" t="s">
        <v>20972</v>
      </c>
      <c r="B2488" s="74" t="s">
        <v>20973</v>
      </c>
      <c r="C2488" s="74" t="s">
        <v>8481</v>
      </c>
      <c r="D2488" s="74" t="s">
        <v>21559</v>
      </c>
      <c r="E2488" s="75"/>
      <c r="F2488" s="74"/>
      <c r="G2488" s="76" t="n">
        <v>95592</v>
      </c>
      <c r="H2488" s="74" t="s">
        <v>21736</v>
      </c>
      <c r="I2488" s="74" t="s">
        <v>590</v>
      </c>
      <c r="J2488" s="74" t="s">
        <v>16938</v>
      </c>
      <c r="K2488" s="75" t="s">
        <v>21567</v>
      </c>
      <c r="L2488" s="74" t="s">
        <v>16940</v>
      </c>
    </row>
    <row r="2489" customFormat="false" ht="13.5" hidden="false" customHeight="false" outlineLevel="0" collapsed="false">
      <c r="A2489" s="74" t="s">
        <v>20972</v>
      </c>
      <c r="B2489" s="74" t="s">
        <v>20973</v>
      </c>
      <c r="C2489" s="74" t="s">
        <v>8481</v>
      </c>
      <c r="D2489" s="74" t="s">
        <v>21559</v>
      </c>
      <c r="E2489" s="75"/>
      <c r="F2489" s="74"/>
      <c r="G2489" s="76" t="n">
        <v>95593</v>
      </c>
      <c r="H2489" s="74" t="s">
        <v>21737</v>
      </c>
      <c r="I2489" s="74" t="s">
        <v>590</v>
      </c>
      <c r="J2489" s="74" t="s">
        <v>16938</v>
      </c>
      <c r="K2489" s="75" t="s">
        <v>21738</v>
      </c>
      <c r="L2489" s="74" t="s">
        <v>16940</v>
      </c>
    </row>
    <row r="2490" customFormat="false" ht="13.5" hidden="false" customHeight="false" outlineLevel="0" collapsed="false">
      <c r="A2490" s="74" t="s">
        <v>20972</v>
      </c>
      <c r="B2490" s="74" t="s">
        <v>20973</v>
      </c>
      <c r="C2490" s="74" t="s">
        <v>8481</v>
      </c>
      <c r="D2490" s="74" t="s">
        <v>21559</v>
      </c>
      <c r="E2490" s="75"/>
      <c r="F2490" s="74"/>
      <c r="G2490" s="76" t="n">
        <v>95943</v>
      </c>
      <c r="H2490" s="74" t="s">
        <v>21739</v>
      </c>
      <c r="I2490" s="74" t="s">
        <v>590</v>
      </c>
      <c r="J2490" s="74" t="s">
        <v>16938</v>
      </c>
      <c r="K2490" s="75" t="s">
        <v>21740</v>
      </c>
      <c r="L2490" s="74" t="s">
        <v>16940</v>
      </c>
    </row>
    <row r="2491" customFormat="false" ht="13.5" hidden="false" customHeight="false" outlineLevel="0" collapsed="false">
      <c r="A2491" s="74" t="s">
        <v>20972</v>
      </c>
      <c r="B2491" s="74" t="s">
        <v>20973</v>
      </c>
      <c r="C2491" s="74" t="s">
        <v>8481</v>
      </c>
      <c r="D2491" s="74" t="s">
        <v>21559</v>
      </c>
      <c r="E2491" s="75"/>
      <c r="F2491" s="74"/>
      <c r="G2491" s="76" t="n">
        <v>95944</v>
      </c>
      <c r="H2491" s="74" t="s">
        <v>21741</v>
      </c>
      <c r="I2491" s="74" t="s">
        <v>590</v>
      </c>
      <c r="J2491" s="74" t="s">
        <v>16938</v>
      </c>
      <c r="K2491" s="75" t="s">
        <v>21742</v>
      </c>
      <c r="L2491" s="74" t="s">
        <v>16940</v>
      </c>
    </row>
    <row r="2492" customFormat="false" ht="13.5" hidden="false" customHeight="false" outlineLevel="0" collapsed="false">
      <c r="A2492" s="74" t="s">
        <v>20972</v>
      </c>
      <c r="B2492" s="74" t="s">
        <v>20973</v>
      </c>
      <c r="C2492" s="74" t="s">
        <v>8481</v>
      </c>
      <c r="D2492" s="74" t="s">
        <v>21559</v>
      </c>
      <c r="E2492" s="75"/>
      <c r="F2492" s="74"/>
      <c r="G2492" s="76" t="n">
        <v>95945</v>
      </c>
      <c r="H2492" s="74" t="s">
        <v>21743</v>
      </c>
      <c r="I2492" s="74" t="s">
        <v>590</v>
      </c>
      <c r="J2492" s="74" t="s">
        <v>16938</v>
      </c>
      <c r="K2492" s="75" t="s">
        <v>21744</v>
      </c>
      <c r="L2492" s="74" t="s">
        <v>16940</v>
      </c>
    </row>
    <row r="2493" customFormat="false" ht="13.5" hidden="false" customHeight="false" outlineLevel="0" collapsed="false">
      <c r="A2493" s="74" t="s">
        <v>20972</v>
      </c>
      <c r="B2493" s="74" t="s">
        <v>20973</v>
      </c>
      <c r="C2493" s="74" t="s">
        <v>8481</v>
      </c>
      <c r="D2493" s="74" t="s">
        <v>21559</v>
      </c>
      <c r="E2493" s="75"/>
      <c r="F2493" s="74"/>
      <c r="G2493" s="76" t="n">
        <v>95946</v>
      </c>
      <c r="H2493" s="74" t="s">
        <v>21745</v>
      </c>
      <c r="I2493" s="74" t="s">
        <v>590</v>
      </c>
      <c r="J2493" s="74" t="s">
        <v>16938</v>
      </c>
      <c r="K2493" s="75" t="s">
        <v>21746</v>
      </c>
      <c r="L2493" s="74" t="s">
        <v>16940</v>
      </c>
    </row>
    <row r="2494" customFormat="false" ht="13.5" hidden="false" customHeight="false" outlineLevel="0" collapsed="false">
      <c r="A2494" s="74" t="s">
        <v>20972</v>
      </c>
      <c r="B2494" s="74" t="s">
        <v>20973</v>
      </c>
      <c r="C2494" s="74" t="s">
        <v>8481</v>
      </c>
      <c r="D2494" s="74" t="s">
        <v>21559</v>
      </c>
      <c r="E2494" s="75"/>
      <c r="F2494" s="74"/>
      <c r="G2494" s="76" t="n">
        <v>95947</v>
      </c>
      <c r="H2494" s="74" t="s">
        <v>21747</v>
      </c>
      <c r="I2494" s="74" t="s">
        <v>590</v>
      </c>
      <c r="J2494" s="74" t="s">
        <v>16938</v>
      </c>
      <c r="K2494" s="75" t="s">
        <v>21748</v>
      </c>
      <c r="L2494" s="74" t="s">
        <v>16940</v>
      </c>
    </row>
    <row r="2495" customFormat="false" ht="13.5" hidden="false" customHeight="false" outlineLevel="0" collapsed="false">
      <c r="A2495" s="74" t="s">
        <v>20972</v>
      </c>
      <c r="B2495" s="74" t="s">
        <v>20973</v>
      </c>
      <c r="C2495" s="74" t="s">
        <v>8481</v>
      </c>
      <c r="D2495" s="74" t="s">
        <v>21559</v>
      </c>
      <c r="E2495" s="75"/>
      <c r="F2495" s="74"/>
      <c r="G2495" s="76" t="n">
        <v>95948</v>
      </c>
      <c r="H2495" s="74" t="s">
        <v>21749</v>
      </c>
      <c r="I2495" s="74" t="s">
        <v>590</v>
      </c>
      <c r="J2495" s="74" t="s">
        <v>16938</v>
      </c>
      <c r="K2495" s="75" t="s">
        <v>21750</v>
      </c>
      <c r="L2495" s="74" t="s">
        <v>16940</v>
      </c>
    </row>
    <row r="2496" customFormat="false" ht="13.5" hidden="false" customHeight="false" outlineLevel="0" collapsed="false">
      <c r="A2496" s="74" t="s">
        <v>20972</v>
      </c>
      <c r="B2496" s="74" t="s">
        <v>20973</v>
      </c>
      <c r="C2496" s="74" t="s">
        <v>8481</v>
      </c>
      <c r="D2496" s="74" t="s">
        <v>21559</v>
      </c>
      <c r="E2496" s="75"/>
      <c r="F2496" s="74"/>
      <c r="G2496" s="76" t="n">
        <v>96544</v>
      </c>
      <c r="H2496" s="74" t="s">
        <v>21751</v>
      </c>
      <c r="I2496" s="74" t="s">
        <v>590</v>
      </c>
      <c r="J2496" s="74" t="s">
        <v>16938</v>
      </c>
      <c r="K2496" s="75" t="s">
        <v>21752</v>
      </c>
      <c r="L2496" s="74" t="s">
        <v>16940</v>
      </c>
    </row>
    <row r="2497" customFormat="false" ht="13.5" hidden="false" customHeight="false" outlineLevel="0" collapsed="false">
      <c r="A2497" s="74" t="s">
        <v>20972</v>
      </c>
      <c r="B2497" s="74" t="s">
        <v>20973</v>
      </c>
      <c r="C2497" s="74" t="s">
        <v>8481</v>
      </c>
      <c r="D2497" s="74" t="s">
        <v>21559</v>
      </c>
      <c r="E2497" s="75"/>
      <c r="F2497" s="74"/>
      <c r="G2497" s="76" t="n">
        <v>96545</v>
      </c>
      <c r="H2497" s="74" t="s">
        <v>21753</v>
      </c>
      <c r="I2497" s="74" t="s">
        <v>590</v>
      </c>
      <c r="J2497" s="74" t="s">
        <v>16938</v>
      </c>
      <c r="K2497" s="75" t="s">
        <v>21754</v>
      </c>
      <c r="L2497" s="74" t="s">
        <v>16940</v>
      </c>
    </row>
    <row r="2498" customFormat="false" ht="13.5" hidden="false" customHeight="false" outlineLevel="0" collapsed="false">
      <c r="A2498" s="74" t="s">
        <v>20972</v>
      </c>
      <c r="B2498" s="74" t="s">
        <v>20973</v>
      </c>
      <c r="C2498" s="74" t="s">
        <v>8481</v>
      </c>
      <c r="D2498" s="74" t="s">
        <v>21559</v>
      </c>
      <c r="E2498" s="75"/>
      <c r="F2498" s="74"/>
      <c r="G2498" s="76" t="n">
        <v>96546</v>
      </c>
      <c r="H2498" s="74" t="s">
        <v>21755</v>
      </c>
      <c r="I2498" s="74" t="s">
        <v>590</v>
      </c>
      <c r="J2498" s="74" t="s">
        <v>16938</v>
      </c>
      <c r="K2498" s="75" t="s">
        <v>21756</v>
      </c>
      <c r="L2498" s="74" t="s">
        <v>16940</v>
      </c>
    </row>
    <row r="2499" customFormat="false" ht="13.5" hidden="false" customHeight="false" outlineLevel="0" collapsed="false">
      <c r="A2499" s="74" t="s">
        <v>20972</v>
      </c>
      <c r="B2499" s="74" t="s">
        <v>20973</v>
      </c>
      <c r="C2499" s="74" t="s">
        <v>8481</v>
      </c>
      <c r="D2499" s="74" t="s">
        <v>21559</v>
      </c>
      <c r="E2499" s="75"/>
      <c r="F2499" s="74"/>
      <c r="G2499" s="76" t="n">
        <v>96547</v>
      </c>
      <c r="H2499" s="74" t="s">
        <v>21757</v>
      </c>
      <c r="I2499" s="74" t="s">
        <v>590</v>
      </c>
      <c r="J2499" s="74" t="s">
        <v>16938</v>
      </c>
      <c r="K2499" s="75" t="s">
        <v>19884</v>
      </c>
      <c r="L2499" s="74" t="s">
        <v>16940</v>
      </c>
    </row>
    <row r="2500" customFormat="false" ht="13.5" hidden="false" customHeight="false" outlineLevel="0" collapsed="false">
      <c r="A2500" s="74" t="s">
        <v>20972</v>
      </c>
      <c r="B2500" s="74" t="s">
        <v>20973</v>
      </c>
      <c r="C2500" s="74" t="s">
        <v>8481</v>
      </c>
      <c r="D2500" s="74" t="s">
        <v>21559</v>
      </c>
      <c r="E2500" s="75"/>
      <c r="F2500" s="74"/>
      <c r="G2500" s="76" t="n">
        <v>96548</v>
      </c>
      <c r="H2500" s="74" t="s">
        <v>21758</v>
      </c>
      <c r="I2500" s="74" t="s">
        <v>590</v>
      </c>
      <c r="J2500" s="74" t="s">
        <v>16938</v>
      </c>
      <c r="K2500" s="75" t="s">
        <v>21759</v>
      </c>
      <c r="L2500" s="74" t="s">
        <v>16940</v>
      </c>
    </row>
    <row r="2501" customFormat="false" ht="13.5" hidden="false" customHeight="false" outlineLevel="0" collapsed="false">
      <c r="A2501" s="74" t="s">
        <v>20972</v>
      </c>
      <c r="B2501" s="74" t="s">
        <v>20973</v>
      </c>
      <c r="C2501" s="74" t="s">
        <v>8481</v>
      </c>
      <c r="D2501" s="74" t="s">
        <v>21559</v>
      </c>
      <c r="E2501" s="75"/>
      <c r="F2501" s="74"/>
      <c r="G2501" s="76" t="n">
        <v>96549</v>
      </c>
      <c r="H2501" s="74" t="s">
        <v>21760</v>
      </c>
      <c r="I2501" s="74" t="s">
        <v>590</v>
      </c>
      <c r="J2501" s="74" t="s">
        <v>16938</v>
      </c>
      <c r="K2501" s="75" t="s">
        <v>21761</v>
      </c>
      <c r="L2501" s="74" t="s">
        <v>16940</v>
      </c>
    </row>
    <row r="2502" customFormat="false" ht="13.5" hidden="false" customHeight="false" outlineLevel="0" collapsed="false">
      <c r="A2502" s="74" t="s">
        <v>20972</v>
      </c>
      <c r="B2502" s="74" t="s">
        <v>20973</v>
      </c>
      <c r="C2502" s="74" t="s">
        <v>8481</v>
      </c>
      <c r="D2502" s="74" t="s">
        <v>21559</v>
      </c>
      <c r="E2502" s="75"/>
      <c r="F2502" s="74"/>
      <c r="G2502" s="76" t="n">
        <v>96550</v>
      </c>
      <c r="H2502" s="74" t="s">
        <v>21762</v>
      </c>
      <c r="I2502" s="74" t="s">
        <v>590</v>
      </c>
      <c r="J2502" s="74" t="s">
        <v>16938</v>
      </c>
      <c r="K2502" s="75" t="s">
        <v>21763</v>
      </c>
      <c r="L2502" s="74" t="s">
        <v>16940</v>
      </c>
    </row>
    <row r="2503" customFormat="false" ht="13.5" hidden="false" customHeight="false" outlineLevel="0" collapsed="false">
      <c r="A2503" s="74" t="s">
        <v>20972</v>
      </c>
      <c r="B2503" s="74" t="s">
        <v>20973</v>
      </c>
      <c r="C2503" s="74" t="s">
        <v>8481</v>
      </c>
      <c r="D2503" s="74" t="s">
        <v>21559</v>
      </c>
      <c r="E2503" s="75"/>
      <c r="F2503" s="74"/>
      <c r="G2503" s="76" t="n">
        <v>100064</v>
      </c>
      <c r="H2503" s="74" t="s">
        <v>21764</v>
      </c>
      <c r="I2503" s="74" t="s">
        <v>590</v>
      </c>
      <c r="J2503" s="74" t="s">
        <v>16938</v>
      </c>
      <c r="K2503" s="75" t="s">
        <v>21765</v>
      </c>
      <c r="L2503" s="74" t="s">
        <v>16940</v>
      </c>
    </row>
    <row r="2504" customFormat="false" ht="13.5" hidden="false" customHeight="false" outlineLevel="0" collapsed="false">
      <c r="A2504" s="74" t="s">
        <v>20972</v>
      </c>
      <c r="B2504" s="74" t="s">
        <v>20973</v>
      </c>
      <c r="C2504" s="74" t="s">
        <v>8481</v>
      </c>
      <c r="D2504" s="74" t="s">
        <v>21559</v>
      </c>
      <c r="E2504" s="75"/>
      <c r="F2504" s="74"/>
      <c r="G2504" s="76" t="n">
        <v>100066</v>
      </c>
      <c r="H2504" s="74" t="s">
        <v>21766</v>
      </c>
      <c r="I2504" s="74" t="s">
        <v>590</v>
      </c>
      <c r="J2504" s="74" t="s">
        <v>16938</v>
      </c>
      <c r="K2504" s="75" t="s">
        <v>21767</v>
      </c>
      <c r="L2504" s="74" t="s">
        <v>16940</v>
      </c>
    </row>
    <row r="2505" customFormat="false" ht="13.5" hidden="false" customHeight="false" outlineLevel="0" collapsed="false">
      <c r="A2505" s="74" t="s">
        <v>20972</v>
      </c>
      <c r="B2505" s="74" t="s">
        <v>20973</v>
      </c>
      <c r="C2505" s="74" t="s">
        <v>8481</v>
      </c>
      <c r="D2505" s="74" t="s">
        <v>21559</v>
      </c>
      <c r="E2505" s="75"/>
      <c r="F2505" s="74"/>
      <c r="G2505" s="76" t="n">
        <v>100067</v>
      </c>
      <c r="H2505" s="74" t="s">
        <v>21768</v>
      </c>
      <c r="I2505" s="74" t="s">
        <v>590</v>
      </c>
      <c r="J2505" s="74" t="s">
        <v>16938</v>
      </c>
      <c r="K2505" s="75" t="s">
        <v>21769</v>
      </c>
      <c r="L2505" s="74" t="s">
        <v>16940</v>
      </c>
    </row>
    <row r="2506" customFormat="false" ht="13.5" hidden="false" customHeight="false" outlineLevel="0" collapsed="false">
      <c r="A2506" s="74" t="s">
        <v>20972</v>
      </c>
      <c r="B2506" s="74" t="s">
        <v>20973</v>
      </c>
      <c r="C2506" s="74" t="s">
        <v>8481</v>
      </c>
      <c r="D2506" s="74" t="s">
        <v>21559</v>
      </c>
      <c r="E2506" s="75"/>
      <c r="F2506" s="74"/>
      <c r="G2506" s="76" t="n">
        <v>100068</v>
      </c>
      <c r="H2506" s="74" t="s">
        <v>21770</v>
      </c>
      <c r="I2506" s="74" t="s">
        <v>590</v>
      </c>
      <c r="J2506" s="74" t="s">
        <v>16938</v>
      </c>
      <c r="K2506" s="75" t="s">
        <v>17180</v>
      </c>
      <c r="L2506" s="74" t="s">
        <v>16940</v>
      </c>
    </row>
    <row r="2507" customFormat="false" ht="13.5" hidden="false" customHeight="false" outlineLevel="0" collapsed="false">
      <c r="A2507" s="74" t="s">
        <v>20972</v>
      </c>
      <c r="B2507" s="74" t="s">
        <v>20973</v>
      </c>
      <c r="C2507" s="74" t="s">
        <v>8481</v>
      </c>
      <c r="D2507" s="74" t="s">
        <v>21559</v>
      </c>
      <c r="E2507" s="75"/>
      <c r="F2507" s="74"/>
      <c r="G2507" s="76" t="n">
        <v>102920</v>
      </c>
      <c r="H2507" s="74" t="s">
        <v>21771</v>
      </c>
      <c r="I2507" s="74" t="s">
        <v>590</v>
      </c>
      <c r="J2507" s="74" t="s">
        <v>16938</v>
      </c>
      <c r="K2507" s="75" t="s">
        <v>21772</v>
      </c>
      <c r="L2507" s="74" t="s">
        <v>16940</v>
      </c>
    </row>
    <row r="2508" customFormat="false" ht="13.5" hidden="false" customHeight="false" outlineLevel="0" collapsed="false">
      <c r="A2508" s="74" t="s">
        <v>20972</v>
      </c>
      <c r="B2508" s="74" t="s">
        <v>20973</v>
      </c>
      <c r="C2508" s="74" t="s">
        <v>8481</v>
      </c>
      <c r="D2508" s="74" t="s">
        <v>21559</v>
      </c>
      <c r="E2508" s="75"/>
      <c r="F2508" s="74"/>
      <c r="G2508" s="76" t="n">
        <v>102921</v>
      </c>
      <c r="H2508" s="74" t="s">
        <v>21773</v>
      </c>
      <c r="I2508" s="74" t="s">
        <v>590</v>
      </c>
      <c r="J2508" s="74" t="s">
        <v>16938</v>
      </c>
      <c r="K2508" s="75" t="s">
        <v>21774</v>
      </c>
      <c r="L2508" s="74" t="s">
        <v>16940</v>
      </c>
    </row>
    <row r="2509" customFormat="false" ht="13.5" hidden="false" customHeight="false" outlineLevel="0" collapsed="false">
      <c r="A2509" s="74" t="s">
        <v>20972</v>
      </c>
      <c r="B2509" s="74" t="s">
        <v>20973</v>
      </c>
      <c r="C2509" s="74" t="s">
        <v>8481</v>
      </c>
      <c r="D2509" s="74" t="s">
        <v>21559</v>
      </c>
      <c r="E2509" s="75"/>
      <c r="F2509" s="74"/>
      <c r="G2509" s="76" t="n">
        <v>102922</v>
      </c>
      <c r="H2509" s="74" t="s">
        <v>21775</v>
      </c>
      <c r="I2509" s="74" t="s">
        <v>590</v>
      </c>
      <c r="J2509" s="74" t="s">
        <v>16938</v>
      </c>
      <c r="K2509" s="75" t="s">
        <v>21725</v>
      </c>
      <c r="L2509" s="74" t="s">
        <v>16940</v>
      </c>
    </row>
    <row r="2510" customFormat="false" ht="13.5" hidden="false" customHeight="false" outlineLevel="0" collapsed="false">
      <c r="A2510" s="74" t="s">
        <v>20972</v>
      </c>
      <c r="B2510" s="74" t="s">
        <v>20973</v>
      </c>
      <c r="C2510" s="74" t="s">
        <v>8481</v>
      </c>
      <c r="D2510" s="74" t="s">
        <v>21559</v>
      </c>
      <c r="E2510" s="75"/>
      <c r="F2510" s="74"/>
      <c r="G2510" s="76" t="n">
        <v>102923</v>
      </c>
      <c r="H2510" s="74" t="s">
        <v>21776</v>
      </c>
      <c r="I2510" s="74" t="s">
        <v>590</v>
      </c>
      <c r="J2510" s="74" t="s">
        <v>16938</v>
      </c>
      <c r="K2510" s="75" t="s">
        <v>21777</v>
      </c>
      <c r="L2510" s="74" t="s">
        <v>16940</v>
      </c>
    </row>
    <row r="2511" customFormat="false" ht="13.5" hidden="false" customHeight="false" outlineLevel="0" collapsed="false">
      <c r="A2511" s="74" t="s">
        <v>20972</v>
      </c>
      <c r="B2511" s="74" t="s">
        <v>20973</v>
      </c>
      <c r="C2511" s="74" t="s">
        <v>8481</v>
      </c>
      <c r="D2511" s="74" t="s">
        <v>21559</v>
      </c>
      <c r="E2511" s="75"/>
      <c r="F2511" s="74"/>
      <c r="G2511" s="76" t="n">
        <v>103088</v>
      </c>
      <c r="H2511" s="74" t="s">
        <v>21778</v>
      </c>
      <c r="I2511" s="74" t="s">
        <v>590</v>
      </c>
      <c r="J2511" s="74" t="s">
        <v>16938</v>
      </c>
      <c r="K2511" s="75" t="s">
        <v>21779</v>
      </c>
      <c r="L2511" s="74" t="s">
        <v>16940</v>
      </c>
    </row>
    <row r="2512" customFormat="false" ht="13.5" hidden="false" customHeight="false" outlineLevel="0" collapsed="false">
      <c r="A2512" s="74" t="s">
        <v>20972</v>
      </c>
      <c r="B2512" s="74" t="s">
        <v>20973</v>
      </c>
      <c r="C2512" s="74" t="s">
        <v>8499</v>
      </c>
      <c r="D2512" s="74" t="s">
        <v>21780</v>
      </c>
      <c r="E2512" s="75"/>
      <c r="F2512" s="74"/>
      <c r="G2512" s="76" t="n">
        <v>89993</v>
      </c>
      <c r="H2512" s="74" t="s">
        <v>21781</v>
      </c>
      <c r="I2512" s="74" t="s">
        <v>154</v>
      </c>
      <c r="J2512" s="74" t="s">
        <v>16938</v>
      </c>
      <c r="K2512" s="75" t="s">
        <v>21782</v>
      </c>
      <c r="L2512" s="74" t="s">
        <v>16940</v>
      </c>
    </row>
    <row r="2513" customFormat="false" ht="13.5" hidden="false" customHeight="false" outlineLevel="0" collapsed="false">
      <c r="A2513" s="74" t="s">
        <v>20972</v>
      </c>
      <c r="B2513" s="74" t="s">
        <v>20973</v>
      </c>
      <c r="C2513" s="74" t="s">
        <v>8499</v>
      </c>
      <c r="D2513" s="74" t="s">
        <v>21780</v>
      </c>
      <c r="E2513" s="75"/>
      <c r="F2513" s="74"/>
      <c r="G2513" s="76" t="n">
        <v>89994</v>
      </c>
      <c r="H2513" s="74" t="s">
        <v>21783</v>
      </c>
      <c r="I2513" s="74" t="s">
        <v>154</v>
      </c>
      <c r="J2513" s="74" t="s">
        <v>16938</v>
      </c>
      <c r="K2513" s="75" t="s">
        <v>21784</v>
      </c>
      <c r="L2513" s="74" t="s">
        <v>16940</v>
      </c>
    </row>
    <row r="2514" customFormat="false" ht="13.5" hidden="false" customHeight="false" outlineLevel="0" collapsed="false">
      <c r="A2514" s="74" t="s">
        <v>20972</v>
      </c>
      <c r="B2514" s="74" t="s">
        <v>20973</v>
      </c>
      <c r="C2514" s="74" t="s">
        <v>8499</v>
      </c>
      <c r="D2514" s="74" t="s">
        <v>21780</v>
      </c>
      <c r="E2514" s="75"/>
      <c r="F2514" s="74"/>
      <c r="G2514" s="76" t="n">
        <v>89995</v>
      </c>
      <c r="H2514" s="74" t="s">
        <v>21785</v>
      </c>
      <c r="I2514" s="74" t="s">
        <v>154</v>
      </c>
      <c r="J2514" s="74" t="s">
        <v>16938</v>
      </c>
      <c r="K2514" s="75" t="s">
        <v>21786</v>
      </c>
      <c r="L2514" s="74" t="s">
        <v>16940</v>
      </c>
    </row>
    <row r="2515" customFormat="false" ht="13.5" hidden="false" customHeight="false" outlineLevel="0" collapsed="false">
      <c r="A2515" s="74" t="s">
        <v>20972</v>
      </c>
      <c r="B2515" s="74" t="s">
        <v>20973</v>
      </c>
      <c r="C2515" s="74" t="s">
        <v>8499</v>
      </c>
      <c r="D2515" s="74" t="s">
        <v>21780</v>
      </c>
      <c r="E2515" s="75"/>
      <c r="F2515" s="74"/>
      <c r="G2515" s="76" t="n">
        <v>90278</v>
      </c>
      <c r="H2515" s="74" t="s">
        <v>21787</v>
      </c>
      <c r="I2515" s="74" t="s">
        <v>154</v>
      </c>
      <c r="J2515" s="74" t="s">
        <v>16938</v>
      </c>
      <c r="K2515" s="75" t="s">
        <v>21788</v>
      </c>
      <c r="L2515" s="74" t="s">
        <v>16940</v>
      </c>
    </row>
    <row r="2516" customFormat="false" ht="13.5" hidden="false" customHeight="false" outlineLevel="0" collapsed="false">
      <c r="A2516" s="74" t="s">
        <v>20972</v>
      </c>
      <c r="B2516" s="74" t="s">
        <v>20973</v>
      </c>
      <c r="C2516" s="74" t="s">
        <v>8499</v>
      </c>
      <c r="D2516" s="74" t="s">
        <v>21780</v>
      </c>
      <c r="E2516" s="75"/>
      <c r="F2516" s="74"/>
      <c r="G2516" s="76" t="n">
        <v>90279</v>
      </c>
      <c r="H2516" s="74" t="s">
        <v>21789</v>
      </c>
      <c r="I2516" s="74" t="s">
        <v>154</v>
      </c>
      <c r="J2516" s="74" t="s">
        <v>16938</v>
      </c>
      <c r="K2516" s="75" t="s">
        <v>21790</v>
      </c>
      <c r="L2516" s="74" t="s">
        <v>16940</v>
      </c>
    </row>
    <row r="2517" customFormat="false" ht="13.5" hidden="false" customHeight="false" outlineLevel="0" collapsed="false">
      <c r="A2517" s="74" t="s">
        <v>20972</v>
      </c>
      <c r="B2517" s="74" t="s">
        <v>20973</v>
      </c>
      <c r="C2517" s="74" t="s">
        <v>8499</v>
      </c>
      <c r="D2517" s="74" t="s">
        <v>21780</v>
      </c>
      <c r="E2517" s="75"/>
      <c r="F2517" s="74"/>
      <c r="G2517" s="76" t="n">
        <v>90280</v>
      </c>
      <c r="H2517" s="74" t="s">
        <v>21791</v>
      </c>
      <c r="I2517" s="74" t="s">
        <v>154</v>
      </c>
      <c r="J2517" s="74" t="s">
        <v>16938</v>
      </c>
      <c r="K2517" s="75" t="s">
        <v>21792</v>
      </c>
      <c r="L2517" s="74" t="s">
        <v>16940</v>
      </c>
    </row>
    <row r="2518" customFormat="false" ht="13.5" hidden="false" customHeight="false" outlineLevel="0" collapsed="false">
      <c r="A2518" s="74" t="s">
        <v>20972</v>
      </c>
      <c r="B2518" s="74" t="s">
        <v>20973</v>
      </c>
      <c r="C2518" s="74" t="s">
        <v>8499</v>
      </c>
      <c r="D2518" s="74" t="s">
        <v>21780</v>
      </c>
      <c r="E2518" s="75"/>
      <c r="F2518" s="74"/>
      <c r="G2518" s="76" t="n">
        <v>90281</v>
      </c>
      <c r="H2518" s="74" t="s">
        <v>21793</v>
      </c>
      <c r="I2518" s="74" t="s">
        <v>154</v>
      </c>
      <c r="J2518" s="74" t="s">
        <v>16938</v>
      </c>
      <c r="K2518" s="75" t="s">
        <v>17609</v>
      </c>
      <c r="L2518" s="74" t="s">
        <v>16940</v>
      </c>
    </row>
    <row r="2519" customFormat="false" ht="13.5" hidden="false" customHeight="false" outlineLevel="0" collapsed="false">
      <c r="A2519" s="74" t="s">
        <v>20972</v>
      </c>
      <c r="B2519" s="74" t="s">
        <v>20973</v>
      </c>
      <c r="C2519" s="74" t="s">
        <v>8499</v>
      </c>
      <c r="D2519" s="74" t="s">
        <v>21780</v>
      </c>
      <c r="E2519" s="75"/>
      <c r="F2519" s="74"/>
      <c r="G2519" s="76" t="n">
        <v>90282</v>
      </c>
      <c r="H2519" s="74" t="s">
        <v>21794</v>
      </c>
      <c r="I2519" s="74" t="s">
        <v>154</v>
      </c>
      <c r="J2519" s="74" t="s">
        <v>16938</v>
      </c>
      <c r="K2519" s="75" t="s">
        <v>21795</v>
      </c>
      <c r="L2519" s="74" t="s">
        <v>16940</v>
      </c>
    </row>
    <row r="2520" customFormat="false" ht="13.5" hidden="false" customHeight="false" outlineLevel="0" collapsed="false">
      <c r="A2520" s="74" t="s">
        <v>20972</v>
      </c>
      <c r="B2520" s="74" t="s">
        <v>20973</v>
      </c>
      <c r="C2520" s="74" t="s">
        <v>8499</v>
      </c>
      <c r="D2520" s="74" t="s">
        <v>21780</v>
      </c>
      <c r="E2520" s="75"/>
      <c r="F2520" s="74"/>
      <c r="G2520" s="76" t="n">
        <v>90283</v>
      </c>
      <c r="H2520" s="74" t="s">
        <v>21796</v>
      </c>
      <c r="I2520" s="74" t="s">
        <v>154</v>
      </c>
      <c r="J2520" s="74" t="s">
        <v>16938</v>
      </c>
      <c r="K2520" s="75" t="s">
        <v>21797</v>
      </c>
      <c r="L2520" s="74" t="s">
        <v>16940</v>
      </c>
    </row>
    <row r="2521" customFormat="false" ht="13.5" hidden="false" customHeight="false" outlineLevel="0" collapsed="false">
      <c r="A2521" s="74" t="s">
        <v>20972</v>
      </c>
      <c r="B2521" s="74" t="s">
        <v>20973</v>
      </c>
      <c r="C2521" s="74" t="s">
        <v>8499</v>
      </c>
      <c r="D2521" s="74" t="s">
        <v>21780</v>
      </c>
      <c r="E2521" s="75"/>
      <c r="F2521" s="74"/>
      <c r="G2521" s="76" t="n">
        <v>90284</v>
      </c>
      <c r="H2521" s="74" t="s">
        <v>21798</v>
      </c>
      <c r="I2521" s="74" t="s">
        <v>154</v>
      </c>
      <c r="J2521" s="74" t="s">
        <v>16938</v>
      </c>
      <c r="K2521" s="75" t="s">
        <v>21799</v>
      </c>
      <c r="L2521" s="74" t="s">
        <v>16940</v>
      </c>
    </row>
    <row r="2522" customFormat="false" ht="13.5" hidden="false" customHeight="false" outlineLevel="0" collapsed="false">
      <c r="A2522" s="74" t="s">
        <v>20972</v>
      </c>
      <c r="B2522" s="74" t="s">
        <v>20973</v>
      </c>
      <c r="C2522" s="74" t="s">
        <v>8499</v>
      </c>
      <c r="D2522" s="74" t="s">
        <v>21780</v>
      </c>
      <c r="E2522" s="75"/>
      <c r="F2522" s="74"/>
      <c r="G2522" s="76" t="n">
        <v>90285</v>
      </c>
      <c r="H2522" s="74" t="s">
        <v>21800</v>
      </c>
      <c r="I2522" s="74" t="s">
        <v>154</v>
      </c>
      <c r="J2522" s="74" t="s">
        <v>16938</v>
      </c>
      <c r="K2522" s="75" t="s">
        <v>21801</v>
      </c>
      <c r="L2522" s="74" t="s">
        <v>16940</v>
      </c>
    </row>
    <row r="2523" customFormat="false" ht="13.5" hidden="false" customHeight="false" outlineLevel="0" collapsed="false">
      <c r="A2523" s="74" t="s">
        <v>20972</v>
      </c>
      <c r="B2523" s="74" t="s">
        <v>20973</v>
      </c>
      <c r="C2523" s="74" t="s">
        <v>8499</v>
      </c>
      <c r="D2523" s="74" t="s">
        <v>21780</v>
      </c>
      <c r="E2523" s="75"/>
      <c r="F2523" s="74"/>
      <c r="G2523" s="76" t="n">
        <v>92718</v>
      </c>
      <c r="H2523" s="74" t="s">
        <v>21802</v>
      </c>
      <c r="I2523" s="74" t="s">
        <v>154</v>
      </c>
      <c r="J2523" s="74" t="s">
        <v>16938</v>
      </c>
      <c r="K2523" s="75" t="s">
        <v>21803</v>
      </c>
      <c r="L2523" s="74" t="s">
        <v>16940</v>
      </c>
    </row>
    <row r="2524" customFormat="false" ht="13.5" hidden="false" customHeight="false" outlineLevel="0" collapsed="false">
      <c r="A2524" s="74" t="s">
        <v>20972</v>
      </c>
      <c r="B2524" s="74" t="s">
        <v>20973</v>
      </c>
      <c r="C2524" s="74" t="s">
        <v>8499</v>
      </c>
      <c r="D2524" s="74" t="s">
        <v>21780</v>
      </c>
      <c r="E2524" s="75"/>
      <c r="F2524" s="74"/>
      <c r="G2524" s="76" t="n">
        <v>92719</v>
      </c>
      <c r="H2524" s="74" t="s">
        <v>21804</v>
      </c>
      <c r="I2524" s="74" t="s">
        <v>154</v>
      </c>
      <c r="J2524" s="74" t="s">
        <v>16938</v>
      </c>
      <c r="K2524" s="75" t="s">
        <v>21805</v>
      </c>
      <c r="L2524" s="74" t="s">
        <v>16940</v>
      </c>
    </row>
    <row r="2525" customFormat="false" ht="13.5" hidden="false" customHeight="false" outlineLevel="0" collapsed="false">
      <c r="A2525" s="74" t="s">
        <v>20972</v>
      </c>
      <c r="B2525" s="74" t="s">
        <v>20973</v>
      </c>
      <c r="C2525" s="74" t="s">
        <v>8499</v>
      </c>
      <c r="D2525" s="74" t="s">
        <v>21780</v>
      </c>
      <c r="E2525" s="75"/>
      <c r="F2525" s="74"/>
      <c r="G2525" s="76" t="n">
        <v>92720</v>
      </c>
      <c r="H2525" s="74" t="s">
        <v>21806</v>
      </c>
      <c r="I2525" s="74" t="s">
        <v>154</v>
      </c>
      <c r="J2525" s="74" t="s">
        <v>16938</v>
      </c>
      <c r="K2525" s="75" t="s">
        <v>21807</v>
      </c>
      <c r="L2525" s="74" t="s">
        <v>16940</v>
      </c>
    </row>
    <row r="2526" customFormat="false" ht="13.5" hidden="false" customHeight="false" outlineLevel="0" collapsed="false">
      <c r="A2526" s="74" t="s">
        <v>20972</v>
      </c>
      <c r="B2526" s="74" t="s">
        <v>20973</v>
      </c>
      <c r="C2526" s="74" t="s">
        <v>8499</v>
      </c>
      <c r="D2526" s="74" t="s">
        <v>21780</v>
      </c>
      <c r="E2526" s="75"/>
      <c r="F2526" s="74"/>
      <c r="G2526" s="76" t="n">
        <v>92721</v>
      </c>
      <c r="H2526" s="74" t="s">
        <v>21808</v>
      </c>
      <c r="I2526" s="74" t="s">
        <v>154</v>
      </c>
      <c r="J2526" s="74" t="s">
        <v>16938</v>
      </c>
      <c r="K2526" s="75" t="s">
        <v>21809</v>
      </c>
      <c r="L2526" s="74" t="s">
        <v>16940</v>
      </c>
    </row>
    <row r="2527" customFormat="false" ht="13.5" hidden="false" customHeight="false" outlineLevel="0" collapsed="false">
      <c r="A2527" s="74" t="s">
        <v>20972</v>
      </c>
      <c r="B2527" s="74" t="s">
        <v>20973</v>
      </c>
      <c r="C2527" s="74" t="s">
        <v>8499</v>
      </c>
      <c r="D2527" s="74" t="s">
        <v>21780</v>
      </c>
      <c r="E2527" s="75"/>
      <c r="F2527" s="74"/>
      <c r="G2527" s="76" t="n">
        <v>92722</v>
      </c>
      <c r="H2527" s="74" t="s">
        <v>21810</v>
      </c>
      <c r="I2527" s="74" t="s">
        <v>154</v>
      </c>
      <c r="J2527" s="74" t="s">
        <v>16938</v>
      </c>
      <c r="K2527" s="75" t="s">
        <v>21811</v>
      </c>
      <c r="L2527" s="74" t="s">
        <v>16940</v>
      </c>
    </row>
    <row r="2528" customFormat="false" ht="13.5" hidden="false" customHeight="false" outlineLevel="0" collapsed="false">
      <c r="A2528" s="74" t="s">
        <v>20972</v>
      </c>
      <c r="B2528" s="74" t="s">
        <v>20973</v>
      </c>
      <c r="C2528" s="74" t="s">
        <v>8499</v>
      </c>
      <c r="D2528" s="74" t="s">
        <v>21780</v>
      </c>
      <c r="E2528" s="75"/>
      <c r="F2528" s="74"/>
      <c r="G2528" s="76" t="n">
        <v>92723</v>
      </c>
      <c r="H2528" s="74" t="s">
        <v>21812</v>
      </c>
      <c r="I2528" s="74" t="s">
        <v>154</v>
      </c>
      <c r="J2528" s="74" t="s">
        <v>16938</v>
      </c>
      <c r="K2528" s="75" t="s">
        <v>21813</v>
      </c>
      <c r="L2528" s="74" t="s">
        <v>16940</v>
      </c>
    </row>
    <row r="2529" customFormat="false" ht="13.5" hidden="false" customHeight="false" outlineLevel="0" collapsed="false">
      <c r="A2529" s="74" t="s">
        <v>20972</v>
      </c>
      <c r="B2529" s="74" t="s">
        <v>20973</v>
      </c>
      <c r="C2529" s="74" t="s">
        <v>8499</v>
      </c>
      <c r="D2529" s="74" t="s">
        <v>21780</v>
      </c>
      <c r="E2529" s="75"/>
      <c r="F2529" s="74"/>
      <c r="G2529" s="76" t="n">
        <v>92724</v>
      </c>
      <c r="H2529" s="74" t="s">
        <v>21814</v>
      </c>
      <c r="I2529" s="74" t="s">
        <v>154</v>
      </c>
      <c r="J2529" s="74" t="s">
        <v>16938</v>
      </c>
      <c r="K2529" s="75" t="s">
        <v>21815</v>
      </c>
      <c r="L2529" s="74" t="s">
        <v>16940</v>
      </c>
    </row>
    <row r="2530" customFormat="false" ht="13.5" hidden="false" customHeight="false" outlineLevel="0" collapsed="false">
      <c r="A2530" s="74" t="s">
        <v>20972</v>
      </c>
      <c r="B2530" s="74" t="s">
        <v>20973</v>
      </c>
      <c r="C2530" s="74" t="s">
        <v>8499</v>
      </c>
      <c r="D2530" s="74" t="s">
        <v>21780</v>
      </c>
      <c r="E2530" s="75"/>
      <c r="F2530" s="74"/>
      <c r="G2530" s="76" t="n">
        <v>92725</v>
      </c>
      <c r="H2530" s="74" t="s">
        <v>21816</v>
      </c>
      <c r="I2530" s="74" t="s">
        <v>154</v>
      </c>
      <c r="J2530" s="74" t="s">
        <v>16938</v>
      </c>
      <c r="K2530" s="75" t="s">
        <v>21817</v>
      </c>
      <c r="L2530" s="74" t="s">
        <v>16940</v>
      </c>
    </row>
    <row r="2531" customFormat="false" ht="13.5" hidden="false" customHeight="false" outlineLevel="0" collapsed="false">
      <c r="A2531" s="74" t="s">
        <v>20972</v>
      </c>
      <c r="B2531" s="74" t="s">
        <v>20973</v>
      </c>
      <c r="C2531" s="74" t="s">
        <v>8499</v>
      </c>
      <c r="D2531" s="74" t="s">
        <v>21780</v>
      </c>
      <c r="E2531" s="75"/>
      <c r="F2531" s="74"/>
      <c r="G2531" s="76" t="n">
        <v>92726</v>
      </c>
      <c r="H2531" s="74" t="s">
        <v>21818</v>
      </c>
      <c r="I2531" s="74" t="s">
        <v>154</v>
      </c>
      <c r="J2531" s="74" t="s">
        <v>16938</v>
      </c>
      <c r="K2531" s="75" t="s">
        <v>21819</v>
      </c>
      <c r="L2531" s="74" t="s">
        <v>16940</v>
      </c>
    </row>
    <row r="2532" customFormat="false" ht="13.5" hidden="false" customHeight="false" outlineLevel="0" collapsed="false">
      <c r="A2532" s="74" t="s">
        <v>20972</v>
      </c>
      <c r="B2532" s="74" t="s">
        <v>20973</v>
      </c>
      <c r="C2532" s="74" t="s">
        <v>8499</v>
      </c>
      <c r="D2532" s="74" t="s">
        <v>21780</v>
      </c>
      <c r="E2532" s="75"/>
      <c r="F2532" s="74"/>
      <c r="G2532" s="76" t="n">
        <v>92727</v>
      </c>
      <c r="H2532" s="74" t="s">
        <v>21820</v>
      </c>
      <c r="I2532" s="74" t="s">
        <v>154</v>
      </c>
      <c r="J2532" s="74" t="s">
        <v>16938</v>
      </c>
      <c r="K2532" s="75" t="s">
        <v>21821</v>
      </c>
      <c r="L2532" s="74" t="s">
        <v>16940</v>
      </c>
    </row>
    <row r="2533" customFormat="false" ht="13.5" hidden="false" customHeight="false" outlineLevel="0" collapsed="false">
      <c r="A2533" s="74" t="s">
        <v>20972</v>
      </c>
      <c r="B2533" s="74" t="s">
        <v>20973</v>
      </c>
      <c r="C2533" s="74" t="s">
        <v>8499</v>
      </c>
      <c r="D2533" s="74" t="s">
        <v>21780</v>
      </c>
      <c r="E2533" s="75"/>
      <c r="F2533" s="74"/>
      <c r="G2533" s="76" t="n">
        <v>92728</v>
      </c>
      <c r="H2533" s="74" t="s">
        <v>21822</v>
      </c>
      <c r="I2533" s="74" t="s">
        <v>154</v>
      </c>
      <c r="J2533" s="74" t="s">
        <v>16938</v>
      </c>
      <c r="K2533" s="75" t="s">
        <v>21823</v>
      </c>
      <c r="L2533" s="74" t="s">
        <v>16940</v>
      </c>
    </row>
    <row r="2534" customFormat="false" ht="13.5" hidden="false" customHeight="false" outlineLevel="0" collapsed="false">
      <c r="A2534" s="74" t="s">
        <v>20972</v>
      </c>
      <c r="B2534" s="74" t="s">
        <v>20973</v>
      </c>
      <c r="C2534" s="74" t="s">
        <v>8499</v>
      </c>
      <c r="D2534" s="74" t="s">
        <v>21780</v>
      </c>
      <c r="E2534" s="75"/>
      <c r="F2534" s="74"/>
      <c r="G2534" s="76" t="n">
        <v>92729</v>
      </c>
      <c r="H2534" s="74" t="s">
        <v>21824</v>
      </c>
      <c r="I2534" s="74" t="s">
        <v>154</v>
      </c>
      <c r="J2534" s="74" t="s">
        <v>16938</v>
      </c>
      <c r="K2534" s="75" t="s">
        <v>21825</v>
      </c>
      <c r="L2534" s="74" t="s">
        <v>16940</v>
      </c>
    </row>
    <row r="2535" customFormat="false" ht="13.5" hidden="false" customHeight="false" outlineLevel="0" collapsed="false">
      <c r="A2535" s="74" t="s">
        <v>20972</v>
      </c>
      <c r="B2535" s="74" t="s">
        <v>20973</v>
      </c>
      <c r="C2535" s="74" t="s">
        <v>8499</v>
      </c>
      <c r="D2535" s="74" t="s">
        <v>21780</v>
      </c>
      <c r="E2535" s="75"/>
      <c r="F2535" s="74"/>
      <c r="G2535" s="76" t="n">
        <v>92730</v>
      </c>
      <c r="H2535" s="74" t="s">
        <v>21826</v>
      </c>
      <c r="I2535" s="74" t="s">
        <v>154</v>
      </c>
      <c r="J2535" s="74" t="s">
        <v>16938</v>
      </c>
      <c r="K2535" s="75" t="s">
        <v>21827</v>
      </c>
      <c r="L2535" s="74" t="s">
        <v>16940</v>
      </c>
    </row>
    <row r="2536" customFormat="false" ht="13.5" hidden="false" customHeight="false" outlineLevel="0" collapsed="false">
      <c r="A2536" s="74" t="s">
        <v>20972</v>
      </c>
      <c r="B2536" s="74" t="s">
        <v>20973</v>
      </c>
      <c r="C2536" s="74" t="s">
        <v>8499</v>
      </c>
      <c r="D2536" s="74" t="s">
        <v>21780</v>
      </c>
      <c r="E2536" s="75"/>
      <c r="F2536" s="74"/>
      <c r="G2536" s="76" t="n">
        <v>92731</v>
      </c>
      <c r="H2536" s="74" t="s">
        <v>21828</v>
      </c>
      <c r="I2536" s="74" t="s">
        <v>154</v>
      </c>
      <c r="J2536" s="74" t="s">
        <v>16938</v>
      </c>
      <c r="K2536" s="75" t="s">
        <v>21829</v>
      </c>
      <c r="L2536" s="74" t="s">
        <v>16940</v>
      </c>
    </row>
    <row r="2537" customFormat="false" ht="13.5" hidden="false" customHeight="false" outlineLevel="0" collapsed="false">
      <c r="A2537" s="74" t="s">
        <v>20972</v>
      </c>
      <c r="B2537" s="74" t="s">
        <v>20973</v>
      </c>
      <c r="C2537" s="74" t="s">
        <v>8499</v>
      </c>
      <c r="D2537" s="74" t="s">
        <v>21780</v>
      </c>
      <c r="E2537" s="75"/>
      <c r="F2537" s="74"/>
      <c r="G2537" s="76" t="n">
        <v>92732</v>
      </c>
      <c r="H2537" s="74" t="s">
        <v>21830</v>
      </c>
      <c r="I2537" s="74" t="s">
        <v>154</v>
      </c>
      <c r="J2537" s="74" t="s">
        <v>16938</v>
      </c>
      <c r="K2537" s="75" t="s">
        <v>21831</v>
      </c>
      <c r="L2537" s="74" t="s">
        <v>16940</v>
      </c>
    </row>
    <row r="2538" customFormat="false" ht="13.5" hidden="false" customHeight="false" outlineLevel="0" collapsed="false">
      <c r="A2538" s="74" t="s">
        <v>20972</v>
      </c>
      <c r="B2538" s="74" t="s">
        <v>20973</v>
      </c>
      <c r="C2538" s="74" t="s">
        <v>8499</v>
      </c>
      <c r="D2538" s="74" t="s">
        <v>21780</v>
      </c>
      <c r="E2538" s="75"/>
      <c r="F2538" s="74"/>
      <c r="G2538" s="76" t="n">
        <v>92733</v>
      </c>
      <c r="H2538" s="74" t="s">
        <v>21832</v>
      </c>
      <c r="I2538" s="74" t="s">
        <v>154</v>
      </c>
      <c r="J2538" s="74" t="s">
        <v>16938</v>
      </c>
      <c r="K2538" s="75" t="s">
        <v>21833</v>
      </c>
      <c r="L2538" s="74" t="s">
        <v>16940</v>
      </c>
    </row>
    <row r="2539" customFormat="false" ht="13.5" hidden="false" customHeight="false" outlineLevel="0" collapsed="false">
      <c r="A2539" s="74" t="s">
        <v>20972</v>
      </c>
      <c r="B2539" s="74" t="s">
        <v>20973</v>
      </c>
      <c r="C2539" s="74" t="s">
        <v>8499</v>
      </c>
      <c r="D2539" s="74" t="s">
        <v>21780</v>
      </c>
      <c r="E2539" s="75"/>
      <c r="F2539" s="74"/>
      <c r="G2539" s="76" t="n">
        <v>92734</v>
      </c>
      <c r="H2539" s="74" t="s">
        <v>21834</v>
      </c>
      <c r="I2539" s="74" t="s">
        <v>154</v>
      </c>
      <c r="J2539" s="74" t="s">
        <v>16938</v>
      </c>
      <c r="K2539" s="75" t="s">
        <v>21835</v>
      </c>
      <c r="L2539" s="74" t="s">
        <v>16940</v>
      </c>
    </row>
    <row r="2540" customFormat="false" ht="13.5" hidden="false" customHeight="false" outlineLevel="0" collapsed="false">
      <c r="A2540" s="74" t="s">
        <v>20972</v>
      </c>
      <c r="B2540" s="74" t="s">
        <v>20973</v>
      </c>
      <c r="C2540" s="74" t="s">
        <v>8499</v>
      </c>
      <c r="D2540" s="74" t="s">
        <v>21780</v>
      </c>
      <c r="E2540" s="75"/>
      <c r="F2540" s="74"/>
      <c r="G2540" s="76" t="n">
        <v>92735</v>
      </c>
      <c r="H2540" s="74" t="s">
        <v>21836</v>
      </c>
      <c r="I2540" s="74" t="s">
        <v>154</v>
      </c>
      <c r="J2540" s="74" t="s">
        <v>16938</v>
      </c>
      <c r="K2540" s="75" t="s">
        <v>21837</v>
      </c>
      <c r="L2540" s="74" t="s">
        <v>16940</v>
      </c>
    </row>
    <row r="2541" customFormat="false" ht="13.5" hidden="false" customHeight="false" outlineLevel="0" collapsed="false">
      <c r="A2541" s="74" t="s">
        <v>20972</v>
      </c>
      <c r="B2541" s="74" t="s">
        <v>20973</v>
      </c>
      <c r="C2541" s="74" t="s">
        <v>8499</v>
      </c>
      <c r="D2541" s="74" t="s">
        <v>21780</v>
      </c>
      <c r="E2541" s="75"/>
      <c r="F2541" s="74"/>
      <c r="G2541" s="76" t="n">
        <v>92736</v>
      </c>
      <c r="H2541" s="74" t="s">
        <v>21838</v>
      </c>
      <c r="I2541" s="74" t="s">
        <v>154</v>
      </c>
      <c r="J2541" s="74" t="s">
        <v>16938</v>
      </c>
      <c r="K2541" s="75" t="s">
        <v>21839</v>
      </c>
      <c r="L2541" s="74" t="s">
        <v>16940</v>
      </c>
    </row>
    <row r="2542" customFormat="false" ht="13.5" hidden="false" customHeight="false" outlineLevel="0" collapsed="false">
      <c r="A2542" s="74" t="s">
        <v>20972</v>
      </c>
      <c r="B2542" s="74" t="s">
        <v>20973</v>
      </c>
      <c r="C2542" s="74" t="s">
        <v>8499</v>
      </c>
      <c r="D2542" s="74" t="s">
        <v>21780</v>
      </c>
      <c r="E2542" s="75"/>
      <c r="F2542" s="74"/>
      <c r="G2542" s="76" t="n">
        <v>92739</v>
      </c>
      <c r="H2542" s="74" t="s">
        <v>21840</v>
      </c>
      <c r="I2542" s="74" t="s">
        <v>154</v>
      </c>
      <c r="J2542" s="74" t="s">
        <v>16938</v>
      </c>
      <c r="K2542" s="75" t="s">
        <v>21841</v>
      </c>
      <c r="L2542" s="74" t="s">
        <v>16940</v>
      </c>
    </row>
    <row r="2543" customFormat="false" ht="13.5" hidden="false" customHeight="false" outlineLevel="0" collapsed="false">
      <c r="A2543" s="74" t="s">
        <v>20972</v>
      </c>
      <c r="B2543" s="74" t="s">
        <v>20973</v>
      </c>
      <c r="C2543" s="74" t="s">
        <v>8499</v>
      </c>
      <c r="D2543" s="74" t="s">
        <v>21780</v>
      </c>
      <c r="E2543" s="75"/>
      <c r="F2543" s="74"/>
      <c r="G2543" s="76" t="n">
        <v>92740</v>
      </c>
      <c r="H2543" s="74" t="s">
        <v>21842</v>
      </c>
      <c r="I2543" s="74" t="s">
        <v>154</v>
      </c>
      <c r="J2543" s="74" t="s">
        <v>16938</v>
      </c>
      <c r="K2543" s="75" t="s">
        <v>21843</v>
      </c>
      <c r="L2543" s="74" t="s">
        <v>16940</v>
      </c>
    </row>
    <row r="2544" customFormat="false" ht="13.5" hidden="false" customHeight="false" outlineLevel="0" collapsed="false">
      <c r="A2544" s="74" t="s">
        <v>20972</v>
      </c>
      <c r="B2544" s="74" t="s">
        <v>20973</v>
      </c>
      <c r="C2544" s="74" t="s">
        <v>8499</v>
      </c>
      <c r="D2544" s="74" t="s">
        <v>21780</v>
      </c>
      <c r="E2544" s="75"/>
      <c r="F2544" s="74"/>
      <c r="G2544" s="76" t="n">
        <v>92741</v>
      </c>
      <c r="H2544" s="74" t="s">
        <v>21844</v>
      </c>
      <c r="I2544" s="74" t="s">
        <v>154</v>
      </c>
      <c r="J2544" s="74" t="s">
        <v>16938</v>
      </c>
      <c r="K2544" s="75" t="s">
        <v>21845</v>
      </c>
      <c r="L2544" s="74" t="s">
        <v>16940</v>
      </c>
    </row>
    <row r="2545" customFormat="false" ht="13.5" hidden="false" customHeight="false" outlineLevel="0" collapsed="false">
      <c r="A2545" s="74" t="s">
        <v>20972</v>
      </c>
      <c r="B2545" s="74" t="s">
        <v>20973</v>
      </c>
      <c r="C2545" s="74" t="s">
        <v>8499</v>
      </c>
      <c r="D2545" s="74" t="s">
        <v>21780</v>
      </c>
      <c r="E2545" s="75"/>
      <c r="F2545" s="74"/>
      <c r="G2545" s="76" t="n">
        <v>92742</v>
      </c>
      <c r="H2545" s="74" t="s">
        <v>21846</v>
      </c>
      <c r="I2545" s="74" t="s">
        <v>154</v>
      </c>
      <c r="J2545" s="74" t="s">
        <v>16938</v>
      </c>
      <c r="K2545" s="75" t="s">
        <v>21847</v>
      </c>
      <c r="L2545" s="74" t="s">
        <v>16940</v>
      </c>
    </row>
    <row r="2546" customFormat="false" ht="13.5" hidden="false" customHeight="false" outlineLevel="0" collapsed="false">
      <c r="A2546" s="74" t="s">
        <v>20972</v>
      </c>
      <c r="B2546" s="74" t="s">
        <v>20973</v>
      </c>
      <c r="C2546" s="74" t="s">
        <v>8499</v>
      </c>
      <c r="D2546" s="74" t="s">
        <v>21780</v>
      </c>
      <c r="E2546" s="75"/>
      <c r="F2546" s="74"/>
      <c r="G2546" s="76" t="n">
        <v>92873</v>
      </c>
      <c r="H2546" s="74" t="s">
        <v>21848</v>
      </c>
      <c r="I2546" s="74" t="s">
        <v>154</v>
      </c>
      <c r="J2546" s="74" t="s">
        <v>16938</v>
      </c>
      <c r="K2546" s="75" t="s">
        <v>21849</v>
      </c>
      <c r="L2546" s="74" t="s">
        <v>16940</v>
      </c>
    </row>
    <row r="2547" customFormat="false" ht="13.5" hidden="false" customHeight="false" outlineLevel="0" collapsed="false">
      <c r="A2547" s="74" t="s">
        <v>20972</v>
      </c>
      <c r="B2547" s="74" t="s">
        <v>20973</v>
      </c>
      <c r="C2547" s="74" t="s">
        <v>8499</v>
      </c>
      <c r="D2547" s="74" t="s">
        <v>21780</v>
      </c>
      <c r="E2547" s="75"/>
      <c r="F2547" s="74"/>
      <c r="G2547" s="76" t="n">
        <v>92874</v>
      </c>
      <c r="H2547" s="74" t="s">
        <v>21850</v>
      </c>
      <c r="I2547" s="74" t="s">
        <v>154</v>
      </c>
      <c r="J2547" s="74" t="s">
        <v>16938</v>
      </c>
      <c r="K2547" s="75" t="s">
        <v>21851</v>
      </c>
      <c r="L2547" s="74" t="s">
        <v>16940</v>
      </c>
    </row>
    <row r="2548" customFormat="false" ht="13.5" hidden="false" customHeight="false" outlineLevel="0" collapsed="false">
      <c r="A2548" s="74" t="s">
        <v>20972</v>
      </c>
      <c r="B2548" s="74" t="s">
        <v>20973</v>
      </c>
      <c r="C2548" s="74" t="s">
        <v>8499</v>
      </c>
      <c r="D2548" s="74" t="s">
        <v>21780</v>
      </c>
      <c r="E2548" s="75"/>
      <c r="F2548" s="74"/>
      <c r="G2548" s="76" t="n">
        <v>94962</v>
      </c>
      <c r="H2548" s="74" t="s">
        <v>21852</v>
      </c>
      <c r="I2548" s="74" t="s">
        <v>154</v>
      </c>
      <c r="J2548" s="74" t="s">
        <v>16938</v>
      </c>
      <c r="K2548" s="75" t="s">
        <v>21853</v>
      </c>
      <c r="L2548" s="74" t="s">
        <v>16940</v>
      </c>
    </row>
    <row r="2549" customFormat="false" ht="13.5" hidden="false" customHeight="false" outlineLevel="0" collapsed="false">
      <c r="A2549" s="74" t="s">
        <v>20972</v>
      </c>
      <c r="B2549" s="74" t="s">
        <v>20973</v>
      </c>
      <c r="C2549" s="74" t="s">
        <v>8499</v>
      </c>
      <c r="D2549" s="74" t="s">
        <v>21780</v>
      </c>
      <c r="E2549" s="75"/>
      <c r="F2549" s="74"/>
      <c r="G2549" s="76" t="n">
        <v>94963</v>
      </c>
      <c r="H2549" s="74" t="s">
        <v>21854</v>
      </c>
      <c r="I2549" s="74" t="s">
        <v>154</v>
      </c>
      <c r="J2549" s="74" t="s">
        <v>16938</v>
      </c>
      <c r="K2549" s="75" t="s">
        <v>21855</v>
      </c>
      <c r="L2549" s="74" t="s">
        <v>16940</v>
      </c>
    </row>
    <row r="2550" customFormat="false" ht="13.5" hidden="false" customHeight="false" outlineLevel="0" collapsed="false">
      <c r="A2550" s="74" t="s">
        <v>20972</v>
      </c>
      <c r="B2550" s="74" t="s">
        <v>20973</v>
      </c>
      <c r="C2550" s="74" t="s">
        <v>8499</v>
      </c>
      <c r="D2550" s="74" t="s">
        <v>21780</v>
      </c>
      <c r="E2550" s="75"/>
      <c r="F2550" s="74"/>
      <c r="G2550" s="76" t="n">
        <v>94964</v>
      </c>
      <c r="H2550" s="74" t="s">
        <v>21856</v>
      </c>
      <c r="I2550" s="74" t="s">
        <v>154</v>
      </c>
      <c r="J2550" s="74" t="s">
        <v>16938</v>
      </c>
      <c r="K2550" s="75" t="s">
        <v>21857</v>
      </c>
      <c r="L2550" s="74" t="s">
        <v>16940</v>
      </c>
    </row>
    <row r="2551" customFormat="false" ht="13.5" hidden="false" customHeight="false" outlineLevel="0" collapsed="false">
      <c r="A2551" s="74" t="s">
        <v>20972</v>
      </c>
      <c r="B2551" s="74" t="s">
        <v>20973</v>
      </c>
      <c r="C2551" s="74" t="s">
        <v>8499</v>
      </c>
      <c r="D2551" s="74" t="s">
        <v>21780</v>
      </c>
      <c r="E2551" s="75"/>
      <c r="F2551" s="74"/>
      <c r="G2551" s="76" t="n">
        <v>94965</v>
      </c>
      <c r="H2551" s="74" t="s">
        <v>21858</v>
      </c>
      <c r="I2551" s="74" t="s">
        <v>154</v>
      </c>
      <c r="J2551" s="74" t="s">
        <v>16938</v>
      </c>
      <c r="K2551" s="75" t="s">
        <v>21859</v>
      </c>
      <c r="L2551" s="74" t="s">
        <v>16940</v>
      </c>
    </row>
    <row r="2552" customFormat="false" ht="13.5" hidden="false" customHeight="false" outlineLevel="0" collapsed="false">
      <c r="A2552" s="74" t="s">
        <v>20972</v>
      </c>
      <c r="B2552" s="74" t="s">
        <v>20973</v>
      </c>
      <c r="C2552" s="74" t="s">
        <v>8499</v>
      </c>
      <c r="D2552" s="74" t="s">
        <v>21780</v>
      </c>
      <c r="E2552" s="75"/>
      <c r="F2552" s="74"/>
      <c r="G2552" s="76" t="n">
        <v>94966</v>
      </c>
      <c r="H2552" s="74" t="s">
        <v>21860</v>
      </c>
      <c r="I2552" s="74" t="s">
        <v>154</v>
      </c>
      <c r="J2552" s="74" t="s">
        <v>16938</v>
      </c>
      <c r="K2552" s="75" t="s">
        <v>21861</v>
      </c>
      <c r="L2552" s="74" t="s">
        <v>16940</v>
      </c>
    </row>
    <row r="2553" customFormat="false" ht="13.5" hidden="false" customHeight="false" outlineLevel="0" collapsed="false">
      <c r="A2553" s="74" t="s">
        <v>20972</v>
      </c>
      <c r="B2553" s="74" t="s">
        <v>20973</v>
      </c>
      <c r="C2553" s="74" t="s">
        <v>8499</v>
      </c>
      <c r="D2553" s="74" t="s">
        <v>21780</v>
      </c>
      <c r="E2553" s="75"/>
      <c r="F2553" s="74"/>
      <c r="G2553" s="76" t="n">
        <v>94967</v>
      </c>
      <c r="H2553" s="74" t="s">
        <v>21862</v>
      </c>
      <c r="I2553" s="74" t="s">
        <v>154</v>
      </c>
      <c r="J2553" s="74" t="s">
        <v>16938</v>
      </c>
      <c r="K2553" s="75" t="s">
        <v>21863</v>
      </c>
      <c r="L2553" s="74" t="s">
        <v>16940</v>
      </c>
    </row>
    <row r="2554" customFormat="false" ht="13.5" hidden="false" customHeight="false" outlineLevel="0" collapsed="false">
      <c r="A2554" s="74" t="s">
        <v>20972</v>
      </c>
      <c r="B2554" s="74" t="s">
        <v>20973</v>
      </c>
      <c r="C2554" s="74" t="s">
        <v>8499</v>
      </c>
      <c r="D2554" s="74" t="s">
        <v>21780</v>
      </c>
      <c r="E2554" s="75"/>
      <c r="F2554" s="74"/>
      <c r="G2554" s="76" t="n">
        <v>94968</v>
      </c>
      <c r="H2554" s="74" t="s">
        <v>21864</v>
      </c>
      <c r="I2554" s="74" t="s">
        <v>154</v>
      </c>
      <c r="J2554" s="74" t="s">
        <v>16938</v>
      </c>
      <c r="K2554" s="75" t="s">
        <v>21865</v>
      </c>
      <c r="L2554" s="74" t="s">
        <v>16940</v>
      </c>
    </row>
    <row r="2555" customFormat="false" ht="13.5" hidden="false" customHeight="false" outlineLevel="0" collapsed="false">
      <c r="A2555" s="74" t="s">
        <v>20972</v>
      </c>
      <c r="B2555" s="74" t="s">
        <v>20973</v>
      </c>
      <c r="C2555" s="74" t="s">
        <v>8499</v>
      </c>
      <c r="D2555" s="74" t="s">
        <v>21780</v>
      </c>
      <c r="E2555" s="75"/>
      <c r="F2555" s="74"/>
      <c r="G2555" s="76" t="n">
        <v>94969</v>
      </c>
      <c r="H2555" s="74" t="s">
        <v>21866</v>
      </c>
      <c r="I2555" s="74" t="s">
        <v>154</v>
      </c>
      <c r="J2555" s="74" t="s">
        <v>16938</v>
      </c>
      <c r="K2555" s="75" t="s">
        <v>21867</v>
      </c>
      <c r="L2555" s="74" t="s">
        <v>16940</v>
      </c>
    </row>
    <row r="2556" customFormat="false" ht="13.5" hidden="false" customHeight="false" outlineLevel="0" collapsed="false">
      <c r="A2556" s="74" t="s">
        <v>20972</v>
      </c>
      <c r="B2556" s="74" t="s">
        <v>20973</v>
      </c>
      <c r="C2556" s="74" t="s">
        <v>8499</v>
      </c>
      <c r="D2556" s="74" t="s">
        <v>21780</v>
      </c>
      <c r="E2556" s="75"/>
      <c r="F2556" s="74"/>
      <c r="G2556" s="76" t="n">
        <v>94970</v>
      </c>
      <c r="H2556" s="74" t="s">
        <v>21868</v>
      </c>
      <c r="I2556" s="74" t="s">
        <v>154</v>
      </c>
      <c r="J2556" s="74" t="s">
        <v>16938</v>
      </c>
      <c r="K2556" s="75" t="s">
        <v>21869</v>
      </c>
      <c r="L2556" s="74" t="s">
        <v>16940</v>
      </c>
    </row>
    <row r="2557" customFormat="false" ht="13.5" hidden="false" customHeight="false" outlineLevel="0" collapsed="false">
      <c r="A2557" s="74" t="s">
        <v>20972</v>
      </c>
      <c r="B2557" s="74" t="s">
        <v>20973</v>
      </c>
      <c r="C2557" s="74" t="s">
        <v>8499</v>
      </c>
      <c r="D2557" s="74" t="s">
        <v>21780</v>
      </c>
      <c r="E2557" s="75"/>
      <c r="F2557" s="74"/>
      <c r="G2557" s="76" t="n">
        <v>94971</v>
      </c>
      <c r="H2557" s="74" t="s">
        <v>21870</v>
      </c>
      <c r="I2557" s="74" t="s">
        <v>154</v>
      </c>
      <c r="J2557" s="74" t="s">
        <v>16938</v>
      </c>
      <c r="K2557" s="75" t="s">
        <v>21871</v>
      </c>
      <c r="L2557" s="74" t="s">
        <v>16940</v>
      </c>
    </row>
    <row r="2558" customFormat="false" ht="13.5" hidden="false" customHeight="false" outlineLevel="0" collapsed="false">
      <c r="A2558" s="74" t="s">
        <v>20972</v>
      </c>
      <c r="B2558" s="74" t="s">
        <v>20973</v>
      </c>
      <c r="C2558" s="74" t="s">
        <v>8499</v>
      </c>
      <c r="D2558" s="74" t="s">
        <v>21780</v>
      </c>
      <c r="E2558" s="75"/>
      <c r="F2558" s="74"/>
      <c r="G2558" s="76" t="n">
        <v>94972</v>
      </c>
      <c r="H2558" s="74" t="s">
        <v>21872</v>
      </c>
      <c r="I2558" s="74" t="s">
        <v>154</v>
      </c>
      <c r="J2558" s="74" t="s">
        <v>16938</v>
      </c>
      <c r="K2558" s="75" t="s">
        <v>21873</v>
      </c>
      <c r="L2558" s="74" t="s">
        <v>16940</v>
      </c>
    </row>
    <row r="2559" customFormat="false" ht="13.5" hidden="false" customHeight="false" outlineLevel="0" collapsed="false">
      <c r="A2559" s="74" t="s">
        <v>20972</v>
      </c>
      <c r="B2559" s="74" t="s">
        <v>20973</v>
      </c>
      <c r="C2559" s="74" t="s">
        <v>8499</v>
      </c>
      <c r="D2559" s="74" t="s">
        <v>21780</v>
      </c>
      <c r="E2559" s="75"/>
      <c r="F2559" s="74"/>
      <c r="G2559" s="76" t="n">
        <v>94973</v>
      </c>
      <c r="H2559" s="74" t="s">
        <v>21874</v>
      </c>
      <c r="I2559" s="74" t="s">
        <v>154</v>
      </c>
      <c r="J2559" s="74" t="s">
        <v>16938</v>
      </c>
      <c r="K2559" s="75" t="s">
        <v>21875</v>
      </c>
      <c r="L2559" s="74" t="s">
        <v>16940</v>
      </c>
    </row>
    <row r="2560" customFormat="false" ht="13.5" hidden="false" customHeight="false" outlineLevel="0" collapsed="false">
      <c r="A2560" s="74" t="s">
        <v>20972</v>
      </c>
      <c r="B2560" s="74" t="s">
        <v>20973</v>
      </c>
      <c r="C2560" s="74" t="s">
        <v>8499</v>
      </c>
      <c r="D2560" s="74" t="s">
        <v>21780</v>
      </c>
      <c r="E2560" s="75"/>
      <c r="F2560" s="74"/>
      <c r="G2560" s="76" t="n">
        <v>94974</v>
      </c>
      <c r="H2560" s="74" t="s">
        <v>21876</v>
      </c>
      <c r="I2560" s="74" t="s">
        <v>154</v>
      </c>
      <c r="J2560" s="74" t="s">
        <v>16938</v>
      </c>
      <c r="K2560" s="75" t="s">
        <v>21877</v>
      </c>
      <c r="L2560" s="74" t="s">
        <v>16940</v>
      </c>
    </row>
    <row r="2561" customFormat="false" ht="13.5" hidden="false" customHeight="false" outlineLevel="0" collapsed="false">
      <c r="A2561" s="74" t="s">
        <v>20972</v>
      </c>
      <c r="B2561" s="74" t="s">
        <v>20973</v>
      </c>
      <c r="C2561" s="74" t="s">
        <v>8499</v>
      </c>
      <c r="D2561" s="74" t="s">
        <v>21780</v>
      </c>
      <c r="E2561" s="75"/>
      <c r="F2561" s="74"/>
      <c r="G2561" s="76" t="n">
        <v>94975</v>
      </c>
      <c r="H2561" s="74" t="s">
        <v>21878</v>
      </c>
      <c r="I2561" s="74" t="s">
        <v>154</v>
      </c>
      <c r="J2561" s="74" t="s">
        <v>16938</v>
      </c>
      <c r="K2561" s="75" t="s">
        <v>21879</v>
      </c>
      <c r="L2561" s="74" t="s">
        <v>16940</v>
      </c>
    </row>
    <row r="2562" customFormat="false" ht="13.5" hidden="false" customHeight="false" outlineLevel="0" collapsed="false">
      <c r="A2562" s="74" t="s">
        <v>20972</v>
      </c>
      <c r="B2562" s="74" t="s">
        <v>20973</v>
      </c>
      <c r="C2562" s="74" t="s">
        <v>8499</v>
      </c>
      <c r="D2562" s="74" t="s">
        <v>21780</v>
      </c>
      <c r="E2562" s="75"/>
      <c r="F2562" s="74"/>
      <c r="G2562" s="76" t="n">
        <v>96555</v>
      </c>
      <c r="H2562" s="74" t="s">
        <v>21880</v>
      </c>
      <c r="I2562" s="74" t="s">
        <v>154</v>
      </c>
      <c r="J2562" s="74" t="s">
        <v>16938</v>
      </c>
      <c r="K2562" s="75" t="s">
        <v>21881</v>
      </c>
      <c r="L2562" s="74" t="s">
        <v>16940</v>
      </c>
    </row>
    <row r="2563" customFormat="false" ht="13.5" hidden="false" customHeight="false" outlineLevel="0" collapsed="false">
      <c r="A2563" s="74" t="s">
        <v>20972</v>
      </c>
      <c r="B2563" s="74" t="s">
        <v>20973</v>
      </c>
      <c r="C2563" s="74" t="s">
        <v>8499</v>
      </c>
      <c r="D2563" s="74" t="s">
        <v>21780</v>
      </c>
      <c r="E2563" s="75"/>
      <c r="F2563" s="74"/>
      <c r="G2563" s="76" t="n">
        <v>96556</v>
      </c>
      <c r="H2563" s="74" t="s">
        <v>21882</v>
      </c>
      <c r="I2563" s="74" t="s">
        <v>154</v>
      </c>
      <c r="J2563" s="74" t="s">
        <v>16938</v>
      </c>
      <c r="K2563" s="75" t="s">
        <v>21883</v>
      </c>
      <c r="L2563" s="74" t="s">
        <v>16940</v>
      </c>
    </row>
    <row r="2564" customFormat="false" ht="13.5" hidden="false" customHeight="false" outlineLevel="0" collapsed="false">
      <c r="A2564" s="74" t="s">
        <v>20972</v>
      </c>
      <c r="B2564" s="74" t="s">
        <v>20973</v>
      </c>
      <c r="C2564" s="74" t="s">
        <v>8499</v>
      </c>
      <c r="D2564" s="74" t="s">
        <v>21780</v>
      </c>
      <c r="E2564" s="75"/>
      <c r="F2564" s="74"/>
      <c r="G2564" s="76" t="n">
        <v>96557</v>
      </c>
      <c r="H2564" s="74" t="s">
        <v>21884</v>
      </c>
      <c r="I2564" s="74" t="s">
        <v>154</v>
      </c>
      <c r="J2564" s="74" t="s">
        <v>16938</v>
      </c>
      <c r="K2564" s="75" t="s">
        <v>21885</v>
      </c>
      <c r="L2564" s="74" t="s">
        <v>16940</v>
      </c>
    </row>
    <row r="2565" customFormat="false" ht="13.5" hidden="false" customHeight="false" outlineLevel="0" collapsed="false">
      <c r="A2565" s="74" t="s">
        <v>20972</v>
      </c>
      <c r="B2565" s="74" t="s">
        <v>20973</v>
      </c>
      <c r="C2565" s="74" t="s">
        <v>8499</v>
      </c>
      <c r="D2565" s="74" t="s">
        <v>21780</v>
      </c>
      <c r="E2565" s="75"/>
      <c r="F2565" s="74"/>
      <c r="G2565" s="76" t="n">
        <v>96558</v>
      </c>
      <c r="H2565" s="74" t="s">
        <v>21886</v>
      </c>
      <c r="I2565" s="74" t="s">
        <v>154</v>
      </c>
      <c r="J2565" s="74" t="s">
        <v>16938</v>
      </c>
      <c r="K2565" s="75" t="s">
        <v>21887</v>
      </c>
      <c r="L2565" s="74" t="s">
        <v>16940</v>
      </c>
    </row>
    <row r="2566" customFormat="false" ht="13.5" hidden="false" customHeight="false" outlineLevel="0" collapsed="false">
      <c r="A2566" s="74" t="s">
        <v>20972</v>
      </c>
      <c r="B2566" s="74" t="s">
        <v>20973</v>
      </c>
      <c r="C2566" s="74" t="s">
        <v>8499</v>
      </c>
      <c r="D2566" s="74" t="s">
        <v>21780</v>
      </c>
      <c r="E2566" s="75"/>
      <c r="F2566" s="74"/>
      <c r="G2566" s="76" t="n">
        <v>99235</v>
      </c>
      <c r="H2566" s="74" t="s">
        <v>21888</v>
      </c>
      <c r="I2566" s="74" t="s">
        <v>154</v>
      </c>
      <c r="J2566" s="74" t="s">
        <v>16938</v>
      </c>
      <c r="K2566" s="75" t="s">
        <v>21889</v>
      </c>
      <c r="L2566" s="74" t="s">
        <v>16940</v>
      </c>
    </row>
    <row r="2567" customFormat="false" ht="13.5" hidden="false" customHeight="false" outlineLevel="0" collapsed="false">
      <c r="A2567" s="74" t="s">
        <v>20972</v>
      </c>
      <c r="B2567" s="74" t="s">
        <v>20973</v>
      </c>
      <c r="C2567" s="74" t="s">
        <v>8499</v>
      </c>
      <c r="D2567" s="74" t="s">
        <v>21780</v>
      </c>
      <c r="E2567" s="75"/>
      <c r="F2567" s="74"/>
      <c r="G2567" s="76" t="n">
        <v>99431</v>
      </c>
      <c r="H2567" s="74" t="s">
        <v>21890</v>
      </c>
      <c r="I2567" s="74" t="s">
        <v>154</v>
      </c>
      <c r="J2567" s="74" t="s">
        <v>16938</v>
      </c>
      <c r="K2567" s="75" t="s">
        <v>21891</v>
      </c>
      <c r="L2567" s="74" t="s">
        <v>16940</v>
      </c>
    </row>
    <row r="2568" customFormat="false" ht="13.5" hidden="false" customHeight="false" outlineLevel="0" collapsed="false">
      <c r="A2568" s="74" t="s">
        <v>20972</v>
      </c>
      <c r="B2568" s="74" t="s">
        <v>20973</v>
      </c>
      <c r="C2568" s="74" t="s">
        <v>8499</v>
      </c>
      <c r="D2568" s="74" t="s">
        <v>21780</v>
      </c>
      <c r="E2568" s="75"/>
      <c r="F2568" s="74"/>
      <c r="G2568" s="76" t="n">
        <v>99432</v>
      </c>
      <c r="H2568" s="74" t="s">
        <v>21892</v>
      </c>
      <c r="I2568" s="74" t="s">
        <v>154</v>
      </c>
      <c r="J2568" s="74" t="s">
        <v>16938</v>
      </c>
      <c r="K2568" s="75" t="s">
        <v>21893</v>
      </c>
      <c r="L2568" s="74" t="s">
        <v>16940</v>
      </c>
    </row>
    <row r="2569" customFormat="false" ht="13.5" hidden="false" customHeight="false" outlineLevel="0" collapsed="false">
      <c r="A2569" s="74" t="s">
        <v>20972</v>
      </c>
      <c r="B2569" s="74" t="s">
        <v>20973</v>
      </c>
      <c r="C2569" s="74" t="s">
        <v>8499</v>
      </c>
      <c r="D2569" s="74" t="s">
        <v>21780</v>
      </c>
      <c r="E2569" s="75"/>
      <c r="F2569" s="74"/>
      <c r="G2569" s="76" t="n">
        <v>99433</v>
      </c>
      <c r="H2569" s="74" t="s">
        <v>21894</v>
      </c>
      <c r="I2569" s="74" t="s">
        <v>154</v>
      </c>
      <c r="J2569" s="74" t="s">
        <v>16938</v>
      </c>
      <c r="K2569" s="75" t="s">
        <v>21895</v>
      </c>
      <c r="L2569" s="74" t="s">
        <v>16940</v>
      </c>
    </row>
    <row r="2570" customFormat="false" ht="13.5" hidden="false" customHeight="false" outlineLevel="0" collapsed="false">
      <c r="A2570" s="74" t="s">
        <v>20972</v>
      </c>
      <c r="B2570" s="74" t="s">
        <v>20973</v>
      </c>
      <c r="C2570" s="74" t="s">
        <v>8499</v>
      </c>
      <c r="D2570" s="74" t="s">
        <v>21780</v>
      </c>
      <c r="E2570" s="75"/>
      <c r="F2570" s="74"/>
      <c r="G2570" s="76" t="n">
        <v>99434</v>
      </c>
      <c r="H2570" s="74" t="s">
        <v>21896</v>
      </c>
      <c r="I2570" s="74" t="s">
        <v>154</v>
      </c>
      <c r="J2570" s="74" t="s">
        <v>16938</v>
      </c>
      <c r="K2570" s="75" t="s">
        <v>19335</v>
      </c>
      <c r="L2570" s="74" t="s">
        <v>16940</v>
      </c>
    </row>
    <row r="2571" customFormat="false" ht="13.5" hidden="false" customHeight="false" outlineLevel="0" collapsed="false">
      <c r="A2571" s="74" t="s">
        <v>20972</v>
      </c>
      <c r="B2571" s="74" t="s">
        <v>20973</v>
      </c>
      <c r="C2571" s="74" t="s">
        <v>8499</v>
      </c>
      <c r="D2571" s="74" t="s">
        <v>21780</v>
      </c>
      <c r="E2571" s="75"/>
      <c r="F2571" s="74"/>
      <c r="G2571" s="76" t="n">
        <v>99435</v>
      </c>
      <c r="H2571" s="74" t="s">
        <v>21897</v>
      </c>
      <c r="I2571" s="74" t="s">
        <v>154</v>
      </c>
      <c r="J2571" s="74" t="s">
        <v>16938</v>
      </c>
      <c r="K2571" s="75" t="s">
        <v>21898</v>
      </c>
      <c r="L2571" s="74" t="s">
        <v>16940</v>
      </c>
    </row>
    <row r="2572" customFormat="false" ht="13.5" hidden="false" customHeight="false" outlineLevel="0" collapsed="false">
      <c r="A2572" s="74" t="s">
        <v>20972</v>
      </c>
      <c r="B2572" s="74" t="s">
        <v>20973</v>
      </c>
      <c r="C2572" s="74" t="s">
        <v>8499</v>
      </c>
      <c r="D2572" s="74" t="s">
        <v>21780</v>
      </c>
      <c r="E2572" s="75"/>
      <c r="F2572" s="74"/>
      <c r="G2572" s="76" t="n">
        <v>99436</v>
      </c>
      <c r="H2572" s="74" t="s">
        <v>21899</v>
      </c>
      <c r="I2572" s="74" t="s">
        <v>154</v>
      </c>
      <c r="J2572" s="74" t="s">
        <v>16938</v>
      </c>
      <c r="K2572" s="75" t="s">
        <v>21900</v>
      </c>
      <c r="L2572" s="74" t="s">
        <v>16940</v>
      </c>
    </row>
    <row r="2573" customFormat="false" ht="13.5" hidden="false" customHeight="false" outlineLevel="0" collapsed="false">
      <c r="A2573" s="74" t="s">
        <v>20972</v>
      </c>
      <c r="B2573" s="74" t="s">
        <v>20973</v>
      </c>
      <c r="C2573" s="74" t="s">
        <v>8499</v>
      </c>
      <c r="D2573" s="74" t="s">
        <v>21780</v>
      </c>
      <c r="E2573" s="75"/>
      <c r="F2573" s="74"/>
      <c r="G2573" s="76" t="n">
        <v>99437</v>
      </c>
      <c r="H2573" s="74" t="s">
        <v>21901</v>
      </c>
      <c r="I2573" s="74" t="s">
        <v>154</v>
      </c>
      <c r="J2573" s="74" t="s">
        <v>16938</v>
      </c>
      <c r="K2573" s="75" t="s">
        <v>21902</v>
      </c>
      <c r="L2573" s="74" t="s">
        <v>16940</v>
      </c>
    </row>
    <row r="2574" customFormat="false" ht="13.5" hidden="false" customHeight="false" outlineLevel="0" collapsed="false">
      <c r="A2574" s="74" t="s">
        <v>20972</v>
      </c>
      <c r="B2574" s="74" t="s">
        <v>20973</v>
      </c>
      <c r="C2574" s="74" t="s">
        <v>8499</v>
      </c>
      <c r="D2574" s="74" t="s">
        <v>21780</v>
      </c>
      <c r="E2574" s="75"/>
      <c r="F2574" s="74"/>
      <c r="G2574" s="76" t="n">
        <v>99438</v>
      </c>
      <c r="H2574" s="74" t="s">
        <v>21903</v>
      </c>
      <c r="I2574" s="74" t="s">
        <v>154</v>
      </c>
      <c r="J2574" s="74" t="s">
        <v>16938</v>
      </c>
      <c r="K2574" s="75" t="s">
        <v>21904</v>
      </c>
      <c r="L2574" s="74" t="s">
        <v>16940</v>
      </c>
    </row>
    <row r="2575" customFormat="false" ht="13.5" hidden="false" customHeight="false" outlineLevel="0" collapsed="false">
      <c r="A2575" s="74" t="s">
        <v>20972</v>
      </c>
      <c r="B2575" s="74" t="s">
        <v>20973</v>
      </c>
      <c r="C2575" s="74" t="s">
        <v>8499</v>
      </c>
      <c r="D2575" s="74" t="s">
        <v>21780</v>
      </c>
      <c r="E2575" s="75"/>
      <c r="F2575" s="74"/>
      <c r="G2575" s="76" t="n">
        <v>99439</v>
      </c>
      <c r="H2575" s="74" t="s">
        <v>21905</v>
      </c>
      <c r="I2575" s="74" t="s">
        <v>154</v>
      </c>
      <c r="J2575" s="74" t="s">
        <v>16938</v>
      </c>
      <c r="K2575" s="75" t="s">
        <v>21906</v>
      </c>
      <c r="L2575" s="74" t="s">
        <v>16940</v>
      </c>
    </row>
    <row r="2576" customFormat="false" ht="13.5" hidden="false" customHeight="false" outlineLevel="0" collapsed="false">
      <c r="A2576" s="74" t="s">
        <v>20972</v>
      </c>
      <c r="B2576" s="74" t="s">
        <v>20973</v>
      </c>
      <c r="C2576" s="74" t="s">
        <v>8499</v>
      </c>
      <c r="D2576" s="74" t="s">
        <v>21780</v>
      </c>
      <c r="E2576" s="75"/>
      <c r="F2576" s="74"/>
      <c r="G2576" s="76" t="n">
        <v>102473</v>
      </c>
      <c r="H2576" s="74" t="s">
        <v>21907</v>
      </c>
      <c r="I2576" s="74" t="s">
        <v>154</v>
      </c>
      <c r="J2576" s="74" t="s">
        <v>16938</v>
      </c>
      <c r="K2576" s="75" t="s">
        <v>21908</v>
      </c>
      <c r="L2576" s="74" t="s">
        <v>16940</v>
      </c>
    </row>
    <row r="2577" customFormat="false" ht="13.5" hidden="false" customHeight="false" outlineLevel="0" collapsed="false">
      <c r="A2577" s="74" t="s">
        <v>20972</v>
      </c>
      <c r="B2577" s="74" t="s">
        <v>20973</v>
      </c>
      <c r="C2577" s="74" t="s">
        <v>8499</v>
      </c>
      <c r="D2577" s="74" t="s">
        <v>21780</v>
      </c>
      <c r="E2577" s="75"/>
      <c r="F2577" s="74"/>
      <c r="G2577" s="76" t="n">
        <v>102474</v>
      </c>
      <c r="H2577" s="74" t="s">
        <v>21909</v>
      </c>
      <c r="I2577" s="74" t="s">
        <v>154</v>
      </c>
      <c r="J2577" s="74" t="s">
        <v>16938</v>
      </c>
      <c r="K2577" s="75" t="s">
        <v>21910</v>
      </c>
      <c r="L2577" s="74" t="s">
        <v>16940</v>
      </c>
    </row>
    <row r="2578" customFormat="false" ht="13.5" hidden="false" customHeight="false" outlineLevel="0" collapsed="false">
      <c r="A2578" s="74" t="s">
        <v>20972</v>
      </c>
      <c r="B2578" s="74" t="s">
        <v>20973</v>
      </c>
      <c r="C2578" s="74" t="s">
        <v>8499</v>
      </c>
      <c r="D2578" s="74" t="s">
        <v>21780</v>
      </c>
      <c r="E2578" s="75"/>
      <c r="F2578" s="74"/>
      <c r="G2578" s="76" t="n">
        <v>102475</v>
      </c>
      <c r="H2578" s="74" t="s">
        <v>21911</v>
      </c>
      <c r="I2578" s="74" t="s">
        <v>154</v>
      </c>
      <c r="J2578" s="74" t="s">
        <v>16938</v>
      </c>
      <c r="K2578" s="75" t="s">
        <v>21912</v>
      </c>
      <c r="L2578" s="74" t="s">
        <v>16940</v>
      </c>
    </row>
    <row r="2579" customFormat="false" ht="13.5" hidden="false" customHeight="false" outlineLevel="0" collapsed="false">
      <c r="A2579" s="74" t="s">
        <v>20972</v>
      </c>
      <c r="B2579" s="74" t="s">
        <v>20973</v>
      </c>
      <c r="C2579" s="74" t="s">
        <v>8499</v>
      </c>
      <c r="D2579" s="74" t="s">
        <v>21780</v>
      </c>
      <c r="E2579" s="75"/>
      <c r="F2579" s="74"/>
      <c r="G2579" s="76" t="n">
        <v>102476</v>
      </c>
      <c r="H2579" s="74" t="s">
        <v>21913</v>
      </c>
      <c r="I2579" s="74" t="s">
        <v>154</v>
      </c>
      <c r="J2579" s="74" t="s">
        <v>16938</v>
      </c>
      <c r="K2579" s="75" t="s">
        <v>21914</v>
      </c>
      <c r="L2579" s="74" t="s">
        <v>16940</v>
      </c>
    </row>
    <row r="2580" customFormat="false" ht="13.5" hidden="false" customHeight="false" outlineLevel="0" collapsed="false">
      <c r="A2580" s="74" t="s">
        <v>20972</v>
      </c>
      <c r="B2580" s="74" t="s">
        <v>20973</v>
      </c>
      <c r="C2580" s="74" t="s">
        <v>8499</v>
      </c>
      <c r="D2580" s="74" t="s">
        <v>21780</v>
      </c>
      <c r="E2580" s="75"/>
      <c r="F2580" s="74"/>
      <c r="G2580" s="76" t="n">
        <v>102477</v>
      </c>
      <c r="H2580" s="74" t="s">
        <v>21915</v>
      </c>
      <c r="I2580" s="74" t="s">
        <v>154</v>
      </c>
      <c r="J2580" s="74" t="s">
        <v>16938</v>
      </c>
      <c r="K2580" s="75" t="s">
        <v>21916</v>
      </c>
      <c r="L2580" s="74" t="s">
        <v>16940</v>
      </c>
    </row>
    <row r="2581" customFormat="false" ht="13.5" hidden="false" customHeight="false" outlineLevel="0" collapsed="false">
      <c r="A2581" s="74" t="s">
        <v>20972</v>
      </c>
      <c r="B2581" s="74" t="s">
        <v>20973</v>
      </c>
      <c r="C2581" s="74" t="s">
        <v>8499</v>
      </c>
      <c r="D2581" s="74" t="s">
        <v>21780</v>
      </c>
      <c r="E2581" s="75"/>
      <c r="F2581" s="74"/>
      <c r="G2581" s="76" t="n">
        <v>102478</v>
      </c>
      <c r="H2581" s="74" t="s">
        <v>21917</v>
      </c>
      <c r="I2581" s="74" t="s">
        <v>154</v>
      </c>
      <c r="J2581" s="74" t="s">
        <v>16938</v>
      </c>
      <c r="K2581" s="75" t="s">
        <v>21918</v>
      </c>
      <c r="L2581" s="74" t="s">
        <v>16940</v>
      </c>
    </row>
    <row r="2582" customFormat="false" ht="13.5" hidden="false" customHeight="false" outlineLevel="0" collapsed="false">
      <c r="A2582" s="74" t="s">
        <v>20972</v>
      </c>
      <c r="B2582" s="74" t="s">
        <v>20973</v>
      </c>
      <c r="C2582" s="74" t="s">
        <v>8499</v>
      </c>
      <c r="D2582" s="74" t="s">
        <v>21780</v>
      </c>
      <c r="E2582" s="75"/>
      <c r="F2582" s="74"/>
      <c r="G2582" s="76" t="n">
        <v>102479</v>
      </c>
      <c r="H2582" s="74" t="s">
        <v>21919</v>
      </c>
      <c r="I2582" s="74" t="s">
        <v>154</v>
      </c>
      <c r="J2582" s="74" t="s">
        <v>16938</v>
      </c>
      <c r="K2582" s="75" t="s">
        <v>21920</v>
      </c>
      <c r="L2582" s="74" t="s">
        <v>16940</v>
      </c>
    </row>
    <row r="2583" customFormat="false" ht="13.5" hidden="false" customHeight="false" outlineLevel="0" collapsed="false">
      <c r="A2583" s="74" t="s">
        <v>20972</v>
      </c>
      <c r="B2583" s="74" t="s">
        <v>20973</v>
      </c>
      <c r="C2583" s="74" t="s">
        <v>8499</v>
      </c>
      <c r="D2583" s="74" t="s">
        <v>21780</v>
      </c>
      <c r="E2583" s="75"/>
      <c r="F2583" s="74"/>
      <c r="G2583" s="76" t="n">
        <v>102480</v>
      </c>
      <c r="H2583" s="74" t="s">
        <v>21921</v>
      </c>
      <c r="I2583" s="74" t="s">
        <v>154</v>
      </c>
      <c r="J2583" s="74" t="s">
        <v>16938</v>
      </c>
      <c r="K2583" s="75" t="s">
        <v>21922</v>
      </c>
      <c r="L2583" s="74" t="s">
        <v>16940</v>
      </c>
    </row>
    <row r="2584" customFormat="false" ht="13.5" hidden="false" customHeight="false" outlineLevel="0" collapsed="false">
      <c r="A2584" s="74" t="s">
        <v>20972</v>
      </c>
      <c r="B2584" s="74" t="s">
        <v>20973</v>
      </c>
      <c r="C2584" s="74" t="s">
        <v>8499</v>
      </c>
      <c r="D2584" s="74" t="s">
        <v>21780</v>
      </c>
      <c r="E2584" s="75"/>
      <c r="F2584" s="74"/>
      <c r="G2584" s="76" t="n">
        <v>102481</v>
      </c>
      <c r="H2584" s="74" t="s">
        <v>21923</v>
      </c>
      <c r="I2584" s="74" t="s">
        <v>154</v>
      </c>
      <c r="J2584" s="74" t="s">
        <v>16938</v>
      </c>
      <c r="K2584" s="75" t="s">
        <v>21924</v>
      </c>
      <c r="L2584" s="74" t="s">
        <v>16940</v>
      </c>
    </row>
    <row r="2585" customFormat="false" ht="13.5" hidden="false" customHeight="false" outlineLevel="0" collapsed="false">
      <c r="A2585" s="74" t="s">
        <v>20972</v>
      </c>
      <c r="B2585" s="74" t="s">
        <v>20973</v>
      </c>
      <c r="C2585" s="74" t="s">
        <v>8499</v>
      </c>
      <c r="D2585" s="74" t="s">
        <v>21780</v>
      </c>
      <c r="E2585" s="75"/>
      <c r="F2585" s="74"/>
      <c r="G2585" s="76" t="n">
        <v>102482</v>
      </c>
      <c r="H2585" s="74" t="s">
        <v>21925</v>
      </c>
      <c r="I2585" s="74" t="s">
        <v>154</v>
      </c>
      <c r="J2585" s="74" t="s">
        <v>16938</v>
      </c>
      <c r="K2585" s="75" t="s">
        <v>21926</v>
      </c>
      <c r="L2585" s="74" t="s">
        <v>16940</v>
      </c>
    </row>
    <row r="2586" customFormat="false" ht="13.5" hidden="false" customHeight="false" outlineLevel="0" collapsed="false">
      <c r="A2586" s="74" t="s">
        <v>20972</v>
      </c>
      <c r="B2586" s="74" t="s">
        <v>20973</v>
      </c>
      <c r="C2586" s="74" t="s">
        <v>8499</v>
      </c>
      <c r="D2586" s="74" t="s">
        <v>21780</v>
      </c>
      <c r="E2586" s="75"/>
      <c r="F2586" s="74"/>
      <c r="G2586" s="76" t="n">
        <v>102483</v>
      </c>
      <c r="H2586" s="74" t="s">
        <v>21927</v>
      </c>
      <c r="I2586" s="74" t="s">
        <v>154</v>
      </c>
      <c r="J2586" s="74" t="s">
        <v>16938</v>
      </c>
      <c r="K2586" s="75" t="s">
        <v>21928</v>
      </c>
      <c r="L2586" s="74" t="s">
        <v>16940</v>
      </c>
    </row>
    <row r="2587" customFormat="false" ht="13.5" hidden="false" customHeight="false" outlineLevel="0" collapsed="false">
      <c r="A2587" s="74" t="s">
        <v>20972</v>
      </c>
      <c r="B2587" s="74" t="s">
        <v>20973</v>
      </c>
      <c r="C2587" s="74" t="s">
        <v>8499</v>
      </c>
      <c r="D2587" s="74" t="s">
        <v>21780</v>
      </c>
      <c r="E2587" s="75"/>
      <c r="F2587" s="74"/>
      <c r="G2587" s="76" t="n">
        <v>102484</v>
      </c>
      <c r="H2587" s="74" t="s">
        <v>21929</v>
      </c>
      <c r="I2587" s="74" t="s">
        <v>154</v>
      </c>
      <c r="J2587" s="74" t="s">
        <v>16938</v>
      </c>
      <c r="K2587" s="75" t="s">
        <v>21930</v>
      </c>
      <c r="L2587" s="74" t="s">
        <v>16940</v>
      </c>
    </row>
    <row r="2588" customFormat="false" ht="13.5" hidden="false" customHeight="false" outlineLevel="0" collapsed="false">
      <c r="A2588" s="74" t="s">
        <v>20972</v>
      </c>
      <c r="B2588" s="74" t="s">
        <v>20973</v>
      </c>
      <c r="C2588" s="74" t="s">
        <v>8499</v>
      </c>
      <c r="D2588" s="74" t="s">
        <v>21780</v>
      </c>
      <c r="E2588" s="75"/>
      <c r="F2588" s="74"/>
      <c r="G2588" s="76" t="n">
        <v>102485</v>
      </c>
      <c r="H2588" s="74" t="s">
        <v>21931</v>
      </c>
      <c r="I2588" s="74" t="s">
        <v>154</v>
      </c>
      <c r="J2588" s="74" t="s">
        <v>16938</v>
      </c>
      <c r="K2588" s="75" t="s">
        <v>21932</v>
      </c>
      <c r="L2588" s="74" t="s">
        <v>16940</v>
      </c>
    </row>
    <row r="2589" customFormat="false" ht="13.5" hidden="false" customHeight="false" outlineLevel="0" collapsed="false">
      <c r="A2589" s="74" t="s">
        <v>20972</v>
      </c>
      <c r="B2589" s="74" t="s">
        <v>20973</v>
      </c>
      <c r="C2589" s="74" t="s">
        <v>8499</v>
      </c>
      <c r="D2589" s="74" t="s">
        <v>21780</v>
      </c>
      <c r="E2589" s="75"/>
      <c r="F2589" s="74"/>
      <c r="G2589" s="76" t="n">
        <v>102486</v>
      </c>
      <c r="H2589" s="74" t="s">
        <v>21933</v>
      </c>
      <c r="I2589" s="74" t="s">
        <v>154</v>
      </c>
      <c r="J2589" s="74" t="s">
        <v>16938</v>
      </c>
      <c r="K2589" s="75" t="s">
        <v>21934</v>
      </c>
      <c r="L2589" s="74" t="s">
        <v>16940</v>
      </c>
    </row>
    <row r="2590" customFormat="false" ht="13.5" hidden="false" customHeight="false" outlineLevel="0" collapsed="false">
      <c r="A2590" s="74" t="s">
        <v>20972</v>
      </c>
      <c r="B2590" s="74" t="s">
        <v>20973</v>
      </c>
      <c r="C2590" s="74" t="s">
        <v>8499</v>
      </c>
      <c r="D2590" s="74" t="s">
        <v>21780</v>
      </c>
      <c r="E2590" s="75"/>
      <c r="F2590" s="74"/>
      <c r="G2590" s="76" t="n">
        <v>102487</v>
      </c>
      <c r="H2590" s="74" t="s">
        <v>21935</v>
      </c>
      <c r="I2590" s="74" t="s">
        <v>154</v>
      </c>
      <c r="J2590" s="74" t="s">
        <v>16938</v>
      </c>
      <c r="K2590" s="75" t="s">
        <v>21936</v>
      </c>
      <c r="L2590" s="74" t="s">
        <v>16940</v>
      </c>
    </row>
    <row r="2591" customFormat="false" ht="13.5" hidden="false" customHeight="false" outlineLevel="0" collapsed="false">
      <c r="A2591" s="74" t="s">
        <v>20972</v>
      </c>
      <c r="B2591" s="74" t="s">
        <v>20973</v>
      </c>
      <c r="C2591" s="74" t="s">
        <v>8499</v>
      </c>
      <c r="D2591" s="74" t="s">
        <v>21780</v>
      </c>
      <c r="E2591" s="75"/>
      <c r="F2591" s="74"/>
      <c r="G2591" s="76" t="n">
        <v>103183</v>
      </c>
      <c r="H2591" s="74" t="s">
        <v>21937</v>
      </c>
      <c r="I2591" s="74" t="s">
        <v>154</v>
      </c>
      <c r="J2591" s="74" t="s">
        <v>16938</v>
      </c>
      <c r="K2591" s="75" t="s">
        <v>21938</v>
      </c>
      <c r="L2591" s="74" t="s">
        <v>16940</v>
      </c>
    </row>
    <row r="2592" customFormat="false" ht="13.5" hidden="false" customHeight="false" outlineLevel="0" collapsed="false">
      <c r="A2592" s="74" t="s">
        <v>20972</v>
      </c>
      <c r="B2592" s="74" t="s">
        <v>20973</v>
      </c>
      <c r="C2592" s="74" t="s">
        <v>8499</v>
      </c>
      <c r="D2592" s="74" t="s">
        <v>21780</v>
      </c>
      <c r="E2592" s="75"/>
      <c r="F2592" s="74"/>
      <c r="G2592" s="76" t="n">
        <v>103184</v>
      </c>
      <c r="H2592" s="74" t="s">
        <v>21939</v>
      </c>
      <c r="I2592" s="74" t="s">
        <v>154</v>
      </c>
      <c r="J2592" s="74" t="s">
        <v>16938</v>
      </c>
      <c r="K2592" s="75" t="s">
        <v>21940</v>
      </c>
      <c r="L2592" s="74" t="s">
        <v>16940</v>
      </c>
    </row>
    <row r="2593" customFormat="false" ht="13.5" hidden="false" customHeight="false" outlineLevel="0" collapsed="false">
      <c r="A2593" s="74" t="s">
        <v>20972</v>
      </c>
      <c r="B2593" s="74" t="s">
        <v>20973</v>
      </c>
      <c r="C2593" s="74" t="s">
        <v>21941</v>
      </c>
      <c r="D2593" s="74" t="s">
        <v>21942</v>
      </c>
      <c r="E2593" s="75"/>
      <c r="F2593" s="74"/>
      <c r="G2593" s="76" t="n">
        <v>101963</v>
      </c>
      <c r="H2593" s="74" t="s">
        <v>21943</v>
      </c>
      <c r="I2593" s="74" t="s">
        <v>73</v>
      </c>
      <c r="J2593" s="74" t="s">
        <v>16938</v>
      </c>
      <c r="K2593" s="75" t="s">
        <v>21944</v>
      </c>
      <c r="L2593" s="74" t="s">
        <v>16940</v>
      </c>
    </row>
    <row r="2594" customFormat="false" ht="13.5" hidden="false" customHeight="false" outlineLevel="0" collapsed="false">
      <c r="A2594" s="74" t="s">
        <v>20972</v>
      </c>
      <c r="B2594" s="74" t="s">
        <v>20973</v>
      </c>
      <c r="C2594" s="74" t="s">
        <v>21941</v>
      </c>
      <c r="D2594" s="74" t="s">
        <v>21942</v>
      </c>
      <c r="E2594" s="75"/>
      <c r="F2594" s="74"/>
      <c r="G2594" s="76" t="n">
        <v>101964</v>
      </c>
      <c r="H2594" s="74" t="s">
        <v>21945</v>
      </c>
      <c r="I2594" s="74" t="s">
        <v>73</v>
      </c>
      <c r="J2594" s="74" t="s">
        <v>16938</v>
      </c>
      <c r="K2594" s="75" t="s">
        <v>21946</v>
      </c>
      <c r="L2594" s="74" t="s">
        <v>16940</v>
      </c>
    </row>
    <row r="2595" customFormat="false" ht="13.5" hidden="false" customHeight="false" outlineLevel="0" collapsed="false">
      <c r="A2595" s="74" t="s">
        <v>20972</v>
      </c>
      <c r="B2595" s="74" t="s">
        <v>20973</v>
      </c>
      <c r="C2595" s="74" t="s">
        <v>8509</v>
      </c>
      <c r="D2595" s="74" t="s">
        <v>21947</v>
      </c>
      <c r="E2595" s="75"/>
      <c r="F2595" s="74"/>
      <c r="G2595" s="76" t="n">
        <v>101165</v>
      </c>
      <c r="H2595" s="74" t="s">
        <v>21948</v>
      </c>
      <c r="I2595" s="74" t="s">
        <v>154</v>
      </c>
      <c r="J2595" s="74" t="s">
        <v>16938</v>
      </c>
      <c r="K2595" s="75" t="s">
        <v>21949</v>
      </c>
      <c r="L2595" s="74" t="s">
        <v>16940</v>
      </c>
    </row>
    <row r="2596" customFormat="false" ht="13.5" hidden="false" customHeight="false" outlineLevel="0" collapsed="false">
      <c r="A2596" s="74" t="s">
        <v>20972</v>
      </c>
      <c r="B2596" s="74" t="s">
        <v>20973</v>
      </c>
      <c r="C2596" s="74" t="s">
        <v>8509</v>
      </c>
      <c r="D2596" s="74" t="s">
        <v>21947</v>
      </c>
      <c r="E2596" s="75"/>
      <c r="F2596" s="74"/>
      <c r="G2596" s="76" t="n">
        <v>101166</v>
      </c>
      <c r="H2596" s="74" t="s">
        <v>21950</v>
      </c>
      <c r="I2596" s="74" t="s">
        <v>154</v>
      </c>
      <c r="J2596" s="74" t="s">
        <v>16938</v>
      </c>
      <c r="K2596" s="75" t="s">
        <v>21951</v>
      </c>
      <c r="L2596" s="74" t="s">
        <v>16940</v>
      </c>
    </row>
    <row r="2597" customFormat="false" ht="13.5" hidden="false" customHeight="false" outlineLevel="0" collapsed="false">
      <c r="A2597" s="74" t="s">
        <v>20972</v>
      </c>
      <c r="B2597" s="74" t="s">
        <v>20973</v>
      </c>
      <c r="C2597" s="74" t="s">
        <v>21952</v>
      </c>
      <c r="D2597" s="74" t="s">
        <v>21953</v>
      </c>
      <c r="E2597" s="75"/>
      <c r="F2597" s="74"/>
      <c r="G2597" s="76" t="n">
        <v>98575</v>
      </c>
      <c r="H2597" s="74" t="s">
        <v>21954</v>
      </c>
      <c r="I2597" s="74" t="s">
        <v>129</v>
      </c>
      <c r="J2597" s="74" t="s">
        <v>16938</v>
      </c>
      <c r="K2597" s="75" t="s">
        <v>21955</v>
      </c>
      <c r="L2597" s="74" t="s">
        <v>16940</v>
      </c>
    </row>
    <row r="2598" customFormat="false" ht="13.5" hidden="false" customHeight="false" outlineLevel="0" collapsed="false">
      <c r="A2598" s="74" t="s">
        <v>20972</v>
      </c>
      <c r="B2598" s="74" t="s">
        <v>20973</v>
      </c>
      <c r="C2598" s="74" t="s">
        <v>21952</v>
      </c>
      <c r="D2598" s="74" t="s">
        <v>21953</v>
      </c>
      <c r="E2598" s="75"/>
      <c r="F2598" s="74"/>
      <c r="G2598" s="76" t="n">
        <v>98576</v>
      </c>
      <c r="H2598" s="74" t="s">
        <v>21956</v>
      </c>
      <c r="I2598" s="74" t="s">
        <v>129</v>
      </c>
      <c r="J2598" s="74" t="s">
        <v>16938</v>
      </c>
      <c r="K2598" s="75" t="s">
        <v>21957</v>
      </c>
      <c r="L2598" s="74" t="s">
        <v>16940</v>
      </c>
    </row>
    <row r="2599" customFormat="false" ht="13.5" hidden="false" customHeight="false" outlineLevel="0" collapsed="false">
      <c r="A2599" s="74" t="s">
        <v>20972</v>
      </c>
      <c r="B2599" s="74" t="s">
        <v>20973</v>
      </c>
      <c r="C2599" s="74" t="s">
        <v>21952</v>
      </c>
      <c r="D2599" s="74" t="s">
        <v>21953</v>
      </c>
      <c r="E2599" s="75"/>
      <c r="F2599" s="74"/>
      <c r="G2599" s="76" t="n">
        <v>98577</v>
      </c>
      <c r="H2599" s="74" t="s">
        <v>21958</v>
      </c>
      <c r="I2599" s="74" t="s">
        <v>129</v>
      </c>
      <c r="J2599" s="74" t="s">
        <v>16938</v>
      </c>
      <c r="K2599" s="75" t="s">
        <v>21959</v>
      </c>
      <c r="L2599" s="74" t="s">
        <v>16940</v>
      </c>
    </row>
    <row r="2600" customFormat="false" ht="13.5" hidden="false" customHeight="false" outlineLevel="0" collapsed="false">
      <c r="A2600" s="74" t="s">
        <v>20972</v>
      </c>
      <c r="B2600" s="74" t="s">
        <v>20973</v>
      </c>
      <c r="C2600" s="74" t="s">
        <v>21960</v>
      </c>
      <c r="D2600" s="74" t="s">
        <v>21961</v>
      </c>
      <c r="E2600" s="75"/>
      <c r="F2600" s="74"/>
      <c r="G2600" s="76" t="n">
        <v>93182</v>
      </c>
      <c r="H2600" s="74" t="s">
        <v>21962</v>
      </c>
      <c r="I2600" s="74" t="s">
        <v>129</v>
      </c>
      <c r="J2600" s="74" t="s">
        <v>16938</v>
      </c>
      <c r="K2600" s="75" t="s">
        <v>21963</v>
      </c>
      <c r="L2600" s="74" t="s">
        <v>16940</v>
      </c>
    </row>
    <row r="2601" customFormat="false" ht="13.5" hidden="false" customHeight="false" outlineLevel="0" collapsed="false">
      <c r="A2601" s="74" t="s">
        <v>20972</v>
      </c>
      <c r="B2601" s="74" t="s">
        <v>20973</v>
      </c>
      <c r="C2601" s="74" t="s">
        <v>21960</v>
      </c>
      <c r="D2601" s="74" t="s">
        <v>21961</v>
      </c>
      <c r="E2601" s="75"/>
      <c r="F2601" s="74"/>
      <c r="G2601" s="76" t="n">
        <v>93183</v>
      </c>
      <c r="H2601" s="74" t="s">
        <v>21964</v>
      </c>
      <c r="I2601" s="74" t="s">
        <v>129</v>
      </c>
      <c r="J2601" s="74" t="s">
        <v>16938</v>
      </c>
      <c r="K2601" s="75" t="s">
        <v>21965</v>
      </c>
      <c r="L2601" s="74" t="s">
        <v>16940</v>
      </c>
    </row>
    <row r="2602" customFormat="false" ht="13.5" hidden="false" customHeight="false" outlineLevel="0" collapsed="false">
      <c r="A2602" s="74" t="s">
        <v>20972</v>
      </c>
      <c r="B2602" s="74" t="s">
        <v>20973</v>
      </c>
      <c r="C2602" s="74" t="s">
        <v>21960</v>
      </c>
      <c r="D2602" s="74" t="s">
        <v>21961</v>
      </c>
      <c r="E2602" s="75"/>
      <c r="F2602" s="74"/>
      <c r="G2602" s="76" t="n">
        <v>93184</v>
      </c>
      <c r="H2602" s="74" t="s">
        <v>21966</v>
      </c>
      <c r="I2602" s="74" t="s">
        <v>129</v>
      </c>
      <c r="J2602" s="74" t="s">
        <v>16938</v>
      </c>
      <c r="K2602" s="75" t="s">
        <v>21967</v>
      </c>
      <c r="L2602" s="74" t="s">
        <v>16940</v>
      </c>
    </row>
    <row r="2603" customFormat="false" ht="13.5" hidden="false" customHeight="false" outlineLevel="0" collapsed="false">
      <c r="A2603" s="74" t="s">
        <v>20972</v>
      </c>
      <c r="B2603" s="74" t="s">
        <v>20973</v>
      </c>
      <c r="C2603" s="74" t="s">
        <v>21960</v>
      </c>
      <c r="D2603" s="74" t="s">
        <v>21961</v>
      </c>
      <c r="E2603" s="75"/>
      <c r="F2603" s="74"/>
      <c r="G2603" s="76" t="n">
        <v>93185</v>
      </c>
      <c r="H2603" s="74" t="s">
        <v>21968</v>
      </c>
      <c r="I2603" s="74" t="s">
        <v>129</v>
      </c>
      <c r="J2603" s="74" t="s">
        <v>16938</v>
      </c>
      <c r="K2603" s="75" t="s">
        <v>21969</v>
      </c>
      <c r="L2603" s="74" t="s">
        <v>16940</v>
      </c>
    </row>
    <row r="2604" customFormat="false" ht="13.5" hidden="false" customHeight="false" outlineLevel="0" collapsed="false">
      <c r="A2604" s="74" t="s">
        <v>20972</v>
      </c>
      <c r="B2604" s="74" t="s">
        <v>20973</v>
      </c>
      <c r="C2604" s="74" t="s">
        <v>21960</v>
      </c>
      <c r="D2604" s="74" t="s">
        <v>21961</v>
      </c>
      <c r="E2604" s="75"/>
      <c r="F2604" s="74"/>
      <c r="G2604" s="76" t="n">
        <v>93186</v>
      </c>
      <c r="H2604" s="74" t="s">
        <v>21970</v>
      </c>
      <c r="I2604" s="74" t="s">
        <v>129</v>
      </c>
      <c r="J2604" s="74" t="s">
        <v>16938</v>
      </c>
      <c r="K2604" s="75" t="s">
        <v>21971</v>
      </c>
      <c r="L2604" s="74" t="s">
        <v>16940</v>
      </c>
    </row>
    <row r="2605" customFormat="false" ht="13.5" hidden="false" customHeight="false" outlineLevel="0" collapsed="false">
      <c r="A2605" s="74" t="s">
        <v>20972</v>
      </c>
      <c r="B2605" s="74" t="s">
        <v>20973</v>
      </c>
      <c r="C2605" s="74" t="s">
        <v>21960</v>
      </c>
      <c r="D2605" s="74" t="s">
        <v>21961</v>
      </c>
      <c r="E2605" s="75"/>
      <c r="F2605" s="74"/>
      <c r="G2605" s="76" t="n">
        <v>93187</v>
      </c>
      <c r="H2605" s="74" t="s">
        <v>21972</v>
      </c>
      <c r="I2605" s="74" t="s">
        <v>129</v>
      </c>
      <c r="J2605" s="74" t="s">
        <v>16938</v>
      </c>
      <c r="K2605" s="75" t="s">
        <v>21973</v>
      </c>
      <c r="L2605" s="74" t="s">
        <v>16940</v>
      </c>
    </row>
    <row r="2606" customFormat="false" ht="13.5" hidden="false" customHeight="false" outlineLevel="0" collapsed="false">
      <c r="A2606" s="74" t="s">
        <v>20972</v>
      </c>
      <c r="B2606" s="74" t="s">
        <v>20973</v>
      </c>
      <c r="C2606" s="74" t="s">
        <v>21960</v>
      </c>
      <c r="D2606" s="74" t="s">
        <v>21961</v>
      </c>
      <c r="E2606" s="75"/>
      <c r="F2606" s="74"/>
      <c r="G2606" s="76" t="n">
        <v>93188</v>
      </c>
      <c r="H2606" s="74" t="s">
        <v>21974</v>
      </c>
      <c r="I2606" s="74" t="s">
        <v>129</v>
      </c>
      <c r="J2606" s="74" t="s">
        <v>16938</v>
      </c>
      <c r="K2606" s="75" t="s">
        <v>21975</v>
      </c>
      <c r="L2606" s="74" t="s">
        <v>16940</v>
      </c>
    </row>
    <row r="2607" customFormat="false" ht="13.5" hidden="false" customHeight="false" outlineLevel="0" collapsed="false">
      <c r="A2607" s="74" t="s">
        <v>20972</v>
      </c>
      <c r="B2607" s="74" t="s">
        <v>20973</v>
      </c>
      <c r="C2607" s="74" t="s">
        <v>21960</v>
      </c>
      <c r="D2607" s="74" t="s">
        <v>21961</v>
      </c>
      <c r="E2607" s="75"/>
      <c r="F2607" s="74"/>
      <c r="G2607" s="76" t="n">
        <v>93189</v>
      </c>
      <c r="H2607" s="74" t="s">
        <v>21976</v>
      </c>
      <c r="I2607" s="74" t="s">
        <v>129</v>
      </c>
      <c r="J2607" s="74" t="s">
        <v>16938</v>
      </c>
      <c r="K2607" s="75" t="s">
        <v>21977</v>
      </c>
      <c r="L2607" s="74" t="s">
        <v>16940</v>
      </c>
    </row>
    <row r="2608" customFormat="false" ht="13.5" hidden="false" customHeight="false" outlineLevel="0" collapsed="false">
      <c r="A2608" s="74" t="s">
        <v>20972</v>
      </c>
      <c r="B2608" s="74" t="s">
        <v>20973</v>
      </c>
      <c r="C2608" s="74" t="s">
        <v>21960</v>
      </c>
      <c r="D2608" s="74" t="s">
        <v>21961</v>
      </c>
      <c r="E2608" s="75"/>
      <c r="F2608" s="74"/>
      <c r="G2608" s="76" t="n">
        <v>93190</v>
      </c>
      <c r="H2608" s="74" t="s">
        <v>21978</v>
      </c>
      <c r="I2608" s="74" t="s">
        <v>129</v>
      </c>
      <c r="J2608" s="74" t="s">
        <v>16938</v>
      </c>
      <c r="K2608" s="75" t="s">
        <v>21979</v>
      </c>
      <c r="L2608" s="74" t="s">
        <v>16940</v>
      </c>
    </row>
    <row r="2609" customFormat="false" ht="13.5" hidden="false" customHeight="false" outlineLevel="0" collapsed="false">
      <c r="A2609" s="74" t="s">
        <v>20972</v>
      </c>
      <c r="B2609" s="74" t="s">
        <v>20973</v>
      </c>
      <c r="C2609" s="74" t="s">
        <v>21960</v>
      </c>
      <c r="D2609" s="74" t="s">
        <v>21961</v>
      </c>
      <c r="E2609" s="75"/>
      <c r="F2609" s="74"/>
      <c r="G2609" s="76" t="n">
        <v>93191</v>
      </c>
      <c r="H2609" s="74" t="s">
        <v>21980</v>
      </c>
      <c r="I2609" s="74" t="s">
        <v>129</v>
      </c>
      <c r="J2609" s="74" t="s">
        <v>16938</v>
      </c>
      <c r="K2609" s="75" t="s">
        <v>21981</v>
      </c>
      <c r="L2609" s="74" t="s">
        <v>16940</v>
      </c>
    </row>
    <row r="2610" customFormat="false" ht="13.5" hidden="false" customHeight="false" outlineLevel="0" collapsed="false">
      <c r="A2610" s="74" t="s">
        <v>20972</v>
      </c>
      <c r="B2610" s="74" t="s">
        <v>20973</v>
      </c>
      <c r="C2610" s="74" t="s">
        <v>21960</v>
      </c>
      <c r="D2610" s="74" t="s">
        <v>21961</v>
      </c>
      <c r="E2610" s="75"/>
      <c r="F2610" s="74"/>
      <c r="G2610" s="76" t="n">
        <v>93192</v>
      </c>
      <c r="H2610" s="74" t="s">
        <v>21982</v>
      </c>
      <c r="I2610" s="74" t="s">
        <v>129</v>
      </c>
      <c r="J2610" s="74" t="s">
        <v>16938</v>
      </c>
      <c r="K2610" s="75" t="s">
        <v>21983</v>
      </c>
      <c r="L2610" s="74" t="s">
        <v>16940</v>
      </c>
    </row>
    <row r="2611" customFormat="false" ht="13.5" hidden="false" customHeight="false" outlineLevel="0" collapsed="false">
      <c r="A2611" s="74" t="s">
        <v>20972</v>
      </c>
      <c r="B2611" s="74" t="s">
        <v>20973</v>
      </c>
      <c r="C2611" s="74" t="s">
        <v>21960</v>
      </c>
      <c r="D2611" s="74" t="s">
        <v>21961</v>
      </c>
      <c r="E2611" s="75"/>
      <c r="F2611" s="74"/>
      <c r="G2611" s="76" t="n">
        <v>93193</v>
      </c>
      <c r="H2611" s="74" t="s">
        <v>21984</v>
      </c>
      <c r="I2611" s="74" t="s">
        <v>129</v>
      </c>
      <c r="J2611" s="74" t="s">
        <v>16938</v>
      </c>
      <c r="K2611" s="75" t="s">
        <v>21985</v>
      </c>
      <c r="L2611" s="74" t="s">
        <v>16940</v>
      </c>
    </row>
    <row r="2612" customFormat="false" ht="13.5" hidden="false" customHeight="false" outlineLevel="0" collapsed="false">
      <c r="A2612" s="74" t="s">
        <v>20972</v>
      </c>
      <c r="B2612" s="74" t="s">
        <v>20973</v>
      </c>
      <c r="C2612" s="74" t="s">
        <v>21960</v>
      </c>
      <c r="D2612" s="74" t="s">
        <v>21961</v>
      </c>
      <c r="E2612" s="75"/>
      <c r="F2612" s="74"/>
      <c r="G2612" s="76" t="n">
        <v>93194</v>
      </c>
      <c r="H2612" s="74" t="s">
        <v>21986</v>
      </c>
      <c r="I2612" s="74" t="s">
        <v>129</v>
      </c>
      <c r="J2612" s="74" t="s">
        <v>16938</v>
      </c>
      <c r="K2612" s="75" t="s">
        <v>21987</v>
      </c>
      <c r="L2612" s="74" t="s">
        <v>16940</v>
      </c>
    </row>
    <row r="2613" customFormat="false" ht="13.5" hidden="false" customHeight="false" outlineLevel="0" collapsed="false">
      <c r="A2613" s="74" t="s">
        <v>20972</v>
      </c>
      <c r="B2613" s="74" t="s">
        <v>20973</v>
      </c>
      <c r="C2613" s="74" t="s">
        <v>21960</v>
      </c>
      <c r="D2613" s="74" t="s">
        <v>21961</v>
      </c>
      <c r="E2613" s="75"/>
      <c r="F2613" s="74"/>
      <c r="G2613" s="76" t="n">
        <v>93195</v>
      </c>
      <c r="H2613" s="74" t="s">
        <v>21988</v>
      </c>
      <c r="I2613" s="74" t="s">
        <v>129</v>
      </c>
      <c r="J2613" s="74" t="s">
        <v>16938</v>
      </c>
      <c r="K2613" s="75" t="s">
        <v>21989</v>
      </c>
      <c r="L2613" s="74" t="s">
        <v>16940</v>
      </c>
    </row>
    <row r="2614" customFormat="false" ht="13.5" hidden="false" customHeight="false" outlineLevel="0" collapsed="false">
      <c r="A2614" s="74" t="s">
        <v>20972</v>
      </c>
      <c r="B2614" s="74" t="s">
        <v>20973</v>
      </c>
      <c r="C2614" s="74" t="s">
        <v>21960</v>
      </c>
      <c r="D2614" s="74" t="s">
        <v>21961</v>
      </c>
      <c r="E2614" s="75"/>
      <c r="F2614" s="74"/>
      <c r="G2614" s="76" t="n">
        <v>93196</v>
      </c>
      <c r="H2614" s="74" t="s">
        <v>21990</v>
      </c>
      <c r="I2614" s="74" t="s">
        <v>129</v>
      </c>
      <c r="J2614" s="74" t="s">
        <v>16938</v>
      </c>
      <c r="K2614" s="75" t="s">
        <v>21991</v>
      </c>
      <c r="L2614" s="74" t="s">
        <v>16940</v>
      </c>
    </row>
    <row r="2615" customFormat="false" ht="13.5" hidden="false" customHeight="false" outlineLevel="0" collapsed="false">
      <c r="A2615" s="74" t="s">
        <v>20972</v>
      </c>
      <c r="B2615" s="74" t="s">
        <v>20973</v>
      </c>
      <c r="C2615" s="74" t="s">
        <v>21960</v>
      </c>
      <c r="D2615" s="74" t="s">
        <v>21961</v>
      </c>
      <c r="E2615" s="75"/>
      <c r="F2615" s="74"/>
      <c r="G2615" s="76" t="n">
        <v>93197</v>
      </c>
      <c r="H2615" s="74" t="s">
        <v>21992</v>
      </c>
      <c r="I2615" s="74" t="s">
        <v>129</v>
      </c>
      <c r="J2615" s="74" t="s">
        <v>16938</v>
      </c>
      <c r="K2615" s="75" t="s">
        <v>21993</v>
      </c>
      <c r="L2615" s="74" t="s">
        <v>16940</v>
      </c>
    </row>
    <row r="2616" customFormat="false" ht="13.5" hidden="false" customHeight="false" outlineLevel="0" collapsed="false">
      <c r="A2616" s="74" t="s">
        <v>20972</v>
      </c>
      <c r="B2616" s="74" t="s">
        <v>20973</v>
      </c>
      <c r="C2616" s="74" t="s">
        <v>21960</v>
      </c>
      <c r="D2616" s="74" t="s">
        <v>21961</v>
      </c>
      <c r="E2616" s="75"/>
      <c r="F2616" s="74"/>
      <c r="G2616" s="76" t="n">
        <v>93198</v>
      </c>
      <c r="H2616" s="74" t="s">
        <v>21994</v>
      </c>
      <c r="I2616" s="74" t="s">
        <v>129</v>
      </c>
      <c r="J2616" s="74" t="s">
        <v>16938</v>
      </c>
      <c r="K2616" s="75" t="s">
        <v>21995</v>
      </c>
      <c r="L2616" s="74" t="s">
        <v>16940</v>
      </c>
    </row>
    <row r="2617" customFormat="false" ht="13.5" hidden="false" customHeight="false" outlineLevel="0" collapsed="false">
      <c r="A2617" s="74" t="s">
        <v>20972</v>
      </c>
      <c r="B2617" s="74" t="s">
        <v>20973</v>
      </c>
      <c r="C2617" s="74" t="s">
        <v>21960</v>
      </c>
      <c r="D2617" s="74" t="s">
        <v>21961</v>
      </c>
      <c r="E2617" s="75"/>
      <c r="F2617" s="74"/>
      <c r="G2617" s="76" t="n">
        <v>93199</v>
      </c>
      <c r="H2617" s="74" t="s">
        <v>21996</v>
      </c>
      <c r="I2617" s="74" t="s">
        <v>129</v>
      </c>
      <c r="J2617" s="74" t="s">
        <v>16938</v>
      </c>
      <c r="K2617" s="75" t="s">
        <v>21997</v>
      </c>
      <c r="L2617" s="74" t="s">
        <v>16940</v>
      </c>
    </row>
    <row r="2618" customFormat="false" ht="13.5" hidden="false" customHeight="false" outlineLevel="0" collapsed="false">
      <c r="A2618" s="74" t="s">
        <v>20972</v>
      </c>
      <c r="B2618" s="74" t="s">
        <v>20973</v>
      </c>
      <c r="C2618" s="74" t="s">
        <v>21960</v>
      </c>
      <c r="D2618" s="74" t="s">
        <v>21961</v>
      </c>
      <c r="E2618" s="75"/>
      <c r="F2618" s="74"/>
      <c r="G2618" s="76" t="n">
        <v>93200</v>
      </c>
      <c r="H2618" s="74" t="s">
        <v>21998</v>
      </c>
      <c r="I2618" s="74" t="s">
        <v>129</v>
      </c>
      <c r="J2618" s="74" t="s">
        <v>16938</v>
      </c>
      <c r="K2618" s="75" t="s">
        <v>17130</v>
      </c>
      <c r="L2618" s="74" t="s">
        <v>16940</v>
      </c>
    </row>
    <row r="2619" customFormat="false" ht="13.5" hidden="false" customHeight="false" outlineLevel="0" collapsed="false">
      <c r="A2619" s="74" t="s">
        <v>20972</v>
      </c>
      <c r="B2619" s="74" t="s">
        <v>20973</v>
      </c>
      <c r="C2619" s="74" t="s">
        <v>21960</v>
      </c>
      <c r="D2619" s="74" t="s">
        <v>21961</v>
      </c>
      <c r="E2619" s="75"/>
      <c r="F2619" s="74"/>
      <c r="G2619" s="76" t="n">
        <v>93201</v>
      </c>
      <c r="H2619" s="74" t="s">
        <v>21999</v>
      </c>
      <c r="I2619" s="74" t="s">
        <v>129</v>
      </c>
      <c r="J2619" s="74" t="s">
        <v>16938</v>
      </c>
      <c r="K2619" s="75" t="s">
        <v>22000</v>
      </c>
      <c r="L2619" s="74" t="s">
        <v>16940</v>
      </c>
    </row>
    <row r="2620" customFormat="false" ht="13.5" hidden="false" customHeight="false" outlineLevel="0" collapsed="false">
      <c r="A2620" s="74" t="s">
        <v>20972</v>
      </c>
      <c r="B2620" s="74" t="s">
        <v>20973</v>
      </c>
      <c r="C2620" s="74" t="s">
        <v>21960</v>
      </c>
      <c r="D2620" s="74" t="s">
        <v>21961</v>
      </c>
      <c r="E2620" s="75"/>
      <c r="F2620" s="74"/>
      <c r="G2620" s="76" t="n">
        <v>93202</v>
      </c>
      <c r="H2620" s="74" t="s">
        <v>22001</v>
      </c>
      <c r="I2620" s="74" t="s">
        <v>129</v>
      </c>
      <c r="J2620" s="74" t="s">
        <v>16938</v>
      </c>
      <c r="K2620" s="75" t="s">
        <v>21083</v>
      </c>
      <c r="L2620" s="74" t="s">
        <v>16940</v>
      </c>
    </row>
    <row r="2621" customFormat="false" ht="13.5" hidden="false" customHeight="false" outlineLevel="0" collapsed="false">
      <c r="A2621" s="74" t="s">
        <v>20972</v>
      </c>
      <c r="B2621" s="74" t="s">
        <v>20973</v>
      </c>
      <c r="C2621" s="74" t="s">
        <v>21960</v>
      </c>
      <c r="D2621" s="74" t="s">
        <v>21961</v>
      </c>
      <c r="E2621" s="75"/>
      <c r="F2621" s="74"/>
      <c r="G2621" s="76" t="n">
        <v>93203</v>
      </c>
      <c r="H2621" s="74" t="s">
        <v>22002</v>
      </c>
      <c r="I2621" s="74" t="s">
        <v>129</v>
      </c>
      <c r="J2621" s="74" t="s">
        <v>17690</v>
      </c>
      <c r="K2621" s="75" t="s">
        <v>22003</v>
      </c>
      <c r="L2621" s="74" t="s">
        <v>16940</v>
      </c>
    </row>
    <row r="2622" customFormat="false" ht="13.5" hidden="false" customHeight="false" outlineLevel="0" collapsed="false">
      <c r="A2622" s="74" t="s">
        <v>20972</v>
      </c>
      <c r="B2622" s="74" t="s">
        <v>20973</v>
      </c>
      <c r="C2622" s="74" t="s">
        <v>21960</v>
      </c>
      <c r="D2622" s="74" t="s">
        <v>21961</v>
      </c>
      <c r="E2622" s="75"/>
      <c r="F2622" s="74"/>
      <c r="G2622" s="76" t="n">
        <v>93204</v>
      </c>
      <c r="H2622" s="74" t="s">
        <v>22004</v>
      </c>
      <c r="I2622" s="74" t="s">
        <v>129</v>
      </c>
      <c r="J2622" s="74" t="s">
        <v>16938</v>
      </c>
      <c r="K2622" s="75" t="s">
        <v>22005</v>
      </c>
      <c r="L2622" s="74" t="s">
        <v>16940</v>
      </c>
    </row>
    <row r="2623" customFormat="false" ht="13.5" hidden="false" customHeight="false" outlineLevel="0" collapsed="false">
      <c r="A2623" s="74" t="s">
        <v>20972</v>
      </c>
      <c r="B2623" s="74" t="s">
        <v>20973</v>
      </c>
      <c r="C2623" s="74" t="s">
        <v>21960</v>
      </c>
      <c r="D2623" s="74" t="s">
        <v>21961</v>
      </c>
      <c r="E2623" s="75"/>
      <c r="F2623" s="74"/>
      <c r="G2623" s="76" t="n">
        <v>93205</v>
      </c>
      <c r="H2623" s="74" t="s">
        <v>22006</v>
      </c>
      <c r="I2623" s="74" t="s">
        <v>129</v>
      </c>
      <c r="J2623" s="74" t="s">
        <v>16938</v>
      </c>
      <c r="K2623" s="75" t="s">
        <v>22007</v>
      </c>
      <c r="L2623" s="74" t="s">
        <v>16940</v>
      </c>
    </row>
    <row r="2624" customFormat="false" ht="13.5" hidden="false" customHeight="false" outlineLevel="0" collapsed="false">
      <c r="A2624" s="74" t="s">
        <v>20972</v>
      </c>
      <c r="B2624" s="74" t="s">
        <v>20973</v>
      </c>
      <c r="C2624" s="74" t="s">
        <v>22008</v>
      </c>
      <c r="D2624" s="74" t="s">
        <v>22009</v>
      </c>
      <c r="E2624" s="75"/>
      <c r="F2624" s="74"/>
      <c r="G2624" s="76" t="n">
        <v>95952</v>
      </c>
      <c r="H2624" s="74" t="s">
        <v>22010</v>
      </c>
      <c r="I2624" s="74" t="s">
        <v>154</v>
      </c>
      <c r="J2624" s="74" t="s">
        <v>16938</v>
      </c>
      <c r="K2624" s="75" t="s">
        <v>22011</v>
      </c>
      <c r="L2624" s="74" t="s">
        <v>16940</v>
      </c>
    </row>
    <row r="2625" customFormat="false" ht="13.5" hidden="false" customHeight="false" outlineLevel="0" collapsed="false">
      <c r="A2625" s="74" t="s">
        <v>20972</v>
      </c>
      <c r="B2625" s="74" t="s">
        <v>20973</v>
      </c>
      <c r="C2625" s="74" t="s">
        <v>22008</v>
      </c>
      <c r="D2625" s="74" t="s">
        <v>22009</v>
      </c>
      <c r="E2625" s="75"/>
      <c r="F2625" s="74"/>
      <c r="G2625" s="76" t="n">
        <v>95953</v>
      </c>
      <c r="H2625" s="74" t="s">
        <v>22012</v>
      </c>
      <c r="I2625" s="74" t="s">
        <v>154</v>
      </c>
      <c r="J2625" s="74" t="s">
        <v>16938</v>
      </c>
      <c r="K2625" s="75" t="s">
        <v>22013</v>
      </c>
      <c r="L2625" s="74" t="s">
        <v>16940</v>
      </c>
    </row>
    <row r="2626" customFormat="false" ht="13.5" hidden="false" customHeight="false" outlineLevel="0" collapsed="false">
      <c r="A2626" s="74" t="s">
        <v>20972</v>
      </c>
      <c r="B2626" s="74" t="s">
        <v>20973</v>
      </c>
      <c r="C2626" s="74" t="s">
        <v>22008</v>
      </c>
      <c r="D2626" s="74" t="s">
        <v>22009</v>
      </c>
      <c r="E2626" s="75"/>
      <c r="F2626" s="74"/>
      <c r="G2626" s="76" t="n">
        <v>95954</v>
      </c>
      <c r="H2626" s="74" t="s">
        <v>22014</v>
      </c>
      <c r="I2626" s="74" t="s">
        <v>154</v>
      </c>
      <c r="J2626" s="74" t="s">
        <v>16938</v>
      </c>
      <c r="K2626" s="75" t="s">
        <v>22015</v>
      </c>
      <c r="L2626" s="74" t="s">
        <v>16940</v>
      </c>
    </row>
    <row r="2627" customFormat="false" ht="13.5" hidden="false" customHeight="false" outlineLevel="0" collapsed="false">
      <c r="A2627" s="74" t="s">
        <v>20972</v>
      </c>
      <c r="B2627" s="74" t="s">
        <v>20973</v>
      </c>
      <c r="C2627" s="74" t="s">
        <v>22008</v>
      </c>
      <c r="D2627" s="74" t="s">
        <v>22009</v>
      </c>
      <c r="E2627" s="75"/>
      <c r="F2627" s="74"/>
      <c r="G2627" s="76" t="n">
        <v>95955</v>
      </c>
      <c r="H2627" s="74" t="s">
        <v>22016</v>
      </c>
      <c r="I2627" s="74" t="s">
        <v>154</v>
      </c>
      <c r="J2627" s="74" t="s">
        <v>16938</v>
      </c>
      <c r="K2627" s="75" t="s">
        <v>22017</v>
      </c>
      <c r="L2627" s="74" t="s">
        <v>16940</v>
      </c>
    </row>
    <row r="2628" customFormat="false" ht="13.5" hidden="false" customHeight="false" outlineLevel="0" collapsed="false">
      <c r="A2628" s="74" t="s">
        <v>20972</v>
      </c>
      <c r="B2628" s="74" t="s">
        <v>20973</v>
      </c>
      <c r="C2628" s="74" t="s">
        <v>22008</v>
      </c>
      <c r="D2628" s="74" t="s">
        <v>22009</v>
      </c>
      <c r="E2628" s="75"/>
      <c r="F2628" s="74"/>
      <c r="G2628" s="76" t="n">
        <v>95956</v>
      </c>
      <c r="H2628" s="74" t="s">
        <v>22018</v>
      </c>
      <c r="I2628" s="74" t="s">
        <v>154</v>
      </c>
      <c r="J2628" s="74" t="s">
        <v>16938</v>
      </c>
      <c r="K2628" s="75" t="s">
        <v>22019</v>
      </c>
      <c r="L2628" s="74" t="s">
        <v>16940</v>
      </c>
    </row>
    <row r="2629" customFormat="false" ht="13.5" hidden="false" customHeight="false" outlineLevel="0" collapsed="false">
      <c r="A2629" s="74" t="s">
        <v>20972</v>
      </c>
      <c r="B2629" s="74" t="s">
        <v>20973</v>
      </c>
      <c r="C2629" s="74" t="s">
        <v>22008</v>
      </c>
      <c r="D2629" s="74" t="s">
        <v>22009</v>
      </c>
      <c r="E2629" s="75"/>
      <c r="F2629" s="74"/>
      <c r="G2629" s="76" t="n">
        <v>95957</v>
      </c>
      <c r="H2629" s="74" t="s">
        <v>22020</v>
      </c>
      <c r="I2629" s="74" t="s">
        <v>154</v>
      </c>
      <c r="J2629" s="74" t="s">
        <v>16938</v>
      </c>
      <c r="K2629" s="75" t="s">
        <v>22021</v>
      </c>
      <c r="L2629" s="74" t="s">
        <v>16940</v>
      </c>
    </row>
    <row r="2630" customFormat="false" ht="13.5" hidden="false" customHeight="false" outlineLevel="0" collapsed="false">
      <c r="A2630" s="74" t="s">
        <v>20972</v>
      </c>
      <c r="B2630" s="74" t="s">
        <v>20973</v>
      </c>
      <c r="C2630" s="74" t="s">
        <v>22008</v>
      </c>
      <c r="D2630" s="74" t="s">
        <v>22009</v>
      </c>
      <c r="E2630" s="75"/>
      <c r="F2630" s="74"/>
      <c r="G2630" s="76" t="n">
        <v>95969</v>
      </c>
      <c r="H2630" s="74" t="s">
        <v>22022</v>
      </c>
      <c r="I2630" s="74" t="s">
        <v>154</v>
      </c>
      <c r="J2630" s="74" t="s">
        <v>16938</v>
      </c>
      <c r="K2630" s="75" t="s">
        <v>22023</v>
      </c>
      <c r="L2630" s="74" t="s">
        <v>16940</v>
      </c>
    </row>
    <row r="2631" customFormat="false" ht="13.5" hidden="false" customHeight="false" outlineLevel="0" collapsed="false">
      <c r="A2631" s="74" t="s">
        <v>20972</v>
      </c>
      <c r="B2631" s="74" t="s">
        <v>20973</v>
      </c>
      <c r="C2631" s="74" t="s">
        <v>22008</v>
      </c>
      <c r="D2631" s="74" t="s">
        <v>22009</v>
      </c>
      <c r="E2631" s="75"/>
      <c r="F2631" s="74"/>
      <c r="G2631" s="76" t="n">
        <v>97733</v>
      </c>
      <c r="H2631" s="74" t="s">
        <v>22024</v>
      </c>
      <c r="I2631" s="74" t="s">
        <v>154</v>
      </c>
      <c r="J2631" s="74" t="s">
        <v>16938</v>
      </c>
      <c r="K2631" s="75" t="s">
        <v>22025</v>
      </c>
      <c r="L2631" s="74" t="s">
        <v>16940</v>
      </c>
    </row>
    <row r="2632" customFormat="false" ht="13.5" hidden="false" customHeight="false" outlineLevel="0" collapsed="false">
      <c r="A2632" s="74" t="s">
        <v>20972</v>
      </c>
      <c r="B2632" s="74" t="s">
        <v>20973</v>
      </c>
      <c r="C2632" s="74" t="s">
        <v>22008</v>
      </c>
      <c r="D2632" s="74" t="s">
        <v>22009</v>
      </c>
      <c r="E2632" s="75"/>
      <c r="F2632" s="74"/>
      <c r="G2632" s="76" t="n">
        <v>97734</v>
      </c>
      <c r="H2632" s="74" t="s">
        <v>22026</v>
      </c>
      <c r="I2632" s="74" t="s">
        <v>154</v>
      </c>
      <c r="J2632" s="74" t="s">
        <v>16938</v>
      </c>
      <c r="K2632" s="75" t="s">
        <v>22027</v>
      </c>
      <c r="L2632" s="74" t="s">
        <v>16940</v>
      </c>
    </row>
    <row r="2633" customFormat="false" ht="13.5" hidden="false" customHeight="false" outlineLevel="0" collapsed="false">
      <c r="A2633" s="74" t="s">
        <v>20972</v>
      </c>
      <c r="B2633" s="74" t="s">
        <v>20973</v>
      </c>
      <c r="C2633" s="74" t="s">
        <v>22008</v>
      </c>
      <c r="D2633" s="74" t="s">
        <v>22009</v>
      </c>
      <c r="E2633" s="75"/>
      <c r="F2633" s="74"/>
      <c r="G2633" s="76" t="n">
        <v>97735</v>
      </c>
      <c r="H2633" s="74" t="s">
        <v>22028</v>
      </c>
      <c r="I2633" s="74" t="s">
        <v>154</v>
      </c>
      <c r="J2633" s="74" t="s">
        <v>16938</v>
      </c>
      <c r="K2633" s="75" t="s">
        <v>22029</v>
      </c>
      <c r="L2633" s="74" t="s">
        <v>16940</v>
      </c>
    </row>
    <row r="2634" customFormat="false" ht="13.5" hidden="false" customHeight="false" outlineLevel="0" collapsed="false">
      <c r="A2634" s="74" t="s">
        <v>20972</v>
      </c>
      <c r="B2634" s="74" t="s">
        <v>20973</v>
      </c>
      <c r="C2634" s="74" t="s">
        <v>22008</v>
      </c>
      <c r="D2634" s="74" t="s">
        <v>22009</v>
      </c>
      <c r="E2634" s="75"/>
      <c r="F2634" s="74"/>
      <c r="G2634" s="76" t="n">
        <v>97736</v>
      </c>
      <c r="H2634" s="74" t="s">
        <v>22030</v>
      </c>
      <c r="I2634" s="74" t="s">
        <v>154</v>
      </c>
      <c r="J2634" s="74" t="s">
        <v>16938</v>
      </c>
      <c r="K2634" s="75" t="s">
        <v>22031</v>
      </c>
      <c r="L2634" s="74" t="s">
        <v>16940</v>
      </c>
    </row>
    <row r="2635" customFormat="false" ht="13.5" hidden="false" customHeight="false" outlineLevel="0" collapsed="false">
      <c r="A2635" s="74" t="s">
        <v>20972</v>
      </c>
      <c r="B2635" s="74" t="s">
        <v>20973</v>
      </c>
      <c r="C2635" s="74" t="s">
        <v>22008</v>
      </c>
      <c r="D2635" s="74" t="s">
        <v>22009</v>
      </c>
      <c r="E2635" s="75"/>
      <c r="F2635" s="74"/>
      <c r="G2635" s="76" t="n">
        <v>97737</v>
      </c>
      <c r="H2635" s="74" t="s">
        <v>22032</v>
      </c>
      <c r="I2635" s="74" t="s">
        <v>154</v>
      </c>
      <c r="J2635" s="74" t="s">
        <v>16938</v>
      </c>
      <c r="K2635" s="75" t="s">
        <v>22033</v>
      </c>
      <c r="L2635" s="74" t="s">
        <v>16940</v>
      </c>
    </row>
    <row r="2636" customFormat="false" ht="13.5" hidden="false" customHeight="false" outlineLevel="0" collapsed="false">
      <c r="A2636" s="74" t="s">
        <v>20972</v>
      </c>
      <c r="B2636" s="74" t="s">
        <v>20973</v>
      </c>
      <c r="C2636" s="74" t="s">
        <v>22008</v>
      </c>
      <c r="D2636" s="74" t="s">
        <v>22009</v>
      </c>
      <c r="E2636" s="75"/>
      <c r="F2636" s="74"/>
      <c r="G2636" s="76" t="n">
        <v>97738</v>
      </c>
      <c r="H2636" s="74" t="s">
        <v>22034</v>
      </c>
      <c r="I2636" s="74" t="s">
        <v>154</v>
      </c>
      <c r="J2636" s="74" t="s">
        <v>16938</v>
      </c>
      <c r="K2636" s="75" t="s">
        <v>22035</v>
      </c>
      <c r="L2636" s="74" t="s">
        <v>16940</v>
      </c>
    </row>
    <row r="2637" customFormat="false" ht="13.5" hidden="false" customHeight="false" outlineLevel="0" collapsed="false">
      <c r="A2637" s="74" t="s">
        <v>20972</v>
      </c>
      <c r="B2637" s="74" t="s">
        <v>20973</v>
      </c>
      <c r="C2637" s="74" t="s">
        <v>22008</v>
      </c>
      <c r="D2637" s="74" t="s">
        <v>22009</v>
      </c>
      <c r="E2637" s="75"/>
      <c r="F2637" s="74"/>
      <c r="G2637" s="76" t="n">
        <v>97739</v>
      </c>
      <c r="H2637" s="74" t="s">
        <v>22036</v>
      </c>
      <c r="I2637" s="74" t="s">
        <v>154</v>
      </c>
      <c r="J2637" s="74" t="s">
        <v>16938</v>
      </c>
      <c r="K2637" s="75" t="s">
        <v>22037</v>
      </c>
      <c r="L2637" s="74" t="s">
        <v>16940</v>
      </c>
    </row>
    <row r="2638" customFormat="false" ht="13.5" hidden="false" customHeight="false" outlineLevel="0" collapsed="false">
      <c r="A2638" s="74" t="s">
        <v>20972</v>
      </c>
      <c r="B2638" s="74" t="s">
        <v>20973</v>
      </c>
      <c r="C2638" s="74" t="s">
        <v>22008</v>
      </c>
      <c r="D2638" s="74" t="s">
        <v>22009</v>
      </c>
      <c r="E2638" s="75"/>
      <c r="F2638" s="74"/>
      <c r="G2638" s="76" t="n">
        <v>97740</v>
      </c>
      <c r="H2638" s="74" t="s">
        <v>22038</v>
      </c>
      <c r="I2638" s="74" t="s">
        <v>154</v>
      </c>
      <c r="J2638" s="74" t="s">
        <v>16938</v>
      </c>
      <c r="K2638" s="75" t="s">
        <v>22039</v>
      </c>
      <c r="L2638" s="74" t="s">
        <v>16940</v>
      </c>
    </row>
    <row r="2639" customFormat="false" ht="13.5" hidden="false" customHeight="false" outlineLevel="0" collapsed="false">
      <c r="A2639" s="74" t="s">
        <v>20972</v>
      </c>
      <c r="B2639" s="74" t="s">
        <v>20973</v>
      </c>
      <c r="C2639" s="74" t="s">
        <v>22008</v>
      </c>
      <c r="D2639" s="74" t="s">
        <v>22009</v>
      </c>
      <c r="E2639" s="75"/>
      <c r="F2639" s="74"/>
      <c r="G2639" s="76" t="n">
        <v>98615</v>
      </c>
      <c r="H2639" s="74" t="s">
        <v>22040</v>
      </c>
      <c r="I2639" s="74" t="s">
        <v>73</v>
      </c>
      <c r="J2639" s="74" t="s">
        <v>16938</v>
      </c>
      <c r="K2639" s="75" t="s">
        <v>17960</v>
      </c>
      <c r="L2639" s="74" t="s">
        <v>16940</v>
      </c>
    </row>
    <row r="2640" customFormat="false" ht="13.5" hidden="false" customHeight="false" outlineLevel="0" collapsed="false">
      <c r="A2640" s="74" t="s">
        <v>20972</v>
      </c>
      <c r="B2640" s="74" t="s">
        <v>20973</v>
      </c>
      <c r="C2640" s="74" t="s">
        <v>22008</v>
      </c>
      <c r="D2640" s="74" t="s">
        <v>22009</v>
      </c>
      <c r="E2640" s="75"/>
      <c r="F2640" s="74"/>
      <c r="G2640" s="76" t="n">
        <v>98616</v>
      </c>
      <c r="H2640" s="74" t="s">
        <v>22041</v>
      </c>
      <c r="I2640" s="74" t="s">
        <v>73</v>
      </c>
      <c r="J2640" s="74" t="s">
        <v>16938</v>
      </c>
      <c r="K2640" s="75" t="s">
        <v>22042</v>
      </c>
      <c r="L2640" s="74" t="s">
        <v>16940</v>
      </c>
    </row>
    <row r="2641" customFormat="false" ht="13.5" hidden="false" customHeight="false" outlineLevel="0" collapsed="false">
      <c r="A2641" s="74" t="s">
        <v>20972</v>
      </c>
      <c r="B2641" s="74" t="s">
        <v>20973</v>
      </c>
      <c r="C2641" s="74" t="s">
        <v>22008</v>
      </c>
      <c r="D2641" s="74" t="s">
        <v>22009</v>
      </c>
      <c r="E2641" s="75"/>
      <c r="F2641" s="74"/>
      <c r="G2641" s="76" t="n">
        <v>98617</v>
      </c>
      <c r="H2641" s="74" t="s">
        <v>22043</v>
      </c>
      <c r="I2641" s="74" t="s">
        <v>73</v>
      </c>
      <c r="J2641" s="74" t="s">
        <v>16938</v>
      </c>
      <c r="K2641" s="75" t="s">
        <v>22044</v>
      </c>
      <c r="L2641" s="74" t="s">
        <v>16940</v>
      </c>
    </row>
    <row r="2642" customFormat="false" ht="13.5" hidden="false" customHeight="false" outlineLevel="0" collapsed="false">
      <c r="A2642" s="74" t="s">
        <v>20972</v>
      </c>
      <c r="B2642" s="74" t="s">
        <v>20973</v>
      </c>
      <c r="C2642" s="74" t="s">
        <v>22008</v>
      </c>
      <c r="D2642" s="74" t="s">
        <v>22009</v>
      </c>
      <c r="E2642" s="75"/>
      <c r="F2642" s="74"/>
      <c r="G2642" s="76" t="n">
        <v>98618</v>
      </c>
      <c r="H2642" s="74" t="s">
        <v>22045</v>
      </c>
      <c r="I2642" s="74" t="s">
        <v>73</v>
      </c>
      <c r="J2642" s="74" t="s">
        <v>16938</v>
      </c>
      <c r="K2642" s="75" t="s">
        <v>22046</v>
      </c>
      <c r="L2642" s="74" t="s">
        <v>16940</v>
      </c>
    </row>
    <row r="2643" customFormat="false" ht="13.5" hidden="false" customHeight="false" outlineLevel="0" collapsed="false">
      <c r="A2643" s="74" t="s">
        <v>20972</v>
      </c>
      <c r="B2643" s="74" t="s">
        <v>20973</v>
      </c>
      <c r="C2643" s="74" t="s">
        <v>22008</v>
      </c>
      <c r="D2643" s="74" t="s">
        <v>22009</v>
      </c>
      <c r="E2643" s="75"/>
      <c r="F2643" s="74"/>
      <c r="G2643" s="76" t="n">
        <v>98619</v>
      </c>
      <c r="H2643" s="74" t="s">
        <v>22047</v>
      </c>
      <c r="I2643" s="74" t="s">
        <v>73</v>
      </c>
      <c r="J2643" s="74" t="s">
        <v>16938</v>
      </c>
      <c r="K2643" s="75" t="s">
        <v>22048</v>
      </c>
      <c r="L2643" s="74" t="s">
        <v>16940</v>
      </c>
    </row>
    <row r="2644" customFormat="false" ht="13.5" hidden="false" customHeight="false" outlineLevel="0" collapsed="false">
      <c r="A2644" s="74" t="s">
        <v>20972</v>
      </c>
      <c r="B2644" s="74" t="s">
        <v>20973</v>
      </c>
      <c r="C2644" s="74" t="s">
        <v>22008</v>
      </c>
      <c r="D2644" s="74" t="s">
        <v>22009</v>
      </c>
      <c r="E2644" s="75"/>
      <c r="F2644" s="74"/>
      <c r="G2644" s="76" t="n">
        <v>98620</v>
      </c>
      <c r="H2644" s="74" t="s">
        <v>22049</v>
      </c>
      <c r="I2644" s="74" t="s">
        <v>73</v>
      </c>
      <c r="J2644" s="74" t="s">
        <v>16938</v>
      </c>
      <c r="K2644" s="75" t="s">
        <v>22050</v>
      </c>
      <c r="L2644" s="74" t="s">
        <v>16940</v>
      </c>
    </row>
    <row r="2645" customFormat="false" ht="13.5" hidden="false" customHeight="false" outlineLevel="0" collapsed="false">
      <c r="A2645" s="74" t="s">
        <v>20972</v>
      </c>
      <c r="B2645" s="74" t="s">
        <v>20973</v>
      </c>
      <c r="C2645" s="74" t="s">
        <v>22008</v>
      </c>
      <c r="D2645" s="74" t="s">
        <v>22009</v>
      </c>
      <c r="E2645" s="75"/>
      <c r="F2645" s="74"/>
      <c r="G2645" s="76" t="n">
        <v>98621</v>
      </c>
      <c r="H2645" s="74" t="s">
        <v>22051</v>
      </c>
      <c r="I2645" s="74" t="s">
        <v>73</v>
      </c>
      <c r="J2645" s="74" t="s">
        <v>16938</v>
      </c>
      <c r="K2645" s="75" t="s">
        <v>22052</v>
      </c>
      <c r="L2645" s="74" t="s">
        <v>16940</v>
      </c>
    </row>
    <row r="2646" customFormat="false" ht="13.5" hidden="false" customHeight="false" outlineLevel="0" collapsed="false">
      <c r="A2646" s="74" t="s">
        <v>20972</v>
      </c>
      <c r="B2646" s="74" t="s">
        <v>20973</v>
      </c>
      <c r="C2646" s="74" t="s">
        <v>22008</v>
      </c>
      <c r="D2646" s="74" t="s">
        <v>22009</v>
      </c>
      <c r="E2646" s="75"/>
      <c r="F2646" s="74"/>
      <c r="G2646" s="76" t="n">
        <v>98622</v>
      </c>
      <c r="H2646" s="74" t="s">
        <v>22053</v>
      </c>
      <c r="I2646" s="74" t="s">
        <v>73</v>
      </c>
      <c r="J2646" s="74" t="s">
        <v>16938</v>
      </c>
      <c r="K2646" s="75" t="s">
        <v>22054</v>
      </c>
      <c r="L2646" s="74" t="s">
        <v>16940</v>
      </c>
    </row>
    <row r="2647" customFormat="false" ht="13.5" hidden="false" customHeight="false" outlineLevel="0" collapsed="false">
      <c r="A2647" s="74" t="s">
        <v>20972</v>
      </c>
      <c r="B2647" s="74" t="s">
        <v>20973</v>
      </c>
      <c r="C2647" s="74" t="s">
        <v>22008</v>
      </c>
      <c r="D2647" s="74" t="s">
        <v>22009</v>
      </c>
      <c r="E2647" s="75"/>
      <c r="F2647" s="74"/>
      <c r="G2647" s="76" t="n">
        <v>98623</v>
      </c>
      <c r="H2647" s="74" t="s">
        <v>22055</v>
      </c>
      <c r="I2647" s="74" t="s">
        <v>73</v>
      </c>
      <c r="J2647" s="74" t="s">
        <v>16938</v>
      </c>
      <c r="K2647" s="75" t="s">
        <v>22056</v>
      </c>
      <c r="L2647" s="74" t="s">
        <v>16940</v>
      </c>
    </row>
    <row r="2648" customFormat="false" ht="13.5" hidden="false" customHeight="false" outlineLevel="0" collapsed="false">
      <c r="A2648" s="74" t="s">
        <v>20972</v>
      </c>
      <c r="B2648" s="74" t="s">
        <v>20973</v>
      </c>
      <c r="C2648" s="74" t="s">
        <v>22008</v>
      </c>
      <c r="D2648" s="74" t="s">
        <v>22009</v>
      </c>
      <c r="E2648" s="75"/>
      <c r="F2648" s="74"/>
      <c r="G2648" s="76" t="n">
        <v>98624</v>
      </c>
      <c r="H2648" s="74" t="s">
        <v>22057</v>
      </c>
      <c r="I2648" s="74" t="s">
        <v>73</v>
      </c>
      <c r="J2648" s="74" t="s">
        <v>16938</v>
      </c>
      <c r="K2648" s="75" t="s">
        <v>22058</v>
      </c>
      <c r="L2648" s="74" t="s">
        <v>16940</v>
      </c>
    </row>
    <row r="2649" customFormat="false" ht="13.5" hidden="false" customHeight="false" outlineLevel="0" collapsed="false">
      <c r="A2649" s="74" t="s">
        <v>20972</v>
      </c>
      <c r="B2649" s="74" t="s">
        <v>20973</v>
      </c>
      <c r="C2649" s="74" t="s">
        <v>22008</v>
      </c>
      <c r="D2649" s="74" t="s">
        <v>22009</v>
      </c>
      <c r="E2649" s="75"/>
      <c r="F2649" s="74"/>
      <c r="G2649" s="76" t="n">
        <v>98625</v>
      </c>
      <c r="H2649" s="74" t="s">
        <v>22059</v>
      </c>
      <c r="I2649" s="74" t="s">
        <v>73</v>
      </c>
      <c r="J2649" s="74" t="s">
        <v>16938</v>
      </c>
      <c r="K2649" s="75" t="s">
        <v>22060</v>
      </c>
      <c r="L2649" s="74" t="s">
        <v>16940</v>
      </c>
    </row>
    <row r="2650" customFormat="false" ht="13.5" hidden="false" customHeight="false" outlineLevel="0" collapsed="false">
      <c r="A2650" s="74" t="s">
        <v>20972</v>
      </c>
      <c r="B2650" s="74" t="s">
        <v>20973</v>
      </c>
      <c r="C2650" s="74" t="s">
        <v>22008</v>
      </c>
      <c r="D2650" s="74" t="s">
        <v>22009</v>
      </c>
      <c r="E2650" s="75"/>
      <c r="F2650" s="74"/>
      <c r="G2650" s="76" t="n">
        <v>98626</v>
      </c>
      <c r="H2650" s="74" t="s">
        <v>22061</v>
      </c>
      <c r="I2650" s="74" t="s">
        <v>73</v>
      </c>
      <c r="J2650" s="74" t="s">
        <v>16938</v>
      </c>
      <c r="K2650" s="75" t="s">
        <v>22062</v>
      </c>
      <c r="L2650" s="74" t="s">
        <v>16940</v>
      </c>
    </row>
    <row r="2651" customFormat="false" ht="13.5" hidden="false" customHeight="false" outlineLevel="0" collapsed="false">
      <c r="A2651" s="74" t="s">
        <v>20972</v>
      </c>
      <c r="B2651" s="74" t="s">
        <v>20973</v>
      </c>
      <c r="C2651" s="74" t="s">
        <v>22008</v>
      </c>
      <c r="D2651" s="74" t="s">
        <v>22009</v>
      </c>
      <c r="E2651" s="75"/>
      <c r="F2651" s="74"/>
      <c r="G2651" s="76" t="n">
        <v>98655</v>
      </c>
      <c r="H2651" s="74" t="s">
        <v>22063</v>
      </c>
      <c r="I2651" s="74" t="s">
        <v>129</v>
      </c>
      <c r="J2651" s="74" t="s">
        <v>16938</v>
      </c>
      <c r="K2651" s="75" t="s">
        <v>22064</v>
      </c>
      <c r="L2651" s="74" t="s">
        <v>16940</v>
      </c>
    </row>
    <row r="2652" customFormat="false" ht="13.5" hidden="false" customHeight="false" outlineLevel="0" collapsed="false">
      <c r="A2652" s="74" t="s">
        <v>20972</v>
      </c>
      <c r="B2652" s="74" t="s">
        <v>20973</v>
      </c>
      <c r="C2652" s="74" t="s">
        <v>22008</v>
      </c>
      <c r="D2652" s="74" t="s">
        <v>22009</v>
      </c>
      <c r="E2652" s="75"/>
      <c r="F2652" s="74"/>
      <c r="G2652" s="76" t="n">
        <v>98656</v>
      </c>
      <c r="H2652" s="74" t="s">
        <v>22065</v>
      </c>
      <c r="I2652" s="74" t="s">
        <v>129</v>
      </c>
      <c r="J2652" s="74" t="s">
        <v>16938</v>
      </c>
      <c r="K2652" s="75" t="s">
        <v>22066</v>
      </c>
      <c r="L2652" s="74" t="s">
        <v>16940</v>
      </c>
    </row>
    <row r="2653" customFormat="false" ht="13.5" hidden="false" customHeight="false" outlineLevel="0" collapsed="false">
      <c r="A2653" s="74" t="s">
        <v>20972</v>
      </c>
      <c r="B2653" s="74" t="s">
        <v>20973</v>
      </c>
      <c r="C2653" s="74" t="s">
        <v>22008</v>
      </c>
      <c r="D2653" s="74" t="s">
        <v>22009</v>
      </c>
      <c r="E2653" s="75"/>
      <c r="F2653" s="74"/>
      <c r="G2653" s="76" t="n">
        <v>98657</v>
      </c>
      <c r="H2653" s="74" t="s">
        <v>22067</v>
      </c>
      <c r="I2653" s="74" t="s">
        <v>129</v>
      </c>
      <c r="J2653" s="74" t="s">
        <v>16938</v>
      </c>
      <c r="K2653" s="75" t="s">
        <v>22068</v>
      </c>
      <c r="L2653" s="74" t="s">
        <v>16940</v>
      </c>
    </row>
    <row r="2654" customFormat="false" ht="13.5" hidden="false" customHeight="false" outlineLevel="0" collapsed="false">
      <c r="A2654" s="74" t="s">
        <v>20972</v>
      </c>
      <c r="B2654" s="74" t="s">
        <v>20973</v>
      </c>
      <c r="C2654" s="74" t="s">
        <v>22008</v>
      </c>
      <c r="D2654" s="74" t="s">
        <v>22009</v>
      </c>
      <c r="E2654" s="75"/>
      <c r="F2654" s="74"/>
      <c r="G2654" s="76" t="n">
        <v>98658</v>
      </c>
      <c r="H2654" s="74" t="s">
        <v>22069</v>
      </c>
      <c r="I2654" s="74" t="s">
        <v>129</v>
      </c>
      <c r="J2654" s="74" t="s">
        <v>16938</v>
      </c>
      <c r="K2654" s="75" t="s">
        <v>22070</v>
      </c>
      <c r="L2654" s="74" t="s">
        <v>16940</v>
      </c>
    </row>
    <row r="2655" customFormat="false" ht="13.5" hidden="false" customHeight="false" outlineLevel="0" collapsed="false">
      <c r="A2655" s="74" t="s">
        <v>20972</v>
      </c>
      <c r="B2655" s="74" t="s">
        <v>20973</v>
      </c>
      <c r="C2655" s="74" t="s">
        <v>22008</v>
      </c>
      <c r="D2655" s="74" t="s">
        <v>22009</v>
      </c>
      <c r="E2655" s="75"/>
      <c r="F2655" s="74"/>
      <c r="G2655" s="76" t="n">
        <v>98659</v>
      </c>
      <c r="H2655" s="74" t="s">
        <v>22071</v>
      </c>
      <c r="I2655" s="74" t="s">
        <v>129</v>
      </c>
      <c r="J2655" s="74" t="s">
        <v>16938</v>
      </c>
      <c r="K2655" s="75" t="s">
        <v>22072</v>
      </c>
      <c r="L2655" s="74" t="s">
        <v>16940</v>
      </c>
    </row>
    <row r="2656" customFormat="false" ht="13.5" hidden="false" customHeight="false" outlineLevel="0" collapsed="false">
      <c r="A2656" s="74" t="s">
        <v>20972</v>
      </c>
      <c r="B2656" s="74" t="s">
        <v>20973</v>
      </c>
      <c r="C2656" s="74" t="s">
        <v>22008</v>
      </c>
      <c r="D2656" s="74" t="s">
        <v>22009</v>
      </c>
      <c r="E2656" s="75"/>
      <c r="F2656" s="74"/>
      <c r="G2656" s="76" t="n">
        <v>98746</v>
      </c>
      <c r="H2656" s="74" t="s">
        <v>22073</v>
      </c>
      <c r="I2656" s="74" t="s">
        <v>129</v>
      </c>
      <c r="J2656" s="74" t="s">
        <v>16938</v>
      </c>
      <c r="K2656" s="75" t="s">
        <v>22074</v>
      </c>
      <c r="L2656" s="74" t="s">
        <v>16940</v>
      </c>
    </row>
    <row r="2657" customFormat="false" ht="13.5" hidden="false" customHeight="false" outlineLevel="0" collapsed="false">
      <c r="A2657" s="74" t="s">
        <v>20972</v>
      </c>
      <c r="B2657" s="74" t="s">
        <v>20973</v>
      </c>
      <c r="C2657" s="74" t="s">
        <v>22008</v>
      </c>
      <c r="D2657" s="74" t="s">
        <v>22009</v>
      </c>
      <c r="E2657" s="75"/>
      <c r="F2657" s="74"/>
      <c r="G2657" s="76" t="n">
        <v>98749</v>
      </c>
      <c r="H2657" s="74" t="s">
        <v>22075</v>
      </c>
      <c r="I2657" s="74" t="s">
        <v>129</v>
      </c>
      <c r="J2657" s="74" t="s">
        <v>16938</v>
      </c>
      <c r="K2657" s="75" t="s">
        <v>17549</v>
      </c>
      <c r="L2657" s="74" t="s">
        <v>16940</v>
      </c>
    </row>
    <row r="2658" customFormat="false" ht="13.5" hidden="false" customHeight="false" outlineLevel="0" collapsed="false">
      <c r="A2658" s="74" t="s">
        <v>20972</v>
      </c>
      <c r="B2658" s="74" t="s">
        <v>20973</v>
      </c>
      <c r="C2658" s="74" t="s">
        <v>22008</v>
      </c>
      <c r="D2658" s="74" t="s">
        <v>22009</v>
      </c>
      <c r="E2658" s="75"/>
      <c r="F2658" s="74"/>
      <c r="G2658" s="76" t="n">
        <v>98750</v>
      </c>
      <c r="H2658" s="74" t="s">
        <v>22076</v>
      </c>
      <c r="I2658" s="74" t="s">
        <v>129</v>
      </c>
      <c r="J2658" s="74" t="s">
        <v>16938</v>
      </c>
      <c r="K2658" s="75" t="s">
        <v>22077</v>
      </c>
      <c r="L2658" s="74" t="s">
        <v>16940</v>
      </c>
    </row>
    <row r="2659" customFormat="false" ht="13.5" hidden="false" customHeight="false" outlineLevel="0" collapsed="false">
      <c r="A2659" s="74" t="s">
        <v>20972</v>
      </c>
      <c r="B2659" s="74" t="s">
        <v>20973</v>
      </c>
      <c r="C2659" s="74" t="s">
        <v>22008</v>
      </c>
      <c r="D2659" s="74" t="s">
        <v>22009</v>
      </c>
      <c r="E2659" s="75"/>
      <c r="F2659" s="74"/>
      <c r="G2659" s="76" t="n">
        <v>98751</v>
      </c>
      <c r="H2659" s="74" t="s">
        <v>22078</v>
      </c>
      <c r="I2659" s="74" t="s">
        <v>129</v>
      </c>
      <c r="J2659" s="74" t="s">
        <v>16938</v>
      </c>
      <c r="K2659" s="75" t="s">
        <v>22079</v>
      </c>
      <c r="L2659" s="74" t="s">
        <v>16940</v>
      </c>
    </row>
    <row r="2660" customFormat="false" ht="13.5" hidden="false" customHeight="false" outlineLevel="0" collapsed="false">
      <c r="A2660" s="74" t="s">
        <v>20972</v>
      </c>
      <c r="B2660" s="74" t="s">
        <v>20973</v>
      </c>
      <c r="C2660" s="74" t="s">
        <v>22008</v>
      </c>
      <c r="D2660" s="74" t="s">
        <v>22009</v>
      </c>
      <c r="E2660" s="75"/>
      <c r="F2660" s="74"/>
      <c r="G2660" s="76" t="n">
        <v>98752</v>
      </c>
      <c r="H2660" s="74" t="s">
        <v>22080</v>
      </c>
      <c r="I2660" s="74" t="s">
        <v>129</v>
      </c>
      <c r="J2660" s="74" t="s">
        <v>16938</v>
      </c>
      <c r="K2660" s="75" t="s">
        <v>22081</v>
      </c>
      <c r="L2660" s="74" t="s">
        <v>16940</v>
      </c>
    </row>
    <row r="2661" customFormat="false" ht="13.5" hidden="false" customHeight="false" outlineLevel="0" collapsed="false">
      <c r="A2661" s="74" t="s">
        <v>20972</v>
      </c>
      <c r="B2661" s="74" t="s">
        <v>20973</v>
      </c>
      <c r="C2661" s="74" t="s">
        <v>22008</v>
      </c>
      <c r="D2661" s="74" t="s">
        <v>22009</v>
      </c>
      <c r="E2661" s="75"/>
      <c r="F2661" s="74"/>
      <c r="G2661" s="76" t="n">
        <v>98753</v>
      </c>
      <c r="H2661" s="74" t="s">
        <v>22082</v>
      </c>
      <c r="I2661" s="74" t="s">
        <v>129</v>
      </c>
      <c r="J2661" s="74" t="s">
        <v>16938</v>
      </c>
      <c r="K2661" s="75" t="s">
        <v>22083</v>
      </c>
      <c r="L2661" s="74" t="s">
        <v>16940</v>
      </c>
    </row>
    <row r="2662" customFormat="false" ht="13.5" hidden="false" customHeight="false" outlineLevel="0" collapsed="false">
      <c r="A2662" s="74" t="s">
        <v>20972</v>
      </c>
      <c r="B2662" s="74" t="s">
        <v>20973</v>
      </c>
      <c r="C2662" s="74" t="s">
        <v>22008</v>
      </c>
      <c r="D2662" s="74" t="s">
        <v>22009</v>
      </c>
      <c r="E2662" s="75"/>
      <c r="F2662" s="74"/>
      <c r="G2662" s="76" t="n">
        <v>100763</v>
      </c>
      <c r="H2662" s="74" t="s">
        <v>22084</v>
      </c>
      <c r="I2662" s="74" t="s">
        <v>590</v>
      </c>
      <c r="J2662" s="74" t="s">
        <v>16938</v>
      </c>
      <c r="K2662" s="75" t="s">
        <v>17906</v>
      </c>
      <c r="L2662" s="74" t="s">
        <v>16940</v>
      </c>
    </row>
    <row r="2663" customFormat="false" ht="13.5" hidden="false" customHeight="false" outlineLevel="0" collapsed="false">
      <c r="A2663" s="74" t="s">
        <v>20972</v>
      </c>
      <c r="B2663" s="74" t="s">
        <v>20973</v>
      </c>
      <c r="C2663" s="74" t="s">
        <v>22008</v>
      </c>
      <c r="D2663" s="74" t="s">
        <v>22009</v>
      </c>
      <c r="E2663" s="75"/>
      <c r="F2663" s="74"/>
      <c r="G2663" s="76" t="n">
        <v>100764</v>
      </c>
      <c r="H2663" s="74" t="s">
        <v>22085</v>
      </c>
      <c r="I2663" s="74" t="s">
        <v>590</v>
      </c>
      <c r="J2663" s="74" t="s">
        <v>16938</v>
      </c>
      <c r="K2663" s="75" t="s">
        <v>21087</v>
      </c>
      <c r="L2663" s="74" t="s">
        <v>16940</v>
      </c>
    </row>
    <row r="2664" customFormat="false" ht="13.5" hidden="false" customHeight="false" outlineLevel="0" collapsed="false">
      <c r="A2664" s="74" t="s">
        <v>20972</v>
      </c>
      <c r="B2664" s="74" t="s">
        <v>20973</v>
      </c>
      <c r="C2664" s="74" t="s">
        <v>22008</v>
      </c>
      <c r="D2664" s="74" t="s">
        <v>22009</v>
      </c>
      <c r="E2664" s="75"/>
      <c r="F2664" s="74"/>
      <c r="G2664" s="76" t="n">
        <v>100765</v>
      </c>
      <c r="H2664" s="74" t="s">
        <v>22086</v>
      </c>
      <c r="I2664" s="74" t="s">
        <v>590</v>
      </c>
      <c r="J2664" s="74" t="s">
        <v>16938</v>
      </c>
      <c r="K2664" s="75" t="s">
        <v>22087</v>
      </c>
      <c r="L2664" s="74" t="s">
        <v>16940</v>
      </c>
    </row>
    <row r="2665" customFormat="false" ht="13.5" hidden="false" customHeight="false" outlineLevel="0" collapsed="false">
      <c r="A2665" s="74" t="s">
        <v>20972</v>
      </c>
      <c r="B2665" s="74" t="s">
        <v>20973</v>
      </c>
      <c r="C2665" s="74" t="s">
        <v>22008</v>
      </c>
      <c r="D2665" s="74" t="s">
        <v>22009</v>
      </c>
      <c r="E2665" s="75"/>
      <c r="F2665" s="74"/>
      <c r="G2665" s="76" t="n">
        <v>100766</v>
      </c>
      <c r="H2665" s="74" t="s">
        <v>22088</v>
      </c>
      <c r="I2665" s="74" t="s">
        <v>590</v>
      </c>
      <c r="J2665" s="74" t="s">
        <v>16938</v>
      </c>
      <c r="K2665" s="75" t="s">
        <v>18809</v>
      </c>
      <c r="L2665" s="74" t="s">
        <v>16940</v>
      </c>
    </row>
    <row r="2666" customFormat="false" ht="13.5" hidden="false" customHeight="false" outlineLevel="0" collapsed="false">
      <c r="A2666" s="74" t="s">
        <v>20972</v>
      </c>
      <c r="B2666" s="74" t="s">
        <v>20973</v>
      </c>
      <c r="C2666" s="74" t="s">
        <v>22008</v>
      </c>
      <c r="D2666" s="74" t="s">
        <v>22009</v>
      </c>
      <c r="E2666" s="75"/>
      <c r="F2666" s="74"/>
      <c r="G2666" s="76" t="n">
        <v>100767</v>
      </c>
      <c r="H2666" s="74" t="s">
        <v>22089</v>
      </c>
      <c r="I2666" s="74" t="s">
        <v>590</v>
      </c>
      <c r="J2666" s="74" t="s">
        <v>16938</v>
      </c>
      <c r="K2666" s="75" t="s">
        <v>22090</v>
      </c>
      <c r="L2666" s="74" t="s">
        <v>16940</v>
      </c>
    </row>
    <row r="2667" customFormat="false" ht="13.5" hidden="false" customHeight="false" outlineLevel="0" collapsed="false">
      <c r="A2667" s="74" t="s">
        <v>20972</v>
      </c>
      <c r="B2667" s="74" t="s">
        <v>20973</v>
      </c>
      <c r="C2667" s="74" t="s">
        <v>22008</v>
      </c>
      <c r="D2667" s="74" t="s">
        <v>22009</v>
      </c>
      <c r="E2667" s="75"/>
      <c r="F2667" s="74"/>
      <c r="G2667" s="76" t="n">
        <v>100768</v>
      </c>
      <c r="H2667" s="74" t="s">
        <v>22091</v>
      </c>
      <c r="I2667" s="74" t="s">
        <v>590</v>
      </c>
      <c r="J2667" s="74" t="s">
        <v>16938</v>
      </c>
      <c r="K2667" s="75" t="s">
        <v>22092</v>
      </c>
      <c r="L2667" s="74" t="s">
        <v>16940</v>
      </c>
    </row>
    <row r="2668" customFormat="false" ht="13.5" hidden="false" customHeight="false" outlineLevel="0" collapsed="false">
      <c r="A2668" s="74" t="s">
        <v>20972</v>
      </c>
      <c r="B2668" s="74" t="s">
        <v>20973</v>
      </c>
      <c r="C2668" s="74" t="s">
        <v>22008</v>
      </c>
      <c r="D2668" s="74" t="s">
        <v>22009</v>
      </c>
      <c r="E2668" s="75"/>
      <c r="F2668" s="74"/>
      <c r="G2668" s="76" t="n">
        <v>100769</v>
      </c>
      <c r="H2668" s="74" t="s">
        <v>22093</v>
      </c>
      <c r="I2668" s="74" t="s">
        <v>590</v>
      </c>
      <c r="J2668" s="74" t="s">
        <v>16938</v>
      </c>
      <c r="K2668" s="75" t="s">
        <v>16952</v>
      </c>
      <c r="L2668" s="74" t="s">
        <v>16940</v>
      </c>
    </row>
    <row r="2669" customFormat="false" ht="13.5" hidden="false" customHeight="false" outlineLevel="0" collapsed="false">
      <c r="A2669" s="74" t="s">
        <v>20972</v>
      </c>
      <c r="B2669" s="74" t="s">
        <v>20973</v>
      </c>
      <c r="C2669" s="74" t="s">
        <v>22008</v>
      </c>
      <c r="D2669" s="74" t="s">
        <v>22009</v>
      </c>
      <c r="E2669" s="75"/>
      <c r="F2669" s="74"/>
      <c r="G2669" s="76" t="n">
        <v>100770</v>
      </c>
      <c r="H2669" s="74" t="s">
        <v>22094</v>
      </c>
      <c r="I2669" s="74" t="s">
        <v>590</v>
      </c>
      <c r="J2669" s="74" t="s">
        <v>16938</v>
      </c>
      <c r="K2669" s="75" t="s">
        <v>22095</v>
      </c>
      <c r="L2669" s="74" t="s">
        <v>16940</v>
      </c>
    </row>
    <row r="2670" customFormat="false" ht="13.5" hidden="false" customHeight="false" outlineLevel="0" collapsed="false">
      <c r="A2670" s="74" t="s">
        <v>20972</v>
      </c>
      <c r="B2670" s="74" t="s">
        <v>20973</v>
      </c>
      <c r="C2670" s="74" t="s">
        <v>22008</v>
      </c>
      <c r="D2670" s="74" t="s">
        <v>22009</v>
      </c>
      <c r="E2670" s="75"/>
      <c r="F2670" s="74"/>
      <c r="G2670" s="76" t="n">
        <v>100771</v>
      </c>
      <c r="H2670" s="74" t="s">
        <v>22096</v>
      </c>
      <c r="I2670" s="74" t="s">
        <v>590</v>
      </c>
      <c r="J2670" s="74" t="s">
        <v>16938</v>
      </c>
      <c r="K2670" s="75" t="s">
        <v>22097</v>
      </c>
      <c r="L2670" s="74" t="s">
        <v>16940</v>
      </c>
    </row>
    <row r="2671" customFormat="false" ht="13.5" hidden="false" customHeight="false" outlineLevel="0" collapsed="false">
      <c r="A2671" s="74" t="s">
        <v>20972</v>
      </c>
      <c r="B2671" s="74" t="s">
        <v>20973</v>
      </c>
      <c r="C2671" s="74" t="s">
        <v>22008</v>
      </c>
      <c r="D2671" s="74" t="s">
        <v>22009</v>
      </c>
      <c r="E2671" s="75"/>
      <c r="F2671" s="74"/>
      <c r="G2671" s="76" t="n">
        <v>100772</v>
      </c>
      <c r="H2671" s="74" t="s">
        <v>22098</v>
      </c>
      <c r="I2671" s="74" t="s">
        <v>590</v>
      </c>
      <c r="J2671" s="74" t="s">
        <v>16938</v>
      </c>
      <c r="K2671" s="75" t="s">
        <v>22099</v>
      </c>
      <c r="L2671" s="74" t="s">
        <v>16940</v>
      </c>
    </row>
    <row r="2672" customFormat="false" ht="13.5" hidden="false" customHeight="false" outlineLevel="0" collapsed="false">
      <c r="A2672" s="74" t="s">
        <v>20972</v>
      </c>
      <c r="B2672" s="74" t="s">
        <v>20973</v>
      </c>
      <c r="C2672" s="74" t="s">
        <v>22008</v>
      </c>
      <c r="D2672" s="74" t="s">
        <v>22009</v>
      </c>
      <c r="E2672" s="75"/>
      <c r="F2672" s="74"/>
      <c r="G2672" s="76" t="n">
        <v>100773</v>
      </c>
      <c r="H2672" s="74" t="s">
        <v>22100</v>
      </c>
      <c r="I2672" s="74" t="s">
        <v>590</v>
      </c>
      <c r="J2672" s="74" t="s">
        <v>16938</v>
      </c>
      <c r="K2672" s="75" t="s">
        <v>22101</v>
      </c>
      <c r="L2672" s="74" t="s">
        <v>16940</v>
      </c>
    </row>
    <row r="2673" customFormat="false" ht="13.5" hidden="false" customHeight="false" outlineLevel="0" collapsed="false">
      <c r="A2673" s="74" t="s">
        <v>20972</v>
      </c>
      <c r="B2673" s="74" t="s">
        <v>20973</v>
      </c>
      <c r="C2673" s="74" t="s">
        <v>22008</v>
      </c>
      <c r="D2673" s="74" t="s">
        <v>22009</v>
      </c>
      <c r="E2673" s="75"/>
      <c r="F2673" s="74"/>
      <c r="G2673" s="76" t="n">
        <v>100774</v>
      </c>
      <c r="H2673" s="74" t="s">
        <v>22102</v>
      </c>
      <c r="I2673" s="74" t="s">
        <v>590</v>
      </c>
      <c r="J2673" s="74" t="s">
        <v>16938</v>
      </c>
      <c r="K2673" s="75" t="s">
        <v>22103</v>
      </c>
      <c r="L2673" s="74" t="s">
        <v>16940</v>
      </c>
    </row>
    <row r="2674" customFormat="false" ht="13.5" hidden="false" customHeight="false" outlineLevel="0" collapsed="false">
      <c r="A2674" s="74" t="s">
        <v>20972</v>
      </c>
      <c r="B2674" s="74" t="s">
        <v>20973</v>
      </c>
      <c r="C2674" s="74" t="s">
        <v>22008</v>
      </c>
      <c r="D2674" s="74" t="s">
        <v>22009</v>
      </c>
      <c r="E2674" s="75"/>
      <c r="F2674" s="74"/>
      <c r="G2674" s="76" t="n">
        <v>100775</v>
      </c>
      <c r="H2674" s="74" t="s">
        <v>22104</v>
      </c>
      <c r="I2674" s="74" t="s">
        <v>590</v>
      </c>
      <c r="J2674" s="74" t="s">
        <v>16938</v>
      </c>
      <c r="K2674" s="75" t="s">
        <v>22105</v>
      </c>
      <c r="L2674" s="74" t="s">
        <v>16940</v>
      </c>
    </row>
    <row r="2675" customFormat="false" ht="13.5" hidden="false" customHeight="false" outlineLevel="0" collapsed="false">
      <c r="A2675" s="74" t="s">
        <v>20972</v>
      </c>
      <c r="B2675" s="74" t="s">
        <v>20973</v>
      </c>
      <c r="C2675" s="74" t="s">
        <v>22008</v>
      </c>
      <c r="D2675" s="74" t="s">
        <v>22009</v>
      </c>
      <c r="E2675" s="75"/>
      <c r="F2675" s="74"/>
      <c r="G2675" s="76" t="n">
        <v>100776</v>
      </c>
      <c r="H2675" s="74" t="s">
        <v>22106</v>
      </c>
      <c r="I2675" s="74" t="s">
        <v>590</v>
      </c>
      <c r="J2675" s="74" t="s">
        <v>16938</v>
      </c>
      <c r="K2675" s="75" t="s">
        <v>22107</v>
      </c>
      <c r="L2675" s="74" t="s">
        <v>16940</v>
      </c>
    </row>
    <row r="2676" customFormat="false" ht="13.5" hidden="false" customHeight="false" outlineLevel="0" collapsed="false">
      <c r="A2676" s="74" t="s">
        <v>20972</v>
      </c>
      <c r="B2676" s="74" t="s">
        <v>20973</v>
      </c>
      <c r="C2676" s="74" t="s">
        <v>22008</v>
      </c>
      <c r="D2676" s="74" t="s">
        <v>22009</v>
      </c>
      <c r="E2676" s="75"/>
      <c r="F2676" s="74"/>
      <c r="G2676" s="76" t="n">
        <v>100777</v>
      </c>
      <c r="H2676" s="74" t="s">
        <v>22108</v>
      </c>
      <c r="I2676" s="74" t="s">
        <v>590</v>
      </c>
      <c r="J2676" s="74" t="s">
        <v>16938</v>
      </c>
      <c r="K2676" s="75" t="s">
        <v>22109</v>
      </c>
      <c r="L2676" s="74" t="s">
        <v>16940</v>
      </c>
    </row>
    <row r="2677" customFormat="false" ht="13.5" hidden="false" customHeight="false" outlineLevel="0" collapsed="false">
      <c r="A2677" s="74" t="s">
        <v>20972</v>
      </c>
      <c r="B2677" s="74" t="s">
        <v>20973</v>
      </c>
      <c r="C2677" s="74" t="s">
        <v>22008</v>
      </c>
      <c r="D2677" s="74" t="s">
        <v>22009</v>
      </c>
      <c r="E2677" s="75"/>
      <c r="F2677" s="74"/>
      <c r="G2677" s="76" t="n">
        <v>100778</v>
      </c>
      <c r="H2677" s="74" t="s">
        <v>22110</v>
      </c>
      <c r="I2677" s="74" t="s">
        <v>590</v>
      </c>
      <c r="J2677" s="74" t="s">
        <v>16938</v>
      </c>
      <c r="K2677" s="75" t="s">
        <v>22111</v>
      </c>
      <c r="L2677" s="74" t="s">
        <v>16940</v>
      </c>
    </row>
    <row r="2678" customFormat="false" ht="13.5" hidden="false" customHeight="false" outlineLevel="0" collapsed="false">
      <c r="A2678" s="74" t="s">
        <v>22112</v>
      </c>
      <c r="B2678" s="74" t="s">
        <v>22113</v>
      </c>
      <c r="C2678" s="74" t="s">
        <v>22114</v>
      </c>
      <c r="D2678" s="74" t="s">
        <v>22115</v>
      </c>
      <c r="E2678" s="75"/>
      <c r="F2678" s="74"/>
      <c r="G2678" s="76" t="n">
        <v>98560</v>
      </c>
      <c r="H2678" s="74" t="s">
        <v>22116</v>
      </c>
      <c r="I2678" s="74" t="s">
        <v>73</v>
      </c>
      <c r="J2678" s="74" t="s">
        <v>16938</v>
      </c>
      <c r="K2678" s="75" t="s">
        <v>22117</v>
      </c>
      <c r="L2678" s="74" t="s">
        <v>16940</v>
      </c>
    </row>
    <row r="2679" customFormat="false" ht="13.5" hidden="false" customHeight="false" outlineLevel="0" collapsed="false">
      <c r="A2679" s="74" t="s">
        <v>22112</v>
      </c>
      <c r="B2679" s="74" t="s">
        <v>22113</v>
      </c>
      <c r="C2679" s="74" t="s">
        <v>22114</v>
      </c>
      <c r="D2679" s="74" t="s">
        <v>22115</v>
      </c>
      <c r="E2679" s="75"/>
      <c r="F2679" s="74"/>
      <c r="G2679" s="76" t="n">
        <v>98561</v>
      </c>
      <c r="H2679" s="74" t="s">
        <v>22118</v>
      </c>
      <c r="I2679" s="74" t="s">
        <v>73</v>
      </c>
      <c r="J2679" s="74" t="s">
        <v>16938</v>
      </c>
      <c r="K2679" s="75" t="s">
        <v>22119</v>
      </c>
      <c r="L2679" s="74" t="s">
        <v>16940</v>
      </c>
    </row>
    <row r="2680" customFormat="false" ht="13.5" hidden="false" customHeight="false" outlineLevel="0" collapsed="false">
      <c r="A2680" s="74" t="s">
        <v>22112</v>
      </c>
      <c r="B2680" s="74" t="s">
        <v>22113</v>
      </c>
      <c r="C2680" s="74" t="s">
        <v>22114</v>
      </c>
      <c r="D2680" s="74" t="s">
        <v>22115</v>
      </c>
      <c r="E2680" s="75"/>
      <c r="F2680" s="74"/>
      <c r="G2680" s="76" t="n">
        <v>98562</v>
      </c>
      <c r="H2680" s="74" t="s">
        <v>22120</v>
      </c>
      <c r="I2680" s="74" t="s">
        <v>73</v>
      </c>
      <c r="J2680" s="74" t="s">
        <v>16938</v>
      </c>
      <c r="K2680" s="75" t="s">
        <v>22121</v>
      </c>
      <c r="L2680" s="74" t="s">
        <v>16940</v>
      </c>
    </row>
    <row r="2681" customFormat="false" ht="13.5" hidden="false" customHeight="false" outlineLevel="0" collapsed="false">
      <c r="A2681" s="74" t="s">
        <v>22112</v>
      </c>
      <c r="B2681" s="74" t="s">
        <v>22113</v>
      </c>
      <c r="C2681" s="74" t="s">
        <v>22122</v>
      </c>
      <c r="D2681" s="74" t="s">
        <v>22123</v>
      </c>
      <c r="E2681" s="75"/>
      <c r="F2681" s="74"/>
      <c r="G2681" s="76" t="n">
        <v>98555</v>
      </c>
      <c r="H2681" s="74" t="s">
        <v>22124</v>
      </c>
      <c r="I2681" s="74" t="s">
        <v>73</v>
      </c>
      <c r="J2681" s="74" t="s">
        <v>16938</v>
      </c>
      <c r="K2681" s="75" t="s">
        <v>22125</v>
      </c>
      <c r="L2681" s="74" t="s">
        <v>16940</v>
      </c>
    </row>
    <row r="2682" customFormat="false" ht="13.5" hidden="false" customHeight="false" outlineLevel="0" collapsed="false">
      <c r="A2682" s="74" t="s">
        <v>22112</v>
      </c>
      <c r="B2682" s="74" t="s">
        <v>22113</v>
      </c>
      <c r="C2682" s="74" t="s">
        <v>22122</v>
      </c>
      <c r="D2682" s="74" t="s">
        <v>22123</v>
      </c>
      <c r="E2682" s="75"/>
      <c r="F2682" s="74"/>
      <c r="G2682" s="76" t="n">
        <v>98556</v>
      </c>
      <c r="H2682" s="74" t="s">
        <v>22126</v>
      </c>
      <c r="I2682" s="74" t="s">
        <v>73</v>
      </c>
      <c r="J2682" s="74" t="s">
        <v>16938</v>
      </c>
      <c r="K2682" s="75" t="s">
        <v>22127</v>
      </c>
      <c r="L2682" s="74" t="s">
        <v>16940</v>
      </c>
    </row>
    <row r="2683" customFormat="false" ht="13.5" hidden="false" customHeight="false" outlineLevel="0" collapsed="false">
      <c r="A2683" s="74" t="s">
        <v>22112</v>
      </c>
      <c r="B2683" s="74" t="s">
        <v>22113</v>
      </c>
      <c r="C2683" s="74" t="s">
        <v>22122</v>
      </c>
      <c r="D2683" s="74" t="s">
        <v>22123</v>
      </c>
      <c r="E2683" s="75"/>
      <c r="F2683" s="74"/>
      <c r="G2683" s="76" t="n">
        <v>98558</v>
      </c>
      <c r="H2683" s="74" t="s">
        <v>22128</v>
      </c>
      <c r="I2683" s="74" t="s">
        <v>21</v>
      </c>
      <c r="J2683" s="74" t="s">
        <v>16938</v>
      </c>
      <c r="K2683" s="75" t="s">
        <v>22129</v>
      </c>
      <c r="L2683" s="74" t="s">
        <v>16940</v>
      </c>
    </row>
    <row r="2684" customFormat="false" ht="13.5" hidden="false" customHeight="false" outlineLevel="0" collapsed="false">
      <c r="A2684" s="74" t="s">
        <v>22112</v>
      </c>
      <c r="B2684" s="74" t="s">
        <v>22113</v>
      </c>
      <c r="C2684" s="74" t="s">
        <v>22122</v>
      </c>
      <c r="D2684" s="74" t="s">
        <v>22123</v>
      </c>
      <c r="E2684" s="75"/>
      <c r="F2684" s="74"/>
      <c r="G2684" s="76" t="n">
        <v>98559</v>
      </c>
      <c r="H2684" s="74" t="s">
        <v>22130</v>
      </c>
      <c r="I2684" s="74" t="s">
        <v>129</v>
      </c>
      <c r="J2684" s="74" t="s">
        <v>16938</v>
      </c>
      <c r="K2684" s="75" t="s">
        <v>22131</v>
      </c>
      <c r="L2684" s="74" t="s">
        <v>16940</v>
      </c>
    </row>
    <row r="2685" customFormat="false" ht="13.5" hidden="false" customHeight="false" outlineLevel="0" collapsed="false">
      <c r="A2685" s="74" t="s">
        <v>22112</v>
      </c>
      <c r="B2685" s="74" t="s">
        <v>22113</v>
      </c>
      <c r="C2685" s="74" t="s">
        <v>22132</v>
      </c>
      <c r="D2685" s="74" t="s">
        <v>22133</v>
      </c>
      <c r="E2685" s="75"/>
      <c r="F2685" s="74"/>
      <c r="G2685" s="76" t="n">
        <v>98546</v>
      </c>
      <c r="H2685" s="74" t="s">
        <v>22134</v>
      </c>
      <c r="I2685" s="74" t="s">
        <v>73</v>
      </c>
      <c r="J2685" s="74" t="s">
        <v>16938</v>
      </c>
      <c r="K2685" s="75" t="s">
        <v>22135</v>
      </c>
      <c r="L2685" s="74" t="s">
        <v>16940</v>
      </c>
    </row>
    <row r="2686" customFormat="false" ht="13.5" hidden="false" customHeight="false" outlineLevel="0" collapsed="false">
      <c r="A2686" s="74" t="s">
        <v>22112</v>
      </c>
      <c r="B2686" s="74" t="s">
        <v>22113</v>
      </c>
      <c r="C2686" s="74" t="s">
        <v>22132</v>
      </c>
      <c r="D2686" s="74" t="s">
        <v>22133</v>
      </c>
      <c r="E2686" s="75"/>
      <c r="F2686" s="74"/>
      <c r="G2686" s="76" t="n">
        <v>98547</v>
      </c>
      <c r="H2686" s="74" t="s">
        <v>22136</v>
      </c>
      <c r="I2686" s="74" t="s">
        <v>73</v>
      </c>
      <c r="J2686" s="74" t="s">
        <v>16938</v>
      </c>
      <c r="K2686" s="75" t="s">
        <v>22137</v>
      </c>
      <c r="L2686" s="74" t="s">
        <v>16940</v>
      </c>
    </row>
    <row r="2687" customFormat="false" ht="13.5" hidden="false" customHeight="false" outlineLevel="0" collapsed="false">
      <c r="A2687" s="74" t="s">
        <v>22112</v>
      </c>
      <c r="B2687" s="74" t="s">
        <v>22113</v>
      </c>
      <c r="C2687" s="74" t="s">
        <v>22132</v>
      </c>
      <c r="D2687" s="74" t="s">
        <v>22133</v>
      </c>
      <c r="E2687" s="75"/>
      <c r="F2687" s="74"/>
      <c r="G2687" s="76" t="n">
        <v>98553</v>
      </c>
      <c r="H2687" s="74" t="s">
        <v>22138</v>
      </c>
      <c r="I2687" s="74" t="s">
        <v>73</v>
      </c>
      <c r="J2687" s="74" t="s">
        <v>16938</v>
      </c>
      <c r="K2687" s="75" t="s">
        <v>22139</v>
      </c>
      <c r="L2687" s="74" t="s">
        <v>16940</v>
      </c>
    </row>
    <row r="2688" customFormat="false" ht="13.5" hidden="false" customHeight="false" outlineLevel="0" collapsed="false">
      <c r="A2688" s="74" t="s">
        <v>22112</v>
      </c>
      <c r="B2688" s="74" t="s">
        <v>22113</v>
      </c>
      <c r="C2688" s="74" t="s">
        <v>22132</v>
      </c>
      <c r="D2688" s="74" t="s">
        <v>22133</v>
      </c>
      <c r="E2688" s="75"/>
      <c r="F2688" s="74"/>
      <c r="G2688" s="76" t="n">
        <v>98554</v>
      </c>
      <c r="H2688" s="74" t="s">
        <v>22140</v>
      </c>
      <c r="I2688" s="74" t="s">
        <v>73</v>
      </c>
      <c r="J2688" s="74" t="s">
        <v>16938</v>
      </c>
      <c r="K2688" s="75" t="s">
        <v>22141</v>
      </c>
      <c r="L2688" s="74" t="s">
        <v>16940</v>
      </c>
    </row>
    <row r="2689" customFormat="false" ht="13.5" hidden="false" customHeight="false" outlineLevel="0" collapsed="false">
      <c r="A2689" s="74" t="s">
        <v>22112</v>
      </c>
      <c r="B2689" s="74" t="s">
        <v>22113</v>
      </c>
      <c r="C2689" s="74" t="s">
        <v>22142</v>
      </c>
      <c r="D2689" s="74" t="s">
        <v>22143</v>
      </c>
      <c r="E2689" s="75"/>
      <c r="F2689" s="74"/>
      <c r="G2689" s="76" t="n">
        <v>98557</v>
      </c>
      <c r="H2689" s="74" t="s">
        <v>22144</v>
      </c>
      <c r="I2689" s="74" t="s">
        <v>73</v>
      </c>
      <c r="J2689" s="74" t="s">
        <v>16938</v>
      </c>
      <c r="K2689" s="75" t="s">
        <v>22145</v>
      </c>
      <c r="L2689" s="74" t="s">
        <v>16940</v>
      </c>
    </row>
    <row r="2690" customFormat="false" ht="13.5" hidden="false" customHeight="false" outlineLevel="0" collapsed="false">
      <c r="A2690" s="74" t="s">
        <v>22112</v>
      </c>
      <c r="B2690" s="74" t="s">
        <v>22113</v>
      </c>
      <c r="C2690" s="74" t="s">
        <v>22146</v>
      </c>
      <c r="D2690" s="74" t="s">
        <v>22147</v>
      </c>
      <c r="E2690" s="75"/>
      <c r="F2690" s="74"/>
      <c r="G2690" s="76" t="n">
        <v>98563</v>
      </c>
      <c r="H2690" s="74" t="s">
        <v>22148</v>
      </c>
      <c r="I2690" s="74" t="s">
        <v>73</v>
      </c>
      <c r="J2690" s="74" t="s">
        <v>16938</v>
      </c>
      <c r="K2690" s="75" t="s">
        <v>22149</v>
      </c>
      <c r="L2690" s="74" t="s">
        <v>16940</v>
      </c>
    </row>
    <row r="2691" customFormat="false" ht="13.5" hidden="false" customHeight="false" outlineLevel="0" collapsed="false">
      <c r="A2691" s="74" t="s">
        <v>22112</v>
      </c>
      <c r="B2691" s="74" t="s">
        <v>22113</v>
      </c>
      <c r="C2691" s="74" t="s">
        <v>22146</v>
      </c>
      <c r="D2691" s="74" t="s">
        <v>22147</v>
      </c>
      <c r="E2691" s="75"/>
      <c r="F2691" s="74"/>
      <c r="G2691" s="76" t="n">
        <v>98564</v>
      </c>
      <c r="H2691" s="74" t="s">
        <v>22150</v>
      </c>
      <c r="I2691" s="74" t="s">
        <v>73</v>
      </c>
      <c r="J2691" s="74" t="s">
        <v>16938</v>
      </c>
      <c r="K2691" s="75" t="s">
        <v>22151</v>
      </c>
      <c r="L2691" s="74" t="s">
        <v>16940</v>
      </c>
    </row>
    <row r="2692" customFormat="false" ht="13.5" hidden="false" customHeight="false" outlineLevel="0" collapsed="false">
      <c r="A2692" s="74" t="s">
        <v>22112</v>
      </c>
      <c r="B2692" s="74" t="s">
        <v>22113</v>
      </c>
      <c r="C2692" s="74" t="s">
        <v>22146</v>
      </c>
      <c r="D2692" s="74" t="s">
        <v>22147</v>
      </c>
      <c r="E2692" s="75"/>
      <c r="F2692" s="74"/>
      <c r="G2692" s="76" t="n">
        <v>98565</v>
      </c>
      <c r="H2692" s="74" t="s">
        <v>22152</v>
      </c>
      <c r="I2692" s="74" t="s">
        <v>73</v>
      </c>
      <c r="J2692" s="74" t="s">
        <v>16938</v>
      </c>
      <c r="K2692" s="75" t="s">
        <v>22153</v>
      </c>
      <c r="L2692" s="74" t="s">
        <v>16940</v>
      </c>
    </row>
    <row r="2693" customFormat="false" ht="13.5" hidden="false" customHeight="false" outlineLevel="0" collapsed="false">
      <c r="A2693" s="74" t="s">
        <v>22112</v>
      </c>
      <c r="B2693" s="74" t="s">
        <v>22113</v>
      </c>
      <c r="C2693" s="74" t="s">
        <v>22146</v>
      </c>
      <c r="D2693" s="74" t="s">
        <v>22147</v>
      </c>
      <c r="E2693" s="75"/>
      <c r="F2693" s="74"/>
      <c r="G2693" s="76" t="n">
        <v>98566</v>
      </c>
      <c r="H2693" s="74" t="s">
        <v>22154</v>
      </c>
      <c r="I2693" s="74" t="s">
        <v>73</v>
      </c>
      <c r="J2693" s="74" t="s">
        <v>16938</v>
      </c>
      <c r="K2693" s="75" t="s">
        <v>22155</v>
      </c>
      <c r="L2693" s="74" t="s">
        <v>16940</v>
      </c>
    </row>
    <row r="2694" customFormat="false" ht="13.5" hidden="false" customHeight="false" outlineLevel="0" collapsed="false">
      <c r="A2694" s="74" t="s">
        <v>22112</v>
      </c>
      <c r="B2694" s="74" t="s">
        <v>22113</v>
      </c>
      <c r="C2694" s="74" t="s">
        <v>22146</v>
      </c>
      <c r="D2694" s="74" t="s">
        <v>22147</v>
      </c>
      <c r="E2694" s="75"/>
      <c r="F2694" s="74"/>
      <c r="G2694" s="76" t="n">
        <v>98567</v>
      </c>
      <c r="H2694" s="74" t="s">
        <v>22156</v>
      </c>
      <c r="I2694" s="74" t="s">
        <v>73</v>
      </c>
      <c r="J2694" s="74" t="s">
        <v>16938</v>
      </c>
      <c r="K2694" s="75" t="s">
        <v>22157</v>
      </c>
      <c r="L2694" s="74" t="s">
        <v>16940</v>
      </c>
    </row>
    <row r="2695" customFormat="false" ht="13.5" hidden="false" customHeight="false" outlineLevel="0" collapsed="false">
      <c r="A2695" s="74" t="s">
        <v>22112</v>
      </c>
      <c r="B2695" s="74" t="s">
        <v>22113</v>
      </c>
      <c r="C2695" s="74" t="s">
        <v>22146</v>
      </c>
      <c r="D2695" s="74" t="s">
        <v>22147</v>
      </c>
      <c r="E2695" s="75"/>
      <c r="F2695" s="74"/>
      <c r="G2695" s="76" t="n">
        <v>98568</v>
      </c>
      <c r="H2695" s="74" t="s">
        <v>22158</v>
      </c>
      <c r="I2695" s="74" t="s">
        <v>73</v>
      </c>
      <c r="J2695" s="74" t="s">
        <v>16938</v>
      </c>
      <c r="K2695" s="75" t="s">
        <v>22159</v>
      </c>
      <c r="L2695" s="74" t="s">
        <v>16940</v>
      </c>
    </row>
    <row r="2696" customFormat="false" ht="13.5" hidden="false" customHeight="false" outlineLevel="0" collapsed="false">
      <c r="A2696" s="74" t="s">
        <v>22112</v>
      </c>
      <c r="B2696" s="74" t="s">
        <v>22113</v>
      </c>
      <c r="C2696" s="74" t="s">
        <v>22146</v>
      </c>
      <c r="D2696" s="74" t="s">
        <v>22147</v>
      </c>
      <c r="E2696" s="75"/>
      <c r="F2696" s="74"/>
      <c r="G2696" s="76" t="n">
        <v>98569</v>
      </c>
      <c r="H2696" s="74" t="s">
        <v>22160</v>
      </c>
      <c r="I2696" s="74" t="s">
        <v>73</v>
      </c>
      <c r="J2696" s="74" t="s">
        <v>16938</v>
      </c>
      <c r="K2696" s="75" t="s">
        <v>22161</v>
      </c>
      <c r="L2696" s="74" t="s">
        <v>16940</v>
      </c>
    </row>
    <row r="2697" customFormat="false" ht="13.5" hidden="false" customHeight="false" outlineLevel="0" collapsed="false">
      <c r="A2697" s="74" t="s">
        <v>22112</v>
      </c>
      <c r="B2697" s="74" t="s">
        <v>22113</v>
      </c>
      <c r="C2697" s="74" t="s">
        <v>22146</v>
      </c>
      <c r="D2697" s="74" t="s">
        <v>22147</v>
      </c>
      <c r="E2697" s="75"/>
      <c r="F2697" s="74"/>
      <c r="G2697" s="76" t="n">
        <v>98570</v>
      </c>
      <c r="H2697" s="74" t="s">
        <v>22162</v>
      </c>
      <c r="I2697" s="74" t="s">
        <v>73</v>
      </c>
      <c r="J2697" s="74" t="s">
        <v>16938</v>
      </c>
      <c r="K2697" s="75" t="s">
        <v>22163</v>
      </c>
      <c r="L2697" s="74" t="s">
        <v>16940</v>
      </c>
    </row>
    <row r="2698" customFormat="false" ht="13.5" hidden="false" customHeight="false" outlineLevel="0" collapsed="false">
      <c r="A2698" s="74" t="s">
        <v>22112</v>
      </c>
      <c r="B2698" s="74" t="s">
        <v>22113</v>
      </c>
      <c r="C2698" s="74" t="s">
        <v>22146</v>
      </c>
      <c r="D2698" s="74" t="s">
        <v>22147</v>
      </c>
      <c r="E2698" s="75"/>
      <c r="F2698" s="74"/>
      <c r="G2698" s="76" t="n">
        <v>98571</v>
      </c>
      <c r="H2698" s="74" t="s">
        <v>22164</v>
      </c>
      <c r="I2698" s="74" t="s">
        <v>73</v>
      </c>
      <c r="J2698" s="74" t="s">
        <v>16938</v>
      </c>
      <c r="K2698" s="75" t="s">
        <v>22165</v>
      </c>
      <c r="L2698" s="74" t="s">
        <v>16940</v>
      </c>
    </row>
    <row r="2699" customFormat="false" ht="13.5" hidden="false" customHeight="false" outlineLevel="0" collapsed="false">
      <c r="A2699" s="74" t="s">
        <v>22112</v>
      </c>
      <c r="B2699" s="74" t="s">
        <v>22113</v>
      </c>
      <c r="C2699" s="74" t="s">
        <v>22146</v>
      </c>
      <c r="D2699" s="74" t="s">
        <v>22147</v>
      </c>
      <c r="E2699" s="75"/>
      <c r="F2699" s="74"/>
      <c r="G2699" s="76" t="n">
        <v>98572</v>
      </c>
      <c r="H2699" s="74" t="s">
        <v>22166</v>
      </c>
      <c r="I2699" s="74" t="s">
        <v>73</v>
      </c>
      <c r="J2699" s="74" t="s">
        <v>16938</v>
      </c>
      <c r="K2699" s="75" t="s">
        <v>22167</v>
      </c>
      <c r="L2699" s="74" t="s">
        <v>16940</v>
      </c>
    </row>
    <row r="2700" customFormat="false" ht="13.5" hidden="false" customHeight="false" outlineLevel="0" collapsed="false">
      <c r="A2700" s="74" t="s">
        <v>22112</v>
      </c>
      <c r="B2700" s="74" t="s">
        <v>22113</v>
      </c>
      <c r="C2700" s="74" t="s">
        <v>22146</v>
      </c>
      <c r="D2700" s="74" t="s">
        <v>22147</v>
      </c>
      <c r="E2700" s="75"/>
      <c r="F2700" s="74"/>
      <c r="G2700" s="76" t="n">
        <v>98573</v>
      </c>
      <c r="H2700" s="74" t="s">
        <v>22168</v>
      </c>
      <c r="I2700" s="74" t="s">
        <v>73</v>
      </c>
      <c r="J2700" s="74" t="s">
        <v>16938</v>
      </c>
      <c r="K2700" s="75" t="s">
        <v>22169</v>
      </c>
      <c r="L2700" s="74" t="s">
        <v>16940</v>
      </c>
    </row>
    <row r="2701" customFormat="false" ht="13.5" hidden="false" customHeight="false" outlineLevel="0" collapsed="false">
      <c r="A2701" s="74" t="s">
        <v>22170</v>
      </c>
      <c r="B2701" s="74" t="s">
        <v>22171</v>
      </c>
      <c r="C2701" s="74" t="s">
        <v>22172</v>
      </c>
      <c r="D2701" s="74" t="s">
        <v>22173</v>
      </c>
      <c r="E2701" s="75"/>
      <c r="F2701" s="74"/>
      <c r="G2701" s="76" t="n">
        <v>91831</v>
      </c>
      <c r="H2701" s="74" t="s">
        <v>22174</v>
      </c>
      <c r="I2701" s="74" t="s">
        <v>129</v>
      </c>
      <c r="J2701" s="74" t="s">
        <v>16938</v>
      </c>
      <c r="K2701" s="75" t="s">
        <v>22175</v>
      </c>
      <c r="L2701" s="74" t="s">
        <v>16940</v>
      </c>
    </row>
    <row r="2702" customFormat="false" ht="13.5" hidden="false" customHeight="false" outlineLevel="0" collapsed="false">
      <c r="A2702" s="74" t="s">
        <v>22170</v>
      </c>
      <c r="B2702" s="74" t="s">
        <v>22171</v>
      </c>
      <c r="C2702" s="74" t="s">
        <v>22172</v>
      </c>
      <c r="D2702" s="74" t="s">
        <v>22173</v>
      </c>
      <c r="E2702" s="75"/>
      <c r="F2702" s="74"/>
      <c r="G2702" s="76" t="n">
        <v>91833</v>
      </c>
      <c r="H2702" s="74" t="s">
        <v>22176</v>
      </c>
      <c r="I2702" s="74" t="s">
        <v>129</v>
      </c>
      <c r="J2702" s="74" t="s">
        <v>16938</v>
      </c>
      <c r="K2702" s="75" t="s">
        <v>22177</v>
      </c>
      <c r="L2702" s="74" t="s">
        <v>16940</v>
      </c>
    </row>
    <row r="2703" customFormat="false" ht="13.5" hidden="false" customHeight="false" outlineLevel="0" collapsed="false">
      <c r="A2703" s="74" t="s">
        <v>22170</v>
      </c>
      <c r="B2703" s="74" t="s">
        <v>22171</v>
      </c>
      <c r="C2703" s="74" t="s">
        <v>22172</v>
      </c>
      <c r="D2703" s="74" t="s">
        <v>22173</v>
      </c>
      <c r="E2703" s="75"/>
      <c r="F2703" s="74"/>
      <c r="G2703" s="76" t="n">
        <v>91834</v>
      </c>
      <c r="H2703" s="74" t="s">
        <v>22178</v>
      </c>
      <c r="I2703" s="74" t="s">
        <v>129</v>
      </c>
      <c r="J2703" s="74" t="s">
        <v>16938</v>
      </c>
      <c r="K2703" s="75" t="s">
        <v>22179</v>
      </c>
      <c r="L2703" s="74" t="s">
        <v>16940</v>
      </c>
    </row>
    <row r="2704" customFormat="false" ht="13.5" hidden="false" customHeight="false" outlineLevel="0" collapsed="false">
      <c r="A2704" s="74" t="s">
        <v>22170</v>
      </c>
      <c r="B2704" s="74" t="s">
        <v>22171</v>
      </c>
      <c r="C2704" s="74" t="s">
        <v>22172</v>
      </c>
      <c r="D2704" s="74" t="s">
        <v>22173</v>
      </c>
      <c r="E2704" s="75"/>
      <c r="F2704" s="74"/>
      <c r="G2704" s="76" t="n">
        <v>91835</v>
      </c>
      <c r="H2704" s="74" t="s">
        <v>22180</v>
      </c>
      <c r="I2704" s="74" t="s">
        <v>129</v>
      </c>
      <c r="J2704" s="74" t="s">
        <v>16938</v>
      </c>
      <c r="K2704" s="75" t="s">
        <v>22181</v>
      </c>
      <c r="L2704" s="74" t="s">
        <v>16940</v>
      </c>
    </row>
    <row r="2705" customFormat="false" ht="13.5" hidden="false" customHeight="false" outlineLevel="0" collapsed="false">
      <c r="A2705" s="74" t="s">
        <v>22170</v>
      </c>
      <c r="B2705" s="74" t="s">
        <v>22171</v>
      </c>
      <c r="C2705" s="74" t="s">
        <v>22172</v>
      </c>
      <c r="D2705" s="74" t="s">
        <v>22173</v>
      </c>
      <c r="E2705" s="75"/>
      <c r="F2705" s="74"/>
      <c r="G2705" s="76" t="n">
        <v>91836</v>
      </c>
      <c r="H2705" s="74" t="s">
        <v>22182</v>
      </c>
      <c r="I2705" s="74" t="s">
        <v>129</v>
      </c>
      <c r="J2705" s="74" t="s">
        <v>16938</v>
      </c>
      <c r="K2705" s="75" t="s">
        <v>22183</v>
      </c>
      <c r="L2705" s="74" t="s">
        <v>16940</v>
      </c>
    </row>
    <row r="2706" customFormat="false" ht="13.5" hidden="false" customHeight="false" outlineLevel="0" collapsed="false">
      <c r="A2706" s="74" t="s">
        <v>22170</v>
      </c>
      <c r="B2706" s="74" t="s">
        <v>22171</v>
      </c>
      <c r="C2706" s="74" t="s">
        <v>22172</v>
      </c>
      <c r="D2706" s="74" t="s">
        <v>22173</v>
      </c>
      <c r="E2706" s="75"/>
      <c r="F2706" s="74"/>
      <c r="G2706" s="76" t="n">
        <v>91837</v>
      </c>
      <c r="H2706" s="74" t="s">
        <v>22184</v>
      </c>
      <c r="I2706" s="74" t="s">
        <v>129</v>
      </c>
      <c r="J2706" s="74" t="s">
        <v>16938</v>
      </c>
      <c r="K2706" s="75" t="s">
        <v>22185</v>
      </c>
      <c r="L2706" s="74" t="s">
        <v>16940</v>
      </c>
    </row>
    <row r="2707" customFormat="false" ht="13.5" hidden="false" customHeight="false" outlineLevel="0" collapsed="false">
      <c r="A2707" s="74" t="s">
        <v>22170</v>
      </c>
      <c r="B2707" s="74" t="s">
        <v>22171</v>
      </c>
      <c r="C2707" s="74" t="s">
        <v>22172</v>
      </c>
      <c r="D2707" s="74" t="s">
        <v>22173</v>
      </c>
      <c r="E2707" s="75"/>
      <c r="F2707" s="74"/>
      <c r="G2707" s="76" t="n">
        <v>91839</v>
      </c>
      <c r="H2707" s="74" t="s">
        <v>22186</v>
      </c>
      <c r="I2707" s="74" t="s">
        <v>129</v>
      </c>
      <c r="J2707" s="74" t="s">
        <v>16938</v>
      </c>
      <c r="K2707" s="75" t="s">
        <v>19300</v>
      </c>
      <c r="L2707" s="74" t="s">
        <v>16940</v>
      </c>
    </row>
    <row r="2708" customFormat="false" ht="13.5" hidden="false" customHeight="false" outlineLevel="0" collapsed="false">
      <c r="A2708" s="74" t="s">
        <v>22170</v>
      </c>
      <c r="B2708" s="74" t="s">
        <v>22171</v>
      </c>
      <c r="C2708" s="74" t="s">
        <v>22172</v>
      </c>
      <c r="D2708" s="74" t="s">
        <v>22173</v>
      </c>
      <c r="E2708" s="75"/>
      <c r="F2708" s="74"/>
      <c r="G2708" s="76" t="n">
        <v>91840</v>
      </c>
      <c r="H2708" s="74" t="s">
        <v>22187</v>
      </c>
      <c r="I2708" s="74" t="s">
        <v>129</v>
      </c>
      <c r="J2708" s="74" t="s">
        <v>16938</v>
      </c>
      <c r="K2708" s="75" t="s">
        <v>21650</v>
      </c>
      <c r="L2708" s="74" t="s">
        <v>16940</v>
      </c>
    </row>
    <row r="2709" customFormat="false" ht="13.5" hidden="false" customHeight="false" outlineLevel="0" collapsed="false">
      <c r="A2709" s="74" t="s">
        <v>22170</v>
      </c>
      <c r="B2709" s="74" t="s">
        <v>22171</v>
      </c>
      <c r="C2709" s="74" t="s">
        <v>22172</v>
      </c>
      <c r="D2709" s="74" t="s">
        <v>22173</v>
      </c>
      <c r="E2709" s="75"/>
      <c r="F2709" s="74"/>
      <c r="G2709" s="76" t="n">
        <v>91841</v>
      </c>
      <c r="H2709" s="74" t="s">
        <v>22188</v>
      </c>
      <c r="I2709" s="74" t="s">
        <v>129</v>
      </c>
      <c r="J2709" s="74" t="s">
        <v>16938</v>
      </c>
      <c r="K2709" s="75" t="s">
        <v>22189</v>
      </c>
      <c r="L2709" s="74" t="s">
        <v>16940</v>
      </c>
    </row>
    <row r="2710" customFormat="false" ht="13.5" hidden="false" customHeight="false" outlineLevel="0" collapsed="false">
      <c r="A2710" s="74" t="s">
        <v>22170</v>
      </c>
      <c r="B2710" s="74" t="s">
        <v>22171</v>
      </c>
      <c r="C2710" s="74" t="s">
        <v>22172</v>
      </c>
      <c r="D2710" s="74" t="s">
        <v>22173</v>
      </c>
      <c r="E2710" s="75"/>
      <c r="F2710" s="74"/>
      <c r="G2710" s="76" t="n">
        <v>91842</v>
      </c>
      <c r="H2710" s="74" t="s">
        <v>22190</v>
      </c>
      <c r="I2710" s="74" t="s">
        <v>129</v>
      </c>
      <c r="J2710" s="74" t="s">
        <v>16938</v>
      </c>
      <c r="K2710" s="75" t="s">
        <v>18669</v>
      </c>
      <c r="L2710" s="74" t="s">
        <v>16940</v>
      </c>
    </row>
    <row r="2711" customFormat="false" ht="13.5" hidden="false" customHeight="false" outlineLevel="0" collapsed="false">
      <c r="A2711" s="74" t="s">
        <v>22170</v>
      </c>
      <c r="B2711" s="74" t="s">
        <v>22171</v>
      </c>
      <c r="C2711" s="74" t="s">
        <v>22172</v>
      </c>
      <c r="D2711" s="74" t="s">
        <v>22173</v>
      </c>
      <c r="E2711" s="75"/>
      <c r="F2711" s="74"/>
      <c r="G2711" s="76" t="n">
        <v>91843</v>
      </c>
      <c r="H2711" s="74" t="s">
        <v>22191</v>
      </c>
      <c r="I2711" s="74" t="s">
        <v>129</v>
      </c>
      <c r="J2711" s="74" t="s">
        <v>16938</v>
      </c>
      <c r="K2711" s="75" t="s">
        <v>22192</v>
      </c>
      <c r="L2711" s="74" t="s">
        <v>16940</v>
      </c>
    </row>
    <row r="2712" customFormat="false" ht="13.5" hidden="false" customHeight="false" outlineLevel="0" collapsed="false">
      <c r="A2712" s="74" t="s">
        <v>22170</v>
      </c>
      <c r="B2712" s="74" t="s">
        <v>22171</v>
      </c>
      <c r="C2712" s="74" t="s">
        <v>22172</v>
      </c>
      <c r="D2712" s="74" t="s">
        <v>22173</v>
      </c>
      <c r="E2712" s="75"/>
      <c r="F2712" s="74"/>
      <c r="G2712" s="76" t="n">
        <v>91844</v>
      </c>
      <c r="H2712" s="74" t="s">
        <v>22193</v>
      </c>
      <c r="I2712" s="74" t="s">
        <v>129</v>
      </c>
      <c r="J2712" s="74" t="s">
        <v>16938</v>
      </c>
      <c r="K2712" s="75" t="s">
        <v>22194</v>
      </c>
      <c r="L2712" s="74" t="s">
        <v>16940</v>
      </c>
    </row>
    <row r="2713" customFormat="false" ht="13.5" hidden="false" customHeight="false" outlineLevel="0" collapsed="false">
      <c r="A2713" s="74" t="s">
        <v>22170</v>
      </c>
      <c r="B2713" s="74" t="s">
        <v>22171</v>
      </c>
      <c r="C2713" s="74" t="s">
        <v>22172</v>
      </c>
      <c r="D2713" s="74" t="s">
        <v>22173</v>
      </c>
      <c r="E2713" s="75"/>
      <c r="F2713" s="74"/>
      <c r="G2713" s="76" t="n">
        <v>91845</v>
      </c>
      <c r="H2713" s="74" t="s">
        <v>22195</v>
      </c>
      <c r="I2713" s="74" t="s">
        <v>129</v>
      </c>
      <c r="J2713" s="74" t="s">
        <v>16938</v>
      </c>
      <c r="K2713" s="75" t="s">
        <v>17356</v>
      </c>
      <c r="L2713" s="74" t="s">
        <v>16940</v>
      </c>
    </row>
    <row r="2714" customFormat="false" ht="13.5" hidden="false" customHeight="false" outlineLevel="0" collapsed="false">
      <c r="A2714" s="74" t="s">
        <v>22170</v>
      </c>
      <c r="B2714" s="74" t="s">
        <v>22171</v>
      </c>
      <c r="C2714" s="74" t="s">
        <v>22172</v>
      </c>
      <c r="D2714" s="74" t="s">
        <v>22173</v>
      </c>
      <c r="E2714" s="75"/>
      <c r="F2714" s="74"/>
      <c r="G2714" s="76" t="n">
        <v>91846</v>
      </c>
      <c r="H2714" s="74" t="s">
        <v>22196</v>
      </c>
      <c r="I2714" s="74" t="s">
        <v>129</v>
      </c>
      <c r="J2714" s="74" t="s">
        <v>16938</v>
      </c>
      <c r="K2714" s="75" t="s">
        <v>22197</v>
      </c>
      <c r="L2714" s="74" t="s">
        <v>16940</v>
      </c>
    </row>
    <row r="2715" customFormat="false" ht="13.5" hidden="false" customHeight="false" outlineLevel="0" collapsed="false">
      <c r="A2715" s="74" t="s">
        <v>22170</v>
      </c>
      <c r="B2715" s="74" t="s">
        <v>22171</v>
      </c>
      <c r="C2715" s="74" t="s">
        <v>22172</v>
      </c>
      <c r="D2715" s="74" t="s">
        <v>22173</v>
      </c>
      <c r="E2715" s="75"/>
      <c r="F2715" s="74"/>
      <c r="G2715" s="76" t="n">
        <v>91847</v>
      </c>
      <c r="H2715" s="74" t="s">
        <v>22198</v>
      </c>
      <c r="I2715" s="74" t="s">
        <v>129</v>
      </c>
      <c r="J2715" s="74" t="s">
        <v>16938</v>
      </c>
      <c r="K2715" s="75" t="s">
        <v>22199</v>
      </c>
      <c r="L2715" s="74" t="s">
        <v>16940</v>
      </c>
    </row>
    <row r="2716" customFormat="false" ht="13.5" hidden="false" customHeight="false" outlineLevel="0" collapsed="false">
      <c r="A2716" s="74" t="s">
        <v>22170</v>
      </c>
      <c r="B2716" s="74" t="s">
        <v>22171</v>
      </c>
      <c r="C2716" s="74" t="s">
        <v>22172</v>
      </c>
      <c r="D2716" s="74" t="s">
        <v>22173</v>
      </c>
      <c r="E2716" s="75"/>
      <c r="F2716" s="74"/>
      <c r="G2716" s="76" t="n">
        <v>91849</v>
      </c>
      <c r="H2716" s="74" t="s">
        <v>22200</v>
      </c>
      <c r="I2716" s="74" t="s">
        <v>129</v>
      </c>
      <c r="J2716" s="74" t="s">
        <v>16938</v>
      </c>
      <c r="K2716" s="75" t="s">
        <v>22201</v>
      </c>
      <c r="L2716" s="74" t="s">
        <v>16940</v>
      </c>
    </row>
    <row r="2717" customFormat="false" ht="13.5" hidden="false" customHeight="false" outlineLevel="0" collapsed="false">
      <c r="A2717" s="74" t="s">
        <v>22170</v>
      </c>
      <c r="B2717" s="74" t="s">
        <v>22171</v>
      </c>
      <c r="C2717" s="74" t="s">
        <v>22172</v>
      </c>
      <c r="D2717" s="74" t="s">
        <v>22173</v>
      </c>
      <c r="E2717" s="75"/>
      <c r="F2717" s="74"/>
      <c r="G2717" s="76" t="n">
        <v>91850</v>
      </c>
      <c r="H2717" s="74" t="s">
        <v>22202</v>
      </c>
      <c r="I2717" s="74" t="s">
        <v>129</v>
      </c>
      <c r="J2717" s="74" t="s">
        <v>16938</v>
      </c>
      <c r="K2717" s="75" t="s">
        <v>22203</v>
      </c>
      <c r="L2717" s="74" t="s">
        <v>16940</v>
      </c>
    </row>
    <row r="2718" customFormat="false" ht="13.5" hidden="false" customHeight="false" outlineLevel="0" collapsed="false">
      <c r="A2718" s="74" t="s">
        <v>22170</v>
      </c>
      <c r="B2718" s="74" t="s">
        <v>22171</v>
      </c>
      <c r="C2718" s="74" t="s">
        <v>22172</v>
      </c>
      <c r="D2718" s="74" t="s">
        <v>22173</v>
      </c>
      <c r="E2718" s="75"/>
      <c r="F2718" s="74"/>
      <c r="G2718" s="76" t="n">
        <v>91851</v>
      </c>
      <c r="H2718" s="74" t="s">
        <v>22204</v>
      </c>
      <c r="I2718" s="74" t="s">
        <v>129</v>
      </c>
      <c r="J2718" s="74" t="s">
        <v>16938</v>
      </c>
      <c r="K2718" s="75" t="s">
        <v>22205</v>
      </c>
      <c r="L2718" s="74" t="s">
        <v>16940</v>
      </c>
    </row>
    <row r="2719" customFormat="false" ht="13.5" hidden="false" customHeight="false" outlineLevel="0" collapsed="false">
      <c r="A2719" s="74" t="s">
        <v>22170</v>
      </c>
      <c r="B2719" s="74" t="s">
        <v>22171</v>
      </c>
      <c r="C2719" s="74" t="s">
        <v>22172</v>
      </c>
      <c r="D2719" s="74" t="s">
        <v>22173</v>
      </c>
      <c r="E2719" s="75"/>
      <c r="F2719" s="74"/>
      <c r="G2719" s="76" t="n">
        <v>91852</v>
      </c>
      <c r="H2719" s="74" t="s">
        <v>22206</v>
      </c>
      <c r="I2719" s="74" t="s">
        <v>129</v>
      </c>
      <c r="J2719" s="74" t="s">
        <v>16938</v>
      </c>
      <c r="K2719" s="75" t="s">
        <v>22207</v>
      </c>
      <c r="L2719" s="74" t="s">
        <v>16940</v>
      </c>
    </row>
    <row r="2720" customFormat="false" ht="13.5" hidden="false" customHeight="false" outlineLevel="0" collapsed="false">
      <c r="A2720" s="74" t="s">
        <v>22170</v>
      </c>
      <c r="B2720" s="74" t="s">
        <v>22171</v>
      </c>
      <c r="C2720" s="74" t="s">
        <v>22172</v>
      </c>
      <c r="D2720" s="74" t="s">
        <v>22173</v>
      </c>
      <c r="E2720" s="75"/>
      <c r="F2720" s="74"/>
      <c r="G2720" s="76" t="n">
        <v>91853</v>
      </c>
      <c r="H2720" s="74" t="s">
        <v>22208</v>
      </c>
      <c r="I2720" s="74" t="s">
        <v>129</v>
      </c>
      <c r="J2720" s="74" t="s">
        <v>16938</v>
      </c>
      <c r="K2720" s="75" t="s">
        <v>22209</v>
      </c>
      <c r="L2720" s="74" t="s">
        <v>16940</v>
      </c>
    </row>
    <row r="2721" customFormat="false" ht="13.5" hidden="false" customHeight="false" outlineLevel="0" collapsed="false">
      <c r="A2721" s="74" t="s">
        <v>22170</v>
      </c>
      <c r="B2721" s="74" t="s">
        <v>22171</v>
      </c>
      <c r="C2721" s="74" t="s">
        <v>22172</v>
      </c>
      <c r="D2721" s="74" t="s">
        <v>22173</v>
      </c>
      <c r="E2721" s="75"/>
      <c r="F2721" s="74"/>
      <c r="G2721" s="76" t="n">
        <v>91854</v>
      </c>
      <c r="H2721" s="74" t="s">
        <v>22210</v>
      </c>
      <c r="I2721" s="74" t="s">
        <v>129</v>
      </c>
      <c r="J2721" s="74" t="s">
        <v>16938</v>
      </c>
      <c r="K2721" s="75" t="s">
        <v>22211</v>
      </c>
      <c r="L2721" s="74" t="s">
        <v>16940</v>
      </c>
    </row>
    <row r="2722" customFormat="false" ht="13.5" hidden="false" customHeight="false" outlineLevel="0" collapsed="false">
      <c r="A2722" s="74" t="s">
        <v>22170</v>
      </c>
      <c r="B2722" s="74" t="s">
        <v>22171</v>
      </c>
      <c r="C2722" s="74" t="s">
        <v>22172</v>
      </c>
      <c r="D2722" s="74" t="s">
        <v>22173</v>
      </c>
      <c r="E2722" s="75"/>
      <c r="F2722" s="74"/>
      <c r="G2722" s="76" t="n">
        <v>91855</v>
      </c>
      <c r="H2722" s="74" t="s">
        <v>22212</v>
      </c>
      <c r="I2722" s="74" t="s">
        <v>129</v>
      </c>
      <c r="J2722" s="74" t="s">
        <v>16938</v>
      </c>
      <c r="K2722" s="75" t="s">
        <v>17495</v>
      </c>
      <c r="L2722" s="74" t="s">
        <v>16940</v>
      </c>
    </row>
    <row r="2723" customFormat="false" ht="13.5" hidden="false" customHeight="false" outlineLevel="0" collapsed="false">
      <c r="A2723" s="74" t="s">
        <v>22170</v>
      </c>
      <c r="B2723" s="74" t="s">
        <v>22171</v>
      </c>
      <c r="C2723" s="74" t="s">
        <v>22172</v>
      </c>
      <c r="D2723" s="74" t="s">
        <v>22173</v>
      </c>
      <c r="E2723" s="75"/>
      <c r="F2723" s="74"/>
      <c r="G2723" s="76" t="n">
        <v>91856</v>
      </c>
      <c r="H2723" s="74" t="s">
        <v>22213</v>
      </c>
      <c r="I2723" s="74" t="s">
        <v>129</v>
      </c>
      <c r="J2723" s="74" t="s">
        <v>16938</v>
      </c>
      <c r="K2723" s="75" t="s">
        <v>21669</v>
      </c>
      <c r="L2723" s="74" t="s">
        <v>16940</v>
      </c>
    </row>
    <row r="2724" customFormat="false" ht="13.5" hidden="false" customHeight="false" outlineLevel="0" collapsed="false">
      <c r="A2724" s="74" t="s">
        <v>22170</v>
      </c>
      <c r="B2724" s="74" t="s">
        <v>22171</v>
      </c>
      <c r="C2724" s="74" t="s">
        <v>22172</v>
      </c>
      <c r="D2724" s="74" t="s">
        <v>22173</v>
      </c>
      <c r="E2724" s="75"/>
      <c r="F2724" s="74"/>
      <c r="G2724" s="76" t="n">
        <v>91857</v>
      </c>
      <c r="H2724" s="74" t="s">
        <v>22214</v>
      </c>
      <c r="I2724" s="74" t="s">
        <v>129</v>
      </c>
      <c r="J2724" s="74" t="s">
        <v>16938</v>
      </c>
      <c r="K2724" s="75" t="s">
        <v>22215</v>
      </c>
      <c r="L2724" s="74" t="s">
        <v>16940</v>
      </c>
    </row>
    <row r="2725" customFormat="false" ht="13.5" hidden="false" customHeight="false" outlineLevel="0" collapsed="false">
      <c r="A2725" s="74" t="s">
        <v>22170</v>
      </c>
      <c r="B2725" s="74" t="s">
        <v>22171</v>
      </c>
      <c r="C2725" s="74" t="s">
        <v>22172</v>
      </c>
      <c r="D2725" s="74" t="s">
        <v>22173</v>
      </c>
      <c r="E2725" s="75"/>
      <c r="F2725" s="74"/>
      <c r="G2725" s="76" t="n">
        <v>91859</v>
      </c>
      <c r="H2725" s="74" t="s">
        <v>22216</v>
      </c>
      <c r="I2725" s="74" t="s">
        <v>129</v>
      </c>
      <c r="J2725" s="74" t="s">
        <v>16938</v>
      </c>
      <c r="K2725" s="75" t="s">
        <v>22217</v>
      </c>
      <c r="L2725" s="74" t="s">
        <v>16940</v>
      </c>
    </row>
    <row r="2726" customFormat="false" ht="13.5" hidden="false" customHeight="false" outlineLevel="0" collapsed="false">
      <c r="A2726" s="74" t="s">
        <v>22170</v>
      </c>
      <c r="B2726" s="74" t="s">
        <v>22171</v>
      </c>
      <c r="C2726" s="74" t="s">
        <v>22172</v>
      </c>
      <c r="D2726" s="74" t="s">
        <v>22173</v>
      </c>
      <c r="E2726" s="75"/>
      <c r="F2726" s="74"/>
      <c r="G2726" s="76" t="n">
        <v>91860</v>
      </c>
      <c r="H2726" s="74" t="s">
        <v>22218</v>
      </c>
      <c r="I2726" s="74" t="s">
        <v>129</v>
      </c>
      <c r="J2726" s="74" t="s">
        <v>16938</v>
      </c>
      <c r="K2726" s="75" t="s">
        <v>21763</v>
      </c>
      <c r="L2726" s="74" t="s">
        <v>16940</v>
      </c>
    </row>
    <row r="2727" customFormat="false" ht="13.5" hidden="false" customHeight="false" outlineLevel="0" collapsed="false">
      <c r="A2727" s="74" t="s">
        <v>22170</v>
      </c>
      <c r="B2727" s="74" t="s">
        <v>22171</v>
      </c>
      <c r="C2727" s="74" t="s">
        <v>22172</v>
      </c>
      <c r="D2727" s="74" t="s">
        <v>22173</v>
      </c>
      <c r="E2727" s="75"/>
      <c r="F2727" s="74"/>
      <c r="G2727" s="76" t="n">
        <v>91861</v>
      </c>
      <c r="H2727" s="74" t="s">
        <v>22219</v>
      </c>
      <c r="I2727" s="74" t="s">
        <v>129</v>
      </c>
      <c r="J2727" s="74" t="s">
        <v>16938</v>
      </c>
      <c r="K2727" s="75" t="s">
        <v>21669</v>
      </c>
      <c r="L2727" s="74" t="s">
        <v>16940</v>
      </c>
    </row>
    <row r="2728" customFormat="false" ht="13.5" hidden="false" customHeight="false" outlineLevel="0" collapsed="false">
      <c r="A2728" s="74" t="s">
        <v>22170</v>
      </c>
      <c r="B2728" s="74" t="s">
        <v>22171</v>
      </c>
      <c r="C2728" s="74" t="s">
        <v>22172</v>
      </c>
      <c r="D2728" s="74" t="s">
        <v>22173</v>
      </c>
      <c r="E2728" s="75"/>
      <c r="F2728" s="74"/>
      <c r="G2728" s="76" t="n">
        <v>91862</v>
      </c>
      <c r="H2728" s="74" t="s">
        <v>22220</v>
      </c>
      <c r="I2728" s="74" t="s">
        <v>129</v>
      </c>
      <c r="J2728" s="74" t="s">
        <v>16938</v>
      </c>
      <c r="K2728" s="75" t="s">
        <v>19300</v>
      </c>
      <c r="L2728" s="74" t="s">
        <v>16940</v>
      </c>
    </row>
    <row r="2729" customFormat="false" ht="13.5" hidden="false" customHeight="false" outlineLevel="0" collapsed="false">
      <c r="A2729" s="74" t="s">
        <v>22170</v>
      </c>
      <c r="B2729" s="74" t="s">
        <v>22171</v>
      </c>
      <c r="C2729" s="74" t="s">
        <v>22172</v>
      </c>
      <c r="D2729" s="74" t="s">
        <v>22173</v>
      </c>
      <c r="E2729" s="75"/>
      <c r="F2729" s="74"/>
      <c r="G2729" s="76" t="n">
        <v>91863</v>
      </c>
      <c r="H2729" s="74" t="s">
        <v>22221</v>
      </c>
      <c r="I2729" s="74" t="s">
        <v>129</v>
      </c>
      <c r="J2729" s="74" t="s">
        <v>16938</v>
      </c>
      <c r="K2729" s="75" t="s">
        <v>21631</v>
      </c>
      <c r="L2729" s="74" t="s">
        <v>16940</v>
      </c>
    </row>
    <row r="2730" customFormat="false" ht="13.5" hidden="false" customHeight="false" outlineLevel="0" collapsed="false">
      <c r="A2730" s="74" t="s">
        <v>22170</v>
      </c>
      <c r="B2730" s="74" t="s">
        <v>22171</v>
      </c>
      <c r="C2730" s="74" t="s">
        <v>22172</v>
      </c>
      <c r="D2730" s="74" t="s">
        <v>22173</v>
      </c>
      <c r="E2730" s="75"/>
      <c r="F2730" s="74"/>
      <c r="G2730" s="76" t="n">
        <v>91864</v>
      </c>
      <c r="H2730" s="74" t="s">
        <v>22222</v>
      </c>
      <c r="I2730" s="74" t="s">
        <v>129</v>
      </c>
      <c r="J2730" s="74" t="s">
        <v>16938</v>
      </c>
      <c r="K2730" s="75" t="s">
        <v>20388</v>
      </c>
      <c r="L2730" s="74" t="s">
        <v>16940</v>
      </c>
    </row>
    <row r="2731" customFormat="false" ht="13.5" hidden="false" customHeight="false" outlineLevel="0" collapsed="false">
      <c r="A2731" s="74" t="s">
        <v>22170</v>
      </c>
      <c r="B2731" s="74" t="s">
        <v>22171</v>
      </c>
      <c r="C2731" s="74" t="s">
        <v>22172</v>
      </c>
      <c r="D2731" s="74" t="s">
        <v>22173</v>
      </c>
      <c r="E2731" s="75"/>
      <c r="F2731" s="74"/>
      <c r="G2731" s="76" t="n">
        <v>91865</v>
      </c>
      <c r="H2731" s="74" t="s">
        <v>22223</v>
      </c>
      <c r="I2731" s="74" t="s">
        <v>129</v>
      </c>
      <c r="J2731" s="74" t="s">
        <v>16938</v>
      </c>
      <c r="K2731" s="75" t="s">
        <v>22224</v>
      </c>
      <c r="L2731" s="74" t="s">
        <v>16940</v>
      </c>
    </row>
    <row r="2732" customFormat="false" ht="13.5" hidden="false" customHeight="false" outlineLevel="0" collapsed="false">
      <c r="A2732" s="74" t="s">
        <v>22170</v>
      </c>
      <c r="B2732" s="74" t="s">
        <v>22171</v>
      </c>
      <c r="C2732" s="74" t="s">
        <v>22172</v>
      </c>
      <c r="D2732" s="74" t="s">
        <v>22173</v>
      </c>
      <c r="E2732" s="75"/>
      <c r="F2732" s="74"/>
      <c r="G2732" s="76" t="n">
        <v>91866</v>
      </c>
      <c r="H2732" s="74" t="s">
        <v>22225</v>
      </c>
      <c r="I2732" s="74" t="s">
        <v>129</v>
      </c>
      <c r="J2732" s="74" t="s">
        <v>16938</v>
      </c>
      <c r="K2732" s="75" t="s">
        <v>22226</v>
      </c>
      <c r="L2732" s="74" t="s">
        <v>16940</v>
      </c>
    </row>
    <row r="2733" customFormat="false" ht="13.5" hidden="false" customHeight="false" outlineLevel="0" collapsed="false">
      <c r="A2733" s="74" t="s">
        <v>22170</v>
      </c>
      <c r="B2733" s="74" t="s">
        <v>22171</v>
      </c>
      <c r="C2733" s="74" t="s">
        <v>22172</v>
      </c>
      <c r="D2733" s="74" t="s">
        <v>22173</v>
      </c>
      <c r="E2733" s="75"/>
      <c r="F2733" s="74"/>
      <c r="G2733" s="76" t="n">
        <v>91867</v>
      </c>
      <c r="H2733" s="74" t="s">
        <v>22227</v>
      </c>
      <c r="I2733" s="74" t="s">
        <v>129</v>
      </c>
      <c r="J2733" s="74" t="s">
        <v>16938</v>
      </c>
      <c r="K2733" s="75" t="s">
        <v>22205</v>
      </c>
      <c r="L2733" s="74" t="s">
        <v>16940</v>
      </c>
    </row>
    <row r="2734" customFormat="false" ht="13.5" hidden="false" customHeight="false" outlineLevel="0" collapsed="false">
      <c r="A2734" s="74" t="s">
        <v>22170</v>
      </c>
      <c r="B2734" s="74" t="s">
        <v>22171</v>
      </c>
      <c r="C2734" s="74" t="s">
        <v>22172</v>
      </c>
      <c r="D2734" s="74" t="s">
        <v>22173</v>
      </c>
      <c r="E2734" s="75"/>
      <c r="F2734" s="74"/>
      <c r="G2734" s="76" t="n">
        <v>91868</v>
      </c>
      <c r="H2734" s="74" t="s">
        <v>22228</v>
      </c>
      <c r="I2734" s="74" t="s">
        <v>129</v>
      </c>
      <c r="J2734" s="74" t="s">
        <v>16938</v>
      </c>
      <c r="K2734" s="75" t="s">
        <v>22229</v>
      </c>
      <c r="L2734" s="74" t="s">
        <v>16940</v>
      </c>
    </row>
    <row r="2735" customFormat="false" ht="13.5" hidden="false" customHeight="false" outlineLevel="0" collapsed="false">
      <c r="A2735" s="74" t="s">
        <v>22170</v>
      </c>
      <c r="B2735" s="74" t="s">
        <v>22171</v>
      </c>
      <c r="C2735" s="74" t="s">
        <v>22172</v>
      </c>
      <c r="D2735" s="74" t="s">
        <v>22173</v>
      </c>
      <c r="E2735" s="75"/>
      <c r="F2735" s="74"/>
      <c r="G2735" s="76" t="n">
        <v>91869</v>
      </c>
      <c r="H2735" s="74" t="s">
        <v>22230</v>
      </c>
      <c r="I2735" s="74" t="s">
        <v>129</v>
      </c>
      <c r="J2735" s="74" t="s">
        <v>16938</v>
      </c>
      <c r="K2735" s="75" t="s">
        <v>22231</v>
      </c>
      <c r="L2735" s="74" t="s">
        <v>16940</v>
      </c>
    </row>
    <row r="2736" customFormat="false" ht="13.5" hidden="false" customHeight="false" outlineLevel="0" collapsed="false">
      <c r="A2736" s="74" t="s">
        <v>22170</v>
      </c>
      <c r="B2736" s="74" t="s">
        <v>22171</v>
      </c>
      <c r="C2736" s="74" t="s">
        <v>22172</v>
      </c>
      <c r="D2736" s="74" t="s">
        <v>22173</v>
      </c>
      <c r="E2736" s="75"/>
      <c r="F2736" s="74"/>
      <c r="G2736" s="76" t="n">
        <v>91870</v>
      </c>
      <c r="H2736" s="74" t="s">
        <v>22232</v>
      </c>
      <c r="I2736" s="74" t="s">
        <v>129</v>
      </c>
      <c r="J2736" s="74" t="s">
        <v>16938</v>
      </c>
      <c r="K2736" s="75" t="s">
        <v>22233</v>
      </c>
      <c r="L2736" s="74" t="s">
        <v>16940</v>
      </c>
    </row>
    <row r="2737" customFormat="false" ht="13.5" hidden="false" customHeight="false" outlineLevel="0" collapsed="false">
      <c r="A2737" s="74" t="s">
        <v>22170</v>
      </c>
      <c r="B2737" s="74" t="s">
        <v>22171</v>
      </c>
      <c r="C2737" s="74" t="s">
        <v>22172</v>
      </c>
      <c r="D2737" s="74" t="s">
        <v>22173</v>
      </c>
      <c r="E2737" s="75"/>
      <c r="F2737" s="74"/>
      <c r="G2737" s="76" t="n">
        <v>91871</v>
      </c>
      <c r="H2737" s="74" t="s">
        <v>22234</v>
      </c>
      <c r="I2737" s="74" t="s">
        <v>129</v>
      </c>
      <c r="J2737" s="74" t="s">
        <v>16938</v>
      </c>
      <c r="K2737" s="75" t="s">
        <v>22235</v>
      </c>
      <c r="L2737" s="74" t="s">
        <v>16940</v>
      </c>
    </row>
    <row r="2738" customFormat="false" ht="13.5" hidden="false" customHeight="false" outlineLevel="0" collapsed="false">
      <c r="A2738" s="74" t="s">
        <v>22170</v>
      </c>
      <c r="B2738" s="74" t="s">
        <v>22171</v>
      </c>
      <c r="C2738" s="74" t="s">
        <v>22172</v>
      </c>
      <c r="D2738" s="74" t="s">
        <v>22173</v>
      </c>
      <c r="E2738" s="75"/>
      <c r="F2738" s="74"/>
      <c r="G2738" s="76" t="n">
        <v>91872</v>
      </c>
      <c r="H2738" s="74" t="s">
        <v>22236</v>
      </c>
      <c r="I2738" s="74" t="s">
        <v>129</v>
      </c>
      <c r="J2738" s="74" t="s">
        <v>16938</v>
      </c>
      <c r="K2738" s="75" t="s">
        <v>22237</v>
      </c>
      <c r="L2738" s="74" t="s">
        <v>16940</v>
      </c>
    </row>
    <row r="2739" customFormat="false" ht="13.5" hidden="false" customHeight="false" outlineLevel="0" collapsed="false">
      <c r="A2739" s="74" t="s">
        <v>22170</v>
      </c>
      <c r="B2739" s="74" t="s">
        <v>22171</v>
      </c>
      <c r="C2739" s="74" t="s">
        <v>22172</v>
      </c>
      <c r="D2739" s="74" t="s">
        <v>22173</v>
      </c>
      <c r="E2739" s="75"/>
      <c r="F2739" s="74"/>
      <c r="G2739" s="76" t="n">
        <v>91873</v>
      </c>
      <c r="H2739" s="74" t="s">
        <v>22238</v>
      </c>
      <c r="I2739" s="74" t="s">
        <v>129</v>
      </c>
      <c r="J2739" s="74" t="s">
        <v>16938</v>
      </c>
      <c r="K2739" s="75" t="s">
        <v>22239</v>
      </c>
      <c r="L2739" s="74" t="s">
        <v>16940</v>
      </c>
    </row>
    <row r="2740" customFormat="false" ht="13.5" hidden="false" customHeight="false" outlineLevel="0" collapsed="false">
      <c r="A2740" s="74" t="s">
        <v>22170</v>
      </c>
      <c r="B2740" s="74" t="s">
        <v>22171</v>
      </c>
      <c r="C2740" s="74" t="s">
        <v>22172</v>
      </c>
      <c r="D2740" s="74" t="s">
        <v>22173</v>
      </c>
      <c r="E2740" s="75"/>
      <c r="F2740" s="74"/>
      <c r="G2740" s="76" t="n">
        <v>93008</v>
      </c>
      <c r="H2740" s="74" t="s">
        <v>22240</v>
      </c>
      <c r="I2740" s="74" t="s">
        <v>129</v>
      </c>
      <c r="J2740" s="74" t="s">
        <v>16938</v>
      </c>
      <c r="K2740" s="75" t="s">
        <v>22241</v>
      </c>
      <c r="L2740" s="74" t="s">
        <v>16940</v>
      </c>
    </row>
    <row r="2741" customFormat="false" ht="13.5" hidden="false" customHeight="false" outlineLevel="0" collapsed="false">
      <c r="A2741" s="74" t="s">
        <v>22170</v>
      </c>
      <c r="B2741" s="74" t="s">
        <v>22171</v>
      </c>
      <c r="C2741" s="74" t="s">
        <v>22172</v>
      </c>
      <c r="D2741" s="74" t="s">
        <v>22173</v>
      </c>
      <c r="E2741" s="75"/>
      <c r="F2741" s="74"/>
      <c r="G2741" s="76" t="n">
        <v>93009</v>
      </c>
      <c r="H2741" s="74" t="s">
        <v>22242</v>
      </c>
      <c r="I2741" s="74" t="s">
        <v>129</v>
      </c>
      <c r="J2741" s="74" t="s">
        <v>16938</v>
      </c>
      <c r="K2741" s="75" t="s">
        <v>22243</v>
      </c>
      <c r="L2741" s="74" t="s">
        <v>16940</v>
      </c>
    </row>
    <row r="2742" customFormat="false" ht="13.5" hidden="false" customHeight="false" outlineLevel="0" collapsed="false">
      <c r="A2742" s="74" t="s">
        <v>22170</v>
      </c>
      <c r="B2742" s="74" t="s">
        <v>22171</v>
      </c>
      <c r="C2742" s="74" t="s">
        <v>22172</v>
      </c>
      <c r="D2742" s="74" t="s">
        <v>22173</v>
      </c>
      <c r="E2742" s="75"/>
      <c r="F2742" s="74"/>
      <c r="G2742" s="76" t="n">
        <v>93010</v>
      </c>
      <c r="H2742" s="74" t="s">
        <v>22244</v>
      </c>
      <c r="I2742" s="74" t="s">
        <v>129</v>
      </c>
      <c r="J2742" s="74" t="s">
        <v>16938</v>
      </c>
      <c r="K2742" s="75" t="s">
        <v>22245</v>
      </c>
      <c r="L2742" s="74" t="s">
        <v>16940</v>
      </c>
    </row>
    <row r="2743" customFormat="false" ht="13.5" hidden="false" customHeight="false" outlineLevel="0" collapsed="false">
      <c r="A2743" s="74" t="s">
        <v>22170</v>
      </c>
      <c r="B2743" s="74" t="s">
        <v>22171</v>
      </c>
      <c r="C2743" s="74" t="s">
        <v>22172</v>
      </c>
      <c r="D2743" s="74" t="s">
        <v>22173</v>
      </c>
      <c r="E2743" s="75"/>
      <c r="F2743" s="74"/>
      <c r="G2743" s="76" t="n">
        <v>93011</v>
      </c>
      <c r="H2743" s="74" t="s">
        <v>22246</v>
      </c>
      <c r="I2743" s="74" t="s">
        <v>129</v>
      </c>
      <c r="J2743" s="74" t="s">
        <v>16938</v>
      </c>
      <c r="K2743" s="75" t="s">
        <v>22247</v>
      </c>
      <c r="L2743" s="74" t="s">
        <v>16940</v>
      </c>
    </row>
    <row r="2744" customFormat="false" ht="13.5" hidden="false" customHeight="false" outlineLevel="0" collapsed="false">
      <c r="A2744" s="74" t="s">
        <v>22170</v>
      </c>
      <c r="B2744" s="74" t="s">
        <v>22171</v>
      </c>
      <c r="C2744" s="74" t="s">
        <v>22172</v>
      </c>
      <c r="D2744" s="74" t="s">
        <v>22173</v>
      </c>
      <c r="E2744" s="75"/>
      <c r="F2744" s="74"/>
      <c r="G2744" s="76" t="n">
        <v>93012</v>
      </c>
      <c r="H2744" s="74" t="s">
        <v>22248</v>
      </c>
      <c r="I2744" s="74" t="s">
        <v>129</v>
      </c>
      <c r="J2744" s="74" t="s">
        <v>16938</v>
      </c>
      <c r="K2744" s="75" t="s">
        <v>22249</v>
      </c>
      <c r="L2744" s="74" t="s">
        <v>16940</v>
      </c>
    </row>
    <row r="2745" customFormat="false" ht="13.5" hidden="false" customHeight="false" outlineLevel="0" collapsed="false">
      <c r="A2745" s="74" t="s">
        <v>22170</v>
      </c>
      <c r="B2745" s="74" t="s">
        <v>22171</v>
      </c>
      <c r="C2745" s="74" t="s">
        <v>22172</v>
      </c>
      <c r="D2745" s="74" t="s">
        <v>22173</v>
      </c>
      <c r="E2745" s="75"/>
      <c r="F2745" s="74"/>
      <c r="G2745" s="76" t="n">
        <v>95726</v>
      </c>
      <c r="H2745" s="74" t="s">
        <v>22250</v>
      </c>
      <c r="I2745" s="74" t="s">
        <v>129</v>
      </c>
      <c r="J2745" s="74" t="s">
        <v>16938</v>
      </c>
      <c r="K2745" s="75" t="s">
        <v>22251</v>
      </c>
      <c r="L2745" s="74" t="s">
        <v>16940</v>
      </c>
    </row>
    <row r="2746" customFormat="false" ht="13.5" hidden="false" customHeight="false" outlineLevel="0" collapsed="false">
      <c r="A2746" s="74" t="s">
        <v>22170</v>
      </c>
      <c r="B2746" s="74" t="s">
        <v>22171</v>
      </c>
      <c r="C2746" s="74" t="s">
        <v>22172</v>
      </c>
      <c r="D2746" s="74" t="s">
        <v>22173</v>
      </c>
      <c r="E2746" s="75"/>
      <c r="F2746" s="74"/>
      <c r="G2746" s="76" t="n">
        <v>95727</v>
      </c>
      <c r="H2746" s="74" t="s">
        <v>22252</v>
      </c>
      <c r="I2746" s="74" t="s">
        <v>129</v>
      </c>
      <c r="J2746" s="74" t="s">
        <v>16938</v>
      </c>
      <c r="K2746" s="75" t="s">
        <v>22253</v>
      </c>
      <c r="L2746" s="74" t="s">
        <v>16940</v>
      </c>
    </row>
    <row r="2747" customFormat="false" ht="13.5" hidden="false" customHeight="false" outlineLevel="0" collapsed="false">
      <c r="A2747" s="74" t="s">
        <v>22170</v>
      </c>
      <c r="B2747" s="74" t="s">
        <v>22171</v>
      </c>
      <c r="C2747" s="74" t="s">
        <v>22172</v>
      </c>
      <c r="D2747" s="74" t="s">
        <v>22173</v>
      </c>
      <c r="E2747" s="75"/>
      <c r="F2747" s="74"/>
      <c r="G2747" s="76" t="n">
        <v>95728</v>
      </c>
      <c r="H2747" s="74" t="s">
        <v>22254</v>
      </c>
      <c r="I2747" s="74" t="s">
        <v>129</v>
      </c>
      <c r="J2747" s="74" t="s">
        <v>16938</v>
      </c>
      <c r="K2747" s="75" t="s">
        <v>21674</v>
      </c>
      <c r="L2747" s="74" t="s">
        <v>16940</v>
      </c>
    </row>
    <row r="2748" customFormat="false" ht="13.5" hidden="false" customHeight="false" outlineLevel="0" collapsed="false">
      <c r="A2748" s="74" t="s">
        <v>22170</v>
      </c>
      <c r="B2748" s="74" t="s">
        <v>22171</v>
      </c>
      <c r="C2748" s="74" t="s">
        <v>22172</v>
      </c>
      <c r="D2748" s="74" t="s">
        <v>22173</v>
      </c>
      <c r="E2748" s="75"/>
      <c r="F2748" s="74"/>
      <c r="G2748" s="76" t="n">
        <v>95729</v>
      </c>
      <c r="H2748" s="74" t="s">
        <v>22255</v>
      </c>
      <c r="I2748" s="74" t="s">
        <v>129</v>
      </c>
      <c r="J2748" s="74" t="s">
        <v>16938</v>
      </c>
      <c r="K2748" s="75" t="s">
        <v>22256</v>
      </c>
      <c r="L2748" s="74" t="s">
        <v>16940</v>
      </c>
    </row>
    <row r="2749" customFormat="false" ht="13.5" hidden="false" customHeight="false" outlineLevel="0" collapsed="false">
      <c r="A2749" s="74" t="s">
        <v>22170</v>
      </c>
      <c r="B2749" s="74" t="s">
        <v>22171</v>
      </c>
      <c r="C2749" s="74" t="s">
        <v>22172</v>
      </c>
      <c r="D2749" s="74" t="s">
        <v>22173</v>
      </c>
      <c r="E2749" s="75"/>
      <c r="F2749" s="74"/>
      <c r="G2749" s="76" t="n">
        <v>95730</v>
      </c>
      <c r="H2749" s="74" t="s">
        <v>22257</v>
      </c>
      <c r="I2749" s="74" t="s">
        <v>129</v>
      </c>
      <c r="J2749" s="74" t="s">
        <v>16938</v>
      </c>
      <c r="K2749" s="75" t="s">
        <v>22258</v>
      </c>
      <c r="L2749" s="74" t="s">
        <v>16940</v>
      </c>
    </row>
    <row r="2750" customFormat="false" ht="13.5" hidden="false" customHeight="false" outlineLevel="0" collapsed="false">
      <c r="A2750" s="74" t="s">
        <v>22170</v>
      </c>
      <c r="B2750" s="74" t="s">
        <v>22171</v>
      </c>
      <c r="C2750" s="74" t="s">
        <v>22172</v>
      </c>
      <c r="D2750" s="74" t="s">
        <v>22173</v>
      </c>
      <c r="E2750" s="75"/>
      <c r="F2750" s="74"/>
      <c r="G2750" s="76" t="n">
        <v>95731</v>
      </c>
      <c r="H2750" s="74" t="s">
        <v>22259</v>
      </c>
      <c r="I2750" s="74" t="s">
        <v>129</v>
      </c>
      <c r="J2750" s="74" t="s">
        <v>16938</v>
      </c>
      <c r="K2750" s="75" t="s">
        <v>22260</v>
      </c>
      <c r="L2750" s="74" t="s">
        <v>16940</v>
      </c>
    </row>
    <row r="2751" customFormat="false" ht="13.5" hidden="false" customHeight="false" outlineLevel="0" collapsed="false">
      <c r="A2751" s="74" t="s">
        <v>22170</v>
      </c>
      <c r="B2751" s="74" t="s">
        <v>22171</v>
      </c>
      <c r="C2751" s="74" t="s">
        <v>22172</v>
      </c>
      <c r="D2751" s="74" t="s">
        <v>22173</v>
      </c>
      <c r="E2751" s="75"/>
      <c r="F2751" s="74"/>
      <c r="G2751" s="76" t="n">
        <v>95732</v>
      </c>
      <c r="H2751" s="74" t="s">
        <v>22261</v>
      </c>
      <c r="I2751" s="74" t="s">
        <v>21</v>
      </c>
      <c r="J2751" s="74" t="s">
        <v>16938</v>
      </c>
      <c r="K2751" s="75" t="s">
        <v>18983</v>
      </c>
      <c r="L2751" s="74" t="s">
        <v>16940</v>
      </c>
    </row>
    <row r="2752" customFormat="false" ht="13.5" hidden="false" customHeight="false" outlineLevel="0" collapsed="false">
      <c r="A2752" s="74" t="s">
        <v>22170</v>
      </c>
      <c r="B2752" s="74" t="s">
        <v>22171</v>
      </c>
      <c r="C2752" s="74" t="s">
        <v>22172</v>
      </c>
      <c r="D2752" s="74" t="s">
        <v>22173</v>
      </c>
      <c r="E2752" s="75"/>
      <c r="F2752" s="74"/>
      <c r="G2752" s="76" t="n">
        <v>95745</v>
      </c>
      <c r="H2752" s="74" t="s">
        <v>22262</v>
      </c>
      <c r="I2752" s="74" t="s">
        <v>129</v>
      </c>
      <c r="J2752" s="74" t="s">
        <v>16938</v>
      </c>
      <c r="K2752" s="75" t="s">
        <v>22092</v>
      </c>
      <c r="L2752" s="74" t="s">
        <v>16940</v>
      </c>
    </row>
    <row r="2753" customFormat="false" ht="13.5" hidden="false" customHeight="false" outlineLevel="0" collapsed="false">
      <c r="A2753" s="74" t="s">
        <v>22170</v>
      </c>
      <c r="B2753" s="74" t="s">
        <v>22171</v>
      </c>
      <c r="C2753" s="74" t="s">
        <v>22172</v>
      </c>
      <c r="D2753" s="74" t="s">
        <v>22173</v>
      </c>
      <c r="E2753" s="75"/>
      <c r="F2753" s="74"/>
      <c r="G2753" s="76" t="n">
        <v>95746</v>
      </c>
      <c r="H2753" s="74" t="s">
        <v>22263</v>
      </c>
      <c r="I2753" s="74" t="s">
        <v>129</v>
      </c>
      <c r="J2753" s="74" t="s">
        <v>16938</v>
      </c>
      <c r="K2753" s="75" t="s">
        <v>22264</v>
      </c>
      <c r="L2753" s="74" t="s">
        <v>16940</v>
      </c>
    </row>
    <row r="2754" customFormat="false" ht="13.5" hidden="false" customHeight="false" outlineLevel="0" collapsed="false">
      <c r="A2754" s="74" t="s">
        <v>22170</v>
      </c>
      <c r="B2754" s="74" t="s">
        <v>22171</v>
      </c>
      <c r="C2754" s="74" t="s">
        <v>22172</v>
      </c>
      <c r="D2754" s="74" t="s">
        <v>22173</v>
      </c>
      <c r="E2754" s="75"/>
      <c r="F2754" s="74"/>
      <c r="G2754" s="76" t="n">
        <v>95747</v>
      </c>
      <c r="H2754" s="74" t="s">
        <v>22265</v>
      </c>
      <c r="I2754" s="74" t="s">
        <v>129</v>
      </c>
      <c r="J2754" s="74" t="s">
        <v>16938</v>
      </c>
      <c r="K2754" s="75" t="s">
        <v>19714</v>
      </c>
      <c r="L2754" s="74" t="s">
        <v>16940</v>
      </c>
    </row>
    <row r="2755" customFormat="false" ht="13.5" hidden="false" customHeight="false" outlineLevel="0" collapsed="false">
      <c r="A2755" s="74" t="s">
        <v>22170</v>
      </c>
      <c r="B2755" s="74" t="s">
        <v>22171</v>
      </c>
      <c r="C2755" s="74" t="s">
        <v>22172</v>
      </c>
      <c r="D2755" s="74" t="s">
        <v>22173</v>
      </c>
      <c r="E2755" s="75"/>
      <c r="F2755" s="74"/>
      <c r="G2755" s="76" t="n">
        <v>95748</v>
      </c>
      <c r="H2755" s="74" t="s">
        <v>22266</v>
      </c>
      <c r="I2755" s="74" t="s">
        <v>129</v>
      </c>
      <c r="J2755" s="74" t="s">
        <v>16938</v>
      </c>
      <c r="K2755" s="75" t="s">
        <v>22267</v>
      </c>
      <c r="L2755" s="74" t="s">
        <v>16940</v>
      </c>
    </row>
    <row r="2756" customFormat="false" ht="13.5" hidden="false" customHeight="false" outlineLevel="0" collapsed="false">
      <c r="A2756" s="74" t="s">
        <v>22170</v>
      </c>
      <c r="B2756" s="74" t="s">
        <v>22171</v>
      </c>
      <c r="C2756" s="74" t="s">
        <v>22172</v>
      </c>
      <c r="D2756" s="74" t="s">
        <v>22173</v>
      </c>
      <c r="E2756" s="75"/>
      <c r="F2756" s="74"/>
      <c r="G2756" s="76" t="n">
        <v>95749</v>
      </c>
      <c r="H2756" s="74" t="s">
        <v>22268</v>
      </c>
      <c r="I2756" s="74" t="s">
        <v>129</v>
      </c>
      <c r="J2756" s="74" t="s">
        <v>16938</v>
      </c>
      <c r="K2756" s="75" t="s">
        <v>22269</v>
      </c>
      <c r="L2756" s="74" t="s">
        <v>16940</v>
      </c>
    </row>
    <row r="2757" customFormat="false" ht="13.5" hidden="false" customHeight="false" outlineLevel="0" collapsed="false">
      <c r="A2757" s="74" t="s">
        <v>22170</v>
      </c>
      <c r="B2757" s="74" t="s">
        <v>22171</v>
      </c>
      <c r="C2757" s="74" t="s">
        <v>22172</v>
      </c>
      <c r="D2757" s="74" t="s">
        <v>22173</v>
      </c>
      <c r="E2757" s="75"/>
      <c r="F2757" s="74"/>
      <c r="G2757" s="76" t="n">
        <v>95750</v>
      </c>
      <c r="H2757" s="74" t="s">
        <v>22270</v>
      </c>
      <c r="I2757" s="74" t="s">
        <v>129</v>
      </c>
      <c r="J2757" s="74" t="s">
        <v>16938</v>
      </c>
      <c r="K2757" s="75" t="s">
        <v>22271</v>
      </c>
      <c r="L2757" s="74" t="s">
        <v>16940</v>
      </c>
    </row>
    <row r="2758" customFormat="false" ht="13.5" hidden="false" customHeight="false" outlineLevel="0" collapsed="false">
      <c r="A2758" s="74" t="s">
        <v>22170</v>
      </c>
      <c r="B2758" s="74" t="s">
        <v>22171</v>
      </c>
      <c r="C2758" s="74" t="s">
        <v>22172</v>
      </c>
      <c r="D2758" s="74" t="s">
        <v>22173</v>
      </c>
      <c r="E2758" s="75"/>
      <c r="F2758" s="74"/>
      <c r="G2758" s="76" t="n">
        <v>95751</v>
      </c>
      <c r="H2758" s="74" t="s">
        <v>22272</v>
      </c>
      <c r="I2758" s="74" t="s">
        <v>129</v>
      </c>
      <c r="J2758" s="74" t="s">
        <v>16938</v>
      </c>
      <c r="K2758" s="75" t="s">
        <v>19537</v>
      </c>
      <c r="L2758" s="74" t="s">
        <v>16940</v>
      </c>
    </row>
    <row r="2759" customFormat="false" ht="13.5" hidden="false" customHeight="false" outlineLevel="0" collapsed="false">
      <c r="A2759" s="74" t="s">
        <v>22170</v>
      </c>
      <c r="B2759" s="74" t="s">
        <v>22171</v>
      </c>
      <c r="C2759" s="74" t="s">
        <v>22172</v>
      </c>
      <c r="D2759" s="74" t="s">
        <v>22173</v>
      </c>
      <c r="E2759" s="75"/>
      <c r="F2759" s="74"/>
      <c r="G2759" s="76" t="n">
        <v>95752</v>
      </c>
      <c r="H2759" s="74" t="s">
        <v>22273</v>
      </c>
      <c r="I2759" s="74" t="s">
        <v>129</v>
      </c>
      <c r="J2759" s="74" t="s">
        <v>16938</v>
      </c>
      <c r="K2759" s="75" t="s">
        <v>19059</v>
      </c>
      <c r="L2759" s="74" t="s">
        <v>16940</v>
      </c>
    </row>
    <row r="2760" customFormat="false" ht="13.5" hidden="false" customHeight="false" outlineLevel="0" collapsed="false">
      <c r="A2760" s="74" t="s">
        <v>22170</v>
      </c>
      <c r="B2760" s="74" t="s">
        <v>22171</v>
      </c>
      <c r="C2760" s="74" t="s">
        <v>22172</v>
      </c>
      <c r="D2760" s="74" t="s">
        <v>22173</v>
      </c>
      <c r="E2760" s="75"/>
      <c r="F2760" s="74"/>
      <c r="G2760" s="76" t="n">
        <v>97667</v>
      </c>
      <c r="H2760" s="74" t="s">
        <v>22274</v>
      </c>
      <c r="I2760" s="74" t="s">
        <v>129</v>
      </c>
      <c r="J2760" s="74" t="s">
        <v>16938</v>
      </c>
      <c r="K2760" s="75" t="s">
        <v>22275</v>
      </c>
      <c r="L2760" s="74" t="s">
        <v>16940</v>
      </c>
    </row>
    <row r="2761" customFormat="false" ht="13.5" hidden="false" customHeight="false" outlineLevel="0" collapsed="false">
      <c r="A2761" s="74" t="s">
        <v>22170</v>
      </c>
      <c r="B2761" s="74" t="s">
        <v>22171</v>
      </c>
      <c r="C2761" s="74" t="s">
        <v>22172</v>
      </c>
      <c r="D2761" s="74" t="s">
        <v>22173</v>
      </c>
      <c r="E2761" s="75"/>
      <c r="F2761" s="74"/>
      <c r="G2761" s="76" t="n">
        <v>97668</v>
      </c>
      <c r="H2761" s="74" t="s">
        <v>22276</v>
      </c>
      <c r="I2761" s="74" t="s">
        <v>129</v>
      </c>
      <c r="J2761" s="74" t="s">
        <v>16938</v>
      </c>
      <c r="K2761" s="75" t="s">
        <v>22277</v>
      </c>
      <c r="L2761" s="74" t="s">
        <v>16940</v>
      </c>
    </row>
    <row r="2762" customFormat="false" ht="13.5" hidden="false" customHeight="false" outlineLevel="0" collapsed="false">
      <c r="A2762" s="74" t="s">
        <v>22170</v>
      </c>
      <c r="B2762" s="74" t="s">
        <v>22171</v>
      </c>
      <c r="C2762" s="74" t="s">
        <v>22172</v>
      </c>
      <c r="D2762" s="74" t="s">
        <v>22173</v>
      </c>
      <c r="E2762" s="75"/>
      <c r="F2762" s="74"/>
      <c r="G2762" s="76" t="n">
        <v>97669</v>
      </c>
      <c r="H2762" s="74" t="s">
        <v>22278</v>
      </c>
      <c r="I2762" s="74" t="s">
        <v>129</v>
      </c>
      <c r="J2762" s="74" t="s">
        <v>16938</v>
      </c>
      <c r="K2762" s="75" t="s">
        <v>20377</v>
      </c>
      <c r="L2762" s="74" t="s">
        <v>16940</v>
      </c>
    </row>
    <row r="2763" customFormat="false" ht="13.5" hidden="false" customHeight="false" outlineLevel="0" collapsed="false">
      <c r="A2763" s="74" t="s">
        <v>22170</v>
      </c>
      <c r="B2763" s="74" t="s">
        <v>22171</v>
      </c>
      <c r="C2763" s="74" t="s">
        <v>22172</v>
      </c>
      <c r="D2763" s="74" t="s">
        <v>22173</v>
      </c>
      <c r="E2763" s="75"/>
      <c r="F2763" s="74"/>
      <c r="G2763" s="76" t="n">
        <v>97670</v>
      </c>
      <c r="H2763" s="74" t="s">
        <v>22279</v>
      </c>
      <c r="I2763" s="74" t="s">
        <v>129</v>
      </c>
      <c r="J2763" s="74" t="s">
        <v>16938</v>
      </c>
      <c r="K2763" s="75" t="s">
        <v>21742</v>
      </c>
      <c r="L2763" s="74" t="s">
        <v>16940</v>
      </c>
    </row>
    <row r="2764" customFormat="false" ht="13.5" hidden="false" customHeight="false" outlineLevel="0" collapsed="false">
      <c r="A2764" s="74" t="s">
        <v>22170</v>
      </c>
      <c r="B2764" s="74" t="s">
        <v>22171</v>
      </c>
      <c r="C2764" s="74" t="s">
        <v>22280</v>
      </c>
      <c r="D2764" s="74" t="s">
        <v>22281</v>
      </c>
      <c r="E2764" s="75"/>
      <c r="F2764" s="74"/>
      <c r="G2764" s="76" t="n">
        <v>91874</v>
      </c>
      <c r="H2764" s="74" t="s">
        <v>22282</v>
      </c>
      <c r="I2764" s="74" t="s">
        <v>21</v>
      </c>
      <c r="J2764" s="74" t="s">
        <v>16938</v>
      </c>
      <c r="K2764" s="75" t="s">
        <v>22283</v>
      </c>
      <c r="L2764" s="74" t="s">
        <v>16940</v>
      </c>
    </row>
    <row r="2765" customFormat="false" ht="13.5" hidden="false" customHeight="false" outlineLevel="0" collapsed="false">
      <c r="A2765" s="74" t="s">
        <v>22170</v>
      </c>
      <c r="B2765" s="74" t="s">
        <v>22171</v>
      </c>
      <c r="C2765" s="74" t="s">
        <v>22280</v>
      </c>
      <c r="D2765" s="74" t="s">
        <v>22281</v>
      </c>
      <c r="E2765" s="75"/>
      <c r="F2765" s="74"/>
      <c r="G2765" s="76" t="n">
        <v>91875</v>
      </c>
      <c r="H2765" s="74" t="s">
        <v>22284</v>
      </c>
      <c r="I2765" s="74" t="s">
        <v>21</v>
      </c>
      <c r="J2765" s="74" t="s">
        <v>16938</v>
      </c>
      <c r="K2765" s="75" t="s">
        <v>22285</v>
      </c>
      <c r="L2765" s="74" t="s">
        <v>16940</v>
      </c>
    </row>
    <row r="2766" customFormat="false" ht="13.5" hidden="false" customHeight="false" outlineLevel="0" collapsed="false">
      <c r="A2766" s="74" t="s">
        <v>22170</v>
      </c>
      <c r="B2766" s="74" t="s">
        <v>22171</v>
      </c>
      <c r="C2766" s="74" t="s">
        <v>22280</v>
      </c>
      <c r="D2766" s="74" t="s">
        <v>22281</v>
      </c>
      <c r="E2766" s="75"/>
      <c r="F2766" s="74"/>
      <c r="G2766" s="76" t="n">
        <v>91876</v>
      </c>
      <c r="H2766" s="74" t="s">
        <v>22286</v>
      </c>
      <c r="I2766" s="74" t="s">
        <v>21</v>
      </c>
      <c r="J2766" s="74" t="s">
        <v>16938</v>
      </c>
      <c r="K2766" s="75" t="s">
        <v>22287</v>
      </c>
      <c r="L2766" s="74" t="s">
        <v>16940</v>
      </c>
    </row>
    <row r="2767" customFormat="false" ht="13.5" hidden="false" customHeight="false" outlineLevel="0" collapsed="false">
      <c r="A2767" s="74" t="s">
        <v>22170</v>
      </c>
      <c r="B2767" s="74" t="s">
        <v>22171</v>
      </c>
      <c r="C2767" s="74" t="s">
        <v>22280</v>
      </c>
      <c r="D2767" s="74" t="s">
        <v>22281</v>
      </c>
      <c r="E2767" s="75"/>
      <c r="F2767" s="74"/>
      <c r="G2767" s="76" t="n">
        <v>91877</v>
      </c>
      <c r="H2767" s="74" t="s">
        <v>22288</v>
      </c>
      <c r="I2767" s="74" t="s">
        <v>21</v>
      </c>
      <c r="J2767" s="74" t="s">
        <v>16938</v>
      </c>
      <c r="K2767" s="75" t="s">
        <v>22289</v>
      </c>
      <c r="L2767" s="74" t="s">
        <v>16940</v>
      </c>
    </row>
    <row r="2768" customFormat="false" ht="13.5" hidden="false" customHeight="false" outlineLevel="0" collapsed="false">
      <c r="A2768" s="74" t="s">
        <v>22170</v>
      </c>
      <c r="B2768" s="74" t="s">
        <v>22171</v>
      </c>
      <c r="C2768" s="74" t="s">
        <v>22280</v>
      </c>
      <c r="D2768" s="74" t="s">
        <v>22281</v>
      </c>
      <c r="E2768" s="75"/>
      <c r="F2768" s="74"/>
      <c r="G2768" s="76" t="n">
        <v>91878</v>
      </c>
      <c r="H2768" s="74" t="s">
        <v>22290</v>
      </c>
      <c r="I2768" s="74" t="s">
        <v>21</v>
      </c>
      <c r="J2768" s="74" t="s">
        <v>16938</v>
      </c>
      <c r="K2768" s="75" t="s">
        <v>18756</v>
      </c>
      <c r="L2768" s="74" t="s">
        <v>16940</v>
      </c>
    </row>
    <row r="2769" customFormat="false" ht="13.5" hidden="false" customHeight="false" outlineLevel="0" collapsed="false">
      <c r="A2769" s="74" t="s">
        <v>22170</v>
      </c>
      <c r="B2769" s="74" t="s">
        <v>22171</v>
      </c>
      <c r="C2769" s="74" t="s">
        <v>22280</v>
      </c>
      <c r="D2769" s="74" t="s">
        <v>22281</v>
      </c>
      <c r="E2769" s="75"/>
      <c r="F2769" s="74"/>
      <c r="G2769" s="76" t="n">
        <v>91879</v>
      </c>
      <c r="H2769" s="74" t="s">
        <v>22291</v>
      </c>
      <c r="I2769" s="74" t="s">
        <v>21</v>
      </c>
      <c r="J2769" s="74" t="s">
        <v>16938</v>
      </c>
      <c r="K2769" s="75" t="s">
        <v>22292</v>
      </c>
      <c r="L2769" s="74" t="s">
        <v>16940</v>
      </c>
    </row>
    <row r="2770" customFormat="false" ht="13.5" hidden="false" customHeight="false" outlineLevel="0" collapsed="false">
      <c r="A2770" s="74" t="s">
        <v>22170</v>
      </c>
      <c r="B2770" s="74" t="s">
        <v>22171</v>
      </c>
      <c r="C2770" s="74" t="s">
        <v>22280</v>
      </c>
      <c r="D2770" s="74" t="s">
        <v>22281</v>
      </c>
      <c r="E2770" s="75"/>
      <c r="F2770" s="74"/>
      <c r="G2770" s="76" t="n">
        <v>91880</v>
      </c>
      <c r="H2770" s="74" t="s">
        <v>22293</v>
      </c>
      <c r="I2770" s="74" t="s">
        <v>21</v>
      </c>
      <c r="J2770" s="74" t="s">
        <v>16938</v>
      </c>
      <c r="K2770" s="75" t="s">
        <v>19300</v>
      </c>
      <c r="L2770" s="74" t="s">
        <v>16940</v>
      </c>
    </row>
    <row r="2771" customFormat="false" ht="13.5" hidden="false" customHeight="false" outlineLevel="0" collapsed="false">
      <c r="A2771" s="74" t="s">
        <v>22170</v>
      </c>
      <c r="B2771" s="74" t="s">
        <v>22171</v>
      </c>
      <c r="C2771" s="74" t="s">
        <v>22280</v>
      </c>
      <c r="D2771" s="74" t="s">
        <v>22281</v>
      </c>
      <c r="E2771" s="75"/>
      <c r="F2771" s="74"/>
      <c r="G2771" s="76" t="n">
        <v>91881</v>
      </c>
      <c r="H2771" s="74" t="s">
        <v>22294</v>
      </c>
      <c r="I2771" s="74" t="s">
        <v>21</v>
      </c>
      <c r="J2771" s="74" t="s">
        <v>16938</v>
      </c>
      <c r="K2771" s="75" t="s">
        <v>20386</v>
      </c>
      <c r="L2771" s="74" t="s">
        <v>16940</v>
      </c>
    </row>
    <row r="2772" customFormat="false" ht="13.5" hidden="false" customHeight="false" outlineLevel="0" collapsed="false">
      <c r="A2772" s="74" t="s">
        <v>22170</v>
      </c>
      <c r="B2772" s="74" t="s">
        <v>22171</v>
      </c>
      <c r="C2772" s="74" t="s">
        <v>22280</v>
      </c>
      <c r="D2772" s="74" t="s">
        <v>22281</v>
      </c>
      <c r="E2772" s="75"/>
      <c r="F2772" s="74"/>
      <c r="G2772" s="76" t="n">
        <v>91882</v>
      </c>
      <c r="H2772" s="74" t="s">
        <v>22295</v>
      </c>
      <c r="I2772" s="74" t="s">
        <v>21</v>
      </c>
      <c r="J2772" s="74" t="s">
        <v>16938</v>
      </c>
      <c r="K2772" s="75" t="s">
        <v>22296</v>
      </c>
      <c r="L2772" s="74" t="s">
        <v>16940</v>
      </c>
    </row>
    <row r="2773" customFormat="false" ht="13.5" hidden="false" customHeight="false" outlineLevel="0" collapsed="false">
      <c r="A2773" s="74" t="s">
        <v>22170</v>
      </c>
      <c r="B2773" s="74" t="s">
        <v>22171</v>
      </c>
      <c r="C2773" s="74" t="s">
        <v>22280</v>
      </c>
      <c r="D2773" s="74" t="s">
        <v>22281</v>
      </c>
      <c r="E2773" s="75"/>
      <c r="F2773" s="74"/>
      <c r="G2773" s="76" t="n">
        <v>91884</v>
      </c>
      <c r="H2773" s="74" t="s">
        <v>22297</v>
      </c>
      <c r="I2773" s="74" t="s">
        <v>21</v>
      </c>
      <c r="J2773" s="74" t="s">
        <v>16938</v>
      </c>
      <c r="K2773" s="75" t="s">
        <v>22298</v>
      </c>
      <c r="L2773" s="74" t="s">
        <v>16940</v>
      </c>
    </row>
    <row r="2774" customFormat="false" ht="13.5" hidden="false" customHeight="false" outlineLevel="0" collapsed="false">
      <c r="A2774" s="74" t="s">
        <v>22170</v>
      </c>
      <c r="B2774" s="74" t="s">
        <v>22171</v>
      </c>
      <c r="C2774" s="74" t="s">
        <v>22280</v>
      </c>
      <c r="D2774" s="74" t="s">
        <v>22281</v>
      </c>
      <c r="E2774" s="75"/>
      <c r="F2774" s="74"/>
      <c r="G2774" s="76" t="n">
        <v>91885</v>
      </c>
      <c r="H2774" s="74" t="s">
        <v>22299</v>
      </c>
      <c r="I2774" s="74" t="s">
        <v>21</v>
      </c>
      <c r="J2774" s="74" t="s">
        <v>16938</v>
      </c>
      <c r="K2774" s="75" t="s">
        <v>22300</v>
      </c>
      <c r="L2774" s="74" t="s">
        <v>16940</v>
      </c>
    </row>
    <row r="2775" customFormat="false" ht="13.5" hidden="false" customHeight="false" outlineLevel="0" collapsed="false">
      <c r="A2775" s="74" t="s">
        <v>22170</v>
      </c>
      <c r="B2775" s="74" t="s">
        <v>22171</v>
      </c>
      <c r="C2775" s="74" t="s">
        <v>22280</v>
      </c>
      <c r="D2775" s="74" t="s">
        <v>22281</v>
      </c>
      <c r="E2775" s="75"/>
      <c r="F2775" s="74"/>
      <c r="G2775" s="76" t="n">
        <v>91886</v>
      </c>
      <c r="H2775" s="74" t="s">
        <v>22301</v>
      </c>
      <c r="I2775" s="74" t="s">
        <v>21</v>
      </c>
      <c r="J2775" s="74" t="s">
        <v>16938</v>
      </c>
      <c r="K2775" s="75" t="s">
        <v>19321</v>
      </c>
      <c r="L2775" s="74" t="s">
        <v>16940</v>
      </c>
    </row>
    <row r="2776" customFormat="false" ht="13.5" hidden="false" customHeight="false" outlineLevel="0" collapsed="false">
      <c r="A2776" s="74" t="s">
        <v>22170</v>
      </c>
      <c r="B2776" s="74" t="s">
        <v>22171</v>
      </c>
      <c r="C2776" s="74" t="s">
        <v>22280</v>
      </c>
      <c r="D2776" s="74" t="s">
        <v>22281</v>
      </c>
      <c r="E2776" s="75"/>
      <c r="F2776" s="74"/>
      <c r="G2776" s="76" t="n">
        <v>91887</v>
      </c>
      <c r="H2776" s="74" t="s">
        <v>22302</v>
      </c>
      <c r="I2776" s="74" t="s">
        <v>21</v>
      </c>
      <c r="J2776" s="74" t="s">
        <v>16938</v>
      </c>
      <c r="K2776" s="75" t="s">
        <v>22303</v>
      </c>
      <c r="L2776" s="74" t="s">
        <v>16940</v>
      </c>
    </row>
    <row r="2777" customFormat="false" ht="13.5" hidden="false" customHeight="false" outlineLevel="0" collapsed="false">
      <c r="A2777" s="74" t="s">
        <v>22170</v>
      </c>
      <c r="B2777" s="74" t="s">
        <v>22171</v>
      </c>
      <c r="C2777" s="74" t="s">
        <v>22280</v>
      </c>
      <c r="D2777" s="74" t="s">
        <v>22281</v>
      </c>
      <c r="E2777" s="75"/>
      <c r="F2777" s="74"/>
      <c r="G2777" s="76" t="n">
        <v>91889</v>
      </c>
      <c r="H2777" s="74" t="s">
        <v>22304</v>
      </c>
      <c r="I2777" s="74" t="s">
        <v>21</v>
      </c>
      <c r="J2777" s="74" t="s">
        <v>16938</v>
      </c>
      <c r="K2777" s="75" t="s">
        <v>22305</v>
      </c>
      <c r="L2777" s="74" t="s">
        <v>16940</v>
      </c>
    </row>
    <row r="2778" customFormat="false" ht="13.5" hidden="false" customHeight="false" outlineLevel="0" collapsed="false">
      <c r="A2778" s="74" t="s">
        <v>22170</v>
      </c>
      <c r="B2778" s="74" t="s">
        <v>22171</v>
      </c>
      <c r="C2778" s="74" t="s">
        <v>22280</v>
      </c>
      <c r="D2778" s="74" t="s">
        <v>22281</v>
      </c>
      <c r="E2778" s="75"/>
      <c r="F2778" s="74"/>
      <c r="G2778" s="76" t="n">
        <v>91890</v>
      </c>
      <c r="H2778" s="74" t="s">
        <v>22306</v>
      </c>
      <c r="I2778" s="74" t="s">
        <v>21</v>
      </c>
      <c r="J2778" s="74" t="s">
        <v>16938</v>
      </c>
      <c r="K2778" s="75" t="s">
        <v>22307</v>
      </c>
      <c r="L2778" s="74" t="s">
        <v>16940</v>
      </c>
    </row>
    <row r="2779" customFormat="false" ht="13.5" hidden="false" customHeight="false" outlineLevel="0" collapsed="false">
      <c r="A2779" s="74" t="s">
        <v>22170</v>
      </c>
      <c r="B2779" s="74" t="s">
        <v>22171</v>
      </c>
      <c r="C2779" s="74" t="s">
        <v>22280</v>
      </c>
      <c r="D2779" s="74" t="s">
        <v>22281</v>
      </c>
      <c r="E2779" s="75"/>
      <c r="F2779" s="74"/>
      <c r="G2779" s="76" t="n">
        <v>91892</v>
      </c>
      <c r="H2779" s="74" t="s">
        <v>22308</v>
      </c>
      <c r="I2779" s="74" t="s">
        <v>21</v>
      </c>
      <c r="J2779" s="74" t="s">
        <v>16938</v>
      </c>
      <c r="K2779" s="75" t="s">
        <v>22309</v>
      </c>
      <c r="L2779" s="74" t="s">
        <v>16940</v>
      </c>
    </row>
    <row r="2780" customFormat="false" ht="13.5" hidden="false" customHeight="false" outlineLevel="0" collapsed="false">
      <c r="A2780" s="74" t="s">
        <v>22170</v>
      </c>
      <c r="B2780" s="74" t="s">
        <v>22171</v>
      </c>
      <c r="C2780" s="74" t="s">
        <v>22280</v>
      </c>
      <c r="D2780" s="74" t="s">
        <v>22281</v>
      </c>
      <c r="E2780" s="75"/>
      <c r="F2780" s="74"/>
      <c r="G2780" s="76" t="n">
        <v>91893</v>
      </c>
      <c r="H2780" s="74" t="s">
        <v>22310</v>
      </c>
      <c r="I2780" s="74" t="s">
        <v>21</v>
      </c>
      <c r="J2780" s="74" t="s">
        <v>16938</v>
      </c>
      <c r="K2780" s="75" t="s">
        <v>22311</v>
      </c>
      <c r="L2780" s="74" t="s">
        <v>16940</v>
      </c>
    </row>
    <row r="2781" customFormat="false" ht="13.5" hidden="false" customHeight="false" outlineLevel="0" collapsed="false">
      <c r="A2781" s="74" t="s">
        <v>22170</v>
      </c>
      <c r="B2781" s="74" t="s">
        <v>22171</v>
      </c>
      <c r="C2781" s="74" t="s">
        <v>22280</v>
      </c>
      <c r="D2781" s="74" t="s">
        <v>22281</v>
      </c>
      <c r="E2781" s="75"/>
      <c r="F2781" s="74"/>
      <c r="G2781" s="76" t="n">
        <v>91895</v>
      </c>
      <c r="H2781" s="74" t="s">
        <v>22312</v>
      </c>
      <c r="I2781" s="74" t="s">
        <v>21</v>
      </c>
      <c r="J2781" s="74" t="s">
        <v>16938</v>
      </c>
      <c r="K2781" s="75" t="s">
        <v>18849</v>
      </c>
      <c r="L2781" s="74" t="s">
        <v>16940</v>
      </c>
    </row>
    <row r="2782" customFormat="false" ht="13.5" hidden="false" customHeight="false" outlineLevel="0" collapsed="false">
      <c r="A2782" s="74" t="s">
        <v>22170</v>
      </c>
      <c r="B2782" s="74" t="s">
        <v>22171</v>
      </c>
      <c r="C2782" s="74" t="s">
        <v>22280</v>
      </c>
      <c r="D2782" s="74" t="s">
        <v>22281</v>
      </c>
      <c r="E2782" s="75"/>
      <c r="F2782" s="74"/>
      <c r="G2782" s="76" t="n">
        <v>91896</v>
      </c>
      <c r="H2782" s="74" t="s">
        <v>22313</v>
      </c>
      <c r="I2782" s="74" t="s">
        <v>21</v>
      </c>
      <c r="J2782" s="74" t="s">
        <v>16938</v>
      </c>
      <c r="K2782" s="75" t="s">
        <v>22314</v>
      </c>
      <c r="L2782" s="74" t="s">
        <v>16940</v>
      </c>
    </row>
    <row r="2783" customFormat="false" ht="13.5" hidden="false" customHeight="false" outlineLevel="0" collapsed="false">
      <c r="A2783" s="74" t="s">
        <v>22170</v>
      </c>
      <c r="B2783" s="74" t="s">
        <v>22171</v>
      </c>
      <c r="C2783" s="74" t="s">
        <v>22280</v>
      </c>
      <c r="D2783" s="74" t="s">
        <v>22281</v>
      </c>
      <c r="E2783" s="75"/>
      <c r="F2783" s="74"/>
      <c r="G2783" s="76" t="n">
        <v>91898</v>
      </c>
      <c r="H2783" s="74" t="s">
        <v>22315</v>
      </c>
      <c r="I2783" s="74" t="s">
        <v>21</v>
      </c>
      <c r="J2783" s="74" t="s">
        <v>16938</v>
      </c>
      <c r="K2783" s="75" t="s">
        <v>22316</v>
      </c>
      <c r="L2783" s="74" t="s">
        <v>16940</v>
      </c>
    </row>
    <row r="2784" customFormat="false" ht="13.5" hidden="false" customHeight="false" outlineLevel="0" collapsed="false">
      <c r="A2784" s="74" t="s">
        <v>22170</v>
      </c>
      <c r="B2784" s="74" t="s">
        <v>22171</v>
      </c>
      <c r="C2784" s="74" t="s">
        <v>22280</v>
      </c>
      <c r="D2784" s="74" t="s">
        <v>22281</v>
      </c>
      <c r="E2784" s="75"/>
      <c r="F2784" s="74"/>
      <c r="G2784" s="76" t="n">
        <v>91899</v>
      </c>
      <c r="H2784" s="74" t="s">
        <v>22317</v>
      </c>
      <c r="I2784" s="74" t="s">
        <v>21</v>
      </c>
      <c r="J2784" s="74" t="s">
        <v>16938</v>
      </c>
      <c r="K2784" s="75" t="s">
        <v>22318</v>
      </c>
      <c r="L2784" s="74" t="s">
        <v>16940</v>
      </c>
    </row>
    <row r="2785" customFormat="false" ht="13.5" hidden="false" customHeight="false" outlineLevel="0" collapsed="false">
      <c r="A2785" s="74" t="s">
        <v>22170</v>
      </c>
      <c r="B2785" s="74" t="s">
        <v>22171</v>
      </c>
      <c r="C2785" s="74" t="s">
        <v>22280</v>
      </c>
      <c r="D2785" s="74" t="s">
        <v>22281</v>
      </c>
      <c r="E2785" s="75"/>
      <c r="F2785" s="74"/>
      <c r="G2785" s="76" t="n">
        <v>91901</v>
      </c>
      <c r="H2785" s="74" t="s">
        <v>22319</v>
      </c>
      <c r="I2785" s="74" t="s">
        <v>21</v>
      </c>
      <c r="J2785" s="74" t="s">
        <v>16938</v>
      </c>
      <c r="K2785" s="75" t="s">
        <v>22320</v>
      </c>
      <c r="L2785" s="74" t="s">
        <v>16940</v>
      </c>
    </row>
    <row r="2786" customFormat="false" ht="13.5" hidden="false" customHeight="false" outlineLevel="0" collapsed="false">
      <c r="A2786" s="74" t="s">
        <v>22170</v>
      </c>
      <c r="B2786" s="74" t="s">
        <v>22171</v>
      </c>
      <c r="C2786" s="74" t="s">
        <v>22280</v>
      </c>
      <c r="D2786" s="74" t="s">
        <v>22281</v>
      </c>
      <c r="E2786" s="75"/>
      <c r="F2786" s="74"/>
      <c r="G2786" s="76" t="n">
        <v>91902</v>
      </c>
      <c r="H2786" s="74" t="s">
        <v>22321</v>
      </c>
      <c r="I2786" s="74" t="s">
        <v>21</v>
      </c>
      <c r="J2786" s="74" t="s">
        <v>16938</v>
      </c>
      <c r="K2786" s="75" t="s">
        <v>22322</v>
      </c>
      <c r="L2786" s="74" t="s">
        <v>16940</v>
      </c>
    </row>
    <row r="2787" customFormat="false" ht="13.5" hidden="false" customHeight="false" outlineLevel="0" collapsed="false">
      <c r="A2787" s="74" t="s">
        <v>22170</v>
      </c>
      <c r="B2787" s="74" t="s">
        <v>22171</v>
      </c>
      <c r="C2787" s="74" t="s">
        <v>22280</v>
      </c>
      <c r="D2787" s="74" t="s">
        <v>22281</v>
      </c>
      <c r="E2787" s="75"/>
      <c r="F2787" s="74"/>
      <c r="G2787" s="76" t="n">
        <v>91904</v>
      </c>
      <c r="H2787" s="74" t="s">
        <v>22323</v>
      </c>
      <c r="I2787" s="74" t="s">
        <v>21</v>
      </c>
      <c r="J2787" s="74" t="s">
        <v>16938</v>
      </c>
      <c r="K2787" s="75" t="s">
        <v>21047</v>
      </c>
      <c r="L2787" s="74" t="s">
        <v>16940</v>
      </c>
    </row>
    <row r="2788" customFormat="false" ht="13.5" hidden="false" customHeight="false" outlineLevel="0" collapsed="false">
      <c r="A2788" s="74" t="s">
        <v>22170</v>
      </c>
      <c r="B2788" s="74" t="s">
        <v>22171</v>
      </c>
      <c r="C2788" s="74" t="s">
        <v>22280</v>
      </c>
      <c r="D2788" s="74" t="s">
        <v>22281</v>
      </c>
      <c r="E2788" s="75"/>
      <c r="F2788" s="74"/>
      <c r="G2788" s="76" t="n">
        <v>91905</v>
      </c>
      <c r="H2788" s="74" t="s">
        <v>22324</v>
      </c>
      <c r="I2788" s="74" t="s">
        <v>21</v>
      </c>
      <c r="J2788" s="74" t="s">
        <v>16938</v>
      </c>
      <c r="K2788" s="75" t="s">
        <v>22325</v>
      </c>
      <c r="L2788" s="74" t="s">
        <v>16940</v>
      </c>
    </row>
    <row r="2789" customFormat="false" ht="13.5" hidden="false" customHeight="false" outlineLevel="0" collapsed="false">
      <c r="A2789" s="74" t="s">
        <v>22170</v>
      </c>
      <c r="B2789" s="74" t="s">
        <v>22171</v>
      </c>
      <c r="C2789" s="74" t="s">
        <v>22280</v>
      </c>
      <c r="D2789" s="74" t="s">
        <v>22281</v>
      </c>
      <c r="E2789" s="75"/>
      <c r="F2789" s="74"/>
      <c r="G2789" s="76" t="n">
        <v>91907</v>
      </c>
      <c r="H2789" s="74" t="s">
        <v>22326</v>
      </c>
      <c r="I2789" s="74" t="s">
        <v>21</v>
      </c>
      <c r="J2789" s="74" t="s">
        <v>16938</v>
      </c>
      <c r="K2789" s="75" t="s">
        <v>22327</v>
      </c>
      <c r="L2789" s="74" t="s">
        <v>16940</v>
      </c>
    </row>
    <row r="2790" customFormat="false" ht="13.5" hidden="false" customHeight="false" outlineLevel="0" collapsed="false">
      <c r="A2790" s="74" t="s">
        <v>22170</v>
      </c>
      <c r="B2790" s="74" t="s">
        <v>22171</v>
      </c>
      <c r="C2790" s="74" t="s">
        <v>22280</v>
      </c>
      <c r="D2790" s="74" t="s">
        <v>22281</v>
      </c>
      <c r="E2790" s="75"/>
      <c r="F2790" s="74"/>
      <c r="G2790" s="76" t="n">
        <v>91908</v>
      </c>
      <c r="H2790" s="74" t="s">
        <v>22328</v>
      </c>
      <c r="I2790" s="74" t="s">
        <v>21</v>
      </c>
      <c r="J2790" s="74" t="s">
        <v>16938</v>
      </c>
      <c r="K2790" s="75" t="s">
        <v>22329</v>
      </c>
      <c r="L2790" s="74" t="s">
        <v>16940</v>
      </c>
    </row>
    <row r="2791" customFormat="false" ht="13.5" hidden="false" customHeight="false" outlineLevel="0" collapsed="false">
      <c r="A2791" s="74" t="s">
        <v>22170</v>
      </c>
      <c r="B2791" s="74" t="s">
        <v>22171</v>
      </c>
      <c r="C2791" s="74" t="s">
        <v>22280</v>
      </c>
      <c r="D2791" s="74" t="s">
        <v>22281</v>
      </c>
      <c r="E2791" s="75"/>
      <c r="F2791" s="74"/>
      <c r="G2791" s="76" t="n">
        <v>91910</v>
      </c>
      <c r="H2791" s="74" t="s">
        <v>22330</v>
      </c>
      <c r="I2791" s="74" t="s">
        <v>21</v>
      </c>
      <c r="J2791" s="74" t="s">
        <v>16938</v>
      </c>
      <c r="K2791" s="75" t="s">
        <v>22331</v>
      </c>
      <c r="L2791" s="74" t="s">
        <v>16940</v>
      </c>
    </row>
    <row r="2792" customFormat="false" ht="13.5" hidden="false" customHeight="false" outlineLevel="0" collapsed="false">
      <c r="A2792" s="74" t="s">
        <v>22170</v>
      </c>
      <c r="B2792" s="74" t="s">
        <v>22171</v>
      </c>
      <c r="C2792" s="74" t="s">
        <v>22280</v>
      </c>
      <c r="D2792" s="74" t="s">
        <v>22281</v>
      </c>
      <c r="E2792" s="75"/>
      <c r="F2792" s="74"/>
      <c r="G2792" s="76" t="n">
        <v>91911</v>
      </c>
      <c r="H2792" s="74" t="s">
        <v>22332</v>
      </c>
      <c r="I2792" s="74" t="s">
        <v>21</v>
      </c>
      <c r="J2792" s="74" t="s">
        <v>16938</v>
      </c>
      <c r="K2792" s="75" t="s">
        <v>22333</v>
      </c>
      <c r="L2792" s="74" t="s">
        <v>16940</v>
      </c>
    </row>
    <row r="2793" customFormat="false" ht="13.5" hidden="false" customHeight="false" outlineLevel="0" collapsed="false">
      <c r="A2793" s="74" t="s">
        <v>22170</v>
      </c>
      <c r="B2793" s="74" t="s">
        <v>22171</v>
      </c>
      <c r="C2793" s="74" t="s">
        <v>22280</v>
      </c>
      <c r="D2793" s="74" t="s">
        <v>22281</v>
      </c>
      <c r="E2793" s="75"/>
      <c r="F2793" s="74"/>
      <c r="G2793" s="76" t="n">
        <v>91913</v>
      </c>
      <c r="H2793" s="74" t="s">
        <v>22334</v>
      </c>
      <c r="I2793" s="74" t="s">
        <v>21</v>
      </c>
      <c r="J2793" s="74" t="s">
        <v>16938</v>
      </c>
      <c r="K2793" s="75" t="s">
        <v>22335</v>
      </c>
      <c r="L2793" s="74" t="s">
        <v>16940</v>
      </c>
    </row>
    <row r="2794" customFormat="false" ht="13.5" hidden="false" customHeight="false" outlineLevel="0" collapsed="false">
      <c r="A2794" s="74" t="s">
        <v>22170</v>
      </c>
      <c r="B2794" s="74" t="s">
        <v>22171</v>
      </c>
      <c r="C2794" s="74" t="s">
        <v>22280</v>
      </c>
      <c r="D2794" s="74" t="s">
        <v>22281</v>
      </c>
      <c r="E2794" s="75"/>
      <c r="F2794" s="74"/>
      <c r="G2794" s="76" t="n">
        <v>91914</v>
      </c>
      <c r="H2794" s="74" t="s">
        <v>22336</v>
      </c>
      <c r="I2794" s="74" t="s">
        <v>21</v>
      </c>
      <c r="J2794" s="74" t="s">
        <v>16938</v>
      </c>
      <c r="K2794" s="75" t="s">
        <v>21695</v>
      </c>
      <c r="L2794" s="74" t="s">
        <v>16940</v>
      </c>
    </row>
    <row r="2795" customFormat="false" ht="13.5" hidden="false" customHeight="false" outlineLevel="0" collapsed="false">
      <c r="A2795" s="74" t="s">
        <v>22170</v>
      </c>
      <c r="B2795" s="74" t="s">
        <v>22171</v>
      </c>
      <c r="C2795" s="74" t="s">
        <v>22280</v>
      </c>
      <c r="D2795" s="74" t="s">
        <v>22281</v>
      </c>
      <c r="E2795" s="75"/>
      <c r="F2795" s="74"/>
      <c r="G2795" s="76" t="n">
        <v>91916</v>
      </c>
      <c r="H2795" s="74" t="s">
        <v>22337</v>
      </c>
      <c r="I2795" s="74" t="s">
        <v>21</v>
      </c>
      <c r="J2795" s="74" t="s">
        <v>16938</v>
      </c>
      <c r="K2795" s="75" t="s">
        <v>22338</v>
      </c>
      <c r="L2795" s="74" t="s">
        <v>16940</v>
      </c>
    </row>
    <row r="2796" customFormat="false" ht="13.5" hidden="false" customHeight="false" outlineLevel="0" collapsed="false">
      <c r="A2796" s="74" t="s">
        <v>22170</v>
      </c>
      <c r="B2796" s="74" t="s">
        <v>22171</v>
      </c>
      <c r="C2796" s="74" t="s">
        <v>22280</v>
      </c>
      <c r="D2796" s="74" t="s">
        <v>22281</v>
      </c>
      <c r="E2796" s="75"/>
      <c r="F2796" s="74"/>
      <c r="G2796" s="76" t="n">
        <v>91917</v>
      </c>
      <c r="H2796" s="74" t="s">
        <v>22339</v>
      </c>
      <c r="I2796" s="74" t="s">
        <v>21</v>
      </c>
      <c r="J2796" s="74" t="s">
        <v>16938</v>
      </c>
      <c r="K2796" s="75" t="s">
        <v>19655</v>
      </c>
      <c r="L2796" s="74" t="s">
        <v>16940</v>
      </c>
    </row>
    <row r="2797" customFormat="false" ht="13.5" hidden="false" customHeight="false" outlineLevel="0" collapsed="false">
      <c r="A2797" s="74" t="s">
        <v>22170</v>
      </c>
      <c r="B2797" s="74" t="s">
        <v>22171</v>
      </c>
      <c r="C2797" s="74" t="s">
        <v>22280</v>
      </c>
      <c r="D2797" s="74" t="s">
        <v>22281</v>
      </c>
      <c r="E2797" s="75"/>
      <c r="F2797" s="74"/>
      <c r="G2797" s="76" t="n">
        <v>91919</v>
      </c>
      <c r="H2797" s="74" t="s">
        <v>22340</v>
      </c>
      <c r="I2797" s="74" t="s">
        <v>21</v>
      </c>
      <c r="J2797" s="74" t="s">
        <v>16938</v>
      </c>
      <c r="K2797" s="75" t="s">
        <v>22341</v>
      </c>
      <c r="L2797" s="74" t="s">
        <v>16940</v>
      </c>
    </row>
    <row r="2798" customFormat="false" ht="13.5" hidden="false" customHeight="false" outlineLevel="0" collapsed="false">
      <c r="A2798" s="74" t="s">
        <v>22170</v>
      </c>
      <c r="B2798" s="74" t="s">
        <v>22171</v>
      </c>
      <c r="C2798" s="74" t="s">
        <v>22280</v>
      </c>
      <c r="D2798" s="74" t="s">
        <v>22281</v>
      </c>
      <c r="E2798" s="75"/>
      <c r="F2798" s="74"/>
      <c r="G2798" s="76" t="n">
        <v>91920</v>
      </c>
      <c r="H2798" s="74" t="s">
        <v>22342</v>
      </c>
      <c r="I2798" s="74" t="s">
        <v>21</v>
      </c>
      <c r="J2798" s="74" t="s">
        <v>16938</v>
      </c>
      <c r="K2798" s="75" t="s">
        <v>22343</v>
      </c>
      <c r="L2798" s="74" t="s">
        <v>16940</v>
      </c>
    </row>
    <row r="2799" customFormat="false" ht="13.5" hidden="false" customHeight="false" outlineLevel="0" collapsed="false">
      <c r="A2799" s="74" t="s">
        <v>22170</v>
      </c>
      <c r="B2799" s="74" t="s">
        <v>22171</v>
      </c>
      <c r="C2799" s="74" t="s">
        <v>22280</v>
      </c>
      <c r="D2799" s="74" t="s">
        <v>22281</v>
      </c>
      <c r="E2799" s="75"/>
      <c r="F2799" s="74"/>
      <c r="G2799" s="76" t="n">
        <v>91922</v>
      </c>
      <c r="H2799" s="74" t="s">
        <v>22344</v>
      </c>
      <c r="I2799" s="74" t="s">
        <v>21</v>
      </c>
      <c r="J2799" s="74" t="s">
        <v>16938</v>
      </c>
      <c r="K2799" s="75" t="s">
        <v>22345</v>
      </c>
      <c r="L2799" s="74" t="s">
        <v>16940</v>
      </c>
    </row>
    <row r="2800" customFormat="false" ht="13.5" hidden="false" customHeight="false" outlineLevel="0" collapsed="false">
      <c r="A2800" s="74" t="s">
        <v>22170</v>
      </c>
      <c r="B2800" s="74" t="s">
        <v>22171</v>
      </c>
      <c r="C2800" s="74" t="s">
        <v>22280</v>
      </c>
      <c r="D2800" s="74" t="s">
        <v>22281</v>
      </c>
      <c r="E2800" s="75"/>
      <c r="F2800" s="74"/>
      <c r="G2800" s="76" t="n">
        <v>93013</v>
      </c>
      <c r="H2800" s="74" t="s">
        <v>22346</v>
      </c>
      <c r="I2800" s="74" t="s">
        <v>21</v>
      </c>
      <c r="J2800" s="74" t="s">
        <v>16938</v>
      </c>
      <c r="K2800" s="75" t="s">
        <v>22347</v>
      </c>
      <c r="L2800" s="74" t="s">
        <v>16940</v>
      </c>
    </row>
    <row r="2801" customFormat="false" ht="13.5" hidden="false" customHeight="false" outlineLevel="0" collapsed="false">
      <c r="A2801" s="74" t="s">
        <v>22170</v>
      </c>
      <c r="B2801" s="74" t="s">
        <v>22171</v>
      </c>
      <c r="C2801" s="74" t="s">
        <v>22280</v>
      </c>
      <c r="D2801" s="74" t="s">
        <v>22281</v>
      </c>
      <c r="E2801" s="75"/>
      <c r="F2801" s="74"/>
      <c r="G2801" s="76" t="n">
        <v>93014</v>
      </c>
      <c r="H2801" s="74" t="s">
        <v>22348</v>
      </c>
      <c r="I2801" s="74" t="s">
        <v>21</v>
      </c>
      <c r="J2801" s="74" t="s">
        <v>16938</v>
      </c>
      <c r="K2801" s="75" t="s">
        <v>22349</v>
      </c>
      <c r="L2801" s="74" t="s">
        <v>16940</v>
      </c>
    </row>
    <row r="2802" customFormat="false" ht="13.5" hidden="false" customHeight="false" outlineLevel="0" collapsed="false">
      <c r="A2802" s="74" t="s">
        <v>22170</v>
      </c>
      <c r="B2802" s="74" t="s">
        <v>22171</v>
      </c>
      <c r="C2802" s="74" t="s">
        <v>22280</v>
      </c>
      <c r="D2802" s="74" t="s">
        <v>22281</v>
      </c>
      <c r="E2802" s="75"/>
      <c r="F2802" s="74"/>
      <c r="G2802" s="76" t="n">
        <v>93015</v>
      </c>
      <c r="H2802" s="74" t="s">
        <v>22350</v>
      </c>
      <c r="I2802" s="74" t="s">
        <v>21</v>
      </c>
      <c r="J2802" s="74" t="s">
        <v>16938</v>
      </c>
      <c r="K2802" s="75" t="s">
        <v>22351</v>
      </c>
      <c r="L2802" s="74" t="s">
        <v>16940</v>
      </c>
    </row>
    <row r="2803" customFormat="false" ht="13.5" hidden="false" customHeight="false" outlineLevel="0" collapsed="false">
      <c r="A2803" s="74" t="s">
        <v>22170</v>
      </c>
      <c r="B2803" s="74" t="s">
        <v>22171</v>
      </c>
      <c r="C2803" s="74" t="s">
        <v>22280</v>
      </c>
      <c r="D2803" s="74" t="s">
        <v>22281</v>
      </c>
      <c r="E2803" s="75"/>
      <c r="F2803" s="74"/>
      <c r="G2803" s="76" t="n">
        <v>93016</v>
      </c>
      <c r="H2803" s="74" t="s">
        <v>22352</v>
      </c>
      <c r="I2803" s="74" t="s">
        <v>21</v>
      </c>
      <c r="J2803" s="74" t="s">
        <v>16938</v>
      </c>
      <c r="K2803" s="75" t="s">
        <v>18547</v>
      </c>
      <c r="L2803" s="74" t="s">
        <v>16940</v>
      </c>
    </row>
    <row r="2804" customFormat="false" ht="13.5" hidden="false" customHeight="false" outlineLevel="0" collapsed="false">
      <c r="A2804" s="74" t="s">
        <v>22170</v>
      </c>
      <c r="B2804" s="74" t="s">
        <v>22171</v>
      </c>
      <c r="C2804" s="74" t="s">
        <v>22280</v>
      </c>
      <c r="D2804" s="74" t="s">
        <v>22281</v>
      </c>
      <c r="E2804" s="75"/>
      <c r="F2804" s="74"/>
      <c r="G2804" s="76" t="n">
        <v>93017</v>
      </c>
      <c r="H2804" s="74" t="s">
        <v>22353</v>
      </c>
      <c r="I2804" s="74" t="s">
        <v>21</v>
      </c>
      <c r="J2804" s="74" t="s">
        <v>16938</v>
      </c>
      <c r="K2804" s="75" t="s">
        <v>22354</v>
      </c>
      <c r="L2804" s="74" t="s">
        <v>16940</v>
      </c>
    </row>
    <row r="2805" customFormat="false" ht="13.5" hidden="false" customHeight="false" outlineLevel="0" collapsed="false">
      <c r="A2805" s="74" t="s">
        <v>22170</v>
      </c>
      <c r="B2805" s="74" t="s">
        <v>22171</v>
      </c>
      <c r="C2805" s="74" t="s">
        <v>22280</v>
      </c>
      <c r="D2805" s="74" t="s">
        <v>22281</v>
      </c>
      <c r="E2805" s="75"/>
      <c r="F2805" s="74"/>
      <c r="G2805" s="76" t="n">
        <v>93018</v>
      </c>
      <c r="H2805" s="74" t="s">
        <v>22355</v>
      </c>
      <c r="I2805" s="74" t="s">
        <v>21</v>
      </c>
      <c r="J2805" s="74" t="s">
        <v>16938</v>
      </c>
      <c r="K2805" s="75" t="s">
        <v>22356</v>
      </c>
      <c r="L2805" s="74" t="s">
        <v>16940</v>
      </c>
    </row>
    <row r="2806" customFormat="false" ht="13.5" hidden="false" customHeight="false" outlineLevel="0" collapsed="false">
      <c r="A2806" s="74" t="s">
        <v>22170</v>
      </c>
      <c r="B2806" s="74" t="s">
        <v>22171</v>
      </c>
      <c r="C2806" s="74" t="s">
        <v>22280</v>
      </c>
      <c r="D2806" s="74" t="s">
        <v>22281</v>
      </c>
      <c r="E2806" s="75"/>
      <c r="F2806" s="74"/>
      <c r="G2806" s="76" t="n">
        <v>93020</v>
      </c>
      <c r="H2806" s="74" t="s">
        <v>22357</v>
      </c>
      <c r="I2806" s="74" t="s">
        <v>21</v>
      </c>
      <c r="J2806" s="74" t="s">
        <v>16938</v>
      </c>
      <c r="K2806" s="75" t="s">
        <v>22358</v>
      </c>
      <c r="L2806" s="74" t="s">
        <v>16940</v>
      </c>
    </row>
    <row r="2807" customFormat="false" ht="13.5" hidden="false" customHeight="false" outlineLevel="0" collapsed="false">
      <c r="A2807" s="74" t="s">
        <v>22170</v>
      </c>
      <c r="B2807" s="74" t="s">
        <v>22171</v>
      </c>
      <c r="C2807" s="74" t="s">
        <v>22280</v>
      </c>
      <c r="D2807" s="74" t="s">
        <v>22281</v>
      </c>
      <c r="E2807" s="75"/>
      <c r="F2807" s="74"/>
      <c r="G2807" s="76" t="n">
        <v>93022</v>
      </c>
      <c r="H2807" s="74" t="s">
        <v>22359</v>
      </c>
      <c r="I2807" s="74" t="s">
        <v>21</v>
      </c>
      <c r="J2807" s="74" t="s">
        <v>16938</v>
      </c>
      <c r="K2807" s="75" t="s">
        <v>22360</v>
      </c>
      <c r="L2807" s="74" t="s">
        <v>16940</v>
      </c>
    </row>
    <row r="2808" customFormat="false" ht="13.5" hidden="false" customHeight="false" outlineLevel="0" collapsed="false">
      <c r="A2808" s="74" t="s">
        <v>22170</v>
      </c>
      <c r="B2808" s="74" t="s">
        <v>22171</v>
      </c>
      <c r="C2808" s="74" t="s">
        <v>22280</v>
      </c>
      <c r="D2808" s="74" t="s">
        <v>22281</v>
      </c>
      <c r="E2808" s="75"/>
      <c r="F2808" s="74"/>
      <c r="G2808" s="76" t="n">
        <v>93024</v>
      </c>
      <c r="H2808" s="74" t="s">
        <v>22361</v>
      </c>
      <c r="I2808" s="74" t="s">
        <v>21</v>
      </c>
      <c r="J2808" s="74" t="s">
        <v>16938</v>
      </c>
      <c r="K2808" s="75" t="s">
        <v>22362</v>
      </c>
      <c r="L2808" s="74" t="s">
        <v>16940</v>
      </c>
    </row>
    <row r="2809" customFormat="false" ht="13.5" hidden="false" customHeight="false" outlineLevel="0" collapsed="false">
      <c r="A2809" s="74" t="s">
        <v>22170</v>
      </c>
      <c r="B2809" s="74" t="s">
        <v>22171</v>
      </c>
      <c r="C2809" s="74" t="s">
        <v>22280</v>
      </c>
      <c r="D2809" s="74" t="s">
        <v>22281</v>
      </c>
      <c r="E2809" s="75"/>
      <c r="F2809" s="74"/>
      <c r="G2809" s="76" t="n">
        <v>93026</v>
      </c>
      <c r="H2809" s="74" t="s">
        <v>22363</v>
      </c>
      <c r="I2809" s="74" t="s">
        <v>21</v>
      </c>
      <c r="J2809" s="74" t="s">
        <v>16938</v>
      </c>
      <c r="K2809" s="75" t="s">
        <v>22364</v>
      </c>
      <c r="L2809" s="74" t="s">
        <v>16940</v>
      </c>
    </row>
    <row r="2810" customFormat="false" ht="13.5" hidden="false" customHeight="false" outlineLevel="0" collapsed="false">
      <c r="A2810" s="74" t="s">
        <v>22170</v>
      </c>
      <c r="B2810" s="74" t="s">
        <v>22171</v>
      </c>
      <c r="C2810" s="74" t="s">
        <v>22280</v>
      </c>
      <c r="D2810" s="74" t="s">
        <v>22281</v>
      </c>
      <c r="E2810" s="75"/>
      <c r="F2810" s="74"/>
      <c r="G2810" s="76" t="n">
        <v>95733</v>
      </c>
      <c r="H2810" s="74" t="s">
        <v>22365</v>
      </c>
      <c r="I2810" s="74" t="s">
        <v>21</v>
      </c>
      <c r="J2810" s="74" t="s">
        <v>16938</v>
      </c>
      <c r="K2810" s="75" t="s">
        <v>22366</v>
      </c>
      <c r="L2810" s="74" t="s">
        <v>16940</v>
      </c>
    </row>
    <row r="2811" customFormat="false" ht="13.5" hidden="false" customHeight="false" outlineLevel="0" collapsed="false">
      <c r="A2811" s="74" t="s">
        <v>22170</v>
      </c>
      <c r="B2811" s="74" t="s">
        <v>22171</v>
      </c>
      <c r="C2811" s="74" t="s">
        <v>22280</v>
      </c>
      <c r="D2811" s="74" t="s">
        <v>22281</v>
      </c>
      <c r="E2811" s="75"/>
      <c r="F2811" s="74"/>
      <c r="G2811" s="76" t="n">
        <v>95734</v>
      </c>
      <c r="H2811" s="74" t="s">
        <v>22367</v>
      </c>
      <c r="I2811" s="74" t="s">
        <v>21</v>
      </c>
      <c r="J2811" s="74" t="s">
        <v>16938</v>
      </c>
      <c r="K2811" s="75" t="s">
        <v>22368</v>
      </c>
      <c r="L2811" s="74" t="s">
        <v>16940</v>
      </c>
    </row>
    <row r="2812" customFormat="false" ht="13.5" hidden="false" customHeight="false" outlineLevel="0" collapsed="false">
      <c r="A2812" s="74" t="s">
        <v>22170</v>
      </c>
      <c r="B2812" s="74" t="s">
        <v>22171</v>
      </c>
      <c r="C2812" s="74" t="s">
        <v>22280</v>
      </c>
      <c r="D2812" s="74" t="s">
        <v>22281</v>
      </c>
      <c r="E2812" s="75"/>
      <c r="F2812" s="74"/>
      <c r="G2812" s="76" t="n">
        <v>95735</v>
      </c>
      <c r="H2812" s="74" t="s">
        <v>22369</v>
      </c>
      <c r="I2812" s="74" t="s">
        <v>21</v>
      </c>
      <c r="J2812" s="74" t="s">
        <v>16938</v>
      </c>
      <c r="K2812" s="75" t="s">
        <v>22370</v>
      </c>
      <c r="L2812" s="74" t="s">
        <v>16940</v>
      </c>
    </row>
    <row r="2813" customFormat="false" ht="13.5" hidden="false" customHeight="false" outlineLevel="0" collapsed="false">
      <c r="A2813" s="74" t="s">
        <v>22170</v>
      </c>
      <c r="B2813" s="74" t="s">
        <v>22171</v>
      </c>
      <c r="C2813" s="74" t="s">
        <v>22280</v>
      </c>
      <c r="D2813" s="74" t="s">
        <v>22281</v>
      </c>
      <c r="E2813" s="75"/>
      <c r="F2813" s="74"/>
      <c r="G2813" s="76" t="n">
        <v>95736</v>
      </c>
      <c r="H2813" s="74" t="s">
        <v>22371</v>
      </c>
      <c r="I2813" s="74" t="s">
        <v>21</v>
      </c>
      <c r="J2813" s="74" t="s">
        <v>16938</v>
      </c>
      <c r="K2813" s="75" t="s">
        <v>22372</v>
      </c>
      <c r="L2813" s="74" t="s">
        <v>16940</v>
      </c>
    </row>
    <row r="2814" customFormat="false" ht="13.5" hidden="false" customHeight="false" outlineLevel="0" collapsed="false">
      <c r="A2814" s="74" t="s">
        <v>22170</v>
      </c>
      <c r="B2814" s="74" t="s">
        <v>22171</v>
      </c>
      <c r="C2814" s="74" t="s">
        <v>22280</v>
      </c>
      <c r="D2814" s="74" t="s">
        <v>22281</v>
      </c>
      <c r="E2814" s="75"/>
      <c r="F2814" s="74"/>
      <c r="G2814" s="76" t="n">
        <v>95738</v>
      </c>
      <c r="H2814" s="74" t="s">
        <v>22373</v>
      </c>
      <c r="I2814" s="74" t="s">
        <v>21</v>
      </c>
      <c r="J2814" s="74" t="s">
        <v>16938</v>
      </c>
      <c r="K2814" s="75" t="s">
        <v>22374</v>
      </c>
      <c r="L2814" s="74" t="s">
        <v>16940</v>
      </c>
    </row>
    <row r="2815" customFormat="false" ht="13.5" hidden="false" customHeight="false" outlineLevel="0" collapsed="false">
      <c r="A2815" s="74" t="s">
        <v>22170</v>
      </c>
      <c r="B2815" s="74" t="s">
        <v>22171</v>
      </c>
      <c r="C2815" s="74" t="s">
        <v>22280</v>
      </c>
      <c r="D2815" s="74" t="s">
        <v>22281</v>
      </c>
      <c r="E2815" s="75"/>
      <c r="F2815" s="74"/>
      <c r="G2815" s="76" t="n">
        <v>95753</v>
      </c>
      <c r="H2815" s="74" t="s">
        <v>22375</v>
      </c>
      <c r="I2815" s="74" t="s">
        <v>21</v>
      </c>
      <c r="J2815" s="74" t="s">
        <v>16938</v>
      </c>
      <c r="K2815" s="75" t="s">
        <v>22376</v>
      </c>
      <c r="L2815" s="74" t="s">
        <v>16940</v>
      </c>
    </row>
    <row r="2816" customFormat="false" ht="13.5" hidden="false" customHeight="false" outlineLevel="0" collapsed="false">
      <c r="A2816" s="74" t="s">
        <v>22170</v>
      </c>
      <c r="B2816" s="74" t="s">
        <v>22171</v>
      </c>
      <c r="C2816" s="74" t="s">
        <v>22280</v>
      </c>
      <c r="D2816" s="74" t="s">
        <v>22281</v>
      </c>
      <c r="E2816" s="75"/>
      <c r="F2816" s="74"/>
      <c r="G2816" s="76" t="n">
        <v>95754</v>
      </c>
      <c r="H2816" s="74" t="s">
        <v>22377</v>
      </c>
      <c r="I2816" s="74" t="s">
        <v>21</v>
      </c>
      <c r="J2816" s="74" t="s">
        <v>16938</v>
      </c>
      <c r="K2816" s="75" t="s">
        <v>22378</v>
      </c>
      <c r="L2816" s="74" t="s">
        <v>16940</v>
      </c>
    </row>
    <row r="2817" customFormat="false" ht="13.5" hidden="false" customHeight="false" outlineLevel="0" collapsed="false">
      <c r="A2817" s="74" t="s">
        <v>22170</v>
      </c>
      <c r="B2817" s="74" t="s">
        <v>22171</v>
      </c>
      <c r="C2817" s="74" t="s">
        <v>22280</v>
      </c>
      <c r="D2817" s="74" t="s">
        <v>22281</v>
      </c>
      <c r="E2817" s="75"/>
      <c r="F2817" s="74"/>
      <c r="G2817" s="76" t="n">
        <v>95755</v>
      </c>
      <c r="H2817" s="74" t="s">
        <v>22379</v>
      </c>
      <c r="I2817" s="74" t="s">
        <v>21</v>
      </c>
      <c r="J2817" s="74" t="s">
        <v>16938</v>
      </c>
      <c r="K2817" s="75" t="s">
        <v>22380</v>
      </c>
      <c r="L2817" s="74" t="s">
        <v>16940</v>
      </c>
    </row>
    <row r="2818" customFormat="false" ht="13.5" hidden="false" customHeight="false" outlineLevel="0" collapsed="false">
      <c r="A2818" s="74" t="s">
        <v>22170</v>
      </c>
      <c r="B2818" s="74" t="s">
        <v>22171</v>
      </c>
      <c r="C2818" s="74" t="s">
        <v>22280</v>
      </c>
      <c r="D2818" s="74" t="s">
        <v>22281</v>
      </c>
      <c r="E2818" s="75"/>
      <c r="F2818" s="74"/>
      <c r="G2818" s="76" t="n">
        <v>95756</v>
      </c>
      <c r="H2818" s="74" t="s">
        <v>22381</v>
      </c>
      <c r="I2818" s="74" t="s">
        <v>21</v>
      </c>
      <c r="J2818" s="74" t="s">
        <v>16938</v>
      </c>
      <c r="K2818" s="75" t="s">
        <v>22382</v>
      </c>
      <c r="L2818" s="74" t="s">
        <v>16940</v>
      </c>
    </row>
    <row r="2819" customFormat="false" ht="13.5" hidden="false" customHeight="false" outlineLevel="0" collapsed="false">
      <c r="A2819" s="74" t="s">
        <v>22170</v>
      </c>
      <c r="B2819" s="74" t="s">
        <v>22171</v>
      </c>
      <c r="C2819" s="74" t="s">
        <v>22280</v>
      </c>
      <c r="D2819" s="74" t="s">
        <v>22281</v>
      </c>
      <c r="E2819" s="75"/>
      <c r="F2819" s="74"/>
      <c r="G2819" s="76" t="n">
        <v>95757</v>
      </c>
      <c r="H2819" s="74" t="s">
        <v>22383</v>
      </c>
      <c r="I2819" s="74" t="s">
        <v>21</v>
      </c>
      <c r="J2819" s="74" t="s">
        <v>16938</v>
      </c>
      <c r="K2819" s="75" t="s">
        <v>22384</v>
      </c>
      <c r="L2819" s="74" t="s">
        <v>16940</v>
      </c>
    </row>
    <row r="2820" customFormat="false" ht="13.5" hidden="false" customHeight="false" outlineLevel="0" collapsed="false">
      <c r="A2820" s="74" t="s">
        <v>22170</v>
      </c>
      <c r="B2820" s="74" t="s">
        <v>22171</v>
      </c>
      <c r="C2820" s="74" t="s">
        <v>22280</v>
      </c>
      <c r="D2820" s="74" t="s">
        <v>22281</v>
      </c>
      <c r="E2820" s="75"/>
      <c r="F2820" s="74"/>
      <c r="G2820" s="76" t="n">
        <v>95758</v>
      </c>
      <c r="H2820" s="74" t="s">
        <v>22385</v>
      </c>
      <c r="I2820" s="74" t="s">
        <v>21</v>
      </c>
      <c r="J2820" s="74" t="s">
        <v>16938</v>
      </c>
      <c r="K2820" s="75" t="s">
        <v>21634</v>
      </c>
      <c r="L2820" s="74" t="s">
        <v>16940</v>
      </c>
    </row>
    <row r="2821" customFormat="false" ht="13.5" hidden="false" customHeight="false" outlineLevel="0" collapsed="false">
      <c r="A2821" s="74" t="s">
        <v>22170</v>
      </c>
      <c r="B2821" s="74" t="s">
        <v>22171</v>
      </c>
      <c r="C2821" s="74" t="s">
        <v>22280</v>
      </c>
      <c r="D2821" s="74" t="s">
        <v>22281</v>
      </c>
      <c r="E2821" s="75"/>
      <c r="F2821" s="74"/>
      <c r="G2821" s="76" t="n">
        <v>95759</v>
      </c>
      <c r="H2821" s="74" t="s">
        <v>22386</v>
      </c>
      <c r="I2821" s="74" t="s">
        <v>21</v>
      </c>
      <c r="J2821" s="74" t="s">
        <v>16938</v>
      </c>
      <c r="K2821" s="75" t="s">
        <v>21593</v>
      </c>
      <c r="L2821" s="74" t="s">
        <v>16940</v>
      </c>
    </row>
    <row r="2822" customFormat="false" ht="13.5" hidden="false" customHeight="false" outlineLevel="0" collapsed="false">
      <c r="A2822" s="74" t="s">
        <v>22170</v>
      </c>
      <c r="B2822" s="74" t="s">
        <v>22171</v>
      </c>
      <c r="C2822" s="74" t="s">
        <v>22280</v>
      </c>
      <c r="D2822" s="74" t="s">
        <v>22281</v>
      </c>
      <c r="E2822" s="75"/>
      <c r="F2822" s="74"/>
      <c r="G2822" s="76" t="n">
        <v>95760</v>
      </c>
      <c r="H2822" s="74" t="s">
        <v>22387</v>
      </c>
      <c r="I2822" s="74" t="s">
        <v>21</v>
      </c>
      <c r="J2822" s="74" t="s">
        <v>16938</v>
      </c>
      <c r="K2822" s="75" t="s">
        <v>22388</v>
      </c>
      <c r="L2822" s="74" t="s">
        <v>16940</v>
      </c>
    </row>
    <row r="2823" customFormat="false" ht="13.5" hidden="false" customHeight="false" outlineLevel="0" collapsed="false">
      <c r="A2823" s="74" t="s">
        <v>22170</v>
      </c>
      <c r="B2823" s="74" t="s">
        <v>22171</v>
      </c>
      <c r="C2823" s="74" t="s">
        <v>22280</v>
      </c>
      <c r="D2823" s="74" t="s">
        <v>22281</v>
      </c>
      <c r="E2823" s="75"/>
      <c r="F2823" s="74"/>
      <c r="G2823" s="76" t="n">
        <v>97559</v>
      </c>
      <c r="H2823" s="74" t="s">
        <v>22389</v>
      </c>
      <c r="I2823" s="74" t="s">
        <v>21</v>
      </c>
      <c r="J2823" s="74" t="s">
        <v>16938</v>
      </c>
      <c r="K2823" s="75" t="s">
        <v>22203</v>
      </c>
      <c r="L2823" s="74" t="s">
        <v>16940</v>
      </c>
    </row>
    <row r="2824" customFormat="false" ht="13.5" hidden="false" customHeight="false" outlineLevel="0" collapsed="false">
      <c r="A2824" s="74" t="s">
        <v>22170</v>
      </c>
      <c r="B2824" s="74" t="s">
        <v>22171</v>
      </c>
      <c r="C2824" s="74" t="s">
        <v>22280</v>
      </c>
      <c r="D2824" s="74" t="s">
        <v>22281</v>
      </c>
      <c r="E2824" s="75"/>
      <c r="F2824" s="74"/>
      <c r="G2824" s="76" t="n">
        <v>97562</v>
      </c>
      <c r="H2824" s="74" t="s">
        <v>22390</v>
      </c>
      <c r="I2824" s="74" t="s">
        <v>21</v>
      </c>
      <c r="J2824" s="74" t="s">
        <v>16938</v>
      </c>
      <c r="K2824" s="75" t="s">
        <v>21629</v>
      </c>
      <c r="L2824" s="74" t="s">
        <v>16940</v>
      </c>
    </row>
    <row r="2825" customFormat="false" ht="13.5" hidden="false" customHeight="false" outlineLevel="0" collapsed="false">
      <c r="A2825" s="74" t="s">
        <v>22170</v>
      </c>
      <c r="B2825" s="74" t="s">
        <v>22171</v>
      </c>
      <c r="C2825" s="74" t="s">
        <v>22280</v>
      </c>
      <c r="D2825" s="74" t="s">
        <v>22281</v>
      </c>
      <c r="E2825" s="75"/>
      <c r="F2825" s="74"/>
      <c r="G2825" s="76" t="n">
        <v>97564</v>
      </c>
      <c r="H2825" s="74" t="s">
        <v>22391</v>
      </c>
      <c r="I2825" s="74" t="s">
        <v>21</v>
      </c>
      <c r="J2825" s="74" t="s">
        <v>16938</v>
      </c>
      <c r="K2825" s="75" t="s">
        <v>22392</v>
      </c>
      <c r="L2825" s="74" t="s">
        <v>16940</v>
      </c>
    </row>
    <row r="2826" customFormat="false" ht="13.5" hidden="false" customHeight="false" outlineLevel="0" collapsed="false">
      <c r="A2826" s="74" t="s">
        <v>22170</v>
      </c>
      <c r="B2826" s="74" t="s">
        <v>22171</v>
      </c>
      <c r="C2826" s="74" t="s">
        <v>22393</v>
      </c>
      <c r="D2826" s="74" t="s">
        <v>22394</v>
      </c>
      <c r="E2826" s="75"/>
      <c r="F2826" s="74"/>
      <c r="G2826" s="76" t="n">
        <v>91924</v>
      </c>
      <c r="H2826" s="74" t="s">
        <v>22395</v>
      </c>
      <c r="I2826" s="74" t="s">
        <v>129</v>
      </c>
      <c r="J2826" s="74" t="s">
        <v>16938</v>
      </c>
      <c r="K2826" s="75" t="s">
        <v>22396</v>
      </c>
      <c r="L2826" s="74" t="s">
        <v>16940</v>
      </c>
    </row>
    <row r="2827" customFormat="false" ht="13.5" hidden="false" customHeight="false" outlineLevel="0" collapsed="false">
      <c r="A2827" s="74" t="s">
        <v>22170</v>
      </c>
      <c r="B2827" s="74" t="s">
        <v>22171</v>
      </c>
      <c r="C2827" s="74" t="s">
        <v>22393</v>
      </c>
      <c r="D2827" s="74" t="s">
        <v>22394</v>
      </c>
      <c r="E2827" s="75"/>
      <c r="F2827" s="74"/>
      <c r="G2827" s="76" t="n">
        <v>91925</v>
      </c>
      <c r="H2827" s="74" t="s">
        <v>22397</v>
      </c>
      <c r="I2827" s="74" t="s">
        <v>129</v>
      </c>
      <c r="J2827" s="74" t="s">
        <v>16938</v>
      </c>
      <c r="K2827" s="75" t="s">
        <v>22398</v>
      </c>
      <c r="L2827" s="74" t="s">
        <v>16940</v>
      </c>
    </row>
    <row r="2828" customFormat="false" ht="13.5" hidden="false" customHeight="false" outlineLevel="0" collapsed="false">
      <c r="A2828" s="74" t="s">
        <v>22170</v>
      </c>
      <c r="B2828" s="74" t="s">
        <v>22171</v>
      </c>
      <c r="C2828" s="74" t="s">
        <v>22393</v>
      </c>
      <c r="D2828" s="74" t="s">
        <v>22394</v>
      </c>
      <c r="E2828" s="75"/>
      <c r="F2828" s="74"/>
      <c r="G2828" s="76" t="n">
        <v>91926</v>
      </c>
      <c r="H2828" s="74" t="s">
        <v>22399</v>
      </c>
      <c r="I2828" s="74" t="s">
        <v>129</v>
      </c>
      <c r="J2828" s="74" t="s">
        <v>16938</v>
      </c>
      <c r="K2828" s="75" t="s">
        <v>18596</v>
      </c>
      <c r="L2828" s="74" t="s">
        <v>16940</v>
      </c>
    </row>
    <row r="2829" customFormat="false" ht="13.5" hidden="false" customHeight="false" outlineLevel="0" collapsed="false">
      <c r="A2829" s="74" t="s">
        <v>22170</v>
      </c>
      <c r="B2829" s="74" t="s">
        <v>22171</v>
      </c>
      <c r="C2829" s="74" t="s">
        <v>22393</v>
      </c>
      <c r="D2829" s="74" t="s">
        <v>22394</v>
      </c>
      <c r="E2829" s="75"/>
      <c r="F2829" s="74"/>
      <c r="G2829" s="76" t="n">
        <v>91927</v>
      </c>
      <c r="H2829" s="74" t="s">
        <v>22400</v>
      </c>
      <c r="I2829" s="74" t="s">
        <v>129</v>
      </c>
      <c r="J2829" s="74" t="s">
        <v>16938</v>
      </c>
      <c r="K2829" s="75" t="s">
        <v>18075</v>
      </c>
      <c r="L2829" s="74" t="s">
        <v>16940</v>
      </c>
    </row>
    <row r="2830" customFormat="false" ht="13.5" hidden="false" customHeight="false" outlineLevel="0" collapsed="false">
      <c r="A2830" s="74" t="s">
        <v>22170</v>
      </c>
      <c r="B2830" s="74" t="s">
        <v>22171</v>
      </c>
      <c r="C2830" s="74" t="s">
        <v>22393</v>
      </c>
      <c r="D2830" s="74" t="s">
        <v>22394</v>
      </c>
      <c r="E2830" s="75"/>
      <c r="F2830" s="74"/>
      <c r="G2830" s="76" t="n">
        <v>91928</v>
      </c>
      <c r="H2830" s="74" t="s">
        <v>22401</v>
      </c>
      <c r="I2830" s="74" t="s">
        <v>129</v>
      </c>
      <c r="J2830" s="74" t="s">
        <v>16938</v>
      </c>
      <c r="K2830" s="75" t="s">
        <v>18452</v>
      </c>
      <c r="L2830" s="74" t="s">
        <v>16940</v>
      </c>
    </row>
    <row r="2831" customFormat="false" ht="13.5" hidden="false" customHeight="false" outlineLevel="0" collapsed="false">
      <c r="A2831" s="74" t="s">
        <v>22170</v>
      </c>
      <c r="B2831" s="74" t="s">
        <v>22171</v>
      </c>
      <c r="C2831" s="74" t="s">
        <v>22393</v>
      </c>
      <c r="D2831" s="74" t="s">
        <v>22394</v>
      </c>
      <c r="E2831" s="75"/>
      <c r="F2831" s="74"/>
      <c r="G2831" s="76" t="n">
        <v>91929</v>
      </c>
      <c r="H2831" s="74" t="s">
        <v>22402</v>
      </c>
      <c r="I2831" s="74" t="s">
        <v>129</v>
      </c>
      <c r="J2831" s="74" t="s">
        <v>16938</v>
      </c>
      <c r="K2831" s="75" t="s">
        <v>22403</v>
      </c>
      <c r="L2831" s="74" t="s">
        <v>16940</v>
      </c>
    </row>
    <row r="2832" customFormat="false" ht="13.5" hidden="false" customHeight="false" outlineLevel="0" collapsed="false">
      <c r="A2832" s="74" t="s">
        <v>22170</v>
      </c>
      <c r="B2832" s="74" t="s">
        <v>22171</v>
      </c>
      <c r="C2832" s="74" t="s">
        <v>22393</v>
      </c>
      <c r="D2832" s="74" t="s">
        <v>22394</v>
      </c>
      <c r="E2832" s="75"/>
      <c r="F2832" s="74"/>
      <c r="G2832" s="76" t="n">
        <v>91930</v>
      </c>
      <c r="H2832" s="74" t="s">
        <v>22404</v>
      </c>
      <c r="I2832" s="74" t="s">
        <v>129</v>
      </c>
      <c r="J2832" s="74" t="s">
        <v>16938</v>
      </c>
      <c r="K2832" s="75" t="s">
        <v>22405</v>
      </c>
      <c r="L2832" s="74" t="s">
        <v>16940</v>
      </c>
    </row>
    <row r="2833" customFormat="false" ht="13.5" hidden="false" customHeight="false" outlineLevel="0" collapsed="false">
      <c r="A2833" s="74" t="s">
        <v>22170</v>
      </c>
      <c r="B2833" s="74" t="s">
        <v>22171</v>
      </c>
      <c r="C2833" s="74" t="s">
        <v>22393</v>
      </c>
      <c r="D2833" s="74" t="s">
        <v>22394</v>
      </c>
      <c r="E2833" s="75"/>
      <c r="F2833" s="74"/>
      <c r="G2833" s="76" t="n">
        <v>91931</v>
      </c>
      <c r="H2833" s="74" t="s">
        <v>22406</v>
      </c>
      <c r="I2833" s="74" t="s">
        <v>129</v>
      </c>
      <c r="J2833" s="74" t="s">
        <v>16938</v>
      </c>
      <c r="K2833" s="75" t="s">
        <v>17118</v>
      </c>
      <c r="L2833" s="74" t="s">
        <v>16940</v>
      </c>
    </row>
    <row r="2834" customFormat="false" ht="13.5" hidden="false" customHeight="false" outlineLevel="0" collapsed="false">
      <c r="A2834" s="74" t="s">
        <v>22170</v>
      </c>
      <c r="B2834" s="74" t="s">
        <v>22171</v>
      </c>
      <c r="C2834" s="74" t="s">
        <v>22393</v>
      </c>
      <c r="D2834" s="74" t="s">
        <v>22394</v>
      </c>
      <c r="E2834" s="75"/>
      <c r="F2834" s="74"/>
      <c r="G2834" s="76" t="n">
        <v>91932</v>
      </c>
      <c r="H2834" s="74" t="s">
        <v>22407</v>
      </c>
      <c r="I2834" s="74" t="s">
        <v>129</v>
      </c>
      <c r="J2834" s="74" t="s">
        <v>16938</v>
      </c>
      <c r="K2834" s="75" t="s">
        <v>22408</v>
      </c>
      <c r="L2834" s="74" t="s">
        <v>16940</v>
      </c>
    </row>
    <row r="2835" customFormat="false" ht="13.5" hidden="false" customHeight="false" outlineLevel="0" collapsed="false">
      <c r="A2835" s="74" t="s">
        <v>22170</v>
      </c>
      <c r="B2835" s="74" t="s">
        <v>22171</v>
      </c>
      <c r="C2835" s="74" t="s">
        <v>22393</v>
      </c>
      <c r="D2835" s="74" t="s">
        <v>22394</v>
      </c>
      <c r="E2835" s="75"/>
      <c r="F2835" s="74"/>
      <c r="G2835" s="76" t="n">
        <v>91933</v>
      </c>
      <c r="H2835" s="74" t="s">
        <v>22409</v>
      </c>
      <c r="I2835" s="74" t="s">
        <v>129</v>
      </c>
      <c r="J2835" s="74" t="s">
        <v>16938</v>
      </c>
      <c r="K2835" s="75" t="s">
        <v>22410</v>
      </c>
      <c r="L2835" s="74" t="s">
        <v>16940</v>
      </c>
    </row>
    <row r="2836" customFormat="false" ht="13.5" hidden="false" customHeight="false" outlineLevel="0" collapsed="false">
      <c r="A2836" s="74" t="s">
        <v>22170</v>
      </c>
      <c r="B2836" s="74" t="s">
        <v>22171</v>
      </c>
      <c r="C2836" s="74" t="s">
        <v>22393</v>
      </c>
      <c r="D2836" s="74" t="s">
        <v>22394</v>
      </c>
      <c r="E2836" s="75"/>
      <c r="F2836" s="74"/>
      <c r="G2836" s="76" t="n">
        <v>91934</v>
      </c>
      <c r="H2836" s="74" t="s">
        <v>22411</v>
      </c>
      <c r="I2836" s="74" t="s">
        <v>129</v>
      </c>
      <c r="J2836" s="74" t="s">
        <v>16938</v>
      </c>
      <c r="K2836" s="75" t="s">
        <v>22412</v>
      </c>
      <c r="L2836" s="74" t="s">
        <v>16940</v>
      </c>
    </row>
    <row r="2837" customFormat="false" ht="13.5" hidden="false" customHeight="false" outlineLevel="0" collapsed="false">
      <c r="A2837" s="74" t="s">
        <v>22170</v>
      </c>
      <c r="B2837" s="74" t="s">
        <v>22171</v>
      </c>
      <c r="C2837" s="74" t="s">
        <v>22393</v>
      </c>
      <c r="D2837" s="74" t="s">
        <v>22394</v>
      </c>
      <c r="E2837" s="75"/>
      <c r="F2837" s="74"/>
      <c r="G2837" s="76" t="n">
        <v>91935</v>
      </c>
      <c r="H2837" s="74" t="s">
        <v>22413</v>
      </c>
      <c r="I2837" s="74" t="s">
        <v>129</v>
      </c>
      <c r="J2837" s="74" t="s">
        <v>16938</v>
      </c>
      <c r="K2837" s="75" t="s">
        <v>22414</v>
      </c>
      <c r="L2837" s="74" t="s">
        <v>16940</v>
      </c>
    </row>
    <row r="2838" customFormat="false" ht="13.5" hidden="false" customHeight="false" outlineLevel="0" collapsed="false">
      <c r="A2838" s="74" t="s">
        <v>22170</v>
      </c>
      <c r="B2838" s="74" t="s">
        <v>22171</v>
      </c>
      <c r="C2838" s="74" t="s">
        <v>22393</v>
      </c>
      <c r="D2838" s="74" t="s">
        <v>22394</v>
      </c>
      <c r="E2838" s="75"/>
      <c r="F2838" s="74"/>
      <c r="G2838" s="76" t="n">
        <v>92979</v>
      </c>
      <c r="H2838" s="74" t="s">
        <v>22415</v>
      </c>
      <c r="I2838" s="74" t="s">
        <v>129</v>
      </c>
      <c r="J2838" s="74" t="s">
        <v>16938</v>
      </c>
      <c r="K2838" s="75" t="s">
        <v>22416</v>
      </c>
      <c r="L2838" s="74" t="s">
        <v>16940</v>
      </c>
    </row>
    <row r="2839" customFormat="false" ht="13.5" hidden="false" customHeight="false" outlineLevel="0" collapsed="false">
      <c r="A2839" s="74" t="s">
        <v>22170</v>
      </c>
      <c r="B2839" s="74" t="s">
        <v>22171</v>
      </c>
      <c r="C2839" s="74" t="s">
        <v>22393</v>
      </c>
      <c r="D2839" s="74" t="s">
        <v>22394</v>
      </c>
      <c r="E2839" s="75"/>
      <c r="F2839" s="74"/>
      <c r="G2839" s="76" t="n">
        <v>92980</v>
      </c>
      <c r="H2839" s="74" t="s">
        <v>22417</v>
      </c>
      <c r="I2839" s="74" t="s">
        <v>129</v>
      </c>
      <c r="J2839" s="74" t="s">
        <v>16938</v>
      </c>
      <c r="K2839" s="75" t="s">
        <v>22418</v>
      </c>
      <c r="L2839" s="74" t="s">
        <v>16940</v>
      </c>
    </row>
    <row r="2840" customFormat="false" ht="13.5" hidden="false" customHeight="false" outlineLevel="0" collapsed="false">
      <c r="A2840" s="74" t="s">
        <v>22170</v>
      </c>
      <c r="B2840" s="74" t="s">
        <v>22171</v>
      </c>
      <c r="C2840" s="74" t="s">
        <v>22393</v>
      </c>
      <c r="D2840" s="74" t="s">
        <v>22394</v>
      </c>
      <c r="E2840" s="75"/>
      <c r="F2840" s="74"/>
      <c r="G2840" s="76" t="n">
        <v>92981</v>
      </c>
      <c r="H2840" s="74" t="s">
        <v>22419</v>
      </c>
      <c r="I2840" s="74" t="s">
        <v>129</v>
      </c>
      <c r="J2840" s="74" t="s">
        <v>16938</v>
      </c>
      <c r="K2840" s="75" t="s">
        <v>22420</v>
      </c>
      <c r="L2840" s="74" t="s">
        <v>16940</v>
      </c>
    </row>
    <row r="2841" customFormat="false" ht="13.5" hidden="false" customHeight="false" outlineLevel="0" collapsed="false">
      <c r="A2841" s="74" t="s">
        <v>22170</v>
      </c>
      <c r="B2841" s="74" t="s">
        <v>22171</v>
      </c>
      <c r="C2841" s="74" t="s">
        <v>22393</v>
      </c>
      <c r="D2841" s="74" t="s">
        <v>22394</v>
      </c>
      <c r="E2841" s="75"/>
      <c r="F2841" s="74"/>
      <c r="G2841" s="76" t="n">
        <v>92982</v>
      </c>
      <c r="H2841" s="74" t="s">
        <v>22421</v>
      </c>
      <c r="I2841" s="74" t="s">
        <v>129</v>
      </c>
      <c r="J2841" s="74" t="s">
        <v>16938</v>
      </c>
      <c r="K2841" s="75" t="s">
        <v>22422</v>
      </c>
      <c r="L2841" s="74" t="s">
        <v>16940</v>
      </c>
    </row>
    <row r="2842" customFormat="false" ht="13.5" hidden="false" customHeight="false" outlineLevel="0" collapsed="false">
      <c r="A2842" s="74" t="s">
        <v>22170</v>
      </c>
      <c r="B2842" s="74" t="s">
        <v>22171</v>
      </c>
      <c r="C2842" s="74" t="s">
        <v>22393</v>
      </c>
      <c r="D2842" s="74" t="s">
        <v>22394</v>
      </c>
      <c r="E2842" s="75"/>
      <c r="F2842" s="74"/>
      <c r="G2842" s="76" t="n">
        <v>92984</v>
      </c>
      <c r="H2842" s="74" t="s">
        <v>22423</v>
      </c>
      <c r="I2842" s="74" t="s">
        <v>129</v>
      </c>
      <c r="J2842" s="74" t="s">
        <v>16938</v>
      </c>
      <c r="K2842" s="75" t="s">
        <v>22424</v>
      </c>
      <c r="L2842" s="74" t="s">
        <v>16940</v>
      </c>
    </row>
    <row r="2843" customFormat="false" ht="13.5" hidden="false" customHeight="false" outlineLevel="0" collapsed="false">
      <c r="A2843" s="74" t="s">
        <v>22170</v>
      </c>
      <c r="B2843" s="74" t="s">
        <v>22171</v>
      </c>
      <c r="C2843" s="74" t="s">
        <v>22393</v>
      </c>
      <c r="D2843" s="74" t="s">
        <v>22394</v>
      </c>
      <c r="E2843" s="75"/>
      <c r="F2843" s="74"/>
      <c r="G2843" s="76" t="n">
        <v>92986</v>
      </c>
      <c r="H2843" s="74" t="s">
        <v>22425</v>
      </c>
      <c r="I2843" s="74" t="s">
        <v>129</v>
      </c>
      <c r="J2843" s="74" t="s">
        <v>16938</v>
      </c>
      <c r="K2843" s="75" t="s">
        <v>22426</v>
      </c>
      <c r="L2843" s="74" t="s">
        <v>16940</v>
      </c>
    </row>
    <row r="2844" customFormat="false" ht="13.5" hidden="false" customHeight="false" outlineLevel="0" collapsed="false">
      <c r="A2844" s="74" t="s">
        <v>22170</v>
      </c>
      <c r="B2844" s="74" t="s">
        <v>22171</v>
      </c>
      <c r="C2844" s="74" t="s">
        <v>22393</v>
      </c>
      <c r="D2844" s="74" t="s">
        <v>22394</v>
      </c>
      <c r="E2844" s="75"/>
      <c r="F2844" s="74"/>
      <c r="G2844" s="76" t="n">
        <v>92988</v>
      </c>
      <c r="H2844" s="74" t="s">
        <v>22427</v>
      </c>
      <c r="I2844" s="74" t="s">
        <v>129</v>
      </c>
      <c r="J2844" s="74" t="s">
        <v>16938</v>
      </c>
      <c r="K2844" s="75" t="s">
        <v>22428</v>
      </c>
      <c r="L2844" s="74" t="s">
        <v>16940</v>
      </c>
    </row>
    <row r="2845" customFormat="false" ht="13.5" hidden="false" customHeight="false" outlineLevel="0" collapsed="false">
      <c r="A2845" s="74" t="s">
        <v>22170</v>
      </c>
      <c r="B2845" s="74" t="s">
        <v>22171</v>
      </c>
      <c r="C2845" s="74" t="s">
        <v>22393</v>
      </c>
      <c r="D2845" s="74" t="s">
        <v>22394</v>
      </c>
      <c r="E2845" s="75"/>
      <c r="F2845" s="74"/>
      <c r="G2845" s="76" t="n">
        <v>92990</v>
      </c>
      <c r="H2845" s="74" t="s">
        <v>22429</v>
      </c>
      <c r="I2845" s="74" t="s">
        <v>129</v>
      </c>
      <c r="J2845" s="74" t="s">
        <v>16938</v>
      </c>
      <c r="K2845" s="75" t="s">
        <v>22430</v>
      </c>
      <c r="L2845" s="74" t="s">
        <v>16940</v>
      </c>
    </row>
    <row r="2846" customFormat="false" ht="13.5" hidden="false" customHeight="false" outlineLevel="0" collapsed="false">
      <c r="A2846" s="74" t="s">
        <v>22170</v>
      </c>
      <c r="B2846" s="74" t="s">
        <v>22171</v>
      </c>
      <c r="C2846" s="74" t="s">
        <v>22393</v>
      </c>
      <c r="D2846" s="74" t="s">
        <v>22394</v>
      </c>
      <c r="E2846" s="75"/>
      <c r="F2846" s="74"/>
      <c r="G2846" s="76" t="n">
        <v>92992</v>
      </c>
      <c r="H2846" s="74" t="s">
        <v>22431</v>
      </c>
      <c r="I2846" s="74" t="s">
        <v>129</v>
      </c>
      <c r="J2846" s="74" t="s">
        <v>16938</v>
      </c>
      <c r="K2846" s="75" t="s">
        <v>22432</v>
      </c>
      <c r="L2846" s="74" t="s">
        <v>16940</v>
      </c>
    </row>
    <row r="2847" customFormat="false" ht="13.5" hidden="false" customHeight="false" outlineLevel="0" collapsed="false">
      <c r="A2847" s="74" t="s">
        <v>22170</v>
      </c>
      <c r="B2847" s="74" t="s">
        <v>22171</v>
      </c>
      <c r="C2847" s="74" t="s">
        <v>22393</v>
      </c>
      <c r="D2847" s="74" t="s">
        <v>22394</v>
      </c>
      <c r="E2847" s="75"/>
      <c r="F2847" s="74"/>
      <c r="G2847" s="76" t="n">
        <v>92994</v>
      </c>
      <c r="H2847" s="74" t="s">
        <v>22433</v>
      </c>
      <c r="I2847" s="74" t="s">
        <v>129</v>
      </c>
      <c r="J2847" s="74" t="s">
        <v>16938</v>
      </c>
      <c r="K2847" s="75" t="s">
        <v>22434</v>
      </c>
      <c r="L2847" s="74" t="s">
        <v>16940</v>
      </c>
    </row>
    <row r="2848" customFormat="false" ht="13.5" hidden="false" customHeight="false" outlineLevel="0" collapsed="false">
      <c r="A2848" s="74" t="s">
        <v>22170</v>
      </c>
      <c r="B2848" s="74" t="s">
        <v>22171</v>
      </c>
      <c r="C2848" s="74" t="s">
        <v>22393</v>
      </c>
      <c r="D2848" s="74" t="s">
        <v>22394</v>
      </c>
      <c r="E2848" s="75"/>
      <c r="F2848" s="74"/>
      <c r="G2848" s="76" t="n">
        <v>92996</v>
      </c>
      <c r="H2848" s="74" t="s">
        <v>22435</v>
      </c>
      <c r="I2848" s="74" t="s">
        <v>129</v>
      </c>
      <c r="J2848" s="74" t="s">
        <v>16938</v>
      </c>
      <c r="K2848" s="75" t="s">
        <v>22436</v>
      </c>
      <c r="L2848" s="74" t="s">
        <v>16940</v>
      </c>
    </row>
    <row r="2849" customFormat="false" ht="13.5" hidden="false" customHeight="false" outlineLevel="0" collapsed="false">
      <c r="A2849" s="74" t="s">
        <v>22170</v>
      </c>
      <c r="B2849" s="74" t="s">
        <v>22171</v>
      </c>
      <c r="C2849" s="74" t="s">
        <v>22393</v>
      </c>
      <c r="D2849" s="74" t="s">
        <v>22394</v>
      </c>
      <c r="E2849" s="75"/>
      <c r="F2849" s="74"/>
      <c r="G2849" s="76" t="n">
        <v>92998</v>
      </c>
      <c r="H2849" s="74" t="s">
        <v>22437</v>
      </c>
      <c r="I2849" s="74" t="s">
        <v>129</v>
      </c>
      <c r="J2849" s="74" t="s">
        <v>16938</v>
      </c>
      <c r="K2849" s="75" t="s">
        <v>22438</v>
      </c>
      <c r="L2849" s="74" t="s">
        <v>16940</v>
      </c>
    </row>
    <row r="2850" customFormat="false" ht="13.5" hidden="false" customHeight="false" outlineLevel="0" collapsed="false">
      <c r="A2850" s="74" t="s">
        <v>22170</v>
      </c>
      <c r="B2850" s="74" t="s">
        <v>22171</v>
      </c>
      <c r="C2850" s="74" t="s">
        <v>22393</v>
      </c>
      <c r="D2850" s="74" t="s">
        <v>22394</v>
      </c>
      <c r="E2850" s="75"/>
      <c r="F2850" s="74"/>
      <c r="G2850" s="76" t="n">
        <v>93000</v>
      </c>
      <c r="H2850" s="74" t="s">
        <v>22439</v>
      </c>
      <c r="I2850" s="74" t="s">
        <v>129</v>
      </c>
      <c r="J2850" s="74" t="s">
        <v>16938</v>
      </c>
      <c r="K2850" s="75" t="s">
        <v>22440</v>
      </c>
      <c r="L2850" s="74" t="s">
        <v>16940</v>
      </c>
    </row>
    <row r="2851" customFormat="false" ht="13.5" hidden="false" customHeight="false" outlineLevel="0" collapsed="false">
      <c r="A2851" s="74" t="s">
        <v>22170</v>
      </c>
      <c r="B2851" s="74" t="s">
        <v>22171</v>
      </c>
      <c r="C2851" s="74" t="s">
        <v>22393</v>
      </c>
      <c r="D2851" s="74" t="s">
        <v>22394</v>
      </c>
      <c r="E2851" s="75"/>
      <c r="F2851" s="74"/>
      <c r="G2851" s="76" t="n">
        <v>93002</v>
      </c>
      <c r="H2851" s="74" t="s">
        <v>22441</v>
      </c>
      <c r="I2851" s="74" t="s">
        <v>129</v>
      </c>
      <c r="J2851" s="74" t="s">
        <v>16938</v>
      </c>
      <c r="K2851" s="75" t="s">
        <v>22442</v>
      </c>
      <c r="L2851" s="74" t="s">
        <v>16940</v>
      </c>
    </row>
    <row r="2852" customFormat="false" ht="13.5" hidden="false" customHeight="false" outlineLevel="0" collapsed="false">
      <c r="A2852" s="74" t="s">
        <v>22170</v>
      </c>
      <c r="B2852" s="74" t="s">
        <v>22171</v>
      </c>
      <c r="C2852" s="74" t="s">
        <v>22393</v>
      </c>
      <c r="D2852" s="74" t="s">
        <v>22394</v>
      </c>
      <c r="E2852" s="75"/>
      <c r="F2852" s="74"/>
      <c r="G2852" s="76" t="n">
        <v>101884</v>
      </c>
      <c r="H2852" s="74" t="s">
        <v>22443</v>
      </c>
      <c r="I2852" s="74" t="s">
        <v>129</v>
      </c>
      <c r="J2852" s="74" t="s">
        <v>16938</v>
      </c>
      <c r="K2852" s="75" t="s">
        <v>22444</v>
      </c>
      <c r="L2852" s="74" t="s">
        <v>16940</v>
      </c>
    </row>
    <row r="2853" customFormat="false" ht="13.5" hidden="false" customHeight="false" outlineLevel="0" collapsed="false">
      <c r="A2853" s="74" t="s">
        <v>22170</v>
      </c>
      <c r="B2853" s="74" t="s">
        <v>22171</v>
      </c>
      <c r="C2853" s="74" t="s">
        <v>22393</v>
      </c>
      <c r="D2853" s="74" t="s">
        <v>22394</v>
      </c>
      <c r="E2853" s="75"/>
      <c r="F2853" s="74"/>
      <c r="G2853" s="76" t="n">
        <v>101885</v>
      </c>
      <c r="H2853" s="74" t="s">
        <v>22445</v>
      </c>
      <c r="I2853" s="74" t="s">
        <v>129</v>
      </c>
      <c r="J2853" s="74" t="s">
        <v>16938</v>
      </c>
      <c r="K2853" s="75" t="s">
        <v>22446</v>
      </c>
      <c r="L2853" s="74" t="s">
        <v>16940</v>
      </c>
    </row>
    <row r="2854" customFormat="false" ht="13.5" hidden="false" customHeight="false" outlineLevel="0" collapsed="false">
      <c r="A2854" s="74" t="s">
        <v>22170</v>
      </c>
      <c r="B2854" s="74" t="s">
        <v>22171</v>
      </c>
      <c r="C2854" s="74" t="s">
        <v>22393</v>
      </c>
      <c r="D2854" s="74" t="s">
        <v>22394</v>
      </c>
      <c r="E2854" s="75"/>
      <c r="F2854" s="74"/>
      <c r="G2854" s="76" t="n">
        <v>101886</v>
      </c>
      <c r="H2854" s="74" t="s">
        <v>22447</v>
      </c>
      <c r="I2854" s="74" t="s">
        <v>129</v>
      </c>
      <c r="J2854" s="74" t="s">
        <v>16938</v>
      </c>
      <c r="K2854" s="75" t="s">
        <v>22448</v>
      </c>
      <c r="L2854" s="74" t="s">
        <v>16940</v>
      </c>
    </row>
    <row r="2855" customFormat="false" ht="13.5" hidden="false" customHeight="false" outlineLevel="0" collapsed="false">
      <c r="A2855" s="74" t="s">
        <v>22170</v>
      </c>
      <c r="B2855" s="74" t="s">
        <v>22171</v>
      </c>
      <c r="C2855" s="74" t="s">
        <v>22393</v>
      </c>
      <c r="D2855" s="74" t="s">
        <v>22394</v>
      </c>
      <c r="E2855" s="75"/>
      <c r="F2855" s="74"/>
      <c r="G2855" s="76" t="n">
        <v>101887</v>
      </c>
      <c r="H2855" s="74" t="s">
        <v>22449</v>
      </c>
      <c r="I2855" s="74" t="s">
        <v>129</v>
      </c>
      <c r="J2855" s="74" t="s">
        <v>16938</v>
      </c>
      <c r="K2855" s="75" t="s">
        <v>20390</v>
      </c>
      <c r="L2855" s="74" t="s">
        <v>16940</v>
      </c>
    </row>
    <row r="2856" customFormat="false" ht="13.5" hidden="false" customHeight="false" outlineLevel="0" collapsed="false">
      <c r="A2856" s="74" t="s">
        <v>22170</v>
      </c>
      <c r="B2856" s="74" t="s">
        <v>22171</v>
      </c>
      <c r="C2856" s="74" t="s">
        <v>22393</v>
      </c>
      <c r="D2856" s="74" t="s">
        <v>22394</v>
      </c>
      <c r="E2856" s="75"/>
      <c r="F2856" s="74"/>
      <c r="G2856" s="76" t="n">
        <v>101888</v>
      </c>
      <c r="H2856" s="74" t="s">
        <v>22450</v>
      </c>
      <c r="I2856" s="74" t="s">
        <v>129</v>
      </c>
      <c r="J2856" s="74" t="s">
        <v>16938</v>
      </c>
      <c r="K2856" s="75" t="s">
        <v>20534</v>
      </c>
      <c r="L2856" s="74" t="s">
        <v>16940</v>
      </c>
    </row>
    <row r="2857" customFormat="false" ht="13.5" hidden="false" customHeight="false" outlineLevel="0" collapsed="false">
      <c r="A2857" s="74" t="s">
        <v>22170</v>
      </c>
      <c r="B2857" s="74" t="s">
        <v>22171</v>
      </c>
      <c r="C2857" s="74" t="s">
        <v>22393</v>
      </c>
      <c r="D2857" s="74" t="s">
        <v>22394</v>
      </c>
      <c r="E2857" s="75"/>
      <c r="F2857" s="74"/>
      <c r="G2857" s="76" t="n">
        <v>101889</v>
      </c>
      <c r="H2857" s="74" t="s">
        <v>22451</v>
      </c>
      <c r="I2857" s="74" t="s">
        <v>129</v>
      </c>
      <c r="J2857" s="74" t="s">
        <v>16938</v>
      </c>
      <c r="K2857" s="75" t="s">
        <v>22452</v>
      </c>
      <c r="L2857" s="74" t="s">
        <v>16940</v>
      </c>
    </row>
    <row r="2858" customFormat="false" ht="13.5" hidden="false" customHeight="false" outlineLevel="0" collapsed="false">
      <c r="A2858" s="74" t="s">
        <v>22170</v>
      </c>
      <c r="B2858" s="74" t="s">
        <v>22171</v>
      </c>
      <c r="C2858" s="74" t="s">
        <v>22453</v>
      </c>
      <c r="D2858" s="74" t="s">
        <v>22454</v>
      </c>
      <c r="E2858" s="75"/>
      <c r="F2858" s="74"/>
      <c r="G2858" s="76" t="n">
        <v>91936</v>
      </c>
      <c r="H2858" s="74" t="s">
        <v>22455</v>
      </c>
      <c r="I2858" s="74" t="s">
        <v>21</v>
      </c>
      <c r="J2858" s="74" t="s">
        <v>16938</v>
      </c>
      <c r="K2858" s="75" t="s">
        <v>22456</v>
      </c>
      <c r="L2858" s="74" t="s">
        <v>16940</v>
      </c>
    </row>
    <row r="2859" customFormat="false" ht="13.5" hidden="false" customHeight="false" outlineLevel="0" collapsed="false">
      <c r="A2859" s="74" t="s">
        <v>22170</v>
      </c>
      <c r="B2859" s="74" t="s">
        <v>22171</v>
      </c>
      <c r="C2859" s="74" t="s">
        <v>22453</v>
      </c>
      <c r="D2859" s="74" t="s">
        <v>22454</v>
      </c>
      <c r="E2859" s="75"/>
      <c r="F2859" s="74"/>
      <c r="G2859" s="76" t="n">
        <v>91937</v>
      </c>
      <c r="H2859" s="74" t="s">
        <v>22457</v>
      </c>
      <c r="I2859" s="74" t="s">
        <v>21</v>
      </c>
      <c r="J2859" s="74" t="s">
        <v>16938</v>
      </c>
      <c r="K2859" s="75" t="s">
        <v>19689</v>
      </c>
      <c r="L2859" s="74" t="s">
        <v>16940</v>
      </c>
    </row>
    <row r="2860" customFormat="false" ht="13.5" hidden="false" customHeight="false" outlineLevel="0" collapsed="false">
      <c r="A2860" s="74" t="s">
        <v>22170</v>
      </c>
      <c r="B2860" s="74" t="s">
        <v>22171</v>
      </c>
      <c r="C2860" s="74" t="s">
        <v>22453</v>
      </c>
      <c r="D2860" s="74" t="s">
        <v>22454</v>
      </c>
      <c r="E2860" s="75"/>
      <c r="F2860" s="74"/>
      <c r="G2860" s="76" t="n">
        <v>91939</v>
      </c>
      <c r="H2860" s="74" t="s">
        <v>22458</v>
      </c>
      <c r="I2860" s="74" t="s">
        <v>21</v>
      </c>
      <c r="J2860" s="74" t="s">
        <v>16938</v>
      </c>
      <c r="K2860" s="75" t="s">
        <v>22459</v>
      </c>
      <c r="L2860" s="74" t="s">
        <v>16940</v>
      </c>
    </row>
    <row r="2861" customFormat="false" ht="13.5" hidden="false" customHeight="false" outlineLevel="0" collapsed="false">
      <c r="A2861" s="74" t="s">
        <v>22170</v>
      </c>
      <c r="B2861" s="74" t="s">
        <v>22171</v>
      </c>
      <c r="C2861" s="74" t="s">
        <v>22453</v>
      </c>
      <c r="D2861" s="74" t="s">
        <v>22454</v>
      </c>
      <c r="E2861" s="75"/>
      <c r="F2861" s="74"/>
      <c r="G2861" s="76" t="n">
        <v>91940</v>
      </c>
      <c r="H2861" s="74" t="s">
        <v>22460</v>
      </c>
      <c r="I2861" s="74" t="s">
        <v>21</v>
      </c>
      <c r="J2861" s="74" t="s">
        <v>16938</v>
      </c>
      <c r="K2861" s="75" t="s">
        <v>22461</v>
      </c>
      <c r="L2861" s="74" t="s">
        <v>16940</v>
      </c>
    </row>
    <row r="2862" customFormat="false" ht="13.5" hidden="false" customHeight="false" outlineLevel="0" collapsed="false">
      <c r="A2862" s="74" t="s">
        <v>22170</v>
      </c>
      <c r="B2862" s="74" t="s">
        <v>22171</v>
      </c>
      <c r="C2862" s="74" t="s">
        <v>22453</v>
      </c>
      <c r="D2862" s="74" t="s">
        <v>22454</v>
      </c>
      <c r="E2862" s="75"/>
      <c r="F2862" s="74"/>
      <c r="G2862" s="76" t="n">
        <v>91941</v>
      </c>
      <c r="H2862" s="74" t="s">
        <v>22462</v>
      </c>
      <c r="I2862" s="74" t="s">
        <v>21</v>
      </c>
      <c r="J2862" s="74" t="s">
        <v>16938</v>
      </c>
      <c r="K2862" s="75" t="s">
        <v>22463</v>
      </c>
      <c r="L2862" s="74" t="s">
        <v>16940</v>
      </c>
    </row>
    <row r="2863" customFormat="false" ht="13.5" hidden="false" customHeight="false" outlineLevel="0" collapsed="false">
      <c r="A2863" s="74" t="s">
        <v>22170</v>
      </c>
      <c r="B2863" s="74" t="s">
        <v>22171</v>
      </c>
      <c r="C2863" s="74" t="s">
        <v>22453</v>
      </c>
      <c r="D2863" s="74" t="s">
        <v>22454</v>
      </c>
      <c r="E2863" s="75"/>
      <c r="F2863" s="74"/>
      <c r="G2863" s="76" t="n">
        <v>91942</v>
      </c>
      <c r="H2863" s="74" t="s">
        <v>22464</v>
      </c>
      <c r="I2863" s="74" t="s">
        <v>21</v>
      </c>
      <c r="J2863" s="74" t="s">
        <v>16938</v>
      </c>
      <c r="K2863" s="75" t="s">
        <v>22465</v>
      </c>
      <c r="L2863" s="74" t="s">
        <v>16940</v>
      </c>
    </row>
    <row r="2864" customFormat="false" ht="13.5" hidden="false" customHeight="false" outlineLevel="0" collapsed="false">
      <c r="A2864" s="74" t="s">
        <v>22170</v>
      </c>
      <c r="B2864" s="74" t="s">
        <v>22171</v>
      </c>
      <c r="C2864" s="74" t="s">
        <v>22453</v>
      </c>
      <c r="D2864" s="74" t="s">
        <v>22454</v>
      </c>
      <c r="E2864" s="75"/>
      <c r="F2864" s="74"/>
      <c r="G2864" s="76" t="n">
        <v>91943</v>
      </c>
      <c r="H2864" s="74" t="s">
        <v>22466</v>
      </c>
      <c r="I2864" s="74" t="s">
        <v>21</v>
      </c>
      <c r="J2864" s="74" t="s">
        <v>16938</v>
      </c>
      <c r="K2864" s="75" t="s">
        <v>20577</v>
      </c>
      <c r="L2864" s="74" t="s">
        <v>16940</v>
      </c>
    </row>
    <row r="2865" customFormat="false" ht="13.5" hidden="false" customHeight="false" outlineLevel="0" collapsed="false">
      <c r="A2865" s="74" t="s">
        <v>22170</v>
      </c>
      <c r="B2865" s="74" t="s">
        <v>22171</v>
      </c>
      <c r="C2865" s="74" t="s">
        <v>22453</v>
      </c>
      <c r="D2865" s="74" t="s">
        <v>22454</v>
      </c>
      <c r="E2865" s="75"/>
      <c r="F2865" s="74"/>
      <c r="G2865" s="76" t="n">
        <v>91944</v>
      </c>
      <c r="H2865" s="74" t="s">
        <v>22467</v>
      </c>
      <c r="I2865" s="74" t="s">
        <v>21</v>
      </c>
      <c r="J2865" s="74" t="s">
        <v>16938</v>
      </c>
      <c r="K2865" s="75" t="s">
        <v>22408</v>
      </c>
      <c r="L2865" s="74" t="s">
        <v>16940</v>
      </c>
    </row>
    <row r="2866" customFormat="false" ht="13.5" hidden="false" customHeight="false" outlineLevel="0" collapsed="false">
      <c r="A2866" s="74" t="s">
        <v>22170</v>
      </c>
      <c r="B2866" s="74" t="s">
        <v>22171</v>
      </c>
      <c r="C2866" s="74" t="s">
        <v>22453</v>
      </c>
      <c r="D2866" s="74" t="s">
        <v>22454</v>
      </c>
      <c r="E2866" s="75"/>
      <c r="F2866" s="74"/>
      <c r="G2866" s="76" t="n">
        <v>92865</v>
      </c>
      <c r="H2866" s="74" t="s">
        <v>22468</v>
      </c>
      <c r="I2866" s="74" t="s">
        <v>21</v>
      </c>
      <c r="J2866" s="74" t="s">
        <v>16938</v>
      </c>
      <c r="K2866" s="75" t="s">
        <v>22469</v>
      </c>
      <c r="L2866" s="74" t="s">
        <v>16940</v>
      </c>
    </row>
    <row r="2867" customFormat="false" ht="13.5" hidden="false" customHeight="false" outlineLevel="0" collapsed="false">
      <c r="A2867" s="74" t="s">
        <v>22170</v>
      </c>
      <c r="B2867" s="74" t="s">
        <v>22171</v>
      </c>
      <c r="C2867" s="74" t="s">
        <v>22453</v>
      </c>
      <c r="D2867" s="74" t="s">
        <v>22454</v>
      </c>
      <c r="E2867" s="75"/>
      <c r="F2867" s="74"/>
      <c r="G2867" s="76" t="n">
        <v>92866</v>
      </c>
      <c r="H2867" s="74" t="s">
        <v>22470</v>
      </c>
      <c r="I2867" s="74" t="s">
        <v>21</v>
      </c>
      <c r="J2867" s="74" t="s">
        <v>16938</v>
      </c>
      <c r="K2867" s="75" t="s">
        <v>22471</v>
      </c>
      <c r="L2867" s="74" t="s">
        <v>16940</v>
      </c>
    </row>
    <row r="2868" customFormat="false" ht="13.5" hidden="false" customHeight="false" outlineLevel="0" collapsed="false">
      <c r="A2868" s="74" t="s">
        <v>22170</v>
      </c>
      <c r="B2868" s="74" t="s">
        <v>22171</v>
      </c>
      <c r="C2868" s="74" t="s">
        <v>22453</v>
      </c>
      <c r="D2868" s="74" t="s">
        <v>22454</v>
      </c>
      <c r="E2868" s="75"/>
      <c r="F2868" s="74"/>
      <c r="G2868" s="76" t="n">
        <v>92867</v>
      </c>
      <c r="H2868" s="74" t="s">
        <v>22472</v>
      </c>
      <c r="I2868" s="74" t="s">
        <v>21</v>
      </c>
      <c r="J2868" s="74" t="s">
        <v>16938</v>
      </c>
      <c r="K2868" s="75" t="s">
        <v>22473</v>
      </c>
      <c r="L2868" s="74" t="s">
        <v>16940</v>
      </c>
    </row>
    <row r="2869" customFormat="false" ht="13.5" hidden="false" customHeight="false" outlineLevel="0" collapsed="false">
      <c r="A2869" s="74" t="s">
        <v>22170</v>
      </c>
      <c r="B2869" s="74" t="s">
        <v>22171</v>
      </c>
      <c r="C2869" s="74" t="s">
        <v>22453</v>
      </c>
      <c r="D2869" s="74" t="s">
        <v>22454</v>
      </c>
      <c r="E2869" s="75"/>
      <c r="F2869" s="74"/>
      <c r="G2869" s="76" t="n">
        <v>92868</v>
      </c>
      <c r="H2869" s="74" t="s">
        <v>22474</v>
      </c>
      <c r="I2869" s="74" t="s">
        <v>21</v>
      </c>
      <c r="J2869" s="74" t="s">
        <v>16938</v>
      </c>
      <c r="K2869" s="75" t="s">
        <v>17340</v>
      </c>
      <c r="L2869" s="74" t="s">
        <v>16940</v>
      </c>
    </row>
    <row r="2870" customFormat="false" ht="13.5" hidden="false" customHeight="false" outlineLevel="0" collapsed="false">
      <c r="A2870" s="74" t="s">
        <v>22170</v>
      </c>
      <c r="B2870" s="74" t="s">
        <v>22171</v>
      </c>
      <c r="C2870" s="74" t="s">
        <v>22453</v>
      </c>
      <c r="D2870" s="74" t="s">
        <v>22454</v>
      </c>
      <c r="E2870" s="75"/>
      <c r="F2870" s="74"/>
      <c r="G2870" s="76" t="n">
        <v>92869</v>
      </c>
      <c r="H2870" s="74" t="s">
        <v>22475</v>
      </c>
      <c r="I2870" s="74" t="s">
        <v>21</v>
      </c>
      <c r="J2870" s="74" t="s">
        <v>16938</v>
      </c>
      <c r="K2870" s="75" t="s">
        <v>22476</v>
      </c>
      <c r="L2870" s="74" t="s">
        <v>16940</v>
      </c>
    </row>
    <row r="2871" customFormat="false" ht="13.5" hidden="false" customHeight="false" outlineLevel="0" collapsed="false">
      <c r="A2871" s="74" t="s">
        <v>22170</v>
      </c>
      <c r="B2871" s="74" t="s">
        <v>22171</v>
      </c>
      <c r="C2871" s="74" t="s">
        <v>22453</v>
      </c>
      <c r="D2871" s="74" t="s">
        <v>22454</v>
      </c>
      <c r="E2871" s="75"/>
      <c r="F2871" s="74"/>
      <c r="G2871" s="76" t="n">
        <v>92870</v>
      </c>
      <c r="H2871" s="74" t="s">
        <v>22477</v>
      </c>
      <c r="I2871" s="74" t="s">
        <v>21</v>
      </c>
      <c r="J2871" s="74" t="s">
        <v>16938</v>
      </c>
      <c r="K2871" s="75" t="s">
        <v>22478</v>
      </c>
      <c r="L2871" s="74" t="s">
        <v>16940</v>
      </c>
    </row>
    <row r="2872" customFormat="false" ht="13.5" hidden="false" customHeight="false" outlineLevel="0" collapsed="false">
      <c r="A2872" s="74" t="s">
        <v>22170</v>
      </c>
      <c r="B2872" s="74" t="s">
        <v>22171</v>
      </c>
      <c r="C2872" s="74" t="s">
        <v>22453</v>
      </c>
      <c r="D2872" s="74" t="s">
        <v>22454</v>
      </c>
      <c r="E2872" s="75"/>
      <c r="F2872" s="74"/>
      <c r="G2872" s="76" t="n">
        <v>92871</v>
      </c>
      <c r="H2872" s="74" t="s">
        <v>22479</v>
      </c>
      <c r="I2872" s="74" t="s">
        <v>21</v>
      </c>
      <c r="J2872" s="74" t="s">
        <v>16938</v>
      </c>
      <c r="K2872" s="75" t="s">
        <v>22480</v>
      </c>
      <c r="L2872" s="74" t="s">
        <v>16940</v>
      </c>
    </row>
    <row r="2873" customFormat="false" ht="13.5" hidden="false" customHeight="false" outlineLevel="0" collapsed="false">
      <c r="A2873" s="74" t="s">
        <v>22170</v>
      </c>
      <c r="B2873" s="74" t="s">
        <v>22171</v>
      </c>
      <c r="C2873" s="74" t="s">
        <v>22453</v>
      </c>
      <c r="D2873" s="74" t="s">
        <v>22454</v>
      </c>
      <c r="E2873" s="75"/>
      <c r="F2873" s="74"/>
      <c r="G2873" s="76" t="n">
        <v>92872</v>
      </c>
      <c r="H2873" s="74" t="s">
        <v>22481</v>
      </c>
      <c r="I2873" s="74" t="s">
        <v>21</v>
      </c>
      <c r="J2873" s="74" t="s">
        <v>16938</v>
      </c>
      <c r="K2873" s="75" t="s">
        <v>22482</v>
      </c>
      <c r="L2873" s="74" t="s">
        <v>16940</v>
      </c>
    </row>
    <row r="2874" customFormat="false" ht="13.5" hidden="false" customHeight="false" outlineLevel="0" collapsed="false">
      <c r="A2874" s="74" t="s">
        <v>22170</v>
      </c>
      <c r="B2874" s="74" t="s">
        <v>22171</v>
      </c>
      <c r="C2874" s="74" t="s">
        <v>22453</v>
      </c>
      <c r="D2874" s="74" t="s">
        <v>22454</v>
      </c>
      <c r="E2874" s="75"/>
      <c r="F2874" s="74"/>
      <c r="G2874" s="76" t="n">
        <v>95777</v>
      </c>
      <c r="H2874" s="74" t="s">
        <v>22483</v>
      </c>
      <c r="I2874" s="74" t="s">
        <v>21</v>
      </c>
      <c r="J2874" s="74" t="s">
        <v>16938</v>
      </c>
      <c r="K2874" s="75" t="s">
        <v>22484</v>
      </c>
      <c r="L2874" s="74" t="s">
        <v>16940</v>
      </c>
    </row>
    <row r="2875" customFormat="false" ht="13.5" hidden="false" customHeight="false" outlineLevel="0" collapsed="false">
      <c r="A2875" s="74" t="s">
        <v>22170</v>
      </c>
      <c r="B2875" s="74" t="s">
        <v>22171</v>
      </c>
      <c r="C2875" s="74" t="s">
        <v>22453</v>
      </c>
      <c r="D2875" s="74" t="s">
        <v>22454</v>
      </c>
      <c r="E2875" s="75"/>
      <c r="F2875" s="74"/>
      <c r="G2875" s="76" t="n">
        <v>95778</v>
      </c>
      <c r="H2875" s="74" t="s">
        <v>22485</v>
      </c>
      <c r="I2875" s="74" t="s">
        <v>21</v>
      </c>
      <c r="J2875" s="74" t="s">
        <v>16938</v>
      </c>
      <c r="K2875" s="75" t="s">
        <v>22486</v>
      </c>
      <c r="L2875" s="74" t="s">
        <v>16940</v>
      </c>
    </row>
    <row r="2876" customFormat="false" ht="13.5" hidden="false" customHeight="false" outlineLevel="0" collapsed="false">
      <c r="A2876" s="74" t="s">
        <v>22170</v>
      </c>
      <c r="B2876" s="74" t="s">
        <v>22171</v>
      </c>
      <c r="C2876" s="74" t="s">
        <v>22453</v>
      </c>
      <c r="D2876" s="74" t="s">
        <v>22454</v>
      </c>
      <c r="E2876" s="75"/>
      <c r="F2876" s="74"/>
      <c r="G2876" s="76" t="n">
        <v>95779</v>
      </c>
      <c r="H2876" s="74" t="s">
        <v>22487</v>
      </c>
      <c r="I2876" s="74" t="s">
        <v>21</v>
      </c>
      <c r="J2876" s="74" t="s">
        <v>16938</v>
      </c>
      <c r="K2876" s="75" t="s">
        <v>22488</v>
      </c>
      <c r="L2876" s="74" t="s">
        <v>16940</v>
      </c>
    </row>
    <row r="2877" customFormat="false" ht="13.5" hidden="false" customHeight="false" outlineLevel="0" collapsed="false">
      <c r="A2877" s="74" t="s">
        <v>22170</v>
      </c>
      <c r="B2877" s="74" t="s">
        <v>22171</v>
      </c>
      <c r="C2877" s="74" t="s">
        <v>22453</v>
      </c>
      <c r="D2877" s="74" t="s">
        <v>22454</v>
      </c>
      <c r="E2877" s="75"/>
      <c r="F2877" s="74"/>
      <c r="G2877" s="76" t="n">
        <v>95780</v>
      </c>
      <c r="H2877" s="74" t="s">
        <v>22489</v>
      </c>
      <c r="I2877" s="74" t="s">
        <v>21</v>
      </c>
      <c r="J2877" s="74" t="s">
        <v>16938</v>
      </c>
      <c r="K2877" s="75" t="s">
        <v>22490</v>
      </c>
      <c r="L2877" s="74" t="s">
        <v>16940</v>
      </c>
    </row>
    <row r="2878" customFormat="false" ht="13.5" hidden="false" customHeight="false" outlineLevel="0" collapsed="false">
      <c r="A2878" s="74" t="s">
        <v>22170</v>
      </c>
      <c r="B2878" s="74" t="s">
        <v>22171</v>
      </c>
      <c r="C2878" s="74" t="s">
        <v>22453</v>
      </c>
      <c r="D2878" s="74" t="s">
        <v>22454</v>
      </c>
      <c r="E2878" s="75"/>
      <c r="F2878" s="74"/>
      <c r="G2878" s="76" t="n">
        <v>95781</v>
      </c>
      <c r="H2878" s="74" t="s">
        <v>22491</v>
      </c>
      <c r="I2878" s="74" t="s">
        <v>21</v>
      </c>
      <c r="J2878" s="74" t="s">
        <v>16938</v>
      </c>
      <c r="K2878" s="75" t="s">
        <v>22492</v>
      </c>
      <c r="L2878" s="74" t="s">
        <v>16940</v>
      </c>
    </row>
    <row r="2879" customFormat="false" ht="13.5" hidden="false" customHeight="false" outlineLevel="0" collapsed="false">
      <c r="A2879" s="74" t="s">
        <v>22170</v>
      </c>
      <c r="B2879" s="74" t="s">
        <v>22171</v>
      </c>
      <c r="C2879" s="74" t="s">
        <v>22453</v>
      </c>
      <c r="D2879" s="74" t="s">
        <v>22454</v>
      </c>
      <c r="E2879" s="75"/>
      <c r="F2879" s="74"/>
      <c r="G2879" s="76" t="n">
        <v>95782</v>
      </c>
      <c r="H2879" s="74" t="s">
        <v>22493</v>
      </c>
      <c r="I2879" s="74" t="s">
        <v>21</v>
      </c>
      <c r="J2879" s="74" t="s">
        <v>16938</v>
      </c>
      <c r="K2879" s="75" t="s">
        <v>22494</v>
      </c>
      <c r="L2879" s="74" t="s">
        <v>16940</v>
      </c>
    </row>
    <row r="2880" customFormat="false" ht="13.5" hidden="false" customHeight="false" outlineLevel="0" collapsed="false">
      <c r="A2880" s="74" t="s">
        <v>22170</v>
      </c>
      <c r="B2880" s="74" t="s">
        <v>22171</v>
      </c>
      <c r="C2880" s="74" t="s">
        <v>22453</v>
      </c>
      <c r="D2880" s="74" t="s">
        <v>22454</v>
      </c>
      <c r="E2880" s="75"/>
      <c r="F2880" s="74"/>
      <c r="G2880" s="76" t="n">
        <v>95785</v>
      </c>
      <c r="H2880" s="74" t="s">
        <v>22495</v>
      </c>
      <c r="I2880" s="74" t="s">
        <v>21</v>
      </c>
      <c r="J2880" s="74" t="s">
        <v>16938</v>
      </c>
      <c r="K2880" s="75" t="s">
        <v>22496</v>
      </c>
      <c r="L2880" s="74" t="s">
        <v>16940</v>
      </c>
    </row>
    <row r="2881" customFormat="false" ht="13.5" hidden="false" customHeight="false" outlineLevel="0" collapsed="false">
      <c r="A2881" s="74" t="s">
        <v>22170</v>
      </c>
      <c r="B2881" s="74" t="s">
        <v>22171</v>
      </c>
      <c r="C2881" s="74" t="s">
        <v>22453</v>
      </c>
      <c r="D2881" s="74" t="s">
        <v>22454</v>
      </c>
      <c r="E2881" s="75"/>
      <c r="F2881" s="74"/>
      <c r="G2881" s="76" t="n">
        <v>95787</v>
      </c>
      <c r="H2881" s="74" t="s">
        <v>22497</v>
      </c>
      <c r="I2881" s="74" t="s">
        <v>21</v>
      </c>
      <c r="J2881" s="74" t="s">
        <v>16938</v>
      </c>
      <c r="K2881" s="75" t="s">
        <v>22498</v>
      </c>
      <c r="L2881" s="74" t="s">
        <v>16940</v>
      </c>
    </row>
    <row r="2882" customFormat="false" ht="13.5" hidden="false" customHeight="false" outlineLevel="0" collapsed="false">
      <c r="A2882" s="74" t="s">
        <v>22170</v>
      </c>
      <c r="B2882" s="74" t="s">
        <v>22171</v>
      </c>
      <c r="C2882" s="74" t="s">
        <v>22453</v>
      </c>
      <c r="D2882" s="74" t="s">
        <v>22454</v>
      </c>
      <c r="E2882" s="75"/>
      <c r="F2882" s="74"/>
      <c r="G2882" s="76" t="n">
        <v>95789</v>
      </c>
      <c r="H2882" s="74" t="s">
        <v>22499</v>
      </c>
      <c r="I2882" s="74" t="s">
        <v>21</v>
      </c>
      <c r="J2882" s="74" t="s">
        <v>16938</v>
      </c>
      <c r="K2882" s="75" t="s">
        <v>22500</v>
      </c>
      <c r="L2882" s="74" t="s">
        <v>16940</v>
      </c>
    </row>
    <row r="2883" customFormat="false" ht="13.5" hidden="false" customHeight="false" outlineLevel="0" collapsed="false">
      <c r="A2883" s="74" t="s">
        <v>22170</v>
      </c>
      <c r="B2883" s="74" t="s">
        <v>22171</v>
      </c>
      <c r="C2883" s="74" t="s">
        <v>22453</v>
      </c>
      <c r="D2883" s="74" t="s">
        <v>22454</v>
      </c>
      <c r="E2883" s="75"/>
      <c r="F2883" s="74"/>
      <c r="G2883" s="76" t="n">
        <v>95791</v>
      </c>
      <c r="H2883" s="74" t="s">
        <v>22501</v>
      </c>
      <c r="I2883" s="74" t="s">
        <v>21</v>
      </c>
      <c r="J2883" s="74" t="s">
        <v>16938</v>
      </c>
      <c r="K2883" s="75" t="s">
        <v>22502</v>
      </c>
      <c r="L2883" s="74" t="s">
        <v>16940</v>
      </c>
    </row>
    <row r="2884" customFormat="false" ht="13.5" hidden="false" customHeight="false" outlineLevel="0" collapsed="false">
      <c r="A2884" s="74" t="s">
        <v>22170</v>
      </c>
      <c r="B2884" s="74" t="s">
        <v>22171</v>
      </c>
      <c r="C2884" s="74" t="s">
        <v>22453</v>
      </c>
      <c r="D2884" s="74" t="s">
        <v>22454</v>
      </c>
      <c r="E2884" s="75"/>
      <c r="F2884" s="74"/>
      <c r="G2884" s="76" t="n">
        <v>95795</v>
      </c>
      <c r="H2884" s="74" t="s">
        <v>22503</v>
      </c>
      <c r="I2884" s="74" t="s">
        <v>21</v>
      </c>
      <c r="J2884" s="74" t="s">
        <v>16938</v>
      </c>
      <c r="K2884" s="75" t="s">
        <v>22504</v>
      </c>
      <c r="L2884" s="74" t="s">
        <v>16940</v>
      </c>
    </row>
    <row r="2885" customFormat="false" ht="13.5" hidden="false" customHeight="false" outlineLevel="0" collapsed="false">
      <c r="A2885" s="74" t="s">
        <v>22170</v>
      </c>
      <c r="B2885" s="74" t="s">
        <v>22171</v>
      </c>
      <c r="C2885" s="74" t="s">
        <v>22453</v>
      </c>
      <c r="D2885" s="74" t="s">
        <v>22454</v>
      </c>
      <c r="E2885" s="75"/>
      <c r="F2885" s="74"/>
      <c r="G2885" s="76" t="n">
        <v>95796</v>
      </c>
      <c r="H2885" s="74" t="s">
        <v>22505</v>
      </c>
      <c r="I2885" s="74" t="s">
        <v>21</v>
      </c>
      <c r="J2885" s="74" t="s">
        <v>16938</v>
      </c>
      <c r="K2885" s="75" t="s">
        <v>22506</v>
      </c>
      <c r="L2885" s="74" t="s">
        <v>16940</v>
      </c>
    </row>
    <row r="2886" customFormat="false" ht="13.5" hidden="false" customHeight="false" outlineLevel="0" collapsed="false">
      <c r="A2886" s="74" t="s">
        <v>22170</v>
      </c>
      <c r="B2886" s="74" t="s">
        <v>22171</v>
      </c>
      <c r="C2886" s="74" t="s">
        <v>22453</v>
      </c>
      <c r="D2886" s="74" t="s">
        <v>22454</v>
      </c>
      <c r="E2886" s="75"/>
      <c r="F2886" s="74"/>
      <c r="G2886" s="76" t="n">
        <v>95797</v>
      </c>
      <c r="H2886" s="74" t="s">
        <v>22507</v>
      </c>
      <c r="I2886" s="74" t="s">
        <v>21</v>
      </c>
      <c r="J2886" s="74" t="s">
        <v>16938</v>
      </c>
      <c r="K2886" s="75" t="s">
        <v>22508</v>
      </c>
      <c r="L2886" s="74" t="s">
        <v>16940</v>
      </c>
    </row>
    <row r="2887" customFormat="false" ht="13.5" hidden="false" customHeight="false" outlineLevel="0" collapsed="false">
      <c r="A2887" s="74" t="s">
        <v>22170</v>
      </c>
      <c r="B2887" s="74" t="s">
        <v>22171</v>
      </c>
      <c r="C2887" s="74" t="s">
        <v>22453</v>
      </c>
      <c r="D2887" s="74" t="s">
        <v>22454</v>
      </c>
      <c r="E2887" s="75"/>
      <c r="F2887" s="74"/>
      <c r="G2887" s="76" t="n">
        <v>95801</v>
      </c>
      <c r="H2887" s="74" t="s">
        <v>22509</v>
      </c>
      <c r="I2887" s="74" t="s">
        <v>21</v>
      </c>
      <c r="J2887" s="74" t="s">
        <v>16938</v>
      </c>
      <c r="K2887" s="75" t="s">
        <v>22510</v>
      </c>
      <c r="L2887" s="74" t="s">
        <v>16940</v>
      </c>
    </row>
    <row r="2888" customFormat="false" ht="13.5" hidden="false" customHeight="false" outlineLevel="0" collapsed="false">
      <c r="A2888" s="74" t="s">
        <v>22170</v>
      </c>
      <c r="B2888" s="74" t="s">
        <v>22171</v>
      </c>
      <c r="C2888" s="74" t="s">
        <v>22453</v>
      </c>
      <c r="D2888" s="74" t="s">
        <v>22454</v>
      </c>
      <c r="E2888" s="75"/>
      <c r="F2888" s="74"/>
      <c r="G2888" s="76" t="n">
        <v>95802</v>
      </c>
      <c r="H2888" s="74" t="s">
        <v>22511</v>
      </c>
      <c r="I2888" s="74" t="s">
        <v>21</v>
      </c>
      <c r="J2888" s="74" t="s">
        <v>16938</v>
      </c>
      <c r="K2888" s="75" t="s">
        <v>22512</v>
      </c>
      <c r="L2888" s="74" t="s">
        <v>16940</v>
      </c>
    </row>
    <row r="2889" customFormat="false" ht="13.5" hidden="false" customHeight="false" outlineLevel="0" collapsed="false">
      <c r="A2889" s="74" t="s">
        <v>22170</v>
      </c>
      <c r="B2889" s="74" t="s">
        <v>22171</v>
      </c>
      <c r="C2889" s="74" t="s">
        <v>22453</v>
      </c>
      <c r="D2889" s="74" t="s">
        <v>22454</v>
      </c>
      <c r="E2889" s="75"/>
      <c r="F2889" s="74"/>
      <c r="G2889" s="76" t="n">
        <v>95803</v>
      </c>
      <c r="H2889" s="74" t="s">
        <v>22513</v>
      </c>
      <c r="I2889" s="74" t="s">
        <v>21</v>
      </c>
      <c r="J2889" s="74" t="s">
        <v>16938</v>
      </c>
      <c r="K2889" s="75" t="s">
        <v>22514</v>
      </c>
      <c r="L2889" s="74" t="s">
        <v>16940</v>
      </c>
    </row>
    <row r="2890" customFormat="false" ht="13.5" hidden="false" customHeight="false" outlineLevel="0" collapsed="false">
      <c r="A2890" s="74" t="s">
        <v>22170</v>
      </c>
      <c r="B2890" s="74" t="s">
        <v>22171</v>
      </c>
      <c r="C2890" s="74" t="s">
        <v>22453</v>
      </c>
      <c r="D2890" s="74" t="s">
        <v>22454</v>
      </c>
      <c r="E2890" s="75"/>
      <c r="F2890" s="74"/>
      <c r="G2890" s="76" t="n">
        <v>95804</v>
      </c>
      <c r="H2890" s="74" t="s">
        <v>22515</v>
      </c>
      <c r="I2890" s="74" t="s">
        <v>21</v>
      </c>
      <c r="J2890" s="74" t="s">
        <v>16938</v>
      </c>
      <c r="K2890" s="75" t="s">
        <v>22516</v>
      </c>
      <c r="L2890" s="74" t="s">
        <v>16940</v>
      </c>
    </row>
    <row r="2891" customFormat="false" ht="13.5" hidden="false" customHeight="false" outlineLevel="0" collapsed="false">
      <c r="A2891" s="74" t="s">
        <v>22170</v>
      </c>
      <c r="B2891" s="74" t="s">
        <v>22171</v>
      </c>
      <c r="C2891" s="74" t="s">
        <v>22453</v>
      </c>
      <c r="D2891" s="74" t="s">
        <v>22454</v>
      </c>
      <c r="E2891" s="75"/>
      <c r="F2891" s="74"/>
      <c r="G2891" s="76" t="n">
        <v>95805</v>
      </c>
      <c r="H2891" s="74" t="s">
        <v>22517</v>
      </c>
      <c r="I2891" s="74" t="s">
        <v>21</v>
      </c>
      <c r="J2891" s="74" t="s">
        <v>16938</v>
      </c>
      <c r="K2891" s="75" t="s">
        <v>22518</v>
      </c>
      <c r="L2891" s="74" t="s">
        <v>16940</v>
      </c>
    </row>
    <row r="2892" customFormat="false" ht="13.5" hidden="false" customHeight="false" outlineLevel="0" collapsed="false">
      <c r="A2892" s="74" t="s">
        <v>22170</v>
      </c>
      <c r="B2892" s="74" t="s">
        <v>22171</v>
      </c>
      <c r="C2892" s="74" t="s">
        <v>22453</v>
      </c>
      <c r="D2892" s="74" t="s">
        <v>22454</v>
      </c>
      <c r="E2892" s="75"/>
      <c r="F2892" s="74"/>
      <c r="G2892" s="76" t="n">
        <v>95806</v>
      </c>
      <c r="H2892" s="74" t="s">
        <v>22519</v>
      </c>
      <c r="I2892" s="74" t="s">
        <v>21</v>
      </c>
      <c r="J2892" s="74" t="s">
        <v>16938</v>
      </c>
      <c r="K2892" s="75" t="s">
        <v>22520</v>
      </c>
      <c r="L2892" s="74" t="s">
        <v>16940</v>
      </c>
    </row>
    <row r="2893" customFormat="false" ht="13.5" hidden="false" customHeight="false" outlineLevel="0" collapsed="false">
      <c r="A2893" s="74" t="s">
        <v>22170</v>
      </c>
      <c r="B2893" s="74" t="s">
        <v>22171</v>
      </c>
      <c r="C2893" s="74" t="s">
        <v>22453</v>
      </c>
      <c r="D2893" s="74" t="s">
        <v>22454</v>
      </c>
      <c r="E2893" s="75"/>
      <c r="F2893" s="74"/>
      <c r="G2893" s="76" t="n">
        <v>95807</v>
      </c>
      <c r="H2893" s="74" t="s">
        <v>22521</v>
      </c>
      <c r="I2893" s="74" t="s">
        <v>21</v>
      </c>
      <c r="J2893" s="74" t="s">
        <v>16938</v>
      </c>
      <c r="K2893" s="75" t="s">
        <v>22522</v>
      </c>
      <c r="L2893" s="74" t="s">
        <v>16940</v>
      </c>
    </row>
    <row r="2894" customFormat="false" ht="13.5" hidden="false" customHeight="false" outlineLevel="0" collapsed="false">
      <c r="A2894" s="74" t="s">
        <v>22170</v>
      </c>
      <c r="B2894" s="74" t="s">
        <v>22171</v>
      </c>
      <c r="C2894" s="74" t="s">
        <v>22453</v>
      </c>
      <c r="D2894" s="74" t="s">
        <v>22454</v>
      </c>
      <c r="E2894" s="75"/>
      <c r="F2894" s="74"/>
      <c r="G2894" s="76" t="n">
        <v>95808</v>
      </c>
      <c r="H2894" s="74" t="s">
        <v>22523</v>
      </c>
      <c r="I2894" s="74" t="s">
        <v>21</v>
      </c>
      <c r="J2894" s="74" t="s">
        <v>16938</v>
      </c>
      <c r="K2894" s="75" t="s">
        <v>22524</v>
      </c>
      <c r="L2894" s="74" t="s">
        <v>16940</v>
      </c>
    </row>
    <row r="2895" customFormat="false" ht="13.5" hidden="false" customHeight="false" outlineLevel="0" collapsed="false">
      <c r="A2895" s="74" t="s">
        <v>22170</v>
      </c>
      <c r="B2895" s="74" t="s">
        <v>22171</v>
      </c>
      <c r="C2895" s="74" t="s">
        <v>22453</v>
      </c>
      <c r="D2895" s="74" t="s">
        <v>22454</v>
      </c>
      <c r="E2895" s="75"/>
      <c r="F2895" s="74"/>
      <c r="G2895" s="76" t="n">
        <v>95809</v>
      </c>
      <c r="H2895" s="74" t="s">
        <v>22525</v>
      </c>
      <c r="I2895" s="74" t="s">
        <v>21</v>
      </c>
      <c r="J2895" s="74" t="s">
        <v>16938</v>
      </c>
      <c r="K2895" s="75" t="s">
        <v>22526</v>
      </c>
      <c r="L2895" s="74" t="s">
        <v>16940</v>
      </c>
    </row>
    <row r="2896" customFormat="false" ht="13.5" hidden="false" customHeight="false" outlineLevel="0" collapsed="false">
      <c r="A2896" s="74" t="s">
        <v>22170</v>
      </c>
      <c r="B2896" s="74" t="s">
        <v>22171</v>
      </c>
      <c r="C2896" s="74" t="s">
        <v>22453</v>
      </c>
      <c r="D2896" s="74" t="s">
        <v>22454</v>
      </c>
      <c r="E2896" s="75"/>
      <c r="F2896" s="74"/>
      <c r="G2896" s="76" t="n">
        <v>95810</v>
      </c>
      <c r="H2896" s="74" t="s">
        <v>22527</v>
      </c>
      <c r="I2896" s="74" t="s">
        <v>21</v>
      </c>
      <c r="J2896" s="74" t="s">
        <v>16938</v>
      </c>
      <c r="K2896" s="75" t="s">
        <v>22528</v>
      </c>
      <c r="L2896" s="74" t="s">
        <v>16940</v>
      </c>
    </row>
    <row r="2897" customFormat="false" ht="13.5" hidden="false" customHeight="false" outlineLevel="0" collapsed="false">
      <c r="A2897" s="74" t="s">
        <v>22170</v>
      </c>
      <c r="B2897" s="74" t="s">
        <v>22171</v>
      </c>
      <c r="C2897" s="74" t="s">
        <v>22453</v>
      </c>
      <c r="D2897" s="74" t="s">
        <v>22454</v>
      </c>
      <c r="E2897" s="75"/>
      <c r="F2897" s="74"/>
      <c r="G2897" s="76" t="n">
        <v>95811</v>
      </c>
      <c r="H2897" s="74" t="s">
        <v>22529</v>
      </c>
      <c r="I2897" s="74" t="s">
        <v>21</v>
      </c>
      <c r="J2897" s="74" t="s">
        <v>16938</v>
      </c>
      <c r="K2897" s="75" t="s">
        <v>22530</v>
      </c>
      <c r="L2897" s="74" t="s">
        <v>16940</v>
      </c>
    </row>
    <row r="2898" customFormat="false" ht="13.5" hidden="false" customHeight="false" outlineLevel="0" collapsed="false">
      <c r="A2898" s="74" t="s">
        <v>22170</v>
      </c>
      <c r="B2898" s="74" t="s">
        <v>22171</v>
      </c>
      <c r="C2898" s="74" t="s">
        <v>22453</v>
      </c>
      <c r="D2898" s="74" t="s">
        <v>22454</v>
      </c>
      <c r="E2898" s="75"/>
      <c r="F2898" s="74"/>
      <c r="G2898" s="76" t="n">
        <v>95812</v>
      </c>
      <c r="H2898" s="74" t="s">
        <v>22531</v>
      </c>
      <c r="I2898" s="74" t="s">
        <v>21</v>
      </c>
      <c r="J2898" s="74" t="s">
        <v>16938</v>
      </c>
      <c r="K2898" s="75" t="s">
        <v>22532</v>
      </c>
      <c r="L2898" s="74" t="s">
        <v>16940</v>
      </c>
    </row>
    <row r="2899" customFormat="false" ht="13.5" hidden="false" customHeight="false" outlineLevel="0" collapsed="false">
      <c r="A2899" s="74" t="s">
        <v>22170</v>
      </c>
      <c r="B2899" s="74" t="s">
        <v>22171</v>
      </c>
      <c r="C2899" s="74" t="s">
        <v>22453</v>
      </c>
      <c r="D2899" s="74" t="s">
        <v>22454</v>
      </c>
      <c r="E2899" s="75"/>
      <c r="F2899" s="74"/>
      <c r="G2899" s="76" t="n">
        <v>95813</v>
      </c>
      <c r="H2899" s="74" t="s">
        <v>22533</v>
      </c>
      <c r="I2899" s="74" t="s">
        <v>21</v>
      </c>
      <c r="J2899" s="74" t="s">
        <v>16938</v>
      </c>
      <c r="K2899" s="75" t="s">
        <v>22534</v>
      </c>
      <c r="L2899" s="74" t="s">
        <v>16940</v>
      </c>
    </row>
    <row r="2900" customFormat="false" ht="13.5" hidden="false" customHeight="false" outlineLevel="0" collapsed="false">
      <c r="A2900" s="74" t="s">
        <v>22170</v>
      </c>
      <c r="B2900" s="74" t="s">
        <v>22171</v>
      </c>
      <c r="C2900" s="74" t="s">
        <v>22453</v>
      </c>
      <c r="D2900" s="74" t="s">
        <v>22454</v>
      </c>
      <c r="E2900" s="75"/>
      <c r="F2900" s="74"/>
      <c r="G2900" s="76" t="n">
        <v>95814</v>
      </c>
      <c r="H2900" s="74" t="s">
        <v>22535</v>
      </c>
      <c r="I2900" s="74" t="s">
        <v>21</v>
      </c>
      <c r="J2900" s="74" t="s">
        <v>16938</v>
      </c>
      <c r="K2900" s="75" t="s">
        <v>22536</v>
      </c>
      <c r="L2900" s="74" t="s">
        <v>16940</v>
      </c>
    </row>
    <row r="2901" customFormat="false" ht="13.5" hidden="false" customHeight="false" outlineLevel="0" collapsed="false">
      <c r="A2901" s="74" t="s">
        <v>22170</v>
      </c>
      <c r="B2901" s="74" t="s">
        <v>22171</v>
      </c>
      <c r="C2901" s="74" t="s">
        <v>22453</v>
      </c>
      <c r="D2901" s="74" t="s">
        <v>22454</v>
      </c>
      <c r="E2901" s="75"/>
      <c r="F2901" s="74"/>
      <c r="G2901" s="76" t="n">
        <v>95815</v>
      </c>
      <c r="H2901" s="74" t="s">
        <v>22537</v>
      </c>
      <c r="I2901" s="74" t="s">
        <v>21</v>
      </c>
      <c r="J2901" s="74" t="s">
        <v>16938</v>
      </c>
      <c r="K2901" s="75" t="s">
        <v>22538</v>
      </c>
      <c r="L2901" s="74" t="s">
        <v>16940</v>
      </c>
    </row>
    <row r="2902" customFormat="false" ht="13.5" hidden="false" customHeight="false" outlineLevel="0" collapsed="false">
      <c r="A2902" s="74" t="s">
        <v>22170</v>
      </c>
      <c r="B2902" s="74" t="s">
        <v>22171</v>
      </c>
      <c r="C2902" s="74" t="s">
        <v>22453</v>
      </c>
      <c r="D2902" s="74" t="s">
        <v>22454</v>
      </c>
      <c r="E2902" s="75"/>
      <c r="F2902" s="74"/>
      <c r="G2902" s="76" t="n">
        <v>95816</v>
      </c>
      <c r="H2902" s="74" t="s">
        <v>22539</v>
      </c>
      <c r="I2902" s="74" t="s">
        <v>21</v>
      </c>
      <c r="J2902" s="74" t="s">
        <v>16938</v>
      </c>
      <c r="K2902" s="75" t="s">
        <v>22540</v>
      </c>
      <c r="L2902" s="74" t="s">
        <v>16940</v>
      </c>
    </row>
    <row r="2903" customFormat="false" ht="13.5" hidden="false" customHeight="false" outlineLevel="0" collapsed="false">
      <c r="A2903" s="74" t="s">
        <v>22170</v>
      </c>
      <c r="B2903" s="74" t="s">
        <v>22171</v>
      </c>
      <c r="C2903" s="74" t="s">
        <v>22453</v>
      </c>
      <c r="D2903" s="74" t="s">
        <v>22454</v>
      </c>
      <c r="E2903" s="75"/>
      <c r="F2903" s="74"/>
      <c r="G2903" s="76" t="n">
        <v>95817</v>
      </c>
      <c r="H2903" s="74" t="s">
        <v>22541</v>
      </c>
      <c r="I2903" s="74" t="s">
        <v>21</v>
      </c>
      <c r="J2903" s="74" t="s">
        <v>16938</v>
      </c>
      <c r="K2903" s="75" t="s">
        <v>22542</v>
      </c>
      <c r="L2903" s="74" t="s">
        <v>16940</v>
      </c>
    </row>
    <row r="2904" customFormat="false" ht="13.5" hidden="false" customHeight="false" outlineLevel="0" collapsed="false">
      <c r="A2904" s="74" t="s">
        <v>22170</v>
      </c>
      <c r="B2904" s="74" t="s">
        <v>22171</v>
      </c>
      <c r="C2904" s="74" t="s">
        <v>22453</v>
      </c>
      <c r="D2904" s="74" t="s">
        <v>22454</v>
      </c>
      <c r="E2904" s="75"/>
      <c r="F2904" s="74"/>
      <c r="G2904" s="76" t="n">
        <v>95818</v>
      </c>
      <c r="H2904" s="74" t="s">
        <v>22543</v>
      </c>
      <c r="I2904" s="74" t="s">
        <v>21</v>
      </c>
      <c r="J2904" s="74" t="s">
        <v>16938</v>
      </c>
      <c r="K2904" s="75" t="s">
        <v>22544</v>
      </c>
      <c r="L2904" s="74" t="s">
        <v>16940</v>
      </c>
    </row>
    <row r="2905" customFormat="false" ht="13.5" hidden="false" customHeight="false" outlineLevel="0" collapsed="false">
      <c r="A2905" s="74" t="s">
        <v>22170</v>
      </c>
      <c r="B2905" s="74" t="s">
        <v>22171</v>
      </c>
      <c r="C2905" s="74" t="s">
        <v>22453</v>
      </c>
      <c r="D2905" s="74" t="s">
        <v>22454</v>
      </c>
      <c r="E2905" s="75"/>
      <c r="F2905" s="74"/>
      <c r="G2905" s="76" t="n">
        <v>97881</v>
      </c>
      <c r="H2905" s="74" t="s">
        <v>22545</v>
      </c>
      <c r="I2905" s="74" t="s">
        <v>21</v>
      </c>
      <c r="J2905" s="74" t="s">
        <v>16938</v>
      </c>
      <c r="K2905" s="75" t="s">
        <v>22546</v>
      </c>
      <c r="L2905" s="74" t="s">
        <v>16940</v>
      </c>
    </row>
    <row r="2906" customFormat="false" ht="13.5" hidden="false" customHeight="false" outlineLevel="0" collapsed="false">
      <c r="A2906" s="74" t="s">
        <v>22170</v>
      </c>
      <c r="B2906" s="74" t="s">
        <v>22171</v>
      </c>
      <c r="C2906" s="74" t="s">
        <v>22453</v>
      </c>
      <c r="D2906" s="74" t="s">
        <v>22454</v>
      </c>
      <c r="E2906" s="75"/>
      <c r="F2906" s="74"/>
      <c r="G2906" s="76" t="n">
        <v>97882</v>
      </c>
      <c r="H2906" s="74" t="s">
        <v>22547</v>
      </c>
      <c r="I2906" s="74" t="s">
        <v>21</v>
      </c>
      <c r="J2906" s="74" t="s">
        <v>16938</v>
      </c>
      <c r="K2906" s="75" t="s">
        <v>22548</v>
      </c>
      <c r="L2906" s="74" t="s">
        <v>16940</v>
      </c>
    </row>
    <row r="2907" customFormat="false" ht="13.5" hidden="false" customHeight="false" outlineLevel="0" collapsed="false">
      <c r="A2907" s="74" t="s">
        <v>22170</v>
      </c>
      <c r="B2907" s="74" t="s">
        <v>22171</v>
      </c>
      <c r="C2907" s="74" t="s">
        <v>22453</v>
      </c>
      <c r="D2907" s="74" t="s">
        <v>22454</v>
      </c>
      <c r="E2907" s="75"/>
      <c r="F2907" s="74"/>
      <c r="G2907" s="76" t="n">
        <v>97883</v>
      </c>
      <c r="H2907" s="74" t="s">
        <v>22549</v>
      </c>
      <c r="I2907" s="74" t="s">
        <v>21</v>
      </c>
      <c r="J2907" s="74" t="s">
        <v>16938</v>
      </c>
      <c r="K2907" s="75" t="s">
        <v>22550</v>
      </c>
      <c r="L2907" s="74" t="s">
        <v>16940</v>
      </c>
    </row>
    <row r="2908" customFormat="false" ht="13.5" hidden="false" customHeight="false" outlineLevel="0" collapsed="false">
      <c r="A2908" s="74" t="s">
        <v>22170</v>
      </c>
      <c r="B2908" s="74" t="s">
        <v>22171</v>
      </c>
      <c r="C2908" s="74" t="s">
        <v>22453</v>
      </c>
      <c r="D2908" s="74" t="s">
        <v>22454</v>
      </c>
      <c r="E2908" s="75"/>
      <c r="F2908" s="74"/>
      <c r="G2908" s="76" t="n">
        <v>97884</v>
      </c>
      <c r="H2908" s="74" t="s">
        <v>22551</v>
      </c>
      <c r="I2908" s="74" t="s">
        <v>21</v>
      </c>
      <c r="J2908" s="74" t="s">
        <v>16938</v>
      </c>
      <c r="K2908" s="75" t="s">
        <v>22552</v>
      </c>
      <c r="L2908" s="74" t="s">
        <v>16940</v>
      </c>
    </row>
    <row r="2909" customFormat="false" ht="13.5" hidden="false" customHeight="false" outlineLevel="0" collapsed="false">
      <c r="A2909" s="74" t="s">
        <v>22170</v>
      </c>
      <c r="B2909" s="74" t="s">
        <v>22171</v>
      </c>
      <c r="C2909" s="74" t="s">
        <v>22453</v>
      </c>
      <c r="D2909" s="74" t="s">
        <v>22454</v>
      </c>
      <c r="E2909" s="75"/>
      <c r="F2909" s="74"/>
      <c r="G2909" s="76" t="n">
        <v>97885</v>
      </c>
      <c r="H2909" s="74" t="s">
        <v>22553</v>
      </c>
      <c r="I2909" s="74" t="s">
        <v>21</v>
      </c>
      <c r="J2909" s="74" t="s">
        <v>16938</v>
      </c>
      <c r="K2909" s="75" t="s">
        <v>22554</v>
      </c>
      <c r="L2909" s="74" t="s">
        <v>16940</v>
      </c>
    </row>
    <row r="2910" customFormat="false" ht="13.5" hidden="false" customHeight="false" outlineLevel="0" collapsed="false">
      <c r="A2910" s="74" t="s">
        <v>22170</v>
      </c>
      <c r="B2910" s="74" t="s">
        <v>22171</v>
      </c>
      <c r="C2910" s="74" t="s">
        <v>22453</v>
      </c>
      <c r="D2910" s="74" t="s">
        <v>22454</v>
      </c>
      <c r="E2910" s="75"/>
      <c r="F2910" s="74"/>
      <c r="G2910" s="76" t="n">
        <v>97886</v>
      </c>
      <c r="H2910" s="74" t="s">
        <v>22555</v>
      </c>
      <c r="I2910" s="74" t="s">
        <v>21</v>
      </c>
      <c r="J2910" s="74" t="s">
        <v>16938</v>
      </c>
      <c r="K2910" s="75" t="s">
        <v>22556</v>
      </c>
      <c r="L2910" s="74" t="s">
        <v>16940</v>
      </c>
    </row>
    <row r="2911" customFormat="false" ht="13.5" hidden="false" customHeight="false" outlineLevel="0" collapsed="false">
      <c r="A2911" s="74" t="s">
        <v>22170</v>
      </c>
      <c r="B2911" s="74" t="s">
        <v>22171</v>
      </c>
      <c r="C2911" s="74" t="s">
        <v>22453</v>
      </c>
      <c r="D2911" s="74" t="s">
        <v>22454</v>
      </c>
      <c r="E2911" s="75"/>
      <c r="F2911" s="74"/>
      <c r="G2911" s="76" t="n">
        <v>97887</v>
      </c>
      <c r="H2911" s="74" t="s">
        <v>22557</v>
      </c>
      <c r="I2911" s="74" t="s">
        <v>21</v>
      </c>
      <c r="J2911" s="74" t="s">
        <v>16938</v>
      </c>
      <c r="K2911" s="75" t="s">
        <v>22558</v>
      </c>
      <c r="L2911" s="74" t="s">
        <v>16940</v>
      </c>
    </row>
    <row r="2912" customFormat="false" ht="13.5" hidden="false" customHeight="false" outlineLevel="0" collapsed="false">
      <c r="A2912" s="74" t="s">
        <v>22170</v>
      </c>
      <c r="B2912" s="74" t="s">
        <v>22171</v>
      </c>
      <c r="C2912" s="74" t="s">
        <v>22453</v>
      </c>
      <c r="D2912" s="74" t="s">
        <v>22454</v>
      </c>
      <c r="E2912" s="75"/>
      <c r="F2912" s="74"/>
      <c r="G2912" s="76" t="n">
        <v>97888</v>
      </c>
      <c r="H2912" s="74" t="s">
        <v>22559</v>
      </c>
      <c r="I2912" s="74" t="s">
        <v>21</v>
      </c>
      <c r="J2912" s="74" t="s">
        <v>16938</v>
      </c>
      <c r="K2912" s="75" t="s">
        <v>22560</v>
      </c>
      <c r="L2912" s="74" t="s">
        <v>16940</v>
      </c>
    </row>
    <row r="2913" customFormat="false" ht="13.5" hidden="false" customHeight="false" outlineLevel="0" collapsed="false">
      <c r="A2913" s="74" t="s">
        <v>22170</v>
      </c>
      <c r="B2913" s="74" t="s">
        <v>22171</v>
      </c>
      <c r="C2913" s="74" t="s">
        <v>22453</v>
      </c>
      <c r="D2913" s="74" t="s">
        <v>22454</v>
      </c>
      <c r="E2913" s="75"/>
      <c r="F2913" s="74"/>
      <c r="G2913" s="76" t="n">
        <v>97889</v>
      </c>
      <c r="H2913" s="74" t="s">
        <v>22561</v>
      </c>
      <c r="I2913" s="74" t="s">
        <v>21</v>
      </c>
      <c r="J2913" s="74" t="s">
        <v>16938</v>
      </c>
      <c r="K2913" s="75" t="s">
        <v>22562</v>
      </c>
      <c r="L2913" s="74" t="s">
        <v>16940</v>
      </c>
    </row>
    <row r="2914" customFormat="false" ht="13.5" hidden="false" customHeight="false" outlineLevel="0" collapsed="false">
      <c r="A2914" s="74" t="s">
        <v>22170</v>
      </c>
      <c r="B2914" s="74" t="s">
        <v>22171</v>
      </c>
      <c r="C2914" s="74" t="s">
        <v>22453</v>
      </c>
      <c r="D2914" s="74" t="s">
        <v>22454</v>
      </c>
      <c r="E2914" s="75"/>
      <c r="F2914" s="74"/>
      <c r="G2914" s="76" t="n">
        <v>97890</v>
      </c>
      <c r="H2914" s="74" t="s">
        <v>22563</v>
      </c>
      <c r="I2914" s="74" t="s">
        <v>21</v>
      </c>
      <c r="J2914" s="74" t="s">
        <v>16938</v>
      </c>
      <c r="K2914" s="75" t="s">
        <v>22564</v>
      </c>
      <c r="L2914" s="74" t="s">
        <v>16940</v>
      </c>
    </row>
    <row r="2915" customFormat="false" ht="13.5" hidden="false" customHeight="false" outlineLevel="0" collapsed="false">
      <c r="A2915" s="74" t="s">
        <v>22170</v>
      </c>
      <c r="B2915" s="74" t="s">
        <v>22171</v>
      </c>
      <c r="C2915" s="74" t="s">
        <v>22453</v>
      </c>
      <c r="D2915" s="74" t="s">
        <v>22454</v>
      </c>
      <c r="E2915" s="75"/>
      <c r="F2915" s="74"/>
      <c r="G2915" s="76" t="n">
        <v>97891</v>
      </c>
      <c r="H2915" s="74" t="s">
        <v>22565</v>
      </c>
      <c r="I2915" s="74" t="s">
        <v>21</v>
      </c>
      <c r="J2915" s="74" t="s">
        <v>16938</v>
      </c>
      <c r="K2915" s="75" t="s">
        <v>22566</v>
      </c>
      <c r="L2915" s="74" t="s">
        <v>16940</v>
      </c>
    </row>
    <row r="2916" customFormat="false" ht="13.5" hidden="false" customHeight="false" outlineLevel="0" collapsed="false">
      <c r="A2916" s="74" t="s">
        <v>22170</v>
      </c>
      <c r="B2916" s="74" t="s">
        <v>22171</v>
      </c>
      <c r="C2916" s="74" t="s">
        <v>22453</v>
      </c>
      <c r="D2916" s="74" t="s">
        <v>22454</v>
      </c>
      <c r="E2916" s="75"/>
      <c r="F2916" s="74"/>
      <c r="G2916" s="76" t="n">
        <v>97892</v>
      </c>
      <c r="H2916" s="74" t="s">
        <v>22567</v>
      </c>
      <c r="I2916" s="74" t="s">
        <v>21</v>
      </c>
      <c r="J2916" s="74" t="s">
        <v>16938</v>
      </c>
      <c r="K2916" s="75" t="s">
        <v>22568</v>
      </c>
      <c r="L2916" s="74" t="s">
        <v>16940</v>
      </c>
    </row>
    <row r="2917" customFormat="false" ht="13.5" hidden="false" customHeight="false" outlineLevel="0" collapsed="false">
      <c r="A2917" s="74" t="s">
        <v>22170</v>
      </c>
      <c r="B2917" s="74" t="s">
        <v>22171</v>
      </c>
      <c r="C2917" s="74" t="s">
        <v>22453</v>
      </c>
      <c r="D2917" s="74" t="s">
        <v>22454</v>
      </c>
      <c r="E2917" s="75"/>
      <c r="F2917" s="74"/>
      <c r="G2917" s="76" t="n">
        <v>97893</v>
      </c>
      <c r="H2917" s="74" t="s">
        <v>22569</v>
      </c>
      <c r="I2917" s="74" t="s">
        <v>21</v>
      </c>
      <c r="J2917" s="74" t="s">
        <v>16938</v>
      </c>
      <c r="K2917" s="75" t="s">
        <v>22570</v>
      </c>
      <c r="L2917" s="74" t="s">
        <v>16940</v>
      </c>
    </row>
    <row r="2918" customFormat="false" ht="13.5" hidden="false" customHeight="false" outlineLevel="0" collapsed="false">
      <c r="A2918" s="74" t="s">
        <v>22170</v>
      </c>
      <c r="B2918" s="74" t="s">
        <v>22171</v>
      </c>
      <c r="C2918" s="74" t="s">
        <v>22453</v>
      </c>
      <c r="D2918" s="74" t="s">
        <v>22454</v>
      </c>
      <c r="E2918" s="75"/>
      <c r="F2918" s="74"/>
      <c r="G2918" s="76" t="n">
        <v>97894</v>
      </c>
      <c r="H2918" s="74" t="s">
        <v>22571</v>
      </c>
      <c r="I2918" s="74" t="s">
        <v>21</v>
      </c>
      <c r="J2918" s="74" t="s">
        <v>16938</v>
      </c>
      <c r="K2918" s="75" t="s">
        <v>22572</v>
      </c>
      <c r="L2918" s="74" t="s">
        <v>16940</v>
      </c>
    </row>
    <row r="2919" customFormat="false" ht="13.5" hidden="false" customHeight="false" outlineLevel="0" collapsed="false">
      <c r="A2919" s="74" t="s">
        <v>22170</v>
      </c>
      <c r="B2919" s="74" t="s">
        <v>22171</v>
      </c>
      <c r="C2919" s="74" t="s">
        <v>22573</v>
      </c>
      <c r="D2919" s="74" t="s">
        <v>22574</v>
      </c>
      <c r="E2919" s="75"/>
      <c r="F2919" s="74"/>
      <c r="G2919" s="76" t="n">
        <v>93653</v>
      </c>
      <c r="H2919" s="74" t="s">
        <v>22575</v>
      </c>
      <c r="I2919" s="74" t="s">
        <v>21</v>
      </c>
      <c r="J2919" s="74" t="s">
        <v>16938</v>
      </c>
      <c r="K2919" s="75" t="s">
        <v>17366</v>
      </c>
      <c r="L2919" s="74" t="s">
        <v>16940</v>
      </c>
    </row>
    <row r="2920" customFormat="false" ht="13.5" hidden="false" customHeight="false" outlineLevel="0" collapsed="false">
      <c r="A2920" s="74" t="s">
        <v>22170</v>
      </c>
      <c r="B2920" s="74" t="s">
        <v>22171</v>
      </c>
      <c r="C2920" s="74" t="s">
        <v>22573</v>
      </c>
      <c r="D2920" s="74" t="s">
        <v>22574</v>
      </c>
      <c r="E2920" s="75"/>
      <c r="F2920" s="74"/>
      <c r="G2920" s="76" t="n">
        <v>93654</v>
      </c>
      <c r="H2920" s="74" t="s">
        <v>22576</v>
      </c>
      <c r="I2920" s="74" t="s">
        <v>21</v>
      </c>
      <c r="J2920" s="74" t="s">
        <v>16938</v>
      </c>
      <c r="K2920" s="75" t="s">
        <v>22577</v>
      </c>
      <c r="L2920" s="74" t="s">
        <v>16940</v>
      </c>
    </row>
    <row r="2921" customFormat="false" ht="13.5" hidden="false" customHeight="false" outlineLevel="0" collapsed="false">
      <c r="A2921" s="74" t="s">
        <v>22170</v>
      </c>
      <c r="B2921" s="74" t="s">
        <v>22171</v>
      </c>
      <c r="C2921" s="74" t="s">
        <v>22573</v>
      </c>
      <c r="D2921" s="74" t="s">
        <v>22574</v>
      </c>
      <c r="E2921" s="75"/>
      <c r="F2921" s="74"/>
      <c r="G2921" s="76" t="n">
        <v>93655</v>
      </c>
      <c r="H2921" s="74" t="s">
        <v>22578</v>
      </c>
      <c r="I2921" s="74" t="s">
        <v>21</v>
      </c>
      <c r="J2921" s="74" t="s">
        <v>16938</v>
      </c>
      <c r="K2921" s="75" t="s">
        <v>22333</v>
      </c>
      <c r="L2921" s="74" t="s">
        <v>16940</v>
      </c>
    </row>
    <row r="2922" customFormat="false" ht="13.5" hidden="false" customHeight="false" outlineLevel="0" collapsed="false">
      <c r="A2922" s="74" t="s">
        <v>22170</v>
      </c>
      <c r="B2922" s="74" t="s">
        <v>22171</v>
      </c>
      <c r="C2922" s="74" t="s">
        <v>22573</v>
      </c>
      <c r="D2922" s="74" t="s">
        <v>22574</v>
      </c>
      <c r="E2922" s="75"/>
      <c r="F2922" s="74"/>
      <c r="G2922" s="76" t="n">
        <v>93656</v>
      </c>
      <c r="H2922" s="74" t="s">
        <v>22579</v>
      </c>
      <c r="I2922" s="74" t="s">
        <v>21</v>
      </c>
      <c r="J2922" s="74" t="s">
        <v>16938</v>
      </c>
      <c r="K2922" s="75" t="s">
        <v>22333</v>
      </c>
      <c r="L2922" s="74" t="s">
        <v>16940</v>
      </c>
    </row>
    <row r="2923" customFormat="false" ht="13.5" hidden="false" customHeight="false" outlineLevel="0" collapsed="false">
      <c r="A2923" s="74" t="s">
        <v>22170</v>
      </c>
      <c r="B2923" s="74" t="s">
        <v>22171</v>
      </c>
      <c r="C2923" s="74" t="s">
        <v>22573</v>
      </c>
      <c r="D2923" s="74" t="s">
        <v>22574</v>
      </c>
      <c r="E2923" s="75"/>
      <c r="F2923" s="74"/>
      <c r="G2923" s="76" t="n">
        <v>93657</v>
      </c>
      <c r="H2923" s="74" t="s">
        <v>22580</v>
      </c>
      <c r="I2923" s="74" t="s">
        <v>21</v>
      </c>
      <c r="J2923" s="74" t="s">
        <v>16938</v>
      </c>
      <c r="K2923" s="75" t="s">
        <v>22581</v>
      </c>
      <c r="L2923" s="74" t="s">
        <v>16940</v>
      </c>
    </row>
    <row r="2924" customFormat="false" ht="13.5" hidden="false" customHeight="false" outlineLevel="0" collapsed="false">
      <c r="A2924" s="74" t="s">
        <v>22170</v>
      </c>
      <c r="B2924" s="74" t="s">
        <v>22171</v>
      </c>
      <c r="C2924" s="74" t="s">
        <v>22573</v>
      </c>
      <c r="D2924" s="74" t="s">
        <v>22574</v>
      </c>
      <c r="E2924" s="75"/>
      <c r="F2924" s="74"/>
      <c r="G2924" s="76" t="n">
        <v>93658</v>
      </c>
      <c r="H2924" s="74" t="s">
        <v>22582</v>
      </c>
      <c r="I2924" s="74" t="s">
        <v>21</v>
      </c>
      <c r="J2924" s="74" t="s">
        <v>16938</v>
      </c>
      <c r="K2924" s="75" t="s">
        <v>22583</v>
      </c>
      <c r="L2924" s="74" t="s">
        <v>16940</v>
      </c>
    </row>
    <row r="2925" customFormat="false" ht="13.5" hidden="false" customHeight="false" outlineLevel="0" collapsed="false">
      <c r="A2925" s="74" t="s">
        <v>22170</v>
      </c>
      <c r="B2925" s="74" t="s">
        <v>22171</v>
      </c>
      <c r="C2925" s="74" t="s">
        <v>22573</v>
      </c>
      <c r="D2925" s="74" t="s">
        <v>22574</v>
      </c>
      <c r="E2925" s="75"/>
      <c r="F2925" s="74"/>
      <c r="G2925" s="76" t="n">
        <v>93659</v>
      </c>
      <c r="H2925" s="74" t="s">
        <v>22584</v>
      </c>
      <c r="I2925" s="74" t="s">
        <v>21</v>
      </c>
      <c r="J2925" s="74" t="s">
        <v>16938</v>
      </c>
      <c r="K2925" s="75" t="s">
        <v>22585</v>
      </c>
      <c r="L2925" s="74" t="s">
        <v>16940</v>
      </c>
    </row>
    <row r="2926" customFormat="false" ht="13.5" hidden="false" customHeight="false" outlineLevel="0" collapsed="false">
      <c r="A2926" s="74" t="s">
        <v>22170</v>
      </c>
      <c r="B2926" s="74" t="s">
        <v>22171</v>
      </c>
      <c r="C2926" s="74" t="s">
        <v>22573</v>
      </c>
      <c r="D2926" s="74" t="s">
        <v>22574</v>
      </c>
      <c r="E2926" s="75"/>
      <c r="F2926" s="74"/>
      <c r="G2926" s="76" t="n">
        <v>93660</v>
      </c>
      <c r="H2926" s="74" t="s">
        <v>22586</v>
      </c>
      <c r="I2926" s="74" t="s">
        <v>21</v>
      </c>
      <c r="J2926" s="74" t="s">
        <v>16938</v>
      </c>
      <c r="K2926" s="75" t="s">
        <v>22587</v>
      </c>
      <c r="L2926" s="74" t="s">
        <v>16940</v>
      </c>
    </row>
    <row r="2927" customFormat="false" ht="13.5" hidden="false" customHeight="false" outlineLevel="0" collapsed="false">
      <c r="A2927" s="74" t="s">
        <v>22170</v>
      </c>
      <c r="B2927" s="74" t="s">
        <v>22171</v>
      </c>
      <c r="C2927" s="74" t="s">
        <v>22573</v>
      </c>
      <c r="D2927" s="74" t="s">
        <v>22574</v>
      </c>
      <c r="E2927" s="75"/>
      <c r="F2927" s="74"/>
      <c r="G2927" s="76" t="n">
        <v>93661</v>
      </c>
      <c r="H2927" s="74" t="s">
        <v>22588</v>
      </c>
      <c r="I2927" s="74" t="s">
        <v>21</v>
      </c>
      <c r="J2927" s="74" t="s">
        <v>16938</v>
      </c>
      <c r="K2927" s="75" t="s">
        <v>22589</v>
      </c>
      <c r="L2927" s="74" t="s">
        <v>16940</v>
      </c>
    </row>
    <row r="2928" customFormat="false" ht="13.5" hidden="false" customHeight="false" outlineLevel="0" collapsed="false">
      <c r="A2928" s="74" t="s">
        <v>22170</v>
      </c>
      <c r="B2928" s="74" t="s">
        <v>22171</v>
      </c>
      <c r="C2928" s="74" t="s">
        <v>22573</v>
      </c>
      <c r="D2928" s="74" t="s">
        <v>22574</v>
      </c>
      <c r="E2928" s="75"/>
      <c r="F2928" s="74"/>
      <c r="G2928" s="76" t="n">
        <v>93662</v>
      </c>
      <c r="H2928" s="74" t="s">
        <v>22590</v>
      </c>
      <c r="I2928" s="74" t="s">
        <v>21</v>
      </c>
      <c r="J2928" s="74" t="s">
        <v>16938</v>
      </c>
      <c r="K2928" s="75" t="s">
        <v>22591</v>
      </c>
      <c r="L2928" s="74" t="s">
        <v>16940</v>
      </c>
    </row>
    <row r="2929" customFormat="false" ht="13.5" hidden="false" customHeight="false" outlineLevel="0" collapsed="false">
      <c r="A2929" s="74" t="s">
        <v>22170</v>
      </c>
      <c r="B2929" s="74" t="s">
        <v>22171</v>
      </c>
      <c r="C2929" s="74" t="s">
        <v>22573</v>
      </c>
      <c r="D2929" s="74" t="s">
        <v>22574</v>
      </c>
      <c r="E2929" s="75"/>
      <c r="F2929" s="74"/>
      <c r="G2929" s="76" t="n">
        <v>93663</v>
      </c>
      <c r="H2929" s="74" t="s">
        <v>22592</v>
      </c>
      <c r="I2929" s="74" t="s">
        <v>21</v>
      </c>
      <c r="J2929" s="74" t="s">
        <v>16938</v>
      </c>
      <c r="K2929" s="75" t="s">
        <v>22591</v>
      </c>
      <c r="L2929" s="74" t="s">
        <v>16940</v>
      </c>
    </row>
    <row r="2930" customFormat="false" ht="13.5" hidden="false" customHeight="false" outlineLevel="0" collapsed="false">
      <c r="A2930" s="74" t="s">
        <v>22170</v>
      </c>
      <c r="B2930" s="74" t="s">
        <v>22171</v>
      </c>
      <c r="C2930" s="74" t="s">
        <v>22573</v>
      </c>
      <c r="D2930" s="74" t="s">
        <v>22574</v>
      </c>
      <c r="E2930" s="75"/>
      <c r="F2930" s="74"/>
      <c r="G2930" s="76" t="n">
        <v>93664</v>
      </c>
      <c r="H2930" s="74" t="s">
        <v>22593</v>
      </c>
      <c r="I2930" s="74" t="s">
        <v>21</v>
      </c>
      <c r="J2930" s="74" t="s">
        <v>16938</v>
      </c>
      <c r="K2930" s="75" t="s">
        <v>22594</v>
      </c>
      <c r="L2930" s="74" t="s">
        <v>16940</v>
      </c>
    </row>
    <row r="2931" customFormat="false" ht="13.5" hidden="false" customHeight="false" outlineLevel="0" collapsed="false">
      <c r="A2931" s="74" t="s">
        <v>22170</v>
      </c>
      <c r="B2931" s="74" t="s">
        <v>22171</v>
      </c>
      <c r="C2931" s="74" t="s">
        <v>22573</v>
      </c>
      <c r="D2931" s="74" t="s">
        <v>22574</v>
      </c>
      <c r="E2931" s="75"/>
      <c r="F2931" s="74"/>
      <c r="G2931" s="76" t="n">
        <v>93665</v>
      </c>
      <c r="H2931" s="74" t="s">
        <v>22595</v>
      </c>
      <c r="I2931" s="74" t="s">
        <v>21</v>
      </c>
      <c r="J2931" s="74" t="s">
        <v>16938</v>
      </c>
      <c r="K2931" s="75" t="s">
        <v>22596</v>
      </c>
      <c r="L2931" s="74" t="s">
        <v>16940</v>
      </c>
    </row>
    <row r="2932" customFormat="false" ht="13.5" hidden="false" customHeight="false" outlineLevel="0" collapsed="false">
      <c r="A2932" s="74" t="s">
        <v>22170</v>
      </c>
      <c r="B2932" s="74" t="s">
        <v>22171</v>
      </c>
      <c r="C2932" s="74" t="s">
        <v>22573</v>
      </c>
      <c r="D2932" s="74" t="s">
        <v>22574</v>
      </c>
      <c r="E2932" s="75"/>
      <c r="F2932" s="74"/>
      <c r="G2932" s="76" t="n">
        <v>93666</v>
      </c>
      <c r="H2932" s="74" t="s">
        <v>22597</v>
      </c>
      <c r="I2932" s="74" t="s">
        <v>21</v>
      </c>
      <c r="J2932" s="74" t="s">
        <v>16938</v>
      </c>
      <c r="K2932" s="75" t="s">
        <v>22598</v>
      </c>
      <c r="L2932" s="74" t="s">
        <v>16940</v>
      </c>
    </row>
    <row r="2933" customFormat="false" ht="13.5" hidden="false" customHeight="false" outlineLevel="0" collapsed="false">
      <c r="A2933" s="74" t="s">
        <v>22170</v>
      </c>
      <c r="B2933" s="74" t="s">
        <v>22171</v>
      </c>
      <c r="C2933" s="74" t="s">
        <v>22573</v>
      </c>
      <c r="D2933" s="74" t="s">
        <v>22574</v>
      </c>
      <c r="E2933" s="75"/>
      <c r="F2933" s="74"/>
      <c r="G2933" s="76" t="n">
        <v>93667</v>
      </c>
      <c r="H2933" s="74" t="s">
        <v>22599</v>
      </c>
      <c r="I2933" s="74" t="s">
        <v>21</v>
      </c>
      <c r="J2933" s="74" t="s">
        <v>16938</v>
      </c>
      <c r="K2933" s="75" t="s">
        <v>22600</v>
      </c>
      <c r="L2933" s="74" t="s">
        <v>16940</v>
      </c>
    </row>
    <row r="2934" customFormat="false" ht="13.5" hidden="false" customHeight="false" outlineLevel="0" collapsed="false">
      <c r="A2934" s="74" t="s">
        <v>22170</v>
      </c>
      <c r="B2934" s="74" t="s">
        <v>22171</v>
      </c>
      <c r="C2934" s="74" t="s">
        <v>22573</v>
      </c>
      <c r="D2934" s="74" t="s">
        <v>22574</v>
      </c>
      <c r="E2934" s="75"/>
      <c r="F2934" s="74"/>
      <c r="G2934" s="76" t="n">
        <v>93668</v>
      </c>
      <c r="H2934" s="74" t="s">
        <v>22601</v>
      </c>
      <c r="I2934" s="74" t="s">
        <v>21</v>
      </c>
      <c r="J2934" s="74" t="s">
        <v>16938</v>
      </c>
      <c r="K2934" s="75" t="s">
        <v>22602</v>
      </c>
      <c r="L2934" s="74" t="s">
        <v>16940</v>
      </c>
    </row>
    <row r="2935" customFormat="false" ht="13.5" hidden="false" customHeight="false" outlineLevel="0" collapsed="false">
      <c r="A2935" s="74" t="s">
        <v>22170</v>
      </c>
      <c r="B2935" s="74" t="s">
        <v>22171</v>
      </c>
      <c r="C2935" s="74" t="s">
        <v>22573</v>
      </c>
      <c r="D2935" s="74" t="s">
        <v>22574</v>
      </c>
      <c r="E2935" s="75"/>
      <c r="F2935" s="74"/>
      <c r="G2935" s="76" t="n">
        <v>93669</v>
      </c>
      <c r="H2935" s="74" t="s">
        <v>22603</v>
      </c>
      <c r="I2935" s="74" t="s">
        <v>21</v>
      </c>
      <c r="J2935" s="74" t="s">
        <v>16938</v>
      </c>
      <c r="K2935" s="75" t="s">
        <v>22604</v>
      </c>
      <c r="L2935" s="74" t="s">
        <v>16940</v>
      </c>
    </row>
    <row r="2936" customFormat="false" ht="13.5" hidden="false" customHeight="false" outlineLevel="0" collapsed="false">
      <c r="A2936" s="74" t="s">
        <v>22170</v>
      </c>
      <c r="B2936" s="74" t="s">
        <v>22171</v>
      </c>
      <c r="C2936" s="74" t="s">
        <v>22573</v>
      </c>
      <c r="D2936" s="74" t="s">
        <v>22574</v>
      </c>
      <c r="E2936" s="75"/>
      <c r="F2936" s="74"/>
      <c r="G2936" s="76" t="n">
        <v>93670</v>
      </c>
      <c r="H2936" s="74" t="s">
        <v>22605</v>
      </c>
      <c r="I2936" s="74" t="s">
        <v>21</v>
      </c>
      <c r="J2936" s="74" t="s">
        <v>16938</v>
      </c>
      <c r="K2936" s="75" t="s">
        <v>22604</v>
      </c>
      <c r="L2936" s="74" t="s">
        <v>16940</v>
      </c>
    </row>
    <row r="2937" customFormat="false" ht="13.5" hidden="false" customHeight="false" outlineLevel="0" collapsed="false">
      <c r="A2937" s="74" t="s">
        <v>22170</v>
      </c>
      <c r="B2937" s="74" t="s">
        <v>22171</v>
      </c>
      <c r="C2937" s="74" t="s">
        <v>22573</v>
      </c>
      <c r="D2937" s="74" t="s">
        <v>22574</v>
      </c>
      <c r="E2937" s="75"/>
      <c r="F2937" s="74"/>
      <c r="G2937" s="76" t="n">
        <v>93671</v>
      </c>
      <c r="H2937" s="74" t="s">
        <v>22606</v>
      </c>
      <c r="I2937" s="74" t="s">
        <v>21</v>
      </c>
      <c r="J2937" s="74" t="s">
        <v>16938</v>
      </c>
      <c r="K2937" s="75" t="s">
        <v>22607</v>
      </c>
      <c r="L2937" s="74" t="s">
        <v>16940</v>
      </c>
    </row>
    <row r="2938" customFormat="false" ht="13.5" hidden="false" customHeight="false" outlineLevel="0" collapsed="false">
      <c r="A2938" s="74" t="s">
        <v>22170</v>
      </c>
      <c r="B2938" s="74" t="s">
        <v>22171</v>
      </c>
      <c r="C2938" s="74" t="s">
        <v>22573</v>
      </c>
      <c r="D2938" s="74" t="s">
        <v>22574</v>
      </c>
      <c r="E2938" s="75"/>
      <c r="F2938" s="74"/>
      <c r="G2938" s="76" t="n">
        <v>93672</v>
      </c>
      <c r="H2938" s="74" t="s">
        <v>22608</v>
      </c>
      <c r="I2938" s="74" t="s">
        <v>21</v>
      </c>
      <c r="J2938" s="74" t="s">
        <v>16938</v>
      </c>
      <c r="K2938" s="75" t="s">
        <v>22609</v>
      </c>
      <c r="L2938" s="74" t="s">
        <v>16940</v>
      </c>
    </row>
    <row r="2939" customFormat="false" ht="13.5" hidden="false" customHeight="false" outlineLevel="0" collapsed="false">
      <c r="A2939" s="74" t="s">
        <v>22170</v>
      </c>
      <c r="B2939" s="74" t="s">
        <v>22171</v>
      </c>
      <c r="C2939" s="74" t="s">
        <v>22573</v>
      </c>
      <c r="D2939" s="74" t="s">
        <v>22574</v>
      </c>
      <c r="E2939" s="75"/>
      <c r="F2939" s="74"/>
      <c r="G2939" s="76" t="n">
        <v>93673</v>
      </c>
      <c r="H2939" s="74" t="s">
        <v>22610</v>
      </c>
      <c r="I2939" s="74" t="s">
        <v>21</v>
      </c>
      <c r="J2939" s="74" t="s">
        <v>16938</v>
      </c>
      <c r="K2939" s="75" t="s">
        <v>22611</v>
      </c>
      <c r="L2939" s="74" t="s">
        <v>16940</v>
      </c>
    </row>
    <row r="2940" customFormat="false" ht="13.5" hidden="false" customHeight="false" outlineLevel="0" collapsed="false">
      <c r="A2940" s="74" t="s">
        <v>22170</v>
      </c>
      <c r="B2940" s="74" t="s">
        <v>22171</v>
      </c>
      <c r="C2940" s="74" t="s">
        <v>22573</v>
      </c>
      <c r="D2940" s="74" t="s">
        <v>22574</v>
      </c>
      <c r="E2940" s="75"/>
      <c r="F2940" s="74"/>
      <c r="G2940" s="76" t="n">
        <v>97359</v>
      </c>
      <c r="H2940" s="74" t="s">
        <v>22612</v>
      </c>
      <c r="I2940" s="74" t="s">
        <v>21</v>
      </c>
      <c r="J2940" s="74" t="s">
        <v>16938</v>
      </c>
      <c r="K2940" s="75" t="s">
        <v>22613</v>
      </c>
      <c r="L2940" s="74" t="s">
        <v>16940</v>
      </c>
    </row>
    <row r="2941" customFormat="false" ht="13.5" hidden="false" customHeight="false" outlineLevel="0" collapsed="false">
      <c r="A2941" s="74" t="s">
        <v>22170</v>
      </c>
      <c r="B2941" s="74" t="s">
        <v>22171</v>
      </c>
      <c r="C2941" s="74" t="s">
        <v>22573</v>
      </c>
      <c r="D2941" s="74" t="s">
        <v>22574</v>
      </c>
      <c r="E2941" s="75"/>
      <c r="F2941" s="74"/>
      <c r="G2941" s="76" t="n">
        <v>97360</v>
      </c>
      <c r="H2941" s="74" t="s">
        <v>22614</v>
      </c>
      <c r="I2941" s="74" t="s">
        <v>21</v>
      </c>
      <c r="J2941" s="74" t="s">
        <v>16938</v>
      </c>
      <c r="K2941" s="75" t="s">
        <v>22615</v>
      </c>
      <c r="L2941" s="74" t="s">
        <v>16940</v>
      </c>
    </row>
    <row r="2942" customFormat="false" ht="13.5" hidden="false" customHeight="false" outlineLevel="0" collapsed="false">
      <c r="A2942" s="74" t="s">
        <v>22170</v>
      </c>
      <c r="B2942" s="74" t="s">
        <v>22171</v>
      </c>
      <c r="C2942" s="74" t="s">
        <v>22573</v>
      </c>
      <c r="D2942" s="74" t="s">
        <v>22574</v>
      </c>
      <c r="E2942" s="75"/>
      <c r="F2942" s="74"/>
      <c r="G2942" s="76" t="n">
        <v>97361</v>
      </c>
      <c r="H2942" s="74" t="s">
        <v>22616</v>
      </c>
      <c r="I2942" s="74" t="s">
        <v>21</v>
      </c>
      <c r="J2942" s="74" t="s">
        <v>16938</v>
      </c>
      <c r="K2942" s="75" t="s">
        <v>22617</v>
      </c>
      <c r="L2942" s="74" t="s">
        <v>16940</v>
      </c>
    </row>
    <row r="2943" customFormat="false" ht="13.5" hidden="false" customHeight="false" outlineLevel="0" collapsed="false">
      <c r="A2943" s="74" t="s">
        <v>22170</v>
      </c>
      <c r="B2943" s="74" t="s">
        <v>22171</v>
      </c>
      <c r="C2943" s="74" t="s">
        <v>22573</v>
      </c>
      <c r="D2943" s="74" t="s">
        <v>22574</v>
      </c>
      <c r="E2943" s="75"/>
      <c r="F2943" s="74"/>
      <c r="G2943" s="76" t="n">
        <v>97362</v>
      </c>
      <c r="H2943" s="74" t="s">
        <v>22618</v>
      </c>
      <c r="I2943" s="74" t="s">
        <v>21</v>
      </c>
      <c r="J2943" s="74" t="s">
        <v>16938</v>
      </c>
      <c r="K2943" s="75" t="s">
        <v>22619</v>
      </c>
      <c r="L2943" s="74" t="s">
        <v>16940</v>
      </c>
    </row>
    <row r="2944" customFormat="false" ht="13.5" hidden="false" customHeight="false" outlineLevel="0" collapsed="false">
      <c r="A2944" s="74" t="s">
        <v>22170</v>
      </c>
      <c r="B2944" s="74" t="s">
        <v>22171</v>
      </c>
      <c r="C2944" s="74" t="s">
        <v>22573</v>
      </c>
      <c r="D2944" s="74" t="s">
        <v>22574</v>
      </c>
      <c r="E2944" s="75"/>
      <c r="F2944" s="74"/>
      <c r="G2944" s="76" t="n">
        <v>101875</v>
      </c>
      <c r="H2944" s="74" t="s">
        <v>22620</v>
      </c>
      <c r="I2944" s="74" t="s">
        <v>21</v>
      </c>
      <c r="J2944" s="74" t="s">
        <v>16938</v>
      </c>
      <c r="K2944" s="75" t="s">
        <v>22621</v>
      </c>
      <c r="L2944" s="74" t="s">
        <v>16940</v>
      </c>
    </row>
    <row r="2945" customFormat="false" ht="13.5" hidden="false" customHeight="false" outlineLevel="0" collapsed="false">
      <c r="A2945" s="74" t="s">
        <v>22170</v>
      </c>
      <c r="B2945" s="74" t="s">
        <v>22171</v>
      </c>
      <c r="C2945" s="74" t="s">
        <v>22573</v>
      </c>
      <c r="D2945" s="74" t="s">
        <v>22574</v>
      </c>
      <c r="E2945" s="75"/>
      <c r="F2945" s="74"/>
      <c r="G2945" s="76" t="n">
        <v>101876</v>
      </c>
      <c r="H2945" s="74" t="s">
        <v>22622</v>
      </c>
      <c r="I2945" s="74" t="s">
        <v>21</v>
      </c>
      <c r="J2945" s="74" t="s">
        <v>16938</v>
      </c>
      <c r="K2945" s="75" t="s">
        <v>22623</v>
      </c>
      <c r="L2945" s="74" t="s">
        <v>16940</v>
      </c>
    </row>
    <row r="2946" customFormat="false" ht="13.5" hidden="false" customHeight="false" outlineLevel="0" collapsed="false">
      <c r="A2946" s="74" t="s">
        <v>22170</v>
      </c>
      <c r="B2946" s="74" t="s">
        <v>22171</v>
      </c>
      <c r="C2946" s="74" t="s">
        <v>22573</v>
      </c>
      <c r="D2946" s="74" t="s">
        <v>22574</v>
      </c>
      <c r="E2946" s="75"/>
      <c r="F2946" s="74"/>
      <c r="G2946" s="76" t="n">
        <v>101877</v>
      </c>
      <c r="H2946" s="74" t="s">
        <v>22624</v>
      </c>
      <c r="I2946" s="74" t="s">
        <v>21</v>
      </c>
      <c r="J2946" s="74" t="s">
        <v>16938</v>
      </c>
      <c r="K2946" s="75" t="s">
        <v>22625</v>
      </c>
      <c r="L2946" s="74" t="s">
        <v>16940</v>
      </c>
    </row>
    <row r="2947" customFormat="false" ht="13.5" hidden="false" customHeight="false" outlineLevel="0" collapsed="false">
      <c r="A2947" s="74" t="s">
        <v>22170</v>
      </c>
      <c r="B2947" s="74" t="s">
        <v>22171</v>
      </c>
      <c r="C2947" s="74" t="s">
        <v>22573</v>
      </c>
      <c r="D2947" s="74" t="s">
        <v>22574</v>
      </c>
      <c r="E2947" s="75"/>
      <c r="F2947" s="74"/>
      <c r="G2947" s="76" t="n">
        <v>101878</v>
      </c>
      <c r="H2947" s="74" t="s">
        <v>22626</v>
      </c>
      <c r="I2947" s="74" t="s">
        <v>21</v>
      </c>
      <c r="J2947" s="74" t="s">
        <v>16938</v>
      </c>
      <c r="K2947" s="75" t="s">
        <v>22627</v>
      </c>
      <c r="L2947" s="74" t="s">
        <v>16940</v>
      </c>
    </row>
    <row r="2948" customFormat="false" ht="13.5" hidden="false" customHeight="false" outlineLevel="0" collapsed="false">
      <c r="A2948" s="74" t="s">
        <v>22170</v>
      </c>
      <c r="B2948" s="74" t="s">
        <v>22171</v>
      </c>
      <c r="C2948" s="74" t="s">
        <v>22573</v>
      </c>
      <c r="D2948" s="74" t="s">
        <v>22574</v>
      </c>
      <c r="E2948" s="75"/>
      <c r="F2948" s="74"/>
      <c r="G2948" s="76" t="n">
        <v>101879</v>
      </c>
      <c r="H2948" s="74" t="s">
        <v>22628</v>
      </c>
      <c r="I2948" s="74" t="s">
        <v>21</v>
      </c>
      <c r="J2948" s="74" t="s">
        <v>16938</v>
      </c>
      <c r="K2948" s="75" t="s">
        <v>22629</v>
      </c>
      <c r="L2948" s="74" t="s">
        <v>16940</v>
      </c>
    </row>
    <row r="2949" customFormat="false" ht="13.5" hidden="false" customHeight="false" outlineLevel="0" collapsed="false">
      <c r="A2949" s="74" t="s">
        <v>22170</v>
      </c>
      <c r="B2949" s="74" t="s">
        <v>22171</v>
      </c>
      <c r="C2949" s="74" t="s">
        <v>22573</v>
      </c>
      <c r="D2949" s="74" t="s">
        <v>22574</v>
      </c>
      <c r="E2949" s="75"/>
      <c r="F2949" s="74"/>
      <c r="G2949" s="76" t="n">
        <v>101880</v>
      </c>
      <c r="H2949" s="74" t="s">
        <v>22630</v>
      </c>
      <c r="I2949" s="74" t="s">
        <v>21</v>
      </c>
      <c r="J2949" s="74" t="s">
        <v>16938</v>
      </c>
      <c r="K2949" s="75" t="s">
        <v>22631</v>
      </c>
      <c r="L2949" s="74" t="s">
        <v>16940</v>
      </c>
    </row>
    <row r="2950" customFormat="false" ht="13.5" hidden="false" customHeight="false" outlineLevel="0" collapsed="false">
      <c r="A2950" s="74" t="s">
        <v>22170</v>
      </c>
      <c r="B2950" s="74" t="s">
        <v>22171</v>
      </c>
      <c r="C2950" s="74" t="s">
        <v>22573</v>
      </c>
      <c r="D2950" s="74" t="s">
        <v>22574</v>
      </c>
      <c r="E2950" s="75"/>
      <c r="F2950" s="74"/>
      <c r="G2950" s="76" t="n">
        <v>101881</v>
      </c>
      <c r="H2950" s="74" t="s">
        <v>22632</v>
      </c>
      <c r="I2950" s="74" t="s">
        <v>21</v>
      </c>
      <c r="J2950" s="74" t="s">
        <v>16938</v>
      </c>
      <c r="K2950" s="75" t="s">
        <v>22633</v>
      </c>
      <c r="L2950" s="74" t="s">
        <v>16940</v>
      </c>
    </row>
    <row r="2951" customFormat="false" ht="13.5" hidden="false" customHeight="false" outlineLevel="0" collapsed="false">
      <c r="A2951" s="74" t="s">
        <v>22170</v>
      </c>
      <c r="B2951" s="74" t="s">
        <v>22171</v>
      </c>
      <c r="C2951" s="74" t="s">
        <v>22573</v>
      </c>
      <c r="D2951" s="74" t="s">
        <v>22574</v>
      </c>
      <c r="E2951" s="75"/>
      <c r="F2951" s="74"/>
      <c r="G2951" s="76" t="n">
        <v>101882</v>
      </c>
      <c r="H2951" s="74" t="s">
        <v>22634</v>
      </c>
      <c r="I2951" s="74" t="s">
        <v>21</v>
      </c>
      <c r="J2951" s="74" t="s">
        <v>16938</v>
      </c>
      <c r="K2951" s="75" t="s">
        <v>22635</v>
      </c>
      <c r="L2951" s="74" t="s">
        <v>16940</v>
      </c>
    </row>
    <row r="2952" customFormat="false" ht="13.5" hidden="false" customHeight="false" outlineLevel="0" collapsed="false">
      <c r="A2952" s="74" t="s">
        <v>22170</v>
      </c>
      <c r="B2952" s="74" t="s">
        <v>22171</v>
      </c>
      <c r="C2952" s="74" t="s">
        <v>22573</v>
      </c>
      <c r="D2952" s="74" t="s">
        <v>22574</v>
      </c>
      <c r="E2952" s="75"/>
      <c r="F2952" s="74"/>
      <c r="G2952" s="76" t="n">
        <v>101883</v>
      </c>
      <c r="H2952" s="74" t="s">
        <v>22636</v>
      </c>
      <c r="I2952" s="74" t="s">
        <v>21</v>
      </c>
      <c r="J2952" s="74" t="s">
        <v>16938</v>
      </c>
      <c r="K2952" s="75" t="s">
        <v>22637</v>
      </c>
      <c r="L2952" s="74" t="s">
        <v>16940</v>
      </c>
    </row>
    <row r="2953" customFormat="false" ht="13.5" hidden="false" customHeight="false" outlineLevel="0" collapsed="false">
      <c r="A2953" s="74" t="s">
        <v>22170</v>
      </c>
      <c r="B2953" s="74" t="s">
        <v>22171</v>
      </c>
      <c r="C2953" s="74" t="s">
        <v>22573</v>
      </c>
      <c r="D2953" s="74" t="s">
        <v>22574</v>
      </c>
      <c r="E2953" s="75"/>
      <c r="F2953" s="74"/>
      <c r="G2953" s="76" t="n">
        <v>101890</v>
      </c>
      <c r="H2953" s="74" t="s">
        <v>22638</v>
      </c>
      <c r="I2953" s="74" t="s">
        <v>21</v>
      </c>
      <c r="J2953" s="74" t="s">
        <v>16938</v>
      </c>
      <c r="K2953" s="75" t="s">
        <v>22639</v>
      </c>
      <c r="L2953" s="74" t="s">
        <v>16940</v>
      </c>
    </row>
    <row r="2954" customFormat="false" ht="13.5" hidden="false" customHeight="false" outlineLevel="0" collapsed="false">
      <c r="A2954" s="74" t="s">
        <v>22170</v>
      </c>
      <c r="B2954" s="74" t="s">
        <v>22171</v>
      </c>
      <c r="C2954" s="74" t="s">
        <v>22573</v>
      </c>
      <c r="D2954" s="74" t="s">
        <v>22574</v>
      </c>
      <c r="E2954" s="75"/>
      <c r="F2954" s="74"/>
      <c r="G2954" s="76" t="n">
        <v>101891</v>
      </c>
      <c r="H2954" s="74" t="s">
        <v>22640</v>
      </c>
      <c r="I2954" s="74" t="s">
        <v>21</v>
      </c>
      <c r="J2954" s="74" t="s">
        <v>16938</v>
      </c>
      <c r="K2954" s="75" t="s">
        <v>21017</v>
      </c>
      <c r="L2954" s="74" t="s">
        <v>16940</v>
      </c>
    </row>
    <row r="2955" customFormat="false" ht="13.5" hidden="false" customHeight="false" outlineLevel="0" collapsed="false">
      <c r="A2955" s="74" t="s">
        <v>22170</v>
      </c>
      <c r="B2955" s="74" t="s">
        <v>22171</v>
      </c>
      <c r="C2955" s="74" t="s">
        <v>22573</v>
      </c>
      <c r="D2955" s="74" t="s">
        <v>22574</v>
      </c>
      <c r="E2955" s="75"/>
      <c r="F2955" s="74"/>
      <c r="G2955" s="76" t="n">
        <v>101892</v>
      </c>
      <c r="H2955" s="74" t="s">
        <v>22641</v>
      </c>
      <c r="I2955" s="74" t="s">
        <v>21</v>
      </c>
      <c r="J2955" s="74" t="s">
        <v>16938</v>
      </c>
      <c r="K2955" s="75" t="s">
        <v>22642</v>
      </c>
      <c r="L2955" s="74" t="s">
        <v>16940</v>
      </c>
    </row>
    <row r="2956" customFormat="false" ht="13.5" hidden="false" customHeight="false" outlineLevel="0" collapsed="false">
      <c r="A2956" s="74" t="s">
        <v>22170</v>
      </c>
      <c r="B2956" s="74" t="s">
        <v>22171</v>
      </c>
      <c r="C2956" s="74" t="s">
        <v>22573</v>
      </c>
      <c r="D2956" s="74" t="s">
        <v>22574</v>
      </c>
      <c r="E2956" s="75"/>
      <c r="F2956" s="74"/>
      <c r="G2956" s="76" t="n">
        <v>101893</v>
      </c>
      <c r="H2956" s="74" t="s">
        <v>22643</v>
      </c>
      <c r="I2956" s="74" t="s">
        <v>21</v>
      </c>
      <c r="J2956" s="74" t="s">
        <v>16938</v>
      </c>
      <c r="K2956" s="75" t="s">
        <v>22644</v>
      </c>
      <c r="L2956" s="74" t="s">
        <v>16940</v>
      </c>
    </row>
    <row r="2957" customFormat="false" ht="13.5" hidden="false" customHeight="false" outlineLevel="0" collapsed="false">
      <c r="A2957" s="74" t="s">
        <v>22170</v>
      </c>
      <c r="B2957" s="74" t="s">
        <v>22171</v>
      </c>
      <c r="C2957" s="74" t="s">
        <v>22573</v>
      </c>
      <c r="D2957" s="74" t="s">
        <v>22574</v>
      </c>
      <c r="E2957" s="75"/>
      <c r="F2957" s="74"/>
      <c r="G2957" s="76" t="n">
        <v>101894</v>
      </c>
      <c r="H2957" s="74" t="s">
        <v>22645</v>
      </c>
      <c r="I2957" s="74" t="s">
        <v>21</v>
      </c>
      <c r="J2957" s="74" t="s">
        <v>16938</v>
      </c>
      <c r="K2957" s="75" t="s">
        <v>22646</v>
      </c>
      <c r="L2957" s="74" t="s">
        <v>16940</v>
      </c>
    </row>
    <row r="2958" customFormat="false" ht="13.5" hidden="false" customHeight="false" outlineLevel="0" collapsed="false">
      <c r="A2958" s="74" t="s">
        <v>22170</v>
      </c>
      <c r="B2958" s="74" t="s">
        <v>22171</v>
      </c>
      <c r="C2958" s="74" t="s">
        <v>22573</v>
      </c>
      <c r="D2958" s="74" t="s">
        <v>22574</v>
      </c>
      <c r="E2958" s="75"/>
      <c r="F2958" s="74"/>
      <c r="G2958" s="76" t="n">
        <v>101895</v>
      </c>
      <c r="H2958" s="74" t="s">
        <v>22647</v>
      </c>
      <c r="I2958" s="74" t="s">
        <v>21</v>
      </c>
      <c r="J2958" s="74" t="s">
        <v>16938</v>
      </c>
      <c r="K2958" s="75" t="s">
        <v>22648</v>
      </c>
      <c r="L2958" s="74" t="s">
        <v>16940</v>
      </c>
    </row>
    <row r="2959" customFormat="false" ht="13.5" hidden="false" customHeight="false" outlineLevel="0" collapsed="false">
      <c r="A2959" s="74" t="s">
        <v>22170</v>
      </c>
      <c r="B2959" s="74" t="s">
        <v>22171</v>
      </c>
      <c r="C2959" s="74" t="s">
        <v>22573</v>
      </c>
      <c r="D2959" s="74" t="s">
        <v>22574</v>
      </c>
      <c r="E2959" s="75"/>
      <c r="F2959" s="74"/>
      <c r="G2959" s="76" t="n">
        <v>101896</v>
      </c>
      <c r="H2959" s="74" t="s">
        <v>22649</v>
      </c>
      <c r="I2959" s="74" t="s">
        <v>21</v>
      </c>
      <c r="J2959" s="74" t="s">
        <v>16938</v>
      </c>
      <c r="K2959" s="75" t="s">
        <v>22650</v>
      </c>
      <c r="L2959" s="74" t="s">
        <v>16940</v>
      </c>
    </row>
    <row r="2960" customFormat="false" ht="13.5" hidden="false" customHeight="false" outlineLevel="0" collapsed="false">
      <c r="A2960" s="74" t="s">
        <v>22170</v>
      </c>
      <c r="B2960" s="74" t="s">
        <v>22171</v>
      </c>
      <c r="C2960" s="74" t="s">
        <v>22573</v>
      </c>
      <c r="D2960" s="74" t="s">
        <v>22574</v>
      </c>
      <c r="E2960" s="75"/>
      <c r="F2960" s="74"/>
      <c r="G2960" s="76" t="n">
        <v>101897</v>
      </c>
      <c r="H2960" s="74" t="s">
        <v>22651</v>
      </c>
      <c r="I2960" s="74" t="s">
        <v>21</v>
      </c>
      <c r="J2960" s="74" t="s">
        <v>16938</v>
      </c>
      <c r="K2960" s="75" t="s">
        <v>22652</v>
      </c>
      <c r="L2960" s="74" t="s">
        <v>16940</v>
      </c>
    </row>
    <row r="2961" customFormat="false" ht="13.5" hidden="false" customHeight="false" outlineLevel="0" collapsed="false">
      <c r="A2961" s="74" t="s">
        <v>22170</v>
      </c>
      <c r="B2961" s="74" t="s">
        <v>22171</v>
      </c>
      <c r="C2961" s="74" t="s">
        <v>22573</v>
      </c>
      <c r="D2961" s="74" t="s">
        <v>22574</v>
      </c>
      <c r="E2961" s="75"/>
      <c r="F2961" s="74"/>
      <c r="G2961" s="76" t="n">
        <v>101898</v>
      </c>
      <c r="H2961" s="74" t="s">
        <v>22653</v>
      </c>
      <c r="I2961" s="74" t="s">
        <v>21</v>
      </c>
      <c r="J2961" s="74" t="s">
        <v>16938</v>
      </c>
      <c r="K2961" s="75" t="s">
        <v>22654</v>
      </c>
      <c r="L2961" s="74" t="s">
        <v>16940</v>
      </c>
    </row>
    <row r="2962" customFormat="false" ht="13.5" hidden="false" customHeight="false" outlineLevel="0" collapsed="false">
      <c r="A2962" s="74" t="s">
        <v>22170</v>
      </c>
      <c r="B2962" s="74" t="s">
        <v>22171</v>
      </c>
      <c r="C2962" s="74" t="s">
        <v>22573</v>
      </c>
      <c r="D2962" s="74" t="s">
        <v>22574</v>
      </c>
      <c r="E2962" s="75"/>
      <c r="F2962" s="74"/>
      <c r="G2962" s="76" t="n">
        <v>101899</v>
      </c>
      <c r="H2962" s="74" t="s">
        <v>22655</v>
      </c>
      <c r="I2962" s="74" t="s">
        <v>21</v>
      </c>
      <c r="J2962" s="74" t="s">
        <v>16938</v>
      </c>
      <c r="K2962" s="75" t="s">
        <v>22656</v>
      </c>
      <c r="L2962" s="74" t="s">
        <v>16940</v>
      </c>
    </row>
    <row r="2963" customFormat="false" ht="13.5" hidden="false" customHeight="false" outlineLevel="0" collapsed="false">
      <c r="A2963" s="74" t="s">
        <v>22170</v>
      </c>
      <c r="B2963" s="74" t="s">
        <v>22171</v>
      </c>
      <c r="C2963" s="74" t="s">
        <v>22573</v>
      </c>
      <c r="D2963" s="74" t="s">
        <v>22574</v>
      </c>
      <c r="E2963" s="75"/>
      <c r="F2963" s="74"/>
      <c r="G2963" s="76" t="n">
        <v>101900</v>
      </c>
      <c r="H2963" s="74" t="s">
        <v>22657</v>
      </c>
      <c r="I2963" s="74" t="s">
        <v>21</v>
      </c>
      <c r="J2963" s="74" t="s">
        <v>16938</v>
      </c>
      <c r="K2963" s="75" t="s">
        <v>22658</v>
      </c>
      <c r="L2963" s="74" t="s">
        <v>16940</v>
      </c>
    </row>
    <row r="2964" customFormat="false" ht="13.5" hidden="false" customHeight="false" outlineLevel="0" collapsed="false">
      <c r="A2964" s="74" t="s">
        <v>22170</v>
      </c>
      <c r="B2964" s="74" t="s">
        <v>22171</v>
      </c>
      <c r="C2964" s="74" t="s">
        <v>22573</v>
      </c>
      <c r="D2964" s="74" t="s">
        <v>22574</v>
      </c>
      <c r="E2964" s="75"/>
      <c r="F2964" s="74"/>
      <c r="G2964" s="76" t="n">
        <v>101901</v>
      </c>
      <c r="H2964" s="74" t="s">
        <v>22659</v>
      </c>
      <c r="I2964" s="74" t="s">
        <v>21</v>
      </c>
      <c r="J2964" s="74" t="s">
        <v>16938</v>
      </c>
      <c r="K2964" s="75" t="s">
        <v>22660</v>
      </c>
      <c r="L2964" s="74" t="s">
        <v>16940</v>
      </c>
    </row>
    <row r="2965" customFormat="false" ht="13.5" hidden="false" customHeight="false" outlineLevel="0" collapsed="false">
      <c r="A2965" s="74" t="s">
        <v>22170</v>
      </c>
      <c r="B2965" s="74" t="s">
        <v>22171</v>
      </c>
      <c r="C2965" s="74" t="s">
        <v>22573</v>
      </c>
      <c r="D2965" s="74" t="s">
        <v>22574</v>
      </c>
      <c r="E2965" s="75"/>
      <c r="F2965" s="74"/>
      <c r="G2965" s="76" t="n">
        <v>101902</v>
      </c>
      <c r="H2965" s="74" t="s">
        <v>22661</v>
      </c>
      <c r="I2965" s="74" t="s">
        <v>21</v>
      </c>
      <c r="J2965" s="74" t="s">
        <v>16938</v>
      </c>
      <c r="K2965" s="75" t="s">
        <v>22662</v>
      </c>
      <c r="L2965" s="74" t="s">
        <v>16940</v>
      </c>
    </row>
    <row r="2966" customFormat="false" ht="13.5" hidden="false" customHeight="false" outlineLevel="0" collapsed="false">
      <c r="A2966" s="74" t="s">
        <v>22170</v>
      </c>
      <c r="B2966" s="74" t="s">
        <v>22171</v>
      </c>
      <c r="C2966" s="74" t="s">
        <v>22573</v>
      </c>
      <c r="D2966" s="74" t="s">
        <v>22574</v>
      </c>
      <c r="E2966" s="75"/>
      <c r="F2966" s="74"/>
      <c r="G2966" s="76" t="n">
        <v>101903</v>
      </c>
      <c r="H2966" s="74" t="s">
        <v>22663</v>
      </c>
      <c r="I2966" s="74" t="s">
        <v>21</v>
      </c>
      <c r="J2966" s="74" t="s">
        <v>16938</v>
      </c>
      <c r="K2966" s="75" t="s">
        <v>22664</v>
      </c>
      <c r="L2966" s="74" t="s">
        <v>16940</v>
      </c>
    </row>
    <row r="2967" customFormat="false" ht="13.5" hidden="false" customHeight="false" outlineLevel="0" collapsed="false">
      <c r="A2967" s="74" t="s">
        <v>22170</v>
      </c>
      <c r="B2967" s="74" t="s">
        <v>22171</v>
      </c>
      <c r="C2967" s="74" t="s">
        <v>22573</v>
      </c>
      <c r="D2967" s="74" t="s">
        <v>22574</v>
      </c>
      <c r="E2967" s="75"/>
      <c r="F2967" s="74"/>
      <c r="G2967" s="76" t="n">
        <v>101904</v>
      </c>
      <c r="H2967" s="74" t="s">
        <v>22665</v>
      </c>
      <c r="I2967" s="74" t="s">
        <v>21</v>
      </c>
      <c r="J2967" s="74" t="s">
        <v>16938</v>
      </c>
      <c r="K2967" s="75" t="s">
        <v>22666</v>
      </c>
      <c r="L2967" s="74" t="s">
        <v>16940</v>
      </c>
    </row>
    <row r="2968" customFormat="false" ht="13.5" hidden="false" customHeight="false" outlineLevel="0" collapsed="false">
      <c r="A2968" s="74" t="s">
        <v>22170</v>
      </c>
      <c r="B2968" s="74" t="s">
        <v>22171</v>
      </c>
      <c r="C2968" s="74" t="s">
        <v>22573</v>
      </c>
      <c r="D2968" s="74" t="s">
        <v>22574</v>
      </c>
      <c r="E2968" s="75"/>
      <c r="F2968" s="74"/>
      <c r="G2968" s="76" t="n">
        <v>101938</v>
      </c>
      <c r="H2968" s="74" t="s">
        <v>22667</v>
      </c>
      <c r="I2968" s="74" t="s">
        <v>21</v>
      </c>
      <c r="J2968" s="74" t="s">
        <v>16938</v>
      </c>
      <c r="K2968" s="75" t="s">
        <v>22668</v>
      </c>
      <c r="L2968" s="74" t="s">
        <v>16940</v>
      </c>
    </row>
    <row r="2969" customFormat="false" ht="13.5" hidden="false" customHeight="false" outlineLevel="0" collapsed="false">
      <c r="A2969" s="74" t="s">
        <v>22170</v>
      </c>
      <c r="B2969" s="74" t="s">
        <v>22171</v>
      </c>
      <c r="C2969" s="74" t="s">
        <v>22573</v>
      </c>
      <c r="D2969" s="74" t="s">
        <v>22574</v>
      </c>
      <c r="E2969" s="75"/>
      <c r="F2969" s="74"/>
      <c r="G2969" s="76" t="n">
        <v>101946</v>
      </c>
      <c r="H2969" s="74" t="s">
        <v>22669</v>
      </c>
      <c r="I2969" s="74" t="s">
        <v>21</v>
      </c>
      <c r="J2969" s="74" t="s">
        <v>16938</v>
      </c>
      <c r="K2969" s="75" t="s">
        <v>22670</v>
      </c>
      <c r="L2969" s="74" t="s">
        <v>16940</v>
      </c>
    </row>
    <row r="2970" customFormat="false" ht="13.5" hidden="false" customHeight="false" outlineLevel="0" collapsed="false">
      <c r="A2970" s="74" t="s">
        <v>22170</v>
      </c>
      <c r="B2970" s="74" t="s">
        <v>22171</v>
      </c>
      <c r="C2970" s="74" t="s">
        <v>22671</v>
      </c>
      <c r="D2970" s="74" t="s">
        <v>22672</v>
      </c>
      <c r="E2970" s="75"/>
      <c r="F2970" s="74"/>
      <c r="G2970" s="76" t="n">
        <v>91945</v>
      </c>
      <c r="H2970" s="74" t="s">
        <v>22673</v>
      </c>
      <c r="I2970" s="74" t="s">
        <v>21</v>
      </c>
      <c r="J2970" s="74" t="s">
        <v>16938</v>
      </c>
      <c r="K2970" s="75" t="s">
        <v>22674</v>
      </c>
      <c r="L2970" s="74" t="s">
        <v>16940</v>
      </c>
    </row>
    <row r="2971" customFormat="false" ht="13.5" hidden="false" customHeight="false" outlineLevel="0" collapsed="false">
      <c r="A2971" s="74" t="s">
        <v>22170</v>
      </c>
      <c r="B2971" s="74" t="s">
        <v>22171</v>
      </c>
      <c r="C2971" s="74" t="s">
        <v>22671</v>
      </c>
      <c r="D2971" s="74" t="s">
        <v>22672</v>
      </c>
      <c r="E2971" s="75"/>
      <c r="F2971" s="74"/>
      <c r="G2971" s="76" t="n">
        <v>91946</v>
      </c>
      <c r="H2971" s="74" t="s">
        <v>22675</v>
      </c>
      <c r="I2971" s="74" t="s">
        <v>21</v>
      </c>
      <c r="J2971" s="74" t="s">
        <v>16938</v>
      </c>
      <c r="K2971" s="75" t="s">
        <v>18667</v>
      </c>
      <c r="L2971" s="74" t="s">
        <v>16940</v>
      </c>
    </row>
    <row r="2972" customFormat="false" ht="13.5" hidden="false" customHeight="false" outlineLevel="0" collapsed="false">
      <c r="A2972" s="74" t="s">
        <v>22170</v>
      </c>
      <c r="B2972" s="74" t="s">
        <v>22171</v>
      </c>
      <c r="C2972" s="74" t="s">
        <v>22671</v>
      </c>
      <c r="D2972" s="74" t="s">
        <v>22672</v>
      </c>
      <c r="E2972" s="75"/>
      <c r="F2972" s="74"/>
      <c r="G2972" s="76" t="n">
        <v>91947</v>
      </c>
      <c r="H2972" s="74" t="s">
        <v>22676</v>
      </c>
      <c r="I2972" s="74" t="s">
        <v>21</v>
      </c>
      <c r="J2972" s="74" t="s">
        <v>16938</v>
      </c>
      <c r="K2972" s="75" t="s">
        <v>22677</v>
      </c>
      <c r="L2972" s="74" t="s">
        <v>16940</v>
      </c>
    </row>
    <row r="2973" customFormat="false" ht="13.5" hidden="false" customHeight="false" outlineLevel="0" collapsed="false">
      <c r="A2973" s="74" t="s">
        <v>22170</v>
      </c>
      <c r="B2973" s="74" t="s">
        <v>22171</v>
      </c>
      <c r="C2973" s="74" t="s">
        <v>22671</v>
      </c>
      <c r="D2973" s="74" t="s">
        <v>22672</v>
      </c>
      <c r="E2973" s="75"/>
      <c r="F2973" s="74"/>
      <c r="G2973" s="76" t="n">
        <v>91949</v>
      </c>
      <c r="H2973" s="74" t="s">
        <v>22678</v>
      </c>
      <c r="I2973" s="74" t="s">
        <v>21</v>
      </c>
      <c r="J2973" s="74" t="s">
        <v>16938</v>
      </c>
      <c r="K2973" s="75" t="s">
        <v>22679</v>
      </c>
      <c r="L2973" s="74" t="s">
        <v>16940</v>
      </c>
    </row>
    <row r="2974" customFormat="false" ht="13.5" hidden="false" customHeight="false" outlineLevel="0" collapsed="false">
      <c r="A2974" s="74" t="s">
        <v>22170</v>
      </c>
      <c r="B2974" s="74" t="s">
        <v>22171</v>
      </c>
      <c r="C2974" s="74" t="s">
        <v>22671</v>
      </c>
      <c r="D2974" s="74" t="s">
        <v>22672</v>
      </c>
      <c r="E2974" s="75"/>
      <c r="F2974" s="74"/>
      <c r="G2974" s="76" t="n">
        <v>91950</v>
      </c>
      <c r="H2974" s="74" t="s">
        <v>22680</v>
      </c>
      <c r="I2974" s="74" t="s">
        <v>21</v>
      </c>
      <c r="J2974" s="74" t="s">
        <v>16938</v>
      </c>
      <c r="K2974" s="75" t="s">
        <v>22681</v>
      </c>
      <c r="L2974" s="74" t="s">
        <v>16940</v>
      </c>
    </row>
    <row r="2975" customFormat="false" ht="13.5" hidden="false" customHeight="false" outlineLevel="0" collapsed="false">
      <c r="A2975" s="74" t="s">
        <v>22170</v>
      </c>
      <c r="B2975" s="74" t="s">
        <v>22171</v>
      </c>
      <c r="C2975" s="74" t="s">
        <v>22671</v>
      </c>
      <c r="D2975" s="74" t="s">
        <v>22672</v>
      </c>
      <c r="E2975" s="75"/>
      <c r="F2975" s="74"/>
      <c r="G2975" s="76" t="n">
        <v>91951</v>
      </c>
      <c r="H2975" s="74" t="s">
        <v>22682</v>
      </c>
      <c r="I2975" s="74" t="s">
        <v>21</v>
      </c>
      <c r="J2975" s="74" t="s">
        <v>16938</v>
      </c>
      <c r="K2975" s="75" t="s">
        <v>22683</v>
      </c>
      <c r="L2975" s="74" t="s">
        <v>16940</v>
      </c>
    </row>
    <row r="2976" customFormat="false" ht="13.5" hidden="false" customHeight="false" outlineLevel="0" collapsed="false">
      <c r="A2976" s="74" t="s">
        <v>22170</v>
      </c>
      <c r="B2976" s="74" t="s">
        <v>22171</v>
      </c>
      <c r="C2976" s="74" t="s">
        <v>22671</v>
      </c>
      <c r="D2976" s="74" t="s">
        <v>22672</v>
      </c>
      <c r="E2976" s="75"/>
      <c r="F2976" s="74"/>
      <c r="G2976" s="76" t="n">
        <v>91952</v>
      </c>
      <c r="H2976" s="74" t="s">
        <v>22684</v>
      </c>
      <c r="I2976" s="74" t="s">
        <v>21</v>
      </c>
      <c r="J2976" s="74" t="s">
        <v>16938</v>
      </c>
      <c r="K2976" s="75" t="s">
        <v>22685</v>
      </c>
      <c r="L2976" s="74" t="s">
        <v>16940</v>
      </c>
    </row>
    <row r="2977" customFormat="false" ht="13.5" hidden="false" customHeight="false" outlineLevel="0" collapsed="false">
      <c r="A2977" s="74" t="s">
        <v>22170</v>
      </c>
      <c r="B2977" s="74" t="s">
        <v>22171</v>
      </c>
      <c r="C2977" s="74" t="s">
        <v>22671</v>
      </c>
      <c r="D2977" s="74" t="s">
        <v>22672</v>
      </c>
      <c r="E2977" s="75"/>
      <c r="F2977" s="74"/>
      <c r="G2977" s="76" t="n">
        <v>91953</v>
      </c>
      <c r="H2977" s="74" t="s">
        <v>22686</v>
      </c>
      <c r="I2977" s="74" t="s">
        <v>21</v>
      </c>
      <c r="J2977" s="74" t="s">
        <v>16938</v>
      </c>
      <c r="K2977" s="75" t="s">
        <v>22687</v>
      </c>
      <c r="L2977" s="74" t="s">
        <v>16940</v>
      </c>
    </row>
    <row r="2978" customFormat="false" ht="13.5" hidden="false" customHeight="false" outlineLevel="0" collapsed="false">
      <c r="A2978" s="74" t="s">
        <v>22170</v>
      </c>
      <c r="B2978" s="74" t="s">
        <v>22171</v>
      </c>
      <c r="C2978" s="74" t="s">
        <v>22671</v>
      </c>
      <c r="D2978" s="74" t="s">
        <v>22672</v>
      </c>
      <c r="E2978" s="75"/>
      <c r="F2978" s="74"/>
      <c r="G2978" s="76" t="n">
        <v>91954</v>
      </c>
      <c r="H2978" s="74" t="s">
        <v>22688</v>
      </c>
      <c r="I2978" s="74" t="s">
        <v>21</v>
      </c>
      <c r="J2978" s="74" t="s">
        <v>16938</v>
      </c>
      <c r="K2978" s="75" t="s">
        <v>18619</v>
      </c>
      <c r="L2978" s="74" t="s">
        <v>16940</v>
      </c>
    </row>
    <row r="2979" customFormat="false" ht="13.5" hidden="false" customHeight="false" outlineLevel="0" collapsed="false">
      <c r="A2979" s="74" t="s">
        <v>22170</v>
      </c>
      <c r="B2979" s="74" t="s">
        <v>22171</v>
      </c>
      <c r="C2979" s="74" t="s">
        <v>22671</v>
      </c>
      <c r="D2979" s="74" t="s">
        <v>22672</v>
      </c>
      <c r="E2979" s="75"/>
      <c r="F2979" s="74"/>
      <c r="G2979" s="76" t="n">
        <v>91955</v>
      </c>
      <c r="H2979" s="74" t="s">
        <v>22689</v>
      </c>
      <c r="I2979" s="74" t="s">
        <v>21</v>
      </c>
      <c r="J2979" s="74" t="s">
        <v>16938</v>
      </c>
      <c r="K2979" s="75" t="s">
        <v>22690</v>
      </c>
      <c r="L2979" s="74" t="s">
        <v>16940</v>
      </c>
    </row>
    <row r="2980" customFormat="false" ht="13.5" hidden="false" customHeight="false" outlineLevel="0" collapsed="false">
      <c r="A2980" s="74" t="s">
        <v>22170</v>
      </c>
      <c r="B2980" s="74" t="s">
        <v>22171</v>
      </c>
      <c r="C2980" s="74" t="s">
        <v>22671</v>
      </c>
      <c r="D2980" s="74" t="s">
        <v>22672</v>
      </c>
      <c r="E2980" s="75"/>
      <c r="F2980" s="74"/>
      <c r="G2980" s="76" t="n">
        <v>91956</v>
      </c>
      <c r="H2980" s="74" t="s">
        <v>22691</v>
      </c>
      <c r="I2980" s="74" t="s">
        <v>21</v>
      </c>
      <c r="J2980" s="74" t="s">
        <v>16938</v>
      </c>
      <c r="K2980" s="75" t="s">
        <v>22692</v>
      </c>
      <c r="L2980" s="74" t="s">
        <v>16940</v>
      </c>
    </row>
    <row r="2981" customFormat="false" ht="13.5" hidden="false" customHeight="false" outlineLevel="0" collapsed="false">
      <c r="A2981" s="74" t="s">
        <v>22170</v>
      </c>
      <c r="B2981" s="74" t="s">
        <v>22171</v>
      </c>
      <c r="C2981" s="74" t="s">
        <v>22671</v>
      </c>
      <c r="D2981" s="74" t="s">
        <v>22672</v>
      </c>
      <c r="E2981" s="75"/>
      <c r="F2981" s="74"/>
      <c r="G2981" s="76" t="n">
        <v>91957</v>
      </c>
      <c r="H2981" s="74" t="s">
        <v>22693</v>
      </c>
      <c r="I2981" s="74" t="s">
        <v>21</v>
      </c>
      <c r="J2981" s="74" t="s">
        <v>16938</v>
      </c>
      <c r="K2981" s="75" t="s">
        <v>21211</v>
      </c>
      <c r="L2981" s="74" t="s">
        <v>16940</v>
      </c>
    </row>
    <row r="2982" customFormat="false" ht="13.5" hidden="false" customHeight="false" outlineLevel="0" collapsed="false">
      <c r="A2982" s="74" t="s">
        <v>22170</v>
      </c>
      <c r="B2982" s="74" t="s">
        <v>22171</v>
      </c>
      <c r="C2982" s="74" t="s">
        <v>22671</v>
      </c>
      <c r="D2982" s="74" t="s">
        <v>22672</v>
      </c>
      <c r="E2982" s="75"/>
      <c r="F2982" s="74"/>
      <c r="G2982" s="76" t="n">
        <v>91958</v>
      </c>
      <c r="H2982" s="74" t="s">
        <v>22694</v>
      </c>
      <c r="I2982" s="74" t="s">
        <v>21</v>
      </c>
      <c r="J2982" s="74" t="s">
        <v>16938</v>
      </c>
      <c r="K2982" s="75" t="s">
        <v>22695</v>
      </c>
      <c r="L2982" s="74" t="s">
        <v>16940</v>
      </c>
    </row>
    <row r="2983" customFormat="false" ht="13.5" hidden="false" customHeight="false" outlineLevel="0" collapsed="false">
      <c r="A2983" s="74" t="s">
        <v>22170</v>
      </c>
      <c r="B2983" s="74" t="s">
        <v>22171</v>
      </c>
      <c r="C2983" s="74" t="s">
        <v>22671</v>
      </c>
      <c r="D2983" s="74" t="s">
        <v>22672</v>
      </c>
      <c r="E2983" s="75"/>
      <c r="F2983" s="74"/>
      <c r="G2983" s="76" t="n">
        <v>91959</v>
      </c>
      <c r="H2983" s="74" t="s">
        <v>22696</v>
      </c>
      <c r="I2983" s="74" t="s">
        <v>21</v>
      </c>
      <c r="J2983" s="74" t="s">
        <v>16938</v>
      </c>
      <c r="K2983" s="75" t="s">
        <v>22697</v>
      </c>
      <c r="L2983" s="74" t="s">
        <v>16940</v>
      </c>
    </row>
    <row r="2984" customFormat="false" ht="13.5" hidden="false" customHeight="false" outlineLevel="0" collapsed="false">
      <c r="A2984" s="74" t="s">
        <v>22170</v>
      </c>
      <c r="B2984" s="74" t="s">
        <v>22171</v>
      </c>
      <c r="C2984" s="74" t="s">
        <v>22671</v>
      </c>
      <c r="D2984" s="74" t="s">
        <v>22672</v>
      </c>
      <c r="E2984" s="75"/>
      <c r="F2984" s="74"/>
      <c r="G2984" s="76" t="n">
        <v>91960</v>
      </c>
      <c r="H2984" s="74" t="s">
        <v>22698</v>
      </c>
      <c r="I2984" s="74" t="s">
        <v>21</v>
      </c>
      <c r="J2984" s="74" t="s">
        <v>16938</v>
      </c>
      <c r="K2984" s="75" t="s">
        <v>22699</v>
      </c>
      <c r="L2984" s="74" t="s">
        <v>16940</v>
      </c>
    </row>
    <row r="2985" customFormat="false" ht="13.5" hidden="false" customHeight="false" outlineLevel="0" collapsed="false">
      <c r="A2985" s="74" t="s">
        <v>22170</v>
      </c>
      <c r="B2985" s="74" t="s">
        <v>22171</v>
      </c>
      <c r="C2985" s="74" t="s">
        <v>22671</v>
      </c>
      <c r="D2985" s="74" t="s">
        <v>22672</v>
      </c>
      <c r="E2985" s="75"/>
      <c r="F2985" s="74"/>
      <c r="G2985" s="76" t="n">
        <v>91961</v>
      </c>
      <c r="H2985" s="74" t="s">
        <v>22700</v>
      </c>
      <c r="I2985" s="74" t="s">
        <v>21</v>
      </c>
      <c r="J2985" s="74" t="s">
        <v>16938</v>
      </c>
      <c r="K2985" s="75" t="s">
        <v>22701</v>
      </c>
      <c r="L2985" s="74" t="s">
        <v>16940</v>
      </c>
    </row>
    <row r="2986" customFormat="false" ht="13.5" hidden="false" customHeight="false" outlineLevel="0" collapsed="false">
      <c r="A2986" s="74" t="s">
        <v>22170</v>
      </c>
      <c r="B2986" s="74" t="s">
        <v>22171</v>
      </c>
      <c r="C2986" s="74" t="s">
        <v>22671</v>
      </c>
      <c r="D2986" s="74" t="s">
        <v>22672</v>
      </c>
      <c r="E2986" s="75"/>
      <c r="F2986" s="74"/>
      <c r="G2986" s="76" t="n">
        <v>91962</v>
      </c>
      <c r="H2986" s="74" t="s">
        <v>22702</v>
      </c>
      <c r="I2986" s="74" t="s">
        <v>21</v>
      </c>
      <c r="J2986" s="74" t="s">
        <v>16938</v>
      </c>
      <c r="K2986" s="75" t="s">
        <v>22703</v>
      </c>
      <c r="L2986" s="74" t="s">
        <v>16940</v>
      </c>
    </row>
    <row r="2987" customFormat="false" ht="13.5" hidden="false" customHeight="false" outlineLevel="0" collapsed="false">
      <c r="A2987" s="74" t="s">
        <v>22170</v>
      </c>
      <c r="B2987" s="74" t="s">
        <v>22171</v>
      </c>
      <c r="C2987" s="74" t="s">
        <v>22671</v>
      </c>
      <c r="D2987" s="74" t="s">
        <v>22672</v>
      </c>
      <c r="E2987" s="75"/>
      <c r="F2987" s="74"/>
      <c r="G2987" s="76" t="n">
        <v>91963</v>
      </c>
      <c r="H2987" s="74" t="s">
        <v>22704</v>
      </c>
      <c r="I2987" s="74" t="s">
        <v>21</v>
      </c>
      <c r="J2987" s="74" t="s">
        <v>16938</v>
      </c>
      <c r="K2987" s="75" t="s">
        <v>22705</v>
      </c>
      <c r="L2987" s="74" t="s">
        <v>16940</v>
      </c>
    </row>
    <row r="2988" customFormat="false" ht="13.5" hidden="false" customHeight="false" outlineLevel="0" collapsed="false">
      <c r="A2988" s="74" t="s">
        <v>22170</v>
      </c>
      <c r="B2988" s="74" t="s">
        <v>22171</v>
      </c>
      <c r="C2988" s="74" t="s">
        <v>22671</v>
      </c>
      <c r="D2988" s="74" t="s">
        <v>22672</v>
      </c>
      <c r="E2988" s="75"/>
      <c r="F2988" s="74"/>
      <c r="G2988" s="76" t="n">
        <v>91964</v>
      </c>
      <c r="H2988" s="74" t="s">
        <v>22706</v>
      </c>
      <c r="I2988" s="74" t="s">
        <v>21</v>
      </c>
      <c r="J2988" s="74" t="s">
        <v>16938</v>
      </c>
      <c r="K2988" s="75" t="s">
        <v>17378</v>
      </c>
      <c r="L2988" s="74" t="s">
        <v>16940</v>
      </c>
    </row>
    <row r="2989" customFormat="false" ht="13.5" hidden="false" customHeight="false" outlineLevel="0" collapsed="false">
      <c r="A2989" s="74" t="s">
        <v>22170</v>
      </c>
      <c r="B2989" s="74" t="s">
        <v>22171</v>
      </c>
      <c r="C2989" s="74" t="s">
        <v>22671</v>
      </c>
      <c r="D2989" s="74" t="s">
        <v>22672</v>
      </c>
      <c r="E2989" s="75"/>
      <c r="F2989" s="74"/>
      <c r="G2989" s="76" t="n">
        <v>91965</v>
      </c>
      <c r="H2989" s="74" t="s">
        <v>22707</v>
      </c>
      <c r="I2989" s="74" t="s">
        <v>21</v>
      </c>
      <c r="J2989" s="74" t="s">
        <v>16938</v>
      </c>
      <c r="K2989" s="75" t="s">
        <v>22708</v>
      </c>
      <c r="L2989" s="74" t="s">
        <v>16940</v>
      </c>
    </row>
    <row r="2990" customFormat="false" ht="13.5" hidden="false" customHeight="false" outlineLevel="0" collapsed="false">
      <c r="A2990" s="74" t="s">
        <v>22170</v>
      </c>
      <c r="B2990" s="74" t="s">
        <v>22171</v>
      </c>
      <c r="C2990" s="74" t="s">
        <v>22671</v>
      </c>
      <c r="D2990" s="74" t="s">
        <v>22672</v>
      </c>
      <c r="E2990" s="75"/>
      <c r="F2990" s="74"/>
      <c r="G2990" s="76" t="n">
        <v>91966</v>
      </c>
      <c r="H2990" s="74" t="s">
        <v>22709</v>
      </c>
      <c r="I2990" s="74" t="s">
        <v>21</v>
      </c>
      <c r="J2990" s="74" t="s">
        <v>16938</v>
      </c>
      <c r="K2990" s="75" t="s">
        <v>22710</v>
      </c>
      <c r="L2990" s="74" t="s">
        <v>16940</v>
      </c>
    </row>
    <row r="2991" customFormat="false" ht="13.5" hidden="false" customHeight="false" outlineLevel="0" collapsed="false">
      <c r="A2991" s="74" t="s">
        <v>22170</v>
      </c>
      <c r="B2991" s="74" t="s">
        <v>22171</v>
      </c>
      <c r="C2991" s="74" t="s">
        <v>22671</v>
      </c>
      <c r="D2991" s="74" t="s">
        <v>22672</v>
      </c>
      <c r="E2991" s="75"/>
      <c r="F2991" s="74"/>
      <c r="G2991" s="76" t="n">
        <v>91967</v>
      </c>
      <c r="H2991" s="74" t="s">
        <v>22711</v>
      </c>
      <c r="I2991" s="74" t="s">
        <v>21</v>
      </c>
      <c r="J2991" s="74" t="s">
        <v>16938</v>
      </c>
      <c r="K2991" s="75" t="s">
        <v>22712</v>
      </c>
      <c r="L2991" s="74" t="s">
        <v>16940</v>
      </c>
    </row>
    <row r="2992" customFormat="false" ht="13.5" hidden="false" customHeight="false" outlineLevel="0" collapsed="false">
      <c r="A2992" s="74" t="s">
        <v>22170</v>
      </c>
      <c r="B2992" s="74" t="s">
        <v>22171</v>
      </c>
      <c r="C2992" s="74" t="s">
        <v>22671</v>
      </c>
      <c r="D2992" s="74" t="s">
        <v>22672</v>
      </c>
      <c r="E2992" s="75"/>
      <c r="F2992" s="74"/>
      <c r="G2992" s="76" t="n">
        <v>91968</v>
      </c>
      <c r="H2992" s="74" t="s">
        <v>22713</v>
      </c>
      <c r="I2992" s="74" t="s">
        <v>21</v>
      </c>
      <c r="J2992" s="74" t="s">
        <v>16938</v>
      </c>
      <c r="K2992" s="75" t="s">
        <v>22714</v>
      </c>
      <c r="L2992" s="74" t="s">
        <v>16940</v>
      </c>
    </row>
    <row r="2993" customFormat="false" ht="13.5" hidden="false" customHeight="false" outlineLevel="0" collapsed="false">
      <c r="A2993" s="74" t="s">
        <v>22170</v>
      </c>
      <c r="B2993" s="74" t="s">
        <v>22171</v>
      </c>
      <c r="C2993" s="74" t="s">
        <v>22671</v>
      </c>
      <c r="D2993" s="74" t="s">
        <v>22672</v>
      </c>
      <c r="E2993" s="75"/>
      <c r="F2993" s="74"/>
      <c r="G2993" s="76" t="n">
        <v>91969</v>
      </c>
      <c r="H2993" s="74" t="s">
        <v>22715</v>
      </c>
      <c r="I2993" s="74" t="s">
        <v>21</v>
      </c>
      <c r="J2993" s="74" t="s">
        <v>16938</v>
      </c>
      <c r="K2993" s="75" t="s">
        <v>22716</v>
      </c>
      <c r="L2993" s="74" t="s">
        <v>16940</v>
      </c>
    </row>
    <row r="2994" customFormat="false" ht="13.5" hidden="false" customHeight="false" outlineLevel="0" collapsed="false">
      <c r="A2994" s="74" t="s">
        <v>22170</v>
      </c>
      <c r="B2994" s="74" t="s">
        <v>22171</v>
      </c>
      <c r="C2994" s="74" t="s">
        <v>22671</v>
      </c>
      <c r="D2994" s="74" t="s">
        <v>22672</v>
      </c>
      <c r="E2994" s="75"/>
      <c r="F2994" s="74"/>
      <c r="G2994" s="76" t="n">
        <v>91970</v>
      </c>
      <c r="H2994" s="74" t="s">
        <v>22717</v>
      </c>
      <c r="I2994" s="74" t="s">
        <v>21</v>
      </c>
      <c r="J2994" s="74" t="s">
        <v>16938</v>
      </c>
      <c r="K2994" s="75" t="s">
        <v>22718</v>
      </c>
      <c r="L2994" s="74" t="s">
        <v>16940</v>
      </c>
    </row>
    <row r="2995" customFormat="false" ht="13.5" hidden="false" customHeight="false" outlineLevel="0" collapsed="false">
      <c r="A2995" s="74" t="s">
        <v>22170</v>
      </c>
      <c r="B2995" s="74" t="s">
        <v>22171</v>
      </c>
      <c r="C2995" s="74" t="s">
        <v>22671</v>
      </c>
      <c r="D2995" s="74" t="s">
        <v>22672</v>
      </c>
      <c r="E2995" s="75"/>
      <c r="F2995" s="74"/>
      <c r="G2995" s="76" t="n">
        <v>91971</v>
      </c>
      <c r="H2995" s="74" t="s">
        <v>22719</v>
      </c>
      <c r="I2995" s="74" t="s">
        <v>21</v>
      </c>
      <c r="J2995" s="74" t="s">
        <v>16938</v>
      </c>
      <c r="K2995" s="75" t="s">
        <v>22720</v>
      </c>
      <c r="L2995" s="74" t="s">
        <v>16940</v>
      </c>
    </row>
    <row r="2996" customFormat="false" ht="13.5" hidden="false" customHeight="false" outlineLevel="0" collapsed="false">
      <c r="A2996" s="74" t="s">
        <v>22170</v>
      </c>
      <c r="B2996" s="74" t="s">
        <v>22171</v>
      </c>
      <c r="C2996" s="74" t="s">
        <v>22671</v>
      </c>
      <c r="D2996" s="74" t="s">
        <v>22672</v>
      </c>
      <c r="E2996" s="75"/>
      <c r="F2996" s="74"/>
      <c r="G2996" s="76" t="n">
        <v>91972</v>
      </c>
      <c r="H2996" s="74" t="s">
        <v>22721</v>
      </c>
      <c r="I2996" s="74" t="s">
        <v>21</v>
      </c>
      <c r="J2996" s="74" t="s">
        <v>16938</v>
      </c>
      <c r="K2996" s="75" t="s">
        <v>22722</v>
      </c>
      <c r="L2996" s="74" t="s">
        <v>16940</v>
      </c>
    </row>
    <row r="2997" customFormat="false" ht="13.5" hidden="false" customHeight="false" outlineLevel="0" collapsed="false">
      <c r="A2997" s="74" t="s">
        <v>22170</v>
      </c>
      <c r="B2997" s="74" t="s">
        <v>22171</v>
      </c>
      <c r="C2997" s="74" t="s">
        <v>22671</v>
      </c>
      <c r="D2997" s="74" t="s">
        <v>22672</v>
      </c>
      <c r="E2997" s="75"/>
      <c r="F2997" s="74"/>
      <c r="G2997" s="76" t="n">
        <v>91973</v>
      </c>
      <c r="H2997" s="74" t="s">
        <v>22723</v>
      </c>
      <c r="I2997" s="74" t="s">
        <v>21</v>
      </c>
      <c r="J2997" s="74" t="s">
        <v>16938</v>
      </c>
      <c r="K2997" s="75" t="s">
        <v>22724</v>
      </c>
      <c r="L2997" s="74" t="s">
        <v>16940</v>
      </c>
    </row>
    <row r="2998" customFormat="false" ht="13.5" hidden="false" customHeight="false" outlineLevel="0" collapsed="false">
      <c r="A2998" s="74" t="s">
        <v>22170</v>
      </c>
      <c r="B2998" s="74" t="s">
        <v>22171</v>
      </c>
      <c r="C2998" s="74" t="s">
        <v>22671</v>
      </c>
      <c r="D2998" s="74" t="s">
        <v>22672</v>
      </c>
      <c r="E2998" s="75"/>
      <c r="F2998" s="74"/>
      <c r="G2998" s="76" t="n">
        <v>91974</v>
      </c>
      <c r="H2998" s="74" t="s">
        <v>22725</v>
      </c>
      <c r="I2998" s="74" t="s">
        <v>21</v>
      </c>
      <c r="J2998" s="74" t="s">
        <v>16938</v>
      </c>
      <c r="K2998" s="75" t="s">
        <v>22726</v>
      </c>
      <c r="L2998" s="74" t="s">
        <v>16940</v>
      </c>
    </row>
    <row r="2999" customFormat="false" ht="13.5" hidden="false" customHeight="false" outlineLevel="0" collapsed="false">
      <c r="A2999" s="74" t="s">
        <v>22170</v>
      </c>
      <c r="B2999" s="74" t="s">
        <v>22171</v>
      </c>
      <c r="C2999" s="74" t="s">
        <v>22671</v>
      </c>
      <c r="D2999" s="74" t="s">
        <v>22672</v>
      </c>
      <c r="E2999" s="75"/>
      <c r="F2999" s="74"/>
      <c r="G2999" s="76" t="n">
        <v>91975</v>
      </c>
      <c r="H2999" s="74" t="s">
        <v>22727</v>
      </c>
      <c r="I2999" s="74" t="s">
        <v>21</v>
      </c>
      <c r="J2999" s="74" t="s">
        <v>16938</v>
      </c>
      <c r="K2999" s="75" t="s">
        <v>22728</v>
      </c>
      <c r="L2999" s="74" t="s">
        <v>16940</v>
      </c>
    </row>
    <row r="3000" customFormat="false" ht="13.5" hidden="false" customHeight="false" outlineLevel="0" collapsed="false">
      <c r="A3000" s="74" t="s">
        <v>22170</v>
      </c>
      <c r="B3000" s="74" t="s">
        <v>22171</v>
      </c>
      <c r="C3000" s="74" t="s">
        <v>22671</v>
      </c>
      <c r="D3000" s="74" t="s">
        <v>22672</v>
      </c>
      <c r="E3000" s="75"/>
      <c r="F3000" s="74"/>
      <c r="G3000" s="76" t="n">
        <v>91976</v>
      </c>
      <c r="H3000" s="74" t="s">
        <v>22729</v>
      </c>
      <c r="I3000" s="74" t="s">
        <v>21</v>
      </c>
      <c r="J3000" s="74" t="s">
        <v>16938</v>
      </c>
      <c r="K3000" s="75" t="s">
        <v>22730</v>
      </c>
      <c r="L3000" s="74" t="s">
        <v>16940</v>
      </c>
    </row>
    <row r="3001" customFormat="false" ht="13.5" hidden="false" customHeight="false" outlineLevel="0" collapsed="false">
      <c r="A3001" s="74" t="s">
        <v>22170</v>
      </c>
      <c r="B3001" s="74" t="s">
        <v>22171</v>
      </c>
      <c r="C3001" s="74" t="s">
        <v>22671</v>
      </c>
      <c r="D3001" s="74" t="s">
        <v>22672</v>
      </c>
      <c r="E3001" s="75"/>
      <c r="F3001" s="74"/>
      <c r="G3001" s="76" t="n">
        <v>91977</v>
      </c>
      <c r="H3001" s="74" t="s">
        <v>22731</v>
      </c>
      <c r="I3001" s="74" t="s">
        <v>21</v>
      </c>
      <c r="J3001" s="74" t="s">
        <v>16938</v>
      </c>
      <c r="K3001" s="75" t="s">
        <v>22732</v>
      </c>
      <c r="L3001" s="74" t="s">
        <v>16940</v>
      </c>
    </row>
    <row r="3002" customFormat="false" ht="13.5" hidden="false" customHeight="false" outlineLevel="0" collapsed="false">
      <c r="A3002" s="74" t="s">
        <v>22170</v>
      </c>
      <c r="B3002" s="74" t="s">
        <v>22171</v>
      </c>
      <c r="C3002" s="74" t="s">
        <v>22671</v>
      </c>
      <c r="D3002" s="74" t="s">
        <v>22672</v>
      </c>
      <c r="E3002" s="75"/>
      <c r="F3002" s="74"/>
      <c r="G3002" s="76" t="n">
        <v>91978</v>
      </c>
      <c r="H3002" s="74" t="s">
        <v>22733</v>
      </c>
      <c r="I3002" s="74" t="s">
        <v>21</v>
      </c>
      <c r="J3002" s="74" t="s">
        <v>16938</v>
      </c>
      <c r="K3002" s="75" t="s">
        <v>20316</v>
      </c>
      <c r="L3002" s="74" t="s">
        <v>16940</v>
      </c>
    </row>
    <row r="3003" customFormat="false" ht="13.5" hidden="false" customHeight="false" outlineLevel="0" collapsed="false">
      <c r="A3003" s="74" t="s">
        <v>22170</v>
      </c>
      <c r="B3003" s="74" t="s">
        <v>22171</v>
      </c>
      <c r="C3003" s="74" t="s">
        <v>22671</v>
      </c>
      <c r="D3003" s="74" t="s">
        <v>22672</v>
      </c>
      <c r="E3003" s="75"/>
      <c r="F3003" s="74"/>
      <c r="G3003" s="76" t="n">
        <v>91979</v>
      </c>
      <c r="H3003" s="74" t="s">
        <v>22734</v>
      </c>
      <c r="I3003" s="74" t="s">
        <v>21</v>
      </c>
      <c r="J3003" s="74" t="s">
        <v>16938</v>
      </c>
      <c r="K3003" s="75" t="s">
        <v>22735</v>
      </c>
      <c r="L3003" s="74" t="s">
        <v>16940</v>
      </c>
    </row>
    <row r="3004" customFormat="false" ht="13.5" hidden="false" customHeight="false" outlineLevel="0" collapsed="false">
      <c r="A3004" s="74" t="s">
        <v>22170</v>
      </c>
      <c r="B3004" s="74" t="s">
        <v>22171</v>
      </c>
      <c r="C3004" s="74" t="s">
        <v>22671</v>
      </c>
      <c r="D3004" s="74" t="s">
        <v>22672</v>
      </c>
      <c r="E3004" s="75"/>
      <c r="F3004" s="74"/>
      <c r="G3004" s="76" t="n">
        <v>91980</v>
      </c>
      <c r="H3004" s="74" t="s">
        <v>22736</v>
      </c>
      <c r="I3004" s="74" t="s">
        <v>21</v>
      </c>
      <c r="J3004" s="74" t="s">
        <v>16938</v>
      </c>
      <c r="K3004" s="75" t="s">
        <v>22737</v>
      </c>
      <c r="L3004" s="74" t="s">
        <v>16940</v>
      </c>
    </row>
    <row r="3005" customFormat="false" ht="13.5" hidden="false" customHeight="false" outlineLevel="0" collapsed="false">
      <c r="A3005" s="74" t="s">
        <v>22170</v>
      </c>
      <c r="B3005" s="74" t="s">
        <v>22171</v>
      </c>
      <c r="C3005" s="74" t="s">
        <v>22671</v>
      </c>
      <c r="D3005" s="74" t="s">
        <v>22672</v>
      </c>
      <c r="E3005" s="75"/>
      <c r="F3005" s="74"/>
      <c r="G3005" s="76" t="n">
        <v>91981</v>
      </c>
      <c r="H3005" s="74" t="s">
        <v>22738</v>
      </c>
      <c r="I3005" s="74" t="s">
        <v>21</v>
      </c>
      <c r="J3005" s="74" t="s">
        <v>16938</v>
      </c>
      <c r="K3005" s="75" t="s">
        <v>22739</v>
      </c>
      <c r="L3005" s="74" t="s">
        <v>16940</v>
      </c>
    </row>
    <row r="3006" customFormat="false" ht="13.5" hidden="false" customHeight="false" outlineLevel="0" collapsed="false">
      <c r="A3006" s="74" t="s">
        <v>22170</v>
      </c>
      <c r="B3006" s="74" t="s">
        <v>22171</v>
      </c>
      <c r="C3006" s="74" t="s">
        <v>22671</v>
      </c>
      <c r="D3006" s="74" t="s">
        <v>22672</v>
      </c>
      <c r="E3006" s="75"/>
      <c r="F3006" s="74"/>
      <c r="G3006" s="76" t="n">
        <v>91982</v>
      </c>
      <c r="H3006" s="74" t="s">
        <v>22740</v>
      </c>
      <c r="I3006" s="74" t="s">
        <v>21</v>
      </c>
      <c r="J3006" s="74" t="s">
        <v>16938</v>
      </c>
      <c r="K3006" s="75" t="s">
        <v>22741</v>
      </c>
      <c r="L3006" s="74" t="s">
        <v>16940</v>
      </c>
    </row>
    <row r="3007" customFormat="false" ht="13.5" hidden="false" customHeight="false" outlineLevel="0" collapsed="false">
      <c r="A3007" s="74" t="s">
        <v>22170</v>
      </c>
      <c r="B3007" s="74" t="s">
        <v>22171</v>
      </c>
      <c r="C3007" s="74" t="s">
        <v>22671</v>
      </c>
      <c r="D3007" s="74" t="s">
        <v>22672</v>
      </c>
      <c r="E3007" s="75"/>
      <c r="F3007" s="74"/>
      <c r="G3007" s="76" t="n">
        <v>91983</v>
      </c>
      <c r="H3007" s="74" t="s">
        <v>22742</v>
      </c>
      <c r="I3007" s="74" t="s">
        <v>21</v>
      </c>
      <c r="J3007" s="74" t="s">
        <v>16938</v>
      </c>
      <c r="K3007" s="75" t="s">
        <v>22743</v>
      </c>
      <c r="L3007" s="74" t="s">
        <v>16940</v>
      </c>
    </row>
    <row r="3008" customFormat="false" ht="13.5" hidden="false" customHeight="false" outlineLevel="0" collapsed="false">
      <c r="A3008" s="74" t="s">
        <v>22170</v>
      </c>
      <c r="B3008" s="74" t="s">
        <v>22171</v>
      </c>
      <c r="C3008" s="74" t="s">
        <v>22671</v>
      </c>
      <c r="D3008" s="74" t="s">
        <v>22672</v>
      </c>
      <c r="E3008" s="75"/>
      <c r="F3008" s="74"/>
      <c r="G3008" s="76" t="n">
        <v>91984</v>
      </c>
      <c r="H3008" s="74" t="s">
        <v>22744</v>
      </c>
      <c r="I3008" s="74" t="s">
        <v>21</v>
      </c>
      <c r="J3008" s="74" t="s">
        <v>16938</v>
      </c>
      <c r="K3008" s="75" t="s">
        <v>22745</v>
      </c>
      <c r="L3008" s="74" t="s">
        <v>16940</v>
      </c>
    </row>
    <row r="3009" customFormat="false" ht="13.5" hidden="false" customHeight="false" outlineLevel="0" collapsed="false">
      <c r="A3009" s="74" t="s">
        <v>22170</v>
      </c>
      <c r="B3009" s="74" t="s">
        <v>22171</v>
      </c>
      <c r="C3009" s="74" t="s">
        <v>22671</v>
      </c>
      <c r="D3009" s="74" t="s">
        <v>22672</v>
      </c>
      <c r="E3009" s="75"/>
      <c r="F3009" s="74"/>
      <c r="G3009" s="76" t="n">
        <v>91985</v>
      </c>
      <c r="H3009" s="74" t="s">
        <v>22746</v>
      </c>
      <c r="I3009" s="74" t="s">
        <v>21</v>
      </c>
      <c r="J3009" s="74" t="s">
        <v>16938</v>
      </c>
      <c r="K3009" s="75" t="s">
        <v>22747</v>
      </c>
      <c r="L3009" s="74" t="s">
        <v>16940</v>
      </c>
    </row>
    <row r="3010" customFormat="false" ht="13.5" hidden="false" customHeight="false" outlineLevel="0" collapsed="false">
      <c r="A3010" s="74" t="s">
        <v>22170</v>
      </c>
      <c r="B3010" s="74" t="s">
        <v>22171</v>
      </c>
      <c r="C3010" s="74" t="s">
        <v>22671</v>
      </c>
      <c r="D3010" s="74" t="s">
        <v>22672</v>
      </c>
      <c r="E3010" s="75"/>
      <c r="F3010" s="74"/>
      <c r="G3010" s="76" t="n">
        <v>91986</v>
      </c>
      <c r="H3010" s="74" t="s">
        <v>22748</v>
      </c>
      <c r="I3010" s="74" t="s">
        <v>21</v>
      </c>
      <c r="J3010" s="74" t="s">
        <v>16938</v>
      </c>
      <c r="K3010" s="75" t="s">
        <v>22271</v>
      </c>
      <c r="L3010" s="74" t="s">
        <v>16940</v>
      </c>
    </row>
    <row r="3011" customFormat="false" ht="13.5" hidden="false" customHeight="false" outlineLevel="0" collapsed="false">
      <c r="A3011" s="74" t="s">
        <v>22170</v>
      </c>
      <c r="B3011" s="74" t="s">
        <v>22171</v>
      </c>
      <c r="C3011" s="74" t="s">
        <v>22671</v>
      </c>
      <c r="D3011" s="74" t="s">
        <v>22672</v>
      </c>
      <c r="E3011" s="75"/>
      <c r="F3011" s="74"/>
      <c r="G3011" s="76" t="n">
        <v>91987</v>
      </c>
      <c r="H3011" s="74" t="s">
        <v>22749</v>
      </c>
      <c r="I3011" s="74" t="s">
        <v>21</v>
      </c>
      <c r="J3011" s="74" t="s">
        <v>16938</v>
      </c>
      <c r="K3011" s="75" t="s">
        <v>22750</v>
      </c>
      <c r="L3011" s="74" t="s">
        <v>16940</v>
      </c>
    </row>
    <row r="3012" customFormat="false" ht="13.5" hidden="false" customHeight="false" outlineLevel="0" collapsed="false">
      <c r="A3012" s="74" t="s">
        <v>22170</v>
      </c>
      <c r="B3012" s="74" t="s">
        <v>22171</v>
      </c>
      <c r="C3012" s="74" t="s">
        <v>22671</v>
      </c>
      <c r="D3012" s="74" t="s">
        <v>22672</v>
      </c>
      <c r="E3012" s="75"/>
      <c r="F3012" s="74"/>
      <c r="G3012" s="76" t="n">
        <v>91988</v>
      </c>
      <c r="H3012" s="74" t="s">
        <v>22751</v>
      </c>
      <c r="I3012" s="74" t="s">
        <v>21</v>
      </c>
      <c r="J3012" s="74" t="s">
        <v>16938</v>
      </c>
      <c r="K3012" s="75" t="s">
        <v>22752</v>
      </c>
      <c r="L3012" s="74" t="s">
        <v>16940</v>
      </c>
    </row>
    <row r="3013" customFormat="false" ht="13.5" hidden="false" customHeight="false" outlineLevel="0" collapsed="false">
      <c r="A3013" s="74" t="s">
        <v>22170</v>
      </c>
      <c r="B3013" s="74" t="s">
        <v>22171</v>
      </c>
      <c r="C3013" s="74" t="s">
        <v>22671</v>
      </c>
      <c r="D3013" s="74" t="s">
        <v>22672</v>
      </c>
      <c r="E3013" s="75"/>
      <c r="F3013" s="74"/>
      <c r="G3013" s="76" t="n">
        <v>91989</v>
      </c>
      <c r="H3013" s="74" t="s">
        <v>22753</v>
      </c>
      <c r="I3013" s="74" t="s">
        <v>21</v>
      </c>
      <c r="J3013" s="74" t="s">
        <v>16938</v>
      </c>
      <c r="K3013" s="75" t="s">
        <v>22754</v>
      </c>
      <c r="L3013" s="74" t="s">
        <v>16940</v>
      </c>
    </row>
    <row r="3014" customFormat="false" ht="13.5" hidden="false" customHeight="false" outlineLevel="0" collapsed="false">
      <c r="A3014" s="74" t="s">
        <v>22170</v>
      </c>
      <c r="B3014" s="74" t="s">
        <v>22171</v>
      </c>
      <c r="C3014" s="74" t="s">
        <v>22671</v>
      </c>
      <c r="D3014" s="74" t="s">
        <v>22672</v>
      </c>
      <c r="E3014" s="75"/>
      <c r="F3014" s="74"/>
      <c r="G3014" s="76" t="n">
        <v>91990</v>
      </c>
      <c r="H3014" s="74" t="s">
        <v>22755</v>
      </c>
      <c r="I3014" s="74" t="s">
        <v>21</v>
      </c>
      <c r="J3014" s="74" t="s">
        <v>16938</v>
      </c>
      <c r="K3014" s="75" t="s">
        <v>22756</v>
      </c>
      <c r="L3014" s="74" t="s">
        <v>16940</v>
      </c>
    </row>
    <row r="3015" customFormat="false" ht="13.5" hidden="false" customHeight="false" outlineLevel="0" collapsed="false">
      <c r="A3015" s="74" t="s">
        <v>22170</v>
      </c>
      <c r="B3015" s="74" t="s">
        <v>22171</v>
      </c>
      <c r="C3015" s="74" t="s">
        <v>22671</v>
      </c>
      <c r="D3015" s="74" t="s">
        <v>22672</v>
      </c>
      <c r="E3015" s="75"/>
      <c r="F3015" s="74"/>
      <c r="G3015" s="76" t="n">
        <v>91991</v>
      </c>
      <c r="H3015" s="74" t="s">
        <v>22757</v>
      </c>
      <c r="I3015" s="74" t="s">
        <v>21</v>
      </c>
      <c r="J3015" s="74" t="s">
        <v>16938</v>
      </c>
      <c r="K3015" s="75" t="s">
        <v>22758</v>
      </c>
      <c r="L3015" s="74" t="s">
        <v>16940</v>
      </c>
    </row>
    <row r="3016" customFormat="false" ht="13.5" hidden="false" customHeight="false" outlineLevel="0" collapsed="false">
      <c r="A3016" s="74" t="s">
        <v>22170</v>
      </c>
      <c r="B3016" s="74" t="s">
        <v>22171</v>
      </c>
      <c r="C3016" s="74" t="s">
        <v>22671</v>
      </c>
      <c r="D3016" s="74" t="s">
        <v>22672</v>
      </c>
      <c r="E3016" s="75"/>
      <c r="F3016" s="74"/>
      <c r="G3016" s="76" t="n">
        <v>91992</v>
      </c>
      <c r="H3016" s="74" t="s">
        <v>22759</v>
      </c>
      <c r="I3016" s="74" t="s">
        <v>21</v>
      </c>
      <c r="J3016" s="74" t="s">
        <v>16938</v>
      </c>
      <c r="K3016" s="75" t="s">
        <v>22760</v>
      </c>
      <c r="L3016" s="74" t="s">
        <v>16940</v>
      </c>
    </row>
    <row r="3017" customFormat="false" ht="13.5" hidden="false" customHeight="false" outlineLevel="0" collapsed="false">
      <c r="A3017" s="74" t="s">
        <v>22170</v>
      </c>
      <c r="B3017" s="74" t="s">
        <v>22171</v>
      </c>
      <c r="C3017" s="74" t="s">
        <v>22671</v>
      </c>
      <c r="D3017" s="74" t="s">
        <v>22672</v>
      </c>
      <c r="E3017" s="75"/>
      <c r="F3017" s="74"/>
      <c r="G3017" s="76" t="n">
        <v>91993</v>
      </c>
      <c r="H3017" s="74" t="s">
        <v>22761</v>
      </c>
      <c r="I3017" s="74" t="s">
        <v>21</v>
      </c>
      <c r="J3017" s="74" t="s">
        <v>16938</v>
      </c>
      <c r="K3017" s="75" t="s">
        <v>22762</v>
      </c>
      <c r="L3017" s="74" t="s">
        <v>16940</v>
      </c>
    </row>
    <row r="3018" customFormat="false" ht="13.5" hidden="false" customHeight="false" outlineLevel="0" collapsed="false">
      <c r="A3018" s="74" t="s">
        <v>22170</v>
      </c>
      <c r="B3018" s="74" t="s">
        <v>22171</v>
      </c>
      <c r="C3018" s="74" t="s">
        <v>22671</v>
      </c>
      <c r="D3018" s="74" t="s">
        <v>22672</v>
      </c>
      <c r="E3018" s="75"/>
      <c r="F3018" s="74"/>
      <c r="G3018" s="76" t="n">
        <v>91994</v>
      </c>
      <c r="H3018" s="74" t="s">
        <v>22763</v>
      </c>
      <c r="I3018" s="74" t="s">
        <v>21</v>
      </c>
      <c r="J3018" s="74" t="s">
        <v>16938</v>
      </c>
      <c r="K3018" s="75" t="s">
        <v>22764</v>
      </c>
      <c r="L3018" s="74" t="s">
        <v>16940</v>
      </c>
    </row>
    <row r="3019" customFormat="false" ht="13.5" hidden="false" customHeight="false" outlineLevel="0" collapsed="false">
      <c r="A3019" s="74" t="s">
        <v>22170</v>
      </c>
      <c r="B3019" s="74" t="s">
        <v>22171</v>
      </c>
      <c r="C3019" s="74" t="s">
        <v>22671</v>
      </c>
      <c r="D3019" s="74" t="s">
        <v>22672</v>
      </c>
      <c r="E3019" s="75"/>
      <c r="F3019" s="74"/>
      <c r="G3019" s="76" t="n">
        <v>91995</v>
      </c>
      <c r="H3019" s="74" t="s">
        <v>22765</v>
      </c>
      <c r="I3019" s="74" t="s">
        <v>21</v>
      </c>
      <c r="J3019" s="74" t="s">
        <v>16938</v>
      </c>
      <c r="K3019" s="75" t="s">
        <v>22766</v>
      </c>
      <c r="L3019" s="74" t="s">
        <v>16940</v>
      </c>
    </row>
    <row r="3020" customFormat="false" ht="13.5" hidden="false" customHeight="false" outlineLevel="0" collapsed="false">
      <c r="A3020" s="74" t="s">
        <v>22170</v>
      </c>
      <c r="B3020" s="74" t="s">
        <v>22171</v>
      </c>
      <c r="C3020" s="74" t="s">
        <v>22671</v>
      </c>
      <c r="D3020" s="74" t="s">
        <v>22672</v>
      </c>
      <c r="E3020" s="75"/>
      <c r="F3020" s="74"/>
      <c r="G3020" s="76" t="n">
        <v>91996</v>
      </c>
      <c r="H3020" s="74" t="s">
        <v>22767</v>
      </c>
      <c r="I3020" s="74" t="s">
        <v>21</v>
      </c>
      <c r="J3020" s="74" t="s">
        <v>16938</v>
      </c>
      <c r="K3020" s="75" t="s">
        <v>22768</v>
      </c>
      <c r="L3020" s="74" t="s">
        <v>16940</v>
      </c>
    </row>
    <row r="3021" customFormat="false" ht="13.5" hidden="false" customHeight="false" outlineLevel="0" collapsed="false">
      <c r="A3021" s="74" t="s">
        <v>22170</v>
      </c>
      <c r="B3021" s="74" t="s">
        <v>22171</v>
      </c>
      <c r="C3021" s="74" t="s">
        <v>22671</v>
      </c>
      <c r="D3021" s="74" t="s">
        <v>22672</v>
      </c>
      <c r="E3021" s="75"/>
      <c r="F3021" s="74"/>
      <c r="G3021" s="76" t="n">
        <v>91997</v>
      </c>
      <c r="H3021" s="74" t="s">
        <v>22769</v>
      </c>
      <c r="I3021" s="74" t="s">
        <v>21</v>
      </c>
      <c r="J3021" s="74" t="s">
        <v>16938</v>
      </c>
      <c r="K3021" s="75" t="s">
        <v>22770</v>
      </c>
      <c r="L3021" s="74" t="s">
        <v>16940</v>
      </c>
    </row>
    <row r="3022" customFormat="false" ht="13.5" hidden="false" customHeight="false" outlineLevel="0" collapsed="false">
      <c r="A3022" s="74" t="s">
        <v>22170</v>
      </c>
      <c r="B3022" s="74" t="s">
        <v>22171</v>
      </c>
      <c r="C3022" s="74" t="s">
        <v>22671</v>
      </c>
      <c r="D3022" s="74" t="s">
        <v>22672</v>
      </c>
      <c r="E3022" s="75"/>
      <c r="F3022" s="74"/>
      <c r="G3022" s="76" t="n">
        <v>91998</v>
      </c>
      <c r="H3022" s="74" t="s">
        <v>22771</v>
      </c>
      <c r="I3022" s="74" t="s">
        <v>21</v>
      </c>
      <c r="J3022" s="74" t="s">
        <v>16938</v>
      </c>
      <c r="K3022" s="75" t="s">
        <v>22772</v>
      </c>
      <c r="L3022" s="74" t="s">
        <v>16940</v>
      </c>
    </row>
    <row r="3023" customFormat="false" ht="13.5" hidden="false" customHeight="false" outlineLevel="0" collapsed="false">
      <c r="A3023" s="74" t="s">
        <v>22170</v>
      </c>
      <c r="B3023" s="74" t="s">
        <v>22171</v>
      </c>
      <c r="C3023" s="74" t="s">
        <v>22671</v>
      </c>
      <c r="D3023" s="74" t="s">
        <v>22672</v>
      </c>
      <c r="E3023" s="75"/>
      <c r="F3023" s="74"/>
      <c r="G3023" s="76" t="n">
        <v>91999</v>
      </c>
      <c r="H3023" s="74" t="s">
        <v>22773</v>
      </c>
      <c r="I3023" s="74" t="s">
        <v>21</v>
      </c>
      <c r="J3023" s="74" t="s">
        <v>16938</v>
      </c>
      <c r="K3023" s="75" t="s">
        <v>22774</v>
      </c>
      <c r="L3023" s="74" t="s">
        <v>16940</v>
      </c>
    </row>
    <row r="3024" customFormat="false" ht="13.5" hidden="false" customHeight="false" outlineLevel="0" collapsed="false">
      <c r="A3024" s="74" t="s">
        <v>22170</v>
      </c>
      <c r="B3024" s="74" t="s">
        <v>22171</v>
      </c>
      <c r="C3024" s="74" t="s">
        <v>22671</v>
      </c>
      <c r="D3024" s="74" t="s">
        <v>22672</v>
      </c>
      <c r="E3024" s="75"/>
      <c r="F3024" s="74"/>
      <c r="G3024" s="76" t="n">
        <v>92000</v>
      </c>
      <c r="H3024" s="74" t="s">
        <v>22775</v>
      </c>
      <c r="I3024" s="74" t="s">
        <v>21</v>
      </c>
      <c r="J3024" s="74" t="s">
        <v>16938</v>
      </c>
      <c r="K3024" s="75" t="s">
        <v>22776</v>
      </c>
      <c r="L3024" s="74" t="s">
        <v>16940</v>
      </c>
    </row>
    <row r="3025" customFormat="false" ht="13.5" hidden="false" customHeight="false" outlineLevel="0" collapsed="false">
      <c r="A3025" s="74" t="s">
        <v>22170</v>
      </c>
      <c r="B3025" s="74" t="s">
        <v>22171</v>
      </c>
      <c r="C3025" s="74" t="s">
        <v>22671</v>
      </c>
      <c r="D3025" s="74" t="s">
        <v>22672</v>
      </c>
      <c r="E3025" s="75"/>
      <c r="F3025" s="74"/>
      <c r="G3025" s="76" t="n">
        <v>92001</v>
      </c>
      <c r="H3025" s="74" t="s">
        <v>22777</v>
      </c>
      <c r="I3025" s="74" t="s">
        <v>21</v>
      </c>
      <c r="J3025" s="74" t="s">
        <v>16938</v>
      </c>
      <c r="K3025" s="75" t="s">
        <v>22358</v>
      </c>
      <c r="L3025" s="74" t="s">
        <v>16940</v>
      </c>
    </row>
    <row r="3026" customFormat="false" ht="13.5" hidden="false" customHeight="false" outlineLevel="0" collapsed="false">
      <c r="A3026" s="74" t="s">
        <v>22170</v>
      </c>
      <c r="B3026" s="74" t="s">
        <v>22171</v>
      </c>
      <c r="C3026" s="74" t="s">
        <v>22671</v>
      </c>
      <c r="D3026" s="74" t="s">
        <v>22672</v>
      </c>
      <c r="E3026" s="75"/>
      <c r="F3026" s="74"/>
      <c r="G3026" s="76" t="n">
        <v>92002</v>
      </c>
      <c r="H3026" s="74" t="s">
        <v>22778</v>
      </c>
      <c r="I3026" s="74" t="s">
        <v>21</v>
      </c>
      <c r="J3026" s="74" t="s">
        <v>16938</v>
      </c>
      <c r="K3026" s="75" t="s">
        <v>22779</v>
      </c>
      <c r="L3026" s="74" t="s">
        <v>16940</v>
      </c>
    </row>
    <row r="3027" customFormat="false" ht="13.5" hidden="false" customHeight="false" outlineLevel="0" collapsed="false">
      <c r="A3027" s="74" t="s">
        <v>22170</v>
      </c>
      <c r="B3027" s="74" t="s">
        <v>22171</v>
      </c>
      <c r="C3027" s="74" t="s">
        <v>22671</v>
      </c>
      <c r="D3027" s="74" t="s">
        <v>22672</v>
      </c>
      <c r="E3027" s="75"/>
      <c r="F3027" s="74"/>
      <c r="G3027" s="76" t="n">
        <v>92003</v>
      </c>
      <c r="H3027" s="74" t="s">
        <v>22780</v>
      </c>
      <c r="I3027" s="74" t="s">
        <v>21</v>
      </c>
      <c r="J3027" s="74" t="s">
        <v>16938</v>
      </c>
      <c r="K3027" s="75" t="s">
        <v>22781</v>
      </c>
      <c r="L3027" s="74" t="s">
        <v>16940</v>
      </c>
    </row>
    <row r="3028" customFormat="false" ht="13.5" hidden="false" customHeight="false" outlineLevel="0" collapsed="false">
      <c r="A3028" s="74" t="s">
        <v>22170</v>
      </c>
      <c r="B3028" s="74" t="s">
        <v>22171</v>
      </c>
      <c r="C3028" s="74" t="s">
        <v>22671</v>
      </c>
      <c r="D3028" s="74" t="s">
        <v>22672</v>
      </c>
      <c r="E3028" s="75"/>
      <c r="F3028" s="74"/>
      <c r="G3028" s="76" t="n">
        <v>92004</v>
      </c>
      <c r="H3028" s="74" t="s">
        <v>22782</v>
      </c>
      <c r="I3028" s="74" t="s">
        <v>21</v>
      </c>
      <c r="J3028" s="74" t="s">
        <v>16938</v>
      </c>
      <c r="K3028" s="75" t="s">
        <v>22783</v>
      </c>
      <c r="L3028" s="74" t="s">
        <v>16940</v>
      </c>
    </row>
    <row r="3029" customFormat="false" ht="13.5" hidden="false" customHeight="false" outlineLevel="0" collapsed="false">
      <c r="A3029" s="74" t="s">
        <v>22170</v>
      </c>
      <c r="B3029" s="74" t="s">
        <v>22171</v>
      </c>
      <c r="C3029" s="74" t="s">
        <v>22671</v>
      </c>
      <c r="D3029" s="74" t="s">
        <v>22672</v>
      </c>
      <c r="E3029" s="75"/>
      <c r="F3029" s="74"/>
      <c r="G3029" s="76" t="n">
        <v>92005</v>
      </c>
      <c r="H3029" s="74" t="s">
        <v>22784</v>
      </c>
      <c r="I3029" s="74" t="s">
        <v>21</v>
      </c>
      <c r="J3029" s="74" t="s">
        <v>16938</v>
      </c>
      <c r="K3029" s="75" t="s">
        <v>22785</v>
      </c>
      <c r="L3029" s="74" t="s">
        <v>16940</v>
      </c>
    </row>
    <row r="3030" customFormat="false" ht="13.5" hidden="false" customHeight="false" outlineLevel="0" collapsed="false">
      <c r="A3030" s="74" t="s">
        <v>22170</v>
      </c>
      <c r="B3030" s="74" t="s">
        <v>22171</v>
      </c>
      <c r="C3030" s="74" t="s">
        <v>22671</v>
      </c>
      <c r="D3030" s="74" t="s">
        <v>22672</v>
      </c>
      <c r="E3030" s="75"/>
      <c r="F3030" s="74"/>
      <c r="G3030" s="76" t="n">
        <v>92006</v>
      </c>
      <c r="H3030" s="74" t="s">
        <v>22786</v>
      </c>
      <c r="I3030" s="74" t="s">
        <v>21</v>
      </c>
      <c r="J3030" s="74" t="s">
        <v>16938</v>
      </c>
      <c r="K3030" s="75" t="s">
        <v>22787</v>
      </c>
      <c r="L3030" s="74" t="s">
        <v>16940</v>
      </c>
    </row>
    <row r="3031" customFormat="false" ht="13.5" hidden="false" customHeight="false" outlineLevel="0" collapsed="false">
      <c r="A3031" s="74" t="s">
        <v>22170</v>
      </c>
      <c r="B3031" s="74" t="s">
        <v>22171</v>
      </c>
      <c r="C3031" s="74" t="s">
        <v>22671</v>
      </c>
      <c r="D3031" s="74" t="s">
        <v>22672</v>
      </c>
      <c r="E3031" s="75"/>
      <c r="F3031" s="74"/>
      <c r="G3031" s="76" t="n">
        <v>92007</v>
      </c>
      <c r="H3031" s="74" t="s">
        <v>22788</v>
      </c>
      <c r="I3031" s="74" t="s">
        <v>21</v>
      </c>
      <c r="J3031" s="74" t="s">
        <v>16938</v>
      </c>
      <c r="K3031" s="75" t="s">
        <v>22760</v>
      </c>
      <c r="L3031" s="74" t="s">
        <v>16940</v>
      </c>
    </row>
    <row r="3032" customFormat="false" ht="13.5" hidden="false" customHeight="false" outlineLevel="0" collapsed="false">
      <c r="A3032" s="74" t="s">
        <v>22170</v>
      </c>
      <c r="B3032" s="74" t="s">
        <v>22171</v>
      </c>
      <c r="C3032" s="74" t="s">
        <v>22671</v>
      </c>
      <c r="D3032" s="74" t="s">
        <v>22672</v>
      </c>
      <c r="E3032" s="75"/>
      <c r="F3032" s="74"/>
      <c r="G3032" s="76" t="n">
        <v>92008</v>
      </c>
      <c r="H3032" s="74" t="s">
        <v>22789</v>
      </c>
      <c r="I3032" s="74" t="s">
        <v>21</v>
      </c>
      <c r="J3032" s="74" t="s">
        <v>16938</v>
      </c>
      <c r="K3032" s="75" t="s">
        <v>22790</v>
      </c>
      <c r="L3032" s="74" t="s">
        <v>16940</v>
      </c>
    </row>
    <row r="3033" customFormat="false" ht="13.5" hidden="false" customHeight="false" outlineLevel="0" collapsed="false">
      <c r="A3033" s="74" t="s">
        <v>22170</v>
      </c>
      <c r="B3033" s="74" t="s">
        <v>22171</v>
      </c>
      <c r="C3033" s="74" t="s">
        <v>22671</v>
      </c>
      <c r="D3033" s="74" t="s">
        <v>22672</v>
      </c>
      <c r="E3033" s="75"/>
      <c r="F3033" s="74"/>
      <c r="G3033" s="76" t="n">
        <v>92009</v>
      </c>
      <c r="H3033" s="74" t="s">
        <v>22791</v>
      </c>
      <c r="I3033" s="74" t="s">
        <v>21</v>
      </c>
      <c r="J3033" s="74" t="s">
        <v>16938</v>
      </c>
      <c r="K3033" s="75" t="s">
        <v>22792</v>
      </c>
      <c r="L3033" s="74" t="s">
        <v>16940</v>
      </c>
    </row>
    <row r="3034" customFormat="false" ht="13.5" hidden="false" customHeight="false" outlineLevel="0" collapsed="false">
      <c r="A3034" s="74" t="s">
        <v>22170</v>
      </c>
      <c r="B3034" s="74" t="s">
        <v>22171</v>
      </c>
      <c r="C3034" s="74" t="s">
        <v>22671</v>
      </c>
      <c r="D3034" s="74" t="s">
        <v>22672</v>
      </c>
      <c r="E3034" s="75"/>
      <c r="F3034" s="74"/>
      <c r="G3034" s="76" t="n">
        <v>92010</v>
      </c>
      <c r="H3034" s="74" t="s">
        <v>22793</v>
      </c>
      <c r="I3034" s="74" t="s">
        <v>21</v>
      </c>
      <c r="J3034" s="74" t="s">
        <v>16938</v>
      </c>
      <c r="K3034" s="75" t="s">
        <v>22794</v>
      </c>
      <c r="L3034" s="74" t="s">
        <v>16940</v>
      </c>
    </row>
    <row r="3035" customFormat="false" ht="13.5" hidden="false" customHeight="false" outlineLevel="0" collapsed="false">
      <c r="A3035" s="74" t="s">
        <v>22170</v>
      </c>
      <c r="B3035" s="74" t="s">
        <v>22171</v>
      </c>
      <c r="C3035" s="74" t="s">
        <v>22671</v>
      </c>
      <c r="D3035" s="74" t="s">
        <v>22672</v>
      </c>
      <c r="E3035" s="75"/>
      <c r="F3035" s="74"/>
      <c r="G3035" s="76" t="n">
        <v>92011</v>
      </c>
      <c r="H3035" s="74" t="s">
        <v>22795</v>
      </c>
      <c r="I3035" s="74" t="s">
        <v>21</v>
      </c>
      <c r="J3035" s="74" t="s">
        <v>16938</v>
      </c>
      <c r="K3035" s="75" t="s">
        <v>22796</v>
      </c>
      <c r="L3035" s="74" t="s">
        <v>16940</v>
      </c>
    </row>
    <row r="3036" customFormat="false" ht="13.5" hidden="false" customHeight="false" outlineLevel="0" collapsed="false">
      <c r="A3036" s="74" t="s">
        <v>22170</v>
      </c>
      <c r="B3036" s="74" t="s">
        <v>22171</v>
      </c>
      <c r="C3036" s="74" t="s">
        <v>22671</v>
      </c>
      <c r="D3036" s="74" t="s">
        <v>22672</v>
      </c>
      <c r="E3036" s="75"/>
      <c r="F3036" s="74"/>
      <c r="G3036" s="76" t="n">
        <v>92012</v>
      </c>
      <c r="H3036" s="74" t="s">
        <v>22797</v>
      </c>
      <c r="I3036" s="74" t="s">
        <v>21</v>
      </c>
      <c r="J3036" s="74" t="s">
        <v>16938</v>
      </c>
      <c r="K3036" s="75" t="s">
        <v>22798</v>
      </c>
      <c r="L3036" s="74" t="s">
        <v>16940</v>
      </c>
    </row>
    <row r="3037" customFormat="false" ht="13.5" hidden="false" customHeight="false" outlineLevel="0" collapsed="false">
      <c r="A3037" s="74" t="s">
        <v>22170</v>
      </c>
      <c r="B3037" s="74" t="s">
        <v>22171</v>
      </c>
      <c r="C3037" s="74" t="s">
        <v>22671</v>
      </c>
      <c r="D3037" s="74" t="s">
        <v>22672</v>
      </c>
      <c r="E3037" s="75"/>
      <c r="F3037" s="74"/>
      <c r="G3037" s="76" t="n">
        <v>92013</v>
      </c>
      <c r="H3037" s="74" t="s">
        <v>22799</v>
      </c>
      <c r="I3037" s="74" t="s">
        <v>21</v>
      </c>
      <c r="J3037" s="74" t="s">
        <v>16938</v>
      </c>
      <c r="K3037" s="75" t="s">
        <v>22800</v>
      </c>
      <c r="L3037" s="74" t="s">
        <v>16940</v>
      </c>
    </row>
    <row r="3038" customFormat="false" ht="13.5" hidden="false" customHeight="false" outlineLevel="0" collapsed="false">
      <c r="A3038" s="74" t="s">
        <v>22170</v>
      </c>
      <c r="B3038" s="74" t="s">
        <v>22171</v>
      </c>
      <c r="C3038" s="74" t="s">
        <v>22671</v>
      </c>
      <c r="D3038" s="74" t="s">
        <v>22672</v>
      </c>
      <c r="E3038" s="75"/>
      <c r="F3038" s="74"/>
      <c r="G3038" s="76" t="n">
        <v>92014</v>
      </c>
      <c r="H3038" s="74" t="s">
        <v>22801</v>
      </c>
      <c r="I3038" s="74" t="s">
        <v>21</v>
      </c>
      <c r="J3038" s="74" t="s">
        <v>16938</v>
      </c>
      <c r="K3038" s="75" t="s">
        <v>22802</v>
      </c>
      <c r="L3038" s="74" t="s">
        <v>16940</v>
      </c>
    </row>
    <row r="3039" customFormat="false" ht="13.5" hidden="false" customHeight="false" outlineLevel="0" collapsed="false">
      <c r="A3039" s="74" t="s">
        <v>22170</v>
      </c>
      <c r="B3039" s="74" t="s">
        <v>22171</v>
      </c>
      <c r="C3039" s="74" t="s">
        <v>22671</v>
      </c>
      <c r="D3039" s="74" t="s">
        <v>22672</v>
      </c>
      <c r="E3039" s="75"/>
      <c r="F3039" s="74"/>
      <c r="G3039" s="76" t="n">
        <v>92015</v>
      </c>
      <c r="H3039" s="74" t="s">
        <v>22803</v>
      </c>
      <c r="I3039" s="74" t="s">
        <v>21</v>
      </c>
      <c r="J3039" s="74" t="s">
        <v>16938</v>
      </c>
      <c r="K3039" s="75" t="s">
        <v>22804</v>
      </c>
      <c r="L3039" s="74" t="s">
        <v>16940</v>
      </c>
    </row>
    <row r="3040" customFormat="false" ht="13.5" hidden="false" customHeight="false" outlineLevel="0" collapsed="false">
      <c r="A3040" s="74" t="s">
        <v>22170</v>
      </c>
      <c r="B3040" s="74" t="s">
        <v>22171</v>
      </c>
      <c r="C3040" s="74" t="s">
        <v>22671</v>
      </c>
      <c r="D3040" s="74" t="s">
        <v>22672</v>
      </c>
      <c r="E3040" s="75"/>
      <c r="F3040" s="74"/>
      <c r="G3040" s="76" t="n">
        <v>92016</v>
      </c>
      <c r="H3040" s="74" t="s">
        <v>22805</v>
      </c>
      <c r="I3040" s="74" t="s">
        <v>21</v>
      </c>
      <c r="J3040" s="74" t="s">
        <v>16938</v>
      </c>
      <c r="K3040" s="75" t="s">
        <v>22806</v>
      </c>
      <c r="L3040" s="74" t="s">
        <v>16940</v>
      </c>
    </row>
    <row r="3041" customFormat="false" ht="13.5" hidden="false" customHeight="false" outlineLevel="0" collapsed="false">
      <c r="A3041" s="74" t="s">
        <v>22170</v>
      </c>
      <c r="B3041" s="74" t="s">
        <v>22171</v>
      </c>
      <c r="C3041" s="74" t="s">
        <v>22671</v>
      </c>
      <c r="D3041" s="74" t="s">
        <v>22672</v>
      </c>
      <c r="E3041" s="75"/>
      <c r="F3041" s="74"/>
      <c r="G3041" s="76" t="n">
        <v>92017</v>
      </c>
      <c r="H3041" s="74" t="s">
        <v>22807</v>
      </c>
      <c r="I3041" s="74" t="s">
        <v>21</v>
      </c>
      <c r="J3041" s="74" t="s">
        <v>16938</v>
      </c>
      <c r="K3041" s="75" t="s">
        <v>22808</v>
      </c>
      <c r="L3041" s="74" t="s">
        <v>16940</v>
      </c>
    </row>
    <row r="3042" customFormat="false" ht="13.5" hidden="false" customHeight="false" outlineLevel="0" collapsed="false">
      <c r="A3042" s="74" t="s">
        <v>22170</v>
      </c>
      <c r="B3042" s="74" t="s">
        <v>22171</v>
      </c>
      <c r="C3042" s="74" t="s">
        <v>22671</v>
      </c>
      <c r="D3042" s="74" t="s">
        <v>22672</v>
      </c>
      <c r="E3042" s="75"/>
      <c r="F3042" s="74"/>
      <c r="G3042" s="76" t="n">
        <v>92018</v>
      </c>
      <c r="H3042" s="74" t="s">
        <v>22809</v>
      </c>
      <c r="I3042" s="74" t="s">
        <v>21</v>
      </c>
      <c r="J3042" s="74" t="s">
        <v>16938</v>
      </c>
      <c r="K3042" s="75" t="s">
        <v>18289</v>
      </c>
      <c r="L3042" s="74" t="s">
        <v>16940</v>
      </c>
    </row>
    <row r="3043" customFormat="false" ht="13.5" hidden="false" customHeight="false" outlineLevel="0" collapsed="false">
      <c r="A3043" s="74" t="s">
        <v>22170</v>
      </c>
      <c r="B3043" s="74" t="s">
        <v>22171</v>
      </c>
      <c r="C3043" s="74" t="s">
        <v>22671</v>
      </c>
      <c r="D3043" s="74" t="s">
        <v>22672</v>
      </c>
      <c r="E3043" s="75"/>
      <c r="F3043" s="74"/>
      <c r="G3043" s="76" t="n">
        <v>92019</v>
      </c>
      <c r="H3043" s="74" t="s">
        <v>22810</v>
      </c>
      <c r="I3043" s="74" t="s">
        <v>21</v>
      </c>
      <c r="J3043" s="74" t="s">
        <v>16938</v>
      </c>
      <c r="K3043" s="75" t="s">
        <v>22811</v>
      </c>
      <c r="L3043" s="74" t="s">
        <v>16940</v>
      </c>
    </row>
    <row r="3044" customFormat="false" ht="13.5" hidden="false" customHeight="false" outlineLevel="0" collapsed="false">
      <c r="A3044" s="74" t="s">
        <v>22170</v>
      </c>
      <c r="B3044" s="74" t="s">
        <v>22171</v>
      </c>
      <c r="C3044" s="74" t="s">
        <v>22671</v>
      </c>
      <c r="D3044" s="74" t="s">
        <v>22672</v>
      </c>
      <c r="E3044" s="75"/>
      <c r="F3044" s="74"/>
      <c r="G3044" s="76" t="n">
        <v>92020</v>
      </c>
      <c r="H3044" s="74" t="s">
        <v>22812</v>
      </c>
      <c r="I3044" s="74" t="s">
        <v>21</v>
      </c>
      <c r="J3044" s="74" t="s">
        <v>16938</v>
      </c>
      <c r="K3044" s="75" t="s">
        <v>22813</v>
      </c>
      <c r="L3044" s="74" t="s">
        <v>16940</v>
      </c>
    </row>
    <row r="3045" customFormat="false" ht="13.5" hidden="false" customHeight="false" outlineLevel="0" collapsed="false">
      <c r="A3045" s="74" t="s">
        <v>22170</v>
      </c>
      <c r="B3045" s="74" t="s">
        <v>22171</v>
      </c>
      <c r="C3045" s="74" t="s">
        <v>22671</v>
      </c>
      <c r="D3045" s="74" t="s">
        <v>22672</v>
      </c>
      <c r="E3045" s="75"/>
      <c r="F3045" s="74"/>
      <c r="G3045" s="76" t="n">
        <v>92021</v>
      </c>
      <c r="H3045" s="74" t="s">
        <v>22814</v>
      </c>
      <c r="I3045" s="74" t="s">
        <v>21</v>
      </c>
      <c r="J3045" s="74" t="s">
        <v>16938</v>
      </c>
      <c r="K3045" s="75" t="s">
        <v>22815</v>
      </c>
      <c r="L3045" s="74" t="s">
        <v>16940</v>
      </c>
    </row>
    <row r="3046" customFormat="false" ht="13.5" hidden="false" customHeight="false" outlineLevel="0" collapsed="false">
      <c r="A3046" s="74" t="s">
        <v>22170</v>
      </c>
      <c r="B3046" s="74" t="s">
        <v>22171</v>
      </c>
      <c r="C3046" s="74" t="s">
        <v>22671</v>
      </c>
      <c r="D3046" s="74" t="s">
        <v>22672</v>
      </c>
      <c r="E3046" s="75"/>
      <c r="F3046" s="74"/>
      <c r="G3046" s="76" t="n">
        <v>92022</v>
      </c>
      <c r="H3046" s="74" t="s">
        <v>22816</v>
      </c>
      <c r="I3046" s="74" t="s">
        <v>21</v>
      </c>
      <c r="J3046" s="74" t="s">
        <v>16938</v>
      </c>
      <c r="K3046" s="75" t="s">
        <v>22817</v>
      </c>
      <c r="L3046" s="74" t="s">
        <v>16940</v>
      </c>
    </row>
    <row r="3047" customFormat="false" ht="13.5" hidden="false" customHeight="false" outlineLevel="0" collapsed="false">
      <c r="A3047" s="74" t="s">
        <v>22170</v>
      </c>
      <c r="B3047" s="74" t="s">
        <v>22171</v>
      </c>
      <c r="C3047" s="74" t="s">
        <v>22671</v>
      </c>
      <c r="D3047" s="74" t="s">
        <v>22672</v>
      </c>
      <c r="E3047" s="75"/>
      <c r="F3047" s="74"/>
      <c r="G3047" s="76" t="n">
        <v>92023</v>
      </c>
      <c r="H3047" s="74" t="s">
        <v>22818</v>
      </c>
      <c r="I3047" s="74" t="s">
        <v>21</v>
      </c>
      <c r="J3047" s="74" t="s">
        <v>16938</v>
      </c>
      <c r="K3047" s="75" t="s">
        <v>22819</v>
      </c>
      <c r="L3047" s="74" t="s">
        <v>16940</v>
      </c>
    </row>
    <row r="3048" customFormat="false" ht="13.5" hidden="false" customHeight="false" outlineLevel="0" collapsed="false">
      <c r="A3048" s="74" t="s">
        <v>22170</v>
      </c>
      <c r="B3048" s="74" t="s">
        <v>22171</v>
      </c>
      <c r="C3048" s="74" t="s">
        <v>22671</v>
      </c>
      <c r="D3048" s="74" t="s">
        <v>22672</v>
      </c>
      <c r="E3048" s="75"/>
      <c r="F3048" s="74"/>
      <c r="G3048" s="76" t="n">
        <v>92024</v>
      </c>
      <c r="H3048" s="74" t="s">
        <v>22820</v>
      </c>
      <c r="I3048" s="74" t="s">
        <v>21</v>
      </c>
      <c r="J3048" s="74" t="s">
        <v>16938</v>
      </c>
      <c r="K3048" s="75" t="s">
        <v>22821</v>
      </c>
      <c r="L3048" s="74" t="s">
        <v>16940</v>
      </c>
    </row>
    <row r="3049" customFormat="false" ht="13.5" hidden="false" customHeight="false" outlineLevel="0" collapsed="false">
      <c r="A3049" s="74" t="s">
        <v>22170</v>
      </c>
      <c r="B3049" s="74" t="s">
        <v>22171</v>
      </c>
      <c r="C3049" s="74" t="s">
        <v>22671</v>
      </c>
      <c r="D3049" s="74" t="s">
        <v>22672</v>
      </c>
      <c r="E3049" s="75"/>
      <c r="F3049" s="74"/>
      <c r="G3049" s="76" t="n">
        <v>92025</v>
      </c>
      <c r="H3049" s="74" t="s">
        <v>22822</v>
      </c>
      <c r="I3049" s="74" t="s">
        <v>21</v>
      </c>
      <c r="J3049" s="74" t="s">
        <v>16938</v>
      </c>
      <c r="K3049" s="75" t="s">
        <v>22823</v>
      </c>
      <c r="L3049" s="74" t="s">
        <v>16940</v>
      </c>
    </row>
    <row r="3050" customFormat="false" ht="13.5" hidden="false" customHeight="false" outlineLevel="0" collapsed="false">
      <c r="A3050" s="74" t="s">
        <v>22170</v>
      </c>
      <c r="B3050" s="74" t="s">
        <v>22171</v>
      </c>
      <c r="C3050" s="74" t="s">
        <v>22671</v>
      </c>
      <c r="D3050" s="74" t="s">
        <v>22672</v>
      </c>
      <c r="E3050" s="75"/>
      <c r="F3050" s="74"/>
      <c r="G3050" s="76" t="n">
        <v>92026</v>
      </c>
      <c r="H3050" s="74" t="s">
        <v>22824</v>
      </c>
      <c r="I3050" s="74" t="s">
        <v>21</v>
      </c>
      <c r="J3050" s="74" t="s">
        <v>16938</v>
      </c>
      <c r="K3050" s="75" t="s">
        <v>22825</v>
      </c>
      <c r="L3050" s="74" t="s">
        <v>16940</v>
      </c>
    </row>
    <row r="3051" customFormat="false" ht="13.5" hidden="false" customHeight="false" outlineLevel="0" collapsed="false">
      <c r="A3051" s="74" t="s">
        <v>22170</v>
      </c>
      <c r="B3051" s="74" t="s">
        <v>22171</v>
      </c>
      <c r="C3051" s="74" t="s">
        <v>22671</v>
      </c>
      <c r="D3051" s="74" t="s">
        <v>22672</v>
      </c>
      <c r="E3051" s="75"/>
      <c r="F3051" s="74"/>
      <c r="G3051" s="76" t="n">
        <v>92027</v>
      </c>
      <c r="H3051" s="74" t="s">
        <v>22826</v>
      </c>
      <c r="I3051" s="74" t="s">
        <v>21</v>
      </c>
      <c r="J3051" s="74" t="s">
        <v>16938</v>
      </c>
      <c r="K3051" s="75" t="s">
        <v>22827</v>
      </c>
      <c r="L3051" s="74" t="s">
        <v>16940</v>
      </c>
    </row>
    <row r="3052" customFormat="false" ht="13.5" hidden="false" customHeight="false" outlineLevel="0" collapsed="false">
      <c r="A3052" s="74" t="s">
        <v>22170</v>
      </c>
      <c r="B3052" s="74" t="s">
        <v>22171</v>
      </c>
      <c r="C3052" s="74" t="s">
        <v>22671</v>
      </c>
      <c r="D3052" s="74" t="s">
        <v>22672</v>
      </c>
      <c r="E3052" s="75"/>
      <c r="F3052" s="74"/>
      <c r="G3052" s="76" t="n">
        <v>92028</v>
      </c>
      <c r="H3052" s="74" t="s">
        <v>22828</v>
      </c>
      <c r="I3052" s="74" t="s">
        <v>21</v>
      </c>
      <c r="J3052" s="74" t="s">
        <v>16938</v>
      </c>
      <c r="K3052" s="75" t="s">
        <v>22829</v>
      </c>
      <c r="L3052" s="74" t="s">
        <v>16940</v>
      </c>
    </row>
    <row r="3053" customFormat="false" ht="13.5" hidden="false" customHeight="false" outlineLevel="0" collapsed="false">
      <c r="A3053" s="74" t="s">
        <v>22170</v>
      </c>
      <c r="B3053" s="74" t="s">
        <v>22171</v>
      </c>
      <c r="C3053" s="74" t="s">
        <v>22671</v>
      </c>
      <c r="D3053" s="74" t="s">
        <v>22672</v>
      </c>
      <c r="E3053" s="75"/>
      <c r="F3053" s="74"/>
      <c r="G3053" s="76" t="n">
        <v>92029</v>
      </c>
      <c r="H3053" s="74" t="s">
        <v>22830</v>
      </c>
      <c r="I3053" s="74" t="s">
        <v>21</v>
      </c>
      <c r="J3053" s="74" t="s">
        <v>16938</v>
      </c>
      <c r="K3053" s="75" t="s">
        <v>22831</v>
      </c>
      <c r="L3053" s="74" t="s">
        <v>16940</v>
      </c>
    </row>
    <row r="3054" customFormat="false" ht="13.5" hidden="false" customHeight="false" outlineLevel="0" collapsed="false">
      <c r="A3054" s="74" t="s">
        <v>22170</v>
      </c>
      <c r="B3054" s="74" t="s">
        <v>22171</v>
      </c>
      <c r="C3054" s="74" t="s">
        <v>22671</v>
      </c>
      <c r="D3054" s="74" t="s">
        <v>22672</v>
      </c>
      <c r="E3054" s="75"/>
      <c r="F3054" s="74"/>
      <c r="G3054" s="76" t="n">
        <v>92030</v>
      </c>
      <c r="H3054" s="74" t="s">
        <v>22832</v>
      </c>
      <c r="I3054" s="74" t="s">
        <v>21</v>
      </c>
      <c r="J3054" s="74" t="s">
        <v>16938</v>
      </c>
      <c r="K3054" s="75" t="s">
        <v>22833</v>
      </c>
      <c r="L3054" s="74" t="s">
        <v>16940</v>
      </c>
    </row>
    <row r="3055" customFormat="false" ht="13.5" hidden="false" customHeight="false" outlineLevel="0" collapsed="false">
      <c r="A3055" s="74" t="s">
        <v>22170</v>
      </c>
      <c r="B3055" s="74" t="s">
        <v>22171</v>
      </c>
      <c r="C3055" s="74" t="s">
        <v>22671</v>
      </c>
      <c r="D3055" s="74" t="s">
        <v>22672</v>
      </c>
      <c r="E3055" s="75"/>
      <c r="F3055" s="74"/>
      <c r="G3055" s="76" t="n">
        <v>92031</v>
      </c>
      <c r="H3055" s="74" t="s">
        <v>22834</v>
      </c>
      <c r="I3055" s="74" t="s">
        <v>21</v>
      </c>
      <c r="J3055" s="74" t="s">
        <v>16938</v>
      </c>
      <c r="K3055" s="75" t="s">
        <v>22835</v>
      </c>
      <c r="L3055" s="74" t="s">
        <v>16940</v>
      </c>
    </row>
    <row r="3056" customFormat="false" ht="13.5" hidden="false" customHeight="false" outlineLevel="0" collapsed="false">
      <c r="A3056" s="74" t="s">
        <v>22170</v>
      </c>
      <c r="B3056" s="74" t="s">
        <v>22171</v>
      </c>
      <c r="C3056" s="74" t="s">
        <v>22671</v>
      </c>
      <c r="D3056" s="74" t="s">
        <v>22672</v>
      </c>
      <c r="E3056" s="75"/>
      <c r="F3056" s="74"/>
      <c r="G3056" s="76" t="n">
        <v>92032</v>
      </c>
      <c r="H3056" s="74" t="s">
        <v>22836</v>
      </c>
      <c r="I3056" s="74" t="s">
        <v>21</v>
      </c>
      <c r="J3056" s="74" t="s">
        <v>16938</v>
      </c>
      <c r="K3056" s="75" t="s">
        <v>22837</v>
      </c>
      <c r="L3056" s="74" t="s">
        <v>16940</v>
      </c>
    </row>
    <row r="3057" customFormat="false" ht="13.5" hidden="false" customHeight="false" outlineLevel="0" collapsed="false">
      <c r="A3057" s="74" t="s">
        <v>22170</v>
      </c>
      <c r="B3057" s="74" t="s">
        <v>22171</v>
      </c>
      <c r="C3057" s="74" t="s">
        <v>22671</v>
      </c>
      <c r="D3057" s="74" t="s">
        <v>22672</v>
      </c>
      <c r="E3057" s="75"/>
      <c r="F3057" s="74"/>
      <c r="G3057" s="76" t="n">
        <v>92033</v>
      </c>
      <c r="H3057" s="74" t="s">
        <v>22838</v>
      </c>
      <c r="I3057" s="74" t="s">
        <v>21</v>
      </c>
      <c r="J3057" s="74" t="s">
        <v>16938</v>
      </c>
      <c r="K3057" s="75" t="s">
        <v>22602</v>
      </c>
      <c r="L3057" s="74" t="s">
        <v>16940</v>
      </c>
    </row>
    <row r="3058" customFormat="false" ht="13.5" hidden="false" customHeight="false" outlineLevel="0" collapsed="false">
      <c r="A3058" s="74" t="s">
        <v>22170</v>
      </c>
      <c r="B3058" s="74" t="s">
        <v>22171</v>
      </c>
      <c r="C3058" s="74" t="s">
        <v>22671</v>
      </c>
      <c r="D3058" s="74" t="s">
        <v>22672</v>
      </c>
      <c r="E3058" s="75"/>
      <c r="F3058" s="74"/>
      <c r="G3058" s="76" t="n">
        <v>92034</v>
      </c>
      <c r="H3058" s="74" t="s">
        <v>22839</v>
      </c>
      <c r="I3058" s="74" t="s">
        <v>21</v>
      </c>
      <c r="J3058" s="74" t="s">
        <v>16938</v>
      </c>
      <c r="K3058" s="75" t="s">
        <v>22840</v>
      </c>
      <c r="L3058" s="74" t="s">
        <v>16940</v>
      </c>
    </row>
    <row r="3059" customFormat="false" ht="13.5" hidden="false" customHeight="false" outlineLevel="0" collapsed="false">
      <c r="A3059" s="74" t="s">
        <v>22170</v>
      </c>
      <c r="B3059" s="74" t="s">
        <v>22171</v>
      </c>
      <c r="C3059" s="74" t="s">
        <v>22671</v>
      </c>
      <c r="D3059" s="74" t="s">
        <v>22672</v>
      </c>
      <c r="E3059" s="75"/>
      <c r="F3059" s="74"/>
      <c r="G3059" s="76" t="n">
        <v>92035</v>
      </c>
      <c r="H3059" s="74" t="s">
        <v>22841</v>
      </c>
      <c r="I3059" s="74" t="s">
        <v>21</v>
      </c>
      <c r="J3059" s="74" t="s">
        <v>16938</v>
      </c>
      <c r="K3059" s="75" t="s">
        <v>22842</v>
      </c>
      <c r="L3059" s="74" t="s">
        <v>16940</v>
      </c>
    </row>
    <row r="3060" customFormat="false" ht="13.5" hidden="false" customHeight="false" outlineLevel="0" collapsed="false">
      <c r="A3060" s="74" t="s">
        <v>22170</v>
      </c>
      <c r="B3060" s="74" t="s">
        <v>22171</v>
      </c>
      <c r="C3060" s="74" t="s">
        <v>22843</v>
      </c>
      <c r="D3060" s="74" t="s">
        <v>22844</v>
      </c>
      <c r="E3060" s="75"/>
      <c r="F3060" s="74"/>
      <c r="G3060" s="76" t="n">
        <v>97583</v>
      </c>
      <c r="H3060" s="74" t="s">
        <v>22845</v>
      </c>
      <c r="I3060" s="74" t="s">
        <v>21</v>
      </c>
      <c r="J3060" s="74" t="s">
        <v>16938</v>
      </c>
      <c r="K3060" s="75" t="s">
        <v>22846</v>
      </c>
      <c r="L3060" s="74" t="s">
        <v>16940</v>
      </c>
    </row>
    <row r="3061" customFormat="false" ht="13.5" hidden="false" customHeight="false" outlineLevel="0" collapsed="false">
      <c r="A3061" s="74" t="s">
        <v>22170</v>
      </c>
      <c r="B3061" s="74" t="s">
        <v>22171</v>
      </c>
      <c r="C3061" s="74" t="s">
        <v>22843</v>
      </c>
      <c r="D3061" s="74" t="s">
        <v>22844</v>
      </c>
      <c r="E3061" s="75"/>
      <c r="F3061" s="74"/>
      <c r="G3061" s="76" t="n">
        <v>97584</v>
      </c>
      <c r="H3061" s="74" t="s">
        <v>22847</v>
      </c>
      <c r="I3061" s="74" t="s">
        <v>21</v>
      </c>
      <c r="J3061" s="74" t="s">
        <v>16938</v>
      </c>
      <c r="K3061" s="75" t="s">
        <v>22848</v>
      </c>
      <c r="L3061" s="74" t="s">
        <v>16940</v>
      </c>
    </row>
    <row r="3062" customFormat="false" ht="13.5" hidden="false" customHeight="false" outlineLevel="0" collapsed="false">
      <c r="A3062" s="74" t="s">
        <v>22170</v>
      </c>
      <c r="B3062" s="74" t="s">
        <v>22171</v>
      </c>
      <c r="C3062" s="74" t="s">
        <v>22843</v>
      </c>
      <c r="D3062" s="74" t="s">
        <v>22844</v>
      </c>
      <c r="E3062" s="75"/>
      <c r="F3062" s="74"/>
      <c r="G3062" s="76" t="n">
        <v>97585</v>
      </c>
      <c r="H3062" s="74" t="s">
        <v>22849</v>
      </c>
      <c r="I3062" s="74" t="s">
        <v>21</v>
      </c>
      <c r="J3062" s="74" t="s">
        <v>16938</v>
      </c>
      <c r="K3062" s="75" t="s">
        <v>22850</v>
      </c>
      <c r="L3062" s="74" t="s">
        <v>16940</v>
      </c>
    </row>
    <row r="3063" customFormat="false" ht="13.5" hidden="false" customHeight="false" outlineLevel="0" collapsed="false">
      <c r="A3063" s="74" t="s">
        <v>22170</v>
      </c>
      <c r="B3063" s="74" t="s">
        <v>22171</v>
      </c>
      <c r="C3063" s="74" t="s">
        <v>22843</v>
      </c>
      <c r="D3063" s="74" t="s">
        <v>22844</v>
      </c>
      <c r="E3063" s="75"/>
      <c r="F3063" s="74"/>
      <c r="G3063" s="76" t="n">
        <v>97586</v>
      </c>
      <c r="H3063" s="74" t="s">
        <v>22851</v>
      </c>
      <c r="I3063" s="74" t="s">
        <v>21</v>
      </c>
      <c r="J3063" s="74" t="s">
        <v>16938</v>
      </c>
      <c r="K3063" s="75" t="s">
        <v>22852</v>
      </c>
      <c r="L3063" s="74" t="s">
        <v>16940</v>
      </c>
    </row>
    <row r="3064" customFormat="false" ht="13.5" hidden="false" customHeight="false" outlineLevel="0" collapsed="false">
      <c r="A3064" s="74" t="s">
        <v>22170</v>
      </c>
      <c r="B3064" s="74" t="s">
        <v>22171</v>
      </c>
      <c r="C3064" s="74" t="s">
        <v>22843</v>
      </c>
      <c r="D3064" s="74" t="s">
        <v>22844</v>
      </c>
      <c r="E3064" s="75"/>
      <c r="F3064" s="74"/>
      <c r="G3064" s="76" t="n">
        <v>97587</v>
      </c>
      <c r="H3064" s="74" t="s">
        <v>22853</v>
      </c>
      <c r="I3064" s="74" t="s">
        <v>21</v>
      </c>
      <c r="J3064" s="74" t="s">
        <v>16938</v>
      </c>
      <c r="K3064" s="75" t="s">
        <v>22854</v>
      </c>
      <c r="L3064" s="74" t="s">
        <v>16940</v>
      </c>
    </row>
    <row r="3065" customFormat="false" ht="13.5" hidden="false" customHeight="false" outlineLevel="0" collapsed="false">
      <c r="A3065" s="74" t="s">
        <v>22170</v>
      </c>
      <c r="B3065" s="74" t="s">
        <v>22171</v>
      </c>
      <c r="C3065" s="74" t="s">
        <v>22843</v>
      </c>
      <c r="D3065" s="74" t="s">
        <v>22844</v>
      </c>
      <c r="E3065" s="75"/>
      <c r="F3065" s="74"/>
      <c r="G3065" s="76" t="n">
        <v>97589</v>
      </c>
      <c r="H3065" s="74" t="s">
        <v>22855</v>
      </c>
      <c r="I3065" s="74" t="s">
        <v>21</v>
      </c>
      <c r="J3065" s="74" t="s">
        <v>16938</v>
      </c>
      <c r="K3065" s="75" t="s">
        <v>22856</v>
      </c>
      <c r="L3065" s="74" t="s">
        <v>16940</v>
      </c>
    </row>
    <row r="3066" customFormat="false" ht="13.5" hidden="false" customHeight="false" outlineLevel="0" collapsed="false">
      <c r="A3066" s="74" t="s">
        <v>22170</v>
      </c>
      <c r="B3066" s="74" t="s">
        <v>22171</v>
      </c>
      <c r="C3066" s="74" t="s">
        <v>22843</v>
      </c>
      <c r="D3066" s="74" t="s">
        <v>22844</v>
      </c>
      <c r="E3066" s="75"/>
      <c r="F3066" s="74"/>
      <c r="G3066" s="76" t="n">
        <v>97590</v>
      </c>
      <c r="H3066" s="74" t="s">
        <v>22857</v>
      </c>
      <c r="I3066" s="74" t="s">
        <v>21</v>
      </c>
      <c r="J3066" s="74" t="s">
        <v>16938</v>
      </c>
      <c r="K3066" s="75" t="s">
        <v>22858</v>
      </c>
      <c r="L3066" s="74" t="s">
        <v>16940</v>
      </c>
    </row>
    <row r="3067" customFormat="false" ht="13.5" hidden="false" customHeight="false" outlineLevel="0" collapsed="false">
      <c r="A3067" s="74" t="s">
        <v>22170</v>
      </c>
      <c r="B3067" s="74" t="s">
        <v>22171</v>
      </c>
      <c r="C3067" s="74" t="s">
        <v>22843</v>
      </c>
      <c r="D3067" s="74" t="s">
        <v>22844</v>
      </c>
      <c r="E3067" s="75"/>
      <c r="F3067" s="74"/>
      <c r="G3067" s="76" t="n">
        <v>97591</v>
      </c>
      <c r="H3067" s="74" t="s">
        <v>22859</v>
      </c>
      <c r="I3067" s="74" t="s">
        <v>21</v>
      </c>
      <c r="J3067" s="74" t="s">
        <v>16938</v>
      </c>
      <c r="K3067" s="75" t="s">
        <v>22860</v>
      </c>
      <c r="L3067" s="74" t="s">
        <v>16940</v>
      </c>
    </row>
    <row r="3068" customFormat="false" ht="13.5" hidden="false" customHeight="false" outlineLevel="0" collapsed="false">
      <c r="A3068" s="74" t="s">
        <v>22170</v>
      </c>
      <c r="B3068" s="74" t="s">
        <v>22171</v>
      </c>
      <c r="C3068" s="74" t="s">
        <v>22843</v>
      </c>
      <c r="D3068" s="74" t="s">
        <v>22844</v>
      </c>
      <c r="E3068" s="75"/>
      <c r="F3068" s="74"/>
      <c r="G3068" s="76" t="n">
        <v>97592</v>
      </c>
      <c r="H3068" s="74" t="s">
        <v>22861</v>
      </c>
      <c r="I3068" s="74" t="s">
        <v>21</v>
      </c>
      <c r="J3068" s="74" t="s">
        <v>16938</v>
      </c>
      <c r="K3068" s="75" t="s">
        <v>20545</v>
      </c>
      <c r="L3068" s="74" t="s">
        <v>16940</v>
      </c>
    </row>
    <row r="3069" customFormat="false" ht="13.5" hidden="false" customHeight="false" outlineLevel="0" collapsed="false">
      <c r="A3069" s="74" t="s">
        <v>22170</v>
      </c>
      <c r="B3069" s="74" t="s">
        <v>22171</v>
      </c>
      <c r="C3069" s="74" t="s">
        <v>22843</v>
      </c>
      <c r="D3069" s="74" t="s">
        <v>22844</v>
      </c>
      <c r="E3069" s="75"/>
      <c r="F3069" s="74"/>
      <c r="G3069" s="76" t="n">
        <v>97593</v>
      </c>
      <c r="H3069" s="74" t="s">
        <v>22862</v>
      </c>
      <c r="I3069" s="74" t="s">
        <v>21</v>
      </c>
      <c r="J3069" s="74" t="s">
        <v>16938</v>
      </c>
      <c r="K3069" s="75" t="s">
        <v>22863</v>
      </c>
      <c r="L3069" s="74" t="s">
        <v>16940</v>
      </c>
    </row>
    <row r="3070" customFormat="false" ht="13.5" hidden="false" customHeight="false" outlineLevel="0" collapsed="false">
      <c r="A3070" s="74" t="s">
        <v>22170</v>
      </c>
      <c r="B3070" s="74" t="s">
        <v>22171</v>
      </c>
      <c r="C3070" s="74" t="s">
        <v>22843</v>
      </c>
      <c r="D3070" s="74" t="s">
        <v>22844</v>
      </c>
      <c r="E3070" s="75"/>
      <c r="F3070" s="74"/>
      <c r="G3070" s="76" t="n">
        <v>97594</v>
      </c>
      <c r="H3070" s="74" t="s">
        <v>22864</v>
      </c>
      <c r="I3070" s="74" t="s">
        <v>21</v>
      </c>
      <c r="J3070" s="74" t="s">
        <v>16938</v>
      </c>
      <c r="K3070" s="75" t="s">
        <v>19813</v>
      </c>
      <c r="L3070" s="74" t="s">
        <v>16940</v>
      </c>
    </row>
    <row r="3071" customFormat="false" ht="13.5" hidden="false" customHeight="false" outlineLevel="0" collapsed="false">
      <c r="A3071" s="74" t="s">
        <v>22170</v>
      </c>
      <c r="B3071" s="74" t="s">
        <v>22171</v>
      </c>
      <c r="C3071" s="74" t="s">
        <v>22843</v>
      </c>
      <c r="D3071" s="74" t="s">
        <v>22844</v>
      </c>
      <c r="E3071" s="75"/>
      <c r="F3071" s="74"/>
      <c r="G3071" s="76" t="n">
        <v>97595</v>
      </c>
      <c r="H3071" s="74" t="s">
        <v>22865</v>
      </c>
      <c r="I3071" s="74" t="s">
        <v>21</v>
      </c>
      <c r="J3071" s="74" t="s">
        <v>16938</v>
      </c>
      <c r="K3071" s="75" t="s">
        <v>22866</v>
      </c>
      <c r="L3071" s="74" t="s">
        <v>16940</v>
      </c>
    </row>
    <row r="3072" customFormat="false" ht="13.5" hidden="false" customHeight="false" outlineLevel="0" collapsed="false">
      <c r="A3072" s="74" t="s">
        <v>22170</v>
      </c>
      <c r="B3072" s="74" t="s">
        <v>22171</v>
      </c>
      <c r="C3072" s="74" t="s">
        <v>22843</v>
      </c>
      <c r="D3072" s="74" t="s">
        <v>22844</v>
      </c>
      <c r="E3072" s="75"/>
      <c r="F3072" s="74"/>
      <c r="G3072" s="76" t="n">
        <v>97596</v>
      </c>
      <c r="H3072" s="74" t="s">
        <v>22867</v>
      </c>
      <c r="I3072" s="74" t="s">
        <v>21</v>
      </c>
      <c r="J3072" s="74" t="s">
        <v>16938</v>
      </c>
      <c r="K3072" s="75" t="s">
        <v>22868</v>
      </c>
      <c r="L3072" s="74" t="s">
        <v>16940</v>
      </c>
    </row>
    <row r="3073" customFormat="false" ht="13.5" hidden="false" customHeight="false" outlineLevel="0" collapsed="false">
      <c r="A3073" s="74" t="s">
        <v>22170</v>
      </c>
      <c r="B3073" s="74" t="s">
        <v>22171</v>
      </c>
      <c r="C3073" s="74" t="s">
        <v>22843</v>
      </c>
      <c r="D3073" s="74" t="s">
        <v>22844</v>
      </c>
      <c r="E3073" s="75"/>
      <c r="F3073" s="74"/>
      <c r="G3073" s="76" t="n">
        <v>97597</v>
      </c>
      <c r="H3073" s="74" t="s">
        <v>22869</v>
      </c>
      <c r="I3073" s="74" t="s">
        <v>21</v>
      </c>
      <c r="J3073" s="74" t="s">
        <v>16938</v>
      </c>
      <c r="K3073" s="75" t="s">
        <v>22870</v>
      </c>
      <c r="L3073" s="74" t="s">
        <v>16940</v>
      </c>
    </row>
    <row r="3074" customFormat="false" ht="13.5" hidden="false" customHeight="false" outlineLevel="0" collapsed="false">
      <c r="A3074" s="74" t="s">
        <v>22170</v>
      </c>
      <c r="B3074" s="74" t="s">
        <v>22171</v>
      </c>
      <c r="C3074" s="74" t="s">
        <v>22843</v>
      </c>
      <c r="D3074" s="74" t="s">
        <v>22844</v>
      </c>
      <c r="E3074" s="75"/>
      <c r="F3074" s="74"/>
      <c r="G3074" s="76" t="n">
        <v>97598</v>
      </c>
      <c r="H3074" s="74" t="s">
        <v>22871</v>
      </c>
      <c r="I3074" s="74" t="s">
        <v>21</v>
      </c>
      <c r="J3074" s="74" t="s">
        <v>16938</v>
      </c>
      <c r="K3074" s="75" t="s">
        <v>22872</v>
      </c>
      <c r="L3074" s="74" t="s">
        <v>16940</v>
      </c>
    </row>
    <row r="3075" customFormat="false" ht="13.5" hidden="false" customHeight="false" outlineLevel="0" collapsed="false">
      <c r="A3075" s="74" t="s">
        <v>22170</v>
      </c>
      <c r="B3075" s="74" t="s">
        <v>22171</v>
      </c>
      <c r="C3075" s="74" t="s">
        <v>22843</v>
      </c>
      <c r="D3075" s="74" t="s">
        <v>22844</v>
      </c>
      <c r="E3075" s="75"/>
      <c r="F3075" s="74"/>
      <c r="G3075" s="76" t="n">
        <v>97599</v>
      </c>
      <c r="H3075" s="74" t="s">
        <v>22873</v>
      </c>
      <c r="I3075" s="74" t="s">
        <v>21</v>
      </c>
      <c r="J3075" s="74" t="s">
        <v>16938</v>
      </c>
      <c r="K3075" s="75" t="s">
        <v>22874</v>
      </c>
      <c r="L3075" s="74" t="s">
        <v>16940</v>
      </c>
    </row>
    <row r="3076" customFormat="false" ht="13.5" hidden="false" customHeight="false" outlineLevel="0" collapsed="false">
      <c r="A3076" s="74" t="s">
        <v>22170</v>
      </c>
      <c r="B3076" s="74" t="s">
        <v>22171</v>
      </c>
      <c r="C3076" s="74" t="s">
        <v>22843</v>
      </c>
      <c r="D3076" s="74" t="s">
        <v>22844</v>
      </c>
      <c r="E3076" s="75"/>
      <c r="F3076" s="74"/>
      <c r="G3076" s="76" t="n">
        <v>97609</v>
      </c>
      <c r="H3076" s="74" t="s">
        <v>22875</v>
      </c>
      <c r="I3076" s="74" t="s">
        <v>21</v>
      </c>
      <c r="J3076" s="74" t="s">
        <v>16938</v>
      </c>
      <c r="K3076" s="75" t="s">
        <v>22876</v>
      </c>
      <c r="L3076" s="74" t="s">
        <v>16940</v>
      </c>
    </row>
    <row r="3077" customFormat="false" ht="13.5" hidden="false" customHeight="false" outlineLevel="0" collapsed="false">
      <c r="A3077" s="74" t="s">
        <v>22170</v>
      </c>
      <c r="B3077" s="74" t="s">
        <v>22171</v>
      </c>
      <c r="C3077" s="74" t="s">
        <v>22843</v>
      </c>
      <c r="D3077" s="74" t="s">
        <v>22844</v>
      </c>
      <c r="E3077" s="75"/>
      <c r="F3077" s="74"/>
      <c r="G3077" s="76" t="n">
        <v>97610</v>
      </c>
      <c r="H3077" s="74" t="s">
        <v>22877</v>
      </c>
      <c r="I3077" s="74" t="s">
        <v>21</v>
      </c>
      <c r="J3077" s="74" t="s">
        <v>16938</v>
      </c>
      <c r="K3077" s="75" t="s">
        <v>22878</v>
      </c>
      <c r="L3077" s="74" t="s">
        <v>16940</v>
      </c>
    </row>
    <row r="3078" customFormat="false" ht="13.5" hidden="false" customHeight="false" outlineLevel="0" collapsed="false">
      <c r="A3078" s="74" t="s">
        <v>22170</v>
      </c>
      <c r="B3078" s="74" t="s">
        <v>22171</v>
      </c>
      <c r="C3078" s="74" t="s">
        <v>22843</v>
      </c>
      <c r="D3078" s="74" t="s">
        <v>22844</v>
      </c>
      <c r="E3078" s="75"/>
      <c r="F3078" s="74"/>
      <c r="G3078" s="76" t="n">
        <v>97611</v>
      </c>
      <c r="H3078" s="74" t="s">
        <v>22879</v>
      </c>
      <c r="I3078" s="74" t="s">
        <v>21</v>
      </c>
      <c r="J3078" s="74" t="s">
        <v>16938</v>
      </c>
      <c r="K3078" s="75" t="s">
        <v>22880</v>
      </c>
      <c r="L3078" s="74" t="s">
        <v>16940</v>
      </c>
    </row>
    <row r="3079" customFormat="false" ht="13.5" hidden="false" customHeight="false" outlineLevel="0" collapsed="false">
      <c r="A3079" s="74" t="s">
        <v>22170</v>
      </c>
      <c r="B3079" s="74" t="s">
        <v>22171</v>
      </c>
      <c r="C3079" s="74" t="s">
        <v>22843</v>
      </c>
      <c r="D3079" s="74" t="s">
        <v>22844</v>
      </c>
      <c r="E3079" s="75"/>
      <c r="F3079" s="74"/>
      <c r="G3079" s="76" t="n">
        <v>97612</v>
      </c>
      <c r="H3079" s="74" t="s">
        <v>22881</v>
      </c>
      <c r="I3079" s="74" t="s">
        <v>21</v>
      </c>
      <c r="J3079" s="74" t="s">
        <v>16938</v>
      </c>
      <c r="K3079" s="75" t="s">
        <v>22882</v>
      </c>
      <c r="L3079" s="74" t="s">
        <v>16940</v>
      </c>
    </row>
    <row r="3080" customFormat="false" ht="13.5" hidden="false" customHeight="false" outlineLevel="0" collapsed="false">
      <c r="A3080" s="74" t="s">
        <v>22170</v>
      </c>
      <c r="B3080" s="74" t="s">
        <v>22171</v>
      </c>
      <c r="C3080" s="74" t="s">
        <v>22843</v>
      </c>
      <c r="D3080" s="74" t="s">
        <v>22844</v>
      </c>
      <c r="E3080" s="75"/>
      <c r="F3080" s="74"/>
      <c r="G3080" s="76" t="n">
        <v>97613</v>
      </c>
      <c r="H3080" s="74" t="s">
        <v>22883</v>
      </c>
      <c r="I3080" s="74" t="s">
        <v>21</v>
      </c>
      <c r="J3080" s="74" t="s">
        <v>16938</v>
      </c>
      <c r="K3080" s="75" t="s">
        <v>22884</v>
      </c>
      <c r="L3080" s="74" t="s">
        <v>16940</v>
      </c>
    </row>
    <row r="3081" customFormat="false" ht="13.5" hidden="false" customHeight="false" outlineLevel="0" collapsed="false">
      <c r="A3081" s="74" t="s">
        <v>22170</v>
      </c>
      <c r="B3081" s="74" t="s">
        <v>22171</v>
      </c>
      <c r="C3081" s="74" t="s">
        <v>22843</v>
      </c>
      <c r="D3081" s="74" t="s">
        <v>22844</v>
      </c>
      <c r="E3081" s="75"/>
      <c r="F3081" s="74"/>
      <c r="G3081" s="76" t="n">
        <v>97614</v>
      </c>
      <c r="H3081" s="74" t="s">
        <v>22885</v>
      </c>
      <c r="I3081" s="74" t="s">
        <v>21</v>
      </c>
      <c r="J3081" s="74" t="s">
        <v>16938</v>
      </c>
      <c r="K3081" s="75" t="s">
        <v>17272</v>
      </c>
      <c r="L3081" s="74" t="s">
        <v>16940</v>
      </c>
    </row>
    <row r="3082" customFormat="false" ht="13.5" hidden="false" customHeight="false" outlineLevel="0" collapsed="false">
      <c r="A3082" s="74" t="s">
        <v>22170</v>
      </c>
      <c r="B3082" s="74" t="s">
        <v>22171</v>
      </c>
      <c r="C3082" s="74" t="s">
        <v>22843</v>
      </c>
      <c r="D3082" s="74" t="s">
        <v>22844</v>
      </c>
      <c r="E3082" s="75"/>
      <c r="F3082" s="74"/>
      <c r="G3082" s="76" t="n">
        <v>97615</v>
      </c>
      <c r="H3082" s="74" t="s">
        <v>22886</v>
      </c>
      <c r="I3082" s="74" t="s">
        <v>21</v>
      </c>
      <c r="J3082" s="74" t="s">
        <v>16938</v>
      </c>
      <c r="K3082" s="75" t="s">
        <v>22887</v>
      </c>
      <c r="L3082" s="74" t="s">
        <v>16940</v>
      </c>
    </row>
    <row r="3083" customFormat="false" ht="13.5" hidden="false" customHeight="false" outlineLevel="0" collapsed="false">
      <c r="A3083" s="74" t="s">
        <v>22170</v>
      </c>
      <c r="B3083" s="74" t="s">
        <v>22171</v>
      </c>
      <c r="C3083" s="74" t="s">
        <v>22843</v>
      </c>
      <c r="D3083" s="74" t="s">
        <v>22844</v>
      </c>
      <c r="E3083" s="75"/>
      <c r="F3083" s="74"/>
      <c r="G3083" s="76" t="n">
        <v>97616</v>
      </c>
      <c r="H3083" s="74" t="s">
        <v>22888</v>
      </c>
      <c r="I3083" s="74" t="s">
        <v>21</v>
      </c>
      <c r="J3083" s="74" t="s">
        <v>16938</v>
      </c>
      <c r="K3083" s="75" t="s">
        <v>18218</v>
      </c>
      <c r="L3083" s="74" t="s">
        <v>16940</v>
      </c>
    </row>
    <row r="3084" customFormat="false" ht="13.5" hidden="false" customHeight="false" outlineLevel="0" collapsed="false">
      <c r="A3084" s="74" t="s">
        <v>22170</v>
      </c>
      <c r="B3084" s="74" t="s">
        <v>22171</v>
      </c>
      <c r="C3084" s="74" t="s">
        <v>22843</v>
      </c>
      <c r="D3084" s="74" t="s">
        <v>22844</v>
      </c>
      <c r="E3084" s="75"/>
      <c r="F3084" s="74"/>
      <c r="G3084" s="76" t="n">
        <v>97617</v>
      </c>
      <c r="H3084" s="74" t="s">
        <v>22889</v>
      </c>
      <c r="I3084" s="74" t="s">
        <v>21</v>
      </c>
      <c r="J3084" s="74" t="s">
        <v>16938</v>
      </c>
      <c r="K3084" s="75" t="s">
        <v>22890</v>
      </c>
      <c r="L3084" s="74" t="s">
        <v>16940</v>
      </c>
    </row>
    <row r="3085" customFormat="false" ht="13.5" hidden="false" customHeight="false" outlineLevel="0" collapsed="false">
      <c r="A3085" s="74" t="s">
        <v>22170</v>
      </c>
      <c r="B3085" s="74" t="s">
        <v>22171</v>
      </c>
      <c r="C3085" s="74" t="s">
        <v>22843</v>
      </c>
      <c r="D3085" s="74" t="s">
        <v>22844</v>
      </c>
      <c r="E3085" s="75"/>
      <c r="F3085" s="74"/>
      <c r="G3085" s="76" t="n">
        <v>97618</v>
      </c>
      <c r="H3085" s="74" t="s">
        <v>22891</v>
      </c>
      <c r="I3085" s="74" t="s">
        <v>21</v>
      </c>
      <c r="J3085" s="74" t="s">
        <v>16938</v>
      </c>
      <c r="K3085" s="75" t="s">
        <v>22892</v>
      </c>
      <c r="L3085" s="74" t="s">
        <v>16940</v>
      </c>
    </row>
    <row r="3086" customFormat="false" ht="13.5" hidden="false" customHeight="false" outlineLevel="0" collapsed="false">
      <c r="A3086" s="74" t="s">
        <v>22170</v>
      </c>
      <c r="B3086" s="74" t="s">
        <v>22171</v>
      </c>
      <c r="C3086" s="74" t="s">
        <v>22843</v>
      </c>
      <c r="D3086" s="74" t="s">
        <v>22844</v>
      </c>
      <c r="E3086" s="75"/>
      <c r="F3086" s="74"/>
      <c r="G3086" s="76" t="n">
        <v>100902</v>
      </c>
      <c r="H3086" s="74" t="s">
        <v>22893</v>
      </c>
      <c r="I3086" s="74" t="s">
        <v>21</v>
      </c>
      <c r="J3086" s="74" t="s">
        <v>16938</v>
      </c>
      <c r="K3086" s="75" t="s">
        <v>22894</v>
      </c>
      <c r="L3086" s="74" t="s">
        <v>16940</v>
      </c>
    </row>
    <row r="3087" customFormat="false" ht="13.5" hidden="false" customHeight="false" outlineLevel="0" collapsed="false">
      <c r="A3087" s="74" t="s">
        <v>22170</v>
      </c>
      <c r="B3087" s="74" t="s">
        <v>22171</v>
      </c>
      <c r="C3087" s="74" t="s">
        <v>22843</v>
      </c>
      <c r="D3087" s="74" t="s">
        <v>22844</v>
      </c>
      <c r="E3087" s="75"/>
      <c r="F3087" s="74"/>
      <c r="G3087" s="76" t="n">
        <v>100903</v>
      </c>
      <c r="H3087" s="74" t="s">
        <v>22895</v>
      </c>
      <c r="I3087" s="74" t="s">
        <v>21</v>
      </c>
      <c r="J3087" s="74" t="s">
        <v>16938</v>
      </c>
      <c r="K3087" s="75" t="s">
        <v>22896</v>
      </c>
      <c r="L3087" s="74" t="s">
        <v>16940</v>
      </c>
    </row>
    <row r="3088" customFormat="false" ht="13.5" hidden="false" customHeight="false" outlineLevel="0" collapsed="false">
      <c r="A3088" s="74" t="s">
        <v>22170</v>
      </c>
      <c r="B3088" s="74" t="s">
        <v>22171</v>
      </c>
      <c r="C3088" s="74" t="s">
        <v>22843</v>
      </c>
      <c r="D3088" s="74" t="s">
        <v>22844</v>
      </c>
      <c r="E3088" s="75"/>
      <c r="F3088" s="74"/>
      <c r="G3088" s="76" t="n">
        <v>100904</v>
      </c>
      <c r="H3088" s="74" t="s">
        <v>22897</v>
      </c>
      <c r="I3088" s="74" t="s">
        <v>21</v>
      </c>
      <c r="J3088" s="74" t="s">
        <v>16938</v>
      </c>
      <c r="K3088" s="75" t="s">
        <v>22846</v>
      </c>
      <c r="L3088" s="74" t="s">
        <v>16940</v>
      </c>
    </row>
    <row r="3089" customFormat="false" ht="13.5" hidden="false" customHeight="false" outlineLevel="0" collapsed="false">
      <c r="A3089" s="74" t="s">
        <v>22170</v>
      </c>
      <c r="B3089" s="74" t="s">
        <v>22171</v>
      </c>
      <c r="C3089" s="74" t="s">
        <v>22843</v>
      </c>
      <c r="D3089" s="74" t="s">
        <v>22844</v>
      </c>
      <c r="E3089" s="75"/>
      <c r="F3089" s="74"/>
      <c r="G3089" s="76" t="n">
        <v>100905</v>
      </c>
      <c r="H3089" s="74" t="s">
        <v>22898</v>
      </c>
      <c r="I3089" s="74" t="s">
        <v>21</v>
      </c>
      <c r="J3089" s="74" t="s">
        <v>16938</v>
      </c>
      <c r="K3089" s="75" t="s">
        <v>22899</v>
      </c>
      <c r="L3089" s="74" t="s">
        <v>16940</v>
      </c>
    </row>
    <row r="3090" customFormat="false" ht="13.5" hidden="false" customHeight="false" outlineLevel="0" collapsed="false">
      <c r="A3090" s="74" t="s">
        <v>22170</v>
      </c>
      <c r="B3090" s="74" t="s">
        <v>22171</v>
      </c>
      <c r="C3090" s="74" t="s">
        <v>22843</v>
      </c>
      <c r="D3090" s="74" t="s">
        <v>22844</v>
      </c>
      <c r="E3090" s="75"/>
      <c r="F3090" s="74"/>
      <c r="G3090" s="76" t="n">
        <v>100906</v>
      </c>
      <c r="H3090" s="74" t="s">
        <v>22900</v>
      </c>
      <c r="I3090" s="74" t="s">
        <v>21</v>
      </c>
      <c r="J3090" s="74" t="s">
        <v>16938</v>
      </c>
      <c r="K3090" s="75" t="s">
        <v>22901</v>
      </c>
      <c r="L3090" s="74" t="s">
        <v>16940</v>
      </c>
    </row>
    <row r="3091" customFormat="false" ht="13.5" hidden="false" customHeight="false" outlineLevel="0" collapsed="false">
      <c r="A3091" s="74" t="s">
        <v>22170</v>
      </c>
      <c r="B3091" s="74" t="s">
        <v>22171</v>
      </c>
      <c r="C3091" s="74" t="s">
        <v>22843</v>
      </c>
      <c r="D3091" s="74" t="s">
        <v>22844</v>
      </c>
      <c r="E3091" s="75"/>
      <c r="F3091" s="74"/>
      <c r="G3091" s="76" t="n">
        <v>100919</v>
      </c>
      <c r="H3091" s="74" t="s">
        <v>22902</v>
      </c>
      <c r="I3091" s="74" t="s">
        <v>21</v>
      </c>
      <c r="J3091" s="74" t="s">
        <v>16938</v>
      </c>
      <c r="K3091" s="75" t="s">
        <v>17382</v>
      </c>
      <c r="L3091" s="74" t="s">
        <v>16940</v>
      </c>
    </row>
    <row r="3092" customFormat="false" ht="13.5" hidden="false" customHeight="false" outlineLevel="0" collapsed="false">
      <c r="A3092" s="74" t="s">
        <v>22170</v>
      </c>
      <c r="B3092" s="74" t="s">
        <v>22171</v>
      </c>
      <c r="C3092" s="74" t="s">
        <v>22843</v>
      </c>
      <c r="D3092" s="74" t="s">
        <v>22844</v>
      </c>
      <c r="E3092" s="75"/>
      <c r="F3092" s="74"/>
      <c r="G3092" s="76" t="n">
        <v>100920</v>
      </c>
      <c r="H3092" s="74" t="s">
        <v>22903</v>
      </c>
      <c r="I3092" s="74" t="s">
        <v>21</v>
      </c>
      <c r="J3092" s="74" t="s">
        <v>16938</v>
      </c>
      <c r="K3092" s="75" t="s">
        <v>22904</v>
      </c>
      <c r="L3092" s="74" t="s">
        <v>16940</v>
      </c>
    </row>
    <row r="3093" customFormat="false" ht="13.5" hidden="false" customHeight="false" outlineLevel="0" collapsed="false">
      <c r="A3093" s="74" t="s">
        <v>22170</v>
      </c>
      <c r="B3093" s="74" t="s">
        <v>22171</v>
      </c>
      <c r="C3093" s="74" t="s">
        <v>22843</v>
      </c>
      <c r="D3093" s="74" t="s">
        <v>22844</v>
      </c>
      <c r="E3093" s="75"/>
      <c r="F3093" s="74"/>
      <c r="G3093" s="76" t="n">
        <v>100921</v>
      </c>
      <c r="H3093" s="74" t="s">
        <v>22905</v>
      </c>
      <c r="I3093" s="74" t="s">
        <v>21</v>
      </c>
      <c r="J3093" s="74" t="s">
        <v>16938</v>
      </c>
      <c r="K3093" s="75" t="s">
        <v>17296</v>
      </c>
      <c r="L3093" s="74" t="s">
        <v>16940</v>
      </c>
    </row>
    <row r="3094" customFormat="false" ht="13.5" hidden="false" customHeight="false" outlineLevel="0" collapsed="false">
      <c r="A3094" s="74" t="s">
        <v>22170</v>
      </c>
      <c r="B3094" s="74" t="s">
        <v>22171</v>
      </c>
      <c r="C3094" s="74" t="s">
        <v>22843</v>
      </c>
      <c r="D3094" s="74" t="s">
        <v>22844</v>
      </c>
      <c r="E3094" s="75"/>
      <c r="F3094" s="74"/>
      <c r="G3094" s="76" t="n">
        <v>100922</v>
      </c>
      <c r="H3094" s="74" t="s">
        <v>22906</v>
      </c>
      <c r="I3094" s="74" t="s">
        <v>21</v>
      </c>
      <c r="J3094" s="74" t="s">
        <v>16938</v>
      </c>
      <c r="K3094" s="75" t="s">
        <v>22907</v>
      </c>
      <c r="L3094" s="74" t="s">
        <v>16940</v>
      </c>
    </row>
    <row r="3095" customFormat="false" ht="13.5" hidden="false" customHeight="false" outlineLevel="0" collapsed="false">
      <c r="A3095" s="74" t="s">
        <v>22170</v>
      </c>
      <c r="B3095" s="74" t="s">
        <v>22171</v>
      </c>
      <c r="C3095" s="74" t="s">
        <v>22843</v>
      </c>
      <c r="D3095" s="74" t="s">
        <v>22844</v>
      </c>
      <c r="E3095" s="75"/>
      <c r="F3095" s="74"/>
      <c r="G3095" s="76" t="n">
        <v>100923</v>
      </c>
      <c r="H3095" s="74" t="s">
        <v>22908</v>
      </c>
      <c r="I3095" s="74" t="s">
        <v>21</v>
      </c>
      <c r="J3095" s="74" t="s">
        <v>16938</v>
      </c>
      <c r="K3095" s="75" t="s">
        <v>22909</v>
      </c>
      <c r="L3095" s="74" t="s">
        <v>16940</v>
      </c>
    </row>
    <row r="3096" customFormat="false" ht="13.5" hidden="false" customHeight="false" outlineLevel="0" collapsed="false">
      <c r="A3096" s="74" t="s">
        <v>22170</v>
      </c>
      <c r="B3096" s="74" t="s">
        <v>22171</v>
      </c>
      <c r="C3096" s="74" t="s">
        <v>22910</v>
      </c>
      <c r="D3096" s="74" t="s">
        <v>22911</v>
      </c>
      <c r="E3096" s="75"/>
      <c r="F3096" s="74"/>
      <c r="G3096" s="76" t="n">
        <v>101489</v>
      </c>
      <c r="H3096" s="74" t="s">
        <v>22912</v>
      </c>
      <c r="I3096" s="74" t="s">
        <v>21</v>
      </c>
      <c r="J3096" s="74" t="s">
        <v>16938</v>
      </c>
      <c r="K3096" s="75" t="s">
        <v>22913</v>
      </c>
      <c r="L3096" s="74" t="s">
        <v>16940</v>
      </c>
    </row>
    <row r="3097" customFormat="false" ht="13.5" hidden="false" customHeight="false" outlineLevel="0" collapsed="false">
      <c r="A3097" s="74" t="s">
        <v>22170</v>
      </c>
      <c r="B3097" s="74" t="s">
        <v>22171</v>
      </c>
      <c r="C3097" s="74" t="s">
        <v>22910</v>
      </c>
      <c r="D3097" s="74" t="s">
        <v>22911</v>
      </c>
      <c r="E3097" s="75"/>
      <c r="F3097" s="74"/>
      <c r="G3097" s="76" t="n">
        <v>101490</v>
      </c>
      <c r="H3097" s="74" t="s">
        <v>22914</v>
      </c>
      <c r="I3097" s="74" t="s">
        <v>21</v>
      </c>
      <c r="J3097" s="74" t="s">
        <v>16938</v>
      </c>
      <c r="K3097" s="75" t="s">
        <v>22915</v>
      </c>
      <c r="L3097" s="74" t="s">
        <v>16940</v>
      </c>
    </row>
    <row r="3098" customFormat="false" ht="13.5" hidden="false" customHeight="false" outlineLevel="0" collapsed="false">
      <c r="A3098" s="74" t="s">
        <v>22170</v>
      </c>
      <c r="B3098" s="74" t="s">
        <v>22171</v>
      </c>
      <c r="C3098" s="74" t="s">
        <v>22910</v>
      </c>
      <c r="D3098" s="74" t="s">
        <v>22911</v>
      </c>
      <c r="E3098" s="75"/>
      <c r="F3098" s="74"/>
      <c r="G3098" s="76" t="n">
        <v>101491</v>
      </c>
      <c r="H3098" s="74" t="s">
        <v>22916</v>
      </c>
      <c r="I3098" s="74" t="s">
        <v>21</v>
      </c>
      <c r="J3098" s="74" t="s">
        <v>16938</v>
      </c>
      <c r="K3098" s="75" t="s">
        <v>22917</v>
      </c>
      <c r="L3098" s="74" t="s">
        <v>16940</v>
      </c>
    </row>
    <row r="3099" customFormat="false" ht="13.5" hidden="false" customHeight="false" outlineLevel="0" collapsed="false">
      <c r="A3099" s="74" t="s">
        <v>22170</v>
      </c>
      <c r="B3099" s="74" t="s">
        <v>22171</v>
      </c>
      <c r="C3099" s="74" t="s">
        <v>22910</v>
      </c>
      <c r="D3099" s="74" t="s">
        <v>22911</v>
      </c>
      <c r="E3099" s="75"/>
      <c r="F3099" s="74"/>
      <c r="G3099" s="76" t="n">
        <v>101492</v>
      </c>
      <c r="H3099" s="74" t="s">
        <v>22918</v>
      </c>
      <c r="I3099" s="74" t="s">
        <v>21</v>
      </c>
      <c r="J3099" s="74" t="s">
        <v>16938</v>
      </c>
      <c r="K3099" s="75" t="s">
        <v>22919</v>
      </c>
      <c r="L3099" s="74" t="s">
        <v>16940</v>
      </c>
    </row>
    <row r="3100" customFormat="false" ht="13.5" hidden="false" customHeight="false" outlineLevel="0" collapsed="false">
      <c r="A3100" s="74" t="s">
        <v>22170</v>
      </c>
      <c r="B3100" s="74" t="s">
        <v>22171</v>
      </c>
      <c r="C3100" s="74" t="s">
        <v>22910</v>
      </c>
      <c r="D3100" s="74" t="s">
        <v>22911</v>
      </c>
      <c r="E3100" s="75"/>
      <c r="F3100" s="74"/>
      <c r="G3100" s="76" t="n">
        <v>101493</v>
      </c>
      <c r="H3100" s="74" t="s">
        <v>22920</v>
      </c>
      <c r="I3100" s="74" t="s">
        <v>21</v>
      </c>
      <c r="J3100" s="74" t="s">
        <v>16938</v>
      </c>
      <c r="K3100" s="75" t="s">
        <v>22921</v>
      </c>
      <c r="L3100" s="74" t="s">
        <v>16940</v>
      </c>
    </row>
    <row r="3101" customFormat="false" ht="13.5" hidden="false" customHeight="false" outlineLevel="0" collapsed="false">
      <c r="A3101" s="74" t="s">
        <v>22170</v>
      </c>
      <c r="B3101" s="74" t="s">
        <v>22171</v>
      </c>
      <c r="C3101" s="74" t="s">
        <v>22910</v>
      </c>
      <c r="D3101" s="74" t="s">
        <v>22911</v>
      </c>
      <c r="E3101" s="75"/>
      <c r="F3101" s="74"/>
      <c r="G3101" s="76" t="n">
        <v>101494</v>
      </c>
      <c r="H3101" s="74" t="s">
        <v>22922</v>
      </c>
      <c r="I3101" s="74" t="s">
        <v>21</v>
      </c>
      <c r="J3101" s="74" t="s">
        <v>16938</v>
      </c>
      <c r="K3101" s="75" t="s">
        <v>22923</v>
      </c>
      <c r="L3101" s="74" t="s">
        <v>16940</v>
      </c>
    </row>
    <row r="3102" customFormat="false" ht="13.5" hidden="false" customHeight="false" outlineLevel="0" collapsed="false">
      <c r="A3102" s="74" t="s">
        <v>22170</v>
      </c>
      <c r="B3102" s="74" t="s">
        <v>22171</v>
      </c>
      <c r="C3102" s="74" t="s">
        <v>22910</v>
      </c>
      <c r="D3102" s="74" t="s">
        <v>22911</v>
      </c>
      <c r="E3102" s="75"/>
      <c r="F3102" s="74"/>
      <c r="G3102" s="76" t="n">
        <v>101495</v>
      </c>
      <c r="H3102" s="74" t="s">
        <v>22924</v>
      </c>
      <c r="I3102" s="74" t="s">
        <v>21</v>
      </c>
      <c r="J3102" s="74" t="s">
        <v>16938</v>
      </c>
      <c r="K3102" s="75" t="s">
        <v>22925</v>
      </c>
      <c r="L3102" s="74" t="s">
        <v>16940</v>
      </c>
    </row>
    <row r="3103" customFormat="false" ht="13.5" hidden="false" customHeight="false" outlineLevel="0" collapsed="false">
      <c r="A3103" s="74" t="s">
        <v>22170</v>
      </c>
      <c r="B3103" s="74" t="s">
        <v>22171</v>
      </c>
      <c r="C3103" s="74" t="s">
        <v>22910</v>
      </c>
      <c r="D3103" s="74" t="s">
        <v>22911</v>
      </c>
      <c r="E3103" s="75"/>
      <c r="F3103" s="74"/>
      <c r="G3103" s="76" t="n">
        <v>101496</v>
      </c>
      <c r="H3103" s="74" t="s">
        <v>22926</v>
      </c>
      <c r="I3103" s="74" t="s">
        <v>21</v>
      </c>
      <c r="J3103" s="74" t="s">
        <v>16938</v>
      </c>
      <c r="K3103" s="75" t="s">
        <v>22927</v>
      </c>
      <c r="L3103" s="74" t="s">
        <v>16940</v>
      </c>
    </row>
    <row r="3104" customFormat="false" ht="13.5" hidden="false" customHeight="false" outlineLevel="0" collapsed="false">
      <c r="A3104" s="74" t="s">
        <v>22170</v>
      </c>
      <c r="B3104" s="74" t="s">
        <v>22171</v>
      </c>
      <c r="C3104" s="74" t="s">
        <v>22910</v>
      </c>
      <c r="D3104" s="74" t="s">
        <v>22911</v>
      </c>
      <c r="E3104" s="75"/>
      <c r="F3104" s="74"/>
      <c r="G3104" s="76" t="n">
        <v>101497</v>
      </c>
      <c r="H3104" s="74" t="s">
        <v>22928</v>
      </c>
      <c r="I3104" s="74" t="s">
        <v>21</v>
      </c>
      <c r="J3104" s="74" t="s">
        <v>16938</v>
      </c>
      <c r="K3104" s="75" t="s">
        <v>22929</v>
      </c>
      <c r="L3104" s="74" t="s">
        <v>16940</v>
      </c>
    </row>
    <row r="3105" customFormat="false" ht="13.5" hidden="false" customHeight="false" outlineLevel="0" collapsed="false">
      <c r="A3105" s="74" t="s">
        <v>22170</v>
      </c>
      <c r="B3105" s="74" t="s">
        <v>22171</v>
      </c>
      <c r="C3105" s="74" t="s">
        <v>22910</v>
      </c>
      <c r="D3105" s="74" t="s">
        <v>22911</v>
      </c>
      <c r="E3105" s="75"/>
      <c r="F3105" s="74"/>
      <c r="G3105" s="76" t="n">
        <v>101498</v>
      </c>
      <c r="H3105" s="74" t="s">
        <v>22930</v>
      </c>
      <c r="I3105" s="74" t="s">
        <v>21</v>
      </c>
      <c r="J3105" s="74" t="s">
        <v>16938</v>
      </c>
      <c r="K3105" s="75" t="s">
        <v>22931</v>
      </c>
      <c r="L3105" s="74" t="s">
        <v>16940</v>
      </c>
    </row>
    <row r="3106" customFormat="false" ht="13.5" hidden="false" customHeight="false" outlineLevel="0" collapsed="false">
      <c r="A3106" s="74" t="s">
        <v>22170</v>
      </c>
      <c r="B3106" s="74" t="s">
        <v>22171</v>
      </c>
      <c r="C3106" s="74" t="s">
        <v>22910</v>
      </c>
      <c r="D3106" s="74" t="s">
        <v>22911</v>
      </c>
      <c r="E3106" s="75"/>
      <c r="F3106" s="74"/>
      <c r="G3106" s="76" t="n">
        <v>101499</v>
      </c>
      <c r="H3106" s="74" t="s">
        <v>22932</v>
      </c>
      <c r="I3106" s="74" t="s">
        <v>21</v>
      </c>
      <c r="J3106" s="74" t="s">
        <v>16938</v>
      </c>
      <c r="K3106" s="75" t="s">
        <v>22933</v>
      </c>
      <c r="L3106" s="74" t="s">
        <v>16940</v>
      </c>
    </row>
    <row r="3107" customFormat="false" ht="13.5" hidden="false" customHeight="false" outlineLevel="0" collapsed="false">
      <c r="A3107" s="74" t="s">
        <v>22170</v>
      </c>
      <c r="B3107" s="74" t="s">
        <v>22171</v>
      </c>
      <c r="C3107" s="74" t="s">
        <v>22910</v>
      </c>
      <c r="D3107" s="74" t="s">
        <v>22911</v>
      </c>
      <c r="E3107" s="75"/>
      <c r="F3107" s="74"/>
      <c r="G3107" s="76" t="n">
        <v>101500</v>
      </c>
      <c r="H3107" s="74" t="s">
        <v>22934</v>
      </c>
      <c r="I3107" s="74" t="s">
        <v>21</v>
      </c>
      <c r="J3107" s="74" t="s">
        <v>16938</v>
      </c>
      <c r="K3107" s="75" t="s">
        <v>22935</v>
      </c>
      <c r="L3107" s="74" t="s">
        <v>16940</v>
      </c>
    </row>
    <row r="3108" customFormat="false" ht="13.5" hidden="false" customHeight="false" outlineLevel="0" collapsed="false">
      <c r="A3108" s="74" t="s">
        <v>22170</v>
      </c>
      <c r="B3108" s="74" t="s">
        <v>22171</v>
      </c>
      <c r="C3108" s="74" t="s">
        <v>22910</v>
      </c>
      <c r="D3108" s="74" t="s">
        <v>22911</v>
      </c>
      <c r="E3108" s="75"/>
      <c r="F3108" s="74"/>
      <c r="G3108" s="76" t="n">
        <v>101501</v>
      </c>
      <c r="H3108" s="74" t="s">
        <v>22936</v>
      </c>
      <c r="I3108" s="74" t="s">
        <v>21</v>
      </c>
      <c r="J3108" s="74" t="s">
        <v>16938</v>
      </c>
      <c r="K3108" s="75" t="s">
        <v>22937</v>
      </c>
      <c r="L3108" s="74" t="s">
        <v>16940</v>
      </c>
    </row>
    <row r="3109" customFormat="false" ht="13.5" hidden="false" customHeight="false" outlineLevel="0" collapsed="false">
      <c r="A3109" s="74" t="s">
        <v>22170</v>
      </c>
      <c r="B3109" s="74" t="s">
        <v>22171</v>
      </c>
      <c r="C3109" s="74" t="s">
        <v>22910</v>
      </c>
      <c r="D3109" s="74" t="s">
        <v>22911</v>
      </c>
      <c r="E3109" s="75"/>
      <c r="F3109" s="74"/>
      <c r="G3109" s="76" t="n">
        <v>101502</v>
      </c>
      <c r="H3109" s="74" t="s">
        <v>22938</v>
      </c>
      <c r="I3109" s="74" t="s">
        <v>21</v>
      </c>
      <c r="J3109" s="74" t="s">
        <v>16938</v>
      </c>
      <c r="K3109" s="75" t="s">
        <v>22939</v>
      </c>
      <c r="L3109" s="74" t="s">
        <v>16940</v>
      </c>
    </row>
    <row r="3110" customFormat="false" ht="13.5" hidden="false" customHeight="false" outlineLevel="0" collapsed="false">
      <c r="A3110" s="74" t="s">
        <v>22170</v>
      </c>
      <c r="B3110" s="74" t="s">
        <v>22171</v>
      </c>
      <c r="C3110" s="74" t="s">
        <v>22910</v>
      </c>
      <c r="D3110" s="74" t="s">
        <v>22911</v>
      </c>
      <c r="E3110" s="75"/>
      <c r="F3110" s="74"/>
      <c r="G3110" s="76" t="n">
        <v>101503</v>
      </c>
      <c r="H3110" s="74" t="s">
        <v>22940</v>
      </c>
      <c r="I3110" s="74" t="s">
        <v>21</v>
      </c>
      <c r="J3110" s="74" t="s">
        <v>16938</v>
      </c>
      <c r="K3110" s="75" t="s">
        <v>22941</v>
      </c>
      <c r="L3110" s="74" t="s">
        <v>16940</v>
      </c>
    </row>
    <row r="3111" customFormat="false" ht="13.5" hidden="false" customHeight="false" outlineLevel="0" collapsed="false">
      <c r="A3111" s="74" t="s">
        <v>22170</v>
      </c>
      <c r="B3111" s="74" t="s">
        <v>22171</v>
      </c>
      <c r="C3111" s="74" t="s">
        <v>22910</v>
      </c>
      <c r="D3111" s="74" t="s">
        <v>22911</v>
      </c>
      <c r="E3111" s="75"/>
      <c r="F3111" s="74"/>
      <c r="G3111" s="76" t="n">
        <v>101504</v>
      </c>
      <c r="H3111" s="74" t="s">
        <v>22942</v>
      </c>
      <c r="I3111" s="74" t="s">
        <v>21</v>
      </c>
      <c r="J3111" s="74" t="s">
        <v>16938</v>
      </c>
      <c r="K3111" s="75" t="s">
        <v>22943</v>
      </c>
      <c r="L3111" s="74" t="s">
        <v>16940</v>
      </c>
    </row>
    <row r="3112" customFormat="false" ht="13.5" hidden="false" customHeight="false" outlineLevel="0" collapsed="false">
      <c r="A3112" s="74" t="s">
        <v>22170</v>
      </c>
      <c r="B3112" s="74" t="s">
        <v>22171</v>
      </c>
      <c r="C3112" s="74" t="s">
        <v>22910</v>
      </c>
      <c r="D3112" s="74" t="s">
        <v>22911</v>
      </c>
      <c r="E3112" s="75"/>
      <c r="F3112" s="74"/>
      <c r="G3112" s="76" t="n">
        <v>101505</v>
      </c>
      <c r="H3112" s="74" t="s">
        <v>22944</v>
      </c>
      <c r="I3112" s="74" t="s">
        <v>21</v>
      </c>
      <c r="J3112" s="74" t="s">
        <v>16938</v>
      </c>
      <c r="K3112" s="75" t="s">
        <v>22945</v>
      </c>
      <c r="L3112" s="74" t="s">
        <v>16940</v>
      </c>
    </row>
    <row r="3113" customFormat="false" ht="13.5" hidden="false" customHeight="false" outlineLevel="0" collapsed="false">
      <c r="A3113" s="74" t="s">
        <v>22170</v>
      </c>
      <c r="B3113" s="74" t="s">
        <v>22171</v>
      </c>
      <c r="C3113" s="74" t="s">
        <v>22910</v>
      </c>
      <c r="D3113" s="74" t="s">
        <v>22911</v>
      </c>
      <c r="E3113" s="75"/>
      <c r="F3113" s="74"/>
      <c r="G3113" s="76" t="n">
        <v>101506</v>
      </c>
      <c r="H3113" s="74" t="s">
        <v>22946</v>
      </c>
      <c r="I3113" s="74" t="s">
        <v>21</v>
      </c>
      <c r="J3113" s="74" t="s">
        <v>16938</v>
      </c>
      <c r="K3113" s="75" t="s">
        <v>22947</v>
      </c>
      <c r="L3113" s="74" t="s">
        <v>16940</v>
      </c>
    </row>
    <row r="3114" customFormat="false" ht="13.5" hidden="false" customHeight="false" outlineLevel="0" collapsed="false">
      <c r="A3114" s="74" t="s">
        <v>22170</v>
      </c>
      <c r="B3114" s="74" t="s">
        <v>22171</v>
      </c>
      <c r="C3114" s="74" t="s">
        <v>22910</v>
      </c>
      <c r="D3114" s="74" t="s">
        <v>22911</v>
      </c>
      <c r="E3114" s="75"/>
      <c r="F3114" s="74"/>
      <c r="G3114" s="76" t="n">
        <v>101507</v>
      </c>
      <c r="H3114" s="74" t="s">
        <v>22948</v>
      </c>
      <c r="I3114" s="74" t="s">
        <v>21</v>
      </c>
      <c r="J3114" s="74" t="s">
        <v>16938</v>
      </c>
      <c r="K3114" s="75" t="s">
        <v>22949</v>
      </c>
      <c r="L3114" s="74" t="s">
        <v>16940</v>
      </c>
    </row>
    <row r="3115" customFormat="false" ht="13.5" hidden="false" customHeight="false" outlineLevel="0" collapsed="false">
      <c r="A3115" s="74" t="s">
        <v>22170</v>
      </c>
      <c r="B3115" s="74" t="s">
        <v>22171</v>
      </c>
      <c r="C3115" s="74" t="s">
        <v>22910</v>
      </c>
      <c r="D3115" s="74" t="s">
        <v>22911</v>
      </c>
      <c r="E3115" s="75"/>
      <c r="F3115" s="74"/>
      <c r="G3115" s="76" t="n">
        <v>101508</v>
      </c>
      <c r="H3115" s="74" t="s">
        <v>22950</v>
      </c>
      <c r="I3115" s="74" t="s">
        <v>21</v>
      </c>
      <c r="J3115" s="74" t="s">
        <v>16938</v>
      </c>
      <c r="K3115" s="75" t="s">
        <v>22951</v>
      </c>
      <c r="L3115" s="74" t="s">
        <v>16940</v>
      </c>
    </row>
    <row r="3116" customFormat="false" ht="13.5" hidden="false" customHeight="false" outlineLevel="0" collapsed="false">
      <c r="A3116" s="74" t="s">
        <v>22170</v>
      </c>
      <c r="B3116" s="74" t="s">
        <v>22171</v>
      </c>
      <c r="C3116" s="74" t="s">
        <v>22910</v>
      </c>
      <c r="D3116" s="74" t="s">
        <v>22911</v>
      </c>
      <c r="E3116" s="75"/>
      <c r="F3116" s="74"/>
      <c r="G3116" s="76" t="n">
        <v>101509</v>
      </c>
      <c r="H3116" s="74" t="s">
        <v>22952</v>
      </c>
      <c r="I3116" s="74" t="s">
        <v>21</v>
      </c>
      <c r="J3116" s="74" t="s">
        <v>16938</v>
      </c>
      <c r="K3116" s="75" t="s">
        <v>22953</v>
      </c>
      <c r="L3116" s="74" t="s">
        <v>16940</v>
      </c>
    </row>
    <row r="3117" customFormat="false" ht="13.5" hidden="false" customHeight="false" outlineLevel="0" collapsed="false">
      <c r="A3117" s="74" t="s">
        <v>22170</v>
      </c>
      <c r="B3117" s="74" t="s">
        <v>22171</v>
      </c>
      <c r="C3117" s="74" t="s">
        <v>22910</v>
      </c>
      <c r="D3117" s="74" t="s">
        <v>22911</v>
      </c>
      <c r="E3117" s="75"/>
      <c r="F3117" s="74"/>
      <c r="G3117" s="76" t="n">
        <v>101510</v>
      </c>
      <c r="H3117" s="74" t="s">
        <v>22954</v>
      </c>
      <c r="I3117" s="74" t="s">
        <v>21</v>
      </c>
      <c r="J3117" s="74" t="s">
        <v>16938</v>
      </c>
      <c r="K3117" s="75" t="s">
        <v>22955</v>
      </c>
      <c r="L3117" s="74" t="s">
        <v>16940</v>
      </c>
    </row>
    <row r="3118" customFormat="false" ht="13.5" hidden="false" customHeight="false" outlineLevel="0" collapsed="false">
      <c r="A3118" s="74" t="s">
        <v>22170</v>
      </c>
      <c r="B3118" s="74" t="s">
        <v>22171</v>
      </c>
      <c r="C3118" s="74" t="s">
        <v>22910</v>
      </c>
      <c r="D3118" s="74" t="s">
        <v>22911</v>
      </c>
      <c r="E3118" s="75"/>
      <c r="F3118" s="74"/>
      <c r="G3118" s="76" t="n">
        <v>101511</v>
      </c>
      <c r="H3118" s="74" t="s">
        <v>22956</v>
      </c>
      <c r="I3118" s="74" t="s">
        <v>21</v>
      </c>
      <c r="J3118" s="74" t="s">
        <v>16938</v>
      </c>
      <c r="K3118" s="75" t="s">
        <v>22957</v>
      </c>
      <c r="L3118" s="74" t="s">
        <v>16940</v>
      </c>
    </row>
    <row r="3119" customFormat="false" ht="13.5" hidden="false" customHeight="false" outlineLevel="0" collapsed="false">
      <c r="A3119" s="74" t="s">
        <v>22170</v>
      </c>
      <c r="B3119" s="74" t="s">
        <v>22171</v>
      </c>
      <c r="C3119" s="74" t="s">
        <v>22910</v>
      </c>
      <c r="D3119" s="74" t="s">
        <v>22911</v>
      </c>
      <c r="E3119" s="75"/>
      <c r="F3119" s="74"/>
      <c r="G3119" s="76" t="n">
        <v>101512</v>
      </c>
      <c r="H3119" s="74" t="s">
        <v>22958</v>
      </c>
      <c r="I3119" s="74" t="s">
        <v>21</v>
      </c>
      <c r="J3119" s="74" t="s">
        <v>16938</v>
      </c>
      <c r="K3119" s="75" t="s">
        <v>22959</v>
      </c>
      <c r="L3119" s="74" t="s">
        <v>16940</v>
      </c>
    </row>
    <row r="3120" customFormat="false" ht="13.5" hidden="false" customHeight="false" outlineLevel="0" collapsed="false">
      <c r="A3120" s="74" t="s">
        <v>22170</v>
      </c>
      <c r="B3120" s="74" t="s">
        <v>22171</v>
      </c>
      <c r="C3120" s="74" t="s">
        <v>22910</v>
      </c>
      <c r="D3120" s="74" t="s">
        <v>22911</v>
      </c>
      <c r="E3120" s="75"/>
      <c r="F3120" s="74"/>
      <c r="G3120" s="76" t="n">
        <v>101513</v>
      </c>
      <c r="H3120" s="74" t="s">
        <v>22960</v>
      </c>
      <c r="I3120" s="74" t="s">
        <v>21</v>
      </c>
      <c r="J3120" s="74" t="s">
        <v>16938</v>
      </c>
      <c r="K3120" s="75" t="s">
        <v>22961</v>
      </c>
      <c r="L3120" s="74" t="s">
        <v>16940</v>
      </c>
    </row>
    <row r="3121" customFormat="false" ht="13.5" hidden="false" customHeight="false" outlineLevel="0" collapsed="false">
      <c r="A3121" s="74" t="s">
        <v>22170</v>
      </c>
      <c r="B3121" s="74" t="s">
        <v>22171</v>
      </c>
      <c r="C3121" s="74" t="s">
        <v>22910</v>
      </c>
      <c r="D3121" s="74" t="s">
        <v>22911</v>
      </c>
      <c r="E3121" s="75"/>
      <c r="F3121" s="74"/>
      <c r="G3121" s="76" t="n">
        <v>101514</v>
      </c>
      <c r="H3121" s="74" t="s">
        <v>22962</v>
      </c>
      <c r="I3121" s="74" t="s">
        <v>21</v>
      </c>
      <c r="J3121" s="74" t="s">
        <v>16938</v>
      </c>
      <c r="K3121" s="75" t="s">
        <v>22963</v>
      </c>
      <c r="L3121" s="74" t="s">
        <v>16940</v>
      </c>
    </row>
    <row r="3122" customFormat="false" ht="13.5" hidden="false" customHeight="false" outlineLevel="0" collapsed="false">
      <c r="A3122" s="74" t="s">
        <v>22170</v>
      </c>
      <c r="B3122" s="74" t="s">
        <v>22171</v>
      </c>
      <c r="C3122" s="74" t="s">
        <v>22910</v>
      </c>
      <c r="D3122" s="74" t="s">
        <v>22911</v>
      </c>
      <c r="E3122" s="75"/>
      <c r="F3122" s="74"/>
      <c r="G3122" s="76" t="n">
        <v>101515</v>
      </c>
      <c r="H3122" s="74" t="s">
        <v>22964</v>
      </c>
      <c r="I3122" s="74" t="s">
        <v>21</v>
      </c>
      <c r="J3122" s="74" t="s">
        <v>16938</v>
      </c>
      <c r="K3122" s="75" t="s">
        <v>22965</v>
      </c>
      <c r="L3122" s="74" t="s">
        <v>16940</v>
      </c>
    </row>
    <row r="3123" customFormat="false" ht="13.5" hidden="false" customHeight="false" outlineLevel="0" collapsed="false">
      <c r="A3123" s="74" t="s">
        <v>22170</v>
      </c>
      <c r="B3123" s="74" t="s">
        <v>22171</v>
      </c>
      <c r="C3123" s="74" t="s">
        <v>22910</v>
      </c>
      <c r="D3123" s="74" t="s">
        <v>22911</v>
      </c>
      <c r="E3123" s="75"/>
      <c r="F3123" s="74"/>
      <c r="G3123" s="76" t="n">
        <v>101516</v>
      </c>
      <c r="H3123" s="74" t="s">
        <v>22966</v>
      </c>
      <c r="I3123" s="74" t="s">
        <v>21</v>
      </c>
      <c r="J3123" s="74" t="s">
        <v>16938</v>
      </c>
      <c r="K3123" s="75" t="s">
        <v>22967</v>
      </c>
      <c r="L3123" s="74" t="s">
        <v>16940</v>
      </c>
    </row>
    <row r="3124" customFormat="false" ht="13.5" hidden="false" customHeight="false" outlineLevel="0" collapsed="false">
      <c r="A3124" s="74" t="s">
        <v>22170</v>
      </c>
      <c r="B3124" s="74" t="s">
        <v>22171</v>
      </c>
      <c r="C3124" s="74" t="s">
        <v>22910</v>
      </c>
      <c r="D3124" s="74" t="s">
        <v>22911</v>
      </c>
      <c r="E3124" s="75"/>
      <c r="F3124" s="74"/>
      <c r="G3124" s="76" t="n">
        <v>101517</v>
      </c>
      <c r="H3124" s="74" t="s">
        <v>22968</v>
      </c>
      <c r="I3124" s="74" t="s">
        <v>21</v>
      </c>
      <c r="J3124" s="74" t="s">
        <v>16938</v>
      </c>
      <c r="K3124" s="75" t="s">
        <v>22969</v>
      </c>
      <c r="L3124" s="74" t="s">
        <v>16940</v>
      </c>
    </row>
    <row r="3125" customFormat="false" ht="13.5" hidden="false" customHeight="false" outlineLevel="0" collapsed="false">
      <c r="A3125" s="74" t="s">
        <v>22170</v>
      </c>
      <c r="B3125" s="74" t="s">
        <v>22171</v>
      </c>
      <c r="C3125" s="74" t="s">
        <v>22910</v>
      </c>
      <c r="D3125" s="74" t="s">
        <v>22911</v>
      </c>
      <c r="E3125" s="75"/>
      <c r="F3125" s="74"/>
      <c r="G3125" s="76" t="n">
        <v>101518</v>
      </c>
      <c r="H3125" s="74" t="s">
        <v>22970</v>
      </c>
      <c r="I3125" s="74" t="s">
        <v>21</v>
      </c>
      <c r="J3125" s="74" t="s">
        <v>16938</v>
      </c>
      <c r="K3125" s="75" t="s">
        <v>22971</v>
      </c>
      <c r="L3125" s="74" t="s">
        <v>16940</v>
      </c>
    </row>
    <row r="3126" customFormat="false" ht="13.5" hidden="false" customHeight="false" outlineLevel="0" collapsed="false">
      <c r="A3126" s="74" t="s">
        <v>22170</v>
      </c>
      <c r="B3126" s="74" t="s">
        <v>22171</v>
      </c>
      <c r="C3126" s="74" t="s">
        <v>22910</v>
      </c>
      <c r="D3126" s="74" t="s">
        <v>22911</v>
      </c>
      <c r="E3126" s="75"/>
      <c r="F3126" s="74"/>
      <c r="G3126" s="76" t="n">
        <v>101519</v>
      </c>
      <c r="H3126" s="74" t="s">
        <v>22972</v>
      </c>
      <c r="I3126" s="74" t="s">
        <v>21</v>
      </c>
      <c r="J3126" s="74" t="s">
        <v>16938</v>
      </c>
      <c r="K3126" s="75" t="s">
        <v>22973</v>
      </c>
      <c r="L3126" s="74" t="s">
        <v>16940</v>
      </c>
    </row>
    <row r="3127" customFormat="false" ht="13.5" hidden="false" customHeight="false" outlineLevel="0" collapsed="false">
      <c r="A3127" s="74" t="s">
        <v>22170</v>
      </c>
      <c r="B3127" s="74" t="s">
        <v>22171</v>
      </c>
      <c r="C3127" s="74" t="s">
        <v>22910</v>
      </c>
      <c r="D3127" s="74" t="s">
        <v>22911</v>
      </c>
      <c r="E3127" s="75"/>
      <c r="F3127" s="74"/>
      <c r="G3127" s="76" t="n">
        <v>101520</v>
      </c>
      <c r="H3127" s="74" t="s">
        <v>22974</v>
      </c>
      <c r="I3127" s="74" t="s">
        <v>21</v>
      </c>
      <c r="J3127" s="74" t="s">
        <v>16938</v>
      </c>
      <c r="K3127" s="75" t="s">
        <v>22975</v>
      </c>
      <c r="L3127" s="74" t="s">
        <v>16940</v>
      </c>
    </row>
    <row r="3128" customFormat="false" ht="13.5" hidden="false" customHeight="false" outlineLevel="0" collapsed="false">
      <c r="A3128" s="74" t="s">
        <v>22170</v>
      </c>
      <c r="B3128" s="74" t="s">
        <v>22171</v>
      </c>
      <c r="C3128" s="74" t="s">
        <v>22910</v>
      </c>
      <c r="D3128" s="74" t="s">
        <v>22911</v>
      </c>
      <c r="E3128" s="75"/>
      <c r="F3128" s="74"/>
      <c r="G3128" s="76" t="n">
        <v>101521</v>
      </c>
      <c r="H3128" s="74" t="s">
        <v>22976</v>
      </c>
      <c r="I3128" s="74" t="s">
        <v>21</v>
      </c>
      <c r="J3128" s="74" t="s">
        <v>16938</v>
      </c>
      <c r="K3128" s="75" t="s">
        <v>22977</v>
      </c>
      <c r="L3128" s="74" t="s">
        <v>16940</v>
      </c>
    </row>
    <row r="3129" customFormat="false" ht="13.5" hidden="false" customHeight="false" outlineLevel="0" collapsed="false">
      <c r="A3129" s="74" t="s">
        <v>22170</v>
      </c>
      <c r="B3129" s="74" t="s">
        <v>22171</v>
      </c>
      <c r="C3129" s="74" t="s">
        <v>22910</v>
      </c>
      <c r="D3129" s="74" t="s">
        <v>22911</v>
      </c>
      <c r="E3129" s="75"/>
      <c r="F3129" s="74"/>
      <c r="G3129" s="76" t="n">
        <v>101522</v>
      </c>
      <c r="H3129" s="74" t="s">
        <v>22978</v>
      </c>
      <c r="I3129" s="74" t="s">
        <v>21</v>
      </c>
      <c r="J3129" s="74" t="s">
        <v>16938</v>
      </c>
      <c r="K3129" s="75" t="s">
        <v>22979</v>
      </c>
      <c r="L3129" s="74" t="s">
        <v>16940</v>
      </c>
    </row>
    <row r="3130" customFormat="false" ht="13.5" hidden="false" customHeight="false" outlineLevel="0" collapsed="false">
      <c r="A3130" s="74" t="s">
        <v>22170</v>
      </c>
      <c r="B3130" s="74" t="s">
        <v>22171</v>
      </c>
      <c r="C3130" s="74" t="s">
        <v>22910</v>
      </c>
      <c r="D3130" s="74" t="s">
        <v>22911</v>
      </c>
      <c r="E3130" s="75"/>
      <c r="F3130" s="74"/>
      <c r="G3130" s="76" t="n">
        <v>101523</v>
      </c>
      <c r="H3130" s="74" t="s">
        <v>22980</v>
      </c>
      <c r="I3130" s="74" t="s">
        <v>21</v>
      </c>
      <c r="J3130" s="74" t="s">
        <v>16938</v>
      </c>
      <c r="K3130" s="75" t="s">
        <v>22981</v>
      </c>
      <c r="L3130" s="74" t="s">
        <v>16940</v>
      </c>
    </row>
    <row r="3131" customFormat="false" ht="13.5" hidden="false" customHeight="false" outlineLevel="0" collapsed="false">
      <c r="A3131" s="74" t="s">
        <v>22170</v>
      </c>
      <c r="B3131" s="74" t="s">
        <v>22171</v>
      </c>
      <c r="C3131" s="74" t="s">
        <v>22910</v>
      </c>
      <c r="D3131" s="74" t="s">
        <v>22911</v>
      </c>
      <c r="E3131" s="75"/>
      <c r="F3131" s="74"/>
      <c r="G3131" s="76" t="n">
        <v>101524</v>
      </c>
      <c r="H3131" s="74" t="s">
        <v>22982</v>
      </c>
      <c r="I3131" s="74" t="s">
        <v>21</v>
      </c>
      <c r="J3131" s="74" t="s">
        <v>16938</v>
      </c>
      <c r="K3131" s="75" t="s">
        <v>22983</v>
      </c>
      <c r="L3131" s="74" t="s">
        <v>16940</v>
      </c>
    </row>
    <row r="3132" customFormat="false" ht="13.5" hidden="false" customHeight="false" outlineLevel="0" collapsed="false">
      <c r="A3132" s="74" t="s">
        <v>22170</v>
      </c>
      <c r="B3132" s="74" t="s">
        <v>22171</v>
      </c>
      <c r="C3132" s="74" t="s">
        <v>22910</v>
      </c>
      <c r="D3132" s="74" t="s">
        <v>22911</v>
      </c>
      <c r="E3132" s="75"/>
      <c r="F3132" s="74"/>
      <c r="G3132" s="76" t="n">
        <v>101525</v>
      </c>
      <c r="H3132" s="74" t="s">
        <v>22984</v>
      </c>
      <c r="I3132" s="74" t="s">
        <v>21</v>
      </c>
      <c r="J3132" s="74" t="s">
        <v>16938</v>
      </c>
      <c r="K3132" s="75" t="s">
        <v>22985</v>
      </c>
      <c r="L3132" s="74" t="s">
        <v>16940</v>
      </c>
    </row>
    <row r="3133" customFormat="false" ht="13.5" hidden="false" customHeight="false" outlineLevel="0" collapsed="false">
      <c r="A3133" s="74" t="s">
        <v>22170</v>
      </c>
      <c r="B3133" s="74" t="s">
        <v>22171</v>
      </c>
      <c r="C3133" s="74" t="s">
        <v>22910</v>
      </c>
      <c r="D3133" s="74" t="s">
        <v>22911</v>
      </c>
      <c r="E3133" s="75"/>
      <c r="F3133" s="74"/>
      <c r="G3133" s="76" t="n">
        <v>101526</v>
      </c>
      <c r="H3133" s="74" t="s">
        <v>22986</v>
      </c>
      <c r="I3133" s="74" t="s">
        <v>21</v>
      </c>
      <c r="J3133" s="74" t="s">
        <v>16938</v>
      </c>
      <c r="K3133" s="75" t="s">
        <v>22987</v>
      </c>
      <c r="L3133" s="74" t="s">
        <v>16940</v>
      </c>
    </row>
    <row r="3134" customFormat="false" ht="13.5" hidden="false" customHeight="false" outlineLevel="0" collapsed="false">
      <c r="A3134" s="74" t="s">
        <v>22170</v>
      </c>
      <c r="B3134" s="74" t="s">
        <v>22171</v>
      </c>
      <c r="C3134" s="74" t="s">
        <v>22910</v>
      </c>
      <c r="D3134" s="74" t="s">
        <v>22911</v>
      </c>
      <c r="E3134" s="75"/>
      <c r="F3134" s="74"/>
      <c r="G3134" s="76" t="n">
        <v>101527</v>
      </c>
      <c r="H3134" s="74" t="s">
        <v>22988</v>
      </c>
      <c r="I3134" s="74" t="s">
        <v>21</v>
      </c>
      <c r="J3134" s="74" t="s">
        <v>16938</v>
      </c>
      <c r="K3134" s="75" t="s">
        <v>22989</v>
      </c>
      <c r="L3134" s="74" t="s">
        <v>16940</v>
      </c>
    </row>
    <row r="3135" customFormat="false" ht="13.5" hidden="false" customHeight="false" outlineLevel="0" collapsed="false">
      <c r="A3135" s="74" t="s">
        <v>22170</v>
      </c>
      <c r="B3135" s="74" t="s">
        <v>22171</v>
      </c>
      <c r="C3135" s="74" t="s">
        <v>22910</v>
      </c>
      <c r="D3135" s="74" t="s">
        <v>22911</v>
      </c>
      <c r="E3135" s="75"/>
      <c r="F3135" s="74"/>
      <c r="G3135" s="76" t="n">
        <v>101528</v>
      </c>
      <c r="H3135" s="74" t="s">
        <v>22990</v>
      </c>
      <c r="I3135" s="74" t="s">
        <v>21</v>
      </c>
      <c r="J3135" s="74" t="s">
        <v>16938</v>
      </c>
      <c r="K3135" s="75" t="s">
        <v>22991</v>
      </c>
      <c r="L3135" s="74" t="s">
        <v>16940</v>
      </c>
    </row>
    <row r="3136" customFormat="false" ht="13.5" hidden="false" customHeight="false" outlineLevel="0" collapsed="false">
      <c r="A3136" s="74" t="s">
        <v>22170</v>
      </c>
      <c r="B3136" s="74" t="s">
        <v>22171</v>
      </c>
      <c r="C3136" s="74" t="s">
        <v>22910</v>
      </c>
      <c r="D3136" s="74" t="s">
        <v>22911</v>
      </c>
      <c r="E3136" s="75"/>
      <c r="F3136" s="74"/>
      <c r="G3136" s="76" t="n">
        <v>101529</v>
      </c>
      <c r="H3136" s="74" t="s">
        <v>22992</v>
      </c>
      <c r="I3136" s="74" t="s">
        <v>21</v>
      </c>
      <c r="J3136" s="74" t="s">
        <v>16938</v>
      </c>
      <c r="K3136" s="75" t="s">
        <v>22993</v>
      </c>
      <c r="L3136" s="74" t="s">
        <v>16940</v>
      </c>
    </row>
    <row r="3137" customFormat="false" ht="13.5" hidden="false" customHeight="false" outlineLevel="0" collapsed="false">
      <c r="A3137" s="74" t="s">
        <v>22170</v>
      </c>
      <c r="B3137" s="74" t="s">
        <v>22171</v>
      </c>
      <c r="C3137" s="74" t="s">
        <v>22910</v>
      </c>
      <c r="D3137" s="74" t="s">
        <v>22911</v>
      </c>
      <c r="E3137" s="75"/>
      <c r="F3137" s="74"/>
      <c r="G3137" s="76" t="n">
        <v>101530</v>
      </c>
      <c r="H3137" s="74" t="s">
        <v>22994</v>
      </c>
      <c r="I3137" s="74" t="s">
        <v>21</v>
      </c>
      <c r="J3137" s="74" t="s">
        <v>16938</v>
      </c>
      <c r="K3137" s="75" t="s">
        <v>22995</v>
      </c>
      <c r="L3137" s="74" t="s">
        <v>16940</v>
      </c>
    </row>
    <row r="3138" customFormat="false" ht="13.5" hidden="false" customHeight="false" outlineLevel="0" collapsed="false">
      <c r="A3138" s="74" t="s">
        <v>22170</v>
      </c>
      <c r="B3138" s="74" t="s">
        <v>22171</v>
      </c>
      <c r="C3138" s="74" t="s">
        <v>22910</v>
      </c>
      <c r="D3138" s="74" t="s">
        <v>22911</v>
      </c>
      <c r="E3138" s="75"/>
      <c r="F3138" s="74"/>
      <c r="G3138" s="76" t="n">
        <v>101531</v>
      </c>
      <c r="H3138" s="74" t="s">
        <v>22996</v>
      </c>
      <c r="I3138" s="74" t="s">
        <v>21</v>
      </c>
      <c r="J3138" s="74" t="s">
        <v>16938</v>
      </c>
      <c r="K3138" s="75" t="s">
        <v>22997</v>
      </c>
      <c r="L3138" s="74" t="s">
        <v>16940</v>
      </c>
    </row>
    <row r="3139" customFormat="false" ht="13.5" hidden="false" customHeight="false" outlineLevel="0" collapsed="false">
      <c r="A3139" s="74" t="s">
        <v>22170</v>
      </c>
      <c r="B3139" s="74" t="s">
        <v>22171</v>
      </c>
      <c r="C3139" s="74" t="s">
        <v>22910</v>
      </c>
      <c r="D3139" s="74" t="s">
        <v>22911</v>
      </c>
      <c r="E3139" s="75"/>
      <c r="F3139" s="74"/>
      <c r="G3139" s="76" t="n">
        <v>101532</v>
      </c>
      <c r="H3139" s="74" t="s">
        <v>22998</v>
      </c>
      <c r="I3139" s="74" t="s">
        <v>21</v>
      </c>
      <c r="J3139" s="74" t="s">
        <v>16938</v>
      </c>
      <c r="K3139" s="75" t="s">
        <v>22999</v>
      </c>
      <c r="L3139" s="74" t="s">
        <v>16940</v>
      </c>
    </row>
    <row r="3140" customFormat="false" ht="13.5" hidden="false" customHeight="false" outlineLevel="0" collapsed="false">
      <c r="A3140" s="74" t="s">
        <v>22170</v>
      </c>
      <c r="B3140" s="74" t="s">
        <v>22171</v>
      </c>
      <c r="C3140" s="74" t="s">
        <v>22910</v>
      </c>
      <c r="D3140" s="74" t="s">
        <v>22911</v>
      </c>
      <c r="E3140" s="75"/>
      <c r="F3140" s="74"/>
      <c r="G3140" s="76" t="n">
        <v>101533</v>
      </c>
      <c r="H3140" s="74" t="s">
        <v>23000</v>
      </c>
      <c r="I3140" s="74" t="s">
        <v>21</v>
      </c>
      <c r="J3140" s="74" t="s">
        <v>16938</v>
      </c>
      <c r="K3140" s="75" t="s">
        <v>23001</v>
      </c>
      <c r="L3140" s="74" t="s">
        <v>16940</v>
      </c>
    </row>
    <row r="3141" customFormat="false" ht="13.5" hidden="false" customHeight="false" outlineLevel="0" collapsed="false">
      <c r="A3141" s="74" t="s">
        <v>22170</v>
      </c>
      <c r="B3141" s="74" t="s">
        <v>22171</v>
      </c>
      <c r="C3141" s="74" t="s">
        <v>22910</v>
      </c>
      <c r="D3141" s="74" t="s">
        <v>22911</v>
      </c>
      <c r="E3141" s="75"/>
      <c r="F3141" s="74"/>
      <c r="G3141" s="76" t="n">
        <v>101534</v>
      </c>
      <c r="H3141" s="74" t="s">
        <v>23002</v>
      </c>
      <c r="I3141" s="74" t="s">
        <v>21</v>
      </c>
      <c r="J3141" s="74" t="s">
        <v>16938</v>
      </c>
      <c r="K3141" s="75" t="s">
        <v>23003</v>
      </c>
      <c r="L3141" s="74" t="s">
        <v>16940</v>
      </c>
    </row>
    <row r="3142" customFormat="false" ht="13.5" hidden="false" customHeight="false" outlineLevel="0" collapsed="false">
      <c r="A3142" s="74" t="s">
        <v>22170</v>
      </c>
      <c r="B3142" s="74" t="s">
        <v>22171</v>
      </c>
      <c r="C3142" s="74" t="s">
        <v>22910</v>
      </c>
      <c r="D3142" s="74" t="s">
        <v>22911</v>
      </c>
      <c r="E3142" s="75"/>
      <c r="F3142" s="74"/>
      <c r="G3142" s="76" t="n">
        <v>101535</v>
      </c>
      <c r="H3142" s="74" t="s">
        <v>23004</v>
      </c>
      <c r="I3142" s="74" t="s">
        <v>21</v>
      </c>
      <c r="J3142" s="74" t="s">
        <v>16938</v>
      </c>
      <c r="K3142" s="75" t="s">
        <v>23005</v>
      </c>
      <c r="L3142" s="74" t="s">
        <v>16940</v>
      </c>
    </row>
    <row r="3143" customFormat="false" ht="13.5" hidden="false" customHeight="false" outlineLevel="0" collapsed="false">
      <c r="A3143" s="74" t="s">
        <v>22170</v>
      </c>
      <c r="B3143" s="74" t="s">
        <v>22171</v>
      </c>
      <c r="C3143" s="74" t="s">
        <v>22910</v>
      </c>
      <c r="D3143" s="74" t="s">
        <v>22911</v>
      </c>
      <c r="E3143" s="75"/>
      <c r="F3143" s="74"/>
      <c r="G3143" s="76" t="n">
        <v>101536</v>
      </c>
      <c r="H3143" s="74" t="s">
        <v>23006</v>
      </c>
      <c r="I3143" s="74" t="s">
        <v>21</v>
      </c>
      <c r="J3143" s="74" t="s">
        <v>16938</v>
      </c>
      <c r="K3143" s="75" t="s">
        <v>23007</v>
      </c>
      <c r="L3143" s="74" t="s">
        <v>16940</v>
      </c>
    </row>
    <row r="3144" customFormat="false" ht="13.5" hidden="false" customHeight="false" outlineLevel="0" collapsed="false">
      <c r="A3144" s="74" t="s">
        <v>22170</v>
      </c>
      <c r="B3144" s="74" t="s">
        <v>22171</v>
      </c>
      <c r="C3144" s="74" t="s">
        <v>22910</v>
      </c>
      <c r="D3144" s="74" t="s">
        <v>22911</v>
      </c>
      <c r="E3144" s="75"/>
      <c r="F3144" s="74"/>
      <c r="G3144" s="76" t="n">
        <v>101537</v>
      </c>
      <c r="H3144" s="74" t="s">
        <v>23008</v>
      </c>
      <c r="I3144" s="74" t="s">
        <v>21</v>
      </c>
      <c r="J3144" s="74" t="s">
        <v>16938</v>
      </c>
      <c r="K3144" s="75" t="s">
        <v>23009</v>
      </c>
      <c r="L3144" s="74" t="s">
        <v>16940</v>
      </c>
    </row>
    <row r="3145" customFormat="false" ht="13.5" hidden="false" customHeight="false" outlineLevel="0" collapsed="false">
      <c r="A3145" s="74" t="s">
        <v>22170</v>
      </c>
      <c r="B3145" s="74" t="s">
        <v>22171</v>
      </c>
      <c r="C3145" s="74" t="s">
        <v>22910</v>
      </c>
      <c r="D3145" s="74" t="s">
        <v>22911</v>
      </c>
      <c r="E3145" s="75"/>
      <c r="F3145" s="74"/>
      <c r="G3145" s="76" t="n">
        <v>101538</v>
      </c>
      <c r="H3145" s="74" t="s">
        <v>23010</v>
      </c>
      <c r="I3145" s="74" t="s">
        <v>21</v>
      </c>
      <c r="J3145" s="74" t="s">
        <v>16938</v>
      </c>
      <c r="K3145" s="75" t="s">
        <v>22710</v>
      </c>
      <c r="L3145" s="74" t="s">
        <v>16940</v>
      </c>
    </row>
    <row r="3146" customFormat="false" ht="13.5" hidden="false" customHeight="false" outlineLevel="0" collapsed="false">
      <c r="A3146" s="74" t="s">
        <v>22170</v>
      </c>
      <c r="B3146" s="74" t="s">
        <v>22171</v>
      </c>
      <c r="C3146" s="74" t="s">
        <v>22910</v>
      </c>
      <c r="D3146" s="74" t="s">
        <v>22911</v>
      </c>
      <c r="E3146" s="75"/>
      <c r="F3146" s="74"/>
      <c r="G3146" s="76" t="n">
        <v>101539</v>
      </c>
      <c r="H3146" s="74" t="s">
        <v>23011</v>
      </c>
      <c r="I3146" s="74" t="s">
        <v>21</v>
      </c>
      <c r="J3146" s="74" t="s">
        <v>16938</v>
      </c>
      <c r="K3146" s="75" t="s">
        <v>23012</v>
      </c>
      <c r="L3146" s="74" t="s">
        <v>16940</v>
      </c>
    </row>
    <row r="3147" customFormat="false" ht="13.5" hidden="false" customHeight="false" outlineLevel="0" collapsed="false">
      <c r="A3147" s="74" t="s">
        <v>22170</v>
      </c>
      <c r="B3147" s="74" t="s">
        <v>22171</v>
      </c>
      <c r="C3147" s="74" t="s">
        <v>22910</v>
      </c>
      <c r="D3147" s="74" t="s">
        <v>22911</v>
      </c>
      <c r="E3147" s="75"/>
      <c r="F3147" s="74"/>
      <c r="G3147" s="76" t="n">
        <v>101540</v>
      </c>
      <c r="H3147" s="74" t="s">
        <v>23013</v>
      </c>
      <c r="I3147" s="74" t="s">
        <v>21</v>
      </c>
      <c r="J3147" s="74" t="s">
        <v>16938</v>
      </c>
      <c r="K3147" s="75" t="s">
        <v>23014</v>
      </c>
      <c r="L3147" s="74" t="s">
        <v>16940</v>
      </c>
    </row>
    <row r="3148" customFormat="false" ht="13.5" hidden="false" customHeight="false" outlineLevel="0" collapsed="false">
      <c r="A3148" s="74" t="s">
        <v>22170</v>
      </c>
      <c r="B3148" s="74" t="s">
        <v>22171</v>
      </c>
      <c r="C3148" s="74" t="s">
        <v>22910</v>
      </c>
      <c r="D3148" s="74" t="s">
        <v>22911</v>
      </c>
      <c r="E3148" s="75"/>
      <c r="F3148" s="74"/>
      <c r="G3148" s="76" t="n">
        <v>101541</v>
      </c>
      <c r="H3148" s="74" t="s">
        <v>23015</v>
      </c>
      <c r="I3148" s="74" t="s">
        <v>21</v>
      </c>
      <c r="J3148" s="74" t="s">
        <v>16938</v>
      </c>
      <c r="K3148" s="75" t="s">
        <v>23016</v>
      </c>
      <c r="L3148" s="74" t="s">
        <v>16940</v>
      </c>
    </row>
    <row r="3149" customFormat="false" ht="13.5" hidden="false" customHeight="false" outlineLevel="0" collapsed="false">
      <c r="A3149" s="74" t="s">
        <v>22170</v>
      </c>
      <c r="B3149" s="74" t="s">
        <v>22171</v>
      </c>
      <c r="C3149" s="74" t="s">
        <v>22910</v>
      </c>
      <c r="D3149" s="74" t="s">
        <v>22911</v>
      </c>
      <c r="E3149" s="75"/>
      <c r="F3149" s="74"/>
      <c r="G3149" s="76" t="n">
        <v>101542</v>
      </c>
      <c r="H3149" s="74" t="s">
        <v>23017</v>
      </c>
      <c r="I3149" s="74" t="s">
        <v>21</v>
      </c>
      <c r="J3149" s="74" t="s">
        <v>16938</v>
      </c>
      <c r="K3149" s="75" t="s">
        <v>22884</v>
      </c>
      <c r="L3149" s="74" t="s">
        <v>16940</v>
      </c>
    </row>
    <row r="3150" customFormat="false" ht="13.5" hidden="false" customHeight="false" outlineLevel="0" collapsed="false">
      <c r="A3150" s="74" t="s">
        <v>22170</v>
      </c>
      <c r="B3150" s="74" t="s">
        <v>22171</v>
      </c>
      <c r="C3150" s="74" t="s">
        <v>22910</v>
      </c>
      <c r="D3150" s="74" t="s">
        <v>22911</v>
      </c>
      <c r="E3150" s="75"/>
      <c r="F3150" s="74"/>
      <c r="G3150" s="76" t="n">
        <v>101543</v>
      </c>
      <c r="H3150" s="74" t="s">
        <v>23018</v>
      </c>
      <c r="I3150" s="74" t="s">
        <v>21</v>
      </c>
      <c r="J3150" s="74" t="s">
        <v>16938</v>
      </c>
      <c r="K3150" s="75" t="s">
        <v>23019</v>
      </c>
      <c r="L3150" s="74" t="s">
        <v>16940</v>
      </c>
    </row>
    <row r="3151" customFormat="false" ht="13.5" hidden="false" customHeight="false" outlineLevel="0" collapsed="false">
      <c r="A3151" s="74" t="s">
        <v>22170</v>
      </c>
      <c r="B3151" s="74" t="s">
        <v>22171</v>
      </c>
      <c r="C3151" s="74" t="s">
        <v>22910</v>
      </c>
      <c r="D3151" s="74" t="s">
        <v>22911</v>
      </c>
      <c r="E3151" s="75"/>
      <c r="F3151" s="74"/>
      <c r="G3151" s="76" t="n">
        <v>101544</v>
      </c>
      <c r="H3151" s="74" t="s">
        <v>23020</v>
      </c>
      <c r="I3151" s="74" t="s">
        <v>21</v>
      </c>
      <c r="J3151" s="74" t="s">
        <v>16938</v>
      </c>
      <c r="K3151" s="75" t="s">
        <v>23021</v>
      </c>
      <c r="L3151" s="74" t="s">
        <v>16940</v>
      </c>
    </row>
    <row r="3152" customFormat="false" ht="13.5" hidden="false" customHeight="false" outlineLevel="0" collapsed="false">
      <c r="A3152" s="74" t="s">
        <v>22170</v>
      </c>
      <c r="B3152" s="74" t="s">
        <v>22171</v>
      </c>
      <c r="C3152" s="74" t="s">
        <v>22910</v>
      </c>
      <c r="D3152" s="74" t="s">
        <v>22911</v>
      </c>
      <c r="E3152" s="75"/>
      <c r="F3152" s="74"/>
      <c r="G3152" s="76" t="n">
        <v>101545</v>
      </c>
      <c r="H3152" s="74" t="s">
        <v>23022</v>
      </c>
      <c r="I3152" s="74" t="s">
        <v>21</v>
      </c>
      <c r="J3152" s="74" t="s">
        <v>16938</v>
      </c>
      <c r="K3152" s="75" t="s">
        <v>23023</v>
      </c>
      <c r="L3152" s="74" t="s">
        <v>16940</v>
      </c>
    </row>
    <row r="3153" customFormat="false" ht="13.5" hidden="false" customHeight="false" outlineLevel="0" collapsed="false">
      <c r="A3153" s="74" t="s">
        <v>22170</v>
      </c>
      <c r="B3153" s="74" t="s">
        <v>22171</v>
      </c>
      <c r="C3153" s="74" t="s">
        <v>22910</v>
      </c>
      <c r="D3153" s="74" t="s">
        <v>22911</v>
      </c>
      <c r="E3153" s="75"/>
      <c r="F3153" s="74"/>
      <c r="G3153" s="76" t="n">
        <v>101546</v>
      </c>
      <c r="H3153" s="74" t="s">
        <v>23024</v>
      </c>
      <c r="I3153" s="74" t="s">
        <v>21</v>
      </c>
      <c r="J3153" s="74" t="s">
        <v>16938</v>
      </c>
      <c r="K3153" s="75" t="s">
        <v>23025</v>
      </c>
      <c r="L3153" s="74" t="s">
        <v>16940</v>
      </c>
    </row>
    <row r="3154" customFormat="false" ht="13.5" hidden="false" customHeight="false" outlineLevel="0" collapsed="false">
      <c r="A3154" s="74" t="s">
        <v>22170</v>
      </c>
      <c r="B3154" s="74" t="s">
        <v>22171</v>
      </c>
      <c r="C3154" s="74" t="s">
        <v>22910</v>
      </c>
      <c r="D3154" s="74" t="s">
        <v>22911</v>
      </c>
      <c r="E3154" s="75"/>
      <c r="F3154" s="74"/>
      <c r="G3154" s="76" t="n">
        <v>101547</v>
      </c>
      <c r="H3154" s="74" t="s">
        <v>23026</v>
      </c>
      <c r="I3154" s="74" t="s">
        <v>21</v>
      </c>
      <c r="J3154" s="74" t="s">
        <v>16938</v>
      </c>
      <c r="K3154" s="75" t="s">
        <v>23027</v>
      </c>
      <c r="L3154" s="74" t="s">
        <v>16940</v>
      </c>
    </row>
    <row r="3155" customFormat="false" ht="13.5" hidden="false" customHeight="false" outlineLevel="0" collapsed="false">
      <c r="A3155" s="74" t="s">
        <v>22170</v>
      </c>
      <c r="B3155" s="74" t="s">
        <v>22171</v>
      </c>
      <c r="C3155" s="74" t="s">
        <v>22910</v>
      </c>
      <c r="D3155" s="74" t="s">
        <v>22911</v>
      </c>
      <c r="E3155" s="75"/>
      <c r="F3155" s="74"/>
      <c r="G3155" s="76" t="n">
        <v>101548</v>
      </c>
      <c r="H3155" s="74" t="s">
        <v>23028</v>
      </c>
      <c r="I3155" s="74" t="s">
        <v>21</v>
      </c>
      <c r="J3155" s="74" t="s">
        <v>16938</v>
      </c>
      <c r="K3155" s="75" t="s">
        <v>23029</v>
      </c>
      <c r="L3155" s="74" t="s">
        <v>16940</v>
      </c>
    </row>
    <row r="3156" customFormat="false" ht="13.5" hidden="false" customHeight="false" outlineLevel="0" collapsed="false">
      <c r="A3156" s="74" t="s">
        <v>22170</v>
      </c>
      <c r="B3156" s="74" t="s">
        <v>22171</v>
      </c>
      <c r="C3156" s="74" t="s">
        <v>22910</v>
      </c>
      <c r="D3156" s="74" t="s">
        <v>22911</v>
      </c>
      <c r="E3156" s="75"/>
      <c r="F3156" s="74"/>
      <c r="G3156" s="76" t="n">
        <v>101549</v>
      </c>
      <c r="H3156" s="74" t="s">
        <v>23030</v>
      </c>
      <c r="I3156" s="74" t="s">
        <v>21</v>
      </c>
      <c r="J3156" s="74" t="s">
        <v>16938</v>
      </c>
      <c r="K3156" s="75" t="s">
        <v>23031</v>
      </c>
      <c r="L3156" s="74" t="s">
        <v>16940</v>
      </c>
    </row>
    <row r="3157" customFormat="false" ht="13.5" hidden="false" customHeight="false" outlineLevel="0" collapsed="false">
      <c r="A3157" s="74" t="s">
        <v>22170</v>
      </c>
      <c r="B3157" s="74" t="s">
        <v>22171</v>
      </c>
      <c r="C3157" s="74" t="s">
        <v>22910</v>
      </c>
      <c r="D3157" s="74" t="s">
        <v>22911</v>
      </c>
      <c r="E3157" s="75"/>
      <c r="F3157" s="74"/>
      <c r="G3157" s="76" t="n">
        <v>101553</v>
      </c>
      <c r="H3157" s="74" t="s">
        <v>23032</v>
      </c>
      <c r="I3157" s="74" t="s">
        <v>21</v>
      </c>
      <c r="J3157" s="74" t="s">
        <v>16938</v>
      </c>
      <c r="K3157" s="75" t="s">
        <v>18849</v>
      </c>
      <c r="L3157" s="74" t="s">
        <v>16940</v>
      </c>
    </row>
    <row r="3158" customFormat="false" ht="13.5" hidden="false" customHeight="false" outlineLevel="0" collapsed="false">
      <c r="A3158" s="74" t="s">
        <v>22170</v>
      </c>
      <c r="B3158" s="74" t="s">
        <v>22171</v>
      </c>
      <c r="C3158" s="74" t="s">
        <v>22910</v>
      </c>
      <c r="D3158" s="74" t="s">
        <v>22911</v>
      </c>
      <c r="E3158" s="75"/>
      <c r="F3158" s="74"/>
      <c r="G3158" s="76" t="n">
        <v>101554</v>
      </c>
      <c r="H3158" s="74" t="s">
        <v>23033</v>
      </c>
      <c r="I3158" s="74" t="s">
        <v>21</v>
      </c>
      <c r="J3158" s="74" t="s">
        <v>16938</v>
      </c>
      <c r="K3158" s="75" t="s">
        <v>23034</v>
      </c>
      <c r="L3158" s="74" t="s">
        <v>16940</v>
      </c>
    </row>
    <row r="3159" customFormat="false" ht="13.5" hidden="false" customHeight="false" outlineLevel="0" collapsed="false">
      <c r="A3159" s="74" t="s">
        <v>22170</v>
      </c>
      <c r="B3159" s="74" t="s">
        <v>22171</v>
      </c>
      <c r="C3159" s="74" t="s">
        <v>22910</v>
      </c>
      <c r="D3159" s="74" t="s">
        <v>22911</v>
      </c>
      <c r="E3159" s="75"/>
      <c r="F3159" s="74"/>
      <c r="G3159" s="76" t="n">
        <v>101555</v>
      </c>
      <c r="H3159" s="74" t="s">
        <v>23035</v>
      </c>
      <c r="I3159" s="74" t="s">
        <v>21</v>
      </c>
      <c r="J3159" s="74" t="s">
        <v>16938</v>
      </c>
      <c r="K3159" s="75" t="s">
        <v>23036</v>
      </c>
      <c r="L3159" s="74" t="s">
        <v>16940</v>
      </c>
    </row>
    <row r="3160" customFormat="false" ht="13.5" hidden="false" customHeight="false" outlineLevel="0" collapsed="false">
      <c r="A3160" s="74" t="s">
        <v>22170</v>
      </c>
      <c r="B3160" s="74" t="s">
        <v>22171</v>
      </c>
      <c r="C3160" s="74" t="s">
        <v>22910</v>
      </c>
      <c r="D3160" s="74" t="s">
        <v>22911</v>
      </c>
      <c r="E3160" s="75"/>
      <c r="F3160" s="74"/>
      <c r="G3160" s="76" t="n">
        <v>101556</v>
      </c>
      <c r="H3160" s="74" t="s">
        <v>23037</v>
      </c>
      <c r="I3160" s="74" t="s">
        <v>21</v>
      </c>
      <c r="J3160" s="74" t="s">
        <v>16938</v>
      </c>
      <c r="K3160" s="75" t="s">
        <v>23038</v>
      </c>
      <c r="L3160" s="74" t="s">
        <v>16940</v>
      </c>
    </row>
    <row r="3161" customFormat="false" ht="13.5" hidden="false" customHeight="false" outlineLevel="0" collapsed="false">
      <c r="A3161" s="74" t="s">
        <v>22170</v>
      </c>
      <c r="B3161" s="74" t="s">
        <v>22171</v>
      </c>
      <c r="C3161" s="74" t="s">
        <v>22910</v>
      </c>
      <c r="D3161" s="74" t="s">
        <v>22911</v>
      </c>
      <c r="E3161" s="75"/>
      <c r="F3161" s="74"/>
      <c r="G3161" s="76" t="n">
        <v>101560</v>
      </c>
      <c r="H3161" s="74" t="s">
        <v>23039</v>
      </c>
      <c r="I3161" s="74" t="s">
        <v>129</v>
      </c>
      <c r="J3161" s="74" t="s">
        <v>16938</v>
      </c>
      <c r="K3161" s="75" t="s">
        <v>17930</v>
      </c>
      <c r="L3161" s="74" t="s">
        <v>16940</v>
      </c>
    </row>
    <row r="3162" customFormat="false" ht="13.5" hidden="false" customHeight="false" outlineLevel="0" collapsed="false">
      <c r="A3162" s="74" t="s">
        <v>22170</v>
      </c>
      <c r="B3162" s="74" t="s">
        <v>22171</v>
      </c>
      <c r="C3162" s="74" t="s">
        <v>22910</v>
      </c>
      <c r="D3162" s="74" t="s">
        <v>22911</v>
      </c>
      <c r="E3162" s="75"/>
      <c r="F3162" s="74"/>
      <c r="G3162" s="76" t="n">
        <v>101561</v>
      </c>
      <c r="H3162" s="74" t="s">
        <v>23040</v>
      </c>
      <c r="I3162" s="74" t="s">
        <v>129</v>
      </c>
      <c r="J3162" s="74" t="s">
        <v>16938</v>
      </c>
      <c r="K3162" s="75" t="s">
        <v>23041</v>
      </c>
      <c r="L3162" s="74" t="s">
        <v>16940</v>
      </c>
    </row>
    <row r="3163" customFormat="false" ht="13.5" hidden="false" customHeight="false" outlineLevel="0" collapsed="false">
      <c r="A3163" s="74" t="s">
        <v>22170</v>
      </c>
      <c r="B3163" s="74" t="s">
        <v>22171</v>
      </c>
      <c r="C3163" s="74" t="s">
        <v>22910</v>
      </c>
      <c r="D3163" s="74" t="s">
        <v>22911</v>
      </c>
      <c r="E3163" s="75"/>
      <c r="F3163" s="74"/>
      <c r="G3163" s="76" t="n">
        <v>101562</v>
      </c>
      <c r="H3163" s="74" t="s">
        <v>23042</v>
      </c>
      <c r="I3163" s="74" t="s">
        <v>129</v>
      </c>
      <c r="J3163" s="74" t="s">
        <v>16938</v>
      </c>
      <c r="K3163" s="75" t="s">
        <v>23043</v>
      </c>
      <c r="L3163" s="74" t="s">
        <v>16940</v>
      </c>
    </row>
    <row r="3164" customFormat="false" ht="13.5" hidden="false" customHeight="false" outlineLevel="0" collapsed="false">
      <c r="A3164" s="74" t="s">
        <v>22170</v>
      </c>
      <c r="B3164" s="74" t="s">
        <v>22171</v>
      </c>
      <c r="C3164" s="74" t="s">
        <v>22910</v>
      </c>
      <c r="D3164" s="74" t="s">
        <v>22911</v>
      </c>
      <c r="E3164" s="75"/>
      <c r="F3164" s="74"/>
      <c r="G3164" s="76" t="n">
        <v>101563</v>
      </c>
      <c r="H3164" s="74" t="s">
        <v>23044</v>
      </c>
      <c r="I3164" s="74" t="s">
        <v>129</v>
      </c>
      <c r="J3164" s="74" t="s">
        <v>16938</v>
      </c>
      <c r="K3164" s="75" t="s">
        <v>23045</v>
      </c>
      <c r="L3164" s="74" t="s">
        <v>16940</v>
      </c>
    </row>
    <row r="3165" customFormat="false" ht="13.5" hidden="false" customHeight="false" outlineLevel="0" collapsed="false">
      <c r="A3165" s="74" t="s">
        <v>22170</v>
      </c>
      <c r="B3165" s="74" t="s">
        <v>22171</v>
      </c>
      <c r="C3165" s="74" t="s">
        <v>22910</v>
      </c>
      <c r="D3165" s="74" t="s">
        <v>22911</v>
      </c>
      <c r="E3165" s="75"/>
      <c r="F3165" s="74"/>
      <c r="G3165" s="76" t="n">
        <v>101564</v>
      </c>
      <c r="H3165" s="74" t="s">
        <v>23046</v>
      </c>
      <c r="I3165" s="74" t="s">
        <v>129</v>
      </c>
      <c r="J3165" s="74" t="s">
        <v>16938</v>
      </c>
      <c r="K3165" s="75" t="s">
        <v>23047</v>
      </c>
      <c r="L3165" s="74" t="s">
        <v>16940</v>
      </c>
    </row>
    <row r="3166" customFormat="false" ht="13.5" hidden="false" customHeight="false" outlineLevel="0" collapsed="false">
      <c r="A3166" s="74" t="s">
        <v>22170</v>
      </c>
      <c r="B3166" s="74" t="s">
        <v>22171</v>
      </c>
      <c r="C3166" s="74" t="s">
        <v>22910</v>
      </c>
      <c r="D3166" s="74" t="s">
        <v>22911</v>
      </c>
      <c r="E3166" s="75"/>
      <c r="F3166" s="74"/>
      <c r="G3166" s="76" t="n">
        <v>101565</v>
      </c>
      <c r="H3166" s="74" t="s">
        <v>23048</v>
      </c>
      <c r="I3166" s="74" t="s">
        <v>129</v>
      </c>
      <c r="J3166" s="74" t="s">
        <v>16938</v>
      </c>
      <c r="K3166" s="75" t="s">
        <v>23049</v>
      </c>
      <c r="L3166" s="74" t="s">
        <v>16940</v>
      </c>
    </row>
    <row r="3167" customFormat="false" ht="13.5" hidden="false" customHeight="false" outlineLevel="0" collapsed="false">
      <c r="A3167" s="74" t="s">
        <v>22170</v>
      </c>
      <c r="B3167" s="74" t="s">
        <v>22171</v>
      </c>
      <c r="C3167" s="74" t="s">
        <v>22910</v>
      </c>
      <c r="D3167" s="74" t="s">
        <v>22911</v>
      </c>
      <c r="E3167" s="75"/>
      <c r="F3167" s="74"/>
      <c r="G3167" s="76" t="n">
        <v>101567</v>
      </c>
      <c r="H3167" s="74" t="s">
        <v>23050</v>
      </c>
      <c r="I3167" s="74" t="s">
        <v>129</v>
      </c>
      <c r="J3167" s="74" t="s">
        <v>16938</v>
      </c>
      <c r="K3167" s="75" t="s">
        <v>23051</v>
      </c>
      <c r="L3167" s="74" t="s">
        <v>16940</v>
      </c>
    </row>
    <row r="3168" customFormat="false" ht="13.5" hidden="false" customHeight="false" outlineLevel="0" collapsed="false">
      <c r="A3168" s="74" t="s">
        <v>22170</v>
      </c>
      <c r="B3168" s="74" t="s">
        <v>22171</v>
      </c>
      <c r="C3168" s="74" t="s">
        <v>22910</v>
      </c>
      <c r="D3168" s="74" t="s">
        <v>22911</v>
      </c>
      <c r="E3168" s="75"/>
      <c r="F3168" s="74"/>
      <c r="G3168" s="76" t="n">
        <v>101568</v>
      </c>
      <c r="H3168" s="74" t="s">
        <v>23052</v>
      </c>
      <c r="I3168" s="74" t="s">
        <v>129</v>
      </c>
      <c r="J3168" s="74" t="s">
        <v>16938</v>
      </c>
      <c r="K3168" s="75" t="s">
        <v>23053</v>
      </c>
      <c r="L3168" s="74" t="s">
        <v>16940</v>
      </c>
    </row>
    <row r="3169" customFormat="false" ht="13.5" hidden="false" customHeight="false" outlineLevel="0" collapsed="false">
      <c r="A3169" s="74" t="s">
        <v>22170</v>
      </c>
      <c r="B3169" s="74" t="s">
        <v>22171</v>
      </c>
      <c r="C3169" s="74" t="s">
        <v>22910</v>
      </c>
      <c r="D3169" s="74" t="s">
        <v>22911</v>
      </c>
      <c r="E3169" s="75"/>
      <c r="F3169" s="74"/>
      <c r="G3169" s="76" t="n">
        <v>101626</v>
      </c>
      <c r="H3169" s="74" t="s">
        <v>23054</v>
      </c>
      <c r="I3169" s="74" t="s">
        <v>21</v>
      </c>
      <c r="J3169" s="74" t="s">
        <v>16938</v>
      </c>
      <c r="K3169" s="75" t="s">
        <v>23055</v>
      </c>
      <c r="L3169" s="74" t="s">
        <v>16940</v>
      </c>
    </row>
    <row r="3170" customFormat="false" ht="13.5" hidden="false" customHeight="false" outlineLevel="0" collapsed="false">
      <c r="A3170" s="74" t="s">
        <v>22170</v>
      </c>
      <c r="B3170" s="74" t="s">
        <v>22171</v>
      </c>
      <c r="C3170" s="74" t="s">
        <v>22910</v>
      </c>
      <c r="D3170" s="74" t="s">
        <v>22911</v>
      </c>
      <c r="E3170" s="75"/>
      <c r="F3170" s="74"/>
      <c r="G3170" s="76" t="n">
        <v>101627</v>
      </c>
      <c r="H3170" s="74" t="s">
        <v>23056</v>
      </c>
      <c r="I3170" s="74" t="s">
        <v>21</v>
      </c>
      <c r="J3170" s="74" t="s">
        <v>16938</v>
      </c>
      <c r="K3170" s="75" t="s">
        <v>23057</v>
      </c>
      <c r="L3170" s="74" t="s">
        <v>16940</v>
      </c>
    </row>
    <row r="3171" customFormat="false" ht="13.5" hidden="false" customHeight="false" outlineLevel="0" collapsed="false">
      <c r="A3171" s="74" t="s">
        <v>22170</v>
      </c>
      <c r="B3171" s="74" t="s">
        <v>22171</v>
      </c>
      <c r="C3171" s="74" t="s">
        <v>22910</v>
      </c>
      <c r="D3171" s="74" t="s">
        <v>22911</v>
      </c>
      <c r="E3171" s="75"/>
      <c r="F3171" s="74"/>
      <c r="G3171" s="76" t="n">
        <v>101628</v>
      </c>
      <c r="H3171" s="74" t="s">
        <v>23058</v>
      </c>
      <c r="I3171" s="74" t="s">
        <v>21</v>
      </c>
      <c r="J3171" s="74" t="s">
        <v>16938</v>
      </c>
      <c r="K3171" s="75" t="s">
        <v>23059</v>
      </c>
      <c r="L3171" s="74" t="s">
        <v>16940</v>
      </c>
    </row>
    <row r="3172" customFormat="false" ht="13.5" hidden="false" customHeight="false" outlineLevel="0" collapsed="false">
      <c r="A3172" s="74" t="s">
        <v>22170</v>
      </c>
      <c r="B3172" s="74" t="s">
        <v>22171</v>
      </c>
      <c r="C3172" s="74" t="s">
        <v>22910</v>
      </c>
      <c r="D3172" s="74" t="s">
        <v>22911</v>
      </c>
      <c r="E3172" s="75"/>
      <c r="F3172" s="74"/>
      <c r="G3172" s="76" t="n">
        <v>101629</v>
      </c>
      <c r="H3172" s="74" t="s">
        <v>23060</v>
      </c>
      <c r="I3172" s="74" t="s">
        <v>21</v>
      </c>
      <c r="J3172" s="74" t="s">
        <v>16938</v>
      </c>
      <c r="K3172" s="75" t="s">
        <v>23061</v>
      </c>
      <c r="L3172" s="74" t="s">
        <v>16940</v>
      </c>
    </row>
    <row r="3173" customFormat="false" ht="13.5" hidden="false" customHeight="false" outlineLevel="0" collapsed="false">
      <c r="A3173" s="74" t="s">
        <v>22170</v>
      </c>
      <c r="B3173" s="74" t="s">
        <v>22171</v>
      </c>
      <c r="C3173" s="74" t="s">
        <v>22910</v>
      </c>
      <c r="D3173" s="74" t="s">
        <v>22911</v>
      </c>
      <c r="E3173" s="75"/>
      <c r="F3173" s="74"/>
      <c r="G3173" s="76" t="n">
        <v>101630</v>
      </c>
      <c r="H3173" s="74" t="s">
        <v>23062</v>
      </c>
      <c r="I3173" s="74" t="s">
        <v>21</v>
      </c>
      <c r="J3173" s="74" t="s">
        <v>16938</v>
      </c>
      <c r="K3173" s="75" t="s">
        <v>23063</v>
      </c>
      <c r="L3173" s="74" t="s">
        <v>16940</v>
      </c>
    </row>
    <row r="3174" customFormat="false" ht="13.5" hidden="false" customHeight="false" outlineLevel="0" collapsed="false">
      <c r="A3174" s="74" t="s">
        <v>22170</v>
      </c>
      <c r="B3174" s="74" t="s">
        <v>22171</v>
      </c>
      <c r="C3174" s="74" t="s">
        <v>22910</v>
      </c>
      <c r="D3174" s="74" t="s">
        <v>22911</v>
      </c>
      <c r="E3174" s="75"/>
      <c r="F3174" s="74"/>
      <c r="G3174" s="76" t="n">
        <v>101631</v>
      </c>
      <c r="H3174" s="74" t="s">
        <v>23064</v>
      </c>
      <c r="I3174" s="74" t="s">
        <v>21</v>
      </c>
      <c r="J3174" s="74" t="s">
        <v>16938</v>
      </c>
      <c r="K3174" s="75" t="s">
        <v>23065</v>
      </c>
      <c r="L3174" s="74" t="s">
        <v>16940</v>
      </c>
    </row>
    <row r="3175" customFormat="false" ht="13.5" hidden="false" customHeight="false" outlineLevel="0" collapsed="false">
      <c r="A3175" s="74" t="s">
        <v>22170</v>
      </c>
      <c r="B3175" s="74" t="s">
        <v>22171</v>
      </c>
      <c r="C3175" s="74" t="s">
        <v>22910</v>
      </c>
      <c r="D3175" s="74" t="s">
        <v>22911</v>
      </c>
      <c r="E3175" s="75"/>
      <c r="F3175" s="74"/>
      <c r="G3175" s="76" t="n">
        <v>101632</v>
      </c>
      <c r="H3175" s="74" t="s">
        <v>23066</v>
      </c>
      <c r="I3175" s="74" t="s">
        <v>21</v>
      </c>
      <c r="J3175" s="74" t="s">
        <v>16938</v>
      </c>
      <c r="K3175" s="75" t="s">
        <v>23067</v>
      </c>
      <c r="L3175" s="74" t="s">
        <v>16940</v>
      </c>
    </row>
    <row r="3176" customFormat="false" ht="13.5" hidden="false" customHeight="false" outlineLevel="0" collapsed="false">
      <c r="A3176" s="74" t="s">
        <v>22170</v>
      </c>
      <c r="B3176" s="74" t="s">
        <v>22171</v>
      </c>
      <c r="C3176" s="74" t="s">
        <v>22910</v>
      </c>
      <c r="D3176" s="74" t="s">
        <v>22911</v>
      </c>
      <c r="E3176" s="75"/>
      <c r="F3176" s="74"/>
      <c r="G3176" s="76" t="n">
        <v>101633</v>
      </c>
      <c r="H3176" s="74" t="s">
        <v>23068</v>
      </c>
      <c r="I3176" s="74" t="s">
        <v>21</v>
      </c>
      <c r="J3176" s="74" t="s">
        <v>16938</v>
      </c>
      <c r="K3176" s="75" t="s">
        <v>23069</v>
      </c>
      <c r="L3176" s="74" t="s">
        <v>16940</v>
      </c>
    </row>
    <row r="3177" customFormat="false" ht="13.5" hidden="false" customHeight="false" outlineLevel="0" collapsed="false">
      <c r="A3177" s="74" t="s">
        <v>22170</v>
      </c>
      <c r="B3177" s="74" t="s">
        <v>22171</v>
      </c>
      <c r="C3177" s="74" t="s">
        <v>22910</v>
      </c>
      <c r="D3177" s="74" t="s">
        <v>22911</v>
      </c>
      <c r="E3177" s="75"/>
      <c r="F3177" s="74"/>
      <c r="G3177" s="76" t="n">
        <v>101636</v>
      </c>
      <c r="H3177" s="74" t="s">
        <v>23070</v>
      </c>
      <c r="I3177" s="74" t="s">
        <v>21</v>
      </c>
      <c r="J3177" s="74" t="s">
        <v>16938</v>
      </c>
      <c r="K3177" s="75" t="s">
        <v>23071</v>
      </c>
      <c r="L3177" s="74" t="s">
        <v>16940</v>
      </c>
    </row>
    <row r="3178" customFormat="false" ht="13.5" hidden="false" customHeight="false" outlineLevel="0" collapsed="false">
      <c r="A3178" s="74" t="s">
        <v>22170</v>
      </c>
      <c r="B3178" s="74" t="s">
        <v>22171</v>
      </c>
      <c r="C3178" s="74" t="s">
        <v>22910</v>
      </c>
      <c r="D3178" s="74" t="s">
        <v>22911</v>
      </c>
      <c r="E3178" s="75"/>
      <c r="F3178" s="74"/>
      <c r="G3178" s="76" t="n">
        <v>101637</v>
      </c>
      <c r="H3178" s="74" t="s">
        <v>23072</v>
      </c>
      <c r="I3178" s="74" t="s">
        <v>21</v>
      </c>
      <c r="J3178" s="74" t="s">
        <v>16938</v>
      </c>
      <c r="K3178" s="75" t="s">
        <v>23073</v>
      </c>
      <c r="L3178" s="74" t="s">
        <v>16940</v>
      </c>
    </row>
    <row r="3179" customFormat="false" ht="13.5" hidden="false" customHeight="false" outlineLevel="0" collapsed="false">
      <c r="A3179" s="74" t="s">
        <v>22170</v>
      </c>
      <c r="B3179" s="74" t="s">
        <v>22171</v>
      </c>
      <c r="C3179" s="74" t="s">
        <v>22910</v>
      </c>
      <c r="D3179" s="74" t="s">
        <v>22911</v>
      </c>
      <c r="E3179" s="75"/>
      <c r="F3179" s="74"/>
      <c r="G3179" s="76" t="n">
        <v>101640</v>
      </c>
      <c r="H3179" s="74" t="s">
        <v>23074</v>
      </c>
      <c r="I3179" s="74" t="s">
        <v>21</v>
      </c>
      <c r="J3179" s="74" t="s">
        <v>16938</v>
      </c>
      <c r="K3179" s="75" t="s">
        <v>23075</v>
      </c>
      <c r="L3179" s="74" t="s">
        <v>16940</v>
      </c>
    </row>
    <row r="3180" customFormat="false" ht="13.5" hidden="false" customHeight="false" outlineLevel="0" collapsed="false">
      <c r="A3180" s="74" t="s">
        <v>22170</v>
      </c>
      <c r="B3180" s="74" t="s">
        <v>22171</v>
      </c>
      <c r="C3180" s="74" t="s">
        <v>22910</v>
      </c>
      <c r="D3180" s="74" t="s">
        <v>22911</v>
      </c>
      <c r="E3180" s="75"/>
      <c r="F3180" s="74"/>
      <c r="G3180" s="76" t="n">
        <v>101641</v>
      </c>
      <c r="H3180" s="74" t="s">
        <v>23076</v>
      </c>
      <c r="I3180" s="74" t="s">
        <v>21</v>
      </c>
      <c r="J3180" s="74" t="s">
        <v>16938</v>
      </c>
      <c r="K3180" s="75" t="s">
        <v>23077</v>
      </c>
      <c r="L3180" s="74" t="s">
        <v>16940</v>
      </c>
    </row>
    <row r="3181" customFormat="false" ht="13.5" hidden="false" customHeight="false" outlineLevel="0" collapsed="false">
      <c r="A3181" s="74" t="s">
        <v>22170</v>
      </c>
      <c r="B3181" s="74" t="s">
        <v>22171</v>
      </c>
      <c r="C3181" s="74" t="s">
        <v>22910</v>
      </c>
      <c r="D3181" s="74" t="s">
        <v>22911</v>
      </c>
      <c r="E3181" s="75"/>
      <c r="F3181" s="74"/>
      <c r="G3181" s="76" t="n">
        <v>101642</v>
      </c>
      <c r="H3181" s="74" t="s">
        <v>23078</v>
      </c>
      <c r="I3181" s="74" t="s">
        <v>21</v>
      </c>
      <c r="J3181" s="74" t="s">
        <v>16938</v>
      </c>
      <c r="K3181" s="75" t="s">
        <v>23079</v>
      </c>
      <c r="L3181" s="74" t="s">
        <v>16940</v>
      </c>
    </row>
    <row r="3182" customFormat="false" ht="13.5" hidden="false" customHeight="false" outlineLevel="0" collapsed="false">
      <c r="A3182" s="74" t="s">
        <v>22170</v>
      </c>
      <c r="B3182" s="74" t="s">
        <v>22171</v>
      </c>
      <c r="C3182" s="74" t="s">
        <v>22910</v>
      </c>
      <c r="D3182" s="74" t="s">
        <v>22911</v>
      </c>
      <c r="E3182" s="75"/>
      <c r="F3182" s="74"/>
      <c r="G3182" s="76" t="n">
        <v>101643</v>
      </c>
      <c r="H3182" s="74" t="s">
        <v>23080</v>
      </c>
      <c r="I3182" s="74" t="s">
        <v>21</v>
      </c>
      <c r="J3182" s="74" t="s">
        <v>16938</v>
      </c>
      <c r="K3182" s="75" t="s">
        <v>19457</v>
      </c>
      <c r="L3182" s="74" t="s">
        <v>16940</v>
      </c>
    </row>
    <row r="3183" customFormat="false" ht="13.5" hidden="false" customHeight="false" outlineLevel="0" collapsed="false">
      <c r="A3183" s="74" t="s">
        <v>22170</v>
      </c>
      <c r="B3183" s="74" t="s">
        <v>22171</v>
      </c>
      <c r="C3183" s="74" t="s">
        <v>22910</v>
      </c>
      <c r="D3183" s="74" t="s">
        <v>22911</v>
      </c>
      <c r="E3183" s="75"/>
      <c r="F3183" s="74"/>
      <c r="G3183" s="76" t="n">
        <v>101644</v>
      </c>
      <c r="H3183" s="74" t="s">
        <v>23081</v>
      </c>
      <c r="I3183" s="74" t="s">
        <v>21</v>
      </c>
      <c r="J3183" s="74" t="s">
        <v>16938</v>
      </c>
      <c r="K3183" s="75" t="s">
        <v>23082</v>
      </c>
      <c r="L3183" s="74" t="s">
        <v>16940</v>
      </c>
    </row>
    <row r="3184" customFormat="false" ht="13.5" hidden="false" customHeight="false" outlineLevel="0" collapsed="false">
      <c r="A3184" s="74" t="s">
        <v>22170</v>
      </c>
      <c r="B3184" s="74" t="s">
        <v>22171</v>
      </c>
      <c r="C3184" s="74" t="s">
        <v>22910</v>
      </c>
      <c r="D3184" s="74" t="s">
        <v>22911</v>
      </c>
      <c r="E3184" s="75"/>
      <c r="F3184" s="74"/>
      <c r="G3184" s="76" t="n">
        <v>101645</v>
      </c>
      <c r="H3184" s="74" t="s">
        <v>23083</v>
      </c>
      <c r="I3184" s="74" t="s">
        <v>21</v>
      </c>
      <c r="J3184" s="74" t="s">
        <v>16938</v>
      </c>
      <c r="K3184" s="75" t="s">
        <v>23084</v>
      </c>
      <c r="L3184" s="74" t="s">
        <v>16940</v>
      </c>
    </row>
    <row r="3185" customFormat="false" ht="13.5" hidden="false" customHeight="false" outlineLevel="0" collapsed="false">
      <c r="A3185" s="74" t="s">
        <v>22170</v>
      </c>
      <c r="B3185" s="74" t="s">
        <v>22171</v>
      </c>
      <c r="C3185" s="74" t="s">
        <v>22910</v>
      </c>
      <c r="D3185" s="74" t="s">
        <v>22911</v>
      </c>
      <c r="E3185" s="75"/>
      <c r="F3185" s="74"/>
      <c r="G3185" s="76" t="n">
        <v>101646</v>
      </c>
      <c r="H3185" s="74" t="s">
        <v>23085</v>
      </c>
      <c r="I3185" s="74" t="s">
        <v>21</v>
      </c>
      <c r="J3185" s="74" t="s">
        <v>16938</v>
      </c>
      <c r="K3185" s="75" t="s">
        <v>23086</v>
      </c>
      <c r="L3185" s="74" t="s">
        <v>16940</v>
      </c>
    </row>
    <row r="3186" customFormat="false" ht="13.5" hidden="false" customHeight="false" outlineLevel="0" collapsed="false">
      <c r="A3186" s="74" t="s">
        <v>22170</v>
      </c>
      <c r="B3186" s="74" t="s">
        <v>22171</v>
      </c>
      <c r="C3186" s="74" t="s">
        <v>22910</v>
      </c>
      <c r="D3186" s="74" t="s">
        <v>22911</v>
      </c>
      <c r="E3186" s="75"/>
      <c r="F3186" s="74"/>
      <c r="G3186" s="76" t="n">
        <v>101647</v>
      </c>
      <c r="H3186" s="74" t="s">
        <v>23087</v>
      </c>
      <c r="I3186" s="74" t="s">
        <v>21</v>
      </c>
      <c r="J3186" s="74" t="s">
        <v>16938</v>
      </c>
      <c r="K3186" s="75" t="s">
        <v>23088</v>
      </c>
      <c r="L3186" s="74" t="s">
        <v>16940</v>
      </c>
    </row>
    <row r="3187" customFormat="false" ht="13.5" hidden="false" customHeight="false" outlineLevel="0" collapsed="false">
      <c r="A3187" s="74" t="s">
        <v>22170</v>
      </c>
      <c r="B3187" s="74" t="s">
        <v>22171</v>
      </c>
      <c r="C3187" s="74" t="s">
        <v>22910</v>
      </c>
      <c r="D3187" s="74" t="s">
        <v>22911</v>
      </c>
      <c r="E3187" s="75"/>
      <c r="F3187" s="74"/>
      <c r="G3187" s="76" t="n">
        <v>101648</v>
      </c>
      <c r="H3187" s="74" t="s">
        <v>23089</v>
      </c>
      <c r="I3187" s="74" t="s">
        <v>21</v>
      </c>
      <c r="J3187" s="74" t="s">
        <v>16938</v>
      </c>
      <c r="K3187" s="75" t="s">
        <v>23090</v>
      </c>
      <c r="L3187" s="74" t="s">
        <v>16940</v>
      </c>
    </row>
    <row r="3188" customFormat="false" ht="13.5" hidden="false" customHeight="false" outlineLevel="0" collapsed="false">
      <c r="A3188" s="74" t="s">
        <v>22170</v>
      </c>
      <c r="B3188" s="74" t="s">
        <v>22171</v>
      </c>
      <c r="C3188" s="74" t="s">
        <v>22910</v>
      </c>
      <c r="D3188" s="74" t="s">
        <v>22911</v>
      </c>
      <c r="E3188" s="75"/>
      <c r="F3188" s="74"/>
      <c r="G3188" s="76" t="n">
        <v>101649</v>
      </c>
      <c r="H3188" s="74" t="s">
        <v>23091</v>
      </c>
      <c r="I3188" s="74" t="s">
        <v>21</v>
      </c>
      <c r="J3188" s="74" t="s">
        <v>16938</v>
      </c>
      <c r="K3188" s="75" t="s">
        <v>23092</v>
      </c>
      <c r="L3188" s="74" t="s">
        <v>16940</v>
      </c>
    </row>
    <row r="3189" customFormat="false" ht="13.5" hidden="false" customHeight="false" outlineLevel="0" collapsed="false">
      <c r="A3189" s="74" t="s">
        <v>22170</v>
      </c>
      <c r="B3189" s="74" t="s">
        <v>22171</v>
      </c>
      <c r="C3189" s="74" t="s">
        <v>22910</v>
      </c>
      <c r="D3189" s="74" t="s">
        <v>22911</v>
      </c>
      <c r="E3189" s="75"/>
      <c r="F3189" s="74"/>
      <c r="G3189" s="76" t="n">
        <v>101650</v>
      </c>
      <c r="H3189" s="74" t="s">
        <v>23093</v>
      </c>
      <c r="I3189" s="74" t="s">
        <v>21</v>
      </c>
      <c r="J3189" s="74" t="s">
        <v>16938</v>
      </c>
      <c r="K3189" s="75" t="s">
        <v>23094</v>
      </c>
      <c r="L3189" s="74" t="s">
        <v>16940</v>
      </c>
    </row>
    <row r="3190" customFormat="false" ht="13.5" hidden="false" customHeight="false" outlineLevel="0" collapsed="false">
      <c r="A3190" s="74" t="s">
        <v>22170</v>
      </c>
      <c r="B3190" s="74" t="s">
        <v>22171</v>
      </c>
      <c r="C3190" s="74" t="s">
        <v>22910</v>
      </c>
      <c r="D3190" s="74" t="s">
        <v>22911</v>
      </c>
      <c r="E3190" s="75"/>
      <c r="F3190" s="74"/>
      <c r="G3190" s="76" t="n">
        <v>101651</v>
      </c>
      <c r="H3190" s="74" t="s">
        <v>23095</v>
      </c>
      <c r="I3190" s="74" t="s">
        <v>21</v>
      </c>
      <c r="J3190" s="74" t="s">
        <v>16938</v>
      </c>
      <c r="K3190" s="75" t="s">
        <v>18140</v>
      </c>
      <c r="L3190" s="74" t="s">
        <v>16940</v>
      </c>
    </row>
    <row r="3191" customFormat="false" ht="13.5" hidden="false" customHeight="false" outlineLevel="0" collapsed="false">
      <c r="A3191" s="74" t="s">
        <v>22170</v>
      </c>
      <c r="B3191" s="74" t="s">
        <v>22171</v>
      </c>
      <c r="C3191" s="74" t="s">
        <v>22910</v>
      </c>
      <c r="D3191" s="74" t="s">
        <v>22911</v>
      </c>
      <c r="E3191" s="75"/>
      <c r="F3191" s="74"/>
      <c r="G3191" s="76" t="n">
        <v>101652</v>
      </c>
      <c r="H3191" s="74" t="s">
        <v>23096</v>
      </c>
      <c r="I3191" s="74" t="s">
        <v>21</v>
      </c>
      <c r="J3191" s="74" t="s">
        <v>16938</v>
      </c>
      <c r="K3191" s="75" t="s">
        <v>23097</v>
      </c>
      <c r="L3191" s="74" t="s">
        <v>16940</v>
      </c>
    </row>
    <row r="3192" customFormat="false" ht="13.5" hidden="false" customHeight="false" outlineLevel="0" collapsed="false">
      <c r="A3192" s="74" t="s">
        <v>22170</v>
      </c>
      <c r="B3192" s="74" t="s">
        <v>22171</v>
      </c>
      <c r="C3192" s="74" t="s">
        <v>22910</v>
      </c>
      <c r="D3192" s="74" t="s">
        <v>22911</v>
      </c>
      <c r="E3192" s="75"/>
      <c r="F3192" s="74"/>
      <c r="G3192" s="76" t="n">
        <v>101653</v>
      </c>
      <c r="H3192" s="74" t="s">
        <v>23098</v>
      </c>
      <c r="I3192" s="74" t="s">
        <v>21</v>
      </c>
      <c r="J3192" s="74" t="s">
        <v>16938</v>
      </c>
      <c r="K3192" s="75" t="s">
        <v>23099</v>
      </c>
      <c r="L3192" s="74" t="s">
        <v>16940</v>
      </c>
    </row>
    <row r="3193" customFormat="false" ht="13.5" hidden="false" customHeight="false" outlineLevel="0" collapsed="false">
      <c r="A3193" s="74" t="s">
        <v>22170</v>
      </c>
      <c r="B3193" s="74" t="s">
        <v>22171</v>
      </c>
      <c r="C3193" s="74" t="s">
        <v>22910</v>
      </c>
      <c r="D3193" s="74" t="s">
        <v>22911</v>
      </c>
      <c r="E3193" s="75"/>
      <c r="F3193" s="74"/>
      <c r="G3193" s="76" t="n">
        <v>101654</v>
      </c>
      <c r="H3193" s="74" t="s">
        <v>23100</v>
      </c>
      <c r="I3193" s="74" t="s">
        <v>21</v>
      </c>
      <c r="J3193" s="74" t="s">
        <v>16938</v>
      </c>
      <c r="K3193" s="75" t="s">
        <v>23101</v>
      </c>
      <c r="L3193" s="74" t="s">
        <v>16940</v>
      </c>
    </row>
    <row r="3194" customFormat="false" ht="13.5" hidden="false" customHeight="false" outlineLevel="0" collapsed="false">
      <c r="A3194" s="74" t="s">
        <v>22170</v>
      </c>
      <c r="B3194" s="74" t="s">
        <v>22171</v>
      </c>
      <c r="C3194" s="74" t="s">
        <v>22910</v>
      </c>
      <c r="D3194" s="74" t="s">
        <v>22911</v>
      </c>
      <c r="E3194" s="75"/>
      <c r="F3194" s="74"/>
      <c r="G3194" s="76" t="n">
        <v>101655</v>
      </c>
      <c r="H3194" s="74" t="s">
        <v>23102</v>
      </c>
      <c r="I3194" s="74" t="s">
        <v>21</v>
      </c>
      <c r="J3194" s="74" t="s">
        <v>16938</v>
      </c>
      <c r="K3194" s="75" t="s">
        <v>23103</v>
      </c>
      <c r="L3194" s="74" t="s">
        <v>16940</v>
      </c>
    </row>
    <row r="3195" customFormat="false" ht="13.5" hidden="false" customHeight="false" outlineLevel="0" collapsed="false">
      <c r="A3195" s="74" t="s">
        <v>22170</v>
      </c>
      <c r="B3195" s="74" t="s">
        <v>22171</v>
      </c>
      <c r="C3195" s="74" t="s">
        <v>22910</v>
      </c>
      <c r="D3195" s="74" t="s">
        <v>22911</v>
      </c>
      <c r="E3195" s="75"/>
      <c r="F3195" s="74"/>
      <c r="G3195" s="76" t="n">
        <v>101656</v>
      </c>
      <c r="H3195" s="74" t="s">
        <v>23104</v>
      </c>
      <c r="I3195" s="74" t="s">
        <v>21</v>
      </c>
      <c r="J3195" s="74" t="s">
        <v>16938</v>
      </c>
      <c r="K3195" s="75" t="s">
        <v>23105</v>
      </c>
      <c r="L3195" s="74" t="s">
        <v>16940</v>
      </c>
    </row>
    <row r="3196" customFormat="false" ht="13.5" hidden="false" customHeight="false" outlineLevel="0" collapsed="false">
      <c r="A3196" s="74" t="s">
        <v>22170</v>
      </c>
      <c r="B3196" s="74" t="s">
        <v>22171</v>
      </c>
      <c r="C3196" s="74" t="s">
        <v>22910</v>
      </c>
      <c r="D3196" s="74" t="s">
        <v>22911</v>
      </c>
      <c r="E3196" s="75"/>
      <c r="F3196" s="74"/>
      <c r="G3196" s="76" t="n">
        <v>101657</v>
      </c>
      <c r="H3196" s="74" t="s">
        <v>23106</v>
      </c>
      <c r="I3196" s="74" t="s">
        <v>21</v>
      </c>
      <c r="J3196" s="74" t="s">
        <v>16938</v>
      </c>
      <c r="K3196" s="75" t="s">
        <v>23107</v>
      </c>
      <c r="L3196" s="74" t="s">
        <v>16940</v>
      </c>
    </row>
    <row r="3197" customFormat="false" ht="13.5" hidden="false" customHeight="false" outlineLevel="0" collapsed="false">
      <c r="A3197" s="74" t="s">
        <v>22170</v>
      </c>
      <c r="B3197" s="74" t="s">
        <v>22171</v>
      </c>
      <c r="C3197" s="74" t="s">
        <v>22910</v>
      </c>
      <c r="D3197" s="74" t="s">
        <v>22911</v>
      </c>
      <c r="E3197" s="75"/>
      <c r="F3197" s="74"/>
      <c r="G3197" s="76" t="n">
        <v>101658</v>
      </c>
      <c r="H3197" s="74" t="s">
        <v>23108</v>
      </c>
      <c r="I3197" s="74" t="s">
        <v>21</v>
      </c>
      <c r="J3197" s="74" t="s">
        <v>16938</v>
      </c>
      <c r="K3197" s="75" t="s">
        <v>23109</v>
      </c>
      <c r="L3197" s="74" t="s">
        <v>16940</v>
      </c>
    </row>
    <row r="3198" customFormat="false" ht="13.5" hidden="false" customHeight="false" outlineLevel="0" collapsed="false">
      <c r="A3198" s="74" t="s">
        <v>22170</v>
      </c>
      <c r="B3198" s="74" t="s">
        <v>22171</v>
      </c>
      <c r="C3198" s="74" t="s">
        <v>22910</v>
      </c>
      <c r="D3198" s="74" t="s">
        <v>22911</v>
      </c>
      <c r="E3198" s="75"/>
      <c r="F3198" s="74"/>
      <c r="G3198" s="76" t="n">
        <v>101659</v>
      </c>
      <c r="H3198" s="74" t="s">
        <v>23110</v>
      </c>
      <c r="I3198" s="74" t="s">
        <v>21</v>
      </c>
      <c r="J3198" s="74" t="s">
        <v>16938</v>
      </c>
      <c r="K3198" s="75" t="s">
        <v>23111</v>
      </c>
      <c r="L3198" s="74" t="s">
        <v>16940</v>
      </c>
    </row>
    <row r="3199" customFormat="false" ht="13.5" hidden="false" customHeight="false" outlineLevel="0" collapsed="false">
      <c r="A3199" s="74" t="s">
        <v>22170</v>
      </c>
      <c r="B3199" s="74" t="s">
        <v>22171</v>
      </c>
      <c r="C3199" s="74" t="s">
        <v>22910</v>
      </c>
      <c r="D3199" s="74" t="s">
        <v>22911</v>
      </c>
      <c r="E3199" s="75"/>
      <c r="F3199" s="74"/>
      <c r="G3199" s="76" t="n">
        <v>101660</v>
      </c>
      <c r="H3199" s="74" t="s">
        <v>23112</v>
      </c>
      <c r="I3199" s="74" t="s">
        <v>21</v>
      </c>
      <c r="J3199" s="74" t="s">
        <v>16938</v>
      </c>
      <c r="K3199" s="75" t="s">
        <v>23113</v>
      </c>
      <c r="L3199" s="74" t="s">
        <v>16940</v>
      </c>
    </row>
    <row r="3200" customFormat="false" ht="13.5" hidden="false" customHeight="false" outlineLevel="0" collapsed="false">
      <c r="A3200" s="74" t="s">
        <v>22170</v>
      </c>
      <c r="B3200" s="74" t="s">
        <v>22171</v>
      </c>
      <c r="C3200" s="74" t="s">
        <v>22910</v>
      </c>
      <c r="D3200" s="74" t="s">
        <v>22911</v>
      </c>
      <c r="E3200" s="75"/>
      <c r="F3200" s="74"/>
      <c r="G3200" s="76" t="n">
        <v>101661</v>
      </c>
      <c r="H3200" s="74" t="s">
        <v>23114</v>
      </c>
      <c r="I3200" s="74" t="s">
        <v>21</v>
      </c>
      <c r="J3200" s="74" t="s">
        <v>16938</v>
      </c>
      <c r="K3200" s="75" t="s">
        <v>23115</v>
      </c>
      <c r="L3200" s="74" t="s">
        <v>16940</v>
      </c>
    </row>
    <row r="3201" customFormat="false" ht="13.5" hidden="false" customHeight="false" outlineLevel="0" collapsed="false">
      <c r="A3201" s="74" t="s">
        <v>22170</v>
      </c>
      <c r="B3201" s="74" t="s">
        <v>22171</v>
      </c>
      <c r="C3201" s="74" t="s">
        <v>22910</v>
      </c>
      <c r="D3201" s="74" t="s">
        <v>22911</v>
      </c>
      <c r="E3201" s="75"/>
      <c r="F3201" s="74"/>
      <c r="G3201" s="76" t="n">
        <v>101662</v>
      </c>
      <c r="H3201" s="74" t="s">
        <v>23116</v>
      </c>
      <c r="I3201" s="74" t="s">
        <v>21</v>
      </c>
      <c r="J3201" s="74" t="s">
        <v>16938</v>
      </c>
      <c r="K3201" s="75" t="s">
        <v>23117</v>
      </c>
      <c r="L3201" s="74" t="s">
        <v>16940</v>
      </c>
    </row>
    <row r="3202" customFormat="false" ht="13.5" hidden="false" customHeight="false" outlineLevel="0" collapsed="false">
      <c r="A3202" s="74" t="s">
        <v>22170</v>
      </c>
      <c r="B3202" s="74" t="s">
        <v>22171</v>
      </c>
      <c r="C3202" s="74" t="s">
        <v>22910</v>
      </c>
      <c r="D3202" s="74" t="s">
        <v>22911</v>
      </c>
      <c r="E3202" s="75"/>
      <c r="F3202" s="74"/>
      <c r="G3202" s="76" t="n">
        <v>101663</v>
      </c>
      <c r="H3202" s="74" t="s">
        <v>23118</v>
      </c>
      <c r="I3202" s="74" t="s">
        <v>21</v>
      </c>
      <c r="J3202" s="74" t="s">
        <v>16938</v>
      </c>
      <c r="K3202" s="75" t="s">
        <v>23119</v>
      </c>
      <c r="L3202" s="74" t="s">
        <v>16940</v>
      </c>
    </row>
    <row r="3203" customFormat="false" ht="13.5" hidden="false" customHeight="false" outlineLevel="0" collapsed="false">
      <c r="A3203" s="74" t="s">
        <v>22170</v>
      </c>
      <c r="B3203" s="74" t="s">
        <v>22171</v>
      </c>
      <c r="C3203" s="74" t="s">
        <v>22910</v>
      </c>
      <c r="D3203" s="74" t="s">
        <v>22911</v>
      </c>
      <c r="E3203" s="75"/>
      <c r="F3203" s="74"/>
      <c r="G3203" s="76" t="n">
        <v>101664</v>
      </c>
      <c r="H3203" s="74" t="s">
        <v>23120</v>
      </c>
      <c r="I3203" s="74" t="s">
        <v>21</v>
      </c>
      <c r="J3203" s="74" t="s">
        <v>16938</v>
      </c>
      <c r="K3203" s="75" t="s">
        <v>23121</v>
      </c>
      <c r="L3203" s="74" t="s">
        <v>16940</v>
      </c>
    </row>
    <row r="3204" customFormat="false" ht="13.5" hidden="false" customHeight="false" outlineLevel="0" collapsed="false">
      <c r="A3204" s="74" t="s">
        <v>22170</v>
      </c>
      <c r="B3204" s="74" t="s">
        <v>22171</v>
      </c>
      <c r="C3204" s="74" t="s">
        <v>22910</v>
      </c>
      <c r="D3204" s="74" t="s">
        <v>22911</v>
      </c>
      <c r="E3204" s="75"/>
      <c r="F3204" s="74"/>
      <c r="G3204" s="76" t="n">
        <v>101665</v>
      </c>
      <c r="H3204" s="74" t="s">
        <v>23122</v>
      </c>
      <c r="I3204" s="74" t="s">
        <v>21</v>
      </c>
      <c r="J3204" s="74" t="s">
        <v>16938</v>
      </c>
      <c r="K3204" s="75" t="s">
        <v>23123</v>
      </c>
      <c r="L3204" s="74" t="s">
        <v>16940</v>
      </c>
    </row>
    <row r="3205" customFormat="false" ht="13.5" hidden="false" customHeight="false" outlineLevel="0" collapsed="false">
      <c r="A3205" s="74" t="s">
        <v>22170</v>
      </c>
      <c r="B3205" s="74" t="s">
        <v>22171</v>
      </c>
      <c r="C3205" s="74" t="s">
        <v>22910</v>
      </c>
      <c r="D3205" s="74" t="s">
        <v>22911</v>
      </c>
      <c r="E3205" s="75"/>
      <c r="F3205" s="74"/>
      <c r="G3205" s="76" t="n">
        <v>101666</v>
      </c>
      <c r="H3205" s="74" t="s">
        <v>23124</v>
      </c>
      <c r="I3205" s="74" t="s">
        <v>21</v>
      </c>
      <c r="J3205" s="74" t="s">
        <v>16938</v>
      </c>
      <c r="K3205" s="75" t="s">
        <v>23125</v>
      </c>
      <c r="L3205" s="74" t="s">
        <v>16940</v>
      </c>
    </row>
    <row r="3206" customFormat="false" ht="13.5" hidden="false" customHeight="false" outlineLevel="0" collapsed="false">
      <c r="A3206" s="74" t="s">
        <v>22170</v>
      </c>
      <c r="B3206" s="74" t="s">
        <v>22171</v>
      </c>
      <c r="C3206" s="74" t="s">
        <v>22910</v>
      </c>
      <c r="D3206" s="74" t="s">
        <v>22911</v>
      </c>
      <c r="E3206" s="75"/>
      <c r="F3206" s="74"/>
      <c r="G3206" s="76" t="n">
        <v>102085</v>
      </c>
      <c r="H3206" s="74" t="s">
        <v>23126</v>
      </c>
      <c r="I3206" s="74" t="s">
        <v>21</v>
      </c>
      <c r="J3206" s="74" t="s">
        <v>16938</v>
      </c>
      <c r="K3206" s="75" t="s">
        <v>23127</v>
      </c>
      <c r="L3206" s="74" t="s">
        <v>16940</v>
      </c>
    </row>
    <row r="3207" customFormat="false" ht="13.5" hidden="false" customHeight="false" outlineLevel="0" collapsed="false">
      <c r="A3207" s="74" t="s">
        <v>22170</v>
      </c>
      <c r="B3207" s="74" t="s">
        <v>22171</v>
      </c>
      <c r="C3207" s="74" t="s">
        <v>23128</v>
      </c>
      <c r="D3207" s="74" t="s">
        <v>23129</v>
      </c>
      <c r="E3207" s="75"/>
      <c r="F3207" s="74"/>
      <c r="G3207" s="76" t="n">
        <v>100578</v>
      </c>
      <c r="H3207" s="74" t="s">
        <v>23130</v>
      </c>
      <c r="I3207" s="74" t="s">
        <v>21</v>
      </c>
      <c r="J3207" s="74" t="s">
        <v>16938</v>
      </c>
      <c r="K3207" s="75" t="s">
        <v>23131</v>
      </c>
      <c r="L3207" s="74" t="s">
        <v>16940</v>
      </c>
    </row>
    <row r="3208" customFormat="false" ht="13.5" hidden="false" customHeight="false" outlineLevel="0" collapsed="false">
      <c r="A3208" s="74" t="s">
        <v>22170</v>
      </c>
      <c r="B3208" s="74" t="s">
        <v>22171</v>
      </c>
      <c r="C3208" s="74" t="s">
        <v>23128</v>
      </c>
      <c r="D3208" s="74" t="s">
        <v>23129</v>
      </c>
      <c r="E3208" s="75"/>
      <c r="F3208" s="74"/>
      <c r="G3208" s="76" t="n">
        <v>100579</v>
      </c>
      <c r="H3208" s="74" t="s">
        <v>23132</v>
      </c>
      <c r="I3208" s="74" t="s">
        <v>21</v>
      </c>
      <c r="J3208" s="74" t="s">
        <v>16938</v>
      </c>
      <c r="K3208" s="75" t="s">
        <v>23133</v>
      </c>
      <c r="L3208" s="74" t="s">
        <v>16940</v>
      </c>
    </row>
    <row r="3209" customFormat="false" ht="13.5" hidden="false" customHeight="false" outlineLevel="0" collapsed="false">
      <c r="A3209" s="74" t="s">
        <v>22170</v>
      </c>
      <c r="B3209" s="74" t="s">
        <v>22171</v>
      </c>
      <c r="C3209" s="74" t="s">
        <v>23128</v>
      </c>
      <c r="D3209" s="74" t="s">
        <v>23129</v>
      </c>
      <c r="E3209" s="75"/>
      <c r="F3209" s="74"/>
      <c r="G3209" s="76" t="n">
        <v>100580</v>
      </c>
      <c r="H3209" s="74" t="s">
        <v>23134</v>
      </c>
      <c r="I3209" s="74" t="s">
        <v>21</v>
      </c>
      <c r="J3209" s="74" t="s">
        <v>16938</v>
      </c>
      <c r="K3209" s="75" t="s">
        <v>23135</v>
      </c>
      <c r="L3209" s="74" t="s">
        <v>16940</v>
      </c>
    </row>
    <row r="3210" customFormat="false" ht="13.5" hidden="false" customHeight="false" outlineLevel="0" collapsed="false">
      <c r="A3210" s="74" t="s">
        <v>22170</v>
      </c>
      <c r="B3210" s="74" t="s">
        <v>22171</v>
      </c>
      <c r="C3210" s="74" t="s">
        <v>23128</v>
      </c>
      <c r="D3210" s="74" t="s">
        <v>23129</v>
      </c>
      <c r="E3210" s="75"/>
      <c r="F3210" s="74"/>
      <c r="G3210" s="76" t="n">
        <v>100581</v>
      </c>
      <c r="H3210" s="74" t="s">
        <v>23136</v>
      </c>
      <c r="I3210" s="74" t="s">
        <v>21</v>
      </c>
      <c r="J3210" s="74" t="s">
        <v>16938</v>
      </c>
      <c r="K3210" s="75" t="s">
        <v>23137</v>
      </c>
      <c r="L3210" s="74" t="s">
        <v>16940</v>
      </c>
    </row>
    <row r="3211" customFormat="false" ht="13.5" hidden="false" customHeight="false" outlineLevel="0" collapsed="false">
      <c r="A3211" s="74" t="s">
        <v>22170</v>
      </c>
      <c r="B3211" s="74" t="s">
        <v>22171</v>
      </c>
      <c r="C3211" s="74" t="s">
        <v>23128</v>
      </c>
      <c r="D3211" s="74" t="s">
        <v>23129</v>
      </c>
      <c r="E3211" s="75"/>
      <c r="F3211" s="74"/>
      <c r="G3211" s="76" t="n">
        <v>100582</v>
      </c>
      <c r="H3211" s="74" t="s">
        <v>23138</v>
      </c>
      <c r="I3211" s="74" t="s">
        <v>21</v>
      </c>
      <c r="J3211" s="74" t="s">
        <v>16938</v>
      </c>
      <c r="K3211" s="75" t="s">
        <v>23139</v>
      </c>
      <c r="L3211" s="74" t="s">
        <v>16940</v>
      </c>
    </row>
    <row r="3212" customFormat="false" ht="13.5" hidden="false" customHeight="false" outlineLevel="0" collapsed="false">
      <c r="A3212" s="74" t="s">
        <v>22170</v>
      </c>
      <c r="B3212" s="74" t="s">
        <v>22171</v>
      </c>
      <c r="C3212" s="74" t="s">
        <v>23128</v>
      </c>
      <c r="D3212" s="74" t="s">
        <v>23129</v>
      </c>
      <c r="E3212" s="75"/>
      <c r="F3212" s="74"/>
      <c r="G3212" s="76" t="n">
        <v>100583</v>
      </c>
      <c r="H3212" s="74" t="s">
        <v>23140</v>
      </c>
      <c r="I3212" s="74" t="s">
        <v>21</v>
      </c>
      <c r="J3212" s="74" t="s">
        <v>16938</v>
      </c>
      <c r="K3212" s="75" t="s">
        <v>23141</v>
      </c>
      <c r="L3212" s="74" t="s">
        <v>16940</v>
      </c>
    </row>
    <row r="3213" customFormat="false" ht="13.5" hidden="false" customHeight="false" outlineLevel="0" collapsed="false">
      <c r="A3213" s="74" t="s">
        <v>22170</v>
      </c>
      <c r="B3213" s="74" t="s">
        <v>22171</v>
      </c>
      <c r="C3213" s="74" t="s">
        <v>23128</v>
      </c>
      <c r="D3213" s="74" t="s">
        <v>23129</v>
      </c>
      <c r="E3213" s="75"/>
      <c r="F3213" s="74"/>
      <c r="G3213" s="76" t="n">
        <v>100584</v>
      </c>
      <c r="H3213" s="74" t="s">
        <v>23142</v>
      </c>
      <c r="I3213" s="74" t="s">
        <v>21</v>
      </c>
      <c r="J3213" s="74" t="s">
        <v>16938</v>
      </c>
      <c r="K3213" s="75" t="s">
        <v>23143</v>
      </c>
      <c r="L3213" s="74" t="s">
        <v>16940</v>
      </c>
    </row>
    <row r="3214" customFormat="false" ht="13.5" hidden="false" customHeight="false" outlineLevel="0" collapsed="false">
      <c r="A3214" s="74" t="s">
        <v>22170</v>
      </c>
      <c r="B3214" s="74" t="s">
        <v>22171</v>
      </c>
      <c r="C3214" s="74" t="s">
        <v>23128</v>
      </c>
      <c r="D3214" s="74" t="s">
        <v>23129</v>
      </c>
      <c r="E3214" s="75"/>
      <c r="F3214" s="74"/>
      <c r="G3214" s="76" t="n">
        <v>100585</v>
      </c>
      <c r="H3214" s="74" t="s">
        <v>23144</v>
      </c>
      <c r="I3214" s="74" t="s">
        <v>21</v>
      </c>
      <c r="J3214" s="74" t="s">
        <v>16938</v>
      </c>
      <c r="K3214" s="75" t="s">
        <v>23145</v>
      </c>
      <c r="L3214" s="74" t="s">
        <v>16940</v>
      </c>
    </row>
    <row r="3215" customFormat="false" ht="13.5" hidden="false" customHeight="false" outlineLevel="0" collapsed="false">
      <c r="A3215" s="74" t="s">
        <v>22170</v>
      </c>
      <c r="B3215" s="74" t="s">
        <v>22171</v>
      </c>
      <c r="C3215" s="74" t="s">
        <v>23128</v>
      </c>
      <c r="D3215" s="74" t="s">
        <v>23129</v>
      </c>
      <c r="E3215" s="75"/>
      <c r="F3215" s="74"/>
      <c r="G3215" s="76" t="n">
        <v>100586</v>
      </c>
      <c r="H3215" s="74" t="s">
        <v>23146</v>
      </c>
      <c r="I3215" s="74" t="s">
        <v>21</v>
      </c>
      <c r="J3215" s="74" t="s">
        <v>16938</v>
      </c>
      <c r="K3215" s="75" t="s">
        <v>23147</v>
      </c>
      <c r="L3215" s="74" t="s">
        <v>16940</v>
      </c>
    </row>
    <row r="3216" customFormat="false" ht="13.5" hidden="false" customHeight="false" outlineLevel="0" collapsed="false">
      <c r="A3216" s="74" t="s">
        <v>22170</v>
      </c>
      <c r="B3216" s="74" t="s">
        <v>22171</v>
      </c>
      <c r="C3216" s="74" t="s">
        <v>23128</v>
      </c>
      <c r="D3216" s="74" t="s">
        <v>23129</v>
      </c>
      <c r="E3216" s="75"/>
      <c r="F3216" s="74"/>
      <c r="G3216" s="76" t="n">
        <v>100587</v>
      </c>
      <c r="H3216" s="74" t="s">
        <v>23148</v>
      </c>
      <c r="I3216" s="74" t="s">
        <v>21</v>
      </c>
      <c r="J3216" s="74" t="s">
        <v>16938</v>
      </c>
      <c r="K3216" s="75" t="s">
        <v>23149</v>
      </c>
      <c r="L3216" s="74" t="s">
        <v>16940</v>
      </c>
    </row>
    <row r="3217" customFormat="false" ht="13.5" hidden="false" customHeight="false" outlineLevel="0" collapsed="false">
      <c r="A3217" s="74" t="s">
        <v>22170</v>
      </c>
      <c r="B3217" s="74" t="s">
        <v>22171</v>
      </c>
      <c r="C3217" s="74" t="s">
        <v>23128</v>
      </c>
      <c r="D3217" s="74" t="s">
        <v>23129</v>
      </c>
      <c r="E3217" s="75"/>
      <c r="F3217" s="74"/>
      <c r="G3217" s="76" t="n">
        <v>100588</v>
      </c>
      <c r="H3217" s="74" t="s">
        <v>23150</v>
      </c>
      <c r="I3217" s="74" t="s">
        <v>21</v>
      </c>
      <c r="J3217" s="74" t="s">
        <v>16938</v>
      </c>
      <c r="K3217" s="75" t="s">
        <v>23151</v>
      </c>
      <c r="L3217" s="74" t="s">
        <v>16940</v>
      </c>
    </row>
    <row r="3218" customFormat="false" ht="13.5" hidden="false" customHeight="false" outlineLevel="0" collapsed="false">
      <c r="A3218" s="74" t="s">
        <v>22170</v>
      </c>
      <c r="B3218" s="74" t="s">
        <v>22171</v>
      </c>
      <c r="C3218" s="74" t="s">
        <v>23128</v>
      </c>
      <c r="D3218" s="74" t="s">
        <v>23129</v>
      </c>
      <c r="E3218" s="75"/>
      <c r="F3218" s="74"/>
      <c r="G3218" s="76" t="n">
        <v>100589</v>
      </c>
      <c r="H3218" s="74" t="s">
        <v>23152</v>
      </c>
      <c r="I3218" s="74" t="s">
        <v>21</v>
      </c>
      <c r="J3218" s="74" t="s">
        <v>16938</v>
      </c>
      <c r="K3218" s="75" t="s">
        <v>23153</v>
      </c>
      <c r="L3218" s="74" t="s">
        <v>16940</v>
      </c>
    </row>
    <row r="3219" customFormat="false" ht="13.5" hidden="false" customHeight="false" outlineLevel="0" collapsed="false">
      <c r="A3219" s="74" t="s">
        <v>22170</v>
      </c>
      <c r="B3219" s="74" t="s">
        <v>22171</v>
      </c>
      <c r="C3219" s="74" t="s">
        <v>23128</v>
      </c>
      <c r="D3219" s="74" t="s">
        <v>23129</v>
      </c>
      <c r="E3219" s="75"/>
      <c r="F3219" s="74"/>
      <c r="G3219" s="76" t="n">
        <v>100590</v>
      </c>
      <c r="H3219" s="74" t="s">
        <v>23154</v>
      </c>
      <c r="I3219" s="74" t="s">
        <v>21</v>
      </c>
      <c r="J3219" s="74" t="s">
        <v>16938</v>
      </c>
      <c r="K3219" s="75" t="s">
        <v>23155</v>
      </c>
      <c r="L3219" s="74" t="s">
        <v>16940</v>
      </c>
    </row>
    <row r="3220" customFormat="false" ht="13.5" hidden="false" customHeight="false" outlineLevel="0" collapsed="false">
      <c r="A3220" s="74" t="s">
        <v>22170</v>
      </c>
      <c r="B3220" s="74" t="s">
        <v>22171</v>
      </c>
      <c r="C3220" s="74" t="s">
        <v>23128</v>
      </c>
      <c r="D3220" s="74" t="s">
        <v>23129</v>
      </c>
      <c r="E3220" s="75"/>
      <c r="F3220" s="74"/>
      <c r="G3220" s="76" t="n">
        <v>100591</v>
      </c>
      <c r="H3220" s="74" t="s">
        <v>23156</v>
      </c>
      <c r="I3220" s="74" t="s">
        <v>21</v>
      </c>
      <c r="J3220" s="74" t="s">
        <v>16938</v>
      </c>
      <c r="K3220" s="75" t="s">
        <v>23157</v>
      </c>
      <c r="L3220" s="74" t="s">
        <v>16940</v>
      </c>
    </row>
    <row r="3221" customFormat="false" ht="13.5" hidden="false" customHeight="false" outlineLevel="0" collapsed="false">
      <c r="A3221" s="74" t="s">
        <v>22170</v>
      </c>
      <c r="B3221" s="74" t="s">
        <v>22171</v>
      </c>
      <c r="C3221" s="74" t="s">
        <v>23128</v>
      </c>
      <c r="D3221" s="74" t="s">
        <v>23129</v>
      </c>
      <c r="E3221" s="75"/>
      <c r="F3221" s="74"/>
      <c r="G3221" s="76" t="n">
        <v>100592</v>
      </c>
      <c r="H3221" s="74" t="s">
        <v>23158</v>
      </c>
      <c r="I3221" s="74" t="s">
        <v>21</v>
      </c>
      <c r="J3221" s="74" t="s">
        <v>16938</v>
      </c>
      <c r="K3221" s="75" t="s">
        <v>23159</v>
      </c>
      <c r="L3221" s="74" t="s">
        <v>16940</v>
      </c>
    </row>
    <row r="3222" customFormat="false" ht="13.5" hidden="false" customHeight="false" outlineLevel="0" collapsed="false">
      <c r="A3222" s="74" t="s">
        <v>22170</v>
      </c>
      <c r="B3222" s="74" t="s">
        <v>22171</v>
      </c>
      <c r="C3222" s="74" t="s">
        <v>23128</v>
      </c>
      <c r="D3222" s="74" t="s">
        <v>23129</v>
      </c>
      <c r="E3222" s="75"/>
      <c r="F3222" s="74"/>
      <c r="G3222" s="76" t="n">
        <v>100593</v>
      </c>
      <c r="H3222" s="74" t="s">
        <v>23160</v>
      </c>
      <c r="I3222" s="74" t="s">
        <v>21</v>
      </c>
      <c r="J3222" s="74" t="s">
        <v>16938</v>
      </c>
      <c r="K3222" s="75" t="s">
        <v>23161</v>
      </c>
      <c r="L3222" s="74" t="s">
        <v>16940</v>
      </c>
    </row>
    <row r="3223" customFormat="false" ht="13.5" hidden="false" customHeight="false" outlineLevel="0" collapsed="false">
      <c r="A3223" s="74" t="s">
        <v>22170</v>
      </c>
      <c r="B3223" s="74" t="s">
        <v>22171</v>
      </c>
      <c r="C3223" s="74" t="s">
        <v>23128</v>
      </c>
      <c r="D3223" s="74" t="s">
        <v>23129</v>
      </c>
      <c r="E3223" s="75"/>
      <c r="F3223" s="74"/>
      <c r="G3223" s="76" t="n">
        <v>100594</v>
      </c>
      <c r="H3223" s="74" t="s">
        <v>23162</v>
      </c>
      <c r="I3223" s="74" t="s">
        <v>21</v>
      </c>
      <c r="J3223" s="74" t="s">
        <v>16938</v>
      </c>
      <c r="K3223" s="75" t="s">
        <v>23163</v>
      </c>
      <c r="L3223" s="74" t="s">
        <v>16940</v>
      </c>
    </row>
    <row r="3224" customFormat="false" ht="13.5" hidden="false" customHeight="false" outlineLevel="0" collapsed="false">
      <c r="A3224" s="74" t="s">
        <v>22170</v>
      </c>
      <c r="B3224" s="74" t="s">
        <v>22171</v>
      </c>
      <c r="C3224" s="74" t="s">
        <v>23128</v>
      </c>
      <c r="D3224" s="74" t="s">
        <v>23129</v>
      </c>
      <c r="E3224" s="75"/>
      <c r="F3224" s="74"/>
      <c r="G3224" s="76" t="n">
        <v>100595</v>
      </c>
      <c r="H3224" s="74" t="s">
        <v>23164</v>
      </c>
      <c r="I3224" s="74" t="s">
        <v>21</v>
      </c>
      <c r="J3224" s="74" t="s">
        <v>16938</v>
      </c>
      <c r="K3224" s="75" t="s">
        <v>23165</v>
      </c>
      <c r="L3224" s="74" t="s">
        <v>16940</v>
      </c>
    </row>
    <row r="3225" customFormat="false" ht="13.5" hidden="false" customHeight="false" outlineLevel="0" collapsed="false">
      <c r="A3225" s="74" t="s">
        <v>22170</v>
      </c>
      <c r="B3225" s="74" t="s">
        <v>22171</v>
      </c>
      <c r="C3225" s="74" t="s">
        <v>23128</v>
      </c>
      <c r="D3225" s="74" t="s">
        <v>23129</v>
      </c>
      <c r="E3225" s="75"/>
      <c r="F3225" s="74"/>
      <c r="G3225" s="76" t="n">
        <v>100596</v>
      </c>
      <c r="H3225" s="74" t="s">
        <v>23166</v>
      </c>
      <c r="I3225" s="74" t="s">
        <v>21</v>
      </c>
      <c r="J3225" s="74" t="s">
        <v>16938</v>
      </c>
      <c r="K3225" s="75" t="s">
        <v>23167</v>
      </c>
      <c r="L3225" s="74" t="s">
        <v>16940</v>
      </c>
    </row>
    <row r="3226" customFormat="false" ht="13.5" hidden="false" customHeight="false" outlineLevel="0" collapsed="false">
      <c r="A3226" s="74" t="s">
        <v>22170</v>
      </c>
      <c r="B3226" s="74" t="s">
        <v>22171</v>
      </c>
      <c r="C3226" s="74" t="s">
        <v>23128</v>
      </c>
      <c r="D3226" s="74" t="s">
        <v>23129</v>
      </c>
      <c r="E3226" s="75"/>
      <c r="F3226" s="74"/>
      <c r="G3226" s="76" t="n">
        <v>100597</v>
      </c>
      <c r="H3226" s="74" t="s">
        <v>23168</v>
      </c>
      <c r="I3226" s="74" t="s">
        <v>21</v>
      </c>
      <c r="J3226" s="74" t="s">
        <v>16938</v>
      </c>
      <c r="K3226" s="75" t="s">
        <v>23169</v>
      </c>
      <c r="L3226" s="74" t="s">
        <v>16940</v>
      </c>
    </row>
    <row r="3227" customFormat="false" ht="13.5" hidden="false" customHeight="false" outlineLevel="0" collapsed="false">
      <c r="A3227" s="74" t="s">
        <v>22170</v>
      </c>
      <c r="B3227" s="74" t="s">
        <v>22171</v>
      </c>
      <c r="C3227" s="74" t="s">
        <v>23128</v>
      </c>
      <c r="D3227" s="74" t="s">
        <v>23129</v>
      </c>
      <c r="E3227" s="75"/>
      <c r="F3227" s="74"/>
      <c r="G3227" s="76" t="n">
        <v>100598</v>
      </c>
      <c r="H3227" s="74" t="s">
        <v>23170</v>
      </c>
      <c r="I3227" s="74" t="s">
        <v>21</v>
      </c>
      <c r="J3227" s="74" t="s">
        <v>16938</v>
      </c>
      <c r="K3227" s="75" t="s">
        <v>23171</v>
      </c>
      <c r="L3227" s="74" t="s">
        <v>16940</v>
      </c>
    </row>
    <row r="3228" customFormat="false" ht="13.5" hidden="false" customHeight="false" outlineLevel="0" collapsed="false">
      <c r="A3228" s="74" t="s">
        <v>22170</v>
      </c>
      <c r="B3228" s="74" t="s">
        <v>22171</v>
      </c>
      <c r="C3228" s="74" t="s">
        <v>23128</v>
      </c>
      <c r="D3228" s="74" t="s">
        <v>23129</v>
      </c>
      <c r="E3228" s="75"/>
      <c r="F3228" s="74"/>
      <c r="G3228" s="76" t="n">
        <v>100599</v>
      </c>
      <c r="H3228" s="74" t="s">
        <v>23172</v>
      </c>
      <c r="I3228" s="74" t="s">
        <v>21</v>
      </c>
      <c r="J3228" s="74" t="s">
        <v>16938</v>
      </c>
      <c r="K3228" s="75" t="s">
        <v>23173</v>
      </c>
      <c r="L3228" s="74" t="s">
        <v>16940</v>
      </c>
    </row>
    <row r="3229" customFormat="false" ht="13.5" hidden="false" customHeight="false" outlineLevel="0" collapsed="false">
      <c r="A3229" s="74" t="s">
        <v>22170</v>
      </c>
      <c r="B3229" s="74" t="s">
        <v>22171</v>
      </c>
      <c r="C3229" s="74" t="s">
        <v>23128</v>
      </c>
      <c r="D3229" s="74" t="s">
        <v>23129</v>
      </c>
      <c r="E3229" s="75"/>
      <c r="F3229" s="74"/>
      <c r="G3229" s="76" t="n">
        <v>100600</v>
      </c>
      <c r="H3229" s="74" t="s">
        <v>23174</v>
      </c>
      <c r="I3229" s="74" t="s">
        <v>21</v>
      </c>
      <c r="J3229" s="74" t="s">
        <v>16938</v>
      </c>
      <c r="K3229" s="75" t="s">
        <v>23175</v>
      </c>
      <c r="L3229" s="74" t="s">
        <v>16940</v>
      </c>
    </row>
    <row r="3230" customFormat="false" ht="13.5" hidden="false" customHeight="false" outlineLevel="0" collapsed="false">
      <c r="A3230" s="74" t="s">
        <v>22170</v>
      </c>
      <c r="B3230" s="74" t="s">
        <v>22171</v>
      </c>
      <c r="C3230" s="74" t="s">
        <v>23128</v>
      </c>
      <c r="D3230" s="74" t="s">
        <v>23129</v>
      </c>
      <c r="E3230" s="75"/>
      <c r="F3230" s="74"/>
      <c r="G3230" s="76" t="n">
        <v>100601</v>
      </c>
      <c r="H3230" s="74" t="s">
        <v>23176</v>
      </c>
      <c r="I3230" s="74" t="s">
        <v>21</v>
      </c>
      <c r="J3230" s="74" t="s">
        <v>16938</v>
      </c>
      <c r="K3230" s="75" t="s">
        <v>23177</v>
      </c>
      <c r="L3230" s="74" t="s">
        <v>16940</v>
      </c>
    </row>
    <row r="3231" customFormat="false" ht="13.5" hidden="false" customHeight="false" outlineLevel="0" collapsed="false">
      <c r="A3231" s="74" t="s">
        <v>22170</v>
      </c>
      <c r="B3231" s="74" t="s">
        <v>22171</v>
      </c>
      <c r="C3231" s="74" t="s">
        <v>23128</v>
      </c>
      <c r="D3231" s="74" t="s">
        <v>23129</v>
      </c>
      <c r="E3231" s="75"/>
      <c r="F3231" s="74"/>
      <c r="G3231" s="76" t="n">
        <v>100602</v>
      </c>
      <c r="H3231" s="74" t="s">
        <v>23178</v>
      </c>
      <c r="I3231" s="74" t="s">
        <v>21</v>
      </c>
      <c r="J3231" s="74" t="s">
        <v>16938</v>
      </c>
      <c r="K3231" s="75" t="s">
        <v>23179</v>
      </c>
      <c r="L3231" s="74" t="s">
        <v>16940</v>
      </c>
    </row>
    <row r="3232" customFormat="false" ht="13.5" hidden="false" customHeight="false" outlineLevel="0" collapsed="false">
      <c r="A3232" s="74" t="s">
        <v>22170</v>
      </c>
      <c r="B3232" s="74" t="s">
        <v>22171</v>
      </c>
      <c r="C3232" s="74" t="s">
        <v>23128</v>
      </c>
      <c r="D3232" s="74" t="s">
        <v>23129</v>
      </c>
      <c r="E3232" s="75"/>
      <c r="F3232" s="74"/>
      <c r="G3232" s="76" t="n">
        <v>100603</v>
      </c>
      <c r="H3232" s="74" t="s">
        <v>23180</v>
      </c>
      <c r="I3232" s="74" t="s">
        <v>21</v>
      </c>
      <c r="J3232" s="74" t="s">
        <v>16938</v>
      </c>
      <c r="K3232" s="75" t="s">
        <v>23181</v>
      </c>
      <c r="L3232" s="74" t="s">
        <v>16940</v>
      </c>
    </row>
    <row r="3233" customFormat="false" ht="13.5" hidden="false" customHeight="false" outlineLevel="0" collapsed="false">
      <c r="A3233" s="74" t="s">
        <v>22170</v>
      </c>
      <c r="B3233" s="74" t="s">
        <v>22171</v>
      </c>
      <c r="C3233" s="74" t="s">
        <v>23128</v>
      </c>
      <c r="D3233" s="74" t="s">
        <v>23129</v>
      </c>
      <c r="E3233" s="75"/>
      <c r="F3233" s="74"/>
      <c r="G3233" s="76" t="n">
        <v>100604</v>
      </c>
      <c r="H3233" s="74" t="s">
        <v>23182</v>
      </c>
      <c r="I3233" s="74" t="s">
        <v>21</v>
      </c>
      <c r="J3233" s="74" t="s">
        <v>16938</v>
      </c>
      <c r="K3233" s="75" t="s">
        <v>23183</v>
      </c>
      <c r="L3233" s="74" t="s">
        <v>16940</v>
      </c>
    </row>
    <row r="3234" customFormat="false" ht="13.5" hidden="false" customHeight="false" outlineLevel="0" collapsed="false">
      <c r="A3234" s="74" t="s">
        <v>22170</v>
      </c>
      <c r="B3234" s="74" t="s">
        <v>22171</v>
      </c>
      <c r="C3234" s="74" t="s">
        <v>23128</v>
      </c>
      <c r="D3234" s="74" t="s">
        <v>23129</v>
      </c>
      <c r="E3234" s="75"/>
      <c r="F3234" s="74"/>
      <c r="G3234" s="76" t="n">
        <v>100605</v>
      </c>
      <c r="H3234" s="74" t="s">
        <v>23184</v>
      </c>
      <c r="I3234" s="74" t="s">
        <v>21</v>
      </c>
      <c r="J3234" s="74" t="s">
        <v>16938</v>
      </c>
      <c r="K3234" s="75" t="s">
        <v>23185</v>
      </c>
      <c r="L3234" s="74" t="s">
        <v>16940</v>
      </c>
    </row>
    <row r="3235" customFormat="false" ht="13.5" hidden="false" customHeight="false" outlineLevel="0" collapsed="false">
      <c r="A3235" s="74" t="s">
        <v>22170</v>
      </c>
      <c r="B3235" s="74" t="s">
        <v>22171</v>
      </c>
      <c r="C3235" s="74" t="s">
        <v>23128</v>
      </c>
      <c r="D3235" s="74" t="s">
        <v>23129</v>
      </c>
      <c r="E3235" s="75"/>
      <c r="F3235" s="74"/>
      <c r="G3235" s="76" t="n">
        <v>100606</v>
      </c>
      <c r="H3235" s="74" t="s">
        <v>23186</v>
      </c>
      <c r="I3235" s="74" t="s">
        <v>21</v>
      </c>
      <c r="J3235" s="74" t="s">
        <v>16938</v>
      </c>
      <c r="K3235" s="75" t="s">
        <v>23187</v>
      </c>
      <c r="L3235" s="74" t="s">
        <v>16940</v>
      </c>
    </row>
    <row r="3236" customFormat="false" ht="13.5" hidden="false" customHeight="false" outlineLevel="0" collapsed="false">
      <c r="A3236" s="74" t="s">
        <v>22170</v>
      </c>
      <c r="B3236" s="74" t="s">
        <v>22171</v>
      </c>
      <c r="C3236" s="74" t="s">
        <v>23128</v>
      </c>
      <c r="D3236" s="74" t="s">
        <v>23129</v>
      </c>
      <c r="E3236" s="75"/>
      <c r="F3236" s="74"/>
      <c r="G3236" s="76" t="n">
        <v>100607</v>
      </c>
      <c r="H3236" s="74" t="s">
        <v>23188</v>
      </c>
      <c r="I3236" s="74" t="s">
        <v>21</v>
      </c>
      <c r="J3236" s="74" t="s">
        <v>16938</v>
      </c>
      <c r="K3236" s="75" t="s">
        <v>23189</v>
      </c>
      <c r="L3236" s="74" t="s">
        <v>16940</v>
      </c>
    </row>
    <row r="3237" customFormat="false" ht="13.5" hidden="false" customHeight="false" outlineLevel="0" collapsed="false">
      <c r="A3237" s="74" t="s">
        <v>22170</v>
      </c>
      <c r="B3237" s="74" t="s">
        <v>22171</v>
      </c>
      <c r="C3237" s="74" t="s">
        <v>23128</v>
      </c>
      <c r="D3237" s="74" t="s">
        <v>23129</v>
      </c>
      <c r="E3237" s="75"/>
      <c r="F3237" s="74"/>
      <c r="G3237" s="76" t="n">
        <v>100608</v>
      </c>
      <c r="H3237" s="74" t="s">
        <v>23190</v>
      </c>
      <c r="I3237" s="74" t="s">
        <v>21</v>
      </c>
      <c r="J3237" s="74" t="s">
        <v>16938</v>
      </c>
      <c r="K3237" s="75" t="s">
        <v>23191</v>
      </c>
      <c r="L3237" s="74" t="s">
        <v>16940</v>
      </c>
    </row>
    <row r="3238" customFormat="false" ht="13.5" hidden="false" customHeight="false" outlineLevel="0" collapsed="false">
      <c r="A3238" s="74" t="s">
        <v>22170</v>
      </c>
      <c r="B3238" s="74" t="s">
        <v>22171</v>
      </c>
      <c r="C3238" s="74" t="s">
        <v>23128</v>
      </c>
      <c r="D3238" s="74" t="s">
        <v>23129</v>
      </c>
      <c r="E3238" s="75"/>
      <c r="F3238" s="74"/>
      <c r="G3238" s="76" t="n">
        <v>100609</v>
      </c>
      <c r="H3238" s="74" t="s">
        <v>23192</v>
      </c>
      <c r="I3238" s="74" t="s">
        <v>21</v>
      </c>
      <c r="J3238" s="74" t="s">
        <v>16938</v>
      </c>
      <c r="K3238" s="75" t="s">
        <v>23193</v>
      </c>
      <c r="L3238" s="74" t="s">
        <v>16940</v>
      </c>
    </row>
    <row r="3239" customFormat="false" ht="13.5" hidden="false" customHeight="false" outlineLevel="0" collapsed="false">
      <c r="A3239" s="74" t="s">
        <v>22170</v>
      </c>
      <c r="B3239" s="74" t="s">
        <v>22171</v>
      </c>
      <c r="C3239" s="74" t="s">
        <v>23128</v>
      </c>
      <c r="D3239" s="74" t="s">
        <v>23129</v>
      </c>
      <c r="E3239" s="75"/>
      <c r="F3239" s="74"/>
      <c r="G3239" s="76" t="n">
        <v>100610</v>
      </c>
      <c r="H3239" s="74" t="s">
        <v>23194</v>
      </c>
      <c r="I3239" s="74" t="s">
        <v>21</v>
      </c>
      <c r="J3239" s="74" t="s">
        <v>16938</v>
      </c>
      <c r="K3239" s="75" t="s">
        <v>23195</v>
      </c>
      <c r="L3239" s="74" t="s">
        <v>16940</v>
      </c>
    </row>
    <row r="3240" customFormat="false" ht="13.5" hidden="false" customHeight="false" outlineLevel="0" collapsed="false">
      <c r="A3240" s="74" t="s">
        <v>22170</v>
      </c>
      <c r="B3240" s="74" t="s">
        <v>22171</v>
      </c>
      <c r="C3240" s="74" t="s">
        <v>23128</v>
      </c>
      <c r="D3240" s="74" t="s">
        <v>23129</v>
      </c>
      <c r="E3240" s="75"/>
      <c r="F3240" s="74"/>
      <c r="G3240" s="76" t="n">
        <v>100611</v>
      </c>
      <c r="H3240" s="74" t="s">
        <v>23196</v>
      </c>
      <c r="I3240" s="74" t="s">
        <v>21</v>
      </c>
      <c r="J3240" s="74" t="s">
        <v>16938</v>
      </c>
      <c r="K3240" s="75" t="s">
        <v>23197</v>
      </c>
      <c r="L3240" s="74" t="s">
        <v>16940</v>
      </c>
    </row>
    <row r="3241" customFormat="false" ht="13.5" hidden="false" customHeight="false" outlineLevel="0" collapsed="false">
      <c r="A3241" s="74" t="s">
        <v>22170</v>
      </c>
      <c r="B3241" s="74" t="s">
        <v>22171</v>
      </c>
      <c r="C3241" s="74" t="s">
        <v>23128</v>
      </c>
      <c r="D3241" s="74" t="s">
        <v>23129</v>
      </c>
      <c r="E3241" s="75"/>
      <c r="F3241" s="74"/>
      <c r="G3241" s="76" t="n">
        <v>100612</v>
      </c>
      <c r="H3241" s="74" t="s">
        <v>23198</v>
      </c>
      <c r="I3241" s="74" t="s">
        <v>21</v>
      </c>
      <c r="J3241" s="74" t="s">
        <v>16938</v>
      </c>
      <c r="K3241" s="75" t="s">
        <v>23199</v>
      </c>
      <c r="L3241" s="74" t="s">
        <v>16940</v>
      </c>
    </row>
    <row r="3242" customFormat="false" ht="13.5" hidden="false" customHeight="false" outlineLevel="0" collapsed="false">
      <c r="A3242" s="74" t="s">
        <v>22170</v>
      </c>
      <c r="B3242" s="74" t="s">
        <v>22171</v>
      </c>
      <c r="C3242" s="74" t="s">
        <v>23128</v>
      </c>
      <c r="D3242" s="74" t="s">
        <v>23129</v>
      </c>
      <c r="E3242" s="75"/>
      <c r="F3242" s="74"/>
      <c r="G3242" s="76" t="n">
        <v>100613</v>
      </c>
      <c r="H3242" s="74" t="s">
        <v>23200</v>
      </c>
      <c r="I3242" s="74" t="s">
        <v>21</v>
      </c>
      <c r="J3242" s="74" t="s">
        <v>16938</v>
      </c>
      <c r="K3242" s="75" t="s">
        <v>23201</v>
      </c>
      <c r="L3242" s="74" t="s">
        <v>16940</v>
      </c>
    </row>
    <row r="3243" customFormat="false" ht="13.5" hidden="false" customHeight="false" outlineLevel="0" collapsed="false">
      <c r="A3243" s="74" t="s">
        <v>22170</v>
      </c>
      <c r="B3243" s="74" t="s">
        <v>22171</v>
      </c>
      <c r="C3243" s="74" t="s">
        <v>23128</v>
      </c>
      <c r="D3243" s="74" t="s">
        <v>23129</v>
      </c>
      <c r="E3243" s="75"/>
      <c r="F3243" s="74"/>
      <c r="G3243" s="76" t="n">
        <v>100614</v>
      </c>
      <c r="H3243" s="74" t="s">
        <v>23202</v>
      </c>
      <c r="I3243" s="74" t="s">
        <v>21</v>
      </c>
      <c r="J3243" s="74" t="s">
        <v>16938</v>
      </c>
      <c r="K3243" s="75" t="s">
        <v>23203</v>
      </c>
      <c r="L3243" s="74" t="s">
        <v>16940</v>
      </c>
    </row>
    <row r="3244" customFormat="false" ht="13.5" hidden="false" customHeight="false" outlineLevel="0" collapsed="false">
      <c r="A3244" s="74" t="s">
        <v>22170</v>
      </c>
      <c r="B3244" s="74" t="s">
        <v>22171</v>
      </c>
      <c r="C3244" s="74" t="s">
        <v>23128</v>
      </c>
      <c r="D3244" s="74" t="s">
        <v>23129</v>
      </c>
      <c r="E3244" s="75"/>
      <c r="F3244" s="74"/>
      <c r="G3244" s="76" t="n">
        <v>100615</v>
      </c>
      <c r="H3244" s="74" t="s">
        <v>23204</v>
      </c>
      <c r="I3244" s="74" t="s">
        <v>21</v>
      </c>
      <c r="J3244" s="74" t="s">
        <v>16938</v>
      </c>
      <c r="K3244" s="75" t="s">
        <v>23205</v>
      </c>
      <c r="L3244" s="74" t="s">
        <v>16940</v>
      </c>
    </row>
    <row r="3245" customFormat="false" ht="13.5" hidden="false" customHeight="false" outlineLevel="0" collapsed="false">
      <c r="A3245" s="74" t="s">
        <v>22170</v>
      </c>
      <c r="B3245" s="74" t="s">
        <v>22171</v>
      </c>
      <c r="C3245" s="74" t="s">
        <v>23128</v>
      </c>
      <c r="D3245" s="74" t="s">
        <v>23129</v>
      </c>
      <c r="E3245" s="75"/>
      <c r="F3245" s="74"/>
      <c r="G3245" s="76" t="n">
        <v>100616</v>
      </c>
      <c r="H3245" s="74" t="s">
        <v>23206</v>
      </c>
      <c r="I3245" s="74" t="s">
        <v>21</v>
      </c>
      <c r="J3245" s="74" t="s">
        <v>16938</v>
      </c>
      <c r="K3245" s="75" t="s">
        <v>23207</v>
      </c>
      <c r="L3245" s="74" t="s">
        <v>16940</v>
      </c>
    </row>
    <row r="3246" customFormat="false" ht="13.5" hidden="false" customHeight="false" outlineLevel="0" collapsed="false">
      <c r="A3246" s="74" t="s">
        <v>22170</v>
      </c>
      <c r="B3246" s="74" t="s">
        <v>22171</v>
      </c>
      <c r="C3246" s="74" t="s">
        <v>23128</v>
      </c>
      <c r="D3246" s="74" t="s">
        <v>23129</v>
      </c>
      <c r="E3246" s="75"/>
      <c r="F3246" s="74"/>
      <c r="G3246" s="76" t="n">
        <v>100617</v>
      </c>
      <c r="H3246" s="74" t="s">
        <v>23208</v>
      </c>
      <c r="I3246" s="74" t="s">
        <v>21</v>
      </c>
      <c r="J3246" s="74" t="s">
        <v>16938</v>
      </c>
      <c r="K3246" s="75" t="s">
        <v>23209</v>
      </c>
      <c r="L3246" s="74" t="s">
        <v>16940</v>
      </c>
    </row>
    <row r="3247" customFormat="false" ht="13.5" hidden="false" customHeight="false" outlineLevel="0" collapsed="false">
      <c r="A3247" s="74" t="s">
        <v>22170</v>
      </c>
      <c r="B3247" s="74" t="s">
        <v>22171</v>
      </c>
      <c r="C3247" s="74" t="s">
        <v>23128</v>
      </c>
      <c r="D3247" s="74" t="s">
        <v>23129</v>
      </c>
      <c r="E3247" s="75"/>
      <c r="F3247" s="74"/>
      <c r="G3247" s="76" t="n">
        <v>100618</v>
      </c>
      <c r="H3247" s="74" t="s">
        <v>23210</v>
      </c>
      <c r="I3247" s="74" t="s">
        <v>21</v>
      </c>
      <c r="J3247" s="74" t="s">
        <v>16938</v>
      </c>
      <c r="K3247" s="75" t="s">
        <v>23211</v>
      </c>
      <c r="L3247" s="74" t="s">
        <v>16940</v>
      </c>
    </row>
    <row r="3248" customFormat="false" ht="13.5" hidden="false" customHeight="false" outlineLevel="0" collapsed="false">
      <c r="A3248" s="74" t="s">
        <v>22170</v>
      </c>
      <c r="B3248" s="74" t="s">
        <v>22171</v>
      </c>
      <c r="C3248" s="74" t="s">
        <v>23212</v>
      </c>
      <c r="D3248" s="74" t="s">
        <v>23213</v>
      </c>
      <c r="E3248" s="75"/>
      <c r="F3248" s="74"/>
      <c r="G3248" s="76" t="n">
        <v>100619</v>
      </c>
      <c r="H3248" s="74" t="s">
        <v>23214</v>
      </c>
      <c r="I3248" s="74" t="s">
        <v>21</v>
      </c>
      <c r="J3248" s="74" t="s">
        <v>16938</v>
      </c>
      <c r="K3248" s="75" t="s">
        <v>23215</v>
      </c>
      <c r="L3248" s="74" t="s">
        <v>16940</v>
      </c>
    </row>
    <row r="3249" customFormat="false" ht="13.5" hidden="false" customHeight="false" outlineLevel="0" collapsed="false">
      <c r="A3249" s="74" t="s">
        <v>22170</v>
      </c>
      <c r="B3249" s="74" t="s">
        <v>22171</v>
      </c>
      <c r="C3249" s="74" t="s">
        <v>23212</v>
      </c>
      <c r="D3249" s="74" t="s">
        <v>23213</v>
      </c>
      <c r="E3249" s="75"/>
      <c r="F3249" s="74"/>
      <c r="G3249" s="76" t="n">
        <v>100620</v>
      </c>
      <c r="H3249" s="74" t="s">
        <v>23216</v>
      </c>
      <c r="I3249" s="74" t="s">
        <v>21</v>
      </c>
      <c r="J3249" s="74" t="s">
        <v>16938</v>
      </c>
      <c r="K3249" s="75" t="s">
        <v>23217</v>
      </c>
      <c r="L3249" s="74" t="s">
        <v>16940</v>
      </c>
    </row>
    <row r="3250" customFormat="false" ht="13.5" hidden="false" customHeight="false" outlineLevel="0" collapsed="false">
      <c r="A3250" s="74" t="s">
        <v>22170</v>
      </c>
      <c r="B3250" s="74" t="s">
        <v>22171</v>
      </c>
      <c r="C3250" s="74" t="s">
        <v>23212</v>
      </c>
      <c r="D3250" s="74" t="s">
        <v>23213</v>
      </c>
      <c r="E3250" s="75"/>
      <c r="F3250" s="74"/>
      <c r="G3250" s="76" t="n">
        <v>100621</v>
      </c>
      <c r="H3250" s="74" t="s">
        <v>23218</v>
      </c>
      <c r="I3250" s="74" t="s">
        <v>21</v>
      </c>
      <c r="J3250" s="74" t="s">
        <v>16938</v>
      </c>
      <c r="K3250" s="75" t="s">
        <v>23219</v>
      </c>
      <c r="L3250" s="74" t="s">
        <v>16940</v>
      </c>
    </row>
    <row r="3251" customFormat="false" ht="13.5" hidden="false" customHeight="false" outlineLevel="0" collapsed="false">
      <c r="A3251" s="74" t="s">
        <v>22170</v>
      </c>
      <c r="B3251" s="74" t="s">
        <v>22171</v>
      </c>
      <c r="C3251" s="74" t="s">
        <v>23212</v>
      </c>
      <c r="D3251" s="74" t="s">
        <v>23213</v>
      </c>
      <c r="E3251" s="75"/>
      <c r="F3251" s="74"/>
      <c r="G3251" s="76" t="n">
        <v>100622</v>
      </c>
      <c r="H3251" s="74" t="s">
        <v>23220</v>
      </c>
      <c r="I3251" s="74" t="s">
        <v>21</v>
      </c>
      <c r="J3251" s="74" t="s">
        <v>16938</v>
      </c>
      <c r="K3251" s="75" t="s">
        <v>23221</v>
      </c>
      <c r="L3251" s="74" t="s">
        <v>16940</v>
      </c>
    </row>
    <row r="3252" customFormat="false" ht="13.5" hidden="false" customHeight="false" outlineLevel="0" collapsed="false">
      <c r="A3252" s="74" t="s">
        <v>22170</v>
      </c>
      <c r="B3252" s="74" t="s">
        <v>22171</v>
      </c>
      <c r="C3252" s="74" t="s">
        <v>23212</v>
      </c>
      <c r="D3252" s="74" t="s">
        <v>23213</v>
      </c>
      <c r="E3252" s="75"/>
      <c r="F3252" s="74"/>
      <c r="G3252" s="76" t="n">
        <v>100623</v>
      </c>
      <c r="H3252" s="74" t="s">
        <v>23222</v>
      </c>
      <c r="I3252" s="74" t="s">
        <v>21</v>
      </c>
      <c r="J3252" s="74" t="s">
        <v>16938</v>
      </c>
      <c r="K3252" s="75" t="s">
        <v>23223</v>
      </c>
      <c r="L3252" s="74" t="s">
        <v>16940</v>
      </c>
    </row>
    <row r="3253" customFormat="false" ht="13.5" hidden="false" customHeight="false" outlineLevel="0" collapsed="false">
      <c r="A3253" s="74" t="s">
        <v>22170</v>
      </c>
      <c r="B3253" s="74" t="s">
        <v>22171</v>
      </c>
      <c r="C3253" s="74" t="s">
        <v>23224</v>
      </c>
      <c r="D3253" s="74" t="s">
        <v>23225</v>
      </c>
      <c r="E3253" s="75"/>
      <c r="F3253" s="74"/>
      <c r="G3253" s="76" t="n">
        <v>97600</v>
      </c>
      <c r="H3253" s="74" t="s">
        <v>23226</v>
      </c>
      <c r="I3253" s="74" t="s">
        <v>21</v>
      </c>
      <c r="J3253" s="74" t="s">
        <v>16938</v>
      </c>
      <c r="K3253" s="75" t="s">
        <v>23227</v>
      </c>
      <c r="L3253" s="74" t="s">
        <v>16940</v>
      </c>
    </row>
    <row r="3254" customFormat="false" ht="13.5" hidden="false" customHeight="false" outlineLevel="0" collapsed="false">
      <c r="A3254" s="74" t="s">
        <v>22170</v>
      </c>
      <c r="B3254" s="74" t="s">
        <v>22171</v>
      </c>
      <c r="C3254" s="74" t="s">
        <v>23224</v>
      </c>
      <c r="D3254" s="74" t="s">
        <v>23225</v>
      </c>
      <c r="E3254" s="75"/>
      <c r="F3254" s="74"/>
      <c r="G3254" s="76" t="n">
        <v>97601</v>
      </c>
      <c r="H3254" s="74" t="s">
        <v>23228</v>
      </c>
      <c r="I3254" s="74" t="s">
        <v>21</v>
      </c>
      <c r="J3254" s="74" t="s">
        <v>16938</v>
      </c>
      <c r="K3254" s="75" t="s">
        <v>23229</v>
      </c>
      <c r="L3254" s="74" t="s">
        <v>16940</v>
      </c>
    </row>
    <row r="3255" customFormat="false" ht="13.5" hidden="false" customHeight="false" outlineLevel="0" collapsed="false">
      <c r="A3255" s="74" t="s">
        <v>22170</v>
      </c>
      <c r="B3255" s="74" t="s">
        <v>22171</v>
      </c>
      <c r="C3255" s="74" t="s">
        <v>23224</v>
      </c>
      <c r="D3255" s="74" t="s">
        <v>23225</v>
      </c>
      <c r="E3255" s="75"/>
      <c r="F3255" s="74"/>
      <c r="G3255" s="76" t="n">
        <v>97605</v>
      </c>
      <c r="H3255" s="74" t="s">
        <v>23230</v>
      </c>
      <c r="I3255" s="74" t="s">
        <v>21</v>
      </c>
      <c r="J3255" s="74" t="s">
        <v>16938</v>
      </c>
      <c r="K3255" s="75" t="s">
        <v>23231</v>
      </c>
      <c r="L3255" s="74" t="s">
        <v>16940</v>
      </c>
    </row>
    <row r="3256" customFormat="false" ht="13.5" hidden="false" customHeight="false" outlineLevel="0" collapsed="false">
      <c r="A3256" s="74" t="s">
        <v>22170</v>
      </c>
      <c r="B3256" s="74" t="s">
        <v>22171</v>
      </c>
      <c r="C3256" s="74" t="s">
        <v>23224</v>
      </c>
      <c r="D3256" s="74" t="s">
        <v>23225</v>
      </c>
      <c r="E3256" s="75"/>
      <c r="F3256" s="74"/>
      <c r="G3256" s="76" t="n">
        <v>97606</v>
      </c>
      <c r="H3256" s="74" t="s">
        <v>23232</v>
      </c>
      <c r="I3256" s="74" t="s">
        <v>21</v>
      </c>
      <c r="J3256" s="74" t="s">
        <v>16938</v>
      </c>
      <c r="K3256" s="75" t="s">
        <v>23233</v>
      </c>
      <c r="L3256" s="74" t="s">
        <v>16940</v>
      </c>
    </row>
    <row r="3257" customFormat="false" ht="13.5" hidden="false" customHeight="false" outlineLevel="0" collapsed="false">
      <c r="A3257" s="74" t="s">
        <v>22170</v>
      </c>
      <c r="B3257" s="74" t="s">
        <v>22171</v>
      </c>
      <c r="C3257" s="74" t="s">
        <v>23224</v>
      </c>
      <c r="D3257" s="74" t="s">
        <v>23225</v>
      </c>
      <c r="E3257" s="75"/>
      <c r="F3257" s="74"/>
      <c r="G3257" s="76" t="n">
        <v>97607</v>
      </c>
      <c r="H3257" s="74" t="s">
        <v>23234</v>
      </c>
      <c r="I3257" s="74" t="s">
        <v>21</v>
      </c>
      <c r="J3257" s="74" t="s">
        <v>16938</v>
      </c>
      <c r="K3257" s="75" t="s">
        <v>23235</v>
      </c>
      <c r="L3257" s="74" t="s">
        <v>16940</v>
      </c>
    </row>
    <row r="3258" customFormat="false" ht="13.5" hidden="false" customHeight="false" outlineLevel="0" collapsed="false">
      <c r="A3258" s="74" t="s">
        <v>22170</v>
      </c>
      <c r="B3258" s="74" t="s">
        <v>22171</v>
      </c>
      <c r="C3258" s="74" t="s">
        <v>23224</v>
      </c>
      <c r="D3258" s="74" t="s">
        <v>23225</v>
      </c>
      <c r="E3258" s="75"/>
      <c r="F3258" s="74"/>
      <c r="G3258" s="76" t="n">
        <v>97608</v>
      </c>
      <c r="H3258" s="74" t="s">
        <v>23236</v>
      </c>
      <c r="I3258" s="74" t="s">
        <v>21</v>
      </c>
      <c r="J3258" s="74" t="s">
        <v>16938</v>
      </c>
      <c r="K3258" s="75" t="s">
        <v>23237</v>
      </c>
      <c r="L3258" s="74" t="s">
        <v>16940</v>
      </c>
    </row>
    <row r="3259" customFormat="false" ht="13.5" hidden="false" customHeight="false" outlineLevel="0" collapsed="false">
      <c r="A3259" s="74" t="s">
        <v>22170</v>
      </c>
      <c r="B3259" s="74" t="s">
        <v>22171</v>
      </c>
      <c r="C3259" s="74" t="s">
        <v>23238</v>
      </c>
      <c r="D3259" s="74" t="s">
        <v>23239</v>
      </c>
      <c r="E3259" s="75"/>
      <c r="F3259" s="74"/>
      <c r="G3259" s="76" t="n">
        <v>102102</v>
      </c>
      <c r="H3259" s="74" t="s">
        <v>23240</v>
      </c>
      <c r="I3259" s="74" t="s">
        <v>21</v>
      </c>
      <c r="J3259" s="74" t="s">
        <v>16938</v>
      </c>
      <c r="K3259" s="75" t="s">
        <v>23241</v>
      </c>
      <c r="L3259" s="74" t="s">
        <v>16940</v>
      </c>
    </row>
    <row r="3260" customFormat="false" ht="13.5" hidden="false" customHeight="false" outlineLevel="0" collapsed="false">
      <c r="A3260" s="74" t="s">
        <v>22170</v>
      </c>
      <c r="B3260" s="74" t="s">
        <v>22171</v>
      </c>
      <c r="C3260" s="74" t="s">
        <v>23238</v>
      </c>
      <c r="D3260" s="74" t="s">
        <v>23239</v>
      </c>
      <c r="E3260" s="75"/>
      <c r="F3260" s="74"/>
      <c r="G3260" s="76" t="n">
        <v>102103</v>
      </c>
      <c r="H3260" s="74" t="s">
        <v>23242</v>
      </c>
      <c r="I3260" s="74" t="s">
        <v>21</v>
      </c>
      <c r="J3260" s="74" t="s">
        <v>16938</v>
      </c>
      <c r="K3260" s="75" t="s">
        <v>23243</v>
      </c>
      <c r="L3260" s="74" t="s">
        <v>16940</v>
      </c>
    </row>
    <row r="3261" customFormat="false" ht="13.5" hidden="false" customHeight="false" outlineLevel="0" collapsed="false">
      <c r="A3261" s="74" t="s">
        <v>22170</v>
      </c>
      <c r="B3261" s="74" t="s">
        <v>22171</v>
      </c>
      <c r="C3261" s="74" t="s">
        <v>23238</v>
      </c>
      <c r="D3261" s="74" t="s">
        <v>23239</v>
      </c>
      <c r="E3261" s="75"/>
      <c r="F3261" s="74"/>
      <c r="G3261" s="76" t="n">
        <v>102104</v>
      </c>
      <c r="H3261" s="74" t="s">
        <v>23244</v>
      </c>
      <c r="I3261" s="74" t="s">
        <v>21</v>
      </c>
      <c r="J3261" s="74" t="s">
        <v>16938</v>
      </c>
      <c r="K3261" s="75" t="s">
        <v>23245</v>
      </c>
      <c r="L3261" s="74" t="s">
        <v>16940</v>
      </c>
    </row>
    <row r="3262" customFormat="false" ht="13.5" hidden="false" customHeight="false" outlineLevel="0" collapsed="false">
      <c r="A3262" s="74" t="s">
        <v>22170</v>
      </c>
      <c r="B3262" s="74" t="s">
        <v>22171</v>
      </c>
      <c r="C3262" s="74" t="s">
        <v>23238</v>
      </c>
      <c r="D3262" s="74" t="s">
        <v>23239</v>
      </c>
      <c r="E3262" s="75"/>
      <c r="F3262" s="74"/>
      <c r="G3262" s="76" t="n">
        <v>102105</v>
      </c>
      <c r="H3262" s="74" t="s">
        <v>23246</v>
      </c>
      <c r="I3262" s="74" t="s">
        <v>21</v>
      </c>
      <c r="J3262" s="74" t="s">
        <v>16938</v>
      </c>
      <c r="K3262" s="75" t="s">
        <v>23247</v>
      </c>
      <c r="L3262" s="74" t="s">
        <v>16940</v>
      </c>
    </row>
    <row r="3263" customFormat="false" ht="13.5" hidden="false" customHeight="false" outlineLevel="0" collapsed="false">
      <c r="A3263" s="74" t="s">
        <v>22170</v>
      </c>
      <c r="B3263" s="74" t="s">
        <v>22171</v>
      </c>
      <c r="C3263" s="74" t="s">
        <v>23238</v>
      </c>
      <c r="D3263" s="74" t="s">
        <v>23239</v>
      </c>
      <c r="E3263" s="75"/>
      <c r="F3263" s="74"/>
      <c r="G3263" s="76" t="n">
        <v>102106</v>
      </c>
      <c r="H3263" s="74" t="s">
        <v>23248</v>
      </c>
      <c r="I3263" s="74" t="s">
        <v>21</v>
      </c>
      <c r="J3263" s="74" t="s">
        <v>16938</v>
      </c>
      <c r="K3263" s="75" t="s">
        <v>23249</v>
      </c>
      <c r="L3263" s="74" t="s">
        <v>16940</v>
      </c>
    </row>
    <row r="3264" customFormat="false" ht="13.5" hidden="false" customHeight="false" outlineLevel="0" collapsed="false">
      <c r="A3264" s="74" t="s">
        <v>22170</v>
      </c>
      <c r="B3264" s="74" t="s">
        <v>22171</v>
      </c>
      <c r="C3264" s="74" t="s">
        <v>23238</v>
      </c>
      <c r="D3264" s="74" t="s">
        <v>23239</v>
      </c>
      <c r="E3264" s="75"/>
      <c r="F3264" s="74"/>
      <c r="G3264" s="76" t="n">
        <v>102107</v>
      </c>
      <c r="H3264" s="74" t="s">
        <v>23250</v>
      </c>
      <c r="I3264" s="74" t="s">
        <v>21</v>
      </c>
      <c r="J3264" s="74" t="s">
        <v>16938</v>
      </c>
      <c r="K3264" s="75" t="s">
        <v>23251</v>
      </c>
      <c r="L3264" s="74" t="s">
        <v>16940</v>
      </c>
    </row>
    <row r="3265" customFormat="false" ht="13.5" hidden="false" customHeight="false" outlineLevel="0" collapsed="false">
      <c r="A3265" s="74" t="s">
        <v>22170</v>
      </c>
      <c r="B3265" s="74" t="s">
        <v>22171</v>
      </c>
      <c r="C3265" s="74" t="s">
        <v>23238</v>
      </c>
      <c r="D3265" s="74" t="s">
        <v>23239</v>
      </c>
      <c r="E3265" s="75"/>
      <c r="F3265" s="74"/>
      <c r="G3265" s="76" t="n">
        <v>102108</v>
      </c>
      <c r="H3265" s="74" t="s">
        <v>23252</v>
      </c>
      <c r="I3265" s="74" t="s">
        <v>21</v>
      </c>
      <c r="J3265" s="74" t="s">
        <v>16938</v>
      </c>
      <c r="K3265" s="75" t="s">
        <v>23253</v>
      </c>
      <c r="L3265" s="74" t="s">
        <v>16940</v>
      </c>
    </row>
    <row r="3266" customFormat="false" ht="13.5" hidden="false" customHeight="false" outlineLevel="0" collapsed="false">
      <c r="A3266" s="74" t="s">
        <v>22170</v>
      </c>
      <c r="B3266" s="74" t="s">
        <v>22171</v>
      </c>
      <c r="C3266" s="74" t="s">
        <v>23238</v>
      </c>
      <c r="D3266" s="74" t="s">
        <v>23239</v>
      </c>
      <c r="E3266" s="75"/>
      <c r="F3266" s="74"/>
      <c r="G3266" s="76" t="n">
        <v>102109</v>
      </c>
      <c r="H3266" s="74" t="s">
        <v>23254</v>
      </c>
      <c r="I3266" s="74" t="s">
        <v>21</v>
      </c>
      <c r="J3266" s="74" t="s">
        <v>16938</v>
      </c>
      <c r="K3266" s="75" t="s">
        <v>23255</v>
      </c>
      <c r="L3266" s="74" t="s">
        <v>16940</v>
      </c>
    </row>
    <row r="3267" customFormat="false" ht="13.5" hidden="false" customHeight="false" outlineLevel="0" collapsed="false">
      <c r="A3267" s="74" t="s">
        <v>22170</v>
      </c>
      <c r="B3267" s="74" t="s">
        <v>22171</v>
      </c>
      <c r="C3267" s="74" t="s">
        <v>23238</v>
      </c>
      <c r="D3267" s="74" t="s">
        <v>23239</v>
      </c>
      <c r="E3267" s="75"/>
      <c r="F3267" s="74"/>
      <c r="G3267" s="76" t="n">
        <v>102110</v>
      </c>
      <c r="H3267" s="74" t="s">
        <v>23256</v>
      </c>
      <c r="I3267" s="74" t="s">
        <v>21</v>
      </c>
      <c r="J3267" s="74" t="s">
        <v>16938</v>
      </c>
      <c r="K3267" s="75" t="s">
        <v>23257</v>
      </c>
      <c r="L3267" s="74" t="s">
        <v>16940</v>
      </c>
    </row>
    <row r="3268" customFormat="false" ht="13.5" hidden="false" customHeight="false" outlineLevel="0" collapsed="false">
      <c r="A3268" s="74" t="s">
        <v>22170</v>
      </c>
      <c r="B3268" s="74" t="s">
        <v>22171</v>
      </c>
      <c r="C3268" s="74" t="s">
        <v>23258</v>
      </c>
      <c r="D3268" s="74" t="s">
        <v>23259</v>
      </c>
      <c r="E3268" s="75"/>
      <c r="F3268" s="74"/>
      <c r="G3268" s="76" t="n">
        <v>93128</v>
      </c>
      <c r="H3268" s="74" t="s">
        <v>23260</v>
      </c>
      <c r="I3268" s="74" t="s">
        <v>21</v>
      </c>
      <c r="J3268" s="74" t="s">
        <v>16938</v>
      </c>
      <c r="K3268" s="75" t="s">
        <v>23261</v>
      </c>
      <c r="L3268" s="74" t="s">
        <v>16940</v>
      </c>
    </row>
    <row r="3269" customFormat="false" ht="13.5" hidden="false" customHeight="false" outlineLevel="0" collapsed="false">
      <c r="A3269" s="74" t="s">
        <v>22170</v>
      </c>
      <c r="B3269" s="74" t="s">
        <v>22171</v>
      </c>
      <c r="C3269" s="74" t="s">
        <v>23258</v>
      </c>
      <c r="D3269" s="74" t="s">
        <v>23259</v>
      </c>
      <c r="E3269" s="75"/>
      <c r="F3269" s="74"/>
      <c r="G3269" s="76" t="n">
        <v>93137</v>
      </c>
      <c r="H3269" s="74" t="s">
        <v>23262</v>
      </c>
      <c r="I3269" s="74" t="s">
        <v>21</v>
      </c>
      <c r="J3269" s="74" t="s">
        <v>16938</v>
      </c>
      <c r="K3269" s="75" t="s">
        <v>23263</v>
      </c>
      <c r="L3269" s="74" t="s">
        <v>16940</v>
      </c>
    </row>
    <row r="3270" customFormat="false" ht="13.5" hidden="false" customHeight="false" outlineLevel="0" collapsed="false">
      <c r="A3270" s="74" t="s">
        <v>22170</v>
      </c>
      <c r="B3270" s="74" t="s">
        <v>22171</v>
      </c>
      <c r="C3270" s="74" t="s">
        <v>23258</v>
      </c>
      <c r="D3270" s="74" t="s">
        <v>23259</v>
      </c>
      <c r="E3270" s="75"/>
      <c r="F3270" s="74"/>
      <c r="G3270" s="76" t="n">
        <v>93138</v>
      </c>
      <c r="H3270" s="74" t="s">
        <v>23264</v>
      </c>
      <c r="I3270" s="74" t="s">
        <v>21</v>
      </c>
      <c r="J3270" s="74" t="s">
        <v>16938</v>
      </c>
      <c r="K3270" s="75" t="s">
        <v>23265</v>
      </c>
      <c r="L3270" s="74" t="s">
        <v>16940</v>
      </c>
    </row>
    <row r="3271" customFormat="false" ht="13.5" hidden="false" customHeight="false" outlineLevel="0" collapsed="false">
      <c r="A3271" s="74" t="s">
        <v>22170</v>
      </c>
      <c r="B3271" s="74" t="s">
        <v>22171</v>
      </c>
      <c r="C3271" s="74" t="s">
        <v>23258</v>
      </c>
      <c r="D3271" s="74" t="s">
        <v>23259</v>
      </c>
      <c r="E3271" s="75"/>
      <c r="F3271" s="74"/>
      <c r="G3271" s="76" t="n">
        <v>93139</v>
      </c>
      <c r="H3271" s="74" t="s">
        <v>23266</v>
      </c>
      <c r="I3271" s="74" t="s">
        <v>21</v>
      </c>
      <c r="J3271" s="74" t="s">
        <v>16938</v>
      </c>
      <c r="K3271" s="75" t="s">
        <v>23267</v>
      </c>
      <c r="L3271" s="74" t="s">
        <v>16940</v>
      </c>
    </row>
    <row r="3272" customFormat="false" ht="13.5" hidden="false" customHeight="false" outlineLevel="0" collapsed="false">
      <c r="A3272" s="74" t="s">
        <v>22170</v>
      </c>
      <c r="B3272" s="74" t="s">
        <v>22171</v>
      </c>
      <c r="C3272" s="74" t="s">
        <v>23258</v>
      </c>
      <c r="D3272" s="74" t="s">
        <v>23259</v>
      </c>
      <c r="E3272" s="75"/>
      <c r="F3272" s="74"/>
      <c r="G3272" s="76" t="n">
        <v>93140</v>
      </c>
      <c r="H3272" s="74" t="s">
        <v>23268</v>
      </c>
      <c r="I3272" s="74" t="s">
        <v>21</v>
      </c>
      <c r="J3272" s="74" t="s">
        <v>16938</v>
      </c>
      <c r="K3272" s="75" t="s">
        <v>23269</v>
      </c>
      <c r="L3272" s="74" t="s">
        <v>16940</v>
      </c>
    </row>
    <row r="3273" customFormat="false" ht="13.5" hidden="false" customHeight="false" outlineLevel="0" collapsed="false">
      <c r="A3273" s="74" t="s">
        <v>22170</v>
      </c>
      <c r="B3273" s="74" t="s">
        <v>22171</v>
      </c>
      <c r="C3273" s="74" t="s">
        <v>23258</v>
      </c>
      <c r="D3273" s="74" t="s">
        <v>23259</v>
      </c>
      <c r="E3273" s="75"/>
      <c r="F3273" s="74"/>
      <c r="G3273" s="76" t="n">
        <v>93141</v>
      </c>
      <c r="H3273" s="74" t="s">
        <v>23270</v>
      </c>
      <c r="I3273" s="74" t="s">
        <v>21</v>
      </c>
      <c r="J3273" s="74" t="s">
        <v>16938</v>
      </c>
      <c r="K3273" s="75" t="s">
        <v>23271</v>
      </c>
      <c r="L3273" s="74" t="s">
        <v>16940</v>
      </c>
    </row>
    <row r="3274" customFormat="false" ht="13.5" hidden="false" customHeight="false" outlineLevel="0" collapsed="false">
      <c r="A3274" s="74" t="s">
        <v>22170</v>
      </c>
      <c r="B3274" s="74" t="s">
        <v>22171</v>
      </c>
      <c r="C3274" s="74" t="s">
        <v>23258</v>
      </c>
      <c r="D3274" s="74" t="s">
        <v>23259</v>
      </c>
      <c r="E3274" s="75"/>
      <c r="F3274" s="74"/>
      <c r="G3274" s="76" t="n">
        <v>93142</v>
      </c>
      <c r="H3274" s="74" t="s">
        <v>23272</v>
      </c>
      <c r="I3274" s="74" t="s">
        <v>21</v>
      </c>
      <c r="J3274" s="74" t="s">
        <v>16938</v>
      </c>
      <c r="K3274" s="75" t="s">
        <v>23273</v>
      </c>
      <c r="L3274" s="74" t="s">
        <v>16940</v>
      </c>
    </row>
    <row r="3275" customFormat="false" ht="13.5" hidden="false" customHeight="false" outlineLevel="0" collapsed="false">
      <c r="A3275" s="74" t="s">
        <v>22170</v>
      </c>
      <c r="B3275" s="74" t="s">
        <v>22171</v>
      </c>
      <c r="C3275" s="74" t="s">
        <v>23258</v>
      </c>
      <c r="D3275" s="74" t="s">
        <v>23259</v>
      </c>
      <c r="E3275" s="75"/>
      <c r="F3275" s="74"/>
      <c r="G3275" s="76" t="n">
        <v>93143</v>
      </c>
      <c r="H3275" s="74" t="s">
        <v>23274</v>
      </c>
      <c r="I3275" s="74" t="s">
        <v>21</v>
      </c>
      <c r="J3275" s="74" t="s">
        <v>16938</v>
      </c>
      <c r="K3275" s="75" t="s">
        <v>23275</v>
      </c>
      <c r="L3275" s="74" t="s">
        <v>16940</v>
      </c>
    </row>
    <row r="3276" customFormat="false" ht="13.5" hidden="false" customHeight="false" outlineLevel="0" collapsed="false">
      <c r="A3276" s="74" t="s">
        <v>22170</v>
      </c>
      <c r="B3276" s="74" t="s">
        <v>22171</v>
      </c>
      <c r="C3276" s="74" t="s">
        <v>23258</v>
      </c>
      <c r="D3276" s="74" t="s">
        <v>23259</v>
      </c>
      <c r="E3276" s="75"/>
      <c r="F3276" s="74"/>
      <c r="G3276" s="76" t="n">
        <v>93144</v>
      </c>
      <c r="H3276" s="74" t="s">
        <v>23276</v>
      </c>
      <c r="I3276" s="74" t="s">
        <v>21</v>
      </c>
      <c r="J3276" s="74" t="s">
        <v>16938</v>
      </c>
      <c r="K3276" s="75" t="s">
        <v>23277</v>
      </c>
      <c r="L3276" s="74" t="s">
        <v>16940</v>
      </c>
    </row>
    <row r="3277" customFormat="false" ht="13.5" hidden="false" customHeight="false" outlineLevel="0" collapsed="false">
      <c r="A3277" s="74" t="s">
        <v>22170</v>
      </c>
      <c r="B3277" s="74" t="s">
        <v>22171</v>
      </c>
      <c r="C3277" s="74" t="s">
        <v>23258</v>
      </c>
      <c r="D3277" s="74" t="s">
        <v>23259</v>
      </c>
      <c r="E3277" s="75"/>
      <c r="F3277" s="74"/>
      <c r="G3277" s="76" t="n">
        <v>93145</v>
      </c>
      <c r="H3277" s="74" t="s">
        <v>23278</v>
      </c>
      <c r="I3277" s="74" t="s">
        <v>21</v>
      </c>
      <c r="J3277" s="74" t="s">
        <v>16938</v>
      </c>
      <c r="K3277" s="75" t="s">
        <v>23279</v>
      </c>
      <c r="L3277" s="74" t="s">
        <v>16940</v>
      </c>
    </row>
    <row r="3278" customFormat="false" ht="13.5" hidden="false" customHeight="false" outlineLevel="0" collapsed="false">
      <c r="A3278" s="74" t="s">
        <v>22170</v>
      </c>
      <c r="B3278" s="74" t="s">
        <v>22171</v>
      </c>
      <c r="C3278" s="74" t="s">
        <v>23258</v>
      </c>
      <c r="D3278" s="74" t="s">
        <v>23259</v>
      </c>
      <c r="E3278" s="75"/>
      <c r="F3278" s="74"/>
      <c r="G3278" s="76" t="n">
        <v>93146</v>
      </c>
      <c r="H3278" s="74" t="s">
        <v>23280</v>
      </c>
      <c r="I3278" s="74" t="s">
        <v>21</v>
      </c>
      <c r="J3278" s="74" t="s">
        <v>16938</v>
      </c>
      <c r="K3278" s="75" t="s">
        <v>23281</v>
      </c>
      <c r="L3278" s="74" t="s">
        <v>16940</v>
      </c>
    </row>
    <row r="3279" customFormat="false" ht="13.5" hidden="false" customHeight="false" outlineLevel="0" collapsed="false">
      <c r="A3279" s="74" t="s">
        <v>22170</v>
      </c>
      <c r="B3279" s="74" t="s">
        <v>22171</v>
      </c>
      <c r="C3279" s="74" t="s">
        <v>23258</v>
      </c>
      <c r="D3279" s="74" t="s">
        <v>23259</v>
      </c>
      <c r="E3279" s="75"/>
      <c r="F3279" s="74"/>
      <c r="G3279" s="76" t="n">
        <v>93147</v>
      </c>
      <c r="H3279" s="74" t="s">
        <v>23282</v>
      </c>
      <c r="I3279" s="74" t="s">
        <v>21</v>
      </c>
      <c r="J3279" s="74" t="s">
        <v>16938</v>
      </c>
      <c r="K3279" s="75" t="s">
        <v>23283</v>
      </c>
      <c r="L3279" s="74" t="s">
        <v>16940</v>
      </c>
    </row>
    <row r="3280" customFormat="false" ht="13.5" hidden="false" customHeight="false" outlineLevel="0" collapsed="false">
      <c r="A3280" s="74" t="s">
        <v>22170</v>
      </c>
      <c r="B3280" s="74" t="s">
        <v>22171</v>
      </c>
      <c r="C3280" s="74" t="s">
        <v>23284</v>
      </c>
      <c r="D3280" s="74" t="s">
        <v>23285</v>
      </c>
      <c r="E3280" s="75"/>
      <c r="F3280" s="74"/>
      <c r="G3280" s="76" t="n">
        <v>96971</v>
      </c>
      <c r="H3280" s="74" t="s">
        <v>23286</v>
      </c>
      <c r="I3280" s="74" t="s">
        <v>129</v>
      </c>
      <c r="J3280" s="74" t="s">
        <v>16938</v>
      </c>
      <c r="K3280" s="75" t="s">
        <v>23287</v>
      </c>
      <c r="L3280" s="74" t="s">
        <v>16940</v>
      </c>
    </row>
    <row r="3281" customFormat="false" ht="13.5" hidden="false" customHeight="false" outlineLevel="0" collapsed="false">
      <c r="A3281" s="74" t="s">
        <v>22170</v>
      </c>
      <c r="B3281" s="74" t="s">
        <v>22171</v>
      </c>
      <c r="C3281" s="74" t="s">
        <v>23284</v>
      </c>
      <c r="D3281" s="74" t="s">
        <v>23285</v>
      </c>
      <c r="E3281" s="75"/>
      <c r="F3281" s="74"/>
      <c r="G3281" s="76" t="n">
        <v>96972</v>
      </c>
      <c r="H3281" s="74" t="s">
        <v>23288</v>
      </c>
      <c r="I3281" s="74" t="s">
        <v>129</v>
      </c>
      <c r="J3281" s="74" t="s">
        <v>16938</v>
      </c>
      <c r="K3281" s="75" t="s">
        <v>23289</v>
      </c>
      <c r="L3281" s="74" t="s">
        <v>16940</v>
      </c>
    </row>
    <row r="3282" customFormat="false" ht="13.5" hidden="false" customHeight="false" outlineLevel="0" collapsed="false">
      <c r="A3282" s="74" t="s">
        <v>22170</v>
      </c>
      <c r="B3282" s="74" t="s">
        <v>22171</v>
      </c>
      <c r="C3282" s="74" t="s">
        <v>23284</v>
      </c>
      <c r="D3282" s="74" t="s">
        <v>23285</v>
      </c>
      <c r="E3282" s="75"/>
      <c r="F3282" s="74"/>
      <c r="G3282" s="76" t="n">
        <v>96973</v>
      </c>
      <c r="H3282" s="74" t="s">
        <v>23290</v>
      </c>
      <c r="I3282" s="74" t="s">
        <v>129</v>
      </c>
      <c r="J3282" s="74" t="s">
        <v>16938</v>
      </c>
      <c r="K3282" s="75" t="s">
        <v>23291</v>
      </c>
      <c r="L3282" s="74" t="s">
        <v>16940</v>
      </c>
    </row>
    <row r="3283" customFormat="false" ht="13.5" hidden="false" customHeight="false" outlineLevel="0" collapsed="false">
      <c r="A3283" s="74" t="s">
        <v>22170</v>
      </c>
      <c r="B3283" s="74" t="s">
        <v>22171</v>
      </c>
      <c r="C3283" s="74" t="s">
        <v>23284</v>
      </c>
      <c r="D3283" s="74" t="s">
        <v>23285</v>
      </c>
      <c r="E3283" s="75"/>
      <c r="F3283" s="74"/>
      <c r="G3283" s="76" t="n">
        <v>96974</v>
      </c>
      <c r="H3283" s="74" t="s">
        <v>23292</v>
      </c>
      <c r="I3283" s="74" t="s">
        <v>129</v>
      </c>
      <c r="J3283" s="74" t="s">
        <v>16938</v>
      </c>
      <c r="K3283" s="75" t="s">
        <v>18104</v>
      </c>
      <c r="L3283" s="74" t="s">
        <v>16940</v>
      </c>
    </row>
    <row r="3284" customFormat="false" ht="13.5" hidden="false" customHeight="false" outlineLevel="0" collapsed="false">
      <c r="A3284" s="74" t="s">
        <v>22170</v>
      </c>
      <c r="B3284" s="74" t="s">
        <v>22171</v>
      </c>
      <c r="C3284" s="74" t="s">
        <v>23284</v>
      </c>
      <c r="D3284" s="74" t="s">
        <v>23285</v>
      </c>
      <c r="E3284" s="75"/>
      <c r="F3284" s="74"/>
      <c r="G3284" s="76" t="n">
        <v>96975</v>
      </c>
      <c r="H3284" s="74" t="s">
        <v>23293</v>
      </c>
      <c r="I3284" s="74" t="s">
        <v>129</v>
      </c>
      <c r="J3284" s="74" t="s">
        <v>16938</v>
      </c>
      <c r="K3284" s="75" t="s">
        <v>23294</v>
      </c>
      <c r="L3284" s="74" t="s">
        <v>16940</v>
      </c>
    </row>
    <row r="3285" customFormat="false" ht="13.5" hidden="false" customHeight="false" outlineLevel="0" collapsed="false">
      <c r="A3285" s="74" t="s">
        <v>22170</v>
      </c>
      <c r="B3285" s="74" t="s">
        <v>22171</v>
      </c>
      <c r="C3285" s="74" t="s">
        <v>23284</v>
      </c>
      <c r="D3285" s="74" t="s">
        <v>23285</v>
      </c>
      <c r="E3285" s="75"/>
      <c r="F3285" s="74"/>
      <c r="G3285" s="76" t="n">
        <v>96976</v>
      </c>
      <c r="H3285" s="74" t="s">
        <v>23295</v>
      </c>
      <c r="I3285" s="74" t="s">
        <v>129</v>
      </c>
      <c r="J3285" s="74" t="s">
        <v>16938</v>
      </c>
      <c r="K3285" s="75" t="s">
        <v>23296</v>
      </c>
      <c r="L3285" s="74" t="s">
        <v>16940</v>
      </c>
    </row>
    <row r="3286" customFormat="false" ht="13.5" hidden="false" customHeight="false" outlineLevel="0" collapsed="false">
      <c r="A3286" s="74" t="s">
        <v>22170</v>
      </c>
      <c r="B3286" s="74" t="s">
        <v>22171</v>
      </c>
      <c r="C3286" s="74" t="s">
        <v>23284</v>
      </c>
      <c r="D3286" s="74" t="s">
        <v>23285</v>
      </c>
      <c r="E3286" s="75"/>
      <c r="F3286" s="74"/>
      <c r="G3286" s="76" t="n">
        <v>96977</v>
      </c>
      <c r="H3286" s="74" t="s">
        <v>23297</v>
      </c>
      <c r="I3286" s="74" t="s">
        <v>129</v>
      </c>
      <c r="J3286" s="74" t="s">
        <v>16938</v>
      </c>
      <c r="K3286" s="75" t="s">
        <v>23298</v>
      </c>
      <c r="L3286" s="74" t="s">
        <v>16940</v>
      </c>
    </row>
    <row r="3287" customFormat="false" ht="13.5" hidden="false" customHeight="false" outlineLevel="0" collapsed="false">
      <c r="A3287" s="74" t="s">
        <v>22170</v>
      </c>
      <c r="B3287" s="74" t="s">
        <v>22171</v>
      </c>
      <c r="C3287" s="74" t="s">
        <v>23284</v>
      </c>
      <c r="D3287" s="74" t="s">
        <v>23285</v>
      </c>
      <c r="E3287" s="75"/>
      <c r="F3287" s="74"/>
      <c r="G3287" s="76" t="n">
        <v>96978</v>
      </c>
      <c r="H3287" s="74" t="s">
        <v>23299</v>
      </c>
      <c r="I3287" s="74" t="s">
        <v>129</v>
      </c>
      <c r="J3287" s="74" t="s">
        <v>16938</v>
      </c>
      <c r="K3287" s="75" t="s">
        <v>21331</v>
      </c>
      <c r="L3287" s="74" t="s">
        <v>16940</v>
      </c>
    </row>
    <row r="3288" customFormat="false" ht="13.5" hidden="false" customHeight="false" outlineLevel="0" collapsed="false">
      <c r="A3288" s="74" t="s">
        <v>22170</v>
      </c>
      <c r="B3288" s="74" t="s">
        <v>22171</v>
      </c>
      <c r="C3288" s="74" t="s">
        <v>23284</v>
      </c>
      <c r="D3288" s="74" t="s">
        <v>23285</v>
      </c>
      <c r="E3288" s="75"/>
      <c r="F3288" s="74"/>
      <c r="G3288" s="76" t="n">
        <v>96979</v>
      </c>
      <c r="H3288" s="74" t="s">
        <v>23300</v>
      </c>
      <c r="I3288" s="74" t="s">
        <v>129</v>
      </c>
      <c r="J3288" s="74" t="s">
        <v>16938</v>
      </c>
      <c r="K3288" s="75" t="s">
        <v>23301</v>
      </c>
      <c r="L3288" s="74" t="s">
        <v>16940</v>
      </c>
    </row>
    <row r="3289" customFormat="false" ht="13.5" hidden="false" customHeight="false" outlineLevel="0" collapsed="false">
      <c r="A3289" s="74" t="s">
        <v>22170</v>
      </c>
      <c r="B3289" s="74" t="s">
        <v>22171</v>
      </c>
      <c r="C3289" s="74" t="s">
        <v>23284</v>
      </c>
      <c r="D3289" s="74" t="s">
        <v>23285</v>
      </c>
      <c r="E3289" s="75"/>
      <c r="F3289" s="74"/>
      <c r="G3289" s="76" t="n">
        <v>96984</v>
      </c>
      <c r="H3289" s="74" t="s">
        <v>23302</v>
      </c>
      <c r="I3289" s="74" t="s">
        <v>21</v>
      </c>
      <c r="J3289" s="74" t="s">
        <v>16938</v>
      </c>
      <c r="K3289" s="75" t="s">
        <v>23303</v>
      </c>
      <c r="L3289" s="74" t="s">
        <v>16940</v>
      </c>
    </row>
    <row r="3290" customFormat="false" ht="13.5" hidden="false" customHeight="false" outlineLevel="0" collapsed="false">
      <c r="A3290" s="74" t="s">
        <v>22170</v>
      </c>
      <c r="B3290" s="74" t="s">
        <v>22171</v>
      </c>
      <c r="C3290" s="74" t="s">
        <v>23284</v>
      </c>
      <c r="D3290" s="74" t="s">
        <v>23285</v>
      </c>
      <c r="E3290" s="75"/>
      <c r="F3290" s="74"/>
      <c r="G3290" s="76" t="n">
        <v>96985</v>
      </c>
      <c r="H3290" s="74" t="s">
        <v>23304</v>
      </c>
      <c r="I3290" s="74" t="s">
        <v>21</v>
      </c>
      <c r="J3290" s="74" t="s">
        <v>16938</v>
      </c>
      <c r="K3290" s="75" t="s">
        <v>23305</v>
      </c>
      <c r="L3290" s="74" t="s">
        <v>16940</v>
      </c>
    </row>
    <row r="3291" customFormat="false" ht="13.5" hidden="false" customHeight="false" outlineLevel="0" collapsed="false">
      <c r="A3291" s="74" t="s">
        <v>22170</v>
      </c>
      <c r="B3291" s="74" t="s">
        <v>22171</v>
      </c>
      <c r="C3291" s="74" t="s">
        <v>23284</v>
      </c>
      <c r="D3291" s="74" t="s">
        <v>23285</v>
      </c>
      <c r="E3291" s="75"/>
      <c r="F3291" s="74"/>
      <c r="G3291" s="76" t="n">
        <v>96986</v>
      </c>
      <c r="H3291" s="74" t="s">
        <v>23306</v>
      </c>
      <c r="I3291" s="74" t="s">
        <v>21</v>
      </c>
      <c r="J3291" s="74" t="s">
        <v>16938</v>
      </c>
      <c r="K3291" s="75" t="s">
        <v>23307</v>
      </c>
      <c r="L3291" s="74" t="s">
        <v>16940</v>
      </c>
    </row>
    <row r="3292" customFormat="false" ht="13.5" hidden="false" customHeight="false" outlineLevel="0" collapsed="false">
      <c r="A3292" s="74" t="s">
        <v>22170</v>
      </c>
      <c r="B3292" s="74" t="s">
        <v>22171</v>
      </c>
      <c r="C3292" s="74" t="s">
        <v>23284</v>
      </c>
      <c r="D3292" s="74" t="s">
        <v>23285</v>
      </c>
      <c r="E3292" s="75"/>
      <c r="F3292" s="74"/>
      <c r="G3292" s="76" t="n">
        <v>96987</v>
      </c>
      <c r="H3292" s="74" t="s">
        <v>23308</v>
      </c>
      <c r="I3292" s="74" t="s">
        <v>21</v>
      </c>
      <c r="J3292" s="74" t="s">
        <v>16938</v>
      </c>
      <c r="K3292" s="75" t="s">
        <v>23309</v>
      </c>
      <c r="L3292" s="74" t="s">
        <v>16940</v>
      </c>
    </row>
    <row r="3293" customFormat="false" ht="13.5" hidden="false" customHeight="false" outlineLevel="0" collapsed="false">
      <c r="A3293" s="74" t="s">
        <v>22170</v>
      </c>
      <c r="B3293" s="74" t="s">
        <v>22171</v>
      </c>
      <c r="C3293" s="74" t="s">
        <v>23284</v>
      </c>
      <c r="D3293" s="74" t="s">
        <v>23285</v>
      </c>
      <c r="E3293" s="75"/>
      <c r="F3293" s="74"/>
      <c r="G3293" s="76" t="n">
        <v>96988</v>
      </c>
      <c r="H3293" s="74" t="s">
        <v>23310</v>
      </c>
      <c r="I3293" s="74" t="s">
        <v>21</v>
      </c>
      <c r="J3293" s="74" t="s">
        <v>16938</v>
      </c>
      <c r="K3293" s="75" t="s">
        <v>23311</v>
      </c>
      <c r="L3293" s="74" t="s">
        <v>16940</v>
      </c>
    </row>
    <row r="3294" customFormat="false" ht="13.5" hidden="false" customHeight="false" outlineLevel="0" collapsed="false">
      <c r="A3294" s="74" t="s">
        <v>22170</v>
      </c>
      <c r="B3294" s="74" t="s">
        <v>22171</v>
      </c>
      <c r="C3294" s="74" t="s">
        <v>23284</v>
      </c>
      <c r="D3294" s="74" t="s">
        <v>23285</v>
      </c>
      <c r="E3294" s="75"/>
      <c r="F3294" s="74"/>
      <c r="G3294" s="76" t="n">
        <v>96989</v>
      </c>
      <c r="H3294" s="74" t="s">
        <v>23312</v>
      </c>
      <c r="I3294" s="74" t="s">
        <v>21</v>
      </c>
      <c r="J3294" s="74" t="s">
        <v>16938</v>
      </c>
      <c r="K3294" s="75" t="s">
        <v>23313</v>
      </c>
      <c r="L3294" s="74" t="s">
        <v>16940</v>
      </c>
    </row>
    <row r="3295" customFormat="false" ht="13.5" hidden="false" customHeight="false" outlineLevel="0" collapsed="false">
      <c r="A3295" s="74" t="s">
        <v>22170</v>
      </c>
      <c r="B3295" s="74" t="s">
        <v>22171</v>
      </c>
      <c r="C3295" s="74" t="s">
        <v>23284</v>
      </c>
      <c r="D3295" s="74" t="s">
        <v>23285</v>
      </c>
      <c r="E3295" s="75"/>
      <c r="F3295" s="74"/>
      <c r="G3295" s="76" t="n">
        <v>98463</v>
      </c>
      <c r="H3295" s="74" t="s">
        <v>23314</v>
      </c>
      <c r="I3295" s="74" t="s">
        <v>21</v>
      </c>
      <c r="J3295" s="74" t="s">
        <v>16938</v>
      </c>
      <c r="K3295" s="75" t="s">
        <v>23315</v>
      </c>
      <c r="L3295" s="74" t="s">
        <v>16940</v>
      </c>
    </row>
    <row r="3296" customFormat="false" ht="13.5" hidden="false" customHeight="false" outlineLevel="0" collapsed="false">
      <c r="A3296" s="74" t="s">
        <v>22170</v>
      </c>
      <c r="B3296" s="74" t="s">
        <v>22171</v>
      </c>
      <c r="C3296" s="74" t="s">
        <v>23316</v>
      </c>
      <c r="D3296" s="74" t="s">
        <v>23317</v>
      </c>
      <c r="E3296" s="75"/>
      <c r="F3296" s="74"/>
      <c r="G3296" s="76" t="n">
        <v>103490</v>
      </c>
      <c r="H3296" s="74" t="s">
        <v>23318</v>
      </c>
      <c r="I3296" s="74" t="s">
        <v>154</v>
      </c>
      <c r="J3296" s="74" t="s">
        <v>16938</v>
      </c>
      <c r="K3296" s="75" t="s">
        <v>23319</v>
      </c>
      <c r="L3296" s="74" t="s">
        <v>16940</v>
      </c>
    </row>
    <row r="3297" customFormat="false" ht="13.5" hidden="false" customHeight="false" outlineLevel="0" collapsed="false">
      <c r="A3297" s="74" t="s">
        <v>22170</v>
      </c>
      <c r="B3297" s="74" t="s">
        <v>22171</v>
      </c>
      <c r="C3297" s="74" t="s">
        <v>23316</v>
      </c>
      <c r="D3297" s="74" t="s">
        <v>23317</v>
      </c>
      <c r="E3297" s="75"/>
      <c r="F3297" s="74"/>
      <c r="G3297" s="76" t="n">
        <v>103491</v>
      </c>
      <c r="H3297" s="74" t="s">
        <v>23320</v>
      </c>
      <c r="I3297" s="74" t="s">
        <v>154</v>
      </c>
      <c r="J3297" s="74" t="s">
        <v>16938</v>
      </c>
      <c r="K3297" s="75" t="s">
        <v>23321</v>
      </c>
      <c r="L3297" s="74" t="s">
        <v>16940</v>
      </c>
    </row>
    <row r="3298" customFormat="false" ht="13.5" hidden="false" customHeight="false" outlineLevel="0" collapsed="false">
      <c r="A3298" s="74" t="s">
        <v>23322</v>
      </c>
      <c r="B3298" s="74" t="s">
        <v>23323</v>
      </c>
      <c r="C3298" s="74" t="s">
        <v>23324</v>
      </c>
      <c r="D3298" s="74" t="s">
        <v>23325</v>
      </c>
      <c r="E3298" s="75"/>
      <c r="F3298" s="74"/>
      <c r="G3298" s="76" t="n">
        <v>96765</v>
      </c>
      <c r="H3298" s="74" t="s">
        <v>23326</v>
      </c>
      <c r="I3298" s="74" t="s">
        <v>21</v>
      </c>
      <c r="J3298" s="74" t="s">
        <v>16938</v>
      </c>
      <c r="K3298" s="75" t="s">
        <v>23327</v>
      </c>
      <c r="L3298" s="74" t="s">
        <v>16940</v>
      </c>
    </row>
    <row r="3299" customFormat="false" ht="13.5" hidden="false" customHeight="false" outlineLevel="0" collapsed="false">
      <c r="A3299" s="74" t="s">
        <v>23322</v>
      </c>
      <c r="B3299" s="74" t="s">
        <v>23323</v>
      </c>
      <c r="C3299" s="74" t="s">
        <v>23324</v>
      </c>
      <c r="D3299" s="74" t="s">
        <v>23325</v>
      </c>
      <c r="E3299" s="75"/>
      <c r="F3299" s="74"/>
      <c r="G3299" s="76" t="n">
        <v>101905</v>
      </c>
      <c r="H3299" s="74" t="s">
        <v>23328</v>
      </c>
      <c r="I3299" s="74" t="s">
        <v>21</v>
      </c>
      <c r="J3299" s="74" t="s">
        <v>16938</v>
      </c>
      <c r="K3299" s="75" t="s">
        <v>23329</v>
      </c>
      <c r="L3299" s="74" t="s">
        <v>16940</v>
      </c>
    </row>
    <row r="3300" customFormat="false" ht="13.5" hidden="false" customHeight="false" outlineLevel="0" collapsed="false">
      <c r="A3300" s="74" t="s">
        <v>23322</v>
      </c>
      <c r="B3300" s="74" t="s">
        <v>23323</v>
      </c>
      <c r="C3300" s="74" t="s">
        <v>23324</v>
      </c>
      <c r="D3300" s="74" t="s">
        <v>23325</v>
      </c>
      <c r="E3300" s="75"/>
      <c r="F3300" s="74"/>
      <c r="G3300" s="76" t="n">
        <v>101906</v>
      </c>
      <c r="H3300" s="74" t="s">
        <v>23330</v>
      </c>
      <c r="I3300" s="74" t="s">
        <v>21</v>
      </c>
      <c r="J3300" s="74" t="s">
        <v>16938</v>
      </c>
      <c r="K3300" s="75" t="s">
        <v>23331</v>
      </c>
      <c r="L3300" s="74" t="s">
        <v>16940</v>
      </c>
    </row>
    <row r="3301" customFormat="false" ht="13.5" hidden="false" customHeight="false" outlineLevel="0" collapsed="false">
      <c r="A3301" s="74" t="s">
        <v>23322</v>
      </c>
      <c r="B3301" s="74" t="s">
        <v>23323</v>
      </c>
      <c r="C3301" s="74" t="s">
        <v>23324</v>
      </c>
      <c r="D3301" s="74" t="s">
        <v>23325</v>
      </c>
      <c r="E3301" s="75"/>
      <c r="F3301" s="74"/>
      <c r="G3301" s="76" t="n">
        <v>101907</v>
      </c>
      <c r="H3301" s="74" t="s">
        <v>23332</v>
      </c>
      <c r="I3301" s="74" t="s">
        <v>21</v>
      </c>
      <c r="J3301" s="74" t="s">
        <v>16938</v>
      </c>
      <c r="K3301" s="75" t="s">
        <v>23333</v>
      </c>
      <c r="L3301" s="74" t="s">
        <v>16940</v>
      </c>
    </row>
    <row r="3302" customFormat="false" ht="13.5" hidden="false" customHeight="false" outlineLevel="0" collapsed="false">
      <c r="A3302" s="74" t="s">
        <v>23322</v>
      </c>
      <c r="B3302" s="74" t="s">
        <v>23323</v>
      </c>
      <c r="C3302" s="74" t="s">
        <v>23324</v>
      </c>
      <c r="D3302" s="74" t="s">
        <v>23325</v>
      </c>
      <c r="E3302" s="75"/>
      <c r="F3302" s="74"/>
      <c r="G3302" s="76" t="n">
        <v>101908</v>
      </c>
      <c r="H3302" s="74" t="s">
        <v>23334</v>
      </c>
      <c r="I3302" s="74" t="s">
        <v>21</v>
      </c>
      <c r="J3302" s="74" t="s">
        <v>16938</v>
      </c>
      <c r="K3302" s="75" t="s">
        <v>23335</v>
      </c>
      <c r="L3302" s="74" t="s">
        <v>16940</v>
      </c>
    </row>
    <row r="3303" customFormat="false" ht="13.5" hidden="false" customHeight="false" outlineLevel="0" collapsed="false">
      <c r="A3303" s="74" t="s">
        <v>23322</v>
      </c>
      <c r="B3303" s="74" t="s">
        <v>23323</v>
      </c>
      <c r="C3303" s="74" t="s">
        <v>23324</v>
      </c>
      <c r="D3303" s="74" t="s">
        <v>23325</v>
      </c>
      <c r="E3303" s="75"/>
      <c r="F3303" s="74"/>
      <c r="G3303" s="76" t="n">
        <v>101909</v>
      </c>
      <c r="H3303" s="74" t="s">
        <v>23336</v>
      </c>
      <c r="I3303" s="74" t="s">
        <v>21</v>
      </c>
      <c r="J3303" s="74" t="s">
        <v>16938</v>
      </c>
      <c r="K3303" s="75" t="s">
        <v>23337</v>
      </c>
      <c r="L3303" s="74" t="s">
        <v>16940</v>
      </c>
    </row>
    <row r="3304" customFormat="false" ht="13.5" hidden="false" customHeight="false" outlineLevel="0" collapsed="false">
      <c r="A3304" s="74" t="s">
        <v>23322</v>
      </c>
      <c r="B3304" s="74" t="s">
        <v>23323</v>
      </c>
      <c r="C3304" s="74" t="s">
        <v>23324</v>
      </c>
      <c r="D3304" s="74" t="s">
        <v>23325</v>
      </c>
      <c r="E3304" s="75"/>
      <c r="F3304" s="74"/>
      <c r="G3304" s="76" t="n">
        <v>101910</v>
      </c>
      <c r="H3304" s="74" t="s">
        <v>23338</v>
      </c>
      <c r="I3304" s="74" t="s">
        <v>21</v>
      </c>
      <c r="J3304" s="74" t="s">
        <v>16938</v>
      </c>
      <c r="K3304" s="75" t="s">
        <v>23339</v>
      </c>
      <c r="L3304" s="74" t="s">
        <v>16940</v>
      </c>
    </row>
    <row r="3305" customFormat="false" ht="13.5" hidden="false" customHeight="false" outlineLevel="0" collapsed="false">
      <c r="A3305" s="74" t="s">
        <v>23322</v>
      </c>
      <c r="B3305" s="74" t="s">
        <v>23323</v>
      </c>
      <c r="C3305" s="74" t="s">
        <v>23324</v>
      </c>
      <c r="D3305" s="74" t="s">
        <v>23325</v>
      </c>
      <c r="E3305" s="75"/>
      <c r="F3305" s="74"/>
      <c r="G3305" s="76" t="n">
        <v>101911</v>
      </c>
      <c r="H3305" s="74" t="s">
        <v>23340</v>
      </c>
      <c r="I3305" s="74" t="s">
        <v>21</v>
      </c>
      <c r="J3305" s="74" t="s">
        <v>16938</v>
      </c>
      <c r="K3305" s="75" t="s">
        <v>23341</v>
      </c>
      <c r="L3305" s="74" t="s">
        <v>16940</v>
      </c>
    </row>
    <row r="3306" customFormat="false" ht="13.5" hidden="false" customHeight="false" outlineLevel="0" collapsed="false">
      <c r="A3306" s="74" t="s">
        <v>23322</v>
      </c>
      <c r="B3306" s="74" t="s">
        <v>23323</v>
      </c>
      <c r="C3306" s="74" t="s">
        <v>23324</v>
      </c>
      <c r="D3306" s="74" t="s">
        <v>23325</v>
      </c>
      <c r="E3306" s="75"/>
      <c r="F3306" s="74"/>
      <c r="G3306" s="76" t="n">
        <v>101912</v>
      </c>
      <c r="H3306" s="74" t="s">
        <v>23342</v>
      </c>
      <c r="I3306" s="74" t="s">
        <v>21</v>
      </c>
      <c r="J3306" s="74" t="s">
        <v>16938</v>
      </c>
      <c r="K3306" s="75" t="s">
        <v>23343</v>
      </c>
      <c r="L3306" s="74" t="s">
        <v>16940</v>
      </c>
    </row>
    <row r="3307" customFormat="false" ht="13.5" hidden="false" customHeight="false" outlineLevel="0" collapsed="false">
      <c r="A3307" s="74" t="s">
        <v>23322</v>
      </c>
      <c r="B3307" s="74" t="s">
        <v>23323</v>
      </c>
      <c r="C3307" s="74" t="s">
        <v>23324</v>
      </c>
      <c r="D3307" s="74" t="s">
        <v>23325</v>
      </c>
      <c r="E3307" s="75"/>
      <c r="F3307" s="74"/>
      <c r="G3307" s="76" t="n">
        <v>101913</v>
      </c>
      <c r="H3307" s="74" t="s">
        <v>23344</v>
      </c>
      <c r="I3307" s="74" t="s">
        <v>21</v>
      </c>
      <c r="J3307" s="74" t="s">
        <v>16938</v>
      </c>
      <c r="K3307" s="75" t="s">
        <v>23345</v>
      </c>
      <c r="L3307" s="74" t="s">
        <v>16940</v>
      </c>
    </row>
    <row r="3308" customFormat="false" ht="13.5" hidden="false" customHeight="false" outlineLevel="0" collapsed="false">
      <c r="A3308" s="74" t="s">
        <v>23322</v>
      </c>
      <c r="B3308" s="74" t="s">
        <v>23323</v>
      </c>
      <c r="C3308" s="74" t="s">
        <v>23324</v>
      </c>
      <c r="D3308" s="74" t="s">
        <v>23325</v>
      </c>
      <c r="E3308" s="75"/>
      <c r="F3308" s="74"/>
      <c r="G3308" s="76" t="n">
        <v>101914</v>
      </c>
      <c r="H3308" s="74" t="s">
        <v>23346</v>
      </c>
      <c r="I3308" s="74" t="s">
        <v>21</v>
      </c>
      <c r="J3308" s="74" t="s">
        <v>16938</v>
      </c>
      <c r="K3308" s="75" t="s">
        <v>23347</v>
      </c>
      <c r="L3308" s="74" t="s">
        <v>16940</v>
      </c>
    </row>
    <row r="3309" customFormat="false" ht="13.5" hidden="false" customHeight="false" outlineLevel="0" collapsed="false">
      <c r="A3309" s="74" t="s">
        <v>23322</v>
      </c>
      <c r="B3309" s="74" t="s">
        <v>23323</v>
      </c>
      <c r="C3309" s="74" t="s">
        <v>23324</v>
      </c>
      <c r="D3309" s="74" t="s">
        <v>23325</v>
      </c>
      <c r="E3309" s="75"/>
      <c r="F3309" s="74"/>
      <c r="G3309" s="76" t="n">
        <v>101915</v>
      </c>
      <c r="H3309" s="74" t="s">
        <v>23348</v>
      </c>
      <c r="I3309" s="74" t="s">
        <v>21</v>
      </c>
      <c r="J3309" s="74" t="s">
        <v>16938</v>
      </c>
      <c r="K3309" s="75" t="s">
        <v>23349</v>
      </c>
      <c r="L3309" s="74" t="s">
        <v>16940</v>
      </c>
    </row>
    <row r="3310" customFormat="false" ht="13.5" hidden="false" customHeight="false" outlineLevel="0" collapsed="false">
      <c r="A3310" s="74" t="s">
        <v>23322</v>
      </c>
      <c r="B3310" s="74" t="s">
        <v>23323</v>
      </c>
      <c r="C3310" s="74" t="s">
        <v>23324</v>
      </c>
      <c r="D3310" s="74" t="s">
        <v>23325</v>
      </c>
      <c r="E3310" s="75"/>
      <c r="F3310" s="74"/>
      <c r="G3310" s="76" t="n">
        <v>101916</v>
      </c>
      <c r="H3310" s="74" t="s">
        <v>23350</v>
      </c>
      <c r="I3310" s="74" t="s">
        <v>21</v>
      </c>
      <c r="J3310" s="74" t="s">
        <v>16938</v>
      </c>
      <c r="K3310" s="75" t="s">
        <v>23351</v>
      </c>
      <c r="L3310" s="74" t="s">
        <v>16940</v>
      </c>
    </row>
    <row r="3311" customFormat="false" ht="13.5" hidden="false" customHeight="false" outlineLevel="0" collapsed="false">
      <c r="A3311" s="74" t="s">
        <v>23322</v>
      </c>
      <c r="B3311" s="74" t="s">
        <v>23323</v>
      </c>
      <c r="C3311" s="74" t="s">
        <v>23324</v>
      </c>
      <c r="D3311" s="74" t="s">
        <v>23325</v>
      </c>
      <c r="E3311" s="75"/>
      <c r="F3311" s="74"/>
      <c r="G3311" s="76" t="n">
        <v>101917</v>
      </c>
      <c r="H3311" s="74" t="s">
        <v>23352</v>
      </c>
      <c r="I3311" s="74" t="s">
        <v>21</v>
      </c>
      <c r="J3311" s="74" t="s">
        <v>16938</v>
      </c>
      <c r="K3311" s="75" t="s">
        <v>23353</v>
      </c>
      <c r="L3311" s="74" t="s">
        <v>16940</v>
      </c>
    </row>
    <row r="3312" customFormat="false" ht="13.5" hidden="false" customHeight="false" outlineLevel="0" collapsed="false">
      <c r="A3312" s="74" t="s">
        <v>23322</v>
      </c>
      <c r="B3312" s="74" t="s">
        <v>23323</v>
      </c>
      <c r="C3312" s="74" t="s">
        <v>23354</v>
      </c>
      <c r="D3312" s="74" t="s">
        <v>23355</v>
      </c>
      <c r="E3312" s="75"/>
      <c r="F3312" s="74"/>
      <c r="G3312" s="76" t="n">
        <v>98261</v>
      </c>
      <c r="H3312" s="74" t="s">
        <v>23356</v>
      </c>
      <c r="I3312" s="74" t="s">
        <v>129</v>
      </c>
      <c r="J3312" s="74" t="s">
        <v>16938</v>
      </c>
      <c r="K3312" s="75" t="s">
        <v>23357</v>
      </c>
      <c r="L3312" s="74" t="s">
        <v>16940</v>
      </c>
    </row>
    <row r="3313" customFormat="false" ht="13.5" hidden="false" customHeight="false" outlineLevel="0" collapsed="false">
      <c r="A3313" s="74" t="s">
        <v>23322</v>
      </c>
      <c r="B3313" s="74" t="s">
        <v>23323</v>
      </c>
      <c r="C3313" s="74" t="s">
        <v>23354</v>
      </c>
      <c r="D3313" s="74" t="s">
        <v>23355</v>
      </c>
      <c r="E3313" s="75"/>
      <c r="F3313" s="74"/>
      <c r="G3313" s="76" t="n">
        <v>98262</v>
      </c>
      <c r="H3313" s="74" t="s">
        <v>23358</v>
      </c>
      <c r="I3313" s="74" t="s">
        <v>129</v>
      </c>
      <c r="J3313" s="74" t="s">
        <v>16938</v>
      </c>
      <c r="K3313" s="75" t="s">
        <v>23359</v>
      </c>
      <c r="L3313" s="74" t="s">
        <v>16940</v>
      </c>
    </row>
    <row r="3314" customFormat="false" ht="13.5" hidden="false" customHeight="false" outlineLevel="0" collapsed="false">
      <c r="A3314" s="74" t="s">
        <v>23322</v>
      </c>
      <c r="B3314" s="74" t="s">
        <v>23323</v>
      </c>
      <c r="C3314" s="74" t="s">
        <v>23354</v>
      </c>
      <c r="D3314" s="74" t="s">
        <v>23355</v>
      </c>
      <c r="E3314" s="75"/>
      <c r="F3314" s="74"/>
      <c r="G3314" s="76" t="n">
        <v>98263</v>
      </c>
      <c r="H3314" s="74" t="s">
        <v>23360</v>
      </c>
      <c r="I3314" s="74" t="s">
        <v>129</v>
      </c>
      <c r="J3314" s="74" t="s">
        <v>16938</v>
      </c>
      <c r="K3314" s="75" t="s">
        <v>23361</v>
      </c>
      <c r="L3314" s="74" t="s">
        <v>16940</v>
      </c>
    </row>
    <row r="3315" customFormat="false" ht="13.5" hidden="false" customHeight="false" outlineLevel="0" collapsed="false">
      <c r="A3315" s="74" t="s">
        <v>23322</v>
      </c>
      <c r="B3315" s="74" t="s">
        <v>23323</v>
      </c>
      <c r="C3315" s="74" t="s">
        <v>23354</v>
      </c>
      <c r="D3315" s="74" t="s">
        <v>23355</v>
      </c>
      <c r="E3315" s="75"/>
      <c r="F3315" s="74"/>
      <c r="G3315" s="76" t="n">
        <v>98264</v>
      </c>
      <c r="H3315" s="74" t="s">
        <v>23362</v>
      </c>
      <c r="I3315" s="74" t="s">
        <v>129</v>
      </c>
      <c r="J3315" s="74" t="s">
        <v>16938</v>
      </c>
      <c r="K3315" s="75" t="s">
        <v>23363</v>
      </c>
      <c r="L3315" s="74" t="s">
        <v>16940</v>
      </c>
    </row>
    <row r="3316" customFormat="false" ht="13.5" hidden="false" customHeight="false" outlineLevel="0" collapsed="false">
      <c r="A3316" s="74" t="s">
        <v>23322</v>
      </c>
      <c r="B3316" s="74" t="s">
        <v>23323</v>
      </c>
      <c r="C3316" s="74" t="s">
        <v>23354</v>
      </c>
      <c r="D3316" s="74" t="s">
        <v>23355</v>
      </c>
      <c r="E3316" s="75"/>
      <c r="F3316" s="74"/>
      <c r="G3316" s="76" t="n">
        <v>98265</v>
      </c>
      <c r="H3316" s="74" t="s">
        <v>23364</v>
      </c>
      <c r="I3316" s="74" t="s">
        <v>129</v>
      </c>
      <c r="J3316" s="74" t="s">
        <v>16938</v>
      </c>
      <c r="K3316" s="75" t="s">
        <v>23365</v>
      </c>
      <c r="L3316" s="74" t="s">
        <v>16940</v>
      </c>
    </row>
    <row r="3317" customFormat="false" ht="13.5" hidden="false" customHeight="false" outlineLevel="0" collapsed="false">
      <c r="A3317" s="74" t="s">
        <v>23322</v>
      </c>
      <c r="B3317" s="74" t="s">
        <v>23323</v>
      </c>
      <c r="C3317" s="74" t="s">
        <v>23354</v>
      </c>
      <c r="D3317" s="74" t="s">
        <v>23355</v>
      </c>
      <c r="E3317" s="75"/>
      <c r="F3317" s="74"/>
      <c r="G3317" s="76" t="n">
        <v>98266</v>
      </c>
      <c r="H3317" s="74" t="s">
        <v>23366</v>
      </c>
      <c r="I3317" s="74" t="s">
        <v>129</v>
      </c>
      <c r="J3317" s="74" t="s">
        <v>16938</v>
      </c>
      <c r="K3317" s="75" t="s">
        <v>23367</v>
      </c>
      <c r="L3317" s="74" t="s">
        <v>16940</v>
      </c>
    </row>
    <row r="3318" customFormat="false" ht="13.5" hidden="false" customHeight="false" outlineLevel="0" collapsed="false">
      <c r="A3318" s="74" t="s">
        <v>23322</v>
      </c>
      <c r="B3318" s="74" t="s">
        <v>23323</v>
      </c>
      <c r="C3318" s="74" t="s">
        <v>23354</v>
      </c>
      <c r="D3318" s="74" t="s">
        <v>23355</v>
      </c>
      <c r="E3318" s="75"/>
      <c r="F3318" s="74"/>
      <c r="G3318" s="76" t="n">
        <v>98267</v>
      </c>
      <c r="H3318" s="74" t="s">
        <v>23368</v>
      </c>
      <c r="I3318" s="74" t="s">
        <v>129</v>
      </c>
      <c r="J3318" s="74" t="s">
        <v>16938</v>
      </c>
      <c r="K3318" s="75" t="s">
        <v>23369</v>
      </c>
      <c r="L3318" s="74" t="s">
        <v>16940</v>
      </c>
    </row>
    <row r="3319" customFormat="false" ht="13.5" hidden="false" customHeight="false" outlineLevel="0" collapsed="false">
      <c r="A3319" s="74" t="s">
        <v>23322</v>
      </c>
      <c r="B3319" s="74" t="s">
        <v>23323</v>
      </c>
      <c r="C3319" s="74" t="s">
        <v>23354</v>
      </c>
      <c r="D3319" s="74" t="s">
        <v>23355</v>
      </c>
      <c r="E3319" s="75"/>
      <c r="F3319" s="74"/>
      <c r="G3319" s="76" t="n">
        <v>98268</v>
      </c>
      <c r="H3319" s="74" t="s">
        <v>23370</v>
      </c>
      <c r="I3319" s="74" t="s">
        <v>129</v>
      </c>
      <c r="J3319" s="74" t="s">
        <v>16938</v>
      </c>
      <c r="K3319" s="75" t="s">
        <v>23371</v>
      </c>
      <c r="L3319" s="74" t="s">
        <v>16940</v>
      </c>
    </row>
    <row r="3320" customFormat="false" ht="13.5" hidden="false" customHeight="false" outlineLevel="0" collapsed="false">
      <c r="A3320" s="74" t="s">
        <v>23322</v>
      </c>
      <c r="B3320" s="74" t="s">
        <v>23323</v>
      </c>
      <c r="C3320" s="74" t="s">
        <v>23354</v>
      </c>
      <c r="D3320" s="74" t="s">
        <v>23355</v>
      </c>
      <c r="E3320" s="75"/>
      <c r="F3320" s="74"/>
      <c r="G3320" s="76" t="n">
        <v>98269</v>
      </c>
      <c r="H3320" s="74" t="s">
        <v>23372</v>
      </c>
      <c r="I3320" s="74" t="s">
        <v>129</v>
      </c>
      <c r="J3320" s="74" t="s">
        <v>16938</v>
      </c>
      <c r="K3320" s="75" t="s">
        <v>23373</v>
      </c>
      <c r="L3320" s="74" t="s">
        <v>16940</v>
      </c>
    </row>
    <row r="3321" customFormat="false" ht="13.5" hidden="false" customHeight="false" outlineLevel="0" collapsed="false">
      <c r="A3321" s="74" t="s">
        <v>23322</v>
      </c>
      <c r="B3321" s="74" t="s">
        <v>23323</v>
      </c>
      <c r="C3321" s="74" t="s">
        <v>23354</v>
      </c>
      <c r="D3321" s="74" t="s">
        <v>23355</v>
      </c>
      <c r="E3321" s="75"/>
      <c r="F3321" s="74"/>
      <c r="G3321" s="76" t="n">
        <v>98270</v>
      </c>
      <c r="H3321" s="74" t="s">
        <v>23374</v>
      </c>
      <c r="I3321" s="74" t="s">
        <v>129</v>
      </c>
      <c r="J3321" s="74" t="s">
        <v>16938</v>
      </c>
      <c r="K3321" s="75" t="s">
        <v>23375</v>
      </c>
      <c r="L3321" s="74" t="s">
        <v>16940</v>
      </c>
    </row>
    <row r="3322" customFormat="false" ht="13.5" hidden="false" customHeight="false" outlineLevel="0" collapsed="false">
      <c r="A3322" s="74" t="s">
        <v>23322</v>
      </c>
      <c r="B3322" s="74" t="s">
        <v>23323</v>
      </c>
      <c r="C3322" s="74" t="s">
        <v>23354</v>
      </c>
      <c r="D3322" s="74" t="s">
        <v>23355</v>
      </c>
      <c r="E3322" s="75"/>
      <c r="F3322" s="74"/>
      <c r="G3322" s="76" t="n">
        <v>98271</v>
      </c>
      <c r="H3322" s="74" t="s">
        <v>23376</v>
      </c>
      <c r="I3322" s="74" t="s">
        <v>129</v>
      </c>
      <c r="J3322" s="74" t="s">
        <v>16938</v>
      </c>
      <c r="K3322" s="75" t="s">
        <v>23377</v>
      </c>
      <c r="L3322" s="74" t="s">
        <v>16940</v>
      </c>
    </row>
    <row r="3323" customFormat="false" ht="13.5" hidden="false" customHeight="false" outlineLevel="0" collapsed="false">
      <c r="A3323" s="74" t="s">
        <v>23322</v>
      </c>
      <c r="B3323" s="74" t="s">
        <v>23323</v>
      </c>
      <c r="C3323" s="74" t="s">
        <v>23354</v>
      </c>
      <c r="D3323" s="74" t="s">
        <v>23355</v>
      </c>
      <c r="E3323" s="75"/>
      <c r="F3323" s="74"/>
      <c r="G3323" s="76" t="n">
        <v>98272</v>
      </c>
      <c r="H3323" s="74" t="s">
        <v>23378</v>
      </c>
      <c r="I3323" s="74" t="s">
        <v>129</v>
      </c>
      <c r="J3323" s="74" t="s">
        <v>16938</v>
      </c>
      <c r="K3323" s="75" t="s">
        <v>23379</v>
      </c>
      <c r="L3323" s="74" t="s">
        <v>16940</v>
      </c>
    </row>
    <row r="3324" customFormat="false" ht="13.5" hidden="false" customHeight="false" outlineLevel="0" collapsed="false">
      <c r="A3324" s="74" t="s">
        <v>23322</v>
      </c>
      <c r="B3324" s="74" t="s">
        <v>23323</v>
      </c>
      <c r="C3324" s="74" t="s">
        <v>23354</v>
      </c>
      <c r="D3324" s="74" t="s">
        <v>23355</v>
      </c>
      <c r="E3324" s="75"/>
      <c r="F3324" s="74"/>
      <c r="G3324" s="76" t="n">
        <v>98273</v>
      </c>
      <c r="H3324" s="74" t="s">
        <v>23380</v>
      </c>
      <c r="I3324" s="74" t="s">
        <v>129</v>
      </c>
      <c r="J3324" s="74" t="s">
        <v>16938</v>
      </c>
      <c r="K3324" s="75" t="s">
        <v>23381</v>
      </c>
      <c r="L3324" s="74" t="s">
        <v>16940</v>
      </c>
    </row>
    <row r="3325" customFormat="false" ht="13.5" hidden="false" customHeight="false" outlineLevel="0" collapsed="false">
      <c r="A3325" s="74" t="s">
        <v>23322</v>
      </c>
      <c r="B3325" s="74" t="s">
        <v>23323</v>
      </c>
      <c r="C3325" s="74" t="s">
        <v>23354</v>
      </c>
      <c r="D3325" s="74" t="s">
        <v>23355</v>
      </c>
      <c r="E3325" s="75"/>
      <c r="F3325" s="74"/>
      <c r="G3325" s="76" t="n">
        <v>98274</v>
      </c>
      <c r="H3325" s="74" t="s">
        <v>23382</v>
      </c>
      <c r="I3325" s="74" t="s">
        <v>129</v>
      </c>
      <c r="J3325" s="74" t="s">
        <v>16938</v>
      </c>
      <c r="K3325" s="75" t="s">
        <v>18075</v>
      </c>
      <c r="L3325" s="74" t="s">
        <v>16940</v>
      </c>
    </row>
    <row r="3326" customFormat="false" ht="13.5" hidden="false" customHeight="false" outlineLevel="0" collapsed="false">
      <c r="A3326" s="74" t="s">
        <v>23322</v>
      </c>
      <c r="B3326" s="74" t="s">
        <v>23323</v>
      </c>
      <c r="C3326" s="74" t="s">
        <v>23354</v>
      </c>
      <c r="D3326" s="74" t="s">
        <v>23355</v>
      </c>
      <c r="E3326" s="75"/>
      <c r="F3326" s="74"/>
      <c r="G3326" s="76" t="n">
        <v>98275</v>
      </c>
      <c r="H3326" s="74" t="s">
        <v>23383</v>
      </c>
      <c r="I3326" s="74" t="s">
        <v>129</v>
      </c>
      <c r="J3326" s="74" t="s">
        <v>16938</v>
      </c>
      <c r="K3326" s="75" t="s">
        <v>23384</v>
      </c>
      <c r="L3326" s="74" t="s">
        <v>16940</v>
      </c>
    </row>
    <row r="3327" customFormat="false" ht="13.5" hidden="false" customHeight="false" outlineLevel="0" collapsed="false">
      <c r="A3327" s="74" t="s">
        <v>23322</v>
      </c>
      <c r="B3327" s="74" t="s">
        <v>23323</v>
      </c>
      <c r="C3327" s="74" t="s">
        <v>23354</v>
      </c>
      <c r="D3327" s="74" t="s">
        <v>23355</v>
      </c>
      <c r="E3327" s="75"/>
      <c r="F3327" s="74"/>
      <c r="G3327" s="76" t="n">
        <v>98276</v>
      </c>
      <c r="H3327" s="74" t="s">
        <v>23385</v>
      </c>
      <c r="I3327" s="74" t="s">
        <v>129</v>
      </c>
      <c r="J3327" s="74" t="s">
        <v>16938</v>
      </c>
      <c r="K3327" s="75" t="s">
        <v>23386</v>
      </c>
      <c r="L3327" s="74" t="s">
        <v>16940</v>
      </c>
    </row>
    <row r="3328" customFormat="false" ht="13.5" hidden="false" customHeight="false" outlineLevel="0" collapsed="false">
      <c r="A3328" s="74" t="s">
        <v>23322</v>
      </c>
      <c r="B3328" s="74" t="s">
        <v>23323</v>
      </c>
      <c r="C3328" s="74" t="s">
        <v>23354</v>
      </c>
      <c r="D3328" s="74" t="s">
        <v>23355</v>
      </c>
      <c r="E3328" s="75"/>
      <c r="F3328" s="74"/>
      <c r="G3328" s="76" t="n">
        <v>98277</v>
      </c>
      <c r="H3328" s="74" t="s">
        <v>23387</v>
      </c>
      <c r="I3328" s="74" t="s">
        <v>129</v>
      </c>
      <c r="J3328" s="74" t="s">
        <v>16938</v>
      </c>
      <c r="K3328" s="75" t="s">
        <v>23388</v>
      </c>
      <c r="L3328" s="74" t="s">
        <v>16940</v>
      </c>
    </row>
    <row r="3329" customFormat="false" ht="13.5" hidden="false" customHeight="false" outlineLevel="0" collapsed="false">
      <c r="A3329" s="74" t="s">
        <v>23322</v>
      </c>
      <c r="B3329" s="74" t="s">
        <v>23323</v>
      </c>
      <c r="C3329" s="74" t="s">
        <v>23354</v>
      </c>
      <c r="D3329" s="74" t="s">
        <v>23355</v>
      </c>
      <c r="E3329" s="75"/>
      <c r="F3329" s="74"/>
      <c r="G3329" s="76" t="n">
        <v>98278</v>
      </c>
      <c r="H3329" s="74" t="s">
        <v>23389</v>
      </c>
      <c r="I3329" s="74" t="s">
        <v>129</v>
      </c>
      <c r="J3329" s="74" t="s">
        <v>16938</v>
      </c>
      <c r="K3329" s="75" t="s">
        <v>23390</v>
      </c>
      <c r="L3329" s="74" t="s">
        <v>16940</v>
      </c>
    </row>
    <row r="3330" customFormat="false" ht="13.5" hidden="false" customHeight="false" outlineLevel="0" collapsed="false">
      <c r="A3330" s="74" t="s">
        <v>23322</v>
      </c>
      <c r="B3330" s="74" t="s">
        <v>23323</v>
      </c>
      <c r="C3330" s="74" t="s">
        <v>23354</v>
      </c>
      <c r="D3330" s="74" t="s">
        <v>23355</v>
      </c>
      <c r="E3330" s="75"/>
      <c r="F3330" s="74"/>
      <c r="G3330" s="76" t="n">
        <v>98279</v>
      </c>
      <c r="H3330" s="74" t="s">
        <v>23391</v>
      </c>
      <c r="I3330" s="74" t="s">
        <v>129</v>
      </c>
      <c r="J3330" s="74" t="s">
        <v>16938</v>
      </c>
      <c r="K3330" s="75" t="s">
        <v>23392</v>
      </c>
      <c r="L3330" s="74" t="s">
        <v>16940</v>
      </c>
    </row>
    <row r="3331" customFormat="false" ht="13.5" hidden="false" customHeight="false" outlineLevel="0" collapsed="false">
      <c r="A3331" s="74" t="s">
        <v>23322</v>
      </c>
      <c r="B3331" s="74" t="s">
        <v>23323</v>
      </c>
      <c r="C3331" s="74" t="s">
        <v>23354</v>
      </c>
      <c r="D3331" s="74" t="s">
        <v>23355</v>
      </c>
      <c r="E3331" s="75"/>
      <c r="F3331" s="74"/>
      <c r="G3331" s="76" t="n">
        <v>98280</v>
      </c>
      <c r="H3331" s="74" t="s">
        <v>23393</v>
      </c>
      <c r="I3331" s="74" t="s">
        <v>129</v>
      </c>
      <c r="J3331" s="74" t="s">
        <v>16938</v>
      </c>
      <c r="K3331" s="75" t="s">
        <v>23394</v>
      </c>
      <c r="L3331" s="74" t="s">
        <v>16940</v>
      </c>
    </row>
    <row r="3332" customFormat="false" ht="13.5" hidden="false" customHeight="false" outlineLevel="0" collapsed="false">
      <c r="A3332" s="74" t="s">
        <v>23322</v>
      </c>
      <c r="B3332" s="74" t="s">
        <v>23323</v>
      </c>
      <c r="C3332" s="74" t="s">
        <v>23354</v>
      </c>
      <c r="D3332" s="74" t="s">
        <v>23355</v>
      </c>
      <c r="E3332" s="75"/>
      <c r="F3332" s="74"/>
      <c r="G3332" s="76" t="n">
        <v>98281</v>
      </c>
      <c r="H3332" s="74" t="s">
        <v>23395</v>
      </c>
      <c r="I3332" s="74" t="s">
        <v>129</v>
      </c>
      <c r="J3332" s="74" t="s">
        <v>16938</v>
      </c>
      <c r="K3332" s="75" t="s">
        <v>23396</v>
      </c>
      <c r="L3332" s="74" t="s">
        <v>16940</v>
      </c>
    </row>
    <row r="3333" customFormat="false" ht="13.5" hidden="false" customHeight="false" outlineLevel="0" collapsed="false">
      <c r="A3333" s="74" t="s">
        <v>23322</v>
      </c>
      <c r="B3333" s="74" t="s">
        <v>23323</v>
      </c>
      <c r="C3333" s="74" t="s">
        <v>23354</v>
      </c>
      <c r="D3333" s="74" t="s">
        <v>23355</v>
      </c>
      <c r="E3333" s="75"/>
      <c r="F3333" s="74"/>
      <c r="G3333" s="76" t="n">
        <v>98282</v>
      </c>
      <c r="H3333" s="74" t="s">
        <v>23397</v>
      </c>
      <c r="I3333" s="74" t="s">
        <v>129</v>
      </c>
      <c r="J3333" s="74" t="s">
        <v>16938</v>
      </c>
      <c r="K3333" s="75" t="s">
        <v>23398</v>
      </c>
      <c r="L3333" s="74" t="s">
        <v>16940</v>
      </c>
    </row>
    <row r="3334" customFormat="false" ht="13.5" hidden="false" customHeight="false" outlineLevel="0" collapsed="false">
      <c r="A3334" s="74" t="s">
        <v>23322</v>
      </c>
      <c r="B3334" s="74" t="s">
        <v>23323</v>
      </c>
      <c r="C3334" s="74" t="s">
        <v>23354</v>
      </c>
      <c r="D3334" s="74" t="s">
        <v>23355</v>
      </c>
      <c r="E3334" s="75"/>
      <c r="F3334" s="74"/>
      <c r="G3334" s="76" t="n">
        <v>98283</v>
      </c>
      <c r="H3334" s="74" t="s">
        <v>23399</v>
      </c>
      <c r="I3334" s="74" t="s">
        <v>129</v>
      </c>
      <c r="J3334" s="74" t="s">
        <v>16938</v>
      </c>
      <c r="K3334" s="75" t="s">
        <v>23400</v>
      </c>
      <c r="L3334" s="74" t="s">
        <v>16940</v>
      </c>
    </row>
    <row r="3335" customFormat="false" ht="13.5" hidden="false" customHeight="false" outlineLevel="0" collapsed="false">
      <c r="A3335" s="74" t="s">
        <v>23322</v>
      </c>
      <c r="B3335" s="74" t="s">
        <v>23323</v>
      </c>
      <c r="C3335" s="74" t="s">
        <v>23354</v>
      </c>
      <c r="D3335" s="74" t="s">
        <v>23355</v>
      </c>
      <c r="E3335" s="75"/>
      <c r="F3335" s="74"/>
      <c r="G3335" s="76" t="n">
        <v>98284</v>
      </c>
      <c r="H3335" s="74" t="s">
        <v>23401</v>
      </c>
      <c r="I3335" s="74" t="s">
        <v>129</v>
      </c>
      <c r="J3335" s="74" t="s">
        <v>16938</v>
      </c>
      <c r="K3335" s="75" t="s">
        <v>23402</v>
      </c>
      <c r="L3335" s="74" t="s">
        <v>16940</v>
      </c>
    </row>
    <row r="3336" customFormat="false" ht="13.5" hidden="false" customHeight="false" outlineLevel="0" collapsed="false">
      <c r="A3336" s="74" t="s">
        <v>23322</v>
      </c>
      <c r="B3336" s="74" t="s">
        <v>23323</v>
      </c>
      <c r="C3336" s="74" t="s">
        <v>23354</v>
      </c>
      <c r="D3336" s="74" t="s">
        <v>23355</v>
      </c>
      <c r="E3336" s="75"/>
      <c r="F3336" s="74"/>
      <c r="G3336" s="76" t="n">
        <v>98285</v>
      </c>
      <c r="H3336" s="74" t="s">
        <v>23403</v>
      </c>
      <c r="I3336" s="74" t="s">
        <v>129</v>
      </c>
      <c r="J3336" s="74" t="s">
        <v>16938</v>
      </c>
      <c r="K3336" s="75" t="s">
        <v>23404</v>
      </c>
      <c r="L3336" s="74" t="s">
        <v>16940</v>
      </c>
    </row>
    <row r="3337" customFormat="false" ht="13.5" hidden="false" customHeight="false" outlineLevel="0" collapsed="false">
      <c r="A3337" s="74" t="s">
        <v>23322</v>
      </c>
      <c r="B3337" s="74" t="s">
        <v>23323</v>
      </c>
      <c r="C3337" s="74" t="s">
        <v>23354</v>
      </c>
      <c r="D3337" s="74" t="s">
        <v>23355</v>
      </c>
      <c r="E3337" s="75"/>
      <c r="F3337" s="74"/>
      <c r="G3337" s="76" t="n">
        <v>98286</v>
      </c>
      <c r="H3337" s="74" t="s">
        <v>23405</v>
      </c>
      <c r="I3337" s="74" t="s">
        <v>129</v>
      </c>
      <c r="J3337" s="74" t="s">
        <v>16938</v>
      </c>
      <c r="K3337" s="75" t="s">
        <v>23406</v>
      </c>
      <c r="L3337" s="74" t="s">
        <v>16940</v>
      </c>
    </row>
    <row r="3338" customFormat="false" ht="13.5" hidden="false" customHeight="false" outlineLevel="0" collapsed="false">
      <c r="A3338" s="74" t="s">
        <v>23322</v>
      </c>
      <c r="B3338" s="74" t="s">
        <v>23323</v>
      </c>
      <c r="C3338" s="74" t="s">
        <v>23354</v>
      </c>
      <c r="D3338" s="74" t="s">
        <v>23355</v>
      </c>
      <c r="E3338" s="75"/>
      <c r="F3338" s="74"/>
      <c r="G3338" s="76" t="n">
        <v>98287</v>
      </c>
      <c r="H3338" s="74" t="s">
        <v>23407</v>
      </c>
      <c r="I3338" s="74" t="s">
        <v>129</v>
      </c>
      <c r="J3338" s="74" t="s">
        <v>16938</v>
      </c>
      <c r="K3338" s="75" t="s">
        <v>23408</v>
      </c>
      <c r="L3338" s="74" t="s">
        <v>16940</v>
      </c>
    </row>
    <row r="3339" customFormat="false" ht="13.5" hidden="false" customHeight="false" outlineLevel="0" collapsed="false">
      <c r="A3339" s="74" t="s">
        <v>23322</v>
      </c>
      <c r="B3339" s="74" t="s">
        <v>23323</v>
      </c>
      <c r="C3339" s="74" t="s">
        <v>23354</v>
      </c>
      <c r="D3339" s="74" t="s">
        <v>23355</v>
      </c>
      <c r="E3339" s="75"/>
      <c r="F3339" s="74"/>
      <c r="G3339" s="76" t="n">
        <v>98288</v>
      </c>
      <c r="H3339" s="74" t="s">
        <v>23409</v>
      </c>
      <c r="I3339" s="74" t="s">
        <v>129</v>
      </c>
      <c r="J3339" s="74" t="s">
        <v>16938</v>
      </c>
      <c r="K3339" s="75" t="s">
        <v>23410</v>
      </c>
      <c r="L3339" s="74" t="s">
        <v>16940</v>
      </c>
    </row>
    <row r="3340" customFormat="false" ht="13.5" hidden="false" customHeight="false" outlineLevel="0" collapsed="false">
      <c r="A3340" s="74" t="s">
        <v>23322</v>
      </c>
      <c r="B3340" s="74" t="s">
        <v>23323</v>
      </c>
      <c r="C3340" s="74" t="s">
        <v>23354</v>
      </c>
      <c r="D3340" s="74" t="s">
        <v>23355</v>
      </c>
      <c r="E3340" s="75"/>
      <c r="F3340" s="74"/>
      <c r="G3340" s="76" t="n">
        <v>98289</v>
      </c>
      <c r="H3340" s="74" t="s">
        <v>23411</v>
      </c>
      <c r="I3340" s="74" t="s">
        <v>129</v>
      </c>
      <c r="J3340" s="74" t="s">
        <v>16938</v>
      </c>
      <c r="K3340" s="75" t="s">
        <v>18856</v>
      </c>
      <c r="L3340" s="74" t="s">
        <v>16940</v>
      </c>
    </row>
    <row r="3341" customFormat="false" ht="13.5" hidden="false" customHeight="false" outlineLevel="0" collapsed="false">
      <c r="A3341" s="74" t="s">
        <v>23322</v>
      </c>
      <c r="B3341" s="74" t="s">
        <v>23323</v>
      </c>
      <c r="C3341" s="74" t="s">
        <v>23354</v>
      </c>
      <c r="D3341" s="74" t="s">
        <v>23355</v>
      </c>
      <c r="E3341" s="75"/>
      <c r="F3341" s="74"/>
      <c r="G3341" s="76" t="n">
        <v>98290</v>
      </c>
      <c r="H3341" s="74" t="s">
        <v>23412</v>
      </c>
      <c r="I3341" s="74" t="s">
        <v>129</v>
      </c>
      <c r="J3341" s="74" t="s">
        <v>16938</v>
      </c>
      <c r="K3341" s="75" t="s">
        <v>18114</v>
      </c>
      <c r="L3341" s="74" t="s">
        <v>16940</v>
      </c>
    </row>
    <row r="3342" customFormat="false" ht="13.5" hidden="false" customHeight="false" outlineLevel="0" collapsed="false">
      <c r="A3342" s="74" t="s">
        <v>23322</v>
      </c>
      <c r="B3342" s="74" t="s">
        <v>23323</v>
      </c>
      <c r="C3342" s="74" t="s">
        <v>23354</v>
      </c>
      <c r="D3342" s="74" t="s">
        <v>23355</v>
      </c>
      <c r="E3342" s="75"/>
      <c r="F3342" s="74"/>
      <c r="G3342" s="76" t="n">
        <v>98291</v>
      </c>
      <c r="H3342" s="74" t="s">
        <v>23413</v>
      </c>
      <c r="I3342" s="74" t="s">
        <v>129</v>
      </c>
      <c r="J3342" s="74" t="s">
        <v>16938</v>
      </c>
      <c r="K3342" s="75" t="s">
        <v>17739</v>
      </c>
      <c r="L3342" s="74" t="s">
        <v>16940</v>
      </c>
    </row>
    <row r="3343" customFormat="false" ht="13.5" hidden="false" customHeight="false" outlineLevel="0" collapsed="false">
      <c r="A3343" s="74" t="s">
        <v>23322</v>
      </c>
      <c r="B3343" s="74" t="s">
        <v>23323</v>
      </c>
      <c r="C3343" s="74" t="s">
        <v>23354</v>
      </c>
      <c r="D3343" s="74" t="s">
        <v>23355</v>
      </c>
      <c r="E3343" s="75"/>
      <c r="F3343" s="74"/>
      <c r="G3343" s="76" t="n">
        <v>98292</v>
      </c>
      <c r="H3343" s="74" t="s">
        <v>23414</v>
      </c>
      <c r="I3343" s="74" t="s">
        <v>129</v>
      </c>
      <c r="J3343" s="74" t="s">
        <v>16938</v>
      </c>
      <c r="K3343" s="75" t="s">
        <v>23415</v>
      </c>
      <c r="L3343" s="74" t="s">
        <v>16940</v>
      </c>
    </row>
    <row r="3344" customFormat="false" ht="13.5" hidden="false" customHeight="false" outlineLevel="0" collapsed="false">
      <c r="A3344" s="74" t="s">
        <v>23322</v>
      </c>
      <c r="B3344" s="74" t="s">
        <v>23323</v>
      </c>
      <c r="C3344" s="74" t="s">
        <v>23354</v>
      </c>
      <c r="D3344" s="74" t="s">
        <v>23355</v>
      </c>
      <c r="E3344" s="75"/>
      <c r="F3344" s="74"/>
      <c r="G3344" s="76" t="n">
        <v>98293</v>
      </c>
      <c r="H3344" s="74" t="s">
        <v>23416</v>
      </c>
      <c r="I3344" s="74" t="s">
        <v>129</v>
      </c>
      <c r="J3344" s="74" t="s">
        <v>16938</v>
      </c>
      <c r="K3344" s="75" t="s">
        <v>23404</v>
      </c>
      <c r="L3344" s="74" t="s">
        <v>16940</v>
      </c>
    </row>
    <row r="3345" customFormat="false" ht="13.5" hidden="false" customHeight="false" outlineLevel="0" collapsed="false">
      <c r="A3345" s="74" t="s">
        <v>23322</v>
      </c>
      <c r="B3345" s="74" t="s">
        <v>23323</v>
      </c>
      <c r="C3345" s="74" t="s">
        <v>23354</v>
      </c>
      <c r="D3345" s="74" t="s">
        <v>23355</v>
      </c>
      <c r="E3345" s="75"/>
      <c r="F3345" s="74"/>
      <c r="G3345" s="76" t="n">
        <v>98400</v>
      </c>
      <c r="H3345" s="74" t="s">
        <v>23417</v>
      </c>
      <c r="I3345" s="74" t="s">
        <v>129</v>
      </c>
      <c r="J3345" s="74" t="s">
        <v>16938</v>
      </c>
      <c r="K3345" s="75" t="s">
        <v>21116</v>
      </c>
      <c r="L3345" s="74" t="s">
        <v>16940</v>
      </c>
    </row>
    <row r="3346" customFormat="false" ht="13.5" hidden="false" customHeight="false" outlineLevel="0" collapsed="false">
      <c r="A3346" s="74" t="s">
        <v>23322</v>
      </c>
      <c r="B3346" s="74" t="s">
        <v>23323</v>
      </c>
      <c r="C3346" s="74" t="s">
        <v>23354</v>
      </c>
      <c r="D3346" s="74" t="s">
        <v>23355</v>
      </c>
      <c r="E3346" s="75"/>
      <c r="F3346" s="74"/>
      <c r="G3346" s="76" t="n">
        <v>98401</v>
      </c>
      <c r="H3346" s="74" t="s">
        <v>23418</v>
      </c>
      <c r="I3346" s="74" t="s">
        <v>129</v>
      </c>
      <c r="J3346" s="74" t="s">
        <v>16938</v>
      </c>
      <c r="K3346" s="75" t="s">
        <v>23419</v>
      </c>
      <c r="L3346" s="74" t="s">
        <v>16940</v>
      </c>
    </row>
    <row r="3347" customFormat="false" ht="13.5" hidden="false" customHeight="false" outlineLevel="0" collapsed="false">
      <c r="A3347" s="74" t="s">
        <v>23322</v>
      </c>
      <c r="B3347" s="74" t="s">
        <v>23323</v>
      </c>
      <c r="C3347" s="74" t="s">
        <v>23354</v>
      </c>
      <c r="D3347" s="74" t="s">
        <v>23355</v>
      </c>
      <c r="E3347" s="75"/>
      <c r="F3347" s="74"/>
      <c r="G3347" s="76" t="n">
        <v>98402</v>
      </c>
      <c r="H3347" s="74" t="s">
        <v>23420</v>
      </c>
      <c r="I3347" s="74" t="s">
        <v>129</v>
      </c>
      <c r="J3347" s="74" t="s">
        <v>16938</v>
      </c>
      <c r="K3347" s="75" t="s">
        <v>23421</v>
      </c>
      <c r="L3347" s="74" t="s">
        <v>16940</v>
      </c>
    </row>
    <row r="3348" customFormat="false" ht="13.5" hidden="false" customHeight="false" outlineLevel="0" collapsed="false">
      <c r="A3348" s="74" t="s">
        <v>23322</v>
      </c>
      <c r="B3348" s="74" t="s">
        <v>23323</v>
      </c>
      <c r="C3348" s="74" t="s">
        <v>23354</v>
      </c>
      <c r="D3348" s="74" t="s">
        <v>23355</v>
      </c>
      <c r="E3348" s="75"/>
      <c r="F3348" s="74"/>
      <c r="G3348" s="76" t="n">
        <v>100556</v>
      </c>
      <c r="H3348" s="74" t="s">
        <v>23422</v>
      </c>
      <c r="I3348" s="74" t="s">
        <v>21</v>
      </c>
      <c r="J3348" s="74" t="s">
        <v>16938</v>
      </c>
      <c r="K3348" s="75" t="s">
        <v>23423</v>
      </c>
      <c r="L3348" s="74" t="s">
        <v>16940</v>
      </c>
    </row>
    <row r="3349" customFormat="false" ht="13.5" hidden="false" customHeight="false" outlineLevel="0" collapsed="false">
      <c r="A3349" s="74" t="s">
        <v>23322</v>
      </c>
      <c r="B3349" s="74" t="s">
        <v>23323</v>
      </c>
      <c r="C3349" s="74" t="s">
        <v>23354</v>
      </c>
      <c r="D3349" s="74" t="s">
        <v>23355</v>
      </c>
      <c r="E3349" s="75"/>
      <c r="F3349" s="74"/>
      <c r="G3349" s="76" t="n">
        <v>100557</v>
      </c>
      <c r="H3349" s="74" t="s">
        <v>23424</v>
      </c>
      <c r="I3349" s="74" t="s">
        <v>21</v>
      </c>
      <c r="J3349" s="74" t="s">
        <v>16938</v>
      </c>
      <c r="K3349" s="75" t="s">
        <v>23425</v>
      </c>
      <c r="L3349" s="74" t="s">
        <v>16940</v>
      </c>
    </row>
    <row r="3350" customFormat="false" ht="13.5" hidden="false" customHeight="false" outlineLevel="0" collapsed="false">
      <c r="A3350" s="74" t="s">
        <v>23322</v>
      </c>
      <c r="B3350" s="74" t="s">
        <v>23323</v>
      </c>
      <c r="C3350" s="74" t="s">
        <v>23354</v>
      </c>
      <c r="D3350" s="74" t="s">
        <v>23355</v>
      </c>
      <c r="E3350" s="75"/>
      <c r="F3350" s="74"/>
      <c r="G3350" s="76" t="n">
        <v>100560</v>
      </c>
      <c r="H3350" s="74" t="s">
        <v>23426</v>
      </c>
      <c r="I3350" s="74" t="s">
        <v>21</v>
      </c>
      <c r="J3350" s="74" t="s">
        <v>16938</v>
      </c>
      <c r="K3350" s="75" t="s">
        <v>23427</v>
      </c>
      <c r="L3350" s="74" t="s">
        <v>16940</v>
      </c>
    </row>
    <row r="3351" customFormat="false" ht="13.5" hidden="false" customHeight="false" outlineLevel="0" collapsed="false">
      <c r="A3351" s="74" t="s">
        <v>23322</v>
      </c>
      <c r="B3351" s="74" t="s">
        <v>23323</v>
      </c>
      <c r="C3351" s="74" t="s">
        <v>23354</v>
      </c>
      <c r="D3351" s="74" t="s">
        <v>23355</v>
      </c>
      <c r="E3351" s="75"/>
      <c r="F3351" s="74"/>
      <c r="G3351" s="76" t="n">
        <v>100561</v>
      </c>
      <c r="H3351" s="74" t="s">
        <v>23428</v>
      </c>
      <c r="I3351" s="74" t="s">
        <v>21</v>
      </c>
      <c r="J3351" s="74" t="s">
        <v>16938</v>
      </c>
      <c r="K3351" s="75" t="s">
        <v>23429</v>
      </c>
      <c r="L3351" s="74" t="s">
        <v>16940</v>
      </c>
    </row>
    <row r="3352" customFormat="false" ht="13.5" hidden="false" customHeight="false" outlineLevel="0" collapsed="false">
      <c r="A3352" s="74" t="s">
        <v>23322</v>
      </c>
      <c r="B3352" s="74" t="s">
        <v>23323</v>
      </c>
      <c r="C3352" s="74" t="s">
        <v>23354</v>
      </c>
      <c r="D3352" s="74" t="s">
        <v>23355</v>
      </c>
      <c r="E3352" s="75"/>
      <c r="F3352" s="74"/>
      <c r="G3352" s="76" t="n">
        <v>100562</v>
      </c>
      <c r="H3352" s="74" t="s">
        <v>23430</v>
      </c>
      <c r="I3352" s="74" t="s">
        <v>21</v>
      </c>
      <c r="J3352" s="74" t="s">
        <v>16938</v>
      </c>
      <c r="K3352" s="75" t="s">
        <v>23431</v>
      </c>
      <c r="L3352" s="74" t="s">
        <v>16940</v>
      </c>
    </row>
    <row r="3353" customFormat="false" ht="13.5" hidden="false" customHeight="false" outlineLevel="0" collapsed="false">
      <c r="A3353" s="74" t="s">
        <v>23322</v>
      </c>
      <c r="B3353" s="74" t="s">
        <v>23323</v>
      </c>
      <c r="C3353" s="74" t="s">
        <v>23354</v>
      </c>
      <c r="D3353" s="74" t="s">
        <v>23355</v>
      </c>
      <c r="E3353" s="75"/>
      <c r="F3353" s="74"/>
      <c r="G3353" s="76" t="n">
        <v>100563</v>
      </c>
      <c r="H3353" s="74" t="s">
        <v>23432</v>
      </c>
      <c r="I3353" s="74" t="s">
        <v>21</v>
      </c>
      <c r="J3353" s="74" t="s">
        <v>16938</v>
      </c>
      <c r="K3353" s="75" t="s">
        <v>23433</v>
      </c>
      <c r="L3353" s="74" t="s">
        <v>16940</v>
      </c>
    </row>
    <row r="3354" customFormat="false" ht="13.5" hidden="false" customHeight="false" outlineLevel="0" collapsed="false">
      <c r="A3354" s="74" t="s">
        <v>23322</v>
      </c>
      <c r="B3354" s="74" t="s">
        <v>23323</v>
      </c>
      <c r="C3354" s="74" t="s">
        <v>23354</v>
      </c>
      <c r="D3354" s="74" t="s">
        <v>23355</v>
      </c>
      <c r="E3354" s="75"/>
      <c r="F3354" s="74"/>
      <c r="G3354" s="76" t="n">
        <v>101795</v>
      </c>
      <c r="H3354" s="74" t="s">
        <v>23434</v>
      </c>
      <c r="I3354" s="74" t="s">
        <v>21</v>
      </c>
      <c r="J3354" s="74" t="s">
        <v>16938</v>
      </c>
      <c r="K3354" s="75" t="s">
        <v>23435</v>
      </c>
      <c r="L3354" s="74" t="s">
        <v>16940</v>
      </c>
    </row>
    <row r="3355" customFormat="false" ht="13.5" hidden="false" customHeight="false" outlineLevel="0" collapsed="false">
      <c r="A3355" s="74" t="s">
        <v>23322</v>
      </c>
      <c r="B3355" s="74" t="s">
        <v>23323</v>
      </c>
      <c r="C3355" s="74" t="s">
        <v>23354</v>
      </c>
      <c r="D3355" s="74" t="s">
        <v>23355</v>
      </c>
      <c r="E3355" s="75"/>
      <c r="F3355" s="74"/>
      <c r="G3355" s="76" t="n">
        <v>101798</v>
      </c>
      <c r="H3355" s="74" t="s">
        <v>23436</v>
      </c>
      <c r="I3355" s="74" t="s">
        <v>21</v>
      </c>
      <c r="J3355" s="74" t="s">
        <v>16938</v>
      </c>
      <c r="K3355" s="75" t="s">
        <v>23437</v>
      </c>
      <c r="L3355" s="74" t="s">
        <v>16940</v>
      </c>
    </row>
    <row r="3356" customFormat="false" ht="13.5" hidden="false" customHeight="false" outlineLevel="0" collapsed="false">
      <c r="A3356" s="74" t="s">
        <v>23322</v>
      </c>
      <c r="B3356" s="74" t="s">
        <v>23323</v>
      </c>
      <c r="C3356" s="74" t="s">
        <v>23354</v>
      </c>
      <c r="D3356" s="74" t="s">
        <v>23355</v>
      </c>
      <c r="E3356" s="75"/>
      <c r="F3356" s="74"/>
      <c r="G3356" s="76" t="n">
        <v>101799</v>
      </c>
      <c r="H3356" s="74" t="s">
        <v>23438</v>
      </c>
      <c r="I3356" s="74" t="s">
        <v>21</v>
      </c>
      <c r="J3356" s="74" t="s">
        <v>16938</v>
      </c>
      <c r="K3356" s="75" t="s">
        <v>23439</v>
      </c>
      <c r="L3356" s="74" t="s">
        <v>16940</v>
      </c>
    </row>
    <row r="3357" customFormat="false" ht="13.5" hidden="false" customHeight="false" outlineLevel="0" collapsed="false">
      <c r="A3357" s="74" t="s">
        <v>23322</v>
      </c>
      <c r="B3357" s="74" t="s">
        <v>23323</v>
      </c>
      <c r="C3357" s="74" t="s">
        <v>23440</v>
      </c>
      <c r="D3357" s="74" t="s">
        <v>23441</v>
      </c>
      <c r="E3357" s="75"/>
      <c r="F3357" s="74"/>
      <c r="G3357" s="76" t="n">
        <v>98397</v>
      </c>
      <c r="H3357" s="74" t="s">
        <v>23442</v>
      </c>
      <c r="I3357" s="74" t="s">
        <v>73</v>
      </c>
      <c r="J3357" s="74" t="s">
        <v>16938</v>
      </c>
      <c r="K3357" s="75" t="s">
        <v>23443</v>
      </c>
      <c r="L3357" s="74" t="s">
        <v>16940</v>
      </c>
    </row>
    <row r="3358" customFormat="false" ht="13.5" hidden="false" customHeight="false" outlineLevel="0" collapsed="false">
      <c r="A3358" s="74" t="s">
        <v>23322</v>
      </c>
      <c r="B3358" s="74" t="s">
        <v>23323</v>
      </c>
      <c r="C3358" s="74" t="s">
        <v>23440</v>
      </c>
      <c r="D3358" s="74" t="s">
        <v>23441</v>
      </c>
      <c r="E3358" s="75"/>
      <c r="F3358" s="74"/>
      <c r="G3358" s="76" t="n">
        <v>103244</v>
      </c>
      <c r="H3358" s="74" t="s">
        <v>23444</v>
      </c>
      <c r="I3358" s="74" t="s">
        <v>21</v>
      </c>
      <c r="J3358" s="74" t="s">
        <v>16938</v>
      </c>
      <c r="K3358" s="75" t="s">
        <v>23445</v>
      </c>
      <c r="L3358" s="74" t="s">
        <v>16940</v>
      </c>
    </row>
    <row r="3359" customFormat="false" ht="13.5" hidden="false" customHeight="false" outlineLevel="0" collapsed="false">
      <c r="A3359" s="74" t="s">
        <v>23322</v>
      </c>
      <c r="B3359" s="74" t="s">
        <v>23323</v>
      </c>
      <c r="C3359" s="74" t="s">
        <v>23440</v>
      </c>
      <c r="D3359" s="74" t="s">
        <v>23441</v>
      </c>
      <c r="E3359" s="75"/>
      <c r="F3359" s="74"/>
      <c r="G3359" s="76" t="n">
        <v>103245</v>
      </c>
      <c r="H3359" s="74" t="s">
        <v>23446</v>
      </c>
      <c r="I3359" s="74" t="s">
        <v>21</v>
      </c>
      <c r="J3359" s="74" t="s">
        <v>16938</v>
      </c>
      <c r="K3359" s="75" t="s">
        <v>23447</v>
      </c>
      <c r="L3359" s="74" t="s">
        <v>16940</v>
      </c>
    </row>
    <row r="3360" customFormat="false" ht="13.5" hidden="false" customHeight="false" outlineLevel="0" collapsed="false">
      <c r="A3360" s="74" t="s">
        <v>23322</v>
      </c>
      <c r="B3360" s="74" t="s">
        <v>23323</v>
      </c>
      <c r="C3360" s="74" t="s">
        <v>23440</v>
      </c>
      <c r="D3360" s="74" t="s">
        <v>23441</v>
      </c>
      <c r="E3360" s="75"/>
      <c r="F3360" s="74"/>
      <c r="G3360" s="76" t="n">
        <v>103246</v>
      </c>
      <c r="H3360" s="74" t="s">
        <v>23448</v>
      </c>
      <c r="I3360" s="74" t="s">
        <v>21</v>
      </c>
      <c r="J3360" s="74" t="s">
        <v>16938</v>
      </c>
      <c r="K3360" s="75" t="s">
        <v>23449</v>
      </c>
      <c r="L3360" s="74" t="s">
        <v>16940</v>
      </c>
    </row>
    <row r="3361" customFormat="false" ht="13.5" hidden="false" customHeight="false" outlineLevel="0" collapsed="false">
      <c r="A3361" s="74" t="s">
        <v>23322</v>
      </c>
      <c r="B3361" s="74" t="s">
        <v>23323</v>
      </c>
      <c r="C3361" s="74" t="s">
        <v>23440</v>
      </c>
      <c r="D3361" s="74" t="s">
        <v>23441</v>
      </c>
      <c r="E3361" s="75"/>
      <c r="F3361" s="74"/>
      <c r="G3361" s="76" t="n">
        <v>103247</v>
      </c>
      <c r="H3361" s="74" t="s">
        <v>23450</v>
      </c>
      <c r="I3361" s="74" t="s">
        <v>21</v>
      </c>
      <c r="J3361" s="74" t="s">
        <v>16938</v>
      </c>
      <c r="K3361" s="75" t="s">
        <v>23451</v>
      </c>
      <c r="L3361" s="74" t="s">
        <v>16940</v>
      </c>
    </row>
    <row r="3362" customFormat="false" ht="13.5" hidden="false" customHeight="false" outlineLevel="0" collapsed="false">
      <c r="A3362" s="74" t="s">
        <v>23322</v>
      </c>
      <c r="B3362" s="74" t="s">
        <v>23323</v>
      </c>
      <c r="C3362" s="74" t="s">
        <v>23440</v>
      </c>
      <c r="D3362" s="74" t="s">
        <v>23441</v>
      </c>
      <c r="E3362" s="75"/>
      <c r="F3362" s="74"/>
      <c r="G3362" s="76" t="n">
        <v>103248</v>
      </c>
      <c r="H3362" s="74" t="s">
        <v>23452</v>
      </c>
      <c r="I3362" s="74" t="s">
        <v>21</v>
      </c>
      <c r="J3362" s="74" t="s">
        <v>16938</v>
      </c>
      <c r="K3362" s="75" t="s">
        <v>23453</v>
      </c>
      <c r="L3362" s="74" t="s">
        <v>16940</v>
      </c>
    </row>
    <row r="3363" customFormat="false" ht="13.5" hidden="false" customHeight="false" outlineLevel="0" collapsed="false">
      <c r="A3363" s="74" t="s">
        <v>23322</v>
      </c>
      <c r="B3363" s="74" t="s">
        <v>23323</v>
      </c>
      <c r="C3363" s="74" t="s">
        <v>23440</v>
      </c>
      <c r="D3363" s="74" t="s">
        <v>23441</v>
      </c>
      <c r="E3363" s="75"/>
      <c r="F3363" s="74"/>
      <c r="G3363" s="76" t="n">
        <v>103249</v>
      </c>
      <c r="H3363" s="74" t="s">
        <v>23454</v>
      </c>
      <c r="I3363" s="74" t="s">
        <v>21</v>
      </c>
      <c r="J3363" s="74" t="s">
        <v>16938</v>
      </c>
      <c r="K3363" s="75" t="s">
        <v>23455</v>
      </c>
      <c r="L3363" s="74" t="s">
        <v>16940</v>
      </c>
    </row>
    <row r="3364" customFormat="false" ht="13.5" hidden="false" customHeight="false" outlineLevel="0" collapsed="false">
      <c r="A3364" s="74" t="s">
        <v>23322</v>
      </c>
      <c r="B3364" s="74" t="s">
        <v>23323</v>
      </c>
      <c r="C3364" s="74" t="s">
        <v>23440</v>
      </c>
      <c r="D3364" s="74" t="s">
        <v>23441</v>
      </c>
      <c r="E3364" s="75"/>
      <c r="F3364" s="74"/>
      <c r="G3364" s="76" t="n">
        <v>103250</v>
      </c>
      <c r="H3364" s="74" t="s">
        <v>23456</v>
      </c>
      <c r="I3364" s="74" t="s">
        <v>21</v>
      </c>
      <c r="J3364" s="74" t="s">
        <v>16938</v>
      </c>
      <c r="K3364" s="75" t="s">
        <v>23457</v>
      </c>
      <c r="L3364" s="74" t="s">
        <v>16940</v>
      </c>
    </row>
    <row r="3365" customFormat="false" ht="13.5" hidden="false" customHeight="false" outlineLevel="0" collapsed="false">
      <c r="A3365" s="74" t="s">
        <v>23322</v>
      </c>
      <c r="B3365" s="74" t="s">
        <v>23323</v>
      </c>
      <c r="C3365" s="74" t="s">
        <v>23440</v>
      </c>
      <c r="D3365" s="74" t="s">
        <v>23441</v>
      </c>
      <c r="E3365" s="75"/>
      <c r="F3365" s="74"/>
      <c r="G3365" s="76" t="n">
        <v>103251</v>
      </c>
      <c r="H3365" s="74" t="s">
        <v>23458</v>
      </c>
      <c r="I3365" s="74" t="s">
        <v>21</v>
      </c>
      <c r="J3365" s="74" t="s">
        <v>16938</v>
      </c>
      <c r="K3365" s="75" t="s">
        <v>23459</v>
      </c>
      <c r="L3365" s="74" t="s">
        <v>16940</v>
      </c>
    </row>
    <row r="3366" customFormat="false" ht="13.5" hidden="false" customHeight="false" outlineLevel="0" collapsed="false">
      <c r="A3366" s="74" t="s">
        <v>23322</v>
      </c>
      <c r="B3366" s="74" t="s">
        <v>23323</v>
      </c>
      <c r="C3366" s="74" t="s">
        <v>23440</v>
      </c>
      <c r="D3366" s="74" t="s">
        <v>23441</v>
      </c>
      <c r="E3366" s="75"/>
      <c r="F3366" s="74"/>
      <c r="G3366" s="76" t="n">
        <v>103252</v>
      </c>
      <c r="H3366" s="74" t="s">
        <v>23460</v>
      </c>
      <c r="I3366" s="74" t="s">
        <v>21</v>
      </c>
      <c r="J3366" s="74" t="s">
        <v>16938</v>
      </c>
      <c r="K3366" s="75" t="s">
        <v>23461</v>
      </c>
      <c r="L3366" s="74" t="s">
        <v>16940</v>
      </c>
    </row>
    <row r="3367" customFormat="false" ht="13.5" hidden="false" customHeight="false" outlineLevel="0" collapsed="false">
      <c r="A3367" s="74" t="s">
        <v>23322</v>
      </c>
      <c r="B3367" s="74" t="s">
        <v>23323</v>
      </c>
      <c r="C3367" s="74" t="s">
        <v>23440</v>
      </c>
      <c r="D3367" s="74" t="s">
        <v>23441</v>
      </c>
      <c r="E3367" s="75"/>
      <c r="F3367" s="74"/>
      <c r="G3367" s="76" t="n">
        <v>103253</v>
      </c>
      <c r="H3367" s="74" t="s">
        <v>23462</v>
      </c>
      <c r="I3367" s="74" t="s">
        <v>21</v>
      </c>
      <c r="J3367" s="74" t="s">
        <v>16938</v>
      </c>
      <c r="K3367" s="75" t="s">
        <v>23463</v>
      </c>
      <c r="L3367" s="74" t="s">
        <v>16940</v>
      </c>
    </row>
    <row r="3368" customFormat="false" ht="13.5" hidden="false" customHeight="false" outlineLevel="0" collapsed="false">
      <c r="A3368" s="74" t="s">
        <v>23322</v>
      </c>
      <c r="B3368" s="74" t="s">
        <v>23323</v>
      </c>
      <c r="C3368" s="74" t="s">
        <v>23440</v>
      </c>
      <c r="D3368" s="74" t="s">
        <v>23441</v>
      </c>
      <c r="E3368" s="75"/>
      <c r="F3368" s="74"/>
      <c r="G3368" s="76" t="n">
        <v>103254</v>
      </c>
      <c r="H3368" s="74" t="s">
        <v>23464</v>
      </c>
      <c r="I3368" s="74" t="s">
        <v>21</v>
      </c>
      <c r="J3368" s="74" t="s">
        <v>16938</v>
      </c>
      <c r="K3368" s="75" t="s">
        <v>23465</v>
      </c>
      <c r="L3368" s="74" t="s">
        <v>16940</v>
      </c>
    </row>
    <row r="3369" customFormat="false" ht="13.5" hidden="false" customHeight="false" outlineLevel="0" collapsed="false">
      <c r="A3369" s="74" t="s">
        <v>23322</v>
      </c>
      <c r="B3369" s="74" t="s">
        <v>23323</v>
      </c>
      <c r="C3369" s="74" t="s">
        <v>23440</v>
      </c>
      <c r="D3369" s="74" t="s">
        <v>23441</v>
      </c>
      <c r="E3369" s="75"/>
      <c r="F3369" s="74"/>
      <c r="G3369" s="76" t="n">
        <v>103255</v>
      </c>
      <c r="H3369" s="74" t="s">
        <v>23466</v>
      </c>
      <c r="I3369" s="74" t="s">
        <v>21</v>
      </c>
      <c r="J3369" s="74" t="s">
        <v>16938</v>
      </c>
      <c r="K3369" s="75" t="s">
        <v>23467</v>
      </c>
      <c r="L3369" s="74" t="s">
        <v>16940</v>
      </c>
    </row>
    <row r="3370" customFormat="false" ht="13.5" hidden="false" customHeight="false" outlineLevel="0" collapsed="false">
      <c r="A3370" s="74" t="s">
        <v>23322</v>
      </c>
      <c r="B3370" s="74" t="s">
        <v>23323</v>
      </c>
      <c r="C3370" s="74" t="s">
        <v>23440</v>
      </c>
      <c r="D3370" s="74" t="s">
        <v>23441</v>
      </c>
      <c r="E3370" s="75"/>
      <c r="F3370" s="74"/>
      <c r="G3370" s="76" t="n">
        <v>103256</v>
      </c>
      <c r="H3370" s="74" t="s">
        <v>23468</v>
      </c>
      <c r="I3370" s="74" t="s">
        <v>21</v>
      </c>
      <c r="J3370" s="74" t="s">
        <v>16938</v>
      </c>
      <c r="K3370" s="75" t="s">
        <v>23469</v>
      </c>
      <c r="L3370" s="74" t="s">
        <v>16940</v>
      </c>
    </row>
    <row r="3371" customFormat="false" ht="13.5" hidden="false" customHeight="false" outlineLevel="0" collapsed="false">
      <c r="A3371" s="74" t="s">
        <v>23322</v>
      </c>
      <c r="B3371" s="74" t="s">
        <v>23323</v>
      </c>
      <c r="C3371" s="74" t="s">
        <v>23440</v>
      </c>
      <c r="D3371" s="74" t="s">
        <v>23441</v>
      </c>
      <c r="E3371" s="75"/>
      <c r="F3371" s="74"/>
      <c r="G3371" s="76" t="n">
        <v>103257</v>
      </c>
      <c r="H3371" s="74" t="s">
        <v>23470</v>
      </c>
      <c r="I3371" s="74" t="s">
        <v>21</v>
      </c>
      <c r="J3371" s="74" t="s">
        <v>16938</v>
      </c>
      <c r="K3371" s="75" t="s">
        <v>23471</v>
      </c>
      <c r="L3371" s="74" t="s">
        <v>16940</v>
      </c>
    </row>
    <row r="3372" customFormat="false" ht="13.5" hidden="false" customHeight="false" outlineLevel="0" collapsed="false">
      <c r="A3372" s="74" t="s">
        <v>23322</v>
      </c>
      <c r="B3372" s="74" t="s">
        <v>23323</v>
      </c>
      <c r="C3372" s="74" t="s">
        <v>23440</v>
      </c>
      <c r="D3372" s="74" t="s">
        <v>23441</v>
      </c>
      <c r="E3372" s="75"/>
      <c r="F3372" s="74"/>
      <c r="G3372" s="76" t="n">
        <v>103258</v>
      </c>
      <c r="H3372" s="74" t="s">
        <v>23472</v>
      </c>
      <c r="I3372" s="74" t="s">
        <v>21</v>
      </c>
      <c r="J3372" s="74" t="s">
        <v>16938</v>
      </c>
      <c r="K3372" s="75" t="s">
        <v>23473</v>
      </c>
      <c r="L3372" s="74" t="s">
        <v>16940</v>
      </c>
    </row>
    <row r="3373" customFormat="false" ht="13.5" hidden="false" customHeight="false" outlineLevel="0" collapsed="false">
      <c r="A3373" s="74" t="s">
        <v>23322</v>
      </c>
      <c r="B3373" s="74" t="s">
        <v>23323</v>
      </c>
      <c r="C3373" s="74" t="s">
        <v>23440</v>
      </c>
      <c r="D3373" s="74" t="s">
        <v>23441</v>
      </c>
      <c r="E3373" s="75"/>
      <c r="F3373" s="74"/>
      <c r="G3373" s="76" t="n">
        <v>103259</v>
      </c>
      <c r="H3373" s="74" t="s">
        <v>23474</v>
      </c>
      <c r="I3373" s="74" t="s">
        <v>21</v>
      </c>
      <c r="J3373" s="74" t="s">
        <v>16938</v>
      </c>
      <c r="K3373" s="75" t="s">
        <v>23475</v>
      </c>
      <c r="L3373" s="74" t="s">
        <v>16940</v>
      </c>
    </row>
    <row r="3374" customFormat="false" ht="13.5" hidden="false" customHeight="false" outlineLevel="0" collapsed="false">
      <c r="A3374" s="74" t="s">
        <v>23322</v>
      </c>
      <c r="B3374" s="74" t="s">
        <v>23323</v>
      </c>
      <c r="C3374" s="74" t="s">
        <v>23440</v>
      </c>
      <c r="D3374" s="74" t="s">
        <v>23441</v>
      </c>
      <c r="E3374" s="75"/>
      <c r="F3374" s="74"/>
      <c r="G3374" s="76" t="n">
        <v>103260</v>
      </c>
      <c r="H3374" s="74" t="s">
        <v>23476</v>
      </c>
      <c r="I3374" s="74" t="s">
        <v>21</v>
      </c>
      <c r="J3374" s="74" t="s">
        <v>16938</v>
      </c>
      <c r="K3374" s="75" t="s">
        <v>23477</v>
      </c>
      <c r="L3374" s="74" t="s">
        <v>16940</v>
      </c>
    </row>
    <row r="3375" customFormat="false" ht="13.5" hidden="false" customHeight="false" outlineLevel="0" collapsed="false">
      <c r="A3375" s="74" t="s">
        <v>23322</v>
      </c>
      <c r="B3375" s="74" t="s">
        <v>23323</v>
      </c>
      <c r="C3375" s="74" t="s">
        <v>23440</v>
      </c>
      <c r="D3375" s="74" t="s">
        <v>23441</v>
      </c>
      <c r="E3375" s="75"/>
      <c r="F3375" s="74"/>
      <c r="G3375" s="76" t="n">
        <v>103261</v>
      </c>
      <c r="H3375" s="74" t="s">
        <v>23478</v>
      </c>
      <c r="I3375" s="74" t="s">
        <v>21</v>
      </c>
      <c r="J3375" s="74" t="s">
        <v>16938</v>
      </c>
      <c r="K3375" s="75" t="s">
        <v>23479</v>
      </c>
      <c r="L3375" s="74" t="s">
        <v>16940</v>
      </c>
    </row>
    <row r="3376" customFormat="false" ht="13.5" hidden="false" customHeight="false" outlineLevel="0" collapsed="false">
      <c r="A3376" s="74" t="s">
        <v>23322</v>
      </c>
      <c r="B3376" s="74" t="s">
        <v>23323</v>
      </c>
      <c r="C3376" s="74" t="s">
        <v>23440</v>
      </c>
      <c r="D3376" s="74" t="s">
        <v>23441</v>
      </c>
      <c r="E3376" s="75"/>
      <c r="F3376" s="74"/>
      <c r="G3376" s="76" t="n">
        <v>103262</v>
      </c>
      <c r="H3376" s="74" t="s">
        <v>23480</v>
      </c>
      <c r="I3376" s="74" t="s">
        <v>21</v>
      </c>
      <c r="J3376" s="74" t="s">
        <v>16938</v>
      </c>
      <c r="K3376" s="75" t="s">
        <v>23481</v>
      </c>
      <c r="L3376" s="74" t="s">
        <v>16940</v>
      </c>
    </row>
    <row r="3377" customFormat="false" ht="13.5" hidden="false" customHeight="false" outlineLevel="0" collapsed="false">
      <c r="A3377" s="74" t="s">
        <v>23322</v>
      </c>
      <c r="B3377" s="74" t="s">
        <v>23323</v>
      </c>
      <c r="C3377" s="74" t="s">
        <v>23440</v>
      </c>
      <c r="D3377" s="74" t="s">
        <v>23441</v>
      </c>
      <c r="E3377" s="75"/>
      <c r="F3377" s="74"/>
      <c r="G3377" s="76" t="n">
        <v>103263</v>
      </c>
      <c r="H3377" s="74" t="s">
        <v>23482</v>
      </c>
      <c r="I3377" s="74" t="s">
        <v>21</v>
      </c>
      <c r="J3377" s="74" t="s">
        <v>16938</v>
      </c>
      <c r="K3377" s="75" t="s">
        <v>23483</v>
      </c>
      <c r="L3377" s="74" t="s">
        <v>16940</v>
      </c>
    </row>
    <row r="3378" customFormat="false" ht="13.5" hidden="false" customHeight="false" outlineLevel="0" collapsed="false">
      <c r="A3378" s="74" t="s">
        <v>23322</v>
      </c>
      <c r="B3378" s="74" t="s">
        <v>23323</v>
      </c>
      <c r="C3378" s="74" t="s">
        <v>23440</v>
      </c>
      <c r="D3378" s="74" t="s">
        <v>23441</v>
      </c>
      <c r="E3378" s="75"/>
      <c r="F3378" s="74"/>
      <c r="G3378" s="76" t="n">
        <v>103264</v>
      </c>
      <c r="H3378" s="74" t="s">
        <v>23484</v>
      </c>
      <c r="I3378" s="74" t="s">
        <v>21</v>
      </c>
      <c r="J3378" s="74" t="s">
        <v>16938</v>
      </c>
      <c r="K3378" s="75" t="s">
        <v>23485</v>
      </c>
      <c r="L3378" s="74" t="s">
        <v>16940</v>
      </c>
    </row>
    <row r="3379" customFormat="false" ht="13.5" hidden="false" customHeight="false" outlineLevel="0" collapsed="false">
      <c r="A3379" s="74" t="s">
        <v>23322</v>
      </c>
      <c r="B3379" s="74" t="s">
        <v>23323</v>
      </c>
      <c r="C3379" s="74" t="s">
        <v>23440</v>
      </c>
      <c r="D3379" s="74" t="s">
        <v>23441</v>
      </c>
      <c r="E3379" s="75"/>
      <c r="F3379" s="74"/>
      <c r="G3379" s="76" t="n">
        <v>103265</v>
      </c>
      <c r="H3379" s="74" t="s">
        <v>23486</v>
      </c>
      <c r="I3379" s="74" t="s">
        <v>21</v>
      </c>
      <c r="J3379" s="74" t="s">
        <v>16938</v>
      </c>
      <c r="K3379" s="75" t="s">
        <v>23487</v>
      </c>
      <c r="L3379" s="74" t="s">
        <v>16940</v>
      </c>
    </row>
    <row r="3380" customFormat="false" ht="13.5" hidden="false" customHeight="false" outlineLevel="0" collapsed="false">
      <c r="A3380" s="74" t="s">
        <v>23322</v>
      </c>
      <c r="B3380" s="74" t="s">
        <v>23323</v>
      </c>
      <c r="C3380" s="74" t="s">
        <v>23440</v>
      </c>
      <c r="D3380" s="74" t="s">
        <v>23441</v>
      </c>
      <c r="E3380" s="75"/>
      <c r="F3380" s="74"/>
      <c r="G3380" s="76" t="n">
        <v>103266</v>
      </c>
      <c r="H3380" s="74" t="s">
        <v>23488</v>
      </c>
      <c r="I3380" s="74" t="s">
        <v>21</v>
      </c>
      <c r="J3380" s="74" t="s">
        <v>16938</v>
      </c>
      <c r="K3380" s="75" t="s">
        <v>23489</v>
      </c>
      <c r="L3380" s="74" t="s">
        <v>16940</v>
      </c>
    </row>
    <row r="3381" customFormat="false" ht="13.5" hidden="false" customHeight="false" outlineLevel="0" collapsed="false">
      <c r="A3381" s="74" t="s">
        <v>23322</v>
      </c>
      <c r="B3381" s="74" t="s">
        <v>23323</v>
      </c>
      <c r="C3381" s="74" t="s">
        <v>23440</v>
      </c>
      <c r="D3381" s="74" t="s">
        <v>23441</v>
      </c>
      <c r="E3381" s="75"/>
      <c r="F3381" s="74"/>
      <c r="G3381" s="76" t="n">
        <v>103267</v>
      </c>
      <c r="H3381" s="74" t="s">
        <v>23490</v>
      </c>
      <c r="I3381" s="74" t="s">
        <v>21</v>
      </c>
      <c r="J3381" s="74" t="s">
        <v>16938</v>
      </c>
      <c r="K3381" s="75" t="s">
        <v>23491</v>
      </c>
      <c r="L3381" s="74" t="s">
        <v>16940</v>
      </c>
    </row>
    <row r="3382" customFormat="false" ht="13.5" hidden="false" customHeight="false" outlineLevel="0" collapsed="false">
      <c r="A3382" s="74" t="s">
        <v>23322</v>
      </c>
      <c r="B3382" s="74" t="s">
        <v>23323</v>
      </c>
      <c r="C3382" s="74" t="s">
        <v>23440</v>
      </c>
      <c r="D3382" s="74" t="s">
        <v>23441</v>
      </c>
      <c r="E3382" s="75"/>
      <c r="F3382" s="74"/>
      <c r="G3382" s="76" t="n">
        <v>103268</v>
      </c>
      <c r="H3382" s="74" t="s">
        <v>23492</v>
      </c>
      <c r="I3382" s="74" t="s">
        <v>21</v>
      </c>
      <c r="J3382" s="74" t="s">
        <v>16938</v>
      </c>
      <c r="K3382" s="75" t="s">
        <v>23493</v>
      </c>
      <c r="L3382" s="74" t="s">
        <v>16940</v>
      </c>
    </row>
    <row r="3383" customFormat="false" ht="13.5" hidden="false" customHeight="false" outlineLevel="0" collapsed="false">
      <c r="A3383" s="74" t="s">
        <v>23322</v>
      </c>
      <c r="B3383" s="74" t="s">
        <v>23323</v>
      </c>
      <c r="C3383" s="74" t="s">
        <v>23440</v>
      </c>
      <c r="D3383" s="74" t="s">
        <v>23441</v>
      </c>
      <c r="E3383" s="75"/>
      <c r="F3383" s="74"/>
      <c r="G3383" s="76" t="n">
        <v>103269</v>
      </c>
      <c r="H3383" s="74" t="s">
        <v>23494</v>
      </c>
      <c r="I3383" s="74" t="s">
        <v>21</v>
      </c>
      <c r="J3383" s="74" t="s">
        <v>16938</v>
      </c>
      <c r="K3383" s="75" t="s">
        <v>23495</v>
      </c>
      <c r="L3383" s="74" t="s">
        <v>16940</v>
      </c>
    </row>
    <row r="3384" customFormat="false" ht="13.5" hidden="false" customHeight="false" outlineLevel="0" collapsed="false">
      <c r="A3384" s="74" t="s">
        <v>23322</v>
      </c>
      <c r="B3384" s="74" t="s">
        <v>23323</v>
      </c>
      <c r="C3384" s="74" t="s">
        <v>23440</v>
      </c>
      <c r="D3384" s="74" t="s">
        <v>23441</v>
      </c>
      <c r="E3384" s="75"/>
      <c r="F3384" s="74"/>
      <c r="G3384" s="76" t="n">
        <v>103270</v>
      </c>
      <c r="H3384" s="74" t="s">
        <v>23496</v>
      </c>
      <c r="I3384" s="74" t="s">
        <v>21</v>
      </c>
      <c r="J3384" s="74" t="s">
        <v>16938</v>
      </c>
      <c r="K3384" s="75" t="s">
        <v>23497</v>
      </c>
      <c r="L3384" s="74" t="s">
        <v>16940</v>
      </c>
    </row>
    <row r="3385" customFormat="false" ht="13.5" hidden="false" customHeight="false" outlineLevel="0" collapsed="false">
      <c r="A3385" s="74" t="s">
        <v>23322</v>
      </c>
      <c r="B3385" s="74" t="s">
        <v>23323</v>
      </c>
      <c r="C3385" s="74" t="s">
        <v>23440</v>
      </c>
      <c r="D3385" s="74" t="s">
        <v>23441</v>
      </c>
      <c r="E3385" s="75"/>
      <c r="F3385" s="74"/>
      <c r="G3385" s="76" t="n">
        <v>103271</v>
      </c>
      <c r="H3385" s="74" t="s">
        <v>23498</v>
      </c>
      <c r="I3385" s="74" t="s">
        <v>21</v>
      </c>
      <c r="J3385" s="74" t="s">
        <v>16938</v>
      </c>
      <c r="K3385" s="75" t="s">
        <v>23499</v>
      </c>
      <c r="L3385" s="74" t="s">
        <v>16940</v>
      </c>
    </row>
    <row r="3386" customFormat="false" ht="13.5" hidden="false" customHeight="false" outlineLevel="0" collapsed="false">
      <c r="A3386" s="74" t="s">
        <v>23322</v>
      </c>
      <c r="B3386" s="74" t="s">
        <v>23323</v>
      </c>
      <c r="C3386" s="74" t="s">
        <v>23440</v>
      </c>
      <c r="D3386" s="74" t="s">
        <v>23441</v>
      </c>
      <c r="E3386" s="75"/>
      <c r="F3386" s="74"/>
      <c r="G3386" s="76" t="n">
        <v>103272</v>
      </c>
      <c r="H3386" s="74" t="s">
        <v>23500</v>
      </c>
      <c r="I3386" s="74" t="s">
        <v>21</v>
      </c>
      <c r="J3386" s="74" t="s">
        <v>16938</v>
      </c>
      <c r="K3386" s="75" t="s">
        <v>23501</v>
      </c>
      <c r="L3386" s="74" t="s">
        <v>16940</v>
      </c>
    </row>
    <row r="3387" customFormat="false" ht="13.5" hidden="false" customHeight="false" outlineLevel="0" collapsed="false">
      <c r="A3387" s="74" t="s">
        <v>23322</v>
      </c>
      <c r="B3387" s="74" t="s">
        <v>23323</v>
      </c>
      <c r="C3387" s="74" t="s">
        <v>23440</v>
      </c>
      <c r="D3387" s="74" t="s">
        <v>23441</v>
      </c>
      <c r="E3387" s="75"/>
      <c r="F3387" s="74"/>
      <c r="G3387" s="76" t="n">
        <v>103273</v>
      </c>
      <c r="H3387" s="74" t="s">
        <v>23502</v>
      </c>
      <c r="I3387" s="74" t="s">
        <v>21</v>
      </c>
      <c r="J3387" s="74" t="s">
        <v>16938</v>
      </c>
      <c r="K3387" s="75" t="s">
        <v>23503</v>
      </c>
      <c r="L3387" s="74" t="s">
        <v>16940</v>
      </c>
    </row>
    <row r="3388" customFormat="false" ht="13.5" hidden="false" customHeight="false" outlineLevel="0" collapsed="false">
      <c r="A3388" s="74" t="s">
        <v>23322</v>
      </c>
      <c r="B3388" s="74" t="s">
        <v>23323</v>
      </c>
      <c r="C3388" s="74" t="s">
        <v>23440</v>
      </c>
      <c r="D3388" s="74" t="s">
        <v>23441</v>
      </c>
      <c r="E3388" s="75"/>
      <c r="F3388" s="74"/>
      <c r="G3388" s="76" t="n">
        <v>103274</v>
      </c>
      <c r="H3388" s="74" t="s">
        <v>23504</v>
      </c>
      <c r="I3388" s="74" t="s">
        <v>21</v>
      </c>
      <c r="J3388" s="74" t="s">
        <v>16938</v>
      </c>
      <c r="K3388" s="75" t="s">
        <v>23505</v>
      </c>
      <c r="L3388" s="74" t="s">
        <v>16940</v>
      </c>
    </row>
    <row r="3389" customFormat="false" ht="13.5" hidden="false" customHeight="false" outlineLevel="0" collapsed="false">
      <c r="A3389" s="74" t="s">
        <v>23322</v>
      </c>
      <c r="B3389" s="74" t="s">
        <v>23323</v>
      </c>
      <c r="C3389" s="74" t="s">
        <v>23440</v>
      </c>
      <c r="D3389" s="74" t="s">
        <v>23441</v>
      </c>
      <c r="E3389" s="75"/>
      <c r="F3389" s="74"/>
      <c r="G3389" s="76" t="n">
        <v>103275</v>
      </c>
      <c r="H3389" s="74" t="s">
        <v>23506</v>
      </c>
      <c r="I3389" s="74" t="s">
        <v>21</v>
      </c>
      <c r="J3389" s="74" t="s">
        <v>16938</v>
      </c>
      <c r="K3389" s="75" t="s">
        <v>23507</v>
      </c>
      <c r="L3389" s="74" t="s">
        <v>16940</v>
      </c>
    </row>
    <row r="3390" customFormat="false" ht="13.5" hidden="false" customHeight="false" outlineLevel="0" collapsed="false">
      <c r="A3390" s="74" t="s">
        <v>23322</v>
      </c>
      <c r="B3390" s="74" t="s">
        <v>23323</v>
      </c>
      <c r="C3390" s="74" t="s">
        <v>23440</v>
      </c>
      <c r="D3390" s="74" t="s">
        <v>23441</v>
      </c>
      <c r="E3390" s="75"/>
      <c r="F3390" s="74"/>
      <c r="G3390" s="76" t="n">
        <v>103276</v>
      </c>
      <c r="H3390" s="74" t="s">
        <v>23508</v>
      </c>
      <c r="I3390" s="74" t="s">
        <v>21</v>
      </c>
      <c r="J3390" s="74" t="s">
        <v>16938</v>
      </c>
      <c r="K3390" s="75" t="s">
        <v>23509</v>
      </c>
      <c r="L3390" s="74" t="s">
        <v>16940</v>
      </c>
    </row>
    <row r="3391" customFormat="false" ht="13.5" hidden="false" customHeight="false" outlineLevel="0" collapsed="false">
      <c r="A3391" s="74" t="s">
        <v>23322</v>
      </c>
      <c r="B3391" s="74" t="s">
        <v>23323</v>
      </c>
      <c r="C3391" s="74" t="s">
        <v>23440</v>
      </c>
      <c r="D3391" s="74" t="s">
        <v>23441</v>
      </c>
      <c r="E3391" s="75"/>
      <c r="F3391" s="74"/>
      <c r="G3391" s="76" t="n">
        <v>103277</v>
      </c>
      <c r="H3391" s="74" t="s">
        <v>23510</v>
      </c>
      <c r="I3391" s="74" t="s">
        <v>21</v>
      </c>
      <c r="J3391" s="74" t="s">
        <v>16938</v>
      </c>
      <c r="K3391" s="75" t="s">
        <v>23511</v>
      </c>
      <c r="L3391" s="74" t="s">
        <v>16940</v>
      </c>
    </row>
    <row r="3392" customFormat="false" ht="13.5" hidden="false" customHeight="false" outlineLevel="0" collapsed="false">
      <c r="A3392" s="74" t="s">
        <v>23322</v>
      </c>
      <c r="B3392" s="74" t="s">
        <v>23323</v>
      </c>
      <c r="C3392" s="74" t="s">
        <v>23440</v>
      </c>
      <c r="D3392" s="74" t="s">
        <v>23441</v>
      </c>
      <c r="E3392" s="75"/>
      <c r="F3392" s="74"/>
      <c r="G3392" s="76" t="n">
        <v>103278</v>
      </c>
      <c r="H3392" s="74" t="s">
        <v>23512</v>
      </c>
      <c r="I3392" s="74" t="s">
        <v>21</v>
      </c>
      <c r="J3392" s="74" t="s">
        <v>16938</v>
      </c>
      <c r="K3392" s="75" t="s">
        <v>23513</v>
      </c>
      <c r="L3392" s="74" t="s">
        <v>16940</v>
      </c>
    </row>
    <row r="3393" customFormat="false" ht="13.5" hidden="false" customHeight="false" outlineLevel="0" collapsed="false">
      <c r="A3393" s="74" t="s">
        <v>23322</v>
      </c>
      <c r="B3393" s="74" t="s">
        <v>23323</v>
      </c>
      <c r="C3393" s="74" t="s">
        <v>23440</v>
      </c>
      <c r="D3393" s="74" t="s">
        <v>23441</v>
      </c>
      <c r="E3393" s="75"/>
      <c r="F3393" s="74"/>
      <c r="G3393" s="76" t="n">
        <v>103288</v>
      </c>
      <c r="H3393" s="74" t="s">
        <v>23514</v>
      </c>
      <c r="I3393" s="74" t="s">
        <v>21</v>
      </c>
      <c r="J3393" s="74" t="s">
        <v>16938</v>
      </c>
      <c r="K3393" s="75" t="s">
        <v>23515</v>
      </c>
      <c r="L3393" s="74" t="s">
        <v>16940</v>
      </c>
    </row>
    <row r="3394" customFormat="false" ht="13.5" hidden="false" customHeight="false" outlineLevel="0" collapsed="false">
      <c r="A3394" s="74" t="s">
        <v>23322</v>
      </c>
      <c r="B3394" s="74" t="s">
        <v>23323</v>
      </c>
      <c r="C3394" s="74" t="s">
        <v>23440</v>
      </c>
      <c r="D3394" s="74" t="s">
        <v>23441</v>
      </c>
      <c r="E3394" s="75"/>
      <c r="F3394" s="74"/>
      <c r="G3394" s="76" t="n">
        <v>103289</v>
      </c>
      <c r="H3394" s="74" t="s">
        <v>23516</v>
      </c>
      <c r="I3394" s="74" t="s">
        <v>129</v>
      </c>
      <c r="J3394" s="74" t="s">
        <v>16938</v>
      </c>
      <c r="K3394" s="75" t="s">
        <v>23517</v>
      </c>
      <c r="L3394" s="74" t="s">
        <v>16940</v>
      </c>
    </row>
    <row r="3395" customFormat="false" ht="13.5" hidden="false" customHeight="false" outlineLevel="0" collapsed="false">
      <c r="A3395" s="74" t="s">
        <v>23322</v>
      </c>
      <c r="B3395" s="74" t="s">
        <v>23323</v>
      </c>
      <c r="C3395" s="74" t="s">
        <v>23440</v>
      </c>
      <c r="D3395" s="74" t="s">
        <v>23441</v>
      </c>
      <c r="E3395" s="75"/>
      <c r="F3395" s="74"/>
      <c r="G3395" s="76" t="n">
        <v>103290</v>
      </c>
      <c r="H3395" s="74" t="s">
        <v>23518</v>
      </c>
      <c r="I3395" s="74" t="s">
        <v>129</v>
      </c>
      <c r="J3395" s="74" t="s">
        <v>16938</v>
      </c>
      <c r="K3395" s="75" t="s">
        <v>17294</v>
      </c>
      <c r="L3395" s="74" t="s">
        <v>16940</v>
      </c>
    </row>
    <row r="3396" customFormat="false" ht="13.5" hidden="false" customHeight="false" outlineLevel="0" collapsed="false">
      <c r="A3396" s="74" t="s">
        <v>23322</v>
      </c>
      <c r="B3396" s="74" t="s">
        <v>23323</v>
      </c>
      <c r="C3396" s="74" t="s">
        <v>23440</v>
      </c>
      <c r="D3396" s="74" t="s">
        <v>23441</v>
      </c>
      <c r="E3396" s="75"/>
      <c r="F3396" s="74"/>
      <c r="G3396" s="76" t="n">
        <v>103291</v>
      </c>
      <c r="H3396" s="74" t="s">
        <v>23519</v>
      </c>
      <c r="I3396" s="74" t="s">
        <v>129</v>
      </c>
      <c r="J3396" s="74" t="s">
        <v>16938</v>
      </c>
      <c r="K3396" s="75" t="s">
        <v>23520</v>
      </c>
      <c r="L3396" s="74" t="s">
        <v>16940</v>
      </c>
    </row>
    <row r="3397" customFormat="false" ht="13.5" hidden="false" customHeight="false" outlineLevel="0" collapsed="false">
      <c r="A3397" s="74" t="s">
        <v>23322</v>
      </c>
      <c r="B3397" s="74" t="s">
        <v>23323</v>
      </c>
      <c r="C3397" s="74" t="s">
        <v>23440</v>
      </c>
      <c r="D3397" s="74" t="s">
        <v>23441</v>
      </c>
      <c r="E3397" s="75"/>
      <c r="F3397" s="74"/>
      <c r="G3397" s="76" t="n">
        <v>103292</v>
      </c>
      <c r="H3397" s="74" t="s">
        <v>23521</v>
      </c>
      <c r="I3397" s="74" t="s">
        <v>129</v>
      </c>
      <c r="J3397" s="74" t="s">
        <v>16938</v>
      </c>
      <c r="K3397" s="75" t="s">
        <v>23522</v>
      </c>
      <c r="L3397" s="74" t="s">
        <v>16940</v>
      </c>
    </row>
    <row r="3398" customFormat="false" ht="13.5" hidden="false" customHeight="false" outlineLevel="0" collapsed="false">
      <c r="A3398" s="74" t="s">
        <v>23322</v>
      </c>
      <c r="B3398" s="74" t="s">
        <v>23323</v>
      </c>
      <c r="C3398" s="74" t="s">
        <v>23523</v>
      </c>
      <c r="D3398" s="74" t="s">
        <v>23524</v>
      </c>
      <c r="E3398" s="75"/>
      <c r="F3398" s="74"/>
      <c r="G3398" s="76" t="n">
        <v>101936</v>
      </c>
      <c r="H3398" s="74" t="s">
        <v>23525</v>
      </c>
      <c r="I3398" s="74" t="s">
        <v>21</v>
      </c>
      <c r="J3398" s="74" t="s">
        <v>16938</v>
      </c>
      <c r="K3398" s="75" t="s">
        <v>23526</v>
      </c>
      <c r="L3398" s="74" t="s">
        <v>16940</v>
      </c>
    </row>
    <row r="3399" customFormat="false" ht="13.5" hidden="false" customHeight="false" outlineLevel="0" collapsed="false">
      <c r="A3399" s="74" t="s">
        <v>23322</v>
      </c>
      <c r="B3399" s="74" t="s">
        <v>23323</v>
      </c>
      <c r="C3399" s="74" t="s">
        <v>23523</v>
      </c>
      <c r="D3399" s="74" t="s">
        <v>23524</v>
      </c>
      <c r="E3399" s="75"/>
      <c r="F3399" s="74"/>
      <c r="G3399" s="76" t="n">
        <v>101937</v>
      </c>
      <c r="H3399" s="74" t="s">
        <v>23527</v>
      </c>
      <c r="I3399" s="74" t="s">
        <v>21</v>
      </c>
      <c r="J3399" s="74" t="s">
        <v>16938</v>
      </c>
      <c r="K3399" s="75" t="s">
        <v>23528</v>
      </c>
      <c r="L3399" s="74" t="s">
        <v>16940</v>
      </c>
    </row>
    <row r="3400" customFormat="false" ht="13.5" hidden="false" customHeight="false" outlineLevel="0" collapsed="false">
      <c r="A3400" s="74" t="s">
        <v>23322</v>
      </c>
      <c r="B3400" s="74" t="s">
        <v>23323</v>
      </c>
      <c r="C3400" s="74" t="s">
        <v>23529</v>
      </c>
      <c r="D3400" s="74" t="s">
        <v>23530</v>
      </c>
      <c r="E3400" s="75"/>
      <c r="F3400" s="74"/>
      <c r="G3400" s="76" t="n">
        <v>98294</v>
      </c>
      <c r="H3400" s="74" t="s">
        <v>23531</v>
      </c>
      <c r="I3400" s="74" t="s">
        <v>129</v>
      </c>
      <c r="J3400" s="74" t="s">
        <v>16938</v>
      </c>
      <c r="K3400" s="75" t="s">
        <v>19258</v>
      </c>
      <c r="L3400" s="74" t="s">
        <v>16940</v>
      </c>
    </row>
    <row r="3401" customFormat="false" ht="13.5" hidden="false" customHeight="false" outlineLevel="0" collapsed="false">
      <c r="A3401" s="74" t="s">
        <v>23322</v>
      </c>
      <c r="B3401" s="74" t="s">
        <v>23323</v>
      </c>
      <c r="C3401" s="74" t="s">
        <v>23529</v>
      </c>
      <c r="D3401" s="74" t="s">
        <v>23530</v>
      </c>
      <c r="E3401" s="75"/>
      <c r="F3401" s="74"/>
      <c r="G3401" s="76" t="n">
        <v>98295</v>
      </c>
      <c r="H3401" s="74" t="s">
        <v>23532</v>
      </c>
      <c r="I3401" s="74" t="s">
        <v>129</v>
      </c>
      <c r="J3401" s="74" t="s">
        <v>16938</v>
      </c>
      <c r="K3401" s="75" t="s">
        <v>18847</v>
      </c>
      <c r="L3401" s="74" t="s">
        <v>16940</v>
      </c>
    </row>
    <row r="3402" customFormat="false" ht="13.5" hidden="false" customHeight="false" outlineLevel="0" collapsed="false">
      <c r="A3402" s="74" t="s">
        <v>23322</v>
      </c>
      <c r="B3402" s="74" t="s">
        <v>23323</v>
      </c>
      <c r="C3402" s="74" t="s">
        <v>23529</v>
      </c>
      <c r="D3402" s="74" t="s">
        <v>23530</v>
      </c>
      <c r="E3402" s="75"/>
      <c r="F3402" s="74"/>
      <c r="G3402" s="76" t="n">
        <v>98296</v>
      </c>
      <c r="H3402" s="74" t="s">
        <v>23533</v>
      </c>
      <c r="I3402" s="74" t="s">
        <v>129</v>
      </c>
      <c r="J3402" s="74" t="s">
        <v>16938</v>
      </c>
      <c r="K3402" s="75" t="s">
        <v>23534</v>
      </c>
      <c r="L3402" s="74" t="s">
        <v>16940</v>
      </c>
    </row>
    <row r="3403" customFormat="false" ht="13.5" hidden="false" customHeight="false" outlineLevel="0" collapsed="false">
      <c r="A3403" s="74" t="s">
        <v>23322</v>
      </c>
      <c r="B3403" s="74" t="s">
        <v>23323</v>
      </c>
      <c r="C3403" s="74" t="s">
        <v>23529</v>
      </c>
      <c r="D3403" s="74" t="s">
        <v>23530</v>
      </c>
      <c r="E3403" s="75"/>
      <c r="F3403" s="74"/>
      <c r="G3403" s="76" t="n">
        <v>98297</v>
      </c>
      <c r="H3403" s="74" t="s">
        <v>23535</v>
      </c>
      <c r="I3403" s="74" t="s">
        <v>129</v>
      </c>
      <c r="J3403" s="74" t="s">
        <v>16938</v>
      </c>
      <c r="K3403" s="75" t="s">
        <v>23536</v>
      </c>
      <c r="L3403" s="74" t="s">
        <v>16940</v>
      </c>
    </row>
    <row r="3404" customFormat="false" ht="13.5" hidden="false" customHeight="false" outlineLevel="0" collapsed="false">
      <c r="A3404" s="74" t="s">
        <v>23322</v>
      </c>
      <c r="B3404" s="74" t="s">
        <v>23323</v>
      </c>
      <c r="C3404" s="74" t="s">
        <v>23529</v>
      </c>
      <c r="D3404" s="74" t="s">
        <v>23530</v>
      </c>
      <c r="E3404" s="75"/>
      <c r="F3404" s="74"/>
      <c r="G3404" s="76" t="n">
        <v>98301</v>
      </c>
      <c r="H3404" s="74" t="s">
        <v>23537</v>
      </c>
      <c r="I3404" s="74" t="s">
        <v>21</v>
      </c>
      <c r="J3404" s="74" t="s">
        <v>16938</v>
      </c>
      <c r="K3404" s="75" t="s">
        <v>23538</v>
      </c>
      <c r="L3404" s="74" t="s">
        <v>16940</v>
      </c>
    </row>
    <row r="3405" customFormat="false" ht="13.5" hidden="false" customHeight="false" outlineLevel="0" collapsed="false">
      <c r="A3405" s="74" t="s">
        <v>23322</v>
      </c>
      <c r="B3405" s="74" t="s">
        <v>23323</v>
      </c>
      <c r="C3405" s="74" t="s">
        <v>23529</v>
      </c>
      <c r="D3405" s="74" t="s">
        <v>23530</v>
      </c>
      <c r="E3405" s="75"/>
      <c r="F3405" s="74"/>
      <c r="G3405" s="76" t="n">
        <v>98302</v>
      </c>
      <c r="H3405" s="74" t="s">
        <v>23539</v>
      </c>
      <c r="I3405" s="74" t="s">
        <v>21</v>
      </c>
      <c r="J3405" s="74" t="s">
        <v>16938</v>
      </c>
      <c r="K3405" s="75" t="s">
        <v>23540</v>
      </c>
      <c r="L3405" s="74" t="s">
        <v>16940</v>
      </c>
    </row>
    <row r="3406" customFormat="false" ht="13.5" hidden="false" customHeight="false" outlineLevel="0" collapsed="false">
      <c r="A3406" s="74" t="s">
        <v>23322</v>
      </c>
      <c r="B3406" s="74" t="s">
        <v>23323</v>
      </c>
      <c r="C3406" s="74" t="s">
        <v>23529</v>
      </c>
      <c r="D3406" s="74" t="s">
        <v>23530</v>
      </c>
      <c r="E3406" s="75"/>
      <c r="F3406" s="74"/>
      <c r="G3406" s="76" t="n">
        <v>98304</v>
      </c>
      <c r="H3406" s="74" t="s">
        <v>23541</v>
      </c>
      <c r="I3406" s="74" t="s">
        <v>21</v>
      </c>
      <c r="J3406" s="74" t="s">
        <v>16938</v>
      </c>
      <c r="K3406" s="75" t="s">
        <v>23542</v>
      </c>
      <c r="L3406" s="74" t="s">
        <v>16940</v>
      </c>
    </row>
    <row r="3407" customFormat="false" ht="13.5" hidden="false" customHeight="false" outlineLevel="0" collapsed="false">
      <c r="A3407" s="74" t="s">
        <v>23322</v>
      </c>
      <c r="B3407" s="74" t="s">
        <v>23323</v>
      </c>
      <c r="C3407" s="74" t="s">
        <v>23529</v>
      </c>
      <c r="D3407" s="74" t="s">
        <v>23530</v>
      </c>
      <c r="E3407" s="75"/>
      <c r="F3407" s="74"/>
      <c r="G3407" s="76" t="n">
        <v>98307</v>
      </c>
      <c r="H3407" s="74" t="s">
        <v>23543</v>
      </c>
      <c r="I3407" s="74" t="s">
        <v>21</v>
      </c>
      <c r="J3407" s="74" t="s">
        <v>16938</v>
      </c>
      <c r="K3407" s="75" t="s">
        <v>23544</v>
      </c>
      <c r="L3407" s="74" t="s">
        <v>16940</v>
      </c>
    </row>
    <row r="3408" customFormat="false" ht="13.5" hidden="false" customHeight="false" outlineLevel="0" collapsed="false">
      <c r="A3408" s="74" t="s">
        <v>23322</v>
      </c>
      <c r="B3408" s="74" t="s">
        <v>23323</v>
      </c>
      <c r="C3408" s="74" t="s">
        <v>23529</v>
      </c>
      <c r="D3408" s="74" t="s">
        <v>23530</v>
      </c>
      <c r="E3408" s="75"/>
      <c r="F3408" s="74"/>
      <c r="G3408" s="76" t="n">
        <v>98308</v>
      </c>
      <c r="H3408" s="74" t="s">
        <v>23545</v>
      </c>
      <c r="I3408" s="74" t="s">
        <v>21</v>
      </c>
      <c r="J3408" s="74" t="s">
        <v>16938</v>
      </c>
      <c r="K3408" s="75" t="s">
        <v>23546</v>
      </c>
      <c r="L3408" s="74" t="s">
        <v>16940</v>
      </c>
    </row>
    <row r="3409" customFormat="false" ht="13.5" hidden="false" customHeight="false" outlineLevel="0" collapsed="false">
      <c r="A3409" s="74" t="s">
        <v>23322</v>
      </c>
      <c r="B3409" s="74" t="s">
        <v>23323</v>
      </c>
      <c r="C3409" s="74" t="s">
        <v>23529</v>
      </c>
      <c r="D3409" s="74" t="s">
        <v>23530</v>
      </c>
      <c r="E3409" s="75"/>
      <c r="F3409" s="74"/>
      <c r="G3409" s="76" t="n">
        <v>98593</v>
      </c>
      <c r="H3409" s="74" t="s">
        <v>23547</v>
      </c>
      <c r="I3409" s="74" t="s">
        <v>21</v>
      </c>
      <c r="J3409" s="74" t="s">
        <v>16938</v>
      </c>
      <c r="K3409" s="75" t="s">
        <v>23548</v>
      </c>
      <c r="L3409" s="74" t="s">
        <v>16940</v>
      </c>
    </row>
    <row r="3410" customFormat="false" ht="13.5" hidden="false" customHeight="false" outlineLevel="0" collapsed="false">
      <c r="A3410" s="74" t="s">
        <v>23549</v>
      </c>
      <c r="B3410" s="74" t="s">
        <v>23550</v>
      </c>
      <c r="C3410" s="74" t="s">
        <v>23551</v>
      </c>
      <c r="D3410" s="74" t="s">
        <v>23552</v>
      </c>
      <c r="E3410" s="75"/>
      <c r="F3410" s="74"/>
      <c r="G3410" s="76" t="n">
        <v>89355</v>
      </c>
      <c r="H3410" s="74" t="s">
        <v>23553</v>
      </c>
      <c r="I3410" s="74" t="s">
        <v>129</v>
      </c>
      <c r="J3410" s="74" t="s">
        <v>16938</v>
      </c>
      <c r="K3410" s="75" t="s">
        <v>23554</v>
      </c>
      <c r="L3410" s="74" t="s">
        <v>16940</v>
      </c>
    </row>
    <row r="3411" customFormat="false" ht="13.5" hidden="false" customHeight="false" outlineLevel="0" collapsed="false">
      <c r="A3411" s="74" t="s">
        <v>23549</v>
      </c>
      <c r="B3411" s="74" t="s">
        <v>23550</v>
      </c>
      <c r="C3411" s="74" t="s">
        <v>23551</v>
      </c>
      <c r="D3411" s="74" t="s">
        <v>23552</v>
      </c>
      <c r="E3411" s="75"/>
      <c r="F3411" s="74"/>
      <c r="G3411" s="76" t="n">
        <v>89356</v>
      </c>
      <c r="H3411" s="74" t="s">
        <v>23555</v>
      </c>
      <c r="I3411" s="74" t="s">
        <v>129</v>
      </c>
      <c r="J3411" s="74" t="s">
        <v>16938</v>
      </c>
      <c r="K3411" s="75" t="s">
        <v>23556</v>
      </c>
      <c r="L3411" s="74" t="s">
        <v>16940</v>
      </c>
    </row>
    <row r="3412" customFormat="false" ht="13.5" hidden="false" customHeight="false" outlineLevel="0" collapsed="false">
      <c r="A3412" s="74" t="s">
        <v>23549</v>
      </c>
      <c r="B3412" s="74" t="s">
        <v>23550</v>
      </c>
      <c r="C3412" s="74" t="s">
        <v>23551</v>
      </c>
      <c r="D3412" s="74" t="s">
        <v>23552</v>
      </c>
      <c r="E3412" s="75"/>
      <c r="F3412" s="74"/>
      <c r="G3412" s="76" t="n">
        <v>89357</v>
      </c>
      <c r="H3412" s="74" t="s">
        <v>23557</v>
      </c>
      <c r="I3412" s="74" t="s">
        <v>129</v>
      </c>
      <c r="J3412" s="74" t="s">
        <v>16938</v>
      </c>
      <c r="K3412" s="75" t="s">
        <v>23558</v>
      </c>
      <c r="L3412" s="74" t="s">
        <v>16940</v>
      </c>
    </row>
    <row r="3413" customFormat="false" ht="13.5" hidden="false" customHeight="false" outlineLevel="0" collapsed="false">
      <c r="A3413" s="74" t="s">
        <v>23549</v>
      </c>
      <c r="B3413" s="74" t="s">
        <v>23550</v>
      </c>
      <c r="C3413" s="74" t="s">
        <v>23551</v>
      </c>
      <c r="D3413" s="74" t="s">
        <v>23552</v>
      </c>
      <c r="E3413" s="75"/>
      <c r="F3413" s="74"/>
      <c r="G3413" s="76" t="n">
        <v>89401</v>
      </c>
      <c r="H3413" s="74" t="s">
        <v>23559</v>
      </c>
      <c r="I3413" s="74" t="s">
        <v>129</v>
      </c>
      <c r="J3413" s="74" t="s">
        <v>16938</v>
      </c>
      <c r="K3413" s="75" t="s">
        <v>23560</v>
      </c>
      <c r="L3413" s="74" t="s">
        <v>16940</v>
      </c>
    </row>
    <row r="3414" customFormat="false" ht="13.5" hidden="false" customHeight="false" outlineLevel="0" collapsed="false">
      <c r="A3414" s="74" t="s">
        <v>23549</v>
      </c>
      <c r="B3414" s="74" t="s">
        <v>23550</v>
      </c>
      <c r="C3414" s="74" t="s">
        <v>23551</v>
      </c>
      <c r="D3414" s="74" t="s">
        <v>23552</v>
      </c>
      <c r="E3414" s="75"/>
      <c r="F3414" s="74"/>
      <c r="G3414" s="76" t="n">
        <v>89402</v>
      </c>
      <c r="H3414" s="74" t="s">
        <v>23561</v>
      </c>
      <c r="I3414" s="74" t="s">
        <v>129</v>
      </c>
      <c r="J3414" s="74" t="s">
        <v>16938</v>
      </c>
      <c r="K3414" s="75" t="s">
        <v>23562</v>
      </c>
      <c r="L3414" s="74" t="s">
        <v>16940</v>
      </c>
    </row>
    <row r="3415" customFormat="false" ht="13.5" hidden="false" customHeight="false" outlineLevel="0" collapsed="false">
      <c r="A3415" s="74" t="s">
        <v>23549</v>
      </c>
      <c r="B3415" s="74" t="s">
        <v>23550</v>
      </c>
      <c r="C3415" s="74" t="s">
        <v>23551</v>
      </c>
      <c r="D3415" s="74" t="s">
        <v>23552</v>
      </c>
      <c r="E3415" s="75"/>
      <c r="F3415" s="74"/>
      <c r="G3415" s="76" t="n">
        <v>89403</v>
      </c>
      <c r="H3415" s="74" t="s">
        <v>23563</v>
      </c>
      <c r="I3415" s="74" t="s">
        <v>129</v>
      </c>
      <c r="J3415" s="74" t="s">
        <v>16938</v>
      </c>
      <c r="K3415" s="75" t="s">
        <v>23564</v>
      </c>
      <c r="L3415" s="74" t="s">
        <v>16940</v>
      </c>
    </row>
    <row r="3416" customFormat="false" ht="13.5" hidden="false" customHeight="false" outlineLevel="0" collapsed="false">
      <c r="A3416" s="74" t="s">
        <v>23549</v>
      </c>
      <c r="B3416" s="74" t="s">
        <v>23550</v>
      </c>
      <c r="C3416" s="74" t="s">
        <v>23551</v>
      </c>
      <c r="D3416" s="74" t="s">
        <v>23552</v>
      </c>
      <c r="E3416" s="75"/>
      <c r="F3416" s="74"/>
      <c r="G3416" s="76" t="n">
        <v>89446</v>
      </c>
      <c r="H3416" s="74" t="s">
        <v>23565</v>
      </c>
      <c r="I3416" s="74" t="s">
        <v>129</v>
      </c>
      <c r="J3416" s="74" t="s">
        <v>16938</v>
      </c>
      <c r="K3416" s="75" t="s">
        <v>23566</v>
      </c>
      <c r="L3416" s="74" t="s">
        <v>16940</v>
      </c>
    </row>
    <row r="3417" customFormat="false" ht="13.5" hidden="false" customHeight="false" outlineLevel="0" collapsed="false">
      <c r="A3417" s="74" t="s">
        <v>23549</v>
      </c>
      <c r="B3417" s="74" t="s">
        <v>23550</v>
      </c>
      <c r="C3417" s="74" t="s">
        <v>23551</v>
      </c>
      <c r="D3417" s="74" t="s">
        <v>23552</v>
      </c>
      <c r="E3417" s="75"/>
      <c r="F3417" s="74"/>
      <c r="G3417" s="76" t="n">
        <v>89447</v>
      </c>
      <c r="H3417" s="74" t="s">
        <v>23567</v>
      </c>
      <c r="I3417" s="74" t="s">
        <v>129</v>
      </c>
      <c r="J3417" s="74" t="s">
        <v>16938</v>
      </c>
      <c r="K3417" s="75" t="s">
        <v>23568</v>
      </c>
      <c r="L3417" s="74" t="s">
        <v>16940</v>
      </c>
    </row>
    <row r="3418" customFormat="false" ht="13.5" hidden="false" customHeight="false" outlineLevel="0" collapsed="false">
      <c r="A3418" s="74" t="s">
        <v>23549</v>
      </c>
      <c r="B3418" s="74" t="s">
        <v>23550</v>
      </c>
      <c r="C3418" s="74" t="s">
        <v>23551</v>
      </c>
      <c r="D3418" s="74" t="s">
        <v>23552</v>
      </c>
      <c r="E3418" s="75"/>
      <c r="F3418" s="74"/>
      <c r="G3418" s="76" t="n">
        <v>89448</v>
      </c>
      <c r="H3418" s="74" t="s">
        <v>23569</v>
      </c>
      <c r="I3418" s="74" t="s">
        <v>129</v>
      </c>
      <c r="J3418" s="74" t="s">
        <v>16938</v>
      </c>
      <c r="K3418" s="75" t="s">
        <v>23564</v>
      </c>
      <c r="L3418" s="74" t="s">
        <v>16940</v>
      </c>
    </row>
    <row r="3419" customFormat="false" ht="13.5" hidden="false" customHeight="false" outlineLevel="0" collapsed="false">
      <c r="A3419" s="74" t="s">
        <v>23549</v>
      </c>
      <c r="B3419" s="74" t="s">
        <v>23550</v>
      </c>
      <c r="C3419" s="74" t="s">
        <v>23551</v>
      </c>
      <c r="D3419" s="74" t="s">
        <v>23552</v>
      </c>
      <c r="E3419" s="75"/>
      <c r="F3419" s="74"/>
      <c r="G3419" s="76" t="n">
        <v>89449</v>
      </c>
      <c r="H3419" s="74" t="s">
        <v>23570</v>
      </c>
      <c r="I3419" s="74" t="s">
        <v>129</v>
      </c>
      <c r="J3419" s="74" t="s">
        <v>16938</v>
      </c>
      <c r="K3419" s="75" t="s">
        <v>18329</v>
      </c>
      <c r="L3419" s="74" t="s">
        <v>16940</v>
      </c>
    </row>
    <row r="3420" customFormat="false" ht="13.5" hidden="false" customHeight="false" outlineLevel="0" collapsed="false">
      <c r="A3420" s="74" t="s">
        <v>23549</v>
      </c>
      <c r="B3420" s="74" t="s">
        <v>23550</v>
      </c>
      <c r="C3420" s="74" t="s">
        <v>23551</v>
      </c>
      <c r="D3420" s="74" t="s">
        <v>23552</v>
      </c>
      <c r="E3420" s="75"/>
      <c r="F3420" s="74"/>
      <c r="G3420" s="76" t="n">
        <v>89450</v>
      </c>
      <c r="H3420" s="74" t="s">
        <v>23571</v>
      </c>
      <c r="I3420" s="74" t="s">
        <v>129</v>
      </c>
      <c r="J3420" s="74" t="s">
        <v>16938</v>
      </c>
      <c r="K3420" s="75" t="s">
        <v>22884</v>
      </c>
      <c r="L3420" s="74" t="s">
        <v>16940</v>
      </c>
    </row>
    <row r="3421" customFormat="false" ht="13.5" hidden="false" customHeight="false" outlineLevel="0" collapsed="false">
      <c r="A3421" s="74" t="s">
        <v>23549</v>
      </c>
      <c r="B3421" s="74" t="s">
        <v>23550</v>
      </c>
      <c r="C3421" s="74" t="s">
        <v>23551</v>
      </c>
      <c r="D3421" s="74" t="s">
        <v>23552</v>
      </c>
      <c r="E3421" s="75"/>
      <c r="F3421" s="74"/>
      <c r="G3421" s="76" t="n">
        <v>89451</v>
      </c>
      <c r="H3421" s="74" t="s">
        <v>23572</v>
      </c>
      <c r="I3421" s="74" t="s">
        <v>129</v>
      </c>
      <c r="J3421" s="74" t="s">
        <v>16938</v>
      </c>
      <c r="K3421" s="75" t="s">
        <v>23573</v>
      </c>
      <c r="L3421" s="74" t="s">
        <v>16940</v>
      </c>
    </row>
    <row r="3422" customFormat="false" ht="13.5" hidden="false" customHeight="false" outlineLevel="0" collapsed="false">
      <c r="A3422" s="74" t="s">
        <v>23549</v>
      </c>
      <c r="B3422" s="74" t="s">
        <v>23550</v>
      </c>
      <c r="C3422" s="74" t="s">
        <v>23551</v>
      </c>
      <c r="D3422" s="74" t="s">
        <v>23552</v>
      </c>
      <c r="E3422" s="75"/>
      <c r="F3422" s="74"/>
      <c r="G3422" s="76" t="n">
        <v>89452</v>
      </c>
      <c r="H3422" s="74" t="s">
        <v>23574</v>
      </c>
      <c r="I3422" s="74" t="s">
        <v>129</v>
      </c>
      <c r="J3422" s="74" t="s">
        <v>16938</v>
      </c>
      <c r="K3422" s="75" t="s">
        <v>23575</v>
      </c>
      <c r="L3422" s="74" t="s">
        <v>16940</v>
      </c>
    </row>
    <row r="3423" customFormat="false" ht="13.5" hidden="false" customHeight="false" outlineLevel="0" collapsed="false">
      <c r="A3423" s="74" t="s">
        <v>23549</v>
      </c>
      <c r="B3423" s="74" t="s">
        <v>23550</v>
      </c>
      <c r="C3423" s="74" t="s">
        <v>23551</v>
      </c>
      <c r="D3423" s="74" t="s">
        <v>23552</v>
      </c>
      <c r="E3423" s="75"/>
      <c r="F3423" s="74"/>
      <c r="G3423" s="76" t="n">
        <v>89508</v>
      </c>
      <c r="H3423" s="74" t="s">
        <v>23576</v>
      </c>
      <c r="I3423" s="74" t="s">
        <v>129</v>
      </c>
      <c r="J3423" s="74" t="s">
        <v>16938</v>
      </c>
      <c r="K3423" s="75" t="s">
        <v>23577</v>
      </c>
      <c r="L3423" s="74" t="s">
        <v>16940</v>
      </c>
    </row>
    <row r="3424" customFormat="false" ht="13.5" hidden="false" customHeight="false" outlineLevel="0" collapsed="false">
      <c r="A3424" s="74" t="s">
        <v>23549</v>
      </c>
      <c r="B3424" s="74" t="s">
        <v>23550</v>
      </c>
      <c r="C3424" s="74" t="s">
        <v>23551</v>
      </c>
      <c r="D3424" s="74" t="s">
        <v>23552</v>
      </c>
      <c r="E3424" s="75"/>
      <c r="F3424" s="74"/>
      <c r="G3424" s="76" t="n">
        <v>89509</v>
      </c>
      <c r="H3424" s="74" t="s">
        <v>23578</v>
      </c>
      <c r="I3424" s="74" t="s">
        <v>129</v>
      </c>
      <c r="J3424" s="74" t="s">
        <v>16938</v>
      </c>
      <c r="K3424" s="75" t="s">
        <v>23579</v>
      </c>
      <c r="L3424" s="74" t="s">
        <v>16940</v>
      </c>
    </row>
    <row r="3425" customFormat="false" ht="13.5" hidden="false" customHeight="false" outlineLevel="0" collapsed="false">
      <c r="A3425" s="74" t="s">
        <v>23549</v>
      </c>
      <c r="B3425" s="74" t="s">
        <v>23550</v>
      </c>
      <c r="C3425" s="74" t="s">
        <v>23551</v>
      </c>
      <c r="D3425" s="74" t="s">
        <v>23552</v>
      </c>
      <c r="E3425" s="75"/>
      <c r="F3425" s="74"/>
      <c r="G3425" s="76" t="n">
        <v>89511</v>
      </c>
      <c r="H3425" s="74" t="s">
        <v>23580</v>
      </c>
      <c r="I3425" s="74" t="s">
        <v>129</v>
      </c>
      <c r="J3425" s="74" t="s">
        <v>16938</v>
      </c>
      <c r="K3425" s="75" t="s">
        <v>18244</v>
      </c>
      <c r="L3425" s="74" t="s">
        <v>16940</v>
      </c>
    </row>
    <row r="3426" customFormat="false" ht="13.5" hidden="false" customHeight="false" outlineLevel="0" collapsed="false">
      <c r="A3426" s="74" t="s">
        <v>23549</v>
      </c>
      <c r="B3426" s="74" t="s">
        <v>23550</v>
      </c>
      <c r="C3426" s="74" t="s">
        <v>23551</v>
      </c>
      <c r="D3426" s="74" t="s">
        <v>23552</v>
      </c>
      <c r="E3426" s="75"/>
      <c r="F3426" s="74"/>
      <c r="G3426" s="76" t="n">
        <v>89512</v>
      </c>
      <c r="H3426" s="74" t="s">
        <v>23581</v>
      </c>
      <c r="I3426" s="74" t="s">
        <v>129</v>
      </c>
      <c r="J3426" s="74" t="s">
        <v>16938</v>
      </c>
      <c r="K3426" s="75" t="s">
        <v>23582</v>
      </c>
      <c r="L3426" s="74" t="s">
        <v>16940</v>
      </c>
    </row>
    <row r="3427" customFormat="false" ht="13.5" hidden="false" customHeight="false" outlineLevel="0" collapsed="false">
      <c r="A3427" s="74" t="s">
        <v>23549</v>
      </c>
      <c r="B3427" s="74" t="s">
        <v>23550</v>
      </c>
      <c r="C3427" s="74" t="s">
        <v>23551</v>
      </c>
      <c r="D3427" s="74" t="s">
        <v>23552</v>
      </c>
      <c r="E3427" s="75"/>
      <c r="F3427" s="74"/>
      <c r="G3427" s="76" t="n">
        <v>89576</v>
      </c>
      <c r="H3427" s="74" t="s">
        <v>23583</v>
      </c>
      <c r="I3427" s="74" t="s">
        <v>129</v>
      </c>
      <c r="J3427" s="74" t="s">
        <v>16938</v>
      </c>
      <c r="K3427" s="75" t="s">
        <v>23584</v>
      </c>
      <c r="L3427" s="74" t="s">
        <v>16940</v>
      </c>
    </row>
    <row r="3428" customFormat="false" ht="13.5" hidden="false" customHeight="false" outlineLevel="0" collapsed="false">
      <c r="A3428" s="74" t="s">
        <v>23549</v>
      </c>
      <c r="B3428" s="74" t="s">
        <v>23550</v>
      </c>
      <c r="C3428" s="74" t="s">
        <v>23551</v>
      </c>
      <c r="D3428" s="74" t="s">
        <v>23552</v>
      </c>
      <c r="E3428" s="75"/>
      <c r="F3428" s="74"/>
      <c r="G3428" s="76" t="n">
        <v>89578</v>
      </c>
      <c r="H3428" s="74" t="s">
        <v>23585</v>
      </c>
      <c r="I3428" s="74" t="s">
        <v>129</v>
      </c>
      <c r="J3428" s="74" t="s">
        <v>16938</v>
      </c>
      <c r="K3428" s="75" t="s">
        <v>23586</v>
      </c>
      <c r="L3428" s="74" t="s">
        <v>16940</v>
      </c>
    </row>
    <row r="3429" customFormat="false" ht="13.5" hidden="false" customHeight="false" outlineLevel="0" collapsed="false">
      <c r="A3429" s="74" t="s">
        <v>23549</v>
      </c>
      <c r="B3429" s="74" t="s">
        <v>23550</v>
      </c>
      <c r="C3429" s="74" t="s">
        <v>23551</v>
      </c>
      <c r="D3429" s="74" t="s">
        <v>23552</v>
      </c>
      <c r="E3429" s="75"/>
      <c r="F3429" s="74"/>
      <c r="G3429" s="76" t="n">
        <v>89580</v>
      </c>
      <c r="H3429" s="74" t="s">
        <v>23587</v>
      </c>
      <c r="I3429" s="74" t="s">
        <v>129</v>
      </c>
      <c r="J3429" s="74" t="s">
        <v>16938</v>
      </c>
      <c r="K3429" s="75" t="s">
        <v>23588</v>
      </c>
      <c r="L3429" s="74" t="s">
        <v>16940</v>
      </c>
    </row>
    <row r="3430" customFormat="false" ht="13.5" hidden="false" customHeight="false" outlineLevel="0" collapsed="false">
      <c r="A3430" s="74" t="s">
        <v>23549</v>
      </c>
      <c r="B3430" s="74" t="s">
        <v>23550</v>
      </c>
      <c r="C3430" s="74" t="s">
        <v>23551</v>
      </c>
      <c r="D3430" s="74" t="s">
        <v>23552</v>
      </c>
      <c r="E3430" s="75"/>
      <c r="F3430" s="74"/>
      <c r="G3430" s="76" t="n">
        <v>89633</v>
      </c>
      <c r="H3430" s="74" t="s">
        <v>23589</v>
      </c>
      <c r="I3430" s="74" t="s">
        <v>129</v>
      </c>
      <c r="J3430" s="74" t="s">
        <v>16938</v>
      </c>
      <c r="K3430" s="75" t="s">
        <v>22585</v>
      </c>
      <c r="L3430" s="74" t="s">
        <v>16940</v>
      </c>
    </row>
    <row r="3431" customFormat="false" ht="13.5" hidden="false" customHeight="false" outlineLevel="0" collapsed="false">
      <c r="A3431" s="74" t="s">
        <v>23549</v>
      </c>
      <c r="B3431" s="74" t="s">
        <v>23550</v>
      </c>
      <c r="C3431" s="74" t="s">
        <v>23551</v>
      </c>
      <c r="D3431" s="74" t="s">
        <v>23552</v>
      </c>
      <c r="E3431" s="75"/>
      <c r="F3431" s="74"/>
      <c r="G3431" s="76" t="n">
        <v>89634</v>
      </c>
      <c r="H3431" s="74" t="s">
        <v>23590</v>
      </c>
      <c r="I3431" s="74" t="s">
        <v>129</v>
      </c>
      <c r="J3431" s="74" t="s">
        <v>16938</v>
      </c>
      <c r="K3431" s="75" t="s">
        <v>23591</v>
      </c>
      <c r="L3431" s="74" t="s">
        <v>16940</v>
      </c>
    </row>
    <row r="3432" customFormat="false" ht="13.5" hidden="false" customHeight="false" outlineLevel="0" collapsed="false">
      <c r="A3432" s="74" t="s">
        <v>23549</v>
      </c>
      <c r="B3432" s="74" t="s">
        <v>23550</v>
      </c>
      <c r="C3432" s="74" t="s">
        <v>23551</v>
      </c>
      <c r="D3432" s="74" t="s">
        <v>23552</v>
      </c>
      <c r="E3432" s="75"/>
      <c r="F3432" s="74"/>
      <c r="G3432" s="76" t="n">
        <v>89635</v>
      </c>
      <c r="H3432" s="74" t="s">
        <v>23592</v>
      </c>
      <c r="I3432" s="74" t="s">
        <v>129</v>
      </c>
      <c r="J3432" s="74" t="s">
        <v>16938</v>
      </c>
      <c r="K3432" s="75" t="s">
        <v>23593</v>
      </c>
      <c r="L3432" s="74" t="s">
        <v>16940</v>
      </c>
    </row>
    <row r="3433" customFormat="false" ht="13.5" hidden="false" customHeight="false" outlineLevel="0" collapsed="false">
      <c r="A3433" s="74" t="s">
        <v>23549</v>
      </c>
      <c r="B3433" s="74" t="s">
        <v>23550</v>
      </c>
      <c r="C3433" s="74" t="s">
        <v>23551</v>
      </c>
      <c r="D3433" s="74" t="s">
        <v>23552</v>
      </c>
      <c r="E3433" s="75"/>
      <c r="F3433" s="74"/>
      <c r="G3433" s="76" t="n">
        <v>89636</v>
      </c>
      <c r="H3433" s="74" t="s">
        <v>23594</v>
      </c>
      <c r="I3433" s="74" t="s">
        <v>129</v>
      </c>
      <c r="J3433" s="74" t="s">
        <v>16938</v>
      </c>
      <c r="K3433" s="75" t="s">
        <v>23595</v>
      </c>
      <c r="L3433" s="74" t="s">
        <v>16940</v>
      </c>
    </row>
    <row r="3434" customFormat="false" ht="13.5" hidden="false" customHeight="false" outlineLevel="0" collapsed="false">
      <c r="A3434" s="74" t="s">
        <v>23549</v>
      </c>
      <c r="B3434" s="74" t="s">
        <v>23550</v>
      </c>
      <c r="C3434" s="74" t="s">
        <v>23551</v>
      </c>
      <c r="D3434" s="74" t="s">
        <v>23552</v>
      </c>
      <c r="E3434" s="75"/>
      <c r="F3434" s="74"/>
      <c r="G3434" s="76" t="n">
        <v>89711</v>
      </c>
      <c r="H3434" s="74" t="s">
        <v>23596</v>
      </c>
      <c r="I3434" s="74" t="s">
        <v>129</v>
      </c>
      <c r="J3434" s="74" t="s">
        <v>16938</v>
      </c>
      <c r="K3434" s="75" t="s">
        <v>23597</v>
      </c>
      <c r="L3434" s="74" t="s">
        <v>16940</v>
      </c>
    </row>
    <row r="3435" customFormat="false" ht="13.5" hidden="false" customHeight="false" outlineLevel="0" collapsed="false">
      <c r="A3435" s="74" t="s">
        <v>23549</v>
      </c>
      <c r="B3435" s="74" t="s">
        <v>23550</v>
      </c>
      <c r="C3435" s="74" t="s">
        <v>23551</v>
      </c>
      <c r="D3435" s="74" t="s">
        <v>23552</v>
      </c>
      <c r="E3435" s="75"/>
      <c r="F3435" s="74"/>
      <c r="G3435" s="76" t="n">
        <v>89712</v>
      </c>
      <c r="H3435" s="74" t="s">
        <v>23598</v>
      </c>
      <c r="I3435" s="74" t="s">
        <v>129</v>
      </c>
      <c r="J3435" s="74" t="s">
        <v>16938</v>
      </c>
      <c r="K3435" s="75" t="s">
        <v>23599</v>
      </c>
      <c r="L3435" s="74" t="s">
        <v>16940</v>
      </c>
    </row>
    <row r="3436" customFormat="false" ht="13.5" hidden="false" customHeight="false" outlineLevel="0" collapsed="false">
      <c r="A3436" s="74" t="s">
        <v>23549</v>
      </c>
      <c r="B3436" s="74" t="s">
        <v>23550</v>
      </c>
      <c r="C3436" s="74" t="s">
        <v>23551</v>
      </c>
      <c r="D3436" s="74" t="s">
        <v>23552</v>
      </c>
      <c r="E3436" s="75"/>
      <c r="F3436" s="74"/>
      <c r="G3436" s="76" t="n">
        <v>89713</v>
      </c>
      <c r="H3436" s="74" t="s">
        <v>23600</v>
      </c>
      <c r="I3436" s="74" t="s">
        <v>129</v>
      </c>
      <c r="J3436" s="74" t="s">
        <v>16938</v>
      </c>
      <c r="K3436" s="75" t="s">
        <v>23601</v>
      </c>
      <c r="L3436" s="74" t="s">
        <v>16940</v>
      </c>
    </row>
    <row r="3437" customFormat="false" ht="13.5" hidden="false" customHeight="false" outlineLevel="0" collapsed="false">
      <c r="A3437" s="74" t="s">
        <v>23549</v>
      </c>
      <c r="B3437" s="74" t="s">
        <v>23550</v>
      </c>
      <c r="C3437" s="74" t="s">
        <v>23551</v>
      </c>
      <c r="D3437" s="74" t="s">
        <v>23552</v>
      </c>
      <c r="E3437" s="75"/>
      <c r="F3437" s="74"/>
      <c r="G3437" s="76" t="n">
        <v>89714</v>
      </c>
      <c r="H3437" s="74" t="s">
        <v>23602</v>
      </c>
      <c r="I3437" s="74" t="s">
        <v>129</v>
      </c>
      <c r="J3437" s="74" t="s">
        <v>16938</v>
      </c>
      <c r="K3437" s="75" t="s">
        <v>23603</v>
      </c>
      <c r="L3437" s="74" t="s">
        <v>16940</v>
      </c>
    </row>
    <row r="3438" customFormat="false" ht="13.5" hidden="false" customHeight="false" outlineLevel="0" collapsed="false">
      <c r="A3438" s="74" t="s">
        <v>23549</v>
      </c>
      <c r="B3438" s="74" t="s">
        <v>23550</v>
      </c>
      <c r="C3438" s="74" t="s">
        <v>23551</v>
      </c>
      <c r="D3438" s="74" t="s">
        <v>23552</v>
      </c>
      <c r="E3438" s="75"/>
      <c r="F3438" s="74"/>
      <c r="G3438" s="76" t="n">
        <v>89716</v>
      </c>
      <c r="H3438" s="74" t="s">
        <v>23604</v>
      </c>
      <c r="I3438" s="74" t="s">
        <v>129</v>
      </c>
      <c r="J3438" s="74" t="s">
        <v>16938</v>
      </c>
      <c r="K3438" s="75" t="s">
        <v>23605</v>
      </c>
      <c r="L3438" s="74" t="s">
        <v>16940</v>
      </c>
    </row>
    <row r="3439" customFormat="false" ht="13.5" hidden="false" customHeight="false" outlineLevel="0" collapsed="false">
      <c r="A3439" s="74" t="s">
        <v>23549</v>
      </c>
      <c r="B3439" s="74" t="s">
        <v>23550</v>
      </c>
      <c r="C3439" s="74" t="s">
        <v>23551</v>
      </c>
      <c r="D3439" s="74" t="s">
        <v>23552</v>
      </c>
      <c r="E3439" s="75"/>
      <c r="F3439" s="74"/>
      <c r="G3439" s="76" t="n">
        <v>89717</v>
      </c>
      <c r="H3439" s="74" t="s">
        <v>23606</v>
      </c>
      <c r="I3439" s="74" t="s">
        <v>129</v>
      </c>
      <c r="J3439" s="74" t="s">
        <v>16938</v>
      </c>
      <c r="K3439" s="75" t="s">
        <v>23607</v>
      </c>
      <c r="L3439" s="74" t="s">
        <v>16940</v>
      </c>
    </row>
    <row r="3440" customFormat="false" ht="13.5" hidden="false" customHeight="false" outlineLevel="0" collapsed="false">
      <c r="A3440" s="74" t="s">
        <v>23549</v>
      </c>
      <c r="B3440" s="74" t="s">
        <v>23550</v>
      </c>
      <c r="C3440" s="74" t="s">
        <v>23551</v>
      </c>
      <c r="D3440" s="74" t="s">
        <v>23552</v>
      </c>
      <c r="E3440" s="75"/>
      <c r="F3440" s="74"/>
      <c r="G3440" s="76" t="n">
        <v>89770</v>
      </c>
      <c r="H3440" s="74" t="s">
        <v>23608</v>
      </c>
      <c r="I3440" s="74" t="s">
        <v>129</v>
      </c>
      <c r="J3440" s="74" t="s">
        <v>16938</v>
      </c>
      <c r="K3440" s="75" t="s">
        <v>23609</v>
      </c>
      <c r="L3440" s="74" t="s">
        <v>16940</v>
      </c>
    </row>
    <row r="3441" customFormat="false" ht="13.5" hidden="false" customHeight="false" outlineLevel="0" collapsed="false">
      <c r="A3441" s="74" t="s">
        <v>23549</v>
      </c>
      <c r="B3441" s="74" t="s">
        <v>23550</v>
      </c>
      <c r="C3441" s="74" t="s">
        <v>23551</v>
      </c>
      <c r="D3441" s="74" t="s">
        <v>23552</v>
      </c>
      <c r="E3441" s="75"/>
      <c r="F3441" s="74"/>
      <c r="G3441" s="76" t="n">
        <v>89771</v>
      </c>
      <c r="H3441" s="74" t="s">
        <v>23610</v>
      </c>
      <c r="I3441" s="74" t="s">
        <v>129</v>
      </c>
      <c r="J3441" s="74" t="s">
        <v>16938</v>
      </c>
      <c r="K3441" s="75" t="s">
        <v>23611</v>
      </c>
      <c r="L3441" s="74" t="s">
        <v>16940</v>
      </c>
    </row>
    <row r="3442" customFormat="false" ht="13.5" hidden="false" customHeight="false" outlineLevel="0" collapsed="false">
      <c r="A3442" s="74" t="s">
        <v>23549</v>
      </c>
      <c r="B3442" s="74" t="s">
        <v>23550</v>
      </c>
      <c r="C3442" s="74" t="s">
        <v>23551</v>
      </c>
      <c r="D3442" s="74" t="s">
        <v>23552</v>
      </c>
      <c r="E3442" s="75"/>
      <c r="F3442" s="74"/>
      <c r="G3442" s="76" t="n">
        <v>89773</v>
      </c>
      <c r="H3442" s="74" t="s">
        <v>23612</v>
      </c>
      <c r="I3442" s="74" t="s">
        <v>129</v>
      </c>
      <c r="J3442" s="74" t="s">
        <v>16938</v>
      </c>
      <c r="K3442" s="75" t="s">
        <v>23613</v>
      </c>
      <c r="L3442" s="74" t="s">
        <v>16940</v>
      </c>
    </row>
    <row r="3443" customFormat="false" ht="13.5" hidden="false" customHeight="false" outlineLevel="0" collapsed="false">
      <c r="A3443" s="74" t="s">
        <v>23549</v>
      </c>
      <c r="B3443" s="74" t="s">
        <v>23550</v>
      </c>
      <c r="C3443" s="74" t="s">
        <v>23551</v>
      </c>
      <c r="D3443" s="74" t="s">
        <v>23552</v>
      </c>
      <c r="E3443" s="75"/>
      <c r="F3443" s="74"/>
      <c r="G3443" s="76" t="n">
        <v>89775</v>
      </c>
      <c r="H3443" s="74" t="s">
        <v>23614</v>
      </c>
      <c r="I3443" s="74" t="s">
        <v>129</v>
      </c>
      <c r="J3443" s="74" t="s">
        <v>16938</v>
      </c>
      <c r="K3443" s="75" t="s">
        <v>23615</v>
      </c>
      <c r="L3443" s="74" t="s">
        <v>16940</v>
      </c>
    </row>
    <row r="3444" customFormat="false" ht="13.5" hidden="false" customHeight="false" outlineLevel="0" collapsed="false">
      <c r="A3444" s="74" t="s">
        <v>23549</v>
      </c>
      <c r="B3444" s="74" t="s">
        <v>23550</v>
      </c>
      <c r="C3444" s="74" t="s">
        <v>23551</v>
      </c>
      <c r="D3444" s="74" t="s">
        <v>23552</v>
      </c>
      <c r="E3444" s="75"/>
      <c r="F3444" s="74"/>
      <c r="G3444" s="76" t="n">
        <v>89798</v>
      </c>
      <c r="H3444" s="74" t="s">
        <v>23616</v>
      </c>
      <c r="I3444" s="74" t="s">
        <v>129</v>
      </c>
      <c r="J3444" s="74" t="s">
        <v>16938</v>
      </c>
      <c r="K3444" s="75" t="s">
        <v>23617</v>
      </c>
      <c r="L3444" s="74" t="s">
        <v>16940</v>
      </c>
    </row>
    <row r="3445" customFormat="false" ht="13.5" hidden="false" customHeight="false" outlineLevel="0" collapsed="false">
      <c r="A3445" s="74" t="s">
        <v>23549</v>
      </c>
      <c r="B3445" s="74" t="s">
        <v>23550</v>
      </c>
      <c r="C3445" s="74" t="s">
        <v>23551</v>
      </c>
      <c r="D3445" s="74" t="s">
        <v>23552</v>
      </c>
      <c r="E3445" s="75"/>
      <c r="F3445" s="74"/>
      <c r="G3445" s="76" t="n">
        <v>89799</v>
      </c>
      <c r="H3445" s="74" t="s">
        <v>23618</v>
      </c>
      <c r="I3445" s="74" t="s">
        <v>129</v>
      </c>
      <c r="J3445" s="74" t="s">
        <v>16938</v>
      </c>
      <c r="K3445" s="75" t="s">
        <v>19442</v>
      </c>
      <c r="L3445" s="74" t="s">
        <v>16940</v>
      </c>
    </row>
    <row r="3446" customFormat="false" ht="13.5" hidden="false" customHeight="false" outlineLevel="0" collapsed="false">
      <c r="A3446" s="74" t="s">
        <v>23549</v>
      </c>
      <c r="B3446" s="74" t="s">
        <v>23550</v>
      </c>
      <c r="C3446" s="74" t="s">
        <v>23551</v>
      </c>
      <c r="D3446" s="74" t="s">
        <v>23552</v>
      </c>
      <c r="E3446" s="75"/>
      <c r="F3446" s="74"/>
      <c r="G3446" s="76" t="n">
        <v>89800</v>
      </c>
      <c r="H3446" s="74" t="s">
        <v>23619</v>
      </c>
      <c r="I3446" s="74" t="s">
        <v>129</v>
      </c>
      <c r="J3446" s="74" t="s">
        <v>16938</v>
      </c>
      <c r="K3446" s="75" t="s">
        <v>23620</v>
      </c>
      <c r="L3446" s="74" t="s">
        <v>16940</v>
      </c>
    </row>
    <row r="3447" customFormat="false" ht="13.5" hidden="false" customHeight="false" outlineLevel="0" collapsed="false">
      <c r="A3447" s="74" t="s">
        <v>23549</v>
      </c>
      <c r="B3447" s="74" t="s">
        <v>23550</v>
      </c>
      <c r="C3447" s="74" t="s">
        <v>23551</v>
      </c>
      <c r="D3447" s="74" t="s">
        <v>23552</v>
      </c>
      <c r="E3447" s="75"/>
      <c r="F3447" s="74"/>
      <c r="G3447" s="76" t="n">
        <v>89848</v>
      </c>
      <c r="H3447" s="74" t="s">
        <v>23621</v>
      </c>
      <c r="I3447" s="74" t="s">
        <v>129</v>
      </c>
      <c r="J3447" s="74" t="s">
        <v>16938</v>
      </c>
      <c r="K3447" s="75" t="s">
        <v>23622</v>
      </c>
      <c r="L3447" s="74" t="s">
        <v>16940</v>
      </c>
    </row>
    <row r="3448" customFormat="false" ht="13.5" hidden="false" customHeight="false" outlineLevel="0" collapsed="false">
      <c r="A3448" s="74" t="s">
        <v>23549</v>
      </c>
      <c r="B3448" s="74" t="s">
        <v>23550</v>
      </c>
      <c r="C3448" s="74" t="s">
        <v>23551</v>
      </c>
      <c r="D3448" s="74" t="s">
        <v>23552</v>
      </c>
      <c r="E3448" s="75"/>
      <c r="F3448" s="74"/>
      <c r="G3448" s="76" t="n">
        <v>89849</v>
      </c>
      <c r="H3448" s="74" t="s">
        <v>23623</v>
      </c>
      <c r="I3448" s="74" t="s">
        <v>129</v>
      </c>
      <c r="J3448" s="74" t="s">
        <v>16938</v>
      </c>
      <c r="K3448" s="75" t="s">
        <v>23624</v>
      </c>
      <c r="L3448" s="74" t="s">
        <v>16940</v>
      </c>
    </row>
    <row r="3449" customFormat="false" ht="13.5" hidden="false" customHeight="false" outlineLevel="0" collapsed="false">
      <c r="A3449" s="74" t="s">
        <v>23549</v>
      </c>
      <c r="B3449" s="74" t="s">
        <v>23550</v>
      </c>
      <c r="C3449" s="74" t="s">
        <v>23551</v>
      </c>
      <c r="D3449" s="74" t="s">
        <v>23552</v>
      </c>
      <c r="E3449" s="75"/>
      <c r="F3449" s="74"/>
      <c r="G3449" s="76" t="n">
        <v>89865</v>
      </c>
      <c r="H3449" s="74" t="s">
        <v>23625</v>
      </c>
      <c r="I3449" s="74" t="s">
        <v>129</v>
      </c>
      <c r="J3449" s="74" t="s">
        <v>16938</v>
      </c>
      <c r="K3449" s="75" t="s">
        <v>23626</v>
      </c>
      <c r="L3449" s="74" t="s">
        <v>16940</v>
      </c>
    </row>
    <row r="3450" customFormat="false" ht="13.5" hidden="false" customHeight="false" outlineLevel="0" collapsed="false">
      <c r="A3450" s="74" t="s">
        <v>23549</v>
      </c>
      <c r="B3450" s="74" t="s">
        <v>23550</v>
      </c>
      <c r="C3450" s="74" t="s">
        <v>23551</v>
      </c>
      <c r="D3450" s="74" t="s">
        <v>23552</v>
      </c>
      <c r="E3450" s="75"/>
      <c r="F3450" s="74"/>
      <c r="G3450" s="76" t="n">
        <v>91784</v>
      </c>
      <c r="H3450" s="74" t="s">
        <v>23627</v>
      </c>
      <c r="I3450" s="74" t="s">
        <v>129</v>
      </c>
      <c r="J3450" s="74" t="s">
        <v>16938</v>
      </c>
      <c r="K3450" s="75" t="s">
        <v>23628</v>
      </c>
      <c r="L3450" s="74" t="s">
        <v>16940</v>
      </c>
    </row>
    <row r="3451" customFormat="false" ht="13.5" hidden="false" customHeight="false" outlineLevel="0" collapsed="false">
      <c r="A3451" s="74" t="s">
        <v>23549</v>
      </c>
      <c r="B3451" s="74" t="s">
        <v>23550</v>
      </c>
      <c r="C3451" s="74" t="s">
        <v>23551</v>
      </c>
      <c r="D3451" s="74" t="s">
        <v>23552</v>
      </c>
      <c r="E3451" s="75"/>
      <c r="F3451" s="74"/>
      <c r="G3451" s="76" t="n">
        <v>91785</v>
      </c>
      <c r="H3451" s="74" t="s">
        <v>23629</v>
      </c>
      <c r="I3451" s="74" t="s">
        <v>129</v>
      </c>
      <c r="J3451" s="74" t="s">
        <v>16938</v>
      </c>
      <c r="K3451" s="75" t="s">
        <v>23630</v>
      </c>
      <c r="L3451" s="74" t="s">
        <v>16940</v>
      </c>
    </row>
    <row r="3452" customFormat="false" ht="13.5" hidden="false" customHeight="false" outlineLevel="0" collapsed="false">
      <c r="A3452" s="74" t="s">
        <v>23549</v>
      </c>
      <c r="B3452" s="74" t="s">
        <v>23550</v>
      </c>
      <c r="C3452" s="74" t="s">
        <v>23551</v>
      </c>
      <c r="D3452" s="74" t="s">
        <v>23552</v>
      </c>
      <c r="E3452" s="75"/>
      <c r="F3452" s="74"/>
      <c r="G3452" s="76" t="n">
        <v>91786</v>
      </c>
      <c r="H3452" s="74" t="s">
        <v>23631</v>
      </c>
      <c r="I3452" s="74" t="s">
        <v>129</v>
      </c>
      <c r="J3452" s="74" t="s">
        <v>16938</v>
      </c>
      <c r="K3452" s="75" t="s">
        <v>23632</v>
      </c>
      <c r="L3452" s="74" t="s">
        <v>16940</v>
      </c>
    </row>
    <row r="3453" customFormat="false" ht="13.5" hidden="false" customHeight="false" outlineLevel="0" collapsed="false">
      <c r="A3453" s="74" t="s">
        <v>23549</v>
      </c>
      <c r="B3453" s="74" t="s">
        <v>23550</v>
      </c>
      <c r="C3453" s="74" t="s">
        <v>23551</v>
      </c>
      <c r="D3453" s="74" t="s">
        <v>23552</v>
      </c>
      <c r="E3453" s="75"/>
      <c r="F3453" s="74"/>
      <c r="G3453" s="76" t="n">
        <v>91787</v>
      </c>
      <c r="H3453" s="74" t="s">
        <v>23633</v>
      </c>
      <c r="I3453" s="74" t="s">
        <v>129</v>
      </c>
      <c r="J3453" s="74" t="s">
        <v>16938</v>
      </c>
      <c r="K3453" s="75" t="s">
        <v>23634</v>
      </c>
      <c r="L3453" s="74" t="s">
        <v>16940</v>
      </c>
    </row>
    <row r="3454" customFormat="false" ht="13.5" hidden="false" customHeight="false" outlineLevel="0" collapsed="false">
      <c r="A3454" s="74" t="s">
        <v>23549</v>
      </c>
      <c r="B3454" s="74" t="s">
        <v>23550</v>
      </c>
      <c r="C3454" s="74" t="s">
        <v>23551</v>
      </c>
      <c r="D3454" s="74" t="s">
        <v>23552</v>
      </c>
      <c r="E3454" s="75"/>
      <c r="F3454" s="74"/>
      <c r="G3454" s="76" t="n">
        <v>91788</v>
      </c>
      <c r="H3454" s="74" t="s">
        <v>23635</v>
      </c>
      <c r="I3454" s="74" t="s">
        <v>129</v>
      </c>
      <c r="J3454" s="74" t="s">
        <v>16938</v>
      </c>
      <c r="K3454" s="75" t="s">
        <v>23636</v>
      </c>
      <c r="L3454" s="74" t="s">
        <v>16940</v>
      </c>
    </row>
    <row r="3455" customFormat="false" ht="13.5" hidden="false" customHeight="false" outlineLevel="0" collapsed="false">
      <c r="A3455" s="74" t="s">
        <v>23549</v>
      </c>
      <c r="B3455" s="74" t="s">
        <v>23550</v>
      </c>
      <c r="C3455" s="74" t="s">
        <v>23551</v>
      </c>
      <c r="D3455" s="74" t="s">
        <v>23552</v>
      </c>
      <c r="E3455" s="75"/>
      <c r="F3455" s="74"/>
      <c r="G3455" s="76" t="n">
        <v>91789</v>
      </c>
      <c r="H3455" s="74" t="s">
        <v>23637</v>
      </c>
      <c r="I3455" s="74" t="s">
        <v>129</v>
      </c>
      <c r="J3455" s="74" t="s">
        <v>16938</v>
      </c>
      <c r="K3455" s="75" t="s">
        <v>21199</v>
      </c>
      <c r="L3455" s="74" t="s">
        <v>16940</v>
      </c>
    </row>
    <row r="3456" customFormat="false" ht="13.5" hidden="false" customHeight="false" outlineLevel="0" collapsed="false">
      <c r="A3456" s="74" t="s">
        <v>23549</v>
      </c>
      <c r="B3456" s="74" t="s">
        <v>23550</v>
      </c>
      <c r="C3456" s="74" t="s">
        <v>23551</v>
      </c>
      <c r="D3456" s="74" t="s">
        <v>23552</v>
      </c>
      <c r="E3456" s="75"/>
      <c r="F3456" s="74"/>
      <c r="G3456" s="76" t="n">
        <v>91790</v>
      </c>
      <c r="H3456" s="74" t="s">
        <v>23638</v>
      </c>
      <c r="I3456" s="74" t="s">
        <v>129</v>
      </c>
      <c r="J3456" s="74" t="s">
        <v>16938</v>
      </c>
      <c r="K3456" s="75" t="s">
        <v>23639</v>
      </c>
      <c r="L3456" s="74" t="s">
        <v>16940</v>
      </c>
    </row>
    <row r="3457" customFormat="false" ht="13.5" hidden="false" customHeight="false" outlineLevel="0" collapsed="false">
      <c r="A3457" s="74" t="s">
        <v>23549</v>
      </c>
      <c r="B3457" s="74" t="s">
        <v>23550</v>
      </c>
      <c r="C3457" s="74" t="s">
        <v>23551</v>
      </c>
      <c r="D3457" s="74" t="s">
        <v>23552</v>
      </c>
      <c r="E3457" s="75"/>
      <c r="F3457" s="74"/>
      <c r="G3457" s="76" t="n">
        <v>91791</v>
      </c>
      <c r="H3457" s="74" t="s">
        <v>23640</v>
      </c>
      <c r="I3457" s="74" t="s">
        <v>129</v>
      </c>
      <c r="J3457" s="74" t="s">
        <v>16938</v>
      </c>
      <c r="K3457" s="75" t="s">
        <v>22052</v>
      </c>
      <c r="L3457" s="74" t="s">
        <v>16940</v>
      </c>
    </row>
    <row r="3458" customFormat="false" ht="13.5" hidden="false" customHeight="false" outlineLevel="0" collapsed="false">
      <c r="A3458" s="74" t="s">
        <v>23549</v>
      </c>
      <c r="B3458" s="74" t="s">
        <v>23550</v>
      </c>
      <c r="C3458" s="74" t="s">
        <v>23551</v>
      </c>
      <c r="D3458" s="74" t="s">
        <v>23552</v>
      </c>
      <c r="E3458" s="75"/>
      <c r="F3458" s="74"/>
      <c r="G3458" s="76" t="n">
        <v>91792</v>
      </c>
      <c r="H3458" s="74" t="s">
        <v>23641</v>
      </c>
      <c r="I3458" s="74" t="s">
        <v>129</v>
      </c>
      <c r="J3458" s="74" t="s">
        <v>16938</v>
      </c>
      <c r="K3458" s="75" t="s">
        <v>23642</v>
      </c>
      <c r="L3458" s="74" t="s">
        <v>16940</v>
      </c>
    </row>
    <row r="3459" customFormat="false" ht="13.5" hidden="false" customHeight="false" outlineLevel="0" collapsed="false">
      <c r="A3459" s="74" t="s">
        <v>23549</v>
      </c>
      <c r="B3459" s="74" t="s">
        <v>23550</v>
      </c>
      <c r="C3459" s="74" t="s">
        <v>23551</v>
      </c>
      <c r="D3459" s="74" t="s">
        <v>23552</v>
      </c>
      <c r="E3459" s="75"/>
      <c r="F3459" s="74"/>
      <c r="G3459" s="76" t="n">
        <v>91793</v>
      </c>
      <c r="H3459" s="74" t="s">
        <v>23643</v>
      </c>
      <c r="I3459" s="74" t="s">
        <v>129</v>
      </c>
      <c r="J3459" s="74" t="s">
        <v>16938</v>
      </c>
      <c r="K3459" s="75" t="s">
        <v>23644</v>
      </c>
      <c r="L3459" s="74" t="s">
        <v>16940</v>
      </c>
    </row>
    <row r="3460" customFormat="false" ht="13.5" hidden="false" customHeight="false" outlineLevel="0" collapsed="false">
      <c r="A3460" s="74" t="s">
        <v>23549</v>
      </c>
      <c r="B3460" s="74" t="s">
        <v>23550</v>
      </c>
      <c r="C3460" s="74" t="s">
        <v>23551</v>
      </c>
      <c r="D3460" s="74" t="s">
        <v>23552</v>
      </c>
      <c r="E3460" s="75"/>
      <c r="F3460" s="74"/>
      <c r="G3460" s="76" t="n">
        <v>91794</v>
      </c>
      <c r="H3460" s="74" t="s">
        <v>23645</v>
      </c>
      <c r="I3460" s="74" t="s">
        <v>129</v>
      </c>
      <c r="J3460" s="74" t="s">
        <v>16938</v>
      </c>
      <c r="K3460" s="75" t="s">
        <v>23646</v>
      </c>
      <c r="L3460" s="74" t="s">
        <v>16940</v>
      </c>
    </row>
    <row r="3461" customFormat="false" ht="13.5" hidden="false" customHeight="false" outlineLevel="0" collapsed="false">
      <c r="A3461" s="74" t="s">
        <v>23549</v>
      </c>
      <c r="B3461" s="74" t="s">
        <v>23550</v>
      </c>
      <c r="C3461" s="74" t="s">
        <v>23551</v>
      </c>
      <c r="D3461" s="74" t="s">
        <v>23552</v>
      </c>
      <c r="E3461" s="75"/>
      <c r="F3461" s="74"/>
      <c r="G3461" s="76" t="n">
        <v>91795</v>
      </c>
      <c r="H3461" s="74" t="s">
        <v>23647</v>
      </c>
      <c r="I3461" s="74" t="s">
        <v>129</v>
      </c>
      <c r="J3461" s="74" t="s">
        <v>16938</v>
      </c>
      <c r="K3461" s="75" t="s">
        <v>23648</v>
      </c>
      <c r="L3461" s="74" t="s">
        <v>16940</v>
      </c>
    </row>
    <row r="3462" customFormat="false" ht="13.5" hidden="false" customHeight="false" outlineLevel="0" collapsed="false">
      <c r="A3462" s="74" t="s">
        <v>23549</v>
      </c>
      <c r="B3462" s="74" t="s">
        <v>23550</v>
      </c>
      <c r="C3462" s="74" t="s">
        <v>23551</v>
      </c>
      <c r="D3462" s="74" t="s">
        <v>23552</v>
      </c>
      <c r="E3462" s="75"/>
      <c r="F3462" s="74"/>
      <c r="G3462" s="76" t="n">
        <v>91796</v>
      </c>
      <c r="H3462" s="74" t="s">
        <v>23649</v>
      </c>
      <c r="I3462" s="74" t="s">
        <v>129</v>
      </c>
      <c r="J3462" s="74" t="s">
        <v>16938</v>
      </c>
      <c r="K3462" s="75" t="s">
        <v>23650</v>
      </c>
      <c r="L3462" s="74" t="s">
        <v>16940</v>
      </c>
    </row>
    <row r="3463" customFormat="false" ht="13.5" hidden="false" customHeight="false" outlineLevel="0" collapsed="false">
      <c r="A3463" s="74" t="s">
        <v>23549</v>
      </c>
      <c r="B3463" s="74" t="s">
        <v>23550</v>
      </c>
      <c r="C3463" s="74" t="s">
        <v>23551</v>
      </c>
      <c r="D3463" s="74" t="s">
        <v>23552</v>
      </c>
      <c r="E3463" s="75"/>
      <c r="F3463" s="74"/>
      <c r="G3463" s="76" t="n">
        <v>92275</v>
      </c>
      <c r="H3463" s="74" t="s">
        <v>23651</v>
      </c>
      <c r="I3463" s="74" t="s">
        <v>129</v>
      </c>
      <c r="J3463" s="74" t="s">
        <v>16938</v>
      </c>
      <c r="K3463" s="75" t="s">
        <v>23652</v>
      </c>
      <c r="L3463" s="74" t="s">
        <v>16940</v>
      </c>
    </row>
    <row r="3464" customFormat="false" ht="13.5" hidden="false" customHeight="false" outlineLevel="0" collapsed="false">
      <c r="A3464" s="74" t="s">
        <v>23549</v>
      </c>
      <c r="B3464" s="74" t="s">
        <v>23550</v>
      </c>
      <c r="C3464" s="74" t="s">
        <v>23551</v>
      </c>
      <c r="D3464" s="74" t="s">
        <v>23552</v>
      </c>
      <c r="E3464" s="75"/>
      <c r="F3464" s="74"/>
      <c r="G3464" s="76" t="n">
        <v>92276</v>
      </c>
      <c r="H3464" s="74" t="s">
        <v>23653</v>
      </c>
      <c r="I3464" s="74" t="s">
        <v>129</v>
      </c>
      <c r="J3464" s="74" t="s">
        <v>16938</v>
      </c>
      <c r="K3464" s="75" t="s">
        <v>23654</v>
      </c>
      <c r="L3464" s="74" t="s">
        <v>16940</v>
      </c>
    </row>
    <row r="3465" customFormat="false" ht="13.5" hidden="false" customHeight="false" outlineLevel="0" collapsed="false">
      <c r="A3465" s="74" t="s">
        <v>23549</v>
      </c>
      <c r="B3465" s="74" t="s">
        <v>23550</v>
      </c>
      <c r="C3465" s="74" t="s">
        <v>23551</v>
      </c>
      <c r="D3465" s="74" t="s">
        <v>23552</v>
      </c>
      <c r="E3465" s="75"/>
      <c r="F3465" s="74"/>
      <c r="G3465" s="76" t="n">
        <v>92277</v>
      </c>
      <c r="H3465" s="74" t="s">
        <v>23655</v>
      </c>
      <c r="I3465" s="74" t="s">
        <v>129</v>
      </c>
      <c r="J3465" s="74" t="s">
        <v>16938</v>
      </c>
      <c r="K3465" s="75" t="s">
        <v>23656</v>
      </c>
      <c r="L3465" s="74" t="s">
        <v>16940</v>
      </c>
    </row>
    <row r="3466" customFormat="false" ht="13.5" hidden="false" customHeight="false" outlineLevel="0" collapsed="false">
      <c r="A3466" s="74" t="s">
        <v>23549</v>
      </c>
      <c r="B3466" s="74" t="s">
        <v>23550</v>
      </c>
      <c r="C3466" s="74" t="s">
        <v>23551</v>
      </c>
      <c r="D3466" s="74" t="s">
        <v>23552</v>
      </c>
      <c r="E3466" s="75"/>
      <c r="F3466" s="74"/>
      <c r="G3466" s="76" t="n">
        <v>92278</v>
      </c>
      <c r="H3466" s="74" t="s">
        <v>23657</v>
      </c>
      <c r="I3466" s="74" t="s">
        <v>129</v>
      </c>
      <c r="J3466" s="74" t="s">
        <v>16938</v>
      </c>
      <c r="K3466" s="75" t="s">
        <v>23658</v>
      </c>
      <c r="L3466" s="74" t="s">
        <v>16940</v>
      </c>
    </row>
    <row r="3467" customFormat="false" ht="13.5" hidden="false" customHeight="false" outlineLevel="0" collapsed="false">
      <c r="A3467" s="74" t="s">
        <v>23549</v>
      </c>
      <c r="B3467" s="74" t="s">
        <v>23550</v>
      </c>
      <c r="C3467" s="74" t="s">
        <v>23551</v>
      </c>
      <c r="D3467" s="74" t="s">
        <v>23552</v>
      </c>
      <c r="E3467" s="75"/>
      <c r="F3467" s="74"/>
      <c r="G3467" s="76" t="n">
        <v>92279</v>
      </c>
      <c r="H3467" s="74" t="s">
        <v>23659</v>
      </c>
      <c r="I3467" s="74" t="s">
        <v>129</v>
      </c>
      <c r="J3467" s="74" t="s">
        <v>16938</v>
      </c>
      <c r="K3467" s="75" t="s">
        <v>23660</v>
      </c>
      <c r="L3467" s="74" t="s">
        <v>16940</v>
      </c>
    </row>
    <row r="3468" customFormat="false" ht="13.5" hidden="false" customHeight="false" outlineLevel="0" collapsed="false">
      <c r="A3468" s="74" t="s">
        <v>23549</v>
      </c>
      <c r="B3468" s="74" t="s">
        <v>23550</v>
      </c>
      <c r="C3468" s="74" t="s">
        <v>23551</v>
      </c>
      <c r="D3468" s="74" t="s">
        <v>23552</v>
      </c>
      <c r="E3468" s="75"/>
      <c r="F3468" s="74"/>
      <c r="G3468" s="76" t="n">
        <v>92280</v>
      </c>
      <c r="H3468" s="74" t="s">
        <v>23661</v>
      </c>
      <c r="I3468" s="74" t="s">
        <v>129</v>
      </c>
      <c r="J3468" s="74" t="s">
        <v>16938</v>
      </c>
      <c r="K3468" s="75" t="s">
        <v>23662</v>
      </c>
      <c r="L3468" s="74" t="s">
        <v>16940</v>
      </c>
    </row>
    <row r="3469" customFormat="false" ht="13.5" hidden="false" customHeight="false" outlineLevel="0" collapsed="false">
      <c r="A3469" s="74" t="s">
        <v>23549</v>
      </c>
      <c r="B3469" s="74" t="s">
        <v>23550</v>
      </c>
      <c r="C3469" s="74" t="s">
        <v>23551</v>
      </c>
      <c r="D3469" s="74" t="s">
        <v>23552</v>
      </c>
      <c r="E3469" s="75"/>
      <c r="F3469" s="74"/>
      <c r="G3469" s="76" t="n">
        <v>92281</v>
      </c>
      <c r="H3469" s="74" t="s">
        <v>23663</v>
      </c>
      <c r="I3469" s="74" t="s">
        <v>129</v>
      </c>
      <c r="J3469" s="74" t="s">
        <v>16938</v>
      </c>
      <c r="K3469" s="75" t="s">
        <v>23664</v>
      </c>
      <c r="L3469" s="74" t="s">
        <v>16940</v>
      </c>
    </row>
    <row r="3470" customFormat="false" ht="13.5" hidden="false" customHeight="false" outlineLevel="0" collapsed="false">
      <c r="A3470" s="74" t="s">
        <v>23549</v>
      </c>
      <c r="B3470" s="74" t="s">
        <v>23550</v>
      </c>
      <c r="C3470" s="74" t="s">
        <v>23551</v>
      </c>
      <c r="D3470" s="74" t="s">
        <v>23552</v>
      </c>
      <c r="E3470" s="75"/>
      <c r="F3470" s="74"/>
      <c r="G3470" s="76" t="n">
        <v>92282</v>
      </c>
      <c r="H3470" s="74" t="s">
        <v>23665</v>
      </c>
      <c r="I3470" s="74" t="s">
        <v>129</v>
      </c>
      <c r="J3470" s="74" t="s">
        <v>16938</v>
      </c>
      <c r="K3470" s="75" t="s">
        <v>23666</v>
      </c>
      <c r="L3470" s="74" t="s">
        <v>16940</v>
      </c>
    </row>
    <row r="3471" customFormat="false" ht="13.5" hidden="false" customHeight="false" outlineLevel="0" collapsed="false">
      <c r="A3471" s="74" t="s">
        <v>23549</v>
      </c>
      <c r="B3471" s="74" t="s">
        <v>23550</v>
      </c>
      <c r="C3471" s="74" t="s">
        <v>23551</v>
      </c>
      <c r="D3471" s="74" t="s">
        <v>23552</v>
      </c>
      <c r="E3471" s="75"/>
      <c r="F3471" s="74"/>
      <c r="G3471" s="76" t="n">
        <v>92283</v>
      </c>
      <c r="H3471" s="74" t="s">
        <v>23667</v>
      </c>
      <c r="I3471" s="74" t="s">
        <v>129</v>
      </c>
      <c r="J3471" s="74" t="s">
        <v>16938</v>
      </c>
      <c r="K3471" s="75" t="s">
        <v>23668</v>
      </c>
      <c r="L3471" s="74" t="s">
        <v>16940</v>
      </c>
    </row>
    <row r="3472" customFormat="false" ht="13.5" hidden="false" customHeight="false" outlineLevel="0" collapsed="false">
      <c r="A3472" s="74" t="s">
        <v>23549</v>
      </c>
      <c r="B3472" s="74" t="s">
        <v>23550</v>
      </c>
      <c r="C3472" s="74" t="s">
        <v>23551</v>
      </c>
      <c r="D3472" s="74" t="s">
        <v>23552</v>
      </c>
      <c r="E3472" s="75"/>
      <c r="F3472" s="74"/>
      <c r="G3472" s="76" t="n">
        <v>92284</v>
      </c>
      <c r="H3472" s="74" t="s">
        <v>23669</v>
      </c>
      <c r="I3472" s="74" t="s">
        <v>129</v>
      </c>
      <c r="J3472" s="74" t="s">
        <v>16938</v>
      </c>
      <c r="K3472" s="75" t="s">
        <v>23670</v>
      </c>
      <c r="L3472" s="74" t="s">
        <v>16940</v>
      </c>
    </row>
    <row r="3473" customFormat="false" ht="13.5" hidden="false" customHeight="false" outlineLevel="0" collapsed="false">
      <c r="A3473" s="74" t="s">
        <v>23549</v>
      </c>
      <c r="B3473" s="74" t="s">
        <v>23550</v>
      </c>
      <c r="C3473" s="74" t="s">
        <v>23551</v>
      </c>
      <c r="D3473" s="74" t="s">
        <v>23552</v>
      </c>
      <c r="E3473" s="75"/>
      <c r="F3473" s="74"/>
      <c r="G3473" s="76" t="n">
        <v>92285</v>
      </c>
      <c r="H3473" s="74" t="s">
        <v>23671</v>
      </c>
      <c r="I3473" s="74" t="s">
        <v>129</v>
      </c>
      <c r="J3473" s="74" t="s">
        <v>16938</v>
      </c>
      <c r="K3473" s="75" t="s">
        <v>23672</v>
      </c>
      <c r="L3473" s="74" t="s">
        <v>16940</v>
      </c>
    </row>
    <row r="3474" customFormat="false" ht="13.5" hidden="false" customHeight="false" outlineLevel="0" collapsed="false">
      <c r="A3474" s="74" t="s">
        <v>23549</v>
      </c>
      <c r="B3474" s="74" t="s">
        <v>23550</v>
      </c>
      <c r="C3474" s="74" t="s">
        <v>23551</v>
      </c>
      <c r="D3474" s="74" t="s">
        <v>23552</v>
      </c>
      <c r="E3474" s="75"/>
      <c r="F3474" s="74"/>
      <c r="G3474" s="76" t="n">
        <v>92286</v>
      </c>
      <c r="H3474" s="74" t="s">
        <v>23673</v>
      </c>
      <c r="I3474" s="74" t="s">
        <v>129</v>
      </c>
      <c r="J3474" s="74" t="s">
        <v>16938</v>
      </c>
      <c r="K3474" s="75" t="s">
        <v>23674</v>
      </c>
      <c r="L3474" s="74" t="s">
        <v>16940</v>
      </c>
    </row>
    <row r="3475" customFormat="false" ht="13.5" hidden="false" customHeight="false" outlineLevel="0" collapsed="false">
      <c r="A3475" s="74" t="s">
        <v>23549</v>
      </c>
      <c r="B3475" s="74" t="s">
        <v>23550</v>
      </c>
      <c r="C3475" s="74" t="s">
        <v>23551</v>
      </c>
      <c r="D3475" s="74" t="s">
        <v>23552</v>
      </c>
      <c r="E3475" s="75"/>
      <c r="F3475" s="74"/>
      <c r="G3475" s="76" t="n">
        <v>92305</v>
      </c>
      <c r="H3475" s="74" t="s">
        <v>23675</v>
      </c>
      <c r="I3475" s="74" t="s">
        <v>129</v>
      </c>
      <c r="J3475" s="74" t="s">
        <v>16938</v>
      </c>
      <c r="K3475" s="75" t="s">
        <v>23676</v>
      </c>
      <c r="L3475" s="74" t="s">
        <v>16940</v>
      </c>
    </row>
    <row r="3476" customFormat="false" ht="13.5" hidden="false" customHeight="false" outlineLevel="0" collapsed="false">
      <c r="A3476" s="74" t="s">
        <v>23549</v>
      </c>
      <c r="B3476" s="74" t="s">
        <v>23550</v>
      </c>
      <c r="C3476" s="74" t="s">
        <v>23551</v>
      </c>
      <c r="D3476" s="74" t="s">
        <v>23552</v>
      </c>
      <c r="E3476" s="75"/>
      <c r="F3476" s="74"/>
      <c r="G3476" s="76" t="n">
        <v>92306</v>
      </c>
      <c r="H3476" s="74" t="s">
        <v>23677</v>
      </c>
      <c r="I3476" s="74" t="s">
        <v>129</v>
      </c>
      <c r="J3476" s="74" t="s">
        <v>16938</v>
      </c>
      <c r="K3476" s="75" t="s">
        <v>23678</v>
      </c>
      <c r="L3476" s="74" t="s">
        <v>16940</v>
      </c>
    </row>
    <row r="3477" customFormat="false" ht="13.5" hidden="false" customHeight="false" outlineLevel="0" collapsed="false">
      <c r="A3477" s="74" t="s">
        <v>23549</v>
      </c>
      <c r="B3477" s="74" t="s">
        <v>23550</v>
      </c>
      <c r="C3477" s="74" t="s">
        <v>23551</v>
      </c>
      <c r="D3477" s="74" t="s">
        <v>23552</v>
      </c>
      <c r="E3477" s="75"/>
      <c r="F3477" s="74"/>
      <c r="G3477" s="76" t="n">
        <v>92307</v>
      </c>
      <c r="H3477" s="74" t="s">
        <v>23679</v>
      </c>
      <c r="I3477" s="74" t="s">
        <v>129</v>
      </c>
      <c r="J3477" s="74" t="s">
        <v>16938</v>
      </c>
      <c r="K3477" s="75" t="s">
        <v>23680</v>
      </c>
      <c r="L3477" s="74" t="s">
        <v>16940</v>
      </c>
    </row>
    <row r="3478" customFormat="false" ht="13.5" hidden="false" customHeight="false" outlineLevel="0" collapsed="false">
      <c r="A3478" s="74" t="s">
        <v>23549</v>
      </c>
      <c r="B3478" s="74" t="s">
        <v>23550</v>
      </c>
      <c r="C3478" s="74" t="s">
        <v>23551</v>
      </c>
      <c r="D3478" s="74" t="s">
        <v>23552</v>
      </c>
      <c r="E3478" s="75"/>
      <c r="F3478" s="74"/>
      <c r="G3478" s="76" t="n">
        <v>92308</v>
      </c>
      <c r="H3478" s="74" t="s">
        <v>23681</v>
      </c>
      <c r="I3478" s="74" t="s">
        <v>129</v>
      </c>
      <c r="J3478" s="74" t="s">
        <v>16938</v>
      </c>
      <c r="K3478" s="75" t="s">
        <v>23682</v>
      </c>
      <c r="L3478" s="74" t="s">
        <v>16940</v>
      </c>
    </row>
    <row r="3479" customFormat="false" ht="13.5" hidden="false" customHeight="false" outlineLevel="0" collapsed="false">
      <c r="A3479" s="74" t="s">
        <v>23549</v>
      </c>
      <c r="B3479" s="74" t="s">
        <v>23550</v>
      </c>
      <c r="C3479" s="74" t="s">
        <v>23551</v>
      </c>
      <c r="D3479" s="74" t="s">
        <v>23552</v>
      </c>
      <c r="E3479" s="75"/>
      <c r="F3479" s="74"/>
      <c r="G3479" s="76" t="n">
        <v>92309</v>
      </c>
      <c r="H3479" s="74" t="s">
        <v>23683</v>
      </c>
      <c r="I3479" s="74" t="s">
        <v>129</v>
      </c>
      <c r="J3479" s="74" t="s">
        <v>16938</v>
      </c>
      <c r="K3479" s="75" t="s">
        <v>23684</v>
      </c>
      <c r="L3479" s="74" t="s">
        <v>16940</v>
      </c>
    </row>
    <row r="3480" customFormat="false" ht="13.5" hidden="false" customHeight="false" outlineLevel="0" collapsed="false">
      <c r="A3480" s="74" t="s">
        <v>23549</v>
      </c>
      <c r="B3480" s="74" t="s">
        <v>23550</v>
      </c>
      <c r="C3480" s="74" t="s">
        <v>23551</v>
      </c>
      <c r="D3480" s="74" t="s">
        <v>23552</v>
      </c>
      <c r="E3480" s="75"/>
      <c r="F3480" s="74"/>
      <c r="G3480" s="76" t="n">
        <v>92310</v>
      </c>
      <c r="H3480" s="74" t="s">
        <v>23685</v>
      </c>
      <c r="I3480" s="74" t="s">
        <v>129</v>
      </c>
      <c r="J3480" s="74" t="s">
        <v>16938</v>
      </c>
      <c r="K3480" s="75" t="s">
        <v>23686</v>
      </c>
      <c r="L3480" s="74" t="s">
        <v>16940</v>
      </c>
    </row>
    <row r="3481" customFormat="false" ht="13.5" hidden="false" customHeight="false" outlineLevel="0" collapsed="false">
      <c r="A3481" s="74" t="s">
        <v>23549</v>
      </c>
      <c r="B3481" s="74" t="s">
        <v>23550</v>
      </c>
      <c r="C3481" s="74" t="s">
        <v>23551</v>
      </c>
      <c r="D3481" s="74" t="s">
        <v>23552</v>
      </c>
      <c r="E3481" s="75"/>
      <c r="F3481" s="74"/>
      <c r="G3481" s="76" t="n">
        <v>92320</v>
      </c>
      <c r="H3481" s="74" t="s">
        <v>23687</v>
      </c>
      <c r="I3481" s="74" t="s">
        <v>129</v>
      </c>
      <c r="J3481" s="74" t="s">
        <v>16938</v>
      </c>
      <c r="K3481" s="75" t="s">
        <v>23688</v>
      </c>
      <c r="L3481" s="74" t="s">
        <v>16940</v>
      </c>
    </row>
    <row r="3482" customFormat="false" ht="13.5" hidden="false" customHeight="false" outlineLevel="0" collapsed="false">
      <c r="A3482" s="74" t="s">
        <v>23549</v>
      </c>
      <c r="B3482" s="74" t="s">
        <v>23550</v>
      </c>
      <c r="C3482" s="74" t="s">
        <v>23551</v>
      </c>
      <c r="D3482" s="74" t="s">
        <v>23552</v>
      </c>
      <c r="E3482" s="75"/>
      <c r="F3482" s="74"/>
      <c r="G3482" s="76" t="n">
        <v>92321</v>
      </c>
      <c r="H3482" s="74" t="s">
        <v>23689</v>
      </c>
      <c r="I3482" s="74" t="s">
        <v>129</v>
      </c>
      <c r="J3482" s="74" t="s">
        <v>16938</v>
      </c>
      <c r="K3482" s="75" t="s">
        <v>23690</v>
      </c>
      <c r="L3482" s="74" t="s">
        <v>16940</v>
      </c>
    </row>
    <row r="3483" customFormat="false" ht="13.5" hidden="false" customHeight="false" outlineLevel="0" collapsed="false">
      <c r="A3483" s="74" t="s">
        <v>23549</v>
      </c>
      <c r="B3483" s="74" t="s">
        <v>23550</v>
      </c>
      <c r="C3483" s="74" t="s">
        <v>23551</v>
      </c>
      <c r="D3483" s="74" t="s">
        <v>23552</v>
      </c>
      <c r="E3483" s="75"/>
      <c r="F3483" s="74"/>
      <c r="G3483" s="76" t="n">
        <v>92322</v>
      </c>
      <c r="H3483" s="74" t="s">
        <v>23691</v>
      </c>
      <c r="I3483" s="74" t="s">
        <v>129</v>
      </c>
      <c r="J3483" s="74" t="s">
        <v>16938</v>
      </c>
      <c r="K3483" s="75" t="s">
        <v>23692</v>
      </c>
      <c r="L3483" s="74" t="s">
        <v>16940</v>
      </c>
    </row>
    <row r="3484" customFormat="false" ht="13.5" hidden="false" customHeight="false" outlineLevel="0" collapsed="false">
      <c r="A3484" s="74" t="s">
        <v>23549</v>
      </c>
      <c r="B3484" s="74" t="s">
        <v>23550</v>
      </c>
      <c r="C3484" s="74" t="s">
        <v>23551</v>
      </c>
      <c r="D3484" s="74" t="s">
        <v>23552</v>
      </c>
      <c r="E3484" s="75"/>
      <c r="F3484" s="74"/>
      <c r="G3484" s="76" t="n">
        <v>92323</v>
      </c>
      <c r="H3484" s="74" t="s">
        <v>23693</v>
      </c>
      <c r="I3484" s="74" t="s">
        <v>129</v>
      </c>
      <c r="J3484" s="74" t="s">
        <v>16938</v>
      </c>
      <c r="K3484" s="75" t="s">
        <v>23694</v>
      </c>
      <c r="L3484" s="74" t="s">
        <v>16940</v>
      </c>
    </row>
    <row r="3485" customFormat="false" ht="13.5" hidden="false" customHeight="false" outlineLevel="0" collapsed="false">
      <c r="A3485" s="74" t="s">
        <v>23549</v>
      </c>
      <c r="B3485" s="74" t="s">
        <v>23550</v>
      </c>
      <c r="C3485" s="74" t="s">
        <v>23551</v>
      </c>
      <c r="D3485" s="74" t="s">
        <v>23552</v>
      </c>
      <c r="E3485" s="75"/>
      <c r="F3485" s="74"/>
      <c r="G3485" s="76" t="n">
        <v>92324</v>
      </c>
      <c r="H3485" s="74" t="s">
        <v>23695</v>
      </c>
      <c r="I3485" s="74" t="s">
        <v>129</v>
      </c>
      <c r="J3485" s="74" t="s">
        <v>16938</v>
      </c>
      <c r="K3485" s="75" t="s">
        <v>23696</v>
      </c>
      <c r="L3485" s="74" t="s">
        <v>16940</v>
      </c>
    </row>
    <row r="3486" customFormat="false" ht="13.5" hidden="false" customHeight="false" outlineLevel="0" collapsed="false">
      <c r="A3486" s="74" t="s">
        <v>23549</v>
      </c>
      <c r="B3486" s="74" t="s">
        <v>23550</v>
      </c>
      <c r="C3486" s="74" t="s">
        <v>23551</v>
      </c>
      <c r="D3486" s="74" t="s">
        <v>23552</v>
      </c>
      <c r="E3486" s="75"/>
      <c r="F3486" s="74"/>
      <c r="G3486" s="76" t="n">
        <v>92325</v>
      </c>
      <c r="H3486" s="74" t="s">
        <v>23697</v>
      </c>
      <c r="I3486" s="74" t="s">
        <v>129</v>
      </c>
      <c r="J3486" s="74" t="s">
        <v>16938</v>
      </c>
      <c r="K3486" s="75" t="s">
        <v>23698</v>
      </c>
      <c r="L3486" s="74" t="s">
        <v>16940</v>
      </c>
    </row>
    <row r="3487" customFormat="false" ht="13.5" hidden="false" customHeight="false" outlineLevel="0" collapsed="false">
      <c r="A3487" s="74" t="s">
        <v>23549</v>
      </c>
      <c r="B3487" s="74" t="s">
        <v>23550</v>
      </c>
      <c r="C3487" s="74" t="s">
        <v>23551</v>
      </c>
      <c r="D3487" s="74" t="s">
        <v>23552</v>
      </c>
      <c r="E3487" s="75"/>
      <c r="F3487" s="74"/>
      <c r="G3487" s="76" t="n">
        <v>92335</v>
      </c>
      <c r="H3487" s="74" t="s">
        <v>23699</v>
      </c>
      <c r="I3487" s="74" t="s">
        <v>129</v>
      </c>
      <c r="J3487" s="74" t="s">
        <v>16938</v>
      </c>
      <c r="K3487" s="75" t="s">
        <v>23700</v>
      </c>
      <c r="L3487" s="74" t="s">
        <v>16940</v>
      </c>
    </row>
    <row r="3488" customFormat="false" ht="13.5" hidden="false" customHeight="false" outlineLevel="0" collapsed="false">
      <c r="A3488" s="74" t="s">
        <v>23549</v>
      </c>
      <c r="B3488" s="74" t="s">
        <v>23550</v>
      </c>
      <c r="C3488" s="74" t="s">
        <v>23551</v>
      </c>
      <c r="D3488" s="74" t="s">
        <v>23552</v>
      </c>
      <c r="E3488" s="75"/>
      <c r="F3488" s="74"/>
      <c r="G3488" s="76" t="n">
        <v>92336</v>
      </c>
      <c r="H3488" s="74" t="s">
        <v>23701</v>
      </c>
      <c r="I3488" s="74" t="s">
        <v>129</v>
      </c>
      <c r="J3488" s="74" t="s">
        <v>16938</v>
      </c>
      <c r="K3488" s="75" t="s">
        <v>23702</v>
      </c>
      <c r="L3488" s="74" t="s">
        <v>16940</v>
      </c>
    </row>
    <row r="3489" customFormat="false" ht="13.5" hidden="false" customHeight="false" outlineLevel="0" collapsed="false">
      <c r="A3489" s="74" t="s">
        <v>23549</v>
      </c>
      <c r="B3489" s="74" t="s">
        <v>23550</v>
      </c>
      <c r="C3489" s="74" t="s">
        <v>23551</v>
      </c>
      <c r="D3489" s="74" t="s">
        <v>23552</v>
      </c>
      <c r="E3489" s="75"/>
      <c r="F3489" s="74"/>
      <c r="G3489" s="76" t="n">
        <v>92337</v>
      </c>
      <c r="H3489" s="74" t="s">
        <v>23703</v>
      </c>
      <c r="I3489" s="74" t="s">
        <v>129</v>
      </c>
      <c r="J3489" s="74" t="s">
        <v>16938</v>
      </c>
      <c r="K3489" s="75" t="s">
        <v>23704</v>
      </c>
      <c r="L3489" s="74" t="s">
        <v>16940</v>
      </c>
    </row>
    <row r="3490" customFormat="false" ht="13.5" hidden="false" customHeight="false" outlineLevel="0" collapsed="false">
      <c r="A3490" s="74" t="s">
        <v>23549</v>
      </c>
      <c r="B3490" s="74" t="s">
        <v>23550</v>
      </c>
      <c r="C3490" s="74" t="s">
        <v>23551</v>
      </c>
      <c r="D3490" s="74" t="s">
        <v>23552</v>
      </c>
      <c r="E3490" s="75"/>
      <c r="F3490" s="74"/>
      <c r="G3490" s="76" t="n">
        <v>92338</v>
      </c>
      <c r="H3490" s="74" t="s">
        <v>23705</v>
      </c>
      <c r="I3490" s="74" t="s">
        <v>129</v>
      </c>
      <c r="J3490" s="74" t="s">
        <v>16938</v>
      </c>
      <c r="K3490" s="75" t="s">
        <v>23706</v>
      </c>
      <c r="L3490" s="74" t="s">
        <v>16940</v>
      </c>
    </row>
    <row r="3491" customFormat="false" ht="13.5" hidden="false" customHeight="false" outlineLevel="0" collapsed="false">
      <c r="A3491" s="74" t="s">
        <v>23549</v>
      </c>
      <c r="B3491" s="74" t="s">
        <v>23550</v>
      </c>
      <c r="C3491" s="74" t="s">
        <v>23551</v>
      </c>
      <c r="D3491" s="74" t="s">
        <v>23552</v>
      </c>
      <c r="E3491" s="75"/>
      <c r="F3491" s="74"/>
      <c r="G3491" s="76" t="n">
        <v>92339</v>
      </c>
      <c r="H3491" s="74" t="s">
        <v>23707</v>
      </c>
      <c r="I3491" s="74" t="s">
        <v>129</v>
      </c>
      <c r="J3491" s="74" t="s">
        <v>16938</v>
      </c>
      <c r="K3491" s="75" t="s">
        <v>23708</v>
      </c>
      <c r="L3491" s="74" t="s">
        <v>16940</v>
      </c>
    </row>
    <row r="3492" customFormat="false" ht="13.5" hidden="false" customHeight="false" outlineLevel="0" collapsed="false">
      <c r="A3492" s="74" t="s">
        <v>23549</v>
      </c>
      <c r="B3492" s="74" t="s">
        <v>23550</v>
      </c>
      <c r="C3492" s="74" t="s">
        <v>23551</v>
      </c>
      <c r="D3492" s="74" t="s">
        <v>23552</v>
      </c>
      <c r="E3492" s="75"/>
      <c r="F3492" s="74"/>
      <c r="G3492" s="76" t="n">
        <v>92341</v>
      </c>
      <c r="H3492" s="74" t="s">
        <v>23709</v>
      </c>
      <c r="I3492" s="74" t="s">
        <v>129</v>
      </c>
      <c r="J3492" s="74" t="s">
        <v>16938</v>
      </c>
      <c r="K3492" s="75" t="s">
        <v>23710</v>
      </c>
      <c r="L3492" s="74" t="s">
        <v>16940</v>
      </c>
    </row>
    <row r="3493" customFormat="false" ht="13.5" hidden="false" customHeight="false" outlineLevel="0" collapsed="false">
      <c r="A3493" s="74" t="s">
        <v>23549</v>
      </c>
      <c r="B3493" s="74" t="s">
        <v>23550</v>
      </c>
      <c r="C3493" s="74" t="s">
        <v>23551</v>
      </c>
      <c r="D3493" s="74" t="s">
        <v>23552</v>
      </c>
      <c r="E3493" s="75"/>
      <c r="F3493" s="74"/>
      <c r="G3493" s="76" t="n">
        <v>92342</v>
      </c>
      <c r="H3493" s="74" t="s">
        <v>23711</v>
      </c>
      <c r="I3493" s="74" t="s">
        <v>129</v>
      </c>
      <c r="J3493" s="74" t="s">
        <v>16938</v>
      </c>
      <c r="K3493" s="75" t="s">
        <v>23712</v>
      </c>
      <c r="L3493" s="74" t="s">
        <v>16940</v>
      </c>
    </row>
    <row r="3494" customFormat="false" ht="13.5" hidden="false" customHeight="false" outlineLevel="0" collapsed="false">
      <c r="A3494" s="74" t="s">
        <v>23549</v>
      </c>
      <c r="B3494" s="74" t="s">
        <v>23550</v>
      </c>
      <c r="C3494" s="74" t="s">
        <v>23551</v>
      </c>
      <c r="D3494" s="74" t="s">
        <v>23552</v>
      </c>
      <c r="E3494" s="75"/>
      <c r="F3494" s="74"/>
      <c r="G3494" s="76" t="n">
        <v>92343</v>
      </c>
      <c r="H3494" s="74" t="s">
        <v>23713</v>
      </c>
      <c r="I3494" s="74" t="s">
        <v>129</v>
      </c>
      <c r="J3494" s="74" t="s">
        <v>16938</v>
      </c>
      <c r="K3494" s="75" t="s">
        <v>23714</v>
      </c>
      <c r="L3494" s="74" t="s">
        <v>16940</v>
      </c>
    </row>
    <row r="3495" customFormat="false" ht="13.5" hidden="false" customHeight="false" outlineLevel="0" collapsed="false">
      <c r="A3495" s="74" t="s">
        <v>23549</v>
      </c>
      <c r="B3495" s="74" t="s">
        <v>23550</v>
      </c>
      <c r="C3495" s="74" t="s">
        <v>23551</v>
      </c>
      <c r="D3495" s="74" t="s">
        <v>23552</v>
      </c>
      <c r="E3495" s="75"/>
      <c r="F3495" s="74"/>
      <c r="G3495" s="76" t="n">
        <v>92359</v>
      </c>
      <c r="H3495" s="74" t="s">
        <v>23715</v>
      </c>
      <c r="I3495" s="74" t="s">
        <v>129</v>
      </c>
      <c r="J3495" s="74" t="s">
        <v>16938</v>
      </c>
      <c r="K3495" s="75" t="s">
        <v>23716</v>
      </c>
      <c r="L3495" s="74" t="s">
        <v>16940</v>
      </c>
    </row>
    <row r="3496" customFormat="false" ht="13.5" hidden="false" customHeight="false" outlineLevel="0" collapsed="false">
      <c r="A3496" s="74" t="s">
        <v>23549</v>
      </c>
      <c r="B3496" s="74" t="s">
        <v>23550</v>
      </c>
      <c r="C3496" s="74" t="s">
        <v>23551</v>
      </c>
      <c r="D3496" s="74" t="s">
        <v>23552</v>
      </c>
      <c r="E3496" s="75"/>
      <c r="F3496" s="74"/>
      <c r="G3496" s="76" t="n">
        <v>92360</v>
      </c>
      <c r="H3496" s="74" t="s">
        <v>23717</v>
      </c>
      <c r="I3496" s="74" t="s">
        <v>129</v>
      </c>
      <c r="J3496" s="74" t="s">
        <v>16938</v>
      </c>
      <c r="K3496" s="75" t="s">
        <v>23718</v>
      </c>
      <c r="L3496" s="74" t="s">
        <v>16940</v>
      </c>
    </row>
    <row r="3497" customFormat="false" ht="13.5" hidden="false" customHeight="false" outlineLevel="0" collapsed="false">
      <c r="A3497" s="74" t="s">
        <v>23549</v>
      </c>
      <c r="B3497" s="74" t="s">
        <v>23550</v>
      </c>
      <c r="C3497" s="74" t="s">
        <v>23551</v>
      </c>
      <c r="D3497" s="74" t="s">
        <v>23552</v>
      </c>
      <c r="E3497" s="75"/>
      <c r="F3497" s="74"/>
      <c r="G3497" s="76" t="n">
        <v>92361</v>
      </c>
      <c r="H3497" s="74" t="s">
        <v>23719</v>
      </c>
      <c r="I3497" s="74" t="s">
        <v>129</v>
      </c>
      <c r="J3497" s="74" t="s">
        <v>16938</v>
      </c>
      <c r="K3497" s="75" t="s">
        <v>23720</v>
      </c>
      <c r="L3497" s="74" t="s">
        <v>16940</v>
      </c>
    </row>
    <row r="3498" customFormat="false" ht="13.5" hidden="false" customHeight="false" outlineLevel="0" collapsed="false">
      <c r="A3498" s="74" t="s">
        <v>23549</v>
      </c>
      <c r="B3498" s="74" t="s">
        <v>23550</v>
      </c>
      <c r="C3498" s="74" t="s">
        <v>23551</v>
      </c>
      <c r="D3498" s="74" t="s">
        <v>23552</v>
      </c>
      <c r="E3498" s="75"/>
      <c r="F3498" s="74"/>
      <c r="G3498" s="76" t="n">
        <v>92362</v>
      </c>
      <c r="H3498" s="74" t="s">
        <v>23721</v>
      </c>
      <c r="I3498" s="74" t="s">
        <v>129</v>
      </c>
      <c r="J3498" s="74" t="s">
        <v>16938</v>
      </c>
      <c r="K3498" s="75" t="s">
        <v>23722</v>
      </c>
      <c r="L3498" s="74" t="s">
        <v>16940</v>
      </c>
    </row>
    <row r="3499" customFormat="false" ht="13.5" hidden="false" customHeight="false" outlineLevel="0" collapsed="false">
      <c r="A3499" s="74" t="s">
        <v>23549</v>
      </c>
      <c r="B3499" s="74" t="s">
        <v>23550</v>
      </c>
      <c r="C3499" s="74" t="s">
        <v>23551</v>
      </c>
      <c r="D3499" s="74" t="s">
        <v>23552</v>
      </c>
      <c r="E3499" s="75"/>
      <c r="F3499" s="74"/>
      <c r="G3499" s="76" t="n">
        <v>92364</v>
      </c>
      <c r="H3499" s="74" t="s">
        <v>23723</v>
      </c>
      <c r="I3499" s="74" t="s">
        <v>129</v>
      </c>
      <c r="J3499" s="74" t="s">
        <v>16938</v>
      </c>
      <c r="K3499" s="75" t="s">
        <v>23724</v>
      </c>
      <c r="L3499" s="74" t="s">
        <v>16940</v>
      </c>
    </row>
    <row r="3500" customFormat="false" ht="13.5" hidden="false" customHeight="false" outlineLevel="0" collapsed="false">
      <c r="A3500" s="74" t="s">
        <v>23549</v>
      </c>
      <c r="B3500" s="74" t="s">
        <v>23550</v>
      </c>
      <c r="C3500" s="74" t="s">
        <v>23551</v>
      </c>
      <c r="D3500" s="74" t="s">
        <v>23552</v>
      </c>
      <c r="E3500" s="75"/>
      <c r="F3500" s="74"/>
      <c r="G3500" s="76" t="n">
        <v>92365</v>
      </c>
      <c r="H3500" s="74" t="s">
        <v>23725</v>
      </c>
      <c r="I3500" s="74" t="s">
        <v>129</v>
      </c>
      <c r="J3500" s="74" t="s">
        <v>16938</v>
      </c>
      <c r="K3500" s="75" t="s">
        <v>23726</v>
      </c>
      <c r="L3500" s="74" t="s">
        <v>16940</v>
      </c>
    </row>
    <row r="3501" customFormat="false" ht="13.5" hidden="false" customHeight="false" outlineLevel="0" collapsed="false">
      <c r="A3501" s="74" t="s">
        <v>23549</v>
      </c>
      <c r="B3501" s="74" t="s">
        <v>23550</v>
      </c>
      <c r="C3501" s="74" t="s">
        <v>23551</v>
      </c>
      <c r="D3501" s="74" t="s">
        <v>23552</v>
      </c>
      <c r="E3501" s="75"/>
      <c r="F3501" s="74"/>
      <c r="G3501" s="76" t="n">
        <v>92366</v>
      </c>
      <c r="H3501" s="74" t="s">
        <v>23727</v>
      </c>
      <c r="I3501" s="74" t="s">
        <v>129</v>
      </c>
      <c r="J3501" s="74" t="s">
        <v>16938</v>
      </c>
      <c r="K3501" s="75" t="s">
        <v>23728</v>
      </c>
      <c r="L3501" s="74" t="s">
        <v>16940</v>
      </c>
    </row>
    <row r="3502" customFormat="false" ht="13.5" hidden="false" customHeight="false" outlineLevel="0" collapsed="false">
      <c r="A3502" s="74" t="s">
        <v>23549</v>
      </c>
      <c r="B3502" s="74" t="s">
        <v>23550</v>
      </c>
      <c r="C3502" s="74" t="s">
        <v>23551</v>
      </c>
      <c r="D3502" s="74" t="s">
        <v>23552</v>
      </c>
      <c r="E3502" s="75"/>
      <c r="F3502" s="74"/>
      <c r="G3502" s="76" t="n">
        <v>92367</v>
      </c>
      <c r="H3502" s="74" t="s">
        <v>23729</v>
      </c>
      <c r="I3502" s="74" t="s">
        <v>129</v>
      </c>
      <c r="J3502" s="74" t="s">
        <v>16938</v>
      </c>
      <c r="K3502" s="75" t="s">
        <v>23730</v>
      </c>
      <c r="L3502" s="74" t="s">
        <v>16940</v>
      </c>
    </row>
    <row r="3503" customFormat="false" ht="13.5" hidden="false" customHeight="false" outlineLevel="0" collapsed="false">
      <c r="A3503" s="74" t="s">
        <v>23549</v>
      </c>
      <c r="B3503" s="74" t="s">
        <v>23550</v>
      </c>
      <c r="C3503" s="74" t="s">
        <v>23551</v>
      </c>
      <c r="D3503" s="74" t="s">
        <v>23552</v>
      </c>
      <c r="E3503" s="75"/>
      <c r="F3503" s="74"/>
      <c r="G3503" s="76" t="n">
        <v>92368</v>
      </c>
      <c r="H3503" s="74" t="s">
        <v>23731</v>
      </c>
      <c r="I3503" s="74" t="s">
        <v>129</v>
      </c>
      <c r="J3503" s="74" t="s">
        <v>16938</v>
      </c>
      <c r="K3503" s="75" t="s">
        <v>23732</v>
      </c>
      <c r="L3503" s="74" t="s">
        <v>16940</v>
      </c>
    </row>
    <row r="3504" customFormat="false" ht="13.5" hidden="false" customHeight="false" outlineLevel="0" collapsed="false">
      <c r="A3504" s="74" t="s">
        <v>23549</v>
      </c>
      <c r="B3504" s="74" t="s">
        <v>23550</v>
      </c>
      <c r="C3504" s="74" t="s">
        <v>23551</v>
      </c>
      <c r="D3504" s="74" t="s">
        <v>23552</v>
      </c>
      <c r="E3504" s="75"/>
      <c r="F3504" s="74"/>
      <c r="G3504" s="76" t="n">
        <v>92645</v>
      </c>
      <c r="H3504" s="74" t="s">
        <v>23733</v>
      </c>
      <c r="I3504" s="74" t="s">
        <v>129</v>
      </c>
      <c r="J3504" s="74" t="s">
        <v>16938</v>
      </c>
      <c r="K3504" s="75" t="s">
        <v>23734</v>
      </c>
      <c r="L3504" s="74" t="s">
        <v>16940</v>
      </c>
    </row>
    <row r="3505" customFormat="false" ht="13.5" hidden="false" customHeight="false" outlineLevel="0" collapsed="false">
      <c r="A3505" s="74" t="s">
        <v>23549</v>
      </c>
      <c r="B3505" s="74" t="s">
        <v>23550</v>
      </c>
      <c r="C3505" s="74" t="s">
        <v>23551</v>
      </c>
      <c r="D3505" s="74" t="s">
        <v>23552</v>
      </c>
      <c r="E3505" s="75"/>
      <c r="F3505" s="74"/>
      <c r="G3505" s="76" t="n">
        <v>92646</v>
      </c>
      <c r="H3505" s="74" t="s">
        <v>23735</v>
      </c>
      <c r="I3505" s="74" t="s">
        <v>129</v>
      </c>
      <c r="J3505" s="74" t="s">
        <v>16938</v>
      </c>
      <c r="K3505" s="75" t="s">
        <v>23736</v>
      </c>
      <c r="L3505" s="74" t="s">
        <v>16940</v>
      </c>
    </row>
    <row r="3506" customFormat="false" ht="13.5" hidden="false" customHeight="false" outlineLevel="0" collapsed="false">
      <c r="A3506" s="74" t="s">
        <v>23549</v>
      </c>
      <c r="B3506" s="74" t="s">
        <v>23550</v>
      </c>
      <c r="C3506" s="74" t="s">
        <v>23551</v>
      </c>
      <c r="D3506" s="74" t="s">
        <v>23552</v>
      </c>
      <c r="E3506" s="75"/>
      <c r="F3506" s="74"/>
      <c r="G3506" s="76" t="n">
        <v>92648</v>
      </c>
      <c r="H3506" s="74" t="s">
        <v>23737</v>
      </c>
      <c r="I3506" s="74" t="s">
        <v>129</v>
      </c>
      <c r="J3506" s="74" t="s">
        <v>16938</v>
      </c>
      <c r="K3506" s="75" t="s">
        <v>23738</v>
      </c>
      <c r="L3506" s="74" t="s">
        <v>16940</v>
      </c>
    </row>
    <row r="3507" customFormat="false" ht="13.5" hidden="false" customHeight="false" outlineLevel="0" collapsed="false">
      <c r="A3507" s="74" t="s">
        <v>23549</v>
      </c>
      <c r="B3507" s="74" t="s">
        <v>23550</v>
      </c>
      <c r="C3507" s="74" t="s">
        <v>23551</v>
      </c>
      <c r="D3507" s="74" t="s">
        <v>23552</v>
      </c>
      <c r="E3507" s="75"/>
      <c r="F3507" s="74"/>
      <c r="G3507" s="76" t="n">
        <v>92649</v>
      </c>
      <c r="H3507" s="74" t="s">
        <v>23739</v>
      </c>
      <c r="I3507" s="74" t="s">
        <v>129</v>
      </c>
      <c r="J3507" s="74" t="s">
        <v>16938</v>
      </c>
      <c r="K3507" s="75" t="s">
        <v>23740</v>
      </c>
      <c r="L3507" s="74" t="s">
        <v>16940</v>
      </c>
    </row>
    <row r="3508" customFormat="false" ht="13.5" hidden="false" customHeight="false" outlineLevel="0" collapsed="false">
      <c r="A3508" s="74" t="s">
        <v>23549</v>
      </c>
      <c r="B3508" s="74" t="s">
        <v>23550</v>
      </c>
      <c r="C3508" s="74" t="s">
        <v>23551</v>
      </c>
      <c r="D3508" s="74" t="s">
        <v>23552</v>
      </c>
      <c r="E3508" s="75"/>
      <c r="F3508" s="74"/>
      <c r="G3508" s="76" t="n">
        <v>92650</v>
      </c>
      <c r="H3508" s="74" t="s">
        <v>23741</v>
      </c>
      <c r="I3508" s="74" t="s">
        <v>129</v>
      </c>
      <c r="J3508" s="74" t="s">
        <v>16938</v>
      </c>
      <c r="K3508" s="75" t="s">
        <v>23742</v>
      </c>
      <c r="L3508" s="74" t="s">
        <v>16940</v>
      </c>
    </row>
    <row r="3509" customFormat="false" ht="13.5" hidden="false" customHeight="false" outlineLevel="0" collapsed="false">
      <c r="A3509" s="74" t="s">
        <v>23549</v>
      </c>
      <c r="B3509" s="74" t="s">
        <v>23550</v>
      </c>
      <c r="C3509" s="74" t="s">
        <v>23551</v>
      </c>
      <c r="D3509" s="74" t="s">
        <v>23552</v>
      </c>
      <c r="E3509" s="75"/>
      <c r="F3509" s="74"/>
      <c r="G3509" s="76" t="n">
        <v>92652</v>
      </c>
      <c r="H3509" s="74" t="s">
        <v>23743</v>
      </c>
      <c r="I3509" s="74" t="s">
        <v>129</v>
      </c>
      <c r="J3509" s="74" t="s">
        <v>16938</v>
      </c>
      <c r="K3509" s="75" t="s">
        <v>23744</v>
      </c>
      <c r="L3509" s="74" t="s">
        <v>16940</v>
      </c>
    </row>
    <row r="3510" customFormat="false" ht="13.5" hidden="false" customHeight="false" outlineLevel="0" collapsed="false">
      <c r="A3510" s="74" t="s">
        <v>23549</v>
      </c>
      <c r="B3510" s="74" t="s">
        <v>23550</v>
      </c>
      <c r="C3510" s="74" t="s">
        <v>23551</v>
      </c>
      <c r="D3510" s="74" t="s">
        <v>23552</v>
      </c>
      <c r="E3510" s="75"/>
      <c r="F3510" s="74"/>
      <c r="G3510" s="76" t="n">
        <v>92653</v>
      </c>
      <c r="H3510" s="74" t="s">
        <v>23745</v>
      </c>
      <c r="I3510" s="74" t="s">
        <v>129</v>
      </c>
      <c r="J3510" s="74" t="s">
        <v>16938</v>
      </c>
      <c r="K3510" s="75" t="s">
        <v>23746</v>
      </c>
      <c r="L3510" s="74" t="s">
        <v>16940</v>
      </c>
    </row>
    <row r="3511" customFormat="false" ht="13.5" hidden="false" customHeight="false" outlineLevel="0" collapsed="false">
      <c r="A3511" s="74" t="s">
        <v>23549</v>
      </c>
      <c r="B3511" s="74" t="s">
        <v>23550</v>
      </c>
      <c r="C3511" s="74" t="s">
        <v>23551</v>
      </c>
      <c r="D3511" s="74" t="s">
        <v>23552</v>
      </c>
      <c r="E3511" s="75"/>
      <c r="F3511" s="74"/>
      <c r="G3511" s="76" t="n">
        <v>92654</v>
      </c>
      <c r="H3511" s="74" t="s">
        <v>23747</v>
      </c>
      <c r="I3511" s="74" t="s">
        <v>129</v>
      </c>
      <c r="J3511" s="74" t="s">
        <v>16938</v>
      </c>
      <c r="K3511" s="75" t="s">
        <v>23748</v>
      </c>
      <c r="L3511" s="74" t="s">
        <v>16940</v>
      </c>
    </row>
    <row r="3512" customFormat="false" ht="13.5" hidden="false" customHeight="false" outlineLevel="0" collapsed="false">
      <c r="A3512" s="74" t="s">
        <v>23549</v>
      </c>
      <c r="B3512" s="74" t="s">
        <v>23550</v>
      </c>
      <c r="C3512" s="74" t="s">
        <v>23551</v>
      </c>
      <c r="D3512" s="74" t="s">
        <v>23552</v>
      </c>
      <c r="E3512" s="75"/>
      <c r="F3512" s="74"/>
      <c r="G3512" s="76" t="n">
        <v>92655</v>
      </c>
      <c r="H3512" s="74" t="s">
        <v>23749</v>
      </c>
      <c r="I3512" s="74" t="s">
        <v>129</v>
      </c>
      <c r="J3512" s="74" t="s">
        <v>16938</v>
      </c>
      <c r="K3512" s="75" t="s">
        <v>23750</v>
      </c>
      <c r="L3512" s="74" t="s">
        <v>16940</v>
      </c>
    </row>
    <row r="3513" customFormat="false" ht="13.5" hidden="false" customHeight="false" outlineLevel="0" collapsed="false">
      <c r="A3513" s="74" t="s">
        <v>23549</v>
      </c>
      <c r="B3513" s="74" t="s">
        <v>23550</v>
      </c>
      <c r="C3513" s="74" t="s">
        <v>23551</v>
      </c>
      <c r="D3513" s="74" t="s">
        <v>23552</v>
      </c>
      <c r="E3513" s="75"/>
      <c r="F3513" s="74"/>
      <c r="G3513" s="76" t="n">
        <v>92656</v>
      </c>
      <c r="H3513" s="74" t="s">
        <v>23751</v>
      </c>
      <c r="I3513" s="74" t="s">
        <v>129</v>
      </c>
      <c r="J3513" s="74" t="s">
        <v>16938</v>
      </c>
      <c r="K3513" s="75" t="s">
        <v>23752</v>
      </c>
      <c r="L3513" s="74" t="s">
        <v>16940</v>
      </c>
    </row>
    <row r="3514" customFormat="false" ht="13.5" hidden="false" customHeight="false" outlineLevel="0" collapsed="false">
      <c r="A3514" s="74" t="s">
        <v>23549</v>
      </c>
      <c r="B3514" s="74" t="s">
        <v>23550</v>
      </c>
      <c r="C3514" s="74" t="s">
        <v>23551</v>
      </c>
      <c r="D3514" s="74" t="s">
        <v>23552</v>
      </c>
      <c r="E3514" s="75"/>
      <c r="F3514" s="74"/>
      <c r="G3514" s="76" t="n">
        <v>92687</v>
      </c>
      <c r="H3514" s="74" t="s">
        <v>23753</v>
      </c>
      <c r="I3514" s="74" t="s">
        <v>129</v>
      </c>
      <c r="J3514" s="74" t="s">
        <v>16938</v>
      </c>
      <c r="K3514" s="75" t="s">
        <v>23754</v>
      </c>
      <c r="L3514" s="74" t="s">
        <v>16940</v>
      </c>
    </row>
    <row r="3515" customFormat="false" ht="13.5" hidden="false" customHeight="false" outlineLevel="0" collapsed="false">
      <c r="A3515" s="74" t="s">
        <v>23549</v>
      </c>
      <c r="B3515" s="74" t="s">
        <v>23550</v>
      </c>
      <c r="C3515" s="74" t="s">
        <v>23551</v>
      </c>
      <c r="D3515" s="74" t="s">
        <v>23552</v>
      </c>
      <c r="E3515" s="75"/>
      <c r="F3515" s="74"/>
      <c r="G3515" s="76" t="n">
        <v>92688</v>
      </c>
      <c r="H3515" s="74" t="s">
        <v>23755</v>
      </c>
      <c r="I3515" s="74" t="s">
        <v>129</v>
      </c>
      <c r="J3515" s="74" t="s">
        <v>16938</v>
      </c>
      <c r="K3515" s="75" t="s">
        <v>23756</v>
      </c>
      <c r="L3515" s="74" t="s">
        <v>16940</v>
      </c>
    </row>
    <row r="3516" customFormat="false" ht="13.5" hidden="false" customHeight="false" outlineLevel="0" collapsed="false">
      <c r="A3516" s="74" t="s">
        <v>23549</v>
      </c>
      <c r="B3516" s="74" t="s">
        <v>23550</v>
      </c>
      <c r="C3516" s="74" t="s">
        <v>23551</v>
      </c>
      <c r="D3516" s="74" t="s">
        <v>23552</v>
      </c>
      <c r="E3516" s="75"/>
      <c r="F3516" s="74"/>
      <c r="G3516" s="76" t="n">
        <v>92689</v>
      </c>
      <c r="H3516" s="74" t="s">
        <v>23757</v>
      </c>
      <c r="I3516" s="74" t="s">
        <v>129</v>
      </c>
      <c r="J3516" s="74" t="s">
        <v>16938</v>
      </c>
      <c r="K3516" s="75" t="s">
        <v>23758</v>
      </c>
      <c r="L3516" s="74" t="s">
        <v>16940</v>
      </c>
    </row>
    <row r="3517" customFormat="false" ht="13.5" hidden="false" customHeight="false" outlineLevel="0" collapsed="false">
      <c r="A3517" s="74" t="s">
        <v>23549</v>
      </c>
      <c r="B3517" s="74" t="s">
        <v>23550</v>
      </c>
      <c r="C3517" s="74" t="s">
        <v>23551</v>
      </c>
      <c r="D3517" s="74" t="s">
        <v>23552</v>
      </c>
      <c r="E3517" s="75"/>
      <c r="F3517" s="74"/>
      <c r="G3517" s="76" t="n">
        <v>92690</v>
      </c>
      <c r="H3517" s="74" t="s">
        <v>23759</v>
      </c>
      <c r="I3517" s="74" t="s">
        <v>129</v>
      </c>
      <c r="J3517" s="74" t="s">
        <v>16938</v>
      </c>
      <c r="K3517" s="75" t="s">
        <v>23760</v>
      </c>
      <c r="L3517" s="74" t="s">
        <v>16940</v>
      </c>
    </row>
    <row r="3518" customFormat="false" ht="13.5" hidden="false" customHeight="false" outlineLevel="0" collapsed="false">
      <c r="A3518" s="74" t="s">
        <v>23549</v>
      </c>
      <c r="B3518" s="74" t="s">
        <v>23550</v>
      </c>
      <c r="C3518" s="74" t="s">
        <v>23551</v>
      </c>
      <c r="D3518" s="74" t="s">
        <v>23552</v>
      </c>
      <c r="E3518" s="75"/>
      <c r="F3518" s="74"/>
      <c r="G3518" s="76" t="n">
        <v>92691</v>
      </c>
      <c r="H3518" s="74" t="s">
        <v>23761</v>
      </c>
      <c r="I3518" s="74" t="s">
        <v>129</v>
      </c>
      <c r="J3518" s="74" t="s">
        <v>16938</v>
      </c>
      <c r="K3518" s="75" t="s">
        <v>23762</v>
      </c>
      <c r="L3518" s="74" t="s">
        <v>16940</v>
      </c>
    </row>
    <row r="3519" customFormat="false" ht="13.5" hidden="false" customHeight="false" outlineLevel="0" collapsed="false">
      <c r="A3519" s="74" t="s">
        <v>23549</v>
      </c>
      <c r="B3519" s="74" t="s">
        <v>23550</v>
      </c>
      <c r="C3519" s="74" t="s">
        <v>23551</v>
      </c>
      <c r="D3519" s="74" t="s">
        <v>23552</v>
      </c>
      <c r="E3519" s="75"/>
      <c r="F3519" s="74"/>
      <c r="G3519" s="76" t="n">
        <v>94462</v>
      </c>
      <c r="H3519" s="74" t="s">
        <v>23763</v>
      </c>
      <c r="I3519" s="74" t="s">
        <v>129</v>
      </c>
      <c r="J3519" s="74" t="s">
        <v>16938</v>
      </c>
      <c r="K3519" s="75" t="s">
        <v>23764</v>
      </c>
      <c r="L3519" s="74" t="s">
        <v>16940</v>
      </c>
    </row>
    <row r="3520" customFormat="false" ht="13.5" hidden="false" customHeight="false" outlineLevel="0" collapsed="false">
      <c r="A3520" s="74" t="s">
        <v>23549</v>
      </c>
      <c r="B3520" s="74" t="s">
        <v>23550</v>
      </c>
      <c r="C3520" s="74" t="s">
        <v>23551</v>
      </c>
      <c r="D3520" s="74" t="s">
        <v>23552</v>
      </c>
      <c r="E3520" s="75"/>
      <c r="F3520" s="74"/>
      <c r="G3520" s="76" t="n">
        <v>94463</v>
      </c>
      <c r="H3520" s="74" t="s">
        <v>23765</v>
      </c>
      <c r="I3520" s="74" t="s">
        <v>129</v>
      </c>
      <c r="J3520" s="74" t="s">
        <v>16938</v>
      </c>
      <c r="K3520" s="75" t="s">
        <v>23766</v>
      </c>
      <c r="L3520" s="74" t="s">
        <v>16940</v>
      </c>
    </row>
    <row r="3521" customFormat="false" ht="13.5" hidden="false" customHeight="false" outlineLevel="0" collapsed="false">
      <c r="A3521" s="74" t="s">
        <v>23549</v>
      </c>
      <c r="B3521" s="74" t="s">
        <v>23550</v>
      </c>
      <c r="C3521" s="74" t="s">
        <v>23551</v>
      </c>
      <c r="D3521" s="74" t="s">
        <v>23552</v>
      </c>
      <c r="E3521" s="75"/>
      <c r="F3521" s="74"/>
      <c r="G3521" s="76" t="n">
        <v>94464</v>
      </c>
      <c r="H3521" s="74" t="s">
        <v>23767</v>
      </c>
      <c r="I3521" s="74" t="s">
        <v>129</v>
      </c>
      <c r="J3521" s="74" t="s">
        <v>16938</v>
      </c>
      <c r="K3521" s="75" t="s">
        <v>23768</v>
      </c>
      <c r="L3521" s="74" t="s">
        <v>16940</v>
      </c>
    </row>
    <row r="3522" customFormat="false" ht="13.5" hidden="false" customHeight="false" outlineLevel="0" collapsed="false">
      <c r="A3522" s="74" t="s">
        <v>23549</v>
      </c>
      <c r="B3522" s="74" t="s">
        <v>23550</v>
      </c>
      <c r="C3522" s="74" t="s">
        <v>23551</v>
      </c>
      <c r="D3522" s="74" t="s">
        <v>23552</v>
      </c>
      <c r="E3522" s="75"/>
      <c r="F3522" s="74"/>
      <c r="G3522" s="76" t="n">
        <v>94602</v>
      </c>
      <c r="H3522" s="74" t="s">
        <v>23769</v>
      </c>
      <c r="I3522" s="74" t="s">
        <v>129</v>
      </c>
      <c r="J3522" s="74" t="s">
        <v>16938</v>
      </c>
      <c r="K3522" s="75" t="s">
        <v>23770</v>
      </c>
      <c r="L3522" s="74" t="s">
        <v>16940</v>
      </c>
    </row>
    <row r="3523" customFormat="false" ht="13.5" hidden="false" customHeight="false" outlineLevel="0" collapsed="false">
      <c r="A3523" s="74" t="s">
        <v>23549</v>
      </c>
      <c r="B3523" s="74" t="s">
        <v>23550</v>
      </c>
      <c r="C3523" s="74" t="s">
        <v>23551</v>
      </c>
      <c r="D3523" s="74" t="s">
        <v>23552</v>
      </c>
      <c r="E3523" s="75"/>
      <c r="F3523" s="74"/>
      <c r="G3523" s="76" t="n">
        <v>94603</v>
      </c>
      <c r="H3523" s="74" t="s">
        <v>23771</v>
      </c>
      <c r="I3523" s="74" t="s">
        <v>129</v>
      </c>
      <c r="J3523" s="74" t="s">
        <v>16938</v>
      </c>
      <c r="K3523" s="75" t="s">
        <v>23772</v>
      </c>
      <c r="L3523" s="74" t="s">
        <v>16940</v>
      </c>
    </row>
    <row r="3524" customFormat="false" ht="13.5" hidden="false" customHeight="false" outlineLevel="0" collapsed="false">
      <c r="A3524" s="74" t="s">
        <v>23549</v>
      </c>
      <c r="B3524" s="74" t="s">
        <v>23550</v>
      </c>
      <c r="C3524" s="74" t="s">
        <v>23551</v>
      </c>
      <c r="D3524" s="74" t="s">
        <v>23552</v>
      </c>
      <c r="E3524" s="75"/>
      <c r="F3524" s="74"/>
      <c r="G3524" s="76" t="n">
        <v>94604</v>
      </c>
      <c r="H3524" s="74" t="s">
        <v>23773</v>
      </c>
      <c r="I3524" s="74" t="s">
        <v>129</v>
      </c>
      <c r="J3524" s="74" t="s">
        <v>16938</v>
      </c>
      <c r="K3524" s="75" t="s">
        <v>23774</v>
      </c>
      <c r="L3524" s="74" t="s">
        <v>16940</v>
      </c>
    </row>
    <row r="3525" customFormat="false" ht="13.5" hidden="false" customHeight="false" outlineLevel="0" collapsed="false">
      <c r="A3525" s="74" t="s">
        <v>23549</v>
      </c>
      <c r="B3525" s="74" t="s">
        <v>23550</v>
      </c>
      <c r="C3525" s="74" t="s">
        <v>23551</v>
      </c>
      <c r="D3525" s="74" t="s">
        <v>23552</v>
      </c>
      <c r="E3525" s="75"/>
      <c r="F3525" s="74"/>
      <c r="G3525" s="76" t="n">
        <v>94605</v>
      </c>
      <c r="H3525" s="74" t="s">
        <v>23775</v>
      </c>
      <c r="I3525" s="74" t="s">
        <v>129</v>
      </c>
      <c r="J3525" s="74" t="s">
        <v>16938</v>
      </c>
      <c r="K3525" s="75" t="s">
        <v>23776</v>
      </c>
      <c r="L3525" s="74" t="s">
        <v>16940</v>
      </c>
    </row>
    <row r="3526" customFormat="false" ht="13.5" hidden="false" customHeight="false" outlineLevel="0" collapsed="false">
      <c r="A3526" s="74" t="s">
        <v>23549</v>
      </c>
      <c r="B3526" s="74" t="s">
        <v>23550</v>
      </c>
      <c r="C3526" s="74" t="s">
        <v>23551</v>
      </c>
      <c r="D3526" s="74" t="s">
        <v>23552</v>
      </c>
      <c r="E3526" s="75"/>
      <c r="F3526" s="74"/>
      <c r="G3526" s="76" t="n">
        <v>94648</v>
      </c>
      <c r="H3526" s="74" t="s">
        <v>23777</v>
      </c>
      <c r="I3526" s="74" t="s">
        <v>129</v>
      </c>
      <c r="J3526" s="74" t="s">
        <v>16938</v>
      </c>
      <c r="K3526" s="75" t="s">
        <v>23778</v>
      </c>
      <c r="L3526" s="74" t="s">
        <v>16940</v>
      </c>
    </row>
    <row r="3527" customFormat="false" ht="13.5" hidden="false" customHeight="false" outlineLevel="0" collapsed="false">
      <c r="A3527" s="74" t="s">
        <v>23549</v>
      </c>
      <c r="B3527" s="74" t="s">
        <v>23550</v>
      </c>
      <c r="C3527" s="74" t="s">
        <v>23551</v>
      </c>
      <c r="D3527" s="74" t="s">
        <v>23552</v>
      </c>
      <c r="E3527" s="75"/>
      <c r="F3527" s="74"/>
      <c r="G3527" s="76" t="n">
        <v>94649</v>
      </c>
      <c r="H3527" s="74" t="s">
        <v>23779</v>
      </c>
      <c r="I3527" s="74" t="s">
        <v>129</v>
      </c>
      <c r="J3527" s="74" t="s">
        <v>16938</v>
      </c>
      <c r="K3527" s="75" t="s">
        <v>23780</v>
      </c>
      <c r="L3527" s="74" t="s">
        <v>16940</v>
      </c>
    </row>
    <row r="3528" customFormat="false" ht="13.5" hidden="false" customHeight="false" outlineLevel="0" collapsed="false">
      <c r="A3528" s="74" t="s">
        <v>23549</v>
      </c>
      <c r="B3528" s="74" t="s">
        <v>23550</v>
      </c>
      <c r="C3528" s="74" t="s">
        <v>23551</v>
      </c>
      <c r="D3528" s="74" t="s">
        <v>23552</v>
      </c>
      <c r="E3528" s="75"/>
      <c r="F3528" s="74"/>
      <c r="G3528" s="76" t="n">
        <v>94650</v>
      </c>
      <c r="H3528" s="74" t="s">
        <v>23781</v>
      </c>
      <c r="I3528" s="74" t="s">
        <v>129</v>
      </c>
      <c r="J3528" s="74" t="s">
        <v>16938</v>
      </c>
      <c r="K3528" s="75" t="s">
        <v>23782</v>
      </c>
      <c r="L3528" s="74" t="s">
        <v>16940</v>
      </c>
    </row>
    <row r="3529" customFormat="false" ht="13.5" hidden="false" customHeight="false" outlineLevel="0" collapsed="false">
      <c r="A3529" s="74" t="s">
        <v>23549</v>
      </c>
      <c r="B3529" s="74" t="s">
        <v>23550</v>
      </c>
      <c r="C3529" s="74" t="s">
        <v>23551</v>
      </c>
      <c r="D3529" s="74" t="s">
        <v>23552</v>
      </c>
      <c r="E3529" s="75"/>
      <c r="F3529" s="74"/>
      <c r="G3529" s="76" t="n">
        <v>94651</v>
      </c>
      <c r="H3529" s="74" t="s">
        <v>23783</v>
      </c>
      <c r="I3529" s="74" t="s">
        <v>129</v>
      </c>
      <c r="J3529" s="74" t="s">
        <v>16938</v>
      </c>
      <c r="K3529" s="75" t="s">
        <v>23784</v>
      </c>
      <c r="L3529" s="74" t="s">
        <v>16940</v>
      </c>
    </row>
    <row r="3530" customFormat="false" ht="13.5" hidden="false" customHeight="false" outlineLevel="0" collapsed="false">
      <c r="A3530" s="74" t="s">
        <v>23549</v>
      </c>
      <c r="B3530" s="74" t="s">
        <v>23550</v>
      </c>
      <c r="C3530" s="74" t="s">
        <v>23551</v>
      </c>
      <c r="D3530" s="74" t="s">
        <v>23552</v>
      </c>
      <c r="E3530" s="75"/>
      <c r="F3530" s="74"/>
      <c r="G3530" s="76" t="n">
        <v>94652</v>
      </c>
      <c r="H3530" s="74" t="s">
        <v>23785</v>
      </c>
      <c r="I3530" s="74" t="s">
        <v>129</v>
      </c>
      <c r="J3530" s="74" t="s">
        <v>16938</v>
      </c>
      <c r="K3530" s="75" t="s">
        <v>23786</v>
      </c>
      <c r="L3530" s="74" t="s">
        <v>16940</v>
      </c>
    </row>
    <row r="3531" customFormat="false" ht="13.5" hidden="false" customHeight="false" outlineLevel="0" collapsed="false">
      <c r="A3531" s="74" t="s">
        <v>23549</v>
      </c>
      <c r="B3531" s="74" t="s">
        <v>23550</v>
      </c>
      <c r="C3531" s="74" t="s">
        <v>23551</v>
      </c>
      <c r="D3531" s="74" t="s">
        <v>23552</v>
      </c>
      <c r="E3531" s="75"/>
      <c r="F3531" s="74"/>
      <c r="G3531" s="76" t="n">
        <v>94653</v>
      </c>
      <c r="H3531" s="74" t="s">
        <v>23787</v>
      </c>
      <c r="I3531" s="74" t="s">
        <v>129</v>
      </c>
      <c r="J3531" s="74" t="s">
        <v>16938</v>
      </c>
      <c r="K3531" s="75" t="s">
        <v>23788</v>
      </c>
      <c r="L3531" s="74" t="s">
        <v>16940</v>
      </c>
    </row>
    <row r="3532" customFormat="false" ht="13.5" hidden="false" customHeight="false" outlineLevel="0" collapsed="false">
      <c r="A3532" s="74" t="s">
        <v>23549</v>
      </c>
      <c r="B3532" s="74" t="s">
        <v>23550</v>
      </c>
      <c r="C3532" s="74" t="s">
        <v>23551</v>
      </c>
      <c r="D3532" s="74" t="s">
        <v>23552</v>
      </c>
      <c r="E3532" s="75"/>
      <c r="F3532" s="74"/>
      <c r="G3532" s="76" t="n">
        <v>94654</v>
      </c>
      <c r="H3532" s="74" t="s">
        <v>23789</v>
      </c>
      <c r="I3532" s="74" t="s">
        <v>129</v>
      </c>
      <c r="J3532" s="74" t="s">
        <v>16938</v>
      </c>
      <c r="K3532" s="75" t="s">
        <v>23790</v>
      </c>
      <c r="L3532" s="74" t="s">
        <v>16940</v>
      </c>
    </row>
    <row r="3533" customFormat="false" ht="13.5" hidden="false" customHeight="false" outlineLevel="0" collapsed="false">
      <c r="A3533" s="74" t="s">
        <v>23549</v>
      </c>
      <c r="B3533" s="74" t="s">
        <v>23550</v>
      </c>
      <c r="C3533" s="74" t="s">
        <v>23551</v>
      </c>
      <c r="D3533" s="74" t="s">
        <v>23552</v>
      </c>
      <c r="E3533" s="75"/>
      <c r="F3533" s="74"/>
      <c r="G3533" s="76" t="n">
        <v>94655</v>
      </c>
      <c r="H3533" s="74" t="s">
        <v>23791</v>
      </c>
      <c r="I3533" s="74" t="s">
        <v>129</v>
      </c>
      <c r="J3533" s="74" t="s">
        <v>16938</v>
      </c>
      <c r="K3533" s="75" t="s">
        <v>23792</v>
      </c>
      <c r="L3533" s="74" t="s">
        <v>16940</v>
      </c>
    </row>
    <row r="3534" customFormat="false" ht="13.5" hidden="false" customHeight="false" outlineLevel="0" collapsed="false">
      <c r="A3534" s="74" t="s">
        <v>23549</v>
      </c>
      <c r="B3534" s="74" t="s">
        <v>23550</v>
      </c>
      <c r="C3534" s="74" t="s">
        <v>23551</v>
      </c>
      <c r="D3534" s="74" t="s">
        <v>23552</v>
      </c>
      <c r="E3534" s="75"/>
      <c r="F3534" s="74"/>
      <c r="G3534" s="76" t="n">
        <v>94716</v>
      </c>
      <c r="H3534" s="74" t="s">
        <v>23793</v>
      </c>
      <c r="I3534" s="74" t="s">
        <v>129</v>
      </c>
      <c r="J3534" s="74" t="s">
        <v>16938</v>
      </c>
      <c r="K3534" s="75" t="s">
        <v>23794</v>
      </c>
      <c r="L3534" s="74" t="s">
        <v>16940</v>
      </c>
    </row>
    <row r="3535" customFormat="false" ht="13.5" hidden="false" customHeight="false" outlineLevel="0" collapsed="false">
      <c r="A3535" s="74" t="s">
        <v>23549</v>
      </c>
      <c r="B3535" s="74" t="s">
        <v>23550</v>
      </c>
      <c r="C3535" s="74" t="s">
        <v>23551</v>
      </c>
      <c r="D3535" s="74" t="s">
        <v>23552</v>
      </c>
      <c r="E3535" s="75"/>
      <c r="F3535" s="74"/>
      <c r="G3535" s="76" t="n">
        <v>94717</v>
      </c>
      <c r="H3535" s="74" t="s">
        <v>23795</v>
      </c>
      <c r="I3535" s="74" t="s">
        <v>129</v>
      </c>
      <c r="J3535" s="74" t="s">
        <v>16938</v>
      </c>
      <c r="K3535" s="75" t="s">
        <v>23796</v>
      </c>
      <c r="L3535" s="74" t="s">
        <v>16940</v>
      </c>
    </row>
    <row r="3536" customFormat="false" ht="13.5" hidden="false" customHeight="false" outlineLevel="0" collapsed="false">
      <c r="A3536" s="74" t="s">
        <v>23549</v>
      </c>
      <c r="B3536" s="74" t="s">
        <v>23550</v>
      </c>
      <c r="C3536" s="74" t="s">
        <v>23551</v>
      </c>
      <c r="D3536" s="74" t="s">
        <v>23552</v>
      </c>
      <c r="E3536" s="75"/>
      <c r="F3536" s="74"/>
      <c r="G3536" s="76" t="n">
        <v>94718</v>
      </c>
      <c r="H3536" s="74" t="s">
        <v>23797</v>
      </c>
      <c r="I3536" s="74" t="s">
        <v>129</v>
      </c>
      <c r="J3536" s="74" t="s">
        <v>16938</v>
      </c>
      <c r="K3536" s="75" t="s">
        <v>23798</v>
      </c>
      <c r="L3536" s="74" t="s">
        <v>16940</v>
      </c>
    </row>
    <row r="3537" customFormat="false" ht="13.5" hidden="false" customHeight="false" outlineLevel="0" collapsed="false">
      <c r="A3537" s="74" t="s">
        <v>23549</v>
      </c>
      <c r="B3537" s="74" t="s">
        <v>23550</v>
      </c>
      <c r="C3537" s="74" t="s">
        <v>23551</v>
      </c>
      <c r="D3537" s="74" t="s">
        <v>23552</v>
      </c>
      <c r="E3537" s="75"/>
      <c r="F3537" s="74"/>
      <c r="G3537" s="76" t="n">
        <v>94719</v>
      </c>
      <c r="H3537" s="74" t="s">
        <v>23799</v>
      </c>
      <c r="I3537" s="74" t="s">
        <v>129</v>
      </c>
      <c r="J3537" s="74" t="s">
        <v>16938</v>
      </c>
      <c r="K3537" s="75" t="s">
        <v>23800</v>
      </c>
      <c r="L3537" s="74" t="s">
        <v>16940</v>
      </c>
    </row>
    <row r="3538" customFormat="false" ht="13.5" hidden="false" customHeight="false" outlineLevel="0" collapsed="false">
      <c r="A3538" s="74" t="s">
        <v>23549</v>
      </c>
      <c r="B3538" s="74" t="s">
        <v>23550</v>
      </c>
      <c r="C3538" s="74" t="s">
        <v>23551</v>
      </c>
      <c r="D3538" s="74" t="s">
        <v>23552</v>
      </c>
      <c r="E3538" s="75"/>
      <c r="F3538" s="74"/>
      <c r="G3538" s="76" t="n">
        <v>94720</v>
      </c>
      <c r="H3538" s="74" t="s">
        <v>23801</v>
      </c>
      <c r="I3538" s="74" t="s">
        <v>129</v>
      </c>
      <c r="J3538" s="74" t="s">
        <v>16938</v>
      </c>
      <c r="K3538" s="75" t="s">
        <v>18299</v>
      </c>
      <c r="L3538" s="74" t="s">
        <v>16940</v>
      </c>
    </row>
    <row r="3539" customFormat="false" ht="13.5" hidden="false" customHeight="false" outlineLevel="0" collapsed="false">
      <c r="A3539" s="74" t="s">
        <v>23549</v>
      </c>
      <c r="B3539" s="74" t="s">
        <v>23550</v>
      </c>
      <c r="C3539" s="74" t="s">
        <v>23551</v>
      </c>
      <c r="D3539" s="74" t="s">
        <v>23552</v>
      </c>
      <c r="E3539" s="75"/>
      <c r="F3539" s="74"/>
      <c r="G3539" s="76" t="n">
        <v>94721</v>
      </c>
      <c r="H3539" s="74" t="s">
        <v>23802</v>
      </c>
      <c r="I3539" s="74" t="s">
        <v>129</v>
      </c>
      <c r="J3539" s="74" t="s">
        <v>16938</v>
      </c>
      <c r="K3539" s="75" t="s">
        <v>23803</v>
      </c>
      <c r="L3539" s="74" t="s">
        <v>16940</v>
      </c>
    </row>
    <row r="3540" customFormat="false" ht="13.5" hidden="false" customHeight="false" outlineLevel="0" collapsed="false">
      <c r="A3540" s="74" t="s">
        <v>23549</v>
      </c>
      <c r="B3540" s="74" t="s">
        <v>23550</v>
      </c>
      <c r="C3540" s="74" t="s">
        <v>23551</v>
      </c>
      <c r="D3540" s="74" t="s">
        <v>23552</v>
      </c>
      <c r="E3540" s="75"/>
      <c r="F3540" s="74"/>
      <c r="G3540" s="76" t="n">
        <v>94722</v>
      </c>
      <c r="H3540" s="74" t="s">
        <v>23804</v>
      </c>
      <c r="I3540" s="74" t="s">
        <v>129</v>
      </c>
      <c r="J3540" s="74" t="s">
        <v>16938</v>
      </c>
      <c r="K3540" s="75" t="s">
        <v>23805</v>
      </c>
      <c r="L3540" s="74" t="s">
        <v>16940</v>
      </c>
    </row>
    <row r="3541" customFormat="false" ht="13.5" hidden="false" customHeight="false" outlineLevel="0" collapsed="false">
      <c r="A3541" s="74" t="s">
        <v>23549</v>
      </c>
      <c r="B3541" s="74" t="s">
        <v>23550</v>
      </c>
      <c r="C3541" s="74" t="s">
        <v>23551</v>
      </c>
      <c r="D3541" s="74" t="s">
        <v>23552</v>
      </c>
      <c r="E3541" s="75"/>
      <c r="F3541" s="74"/>
      <c r="G3541" s="76" t="n">
        <v>95697</v>
      </c>
      <c r="H3541" s="74" t="s">
        <v>23806</v>
      </c>
      <c r="I3541" s="74" t="s">
        <v>129</v>
      </c>
      <c r="J3541" s="74" t="s">
        <v>16938</v>
      </c>
      <c r="K3541" s="75" t="s">
        <v>23807</v>
      </c>
      <c r="L3541" s="74" t="s">
        <v>16940</v>
      </c>
    </row>
    <row r="3542" customFormat="false" ht="13.5" hidden="false" customHeight="false" outlineLevel="0" collapsed="false">
      <c r="A3542" s="74" t="s">
        <v>23549</v>
      </c>
      <c r="B3542" s="74" t="s">
        <v>23550</v>
      </c>
      <c r="C3542" s="74" t="s">
        <v>23551</v>
      </c>
      <c r="D3542" s="74" t="s">
        <v>23552</v>
      </c>
      <c r="E3542" s="75"/>
      <c r="F3542" s="74"/>
      <c r="G3542" s="76" t="n">
        <v>96635</v>
      </c>
      <c r="H3542" s="74" t="s">
        <v>23808</v>
      </c>
      <c r="I3542" s="74" t="s">
        <v>129</v>
      </c>
      <c r="J3542" s="74" t="s">
        <v>16938</v>
      </c>
      <c r="K3542" s="75" t="s">
        <v>23809</v>
      </c>
      <c r="L3542" s="74" t="s">
        <v>16940</v>
      </c>
    </row>
    <row r="3543" customFormat="false" ht="13.5" hidden="false" customHeight="false" outlineLevel="0" collapsed="false">
      <c r="A3543" s="74" t="s">
        <v>23549</v>
      </c>
      <c r="B3543" s="74" t="s">
        <v>23550</v>
      </c>
      <c r="C3543" s="74" t="s">
        <v>23551</v>
      </c>
      <c r="D3543" s="74" t="s">
        <v>23552</v>
      </c>
      <c r="E3543" s="75"/>
      <c r="F3543" s="74"/>
      <c r="G3543" s="76" t="n">
        <v>96636</v>
      </c>
      <c r="H3543" s="74" t="s">
        <v>23810</v>
      </c>
      <c r="I3543" s="74" t="s">
        <v>129</v>
      </c>
      <c r="J3543" s="74" t="s">
        <v>16938</v>
      </c>
      <c r="K3543" s="75" t="s">
        <v>23811</v>
      </c>
      <c r="L3543" s="74" t="s">
        <v>16940</v>
      </c>
    </row>
    <row r="3544" customFormat="false" ht="13.5" hidden="false" customHeight="false" outlineLevel="0" collapsed="false">
      <c r="A3544" s="74" t="s">
        <v>23549</v>
      </c>
      <c r="B3544" s="74" t="s">
        <v>23550</v>
      </c>
      <c r="C3544" s="74" t="s">
        <v>23551</v>
      </c>
      <c r="D3544" s="74" t="s">
        <v>23552</v>
      </c>
      <c r="E3544" s="75"/>
      <c r="F3544" s="74"/>
      <c r="G3544" s="76" t="n">
        <v>96644</v>
      </c>
      <c r="H3544" s="74" t="s">
        <v>23812</v>
      </c>
      <c r="I3544" s="74" t="s">
        <v>129</v>
      </c>
      <c r="J3544" s="74" t="s">
        <v>16938</v>
      </c>
      <c r="K3544" s="75" t="s">
        <v>18602</v>
      </c>
      <c r="L3544" s="74" t="s">
        <v>16940</v>
      </c>
    </row>
    <row r="3545" customFormat="false" ht="13.5" hidden="false" customHeight="false" outlineLevel="0" collapsed="false">
      <c r="A3545" s="74" t="s">
        <v>23549</v>
      </c>
      <c r="B3545" s="74" t="s">
        <v>23550</v>
      </c>
      <c r="C3545" s="74" t="s">
        <v>23551</v>
      </c>
      <c r="D3545" s="74" t="s">
        <v>23552</v>
      </c>
      <c r="E3545" s="75"/>
      <c r="F3545" s="74"/>
      <c r="G3545" s="76" t="n">
        <v>96645</v>
      </c>
      <c r="H3545" s="74" t="s">
        <v>23813</v>
      </c>
      <c r="I3545" s="74" t="s">
        <v>129</v>
      </c>
      <c r="J3545" s="74" t="s">
        <v>16938</v>
      </c>
      <c r="K3545" s="75" t="s">
        <v>23814</v>
      </c>
      <c r="L3545" s="74" t="s">
        <v>16940</v>
      </c>
    </row>
    <row r="3546" customFormat="false" ht="13.5" hidden="false" customHeight="false" outlineLevel="0" collapsed="false">
      <c r="A3546" s="74" t="s">
        <v>23549</v>
      </c>
      <c r="B3546" s="74" t="s">
        <v>23550</v>
      </c>
      <c r="C3546" s="74" t="s">
        <v>23551</v>
      </c>
      <c r="D3546" s="74" t="s">
        <v>23552</v>
      </c>
      <c r="E3546" s="75"/>
      <c r="F3546" s="74"/>
      <c r="G3546" s="76" t="n">
        <v>96646</v>
      </c>
      <c r="H3546" s="74" t="s">
        <v>23815</v>
      </c>
      <c r="I3546" s="74" t="s">
        <v>129</v>
      </c>
      <c r="J3546" s="74" t="s">
        <v>16938</v>
      </c>
      <c r="K3546" s="75" t="s">
        <v>23816</v>
      </c>
      <c r="L3546" s="74" t="s">
        <v>16940</v>
      </c>
    </row>
    <row r="3547" customFormat="false" ht="13.5" hidden="false" customHeight="false" outlineLevel="0" collapsed="false">
      <c r="A3547" s="74" t="s">
        <v>23549</v>
      </c>
      <c r="B3547" s="74" t="s">
        <v>23550</v>
      </c>
      <c r="C3547" s="74" t="s">
        <v>23551</v>
      </c>
      <c r="D3547" s="74" t="s">
        <v>23552</v>
      </c>
      <c r="E3547" s="75"/>
      <c r="F3547" s="74"/>
      <c r="G3547" s="76" t="n">
        <v>96647</v>
      </c>
      <c r="H3547" s="74" t="s">
        <v>23817</v>
      </c>
      <c r="I3547" s="74" t="s">
        <v>129</v>
      </c>
      <c r="J3547" s="74" t="s">
        <v>16938</v>
      </c>
      <c r="K3547" s="75" t="s">
        <v>23818</v>
      </c>
      <c r="L3547" s="74" t="s">
        <v>16940</v>
      </c>
    </row>
    <row r="3548" customFormat="false" ht="13.5" hidden="false" customHeight="false" outlineLevel="0" collapsed="false">
      <c r="A3548" s="74" t="s">
        <v>23549</v>
      </c>
      <c r="B3548" s="74" t="s">
        <v>23550</v>
      </c>
      <c r="C3548" s="74" t="s">
        <v>23551</v>
      </c>
      <c r="D3548" s="74" t="s">
        <v>23552</v>
      </c>
      <c r="E3548" s="75"/>
      <c r="F3548" s="74"/>
      <c r="G3548" s="76" t="n">
        <v>96648</v>
      </c>
      <c r="H3548" s="74" t="s">
        <v>23819</v>
      </c>
      <c r="I3548" s="74" t="s">
        <v>129</v>
      </c>
      <c r="J3548" s="74" t="s">
        <v>16938</v>
      </c>
      <c r="K3548" s="75" t="s">
        <v>23820</v>
      </c>
      <c r="L3548" s="74" t="s">
        <v>16940</v>
      </c>
    </row>
    <row r="3549" customFormat="false" ht="13.5" hidden="false" customHeight="false" outlineLevel="0" collapsed="false">
      <c r="A3549" s="74" t="s">
        <v>23549</v>
      </c>
      <c r="B3549" s="74" t="s">
        <v>23550</v>
      </c>
      <c r="C3549" s="74" t="s">
        <v>23551</v>
      </c>
      <c r="D3549" s="74" t="s">
        <v>23552</v>
      </c>
      <c r="E3549" s="75"/>
      <c r="F3549" s="74"/>
      <c r="G3549" s="76" t="n">
        <v>96649</v>
      </c>
      <c r="H3549" s="74" t="s">
        <v>23821</v>
      </c>
      <c r="I3549" s="74" t="s">
        <v>129</v>
      </c>
      <c r="J3549" s="74" t="s">
        <v>16938</v>
      </c>
      <c r="K3549" s="75" t="s">
        <v>23822</v>
      </c>
      <c r="L3549" s="74" t="s">
        <v>16940</v>
      </c>
    </row>
    <row r="3550" customFormat="false" ht="13.5" hidden="false" customHeight="false" outlineLevel="0" collapsed="false">
      <c r="A3550" s="74" t="s">
        <v>23549</v>
      </c>
      <c r="B3550" s="74" t="s">
        <v>23550</v>
      </c>
      <c r="C3550" s="74" t="s">
        <v>23551</v>
      </c>
      <c r="D3550" s="74" t="s">
        <v>23552</v>
      </c>
      <c r="E3550" s="75"/>
      <c r="F3550" s="74"/>
      <c r="G3550" s="76" t="n">
        <v>96668</v>
      </c>
      <c r="H3550" s="74" t="s">
        <v>23823</v>
      </c>
      <c r="I3550" s="74" t="s">
        <v>129</v>
      </c>
      <c r="J3550" s="74" t="s">
        <v>16938</v>
      </c>
      <c r="K3550" s="75" t="s">
        <v>23824</v>
      </c>
      <c r="L3550" s="74" t="s">
        <v>16940</v>
      </c>
    </row>
    <row r="3551" customFormat="false" ht="13.5" hidden="false" customHeight="false" outlineLevel="0" collapsed="false">
      <c r="A3551" s="74" t="s">
        <v>23549</v>
      </c>
      <c r="B3551" s="74" t="s">
        <v>23550</v>
      </c>
      <c r="C3551" s="74" t="s">
        <v>23551</v>
      </c>
      <c r="D3551" s="74" t="s">
        <v>23552</v>
      </c>
      <c r="E3551" s="75"/>
      <c r="F3551" s="74"/>
      <c r="G3551" s="76" t="n">
        <v>96669</v>
      </c>
      <c r="H3551" s="74" t="s">
        <v>23825</v>
      </c>
      <c r="I3551" s="74" t="s">
        <v>129</v>
      </c>
      <c r="J3551" s="74" t="s">
        <v>16938</v>
      </c>
      <c r="K3551" s="75" t="s">
        <v>23826</v>
      </c>
      <c r="L3551" s="74" t="s">
        <v>16940</v>
      </c>
    </row>
    <row r="3552" customFormat="false" ht="13.5" hidden="false" customHeight="false" outlineLevel="0" collapsed="false">
      <c r="A3552" s="74" t="s">
        <v>23549</v>
      </c>
      <c r="B3552" s="74" t="s">
        <v>23550</v>
      </c>
      <c r="C3552" s="74" t="s">
        <v>23551</v>
      </c>
      <c r="D3552" s="74" t="s">
        <v>23552</v>
      </c>
      <c r="E3552" s="75"/>
      <c r="F3552" s="74"/>
      <c r="G3552" s="76" t="n">
        <v>96670</v>
      </c>
      <c r="H3552" s="74" t="s">
        <v>23827</v>
      </c>
      <c r="I3552" s="74" t="s">
        <v>129</v>
      </c>
      <c r="J3552" s="74" t="s">
        <v>16938</v>
      </c>
      <c r="K3552" s="75" t="s">
        <v>18657</v>
      </c>
      <c r="L3552" s="74" t="s">
        <v>16940</v>
      </c>
    </row>
    <row r="3553" customFormat="false" ht="13.5" hidden="false" customHeight="false" outlineLevel="0" collapsed="false">
      <c r="A3553" s="74" t="s">
        <v>23549</v>
      </c>
      <c r="B3553" s="74" t="s">
        <v>23550</v>
      </c>
      <c r="C3553" s="74" t="s">
        <v>23551</v>
      </c>
      <c r="D3553" s="74" t="s">
        <v>23552</v>
      </c>
      <c r="E3553" s="75"/>
      <c r="F3553" s="74"/>
      <c r="G3553" s="76" t="n">
        <v>96671</v>
      </c>
      <c r="H3553" s="74" t="s">
        <v>23828</v>
      </c>
      <c r="I3553" s="74" t="s">
        <v>129</v>
      </c>
      <c r="J3553" s="74" t="s">
        <v>16938</v>
      </c>
      <c r="K3553" s="75" t="s">
        <v>23829</v>
      </c>
      <c r="L3553" s="74" t="s">
        <v>16940</v>
      </c>
    </row>
    <row r="3554" customFormat="false" ht="13.5" hidden="false" customHeight="false" outlineLevel="0" collapsed="false">
      <c r="A3554" s="74" t="s">
        <v>23549</v>
      </c>
      <c r="B3554" s="74" t="s">
        <v>23550</v>
      </c>
      <c r="C3554" s="74" t="s">
        <v>23551</v>
      </c>
      <c r="D3554" s="74" t="s">
        <v>23552</v>
      </c>
      <c r="E3554" s="75"/>
      <c r="F3554" s="74"/>
      <c r="G3554" s="76" t="n">
        <v>96672</v>
      </c>
      <c r="H3554" s="74" t="s">
        <v>23830</v>
      </c>
      <c r="I3554" s="74" t="s">
        <v>129</v>
      </c>
      <c r="J3554" s="74" t="s">
        <v>16938</v>
      </c>
      <c r="K3554" s="75" t="s">
        <v>23831</v>
      </c>
      <c r="L3554" s="74" t="s">
        <v>16940</v>
      </c>
    </row>
    <row r="3555" customFormat="false" ht="13.5" hidden="false" customHeight="false" outlineLevel="0" collapsed="false">
      <c r="A3555" s="74" t="s">
        <v>23549</v>
      </c>
      <c r="B3555" s="74" t="s">
        <v>23550</v>
      </c>
      <c r="C3555" s="74" t="s">
        <v>23551</v>
      </c>
      <c r="D3555" s="74" t="s">
        <v>23552</v>
      </c>
      <c r="E3555" s="75"/>
      <c r="F3555" s="74"/>
      <c r="G3555" s="76" t="n">
        <v>96673</v>
      </c>
      <c r="H3555" s="74" t="s">
        <v>23832</v>
      </c>
      <c r="I3555" s="74" t="s">
        <v>129</v>
      </c>
      <c r="J3555" s="74" t="s">
        <v>16938</v>
      </c>
      <c r="K3555" s="75" t="s">
        <v>23833</v>
      </c>
      <c r="L3555" s="74" t="s">
        <v>16940</v>
      </c>
    </row>
    <row r="3556" customFormat="false" ht="13.5" hidden="false" customHeight="false" outlineLevel="0" collapsed="false">
      <c r="A3556" s="74" t="s">
        <v>23549</v>
      </c>
      <c r="B3556" s="74" t="s">
        <v>23550</v>
      </c>
      <c r="C3556" s="74" t="s">
        <v>23551</v>
      </c>
      <c r="D3556" s="74" t="s">
        <v>23552</v>
      </c>
      <c r="E3556" s="75"/>
      <c r="F3556" s="74"/>
      <c r="G3556" s="76" t="n">
        <v>96674</v>
      </c>
      <c r="H3556" s="74" t="s">
        <v>23834</v>
      </c>
      <c r="I3556" s="74" t="s">
        <v>129</v>
      </c>
      <c r="J3556" s="74" t="s">
        <v>16938</v>
      </c>
      <c r="K3556" s="75" t="s">
        <v>23835</v>
      </c>
      <c r="L3556" s="74" t="s">
        <v>16940</v>
      </c>
    </row>
    <row r="3557" customFormat="false" ht="13.5" hidden="false" customHeight="false" outlineLevel="0" collapsed="false">
      <c r="A3557" s="74" t="s">
        <v>23549</v>
      </c>
      <c r="B3557" s="74" t="s">
        <v>23550</v>
      </c>
      <c r="C3557" s="74" t="s">
        <v>23551</v>
      </c>
      <c r="D3557" s="74" t="s">
        <v>23552</v>
      </c>
      <c r="E3557" s="75"/>
      <c r="F3557" s="74"/>
      <c r="G3557" s="76" t="n">
        <v>96675</v>
      </c>
      <c r="H3557" s="74" t="s">
        <v>23836</v>
      </c>
      <c r="I3557" s="74" t="s">
        <v>129</v>
      </c>
      <c r="J3557" s="74" t="s">
        <v>16938</v>
      </c>
      <c r="K3557" s="75" t="s">
        <v>23837</v>
      </c>
      <c r="L3557" s="74" t="s">
        <v>16940</v>
      </c>
    </row>
    <row r="3558" customFormat="false" ht="13.5" hidden="false" customHeight="false" outlineLevel="0" collapsed="false">
      <c r="A3558" s="74" t="s">
        <v>23549</v>
      </c>
      <c r="B3558" s="74" t="s">
        <v>23550</v>
      </c>
      <c r="C3558" s="74" t="s">
        <v>23551</v>
      </c>
      <c r="D3558" s="74" t="s">
        <v>23552</v>
      </c>
      <c r="E3558" s="75"/>
      <c r="F3558" s="74"/>
      <c r="G3558" s="76" t="n">
        <v>96676</v>
      </c>
      <c r="H3558" s="74" t="s">
        <v>23838</v>
      </c>
      <c r="I3558" s="74" t="s">
        <v>129</v>
      </c>
      <c r="J3558" s="74" t="s">
        <v>16938</v>
      </c>
      <c r="K3558" s="75" t="s">
        <v>23839</v>
      </c>
      <c r="L3558" s="74" t="s">
        <v>16940</v>
      </c>
    </row>
    <row r="3559" customFormat="false" ht="13.5" hidden="false" customHeight="false" outlineLevel="0" collapsed="false">
      <c r="A3559" s="74" t="s">
        <v>23549</v>
      </c>
      <c r="B3559" s="74" t="s">
        <v>23550</v>
      </c>
      <c r="C3559" s="74" t="s">
        <v>23551</v>
      </c>
      <c r="D3559" s="74" t="s">
        <v>23552</v>
      </c>
      <c r="E3559" s="75"/>
      <c r="F3559" s="74"/>
      <c r="G3559" s="76" t="n">
        <v>96677</v>
      </c>
      <c r="H3559" s="74" t="s">
        <v>23840</v>
      </c>
      <c r="I3559" s="74" t="s">
        <v>129</v>
      </c>
      <c r="J3559" s="74" t="s">
        <v>16938</v>
      </c>
      <c r="K3559" s="75" t="s">
        <v>23841</v>
      </c>
      <c r="L3559" s="74" t="s">
        <v>16940</v>
      </c>
    </row>
    <row r="3560" customFormat="false" ht="13.5" hidden="false" customHeight="false" outlineLevel="0" collapsed="false">
      <c r="A3560" s="74" t="s">
        <v>23549</v>
      </c>
      <c r="B3560" s="74" t="s">
        <v>23550</v>
      </c>
      <c r="C3560" s="74" t="s">
        <v>23551</v>
      </c>
      <c r="D3560" s="74" t="s">
        <v>23552</v>
      </c>
      <c r="E3560" s="75"/>
      <c r="F3560" s="74"/>
      <c r="G3560" s="76" t="n">
        <v>96678</v>
      </c>
      <c r="H3560" s="74" t="s">
        <v>23842</v>
      </c>
      <c r="I3560" s="74" t="s">
        <v>129</v>
      </c>
      <c r="J3560" s="74" t="s">
        <v>16938</v>
      </c>
      <c r="K3560" s="75" t="s">
        <v>23843</v>
      </c>
      <c r="L3560" s="74" t="s">
        <v>16940</v>
      </c>
    </row>
    <row r="3561" customFormat="false" ht="13.5" hidden="false" customHeight="false" outlineLevel="0" collapsed="false">
      <c r="A3561" s="74" t="s">
        <v>23549</v>
      </c>
      <c r="B3561" s="74" t="s">
        <v>23550</v>
      </c>
      <c r="C3561" s="74" t="s">
        <v>23551</v>
      </c>
      <c r="D3561" s="74" t="s">
        <v>23552</v>
      </c>
      <c r="E3561" s="75"/>
      <c r="F3561" s="74"/>
      <c r="G3561" s="76" t="n">
        <v>96679</v>
      </c>
      <c r="H3561" s="74" t="s">
        <v>23844</v>
      </c>
      <c r="I3561" s="74" t="s">
        <v>129</v>
      </c>
      <c r="J3561" s="74" t="s">
        <v>16938</v>
      </c>
      <c r="K3561" s="75" t="s">
        <v>23845</v>
      </c>
      <c r="L3561" s="74" t="s">
        <v>16940</v>
      </c>
    </row>
    <row r="3562" customFormat="false" ht="13.5" hidden="false" customHeight="false" outlineLevel="0" collapsed="false">
      <c r="A3562" s="74" t="s">
        <v>23549</v>
      </c>
      <c r="B3562" s="74" t="s">
        <v>23550</v>
      </c>
      <c r="C3562" s="74" t="s">
        <v>23551</v>
      </c>
      <c r="D3562" s="74" t="s">
        <v>23552</v>
      </c>
      <c r="E3562" s="75"/>
      <c r="F3562" s="74"/>
      <c r="G3562" s="76" t="n">
        <v>96680</v>
      </c>
      <c r="H3562" s="74" t="s">
        <v>23846</v>
      </c>
      <c r="I3562" s="74" t="s">
        <v>129</v>
      </c>
      <c r="J3562" s="74" t="s">
        <v>16938</v>
      </c>
      <c r="K3562" s="75" t="s">
        <v>23847</v>
      </c>
      <c r="L3562" s="74" t="s">
        <v>16940</v>
      </c>
    </row>
    <row r="3563" customFormat="false" ht="13.5" hidden="false" customHeight="false" outlineLevel="0" collapsed="false">
      <c r="A3563" s="74" t="s">
        <v>23549</v>
      </c>
      <c r="B3563" s="74" t="s">
        <v>23550</v>
      </c>
      <c r="C3563" s="74" t="s">
        <v>23551</v>
      </c>
      <c r="D3563" s="74" t="s">
        <v>23552</v>
      </c>
      <c r="E3563" s="75"/>
      <c r="F3563" s="74"/>
      <c r="G3563" s="76" t="n">
        <v>96681</v>
      </c>
      <c r="H3563" s="74" t="s">
        <v>23848</v>
      </c>
      <c r="I3563" s="74" t="s">
        <v>129</v>
      </c>
      <c r="J3563" s="74" t="s">
        <v>16938</v>
      </c>
      <c r="K3563" s="75" t="s">
        <v>23849</v>
      </c>
      <c r="L3563" s="74" t="s">
        <v>16940</v>
      </c>
    </row>
    <row r="3564" customFormat="false" ht="13.5" hidden="false" customHeight="false" outlineLevel="0" collapsed="false">
      <c r="A3564" s="74" t="s">
        <v>23549</v>
      </c>
      <c r="B3564" s="74" t="s">
        <v>23550</v>
      </c>
      <c r="C3564" s="74" t="s">
        <v>23551</v>
      </c>
      <c r="D3564" s="74" t="s">
        <v>23552</v>
      </c>
      <c r="E3564" s="75"/>
      <c r="F3564" s="74"/>
      <c r="G3564" s="76" t="n">
        <v>96682</v>
      </c>
      <c r="H3564" s="74" t="s">
        <v>23850</v>
      </c>
      <c r="I3564" s="74" t="s">
        <v>129</v>
      </c>
      <c r="J3564" s="74" t="s">
        <v>16938</v>
      </c>
      <c r="K3564" s="75" t="s">
        <v>23851</v>
      </c>
      <c r="L3564" s="74" t="s">
        <v>16940</v>
      </c>
    </row>
    <row r="3565" customFormat="false" ht="13.5" hidden="false" customHeight="false" outlineLevel="0" collapsed="false">
      <c r="A3565" s="74" t="s">
        <v>23549</v>
      </c>
      <c r="B3565" s="74" t="s">
        <v>23550</v>
      </c>
      <c r="C3565" s="74" t="s">
        <v>23551</v>
      </c>
      <c r="D3565" s="74" t="s">
        <v>23552</v>
      </c>
      <c r="E3565" s="75"/>
      <c r="F3565" s="74"/>
      <c r="G3565" s="76" t="n">
        <v>96683</v>
      </c>
      <c r="H3565" s="74" t="s">
        <v>23852</v>
      </c>
      <c r="I3565" s="74" t="s">
        <v>129</v>
      </c>
      <c r="J3565" s="74" t="s">
        <v>16938</v>
      </c>
      <c r="K3565" s="75" t="s">
        <v>23853</v>
      </c>
      <c r="L3565" s="74" t="s">
        <v>16940</v>
      </c>
    </row>
    <row r="3566" customFormat="false" ht="13.5" hidden="false" customHeight="false" outlineLevel="0" collapsed="false">
      <c r="A3566" s="74" t="s">
        <v>23549</v>
      </c>
      <c r="B3566" s="74" t="s">
        <v>23550</v>
      </c>
      <c r="C3566" s="74" t="s">
        <v>23551</v>
      </c>
      <c r="D3566" s="74" t="s">
        <v>23552</v>
      </c>
      <c r="E3566" s="75"/>
      <c r="F3566" s="74"/>
      <c r="G3566" s="76" t="n">
        <v>96718</v>
      </c>
      <c r="H3566" s="74" t="s">
        <v>23854</v>
      </c>
      <c r="I3566" s="74" t="s">
        <v>129</v>
      </c>
      <c r="J3566" s="74" t="s">
        <v>16938</v>
      </c>
      <c r="K3566" s="75" t="s">
        <v>23855</v>
      </c>
      <c r="L3566" s="74" t="s">
        <v>16940</v>
      </c>
    </row>
    <row r="3567" customFormat="false" ht="13.5" hidden="false" customHeight="false" outlineLevel="0" collapsed="false">
      <c r="A3567" s="74" t="s">
        <v>23549</v>
      </c>
      <c r="B3567" s="74" t="s">
        <v>23550</v>
      </c>
      <c r="C3567" s="74" t="s">
        <v>23551</v>
      </c>
      <c r="D3567" s="74" t="s">
        <v>23552</v>
      </c>
      <c r="E3567" s="75"/>
      <c r="F3567" s="74"/>
      <c r="G3567" s="76" t="n">
        <v>96719</v>
      </c>
      <c r="H3567" s="74" t="s">
        <v>23856</v>
      </c>
      <c r="I3567" s="74" t="s">
        <v>129</v>
      </c>
      <c r="J3567" s="74" t="s">
        <v>16938</v>
      </c>
      <c r="K3567" s="75" t="s">
        <v>23857</v>
      </c>
      <c r="L3567" s="74" t="s">
        <v>16940</v>
      </c>
    </row>
    <row r="3568" customFormat="false" ht="13.5" hidden="false" customHeight="false" outlineLevel="0" collapsed="false">
      <c r="A3568" s="74" t="s">
        <v>23549</v>
      </c>
      <c r="B3568" s="74" t="s">
        <v>23550</v>
      </c>
      <c r="C3568" s="74" t="s">
        <v>23551</v>
      </c>
      <c r="D3568" s="74" t="s">
        <v>23552</v>
      </c>
      <c r="E3568" s="75"/>
      <c r="F3568" s="74"/>
      <c r="G3568" s="76" t="n">
        <v>96720</v>
      </c>
      <c r="H3568" s="74" t="s">
        <v>23858</v>
      </c>
      <c r="I3568" s="74" t="s">
        <v>129</v>
      </c>
      <c r="J3568" s="74" t="s">
        <v>16938</v>
      </c>
      <c r="K3568" s="75" t="s">
        <v>23859</v>
      </c>
      <c r="L3568" s="74" t="s">
        <v>16940</v>
      </c>
    </row>
    <row r="3569" customFormat="false" ht="13.5" hidden="false" customHeight="false" outlineLevel="0" collapsed="false">
      <c r="A3569" s="74" t="s">
        <v>23549</v>
      </c>
      <c r="B3569" s="74" t="s">
        <v>23550</v>
      </c>
      <c r="C3569" s="74" t="s">
        <v>23551</v>
      </c>
      <c r="D3569" s="74" t="s">
        <v>23552</v>
      </c>
      <c r="E3569" s="75"/>
      <c r="F3569" s="74"/>
      <c r="G3569" s="76" t="n">
        <v>96721</v>
      </c>
      <c r="H3569" s="74" t="s">
        <v>23860</v>
      </c>
      <c r="I3569" s="74" t="s">
        <v>129</v>
      </c>
      <c r="J3569" s="74" t="s">
        <v>16938</v>
      </c>
      <c r="K3569" s="75" t="s">
        <v>23861</v>
      </c>
      <c r="L3569" s="74" t="s">
        <v>16940</v>
      </c>
    </row>
    <row r="3570" customFormat="false" ht="13.5" hidden="false" customHeight="false" outlineLevel="0" collapsed="false">
      <c r="A3570" s="74" t="s">
        <v>23549</v>
      </c>
      <c r="B3570" s="74" t="s">
        <v>23550</v>
      </c>
      <c r="C3570" s="74" t="s">
        <v>23551</v>
      </c>
      <c r="D3570" s="74" t="s">
        <v>23552</v>
      </c>
      <c r="E3570" s="75"/>
      <c r="F3570" s="74"/>
      <c r="G3570" s="76" t="n">
        <v>96722</v>
      </c>
      <c r="H3570" s="74" t="s">
        <v>23862</v>
      </c>
      <c r="I3570" s="74" t="s">
        <v>129</v>
      </c>
      <c r="J3570" s="74" t="s">
        <v>16938</v>
      </c>
      <c r="K3570" s="75" t="s">
        <v>23863</v>
      </c>
      <c r="L3570" s="74" t="s">
        <v>16940</v>
      </c>
    </row>
    <row r="3571" customFormat="false" ht="13.5" hidden="false" customHeight="false" outlineLevel="0" collapsed="false">
      <c r="A3571" s="74" t="s">
        <v>23549</v>
      </c>
      <c r="B3571" s="74" t="s">
        <v>23550</v>
      </c>
      <c r="C3571" s="74" t="s">
        <v>23551</v>
      </c>
      <c r="D3571" s="74" t="s">
        <v>23552</v>
      </c>
      <c r="E3571" s="75"/>
      <c r="F3571" s="74"/>
      <c r="G3571" s="76" t="n">
        <v>96723</v>
      </c>
      <c r="H3571" s="74" t="s">
        <v>23864</v>
      </c>
      <c r="I3571" s="74" t="s">
        <v>129</v>
      </c>
      <c r="J3571" s="74" t="s">
        <v>16938</v>
      </c>
      <c r="K3571" s="75" t="s">
        <v>17588</v>
      </c>
      <c r="L3571" s="74" t="s">
        <v>16940</v>
      </c>
    </row>
    <row r="3572" customFormat="false" ht="13.5" hidden="false" customHeight="false" outlineLevel="0" collapsed="false">
      <c r="A3572" s="74" t="s">
        <v>23549</v>
      </c>
      <c r="B3572" s="74" t="s">
        <v>23550</v>
      </c>
      <c r="C3572" s="74" t="s">
        <v>23551</v>
      </c>
      <c r="D3572" s="74" t="s">
        <v>23552</v>
      </c>
      <c r="E3572" s="75"/>
      <c r="F3572" s="74"/>
      <c r="G3572" s="76" t="n">
        <v>96724</v>
      </c>
      <c r="H3572" s="74" t="s">
        <v>23865</v>
      </c>
      <c r="I3572" s="74" t="s">
        <v>129</v>
      </c>
      <c r="J3572" s="74" t="s">
        <v>16938</v>
      </c>
      <c r="K3572" s="75" t="s">
        <v>23866</v>
      </c>
      <c r="L3572" s="74" t="s">
        <v>16940</v>
      </c>
    </row>
    <row r="3573" customFormat="false" ht="13.5" hidden="false" customHeight="false" outlineLevel="0" collapsed="false">
      <c r="A3573" s="74" t="s">
        <v>23549</v>
      </c>
      <c r="B3573" s="74" t="s">
        <v>23550</v>
      </c>
      <c r="C3573" s="74" t="s">
        <v>23551</v>
      </c>
      <c r="D3573" s="74" t="s">
        <v>23552</v>
      </c>
      <c r="E3573" s="75"/>
      <c r="F3573" s="74"/>
      <c r="G3573" s="76" t="n">
        <v>96725</v>
      </c>
      <c r="H3573" s="74" t="s">
        <v>23867</v>
      </c>
      <c r="I3573" s="74" t="s">
        <v>129</v>
      </c>
      <c r="J3573" s="74" t="s">
        <v>16938</v>
      </c>
      <c r="K3573" s="75" t="s">
        <v>23868</v>
      </c>
      <c r="L3573" s="74" t="s">
        <v>16940</v>
      </c>
    </row>
    <row r="3574" customFormat="false" ht="13.5" hidden="false" customHeight="false" outlineLevel="0" collapsed="false">
      <c r="A3574" s="74" t="s">
        <v>23549</v>
      </c>
      <c r="B3574" s="74" t="s">
        <v>23550</v>
      </c>
      <c r="C3574" s="74" t="s">
        <v>23551</v>
      </c>
      <c r="D3574" s="74" t="s">
        <v>23552</v>
      </c>
      <c r="E3574" s="75"/>
      <c r="F3574" s="74"/>
      <c r="G3574" s="76" t="n">
        <v>96726</v>
      </c>
      <c r="H3574" s="74" t="s">
        <v>23869</v>
      </c>
      <c r="I3574" s="74" t="s">
        <v>129</v>
      </c>
      <c r="J3574" s="74" t="s">
        <v>16938</v>
      </c>
      <c r="K3574" s="75" t="s">
        <v>23870</v>
      </c>
      <c r="L3574" s="74" t="s">
        <v>16940</v>
      </c>
    </row>
    <row r="3575" customFormat="false" ht="13.5" hidden="false" customHeight="false" outlineLevel="0" collapsed="false">
      <c r="A3575" s="74" t="s">
        <v>23549</v>
      </c>
      <c r="B3575" s="74" t="s">
        <v>23550</v>
      </c>
      <c r="C3575" s="74" t="s">
        <v>23551</v>
      </c>
      <c r="D3575" s="74" t="s">
        <v>23552</v>
      </c>
      <c r="E3575" s="75"/>
      <c r="F3575" s="74"/>
      <c r="G3575" s="76" t="n">
        <v>96727</v>
      </c>
      <c r="H3575" s="74" t="s">
        <v>23871</v>
      </c>
      <c r="I3575" s="74" t="s">
        <v>129</v>
      </c>
      <c r="J3575" s="74" t="s">
        <v>16938</v>
      </c>
      <c r="K3575" s="75" t="s">
        <v>23872</v>
      </c>
      <c r="L3575" s="74" t="s">
        <v>16940</v>
      </c>
    </row>
    <row r="3576" customFormat="false" ht="13.5" hidden="false" customHeight="false" outlineLevel="0" collapsed="false">
      <c r="A3576" s="74" t="s">
        <v>23549</v>
      </c>
      <c r="B3576" s="74" t="s">
        <v>23550</v>
      </c>
      <c r="C3576" s="74" t="s">
        <v>23551</v>
      </c>
      <c r="D3576" s="74" t="s">
        <v>23552</v>
      </c>
      <c r="E3576" s="75"/>
      <c r="F3576" s="74"/>
      <c r="G3576" s="76" t="n">
        <v>96728</v>
      </c>
      <c r="H3576" s="74" t="s">
        <v>23873</v>
      </c>
      <c r="I3576" s="74" t="s">
        <v>129</v>
      </c>
      <c r="J3576" s="74" t="s">
        <v>16938</v>
      </c>
      <c r="K3576" s="75" t="s">
        <v>20967</v>
      </c>
      <c r="L3576" s="74" t="s">
        <v>16940</v>
      </c>
    </row>
    <row r="3577" customFormat="false" ht="13.5" hidden="false" customHeight="false" outlineLevel="0" collapsed="false">
      <c r="A3577" s="74" t="s">
        <v>23549</v>
      </c>
      <c r="B3577" s="74" t="s">
        <v>23550</v>
      </c>
      <c r="C3577" s="74" t="s">
        <v>23551</v>
      </c>
      <c r="D3577" s="74" t="s">
        <v>23552</v>
      </c>
      <c r="E3577" s="75"/>
      <c r="F3577" s="74"/>
      <c r="G3577" s="76" t="n">
        <v>96729</v>
      </c>
      <c r="H3577" s="74" t="s">
        <v>23874</v>
      </c>
      <c r="I3577" s="74" t="s">
        <v>129</v>
      </c>
      <c r="J3577" s="74" t="s">
        <v>16938</v>
      </c>
      <c r="K3577" s="75" t="s">
        <v>23875</v>
      </c>
      <c r="L3577" s="74" t="s">
        <v>16940</v>
      </c>
    </row>
    <row r="3578" customFormat="false" ht="13.5" hidden="false" customHeight="false" outlineLevel="0" collapsed="false">
      <c r="A3578" s="74" t="s">
        <v>23549</v>
      </c>
      <c r="B3578" s="74" t="s">
        <v>23550</v>
      </c>
      <c r="C3578" s="74" t="s">
        <v>23551</v>
      </c>
      <c r="D3578" s="74" t="s">
        <v>23552</v>
      </c>
      <c r="E3578" s="75"/>
      <c r="F3578" s="74"/>
      <c r="G3578" s="76" t="n">
        <v>96730</v>
      </c>
      <c r="H3578" s="74" t="s">
        <v>23876</v>
      </c>
      <c r="I3578" s="74" t="s">
        <v>129</v>
      </c>
      <c r="J3578" s="74" t="s">
        <v>16938</v>
      </c>
      <c r="K3578" s="75" t="s">
        <v>23877</v>
      </c>
      <c r="L3578" s="74" t="s">
        <v>16940</v>
      </c>
    </row>
    <row r="3579" customFormat="false" ht="13.5" hidden="false" customHeight="false" outlineLevel="0" collapsed="false">
      <c r="A3579" s="74" t="s">
        <v>23549</v>
      </c>
      <c r="B3579" s="74" t="s">
        <v>23550</v>
      </c>
      <c r="C3579" s="74" t="s">
        <v>23551</v>
      </c>
      <c r="D3579" s="74" t="s">
        <v>23552</v>
      </c>
      <c r="E3579" s="75"/>
      <c r="F3579" s="74"/>
      <c r="G3579" s="76" t="n">
        <v>96731</v>
      </c>
      <c r="H3579" s="74" t="s">
        <v>23878</v>
      </c>
      <c r="I3579" s="74" t="s">
        <v>129</v>
      </c>
      <c r="J3579" s="74" t="s">
        <v>16938</v>
      </c>
      <c r="K3579" s="75" t="s">
        <v>23879</v>
      </c>
      <c r="L3579" s="74" t="s">
        <v>16940</v>
      </c>
    </row>
    <row r="3580" customFormat="false" ht="13.5" hidden="false" customHeight="false" outlineLevel="0" collapsed="false">
      <c r="A3580" s="74" t="s">
        <v>23549</v>
      </c>
      <c r="B3580" s="74" t="s">
        <v>23550</v>
      </c>
      <c r="C3580" s="74" t="s">
        <v>23551</v>
      </c>
      <c r="D3580" s="74" t="s">
        <v>23552</v>
      </c>
      <c r="E3580" s="75"/>
      <c r="F3580" s="74"/>
      <c r="G3580" s="76" t="n">
        <v>96732</v>
      </c>
      <c r="H3580" s="74" t="s">
        <v>23880</v>
      </c>
      <c r="I3580" s="74" t="s">
        <v>129</v>
      </c>
      <c r="J3580" s="74" t="s">
        <v>16938</v>
      </c>
      <c r="K3580" s="75" t="s">
        <v>23881</v>
      </c>
      <c r="L3580" s="74" t="s">
        <v>16940</v>
      </c>
    </row>
    <row r="3581" customFormat="false" ht="13.5" hidden="false" customHeight="false" outlineLevel="0" collapsed="false">
      <c r="A3581" s="74" t="s">
        <v>23549</v>
      </c>
      <c r="B3581" s="74" t="s">
        <v>23550</v>
      </c>
      <c r="C3581" s="74" t="s">
        <v>23551</v>
      </c>
      <c r="D3581" s="74" t="s">
        <v>23552</v>
      </c>
      <c r="E3581" s="75"/>
      <c r="F3581" s="74"/>
      <c r="G3581" s="76" t="n">
        <v>96733</v>
      </c>
      <c r="H3581" s="74" t="s">
        <v>23882</v>
      </c>
      <c r="I3581" s="74" t="s">
        <v>129</v>
      </c>
      <c r="J3581" s="74" t="s">
        <v>16938</v>
      </c>
      <c r="K3581" s="75" t="s">
        <v>23883</v>
      </c>
      <c r="L3581" s="74" t="s">
        <v>16940</v>
      </c>
    </row>
    <row r="3582" customFormat="false" ht="13.5" hidden="false" customHeight="false" outlineLevel="0" collapsed="false">
      <c r="A3582" s="74" t="s">
        <v>23549</v>
      </c>
      <c r="B3582" s="74" t="s">
        <v>23550</v>
      </c>
      <c r="C3582" s="74" t="s">
        <v>23551</v>
      </c>
      <c r="D3582" s="74" t="s">
        <v>23552</v>
      </c>
      <c r="E3582" s="75"/>
      <c r="F3582" s="74"/>
      <c r="G3582" s="76" t="n">
        <v>96734</v>
      </c>
      <c r="H3582" s="74" t="s">
        <v>23884</v>
      </c>
      <c r="I3582" s="74" t="s">
        <v>129</v>
      </c>
      <c r="J3582" s="74" t="s">
        <v>16938</v>
      </c>
      <c r="K3582" s="75" t="s">
        <v>23885</v>
      </c>
      <c r="L3582" s="74" t="s">
        <v>16940</v>
      </c>
    </row>
    <row r="3583" customFormat="false" ht="13.5" hidden="false" customHeight="false" outlineLevel="0" collapsed="false">
      <c r="A3583" s="74" t="s">
        <v>23549</v>
      </c>
      <c r="B3583" s="74" t="s">
        <v>23550</v>
      </c>
      <c r="C3583" s="74" t="s">
        <v>23551</v>
      </c>
      <c r="D3583" s="74" t="s">
        <v>23552</v>
      </c>
      <c r="E3583" s="75"/>
      <c r="F3583" s="74"/>
      <c r="G3583" s="76" t="n">
        <v>96735</v>
      </c>
      <c r="H3583" s="74" t="s">
        <v>23886</v>
      </c>
      <c r="I3583" s="74" t="s">
        <v>129</v>
      </c>
      <c r="J3583" s="74" t="s">
        <v>16938</v>
      </c>
      <c r="K3583" s="75" t="s">
        <v>23887</v>
      </c>
      <c r="L3583" s="74" t="s">
        <v>16940</v>
      </c>
    </row>
    <row r="3584" customFormat="false" ht="13.5" hidden="false" customHeight="false" outlineLevel="0" collapsed="false">
      <c r="A3584" s="74" t="s">
        <v>23549</v>
      </c>
      <c r="B3584" s="74" t="s">
        <v>23550</v>
      </c>
      <c r="C3584" s="74" t="s">
        <v>23551</v>
      </c>
      <c r="D3584" s="74" t="s">
        <v>23552</v>
      </c>
      <c r="E3584" s="75"/>
      <c r="F3584" s="74"/>
      <c r="G3584" s="76" t="n">
        <v>96794</v>
      </c>
      <c r="H3584" s="74" t="s">
        <v>23888</v>
      </c>
      <c r="I3584" s="74" t="s">
        <v>129</v>
      </c>
      <c r="J3584" s="74" t="s">
        <v>16938</v>
      </c>
      <c r="K3584" s="75" t="s">
        <v>23889</v>
      </c>
      <c r="L3584" s="74" t="s">
        <v>16940</v>
      </c>
    </row>
    <row r="3585" customFormat="false" ht="13.5" hidden="false" customHeight="false" outlineLevel="0" collapsed="false">
      <c r="A3585" s="74" t="s">
        <v>23549</v>
      </c>
      <c r="B3585" s="74" t="s">
        <v>23550</v>
      </c>
      <c r="C3585" s="74" t="s">
        <v>23551</v>
      </c>
      <c r="D3585" s="74" t="s">
        <v>23552</v>
      </c>
      <c r="E3585" s="75"/>
      <c r="F3585" s="74"/>
      <c r="G3585" s="76" t="n">
        <v>96795</v>
      </c>
      <c r="H3585" s="74" t="s">
        <v>23890</v>
      </c>
      <c r="I3585" s="74" t="s">
        <v>129</v>
      </c>
      <c r="J3585" s="74" t="s">
        <v>16938</v>
      </c>
      <c r="K3585" s="75" t="s">
        <v>22260</v>
      </c>
      <c r="L3585" s="74" t="s">
        <v>16940</v>
      </c>
    </row>
    <row r="3586" customFormat="false" ht="13.5" hidden="false" customHeight="false" outlineLevel="0" collapsed="false">
      <c r="A3586" s="74" t="s">
        <v>23549</v>
      </c>
      <c r="B3586" s="74" t="s">
        <v>23550</v>
      </c>
      <c r="C3586" s="74" t="s">
        <v>23551</v>
      </c>
      <c r="D3586" s="74" t="s">
        <v>23552</v>
      </c>
      <c r="E3586" s="75"/>
      <c r="F3586" s="74"/>
      <c r="G3586" s="76" t="n">
        <v>96796</v>
      </c>
      <c r="H3586" s="74" t="s">
        <v>23891</v>
      </c>
      <c r="I3586" s="74" t="s">
        <v>129</v>
      </c>
      <c r="J3586" s="74" t="s">
        <v>16938</v>
      </c>
      <c r="K3586" s="75" t="s">
        <v>23892</v>
      </c>
      <c r="L3586" s="74" t="s">
        <v>16940</v>
      </c>
    </row>
    <row r="3587" customFormat="false" ht="13.5" hidden="false" customHeight="false" outlineLevel="0" collapsed="false">
      <c r="A3587" s="74" t="s">
        <v>23549</v>
      </c>
      <c r="B3587" s="74" t="s">
        <v>23550</v>
      </c>
      <c r="C3587" s="74" t="s">
        <v>23551</v>
      </c>
      <c r="D3587" s="74" t="s">
        <v>23552</v>
      </c>
      <c r="E3587" s="75"/>
      <c r="F3587" s="74"/>
      <c r="G3587" s="76" t="n">
        <v>96797</v>
      </c>
      <c r="H3587" s="74" t="s">
        <v>23893</v>
      </c>
      <c r="I3587" s="74" t="s">
        <v>129</v>
      </c>
      <c r="J3587" s="74" t="s">
        <v>16938</v>
      </c>
      <c r="K3587" s="75" t="s">
        <v>23894</v>
      </c>
      <c r="L3587" s="74" t="s">
        <v>16940</v>
      </c>
    </row>
    <row r="3588" customFormat="false" ht="13.5" hidden="false" customHeight="false" outlineLevel="0" collapsed="false">
      <c r="A3588" s="74" t="s">
        <v>23549</v>
      </c>
      <c r="B3588" s="74" t="s">
        <v>23550</v>
      </c>
      <c r="C3588" s="74" t="s">
        <v>23551</v>
      </c>
      <c r="D3588" s="74" t="s">
        <v>23552</v>
      </c>
      <c r="E3588" s="75"/>
      <c r="F3588" s="74"/>
      <c r="G3588" s="76" t="n">
        <v>96798</v>
      </c>
      <c r="H3588" s="74" t="s">
        <v>23895</v>
      </c>
      <c r="I3588" s="74" t="s">
        <v>129</v>
      </c>
      <c r="J3588" s="74" t="s">
        <v>16938</v>
      </c>
      <c r="K3588" s="75" t="s">
        <v>23896</v>
      </c>
      <c r="L3588" s="74" t="s">
        <v>16940</v>
      </c>
    </row>
    <row r="3589" customFormat="false" ht="13.5" hidden="false" customHeight="false" outlineLevel="0" collapsed="false">
      <c r="A3589" s="74" t="s">
        <v>23549</v>
      </c>
      <c r="B3589" s="74" t="s">
        <v>23550</v>
      </c>
      <c r="C3589" s="74" t="s">
        <v>23551</v>
      </c>
      <c r="D3589" s="74" t="s">
        <v>23552</v>
      </c>
      <c r="E3589" s="75"/>
      <c r="F3589" s="74"/>
      <c r="G3589" s="76" t="n">
        <v>96799</v>
      </c>
      <c r="H3589" s="74" t="s">
        <v>23897</v>
      </c>
      <c r="I3589" s="74" t="s">
        <v>129</v>
      </c>
      <c r="J3589" s="74" t="s">
        <v>16938</v>
      </c>
      <c r="K3589" s="75" t="s">
        <v>18805</v>
      </c>
      <c r="L3589" s="74" t="s">
        <v>16940</v>
      </c>
    </row>
    <row r="3590" customFormat="false" ht="13.5" hidden="false" customHeight="false" outlineLevel="0" collapsed="false">
      <c r="A3590" s="74" t="s">
        <v>23549</v>
      </c>
      <c r="B3590" s="74" t="s">
        <v>23550</v>
      </c>
      <c r="C3590" s="74" t="s">
        <v>23551</v>
      </c>
      <c r="D3590" s="74" t="s">
        <v>23552</v>
      </c>
      <c r="E3590" s="75"/>
      <c r="F3590" s="74"/>
      <c r="G3590" s="76" t="n">
        <v>96800</v>
      </c>
      <c r="H3590" s="74" t="s">
        <v>23898</v>
      </c>
      <c r="I3590" s="74" t="s">
        <v>129</v>
      </c>
      <c r="J3590" s="74" t="s">
        <v>16938</v>
      </c>
      <c r="K3590" s="75" t="s">
        <v>23899</v>
      </c>
      <c r="L3590" s="74" t="s">
        <v>16940</v>
      </c>
    </row>
    <row r="3591" customFormat="false" ht="13.5" hidden="false" customHeight="false" outlineLevel="0" collapsed="false">
      <c r="A3591" s="74" t="s">
        <v>23549</v>
      </c>
      <c r="B3591" s="74" t="s">
        <v>23550</v>
      </c>
      <c r="C3591" s="74" t="s">
        <v>23551</v>
      </c>
      <c r="D3591" s="74" t="s">
        <v>23552</v>
      </c>
      <c r="E3591" s="75"/>
      <c r="F3591" s="74"/>
      <c r="G3591" s="76" t="n">
        <v>96801</v>
      </c>
      <c r="H3591" s="74" t="s">
        <v>23900</v>
      </c>
      <c r="I3591" s="74" t="s">
        <v>129</v>
      </c>
      <c r="J3591" s="74" t="s">
        <v>16938</v>
      </c>
      <c r="K3591" s="75" t="s">
        <v>23901</v>
      </c>
      <c r="L3591" s="74" t="s">
        <v>16940</v>
      </c>
    </row>
    <row r="3592" customFormat="false" ht="13.5" hidden="false" customHeight="false" outlineLevel="0" collapsed="false">
      <c r="A3592" s="74" t="s">
        <v>23549</v>
      </c>
      <c r="B3592" s="74" t="s">
        <v>23550</v>
      </c>
      <c r="C3592" s="74" t="s">
        <v>23551</v>
      </c>
      <c r="D3592" s="74" t="s">
        <v>23552</v>
      </c>
      <c r="E3592" s="75"/>
      <c r="F3592" s="74"/>
      <c r="G3592" s="76" t="n">
        <v>97327</v>
      </c>
      <c r="H3592" s="74" t="s">
        <v>23902</v>
      </c>
      <c r="I3592" s="74" t="s">
        <v>129</v>
      </c>
      <c r="J3592" s="74" t="s">
        <v>16938</v>
      </c>
      <c r="K3592" s="75" t="s">
        <v>23903</v>
      </c>
      <c r="L3592" s="74" t="s">
        <v>16940</v>
      </c>
    </row>
    <row r="3593" customFormat="false" ht="13.5" hidden="false" customHeight="false" outlineLevel="0" collapsed="false">
      <c r="A3593" s="74" t="s">
        <v>23549</v>
      </c>
      <c r="B3593" s="74" t="s">
        <v>23550</v>
      </c>
      <c r="C3593" s="74" t="s">
        <v>23551</v>
      </c>
      <c r="D3593" s="74" t="s">
        <v>23552</v>
      </c>
      <c r="E3593" s="75"/>
      <c r="F3593" s="74"/>
      <c r="G3593" s="76" t="n">
        <v>97328</v>
      </c>
      <c r="H3593" s="74" t="s">
        <v>23904</v>
      </c>
      <c r="I3593" s="74" t="s">
        <v>129</v>
      </c>
      <c r="J3593" s="74" t="s">
        <v>16938</v>
      </c>
      <c r="K3593" s="75" t="s">
        <v>23905</v>
      </c>
      <c r="L3593" s="74" t="s">
        <v>16940</v>
      </c>
    </row>
    <row r="3594" customFormat="false" ht="13.5" hidden="false" customHeight="false" outlineLevel="0" collapsed="false">
      <c r="A3594" s="74" t="s">
        <v>23549</v>
      </c>
      <c r="B3594" s="74" t="s">
        <v>23550</v>
      </c>
      <c r="C3594" s="74" t="s">
        <v>23551</v>
      </c>
      <c r="D3594" s="74" t="s">
        <v>23552</v>
      </c>
      <c r="E3594" s="75"/>
      <c r="F3594" s="74"/>
      <c r="G3594" s="76" t="n">
        <v>97329</v>
      </c>
      <c r="H3594" s="74" t="s">
        <v>23906</v>
      </c>
      <c r="I3594" s="74" t="s">
        <v>129</v>
      </c>
      <c r="J3594" s="74" t="s">
        <v>16938</v>
      </c>
      <c r="K3594" s="75" t="s">
        <v>23907</v>
      </c>
      <c r="L3594" s="74" t="s">
        <v>16940</v>
      </c>
    </row>
    <row r="3595" customFormat="false" ht="13.5" hidden="false" customHeight="false" outlineLevel="0" collapsed="false">
      <c r="A3595" s="74" t="s">
        <v>23549</v>
      </c>
      <c r="B3595" s="74" t="s">
        <v>23550</v>
      </c>
      <c r="C3595" s="74" t="s">
        <v>23551</v>
      </c>
      <c r="D3595" s="74" t="s">
        <v>23552</v>
      </c>
      <c r="E3595" s="75"/>
      <c r="F3595" s="74"/>
      <c r="G3595" s="76" t="n">
        <v>97330</v>
      </c>
      <c r="H3595" s="74" t="s">
        <v>23908</v>
      </c>
      <c r="I3595" s="74" t="s">
        <v>129</v>
      </c>
      <c r="J3595" s="74" t="s">
        <v>16938</v>
      </c>
      <c r="K3595" s="75" t="s">
        <v>23909</v>
      </c>
      <c r="L3595" s="74" t="s">
        <v>16940</v>
      </c>
    </row>
    <row r="3596" customFormat="false" ht="13.5" hidden="false" customHeight="false" outlineLevel="0" collapsed="false">
      <c r="A3596" s="74" t="s">
        <v>23549</v>
      </c>
      <c r="B3596" s="74" t="s">
        <v>23550</v>
      </c>
      <c r="C3596" s="74" t="s">
        <v>23551</v>
      </c>
      <c r="D3596" s="74" t="s">
        <v>23552</v>
      </c>
      <c r="E3596" s="75"/>
      <c r="F3596" s="74"/>
      <c r="G3596" s="76" t="n">
        <v>97331</v>
      </c>
      <c r="H3596" s="74" t="s">
        <v>23910</v>
      </c>
      <c r="I3596" s="74" t="s">
        <v>129</v>
      </c>
      <c r="J3596" s="74" t="s">
        <v>16938</v>
      </c>
      <c r="K3596" s="75" t="s">
        <v>23911</v>
      </c>
      <c r="L3596" s="74" t="s">
        <v>16940</v>
      </c>
    </row>
    <row r="3597" customFormat="false" ht="13.5" hidden="false" customHeight="false" outlineLevel="0" collapsed="false">
      <c r="A3597" s="74" t="s">
        <v>23549</v>
      </c>
      <c r="B3597" s="74" t="s">
        <v>23550</v>
      </c>
      <c r="C3597" s="74" t="s">
        <v>23551</v>
      </c>
      <c r="D3597" s="74" t="s">
        <v>23552</v>
      </c>
      <c r="E3597" s="75"/>
      <c r="F3597" s="74"/>
      <c r="G3597" s="76" t="n">
        <v>97332</v>
      </c>
      <c r="H3597" s="74" t="s">
        <v>23912</v>
      </c>
      <c r="I3597" s="74" t="s">
        <v>129</v>
      </c>
      <c r="J3597" s="74" t="s">
        <v>16938</v>
      </c>
      <c r="K3597" s="75" t="s">
        <v>23913</v>
      </c>
      <c r="L3597" s="74" t="s">
        <v>16940</v>
      </c>
    </row>
    <row r="3598" customFormat="false" ht="13.5" hidden="false" customHeight="false" outlineLevel="0" collapsed="false">
      <c r="A3598" s="74" t="s">
        <v>23549</v>
      </c>
      <c r="B3598" s="74" t="s">
        <v>23550</v>
      </c>
      <c r="C3598" s="74" t="s">
        <v>23551</v>
      </c>
      <c r="D3598" s="74" t="s">
        <v>23552</v>
      </c>
      <c r="E3598" s="75"/>
      <c r="F3598" s="74"/>
      <c r="G3598" s="76" t="n">
        <v>97333</v>
      </c>
      <c r="H3598" s="74" t="s">
        <v>23914</v>
      </c>
      <c r="I3598" s="74" t="s">
        <v>129</v>
      </c>
      <c r="J3598" s="74" t="s">
        <v>16938</v>
      </c>
      <c r="K3598" s="75" t="s">
        <v>23915</v>
      </c>
      <c r="L3598" s="74" t="s">
        <v>16940</v>
      </c>
    </row>
    <row r="3599" customFormat="false" ht="13.5" hidden="false" customHeight="false" outlineLevel="0" collapsed="false">
      <c r="A3599" s="74" t="s">
        <v>23549</v>
      </c>
      <c r="B3599" s="74" t="s">
        <v>23550</v>
      </c>
      <c r="C3599" s="74" t="s">
        <v>23551</v>
      </c>
      <c r="D3599" s="74" t="s">
        <v>23552</v>
      </c>
      <c r="E3599" s="75"/>
      <c r="F3599" s="74"/>
      <c r="G3599" s="76" t="n">
        <v>97334</v>
      </c>
      <c r="H3599" s="74" t="s">
        <v>23916</v>
      </c>
      <c r="I3599" s="74" t="s">
        <v>129</v>
      </c>
      <c r="J3599" s="74" t="s">
        <v>16938</v>
      </c>
      <c r="K3599" s="75" t="s">
        <v>23917</v>
      </c>
      <c r="L3599" s="74" t="s">
        <v>16940</v>
      </c>
    </row>
    <row r="3600" customFormat="false" ht="13.5" hidden="false" customHeight="false" outlineLevel="0" collapsed="false">
      <c r="A3600" s="74" t="s">
        <v>23549</v>
      </c>
      <c r="B3600" s="74" t="s">
        <v>23550</v>
      </c>
      <c r="C3600" s="74" t="s">
        <v>23551</v>
      </c>
      <c r="D3600" s="74" t="s">
        <v>23552</v>
      </c>
      <c r="E3600" s="75"/>
      <c r="F3600" s="74"/>
      <c r="G3600" s="76" t="n">
        <v>97335</v>
      </c>
      <c r="H3600" s="74" t="s">
        <v>23918</v>
      </c>
      <c r="I3600" s="74" t="s">
        <v>129</v>
      </c>
      <c r="J3600" s="74" t="s">
        <v>16938</v>
      </c>
      <c r="K3600" s="75" t="s">
        <v>23919</v>
      </c>
      <c r="L3600" s="74" t="s">
        <v>16940</v>
      </c>
    </row>
    <row r="3601" customFormat="false" ht="13.5" hidden="false" customHeight="false" outlineLevel="0" collapsed="false">
      <c r="A3601" s="74" t="s">
        <v>23549</v>
      </c>
      <c r="B3601" s="74" t="s">
        <v>23550</v>
      </c>
      <c r="C3601" s="74" t="s">
        <v>23551</v>
      </c>
      <c r="D3601" s="74" t="s">
        <v>23552</v>
      </c>
      <c r="E3601" s="75"/>
      <c r="F3601" s="74"/>
      <c r="G3601" s="76" t="n">
        <v>97336</v>
      </c>
      <c r="H3601" s="74" t="s">
        <v>23920</v>
      </c>
      <c r="I3601" s="74" t="s">
        <v>129</v>
      </c>
      <c r="J3601" s="74" t="s">
        <v>16938</v>
      </c>
      <c r="K3601" s="75" t="s">
        <v>23921</v>
      </c>
      <c r="L3601" s="74" t="s">
        <v>16940</v>
      </c>
    </row>
    <row r="3602" customFormat="false" ht="13.5" hidden="false" customHeight="false" outlineLevel="0" collapsed="false">
      <c r="A3602" s="74" t="s">
        <v>23549</v>
      </c>
      <c r="B3602" s="74" t="s">
        <v>23550</v>
      </c>
      <c r="C3602" s="74" t="s">
        <v>23551</v>
      </c>
      <c r="D3602" s="74" t="s">
        <v>23552</v>
      </c>
      <c r="E3602" s="75"/>
      <c r="F3602" s="74"/>
      <c r="G3602" s="76" t="n">
        <v>97337</v>
      </c>
      <c r="H3602" s="74" t="s">
        <v>23922</v>
      </c>
      <c r="I3602" s="74" t="s">
        <v>129</v>
      </c>
      <c r="J3602" s="74" t="s">
        <v>16938</v>
      </c>
      <c r="K3602" s="75" t="s">
        <v>23923</v>
      </c>
      <c r="L3602" s="74" t="s">
        <v>16940</v>
      </c>
    </row>
    <row r="3603" customFormat="false" ht="13.5" hidden="false" customHeight="false" outlineLevel="0" collapsed="false">
      <c r="A3603" s="74" t="s">
        <v>23549</v>
      </c>
      <c r="B3603" s="74" t="s">
        <v>23550</v>
      </c>
      <c r="C3603" s="74" t="s">
        <v>23551</v>
      </c>
      <c r="D3603" s="74" t="s">
        <v>23552</v>
      </c>
      <c r="E3603" s="75"/>
      <c r="F3603" s="74"/>
      <c r="G3603" s="76" t="n">
        <v>97338</v>
      </c>
      <c r="H3603" s="74" t="s">
        <v>23924</v>
      </c>
      <c r="I3603" s="74" t="s">
        <v>129</v>
      </c>
      <c r="J3603" s="74" t="s">
        <v>16938</v>
      </c>
      <c r="K3603" s="75" t="s">
        <v>23925</v>
      </c>
      <c r="L3603" s="74" t="s">
        <v>16940</v>
      </c>
    </row>
    <row r="3604" customFormat="false" ht="13.5" hidden="false" customHeight="false" outlineLevel="0" collapsed="false">
      <c r="A3604" s="74" t="s">
        <v>23549</v>
      </c>
      <c r="B3604" s="74" t="s">
        <v>23550</v>
      </c>
      <c r="C3604" s="74" t="s">
        <v>23551</v>
      </c>
      <c r="D3604" s="74" t="s">
        <v>23552</v>
      </c>
      <c r="E3604" s="75"/>
      <c r="F3604" s="74"/>
      <c r="G3604" s="76" t="n">
        <v>97339</v>
      </c>
      <c r="H3604" s="74" t="s">
        <v>23926</v>
      </c>
      <c r="I3604" s="74" t="s">
        <v>129</v>
      </c>
      <c r="J3604" s="74" t="s">
        <v>16938</v>
      </c>
      <c r="K3604" s="75" t="s">
        <v>23660</v>
      </c>
      <c r="L3604" s="74" t="s">
        <v>16940</v>
      </c>
    </row>
    <row r="3605" customFormat="false" ht="13.5" hidden="false" customHeight="false" outlineLevel="0" collapsed="false">
      <c r="A3605" s="74" t="s">
        <v>23549</v>
      </c>
      <c r="B3605" s="74" t="s">
        <v>23550</v>
      </c>
      <c r="C3605" s="74" t="s">
        <v>23551</v>
      </c>
      <c r="D3605" s="74" t="s">
        <v>23552</v>
      </c>
      <c r="E3605" s="75"/>
      <c r="F3605" s="74"/>
      <c r="G3605" s="76" t="n">
        <v>97340</v>
      </c>
      <c r="H3605" s="74" t="s">
        <v>23927</v>
      </c>
      <c r="I3605" s="74" t="s">
        <v>129</v>
      </c>
      <c r="J3605" s="74" t="s">
        <v>16938</v>
      </c>
      <c r="K3605" s="75" t="s">
        <v>23928</v>
      </c>
      <c r="L3605" s="74" t="s">
        <v>16940</v>
      </c>
    </row>
    <row r="3606" customFormat="false" ht="13.5" hidden="false" customHeight="false" outlineLevel="0" collapsed="false">
      <c r="A3606" s="74" t="s">
        <v>23549</v>
      </c>
      <c r="B3606" s="74" t="s">
        <v>23550</v>
      </c>
      <c r="C3606" s="74" t="s">
        <v>23551</v>
      </c>
      <c r="D3606" s="74" t="s">
        <v>23552</v>
      </c>
      <c r="E3606" s="75"/>
      <c r="F3606" s="74"/>
      <c r="G3606" s="76" t="n">
        <v>97341</v>
      </c>
      <c r="H3606" s="74" t="s">
        <v>23929</v>
      </c>
      <c r="I3606" s="74" t="s">
        <v>129</v>
      </c>
      <c r="J3606" s="74" t="s">
        <v>16938</v>
      </c>
      <c r="K3606" s="75" t="s">
        <v>23930</v>
      </c>
      <c r="L3606" s="74" t="s">
        <v>16940</v>
      </c>
    </row>
    <row r="3607" customFormat="false" ht="13.5" hidden="false" customHeight="false" outlineLevel="0" collapsed="false">
      <c r="A3607" s="74" t="s">
        <v>23549</v>
      </c>
      <c r="B3607" s="74" t="s">
        <v>23550</v>
      </c>
      <c r="C3607" s="74" t="s">
        <v>23551</v>
      </c>
      <c r="D3607" s="74" t="s">
        <v>23552</v>
      </c>
      <c r="E3607" s="75"/>
      <c r="F3607" s="74"/>
      <c r="G3607" s="76" t="n">
        <v>97342</v>
      </c>
      <c r="H3607" s="74" t="s">
        <v>23931</v>
      </c>
      <c r="I3607" s="74" t="s">
        <v>129</v>
      </c>
      <c r="J3607" s="74" t="s">
        <v>16938</v>
      </c>
      <c r="K3607" s="75" t="s">
        <v>23932</v>
      </c>
      <c r="L3607" s="74" t="s">
        <v>16940</v>
      </c>
    </row>
    <row r="3608" customFormat="false" ht="13.5" hidden="false" customHeight="false" outlineLevel="0" collapsed="false">
      <c r="A3608" s="74" t="s">
        <v>23549</v>
      </c>
      <c r="B3608" s="74" t="s">
        <v>23550</v>
      </c>
      <c r="C3608" s="74" t="s">
        <v>23551</v>
      </c>
      <c r="D3608" s="74" t="s">
        <v>23552</v>
      </c>
      <c r="E3608" s="75"/>
      <c r="F3608" s="74"/>
      <c r="G3608" s="76" t="n">
        <v>97343</v>
      </c>
      <c r="H3608" s="74" t="s">
        <v>23933</v>
      </c>
      <c r="I3608" s="74" t="s">
        <v>129</v>
      </c>
      <c r="J3608" s="74" t="s">
        <v>16938</v>
      </c>
      <c r="K3608" s="75" t="s">
        <v>23934</v>
      </c>
      <c r="L3608" s="74" t="s">
        <v>16940</v>
      </c>
    </row>
    <row r="3609" customFormat="false" ht="13.5" hidden="false" customHeight="false" outlineLevel="0" collapsed="false">
      <c r="A3609" s="74" t="s">
        <v>23549</v>
      </c>
      <c r="B3609" s="74" t="s">
        <v>23550</v>
      </c>
      <c r="C3609" s="74" t="s">
        <v>23551</v>
      </c>
      <c r="D3609" s="74" t="s">
        <v>23552</v>
      </c>
      <c r="E3609" s="75"/>
      <c r="F3609" s="74"/>
      <c r="G3609" s="76" t="n">
        <v>97344</v>
      </c>
      <c r="H3609" s="74" t="s">
        <v>23935</v>
      </c>
      <c r="I3609" s="74" t="s">
        <v>129</v>
      </c>
      <c r="J3609" s="74" t="s">
        <v>16938</v>
      </c>
      <c r="K3609" s="75" t="s">
        <v>23936</v>
      </c>
      <c r="L3609" s="74" t="s">
        <v>16940</v>
      </c>
    </row>
    <row r="3610" customFormat="false" ht="13.5" hidden="false" customHeight="false" outlineLevel="0" collapsed="false">
      <c r="A3610" s="74" t="s">
        <v>23549</v>
      </c>
      <c r="B3610" s="74" t="s">
        <v>23550</v>
      </c>
      <c r="C3610" s="74" t="s">
        <v>23551</v>
      </c>
      <c r="D3610" s="74" t="s">
        <v>23552</v>
      </c>
      <c r="E3610" s="75"/>
      <c r="F3610" s="74"/>
      <c r="G3610" s="76" t="n">
        <v>97345</v>
      </c>
      <c r="H3610" s="74" t="s">
        <v>23937</v>
      </c>
      <c r="I3610" s="74" t="s">
        <v>129</v>
      </c>
      <c r="J3610" s="74" t="s">
        <v>16938</v>
      </c>
      <c r="K3610" s="75" t="s">
        <v>23938</v>
      </c>
      <c r="L3610" s="74" t="s">
        <v>16940</v>
      </c>
    </row>
    <row r="3611" customFormat="false" ht="13.5" hidden="false" customHeight="false" outlineLevel="0" collapsed="false">
      <c r="A3611" s="74" t="s">
        <v>23549</v>
      </c>
      <c r="B3611" s="74" t="s">
        <v>23550</v>
      </c>
      <c r="C3611" s="74" t="s">
        <v>23551</v>
      </c>
      <c r="D3611" s="74" t="s">
        <v>23552</v>
      </c>
      <c r="E3611" s="75"/>
      <c r="F3611" s="74"/>
      <c r="G3611" s="76" t="n">
        <v>97346</v>
      </c>
      <c r="H3611" s="74" t="s">
        <v>23939</v>
      </c>
      <c r="I3611" s="74" t="s">
        <v>129</v>
      </c>
      <c r="J3611" s="74" t="s">
        <v>16938</v>
      </c>
      <c r="K3611" s="75" t="s">
        <v>23940</v>
      </c>
      <c r="L3611" s="74" t="s">
        <v>16940</v>
      </c>
    </row>
    <row r="3612" customFormat="false" ht="13.5" hidden="false" customHeight="false" outlineLevel="0" collapsed="false">
      <c r="A3612" s="74" t="s">
        <v>23549</v>
      </c>
      <c r="B3612" s="74" t="s">
        <v>23550</v>
      </c>
      <c r="C3612" s="74" t="s">
        <v>23551</v>
      </c>
      <c r="D3612" s="74" t="s">
        <v>23552</v>
      </c>
      <c r="E3612" s="75"/>
      <c r="F3612" s="74"/>
      <c r="G3612" s="76" t="n">
        <v>97347</v>
      </c>
      <c r="H3612" s="74" t="s">
        <v>23941</v>
      </c>
      <c r="I3612" s="74" t="s">
        <v>129</v>
      </c>
      <c r="J3612" s="74" t="s">
        <v>16938</v>
      </c>
      <c r="K3612" s="75" t="s">
        <v>23942</v>
      </c>
      <c r="L3612" s="74" t="s">
        <v>16940</v>
      </c>
    </row>
    <row r="3613" customFormat="false" ht="13.5" hidden="false" customHeight="false" outlineLevel="0" collapsed="false">
      <c r="A3613" s="74" t="s">
        <v>23549</v>
      </c>
      <c r="B3613" s="74" t="s">
        <v>23550</v>
      </c>
      <c r="C3613" s="74" t="s">
        <v>23551</v>
      </c>
      <c r="D3613" s="74" t="s">
        <v>23552</v>
      </c>
      <c r="E3613" s="75"/>
      <c r="F3613" s="74"/>
      <c r="G3613" s="76" t="n">
        <v>97348</v>
      </c>
      <c r="H3613" s="74" t="s">
        <v>23943</v>
      </c>
      <c r="I3613" s="74" t="s">
        <v>129</v>
      </c>
      <c r="J3613" s="74" t="s">
        <v>16938</v>
      </c>
      <c r="K3613" s="75" t="s">
        <v>23944</v>
      </c>
      <c r="L3613" s="74" t="s">
        <v>16940</v>
      </c>
    </row>
    <row r="3614" customFormat="false" ht="13.5" hidden="false" customHeight="false" outlineLevel="0" collapsed="false">
      <c r="A3614" s="74" t="s">
        <v>23549</v>
      </c>
      <c r="B3614" s="74" t="s">
        <v>23550</v>
      </c>
      <c r="C3614" s="74" t="s">
        <v>23551</v>
      </c>
      <c r="D3614" s="74" t="s">
        <v>23552</v>
      </c>
      <c r="E3614" s="75"/>
      <c r="F3614" s="74"/>
      <c r="G3614" s="76" t="n">
        <v>97349</v>
      </c>
      <c r="H3614" s="74" t="s">
        <v>23945</v>
      </c>
      <c r="I3614" s="74" t="s">
        <v>129</v>
      </c>
      <c r="J3614" s="74" t="s">
        <v>16938</v>
      </c>
      <c r="K3614" s="75" t="s">
        <v>23946</v>
      </c>
      <c r="L3614" s="74" t="s">
        <v>16940</v>
      </c>
    </row>
    <row r="3615" customFormat="false" ht="13.5" hidden="false" customHeight="false" outlineLevel="0" collapsed="false">
      <c r="A3615" s="74" t="s">
        <v>23549</v>
      </c>
      <c r="B3615" s="74" t="s">
        <v>23550</v>
      </c>
      <c r="C3615" s="74" t="s">
        <v>23551</v>
      </c>
      <c r="D3615" s="74" t="s">
        <v>23552</v>
      </c>
      <c r="E3615" s="75"/>
      <c r="F3615" s="74"/>
      <c r="G3615" s="76" t="n">
        <v>97350</v>
      </c>
      <c r="H3615" s="74" t="s">
        <v>23947</v>
      </c>
      <c r="I3615" s="74" t="s">
        <v>129</v>
      </c>
      <c r="J3615" s="74" t="s">
        <v>16938</v>
      </c>
      <c r="K3615" s="75" t="s">
        <v>23948</v>
      </c>
      <c r="L3615" s="74" t="s">
        <v>16940</v>
      </c>
    </row>
    <row r="3616" customFormat="false" ht="13.5" hidden="false" customHeight="false" outlineLevel="0" collapsed="false">
      <c r="A3616" s="74" t="s">
        <v>23549</v>
      </c>
      <c r="B3616" s="74" t="s">
        <v>23550</v>
      </c>
      <c r="C3616" s="74" t="s">
        <v>23551</v>
      </c>
      <c r="D3616" s="74" t="s">
        <v>23552</v>
      </c>
      <c r="E3616" s="75"/>
      <c r="F3616" s="74"/>
      <c r="G3616" s="76" t="n">
        <v>97351</v>
      </c>
      <c r="H3616" s="74" t="s">
        <v>23949</v>
      </c>
      <c r="I3616" s="74" t="s">
        <v>129</v>
      </c>
      <c r="J3616" s="74" t="s">
        <v>16938</v>
      </c>
      <c r="K3616" s="75" t="s">
        <v>23950</v>
      </c>
      <c r="L3616" s="74" t="s">
        <v>16940</v>
      </c>
    </row>
    <row r="3617" customFormat="false" ht="13.5" hidden="false" customHeight="false" outlineLevel="0" collapsed="false">
      <c r="A3617" s="74" t="s">
        <v>23549</v>
      </c>
      <c r="B3617" s="74" t="s">
        <v>23550</v>
      </c>
      <c r="C3617" s="74" t="s">
        <v>23551</v>
      </c>
      <c r="D3617" s="74" t="s">
        <v>23552</v>
      </c>
      <c r="E3617" s="75"/>
      <c r="F3617" s="74"/>
      <c r="G3617" s="76" t="n">
        <v>97352</v>
      </c>
      <c r="H3617" s="74" t="s">
        <v>23951</v>
      </c>
      <c r="I3617" s="74" t="s">
        <v>129</v>
      </c>
      <c r="J3617" s="74" t="s">
        <v>16938</v>
      </c>
      <c r="K3617" s="75" t="s">
        <v>23952</v>
      </c>
      <c r="L3617" s="74" t="s">
        <v>16940</v>
      </c>
    </row>
    <row r="3618" customFormat="false" ht="13.5" hidden="false" customHeight="false" outlineLevel="0" collapsed="false">
      <c r="A3618" s="74" t="s">
        <v>23549</v>
      </c>
      <c r="B3618" s="74" t="s">
        <v>23550</v>
      </c>
      <c r="C3618" s="74" t="s">
        <v>23551</v>
      </c>
      <c r="D3618" s="74" t="s">
        <v>23552</v>
      </c>
      <c r="E3618" s="75"/>
      <c r="F3618" s="74"/>
      <c r="G3618" s="76" t="n">
        <v>97353</v>
      </c>
      <c r="H3618" s="74" t="s">
        <v>23953</v>
      </c>
      <c r="I3618" s="74" t="s">
        <v>129</v>
      </c>
      <c r="J3618" s="74" t="s">
        <v>16938</v>
      </c>
      <c r="K3618" s="75" t="s">
        <v>23954</v>
      </c>
      <c r="L3618" s="74" t="s">
        <v>16940</v>
      </c>
    </row>
    <row r="3619" customFormat="false" ht="13.5" hidden="false" customHeight="false" outlineLevel="0" collapsed="false">
      <c r="A3619" s="74" t="s">
        <v>23549</v>
      </c>
      <c r="B3619" s="74" t="s">
        <v>23550</v>
      </c>
      <c r="C3619" s="74" t="s">
        <v>23551</v>
      </c>
      <c r="D3619" s="74" t="s">
        <v>23552</v>
      </c>
      <c r="E3619" s="75"/>
      <c r="F3619" s="74"/>
      <c r="G3619" s="76" t="n">
        <v>97354</v>
      </c>
      <c r="H3619" s="74" t="s">
        <v>23955</v>
      </c>
      <c r="I3619" s="74" t="s">
        <v>129</v>
      </c>
      <c r="J3619" s="74" t="s">
        <v>16938</v>
      </c>
      <c r="K3619" s="75" t="s">
        <v>23956</v>
      </c>
      <c r="L3619" s="74" t="s">
        <v>16940</v>
      </c>
    </row>
    <row r="3620" customFormat="false" ht="13.5" hidden="false" customHeight="false" outlineLevel="0" collapsed="false">
      <c r="A3620" s="74" t="s">
        <v>23549</v>
      </c>
      <c r="B3620" s="74" t="s">
        <v>23550</v>
      </c>
      <c r="C3620" s="74" t="s">
        <v>23551</v>
      </c>
      <c r="D3620" s="74" t="s">
        <v>23552</v>
      </c>
      <c r="E3620" s="75"/>
      <c r="F3620" s="74"/>
      <c r="G3620" s="76" t="n">
        <v>97355</v>
      </c>
      <c r="H3620" s="74" t="s">
        <v>23957</v>
      </c>
      <c r="I3620" s="74" t="s">
        <v>129</v>
      </c>
      <c r="J3620" s="74" t="s">
        <v>16938</v>
      </c>
      <c r="K3620" s="75" t="s">
        <v>23958</v>
      </c>
      <c r="L3620" s="74" t="s">
        <v>16940</v>
      </c>
    </row>
    <row r="3621" customFormat="false" ht="13.5" hidden="false" customHeight="false" outlineLevel="0" collapsed="false">
      <c r="A3621" s="74" t="s">
        <v>23549</v>
      </c>
      <c r="B3621" s="74" t="s">
        <v>23550</v>
      </c>
      <c r="C3621" s="74" t="s">
        <v>23551</v>
      </c>
      <c r="D3621" s="74" t="s">
        <v>23552</v>
      </c>
      <c r="E3621" s="75"/>
      <c r="F3621" s="74"/>
      <c r="G3621" s="76" t="n">
        <v>97356</v>
      </c>
      <c r="H3621" s="74" t="s">
        <v>23959</v>
      </c>
      <c r="I3621" s="74" t="s">
        <v>129</v>
      </c>
      <c r="J3621" s="74" t="s">
        <v>16938</v>
      </c>
      <c r="K3621" s="75" t="s">
        <v>23960</v>
      </c>
      <c r="L3621" s="74" t="s">
        <v>16940</v>
      </c>
    </row>
    <row r="3622" customFormat="false" ht="13.5" hidden="false" customHeight="false" outlineLevel="0" collapsed="false">
      <c r="A3622" s="74" t="s">
        <v>23549</v>
      </c>
      <c r="B3622" s="74" t="s">
        <v>23550</v>
      </c>
      <c r="C3622" s="74" t="s">
        <v>23551</v>
      </c>
      <c r="D3622" s="74" t="s">
        <v>23552</v>
      </c>
      <c r="E3622" s="75"/>
      <c r="F3622" s="74"/>
      <c r="G3622" s="76" t="n">
        <v>97357</v>
      </c>
      <c r="H3622" s="74" t="s">
        <v>23961</v>
      </c>
      <c r="I3622" s="74" t="s">
        <v>129</v>
      </c>
      <c r="J3622" s="74" t="s">
        <v>16938</v>
      </c>
      <c r="K3622" s="75" t="s">
        <v>23962</v>
      </c>
      <c r="L3622" s="74" t="s">
        <v>16940</v>
      </c>
    </row>
    <row r="3623" customFormat="false" ht="13.5" hidden="false" customHeight="false" outlineLevel="0" collapsed="false">
      <c r="A3623" s="74" t="s">
        <v>23549</v>
      </c>
      <c r="B3623" s="74" t="s">
        <v>23550</v>
      </c>
      <c r="C3623" s="74" t="s">
        <v>23551</v>
      </c>
      <c r="D3623" s="74" t="s">
        <v>23552</v>
      </c>
      <c r="E3623" s="75"/>
      <c r="F3623" s="74"/>
      <c r="G3623" s="76" t="n">
        <v>97358</v>
      </c>
      <c r="H3623" s="74" t="s">
        <v>23963</v>
      </c>
      <c r="I3623" s="74" t="s">
        <v>129</v>
      </c>
      <c r="J3623" s="74" t="s">
        <v>16938</v>
      </c>
      <c r="K3623" s="75" t="s">
        <v>23964</v>
      </c>
      <c r="L3623" s="74" t="s">
        <v>16940</v>
      </c>
    </row>
    <row r="3624" customFormat="false" ht="13.5" hidden="false" customHeight="false" outlineLevel="0" collapsed="false">
      <c r="A3624" s="74" t="s">
        <v>23549</v>
      </c>
      <c r="B3624" s="74" t="s">
        <v>23550</v>
      </c>
      <c r="C3624" s="74" t="s">
        <v>23551</v>
      </c>
      <c r="D3624" s="74" t="s">
        <v>23552</v>
      </c>
      <c r="E3624" s="75"/>
      <c r="F3624" s="74"/>
      <c r="G3624" s="76" t="n">
        <v>97498</v>
      </c>
      <c r="H3624" s="74" t="s">
        <v>23965</v>
      </c>
      <c r="I3624" s="74" t="s">
        <v>129</v>
      </c>
      <c r="J3624" s="74" t="s">
        <v>16938</v>
      </c>
      <c r="K3624" s="75" t="s">
        <v>23966</v>
      </c>
      <c r="L3624" s="74" t="s">
        <v>16940</v>
      </c>
    </row>
    <row r="3625" customFormat="false" ht="13.5" hidden="false" customHeight="false" outlineLevel="0" collapsed="false">
      <c r="A3625" s="74" t="s">
        <v>23549</v>
      </c>
      <c r="B3625" s="74" t="s">
        <v>23550</v>
      </c>
      <c r="C3625" s="74" t="s">
        <v>23551</v>
      </c>
      <c r="D3625" s="74" t="s">
        <v>23552</v>
      </c>
      <c r="E3625" s="75"/>
      <c r="F3625" s="74"/>
      <c r="G3625" s="76" t="n">
        <v>97535</v>
      </c>
      <c r="H3625" s="74" t="s">
        <v>23967</v>
      </c>
      <c r="I3625" s="74" t="s">
        <v>129</v>
      </c>
      <c r="J3625" s="74" t="s">
        <v>16938</v>
      </c>
      <c r="K3625" s="75" t="s">
        <v>23968</v>
      </c>
      <c r="L3625" s="74" t="s">
        <v>16940</v>
      </c>
    </row>
    <row r="3626" customFormat="false" ht="13.5" hidden="false" customHeight="false" outlineLevel="0" collapsed="false">
      <c r="A3626" s="74" t="s">
        <v>23549</v>
      </c>
      <c r="B3626" s="74" t="s">
        <v>23550</v>
      </c>
      <c r="C3626" s="74" t="s">
        <v>23551</v>
      </c>
      <c r="D3626" s="74" t="s">
        <v>23552</v>
      </c>
      <c r="E3626" s="75"/>
      <c r="F3626" s="74"/>
      <c r="G3626" s="76" t="n">
        <v>97536</v>
      </c>
      <c r="H3626" s="74" t="s">
        <v>23969</v>
      </c>
      <c r="I3626" s="74" t="s">
        <v>129</v>
      </c>
      <c r="J3626" s="74" t="s">
        <v>16938</v>
      </c>
      <c r="K3626" s="75" t="s">
        <v>23970</v>
      </c>
      <c r="L3626" s="74" t="s">
        <v>16940</v>
      </c>
    </row>
    <row r="3627" customFormat="false" ht="13.5" hidden="false" customHeight="false" outlineLevel="0" collapsed="false">
      <c r="A3627" s="74" t="s">
        <v>23549</v>
      </c>
      <c r="B3627" s="74" t="s">
        <v>23550</v>
      </c>
      <c r="C3627" s="74" t="s">
        <v>23551</v>
      </c>
      <c r="D3627" s="74" t="s">
        <v>23552</v>
      </c>
      <c r="E3627" s="75"/>
      <c r="F3627" s="74"/>
      <c r="G3627" s="76" t="n">
        <v>100788</v>
      </c>
      <c r="H3627" s="74" t="s">
        <v>23971</v>
      </c>
      <c r="I3627" s="74" t="s">
        <v>21</v>
      </c>
      <c r="J3627" s="74" t="s">
        <v>16938</v>
      </c>
      <c r="K3627" s="75" t="s">
        <v>23972</v>
      </c>
      <c r="L3627" s="74" t="s">
        <v>16940</v>
      </c>
    </row>
    <row r="3628" customFormat="false" ht="13.5" hidden="false" customHeight="false" outlineLevel="0" collapsed="false">
      <c r="A3628" s="74" t="s">
        <v>23549</v>
      </c>
      <c r="B3628" s="74" t="s">
        <v>23550</v>
      </c>
      <c r="C3628" s="74" t="s">
        <v>23551</v>
      </c>
      <c r="D3628" s="74" t="s">
        <v>23552</v>
      </c>
      <c r="E3628" s="75"/>
      <c r="F3628" s="74"/>
      <c r="G3628" s="76" t="n">
        <v>100791</v>
      </c>
      <c r="H3628" s="74" t="s">
        <v>23973</v>
      </c>
      <c r="I3628" s="74" t="s">
        <v>129</v>
      </c>
      <c r="J3628" s="74" t="s">
        <v>16938</v>
      </c>
      <c r="K3628" s="75" t="s">
        <v>23974</v>
      </c>
      <c r="L3628" s="74" t="s">
        <v>16940</v>
      </c>
    </row>
    <row r="3629" customFormat="false" ht="13.5" hidden="false" customHeight="false" outlineLevel="0" collapsed="false">
      <c r="A3629" s="74" t="s">
        <v>23549</v>
      </c>
      <c r="B3629" s="74" t="s">
        <v>23550</v>
      </c>
      <c r="C3629" s="74" t="s">
        <v>23551</v>
      </c>
      <c r="D3629" s="74" t="s">
        <v>23552</v>
      </c>
      <c r="E3629" s="75"/>
      <c r="F3629" s="74"/>
      <c r="G3629" s="76" t="n">
        <v>100792</v>
      </c>
      <c r="H3629" s="74" t="s">
        <v>23975</v>
      </c>
      <c r="I3629" s="74" t="s">
        <v>129</v>
      </c>
      <c r="J3629" s="74" t="s">
        <v>16938</v>
      </c>
      <c r="K3629" s="75" t="s">
        <v>19720</v>
      </c>
      <c r="L3629" s="74" t="s">
        <v>16940</v>
      </c>
    </row>
    <row r="3630" customFormat="false" ht="13.5" hidden="false" customHeight="false" outlineLevel="0" collapsed="false">
      <c r="A3630" s="74" t="s">
        <v>23549</v>
      </c>
      <c r="B3630" s="74" t="s">
        <v>23550</v>
      </c>
      <c r="C3630" s="74" t="s">
        <v>23551</v>
      </c>
      <c r="D3630" s="74" t="s">
        <v>23552</v>
      </c>
      <c r="E3630" s="75"/>
      <c r="F3630" s="74"/>
      <c r="G3630" s="76" t="n">
        <v>100793</v>
      </c>
      <c r="H3630" s="74" t="s">
        <v>23976</v>
      </c>
      <c r="I3630" s="74" t="s">
        <v>129</v>
      </c>
      <c r="J3630" s="74" t="s">
        <v>16938</v>
      </c>
      <c r="K3630" s="75" t="s">
        <v>23977</v>
      </c>
      <c r="L3630" s="74" t="s">
        <v>16940</v>
      </c>
    </row>
    <row r="3631" customFormat="false" ht="13.5" hidden="false" customHeight="false" outlineLevel="0" collapsed="false">
      <c r="A3631" s="74" t="s">
        <v>23549</v>
      </c>
      <c r="B3631" s="74" t="s">
        <v>23550</v>
      </c>
      <c r="C3631" s="74" t="s">
        <v>23551</v>
      </c>
      <c r="D3631" s="74" t="s">
        <v>23552</v>
      </c>
      <c r="E3631" s="75"/>
      <c r="F3631" s="74"/>
      <c r="G3631" s="76" t="n">
        <v>100794</v>
      </c>
      <c r="H3631" s="74" t="s">
        <v>23978</v>
      </c>
      <c r="I3631" s="74" t="s">
        <v>129</v>
      </c>
      <c r="J3631" s="74" t="s">
        <v>16938</v>
      </c>
      <c r="K3631" s="75" t="s">
        <v>23979</v>
      </c>
      <c r="L3631" s="74" t="s">
        <v>16940</v>
      </c>
    </row>
    <row r="3632" customFormat="false" ht="13.5" hidden="false" customHeight="false" outlineLevel="0" collapsed="false">
      <c r="A3632" s="74" t="s">
        <v>23549</v>
      </c>
      <c r="B3632" s="74" t="s">
        <v>23550</v>
      </c>
      <c r="C3632" s="74" t="s">
        <v>23551</v>
      </c>
      <c r="D3632" s="74" t="s">
        <v>23552</v>
      </c>
      <c r="E3632" s="75"/>
      <c r="F3632" s="74"/>
      <c r="G3632" s="76" t="n">
        <v>100799</v>
      </c>
      <c r="H3632" s="74" t="s">
        <v>23980</v>
      </c>
      <c r="I3632" s="74" t="s">
        <v>129</v>
      </c>
      <c r="J3632" s="74" t="s">
        <v>16938</v>
      </c>
      <c r="K3632" s="75" t="s">
        <v>23981</v>
      </c>
      <c r="L3632" s="74" t="s">
        <v>16940</v>
      </c>
    </row>
    <row r="3633" customFormat="false" ht="13.5" hidden="false" customHeight="false" outlineLevel="0" collapsed="false">
      <c r="A3633" s="74" t="s">
        <v>23549</v>
      </c>
      <c r="B3633" s="74" t="s">
        <v>23550</v>
      </c>
      <c r="C3633" s="74" t="s">
        <v>23551</v>
      </c>
      <c r="D3633" s="74" t="s">
        <v>23552</v>
      </c>
      <c r="E3633" s="75"/>
      <c r="F3633" s="74"/>
      <c r="G3633" s="76" t="n">
        <v>100800</v>
      </c>
      <c r="H3633" s="74" t="s">
        <v>23982</v>
      </c>
      <c r="I3633" s="74" t="s">
        <v>129</v>
      </c>
      <c r="J3633" s="74" t="s">
        <v>16938</v>
      </c>
      <c r="K3633" s="75" t="s">
        <v>18431</v>
      </c>
      <c r="L3633" s="74" t="s">
        <v>16940</v>
      </c>
    </row>
    <row r="3634" customFormat="false" ht="13.5" hidden="false" customHeight="false" outlineLevel="0" collapsed="false">
      <c r="A3634" s="74" t="s">
        <v>23549</v>
      </c>
      <c r="B3634" s="74" t="s">
        <v>23550</v>
      </c>
      <c r="C3634" s="74" t="s">
        <v>23551</v>
      </c>
      <c r="D3634" s="74" t="s">
        <v>23552</v>
      </c>
      <c r="E3634" s="75"/>
      <c r="F3634" s="74"/>
      <c r="G3634" s="76" t="n">
        <v>100801</v>
      </c>
      <c r="H3634" s="74" t="s">
        <v>23983</v>
      </c>
      <c r="I3634" s="74" t="s">
        <v>129</v>
      </c>
      <c r="J3634" s="74" t="s">
        <v>16938</v>
      </c>
      <c r="K3634" s="75" t="s">
        <v>23984</v>
      </c>
      <c r="L3634" s="74" t="s">
        <v>16940</v>
      </c>
    </row>
    <row r="3635" customFormat="false" ht="13.5" hidden="false" customHeight="false" outlineLevel="0" collapsed="false">
      <c r="A3635" s="74" t="s">
        <v>23549</v>
      </c>
      <c r="B3635" s="74" t="s">
        <v>23550</v>
      </c>
      <c r="C3635" s="74" t="s">
        <v>23551</v>
      </c>
      <c r="D3635" s="74" t="s">
        <v>23552</v>
      </c>
      <c r="E3635" s="75"/>
      <c r="F3635" s="74"/>
      <c r="G3635" s="76" t="n">
        <v>100802</v>
      </c>
      <c r="H3635" s="74" t="s">
        <v>23985</v>
      </c>
      <c r="I3635" s="74" t="s">
        <v>129</v>
      </c>
      <c r="J3635" s="74" t="s">
        <v>16938</v>
      </c>
      <c r="K3635" s="75" t="s">
        <v>23986</v>
      </c>
      <c r="L3635" s="74" t="s">
        <v>16940</v>
      </c>
    </row>
    <row r="3636" customFormat="false" ht="13.5" hidden="false" customHeight="false" outlineLevel="0" collapsed="false">
      <c r="A3636" s="74" t="s">
        <v>23549</v>
      </c>
      <c r="B3636" s="74" t="s">
        <v>23550</v>
      </c>
      <c r="C3636" s="74" t="s">
        <v>23551</v>
      </c>
      <c r="D3636" s="74" t="s">
        <v>23552</v>
      </c>
      <c r="E3636" s="75"/>
      <c r="F3636" s="74"/>
      <c r="G3636" s="76" t="n">
        <v>100803</v>
      </c>
      <c r="H3636" s="74" t="s">
        <v>23987</v>
      </c>
      <c r="I3636" s="74" t="s">
        <v>129</v>
      </c>
      <c r="J3636" s="74" t="s">
        <v>16938</v>
      </c>
      <c r="K3636" s="75" t="s">
        <v>23988</v>
      </c>
      <c r="L3636" s="74" t="s">
        <v>16940</v>
      </c>
    </row>
    <row r="3637" customFormat="false" ht="13.5" hidden="false" customHeight="false" outlineLevel="0" collapsed="false">
      <c r="A3637" s="74" t="s">
        <v>23549</v>
      </c>
      <c r="B3637" s="74" t="s">
        <v>23550</v>
      </c>
      <c r="C3637" s="74" t="s">
        <v>23551</v>
      </c>
      <c r="D3637" s="74" t="s">
        <v>23552</v>
      </c>
      <c r="E3637" s="75"/>
      <c r="F3637" s="74"/>
      <c r="G3637" s="76" t="n">
        <v>100804</v>
      </c>
      <c r="H3637" s="74" t="s">
        <v>23989</v>
      </c>
      <c r="I3637" s="74" t="s">
        <v>129</v>
      </c>
      <c r="J3637" s="74" t="s">
        <v>16938</v>
      </c>
      <c r="K3637" s="75" t="s">
        <v>23990</v>
      </c>
      <c r="L3637" s="74" t="s">
        <v>16940</v>
      </c>
    </row>
    <row r="3638" customFormat="false" ht="13.5" hidden="false" customHeight="false" outlineLevel="0" collapsed="false">
      <c r="A3638" s="74" t="s">
        <v>23549</v>
      </c>
      <c r="B3638" s="74" t="s">
        <v>23550</v>
      </c>
      <c r="C3638" s="74" t="s">
        <v>23551</v>
      </c>
      <c r="D3638" s="74" t="s">
        <v>23552</v>
      </c>
      <c r="E3638" s="75"/>
      <c r="F3638" s="74"/>
      <c r="G3638" s="76" t="n">
        <v>100805</v>
      </c>
      <c r="H3638" s="74" t="s">
        <v>23991</v>
      </c>
      <c r="I3638" s="74" t="s">
        <v>129</v>
      </c>
      <c r="J3638" s="74" t="s">
        <v>16938</v>
      </c>
      <c r="K3638" s="75" t="s">
        <v>23992</v>
      </c>
      <c r="L3638" s="74" t="s">
        <v>16940</v>
      </c>
    </row>
    <row r="3639" customFormat="false" ht="13.5" hidden="false" customHeight="false" outlineLevel="0" collapsed="false">
      <c r="A3639" s="74" t="s">
        <v>23549</v>
      </c>
      <c r="B3639" s="74" t="s">
        <v>23550</v>
      </c>
      <c r="C3639" s="74" t="s">
        <v>23551</v>
      </c>
      <c r="D3639" s="74" t="s">
        <v>23552</v>
      </c>
      <c r="E3639" s="75"/>
      <c r="F3639" s="74"/>
      <c r="G3639" s="76" t="n">
        <v>100806</v>
      </c>
      <c r="H3639" s="74" t="s">
        <v>23993</v>
      </c>
      <c r="I3639" s="74" t="s">
        <v>129</v>
      </c>
      <c r="J3639" s="74" t="s">
        <v>16938</v>
      </c>
      <c r="K3639" s="75" t="s">
        <v>23994</v>
      </c>
      <c r="L3639" s="74" t="s">
        <v>16940</v>
      </c>
    </row>
    <row r="3640" customFormat="false" ht="13.5" hidden="false" customHeight="false" outlineLevel="0" collapsed="false">
      <c r="A3640" s="74" t="s">
        <v>23549</v>
      </c>
      <c r="B3640" s="74" t="s">
        <v>23550</v>
      </c>
      <c r="C3640" s="74" t="s">
        <v>23551</v>
      </c>
      <c r="D3640" s="74" t="s">
        <v>23552</v>
      </c>
      <c r="E3640" s="75"/>
      <c r="F3640" s="74"/>
      <c r="G3640" s="76" t="n">
        <v>100807</v>
      </c>
      <c r="H3640" s="74" t="s">
        <v>23995</v>
      </c>
      <c r="I3640" s="74" t="s">
        <v>129</v>
      </c>
      <c r="J3640" s="74" t="s">
        <v>16938</v>
      </c>
      <c r="K3640" s="75" t="s">
        <v>23996</v>
      </c>
      <c r="L3640" s="74" t="s">
        <v>16940</v>
      </c>
    </row>
    <row r="3641" customFormat="false" ht="13.5" hidden="false" customHeight="false" outlineLevel="0" collapsed="false">
      <c r="A3641" s="74" t="s">
        <v>23549</v>
      </c>
      <c r="B3641" s="74" t="s">
        <v>23550</v>
      </c>
      <c r="C3641" s="74" t="s">
        <v>23551</v>
      </c>
      <c r="D3641" s="74" t="s">
        <v>23552</v>
      </c>
      <c r="E3641" s="75"/>
      <c r="F3641" s="74"/>
      <c r="G3641" s="76" t="n">
        <v>100808</v>
      </c>
      <c r="H3641" s="74" t="s">
        <v>23997</v>
      </c>
      <c r="I3641" s="74" t="s">
        <v>129</v>
      </c>
      <c r="J3641" s="74" t="s">
        <v>16938</v>
      </c>
      <c r="K3641" s="75" t="s">
        <v>23998</v>
      </c>
      <c r="L3641" s="74" t="s">
        <v>16940</v>
      </c>
    </row>
    <row r="3642" customFormat="false" ht="13.5" hidden="false" customHeight="false" outlineLevel="0" collapsed="false">
      <c r="A3642" s="74" t="s">
        <v>23549</v>
      </c>
      <c r="B3642" s="74" t="s">
        <v>23550</v>
      </c>
      <c r="C3642" s="74" t="s">
        <v>23551</v>
      </c>
      <c r="D3642" s="74" t="s">
        <v>23552</v>
      </c>
      <c r="E3642" s="75"/>
      <c r="F3642" s="74"/>
      <c r="G3642" s="76" t="n">
        <v>100809</v>
      </c>
      <c r="H3642" s="74" t="s">
        <v>23999</v>
      </c>
      <c r="I3642" s="74" t="s">
        <v>129</v>
      </c>
      <c r="J3642" s="74" t="s">
        <v>16938</v>
      </c>
      <c r="K3642" s="75" t="s">
        <v>24000</v>
      </c>
      <c r="L3642" s="74" t="s">
        <v>16940</v>
      </c>
    </row>
    <row r="3643" customFormat="false" ht="13.5" hidden="false" customHeight="false" outlineLevel="0" collapsed="false">
      <c r="A3643" s="74" t="s">
        <v>23549</v>
      </c>
      <c r="B3643" s="74" t="s">
        <v>23550</v>
      </c>
      <c r="C3643" s="74" t="s">
        <v>23551</v>
      </c>
      <c r="D3643" s="74" t="s">
        <v>23552</v>
      </c>
      <c r="E3643" s="75"/>
      <c r="F3643" s="74"/>
      <c r="G3643" s="76" t="n">
        <v>100810</v>
      </c>
      <c r="H3643" s="74" t="s">
        <v>24001</v>
      </c>
      <c r="I3643" s="74" t="s">
        <v>129</v>
      </c>
      <c r="J3643" s="74" t="s">
        <v>16938</v>
      </c>
      <c r="K3643" s="75" t="s">
        <v>24002</v>
      </c>
      <c r="L3643" s="74" t="s">
        <v>16940</v>
      </c>
    </row>
    <row r="3644" customFormat="false" ht="13.5" hidden="false" customHeight="false" outlineLevel="0" collapsed="false">
      <c r="A3644" s="74" t="s">
        <v>23549</v>
      </c>
      <c r="B3644" s="74" t="s">
        <v>23550</v>
      </c>
      <c r="C3644" s="74" t="s">
        <v>23551</v>
      </c>
      <c r="D3644" s="74" t="s">
        <v>23552</v>
      </c>
      <c r="E3644" s="75"/>
      <c r="F3644" s="74"/>
      <c r="G3644" s="76" t="n">
        <v>101918</v>
      </c>
      <c r="H3644" s="74" t="s">
        <v>24003</v>
      </c>
      <c r="I3644" s="74" t="s">
        <v>129</v>
      </c>
      <c r="J3644" s="74" t="s">
        <v>16938</v>
      </c>
      <c r="K3644" s="75" t="s">
        <v>24004</v>
      </c>
      <c r="L3644" s="74" t="s">
        <v>16940</v>
      </c>
    </row>
    <row r="3645" customFormat="false" ht="13.5" hidden="false" customHeight="false" outlineLevel="0" collapsed="false">
      <c r="A3645" s="74" t="s">
        <v>23549</v>
      </c>
      <c r="B3645" s="74" t="s">
        <v>23550</v>
      </c>
      <c r="C3645" s="74" t="s">
        <v>23551</v>
      </c>
      <c r="D3645" s="74" t="s">
        <v>23552</v>
      </c>
      <c r="E3645" s="75"/>
      <c r="F3645" s="74"/>
      <c r="G3645" s="76" t="n">
        <v>101919</v>
      </c>
      <c r="H3645" s="74" t="s">
        <v>24005</v>
      </c>
      <c r="I3645" s="74" t="s">
        <v>21</v>
      </c>
      <c r="J3645" s="74" t="s">
        <v>16938</v>
      </c>
      <c r="K3645" s="75" t="s">
        <v>24006</v>
      </c>
      <c r="L3645" s="74" t="s">
        <v>16940</v>
      </c>
    </row>
    <row r="3646" customFormat="false" ht="13.5" hidden="false" customHeight="false" outlineLevel="0" collapsed="false">
      <c r="A3646" s="74" t="s">
        <v>23549</v>
      </c>
      <c r="B3646" s="74" t="s">
        <v>23550</v>
      </c>
      <c r="C3646" s="74" t="s">
        <v>23551</v>
      </c>
      <c r="D3646" s="74" t="s">
        <v>23552</v>
      </c>
      <c r="E3646" s="75"/>
      <c r="F3646" s="74"/>
      <c r="G3646" s="76" t="n">
        <v>101920</v>
      </c>
      <c r="H3646" s="74" t="s">
        <v>24007</v>
      </c>
      <c r="I3646" s="74" t="s">
        <v>21</v>
      </c>
      <c r="J3646" s="74" t="s">
        <v>16938</v>
      </c>
      <c r="K3646" s="75" t="s">
        <v>24008</v>
      </c>
      <c r="L3646" s="74" t="s">
        <v>16940</v>
      </c>
    </row>
    <row r="3647" customFormat="false" ht="13.5" hidden="false" customHeight="false" outlineLevel="0" collapsed="false">
      <c r="A3647" s="74" t="s">
        <v>23549</v>
      </c>
      <c r="B3647" s="74" t="s">
        <v>23550</v>
      </c>
      <c r="C3647" s="74" t="s">
        <v>23551</v>
      </c>
      <c r="D3647" s="74" t="s">
        <v>23552</v>
      </c>
      <c r="E3647" s="75"/>
      <c r="F3647" s="74"/>
      <c r="G3647" s="76" t="n">
        <v>101921</v>
      </c>
      <c r="H3647" s="74" t="s">
        <v>24009</v>
      </c>
      <c r="I3647" s="74" t="s">
        <v>21</v>
      </c>
      <c r="J3647" s="74" t="s">
        <v>16938</v>
      </c>
      <c r="K3647" s="75" t="s">
        <v>24010</v>
      </c>
      <c r="L3647" s="74" t="s">
        <v>16940</v>
      </c>
    </row>
    <row r="3648" customFormat="false" ht="13.5" hidden="false" customHeight="false" outlineLevel="0" collapsed="false">
      <c r="A3648" s="74" t="s">
        <v>23549</v>
      </c>
      <c r="B3648" s="74" t="s">
        <v>23550</v>
      </c>
      <c r="C3648" s="74" t="s">
        <v>23551</v>
      </c>
      <c r="D3648" s="74" t="s">
        <v>23552</v>
      </c>
      <c r="E3648" s="75"/>
      <c r="F3648" s="74"/>
      <c r="G3648" s="76" t="n">
        <v>101922</v>
      </c>
      <c r="H3648" s="74" t="s">
        <v>24011</v>
      </c>
      <c r="I3648" s="74" t="s">
        <v>21</v>
      </c>
      <c r="J3648" s="74" t="s">
        <v>16938</v>
      </c>
      <c r="K3648" s="75" t="s">
        <v>24010</v>
      </c>
      <c r="L3648" s="74" t="s">
        <v>16940</v>
      </c>
    </row>
    <row r="3649" customFormat="false" ht="13.5" hidden="false" customHeight="false" outlineLevel="0" collapsed="false">
      <c r="A3649" s="74" t="s">
        <v>23549</v>
      </c>
      <c r="B3649" s="74" t="s">
        <v>23550</v>
      </c>
      <c r="C3649" s="74" t="s">
        <v>23551</v>
      </c>
      <c r="D3649" s="74" t="s">
        <v>23552</v>
      </c>
      <c r="E3649" s="75"/>
      <c r="F3649" s="74"/>
      <c r="G3649" s="76" t="n">
        <v>101923</v>
      </c>
      <c r="H3649" s="74" t="s">
        <v>24012</v>
      </c>
      <c r="I3649" s="74" t="s">
        <v>21</v>
      </c>
      <c r="J3649" s="74" t="s">
        <v>16938</v>
      </c>
      <c r="K3649" s="75" t="s">
        <v>24010</v>
      </c>
      <c r="L3649" s="74" t="s">
        <v>16940</v>
      </c>
    </row>
    <row r="3650" customFormat="false" ht="13.5" hidden="false" customHeight="false" outlineLevel="0" collapsed="false">
      <c r="A3650" s="74" t="s">
        <v>23549</v>
      </c>
      <c r="B3650" s="74" t="s">
        <v>23550</v>
      </c>
      <c r="C3650" s="74" t="s">
        <v>23551</v>
      </c>
      <c r="D3650" s="74" t="s">
        <v>23552</v>
      </c>
      <c r="E3650" s="75"/>
      <c r="F3650" s="74"/>
      <c r="G3650" s="76" t="n">
        <v>101924</v>
      </c>
      <c r="H3650" s="74" t="s">
        <v>24013</v>
      </c>
      <c r="I3650" s="74" t="s">
        <v>21</v>
      </c>
      <c r="J3650" s="74" t="s">
        <v>16938</v>
      </c>
      <c r="K3650" s="75" t="s">
        <v>24014</v>
      </c>
      <c r="L3650" s="74" t="s">
        <v>16940</v>
      </c>
    </row>
    <row r="3651" customFormat="false" ht="13.5" hidden="false" customHeight="false" outlineLevel="0" collapsed="false">
      <c r="A3651" s="74" t="s">
        <v>23549</v>
      </c>
      <c r="B3651" s="74" t="s">
        <v>23550</v>
      </c>
      <c r="C3651" s="74" t="s">
        <v>23551</v>
      </c>
      <c r="D3651" s="74" t="s">
        <v>23552</v>
      </c>
      <c r="E3651" s="75"/>
      <c r="F3651" s="74"/>
      <c r="G3651" s="76" t="n">
        <v>101925</v>
      </c>
      <c r="H3651" s="74" t="s">
        <v>24015</v>
      </c>
      <c r="I3651" s="74" t="s">
        <v>21</v>
      </c>
      <c r="J3651" s="74" t="s">
        <v>16938</v>
      </c>
      <c r="K3651" s="75" t="s">
        <v>24016</v>
      </c>
      <c r="L3651" s="74" t="s">
        <v>16940</v>
      </c>
    </row>
    <row r="3652" customFormat="false" ht="13.5" hidden="false" customHeight="false" outlineLevel="0" collapsed="false">
      <c r="A3652" s="74" t="s">
        <v>23549</v>
      </c>
      <c r="B3652" s="74" t="s">
        <v>23550</v>
      </c>
      <c r="C3652" s="74" t="s">
        <v>23551</v>
      </c>
      <c r="D3652" s="74" t="s">
        <v>23552</v>
      </c>
      <c r="E3652" s="75"/>
      <c r="F3652" s="74"/>
      <c r="G3652" s="76" t="n">
        <v>101926</v>
      </c>
      <c r="H3652" s="74" t="s">
        <v>24017</v>
      </c>
      <c r="I3652" s="74" t="s">
        <v>21</v>
      </c>
      <c r="J3652" s="74" t="s">
        <v>16938</v>
      </c>
      <c r="K3652" s="75" t="s">
        <v>24018</v>
      </c>
      <c r="L3652" s="74" t="s">
        <v>16940</v>
      </c>
    </row>
    <row r="3653" customFormat="false" ht="13.5" hidden="false" customHeight="false" outlineLevel="0" collapsed="false">
      <c r="A3653" s="74" t="s">
        <v>23549</v>
      </c>
      <c r="B3653" s="74" t="s">
        <v>23550</v>
      </c>
      <c r="C3653" s="74" t="s">
        <v>23551</v>
      </c>
      <c r="D3653" s="74" t="s">
        <v>23552</v>
      </c>
      <c r="E3653" s="75"/>
      <c r="F3653" s="74"/>
      <c r="G3653" s="76" t="n">
        <v>101927</v>
      </c>
      <c r="H3653" s="74" t="s">
        <v>24019</v>
      </c>
      <c r="I3653" s="74" t="s">
        <v>129</v>
      </c>
      <c r="J3653" s="74" t="s">
        <v>16938</v>
      </c>
      <c r="K3653" s="75" t="s">
        <v>24020</v>
      </c>
      <c r="L3653" s="74" t="s">
        <v>16940</v>
      </c>
    </row>
    <row r="3654" customFormat="false" ht="13.5" hidden="false" customHeight="false" outlineLevel="0" collapsed="false">
      <c r="A3654" s="74" t="s">
        <v>23549</v>
      </c>
      <c r="B3654" s="74" t="s">
        <v>23550</v>
      </c>
      <c r="C3654" s="74" t="s">
        <v>23551</v>
      </c>
      <c r="D3654" s="74" t="s">
        <v>23552</v>
      </c>
      <c r="E3654" s="75"/>
      <c r="F3654" s="74"/>
      <c r="G3654" s="76" t="n">
        <v>101928</v>
      </c>
      <c r="H3654" s="74" t="s">
        <v>24021</v>
      </c>
      <c r="I3654" s="74" t="s">
        <v>21</v>
      </c>
      <c r="J3654" s="74" t="s">
        <v>16938</v>
      </c>
      <c r="K3654" s="75" t="s">
        <v>24022</v>
      </c>
      <c r="L3654" s="74" t="s">
        <v>16940</v>
      </c>
    </row>
    <row r="3655" customFormat="false" ht="13.5" hidden="false" customHeight="false" outlineLevel="0" collapsed="false">
      <c r="A3655" s="74" t="s">
        <v>23549</v>
      </c>
      <c r="B3655" s="74" t="s">
        <v>23550</v>
      </c>
      <c r="C3655" s="74" t="s">
        <v>23551</v>
      </c>
      <c r="D3655" s="74" t="s">
        <v>23552</v>
      </c>
      <c r="E3655" s="75"/>
      <c r="F3655" s="74"/>
      <c r="G3655" s="76" t="n">
        <v>101929</v>
      </c>
      <c r="H3655" s="74" t="s">
        <v>24023</v>
      </c>
      <c r="I3655" s="74" t="s">
        <v>21</v>
      </c>
      <c r="J3655" s="74" t="s">
        <v>16938</v>
      </c>
      <c r="K3655" s="75" t="s">
        <v>24024</v>
      </c>
      <c r="L3655" s="74" t="s">
        <v>16940</v>
      </c>
    </row>
    <row r="3656" customFormat="false" ht="13.5" hidden="false" customHeight="false" outlineLevel="0" collapsed="false">
      <c r="A3656" s="74" t="s">
        <v>23549</v>
      </c>
      <c r="B3656" s="74" t="s">
        <v>23550</v>
      </c>
      <c r="C3656" s="74" t="s">
        <v>23551</v>
      </c>
      <c r="D3656" s="74" t="s">
        <v>23552</v>
      </c>
      <c r="E3656" s="75"/>
      <c r="F3656" s="74"/>
      <c r="G3656" s="76" t="n">
        <v>101930</v>
      </c>
      <c r="H3656" s="74" t="s">
        <v>24025</v>
      </c>
      <c r="I3656" s="74" t="s">
        <v>21</v>
      </c>
      <c r="J3656" s="74" t="s">
        <v>16938</v>
      </c>
      <c r="K3656" s="75" t="s">
        <v>24026</v>
      </c>
      <c r="L3656" s="74" t="s">
        <v>16940</v>
      </c>
    </row>
    <row r="3657" customFormat="false" ht="13.5" hidden="false" customHeight="false" outlineLevel="0" collapsed="false">
      <c r="A3657" s="74" t="s">
        <v>23549</v>
      </c>
      <c r="B3657" s="74" t="s">
        <v>23550</v>
      </c>
      <c r="C3657" s="74" t="s">
        <v>23551</v>
      </c>
      <c r="D3657" s="74" t="s">
        <v>23552</v>
      </c>
      <c r="E3657" s="75"/>
      <c r="F3657" s="74"/>
      <c r="G3657" s="76" t="n">
        <v>101931</v>
      </c>
      <c r="H3657" s="74" t="s">
        <v>24027</v>
      </c>
      <c r="I3657" s="74" t="s">
        <v>21</v>
      </c>
      <c r="J3657" s="74" t="s">
        <v>16938</v>
      </c>
      <c r="K3657" s="75" t="s">
        <v>24026</v>
      </c>
      <c r="L3657" s="74" t="s">
        <v>16940</v>
      </c>
    </row>
    <row r="3658" customFormat="false" ht="13.5" hidden="false" customHeight="false" outlineLevel="0" collapsed="false">
      <c r="A3658" s="74" t="s">
        <v>23549</v>
      </c>
      <c r="B3658" s="74" t="s">
        <v>23550</v>
      </c>
      <c r="C3658" s="74" t="s">
        <v>23551</v>
      </c>
      <c r="D3658" s="74" t="s">
        <v>23552</v>
      </c>
      <c r="E3658" s="75"/>
      <c r="F3658" s="74"/>
      <c r="G3658" s="76" t="n">
        <v>101932</v>
      </c>
      <c r="H3658" s="74" t="s">
        <v>24028</v>
      </c>
      <c r="I3658" s="74" t="s">
        <v>21</v>
      </c>
      <c r="J3658" s="74" t="s">
        <v>16938</v>
      </c>
      <c r="K3658" s="75" t="s">
        <v>24026</v>
      </c>
      <c r="L3658" s="74" t="s">
        <v>16940</v>
      </c>
    </row>
    <row r="3659" customFormat="false" ht="13.5" hidden="false" customHeight="false" outlineLevel="0" collapsed="false">
      <c r="A3659" s="74" t="s">
        <v>23549</v>
      </c>
      <c r="B3659" s="74" t="s">
        <v>23550</v>
      </c>
      <c r="C3659" s="74" t="s">
        <v>23551</v>
      </c>
      <c r="D3659" s="74" t="s">
        <v>23552</v>
      </c>
      <c r="E3659" s="75"/>
      <c r="F3659" s="74"/>
      <c r="G3659" s="76" t="n">
        <v>101933</v>
      </c>
      <c r="H3659" s="74" t="s">
        <v>24029</v>
      </c>
      <c r="I3659" s="74" t="s">
        <v>21</v>
      </c>
      <c r="J3659" s="74" t="s">
        <v>16938</v>
      </c>
      <c r="K3659" s="75" t="s">
        <v>24030</v>
      </c>
      <c r="L3659" s="74" t="s">
        <v>16940</v>
      </c>
    </row>
    <row r="3660" customFormat="false" ht="13.5" hidden="false" customHeight="false" outlineLevel="0" collapsed="false">
      <c r="A3660" s="74" t="s">
        <v>23549</v>
      </c>
      <c r="B3660" s="74" t="s">
        <v>23550</v>
      </c>
      <c r="C3660" s="74" t="s">
        <v>23551</v>
      </c>
      <c r="D3660" s="74" t="s">
        <v>23552</v>
      </c>
      <c r="E3660" s="75"/>
      <c r="F3660" s="74"/>
      <c r="G3660" s="76" t="n">
        <v>101934</v>
      </c>
      <c r="H3660" s="74" t="s">
        <v>24031</v>
      </c>
      <c r="I3660" s="74" t="s">
        <v>21</v>
      </c>
      <c r="J3660" s="74" t="s">
        <v>16938</v>
      </c>
      <c r="K3660" s="75" t="s">
        <v>24032</v>
      </c>
      <c r="L3660" s="74" t="s">
        <v>16940</v>
      </c>
    </row>
    <row r="3661" customFormat="false" ht="13.5" hidden="false" customHeight="false" outlineLevel="0" collapsed="false">
      <c r="A3661" s="74" t="s">
        <v>23549</v>
      </c>
      <c r="B3661" s="74" t="s">
        <v>23550</v>
      </c>
      <c r="C3661" s="74" t="s">
        <v>23551</v>
      </c>
      <c r="D3661" s="74" t="s">
        <v>23552</v>
      </c>
      <c r="E3661" s="75"/>
      <c r="F3661" s="74"/>
      <c r="G3661" s="76" t="n">
        <v>101935</v>
      </c>
      <c r="H3661" s="74" t="s">
        <v>24033</v>
      </c>
      <c r="I3661" s="74" t="s">
        <v>21</v>
      </c>
      <c r="J3661" s="74" t="s">
        <v>16938</v>
      </c>
      <c r="K3661" s="75" t="s">
        <v>24034</v>
      </c>
      <c r="L3661" s="74" t="s">
        <v>16940</v>
      </c>
    </row>
    <row r="3662" customFormat="false" ht="13.5" hidden="false" customHeight="false" outlineLevel="0" collapsed="false">
      <c r="A3662" s="74" t="s">
        <v>23549</v>
      </c>
      <c r="B3662" s="74" t="s">
        <v>23550</v>
      </c>
      <c r="C3662" s="74" t="s">
        <v>22280</v>
      </c>
      <c r="D3662" s="74" t="s">
        <v>24035</v>
      </c>
      <c r="E3662" s="75"/>
      <c r="F3662" s="74"/>
      <c r="G3662" s="76" t="n">
        <v>89358</v>
      </c>
      <c r="H3662" s="74" t="s">
        <v>24036</v>
      </c>
      <c r="I3662" s="74" t="s">
        <v>21</v>
      </c>
      <c r="J3662" s="74" t="s">
        <v>16938</v>
      </c>
      <c r="K3662" s="75" t="s">
        <v>24037</v>
      </c>
      <c r="L3662" s="74" t="s">
        <v>16940</v>
      </c>
    </row>
    <row r="3663" customFormat="false" ht="13.5" hidden="false" customHeight="false" outlineLevel="0" collapsed="false">
      <c r="A3663" s="74" t="s">
        <v>23549</v>
      </c>
      <c r="B3663" s="74" t="s">
        <v>23550</v>
      </c>
      <c r="C3663" s="74" t="s">
        <v>22280</v>
      </c>
      <c r="D3663" s="74" t="s">
        <v>24035</v>
      </c>
      <c r="E3663" s="75"/>
      <c r="F3663" s="74"/>
      <c r="G3663" s="76" t="n">
        <v>89359</v>
      </c>
      <c r="H3663" s="74" t="s">
        <v>24038</v>
      </c>
      <c r="I3663" s="74" t="s">
        <v>21</v>
      </c>
      <c r="J3663" s="74" t="s">
        <v>16938</v>
      </c>
      <c r="K3663" s="75" t="s">
        <v>24039</v>
      </c>
      <c r="L3663" s="74" t="s">
        <v>16940</v>
      </c>
    </row>
    <row r="3664" customFormat="false" ht="13.5" hidden="false" customHeight="false" outlineLevel="0" collapsed="false">
      <c r="A3664" s="74" t="s">
        <v>23549</v>
      </c>
      <c r="B3664" s="74" t="s">
        <v>23550</v>
      </c>
      <c r="C3664" s="74" t="s">
        <v>22280</v>
      </c>
      <c r="D3664" s="74" t="s">
        <v>24035</v>
      </c>
      <c r="E3664" s="75"/>
      <c r="F3664" s="74"/>
      <c r="G3664" s="76" t="n">
        <v>89360</v>
      </c>
      <c r="H3664" s="74" t="s">
        <v>24040</v>
      </c>
      <c r="I3664" s="74" t="s">
        <v>21</v>
      </c>
      <c r="J3664" s="74" t="s">
        <v>16938</v>
      </c>
      <c r="K3664" s="75" t="s">
        <v>24041</v>
      </c>
      <c r="L3664" s="74" t="s">
        <v>16940</v>
      </c>
    </row>
    <row r="3665" customFormat="false" ht="13.5" hidden="false" customHeight="false" outlineLevel="0" collapsed="false">
      <c r="A3665" s="74" t="s">
        <v>23549</v>
      </c>
      <c r="B3665" s="74" t="s">
        <v>23550</v>
      </c>
      <c r="C3665" s="74" t="s">
        <v>22280</v>
      </c>
      <c r="D3665" s="74" t="s">
        <v>24035</v>
      </c>
      <c r="E3665" s="75"/>
      <c r="F3665" s="74"/>
      <c r="G3665" s="76" t="n">
        <v>89361</v>
      </c>
      <c r="H3665" s="74" t="s">
        <v>24042</v>
      </c>
      <c r="I3665" s="74" t="s">
        <v>21</v>
      </c>
      <c r="J3665" s="74" t="s">
        <v>16938</v>
      </c>
      <c r="K3665" s="75" t="s">
        <v>24043</v>
      </c>
      <c r="L3665" s="74" t="s">
        <v>16940</v>
      </c>
    </row>
    <row r="3666" customFormat="false" ht="13.5" hidden="false" customHeight="false" outlineLevel="0" collapsed="false">
      <c r="A3666" s="74" t="s">
        <v>23549</v>
      </c>
      <c r="B3666" s="74" t="s">
        <v>23550</v>
      </c>
      <c r="C3666" s="74" t="s">
        <v>22280</v>
      </c>
      <c r="D3666" s="74" t="s">
        <v>24035</v>
      </c>
      <c r="E3666" s="75"/>
      <c r="F3666" s="74"/>
      <c r="G3666" s="76" t="n">
        <v>89362</v>
      </c>
      <c r="H3666" s="74" t="s">
        <v>24044</v>
      </c>
      <c r="I3666" s="74" t="s">
        <v>21</v>
      </c>
      <c r="J3666" s="74" t="s">
        <v>16938</v>
      </c>
      <c r="K3666" s="75" t="s">
        <v>24045</v>
      </c>
      <c r="L3666" s="74" t="s">
        <v>16940</v>
      </c>
    </row>
    <row r="3667" customFormat="false" ht="13.5" hidden="false" customHeight="false" outlineLevel="0" collapsed="false">
      <c r="A3667" s="74" t="s">
        <v>23549</v>
      </c>
      <c r="B3667" s="74" t="s">
        <v>23550</v>
      </c>
      <c r="C3667" s="74" t="s">
        <v>22280</v>
      </c>
      <c r="D3667" s="74" t="s">
        <v>24035</v>
      </c>
      <c r="E3667" s="75"/>
      <c r="F3667" s="74"/>
      <c r="G3667" s="76" t="n">
        <v>89363</v>
      </c>
      <c r="H3667" s="74" t="s">
        <v>24046</v>
      </c>
      <c r="I3667" s="74" t="s">
        <v>21</v>
      </c>
      <c r="J3667" s="74" t="s">
        <v>16938</v>
      </c>
      <c r="K3667" s="75" t="s">
        <v>23855</v>
      </c>
      <c r="L3667" s="74" t="s">
        <v>16940</v>
      </c>
    </row>
    <row r="3668" customFormat="false" ht="13.5" hidden="false" customHeight="false" outlineLevel="0" collapsed="false">
      <c r="A3668" s="74" t="s">
        <v>23549</v>
      </c>
      <c r="B3668" s="74" t="s">
        <v>23550</v>
      </c>
      <c r="C3668" s="74" t="s">
        <v>22280</v>
      </c>
      <c r="D3668" s="74" t="s">
        <v>24035</v>
      </c>
      <c r="E3668" s="75"/>
      <c r="F3668" s="74"/>
      <c r="G3668" s="76" t="n">
        <v>89364</v>
      </c>
      <c r="H3668" s="74" t="s">
        <v>24047</v>
      </c>
      <c r="I3668" s="74" t="s">
        <v>21</v>
      </c>
      <c r="J3668" s="74" t="s">
        <v>16938</v>
      </c>
      <c r="K3668" s="75" t="s">
        <v>21650</v>
      </c>
      <c r="L3668" s="74" t="s">
        <v>16940</v>
      </c>
    </row>
    <row r="3669" customFormat="false" ht="13.5" hidden="false" customHeight="false" outlineLevel="0" collapsed="false">
      <c r="A3669" s="74" t="s">
        <v>23549</v>
      </c>
      <c r="B3669" s="74" t="s">
        <v>23550</v>
      </c>
      <c r="C3669" s="74" t="s">
        <v>22280</v>
      </c>
      <c r="D3669" s="74" t="s">
        <v>24035</v>
      </c>
      <c r="E3669" s="75"/>
      <c r="F3669" s="74"/>
      <c r="G3669" s="76" t="n">
        <v>89365</v>
      </c>
      <c r="H3669" s="74" t="s">
        <v>24048</v>
      </c>
      <c r="I3669" s="74" t="s">
        <v>21</v>
      </c>
      <c r="J3669" s="74" t="s">
        <v>16938</v>
      </c>
      <c r="K3669" s="75" t="s">
        <v>24049</v>
      </c>
      <c r="L3669" s="74" t="s">
        <v>16940</v>
      </c>
    </row>
    <row r="3670" customFormat="false" ht="13.5" hidden="false" customHeight="false" outlineLevel="0" collapsed="false">
      <c r="A3670" s="74" t="s">
        <v>23549</v>
      </c>
      <c r="B3670" s="74" t="s">
        <v>23550</v>
      </c>
      <c r="C3670" s="74" t="s">
        <v>22280</v>
      </c>
      <c r="D3670" s="74" t="s">
        <v>24035</v>
      </c>
      <c r="E3670" s="75"/>
      <c r="F3670" s="74"/>
      <c r="G3670" s="76" t="n">
        <v>89366</v>
      </c>
      <c r="H3670" s="74" t="s">
        <v>24050</v>
      </c>
      <c r="I3670" s="74" t="s">
        <v>21</v>
      </c>
      <c r="J3670" s="74" t="s">
        <v>16938</v>
      </c>
      <c r="K3670" s="75" t="s">
        <v>21744</v>
      </c>
      <c r="L3670" s="74" t="s">
        <v>16940</v>
      </c>
    </row>
    <row r="3671" customFormat="false" ht="13.5" hidden="false" customHeight="false" outlineLevel="0" collapsed="false">
      <c r="A3671" s="74" t="s">
        <v>23549</v>
      </c>
      <c r="B3671" s="74" t="s">
        <v>23550</v>
      </c>
      <c r="C3671" s="74" t="s">
        <v>22280</v>
      </c>
      <c r="D3671" s="74" t="s">
        <v>24035</v>
      </c>
      <c r="E3671" s="75"/>
      <c r="F3671" s="74"/>
      <c r="G3671" s="76" t="n">
        <v>89367</v>
      </c>
      <c r="H3671" s="74" t="s">
        <v>24051</v>
      </c>
      <c r="I3671" s="74" t="s">
        <v>21</v>
      </c>
      <c r="J3671" s="74" t="s">
        <v>16938</v>
      </c>
      <c r="K3671" s="75" t="s">
        <v>24052</v>
      </c>
      <c r="L3671" s="74" t="s">
        <v>16940</v>
      </c>
    </row>
    <row r="3672" customFormat="false" ht="13.5" hidden="false" customHeight="false" outlineLevel="0" collapsed="false">
      <c r="A3672" s="74" t="s">
        <v>23549</v>
      </c>
      <c r="B3672" s="74" t="s">
        <v>23550</v>
      </c>
      <c r="C3672" s="74" t="s">
        <v>22280</v>
      </c>
      <c r="D3672" s="74" t="s">
        <v>24035</v>
      </c>
      <c r="E3672" s="75"/>
      <c r="F3672" s="74"/>
      <c r="G3672" s="76" t="n">
        <v>89368</v>
      </c>
      <c r="H3672" s="74" t="s">
        <v>24053</v>
      </c>
      <c r="I3672" s="74" t="s">
        <v>21</v>
      </c>
      <c r="J3672" s="74" t="s">
        <v>16938</v>
      </c>
      <c r="K3672" s="75" t="s">
        <v>24054</v>
      </c>
      <c r="L3672" s="74" t="s">
        <v>16940</v>
      </c>
    </row>
    <row r="3673" customFormat="false" ht="13.5" hidden="false" customHeight="false" outlineLevel="0" collapsed="false">
      <c r="A3673" s="74" t="s">
        <v>23549</v>
      </c>
      <c r="B3673" s="74" t="s">
        <v>23550</v>
      </c>
      <c r="C3673" s="74" t="s">
        <v>22280</v>
      </c>
      <c r="D3673" s="74" t="s">
        <v>24035</v>
      </c>
      <c r="E3673" s="75"/>
      <c r="F3673" s="74"/>
      <c r="G3673" s="76" t="n">
        <v>89369</v>
      </c>
      <c r="H3673" s="74" t="s">
        <v>24055</v>
      </c>
      <c r="I3673" s="74" t="s">
        <v>21</v>
      </c>
      <c r="J3673" s="74" t="s">
        <v>16938</v>
      </c>
      <c r="K3673" s="75" t="s">
        <v>21957</v>
      </c>
      <c r="L3673" s="74" t="s">
        <v>16940</v>
      </c>
    </row>
    <row r="3674" customFormat="false" ht="13.5" hidden="false" customHeight="false" outlineLevel="0" collapsed="false">
      <c r="A3674" s="74" t="s">
        <v>23549</v>
      </c>
      <c r="B3674" s="74" t="s">
        <v>23550</v>
      </c>
      <c r="C3674" s="74" t="s">
        <v>22280</v>
      </c>
      <c r="D3674" s="74" t="s">
        <v>24035</v>
      </c>
      <c r="E3674" s="75"/>
      <c r="F3674" s="74"/>
      <c r="G3674" s="76" t="n">
        <v>89370</v>
      </c>
      <c r="H3674" s="74" t="s">
        <v>24056</v>
      </c>
      <c r="I3674" s="74" t="s">
        <v>21</v>
      </c>
      <c r="J3674" s="74" t="s">
        <v>16938</v>
      </c>
      <c r="K3674" s="75" t="s">
        <v>24057</v>
      </c>
      <c r="L3674" s="74" t="s">
        <v>16940</v>
      </c>
    </row>
    <row r="3675" customFormat="false" ht="13.5" hidden="false" customHeight="false" outlineLevel="0" collapsed="false">
      <c r="A3675" s="74" t="s">
        <v>23549</v>
      </c>
      <c r="B3675" s="74" t="s">
        <v>23550</v>
      </c>
      <c r="C3675" s="74" t="s">
        <v>22280</v>
      </c>
      <c r="D3675" s="74" t="s">
        <v>24035</v>
      </c>
      <c r="E3675" s="75"/>
      <c r="F3675" s="74"/>
      <c r="G3675" s="76" t="n">
        <v>89371</v>
      </c>
      <c r="H3675" s="74" t="s">
        <v>24058</v>
      </c>
      <c r="I3675" s="74" t="s">
        <v>21</v>
      </c>
      <c r="J3675" s="74" t="s">
        <v>16938</v>
      </c>
      <c r="K3675" s="75" t="s">
        <v>24059</v>
      </c>
      <c r="L3675" s="74" t="s">
        <v>16940</v>
      </c>
    </row>
    <row r="3676" customFormat="false" ht="13.5" hidden="false" customHeight="false" outlineLevel="0" collapsed="false">
      <c r="A3676" s="74" t="s">
        <v>23549</v>
      </c>
      <c r="B3676" s="74" t="s">
        <v>23550</v>
      </c>
      <c r="C3676" s="74" t="s">
        <v>22280</v>
      </c>
      <c r="D3676" s="74" t="s">
        <v>24035</v>
      </c>
      <c r="E3676" s="75"/>
      <c r="F3676" s="74"/>
      <c r="G3676" s="76" t="n">
        <v>89372</v>
      </c>
      <c r="H3676" s="74" t="s">
        <v>24060</v>
      </c>
      <c r="I3676" s="74" t="s">
        <v>21</v>
      </c>
      <c r="J3676" s="74" t="s">
        <v>16938</v>
      </c>
      <c r="K3676" s="75" t="s">
        <v>20580</v>
      </c>
      <c r="L3676" s="74" t="s">
        <v>16940</v>
      </c>
    </row>
    <row r="3677" customFormat="false" ht="13.5" hidden="false" customHeight="false" outlineLevel="0" collapsed="false">
      <c r="A3677" s="74" t="s">
        <v>23549</v>
      </c>
      <c r="B3677" s="74" t="s">
        <v>23550</v>
      </c>
      <c r="C3677" s="74" t="s">
        <v>22280</v>
      </c>
      <c r="D3677" s="74" t="s">
        <v>24035</v>
      </c>
      <c r="E3677" s="75"/>
      <c r="F3677" s="74"/>
      <c r="G3677" s="76" t="n">
        <v>89373</v>
      </c>
      <c r="H3677" s="74" t="s">
        <v>24061</v>
      </c>
      <c r="I3677" s="74" t="s">
        <v>21</v>
      </c>
      <c r="J3677" s="74" t="s">
        <v>16938</v>
      </c>
      <c r="K3677" s="75" t="s">
        <v>24062</v>
      </c>
      <c r="L3677" s="74" t="s">
        <v>16940</v>
      </c>
    </row>
    <row r="3678" customFormat="false" ht="13.5" hidden="false" customHeight="false" outlineLevel="0" collapsed="false">
      <c r="A3678" s="74" t="s">
        <v>23549</v>
      </c>
      <c r="B3678" s="74" t="s">
        <v>23550</v>
      </c>
      <c r="C3678" s="74" t="s">
        <v>22280</v>
      </c>
      <c r="D3678" s="74" t="s">
        <v>24035</v>
      </c>
      <c r="E3678" s="75"/>
      <c r="F3678" s="74"/>
      <c r="G3678" s="76" t="n">
        <v>89374</v>
      </c>
      <c r="H3678" s="74" t="s">
        <v>24063</v>
      </c>
      <c r="I3678" s="74" t="s">
        <v>21</v>
      </c>
      <c r="J3678" s="74" t="s">
        <v>16938</v>
      </c>
      <c r="K3678" s="75" t="s">
        <v>24064</v>
      </c>
      <c r="L3678" s="74" t="s">
        <v>16940</v>
      </c>
    </row>
    <row r="3679" customFormat="false" ht="13.5" hidden="false" customHeight="false" outlineLevel="0" collapsed="false">
      <c r="A3679" s="74" t="s">
        <v>23549</v>
      </c>
      <c r="B3679" s="74" t="s">
        <v>23550</v>
      </c>
      <c r="C3679" s="74" t="s">
        <v>22280</v>
      </c>
      <c r="D3679" s="74" t="s">
        <v>24035</v>
      </c>
      <c r="E3679" s="75"/>
      <c r="F3679" s="74"/>
      <c r="G3679" s="76" t="n">
        <v>89375</v>
      </c>
      <c r="H3679" s="74" t="s">
        <v>24065</v>
      </c>
      <c r="I3679" s="74" t="s">
        <v>21</v>
      </c>
      <c r="J3679" s="74" t="s">
        <v>16938</v>
      </c>
      <c r="K3679" s="75" t="s">
        <v>24066</v>
      </c>
      <c r="L3679" s="74" t="s">
        <v>16940</v>
      </c>
    </row>
    <row r="3680" customFormat="false" ht="13.5" hidden="false" customHeight="false" outlineLevel="0" collapsed="false">
      <c r="A3680" s="74" t="s">
        <v>23549</v>
      </c>
      <c r="B3680" s="74" t="s">
        <v>23550</v>
      </c>
      <c r="C3680" s="74" t="s">
        <v>22280</v>
      </c>
      <c r="D3680" s="74" t="s">
        <v>24035</v>
      </c>
      <c r="E3680" s="75"/>
      <c r="F3680" s="74"/>
      <c r="G3680" s="76" t="n">
        <v>89376</v>
      </c>
      <c r="H3680" s="74" t="s">
        <v>24067</v>
      </c>
      <c r="I3680" s="74" t="s">
        <v>21</v>
      </c>
      <c r="J3680" s="74" t="s">
        <v>16938</v>
      </c>
      <c r="K3680" s="75" t="s">
        <v>24068</v>
      </c>
      <c r="L3680" s="74" t="s">
        <v>16940</v>
      </c>
    </row>
    <row r="3681" customFormat="false" ht="13.5" hidden="false" customHeight="false" outlineLevel="0" collapsed="false">
      <c r="A3681" s="74" t="s">
        <v>23549</v>
      </c>
      <c r="B3681" s="74" t="s">
        <v>23550</v>
      </c>
      <c r="C3681" s="74" t="s">
        <v>22280</v>
      </c>
      <c r="D3681" s="74" t="s">
        <v>24035</v>
      </c>
      <c r="E3681" s="75"/>
      <c r="F3681" s="74"/>
      <c r="G3681" s="76" t="n">
        <v>89377</v>
      </c>
      <c r="H3681" s="74" t="s">
        <v>24069</v>
      </c>
      <c r="I3681" s="74" t="s">
        <v>21</v>
      </c>
      <c r="J3681" s="74" t="s">
        <v>16938</v>
      </c>
      <c r="K3681" s="75" t="s">
        <v>24070</v>
      </c>
      <c r="L3681" s="74" t="s">
        <v>16940</v>
      </c>
    </row>
    <row r="3682" customFormat="false" ht="13.5" hidden="false" customHeight="false" outlineLevel="0" collapsed="false">
      <c r="A3682" s="74" t="s">
        <v>23549</v>
      </c>
      <c r="B3682" s="74" t="s">
        <v>23550</v>
      </c>
      <c r="C3682" s="74" t="s">
        <v>22280</v>
      </c>
      <c r="D3682" s="74" t="s">
        <v>24035</v>
      </c>
      <c r="E3682" s="75"/>
      <c r="F3682" s="74"/>
      <c r="G3682" s="76" t="n">
        <v>89378</v>
      </c>
      <c r="H3682" s="74" t="s">
        <v>24071</v>
      </c>
      <c r="I3682" s="74" t="s">
        <v>21</v>
      </c>
      <c r="J3682" s="74" t="s">
        <v>16938</v>
      </c>
      <c r="K3682" s="75" t="s">
        <v>24072</v>
      </c>
      <c r="L3682" s="74" t="s">
        <v>16940</v>
      </c>
    </row>
    <row r="3683" customFormat="false" ht="13.5" hidden="false" customHeight="false" outlineLevel="0" collapsed="false">
      <c r="A3683" s="74" t="s">
        <v>23549</v>
      </c>
      <c r="B3683" s="74" t="s">
        <v>23550</v>
      </c>
      <c r="C3683" s="74" t="s">
        <v>22280</v>
      </c>
      <c r="D3683" s="74" t="s">
        <v>24035</v>
      </c>
      <c r="E3683" s="75"/>
      <c r="F3683" s="74"/>
      <c r="G3683" s="76" t="n">
        <v>89379</v>
      </c>
      <c r="H3683" s="74" t="s">
        <v>24073</v>
      </c>
      <c r="I3683" s="74" t="s">
        <v>21</v>
      </c>
      <c r="J3683" s="74" t="s">
        <v>16938</v>
      </c>
      <c r="K3683" s="75" t="s">
        <v>24074</v>
      </c>
      <c r="L3683" s="74" t="s">
        <v>16940</v>
      </c>
    </row>
    <row r="3684" customFormat="false" ht="13.5" hidden="false" customHeight="false" outlineLevel="0" collapsed="false">
      <c r="A3684" s="74" t="s">
        <v>23549</v>
      </c>
      <c r="B3684" s="74" t="s">
        <v>23550</v>
      </c>
      <c r="C3684" s="74" t="s">
        <v>22280</v>
      </c>
      <c r="D3684" s="74" t="s">
        <v>24035</v>
      </c>
      <c r="E3684" s="75"/>
      <c r="F3684" s="74"/>
      <c r="G3684" s="76" t="n">
        <v>89380</v>
      </c>
      <c r="H3684" s="74" t="s">
        <v>24075</v>
      </c>
      <c r="I3684" s="74" t="s">
        <v>21</v>
      </c>
      <c r="J3684" s="74" t="s">
        <v>16938</v>
      </c>
      <c r="K3684" s="75" t="s">
        <v>23562</v>
      </c>
      <c r="L3684" s="74" t="s">
        <v>16940</v>
      </c>
    </row>
    <row r="3685" customFormat="false" ht="13.5" hidden="false" customHeight="false" outlineLevel="0" collapsed="false">
      <c r="A3685" s="74" t="s">
        <v>23549</v>
      </c>
      <c r="B3685" s="74" t="s">
        <v>23550</v>
      </c>
      <c r="C3685" s="74" t="s">
        <v>22280</v>
      </c>
      <c r="D3685" s="74" t="s">
        <v>24035</v>
      </c>
      <c r="E3685" s="75"/>
      <c r="F3685" s="74"/>
      <c r="G3685" s="76" t="n">
        <v>89381</v>
      </c>
      <c r="H3685" s="74" t="s">
        <v>24076</v>
      </c>
      <c r="I3685" s="74" t="s">
        <v>21</v>
      </c>
      <c r="J3685" s="74" t="s">
        <v>16938</v>
      </c>
      <c r="K3685" s="75" t="s">
        <v>21627</v>
      </c>
      <c r="L3685" s="74" t="s">
        <v>16940</v>
      </c>
    </row>
    <row r="3686" customFormat="false" ht="13.5" hidden="false" customHeight="false" outlineLevel="0" collapsed="false">
      <c r="A3686" s="74" t="s">
        <v>23549</v>
      </c>
      <c r="B3686" s="74" t="s">
        <v>23550</v>
      </c>
      <c r="C3686" s="74" t="s">
        <v>22280</v>
      </c>
      <c r="D3686" s="74" t="s">
        <v>24035</v>
      </c>
      <c r="E3686" s="75"/>
      <c r="F3686" s="74"/>
      <c r="G3686" s="76" t="n">
        <v>89382</v>
      </c>
      <c r="H3686" s="74" t="s">
        <v>24077</v>
      </c>
      <c r="I3686" s="74" t="s">
        <v>21</v>
      </c>
      <c r="J3686" s="74" t="s">
        <v>16938</v>
      </c>
      <c r="K3686" s="75" t="s">
        <v>24078</v>
      </c>
      <c r="L3686" s="74" t="s">
        <v>16940</v>
      </c>
    </row>
    <row r="3687" customFormat="false" ht="13.5" hidden="false" customHeight="false" outlineLevel="0" collapsed="false">
      <c r="A3687" s="74" t="s">
        <v>23549</v>
      </c>
      <c r="B3687" s="74" t="s">
        <v>23550</v>
      </c>
      <c r="C3687" s="74" t="s">
        <v>22280</v>
      </c>
      <c r="D3687" s="74" t="s">
        <v>24035</v>
      </c>
      <c r="E3687" s="75"/>
      <c r="F3687" s="74"/>
      <c r="G3687" s="76" t="n">
        <v>89383</v>
      </c>
      <c r="H3687" s="74" t="s">
        <v>24079</v>
      </c>
      <c r="I3687" s="74" t="s">
        <v>21</v>
      </c>
      <c r="J3687" s="74" t="s">
        <v>16938</v>
      </c>
      <c r="K3687" s="75" t="s">
        <v>24080</v>
      </c>
      <c r="L3687" s="74" t="s">
        <v>16940</v>
      </c>
    </row>
    <row r="3688" customFormat="false" ht="13.5" hidden="false" customHeight="false" outlineLevel="0" collapsed="false">
      <c r="A3688" s="74" t="s">
        <v>23549</v>
      </c>
      <c r="B3688" s="74" t="s">
        <v>23550</v>
      </c>
      <c r="C3688" s="74" t="s">
        <v>22280</v>
      </c>
      <c r="D3688" s="74" t="s">
        <v>24035</v>
      </c>
      <c r="E3688" s="75"/>
      <c r="F3688" s="74"/>
      <c r="G3688" s="76" t="n">
        <v>89384</v>
      </c>
      <c r="H3688" s="74" t="s">
        <v>24081</v>
      </c>
      <c r="I3688" s="74" t="s">
        <v>21</v>
      </c>
      <c r="J3688" s="74" t="s">
        <v>16938</v>
      </c>
      <c r="K3688" s="75" t="s">
        <v>24082</v>
      </c>
      <c r="L3688" s="74" t="s">
        <v>16940</v>
      </c>
    </row>
    <row r="3689" customFormat="false" ht="13.5" hidden="false" customHeight="false" outlineLevel="0" collapsed="false">
      <c r="A3689" s="74" t="s">
        <v>23549</v>
      </c>
      <c r="B3689" s="74" t="s">
        <v>23550</v>
      </c>
      <c r="C3689" s="74" t="s">
        <v>22280</v>
      </c>
      <c r="D3689" s="74" t="s">
        <v>24035</v>
      </c>
      <c r="E3689" s="75"/>
      <c r="F3689" s="74"/>
      <c r="G3689" s="76" t="n">
        <v>89385</v>
      </c>
      <c r="H3689" s="74" t="s">
        <v>24083</v>
      </c>
      <c r="I3689" s="74" t="s">
        <v>21</v>
      </c>
      <c r="J3689" s="74" t="s">
        <v>16938</v>
      </c>
      <c r="K3689" s="75" t="s">
        <v>24084</v>
      </c>
      <c r="L3689" s="74" t="s">
        <v>16940</v>
      </c>
    </row>
    <row r="3690" customFormat="false" ht="13.5" hidden="false" customHeight="false" outlineLevel="0" collapsed="false">
      <c r="A3690" s="74" t="s">
        <v>23549</v>
      </c>
      <c r="B3690" s="74" t="s">
        <v>23550</v>
      </c>
      <c r="C3690" s="74" t="s">
        <v>22280</v>
      </c>
      <c r="D3690" s="74" t="s">
        <v>24035</v>
      </c>
      <c r="E3690" s="75"/>
      <c r="F3690" s="74"/>
      <c r="G3690" s="76" t="n">
        <v>89386</v>
      </c>
      <c r="H3690" s="74" t="s">
        <v>24085</v>
      </c>
      <c r="I3690" s="74" t="s">
        <v>21</v>
      </c>
      <c r="J3690" s="74" t="s">
        <v>16938</v>
      </c>
      <c r="K3690" s="75" t="s">
        <v>22258</v>
      </c>
      <c r="L3690" s="74" t="s">
        <v>16940</v>
      </c>
    </row>
    <row r="3691" customFormat="false" ht="13.5" hidden="false" customHeight="false" outlineLevel="0" collapsed="false">
      <c r="A3691" s="74" t="s">
        <v>23549</v>
      </c>
      <c r="B3691" s="74" t="s">
        <v>23550</v>
      </c>
      <c r="C3691" s="74" t="s">
        <v>22280</v>
      </c>
      <c r="D3691" s="74" t="s">
        <v>24035</v>
      </c>
      <c r="E3691" s="75"/>
      <c r="F3691" s="74"/>
      <c r="G3691" s="76" t="n">
        <v>89387</v>
      </c>
      <c r="H3691" s="74" t="s">
        <v>24086</v>
      </c>
      <c r="I3691" s="74" t="s">
        <v>21</v>
      </c>
      <c r="J3691" s="74" t="s">
        <v>16938</v>
      </c>
      <c r="K3691" s="75" t="s">
        <v>24087</v>
      </c>
      <c r="L3691" s="74" t="s">
        <v>16940</v>
      </c>
    </row>
    <row r="3692" customFormat="false" ht="13.5" hidden="false" customHeight="false" outlineLevel="0" collapsed="false">
      <c r="A3692" s="74" t="s">
        <v>23549</v>
      </c>
      <c r="B3692" s="74" t="s">
        <v>23550</v>
      </c>
      <c r="C3692" s="74" t="s">
        <v>22280</v>
      </c>
      <c r="D3692" s="74" t="s">
        <v>24035</v>
      </c>
      <c r="E3692" s="75"/>
      <c r="F3692" s="74"/>
      <c r="G3692" s="76" t="n">
        <v>89388</v>
      </c>
      <c r="H3692" s="74" t="s">
        <v>24088</v>
      </c>
      <c r="I3692" s="74" t="s">
        <v>21</v>
      </c>
      <c r="J3692" s="74" t="s">
        <v>16938</v>
      </c>
      <c r="K3692" s="75" t="s">
        <v>24089</v>
      </c>
      <c r="L3692" s="74" t="s">
        <v>16940</v>
      </c>
    </row>
    <row r="3693" customFormat="false" ht="13.5" hidden="false" customHeight="false" outlineLevel="0" collapsed="false">
      <c r="A3693" s="74" t="s">
        <v>23549</v>
      </c>
      <c r="B3693" s="74" t="s">
        <v>23550</v>
      </c>
      <c r="C3693" s="74" t="s">
        <v>22280</v>
      </c>
      <c r="D3693" s="74" t="s">
        <v>24035</v>
      </c>
      <c r="E3693" s="75"/>
      <c r="F3693" s="74"/>
      <c r="G3693" s="76" t="n">
        <v>89389</v>
      </c>
      <c r="H3693" s="74" t="s">
        <v>24090</v>
      </c>
      <c r="I3693" s="74" t="s">
        <v>21</v>
      </c>
      <c r="J3693" s="74" t="s">
        <v>16938</v>
      </c>
      <c r="K3693" s="75" t="s">
        <v>24091</v>
      </c>
      <c r="L3693" s="74" t="s">
        <v>16940</v>
      </c>
    </row>
    <row r="3694" customFormat="false" ht="13.5" hidden="false" customHeight="false" outlineLevel="0" collapsed="false">
      <c r="A3694" s="74" t="s">
        <v>23549</v>
      </c>
      <c r="B3694" s="74" t="s">
        <v>23550</v>
      </c>
      <c r="C3694" s="74" t="s">
        <v>22280</v>
      </c>
      <c r="D3694" s="74" t="s">
        <v>24035</v>
      </c>
      <c r="E3694" s="75"/>
      <c r="F3694" s="74"/>
      <c r="G3694" s="76" t="n">
        <v>89390</v>
      </c>
      <c r="H3694" s="74" t="s">
        <v>24092</v>
      </c>
      <c r="I3694" s="74" t="s">
        <v>21</v>
      </c>
      <c r="J3694" s="74" t="s">
        <v>16938</v>
      </c>
      <c r="K3694" s="75" t="s">
        <v>24093</v>
      </c>
      <c r="L3694" s="74" t="s">
        <v>16940</v>
      </c>
    </row>
    <row r="3695" customFormat="false" ht="13.5" hidden="false" customHeight="false" outlineLevel="0" collapsed="false">
      <c r="A3695" s="74" t="s">
        <v>23549</v>
      </c>
      <c r="B3695" s="74" t="s">
        <v>23550</v>
      </c>
      <c r="C3695" s="74" t="s">
        <v>22280</v>
      </c>
      <c r="D3695" s="74" t="s">
        <v>24035</v>
      </c>
      <c r="E3695" s="75"/>
      <c r="F3695" s="74"/>
      <c r="G3695" s="76" t="n">
        <v>89391</v>
      </c>
      <c r="H3695" s="74" t="s">
        <v>24094</v>
      </c>
      <c r="I3695" s="74" t="s">
        <v>21</v>
      </c>
      <c r="J3695" s="74" t="s">
        <v>16938</v>
      </c>
      <c r="K3695" s="75" t="s">
        <v>17894</v>
      </c>
      <c r="L3695" s="74" t="s">
        <v>16940</v>
      </c>
    </row>
    <row r="3696" customFormat="false" ht="13.5" hidden="false" customHeight="false" outlineLevel="0" collapsed="false">
      <c r="A3696" s="74" t="s">
        <v>23549</v>
      </c>
      <c r="B3696" s="74" t="s">
        <v>23550</v>
      </c>
      <c r="C3696" s="74" t="s">
        <v>22280</v>
      </c>
      <c r="D3696" s="74" t="s">
        <v>24035</v>
      </c>
      <c r="E3696" s="75"/>
      <c r="F3696" s="74"/>
      <c r="G3696" s="76" t="n">
        <v>89392</v>
      </c>
      <c r="H3696" s="74" t="s">
        <v>24095</v>
      </c>
      <c r="I3696" s="74" t="s">
        <v>21</v>
      </c>
      <c r="J3696" s="74" t="s">
        <v>16938</v>
      </c>
      <c r="K3696" s="75" t="s">
        <v>24096</v>
      </c>
      <c r="L3696" s="74" t="s">
        <v>16940</v>
      </c>
    </row>
    <row r="3697" customFormat="false" ht="13.5" hidden="false" customHeight="false" outlineLevel="0" collapsed="false">
      <c r="A3697" s="74" t="s">
        <v>23549</v>
      </c>
      <c r="B3697" s="74" t="s">
        <v>23550</v>
      </c>
      <c r="C3697" s="74" t="s">
        <v>22280</v>
      </c>
      <c r="D3697" s="74" t="s">
        <v>24035</v>
      </c>
      <c r="E3697" s="75"/>
      <c r="F3697" s="74"/>
      <c r="G3697" s="76" t="n">
        <v>89393</v>
      </c>
      <c r="H3697" s="74" t="s">
        <v>24097</v>
      </c>
      <c r="I3697" s="74" t="s">
        <v>21</v>
      </c>
      <c r="J3697" s="74" t="s">
        <v>16938</v>
      </c>
      <c r="K3697" s="75" t="s">
        <v>24098</v>
      </c>
      <c r="L3697" s="74" t="s">
        <v>16940</v>
      </c>
    </row>
    <row r="3698" customFormat="false" ht="13.5" hidden="false" customHeight="false" outlineLevel="0" collapsed="false">
      <c r="A3698" s="74" t="s">
        <v>23549</v>
      </c>
      <c r="B3698" s="74" t="s">
        <v>23550</v>
      </c>
      <c r="C3698" s="74" t="s">
        <v>22280</v>
      </c>
      <c r="D3698" s="74" t="s">
        <v>24035</v>
      </c>
      <c r="E3698" s="75"/>
      <c r="F3698" s="74"/>
      <c r="G3698" s="76" t="n">
        <v>89394</v>
      </c>
      <c r="H3698" s="74" t="s">
        <v>24099</v>
      </c>
      <c r="I3698" s="74" t="s">
        <v>21</v>
      </c>
      <c r="J3698" s="74" t="s">
        <v>16938</v>
      </c>
      <c r="K3698" s="75" t="s">
        <v>24100</v>
      </c>
      <c r="L3698" s="74" t="s">
        <v>16940</v>
      </c>
    </row>
    <row r="3699" customFormat="false" ht="13.5" hidden="false" customHeight="false" outlineLevel="0" collapsed="false">
      <c r="A3699" s="74" t="s">
        <v>23549</v>
      </c>
      <c r="B3699" s="74" t="s">
        <v>23550</v>
      </c>
      <c r="C3699" s="74" t="s">
        <v>22280</v>
      </c>
      <c r="D3699" s="74" t="s">
        <v>24035</v>
      </c>
      <c r="E3699" s="75"/>
      <c r="F3699" s="74"/>
      <c r="G3699" s="76" t="n">
        <v>89395</v>
      </c>
      <c r="H3699" s="74" t="s">
        <v>24101</v>
      </c>
      <c r="I3699" s="74" t="s">
        <v>21</v>
      </c>
      <c r="J3699" s="74" t="s">
        <v>16938</v>
      </c>
      <c r="K3699" s="75" t="s">
        <v>24102</v>
      </c>
      <c r="L3699" s="74" t="s">
        <v>16940</v>
      </c>
    </row>
    <row r="3700" customFormat="false" ht="13.5" hidden="false" customHeight="false" outlineLevel="0" collapsed="false">
      <c r="A3700" s="74" t="s">
        <v>23549</v>
      </c>
      <c r="B3700" s="74" t="s">
        <v>23550</v>
      </c>
      <c r="C3700" s="74" t="s">
        <v>22280</v>
      </c>
      <c r="D3700" s="74" t="s">
        <v>24035</v>
      </c>
      <c r="E3700" s="75"/>
      <c r="F3700" s="74"/>
      <c r="G3700" s="76" t="n">
        <v>89396</v>
      </c>
      <c r="H3700" s="74" t="s">
        <v>24103</v>
      </c>
      <c r="I3700" s="74" t="s">
        <v>21</v>
      </c>
      <c r="J3700" s="74" t="s">
        <v>16938</v>
      </c>
      <c r="K3700" s="75" t="s">
        <v>19427</v>
      </c>
      <c r="L3700" s="74" t="s">
        <v>16940</v>
      </c>
    </row>
    <row r="3701" customFormat="false" ht="13.5" hidden="false" customHeight="false" outlineLevel="0" collapsed="false">
      <c r="A3701" s="74" t="s">
        <v>23549</v>
      </c>
      <c r="B3701" s="74" t="s">
        <v>23550</v>
      </c>
      <c r="C3701" s="74" t="s">
        <v>22280</v>
      </c>
      <c r="D3701" s="74" t="s">
        <v>24035</v>
      </c>
      <c r="E3701" s="75"/>
      <c r="F3701" s="74"/>
      <c r="G3701" s="76" t="n">
        <v>89397</v>
      </c>
      <c r="H3701" s="74" t="s">
        <v>24104</v>
      </c>
      <c r="I3701" s="74" t="s">
        <v>21</v>
      </c>
      <c r="J3701" s="74" t="s">
        <v>16938</v>
      </c>
      <c r="K3701" s="75" t="s">
        <v>19204</v>
      </c>
      <c r="L3701" s="74" t="s">
        <v>16940</v>
      </c>
    </row>
    <row r="3702" customFormat="false" ht="13.5" hidden="false" customHeight="false" outlineLevel="0" collapsed="false">
      <c r="A3702" s="74" t="s">
        <v>23549</v>
      </c>
      <c r="B3702" s="74" t="s">
        <v>23550</v>
      </c>
      <c r="C3702" s="74" t="s">
        <v>22280</v>
      </c>
      <c r="D3702" s="74" t="s">
        <v>24035</v>
      </c>
      <c r="E3702" s="75"/>
      <c r="F3702" s="74"/>
      <c r="G3702" s="76" t="n">
        <v>89398</v>
      </c>
      <c r="H3702" s="74" t="s">
        <v>24105</v>
      </c>
      <c r="I3702" s="74" t="s">
        <v>21</v>
      </c>
      <c r="J3702" s="74" t="s">
        <v>16938</v>
      </c>
      <c r="K3702" s="75" t="s">
        <v>24106</v>
      </c>
      <c r="L3702" s="74" t="s">
        <v>16940</v>
      </c>
    </row>
    <row r="3703" customFormat="false" ht="13.5" hidden="false" customHeight="false" outlineLevel="0" collapsed="false">
      <c r="A3703" s="74" t="s">
        <v>23549</v>
      </c>
      <c r="B3703" s="74" t="s">
        <v>23550</v>
      </c>
      <c r="C3703" s="74" t="s">
        <v>22280</v>
      </c>
      <c r="D3703" s="74" t="s">
        <v>24035</v>
      </c>
      <c r="E3703" s="75"/>
      <c r="F3703" s="74"/>
      <c r="G3703" s="76" t="n">
        <v>89399</v>
      </c>
      <c r="H3703" s="74" t="s">
        <v>24107</v>
      </c>
      <c r="I3703" s="74" t="s">
        <v>21</v>
      </c>
      <c r="J3703" s="74" t="s">
        <v>16938</v>
      </c>
      <c r="K3703" s="75" t="s">
        <v>24108</v>
      </c>
      <c r="L3703" s="74" t="s">
        <v>16940</v>
      </c>
    </row>
    <row r="3704" customFormat="false" ht="13.5" hidden="false" customHeight="false" outlineLevel="0" collapsed="false">
      <c r="A3704" s="74" t="s">
        <v>23549</v>
      </c>
      <c r="B3704" s="74" t="s">
        <v>23550</v>
      </c>
      <c r="C3704" s="74" t="s">
        <v>22280</v>
      </c>
      <c r="D3704" s="74" t="s">
        <v>24035</v>
      </c>
      <c r="E3704" s="75"/>
      <c r="F3704" s="74"/>
      <c r="G3704" s="76" t="n">
        <v>89400</v>
      </c>
      <c r="H3704" s="74" t="s">
        <v>24109</v>
      </c>
      <c r="I3704" s="74" t="s">
        <v>21</v>
      </c>
      <c r="J3704" s="74" t="s">
        <v>16938</v>
      </c>
      <c r="K3704" s="75" t="s">
        <v>24110</v>
      </c>
      <c r="L3704" s="74" t="s">
        <v>16940</v>
      </c>
    </row>
    <row r="3705" customFormat="false" ht="13.5" hidden="false" customHeight="false" outlineLevel="0" collapsed="false">
      <c r="A3705" s="74" t="s">
        <v>23549</v>
      </c>
      <c r="B3705" s="74" t="s">
        <v>23550</v>
      </c>
      <c r="C3705" s="74" t="s">
        <v>22280</v>
      </c>
      <c r="D3705" s="74" t="s">
        <v>24035</v>
      </c>
      <c r="E3705" s="75"/>
      <c r="F3705" s="74"/>
      <c r="G3705" s="76" t="n">
        <v>89404</v>
      </c>
      <c r="H3705" s="74" t="s">
        <v>24111</v>
      </c>
      <c r="I3705" s="74" t="s">
        <v>21</v>
      </c>
      <c r="J3705" s="74" t="s">
        <v>16938</v>
      </c>
      <c r="K3705" s="75" t="s">
        <v>24112</v>
      </c>
      <c r="L3705" s="74" t="s">
        <v>16940</v>
      </c>
    </row>
    <row r="3706" customFormat="false" ht="13.5" hidden="false" customHeight="false" outlineLevel="0" collapsed="false">
      <c r="A3706" s="74" t="s">
        <v>23549</v>
      </c>
      <c r="B3706" s="74" t="s">
        <v>23550</v>
      </c>
      <c r="C3706" s="74" t="s">
        <v>22280</v>
      </c>
      <c r="D3706" s="74" t="s">
        <v>24035</v>
      </c>
      <c r="E3706" s="75"/>
      <c r="F3706" s="74"/>
      <c r="G3706" s="76" t="n">
        <v>89405</v>
      </c>
      <c r="H3706" s="74" t="s">
        <v>24113</v>
      </c>
      <c r="I3706" s="74" t="s">
        <v>21</v>
      </c>
      <c r="J3706" s="74" t="s">
        <v>16938</v>
      </c>
      <c r="K3706" s="75" t="s">
        <v>22366</v>
      </c>
      <c r="L3706" s="74" t="s">
        <v>16940</v>
      </c>
    </row>
    <row r="3707" customFormat="false" ht="13.5" hidden="false" customHeight="false" outlineLevel="0" collapsed="false">
      <c r="A3707" s="74" t="s">
        <v>23549</v>
      </c>
      <c r="B3707" s="74" t="s">
        <v>23550</v>
      </c>
      <c r="C3707" s="74" t="s">
        <v>22280</v>
      </c>
      <c r="D3707" s="74" t="s">
        <v>24035</v>
      </c>
      <c r="E3707" s="75"/>
      <c r="F3707" s="74"/>
      <c r="G3707" s="76" t="n">
        <v>89406</v>
      </c>
      <c r="H3707" s="74" t="s">
        <v>24114</v>
      </c>
      <c r="I3707" s="74" t="s">
        <v>21</v>
      </c>
      <c r="J3707" s="74" t="s">
        <v>16938</v>
      </c>
      <c r="K3707" s="75" t="s">
        <v>19700</v>
      </c>
      <c r="L3707" s="74" t="s">
        <v>16940</v>
      </c>
    </row>
    <row r="3708" customFormat="false" ht="13.5" hidden="false" customHeight="false" outlineLevel="0" collapsed="false">
      <c r="A3708" s="74" t="s">
        <v>23549</v>
      </c>
      <c r="B3708" s="74" t="s">
        <v>23550</v>
      </c>
      <c r="C3708" s="74" t="s">
        <v>22280</v>
      </c>
      <c r="D3708" s="74" t="s">
        <v>24035</v>
      </c>
      <c r="E3708" s="75"/>
      <c r="F3708" s="74"/>
      <c r="G3708" s="76" t="n">
        <v>89407</v>
      </c>
      <c r="H3708" s="74" t="s">
        <v>24115</v>
      </c>
      <c r="I3708" s="74" t="s">
        <v>21</v>
      </c>
      <c r="J3708" s="74" t="s">
        <v>16938</v>
      </c>
      <c r="K3708" s="75" t="s">
        <v>24116</v>
      </c>
      <c r="L3708" s="74" t="s">
        <v>16940</v>
      </c>
    </row>
    <row r="3709" customFormat="false" ht="13.5" hidden="false" customHeight="false" outlineLevel="0" collapsed="false">
      <c r="A3709" s="74" t="s">
        <v>23549</v>
      </c>
      <c r="B3709" s="74" t="s">
        <v>23550</v>
      </c>
      <c r="C3709" s="74" t="s">
        <v>22280</v>
      </c>
      <c r="D3709" s="74" t="s">
        <v>24035</v>
      </c>
      <c r="E3709" s="75"/>
      <c r="F3709" s="74"/>
      <c r="G3709" s="76" t="n">
        <v>89408</v>
      </c>
      <c r="H3709" s="74" t="s">
        <v>24117</v>
      </c>
      <c r="I3709" s="74" t="s">
        <v>21</v>
      </c>
      <c r="J3709" s="74" t="s">
        <v>16938</v>
      </c>
      <c r="K3709" s="75" t="s">
        <v>23415</v>
      </c>
      <c r="L3709" s="74" t="s">
        <v>16940</v>
      </c>
    </row>
    <row r="3710" customFormat="false" ht="13.5" hidden="false" customHeight="false" outlineLevel="0" collapsed="false">
      <c r="A3710" s="74" t="s">
        <v>23549</v>
      </c>
      <c r="B3710" s="74" t="s">
        <v>23550</v>
      </c>
      <c r="C3710" s="74" t="s">
        <v>22280</v>
      </c>
      <c r="D3710" s="74" t="s">
        <v>24035</v>
      </c>
      <c r="E3710" s="75"/>
      <c r="F3710" s="74"/>
      <c r="G3710" s="76" t="n">
        <v>89409</v>
      </c>
      <c r="H3710" s="74" t="s">
        <v>24118</v>
      </c>
      <c r="I3710" s="74" t="s">
        <v>21</v>
      </c>
      <c r="J3710" s="74" t="s">
        <v>16938</v>
      </c>
      <c r="K3710" s="75" t="s">
        <v>24119</v>
      </c>
      <c r="L3710" s="74" t="s">
        <v>16940</v>
      </c>
    </row>
    <row r="3711" customFormat="false" ht="13.5" hidden="false" customHeight="false" outlineLevel="0" collapsed="false">
      <c r="A3711" s="74" t="s">
        <v>23549</v>
      </c>
      <c r="B3711" s="74" t="s">
        <v>23550</v>
      </c>
      <c r="C3711" s="74" t="s">
        <v>22280</v>
      </c>
      <c r="D3711" s="74" t="s">
        <v>24035</v>
      </c>
      <c r="E3711" s="75"/>
      <c r="F3711" s="74"/>
      <c r="G3711" s="76" t="n">
        <v>89410</v>
      </c>
      <c r="H3711" s="74" t="s">
        <v>24120</v>
      </c>
      <c r="I3711" s="74" t="s">
        <v>21</v>
      </c>
      <c r="J3711" s="74" t="s">
        <v>16938</v>
      </c>
      <c r="K3711" s="75" t="s">
        <v>24043</v>
      </c>
      <c r="L3711" s="74" t="s">
        <v>16940</v>
      </c>
    </row>
    <row r="3712" customFormat="false" ht="13.5" hidden="false" customHeight="false" outlineLevel="0" collapsed="false">
      <c r="A3712" s="74" t="s">
        <v>23549</v>
      </c>
      <c r="B3712" s="74" t="s">
        <v>23550</v>
      </c>
      <c r="C3712" s="74" t="s">
        <v>22280</v>
      </c>
      <c r="D3712" s="74" t="s">
        <v>24035</v>
      </c>
      <c r="E3712" s="75"/>
      <c r="F3712" s="74"/>
      <c r="G3712" s="76" t="n">
        <v>89411</v>
      </c>
      <c r="H3712" s="74" t="s">
        <v>24121</v>
      </c>
      <c r="I3712" s="74" t="s">
        <v>21</v>
      </c>
      <c r="J3712" s="74" t="s">
        <v>16938</v>
      </c>
      <c r="K3712" s="75" t="s">
        <v>24122</v>
      </c>
      <c r="L3712" s="74" t="s">
        <v>16940</v>
      </c>
    </row>
    <row r="3713" customFormat="false" ht="13.5" hidden="false" customHeight="false" outlineLevel="0" collapsed="false">
      <c r="A3713" s="74" t="s">
        <v>23549</v>
      </c>
      <c r="B3713" s="74" t="s">
        <v>23550</v>
      </c>
      <c r="C3713" s="74" t="s">
        <v>22280</v>
      </c>
      <c r="D3713" s="74" t="s">
        <v>24035</v>
      </c>
      <c r="E3713" s="75"/>
      <c r="F3713" s="74"/>
      <c r="G3713" s="76" t="n">
        <v>89412</v>
      </c>
      <c r="H3713" s="74" t="s">
        <v>24123</v>
      </c>
      <c r="I3713" s="74" t="s">
        <v>21</v>
      </c>
      <c r="J3713" s="74" t="s">
        <v>16938</v>
      </c>
      <c r="K3713" s="75" t="s">
        <v>24124</v>
      </c>
      <c r="L3713" s="74" t="s">
        <v>16940</v>
      </c>
    </row>
    <row r="3714" customFormat="false" ht="13.5" hidden="false" customHeight="false" outlineLevel="0" collapsed="false">
      <c r="A3714" s="74" t="s">
        <v>23549</v>
      </c>
      <c r="B3714" s="74" t="s">
        <v>23550</v>
      </c>
      <c r="C3714" s="74" t="s">
        <v>22280</v>
      </c>
      <c r="D3714" s="74" t="s">
        <v>24035</v>
      </c>
      <c r="E3714" s="75"/>
      <c r="F3714" s="74"/>
      <c r="G3714" s="76" t="n">
        <v>89413</v>
      </c>
      <c r="H3714" s="74" t="s">
        <v>24125</v>
      </c>
      <c r="I3714" s="74" t="s">
        <v>21</v>
      </c>
      <c r="J3714" s="74" t="s">
        <v>16938</v>
      </c>
      <c r="K3714" s="75" t="s">
        <v>24126</v>
      </c>
      <c r="L3714" s="74" t="s">
        <v>16940</v>
      </c>
    </row>
    <row r="3715" customFormat="false" ht="13.5" hidden="false" customHeight="false" outlineLevel="0" collapsed="false">
      <c r="A3715" s="74" t="s">
        <v>23549</v>
      </c>
      <c r="B3715" s="74" t="s">
        <v>23550</v>
      </c>
      <c r="C3715" s="74" t="s">
        <v>22280</v>
      </c>
      <c r="D3715" s="74" t="s">
        <v>24035</v>
      </c>
      <c r="E3715" s="75"/>
      <c r="F3715" s="74"/>
      <c r="G3715" s="76" t="n">
        <v>89414</v>
      </c>
      <c r="H3715" s="74" t="s">
        <v>24127</v>
      </c>
      <c r="I3715" s="74" t="s">
        <v>21</v>
      </c>
      <c r="J3715" s="74" t="s">
        <v>16938</v>
      </c>
      <c r="K3715" s="75" t="s">
        <v>23404</v>
      </c>
      <c r="L3715" s="74" t="s">
        <v>16940</v>
      </c>
    </row>
    <row r="3716" customFormat="false" ht="13.5" hidden="false" customHeight="false" outlineLevel="0" collapsed="false">
      <c r="A3716" s="74" t="s">
        <v>23549</v>
      </c>
      <c r="B3716" s="74" t="s">
        <v>23550</v>
      </c>
      <c r="C3716" s="74" t="s">
        <v>22280</v>
      </c>
      <c r="D3716" s="74" t="s">
        <v>24035</v>
      </c>
      <c r="E3716" s="75"/>
      <c r="F3716" s="74"/>
      <c r="G3716" s="76" t="n">
        <v>89415</v>
      </c>
      <c r="H3716" s="74" t="s">
        <v>24128</v>
      </c>
      <c r="I3716" s="74" t="s">
        <v>21</v>
      </c>
      <c r="J3716" s="74" t="s">
        <v>16938</v>
      </c>
      <c r="K3716" s="75" t="s">
        <v>19221</v>
      </c>
      <c r="L3716" s="74" t="s">
        <v>16940</v>
      </c>
    </row>
    <row r="3717" customFormat="false" ht="13.5" hidden="false" customHeight="false" outlineLevel="0" collapsed="false">
      <c r="A3717" s="74" t="s">
        <v>23549</v>
      </c>
      <c r="B3717" s="74" t="s">
        <v>23550</v>
      </c>
      <c r="C3717" s="74" t="s">
        <v>22280</v>
      </c>
      <c r="D3717" s="74" t="s">
        <v>24035</v>
      </c>
      <c r="E3717" s="75"/>
      <c r="F3717" s="74"/>
      <c r="G3717" s="76" t="n">
        <v>89416</v>
      </c>
      <c r="H3717" s="74" t="s">
        <v>24129</v>
      </c>
      <c r="I3717" s="74" t="s">
        <v>21</v>
      </c>
      <c r="J3717" s="74" t="s">
        <v>16938</v>
      </c>
      <c r="K3717" s="75" t="s">
        <v>22469</v>
      </c>
      <c r="L3717" s="74" t="s">
        <v>16940</v>
      </c>
    </row>
    <row r="3718" customFormat="false" ht="13.5" hidden="false" customHeight="false" outlineLevel="0" collapsed="false">
      <c r="A3718" s="74" t="s">
        <v>23549</v>
      </c>
      <c r="B3718" s="74" t="s">
        <v>23550</v>
      </c>
      <c r="C3718" s="74" t="s">
        <v>22280</v>
      </c>
      <c r="D3718" s="74" t="s">
        <v>24035</v>
      </c>
      <c r="E3718" s="75"/>
      <c r="F3718" s="74"/>
      <c r="G3718" s="76" t="n">
        <v>89417</v>
      </c>
      <c r="H3718" s="74" t="s">
        <v>24130</v>
      </c>
      <c r="I3718" s="74" t="s">
        <v>21</v>
      </c>
      <c r="J3718" s="74" t="s">
        <v>16938</v>
      </c>
      <c r="K3718" s="75" t="s">
        <v>24131</v>
      </c>
      <c r="L3718" s="74" t="s">
        <v>16940</v>
      </c>
    </row>
    <row r="3719" customFormat="false" ht="13.5" hidden="false" customHeight="false" outlineLevel="0" collapsed="false">
      <c r="A3719" s="74" t="s">
        <v>23549</v>
      </c>
      <c r="B3719" s="74" t="s">
        <v>23550</v>
      </c>
      <c r="C3719" s="74" t="s">
        <v>22280</v>
      </c>
      <c r="D3719" s="74" t="s">
        <v>24035</v>
      </c>
      <c r="E3719" s="75"/>
      <c r="F3719" s="74"/>
      <c r="G3719" s="76" t="n">
        <v>89418</v>
      </c>
      <c r="H3719" s="74" t="s">
        <v>24132</v>
      </c>
      <c r="I3719" s="74" t="s">
        <v>21</v>
      </c>
      <c r="J3719" s="74" t="s">
        <v>16938</v>
      </c>
      <c r="K3719" s="75" t="s">
        <v>24133</v>
      </c>
      <c r="L3719" s="74" t="s">
        <v>16940</v>
      </c>
    </row>
    <row r="3720" customFormat="false" ht="13.5" hidden="false" customHeight="false" outlineLevel="0" collapsed="false">
      <c r="A3720" s="74" t="s">
        <v>23549</v>
      </c>
      <c r="B3720" s="74" t="s">
        <v>23550</v>
      </c>
      <c r="C3720" s="74" t="s">
        <v>22280</v>
      </c>
      <c r="D3720" s="74" t="s">
        <v>24035</v>
      </c>
      <c r="E3720" s="75"/>
      <c r="F3720" s="74"/>
      <c r="G3720" s="76" t="n">
        <v>89419</v>
      </c>
      <c r="H3720" s="74" t="s">
        <v>24134</v>
      </c>
      <c r="I3720" s="74" t="s">
        <v>21</v>
      </c>
      <c r="J3720" s="74" t="s">
        <v>16938</v>
      </c>
      <c r="K3720" s="75" t="s">
        <v>24135</v>
      </c>
      <c r="L3720" s="74" t="s">
        <v>16940</v>
      </c>
    </row>
    <row r="3721" customFormat="false" ht="13.5" hidden="false" customHeight="false" outlineLevel="0" collapsed="false">
      <c r="A3721" s="74" t="s">
        <v>23549</v>
      </c>
      <c r="B3721" s="74" t="s">
        <v>23550</v>
      </c>
      <c r="C3721" s="74" t="s">
        <v>22280</v>
      </c>
      <c r="D3721" s="74" t="s">
        <v>24035</v>
      </c>
      <c r="E3721" s="75"/>
      <c r="F3721" s="74"/>
      <c r="G3721" s="76" t="n">
        <v>89420</v>
      </c>
      <c r="H3721" s="74" t="s">
        <v>24136</v>
      </c>
      <c r="I3721" s="74" t="s">
        <v>21</v>
      </c>
      <c r="J3721" s="74" t="s">
        <v>16938</v>
      </c>
      <c r="K3721" s="75" t="s">
        <v>24137</v>
      </c>
      <c r="L3721" s="74" t="s">
        <v>16940</v>
      </c>
    </row>
    <row r="3722" customFormat="false" ht="13.5" hidden="false" customHeight="false" outlineLevel="0" collapsed="false">
      <c r="A3722" s="74" t="s">
        <v>23549</v>
      </c>
      <c r="B3722" s="74" t="s">
        <v>23550</v>
      </c>
      <c r="C3722" s="74" t="s">
        <v>22280</v>
      </c>
      <c r="D3722" s="74" t="s">
        <v>24035</v>
      </c>
      <c r="E3722" s="75"/>
      <c r="F3722" s="74"/>
      <c r="G3722" s="76" t="n">
        <v>89421</v>
      </c>
      <c r="H3722" s="74" t="s">
        <v>24138</v>
      </c>
      <c r="I3722" s="74" t="s">
        <v>21</v>
      </c>
      <c r="J3722" s="74" t="s">
        <v>16938</v>
      </c>
      <c r="K3722" s="75" t="s">
        <v>19691</v>
      </c>
      <c r="L3722" s="74" t="s">
        <v>16940</v>
      </c>
    </row>
    <row r="3723" customFormat="false" ht="13.5" hidden="false" customHeight="false" outlineLevel="0" collapsed="false">
      <c r="A3723" s="74" t="s">
        <v>23549</v>
      </c>
      <c r="B3723" s="74" t="s">
        <v>23550</v>
      </c>
      <c r="C3723" s="74" t="s">
        <v>22280</v>
      </c>
      <c r="D3723" s="74" t="s">
        <v>24035</v>
      </c>
      <c r="E3723" s="75"/>
      <c r="F3723" s="74"/>
      <c r="G3723" s="76" t="n">
        <v>89422</v>
      </c>
      <c r="H3723" s="74" t="s">
        <v>24139</v>
      </c>
      <c r="I3723" s="74" t="s">
        <v>21</v>
      </c>
      <c r="J3723" s="74" t="s">
        <v>16938</v>
      </c>
      <c r="K3723" s="75" t="s">
        <v>24140</v>
      </c>
      <c r="L3723" s="74" t="s">
        <v>16940</v>
      </c>
    </row>
    <row r="3724" customFormat="false" ht="13.5" hidden="false" customHeight="false" outlineLevel="0" collapsed="false">
      <c r="A3724" s="74" t="s">
        <v>23549</v>
      </c>
      <c r="B3724" s="74" t="s">
        <v>23550</v>
      </c>
      <c r="C3724" s="74" t="s">
        <v>22280</v>
      </c>
      <c r="D3724" s="74" t="s">
        <v>24035</v>
      </c>
      <c r="E3724" s="75"/>
      <c r="F3724" s="74"/>
      <c r="G3724" s="76" t="n">
        <v>89423</v>
      </c>
      <c r="H3724" s="74" t="s">
        <v>24141</v>
      </c>
      <c r="I3724" s="74" t="s">
        <v>21</v>
      </c>
      <c r="J3724" s="74" t="s">
        <v>16938</v>
      </c>
      <c r="K3724" s="75" t="s">
        <v>24142</v>
      </c>
      <c r="L3724" s="74" t="s">
        <v>16940</v>
      </c>
    </row>
    <row r="3725" customFormat="false" ht="13.5" hidden="false" customHeight="false" outlineLevel="0" collapsed="false">
      <c r="A3725" s="74" t="s">
        <v>23549</v>
      </c>
      <c r="B3725" s="74" t="s">
        <v>23550</v>
      </c>
      <c r="C3725" s="74" t="s">
        <v>22280</v>
      </c>
      <c r="D3725" s="74" t="s">
        <v>24035</v>
      </c>
      <c r="E3725" s="75"/>
      <c r="F3725" s="74"/>
      <c r="G3725" s="76" t="n">
        <v>89424</v>
      </c>
      <c r="H3725" s="74" t="s">
        <v>24143</v>
      </c>
      <c r="I3725" s="74" t="s">
        <v>21</v>
      </c>
      <c r="J3725" s="74" t="s">
        <v>16938</v>
      </c>
      <c r="K3725" s="75" t="s">
        <v>24144</v>
      </c>
      <c r="L3725" s="74" t="s">
        <v>16940</v>
      </c>
    </row>
    <row r="3726" customFormat="false" ht="13.5" hidden="false" customHeight="false" outlineLevel="0" collapsed="false">
      <c r="A3726" s="74" t="s">
        <v>23549</v>
      </c>
      <c r="B3726" s="74" t="s">
        <v>23550</v>
      </c>
      <c r="C3726" s="74" t="s">
        <v>22280</v>
      </c>
      <c r="D3726" s="74" t="s">
        <v>24035</v>
      </c>
      <c r="E3726" s="75"/>
      <c r="F3726" s="74"/>
      <c r="G3726" s="76" t="n">
        <v>89425</v>
      </c>
      <c r="H3726" s="74" t="s">
        <v>24145</v>
      </c>
      <c r="I3726" s="74" t="s">
        <v>21</v>
      </c>
      <c r="J3726" s="74" t="s">
        <v>16938</v>
      </c>
      <c r="K3726" s="75" t="s">
        <v>24146</v>
      </c>
      <c r="L3726" s="74" t="s">
        <v>16940</v>
      </c>
    </row>
    <row r="3727" customFormat="false" ht="13.5" hidden="false" customHeight="false" outlineLevel="0" collapsed="false">
      <c r="A3727" s="74" t="s">
        <v>23549</v>
      </c>
      <c r="B3727" s="74" t="s">
        <v>23550</v>
      </c>
      <c r="C3727" s="74" t="s">
        <v>22280</v>
      </c>
      <c r="D3727" s="74" t="s">
        <v>24035</v>
      </c>
      <c r="E3727" s="75"/>
      <c r="F3727" s="74"/>
      <c r="G3727" s="76" t="n">
        <v>89426</v>
      </c>
      <c r="H3727" s="74" t="s">
        <v>24147</v>
      </c>
      <c r="I3727" s="74" t="s">
        <v>21</v>
      </c>
      <c r="J3727" s="74" t="s">
        <v>16938</v>
      </c>
      <c r="K3727" s="75" t="s">
        <v>24148</v>
      </c>
      <c r="L3727" s="74" t="s">
        <v>16940</v>
      </c>
    </row>
    <row r="3728" customFormat="false" ht="13.5" hidden="false" customHeight="false" outlineLevel="0" collapsed="false">
      <c r="A3728" s="74" t="s">
        <v>23549</v>
      </c>
      <c r="B3728" s="74" t="s">
        <v>23550</v>
      </c>
      <c r="C3728" s="74" t="s">
        <v>22280</v>
      </c>
      <c r="D3728" s="74" t="s">
        <v>24035</v>
      </c>
      <c r="E3728" s="75"/>
      <c r="F3728" s="74"/>
      <c r="G3728" s="76" t="n">
        <v>89427</v>
      </c>
      <c r="H3728" s="74" t="s">
        <v>24149</v>
      </c>
      <c r="I3728" s="74" t="s">
        <v>21</v>
      </c>
      <c r="J3728" s="74" t="s">
        <v>16938</v>
      </c>
      <c r="K3728" s="75" t="s">
        <v>24150</v>
      </c>
      <c r="L3728" s="74" t="s">
        <v>16940</v>
      </c>
    </row>
    <row r="3729" customFormat="false" ht="13.5" hidden="false" customHeight="false" outlineLevel="0" collapsed="false">
      <c r="A3729" s="74" t="s">
        <v>23549</v>
      </c>
      <c r="B3729" s="74" t="s">
        <v>23550</v>
      </c>
      <c r="C3729" s="74" t="s">
        <v>22280</v>
      </c>
      <c r="D3729" s="74" t="s">
        <v>24035</v>
      </c>
      <c r="E3729" s="75"/>
      <c r="F3729" s="74"/>
      <c r="G3729" s="76" t="n">
        <v>89428</v>
      </c>
      <c r="H3729" s="74" t="s">
        <v>24151</v>
      </c>
      <c r="I3729" s="74" t="s">
        <v>21</v>
      </c>
      <c r="J3729" s="74" t="s">
        <v>16938</v>
      </c>
      <c r="K3729" s="75" t="s">
        <v>24054</v>
      </c>
      <c r="L3729" s="74" t="s">
        <v>16940</v>
      </c>
    </row>
    <row r="3730" customFormat="false" ht="13.5" hidden="false" customHeight="false" outlineLevel="0" collapsed="false">
      <c r="A3730" s="74" t="s">
        <v>23549</v>
      </c>
      <c r="B3730" s="74" t="s">
        <v>23550</v>
      </c>
      <c r="C3730" s="74" t="s">
        <v>22280</v>
      </c>
      <c r="D3730" s="74" t="s">
        <v>24035</v>
      </c>
      <c r="E3730" s="75"/>
      <c r="F3730" s="74"/>
      <c r="G3730" s="76" t="n">
        <v>89429</v>
      </c>
      <c r="H3730" s="74" t="s">
        <v>24152</v>
      </c>
      <c r="I3730" s="74" t="s">
        <v>21</v>
      </c>
      <c r="J3730" s="74" t="s">
        <v>16938</v>
      </c>
      <c r="K3730" s="75" t="s">
        <v>24153</v>
      </c>
      <c r="L3730" s="74" t="s">
        <v>16940</v>
      </c>
    </row>
    <row r="3731" customFormat="false" ht="13.5" hidden="false" customHeight="false" outlineLevel="0" collapsed="false">
      <c r="A3731" s="74" t="s">
        <v>23549</v>
      </c>
      <c r="B3731" s="74" t="s">
        <v>23550</v>
      </c>
      <c r="C3731" s="74" t="s">
        <v>22280</v>
      </c>
      <c r="D3731" s="74" t="s">
        <v>24035</v>
      </c>
      <c r="E3731" s="75"/>
      <c r="F3731" s="74"/>
      <c r="G3731" s="76" t="n">
        <v>89430</v>
      </c>
      <c r="H3731" s="74" t="s">
        <v>24154</v>
      </c>
      <c r="I3731" s="74" t="s">
        <v>21</v>
      </c>
      <c r="J3731" s="74" t="s">
        <v>16938</v>
      </c>
      <c r="K3731" s="75" t="s">
        <v>24155</v>
      </c>
      <c r="L3731" s="74" t="s">
        <v>16940</v>
      </c>
    </row>
    <row r="3732" customFormat="false" ht="13.5" hidden="false" customHeight="false" outlineLevel="0" collapsed="false">
      <c r="A3732" s="74" t="s">
        <v>23549</v>
      </c>
      <c r="B3732" s="74" t="s">
        <v>23550</v>
      </c>
      <c r="C3732" s="74" t="s">
        <v>22280</v>
      </c>
      <c r="D3732" s="74" t="s">
        <v>24035</v>
      </c>
      <c r="E3732" s="75"/>
      <c r="F3732" s="74"/>
      <c r="G3732" s="76" t="n">
        <v>89431</v>
      </c>
      <c r="H3732" s="74" t="s">
        <v>24156</v>
      </c>
      <c r="I3732" s="74" t="s">
        <v>21</v>
      </c>
      <c r="J3732" s="74" t="s">
        <v>16938</v>
      </c>
      <c r="K3732" s="75" t="s">
        <v>24157</v>
      </c>
      <c r="L3732" s="74" t="s">
        <v>16940</v>
      </c>
    </row>
    <row r="3733" customFormat="false" ht="13.5" hidden="false" customHeight="false" outlineLevel="0" collapsed="false">
      <c r="A3733" s="74" t="s">
        <v>23549</v>
      </c>
      <c r="B3733" s="74" t="s">
        <v>23550</v>
      </c>
      <c r="C3733" s="74" t="s">
        <v>22280</v>
      </c>
      <c r="D3733" s="74" t="s">
        <v>24035</v>
      </c>
      <c r="E3733" s="75"/>
      <c r="F3733" s="74"/>
      <c r="G3733" s="76" t="n">
        <v>89432</v>
      </c>
      <c r="H3733" s="74" t="s">
        <v>24158</v>
      </c>
      <c r="I3733" s="74" t="s">
        <v>21</v>
      </c>
      <c r="J3733" s="74" t="s">
        <v>16938</v>
      </c>
      <c r="K3733" s="75" t="s">
        <v>19395</v>
      </c>
      <c r="L3733" s="74" t="s">
        <v>16940</v>
      </c>
    </row>
    <row r="3734" customFormat="false" ht="13.5" hidden="false" customHeight="false" outlineLevel="0" collapsed="false">
      <c r="A3734" s="74" t="s">
        <v>23549</v>
      </c>
      <c r="B3734" s="74" t="s">
        <v>23550</v>
      </c>
      <c r="C3734" s="74" t="s">
        <v>22280</v>
      </c>
      <c r="D3734" s="74" t="s">
        <v>24035</v>
      </c>
      <c r="E3734" s="75"/>
      <c r="F3734" s="74"/>
      <c r="G3734" s="76" t="n">
        <v>89433</v>
      </c>
      <c r="H3734" s="74" t="s">
        <v>24159</v>
      </c>
      <c r="I3734" s="74" t="s">
        <v>21</v>
      </c>
      <c r="J3734" s="74" t="s">
        <v>16938</v>
      </c>
      <c r="K3734" s="75" t="s">
        <v>24160</v>
      </c>
      <c r="L3734" s="74" t="s">
        <v>16940</v>
      </c>
    </row>
    <row r="3735" customFormat="false" ht="13.5" hidden="false" customHeight="false" outlineLevel="0" collapsed="false">
      <c r="A3735" s="74" t="s">
        <v>23549</v>
      </c>
      <c r="B3735" s="74" t="s">
        <v>23550</v>
      </c>
      <c r="C3735" s="74" t="s">
        <v>22280</v>
      </c>
      <c r="D3735" s="74" t="s">
        <v>24035</v>
      </c>
      <c r="E3735" s="75"/>
      <c r="F3735" s="74"/>
      <c r="G3735" s="76" t="n">
        <v>89434</v>
      </c>
      <c r="H3735" s="74" t="s">
        <v>24161</v>
      </c>
      <c r="I3735" s="74" t="s">
        <v>21</v>
      </c>
      <c r="J3735" s="74" t="s">
        <v>16938</v>
      </c>
      <c r="K3735" s="75" t="s">
        <v>24162</v>
      </c>
      <c r="L3735" s="74" t="s">
        <v>16940</v>
      </c>
    </row>
    <row r="3736" customFormat="false" ht="13.5" hidden="false" customHeight="false" outlineLevel="0" collapsed="false">
      <c r="A3736" s="74" t="s">
        <v>23549</v>
      </c>
      <c r="B3736" s="74" t="s">
        <v>23550</v>
      </c>
      <c r="C3736" s="74" t="s">
        <v>22280</v>
      </c>
      <c r="D3736" s="74" t="s">
        <v>24035</v>
      </c>
      <c r="E3736" s="75"/>
      <c r="F3736" s="74"/>
      <c r="G3736" s="76" t="n">
        <v>89435</v>
      </c>
      <c r="H3736" s="74" t="s">
        <v>24163</v>
      </c>
      <c r="I3736" s="74" t="s">
        <v>21</v>
      </c>
      <c r="J3736" s="74" t="s">
        <v>16938</v>
      </c>
      <c r="K3736" s="75" t="s">
        <v>24164</v>
      </c>
      <c r="L3736" s="74" t="s">
        <v>16940</v>
      </c>
    </row>
    <row r="3737" customFormat="false" ht="13.5" hidden="false" customHeight="false" outlineLevel="0" collapsed="false">
      <c r="A3737" s="74" t="s">
        <v>23549</v>
      </c>
      <c r="B3737" s="74" t="s">
        <v>23550</v>
      </c>
      <c r="C3737" s="74" t="s">
        <v>22280</v>
      </c>
      <c r="D3737" s="74" t="s">
        <v>24035</v>
      </c>
      <c r="E3737" s="75"/>
      <c r="F3737" s="74"/>
      <c r="G3737" s="76" t="n">
        <v>89436</v>
      </c>
      <c r="H3737" s="74" t="s">
        <v>24165</v>
      </c>
      <c r="I3737" s="74" t="s">
        <v>21</v>
      </c>
      <c r="J3737" s="74" t="s">
        <v>16938</v>
      </c>
      <c r="K3737" s="75" t="s">
        <v>24166</v>
      </c>
      <c r="L3737" s="74" t="s">
        <v>16940</v>
      </c>
    </row>
    <row r="3738" customFormat="false" ht="13.5" hidden="false" customHeight="false" outlineLevel="0" collapsed="false">
      <c r="A3738" s="74" t="s">
        <v>23549</v>
      </c>
      <c r="B3738" s="74" t="s">
        <v>23550</v>
      </c>
      <c r="C3738" s="74" t="s">
        <v>22280</v>
      </c>
      <c r="D3738" s="74" t="s">
        <v>24035</v>
      </c>
      <c r="E3738" s="75"/>
      <c r="F3738" s="74"/>
      <c r="G3738" s="76" t="n">
        <v>89437</v>
      </c>
      <c r="H3738" s="74" t="s">
        <v>24167</v>
      </c>
      <c r="I3738" s="74" t="s">
        <v>21</v>
      </c>
      <c r="J3738" s="74" t="s">
        <v>16938</v>
      </c>
      <c r="K3738" s="75" t="s">
        <v>24168</v>
      </c>
      <c r="L3738" s="74" t="s">
        <v>16940</v>
      </c>
    </row>
    <row r="3739" customFormat="false" ht="13.5" hidden="false" customHeight="false" outlineLevel="0" collapsed="false">
      <c r="A3739" s="74" t="s">
        <v>23549</v>
      </c>
      <c r="B3739" s="74" t="s">
        <v>23550</v>
      </c>
      <c r="C3739" s="74" t="s">
        <v>22280</v>
      </c>
      <c r="D3739" s="74" t="s">
        <v>24035</v>
      </c>
      <c r="E3739" s="75"/>
      <c r="F3739" s="74"/>
      <c r="G3739" s="76" t="n">
        <v>89438</v>
      </c>
      <c r="H3739" s="74" t="s">
        <v>24169</v>
      </c>
      <c r="I3739" s="74" t="s">
        <v>21</v>
      </c>
      <c r="J3739" s="74" t="s">
        <v>16938</v>
      </c>
      <c r="K3739" s="75" t="s">
        <v>22376</v>
      </c>
      <c r="L3739" s="74" t="s">
        <v>16940</v>
      </c>
    </row>
    <row r="3740" customFormat="false" ht="13.5" hidden="false" customHeight="false" outlineLevel="0" collapsed="false">
      <c r="A3740" s="74" t="s">
        <v>23549</v>
      </c>
      <c r="B3740" s="74" t="s">
        <v>23550</v>
      </c>
      <c r="C3740" s="74" t="s">
        <v>22280</v>
      </c>
      <c r="D3740" s="74" t="s">
        <v>24035</v>
      </c>
      <c r="E3740" s="75"/>
      <c r="F3740" s="74"/>
      <c r="G3740" s="76" t="n">
        <v>89439</v>
      </c>
      <c r="H3740" s="74" t="s">
        <v>24170</v>
      </c>
      <c r="I3740" s="74" t="s">
        <v>21</v>
      </c>
      <c r="J3740" s="74" t="s">
        <v>16938</v>
      </c>
      <c r="K3740" s="75" t="s">
        <v>24137</v>
      </c>
      <c r="L3740" s="74" t="s">
        <v>16940</v>
      </c>
    </row>
    <row r="3741" customFormat="false" ht="13.5" hidden="false" customHeight="false" outlineLevel="0" collapsed="false">
      <c r="A3741" s="74" t="s">
        <v>23549</v>
      </c>
      <c r="B3741" s="74" t="s">
        <v>23550</v>
      </c>
      <c r="C3741" s="74" t="s">
        <v>22280</v>
      </c>
      <c r="D3741" s="74" t="s">
        <v>24035</v>
      </c>
      <c r="E3741" s="75"/>
      <c r="F3741" s="74"/>
      <c r="G3741" s="76" t="n">
        <v>89440</v>
      </c>
      <c r="H3741" s="74" t="s">
        <v>24171</v>
      </c>
      <c r="I3741" s="74" t="s">
        <v>21</v>
      </c>
      <c r="J3741" s="74" t="s">
        <v>16938</v>
      </c>
      <c r="K3741" s="75" t="s">
        <v>24172</v>
      </c>
      <c r="L3741" s="74" t="s">
        <v>16940</v>
      </c>
    </row>
    <row r="3742" customFormat="false" ht="13.5" hidden="false" customHeight="false" outlineLevel="0" collapsed="false">
      <c r="A3742" s="74" t="s">
        <v>23549</v>
      </c>
      <c r="B3742" s="74" t="s">
        <v>23550</v>
      </c>
      <c r="C3742" s="74" t="s">
        <v>22280</v>
      </c>
      <c r="D3742" s="74" t="s">
        <v>24035</v>
      </c>
      <c r="E3742" s="75"/>
      <c r="F3742" s="74"/>
      <c r="G3742" s="76" t="n">
        <v>89441</v>
      </c>
      <c r="H3742" s="74" t="s">
        <v>24173</v>
      </c>
      <c r="I3742" s="74" t="s">
        <v>21</v>
      </c>
      <c r="J3742" s="74" t="s">
        <v>16938</v>
      </c>
      <c r="K3742" s="75" t="s">
        <v>24174</v>
      </c>
      <c r="L3742" s="74" t="s">
        <v>16940</v>
      </c>
    </row>
    <row r="3743" customFormat="false" ht="13.5" hidden="false" customHeight="false" outlineLevel="0" collapsed="false">
      <c r="A3743" s="74" t="s">
        <v>23549</v>
      </c>
      <c r="B3743" s="74" t="s">
        <v>23550</v>
      </c>
      <c r="C3743" s="74" t="s">
        <v>22280</v>
      </c>
      <c r="D3743" s="74" t="s">
        <v>24035</v>
      </c>
      <c r="E3743" s="75"/>
      <c r="F3743" s="74"/>
      <c r="G3743" s="76" t="n">
        <v>89442</v>
      </c>
      <c r="H3743" s="74" t="s">
        <v>24175</v>
      </c>
      <c r="I3743" s="74" t="s">
        <v>21</v>
      </c>
      <c r="J3743" s="74" t="s">
        <v>16938</v>
      </c>
      <c r="K3743" s="75" t="s">
        <v>24176</v>
      </c>
      <c r="L3743" s="74" t="s">
        <v>16940</v>
      </c>
    </row>
    <row r="3744" customFormat="false" ht="13.5" hidden="false" customHeight="false" outlineLevel="0" collapsed="false">
      <c r="A3744" s="74" t="s">
        <v>23549</v>
      </c>
      <c r="B3744" s="74" t="s">
        <v>23550</v>
      </c>
      <c r="C3744" s="74" t="s">
        <v>22280</v>
      </c>
      <c r="D3744" s="74" t="s">
        <v>24035</v>
      </c>
      <c r="E3744" s="75"/>
      <c r="F3744" s="74"/>
      <c r="G3744" s="76" t="n">
        <v>89443</v>
      </c>
      <c r="H3744" s="74" t="s">
        <v>24177</v>
      </c>
      <c r="I3744" s="74" t="s">
        <v>21</v>
      </c>
      <c r="J3744" s="74" t="s">
        <v>16938</v>
      </c>
      <c r="K3744" s="75" t="s">
        <v>21587</v>
      </c>
      <c r="L3744" s="74" t="s">
        <v>16940</v>
      </c>
    </row>
    <row r="3745" customFormat="false" ht="13.5" hidden="false" customHeight="false" outlineLevel="0" collapsed="false">
      <c r="A3745" s="74" t="s">
        <v>23549</v>
      </c>
      <c r="B3745" s="74" t="s">
        <v>23550</v>
      </c>
      <c r="C3745" s="74" t="s">
        <v>22280</v>
      </c>
      <c r="D3745" s="74" t="s">
        <v>24035</v>
      </c>
      <c r="E3745" s="75"/>
      <c r="F3745" s="74"/>
      <c r="G3745" s="76" t="n">
        <v>89444</v>
      </c>
      <c r="H3745" s="74" t="s">
        <v>24178</v>
      </c>
      <c r="I3745" s="74" t="s">
        <v>21</v>
      </c>
      <c r="J3745" s="74" t="s">
        <v>16938</v>
      </c>
      <c r="K3745" s="75" t="s">
        <v>24179</v>
      </c>
      <c r="L3745" s="74" t="s">
        <v>16940</v>
      </c>
    </row>
    <row r="3746" customFormat="false" ht="13.5" hidden="false" customHeight="false" outlineLevel="0" collapsed="false">
      <c r="A3746" s="74" t="s">
        <v>23549</v>
      </c>
      <c r="B3746" s="74" t="s">
        <v>23550</v>
      </c>
      <c r="C3746" s="74" t="s">
        <v>22280</v>
      </c>
      <c r="D3746" s="74" t="s">
        <v>24035</v>
      </c>
      <c r="E3746" s="75"/>
      <c r="F3746" s="74"/>
      <c r="G3746" s="76" t="n">
        <v>89445</v>
      </c>
      <c r="H3746" s="74" t="s">
        <v>24180</v>
      </c>
      <c r="I3746" s="74" t="s">
        <v>21</v>
      </c>
      <c r="J3746" s="74" t="s">
        <v>16938</v>
      </c>
      <c r="K3746" s="75" t="s">
        <v>24181</v>
      </c>
      <c r="L3746" s="74" t="s">
        <v>16940</v>
      </c>
    </row>
    <row r="3747" customFormat="false" ht="13.5" hidden="false" customHeight="false" outlineLevel="0" collapsed="false">
      <c r="A3747" s="74" t="s">
        <v>23549</v>
      </c>
      <c r="B3747" s="74" t="s">
        <v>23550</v>
      </c>
      <c r="C3747" s="74" t="s">
        <v>22280</v>
      </c>
      <c r="D3747" s="74" t="s">
        <v>24035</v>
      </c>
      <c r="E3747" s="75"/>
      <c r="F3747" s="74"/>
      <c r="G3747" s="76" t="n">
        <v>89481</v>
      </c>
      <c r="H3747" s="74" t="s">
        <v>24182</v>
      </c>
      <c r="I3747" s="74" t="s">
        <v>21</v>
      </c>
      <c r="J3747" s="74" t="s">
        <v>16938</v>
      </c>
      <c r="K3747" s="75" t="s">
        <v>16972</v>
      </c>
      <c r="L3747" s="74" t="s">
        <v>16940</v>
      </c>
    </row>
    <row r="3748" customFormat="false" ht="13.5" hidden="false" customHeight="false" outlineLevel="0" collapsed="false">
      <c r="A3748" s="74" t="s">
        <v>23549</v>
      </c>
      <c r="B3748" s="74" t="s">
        <v>23550</v>
      </c>
      <c r="C3748" s="74" t="s">
        <v>22280</v>
      </c>
      <c r="D3748" s="74" t="s">
        <v>24035</v>
      </c>
      <c r="E3748" s="75"/>
      <c r="F3748" s="74"/>
      <c r="G3748" s="76" t="n">
        <v>89485</v>
      </c>
      <c r="H3748" s="74" t="s">
        <v>24183</v>
      </c>
      <c r="I3748" s="74" t="s">
        <v>21</v>
      </c>
      <c r="J3748" s="74" t="s">
        <v>16938</v>
      </c>
      <c r="K3748" s="75" t="s">
        <v>24184</v>
      </c>
      <c r="L3748" s="74" t="s">
        <v>16940</v>
      </c>
    </row>
    <row r="3749" customFormat="false" ht="13.5" hidden="false" customHeight="false" outlineLevel="0" collapsed="false">
      <c r="A3749" s="74" t="s">
        <v>23549</v>
      </c>
      <c r="B3749" s="74" t="s">
        <v>23550</v>
      </c>
      <c r="C3749" s="74" t="s">
        <v>22280</v>
      </c>
      <c r="D3749" s="74" t="s">
        <v>24035</v>
      </c>
      <c r="E3749" s="75"/>
      <c r="F3749" s="74"/>
      <c r="G3749" s="76" t="n">
        <v>89489</v>
      </c>
      <c r="H3749" s="74" t="s">
        <v>24185</v>
      </c>
      <c r="I3749" s="74" t="s">
        <v>21</v>
      </c>
      <c r="J3749" s="74" t="s">
        <v>16938</v>
      </c>
      <c r="K3749" s="75" t="s">
        <v>24186</v>
      </c>
      <c r="L3749" s="74" t="s">
        <v>16940</v>
      </c>
    </row>
    <row r="3750" customFormat="false" ht="13.5" hidden="false" customHeight="false" outlineLevel="0" collapsed="false">
      <c r="A3750" s="74" t="s">
        <v>23549</v>
      </c>
      <c r="B3750" s="74" t="s">
        <v>23550</v>
      </c>
      <c r="C3750" s="74" t="s">
        <v>22280</v>
      </c>
      <c r="D3750" s="74" t="s">
        <v>24035</v>
      </c>
      <c r="E3750" s="75"/>
      <c r="F3750" s="74"/>
      <c r="G3750" s="76" t="n">
        <v>89490</v>
      </c>
      <c r="H3750" s="74" t="s">
        <v>24187</v>
      </c>
      <c r="I3750" s="74" t="s">
        <v>21</v>
      </c>
      <c r="J3750" s="74" t="s">
        <v>16938</v>
      </c>
      <c r="K3750" s="75" t="s">
        <v>24188</v>
      </c>
      <c r="L3750" s="74" t="s">
        <v>16940</v>
      </c>
    </row>
    <row r="3751" customFormat="false" ht="13.5" hidden="false" customHeight="false" outlineLevel="0" collapsed="false">
      <c r="A3751" s="74" t="s">
        <v>23549</v>
      </c>
      <c r="B3751" s="74" t="s">
        <v>23550</v>
      </c>
      <c r="C3751" s="74" t="s">
        <v>22280</v>
      </c>
      <c r="D3751" s="74" t="s">
        <v>24035</v>
      </c>
      <c r="E3751" s="75"/>
      <c r="F3751" s="74"/>
      <c r="G3751" s="76" t="n">
        <v>89492</v>
      </c>
      <c r="H3751" s="74" t="s">
        <v>24189</v>
      </c>
      <c r="I3751" s="74" t="s">
        <v>21</v>
      </c>
      <c r="J3751" s="74" t="s">
        <v>16938</v>
      </c>
      <c r="K3751" s="75" t="s">
        <v>24190</v>
      </c>
      <c r="L3751" s="74" t="s">
        <v>16940</v>
      </c>
    </row>
    <row r="3752" customFormat="false" ht="13.5" hidden="false" customHeight="false" outlineLevel="0" collapsed="false">
      <c r="A3752" s="74" t="s">
        <v>23549</v>
      </c>
      <c r="B3752" s="74" t="s">
        <v>23550</v>
      </c>
      <c r="C3752" s="74" t="s">
        <v>22280</v>
      </c>
      <c r="D3752" s="74" t="s">
        <v>24035</v>
      </c>
      <c r="E3752" s="75"/>
      <c r="F3752" s="74"/>
      <c r="G3752" s="76" t="n">
        <v>89493</v>
      </c>
      <c r="H3752" s="74" t="s">
        <v>24191</v>
      </c>
      <c r="I3752" s="74" t="s">
        <v>21</v>
      </c>
      <c r="J3752" s="74" t="s">
        <v>16938</v>
      </c>
      <c r="K3752" s="75" t="s">
        <v>17813</v>
      </c>
      <c r="L3752" s="74" t="s">
        <v>16940</v>
      </c>
    </row>
    <row r="3753" customFormat="false" ht="13.5" hidden="false" customHeight="false" outlineLevel="0" collapsed="false">
      <c r="A3753" s="74" t="s">
        <v>23549</v>
      </c>
      <c r="B3753" s="74" t="s">
        <v>23550</v>
      </c>
      <c r="C3753" s="74" t="s">
        <v>22280</v>
      </c>
      <c r="D3753" s="74" t="s">
        <v>24035</v>
      </c>
      <c r="E3753" s="75"/>
      <c r="F3753" s="74"/>
      <c r="G3753" s="76" t="n">
        <v>89494</v>
      </c>
      <c r="H3753" s="74" t="s">
        <v>24192</v>
      </c>
      <c r="I3753" s="74" t="s">
        <v>21</v>
      </c>
      <c r="J3753" s="74" t="s">
        <v>16938</v>
      </c>
      <c r="K3753" s="75" t="s">
        <v>24193</v>
      </c>
      <c r="L3753" s="74" t="s">
        <v>16940</v>
      </c>
    </row>
    <row r="3754" customFormat="false" ht="13.5" hidden="false" customHeight="false" outlineLevel="0" collapsed="false">
      <c r="A3754" s="74" t="s">
        <v>23549</v>
      </c>
      <c r="B3754" s="74" t="s">
        <v>23550</v>
      </c>
      <c r="C3754" s="74" t="s">
        <v>22280</v>
      </c>
      <c r="D3754" s="74" t="s">
        <v>24035</v>
      </c>
      <c r="E3754" s="75"/>
      <c r="F3754" s="74"/>
      <c r="G3754" s="76" t="n">
        <v>89496</v>
      </c>
      <c r="H3754" s="74" t="s">
        <v>24194</v>
      </c>
      <c r="I3754" s="74" t="s">
        <v>21</v>
      </c>
      <c r="J3754" s="74" t="s">
        <v>16938</v>
      </c>
      <c r="K3754" s="75" t="s">
        <v>24195</v>
      </c>
      <c r="L3754" s="74" t="s">
        <v>16940</v>
      </c>
    </row>
    <row r="3755" customFormat="false" ht="13.5" hidden="false" customHeight="false" outlineLevel="0" collapsed="false">
      <c r="A3755" s="74" t="s">
        <v>23549</v>
      </c>
      <c r="B3755" s="74" t="s">
        <v>23550</v>
      </c>
      <c r="C3755" s="74" t="s">
        <v>22280</v>
      </c>
      <c r="D3755" s="74" t="s">
        <v>24035</v>
      </c>
      <c r="E3755" s="75"/>
      <c r="F3755" s="74"/>
      <c r="G3755" s="76" t="n">
        <v>89497</v>
      </c>
      <c r="H3755" s="74" t="s">
        <v>24196</v>
      </c>
      <c r="I3755" s="74" t="s">
        <v>21</v>
      </c>
      <c r="J3755" s="74" t="s">
        <v>16938</v>
      </c>
      <c r="K3755" s="75" t="s">
        <v>21765</v>
      </c>
      <c r="L3755" s="74" t="s">
        <v>16940</v>
      </c>
    </row>
    <row r="3756" customFormat="false" ht="13.5" hidden="false" customHeight="false" outlineLevel="0" collapsed="false">
      <c r="A3756" s="74" t="s">
        <v>23549</v>
      </c>
      <c r="B3756" s="74" t="s">
        <v>23550</v>
      </c>
      <c r="C3756" s="74" t="s">
        <v>22280</v>
      </c>
      <c r="D3756" s="74" t="s">
        <v>24035</v>
      </c>
      <c r="E3756" s="75"/>
      <c r="F3756" s="74"/>
      <c r="G3756" s="76" t="n">
        <v>89498</v>
      </c>
      <c r="H3756" s="74" t="s">
        <v>24197</v>
      </c>
      <c r="I3756" s="74" t="s">
        <v>21</v>
      </c>
      <c r="J3756" s="74" t="s">
        <v>16938</v>
      </c>
      <c r="K3756" s="75" t="s">
        <v>24198</v>
      </c>
      <c r="L3756" s="74" t="s">
        <v>16940</v>
      </c>
    </row>
    <row r="3757" customFormat="false" ht="13.5" hidden="false" customHeight="false" outlineLevel="0" collapsed="false">
      <c r="A3757" s="74" t="s">
        <v>23549</v>
      </c>
      <c r="B3757" s="74" t="s">
        <v>23550</v>
      </c>
      <c r="C3757" s="74" t="s">
        <v>22280</v>
      </c>
      <c r="D3757" s="74" t="s">
        <v>24035</v>
      </c>
      <c r="E3757" s="75"/>
      <c r="F3757" s="74"/>
      <c r="G3757" s="76" t="n">
        <v>89499</v>
      </c>
      <c r="H3757" s="74" t="s">
        <v>24199</v>
      </c>
      <c r="I3757" s="74" t="s">
        <v>21</v>
      </c>
      <c r="J3757" s="74" t="s">
        <v>16938</v>
      </c>
      <c r="K3757" s="75" t="s">
        <v>24200</v>
      </c>
      <c r="L3757" s="74" t="s">
        <v>16940</v>
      </c>
    </row>
    <row r="3758" customFormat="false" ht="13.5" hidden="false" customHeight="false" outlineLevel="0" collapsed="false">
      <c r="A3758" s="74" t="s">
        <v>23549</v>
      </c>
      <c r="B3758" s="74" t="s">
        <v>23550</v>
      </c>
      <c r="C3758" s="74" t="s">
        <v>22280</v>
      </c>
      <c r="D3758" s="74" t="s">
        <v>24035</v>
      </c>
      <c r="E3758" s="75"/>
      <c r="F3758" s="74"/>
      <c r="G3758" s="76" t="n">
        <v>89500</v>
      </c>
      <c r="H3758" s="74" t="s">
        <v>24201</v>
      </c>
      <c r="I3758" s="74" t="s">
        <v>21</v>
      </c>
      <c r="J3758" s="74" t="s">
        <v>16938</v>
      </c>
      <c r="K3758" s="75" t="s">
        <v>24202</v>
      </c>
      <c r="L3758" s="74" t="s">
        <v>16940</v>
      </c>
    </row>
    <row r="3759" customFormat="false" ht="13.5" hidden="false" customHeight="false" outlineLevel="0" collapsed="false">
      <c r="A3759" s="74" t="s">
        <v>23549</v>
      </c>
      <c r="B3759" s="74" t="s">
        <v>23550</v>
      </c>
      <c r="C3759" s="74" t="s">
        <v>22280</v>
      </c>
      <c r="D3759" s="74" t="s">
        <v>24035</v>
      </c>
      <c r="E3759" s="75"/>
      <c r="F3759" s="74"/>
      <c r="G3759" s="76" t="n">
        <v>89501</v>
      </c>
      <c r="H3759" s="74" t="s">
        <v>24203</v>
      </c>
      <c r="I3759" s="74" t="s">
        <v>21</v>
      </c>
      <c r="J3759" s="74" t="s">
        <v>16938</v>
      </c>
      <c r="K3759" s="75" t="s">
        <v>20580</v>
      </c>
      <c r="L3759" s="74" t="s">
        <v>16940</v>
      </c>
    </row>
    <row r="3760" customFormat="false" ht="13.5" hidden="false" customHeight="false" outlineLevel="0" collapsed="false">
      <c r="A3760" s="74" t="s">
        <v>23549</v>
      </c>
      <c r="B3760" s="74" t="s">
        <v>23550</v>
      </c>
      <c r="C3760" s="74" t="s">
        <v>22280</v>
      </c>
      <c r="D3760" s="74" t="s">
        <v>24035</v>
      </c>
      <c r="E3760" s="75"/>
      <c r="F3760" s="74"/>
      <c r="G3760" s="76" t="n">
        <v>89502</v>
      </c>
      <c r="H3760" s="74" t="s">
        <v>24204</v>
      </c>
      <c r="I3760" s="74" t="s">
        <v>21</v>
      </c>
      <c r="J3760" s="74" t="s">
        <v>16938</v>
      </c>
      <c r="K3760" s="75" t="s">
        <v>19655</v>
      </c>
      <c r="L3760" s="74" t="s">
        <v>16940</v>
      </c>
    </row>
    <row r="3761" customFormat="false" ht="13.5" hidden="false" customHeight="false" outlineLevel="0" collapsed="false">
      <c r="A3761" s="74" t="s">
        <v>23549</v>
      </c>
      <c r="B3761" s="74" t="s">
        <v>23550</v>
      </c>
      <c r="C3761" s="74" t="s">
        <v>22280</v>
      </c>
      <c r="D3761" s="74" t="s">
        <v>24035</v>
      </c>
      <c r="E3761" s="75"/>
      <c r="F3761" s="74"/>
      <c r="G3761" s="76" t="n">
        <v>89503</v>
      </c>
      <c r="H3761" s="74" t="s">
        <v>24205</v>
      </c>
      <c r="I3761" s="74" t="s">
        <v>21</v>
      </c>
      <c r="J3761" s="74" t="s">
        <v>16938</v>
      </c>
      <c r="K3761" s="75" t="s">
        <v>18164</v>
      </c>
      <c r="L3761" s="74" t="s">
        <v>16940</v>
      </c>
    </row>
    <row r="3762" customFormat="false" ht="13.5" hidden="false" customHeight="false" outlineLevel="0" collapsed="false">
      <c r="A3762" s="74" t="s">
        <v>23549</v>
      </c>
      <c r="B3762" s="74" t="s">
        <v>23550</v>
      </c>
      <c r="C3762" s="74" t="s">
        <v>22280</v>
      </c>
      <c r="D3762" s="74" t="s">
        <v>24035</v>
      </c>
      <c r="E3762" s="75"/>
      <c r="F3762" s="74"/>
      <c r="G3762" s="76" t="n">
        <v>89504</v>
      </c>
      <c r="H3762" s="74" t="s">
        <v>24206</v>
      </c>
      <c r="I3762" s="74" t="s">
        <v>21</v>
      </c>
      <c r="J3762" s="74" t="s">
        <v>16938</v>
      </c>
      <c r="K3762" s="75" t="s">
        <v>21382</v>
      </c>
      <c r="L3762" s="74" t="s">
        <v>16940</v>
      </c>
    </row>
    <row r="3763" customFormat="false" ht="13.5" hidden="false" customHeight="false" outlineLevel="0" collapsed="false">
      <c r="A3763" s="74" t="s">
        <v>23549</v>
      </c>
      <c r="B3763" s="74" t="s">
        <v>23550</v>
      </c>
      <c r="C3763" s="74" t="s">
        <v>22280</v>
      </c>
      <c r="D3763" s="74" t="s">
        <v>24035</v>
      </c>
      <c r="E3763" s="75"/>
      <c r="F3763" s="74"/>
      <c r="G3763" s="76" t="n">
        <v>89505</v>
      </c>
      <c r="H3763" s="74" t="s">
        <v>24207</v>
      </c>
      <c r="I3763" s="74" t="s">
        <v>21</v>
      </c>
      <c r="J3763" s="74" t="s">
        <v>16938</v>
      </c>
      <c r="K3763" s="75" t="s">
        <v>22506</v>
      </c>
      <c r="L3763" s="74" t="s">
        <v>16940</v>
      </c>
    </row>
    <row r="3764" customFormat="false" ht="13.5" hidden="false" customHeight="false" outlineLevel="0" collapsed="false">
      <c r="A3764" s="74" t="s">
        <v>23549</v>
      </c>
      <c r="B3764" s="74" t="s">
        <v>23550</v>
      </c>
      <c r="C3764" s="74" t="s">
        <v>22280</v>
      </c>
      <c r="D3764" s="74" t="s">
        <v>24035</v>
      </c>
      <c r="E3764" s="75"/>
      <c r="F3764" s="74"/>
      <c r="G3764" s="76" t="n">
        <v>89506</v>
      </c>
      <c r="H3764" s="74" t="s">
        <v>24208</v>
      </c>
      <c r="I3764" s="74" t="s">
        <v>21</v>
      </c>
      <c r="J3764" s="74" t="s">
        <v>16938</v>
      </c>
      <c r="K3764" s="75" t="s">
        <v>17376</v>
      </c>
      <c r="L3764" s="74" t="s">
        <v>16940</v>
      </c>
    </row>
    <row r="3765" customFormat="false" ht="13.5" hidden="false" customHeight="false" outlineLevel="0" collapsed="false">
      <c r="A3765" s="74" t="s">
        <v>23549</v>
      </c>
      <c r="B3765" s="74" t="s">
        <v>23550</v>
      </c>
      <c r="C3765" s="74" t="s">
        <v>22280</v>
      </c>
      <c r="D3765" s="74" t="s">
        <v>24035</v>
      </c>
      <c r="E3765" s="75"/>
      <c r="F3765" s="74"/>
      <c r="G3765" s="76" t="n">
        <v>89507</v>
      </c>
      <c r="H3765" s="74" t="s">
        <v>24209</v>
      </c>
      <c r="I3765" s="74" t="s">
        <v>21</v>
      </c>
      <c r="J3765" s="74" t="s">
        <v>16938</v>
      </c>
      <c r="K3765" s="75" t="s">
        <v>20349</v>
      </c>
      <c r="L3765" s="74" t="s">
        <v>16940</v>
      </c>
    </row>
    <row r="3766" customFormat="false" ht="13.5" hidden="false" customHeight="false" outlineLevel="0" collapsed="false">
      <c r="A3766" s="74" t="s">
        <v>23549</v>
      </c>
      <c r="B3766" s="74" t="s">
        <v>23550</v>
      </c>
      <c r="C3766" s="74" t="s">
        <v>22280</v>
      </c>
      <c r="D3766" s="74" t="s">
        <v>24035</v>
      </c>
      <c r="E3766" s="75"/>
      <c r="F3766" s="74"/>
      <c r="G3766" s="76" t="n">
        <v>89510</v>
      </c>
      <c r="H3766" s="74" t="s">
        <v>24210</v>
      </c>
      <c r="I3766" s="74" t="s">
        <v>21</v>
      </c>
      <c r="J3766" s="74" t="s">
        <v>16938</v>
      </c>
      <c r="K3766" s="75" t="s">
        <v>24211</v>
      </c>
      <c r="L3766" s="74" t="s">
        <v>16940</v>
      </c>
    </row>
    <row r="3767" customFormat="false" ht="13.5" hidden="false" customHeight="false" outlineLevel="0" collapsed="false">
      <c r="A3767" s="74" t="s">
        <v>23549</v>
      </c>
      <c r="B3767" s="74" t="s">
        <v>23550</v>
      </c>
      <c r="C3767" s="74" t="s">
        <v>22280</v>
      </c>
      <c r="D3767" s="74" t="s">
        <v>24035</v>
      </c>
      <c r="E3767" s="75"/>
      <c r="F3767" s="74"/>
      <c r="G3767" s="76" t="n">
        <v>89513</v>
      </c>
      <c r="H3767" s="74" t="s">
        <v>24212</v>
      </c>
      <c r="I3767" s="74" t="s">
        <v>21</v>
      </c>
      <c r="J3767" s="74" t="s">
        <v>16938</v>
      </c>
      <c r="K3767" s="75" t="s">
        <v>24213</v>
      </c>
      <c r="L3767" s="74" t="s">
        <v>16940</v>
      </c>
    </row>
    <row r="3768" customFormat="false" ht="13.5" hidden="false" customHeight="false" outlineLevel="0" collapsed="false">
      <c r="A3768" s="74" t="s">
        <v>23549</v>
      </c>
      <c r="B3768" s="74" t="s">
        <v>23550</v>
      </c>
      <c r="C3768" s="74" t="s">
        <v>22280</v>
      </c>
      <c r="D3768" s="74" t="s">
        <v>24035</v>
      </c>
      <c r="E3768" s="75"/>
      <c r="F3768" s="74"/>
      <c r="G3768" s="76" t="n">
        <v>89514</v>
      </c>
      <c r="H3768" s="74" t="s">
        <v>24214</v>
      </c>
      <c r="I3768" s="74" t="s">
        <v>21</v>
      </c>
      <c r="J3768" s="74" t="s">
        <v>16938</v>
      </c>
      <c r="K3768" s="75" t="s">
        <v>24215</v>
      </c>
      <c r="L3768" s="74" t="s">
        <v>16940</v>
      </c>
    </row>
    <row r="3769" customFormat="false" ht="13.5" hidden="false" customHeight="false" outlineLevel="0" collapsed="false">
      <c r="A3769" s="74" t="s">
        <v>23549</v>
      </c>
      <c r="B3769" s="74" t="s">
        <v>23550</v>
      </c>
      <c r="C3769" s="74" t="s">
        <v>22280</v>
      </c>
      <c r="D3769" s="74" t="s">
        <v>24035</v>
      </c>
      <c r="E3769" s="75"/>
      <c r="F3769" s="74"/>
      <c r="G3769" s="76" t="n">
        <v>89515</v>
      </c>
      <c r="H3769" s="74" t="s">
        <v>24216</v>
      </c>
      <c r="I3769" s="74" t="s">
        <v>21</v>
      </c>
      <c r="J3769" s="74" t="s">
        <v>16938</v>
      </c>
      <c r="K3769" s="75" t="s">
        <v>24217</v>
      </c>
      <c r="L3769" s="74" t="s">
        <v>16940</v>
      </c>
    </row>
    <row r="3770" customFormat="false" ht="13.5" hidden="false" customHeight="false" outlineLevel="0" collapsed="false">
      <c r="A3770" s="74" t="s">
        <v>23549</v>
      </c>
      <c r="B3770" s="74" t="s">
        <v>23550</v>
      </c>
      <c r="C3770" s="74" t="s">
        <v>22280</v>
      </c>
      <c r="D3770" s="74" t="s">
        <v>24035</v>
      </c>
      <c r="E3770" s="75"/>
      <c r="F3770" s="74"/>
      <c r="G3770" s="76" t="n">
        <v>89516</v>
      </c>
      <c r="H3770" s="74" t="s">
        <v>24218</v>
      </c>
      <c r="I3770" s="74" t="s">
        <v>21</v>
      </c>
      <c r="J3770" s="74" t="s">
        <v>16938</v>
      </c>
      <c r="K3770" s="75" t="s">
        <v>24219</v>
      </c>
      <c r="L3770" s="74" t="s">
        <v>16940</v>
      </c>
    </row>
    <row r="3771" customFormat="false" ht="13.5" hidden="false" customHeight="false" outlineLevel="0" collapsed="false">
      <c r="A3771" s="74" t="s">
        <v>23549</v>
      </c>
      <c r="B3771" s="74" t="s">
        <v>23550</v>
      </c>
      <c r="C3771" s="74" t="s">
        <v>22280</v>
      </c>
      <c r="D3771" s="74" t="s">
        <v>24035</v>
      </c>
      <c r="E3771" s="75"/>
      <c r="F3771" s="74"/>
      <c r="G3771" s="76" t="n">
        <v>89517</v>
      </c>
      <c r="H3771" s="74" t="s">
        <v>24220</v>
      </c>
      <c r="I3771" s="74" t="s">
        <v>21</v>
      </c>
      <c r="J3771" s="74" t="s">
        <v>16938</v>
      </c>
      <c r="K3771" s="75" t="s">
        <v>24221</v>
      </c>
      <c r="L3771" s="74" t="s">
        <v>16940</v>
      </c>
    </row>
    <row r="3772" customFormat="false" ht="13.5" hidden="false" customHeight="false" outlineLevel="0" collapsed="false">
      <c r="A3772" s="74" t="s">
        <v>23549</v>
      </c>
      <c r="B3772" s="74" t="s">
        <v>23550</v>
      </c>
      <c r="C3772" s="74" t="s">
        <v>22280</v>
      </c>
      <c r="D3772" s="74" t="s">
        <v>24035</v>
      </c>
      <c r="E3772" s="75"/>
      <c r="F3772" s="74"/>
      <c r="G3772" s="76" t="n">
        <v>89518</v>
      </c>
      <c r="H3772" s="74" t="s">
        <v>24222</v>
      </c>
      <c r="I3772" s="74" t="s">
        <v>21</v>
      </c>
      <c r="J3772" s="74" t="s">
        <v>16938</v>
      </c>
      <c r="K3772" s="75" t="s">
        <v>24223</v>
      </c>
      <c r="L3772" s="74" t="s">
        <v>16940</v>
      </c>
    </row>
    <row r="3773" customFormat="false" ht="13.5" hidden="false" customHeight="false" outlineLevel="0" collapsed="false">
      <c r="A3773" s="74" t="s">
        <v>23549</v>
      </c>
      <c r="B3773" s="74" t="s">
        <v>23550</v>
      </c>
      <c r="C3773" s="74" t="s">
        <v>22280</v>
      </c>
      <c r="D3773" s="74" t="s">
        <v>24035</v>
      </c>
      <c r="E3773" s="75"/>
      <c r="F3773" s="74"/>
      <c r="G3773" s="76" t="n">
        <v>89519</v>
      </c>
      <c r="H3773" s="74" t="s">
        <v>24224</v>
      </c>
      <c r="I3773" s="74" t="s">
        <v>21</v>
      </c>
      <c r="J3773" s="74" t="s">
        <v>16938</v>
      </c>
      <c r="K3773" s="75" t="s">
        <v>24225</v>
      </c>
      <c r="L3773" s="74" t="s">
        <v>16940</v>
      </c>
    </row>
    <row r="3774" customFormat="false" ht="13.5" hidden="false" customHeight="false" outlineLevel="0" collapsed="false">
      <c r="A3774" s="74" t="s">
        <v>23549</v>
      </c>
      <c r="B3774" s="74" t="s">
        <v>23550</v>
      </c>
      <c r="C3774" s="74" t="s">
        <v>22280</v>
      </c>
      <c r="D3774" s="74" t="s">
        <v>24035</v>
      </c>
      <c r="E3774" s="75"/>
      <c r="F3774" s="74"/>
      <c r="G3774" s="76" t="n">
        <v>89520</v>
      </c>
      <c r="H3774" s="74" t="s">
        <v>24226</v>
      </c>
      <c r="I3774" s="74" t="s">
        <v>21</v>
      </c>
      <c r="J3774" s="74" t="s">
        <v>16938</v>
      </c>
      <c r="K3774" s="75" t="s">
        <v>24227</v>
      </c>
      <c r="L3774" s="74" t="s">
        <v>16940</v>
      </c>
    </row>
    <row r="3775" customFormat="false" ht="13.5" hidden="false" customHeight="false" outlineLevel="0" collapsed="false">
      <c r="A3775" s="74" t="s">
        <v>23549</v>
      </c>
      <c r="B3775" s="74" t="s">
        <v>23550</v>
      </c>
      <c r="C3775" s="74" t="s">
        <v>22280</v>
      </c>
      <c r="D3775" s="74" t="s">
        <v>24035</v>
      </c>
      <c r="E3775" s="75"/>
      <c r="F3775" s="74"/>
      <c r="G3775" s="76" t="n">
        <v>89521</v>
      </c>
      <c r="H3775" s="74" t="s">
        <v>24228</v>
      </c>
      <c r="I3775" s="74" t="s">
        <v>21</v>
      </c>
      <c r="J3775" s="74" t="s">
        <v>16938</v>
      </c>
      <c r="K3775" s="75" t="s">
        <v>24229</v>
      </c>
      <c r="L3775" s="74" t="s">
        <v>16940</v>
      </c>
    </row>
    <row r="3776" customFormat="false" ht="13.5" hidden="false" customHeight="false" outlineLevel="0" collapsed="false">
      <c r="A3776" s="74" t="s">
        <v>23549</v>
      </c>
      <c r="B3776" s="74" t="s">
        <v>23550</v>
      </c>
      <c r="C3776" s="74" t="s">
        <v>22280</v>
      </c>
      <c r="D3776" s="74" t="s">
        <v>24035</v>
      </c>
      <c r="E3776" s="75"/>
      <c r="F3776" s="74"/>
      <c r="G3776" s="76" t="n">
        <v>89522</v>
      </c>
      <c r="H3776" s="74" t="s">
        <v>24230</v>
      </c>
      <c r="I3776" s="74" t="s">
        <v>21</v>
      </c>
      <c r="J3776" s="74" t="s">
        <v>16938</v>
      </c>
      <c r="K3776" s="75" t="s">
        <v>24231</v>
      </c>
      <c r="L3776" s="74" t="s">
        <v>16940</v>
      </c>
    </row>
    <row r="3777" customFormat="false" ht="13.5" hidden="false" customHeight="false" outlineLevel="0" collapsed="false">
      <c r="A3777" s="74" t="s">
        <v>23549</v>
      </c>
      <c r="B3777" s="74" t="s">
        <v>23550</v>
      </c>
      <c r="C3777" s="74" t="s">
        <v>22280</v>
      </c>
      <c r="D3777" s="74" t="s">
        <v>24035</v>
      </c>
      <c r="E3777" s="75"/>
      <c r="F3777" s="74"/>
      <c r="G3777" s="76" t="n">
        <v>89523</v>
      </c>
      <c r="H3777" s="74" t="s">
        <v>24232</v>
      </c>
      <c r="I3777" s="74" t="s">
        <v>21</v>
      </c>
      <c r="J3777" s="74" t="s">
        <v>16938</v>
      </c>
      <c r="K3777" s="75" t="s">
        <v>24233</v>
      </c>
      <c r="L3777" s="74" t="s">
        <v>16940</v>
      </c>
    </row>
    <row r="3778" customFormat="false" ht="13.5" hidden="false" customHeight="false" outlineLevel="0" collapsed="false">
      <c r="A3778" s="74" t="s">
        <v>23549</v>
      </c>
      <c r="B3778" s="74" t="s">
        <v>23550</v>
      </c>
      <c r="C3778" s="74" t="s">
        <v>22280</v>
      </c>
      <c r="D3778" s="74" t="s">
        <v>24035</v>
      </c>
      <c r="E3778" s="75"/>
      <c r="F3778" s="74"/>
      <c r="G3778" s="76" t="n">
        <v>89524</v>
      </c>
      <c r="H3778" s="74" t="s">
        <v>24234</v>
      </c>
      <c r="I3778" s="74" t="s">
        <v>21</v>
      </c>
      <c r="J3778" s="74" t="s">
        <v>16938</v>
      </c>
      <c r="K3778" s="75" t="s">
        <v>24235</v>
      </c>
      <c r="L3778" s="74" t="s">
        <v>16940</v>
      </c>
    </row>
    <row r="3779" customFormat="false" ht="13.5" hidden="false" customHeight="false" outlineLevel="0" collapsed="false">
      <c r="A3779" s="74" t="s">
        <v>23549</v>
      </c>
      <c r="B3779" s="74" t="s">
        <v>23550</v>
      </c>
      <c r="C3779" s="74" t="s">
        <v>22280</v>
      </c>
      <c r="D3779" s="74" t="s">
        <v>24035</v>
      </c>
      <c r="E3779" s="75"/>
      <c r="F3779" s="74"/>
      <c r="G3779" s="76" t="n">
        <v>89525</v>
      </c>
      <c r="H3779" s="74" t="s">
        <v>24236</v>
      </c>
      <c r="I3779" s="74" t="s">
        <v>21</v>
      </c>
      <c r="J3779" s="74" t="s">
        <v>16938</v>
      </c>
      <c r="K3779" s="75" t="s">
        <v>24237</v>
      </c>
      <c r="L3779" s="74" t="s">
        <v>16940</v>
      </c>
    </row>
    <row r="3780" customFormat="false" ht="13.5" hidden="false" customHeight="false" outlineLevel="0" collapsed="false">
      <c r="A3780" s="74" t="s">
        <v>23549</v>
      </c>
      <c r="B3780" s="74" t="s">
        <v>23550</v>
      </c>
      <c r="C3780" s="74" t="s">
        <v>22280</v>
      </c>
      <c r="D3780" s="74" t="s">
        <v>24035</v>
      </c>
      <c r="E3780" s="75"/>
      <c r="F3780" s="74"/>
      <c r="G3780" s="76" t="n">
        <v>89526</v>
      </c>
      <c r="H3780" s="74" t="s">
        <v>24238</v>
      </c>
      <c r="I3780" s="74" t="s">
        <v>21</v>
      </c>
      <c r="J3780" s="74" t="s">
        <v>16938</v>
      </c>
      <c r="K3780" s="75" t="s">
        <v>24239</v>
      </c>
      <c r="L3780" s="74" t="s">
        <v>16940</v>
      </c>
    </row>
    <row r="3781" customFormat="false" ht="13.5" hidden="false" customHeight="false" outlineLevel="0" collapsed="false">
      <c r="A3781" s="74" t="s">
        <v>23549</v>
      </c>
      <c r="B3781" s="74" t="s">
        <v>23550</v>
      </c>
      <c r="C3781" s="74" t="s">
        <v>22280</v>
      </c>
      <c r="D3781" s="74" t="s">
        <v>24035</v>
      </c>
      <c r="E3781" s="75"/>
      <c r="F3781" s="74"/>
      <c r="G3781" s="76" t="n">
        <v>89527</v>
      </c>
      <c r="H3781" s="74" t="s">
        <v>24240</v>
      </c>
      <c r="I3781" s="74" t="s">
        <v>21</v>
      </c>
      <c r="J3781" s="74" t="s">
        <v>16938</v>
      </c>
      <c r="K3781" s="75" t="s">
        <v>24241</v>
      </c>
      <c r="L3781" s="74" t="s">
        <v>16940</v>
      </c>
    </row>
    <row r="3782" customFormat="false" ht="13.5" hidden="false" customHeight="false" outlineLevel="0" collapsed="false">
      <c r="A3782" s="74" t="s">
        <v>23549</v>
      </c>
      <c r="B3782" s="74" t="s">
        <v>23550</v>
      </c>
      <c r="C3782" s="74" t="s">
        <v>22280</v>
      </c>
      <c r="D3782" s="74" t="s">
        <v>24035</v>
      </c>
      <c r="E3782" s="75"/>
      <c r="F3782" s="74"/>
      <c r="G3782" s="76" t="n">
        <v>89528</v>
      </c>
      <c r="H3782" s="74" t="s">
        <v>24242</v>
      </c>
      <c r="I3782" s="74" t="s">
        <v>21</v>
      </c>
      <c r="J3782" s="74" t="s">
        <v>16938</v>
      </c>
      <c r="K3782" s="75" t="s">
        <v>24243</v>
      </c>
      <c r="L3782" s="74" t="s">
        <v>16940</v>
      </c>
    </row>
    <row r="3783" customFormat="false" ht="13.5" hidden="false" customHeight="false" outlineLevel="0" collapsed="false">
      <c r="A3783" s="74" t="s">
        <v>23549</v>
      </c>
      <c r="B3783" s="74" t="s">
        <v>23550</v>
      </c>
      <c r="C3783" s="74" t="s">
        <v>22280</v>
      </c>
      <c r="D3783" s="74" t="s">
        <v>24035</v>
      </c>
      <c r="E3783" s="75"/>
      <c r="F3783" s="74"/>
      <c r="G3783" s="76" t="n">
        <v>89529</v>
      </c>
      <c r="H3783" s="74" t="s">
        <v>24244</v>
      </c>
      <c r="I3783" s="74" t="s">
        <v>21</v>
      </c>
      <c r="J3783" s="74" t="s">
        <v>16938</v>
      </c>
      <c r="K3783" s="75" t="s">
        <v>24245</v>
      </c>
      <c r="L3783" s="74" t="s">
        <v>16940</v>
      </c>
    </row>
    <row r="3784" customFormat="false" ht="13.5" hidden="false" customHeight="false" outlineLevel="0" collapsed="false">
      <c r="A3784" s="74" t="s">
        <v>23549</v>
      </c>
      <c r="B3784" s="74" t="s">
        <v>23550</v>
      </c>
      <c r="C3784" s="74" t="s">
        <v>22280</v>
      </c>
      <c r="D3784" s="74" t="s">
        <v>24035</v>
      </c>
      <c r="E3784" s="75"/>
      <c r="F3784" s="74"/>
      <c r="G3784" s="76" t="n">
        <v>89530</v>
      </c>
      <c r="H3784" s="74" t="s">
        <v>24246</v>
      </c>
      <c r="I3784" s="74" t="s">
        <v>21</v>
      </c>
      <c r="J3784" s="74" t="s">
        <v>16938</v>
      </c>
      <c r="K3784" s="75" t="s">
        <v>24247</v>
      </c>
      <c r="L3784" s="74" t="s">
        <v>16940</v>
      </c>
    </row>
    <row r="3785" customFormat="false" ht="13.5" hidden="false" customHeight="false" outlineLevel="0" collapsed="false">
      <c r="A3785" s="74" t="s">
        <v>23549</v>
      </c>
      <c r="B3785" s="74" t="s">
        <v>23550</v>
      </c>
      <c r="C3785" s="74" t="s">
        <v>22280</v>
      </c>
      <c r="D3785" s="74" t="s">
        <v>24035</v>
      </c>
      <c r="E3785" s="75"/>
      <c r="F3785" s="74"/>
      <c r="G3785" s="76" t="n">
        <v>89531</v>
      </c>
      <c r="H3785" s="74" t="s">
        <v>24248</v>
      </c>
      <c r="I3785" s="74" t="s">
        <v>21</v>
      </c>
      <c r="J3785" s="74" t="s">
        <v>16938</v>
      </c>
      <c r="K3785" s="75" t="s">
        <v>24249</v>
      </c>
      <c r="L3785" s="74" t="s">
        <v>16940</v>
      </c>
    </row>
    <row r="3786" customFormat="false" ht="13.5" hidden="false" customHeight="false" outlineLevel="0" collapsed="false">
      <c r="A3786" s="74" t="s">
        <v>23549</v>
      </c>
      <c r="B3786" s="74" t="s">
        <v>23550</v>
      </c>
      <c r="C3786" s="74" t="s">
        <v>22280</v>
      </c>
      <c r="D3786" s="74" t="s">
        <v>24035</v>
      </c>
      <c r="E3786" s="75"/>
      <c r="F3786" s="74"/>
      <c r="G3786" s="76" t="n">
        <v>89532</v>
      </c>
      <c r="H3786" s="74" t="s">
        <v>24250</v>
      </c>
      <c r="I3786" s="74" t="s">
        <v>21</v>
      </c>
      <c r="J3786" s="74" t="s">
        <v>16938</v>
      </c>
      <c r="K3786" s="75" t="s">
        <v>24251</v>
      </c>
      <c r="L3786" s="74" t="s">
        <v>16940</v>
      </c>
    </row>
    <row r="3787" customFormat="false" ht="13.5" hidden="false" customHeight="false" outlineLevel="0" collapsed="false">
      <c r="A3787" s="74" t="s">
        <v>23549</v>
      </c>
      <c r="B3787" s="74" t="s">
        <v>23550</v>
      </c>
      <c r="C3787" s="74" t="s">
        <v>22280</v>
      </c>
      <c r="D3787" s="74" t="s">
        <v>24035</v>
      </c>
      <c r="E3787" s="75"/>
      <c r="F3787" s="74"/>
      <c r="G3787" s="76" t="n">
        <v>89533</v>
      </c>
      <c r="H3787" s="74" t="s">
        <v>24252</v>
      </c>
      <c r="I3787" s="74" t="s">
        <v>21</v>
      </c>
      <c r="J3787" s="74" t="s">
        <v>16938</v>
      </c>
      <c r="K3787" s="75" t="s">
        <v>24249</v>
      </c>
      <c r="L3787" s="74" t="s">
        <v>16940</v>
      </c>
    </row>
    <row r="3788" customFormat="false" ht="13.5" hidden="false" customHeight="false" outlineLevel="0" collapsed="false">
      <c r="A3788" s="74" t="s">
        <v>23549</v>
      </c>
      <c r="B3788" s="74" t="s">
        <v>23550</v>
      </c>
      <c r="C3788" s="74" t="s">
        <v>22280</v>
      </c>
      <c r="D3788" s="74" t="s">
        <v>24035</v>
      </c>
      <c r="E3788" s="75"/>
      <c r="F3788" s="74"/>
      <c r="G3788" s="76" t="n">
        <v>89534</v>
      </c>
      <c r="H3788" s="74" t="s">
        <v>24253</v>
      </c>
      <c r="I3788" s="74" t="s">
        <v>21</v>
      </c>
      <c r="J3788" s="74" t="s">
        <v>16938</v>
      </c>
      <c r="K3788" s="75" t="s">
        <v>24153</v>
      </c>
      <c r="L3788" s="74" t="s">
        <v>16940</v>
      </c>
    </row>
    <row r="3789" customFormat="false" ht="13.5" hidden="false" customHeight="false" outlineLevel="0" collapsed="false">
      <c r="A3789" s="74" t="s">
        <v>23549</v>
      </c>
      <c r="B3789" s="74" t="s">
        <v>23550</v>
      </c>
      <c r="C3789" s="74" t="s">
        <v>22280</v>
      </c>
      <c r="D3789" s="74" t="s">
        <v>24035</v>
      </c>
      <c r="E3789" s="75"/>
      <c r="F3789" s="74"/>
      <c r="G3789" s="76" t="n">
        <v>89535</v>
      </c>
      <c r="H3789" s="74" t="s">
        <v>24254</v>
      </c>
      <c r="I3789" s="74" t="s">
        <v>21</v>
      </c>
      <c r="J3789" s="74" t="s">
        <v>16938</v>
      </c>
      <c r="K3789" s="75" t="s">
        <v>24255</v>
      </c>
      <c r="L3789" s="74" t="s">
        <v>16940</v>
      </c>
    </row>
    <row r="3790" customFormat="false" ht="13.5" hidden="false" customHeight="false" outlineLevel="0" collapsed="false">
      <c r="A3790" s="74" t="s">
        <v>23549</v>
      </c>
      <c r="B3790" s="74" t="s">
        <v>23550</v>
      </c>
      <c r="C3790" s="74" t="s">
        <v>22280</v>
      </c>
      <c r="D3790" s="74" t="s">
        <v>24035</v>
      </c>
      <c r="E3790" s="75"/>
      <c r="F3790" s="74"/>
      <c r="G3790" s="76" t="n">
        <v>89536</v>
      </c>
      <c r="H3790" s="74" t="s">
        <v>24256</v>
      </c>
      <c r="I3790" s="74" t="s">
        <v>21</v>
      </c>
      <c r="J3790" s="74" t="s">
        <v>16938</v>
      </c>
      <c r="K3790" s="75" t="s">
        <v>24257</v>
      </c>
      <c r="L3790" s="74" t="s">
        <v>16940</v>
      </c>
    </row>
    <row r="3791" customFormat="false" ht="13.5" hidden="false" customHeight="false" outlineLevel="0" collapsed="false">
      <c r="A3791" s="74" t="s">
        <v>23549</v>
      </c>
      <c r="B3791" s="74" t="s">
        <v>23550</v>
      </c>
      <c r="C3791" s="74" t="s">
        <v>22280</v>
      </c>
      <c r="D3791" s="74" t="s">
        <v>24035</v>
      </c>
      <c r="E3791" s="75"/>
      <c r="F3791" s="74"/>
      <c r="G3791" s="76" t="n">
        <v>89538</v>
      </c>
      <c r="H3791" s="74" t="s">
        <v>24258</v>
      </c>
      <c r="I3791" s="74" t="s">
        <v>21</v>
      </c>
      <c r="J3791" s="74" t="s">
        <v>16938</v>
      </c>
      <c r="K3791" s="75" t="s">
        <v>24259</v>
      </c>
      <c r="L3791" s="74" t="s">
        <v>16940</v>
      </c>
    </row>
    <row r="3792" customFormat="false" ht="13.5" hidden="false" customHeight="false" outlineLevel="0" collapsed="false">
      <c r="A3792" s="74" t="s">
        <v>23549</v>
      </c>
      <c r="B3792" s="74" t="s">
        <v>23550</v>
      </c>
      <c r="C3792" s="74" t="s">
        <v>22280</v>
      </c>
      <c r="D3792" s="74" t="s">
        <v>24035</v>
      </c>
      <c r="E3792" s="75"/>
      <c r="F3792" s="74"/>
      <c r="G3792" s="76" t="n">
        <v>89539</v>
      </c>
      <c r="H3792" s="74" t="s">
        <v>24260</v>
      </c>
      <c r="I3792" s="74" t="s">
        <v>21</v>
      </c>
      <c r="J3792" s="74" t="s">
        <v>16938</v>
      </c>
      <c r="K3792" s="75" t="s">
        <v>24261</v>
      </c>
      <c r="L3792" s="74" t="s">
        <v>16940</v>
      </c>
    </row>
    <row r="3793" customFormat="false" ht="13.5" hidden="false" customHeight="false" outlineLevel="0" collapsed="false">
      <c r="A3793" s="74" t="s">
        <v>23549</v>
      </c>
      <c r="B3793" s="74" t="s">
        <v>23550</v>
      </c>
      <c r="C3793" s="74" t="s">
        <v>22280</v>
      </c>
      <c r="D3793" s="74" t="s">
        <v>24035</v>
      </c>
      <c r="E3793" s="75"/>
      <c r="F3793" s="74"/>
      <c r="G3793" s="76" t="n">
        <v>89540</v>
      </c>
      <c r="H3793" s="74" t="s">
        <v>24262</v>
      </c>
      <c r="I3793" s="74" t="s">
        <v>21</v>
      </c>
      <c r="J3793" s="74" t="s">
        <v>16938</v>
      </c>
      <c r="K3793" s="75" t="s">
        <v>24263</v>
      </c>
      <c r="L3793" s="74" t="s">
        <v>16940</v>
      </c>
    </row>
    <row r="3794" customFormat="false" ht="13.5" hidden="false" customHeight="false" outlineLevel="0" collapsed="false">
      <c r="A3794" s="74" t="s">
        <v>23549</v>
      </c>
      <c r="B3794" s="74" t="s">
        <v>23550</v>
      </c>
      <c r="C3794" s="74" t="s">
        <v>22280</v>
      </c>
      <c r="D3794" s="74" t="s">
        <v>24035</v>
      </c>
      <c r="E3794" s="75"/>
      <c r="F3794" s="74"/>
      <c r="G3794" s="76" t="n">
        <v>89541</v>
      </c>
      <c r="H3794" s="74" t="s">
        <v>24264</v>
      </c>
      <c r="I3794" s="74" t="s">
        <v>21</v>
      </c>
      <c r="J3794" s="74" t="s">
        <v>16938</v>
      </c>
      <c r="K3794" s="75" t="s">
        <v>18795</v>
      </c>
      <c r="L3794" s="74" t="s">
        <v>16940</v>
      </c>
    </row>
    <row r="3795" customFormat="false" ht="13.5" hidden="false" customHeight="false" outlineLevel="0" collapsed="false">
      <c r="A3795" s="74" t="s">
        <v>23549</v>
      </c>
      <c r="B3795" s="74" t="s">
        <v>23550</v>
      </c>
      <c r="C3795" s="74" t="s">
        <v>22280</v>
      </c>
      <c r="D3795" s="74" t="s">
        <v>24035</v>
      </c>
      <c r="E3795" s="75"/>
      <c r="F3795" s="74"/>
      <c r="G3795" s="76" t="n">
        <v>89542</v>
      </c>
      <c r="H3795" s="74" t="s">
        <v>24265</v>
      </c>
      <c r="I3795" s="74" t="s">
        <v>21</v>
      </c>
      <c r="J3795" s="74" t="s">
        <v>16938</v>
      </c>
      <c r="K3795" s="75" t="s">
        <v>22896</v>
      </c>
      <c r="L3795" s="74" t="s">
        <v>16940</v>
      </c>
    </row>
    <row r="3796" customFormat="false" ht="13.5" hidden="false" customHeight="false" outlineLevel="0" collapsed="false">
      <c r="A3796" s="74" t="s">
        <v>23549</v>
      </c>
      <c r="B3796" s="74" t="s">
        <v>23550</v>
      </c>
      <c r="C3796" s="74" t="s">
        <v>22280</v>
      </c>
      <c r="D3796" s="74" t="s">
        <v>24035</v>
      </c>
      <c r="E3796" s="75"/>
      <c r="F3796" s="74"/>
      <c r="G3796" s="76" t="n">
        <v>89544</v>
      </c>
      <c r="H3796" s="74" t="s">
        <v>24266</v>
      </c>
      <c r="I3796" s="74" t="s">
        <v>21</v>
      </c>
      <c r="J3796" s="74" t="s">
        <v>16938</v>
      </c>
      <c r="K3796" s="75" t="s">
        <v>22217</v>
      </c>
      <c r="L3796" s="74" t="s">
        <v>16940</v>
      </c>
    </row>
    <row r="3797" customFormat="false" ht="13.5" hidden="false" customHeight="false" outlineLevel="0" collapsed="false">
      <c r="A3797" s="74" t="s">
        <v>23549</v>
      </c>
      <c r="B3797" s="74" t="s">
        <v>23550</v>
      </c>
      <c r="C3797" s="74" t="s">
        <v>22280</v>
      </c>
      <c r="D3797" s="74" t="s">
        <v>24035</v>
      </c>
      <c r="E3797" s="75"/>
      <c r="F3797" s="74"/>
      <c r="G3797" s="76" t="n">
        <v>89545</v>
      </c>
      <c r="H3797" s="74" t="s">
        <v>24267</v>
      </c>
      <c r="I3797" s="74" t="s">
        <v>21</v>
      </c>
      <c r="J3797" s="74" t="s">
        <v>16938</v>
      </c>
      <c r="K3797" s="75" t="s">
        <v>19280</v>
      </c>
      <c r="L3797" s="74" t="s">
        <v>16940</v>
      </c>
    </row>
    <row r="3798" customFormat="false" ht="13.5" hidden="false" customHeight="false" outlineLevel="0" collapsed="false">
      <c r="A3798" s="74" t="s">
        <v>23549</v>
      </c>
      <c r="B3798" s="74" t="s">
        <v>23550</v>
      </c>
      <c r="C3798" s="74" t="s">
        <v>22280</v>
      </c>
      <c r="D3798" s="74" t="s">
        <v>24035</v>
      </c>
      <c r="E3798" s="75"/>
      <c r="F3798" s="74"/>
      <c r="G3798" s="76" t="n">
        <v>89546</v>
      </c>
      <c r="H3798" s="74" t="s">
        <v>24268</v>
      </c>
      <c r="I3798" s="74" t="s">
        <v>21</v>
      </c>
      <c r="J3798" s="74" t="s">
        <v>16938</v>
      </c>
      <c r="K3798" s="75" t="s">
        <v>21597</v>
      </c>
      <c r="L3798" s="74" t="s">
        <v>16940</v>
      </c>
    </row>
    <row r="3799" customFormat="false" ht="13.5" hidden="false" customHeight="false" outlineLevel="0" collapsed="false">
      <c r="A3799" s="74" t="s">
        <v>23549</v>
      </c>
      <c r="B3799" s="74" t="s">
        <v>23550</v>
      </c>
      <c r="C3799" s="74" t="s">
        <v>22280</v>
      </c>
      <c r="D3799" s="74" t="s">
        <v>24035</v>
      </c>
      <c r="E3799" s="75"/>
      <c r="F3799" s="74"/>
      <c r="G3799" s="76" t="n">
        <v>89547</v>
      </c>
      <c r="H3799" s="74" t="s">
        <v>24269</v>
      </c>
      <c r="I3799" s="74" t="s">
        <v>21</v>
      </c>
      <c r="J3799" s="74" t="s">
        <v>16938</v>
      </c>
      <c r="K3799" s="75" t="s">
        <v>24270</v>
      </c>
      <c r="L3799" s="74" t="s">
        <v>16940</v>
      </c>
    </row>
    <row r="3800" customFormat="false" ht="13.5" hidden="false" customHeight="false" outlineLevel="0" collapsed="false">
      <c r="A3800" s="74" t="s">
        <v>23549</v>
      </c>
      <c r="B3800" s="74" t="s">
        <v>23550</v>
      </c>
      <c r="C3800" s="74" t="s">
        <v>22280</v>
      </c>
      <c r="D3800" s="74" t="s">
        <v>24035</v>
      </c>
      <c r="E3800" s="75"/>
      <c r="F3800" s="74"/>
      <c r="G3800" s="76" t="n">
        <v>89548</v>
      </c>
      <c r="H3800" s="74" t="s">
        <v>24271</v>
      </c>
      <c r="I3800" s="74" t="s">
        <v>21</v>
      </c>
      <c r="J3800" s="74" t="s">
        <v>16938</v>
      </c>
      <c r="K3800" s="75" t="s">
        <v>17836</v>
      </c>
      <c r="L3800" s="74" t="s">
        <v>16940</v>
      </c>
    </row>
    <row r="3801" customFormat="false" ht="13.5" hidden="false" customHeight="false" outlineLevel="0" collapsed="false">
      <c r="A3801" s="74" t="s">
        <v>23549</v>
      </c>
      <c r="B3801" s="74" t="s">
        <v>23550</v>
      </c>
      <c r="C3801" s="74" t="s">
        <v>22280</v>
      </c>
      <c r="D3801" s="74" t="s">
        <v>24035</v>
      </c>
      <c r="E3801" s="75"/>
      <c r="F3801" s="74"/>
      <c r="G3801" s="76" t="n">
        <v>89549</v>
      </c>
      <c r="H3801" s="74" t="s">
        <v>24272</v>
      </c>
      <c r="I3801" s="74" t="s">
        <v>21</v>
      </c>
      <c r="J3801" s="74" t="s">
        <v>16938</v>
      </c>
      <c r="K3801" s="75" t="s">
        <v>24273</v>
      </c>
      <c r="L3801" s="74" t="s">
        <v>16940</v>
      </c>
    </row>
    <row r="3802" customFormat="false" ht="13.5" hidden="false" customHeight="false" outlineLevel="0" collapsed="false">
      <c r="A3802" s="74" t="s">
        <v>23549</v>
      </c>
      <c r="B3802" s="74" t="s">
        <v>23550</v>
      </c>
      <c r="C3802" s="74" t="s">
        <v>22280</v>
      </c>
      <c r="D3802" s="74" t="s">
        <v>24035</v>
      </c>
      <c r="E3802" s="75"/>
      <c r="F3802" s="74"/>
      <c r="G3802" s="76" t="n">
        <v>89550</v>
      </c>
      <c r="H3802" s="74" t="s">
        <v>24274</v>
      </c>
      <c r="I3802" s="74" t="s">
        <v>21</v>
      </c>
      <c r="J3802" s="74" t="s">
        <v>16938</v>
      </c>
      <c r="K3802" s="75" t="s">
        <v>24275</v>
      </c>
      <c r="L3802" s="74" t="s">
        <v>16940</v>
      </c>
    </row>
    <row r="3803" customFormat="false" ht="13.5" hidden="false" customHeight="false" outlineLevel="0" collapsed="false">
      <c r="A3803" s="74" t="s">
        <v>23549</v>
      </c>
      <c r="B3803" s="74" t="s">
        <v>23550</v>
      </c>
      <c r="C3803" s="74" t="s">
        <v>22280</v>
      </c>
      <c r="D3803" s="74" t="s">
        <v>24035</v>
      </c>
      <c r="E3803" s="75"/>
      <c r="F3803" s="74"/>
      <c r="G3803" s="76" t="n">
        <v>89551</v>
      </c>
      <c r="H3803" s="74" t="s">
        <v>24276</v>
      </c>
      <c r="I3803" s="74" t="s">
        <v>21</v>
      </c>
      <c r="J3803" s="74" t="s">
        <v>16938</v>
      </c>
      <c r="K3803" s="75" t="s">
        <v>24277</v>
      </c>
      <c r="L3803" s="74" t="s">
        <v>16940</v>
      </c>
    </row>
    <row r="3804" customFormat="false" ht="13.5" hidden="false" customHeight="false" outlineLevel="0" collapsed="false">
      <c r="A3804" s="74" t="s">
        <v>23549</v>
      </c>
      <c r="B3804" s="74" t="s">
        <v>23550</v>
      </c>
      <c r="C3804" s="74" t="s">
        <v>22280</v>
      </c>
      <c r="D3804" s="74" t="s">
        <v>24035</v>
      </c>
      <c r="E3804" s="75"/>
      <c r="F3804" s="74"/>
      <c r="G3804" s="76" t="n">
        <v>89552</v>
      </c>
      <c r="H3804" s="74" t="s">
        <v>24278</v>
      </c>
      <c r="I3804" s="74" t="s">
        <v>21</v>
      </c>
      <c r="J3804" s="74" t="s">
        <v>16938</v>
      </c>
      <c r="K3804" s="75" t="s">
        <v>24279</v>
      </c>
      <c r="L3804" s="74" t="s">
        <v>16940</v>
      </c>
    </row>
    <row r="3805" customFormat="false" ht="13.5" hidden="false" customHeight="false" outlineLevel="0" collapsed="false">
      <c r="A3805" s="74" t="s">
        <v>23549</v>
      </c>
      <c r="B3805" s="74" t="s">
        <v>23550</v>
      </c>
      <c r="C3805" s="74" t="s">
        <v>22280</v>
      </c>
      <c r="D3805" s="74" t="s">
        <v>24035</v>
      </c>
      <c r="E3805" s="75"/>
      <c r="F3805" s="74"/>
      <c r="G3805" s="76" t="n">
        <v>89553</v>
      </c>
      <c r="H3805" s="74" t="s">
        <v>24280</v>
      </c>
      <c r="I3805" s="74" t="s">
        <v>21</v>
      </c>
      <c r="J3805" s="74" t="s">
        <v>16938</v>
      </c>
      <c r="K3805" s="75" t="s">
        <v>18044</v>
      </c>
      <c r="L3805" s="74" t="s">
        <v>16940</v>
      </c>
    </row>
    <row r="3806" customFormat="false" ht="13.5" hidden="false" customHeight="false" outlineLevel="0" collapsed="false">
      <c r="A3806" s="74" t="s">
        <v>23549</v>
      </c>
      <c r="B3806" s="74" t="s">
        <v>23550</v>
      </c>
      <c r="C3806" s="74" t="s">
        <v>22280</v>
      </c>
      <c r="D3806" s="74" t="s">
        <v>24035</v>
      </c>
      <c r="E3806" s="75"/>
      <c r="F3806" s="74"/>
      <c r="G3806" s="76" t="n">
        <v>89554</v>
      </c>
      <c r="H3806" s="74" t="s">
        <v>24281</v>
      </c>
      <c r="I3806" s="74" t="s">
        <v>21</v>
      </c>
      <c r="J3806" s="74" t="s">
        <v>16938</v>
      </c>
      <c r="K3806" s="75" t="s">
        <v>24282</v>
      </c>
      <c r="L3806" s="74" t="s">
        <v>16940</v>
      </c>
    </row>
    <row r="3807" customFormat="false" ht="13.5" hidden="false" customHeight="false" outlineLevel="0" collapsed="false">
      <c r="A3807" s="74" t="s">
        <v>23549</v>
      </c>
      <c r="B3807" s="74" t="s">
        <v>23550</v>
      </c>
      <c r="C3807" s="74" t="s">
        <v>22280</v>
      </c>
      <c r="D3807" s="74" t="s">
        <v>24035</v>
      </c>
      <c r="E3807" s="75"/>
      <c r="F3807" s="74"/>
      <c r="G3807" s="76" t="n">
        <v>89555</v>
      </c>
      <c r="H3807" s="74" t="s">
        <v>24283</v>
      </c>
      <c r="I3807" s="74" t="s">
        <v>21</v>
      </c>
      <c r="J3807" s="74" t="s">
        <v>16938</v>
      </c>
      <c r="K3807" s="75" t="s">
        <v>24284</v>
      </c>
      <c r="L3807" s="74" t="s">
        <v>16940</v>
      </c>
    </row>
    <row r="3808" customFormat="false" ht="13.5" hidden="false" customHeight="false" outlineLevel="0" collapsed="false">
      <c r="A3808" s="74" t="s">
        <v>23549</v>
      </c>
      <c r="B3808" s="74" t="s">
        <v>23550</v>
      </c>
      <c r="C3808" s="74" t="s">
        <v>22280</v>
      </c>
      <c r="D3808" s="74" t="s">
        <v>24035</v>
      </c>
      <c r="E3808" s="75"/>
      <c r="F3808" s="74"/>
      <c r="G3808" s="76" t="n">
        <v>89556</v>
      </c>
      <c r="H3808" s="74" t="s">
        <v>24285</v>
      </c>
      <c r="I3808" s="74" t="s">
        <v>21</v>
      </c>
      <c r="J3808" s="74" t="s">
        <v>16938</v>
      </c>
      <c r="K3808" s="75" t="s">
        <v>24286</v>
      </c>
      <c r="L3808" s="74" t="s">
        <v>16940</v>
      </c>
    </row>
    <row r="3809" customFormat="false" ht="13.5" hidden="false" customHeight="false" outlineLevel="0" collapsed="false">
      <c r="A3809" s="74" t="s">
        <v>23549</v>
      </c>
      <c r="B3809" s="74" t="s">
        <v>23550</v>
      </c>
      <c r="C3809" s="74" t="s">
        <v>22280</v>
      </c>
      <c r="D3809" s="74" t="s">
        <v>24035</v>
      </c>
      <c r="E3809" s="75"/>
      <c r="F3809" s="74"/>
      <c r="G3809" s="76" t="n">
        <v>89557</v>
      </c>
      <c r="H3809" s="74" t="s">
        <v>24287</v>
      </c>
      <c r="I3809" s="74" t="s">
        <v>21</v>
      </c>
      <c r="J3809" s="74" t="s">
        <v>16938</v>
      </c>
      <c r="K3809" s="75" t="s">
        <v>24288</v>
      </c>
      <c r="L3809" s="74" t="s">
        <v>16940</v>
      </c>
    </row>
    <row r="3810" customFormat="false" ht="13.5" hidden="false" customHeight="false" outlineLevel="0" collapsed="false">
      <c r="A3810" s="74" t="s">
        <v>23549</v>
      </c>
      <c r="B3810" s="74" t="s">
        <v>23550</v>
      </c>
      <c r="C3810" s="74" t="s">
        <v>22280</v>
      </c>
      <c r="D3810" s="74" t="s">
        <v>24035</v>
      </c>
      <c r="E3810" s="75"/>
      <c r="F3810" s="74"/>
      <c r="G3810" s="76" t="n">
        <v>89558</v>
      </c>
      <c r="H3810" s="74" t="s">
        <v>24289</v>
      </c>
      <c r="I3810" s="74" t="s">
        <v>21</v>
      </c>
      <c r="J3810" s="74" t="s">
        <v>16938</v>
      </c>
      <c r="K3810" s="75" t="s">
        <v>24290</v>
      </c>
      <c r="L3810" s="74" t="s">
        <v>16940</v>
      </c>
    </row>
    <row r="3811" customFormat="false" ht="13.5" hidden="false" customHeight="false" outlineLevel="0" collapsed="false">
      <c r="A3811" s="74" t="s">
        <v>23549</v>
      </c>
      <c r="B3811" s="74" t="s">
        <v>23550</v>
      </c>
      <c r="C3811" s="74" t="s">
        <v>22280</v>
      </c>
      <c r="D3811" s="74" t="s">
        <v>24035</v>
      </c>
      <c r="E3811" s="75"/>
      <c r="F3811" s="74"/>
      <c r="G3811" s="76" t="n">
        <v>89559</v>
      </c>
      <c r="H3811" s="74" t="s">
        <v>24291</v>
      </c>
      <c r="I3811" s="74" t="s">
        <v>21</v>
      </c>
      <c r="J3811" s="74" t="s">
        <v>16938</v>
      </c>
      <c r="K3811" s="75" t="s">
        <v>24292</v>
      </c>
      <c r="L3811" s="74" t="s">
        <v>16940</v>
      </c>
    </row>
    <row r="3812" customFormat="false" ht="13.5" hidden="false" customHeight="false" outlineLevel="0" collapsed="false">
      <c r="A3812" s="74" t="s">
        <v>23549</v>
      </c>
      <c r="B3812" s="74" t="s">
        <v>23550</v>
      </c>
      <c r="C3812" s="74" t="s">
        <v>22280</v>
      </c>
      <c r="D3812" s="74" t="s">
        <v>24035</v>
      </c>
      <c r="E3812" s="75"/>
      <c r="F3812" s="74"/>
      <c r="G3812" s="76" t="n">
        <v>89561</v>
      </c>
      <c r="H3812" s="74" t="s">
        <v>24293</v>
      </c>
      <c r="I3812" s="74" t="s">
        <v>21</v>
      </c>
      <c r="J3812" s="74" t="s">
        <v>16938</v>
      </c>
      <c r="K3812" s="75" t="s">
        <v>21756</v>
      </c>
      <c r="L3812" s="74" t="s">
        <v>16940</v>
      </c>
    </row>
    <row r="3813" customFormat="false" ht="13.5" hidden="false" customHeight="false" outlineLevel="0" collapsed="false">
      <c r="A3813" s="74" t="s">
        <v>23549</v>
      </c>
      <c r="B3813" s="74" t="s">
        <v>23550</v>
      </c>
      <c r="C3813" s="74" t="s">
        <v>22280</v>
      </c>
      <c r="D3813" s="74" t="s">
        <v>24035</v>
      </c>
      <c r="E3813" s="75"/>
      <c r="F3813" s="74"/>
      <c r="G3813" s="76" t="n">
        <v>89562</v>
      </c>
      <c r="H3813" s="74" t="s">
        <v>24294</v>
      </c>
      <c r="I3813" s="74" t="s">
        <v>21</v>
      </c>
      <c r="J3813" s="74" t="s">
        <v>16938</v>
      </c>
      <c r="K3813" s="75" t="s">
        <v>24295</v>
      </c>
      <c r="L3813" s="74" t="s">
        <v>16940</v>
      </c>
    </row>
    <row r="3814" customFormat="false" ht="13.5" hidden="false" customHeight="false" outlineLevel="0" collapsed="false">
      <c r="A3814" s="74" t="s">
        <v>23549</v>
      </c>
      <c r="B3814" s="74" t="s">
        <v>23550</v>
      </c>
      <c r="C3814" s="74" t="s">
        <v>22280</v>
      </c>
      <c r="D3814" s="74" t="s">
        <v>24035</v>
      </c>
      <c r="E3814" s="75"/>
      <c r="F3814" s="74"/>
      <c r="G3814" s="76" t="n">
        <v>89563</v>
      </c>
      <c r="H3814" s="74" t="s">
        <v>24296</v>
      </c>
      <c r="I3814" s="74" t="s">
        <v>21</v>
      </c>
      <c r="J3814" s="74" t="s">
        <v>16938</v>
      </c>
      <c r="K3814" s="75" t="s">
        <v>23121</v>
      </c>
      <c r="L3814" s="74" t="s">
        <v>16940</v>
      </c>
    </row>
    <row r="3815" customFormat="false" ht="13.5" hidden="false" customHeight="false" outlineLevel="0" collapsed="false">
      <c r="A3815" s="74" t="s">
        <v>23549</v>
      </c>
      <c r="B3815" s="74" t="s">
        <v>23550</v>
      </c>
      <c r="C3815" s="74" t="s">
        <v>22280</v>
      </c>
      <c r="D3815" s="74" t="s">
        <v>24035</v>
      </c>
      <c r="E3815" s="75"/>
      <c r="F3815" s="74"/>
      <c r="G3815" s="76" t="n">
        <v>89564</v>
      </c>
      <c r="H3815" s="74" t="s">
        <v>24297</v>
      </c>
      <c r="I3815" s="74" t="s">
        <v>21</v>
      </c>
      <c r="J3815" s="74" t="s">
        <v>16938</v>
      </c>
      <c r="K3815" s="75" t="s">
        <v>24298</v>
      </c>
      <c r="L3815" s="74" t="s">
        <v>16940</v>
      </c>
    </row>
    <row r="3816" customFormat="false" ht="13.5" hidden="false" customHeight="false" outlineLevel="0" collapsed="false">
      <c r="A3816" s="74" t="s">
        <v>23549</v>
      </c>
      <c r="B3816" s="74" t="s">
        <v>23550</v>
      </c>
      <c r="C3816" s="74" t="s">
        <v>22280</v>
      </c>
      <c r="D3816" s="74" t="s">
        <v>24035</v>
      </c>
      <c r="E3816" s="75"/>
      <c r="F3816" s="74"/>
      <c r="G3816" s="76" t="n">
        <v>89565</v>
      </c>
      <c r="H3816" s="74" t="s">
        <v>24299</v>
      </c>
      <c r="I3816" s="74" t="s">
        <v>21</v>
      </c>
      <c r="J3816" s="74" t="s">
        <v>16938</v>
      </c>
      <c r="K3816" s="75" t="s">
        <v>24300</v>
      </c>
      <c r="L3816" s="74" t="s">
        <v>16940</v>
      </c>
    </row>
    <row r="3817" customFormat="false" ht="13.5" hidden="false" customHeight="false" outlineLevel="0" collapsed="false">
      <c r="A3817" s="74" t="s">
        <v>23549</v>
      </c>
      <c r="B3817" s="74" t="s">
        <v>23550</v>
      </c>
      <c r="C3817" s="74" t="s">
        <v>22280</v>
      </c>
      <c r="D3817" s="74" t="s">
        <v>24035</v>
      </c>
      <c r="E3817" s="75"/>
      <c r="F3817" s="74"/>
      <c r="G3817" s="76" t="n">
        <v>89566</v>
      </c>
      <c r="H3817" s="74" t="s">
        <v>24301</v>
      </c>
      <c r="I3817" s="74" t="s">
        <v>21</v>
      </c>
      <c r="J3817" s="74" t="s">
        <v>16938</v>
      </c>
      <c r="K3817" s="75" t="s">
        <v>24302</v>
      </c>
      <c r="L3817" s="74" t="s">
        <v>16940</v>
      </c>
    </row>
    <row r="3818" customFormat="false" ht="13.5" hidden="false" customHeight="false" outlineLevel="0" collapsed="false">
      <c r="A3818" s="74" t="s">
        <v>23549</v>
      </c>
      <c r="B3818" s="74" t="s">
        <v>23550</v>
      </c>
      <c r="C3818" s="74" t="s">
        <v>22280</v>
      </c>
      <c r="D3818" s="74" t="s">
        <v>24035</v>
      </c>
      <c r="E3818" s="75"/>
      <c r="F3818" s="74"/>
      <c r="G3818" s="76" t="n">
        <v>89567</v>
      </c>
      <c r="H3818" s="74" t="s">
        <v>24303</v>
      </c>
      <c r="I3818" s="74" t="s">
        <v>21</v>
      </c>
      <c r="J3818" s="74" t="s">
        <v>16938</v>
      </c>
      <c r="K3818" s="75" t="s">
        <v>24304</v>
      </c>
      <c r="L3818" s="74" t="s">
        <v>16940</v>
      </c>
    </row>
    <row r="3819" customFormat="false" ht="13.5" hidden="false" customHeight="false" outlineLevel="0" collapsed="false">
      <c r="A3819" s="74" t="s">
        <v>23549</v>
      </c>
      <c r="B3819" s="74" t="s">
        <v>23550</v>
      </c>
      <c r="C3819" s="74" t="s">
        <v>22280</v>
      </c>
      <c r="D3819" s="74" t="s">
        <v>24035</v>
      </c>
      <c r="E3819" s="75"/>
      <c r="F3819" s="74"/>
      <c r="G3819" s="76" t="n">
        <v>89568</v>
      </c>
      <c r="H3819" s="74" t="s">
        <v>24305</v>
      </c>
      <c r="I3819" s="74" t="s">
        <v>21</v>
      </c>
      <c r="J3819" s="74" t="s">
        <v>16938</v>
      </c>
      <c r="K3819" s="75" t="s">
        <v>19174</v>
      </c>
      <c r="L3819" s="74" t="s">
        <v>16940</v>
      </c>
    </row>
    <row r="3820" customFormat="false" ht="13.5" hidden="false" customHeight="false" outlineLevel="0" collapsed="false">
      <c r="A3820" s="74" t="s">
        <v>23549</v>
      </c>
      <c r="B3820" s="74" t="s">
        <v>23550</v>
      </c>
      <c r="C3820" s="74" t="s">
        <v>22280</v>
      </c>
      <c r="D3820" s="74" t="s">
        <v>24035</v>
      </c>
      <c r="E3820" s="75"/>
      <c r="F3820" s="74"/>
      <c r="G3820" s="76" t="n">
        <v>89569</v>
      </c>
      <c r="H3820" s="74" t="s">
        <v>24306</v>
      </c>
      <c r="I3820" s="74" t="s">
        <v>21</v>
      </c>
      <c r="J3820" s="74" t="s">
        <v>16938</v>
      </c>
      <c r="K3820" s="75" t="s">
        <v>23522</v>
      </c>
      <c r="L3820" s="74" t="s">
        <v>16940</v>
      </c>
    </row>
    <row r="3821" customFormat="false" ht="13.5" hidden="false" customHeight="false" outlineLevel="0" collapsed="false">
      <c r="A3821" s="74" t="s">
        <v>23549</v>
      </c>
      <c r="B3821" s="74" t="s">
        <v>23550</v>
      </c>
      <c r="C3821" s="74" t="s">
        <v>22280</v>
      </c>
      <c r="D3821" s="74" t="s">
        <v>24035</v>
      </c>
      <c r="E3821" s="75"/>
      <c r="F3821" s="74"/>
      <c r="G3821" s="76" t="n">
        <v>89570</v>
      </c>
      <c r="H3821" s="74" t="s">
        <v>24307</v>
      </c>
      <c r="I3821" s="74" t="s">
        <v>21</v>
      </c>
      <c r="J3821" s="74" t="s">
        <v>16938</v>
      </c>
      <c r="K3821" s="75" t="s">
        <v>24308</v>
      </c>
      <c r="L3821" s="74" t="s">
        <v>16940</v>
      </c>
    </row>
    <row r="3822" customFormat="false" ht="13.5" hidden="false" customHeight="false" outlineLevel="0" collapsed="false">
      <c r="A3822" s="74" t="s">
        <v>23549</v>
      </c>
      <c r="B3822" s="74" t="s">
        <v>23550</v>
      </c>
      <c r="C3822" s="74" t="s">
        <v>22280</v>
      </c>
      <c r="D3822" s="74" t="s">
        <v>24035</v>
      </c>
      <c r="E3822" s="75"/>
      <c r="F3822" s="74"/>
      <c r="G3822" s="76" t="n">
        <v>89571</v>
      </c>
      <c r="H3822" s="74" t="s">
        <v>24309</v>
      </c>
      <c r="I3822" s="74" t="s">
        <v>21</v>
      </c>
      <c r="J3822" s="74" t="s">
        <v>16938</v>
      </c>
      <c r="K3822" s="75" t="s">
        <v>24310</v>
      </c>
      <c r="L3822" s="74" t="s">
        <v>16940</v>
      </c>
    </row>
    <row r="3823" customFormat="false" ht="13.5" hidden="false" customHeight="false" outlineLevel="0" collapsed="false">
      <c r="A3823" s="74" t="s">
        <v>23549</v>
      </c>
      <c r="B3823" s="74" t="s">
        <v>23550</v>
      </c>
      <c r="C3823" s="74" t="s">
        <v>22280</v>
      </c>
      <c r="D3823" s="74" t="s">
        <v>24035</v>
      </c>
      <c r="E3823" s="75"/>
      <c r="F3823" s="74"/>
      <c r="G3823" s="76" t="n">
        <v>89572</v>
      </c>
      <c r="H3823" s="74" t="s">
        <v>24311</v>
      </c>
      <c r="I3823" s="74" t="s">
        <v>21</v>
      </c>
      <c r="J3823" s="74" t="s">
        <v>16938</v>
      </c>
      <c r="K3823" s="75" t="s">
        <v>24312</v>
      </c>
      <c r="L3823" s="74" t="s">
        <v>16940</v>
      </c>
    </row>
    <row r="3824" customFormat="false" ht="13.5" hidden="false" customHeight="false" outlineLevel="0" collapsed="false">
      <c r="A3824" s="74" t="s">
        <v>23549</v>
      </c>
      <c r="B3824" s="74" t="s">
        <v>23550</v>
      </c>
      <c r="C3824" s="74" t="s">
        <v>22280</v>
      </c>
      <c r="D3824" s="74" t="s">
        <v>24035</v>
      </c>
      <c r="E3824" s="75"/>
      <c r="F3824" s="74"/>
      <c r="G3824" s="76" t="n">
        <v>89573</v>
      </c>
      <c r="H3824" s="74" t="s">
        <v>24313</v>
      </c>
      <c r="I3824" s="74" t="s">
        <v>21</v>
      </c>
      <c r="J3824" s="74" t="s">
        <v>16938</v>
      </c>
      <c r="K3824" s="75" t="s">
        <v>24314</v>
      </c>
      <c r="L3824" s="74" t="s">
        <v>16940</v>
      </c>
    </row>
    <row r="3825" customFormat="false" ht="13.5" hidden="false" customHeight="false" outlineLevel="0" collapsed="false">
      <c r="A3825" s="74" t="s">
        <v>23549</v>
      </c>
      <c r="B3825" s="74" t="s">
        <v>23550</v>
      </c>
      <c r="C3825" s="74" t="s">
        <v>22280</v>
      </c>
      <c r="D3825" s="74" t="s">
        <v>24035</v>
      </c>
      <c r="E3825" s="75"/>
      <c r="F3825" s="74"/>
      <c r="G3825" s="76" t="n">
        <v>89574</v>
      </c>
      <c r="H3825" s="74" t="s">
        <v>24315</v>
      </c>
      <c r="I3825" s="74" t="s">
        <v>21</v>
      </c>
      <c r="J3825" s="74" t="s">
        <v>16938</v>
      </c>
      <c r="K3825" s="75" t="s">
        <v>24316</v>
      </c>
      <c r="L3825" s="74" t="s">
        <v>16940</v>
      </c>
    </row>
    <row r="3826" customFormat="false" ht="13.5" hidden="false" customHeight="false" outlineLevel="0" collapsed="false">
      <c r="A3826" s="74" t="s">
        <v>23549</v>
      </c>
      <c r="B3826" s="74" t="s">
        <v>23550</v>
      </c>
      <c r="C3826" s="74" t="s">
        <v>22280</v>
      </c>
      <c r="D3826" s="74" t="s">
        <v>24035</v>
      </c>
      <c r="E3826" s="75"/>
      <c r="F3826" s="74"/>
      <c r="G3826" s="76" t="n">
        <v>89575</v>
      </c>
      <c r="H3826" s="74" t="s">
        <v>24317</v>
      </c>
      <c r="I3826" s="74" t="s">
        <v>21</v>
      </c>
      <c r="J3826" s="74" t="s">
        <v>16938</v>
      </c>
      <c r="K3826" s="75" t="s">
        <v>24318</v>
      </c>
      <c r="L3826" s="74" t="s">
        <v>16940</v>
      </c>
    </row>
    <row r="3827" customFormat="false" ht="13.5" hidden="false" customHeight="false" outlineLevel="0" collapsed="false">
      <c r="A3827" s="74" t="s">
        <v>23549</v>
      </c>
      <c r="B3827" s="74" t="s">
        <v>23550</v>
      </c>
      <c r="C3827" s="74" t="s">
        <v>22280</v>
      </c>
      <c r="D3827" s="74" t="s">
        <v>24035</v>
      </c>
      <c r="E3827" s="75"/>
      <c r="F3827" s="74"/>
      <c r="G3827" s="76" t="n">
        <v>89577</v>
      </c>
      <c r="H3827" s="74" t="s">
        <v>24319</v>
      </c>
      <c r="I3827" s="74" t="s">
        <v>21</v>
      </c>
      <c r="J3827" s="74" t="s">
        <v>16938</v>
      </c>
      <c r="K3827" s="75" t="s">
        <v>24320</v>
      </c>
      <c r="L3827" s="74" t="s">
        <v>16940</v>
      </c>
    </row>
    <row r="3828" customFormat="false" ht="13.5" hidden="false" customHeight="false" outlineLevel="0" collapsed="false">
      <c r="A3828" s="74" t="s">
        <v>23549</v>
      </c>
      <c r="B3828" s="74" t="s">
        <v>23550</v>
      </c>
      <c r="C3828" s="74" t="s">
        <v>22280</v>
      </c>
      <c r="D3828" s="74" t="s">
        <v>24035</v>
      </c>
      <c r="E3828" s="75"/>
      <c r="F3828" s="74"/>
      <c r="G3828" s="76" t="n">
        <v>89579</v>
      </c>
      <c r="H3828" s="74" t="s">
        <v>24321</v>
      </c>
      <c r="I3828" s="74" t="s">
        <v>21</v>
      </c>
      <c r="J3828" s="74" t="s">
        <v>16938</v>
      </c>
      <c r="K3828" s="75" t="s">
        <v>24322</v>
      </c>
      <c r="L3828" s="74" t="s">
        <v>16940</v>
      </c>
    </row>
    <row r="3829" customFormat="false" ht="13.5" hidden="false" customHeight="false" outlineLevel="0" collapsed="false">
      <c r="A3829" s="74" t="s">
        <v>23549</v>
      </c>
      <c r="B3829" s="74" t="s">
        <v>23550</v>
      </c>
      <c r="C3829" s="74" t="s">
        <v>22280</v>
      </c>
      <c r="D3829" s="74" t="s">
        <v>24035</v>
      </c>
      <c r="E3829" s="75"/>
      <c r="F3829" s="74"/>
      <c r="G3829" s="76" t="n">
        <v>89581</v>
      </c>
      <c r="H3829" s="74" t="s">
        <v>24323</v>
      </c>
      <c r="I3829" s="74" t="s">
        <v>21</v>
      </c>
      <c r="J3829" s="74" t="s">
        <v>16938</v>
      </c>
      <c r="K3829" s="75" t="s">
        <v>24324</v>
      </c>
      <c r="L3829" s="74" t="s">
        <v>16940</v>
      </c>
    </row>
    <row r="3830" customFormat="false" ht="13.5" hidden="false" customHeight="false" outlineLevel="0" collapsed="false">
      <c r="A3830" s="74" t="s">
        <v>23549</v>
      </c>
      <c r="B3830" s="74" t="s">
        <v>23550</v>
      </c>
      <c r="C3830" s="74" t="s">
        <v>22280</v>
      </c>
      <c r="D3830" s="74" t="s">
        <v>24035</v>
      </c>
      <c r="E3830" s="75"/>
      <c r="F3830" s="74"/>
      <c r="G3830" s="76" t="n">
        <v>89582</v>
      </c>
      <c r="H3830" s="74" t="s">
        <v>24325</v>
      </c>
      <c r="I3830" s="74" t="s">
        <v>21</v>
      </c>
      <c r="J3830" s="74" t="s">
        <v>16938</v>
      </c>
      <c r="K3830" s="75" t="s">
        <v>18164</v>
      </c>
      <c r="L3830" s="74" t="s">
        <v>16940</v>
      </c>
    </row>
    <row r="3831" customFormat="false" ht="13.5" hidden="false" customHeight="false" outlineLevel="0" collapsed="false">
      <c r="A3831" s="74" t="s">
        <v>23549</v>
      </c>
      <c r="B3831" s="74" t="s">
        <v>23550</v>
      </c>
      <c r="C3831" s="74" t="s">
        <v>22280</v>
      </c>
      <c r="D3831" s="74" t="s">
        <v>24035</v>
      </c>
      <c r="E3831" s="75"/>
      <c r="F3831" s="74"/>
      <c r="G3831" s="76" t="n">
        <v>89583</v>
      </c>
      <c r="H3831" s="74" t="s">
        <v>24326</v>
      </c>
      <c r="I3831" s="74" t="s">
        <v>21</v>
      </c>
      <c r="J3831" s="74" t="s">
        <v>16938</v>
      </c>
      <c r="K3831" s="75" t="s">
        <v>24327</v>
      </c>
      <c r="L3831" s="74" t="s">
        <v>16940</v>
      </c>
    </row>
    <row r="3832" customFormat="false" ht="13.5" hidden="false" customHeight="false" outlineLevel="0" collapsed="false">
      <c r="A3832" s="74" t="s">
        <v>23549</v>
      </c>
      <c r="B3832" s="74" t="s">
        <v>23550</v>
      </c>
      <c r="C3832" s="74" t="s">
        <v>22280</v>
      </c>
      <c r="D3832" s="74" t="s">
        <v>24035</v>
      </c>
      <c r="E3832" s="75"/>
      <c r="F3832" s="74"/>
      <c r="G3832" s="76" t="n">
        <v>89584</v>
      </c>
      <c r="H3832" s="74" t="s">
        <v>24328</v>
      </c>
      <c r="I3832" s="74" t="s">
        <v>21</v>
      </c>
      <c r="J3832" s="74" t="s">
        <v>16938</v>
      </c>
      <c r="K3832" s="75" t="s">
        <v>24329</v>
      </c>
      <c r="L3832" s="74" t="s">
        <v>16940</v>
      </c>
    </row>
    <row r="3833" customFormat="false" ht="13.5" hidden="false" customHeight="false" outlineLevel="0" collapsed="false">
      <c r="A3833" s="74" t="s">
        <v>23549</v>
      </c>
      <c r="B3833" s="74" t="s">
        <v>23550</v>
      </c>
      <c r="C3833" s="74" t="s">
        <v>22280</v>
      </c>
      <c r="D3833" s="74" t="s">
        <v>24035</v>
      </c>
      <c r="E3833" s="75"/>
      <c r="F3833" s="74"/>
      <c r="G3833" s="76" t="n">
        <v>89585</v>
      </c>
      <c r="H3833" s="74" t="s">
        <v>24330</v>
      </c>
      <c r="I3833" s="74" t="s">
        <v>21</v>
      </c>
      <c r="J3833" s="74" t="s">
        <v>16938</v>
      </c>
      <c r="K3833" s="75" t="s">
        <v>24331</v>
      </c>
      <c r="L3833" s="74" t="s">
        <v>16940</v>
      </c>
    </row>
    <row r="3834" customFormat="false" ht="13.5" hidden="false" customHeight="false" outlineLevel="0" collapsed="false">
      <c r="A3834" s="74" t="s">
        <v>23549</v>
      </c>
      <c r="B3834" s="74" t="s">
        <v>23550</v>
      </c>
      <c r="C3834" s="74" t="s">
        <v>22280</v>
      </c>
      <c r="D3834" s="74" t="s">
        <v>24035</v>
      </c>
      <c r="E3834" s="75"/>
      <c r="F3834" s="74"/>
      <c r="G3834" s="76" t="n">
        <v>89586</v>
      </c>
      <c r="H3834" s="74" t="s">
        <v>24332</v>
      </c>
      <c r="I3834" s="74" t="s">
        <v>21</v>
      </c>
      <c r="J3834" s="74" t="s">
        <v>16938</v>
      </c>
      <c r="K3834" s="75" t="s">
        <v>24331</v>
      </c>
      <c r="L3834" s="74" t="s">
        <v>16940</v>
      </c>
    </row>
    <row r="3835" customFormat="false" ht="13.5" hidden="false" customHeight="false" outlineLevel="0" collapsed="false">
      <c r="A3835" s="74" t="s">
        <v>23549</v>
      </c>
      <c r="B3835" s="74" t="s">
        <v>23550</v>
      </c>
      <c r="C3835" s="74" t="s">
        <v>22280</v>
      </c>
      <c r="D3835" s="74" t="s">
        <v>24035</v>
      </c>
      <c r="E3835" s="75"/>
      <c r="F3835" s="74"/>
      <c r="G3835" s="76" t="n">
        <v>89587</v>
      </c>
      <c r="H3835" s="74" t="s">
        <v>24333</v>
      </c>
      <c r="I3835" s="74" t="s">
        <v>21</v>
      </c>
      <c r="J3835" s="74" t="s">
        <v>16938</v>
      </c>
      <c r="K3835" s="75" t="s">
        <v>24334</v>
      </c>
      <c r="L3835" s="74" t="s">
        <v>16940</v>
      </c>
    </row>
    <row r="3836" customFormat="false" ht="13.5" hidden="false" customHeight="false" outlineLevel="0" collapsed="false">
      <c r="A3836" s="74" t="s">
        <v>23549</v>
      </c>
      <c r="B3836" s="74" t="s">
        <v>23550</v>
      </c>
      <c r="C3836" s="74" t="s">
        <v>22280</v>
      </c>
      <c r="D3836" s="74" t="s">
        <v>24035</v>
      </c>
      <c r="E3836" s="75"/>
      <c r="F3836" s="74"/>
      <c r="G3836" s="76" t="n">
        <v>89589</v>
      </c>
      <c r="H3836" s="74" t="s">
        <v>24335</v>
      </c>
      <c r="I3836" s="74" t="s">
        <v>21</v>
      </c>
      <c r="J3836" s="74" t="s">
        <v>16938</v>
      </c>
      <c r="K3836" s="75" t="s">
        <v>24336</v>
      </c>
      <c r="L3836" s="74" t="s">
        <v>16940</v>
      </c>
    </row>
    <row r="3837" customFormat="false" ht="13.5" hidden="false" customHeight="false" outlineLevel="0" collapsed="false">
      <c r="A3837" s="74" t="s">
        <v>23549</v>
      </c>
      <c r="B3837" s="74" t="s">
        <v>23550</v>
      </c>
      <c r="C3837" s="74" t="s">
        <v>22280</v>
      </c>
      <c r="D3837" s="74" t="s">
        <v>24035</v>
      </c>
      <c r="E3837" s="75"/>
      <c r="F3837" s="74"/>
      <c r="G3837" s="76" t="n">
        <v>89590</v>
      </c>
      <c r="H3837" s="74" t="s">
        <v>24337</v>
      </c>
      <c r="I3837" s="74" t="s">
        <v>21</v>
      </c>
      <c r="J3837" s="74" t="s">
        <v>16938</v>
      </c>
      <c r="K3837" s="75" t="s">
        <v>24338</v>
      </c>
      <c r="L3837" s="74" t="s">
        <v>16940</v>
      </c>
    </row>
    <row r="3838" customFormat="false" ht="13.5" hidden="false" customHeight="false" outlineLevel="0" collapsed="false">
      <c r="A3838" s="74" t="s">
        <v>23549</v>
      </c>
      <c r="B3838" s="74" t="s">
        <v>23550</v>
      </c>
      <c r="C3838" s="74" t="s">
        <v>22280</v>
      </c>
      <c r="D3838" s="74" t="s">
        <v>24035</v>
      </c>
      <c r="E3838" s="75"/>
      <c r="F3838" s="74"/>
      <c r="G3838" s="76" t="n">
        <v>89591</v>
      </c>
      <c r="H3838" s="74" t="s">
        <v>24339</v>
      </c>
      <c r="I3838" s="74" t="s">
        <v>21</v>
      </c>
      <c r="J3838" s="74" t="s">
        <v>16938</v>
      </c>
      <c r="K3838" s="75" t="s">
        <v>24340</v>
      </c>
      <c r="L3838" s="74" t="s">
        <v>16940</v>
      </c>
    </row>
    <row r="3839" customFormat="false" ht="13.5" hidden="false" customHeight="false" outlineLevel="0" collapsed="false">
      <c r="A3839" s="74" t="s">
        <v>23549</v>
      </c>
      <c r="B3839" s="74" t="s">
        <v>23550</v>
      </c>
      <c r="C3839" s="74" t="s">
        <v>22280</v>
      </c>
      <c r="D3839" s="74" t="s">
        <v>24035</v>
      </c>
      <c r="E3839" s="75"/>
      <c r="F3839" s="74"/>
      <c r="G3839" s="76" t="n">
        <v>89592</v>
      </c>
      <c r="H3839" s="74" t="s">
        <v>24341</v>
      </c>
      <c r="I3839" s="74" t="s">
        <v>21</v>
      </c>
      <c r="J3839" s="74" t="s">
        <v>16938</v>
      </c>
      <c r="K3839" s="75" t="s">
        <v>24342</v>
      </c>
      <c r="L3839" s="74" t="s">
        <v>16940</v>
      </c>
    </row>
    <row r="3840" customFormat="false" ht="13.5" hidden="false" customHeight="false" outlineLevel="0" collapsed="false">
      <c r="A3840" s="74" t="s">
        <v>23549</v>
      </c>
      <c r="B3840" s="74" t="s">
        <v>23550</v>
      </c>
      <c r="C3840" s="74" t="s">
        <v>22280</v>
      </c>
      <c r="D3840" s="74" t="s">
        <v>24035</v>
      </c>
      <c r="E3840" s="75"/>
      <c r="F3840" s="74"/>
      <c r="G3840" s="76" t="n">
        <v>89593</v>
      </c>
      <c r="H3840" s="74" t="s">
        <v>24343</v>
      </c>
      <c r="I3840" s="74" t="s">
        <v>21</v>
      </c>
      <c r="J3840" s="74" t="s">
        <v>16938</v>
      </c>
      <c r="K3840" s="75" t="s">
        <v>18275</v>
      </c>
      <c r="L3840" s="74" t="s">
        <v>16940</v>
      </c>
    </row>
    <row r="3841" customFormat="false" ht="13.5" hidden="false" customHeight="false" outlineLevel="0" collapsed="false">
      <c r="A3841" s="74" t="s">
        <v>23549</v>
      </c>
      <c r="B3841" s="74" t="s">
        <v>23550</v>
      </c>
      <c r="C3841" s="74" t="s">
        <v>22280</v>
      </c>
      <c r="D3841" s="74" t="s">
        <v>24035</v>
      </c>
      <c r="E3841" s="75"/>
      <c r="F3841" s="74"/>
      <c r="G3841" s="76" t="n">
        <v>89594</v>
      </c>
      <c r="H3841" s="74" t="s">
        <v>24344</v>
      </c>
      <c r="I3841" s="74" t="s">
        <v>21</v>
      </c>
      <c r="J3841" s="74" t="s">
        <v>16938</v>
      </c>
      <c r="K3841" s="75" t="s">
        <v>24345</v>
      </c>
      <c r="L3841" s="74" t="s">
        <v>16940</v>
      </c>
    </row>
    <row r="3842" customFormat="false" ht="13.5" hidden="false" customHeight="false" outlineLevel="0" collapsed="false">
      <c r="A3842" s="74" t="s">
        <v>23549</v>
      </c>
      <c r="B3842" s="74" t="s">
        <v>23550</v>
      </c>
      <c r="C3842" s="74" t="s">
        <v>22280</v>
      </c>
      <c r="D3842" s="74" t="s">
        <v>24035</v>
      </c>
      <c r="E3842" s="75"/>
      <c r="F3842" s="74"/>
      <c r="G3842" s="76" t="n">
        <v>89595</v>
      </c>
      <c r="H3842" s="74" t="s">
        <v>24346</v>
      </c>
      <c r="I3842" s="74" t="s">
        <v>21</v>
      </c>
      <c r="J3842" s="74" t="s">
        <v>16938</v>
      </c>
      <c r="K3842" s="75" t="s">
        <v>24347</v>
      </c>
      <c r="L3842" s="74" t="s">
        <v>16940</v>
      </c>
    </row>
    <row r="3843" customFormat="false" ht="13.5" hidden="false" customHeight="false" outlineLevel="0" collapsed="false">
      <c r="A3843" s="74" t="s">
        <v>23549</v>
      </c>
      <c r="B3843" s="74" t="s">
        <v>23550</v>
      </c>
      <c r="C3843" s="74" t="s">
        <v>22280</v>
      </c>
      <c r="D3843" s="74" t="s">
        <v>24035</v>
      </c>
      <c r="E3843" s="75"/>
      <c r="F3843" s="74"/>
      <c r="G3843" s="76" t="n">
        <v>89596</v>
      </c>
      <c r="H3843" s="74" t="s">
        <v>24348</v>
      </c>
      <c r="I3843" s="74" t="s">
        <v>21</v>
      </c>
      <c r="J3843" s="74" t="s">
        <v>16938</v>
      </c>
      <c r="K3843" s="75" t="s">
        <v>24349</v>
      </c>
      <c r="L3843" s="74" t="s">
        <v>16940</v>
      </c>
    </row>
    <row r="3844" customFormat="false" ht="13.5" hidden="false" customHeight="false" outlineLevel="0" collapsed="false">
      <c r="A3844" s="74" t="s">
        <v>23549</v>
      </c>
      <c r="B3844" s="74" t="s">
        <v>23550</v>
      </c>
      <c r="C3844" s="74" t="s">
        <v>22280</v>
      </c>
      <c r="D3844" s="74" t="s">
        <v>24035</v>
      </c>
      <c r="E3844" s="75"/>
      <c r="F3844" s="74"/>
      <c r="G3844" s="76" t="n">
        <v>89597</v>
      </c>
      <c r="H3844" s="74" t="s">
        <v>24350</v>
      </c>
      <c r="I3844" s="74" t="s">
        <v>21</v>
      </c>
      <c r="J3844" s="74" t="s">
        <v>16938</v>
      </c>
      <c r="K3844" s="75" t="s">
        <v>24351</v>
      </c>
      <c r="L3844" s="74" t="s">
        <v>16940</v>
      </c>
    </row>
    <row r="3845" customFormat="false" ht="13.5" hidden="false" customHeight="false" outlineLevel="0" collapsed="false">
      <c r="A3845" s="74" t="s">
        <v>23549</v>
      </c>
      <c r="B3845" s="74" t="s">
        <v>23550</v>
      </c>
      <c r="C3845" s="74" t="s">
        <v>22280</v>
      </c>
      <c r="D3845" s="74" t="s">
        <v>24035</v>
      </c>
      <c r="E3845" s="75"/>
      <c r="F3845" s="74"/>
      <c r="G3845" s="76" t="n">
        <v>89598</v>
      </c>
      <c r="H3845" s="74" t="s">
        <v>24352</v>
      </c>
      <c r="I3845" s="74" t="s">
        <v>21</v>
      </c>
      <c r="J3845" s="74" t="s">
        <v>16938</v>
      </c>
      <c r="K3845" s="75" t="s">
        <v>24353</v>
      </c>
      <c r="L3845" s="74" t="s">
        <v>16940</v>
      </c>
    </row>
    <row r="3846" customFormat="false" ht="13.5" hidden="false" customHeight="false" outlineLevel="0" collapsed="false">
      <c r="A3846" s="74" t="s">
        <v>23549</v>
      </c>
      <c r="B3846" s="74" t="s">
        <v>23550</v>
      </c>
      <c r="C3846" s="74" t="s">
        <v>22280</v>
      </c>
      <c r="D3846" s="74" t="s">
        <v>24035</v>
      </c>
      <c r="E3846" s="75"/>
      <c r="F3846" s="74"/>
      <c r="G3846" s="76" t="n">
        <v>89599</v>
      </c>
      <c r="H3846" s="74" t="s">
        <v>24354</v>
      </c>
      <c r="I3846" s="74" t="s">
        <v>21</v>
      </c>
      <c r="J3846" s="74" t="s">
        <v>16938</v>
      </c>
      <c r="K3846" s="75" t="s">
        <v>24355</v>
      </c>
      <c r="L3846" s="74" t="s">
        <v>16940</v>
      </c>
    </row>
    <row r="3847" customFormat="false" ht="13.5" hidden="false" customHeight="false" outlineLevel="0" collapsed="false">
      <c r="A3847" s="74" t="s">
        <v>23549</v>
      </c>
      <c r="B3847" s="74" t="s">
        <v>23550</v>
      </c>
      <c r="C3847" s="74" t="s">
        <v>22280</v>
      </c>
      <c r="D3847" s="74" t="s">
        <v>24035</v>
      </c>
      <c r="E3847" s="75"/>
      <c r="F3847" s="74"/>
      <c r="G3847" s="76" t="n">
        <v>89600</v>
      </c>
      <c r="H3847" s="74" t="s">
        <v>24356</v>
      </c>
      <c r="I3847" s="74" t="s">
        <v>21</v>
      </c>
      <c r="J3847" s="74" t="s">
        <v>16938</v>
      </c>
      <c r="K3847" s="75" t="s">
        <v>24279</v>
      </c>
      <c r="L3847" s="74" t="s">
        <v>16940</v>
      </c>
    </row>
    <row r="3848" customFormat="false" ht="13.5" hidden="false" customHeight="false" outlineLevel="0" collapsed="false">
      <c r="A3848" s="74" t="s">
        <v>23549</v>
      </c>
      <c r="B3848" s="74" t="s">
        <v>23550</v>
      </c>
      <c r="C3848" s="74" t="s">
        <v>22280</v>
      </c>
      <c r="D3848" s="74" t="s">
        <v>24035</v>
      </c>
      <c r="E3848" s="75"/>
      <c r="F3848" s="74"/>
      <c r="G3848" s="76" t="n">
        <v>89605</v>
      </c>
      <c r="H3848" s="74" t="s">
        <v>24357</v>
      </c>
      <c r="I3848" s="74" t="s">
        <v>21</v>
      </c>
      <c r="J3848" s="74" t="s">
        <v>16938</v>
      </c>
      <c r="K3848" s="75" t="s">
        <v>24358</v>
      </c>
      <c r="L3848" s="74" t="s">
        <v>16940</v>
      </c>
    </row>
    <row r="3849" customFormat="false" ht="13.5" hidden="false" customHeight="false" outlineLevel="0" collapsed="false">
      <c r="A3849" s="74" t="s">
        <v>23549</v>
      </c>
      <c r="B3849" s="74" t="s">
        <v>23550</v>
      </c>
      <c r="C3849" s="74" t="s">
        <v>22280</v>
      </c>
      <c r="D3849" s="74" t="s">
        <v>24035</v>
      </c>
      <c r="E3849" s="75"/>
      <c r="F3849" s="74"/>
      <c r="G3849" s="76" t="n">
        <v>89609</v>
      </c>
      <c r="H3849" s="74" t="s">
        <v>24359</v>
      </c>
      <c r="I3849" s="74" t="s">
        <v>21</v>
      </c>
      <c r="J3849" s="74" t="s">
        <v>16938</v>
      </c>
      <c r="K3849" s="75" t="s">
        <v>24360</v>
      </c>
      <c r="L3849" s="74" t="s">
        <v>16940</v>
      </c>
    </row>
    <row r="3850" customFormat="false" ht="13.5" hidden="false" customHeight="false" outlineLevel="0" collapsed="false">
      <c r="A3850" s="74" t="s">
        <v>23549</v>
      </c>
      <c r="B3850" s="74" t="s">
        <v>23550</v>
      </c>
      <c r="C3850" s="74" t="s">
        <v>22280</v>
      </c>
      <c r="D3850" s="74" t="s">
        <v>24035</v>
      </c>
      <c r="E3850" s="75"/>
      <c r="F3850" s="74"/>
      <c r="G3850" s="76" t="n">
        <v>89610</v>
      </c>
      <c r="H3850" s="74" t="s">
        <v>24361</v>
      </c>
      <c r="I3850" s="74" t="s">
        <v>21</v>
      </c>
      <c r="J3850" s="74" t="s">
        <v>16938</v>
      </c>
      <c r="K3850" s="75" t="s">
        <v>24362</v>
      </c>
      <c r="L3850" s="74" t="s">
        <v>16940</v>
      </c>
    </row>
    <row r="3851" customFormat="false" ht="13.5" hidden="false" customHeight="false" outlineLevel="0" collapsed="false">
      <c r="A3851" s="74" t="s">
        <v>23549</v>
      </c>
      <c r="B3851" s="74" t="s">
        <v>23550</v>
      </c>
      <c r="C3851" s="74" t="s">
        <v>22280</v>
      </c>
      <c r="D3851" s="74" t="s">
        <v>24035</v>
      </c>
      <c r="E3851" s="75"/>
      <c r="F3851" s="74"/>
      <c r="G3851" s="76" t="n">
        <v>89611</v>
      </c>
      <c r="H3851" s="74" t="s">
        <v>24363</v>
      </c>
      <c r="I3851" s="74" t="s">
        <v>21</v>
      </c>
      <c r="J3851" s="74" t="s">
        <v>16938</v>
      </c>
      <c r="K3851" s="75" t="s">
        <v>24364</v>
      </c>
      <c r="L3851" s="74" t="s">
        <v>16940</v>
      </c>
    </row>
    <row r="3852" customFormat="false" ht="13.5" hidden="false" customHeight="false" outlineLevel="0" collapsed="false">
      <c r="A3852" s="74" t="s">
        <v>23549</v>
      </c>
      <c r="B3852" s="74" t="s">
        <v>23550</v>
      </c>
      <c r="C3852" s="74" t="s">
        <v>22280</v>
      </c>
      <c r="D3852" s="74" t="s">
        <v>24035</v>
      </c>
      <c r="E3852" s="75"/>
      <c r="F3852" s="74"/>
      <c r="G3852" s="76" t="n">
        <v>89612</v>
      </c>
      <c r="H3852" s="74" t="s">
        <v>24365</v>
      </c>
      <c r="I3852" s="74" t="s">
        <v>21</v>
      </c>
      <c r="J3852" s="74" t="s">
        <v>16938</v>
      </c>
      <c r="K3852" s="75" t="s">
        <v>24366</v>
      </c>
      <c r="L3852" s="74" t="s">
        <v>16940</v>
      </c>
    </row>
    <row r="3853" customFormat="false" ht="13.5" hidden="false" customHeight="false" outlineLevel="0" collapsed="false">
      <c r="A3853" s="74" t="s">
        <v>23549</v>
      </c>
      <c r="B3853" s="74" t="s">
        <v>23550</v>
      </c>
      <c r="C3853" s="74" t="s">
        <v>22280</v>
      </c>
      <c r="D3853" s="74" t="s">
        <v>24035</v>
      </c>
      <c r="E3853" s="75"/>
      <c r="F3853" s="74"/>
      <c r="G3853" s="76" t="n">
        <v>89613</v>
      </c>
      <c r="H3853" s="74" t="s">
        <v>24367</v>
      </c>
      <c r="I3853" s="74" t="s">
        <v>21</v>
      </c>
      <c r="J3853" s="74" t="s">
        <v>16938</v>
      </c>
      <c r="K3853" s="75" t="s">
        <v>24368</v>
      </c>
      <c r="L3853" s="74" t="s">
        <v>16940</v>
      </c>
    </row>
    <row r="3854" customFormat="false" ht="13.5" hidden="false" customHeight="false" outlineLevel="0" collapsed="false">
      <c r="A3854" s="74" t="s">
        <v>23549</v>
      </c>
      <c r="B3854" s="74" t="s">
        <v>23550</v>
      </c>
      <c r="C3854" s="74" t="s">
        <v>22280</v>
      </c>
      <c r="D3854" s="74" t="s">
        <v>24035</v>
      </c>
      <c r="E3854" s="75"/>
      <c r="F3854" s="74"/>
      <c r="G3854" s="76" t="n">
        <v>89614</v>
      </c>
      <c r="H3854" s="74" t="s">
        <v>24369</v>
      </c>
      <c r="I3854" s="74" t="s">
        <v>21</v>
      </c>
      <c r="J3854" s="74" t="s">
        <v>16938</v>
      </c>
      <c r="K3854" s="75" t="s">
        <v>24370</v>
      </c>
      <c r="L3854" s="74" t="s">
        <v>16940</v>
      </c>
    </row>
    <row r="3855" customFormat="false" ht="13.5" hidden="false" customHeight="false" outlineLevel="0" collapsed="false">
      <c r="A3855" s="74" t="s">
        <v>23549</v>
      </c>
      <c r="B3855" s="74" t="s">
        <v>23550</v>
      </c>
      <c r="C3855" s="74" t="s">
        <v>22280</v>
      </c>
      <c r="D3855" s="74" t="s">
        <v>24035</v>
      </c>
      <c r="E3855" s="75"/>
      <c r="F3855" s="74"/>
      <c r="G3855" s="76" t="n">
        <v>89615</v>
      </c>
      <c r="H3855" s="74" t="s">
        <v>24371</v>
      </c>
      <c r="I3855" s="74" t="s">
        <v>21</v>
      </c>
      <c r="J3855" s="74" t="s">
        <v>16938</v>
      </c>
      <c r="K3855" s="75" t="s">
        <v>24372</v>
      </c>
      <c r="L3855" s="74" t="s">
        <v>16940</v>
      </c>
    </row>
    <row r="3856" customFormat="false" ht="13.5" hidden="false" customHeight="false" outlineLevel="0" collapsed="false">
      <c r="A3856" s="74" t="s">
        <v>23549</v>
      </c>
      <c r="B3856" s="74" t="s">
        <v>23550</v>
      </c>
      <c r="C3856" s="74" t="s">
        <v>22280</v>
      </c>
      <c r="D3856" s="74" t="s">
        <v>24035</v>
      </c>
      <c r="E3856" s="75"/>
      <c r="F3856" s="74"/>
      <c r="G3856" s="76" t="n">
        <v>89616</v>
      </c>
      <c r="H3856" s="74" t="s">
        <v>24373</v>
      </c>
      <c r="I3856" s="74" t="s">
        <v>21</v>
      </c>
      <c r="J3856" s="74" t="s">
        <v>16938</v>
      </c>
      <c r="K3856" s="75" t="s">
        <v>18134</v>
      </c>
      <c r="L3856" s="74" t="s">
        <v>16940</v>
      </c>
    </row>
    <row r="3857" customFormat="false" ht="13.5" hidden="false" customHeight="false" outlineLevel="0" collapsed="false">
      <c r="A3857" s="74" t="s">
        <v>23549</v>
      </c>
      <c r="B3857" s="74" t="s">
        <v>23550</v>
      </c>
      <c r="C3857" s="74" t="s">
        <v>22280</v>
      </c>
      <c r="D3857" s="74" t="s">
        <v>24035</v>
      </c>
      <c r="E3857" s="75"/>
      <c r="F3857" s="74"/>
      <c r="G3857" s="76" t="n">
        <v>89617</v>
      </c>
      <c r="H3857" s="74" t="s">
        <v>24374</v>
      </c>
      <c r="I3857" s="74" t="s">
        <v>21</v>
      </c>
      <c r="J3857" s="74" t="s">
        <v>16938</v>
      </c>
      <c r="K3857" s="75" t="s">
        <v>24375</v>
      </c>
      <c r="L3857" s="74" t="s">
        <v>16940</v>
      </c>
    </row>
    <row r="3858" customFormat="false" ht="13.5" hidden="false" customHeight="false" outlineLevel="0" collapsed="false">
      <c r="A3858" s="74" t="s">
        <v>23549</v>
      </c>
      <c r="B3858" s="74" t="s">
        <v>23550</v>
      </c>
      <c r="C3858" s="74" t="s">
        <v>22280</v>
      </c>
      <c r="D3858" s="74" t="s">
        <v>24035</v>
      </c>
      <c r="E3858" s="75"/>
      <c r="F3858" s="74"/>
      <c r="G3858" s="76" t="n">
        <v>89618</v>
      </c>
      <c r="H3858" s="74" t="s">
        <v>24376</v>
      </c>
      <c r="I3858" s="74" t="s">
        <v>21</v>
      </c>
      <c r="J3858" s="74" t="s">
        <v>16938</v>
      </c>
      <c r="K3858" s="75" t="s">
        <v>24377</v>
      </c>
      <c r="L3858" s="74" t="s">
        <v>16940</v>
      </c>
    </row>
    <row r="3859" customFormat="false" ht="13.5" hidden="false" customHeight="false" outlineLevel="0" collapsed="false">
      <c r="A3859" s="74" t="s">
        <v>23549</v>
      </c>
      <c r="B3859" s="74" t="s">
        <v>23550</v>
      </c>
      <c r="C3859" s="74" t="s">
        <v>22280</v>
      </c>
      <c r="D3859" s="74" t="s">
        <v>24035</v>
      </c>
      <c r="E3859" s="75"/>
      <c r="F3859" s="74"/>
      <c r="G3859" s="76" t="n">
        <v>89619</v>
      </c>
      <c r="H3859" s="74" t="s">
        <v>24378</v>
      </c>
      <c r="I3859" s="74" t="s">
        <v>21</v>
      </c>
      <c r="J3859" s="74" t="s">
        <v>16938</v>
      </c>
      <c r="K3859" s="75" t="s">
        <v>16980</v>
      </c>
      <c r="L3859" s="74" t="s">
        <v>16940</v>
      </c>
    </row>
    <row r="3860" customFormat="false" ht="13.5" hidden="false" customHeight="false" outlineLevel="0" collapsed="false">
      <c r="A3860" s="74" t="s">
        <v>23549</v>
      </c>
      <c r="B3860" s="74" t="s">
        <v>23550</v>
      </c>
      <c r="C3860" s="74" t="s">
        <v>22280</v>
      </c>
      <c r="D3860" s="74" t="s">
        <v>24035</v>
      </c>
      <c r="E3860" s="75"/>
      <c r="F3860" s="74"/>
      <c r="G3860" s="76" t="n">
        <v>89620</v>
      </c>
      <c r="H3860" s="74" t="s">
        <v>24379</v>
      </c>
      <c r="I3860" s="74" t="s">
        <v>21</v>
      </c>
      <c r="J3860" s="74" t="s">
        <v>16938</v>
      </c>
      <c r="K3860" s="75" t="s">
        <v>21619</v>
      </c>
      <c r="L3860" s="74" t="s">
        <v>16940</v>
      </c>
    </row>
    <row r="3861" customFormat="false" ht="13.5" hidden="false" customHeight="false" outlineLevel="0" collapsed="false">
      <c r="A3861" s="74" t="s">
        <v>23549</v>
      </c>
      <c r="B3861" s="74" t="s">
        <v>23550</v>
      </c>
      <c r="C3861" s="74" t="s">
        <v>22280</v>
      </c>
      <c r="D3861" s="74" t="s">
        <v>24035</v>
      </c>
      <c r="E3861" s="75"/>
      <c r="F3861" s="74"/>
      <c r="G3861" s="76" t="n">
        <v>89621</v>
      </c>
      <c r="H3861" s="74" t="s">
        <v>24380</v>
      </c>
      <c r="I3861" s="74" t="s">
        <v>21</v>
      </c>
      <c r="J3861" s="74" t="s">
        <v>16938</v>
      </c>
      <c r="K3861" s="75" t="s">
        <v>24381</v>
      </c>
      <c r="L3861" s="74" t="s">
        <v>16940</v>
      </c>
    </row>
    <row r="3862" customFormat="false" ht="13.5" hidden="false" customHeight="false" outlineLevel="0" collapsed="false">
      <c r="A3862" s="74" t="s">
        <v>23549</v>
      </c>
      <c r="B3862" s="74" t="s">
        <v>23550</v>
      </c>
      <c r="C3862" s="74" t="s">
        <v>22280</v>
      </c>
      <c r="D3862" s="74" t="s">
        <v>24035</v>
      </c>
      <c r="E3862" s="75"/>
      <c r="F3862" s="74"/>
      <c r="G3862" s="76" t="n">
        <v>89622</v>
      </c>
      <c r="H3862" s="74" t="s">
        <v>24382</v>
      </c>
      <c r="I3862" s="74" t="s">
        <v>21</v>
      </c>
      <c r="J3862" s="74" t="s">
        <v>16938</v>
      </c>
      <c r="K3862" s="75" t="s">
        <v>24383</v>
      </c>
      <c r="L3862" s="74" t="s">
        <v>16940</v>
      </c>
    </row>
    <row r="3863" customFormat="false" ht="13.5" hidden="false" customHeight="false" outlineLevel="0" collapsed="false">
      <c r="A3863" s="74" t="s">
        <v>23549</v>
      </c>
      <c r="B3863" s="74" t="s">
        <v>23550</v>
      </c>
      <c r="C3863" s="74" t="s">
        <v>22280</v>
      </c>
      <c r="D3863" s="74" t="s">
        <v>24035</v>
      </c>
      <c r="E3863" s="75"/>
      <c r="F3863" s="74"/>
      <c r="G3863" s="76" t="n">
        <v>89623</v>
      </c>
      <c r="H3863" s="74" t="s">
        <v>24384</v>
      </c>
      <c r="I3863" s="74" t="s">
        <v>21</v>
      </c>
      <c r="J3863" s="74" t="s">
        <v>16938</v>
      </c>
      <c r="K3863" s="75" t="s">
        <v>22095</v>
      </c>
      <c r="L3863" s="74" t="s">
        <v>16940</v>
      </c>
    </row>
    <row r="3864" customFormat="false" ht="13.5" hidden="false" customHeight="false" outlineLevel="0" collapsed="false">
      <c r="A3864" s="74" t="s">
        <v>23549</v>
      </c>
      <c r="B3864" s="74" t="s">
        <v>23550</v>
      </c>
      <c r="C3864" s="74" t="s">
        <v>22280</v>
      </c>
      <c r="D3864" s="74" t="s">
        <v>24035</v>
      </c>
      <c r="E3864" s="75"/>
      <c r="F3864" s="74"/>
      <c r="G3864" s="76" t="n">
        <v>89624</v>
      </c>
      <c r="H3864" s="74" t="s">
        <v>24385</v>
      </c>
      <c r="I3864" s="74" t="s">
        <v>21</v>
      </c>
      <c r="J3864" s="74" t="s">
        <v>16938</v>
      </c>
      <c r="K3864" s="75" t="s">
        <v>24386</v>
      </c>
      <c r="L3864" s="74" t="s">
        <v>16940</v>
      </c>
    </row>
    <row r="3865" customFormat="false" ht="13.5" hidden="false" customHeight="false" outlineLevel="0" collapsed="false">
      <c r="A3865" s="74" t="s">
        <v>23549</v>
      </c>
      <c r="B3865" s="74" t="s">
        <v>23550</v>
      </c>
      <c r="C3865" s="74" t="s">
        <v>22280</v>
      </c>
      <c r="D3865" s="74" t="s">
        <v>24035</v>
      </c>
      <c r="E3865" s="75"/>
      <c r="F3865" s="74"/>
      <c r="G3865" s="76" t="n">
        <v>89625</v>
      </c>
      <c r="H3865" s="74" t="s">
        <v>24387</v>
      </c>
      <c r="I3865" s="74" t="s">
        <v>21</v>
      </c>
      <c r="J3865" s="74" t="s">
        <v>16938</v>
      </c>
      <c r="K3865" s="75" t="s">
        <v>24388</v>
      </c>
      <c r="L3865" s="74" t="s">
        <v>16940</v>
      </c>
    </row>
    <row r="3866" customFormat="false" ht="13.5" hidden="false" customHeight="false" outlineLevel="0" collapsed="false">
      <c r="A3866" s="74" t="s">
        <v>23549</v>
      </c>
      <c r="B3866" s="74" t="s">
        <v>23550</v>
      </c>
      <c r="C3866" s="74" t="s">
        <v>22280</v>
      </c>
      <c r="D3866" s="74" t="s">
        <v>24035</v>
      </c>
      <c r="E3866" s="75"/>
      <c r="F3866" s="74"/>
      <c r="G3866" s="76" t="n">
        <v>89626</v>
      </c>
      <c r="H3866" s="74" t="s">
        <v>24389</v>
      </c>
      <c r="I3866" s="74" t="s">
        <v>21</v>
      </c>
      <c r="J3866" s="74" t="s">
        <v>16938</v>
      </c>
      <c r="K3866" s="75" t="s">
        <v>24390</v>
      </c>
      <c r="L3866" s="74" t="s">
        <v>16940</v>
      </c>
    </row>
    <row r="3867" customFormat="false" ht="13.5" hidden="false" customHeight="false" outlineLevel="0" collapsed="false">
      <c r="A3867" s="74" t="s">
        <v>23549</v>
      </c>
      <c r="B3867" s="74" t="s">
        <v>23550</v>
      </c>
      <c r="C3867" s="74" t="s">
        <v>22280</v>
      </c>
      <c r="D3867" s="74" t="s">
        <v>24035</v>
      </c>
      <c r="E3867" s="75"/>
      <c r="F3867" s="74"/>
      <c r="G3867" s="76" t="n">
        <v>89627</v>
      </c>
      <c r="H3867" s="74" t="s">
        <v>24391</v>
      </c>
      <c r="I3867" s="74" t="s">
        <v>21</v>
      </c>
      <c r="J3867" s="74" t="s">
        <v>16938</v>
      </c>
      <c r="K3867" s="75" t="s">
        <v>24392</v>
      </c>
      <c r="L3867" s="74" t="s">
        <v>16940</v>
      </c>
    </row>
    <row r="3868" customFormat="false" ht="13.5" hidden="false" customHeight="false" outlineLevel="0" collapsed="false">
      <c r="A3868" s="74" t="s">
        <v>23549</v>
      </c>
      <c r="B3868" s="74" t="s">
        <v>23550</v>
      </c>
      <c r="C3868" s="74" t="s">
        <v>22280</v>
      </c>
      <c r="D3868" s="74" t="s">
        <v>24035</v>
      </c>
      <c r="E3868" s="75"/>
      <c r="F3868" s="74"/>
      <c r="G3868" s="76" t="n">
        <v>89628</v>
      </c>
      <c r="H3868" s="74" t="s">
        <v>24393</v>
      </c>
      <c r="I3868" s="74" t="s">
        <v>21</v>
      </c>
      <c r="J3868" s="74" t="s">
        <v>16938</v>
      </c>
      <c r="K3868" s="75" t="s">
        <v>24394</v>
      </c>
      <c r="L3868" s="74" t="s">
        <v>16940</v>
      </c>
    </row>
    <row r="3869" customFormat="false" ht="13.5" hidden="false" customHeight="false" outlineLevel="0" collapsed="false">
      <c r="A3869" s="74" t="s">
        <v>23549</v>
      </c>
      <c r="B3869" s="74" t="s">
        <v>23550</v>
      </c>
      <c r="C3869" s="74" t="s">
        <v>22280</v>
      </c>
      <c r="D3869" s="74" t="s">
        <v>24035</v>
      </c>
      <c r="E3869" s="75"/>
      <c r="F3869" s="74"/>
      <c r="G3869" s="76" t="n">
        <v>89629</v>
      </c>
      <c r="H3869" s="74" t="s">
        <v>24395</v>
      </c>
      <c r="I3869" s="74" t="s">
        <v>21</v>
      </c>
      <c r="J3869" s="74" t="s">
        <v>16938</v>
      </c>
      <c r="K3869" s="75" t="s">
        <v>24396</v>
      </c>
      <c r="L3869" s="74" t="s">
        <v>16940</v>
      </c>
    </row>
    <row r="3870" customFormat="false" ht="13.5" hidden="false" customHeight="false" outlineLevel="0" collapsed="false">
      <c r="A3870" s="74" t="s">
        <v>23549</v>
      </c>
      <c r="B3870" s="74" t="s">
        <v>23550</v>
      </c>
      <c r="C3870" s="74" t="s">
        <v>22280</v>
      </c>
      <c r="D3870" s="74" t="s">
        <v>24035</v>
      </c>
      <c r="E3870" s="75"/>
      <c r="F3870" s="74"/>
      <c r="G3870" s="76" t="n">
        <v>89630</v>
      </c>
      <c r="H3870" s="74" t="s">
        <v>24397</v>
      </c>
      <c r="I3870" s="74" t="s">
        <v>21</v>
      </c>
      <c r="J3870" s="74" t="s">
        <v>16938</v>
      </c>
      <c r="K3870" s="75" t="s">
        <v>24398</v>
      </c>
      <c r="L3870" s="74" t="s">
        <v>16940</v>
      </c>
    </row>
    <row r="3871" customFormat="false" ht="13.5" hidden="false" customHeight="false" outlineLevel="0" collapsed="false">
      <c r="A3871" s="74" t="s">
        <v>23549</v>
      </c>
      <c r="B3871" s="74" t="s">
        <v>23550</v>
      </c>
      <c r="C3871" s="74" t="s">
        <v>22280</v>
      </c>
      <c r="D3871" s="74" t="s">
        <v>24035</v>
      </c>
      <c r="E3871" s="75"/>
      <c r="F3871" s="74"/>
      <c r="G3871" s="76" t="n">
        <v>89631</v>
      </c>
      <c r="H3871" s="74" t="s">
        <v>24399</v>
      </c>
      <c r="I3871" s="74" t="s">
        <v>21</v>
      </c>
      <c r="J3871" s="74" t="s">
        <v>16938</v>
      </c>
      <c r="K3871" s="75" t="s">
        <v>24400</v>
      </c>
      <c r="L3871" s="74" t="s">
        <v>16940</v>
      </c>
    </row>
    <row r="3872" customFormat="false" ht="13.5" hidden="false" customHeight="false" outlineLevel="0" collapsed="false">
      <c r="A3872" s="74" t="s">
        <v>23549</v>
      </c>
      <c r="B3872" s="74" t="s">
        <v>23550</v>
      </c>
      <c r="C3872" s="74" t="s">
        <v>22280</v>
      </c>
      <c r="D3872" s="74" t="s">
        <v>24035</v>
      </c>
      <c r="E3872" s="75"/>
      <c r="F3872" s="74"/>
      <c r="G3872" s="76" t="n">
        <v>89632</v>
      </c>
      <c r="H3872" s="74" t="s">
        <v>24401</v>
      </c>
      <c r="I3872" s="74" t="s">
        <v>21</v>
      </c>
      <c r="J3872" s="74" t="s">
        <v>16938</v>
      </c>
      <c r="K3872" s="75" t="s">
        <v>24402</v>
      </c>
      <c r="L3872" s="74" t="s">
        <v>16940</v>
      </c>
    </row>
    <row r="3873" customFormat="false" ht="13.5" hidden="false" customHeight="false" outlineLevel="0" collapsed="false">
      <c r="A3873" s="74" t="s">
        <v>23549</v>
      </c>
      <c r="B3873" s="74" t="s">
        <v>23550</v>
      </c>
      <c r="C3873" s="74" t="s">
        <v>22280</v>
      </c>
      <c r="D3873" s="74" t="s">
        <v>24035</v>
      </c>
      <c r="E3873" s="75"/>
      <c r="F3873" s="74"/>
      <c r="G3873" s="76" t="n">
        <v>89637</v>
      </c>
      <c r="H3873" s="74" t="s">
        <v>24403</v>
      </c>
      <c r="I3873" s="74" t="s">
        <v>21</v>
      </c>
      <c r="J3873" s="74" t="s">
        <v>16938</v>
      </c>
      <c r="K3873" s="75" t="s">
        <v>24404</v>
      </c>
      <c r="L3873" s="74" t="s">
        <v>16940</v>
      </c>
    </row>
    <row r="3874" customFormat="false" ht="13.5" hidden="false" customHeight="false" outlineLevel="0" collapsed="false">
      <c r="A3874" s="74" t="s">
        <v>23549</v>
      </c>
      <c r="B3874" s="74" t="s">
        <v>23550</v>
      </c>
      <c r="C3874" s="74" t="s">
        <v>22280</v>
      </c>
      <c r="D3874" s="74" t="s">
        <v>24035</v>
      </c>
      <c r="E3874" s="75"/>
      <c r="F3874" s="74"/>
      <c r="G3874" s="76" t="n">
        <v>89638</v>
      </c>
      <c r="H3874" s="74" t="s">
        <v>24405</v>
      </c>
      <c r="I3874" s="74" t="s">
        <v>21</v>
      </c>
      <c r="J3874" s="74" t="s">
        <v>16938</v>
      </c>
      <c r="K3874" s="75" t="s">
        <v>24406</v>
      </c>
      <c r="L3874" s="74" t="s">
        <v>16940</v>
      </c>
    </row>
    <row r="3875" customFormat="false" ht="13.5" hidden="false" customHeight="false" outlineLevel="0" collapsed="false">
      <c r="A3875" s="74" t="s">
        <v>23549</v>
      </c>
      <c r="B3875" s="74" t="s">
        <v>23550</v>
      </c>
      <c r="C3875" s="74" t="s">
        <v>22280</v>
      </c>
      <c r="D3875" s="74" t="s">
        <v>24035</v>
      </c>
      <c r="E3875" s="75"/>
      <c r="F3875" s="74"/>
      <c r="G3875" s="76" t="n">
        <v>89639</v>
      </c>
      <c r="H3875" s="74" t="s">
        <v>24407</v>
      </c>
      <c r="I3875" s="74" t="s">
        <v>21</v>
      </c>
      <c r="J3875" s="74" t="s">
        <v>16938</v>
      </c>
      <c r="K3875" s="75" t="s">
        <v>19702</v>
      </c>
      <c r="L3875" s="74" t="s">
        <v>16940</v>
      </c>
    </row>
    <row r="3876" customFormat="false" ht="13.5" hidden="false" customHeight="false" outlineLevel="0" collapsed="false">
      <c r="A3876" s="74" t="s">
        <v>23549</v>
      </c>
      <c r="B3876" s="74" t="s">
        <v>23550</v>
      </c>
      <c r="C3876" s="74" t="s">
        <v>22280</v>
      </c>
      <c r="D3876" s="74" t="s">
        <v>24035</v>
      </c>
      <c r="E3876" s="75"/>
      <c r="F3876" s="74"/>
      <c r="G3876" s="76" t="n">
        <v>89640</v>
      </c>
      <c r="H3876" s="74" t="s">
        <v>24408</v>
      </c>
      <c r="I3876" s="74" t="s">
        <v>21</v>
      </c>
      <c r="J3876" s="74" t="s">
        <v>16938</v>
      </c>
      <c r="K3876" s="75" t="s">
        <v>24409</v>
      </c>
      <c r="L3876" s="74" t="s">
        <v>16940</v>
      </c>
    </row>
    <row r="3877" customFormat="false" ht="13.5" hidden="false" customHeight="false" outlineLevel="0" collapsed="false">
      <c r="A3877" s="74" t="s">
        <v>23549</v>
      </c>
      <c r="B3877" s="74" t="s">
        <v>23550</v>
      </c>
      <c r="C3877" s="74" t="s">
        <v>22280</v>
      </c>
      <c r="D3877" s="74" t="s">
        <v>24035</v>
      </c>
      <c r="E3877" s="75"/>
      <c r="F3877" s="74"/>
      <c r="G3877" s="76" t="n">
        <v>89641</v>
      </c>
      <c r="H3877" s="74" t="s">
        <v>24410</v>
      </c>
      <c r="I3877" s="74" t="s">
        <v>21</v>
      </c>
      <c r="J3877" s="74" t="s">
        <v>16938</v>
      </c>
      <c r="K3877" s="75" t="s">
        <v>24089</v>
      </c>
      <c r="L3877" s="74" t="s">
        <v>16940</v>
      </c>
    </row>
    <row r="3878" customFormat="false" ht="13.5" hidden="false" customHeight="false" outlineLevel="0" collapsed="false">
      <c r="A3878" s="74" t="s">
        <v>23549</v>
      </c>
      <c r="B3878" s="74" t="s">
        <v>23550</v>
      </c>
      <c r="C3878" s="74" t="s">
        <v>22280</v>
      </c>
      <c r="D3878" s="74" t="s">
        <v>24035</v>
      </c>
      <c r="E3878" s="75"/>
      <c r="F3878" s="74"/>
      <c r="G3878" s="76" t="n">
        <v>89642</v>
      </c>
      <c r="H3878" s="74" t="s">
        <v>24411</v>
      </c>
      <c r="I3878" s="74" t="s">
        <v>21</v>
      </c>
      <c r="J3878" s="74" t="s">
        <v>16938</v>
      </c>
      <c r="K3878" s="75" t="s">
        <v>24412</v>
      </c>
      <c r="L3878" s="74" t="s">
        <v>16940</v>
      </c>
    </row>
    <row r="3879" customFormat="false" ht="13.5" hidden="false" customHeight="false" outlineLevel="0" collapsed="false">
      <c r="A3879" s="74" t="s">
        <v>23549</v>
      </c>
      <c r="B3879" s="74" t="s">
        <v>23550</v>
      </c>
      <c r="C3879" s="74" t="s">
        <v>22280</v>
      </c>
      <c r="D3879" s="74" t="s">
        <v>24035</v>
      </c>
      <c r="E3879" s="75"/>
      <c r="F3879" s="74"/>
      <c r="G3879" s="76" t="n">
        <v>89643</v>
      </c>
      <c r="H3879" s="74" t="s">
        <v>24413</v>
      </c>
      <c r="I3879" s="74" t="s">
        <v>21</v>
      </c>
      <c r="J3879" s="74" t="s">
        <v>16938</v>
      </c>
      <c r="K3879" s="75" t="s">
        <v>24414</v>
      </c>
      <c r="L3879" s="74" t="s">
        <v>16940</v>
      </c>
    </row>
    <row r="3880" customFormat="false" ht="13.5" hidden="false" customHeight="false" outlineLevel="0" collapsed="false">
      <c r="A3880" s="74" t="s">
        <v>23549</v>
      </c>
      <c r="B3880" s="74" t="s">
        <v>23550</v>
      </c>
      <c r="C3880" s="74" t="s">
        <v>22280</v>
      </c>
      <c r="D3880" s="74" t="s">
        <v>24035</v>
      </c>
      <c r="E3880" s="75"/>
      <c r="F3880" s="74"/>
      <c r="G3880" s="76" t="n">
        <v>89644</v>
      </c>
      <c r="H3880" s="74" t="s">
        <v>24415</v>
      </c>
      <c r="I3880" s="74" t="s">
        <v>21</v>
      </c>
      <c r="J3880" s="74" t="s">
        <v>16938</v>
      </c>
      <c r="K3880" s="75" t="s">
        <v>24100</v>
      </c>
      <c r="L3880" s="74" t="s">
        <v>16940</v>
      </c>
    </row>
    <row r="3881" customFormat="false" ht="13.5" hidden="false" customHeight="false" outlineLevel="0" collapsed="false">
      <c r="A3881" s="74" t="s">
        <v>23549</v>
      </c>
      <c r="B3881" s="74" t="s">
        <v>23550</v>
      </c>
      <c r="C3881" s="74" t="s">
        <v>22280</v>
      </c>
      <c r="D3881" s="74" t="s">
        <v>24035</v>
      </c>
      <c r="E3881" s="75"/>
      <c r="F3881" s="74"/>
      <c r="G3881" s="76" t="n">
        <v>89645</v>
      </c>
      <c r="H3881" s="74" t="s">
        <v>24416</v>
      </c>
      <c r="I3881" s="74" t="s">
        <v>21</v>
      </c>
      <c r="J3881" s="74" t="s">
        <v>16938</v>
      </c>
      <c r="K3881" s="75" t="s">
        <v>24417</v>
      </c>
      <c r="L3881" s="74" t="s">
        <v>16940</v>
      </c>
    </row>
    <row r="3882" customFormat="false" ht="13.5" hidden="false" customHeight="false" outlineLevel="0" collapsed="false">
      <c r="A3882" s="74" t="s">
        <v>23549</v>
      </c>
      <c r="B3882" s="74" t="s">
        <v>23550</v>
      </c>
      <c r="C3882" s="74" t="s">
        <v>22280</v>
      </c>
      <c r="D3882" s="74" t="s">
        <v>24035</v>
      </c>
      <c r="E3882" s="75"/>
      <c r="F3882" s="74"/>
      <c r="G3882" s="76" t="n">
        <v>89646</v>
      </c>
      <c r="H3882" s="74" t="s">
        <v>24418</v>
      </c>
      <c r="I3882" s="74" t="s">
        <v>21</v>
      </c>
      <c r="J3882" s="74" t="s">
        <v>16938</v>
      </c>
      <c r="K3882" s="75" t="s">
        <v>24419</v>
      </c>
      <c r="L3882" s="74" t="s">
        <v>16940</v>
      </c>
    </row>
    <row r="3883" customFormat="false" ht="13.5" hidden="false" customHeight="false" outlineLevel="0" collapsed="false">
      <c r="A3883" s="74" t="s">
        <v>23549</v>
      </c>
      <c r="B3883" s="74" t="s">
        <v>23550</v>
      </c>
      <c r="C3883" s="74" t="s">
        <v>22280</v>
      </c>
      <c r="D3883" s="74" t="s">
        <v>24035</v>
      </c>
      <c r="E3883" s="75"/>
      <c r="F3883" s="74"/>
      <c r="G3883" s="76" t="n">
        <v>89647</v>
      </c>
      <c r="H3883" s="74" t="s">
        <v>24420</v>
      </c>
      <c r="I3883" s="74" t="s">
        <v>21</v>
      </c>
      <c r="J3883" s="74" t="s">
        <v>16938</v>
      </c>
      <c r="K3883" s="75" t="s">
        <v>24421</v>
      </c>
      <c r="L3883" s="74" t="s">
        <v>16940</v>
      </c>
    </row>
    <row r="3884" customFormat="false" ht="13.5" hidden="false" customHeight="false" outlineLevel="0" collapsed="false">
      <c r="A3884" s="74" t="s">
        <v>23549</v>
      </c>
      <c r="B3884" s="74" t="s">
        <v>23550</v>
      </c>
      <c r="C3884" s="74" t="s">
        <v>22280</v>
      </c>
      <c r="D3884" s="74" t="s">
        <v>24035</v>
      </c>
      <c r="E3884" s="75"/>
      <c r="F3884" s="74"/>
      <c r="G3884" s="76" t="n">
        <v>89648</v>
      </c>
      <c r="H3884" s="74" t="s">
        <v>24422</v>
      </c>
      <c r="I3884" s="74" t="s">
        <v>21</v>
      </c>
      <c r="J3884" s="74" t="s">
        <v>16938</v>
      </c>
      <c r="K3884" s="75" t="s">
        <v>24423</v>
      </c>
      <c r="L3884" s="74" t="s">
        <v>16940</v>
      </c>
    </row>
    <row r="3885" customFormat="false" ht="13.5" hidden="false" customHeight="false" outlineLevel="0" collapsed="false">
      <c r="A3885" s="74" t="s">
        <v>23549</v>
      </c>
      <c r="B3885" s="74" t="s">
        <v>23550</v>
      </c>
      <c r="C3885" s="74" t="s">
        <v>22280</v>
      </c>
      <c r="D3885" s="74" t="s">
        <v>24035</v>
      </c>
      <c r="E3885" s="75"/>
      <c r="F3885" s="74"/>
      <c r="G3885" s="76" t="n">
        <v>89649</v>
      </c>
      <c r="H3885" s="74" t="s">
        <v>24424</v>
      </c>
      <c r="I3885" s="74" t="s">
        <v>21</v>
      </c>
      <c r="J3885" s="74" t="s">
        <v>16938</v>
      </c>
      <c r="K3885" s="75" t="s">
        <v>17870</v>
      </c>
      <c r="L3885" s="74" t="s">
        <v>16940</v>
      </c>
    </row>
    <row r="3886" customFormat="false" ht="13.5" hidden="false" customHeight="false" outlineLevel="0" collapsed="false">
      <c r="A3886" s="74" t="s">
        <v>23549</v>
      </c>
      <c r="B3886" s="74" t="s">
        <v>23550</v>
      </c>
      <c r="C3886" s="74" t="s">
        <v>22280</v>
      </c>
      <c r="D3886" s="74" t="s">
        <v>24035</v>
      </c>
      <c r="E3886" s="75"/>
      <c r="F3886" s="74"/>
      <c r="G3886" s="76" t="n">
        <v>89650</v>
      </c>
      <c r="H3886" s="74" t="s">
        <v>24425</v>
      </c>
      <c r="I3886" s="74" t="s">
        <v>21</v>
      </c>
      <c r="J3886" s="74" t="s">
        <v>16938</v>
      </c>
      <c r="K3886" s="75" t="s">
        <v>17870</v>
      </c>
      <c r="L3886" s="74" t="s">
        <v>16940</v>
      </c>
    </row>
    <row r="3887" customFormat="false" ht="13.5" hidden="false" customHeight="false" outlineLevel="0" collapsed="false">
      <c r="A3887" s="74" t="s">
        <v>23549</v>
      </c>
      <c r="B3887" s="74" t="s">
        <v>23550</v>
      </c>
      <c r="C3887" s="74" t="s">
        <v>22280</v>
      </c>
      <c r="D3887" s="74" t="s">
        <v>24035</v>
      </c>
      <c r="E3887" s="75"/>
      <c r="F3887" s="74"/>
      <c r="G3887" s="76" t="n">
        <v>89651</v>
      </c>
      <c r="H3887" s="74" t="s">
        <v>24426</v>
      </c>
      <c r="I3887" s="74" t="s">
        <v>21</v>
      </c>
      <c r="J3887" s="74" t="s">
        <v>16938</v>
      </c>
      <c r="K3887" s="75" t="s">
        <v>24427</v>
      </c>
      <c r="L3887" s="74" t="s">
        <v>16940</v>
      </c>
    </row>
    <row r="3888" customFormat="false" ht="13.5" hidden="false" customHeight="false" outlineLevel="0" collapsed="false">
      <c r="A3888" s="74" t="s">
        <v>23549</v>
      </c>
      <c r="B3888" s="74" t="s">
        <v>23550</v>
      </c>
      <c r="C3888" s="74" t="s">
        <v>22280</v>
      </c>
      <c r="D3888" s="74" t="s">
        <v>24035</v>
      </c>
      <c r="E3888" s="75"/>
      <c r="F3888" s="74"/>
      <c r="G3888" s="76" t="n">
        <v>89652</v>
      </c>
      <c r="H3888" s="74" t="s">
        <v>24428</v>
      </c>
      <c r="I3888" s="74" t="s">
        <v>21</v>
      </c>
      <c r="J3888" s="74" t="s">
        <v>16938</v>
      </c>
      <c r="K3888" s="75" t="s">
        <v>24041</v>
      </c>
      <c r="L3888" s="74" t="s">
        <v>16940</v>
      </c>
    </row>
    <row r="3889" customFormat="false" ht="13.5" hidden="false" customHeight="false" outlineLevel="0" collapsed="false">
      <c r="A3889" s="74" t="s">
        <v>23549</v>
      </c>
      <c r="B3889" s="74" t="s">
        <v>23550</v>
      </c>
      <c r="C3889" s="74" t="s">
        <v>22280</v>
      </c>
      <c r="D3889" s="74" t="s">
        <v>24035</v>
      </c>
      <c r="E3889" s="75"/>
      <c r="F3889" s="74"/>
      <c r="G3889" s="76" t="n">
        <v>89653</v>
      </c>
      <c r="H3889" s="74" t="s">
        <v>24429</v>
      </c>
      <c r="I3889" s="74" t="s">
        <v>21</v>
      </c>
      <c r="J3889" s="74" t="s">
        <v>16938</v>
      </c>
      <c r="K3889" s="75" t="s">
        <v>24430</v>
      </c>
      <c r="L3889" s="74" t="s">
        <v>16940</v>
      </c>
    </row>
    <row r="3890" customFormat="false" ht="13.5" hidden="false" customHeight="false" outlineLevel="0" collapsed="false">
      <c r="A3890" s="74" t="s">
        <v>23549</v>
      </c>
      <c r="B3890" s="74" t="s">
        <v>23550</v>
      </c>
      <c r="C3890" s="74" t="s">
        <v>22280</v>
      </c>
      <c r="D3890" s="74" t="s">
        <v>24035</v>
      </c>
      <c r="E3890" s="75"/>
      <c r="F3890" s="74"/>
      <c r="G3890" s="76" t="n">
        <v>89654</v>
      </c>
      <c r="H3890" s="74" t="s">
        <v>24431</v>
      </c>
      <c r="I3890" s="74" t="s">
        <v>21</v>
      </c>
      <c r="J3890" s="74" t="s">
        <v>16938</v>
      </c>
      <c r="K3890" s="75" t="s">
        <v>21585</v>
      </c>
      <c r="L3890" s="74" t="s">
        <v>16940</v>
      </c>
    </row>
    <row r="3891" customFormat="false" ht="13.5" hidden="false" customHeight="false" outlineLevel="0" collapsed="false">
      <c r="A3891" s="74" t="s">
        <v>23549</v>
      </c>
      <c r="B3891" s="74" t="s">
        <v>23550</v>
      </c>
      <c r="C3891" s="74" t="s">
        <v>22280</v>
      </c>
      <c r="D3891" s="74" t="s">
        <v>24035</v>
      </c>
      <c r="E3891" s="75"/>
      <c r="F3891" s="74"/>
      <c r="G3891" s="76" t="n">
        <v>89655</v>
      </c>
      <c r="H3891" s="74" t="s">
        <v>24432</v>
      </c>
      <c r="I3891" s="74" t="s">
        <v>21</v>
      </c>
      <c r="J3891" s="74" t="s">
        <v>16938</v>
      </c>
      <c r="K3891" s="75" t="s">
        <v>22331</v>
      </c>
      <c r="L3891" s="74" t="s">
        <v>16940</v>
      </c>
    </row>
    <row r="3892" customFormat="false" ht="13.5" hidden="false" customHeight="false" outlineLevel="0" collapsed="false">
      <c r="A3892" s="74" t="s">
        <v>23549</v>
      </c>
      <c r="B3892" s="74" t="s">
        <v>23550</v>
      </c>
      <c r="C3892" s="74" t="s">
        <v>22280</v>
      </c>
      <c r="D3892" s="74" t="s">
        <v>24035</v>
      </c>
      <c r="E3892" s="75"/>
      <c r="F3892" s="74"/>
      <c r="G3892" s="76" t="n">
        <v>89656</v>
      </c>
      <c r="H3892" s="74" t="s">
        <v>24433</v>
      </c>
      <c r="I3892" s="74" t="s">
        <v>21</v>
      </c>
      <c r="J3892" s="74" t="s">
        <v>16938</v>
      </c>
      <c r="K3892" s="75" t="s">
        <v>24277</v>
      </c>
      <c r="L3892" s="74" t="s">
        <v>16940</v>
      </c>
    </row>
    <row r="3893" customFormat="false" ht="13.5" hidden="false" customHeight="false" outlineLevel="0" collapsed="false">
      <c r="A3893" s="74" t="s">
        <v>23549</v>
      </c>
      <c r="B3893" s="74" t="s">
        <v>23550</v>
      </c>
      <c r="C3893" s="74" t="s">
        <v>22280</v>
      </c>
      <c r="D3893" s="74" t="s">
        <v>24035</v>
      </c>
      <c r="E3893" s="75"/>
      <c r="F3893" s="74"/>
      <c r="G3893" s="76" t="n">
        <v>89657</v>
      </c>
      <c r="H3893" s="74" t="s">
        <v>24434</v>
      </c>
      <c r="I3893" s="74" t="s">
        <v>21</v>
      </c>
      <c r="J3893" s="74" t="s">
        <v>16938</v>
      </c>
      <c r="K3893" s="75" t="s">
        <v>22318</v>
      </c>
      <c r="L3893" s="74" t="s">
        <v>16940</v>
      </c>
    </row>
    <row r="3894" customFormat="false" ht="13.5" hidden="false" customHeight="false" outlineLevel="0" collapsed="false">
      <c r="A3894" s="74" t="s">
        <v>23549</v>
      </c>
      <c r="B3894" s="74" t="s">
        <v>23550</v>
      </c>
      <c r="C3894" s="74" t="s">
        <v>22280</v>
      </c>
      <c r="D3894" s="74" t="s">
        <v>24035</v>
      </c>
      <c r="E3894" s="75"/>
      <c r="F3894" s="74"/>
      <c r="G3894" s="76" t="n">
        <v>89658</v>
      </c>
      <c r="H3894" s="74" t="s">
        <v>24435</v>
      </c>
      <c r="I3894" s="74" t="s">
        <v>21</v>
      </c>
      <c r="J3894" s="74" t="s">
        <v>16938</v>
      </c>
      <c r="K3894" s="75" t="s">
        <v>22209</v>
      </c>
      <c r="L3894" s="74" t="s">
        <v>16940</v>
      </c>
    </row>
    <row r="3895" customFormat="false" ht="13.5" hidden="false" customHeight="false" outlineLevel="0" collapsed="false">
      <c r="A3895" s="74" t="s">
        <v>23549</v>
      </c>
      <c r="B3895" s="74" t="s">
        <v>23550</v>
      </c>
      <c r="C3895" s="74" t="s">
        <v>22280</v>
      </c>
      <c r="D3895" s="74" t="s">
        <v>24035</v>
      </c>
      <c r="E3895" s="75"/>
      <c r="F3895" s="74"/>
      <c r="G3895" s="76" t="n">
        <v>89659</v>
      </c>
      <c r="H3895" s="74" t="s">
        <v>24436</v>
      </c>
      <c r="I3895" s="74" t="s">
        <v>21</v>
      </c>
      <c r="J3895" s="74" t="s">
        <v>16938</v>
      </c>
      <c r="K3895" s="75" t="s">
        <v>24437</v>
      </c>
      <c r="L3895" s="74" t="s">
        <v>16940</v>
      </c>
    </row>
    <row r="3896" customFormat="false" ht="13.5" hidden="false" customHeight="false" outlineLevel="0" collapsed="false">
      <c r="A3896" s="74" t="s">
        <v>23549</v>
      </c>
      <c r="B3896" s="74" t="s">
        <v>23550</v>
      </c>
      <c r="C3896" s="74" t="s">
        <v>22280</v>
      </c>
      <c r="D3896" s="74" t="s">
        <v>24035</v>
      </c>
      <c r="E3896" s="75"/>
      <c r="F3896" s="74"/>
      <c r="G3896" s="76" t="n">
        <v>89660</v>
      </c>
      <c r="H3896" s="74" t="s">
        <v>24438</v>
      </c>
      <c r="I3896" s="74" t="s">
        <v>21</v>
      </c>
      <c r="J3896" s="74" t="s">
        <v>16938</v>
      </c>
      <c r="K3896" s="75" t="s">
        <v>22177</v>
      </c>
      <c r="L3896" s="74" t="s">
        <v>16940</v>
      </c>
    </row>
    <row r="3897" customFormat="false" ht="13.5" hidden="false" customHeight="false" outlineLevel="0" collapsed="false">
      <c r="A3897" s="74" t="s">
        <v>23549</v>
      </c>
      <c r="B3897" s="74" t="s">
        <v>23550</v>
      </c>
      <c r="C3897" s="74" t="s">
        <v>22280</v>
      </c>
      <c r="D3897" s="74" t="s">
        <v>24035</v>
      </c>
      <c r="E3897" s="75"/>
      <c r="F3897" s="74"/>
      <c r="G3897" s="76" t="n">
        <v>89661</v>
      </c>
      <c r="H3897" s="74" t="s">
        <v>24439</v>
      </c>
      <c r="I3897" s="74" t="s">
        <v>21</v>
      </c>
      <c r="J3897" s="74" t="s">
        <v>16938</v>
      </c>
      <c r="K3897" s="75" t="s">
        <v>24440</v>
      </c>
      <c r="L3897" s="74" t="s">
        <v>16940</v>
      </c>
    </row>
    <row r="3898" customFormat="false" ht="13.5" hidden="false" customHeight="false" outlineLevel="0" collapsed="false">
      <c r="A3898" s="74" t="s">
        <v>23549</v>
      </c>
      <c r="B3898" s="74" t="s">
        <v>23550</v>
      </c>
      <c r="C3898" s="74" t="s">
        <v>22280</v>
      </c>
      <c r="D3898" s="74" t="s">
        <v>24035</v>
      </c>
      <c r="E3898" s="75"/>
      <c r="F3898" s="74"/>
      <c r="G3898" s="76" t="n">
        <v>89662</v>
      </c>
      <c r="H3898" s="74" t="s">
        <v>24441</v>
      </c>
      <c r="I3898" s="74" t="s">
        <v>21</v>
      </c>
      <c r="J3898" s="74" t="s">
        <v>16938</v>
      </c>
      <c r="K3898" s="75" t="s">
        <v>24442</v>
      </c>
      <c r="L3898" s="74" t="s">
        <v>16940</v>
      </c>
    </row>
    <row r="3899" customFormat="false" ht="13.5" hidden="false" customHeight="false" outlineLevel="0" collapsed="false">
      <c r="A3899" s="74" t="s">
        <v>23549</v>
      </c>
      <c r="B3899" s="74" t="s">
        <v>23550</v>
      </c>
      <c r="C3899" s="74" t="s">
        <v>22280</v>
      </c>
      <c r="D3899" s="74" t="s">
        <v>24035</v>
      </c>
      <c r="E3899" s="75"/>
      <c r="F3899" s="74"/>
      <c r="G3899" s="76" t="n">
        <v>89663</v>
      </c>
      <c r="H3899" s="74" t="s">
        <v>24443</v>
      </c>
      <c r="I3899" s="74" t="s">
        <v>21</v>
      </c>
      <c r="J3899" s="74" t="s">
        <v>16938</v>
      </c>
      <c r="K3899" s="75" t="s">
        <v>24444</v>
      </c>
      <c r="L3899" s="74" t="s">
        <v>16940</v>
      </c>
    </row>
    <row r="3900" customFormat="false" ht="13.5" hidden="false" customHeight="false" outlineLevel="0" collapsed="false">
      <c r="A3900" s="74" t="s">
        <v>23549</v>
      </c>
      <c r="B3900" s="74" t="s">
        <v>23550</v>
      </c>
      <c r="C3900" s="74" t="s">
        <v>22280</v>
      </c>
      <c r="D3900" s="74" t="s">
        <v>24035</v>
      </c>
      <c r="E3900" s="75"/>
      <c r="F3900" s="74"/>
      <c r="G3900" s="76" t="n">
        <v>89664</v>
      </c>
      <c r="H3900" s="74" t="s">
        <v>24445</v>
      </c>
      <c r="I3900" s="74" t="s">
        <v>21</v>
      </c>
      <c r="J3900" s="74" t="s">
        <v>16938</v>
      </c>
      <c r="K3900" s="75" t="s">
        <v>24437</v>
      </c>
      <c r="L3900" s="74" t="s">
        <v>16940</v>
      </c>
    </row>
    <row r="3901" customFormat="false" ht="13.5" hidden="false" customHeight="false" outlineLevel="0" collapsed="false">
      <c r="A3901" s="74" t="s">
        <v>23549</v>
      </c>
      <c r="B3901" s="74" t="s">
        <v>23550</v>
      </c>
      <c r="C3901" s="74" t="s">
        <v>22280</v>
      </c>
      <c r="D3901" s="74" t="s">
        <v>24035</v>
      </c>
      <c r="E3901" s="75"/>
      <c r="F3901" s="74"/>
      <c r="G3901" s="76" t="n">
        <v>89665</v>
      </c>
      <c r="H3901" s="74" t="s">
        <v>24446</v>
      </c>
      <c r="I3901" s="74" t="s">
        <v>21</v>
      </c>
      <c r="J3901" s="74" t="s">
        <v>16938</v>
      </c>
      <c r="K3901" s="75" t="s">
        <v>24447</v>
      </c>
      <c r="L3901" s="74" t="s">
        <v>16940</v>
      </c>
    </row>
    <row r="3902" customFormat="false" ht="13.5" hidden="false" customHeight="false" outlineLevel="0" collapsed="false">
      <c r="A3902" s="74" t="s">
        <v>23549</v>
      </c>
      <c r="B3902" s="74" t="s">
        <v>23550</v>
      </c>
      <c r="C3902" s="74" t="s">
        <v>22280</v>
      </c>
      <c r="D3902" s="74" t="s">
        <v>24035</v>
      </c>
      <c r="E3902" s="75"/>
      <c r="F3902" s="74"/>
      <c r="G3902" s="76" t="n">
        <v>89666</v>
      </c>
      <c r="H3902" s="74" t="s">
        <v>24448</v>
      </c>
      <c r="I3902" s="74" t="s">
        <v>21</v>
      </c>
      <c r="J3902" s="74" t="s">
        <v>16938</v>
      </c>
      <c r="K3902" s="75" t="s">
        <v>24449</v>
      </c>
      <c r="L3902" s="74" t="s">
        <v>16940</v>
      </c>
    </row>
    <row r="3903" customFormat="false" ht="13.5" hidden="false" customHeight="false" outlineLevel="0" collapsed="false">
      <c r="A3903" s="74" t="s">
        <v>23549</v>
      </c>
      <c r="B3903" s="74" t="s">
        <v>23550</v>
      </c>
      <c r="C3903" s="74" t="s">
        <v>22280</v>
      </c>
      <c r="D3903" s="74" t="s">
        <v>24035</v>
      </c>
      <c r="E3903" s="75"/>
      <c r="F3903" s="74"/>
      <c r="G3903" s="76" t="n">
        <v>89667</v>
      </c>
      <c r="H3903" s="74" t="s">
        <v>24450</v>
      </c>
      <c r="I3903" s="74" t="s">
        <v>21</v>
      </c>
      <c r="J3903" s="74" t="s">
        <v>16938</v>
      </c>
      <c r="K3903" s="75" t="s">
        <v>24451</v>
      </c>
      <c r="L3903" s="74" t="s">
        <v>16940</v>
      </c>
    </row>
    <row r="3904" customFormat="false" ht="13.5" hidden="false" customHeight="false" outlineLevel="0" collapsed="false">
      <c r="A3904" s="74" t="s">
        <v>23549</v>
      </c>
      <c r="B3904" s="74" t="s">
        <v>23550</v>
      </c>
      <c r="C3904" s="74" t="s">
        <v>22280</v>
      </c>
      <c r="D3904" s="74" t="s">
        <v>24035</v>
      </c>
      <c r="E3904" s="75"/>
      <c r="F3904" s="74"/>
      <c r="G3904" s="76" t="n">
        <v>89668</v>
      </c>
      <c r="H3904" s="74" t="s">
        <v>24452</v>
      </c>
      <c r="I3904" s="74" t="s">
        <v>21</v>
      </c>
      <c r="J3904" s="74" t="s">
        <v>16938</v>
      </c>
      <c r="K3904" s="75" t="s">
        <v>24453</v>
      </c>
      <c r="L3904" s="74" t="s">
        <v>16940</v>
      </c>
    </row>
    <row r="3905" customFormat="false" ht="13.5" hidden="false" customHeight="false" outlineLevel="0" collapsed="false">
      <c r="A3905" s="74" t="s">
        <v>23549</v>
      </c>
      <c r="B3905" s="74" t="s">
        <v>23550</v>
      </c>
      <c r="C3905" s="74" t="s">
        <v>22280</v>
      </c>
      <c r="D3905" s="74" t="s">
        <v>24035</v>
      </c>
      <c r="E3905" s="75"/>
      <c r="F3905" s="74"/>
      <c r="G3905" s="76" t="n">
        <v>89669</v>
      </c>
      <c r="H3905" s="74" t="s">
        <v>24454</v>
      </c>
      <c r="I3905" s="74" t="s">
        <v>21</v>
      </c>
      <c r="J3905" s="74" t="s">
        <v>16938</v>
      </c>
      <c r="K3905" s="75" t="s">
        <v>22097</v>
      </c>
      <c r="L3905" s="74" t="s">
        <v>16940</v>
      </c>
    </row>
    <row r="3906" customFormat="false" ht="13.5" hidden="false" customHeight="false" outlineLevel="0" collapsed="false">
      <c r="A3906" s="74" t="s">
        <v>23549</v>
      </c>
      <c r="B3906" s="74" t="s">
        <v>23550</v>
      </c>
      <c r="C3906" s="74" t="s">
        <v>22280</v>
      </c>
      <c r="D3906" s="74" t="s">
        <v>24035</v>
      </c>
      <c r="E3906" s="75"/>
      <c r="F3906" s="74"/>
      <c r="G3906" s="76" t="n">
        <v>89670</v>
      </c>
      <c r="H3906" s="74" t="s">
        <v>24455</v>
      </c>
      <c r="I3906" s="74" t="s">
        <v>21</v>
      </c>
      <c r="J3906" s="74" t="s">
        <v>16938</v>
      </c>
      <c r="K3906" s="75" t="s">
        <v>24456</v>
      </c>
      <c r="L3906" s="74" t="s">
        <v>16940</v>
      </c>
    </row>
    <row r="3907" customFormat="false" ht="13.5" hidden="false" customHeight="false" outlineLevel="0" collapsed="false">
      <c r="A3907" s="74" t="s">
        <v>23549</v>
      </c>
      <c r="B3907" s="74" t="s">
        <v>23550</v>
      </c>
      <c r="C3907" s="74" t="s">
        <v>22280</v>
      </c>
      <c r="D3907" s="74" t="s">
        <v>24035</v>
      </c>
      <c r="E3907" s="75"/>
      <c r="F3907" s="74"/>
      <c r="G3907" s="76" t="n">
        <v>89671</v>
      </c>
      <c r="H3907" s="74" t="s">
        <v>24457</v>
      </c>
      <c r="I3907" s="74" t="s">
        <v>21</v>
      </c>
      <c r="J3907" s="74" t="s">
        <v>16938</v>
      </c>
      <c r="K3907" s="75" t="s">
        <v>24458</v>
      </c>
      <c r="L3907" s="74" t="s">
        <v>16940</v>
      </c>
    </row>
    <row r="3908" customFormat="false" ht="13.5" hidden="false" customHeight="false" outlineLevel="0" collapsed="false">
      <c r="A3908" s="74" t="s">
        <v>23549</v>
      </c>
      <c r="B3908" s="74" t="s">
        <v>23550</v>
      </c>
      <c r="C3908" s="74" t="s">
        <v>22280</v>
      </c>
      <c r="D3908" s="74" t="s">
        <v>24035</v>
      </c>
      <c r="E3908" s="75"/>
      <c r="F3908" s="74"/>
      <c r="G3908" s="76" t="n">
        <v>89672</v>
      </c>
      <c r="H3908" s="74" t="s">
        <v>24459</v>
      </c>
      <c r="I3908" s="74" t="s">
        <v>21</v>
      </c>
      <c r="J3908" s="74" t="s">
        <v>16938</v>
      </c>
      <c r="K3908" s="75" t="s">
        <v>19419</v>
      </c>
      <c r="L3908" s="74" t="s">
        <v>16940</v>
      </c>
    </row>
    <row r="3909" customFormat="false" ht="13.5" hidden="false" customHeight="false" outlineLevel="0" collapsed="false">
      <c r="A3909" s="74" t="s">
        <v>23549</v>
      </c>
      <c r="B3909" s="74" t="s">
        <v>23550</v>
      </c>
      <c r="C3909" s="74" t="s">
        <v>22280</v>
      </c>
      <c r="D3909" s="74" t="s">
        <v>24035</v>
      </c>
      <c r="E3909" s="75"/>
      <c r="F3909" s="74"/>
      <c r="G3909" s="76" t="n">
        <v>89673</v>
      </c>
      <c r="H3909" s="74" t="s">
        <v>24460</v>
      </c>
      <c r="I3909" s="74" t="s">
        <v>21</v>
      </c>
      <c r="J3909" s="74" t="s">
        <v>16938</v>
      </c>
      <c r="K3909" s="75" t="s">
        <v>24461</v>
      </c>
      <c r="L3909" s="74" t="s">
        <v>16940</v>
      </c>
    </row>
    <row r="3910" customFormat="false" ht="13.5" hidden="false" customHeight="false" outlineLevel="0" collapsed="false">
      <c r="A3910" s="74" t="s">
        <v>23549</v>
      </c>
      <c r="B3910" s="74" t="s">
        <v>23550</v>
      </c>
      <c r="C3910" s="74" t="s">
        <v>22280</v>
      </c>
      <c r="D3910" s="74" t="s">
        <v>24035</v>
      </c>
      <c r="E3910" s="75"/>
      <c r="F3910" s="74"/>
      <c r="G3910" s="76" t="n">
        <v>89674</v>
      </c>
      <c r="H3910" s="74" t="s">
        <v>24462</v>
      </c>
      <c r="I3910" s="74" t="s">
        <v>21</v>
      </c>
      <c r="J3910" s="74" t="s">
        <v>16938</v>
      </c>
      <c r="K3910" s="75" t="s">
        <v>18445</v>
      </c>
      <c r="L3910" s="74" t="s">
        <v>16940</v>
      </c>
    </row>
    <row r="3911" customFormat="false" ht="13.5" hidden="false" customHeight="false" outlineLevel="0" collapsed="false">
      <c r="A3911" s="74" t="s">
        <v>23549</v>
      </c>
      <c r="B3911" s="74" t="s">
        <v>23550</v>
      </c>
      <c r="C3911" s="74" t="s">
        <v>22280</v>
      </c>
      <c r="D3911" s="74" t="s">
        <v>24035</v>
      </c>
      <c r="E3911" s="75"/>
      <c r="F3911" s="74"/>
      <c r="G3911" s="76" t="n">
        <v>89675</v>
      </c>
      <c r="H3911" s="74" t="s">
        <v>24463</v>
      </c>
      <c r="I3911" s="74" t="s">
        <v>21</v>
      </c>
      <c r="J3911" s="74" t="s">
        <v>16938</v>
      </c>
      <c r="K3911" s="75" t="s">
        <v>24464</v>
      </c>
      <c r="L3911" s="74" t="s">
        <v>16940</v>
      </c>
    </row>
    <row r="3912" customFormat="false" ht="13.5" hidden="false" customHeight="false" outlineLevel="0" collapsed="false">
      <c r="A3912" s="74" t="s">
        <v>23549</v>
      </c>
      <c r="B3912" s="74" t="s">
        <v>23550</v>
      </c>
      <c r="C3912" s="74" t="s">
        <v>22280</v>
      </c>
      <c r="D3912" s="74" t="s">
        <v>24035</v>
      </c>
      <c r="E3912" s="75"/>
      <c r="F3912" s="74"/>
      <c r="G3912" s="76" t="n">
        <v>89676</v>
      </c>
      <c r="H3912" s="74" t="s">
        <v>24465</v>
      </c>
      <c r="I3912" s="74" t="s">
        <v>21</v>
      </c>
      <c r="J3912" s="74" t="s">
        <v>16938</v>
      </c>
      <c r="K3912" s="75" t="s">
        <v>24466</v>
      </c>
      <c r="L3912" s="74" t="s">
        <v>16940</v>
      </c>
    </row>
    <row r="3913" customFormat="false" ht="13.5" hidden="false" customHeight="false" outlineLevel="0" collapsed="false">
      <c r="A3913" s="74" t="s">
        <v>23549</v>
      </c>
      <c r="B3913" s="74" t="s">
        <v>23550</v>
      </c>
      <c r="C3913" s="74" t="s">
        <v>22280</v>
      </c>
      <c r="D3913" s="74" t="s">
        <v>24035</v>
      </c>
      <c r="E3913" s="75"/>
      <c r="F3913" s="74"/>
      <c r="G3913" s="76" t="n">
        <v>89677</v>
      </c>
      <c r="H3913" s="74" t="s">
        <v>24467</v>
      </c>
      <c r="I3913" s="74" t="s">
        <v>21</v>
      </c>
      <c r="J3913" s="74" t="s">
        <v>16938</v>
      </c>
      <c r="K3913" s="75" t="s">
        <v>24468</v>
      </c>
      <c r="L3913" s="74" t="s">
        <v>16940</v>
      </c>
    </row>
    <row r="3914" customFormat="false" ht="13.5" hidden="false" customHeight="false" outlineLevel="0" collapsed="false">
      <c r="A3914" s="74" t="s">
        <v>23549</v>
      </c>
      <c r="B3914" s="74" t="s">
        <v>23550</v>
      </c>
      <c r="C3914" s="74" t="s">
        <v>22280</v>
      </c>
      <c r="D3914" s="74" t="s">
        <v>24035</v>
      </c>
      <c r="E3914" s="75"/>
      <c r="F3914" s="74"/>
      <c r="G3914" s="76" t="n">
        <v>89678</v>
      </c>
      <c r="H3914" s="74" t="s">
        <v>24469</v>
      </c>
      <c r="I3914" s="74" t="s">
        <v>21</v>
      </c>
      <c r="J3914" s="74" t="s">
        <v>16938</v>
      </c>
      <c r="K3914" s="75" t="s">
        <v>24470</v>
      </c>
      <c r="L3914" s="74" t="s">
        <v>16940</v>
      </c>
    </row>
    <row r="3915" customFormat="false" ht="13.5" hidden="false" customHeight="false" outlineLevel="0" collapsed="false">
      <c r="A3915" s="74" t="s">
        <v>23549</v>
      </c>
      <c r="B3915" s="74" t="s">
        <v>23550</v>
      </c>
      <c r="C3915" s="74" t="s">
        <v>22280</v>
      </c>
      <c r="D3915" s="74" t="s">
        <v>24035</v>
      </c>
      <c r="E3915" s="75"/>
      <c r="F3915" s="74"/>
      <c r="G3915" s="76" t="n">
        <v>89679</v>
      </c>
      <c r="H3915" s="74" t="s">
        <v>24471</v>
      </c>
      <c r="I3915" s="74" t="s">
        <v>21</v>
      </c>
      <c r="J3915" s="74" t="s">
        <v>16938</v>
      </c>
      <c r="K3915" s="75" t="s">
        <v>24472</v>
      </c>
      <c r="L3915" s="74" t="s">
        <v>16940</v>
      </c>
    </row>
    <row r="3916" customFormat="false" ht="13.5" hidden="false" customHeight="false" outlineLevel="0" collapsed="false">
      <c r="A3916" s="74" t="s">
        <v>23549</v>
      </c>
      <c r="B3916" s="74" t="s">
        <v>23550</v>
      </c>
      <c r="C3916" s="74" t="s">
        <v>22280</v>
      </c>
      <c r="D3916" s="74" t="s">
        <v>24035</v>
      </c>
      <c r="E3916" s="75"/>
      <c r="F3916" s="74"/>
      <c r="G3916" s="76" t="n">
        <v>89680</v>
      </c>
      <c r="H3916" s="74" t="s">
        <v>24473</v>
      </c>
      <c r="I3916" s="74" t="s">
        <v>21</v>
      </c>
      <c r="J3916" s="74" t="s">
        <v>16938</v>
      </c>
      <c r="K3916" s="75" t="s">
        <v>24474</v>
      </c>
      <c r="L3916" s="74" t="s">
        <v>16940</v>
      </c>
    </row>
    <row r="3917" customFormat="false" ht="13.5" hidden="false" customHeight="false" outlineLevel="0" collapsed="false">
      <c r="A3917" s="74" t="s">
        <v>23549</v>
      </c>
      <c r="B3917" s="74" t="s">
        <v>23550</v>
      </c>
      <c r="C3917" s="74" t="s">
        <v>22280</v>
      </c>
      <c r="D3917" s="74" t="s">
        <v>24035</v>
      </c>
      <c r="E3917" s="75"/>
      <c r="F3917" s="74"/>
      <c r="G3917" s="76" t="n">
        <v>89681</v>
      </c>
      <c r="H3917" s="74" t="s">
        <v>24475</v>
      </c>
      <c r="I3917" s="74" t="s">
        <v>21</v>
      </c>
      <c r="J3917" s="74" t="s">
        <v>16938</v>
      </c>
      <c r="K3917" s="75" t="s">
        <v>24476</v>
      </c>
      <c r="L3917" s="74" t="s">
        <v>16940</v>
      </c>
    </row>
    <row r="3918" customFormat="false" ht="13.5" hidden="false" customHeight="false" outlineLevel="0" collapsed="false">
      <c r="A3918" s="74" t="s">
        <v>23549</v>
      </c>
      <c r="B3918" s="74" t="s">
        <v>23550</v>
      </c>
      <c r="C3918" s="74" t="s">
        <v>22280</v>
      </c>
      <c r="D3918" s="74" t="s">
        <v>24035</v>
      </c>
      <c r="E3918" s="75"/>
      <c r="F3918" s="74"/>
      <c r="G3918" s="76" t="n">
        <v>89682</v>
      </c>
      <c r="H3918" s="74" t="s">
        <v>24477</v>
      </c>
      <c r="I3918" s="74" t="s">
        <v>21</v>
      </c>
      <c r="J3918" s="74" t="s">
        <v>16938</v>
      </c>
      <c r="K3918" s="75" t="s">
        <v>24478</v>
      </c>
      <c r="L3918" s="74" t="s">
        <v>16940</v>
      </c>
    </row>
    <row r="3919" customFormat="false" ht="13.5" hidden="false" customHeight="false" outlineLevel="0" collapsed="false">
      <c r="A3919" s="74" t="s">
        <v>23549</v>
      </c>
      <c r="B3919" s="74" t="s">
        <v>23550</v>
      </c>
      <c r="C3919" s="74" t="s">
        <v>22280</v>
      </c>
      <c r="D3919" s="74" t="s">
        <v>24035</v>
      </c>
      <c r="E3919" s="75"/>
      <c r="F3919" s="74"/>
      <c r="G3919" s="76" t="n">
        <v>89683</v>
      </c>
      <c r="H3919" s="74" t="s">
        <v>24479</v>
      </c>
      <c r="I3919" s="74" t="s">
        <v>21</v>
      </c>
      <c r="J3919" s="74" t="s">
        <v>16938</v>
      </c>
      <c r="K3919" s="75" t="s">
        <v>24480</v>
      </c>
      <c r="L3919" s="74" t="s">
        <v>16940</v>
      </c>
    </row>
    <row r="3920" customFormat="false" ht="13.5" hidden="false" customHeight="false" outlineLevel="0" collapsed="false">
      <c r="A3920" s="74" t="s">
        <v>23549</v>
      </c>
      <c r="B3920" s="74" t="s">
        <v>23550</v>
      </c>
      <c r="C3920" s="74" t="s">
        <v>22280</v>
      </c>
      <c r="D3920" s="74" t="s">
        <v>24035</v>
      </c>
      <c r="E3920" s="75"/>
      <c r="F3920" s="74"/>
      <c r="G3920" s="76" t="n">
        <v>89684</v>
      </c>
      <c r="H3920" s="74" t="s">
        <v>24481</v>
      </c>
      <c r="I3920" s="74" t="s">
        <v>21</v>
      </c>
      <c r="J3920" s="74" t="s">
        <v>16938</v>
      </c>
      <c r="K3920" s="75" t="s">
        <v>24482</v>
      </c>
      <c r="L3920" s="74" t="s">
        <v>16940</v>
      </c>
    </row>
    <row r="3921" customFormat="false" ht="13.5" hidden="false" customHeight="false" outlineLevel="0" collapsed="false">
      <c r="A3921" s="74" t="s">
        <v>23549</v>
      </c>
      <c r="B3921" s="74" t="s">
        <v>23550</v>
      </c>
      <c r="C3921" s="74" t="s">
        <v>22280</v>
      </c>
      <c r="D3921" s="74" t="s">
        <v>24035</v>
      </c>
      <c r="E3921" s="75"/>
      <c r="F3921" s="74"/>
      <c r="G3921" s="76" t="n">
        <v>89685</v>
      </c>
      <c r="H3921" s="74" t="s">
        <v>24483</v>
      </c>
      <c r="I3921" s="74" t="s">
        <v>21</v>
      </c>
      <c r="J3921" s="74" t="s">
        <v>16938</v>
      </c>
      <c r="K3921" s="75" t="s">
        <v>24484</v>
      </c>
      <c r="L3921" s="74" t="s">
        <v>16940</v>
      </c>
    </row>
    <row r="3922" customFormat="false" ht="13.5" hidden="false" customHeight="false" outlineLevel="0" collapsed="false">
      <c r="A3922" s="74" t="s">
        <v>23549</v>
      </c>
      <c r="B3922" s="74" t="s">
        <v>23550</v>
      </c>
      <c r="C3922" s="74" t="s">
        <v>22280</v>
      </c>
      <c r="D3922" s="74" t="s">
        <v>24035</v>
      </c>
      <c r="E3922" s="75"/>
      <c r="F3922" s="74"/>
      <c r="G3922" s="76" t="n">
        <v>89686</v>
      </c>
      <c r="H3922" s="74" t="s">
        <v>24485</v>
      </c>
      <c r="I3922" s="74" t="s">
        <v>21</v>
      </c>
      <c r="J3922" s="74" t="s">
        <v>16938</v>
      </c>
      <c r="K3922" s="75" t="s">
        <v>24486</v>
      </c>
      <c r="L3922" s="74" t="s">
        <v>16940</v>
      </c>
    </row>
    <row r="3923" customFormat="false" ht="13.5" hidden="false" customHeight="false" outlineLevel="0" collapsed="false">
      <c r="A3923" s="74" t="s">
        <v>23549</v>
      </c>
      <c r="B3923" s="74" t="s">
        <v>23550</v>
      </c>
      <c r="C3923" s="74" t="s">
        <v>22280</v>
      </c>
      <c r="D3923" s="74" t="s">
        <v>24035</v>
      </c>
      <c r="E3923" s="75"/>
      <c r="F3923" s="74"/>
      <c r="G3923" s="76" t="n">
        <v>89687</v>
      </c>
      <c r="H3923" s="74" t="s">
        <v>24487</v>
      </c>
      <c r="I3923" s="74" t="s">
        <v>21</v>
      </c>
      <c r="J3923" s="74" t="s">
        <v>16938</v>
      </c>
      <c r="K3923" s="75" t="s">
        <v>24488</v>
      </c>
      <c r="L3923" s="74" t="s">
        <v>16940</v>
      </c>
    </row>
    <row r="3924" customFormat="false" ht="13.5" hidden="false" customHeight="false" outlineLevel="0" collapsed="false">
      <c r="A3924" s="74" t="s">
        <v>23549</v>
      </c>
      <c r="B3924" s="74" t="s">
        <v>23550</v>
      </c>
      <c r="C3924" s="74" t="s">
        <v>22280</v>
      </c>
      <c r="D3924" s="74" t="s">
        <v>24035</v>
      </c>
      <c r="E3924" s="75"/>
      <c r="F3924" s="74"/>
      <c r="G3924" s="76" t="n">
        <v>89689</v>
      </c>
      <c r="H3924" s="74" t="s">
        <v>24489</v>
      </c>
      <c r="I3924" s="74" t="s">
        <v>21</v>
      </c>
      <c r="J3924" s="74" t="s">
        <v>16938</v>
      </c>
      <c r="K3924" s="75" t="s">
        <v>24490</v>
      </c>
      <c r="L3924" s="74" t="s">
        <v>16940</v>
      </c>
    </row>
    <row r="3925" customFormat="false" ht="13.5" hidden="false" customHeight="false" outlineLevel="0" collapsed="false">
      <c r="A3925" s="74" t="s">
        <v>23549</v>
      </c>
      <c r="B3925" s="74" t="s">
        <v>23550</v>
      </c>
      <c r="C3925" s="74" t="s">
        <v>22280</v>
      </c>
      <c r="D3925" s="74" t="s">
        <v>24035</v>
      </c>
      <c r="E3925" s="75"/>
      <c r="F3925" s="74"/>
      <c r="G3925" s="76" t="n">
        <v>89690</v>
      </c>
      <c r="H3925" s="74" t="s">
        <v>24491</v>
      </c>
      <c r="I3925" s="74" t="s">
        <v>21</v>
      </c>
      <c r="J3925" s="74" t="s">
        <v>16938</v>
      </c>
      <c r="K3925" s="75" t="s">
        <v>24492</v>
      </c>
      <c r="L3925" s="74" t="s">
        <v>16940</v>
      </c>
    </row>
    <row r="3926" customFormat="false" ht="13.5" hidden="false" customHeight="false" outlineLevel="0" collapsed="false">
      <c r="A3926" s="74" t="s">
        <v>23549</v>
      </c>
      <c r="B3926" s="74" t="s">
        <v>23550</v>
      </c>
      <c r="C3926" s="74" t="s">
        <v>22280</v>
      </c>
      <c r="D3926" s="74" t="s">
        <v>24035</v>
      </c>
      <c r="E3926" s="75"/>
      <c r="F3926" s="74"/>
      <c r="G3926" s="76" t="n">
        <v>89691</v>
      </c>
      <c r="H3926" s="74" t="s">
        <v>24493</v>
      </c>
      <c r="I3926" s="74" t="s">
        <v>21</v>
      </c>
      <c r="J3926" s="74" t="s">
        <v>16938</v>
      </c>
      <c r="K3926" s="75" t="s">
        <v>17783</v>
      </c>
      <c r="L3926" s="74" t="s">
        <v>16940</v>
      </c>
    </row>
    <row r="3927" customFormat="false" ht="13.5" hidden="false" customHeight="false" outlineLevel="0" collapsed="false">
      <c r="A3927" s="74" t="s">
        <v>23549</v>
      </c>
      <c r="B3927" s="74" t="s">
        <v>23550</v>
      </c>
      <c r="C3927" s="74" t="s">
        <v>22280</v>
      </c>
      <c r="D3927" s="74" t="s">
        <v>24035</v>
      </c>
      <c r="E3927" s="75"/>
      <c r="F3927" s="74"/>
      <c r="G3927" s="76" t="n">
        <v>89692</v>
      </c>
      <c r="H3927" s="74" t="s">
        <v>24494</v>
      </c>
      <c r="I3927" s="74" t="s">
        <v>21</v>
      </c>
      <c r="J3927" s="74" t="s">
        <v>16938</v>
      </c>
      <c r="K3927" s="75" t="s">
        <v>24495</v>
      </c>
      <c r="L3927" s="74" t="s">
        <v>16940</v>
      </c>
    </row>
    <row r="3928" customFormat="false" ht="13.5" hidden="false" customHeight="false" outlineLevel="0" collapsed="false">
      <c r="A3928" s="74" t="s">
        <v>23549</v>
      </c>
      <c r="B3928" s="74" t="s">
        <v>23550</v>
      </c>
      <c r="C3928" s="74" t="s">
        <v>22280</v>
      </c>
      <c r="D3928" s="74" t="s">
        <v>24035</v>
      </c>
      <c r="E3928" s="75"/>
      <c r="F3928" s="74"/>
      <c r="G3928" s="76" t="n">
        <v>89693</v>
      </c>
      <c r="H3928" s="74" t="s">
        <v>24496</v>
      </c>
      <c r="I3928" s="74" t="s">
        <v>21</v>
      </c>
      <c r="J3928" s="74" t="s">
        <v>16938</v>
      </c>
      <c r="K3928" s="75" t="s">
        <v>24497</v>
      </c>
      <c r="L3928" s="74" t="s">
        <v>16940</v>
      </c>
    </row>
    <row r="3929" customFormat="false" ht="13.5" hidden="false" customHeight="false" outlineLevel="0" collapsed="false">
      <c r="A3929" s="74" t="s">
        <v>23549</v>
      </c>
      <c r="B3929" s="74" t="s">
        <v>23550</v>
      </c>
      <c r="C3929" s="74" t="s">
        <v>22280</v>
      </c>
      <c r="D3929" s="74" t="s">
        <v>24035</v>
      </c>
      <c r="E3929" s="75"/>
      <c r="F3929" s="74"/>
      <c r="G3929" s="76" t="n">
        <v>89694</v>
      </c>
      <c r="H3929" s="74" t="s">
        <v>24498</v>
      </c>
      <c r="I3929" s="74" t="s">
        <v>21</v>
      </c>
      <c r="J3929" s="74" t="s">
        <v>16938</v>
      </c>
      <c r="K3929" s="75" t="s">
        <v>24499</v>
      </c>
      <c r="L3929" s="74" t="s">
        <v>16940</v>
      </c>
    </row>
    <row r="3930" customFormat="false" ht="13.5" hidden="false" customHeight="false" outlineLevel="0" collapsed="false">
      <c r="A3930" s="74" t="s">
        <v>23549</v>
      </c>
      <c r="B3930" s="74" t="s">
        <v>23550</v>
      </c>
      <c r="C3930" s="74" t="s">
        <v>22280</v>
      </c>
      <c r="D3930" s="74" t="s">
        <v>24035</v>
      </c>
      <c r="E3930" s="75"/>
      <c r="F3930" s="74"/>
      <c r="G3930" s="76" t="n">
        <v>89695</v>
      </c>
      <c r="H3930" s="74" t="s">
        <v>24500</v>
      </c>
      <c r="I3930" s="74" t="s">
        <v>21</v>
      </c>
      <c r="J3930" s="74" t="s">
        <v>16938</v>
      </c>
      <c r="K3930" s="75" t="s">
        <v>24501</v>
      </c>
      <c r="L3930" s="74" t="s">
        <v>16940</v>
      </c>
    </row>
    <row r="3931" customFormat="false" ht="13.5" hidden="false" customHeight="false" outlineLevel="0" collapsed="false">
      <c r="A3931" s="74" t="s">
        <v>23549</v>
      </c>
      <c r="B3931" s="74" t="s">
        <v>23550</v>
      </c>
      <c r="C3931" s="74" t="s">
        <v>22280</v>
      </c>
      <c r="D3931" s="74" t="s">
        <v>24035</v>
      </c>
      <c r="E3931" s="75"/>
      <c r="F3931" s="74"/>
      <c r="G3931" s="76" t="n">
        <v>89696</v>
      </c>
      <c r="H3931" s="74" t="s">
        <v>24502</v>
      </c>
      <c r="I3931" s="74" t="s">
        <v>21</v>
      </c>
      <c r="J3931" s="74" t="s">
        <v>16938</v>
      </c>
      <c r="K3931" s="75" t="s">
        <v>24503</v>
      </c>
      <c r="L3931" s="74" t="s">
        <v>16940</v>
      </c>
    </row>
    <row r="3932" customFormat="false" ht="13.5" hidden="false" customHeight="false" outlineLevel="0" collapsed="false">
      <c r="A3932" s="74" t="s">
        <v>23549</v>
      </c>
      <c r="B3932" s="74" t="s">
        <v>23550</v>
      </c>
      <c r="C3932" s="74" t="s">
        <v>22280</v>
      </c>
      <c r="D3932" s="74" t="s">
        <v>24035</v>
      </c>
      <c r="E3932" s="75"/>
      <c r="F3932" s="74"/>
      <c r="G3932" s="76" t="n">
        <v>89697</v>
      </c>
      <c r="H3932" s="74" t="s">
        <v>24504</v>
      </c>
      <c r="I3932" s="74" t="s">
        <v>21</v>
      </c>
      <c r="J3932" s="74" t="s">
        <v>16938</v>
      </c>
      <c r="K3932" s="75" t="s">
        <v>19878</v>
      </c>
      <c r="L3932" s="74" t="s">
        <v>16940</v>
      </c>
    </row>
    <row r="3933" customFormat="false" ht="13.5" hidden="false" customHeight="false" outlineLevel="0" collapsed="false">
      <c r="A3933" s="74" t="s">
        <v>23549</v>
      </c>
      <c r="B3933" s="74" t="s">
        <v>23550</v>
      </c>
      <c r="C3933" s="74" t="s">
        <v>22280</v>
      </c>
      <c r="D3933" s="74" t="s">
        <v>24035</v>
      </c>
      <c r="E3933" s="75"/>
      <c r="F3933" s="74"/>
      <c r="G3933" s="76" t="n">
        <v>89698</v>
      </c>
      <c r="H3933" s="74" t="s">
        <v>24505</v>
      </c>
      <c r="I3933" s="74" t="s">
        <v>21</v>
      </c>
      <c r="J3933" s="74" t="s">
        <v>16938</v>
      </c>
      <c r="K3933" s="75" t="s">
        <v>24506</v>
      </c>
      <c r="L3933" s="74" t="s">
        <v>16940</v>
      </c>
    </row>
    <row r="3934" customFormat="false" ht="13.5" hidden="false" customHeight="false" outlineLevel="0" collapsed="false">
      <c r="A3934" s="74" t="s">
        <v>23549</v>
      </c>
      <c r="B3934" s="74" t="s">
        <v>23550</v>
      </c>
      <c r="C3934" s="74" t="s">
        <v>22280</v>
      </c>
      <c r="D3934" s="74" t="s">
        <v>24035</v>
      </c>
      <c r="E3934" s="75"/>
      <c r="F3934" s="74"/>
      <c r="G3934" s="76" t="n">
        <v>89699</v>
      </c>
      <c r="H3934" s="74" t="s">
        <v>24507</v>
      </c>
      <c r="I3934" s="74" t="s">
        <v>21</v>
      </c>
      <c r="J3934" s="74" t="s">
        <v>16938</v>
      </c>
      <c r="K3934" s="75" t="s">
        <v>24508</v>
      </c>
      <c r="L3934" s="74" t="s">
        <v>16940</v>
      </c>
    </row>
    <row r="3935" customFormat="false" ht="13.5" hidden="false" customHeight="false" outlineLevel="0" collapsed="false">
      <c r="A3935" s="74" t="s">
        <v>23549</v>
      </c>
      <c r="B3935" s="74" t="s">
        <v>23550</v>
      </c>
      <c r="C3935" s="74" t="s">
        <v>22280</v>
      </c>
      <c r="D3935" s="74" t="s">
        <v>24035</v>
      </c>
      <c r="E3935" s="75"/>
      <c r="F3935" s="74"/>
      <c r="G3935" s="76" t="n">
        <v>89700</v>
      </c>
      <c r="H3935" s="74" t="s">
        <v>24509</v>
      </c>
      <c r="I3935" s="74" t="s">
        <v>21</v>
      </c>
      <c r="J3935" s="74" t="s">
        <v>16938</v>
      </c>
      <c r="K3935" s="75" t="s">
        <v>24510</v>
      </c>
      <c r="L3935" s="74" t="s">
        <v>16940</v>
      </c>
    </row>
    <row r="3936" customFormat="false" ht="13.5" hidden="false" customHeight="false" outlineLevel="0" collapsed="false">
      <c r="A3936" s="74" t="s">
        <v>23549</v>
      </c>
      <c r="B3936" s="74" t="s">
        <v>23550</v>
      </c>
      <c r="C3936" s="74" t="s">
        <v>22280</v>
      </c>
      <c r="D3936" s="74" t="s">
        <v>24035</v>
      </c>
      <c r="E3936" s="75"/>
      <c r="F3936" s="74"/>
      <c r="G3936" s="76" t="n">
        <v>89701</v>
      </c>
      <c r="H3936" s="74" t="s">
        <v>24511</v>
      </c>
      <c r="I3936" s="74" t="s">
        <v>21</v>
      </c>
      <c r="J3936" s="74" t="s">
        <v>16938</v>
      </c>
      <c r="K3936" s="75" t="s">
        <v>24512</v>
      </c>
      <c r="L3936" s="74" t="s">
        <v>16940</v>
      </c>
    </row>
    <row r="3937" customFormat="false" ht="13.5" hidden="false" customHeight="false" outlineLevel="0" collapsed="false">
      <c r="A3937" s="74" t="s">
        <v>23549</v>
      </c>
      <c r="B3937" s="74" t="s">
        <v>23550</v>
      </c>
      <c r="C3937" s="74" t="s">
        <v>22280</v>
      </c>
      <c r="D3937" s="74" t="s">
        <v>24035</v>
      </c>
      <c r="E3937" s="75"/>
      <c r="F3937" s="74"/>
      <c r="G3937" s="76" t="n">
        <v>89702</v>
      </c>
      <c r="H3937" s="74" t="s">
        <v>24513</v>
      </c>
      <c r="I3937" s="74" t="s">
        <v>21</v>
      </c>
      <c r="J3937" s="74" t="s">
        <v>16938</v>
      </c>
      <c r="K3937" s="75" t="s">
        <v>24510</v>
      </c>
      <c r="L3937" s="74" t="s">
        <v>16940</v>
      </c>
    </row>
    <row r="3938" customFormat="false" ht="13.5" hidden="false" customHeight="false" outlineLevel="0" collapsed="false">
      <c r="A3938" s="74" t="s">
        <v>23549</v>
      </c>
      <c r="B3938" s="74" t="s">
        <v>23550</v>
      </c>
      <c r="C3938" s="74" t="s">
        <v>22280</v>
      </c>
      <c r="D3938" s="74" t="s">
        <v>24035</v>
      </c>
      <c r="E3938" s="75"/>
      <c r="F3938" s="74"/>
      <c r="G3938" s="76" t="n">
        <v>89703</v>
      </c>
      <c r="H3938" s="74" t="s">
        <v>24514</v>
      </c>
      <c r="I3938" s="74" t="s">
        <v>21</v>
      </c>
      <c r="J3938" s="74" t="s">
        <v>16938</v>
      </c>
      <c r="K3938" s="75" t="s">
        <v>24515</v>
      </c>
      <c r="L3938" s="74" t="s">
        <v>16940</v>
      </c>
    </row>
    <row r="3939" customFormat="false" ht="13.5" hidden="false" customHeight="false" outlineLevel="0" collapsed="false">
      <c r="A3939" s="74" t="s">
        <v>23549</v>
      </c>
      <c r="B3939" s="74" t="s">
        <v>23550</v>
      </c>
      <c r="C3939" s="74" t="s">
        <v>22280</v>
      </c>
      <c r="D3939" s="74" t="s">
        <v>24035</v>
      </c>
      <c r="E3939" s="75"/>
      <c r="F3939" s="74"/>
      <c r="G3939" s="76" t="n">
        <v>89704</v>
      </c>
      <c r="H3939" s="74" t="s">
        <v>24516</v>
      </c>
      <c r="I3939" s="74" t="s">
        <v>21</v>
      </c>
      <c r="J3939" s="74" t="s">
        <v>16938</v>
      </c>
      <c r="K3939" s="75" t="s">
        <v>24517</v>
      </c>
      <c r="L3939" s="74" t="s">
        <v>16940</v>
      </c>
    </row>
    <row r="3940" customFormat="false" ht="13.5" hidden="false" customHeight="false" outlineLevel="0" collapsed="false">
      <c r="A3940" s="74" t="s">
        <v>23549</v>
      </c>
      <c r="B3940" s="74" t="s">
        <v>23550</v>
      </c>
      <c r="C3940" s="74" t="s">
        <v>22280</v>
      </c>
      <c r="D3940" s="74" t="s">
        <v>24035</v>
      </c>
      <c r="E3940" s="75"/>
      <c r="F3940" s="74"/>
      <c r="G3940" s="76" t="n">
        <v>89705</v>
      </c>
      <c r="H3940" s="74" t="s">
        <v>24518</v>
      </c>
      <c r="I3940" s="74" t="s">
        <v>21</v>
      </c>
      <c r="J3940" s="74" t="s">
        <v>16938</v>
      </c>
      <c r="K3940" s="75" t="s">
        <v>24519</v>
      </c>
      <c r="L3940" s="74" t="s">
        <v>16940</v>
      </c>
    </row>
    <row r="3941" customFormat="false" ht="13.5" hidden="false" customHeight="false" outlineLevel="0" collapsed="false">
      <c r="A3941" s="74" t="s">
        <v>23549</v>
      </c>
      <c r="B3941" s="74" t="s">
        <v>23550</v>
      </c>
      <c r="C3941" s="74" t="s">
        <v>22280</v>
      </c>
      <c r="D3941" s="74" t="s">
        <v>24035</v>
      </c>
      <c r="E3941" s="75"/>
      <c r="F3941" s="74"/>
      <c r="G3941" s="76" t="n">
        <v>89706</v>
      </c>
      <c r="H3941" s="74" t="s">
        <v>24520</v>
      </c>
      <c r="I3941" s="74" t="s">
        <v>21</v>
      </c>
      <c r="J3941" s="74" t="s">
        <v>16938</v>
      </c>
      <c r="K3941" s="75" t="s">
        <v>24521</v>
      </c>
      <c r="L3941" s="74" t="s">
        <v>16940</v>
      </c>
    </row>
    <row r="3942" customFormat="false" ht="13.5" hidden="false" customHeight="false" outlineLevel="0" collapsed="false">
      <c r="A3942" s="74" t="s">
        <v>23549</v>
      </c>
      <c r="B3942" s="74" t="s">
        <v>23550</v>
      </c>
      <c r="C3942" s="74" t="s">
        <v>22280</v>
      </c>
      <c r="D3942" s="74" t="s">
        <v>24035</v>
      </c>
      <c r="E3942" s="75"/>
      <c r="F3942" s="74"/>
      <c r="G3942" s="76" t="n">
        <v>89718</v>
      </c>
      <c r="H3942" s="74" t="s">
        <v>24522</v>
      </c>
      <c r="I3942" s="74" t="s">
        <v>129</v>
      </c>
      <c r="J3942" s="74" t="s">
        <v>16938</v>
      </c>
      <c r="K3942" s="75" t="s">
        <v>24523</v>
      </c>
      <c r="L3942" s="74" t="s">
        <v>16940</v>
      </c>
    </row>
    <row r="3943" customFormat="false" ht="13.5" hidden="false" customHeight="false" outlineLevel="0" collapsed="false">
      <c r="A3943" s="74" t="s">
        <v>23549</v>
      </c>
      <c r="B3943" s="74" t="s">
        <v>23550</v>
      </c>
      <c r="C3943" s="74" t="s">
        <v>22280</v>
      </c>
      <c r="D3943" s="74" t="s">
        <v>24035</v>
      </c>
      <c r="E3943" s="75"/>
      <c r="F3943" s="74"/>
      <c r="G3943" s="76" t="n">
        <v>89719</v>
      </c>
      <c r="H3943" s="74" t="s">
        <v>24524</v>
      </c>
      <c r="I3943" s="74" t="s">
        <v>21</v>
      </c>
      <c r="J3943" s="74" t="s">
        <v>16938</v>
      </c>
      <c r="K3943" s="75" t="s">
        <v>24525</v>
      </c>
      <c r="L3943" s="74" t="s">
        <v>16940</v>
      </c>
    </row>
    <row r="3944" customFormat="false" ht="13.5" hidden="false" customHeight="false" outlineLevel="0" collapsed="false">
      <c r="A3944" s="74" t="s">
        <v>23549</v>
      </c>
      <c r="B3944" s="74" t="s">
        <v>23550</v>
      </c>
      <c r="C3944" s="74" t="s">
        <v>22280</v>
      </c>
      <c r="D3944" s="74" t="s">
        <v>24035</v>
      </c>
      <c r="E3944" s="75"/>
      <c r="F3944" s="74"/>
      <c r="G3944" s="76" t="n">
        <v>89720</v>
      </c>
      <c r="H3944" s="74" t="s">
        <v>24526</v>
      </c>
      <c r="I3944" s="74" t="s">
        <v>21</v>
      </c>
      <c r="J3944" s="74" t="s">
        <v>16938</v>
      </c>
      <c r="K3944" s="75" t="s">
        <v>24349</v>
      </c>
      <c r="L3944" s="74" t="s">
        <v>16940</v>
      </c>
    </row>
    <row r="3945" customFormat="false" ht="13.5" hidden="false" customHeight="false" outlineLevel="0" collapsed="false">
      <c r="A3945" s="74" t="s">
        <v>23549</v>
      </c>
      <c r="B3945" s="74" t="s">
        <v>23550</v>
      </c>
      <c r="C3945" s="74" t="s">
        <v>22280</v>
      </c>
      <c r="D3945" s="74" t="s">
        <v>24035</v>
      </c>
      <c r="E3945" s="75"/>
      <c r="F3945" s="74"/>
      <c r="G3945" s="76" t="n">
        <v>89721</v>
      </c>
      <c r="H3945" s="74" t="s">
        <v>24527</v>
      </c>
      <c r="I3945" s="74" t="s">
        <v>21</v>
      </c>
      <c r="J3945" s="74" t="s">
        <v>16938</v>
      </c>
      <c r="K3945" s="75" t="s">
        <v>21648</v>
      </c>
      <c r="L3945" s="74" t="s">
        <v>16940</v>
      </c>
    </row>
    <row r="3946" customFormat="false" ht="13.5" hidden="false" customHeight="false" outlineLevel="0" collapsed="false">
      <c r="A3946" s="74" t="s">
        <v>23549</v>
      </c>
      <c r="B3946" s="74" t="s">
        <v>23550</v>
      </c>
      <c r="C3946" s="74" t="s">
        <v>22280</v>
      </c>
      <c r="D3946" s="74" t="s">
        <v>24035</v>
      </c>
      <c r="E3946" s="75"/>
      <c r="F3946" s="74"/>
      <c r="G3946" s="76" t="n">
        <v>89722</v>
      </c>
      <c r="H3946" s="74" t="s">
        <v>24528</v>
      </c>
      <c r="I3946" s="74" t="s">
        <v>21</v>
      </c>
      <c r="J3946" s="74" t="s">
        <v>16938</v>
      </c>
      <c r="K3946" s="75" t="s">
        <v>24529</v>
      </c>
      <c r="L3946" s="74" t="s">
        <v>16940</v>
      </c>
    </row>
    <row r="3947" customFormat="false" ht="13.5" hidden="false" customHeight="false" outlineLevel="0" collapsed="false">
      <c r="A3947" s="74" t="s">
        <v>23549</v>
      </c>
      <c r="B3947" s="74" t="s">
        <v>23550</v>
      </c>
      <c r="C3947" s="74" t="s">
        <v>22280</v>
      </c>
      <c r="D3947" s="74" t="s">
        <v>24035</v>
      </c>
      <c r="E3947" s="75"/>
      <c r="F3947" s="74"/>
      <c r="G3947" s="76" t="n">
        <v>89723</v>
      </c>
      <c r="H3947" s="74" t="s">
        <v>24530</v>
      </c>
      <c r="I3947" s="74" t="s">
        <v>21</v>
      </c>
      <c r="J3947" s="74" t="s">
        <v>16938</v>
      </c>
      <c r="K3947" s="75" t="s">
        <v>19875</v>
      </c>
      <c r="L3947" s="74" t="s">
        <v>16940</v>
      </c>
    </row>
    <row r="3948" customFormat="false" ht="13.5" hidden="false" customHeight="false" outlineLevel="0" collapsed="false">
      <c r="A3948" s="74" t="s">
        <v>23549</v>
      </c>
      <c r="B3948" s="74" t="s">
        <v>23550</v>
      </c>
      <c r="C3948" s="74" t="s">
        <v>22280</v>
      </c>
      <c r="D3948" s="74" t="s">
        <v>24035</v>
      </c>
      <c r="E3948" s="75"/>
      <c r="F3948" s="74"/>
      <c r="G3948" s="76" t="n">
        <v>89724</v>
      </c>
      <c r="H3948" s="74" t="s">
        <v>24531</v>
      </c>
      <c r="I3948" s="74" t="s">
        <v>21</v>
      </c>
      <c r="J3948" s="74" t="s">
        <v>16938</v>
      </c>
      <c r="K3948" s="75" t="s">
        <v>24532</v>
      </c>
      <c r="L3948" s="74" t="s">
        <v>16940</v>
      </c>
    </row>
    <row r="3949" customFormat="false" ht="13.5" hidden="false" customHeight="false" outlineLevel="0" collapsed="false">
      <c r="A3949" s="74" t="s">
        <v>23549</v>
      </c>
      <c r="B3949" s="74" t="s">
        <v>23550</v>
      </c>
      <c r="C3949" s="74" t="s">
        <v>22280</v>
      </c>
      <c r="D3949" s="74" t="s">
        <v>24035</v>
      </c>
      <c r="E3949" s="75"/>
      <c r="F3949" s="74"/>
      <c r="G3949" s="76" t="n">
        <v>89725</v>
      </c>
      <c r="H3949" s="74" t="s">
        <v>24533</v>
      </c>
      <c r="I3949" s="74" t="s">
        <v>21</v>
      </c>
      <c r="J3949" s="74" t="s">
        <v>16938</v>
      </c>
      <c r="K3949" s="75" t="s">
        <v>24534</v>
      </c>
      <c r="L3949" s="74" t="s">
        <v>16940</v>
      </c>
    </row>
    <row r="3950" customFormat="false" ht="13.5" hidden="false" customHeight="false" outlineLevel="0" collapsed="false">
      <c r="A3950" s="74" t="s">
        <v>23549</v>
      </c>
      <c r="B3950" s="74" t="s">
        <v>23550</v>
      </c>
      <c r="C3950" s="74" t="s">
        <v>22280</v>
      </c>
      <c r="D3950" s="74" t="s">
        <v>24035</v>
      </c>
      <c r="E3950" s="75"/>
      <c r="F3950" s="74"/>
      <c r="G3950" s="76" t="n">
        <v>89726</v>
      </c>
      <c r="H3950" s="74" t="s">
        <v>24535</v>
      </c>
      <c r="I3950" s="74" t="s">
        <v>21</v>
      </c>
      <c r="J3950" s="74" t="s">
        <v>16938</v>
      </c>
      <c r="K3950" s="75" t="s">
        <v>24251</v>
      </c>
      <c r="L3950" s="74" t="s">
        <v>16940</v>
      </c>
    </row>
    <row r="3951" customFormat="false" ht="13.5" hidden="false" customHeight="false" outlineLevel="0" collapsed="false">
      <c r="A3951" s="74" t="s">
        <v>23549</v>
      </c>
      <c r="B3951" s="74" t="s">
        <v>23550</v>
      </c>
      <c r="C3951" s="74" t="s">
        <v>22280</v>
      </c>
      <c r="D3951" s="74" t="s">
        <v>24035</v>
      </c>
      <c r="E3951" s="75"/>
      <c r="F3951" s="74"/>
      <c r="G3951" s="76" t="n">
        <v>89727</v>
      </c>
      <c r="H3951" s="74" t="s">
        <v>24536</v>
      </c>
      <c r="I3951" s="74" t="s">
        <v>21</v>
      </c>
      <c r="J3951" s="74" t="s">
        <v>16938</v>
      </c>
      <c r="K3951" s="75" t="s">
        <v>24537</v>
      </c>
      <c r="L3951" s="74" t="s">
        <v>16940</v>
      </c>
    </row>
    <row r="3952" customFormat="false" ht="13.5" hidden="false" customHeight="false" outlineLevel="0" collapsed="false">
      <c r="A3952" s="74" t="s">
        <v>23549</v>
      </c>
      <c r="B3952" s="74" t="s">
        <v>23550</v>
      </c>
      <c r="C3952" s="74" t="s">
        <v>22280</v>
      </c>
      <c r="D3952" s="74" t="s">
        <v>24035</v>
      </c>
      <c r="E3952" s="75"/>
      <c r="F3952" s="74"/>
      <c r="G3952" s="76" t="n">
        <v>89728</v>
      </c>
      <c r="H3952" s="74" t="s">
        <v>24538</v>
      </c>
      <c r="I3952" s="74" t="s">
        <v>21</v>
      </c>
      <c r="J3952" s="74" t="s">
        <v>16938</v>
      </c>
      <c r="K3952" s="75" t="s">
        <v>24539</v>
      </c>
      <c r="L3952" s="74" t="s">
        <v>16940</v>
      </c>
    </row>
    <row r="3953" customFormat="false" ht="13.5" hidden="false" customHeight="false" outlineLevel="0" collapsed="false">
      <c r="A3953" s="74" t="s">
        <v>23549</v>
      </c>
      <c r="B3953" s="74" t="s">
        <v>23550</v>
      </c>
      <c r="C3953" s="74" t="s">
        <v>22280</v>
      </c>
      <c r="D3953" s="74" t="s">
        <v>24035</v>
      </c>
      <c r="E3953" s="75"/>
      <c r="F3953" s="74"/>
      <c r="G3953" s="76" t="n">
        <v>89729</v>
      </c>
      <c r="H3953" s="74" t="s">
        <v>24540</v>
      </c>
      <c r="I3953" s="74" t="s">
        <v>21</v>
      </c>
      <c r="J3953" s="74" t="s">
        <v>16938</v>
      </c>
      <c r="K3953" s="75" t="s">
        <v>18034</v>
      </c>
      <c r="L3953" s="74" t="s">
        <v>16940</v>
      </c>
    </row>
    <row r="3954" customFormat="false" ht="13.5" hidden="false" customHeight="false" outlineLevel="0" collapsed="false">
      <c r="A3954" s="74" t="s">
        <v>23549</v>
      </c>
      <c r="B3954" s="74" t="s">
        <v>23550</v>
      </c>
      <c r="C3954" s="74" t="s">
        <v>22280</v>
      </c>
      <c r="D3954" s="74" t="s">
        <v>24035</v>
      </c>
      <c r="E3954" s="75"/>
      <c r="F3954" s="74"/>
      <c r="G3954" s="76" t="n">
        <v>89730</v>
      </c>
      <c r="H3954" s="74" t="s">
        <v>24541</v>
      </c>
      <c r="I3954" s="74" t="s">
        <v>21</v>
      </c>
      <c r="J3954" s="74" t="s">
        <v>16938</v>
      </c>
      <c r="K3954" s="75" t="s">
        <v>24542</v>
      </c>
      <c r="L3954" s="74" t="s">
        <v>16940</v>
      </c>
    </row>
    <row r="3955" customFormat="false" ht="13.5" hidden="false" customHeight="false" outlineLevel="0" collapsed="false">
      <c r="A3955" s="74" t="s">
        <v>23549</v>
      </c>
      <c r="B3955" s="74" t="s">
        <v>23550</v>
      </c>
      <c r="C3955" s="74" t="s">
        <v>22280</v>
      </c>
      <c r="D3955" s="74" t="s">
        <v>24035</v>
      </c>
      <c r="E3955" s="75"/>
      <c r="F3955" s="74"/>
      <c r="G3955" s="76" t="n">
        <v>89731</v>
      </c>
      <c r="H3955" s="74" t="s">
        <v>24543</v>
      </c>
      <c r="I3955" s="74" t="s">
        <v>21</v>
      </c>
      <c r="J3955" s="74" t="s">
        <v>16938</v>
      </c>
      <c r="K3955" s="75" t="s">
        <v>24544</v>
      </c>
      <c r="L3955" s="74" t="s">
        <v>16940</v>
      </c>
    </row>
    <row r="3956" customFormat="false" ht="13.5" hidden="false" customHeight="false" outlineLevel="0" collapsed="false">
      <c r="A3956" s="74" t="s">
        <v>23549</v>
      </c>
      <c r="B3956" s="74" t="s">
        <v>23550</v>
      </c>
      <c r="C3956" s="74" t="s">
        <v>22280</v>
      </c>
      <c r="D3956" s="74" t="s">
        <v>24035</v>
      </c>
      <c r="E3956" s="75"/>
      <c r="F3956" s="74"/>
      <c r="G3956" s="76" t="n">
        <v>89732</v>
      </c>
      <c r="H3956" s="74" t="s">
        <v>24545</v>
      </c>
      <c r="I3956" s="74" t="s">
        <v>21</v>
      </c>
      <c r="J3956" s="74" t="s">
        <v>16938</v>
      </c>
      <c r="K3956" s="75" t="s">
        <v>21603</v>
      </c>
      <c r="L3956" s="74" t="s">
        <v>16940</v>
      </c>
    </row>
    <row r="3957" customFormat="false" ht="13.5" hidden="false" customHeight="false" outlineLevel="0" collapsed="false">
      <c r="A3957" s="74" t="s">
        <v>23549</v>
      </c>
      <c r="B3957" s="74" t="s">
        <v>23550</v>
      </c>
      <c r="C3957" s="74" t="s">
        <v>22280</v>
      </c>
      <c r="D3957" s="74" t="s">
        <v>24035</v>
      </c>
      <c r="E3957" s="75"/>
      <c r="F3957" s="74"/>
      <c r="G3957" s="76" t="n">
        <v>89733</v>
      </c>
      <c r="H3957" s="74" t="s">
        <v>24546</v>
      </c>
      <c r="I3957" s="74" t="s">
        <v>21</v>
      </c>
      <c r="J3957" s="74" t="s">
        <v>16938</v>
      </c>
      <c r="K3957" s="75" t="s">
        <v>24547</v>
      </c>
      <c r="L3957" s="74" t="s">
        <v>16940</v>
      </c>
    </row>
    <row r="3958" customFormat="false" ht="13.5" hidden="false" customHeight="false" outlineLevel="0" collapsed="false">
      <c r="A3958" s="74" t="s">
        <v>23549</v>
      </c>
      <c r="B3958" s="74" t="s">
        <v>23550</v>
      </c>
      <c r="C3958" s="74" t="s">
        <v>22280</v>
      </c>
      <c r="D3958" s="74" t="s">
        <v>24035</v>
      </c>
      <c r="E3958" s="75"/>
      <c r="F3958" s="74"/>
      <c r="G3958" s="76" t="n">
        <v>89734</v>
      </c>
      <c r="H3958" s="74" t="s">
        <v>24548</v>
      </c>
      <c r="I3958" s="74" t="s">
        <v>21</v>
      </c>
      <c r="J3958" s="74" t="s">
        <v>16938</v>
      </c>
      <c r="K3958" s="75" t="s">
        <v>18034</v>
      </c>
      <c r="L3958" s="74" t="s">
        <v>16940</v>
      </c>
    </row>
    <row r="3959" customFormat="false" ht="13.5" hidden="false" customHeight="false" outlineLevel="0" collapsed="false">
      <c r="A3959" s="74" t="s">
        <v>23549</v>
      </c>
      <c r="B3959" s="74" t="s">
        <v>23550</v>
      </c>
      <c r="C3959" s="74" t="s">
        <v>22280</v>
      </c>
      <c r="D3959" s="74" t="s">
        <v>24035</v>
      </c>
      <c r="E3959" s="75"/>
      <c r="F3959" s="74"/>
      <c r="G3959" s="76" t="n">
        <v>89735</v>
      </c>
      <c r="H3959" s="74" t="s">
        <v>24549</v>
      </c>
      <c r="I3959" s="74" t="s">
        <v>21</v>
      </c>
      <c r="J3959" s="74" t="s">
        <v>16938</v>
      </c>
      <c r="K3959" s="75" t="s">
        <v>22452</v>
      </c>
      <c r="L3959" s="74" t="s">
        <v>16940</v>
      </c>
    </row>
    <row r="3960" customFormat="false" ht="13.5" hidden="false" customHeight="false" outlineLevel="0" collapsed="false">
      <c r="A3960" s="74" t="s">
        <v>23549</v>
      </c>
      <c r="B3960" s="74" t="s">
        <v>23550</v>
      </c>
      <c r="C3960" s="74" t="s">
        <v>22280</v>
      </c>
      <c r="D3960" s="74" t="s">
        <v>24035</v>
      </c>
      <c r="E3960" s="75"/>
      <c r="F3960" s="74"/>
      <c r="G3960" s="76" t="n">
        <v>89736</v>
      </c>
      <c r="H3960" s="74" t="s">
        <v>24550</v>
      </c>
      <c r="I3960" s="74" t="s">
        <v>21</v>
      </c>
      <c r="J3960" s="74" t="s">
        <v>16938</v>
      </c>
      <c r="K3960" s="75" t="s">
        <v>24551</v>
      </c>
      <c r="L3960" s="74" t="s">
        <v>16940</v>
      </c>
    </row>
    <row r="3961" customFormat="false" ht="13.5" hidden="false" customHeight="false" outlineLevel="0" collapsed="false">
      <c r="A3961" s="74" t="s">
        <v>23549</v>
      </c>
      <c r="B3961" s="74" t="s">
        <v>23550</v>
      </c>
      <c r="C3961" s="74" t="s">
        <v>22280</v>
      </c>
      <c r="D3961" s="74" t="s">
        <v>24035</v>
      </c>
      <c r="E3961" s="75"/>
      <c r="F3961" s="74"/>
      <c r="G3961" s="76" t="n">
        <v>89737</v>
      </c>
      <c r="H3961" s="74" t="s">
        <v>24552</v>
      </c>
      <c r="I3961" s="74" t="s">
        <v>21</v>
      </c>
      <c r="J3961" s="74" t="s">
        <v>16938</v>
      </c>
      <c r="K3961" s="75" t="s">
        <v>24553</v>
      </c>
      <c r="L3961" s="74" t="s">
        <v>16940</v>
      </c>
    </row>
    <row r="3962" customFormat="false" ht="13.5" hidden="false" customHeight="false" outlineLevel="0" collapsed="false">
      <c r="A3962" s="74" t="s">
        <v>23549</v>
      </c>
      <c r="B3962" s="74" t="s">
        <v>23550</v>
      </c>
      <c r="C3962" s="74" t="s">
        <v>22280</v>
      </c>
      <c r="D3962" s="74" t="s">
        <v>24035</v>
      </c>
      <c r="E3962" s="75"/>
      <c r="F3962" s="74"/>
      <c r="G3962" s="76" t="n">
        <v>89738</v>
      </c>
      <c r="H3962" s="74" t="s">
        <v>24554</v>
      </c>
      <c r="I3962" s="74" t="s">
        <v>21</v>
      </c>
      <c r="J3962" s="74" t="s">
        <v>16938</v>
      </c>
      <c r="K3962" s="75" t="s">
        <v>18659</v>
      </c>
      <c r="L3962" s="74" t="s">
        <v>16940</v>
      </c>
    </row>
    <row r="3963" customFormat="false" ht="13.5" hidden="false" customHeight="false" outlineLevel="0" collapsed="false">
      <c r="A3963" s="74" t="s">
        <v>23549</v>
      </c>
      <c r="B3963" s="74" t="s">
        <v>23550</v>
      </c>
      <c r="C3963" s="74" t="s">
        <v>22280</v>
      </c>
      <c r="D3963" s="74" t="s">
        <v>24035</v>
      </c>
      <c r="E3963" s="75"/>
      <c r="F3963" s="74"/>
      <c r="G3963" s="76" t="n">
        <v>89739</v>
      </c>
      <c r="H3963" s="74" t="s">
        <v>24555</v>
      </c>
      <c r="I3963" s="74" t="s">
        <v>21</v>
      </c>
      <c r="J3963" s="74" t="s">
        <v>16938</v>
      </c>
      <c r="K3963" s="75" t="s">
        <v>24556</v>
      </c>
      <c r="L3963" s="74" t="s">
        <v>16940</v>
      </c>
    </row>
    <row r="3964" customFormat="false" ht="13.5" hidden="false" customHeight="false" outlineLevel="0" collapsed="false">
      <c r="A3964" s="74" t="s">
        <v>23549</v>
      </c>
      <c r="B3964" s="74" t="s">
        <v>23550</v>
      </c>
      <c r="C3964" s="74" t="s">
        <v>22280</v>
      </c>
      <c r="D3964" s="74" t="s">
        <v>24035</v>
      </c>
      <c r="E3964" s="75"/>
      <c r="F3964" s="74"/>
      <c r="G3964" s="76" t="n">
        <v>89740</v>
      </c>
      <c r="H3964" s="74" t="s">
        <v>24557</v>
      </c>
      <c r="I3964" s="74" t="s">
        <v>21</v>
      </c>
      <c r="J3964" s="74" t="s">
        <v>16938</v>
      </c>
      <c r="K3964" s="75" t="s">
        <v>16976</v>
      </c>
      <c r="L3964" s="74" t="s">
        <v>16940</v>
      </c>
    </row>
    <row r="3965" customFormat="false" ht="13.5" hidden="false" customHeight="false" outlineLevel="0" collapsed="false">
      <c r="A3965" s="74" t="s">
        <v>23549</v>
      </c>
      <c r="B3965" s="74" t="s">
        <v>23550</v>
      </c>
      <c r="C3965" s="74" t="s">
        <v>22280</v>
      </c>
      <c r="D3965" s="74" t="s">
        <v>24035</v>
      </c>
      <c r="E3965" s="75"/>
      <c r="F3965" s="74"/>
      <c r="G3965" s="76" t="n">
        <v>89741</v>
      </c>
      <c r="H3965" s="74" t="s">
        <v>24558</v>
      </c>
      <c r="I3965" s="74" t="s">
        <v>21</v>
      </c>
      <c r="J3965" s="74" t="s">
        <v>16938</v>
      </c>
      <c r="K3965" s="75" t="s">
        <v>24559</v>
      </c>
      <c r="L3965" s="74" t="s">
        <v>16940</v>
      </c>
    </row>
    <row r="3966" customFormat="false" ht="13.5" hidden="false" customHeight="false" outlineLevel="0" collapsed="false">
      <c r="A3966" s="74" t="s">
        <v>23549</v>
      </c>
      <c r="B3966" s="74" t="s">
        <v>23550</v>
      </c>
      <c r="C3966" s="74" t="s">
        <v>22280</v>
      </c>
      <c r="D3966" s="74" t="s">
        <v>24035</v>
      </c>
      <c r="E3966" s="75"/>
      <c r="F3966" s="74"/>
      <c r="G3966" s="76" t="n">
        <v>89742</v>
      </c>
      <c r="H3966" s="74" t="s">
        <v>24560</v>
      </c>
      <c r="I3966" s="74" t="s">
        <v>21</v>
      </c>
      <c r="J3966" s="74" t="s">
        <v>16938</v>
      </c>
      <c r="K3966" s="75" t="s">
        <v>24561</v>
      </c>
      <c r="L3966" s="74" t="s">
        <v>16940</v>
      </c>
    </row>
    <row r="3967" customFormat="false" ht="13.5" hidden="false" customHeight="false" outlineLevel="0" collapsed="false">
      <c r="A3967" s="74" t="s">
        <v>23549</v>
      </c>
      <c r="B3967" s="74" t="s">
        <v>23550</v>
      </c>
      <c r="C3967" s="74" t="s">
        <v>22280</v>
      </c>
      <c r="D3967" s="74" t="s">
        <v>24035</v>
      </c>
      <c r="E3967" s="75"/>
      <c r="F3967" s="74"/>
      <c r="G3967" s="76" t="n">
        <v>89743</v>
      </c>
      <c r="H3967" s="74" t="s">
        <v>24562</v>
      </c>
      <c r="I3967" s="74" t="s">
        <v>21</v>
      </c>
      <c r="J3967" s="74" t="s">
        <v>16938</v>
      </c>
      <c r="K3967" s="75" t="s">
        <v>24563</v>
      </c>
      <c r="L3967" s="74" t="s">
        <v>16940</v>
      </c>
    </row>
    <row r="3968" customFormat="false" ht="13.5" hidden="false" customHeight="false" outlineLevel="0" collapsed="false">
      <c r="A3968" s="74" t="s">
        <v>23549</v>
      </c>
      <c r="B3968" s="74" t="s">
        <v>23550</v>
      </c>
      <c r="C3968" s="74" t="s">
        <v>22280</v>
      </c>
      <c r="D3968" s="74" t="s">
        <v>24035</v>
      </c>
      <c r="E3968" s="75"/>
      <c r="F3968" s="74"/>
      <c r="G3968" s="76" t="n">
        <v>89744</v>
      </c>
      <c r="H3968" s="74" t="s">
        <v>24564</v>
      </c>
      <c r="I3968" s="74" t="s">
        <v>21</v>
      </c>
      <c r="J3968" s="74" t="s">
        <v>16938</v>
      </c>
      <c r="K3968" s="75" t="s">
        <v>24565</v>
      </c>
      <c r="L3968" s="74" t="s">
        <v>16940</v>
      </c>
    </row>
    <row r="3969" customFormat="false" ht="13.5" hidden="false" customHeight="false" outlineLevel="0" collapsed="false">
      <c r="A3969" s="74" t="s">
        <v>23549</v>
      </c>
      <c r="B3969" s="74" t="s">
        <v>23550</v>
      </c>
      <c r="C3969" s="74" t="s">
        <v>22280</v>
      </c>
      <c r="D3969" s="74" t="s">
        <v>24035</v>
      </c>
      <c r="E3969" s="75"/>
      <c r="F3969" s="74"/>
      <c r="G3969" s="76" t="n">
        <v>89745</v>
      </c>
      <c r="H3969" s="74" t="s">
        <v>24566</v>
      </c>
      <c r="I3969" s="74" t="s">
        <v>21</v>
      </c>
      <c r="J3969" s="74" t="s">
        <v>16938</v>
      </c>
      <c r="K3969" s="75" t="s">
        <v>24567</v>
      </c>
      <c r="L3969" s="74" t="s">
        <v>16940</v>
      </c>
    </row>
    <row r="3970" customFormat="false" ht="13.5" hidden="false" customHeight="false" outlineLevel="0" collapsed="false">
      <c r="A3970" s="74" t="s">
        <v>23549</v>
      </c>
      <c r="B3970" s="74" t="s">
        <v>23550</v>
      </c>
      <c r="C3970" s="74" t="s">
        <v>22280</v>
      </c>
      <c r="D3970" s="74" t="s">
        <v>24035</v>
      </c>
      <c r="E3970" s="75"/>
      <c r="F3970" s="74"/>
      <c r="G3970" s="76" t="n">
        <v>89746</v>
      </c>
      <c r="H3970" s="74" t="s">
        <v>24568</v>
      </c>
      <c r="I3970" s="74" t="s">
        <v>21</v>
      </c>
      <c r="J3970" s="74" t="s">
        <v>16938</v>
      </c>
      <c r="K3970" s="75" t="s">
        <v>24569</v>
      </c>
      <c r="L3970" s="74" t="s">
        <v>16940</v>
      </c>
    </row>
    <row r="3971" customFormat="false" ht="13.5" hidden="false" customHeight="false" outlineLevel="0" collapsed="false">
      <c r="A3971" s="74" t="s">
        <v>23549</v>
      </c>
      <c r="B3971" s="74" t="s">
        <v>23550</v>
      </c>
      <c r="C3971" s="74" t="s">
        <v>22280</v>
      </c>
      <c r="D3971" s="74" t="s">
        <v>24035</v>
      </c>
      <c r="E3971" s="75"/>
      <c r="F3971" s="74"/>
      <c r="G3971" s="76" t="n">
        <v>89747</v>
      </c>
      <c r="H3971" s="74" t="s">
        <v>24570</v>
      </c>
      <c r="I3971" s="74" t="s">
        <v>21</v>
      </c>
      <c r="J3971" s="74" t="s">
        <v>16938</v>
      </c>
      <c r="K3971" s="75" t="s">
        <v>20741</v>
      </c>
      <c r="L3971" s="74" t="s">
        <v>16940</v>
      </c>
    </row>
    <row r="3972" customFormat="false" ht="13.5" hidden="false" customHeight="false" outlineLevel="0" collapsed="false">
      <c r="A3972" s="74" t="s">
        <v>23549</v>
      </c>
      <c r="B3972" s="74" t="s">
        <v>23550</v>
      </c>
      <c r="C3972" s="74" t="s">
        <v>22280</v>
      </c>
      <c r="D3972" s="74" t="s">
        <v>24035</v>
      </c>
      <c r="E3972" s="75"/>
      <c r="F3972" s="74"/>
      <c r="G3972" s="76" t="n">
        <v>89748</v>
      </c>
      <c r="H3972" s="74" t="s">
        <v>24571</v>
      </c>
      <c r="I3972" s="74" t="s">
        <v>21</v>
      </c>
      <c r="J3972" s="74" t="s">
        <v>16938</v>
      </c>
      <c r="K3972" s="75" t="s">
        <v>18509</v>
      </c>
      <c r="L3972" s="74" t="s">
        <v>16940</v>
      </c>
    </row>
    <row r="3973" customFormat="false" ht="13.5" hidden="false" customHeight="false" outlineLevel="0" collapsed="false">
      <c r="A3973" s="74" t="s">
        <v>23549</v>
      </c>
      <c r="B3973" s="74" t="s">
        <v>23550</v>
      </c>
      <c r="C3973" s="74" t="s">
        <v>22280</v>
      </c>
      <c r="D3973" s="74" t="s">
        <v>24035</v>
      </c>
      <c r="E3973" s="75"/>
      <c r="F3973" s="74"/>
      <c r="G3973" s="76" t="n">
        <v>89749</v>
      </c>
      <c r="H3973" s="74" t="s">
        <v>24572</v>
      </c>
      <c r="I3973" s="74" t="s">
        <v>21</v>
      </c>
      <c r="J3973" s="74" t="s">
        <v>16938</v>
      </c>
      <c r="K3973" s="75" t="s">
        <v>18659</v>
      </c>
      <c r="L3973" s="74" t="s">
        <v>16940</v>
      </c>
    </row>
    <row r="3974" customFormat="false" ht="13.5" hidden="false" customHeight="false" outlineLevel="0" collapsed="false">
      <c r="A3974" s="74" t="s">
        <v>23549</v>
      </c>
      <c r="B3974" s="74" t="s">
        <v>23550</v>
      </c>
      <c r="C3974" s="74" t="s">
        <v>22280</v>
      </c>
      <c r="D3974" s="74" t="s">
        <v>24035</v>
      </c>
      <c r="E3974" s="75"/>
      <c r="F3974" s="74"/>
      <c r="G3974" s="76" t="n">
        <v>89750</v>
      </c>
      <c r="H3974" s="74" t="s">
        <v>24573</v>
      </c>
      <c r="I3974" s="74" t="s">
        <v>21</v>
      </c>
      <c r="J3974" s="74" t="s">
        <v>16938</v>
      </c>
      <c r="K3974" s="75" t="s">
        <v>24574</v>
      </c>
      <c r="L3974" s="74" t="s">
        <v>16940</v>
      </c>
    </row>
    <row r="3975" customFormat="false" ht="13.5" hidden="false" customHeight="false" outlineLevel="0" collapsed="false">
      <c r="A3975" s="74" t="s">
        <v>23549</v>
      </c>
      <c r="B3975" s="74" t="s">
        <v>23550</v>
      </c>
      <c r="C3975" s="74" t="s">
        <v>22280</v>
      </c>
      <c r="D3975" s="74" t="s">
        <v>24035</v>
      </c>
      <c r="E3975" s="75"/>
      <c r="F3975" s="74"/>
      <c r="G3975" s="76" t="n">
        <v>89751</v>
      </c>
      <c r="H3975" s="74" t="s">
        <v>24575</v>
      </c>
      <c r="I3975" s="74" t="s">
        <v>21</v>
      </c>
      <c r="J3975" s="74" t="s">
        <v>16938</v>
      </c>
      <c r="K3975" s="75" t="s">
        <v>24576</v>
      </c>
      <c r="L3975" s="74" t="s">
        <v>16940</v>
      </c>
    </row>
    <row r="3976" customFormat="false" ht="13.5" hidden="false" customHeight="false" outlineLevel="0" collapsed="false">
      <c r="A3976" s="74" t="s">
        <v>23549</v>
      </c>
      <c r="B3976" s="74" t="s">
        <v>23550</v>
      </c>
      <c r="C3976" s="74" t="s">
        <v>22280</v>
      </c>
      <c r="D3976" s="74" t="s">
        <v>24035</v>
      </c>
      <c r="E3976" s="75"/>
      <c r="F3976" s="74"/>
      <c r="G3976" s="76" t="n">
        <v>89752</v>
      </c>
      <c r="H3976" s="74" t="s">
        <v>24577</v>
      </c>
      <c r="I3976" s="74" t="s">
        <v>21</v>
      </c>
      <c r="J3976" s="74" t="s">
        <v>16938</v>
      </c>
      <c r="K3976" s="75" t="s">
        <v>24062</v>
      </c>
      <c r="L3976" s="74" t="s">
        <v>16940</v>
      </c>
    </row>
    <row r="3977" customFormat="false" ht="13.5" hidden="false" customHeight="false" outlineLevel="0" collapsed="false">
      <c r="A3977" s="74" t="s">
        <v>23549</v>
      </c>
      <c r="B3977" s="74" t="s">
        <v>23550</v>
      </c>
      <c r="C3977" s="74" t="s">
        <v>22280</v>
      </c>
      <c r="D3977" s="74" t="s">
        <v>24035</v>
      </c>
      <c r="E3977" s="75"/>
      <c r="F3977" s="74"/>
      <c r="G3977" s="76" t="n">
        <v>89753</v>
      </c>
      <c r="H3977" s="74" t="s">
        <v>24578</v>
      </c>
      <c r="I3977" s="74" t="s">
        <v>21</v>
      </c>
      <c r="J3977" s="74" t="s">
        <v>16938</v>
      </c>
      <c r="K3977" s="75" t="s">
        <v>24124</v>
      </c>
      <c r="L3977" s="74" t="s">
        <v>16940</v>
      </c>
    </row>
    <row r="3978" customFormat="false" ht="13.5" hidden="false" customHeight="false" outlineLevel="0" collapsed="false">
      <c r="A3978" s="74" t="s">
        <v>23549</v>
      </c>
      <c r="B3978" s="74" t="s">
        <v>23550</v>
      </c>
      <c r="C3978" s="74" t="s">
        <v>22280</v>
      </c>
      <c r="D3978" s="74" t="s">
        <v>24035</v>
      </c>
      <c r="E3978" s="75"/>
      <c r="F3978" s="74"/>
      <c r="G3978" s="76" t="n">
        <v>89754</v>
      </c>
      <c r="H3978" s="74" t="s">
        <v>24579</v>
      </c>
      <c r="I3978" s="74" t="s">
        <v>21</v>
      </c>
      <c r="J3978" s="74" t="s">
        <v>16938</v>
      </c>
      <c r="K3978" s="75" t="s">
        <v>24580</v>
      </c>
      <c r="L3978" s="74" t="s">
        <v>16940</v>
      </c>
    </row>
    <row r="3979" customFormat="false" ht="13.5" hidden="false" customHeight="false" outlineLevel="0" collapsed="false">
      <c r="A3979" s="74" t="s">
        <v>23549</v>
      </c>
      <c r="B3979" s="74" t="s">
        <v>23550</v>
      </c>
      <c r="C3979" s="74" t="s">
        <v>22280</v>
      </c>
      <c r="D3979" s="74" t="s">
        <v>24035</v>
      </c>
      <c r="E3979" s="75"/>
      <c r="F3979" s="74"/>
      <c r="G3979" s="76" t="n">
        <v>89755</v>
      </c>
      <c r="H3979" s="74" t="s">
        <v>24581</v>
      </c>
      <c r="I3979" s="74" t="s">
        <v>21</v>
      </c>
      <c r="J3979" s="74" t="s">
        <v>16938</v>
      </c>
      <c r="K3979" s="75" t="s">
        <v>24582</v>
      </c>
      <c r="L3979" s="74" t="s">
        <v>16940</v>
      </c>
    </row>
    <row r="3980" customFormat="false" ht="13.5" hidden="false" customHeight="false" outlineLevel="0" collapsed="false">
      <c r="A3980" s="74" t="s">
        <v>23549</v>
      </c>
      <c r="B3980" s="74" t="s">
        <v>23550</v>
      </c>
      <c r="C3980" s="74" t="s">
        <v>22280</v>
      </c>
      <c r="D3980" s="74" t="s">
        <v>24035</v>
      </c>
      <c r="E3980" s="75"/>
      <c r="F3980" s="74"/>
      <c r="G3980" s="76" t="n">
        <v>89756</v>
      </c>
      <c r="H3980" s="74" t="s">
        <v>24583</v>
      </c>
      <c r="I3980" s="74" t="s">
        <v>21</v>
      </c>
      <c r="J3980" s="74" t="s">
        <v>16938</v>
      </c>
      <c r="K3980" s="75" t="s">
        <v>24584</v>
      </c>
      <c r="L3980" s="74" t="s">
        <v>16940</v>
      </c>
    </row>
    <row r="3981" customFormat="false" ht="13.5" hidden="false" customHeight="false" outlineLevel="0" collapsed="false">
      <c r="A3981" s="74" t="s">
        <v>23549</v>
      </c>
      <c r="B3981" s="74" t="s">
        <v>23550</v>
      </c>
      <c r="C3981" s="74" t="s">
        <v>22280</v>
      </c>
      <c r="D3981" s="74" t="s">
        <v>24035</v>
      </c>
      <c r="E3981" s="75"/>
      <c r="F3981" s="74"/>
      <c r="G3981" s="76" t="n">
        <v>89757</v>
      </c>
      <c r="H3981" s="74" t="s">
        <v>24585</v>
      </c>
      <c r="I3981" s="74" t="s">
        <v>21</v>
      </c>
      <c r="J3981" s="74" t="s">
        <v>16938</v>
      </c>
      <c r="K3981" s="75" t="s">
        <v>24586</v>
      </c>
      <c r="L3981" s="74" t="s">
        <v>16940</v>
      </c>
    </row>
    <row r="3982" customFormat="false" ht="13.5" hidden="false" customHeight="false" outlineLevel="0" collapsed="false">
      <c r="A3982" s="74" t="s">
        <v>23549</v>
      </c>
      <c r="B3982" s="74" t="s">
        <v>23550</v>
      </c>
      <c r="C3982" s="74" t="s">
        <v>22280</v>
      </c>
      <c r="D3982" s="74" t="s">
        <v>24035</v>
      </c>
      <c r="E3982" s="75"/>
      <c r="F3982" s="74"/>
      <c r="G3982" s="76" t="n">
        <v>89758</v>
      </c>
      <c r="H3982" s="74" t="s">
        <v>24587</v>
      </c>
      <c r="I3982" s="74" t="s">
        <v>21</v>
      </c>
      <c r="J3982" s="74" t="s">
        <v>16938</v>
      </c>
      <c r="K3982" s="75" t="s">
        <v>24588</v>
      </c>
      <c r="L3982" s="74" t="s">
        <v>16940</v>
      </c>
    </row>
    <row r="3983" customFormat="false" ht="13.5" hidden="false" customHeight="false" outlineLevel="0" collapsed="false">
      <c r="A3983" s="74" t="s">
        <v>23549</v>
      </c>
      <c r="B3983" s="74" t="s">
        <v>23550</v>
      </c>
      <c r="C3983" s="74" t="s">
        <v>22280</v>
      </c>
      <c r="D3983" s="74" t="s">
        <v>24035</v>
      </c>
      <c r="E3983" s="75"/>
      <c r="F3983" s="74"/>
      <c r="G3983" s="76" t="n">
        <v>89759</v>
      </c>
      <c r="H3983" s="74" t="s">
        <v>24589</v>
      </c>
      <c r="I3983" s="74" t="s">
        <v>21</v>
      </c>
      <c r="J3983" s="74" t="s">
        <v>16938</v>
      </c>
      <c r="K3983" s="75" t="s">
        <v>17831</v>
      </c>
      <c r="L3983" s="74" t="s">
        <v>16940</v>
      </c>
    </row>
    <row r="3984" customFormat="false" ht="13.5" hidden="false" customHeight="false" outlineLevel="0" collapsed="false">
      <c r="A3984" s="74" t="s">
        <v>23549</v>
      </c>
      <c r="B3984" s="74" t="s">
        <v>23550</v>
      </c>
      <c r="C3984" s="74" t="s">
        <v>22280</v>
      </c>
      <c r="D3984" s="74" t="s">
        <v>24035</v>
      </c>
      <c r="E3984" s="75"/>
      <c r="F3984" s="74"/>
      <c r="G3984" s="76" t="n">
        <v>89760</v>
      </c>
      <c r="H3984" s="74" t="s">
        <v>24590</v>
      </c>
      <c r="I3984" s="74" t="s">
        <v>21</v>
      </c>
      <c r="J3984" s="74" t="s">
        <v>16938</v>
      </c>
      <c r="K3984" s="75" t="s">
        <v>21015</v>
      </c>
      <c r="L3984" s="74" t="s">
        <v>16940</v>
      </c>
    </row>
    <row r="3985" customFormat="false" ht="13.5" hidden="false" customHeight="false" outlineLevel="0" collapsed="false">
      <c r="A3985" s="74" t="s">
        <v>23549</v>
      </c>
      <c r="B3985" s="74" t="s">
        <v>23550</v>
      </c>
      <c r="C3985" s="74" t="s">
        <v>22280</v>
      </c>
      <c r="D3985" s="74" t="s">
        <v>24035</v>
      </c>
      <c r="E3985" s="75"/>
      <c r="F3985" s="74"/>
      <c r="G3985" s="76" t="n">
        <v>89761</v>
      </c>
      <c r="H3985" s="74" t="s">
        <v>24591</v>
      </c>
      <c r="I3985" s="74" t="s">
        <v>21</v>
      </c>
      <c r="J3985" s="74" t="s">
        <v>16938</v>
      </c>
      <c r="K3985" s="75" t="s">
        <v>24592</v>
      </c>
      <c r="L3985" s="74" t="s">
        <v>16940</v>
      </c>
    </row>
    <row r="3986" customFormat="false" ht="13.5" hidden="false" customHeight="false" outlineLevel="0" collapsed="false">
      <c r="A3986" s="74" t="s">
        <v>23549</v>
      </c>
      <c r="B3986" s="74" t="s">
        <v>23550</v>
      </c>
      <c r="C3986" s="74" t="s">
        <v>22280</v>
      </c>
      <c r="D3986" s="74" t="s">
        <v>24035</v>
      </c>
      <c r="E3986" s="75"/>
      <c r="F3986" s="74"/>
      <c r="G3986" s="76" t="n">
        <v>89762</v>
      </c>
      <c r="H3986" s="74" t="s">
        <v>24593</v>
      </c>
      <c r="I3986" s="74" t="s">
        <v>21</v>
      </c>
      <c r="J3986" s="74" t="s">
        <v>16938</v>
      </c>
      <c r="K3986" s="75" t="s">
        <v>24594</v>
      </c>
      <c r="L3986" s="74" t="s">
        <v>16940</v>
      </c>
    </row>
    <row r="3987" customFormat="false" ht="13.5" hidden="false" customHeight="false" outlineLevel="0" collapsed="false">
      <c r="A3987" s="74" t="s">
        <v>23549</v>
      </c>
      <c r="B3987" s="74" t="s">
        <v>23550</v>
      </c>
      <c r="C3987" s="74" t="s">
        <v>22280</v>
      </c>
      <c r="D3987" s="74" t="s">
        <v>24035</v>
      </c>
      <c r="E3987" s="75"/>
      <c r="F3987" s="74"/>
      <c r="G3987" s="76" t="n">
        <v>89763</v>
      </c>
      <c r="H3987" s="74" t="s">
        <v>24595</v>
      </c>
      <c r="I3987" s="74" t="s">
        <v>21</v>
      </c>
      <c r="J3987" s="74" t="s">
        <v>16938</v>
      </c>
      <c r="K3987" s="75" t="s">
        <v>24596</v>
      </c>
      <c r="L3987" s="74" t="s">
        <v>16940</v>
      </c>
    </row>
    <row r="3988" customFormat="false" ht="13.5" hidden="false" customHeight="false" outlineLevel="0" collapsed="false">
      <c r="A3988" s="74" t="s">
        <v>23549</v>
      </c>
      <c r="B3988" s="74" t="s">
        <v>23550</v>
      </c>
      <c r="C3988" s="74" t="s">
        <v>22280</v>
      </c>
      <c r="D3988" s="74" t="s">
        <v>24035</v>
      </c>
      <c r="E3988" s="75"/>
      <c r="F3988" s="74"/>
      <c r="G3988" s="76" t="n">
        <v>89764</v>
      </c>
      <c r="H3988" s="74" t="s">
        <v>24597</v>
      </c>
      <c r="I3988" s="74" t="s">
        <v>21</v>
      </c>
      <c r="J3988" s="74" t="s">
        <v>16938</v>
      </c>
      <c r="K3988" s="75" t="s">
        <v>24598</v>
      </c>
      <c r="L3988" s="74" t="s">
        <v>16940</v>
      </c>
    </row>
    <row r="3989" customFormat="false" ht="13.5" hidden="false" customHeight="false" outlineLevel="0" collapsed="false">
      <c r="A3989" s="74" t="s">
        <v>23549</v>
      </c>
      <c r="B3989" s="74" t="s">
        <v>23550</v>
      </c>
      <c r="C3989" s="74" t="s">
        <v>22280</v>
      </c>
      <c r="D3989" s="74" t="s">
        <v>24035</v>
      </c>
      <c r="E3989" s="75"/>
      <c r="F3989" s="74"/>
      <c r="G3989" s="76" t="n">
        <v>89765</v>
      </c>
      <c r="H3989" s="74" t="s">
        <v>24599</v>
      </c>
      <c r="I3989" s="74" t="s">
        <v>21</v>
      </c>
      <c r="J3989" s="74" t="s">
        <v>16938</v>
      </c>
      <c r="K3989" s="75" t="s">
        <v>24600</v>
      </c>
      <c r="L3989" s="74" t="s">
        <v>16940</v>
      </c>
    </row>
    <row r="3990" customFormat="false" ht="13.5" hidden="false" customHeight="false" outlineLevel="0" collapsed="false">
      <c r="A3990" s="74" t="s">
        <v>23549</v>
      </c>
      <c r="B3990" s="74" t="s">
        <v>23550</v>
      </c>
      <c r="C3990" s="74" t="s">
        <v>22280</v>
      </c>
      <c r="D3990" s="74" t="s">
        <v>24035</v>
      </c>
      <c r="E3990" s="75"/>
      <c r="F3990" s="74"/>
      <c r="G3990" s="76" t="n">
        <v>89766</v>
      </c>
      <c r="H3990" s="74" t="s">
        <v>24601</v>
      </c>
      <c r="I3990" s="74" t="s">
        <v>21</v>
      </c>
      <c r="J3990" s="74" t="s">
        <v>16938</v>
      </c>
      <c r="K3990" s="75" t="s">
        <v>24602</v>
      </c>
      <c r="L3990" s="74" t="s">
        <v>16940</v>
      </c>
    </row>
    <row r="3991" customFormat="false" ht="13.5" hidden="false" customHeight="false" outlineLevel="0" collapsed="false">
      <c r="A3991" s="74" t="s">
        <v>23549</v>
      </c>
      <c r="B3991" s="74" t="s">
        <v>23550</v>
      </c>
      <c r="C3991" s="74" t="s">
        <v>22280</v>
      </c>
      <c r="D3991" s="74" t="s">
        <v>24035</v>
      </c>
      <c r="E3991" s="75"/>
      <c r="F3991" s="74"/>
      <c r="G3991" s="76" t="n">
        <v>89767</v>
      </c>
      <c r="H3991" s="74" t="s">
        <v>24603</v>
      </c>
      <c r="I3991" s="74" t="s">
        <v>21</v>
      </c>
      <c r="J3991" s="74" t="s">
        <v>16938</v>
      </c>
      <c r="K3991" s="75" t="s">
        <v>24602</v>
      </c>
      <c r="L3991" s="74" t="s">
        <v>16940</v>
      </c>
    </row>
    <row r="3992" customFormat="false" ht="13.5" hidden="false" customHeight="false" outlineLevel="0" collapsed="false">
      <c r="A3992" s="74" t="s">
        <v>23549</v>
      </c>
      <c r="B3992" s="74" t="s">
        <v>23550</v>
      </c>
      <c r="C3992" s="74" t="s">
        <v>22280</v>
      </c>
      <c r="D3992" s="74" t="s">
        <v>24035</v>
      </c>
      <c r="E3992" s="75"/>
      <c r="F3992" s="74"/>
      <c r="G3992" s="76" t="n">
        <v>89768</v>
      </c>
      <c r="H3992" s="74" t="s">
        <v>24604</v>
      </c>
      <c r="I3992" s="74" t="s">
        <v>21</v>
      </c>
      <c r="J3992" s="74" t="s">
        <v>16938</v>
      </c>
      <c r="K3992" s="75" t="s">
        <v>24605</v>
      </c>
      <c r="L3992" s="74" t="s">
        <v>16940</v>
      </c>
    </row>
    <row r="3993" customFormat="false" ht="13.5" hidden="false" customHeight="false" outlineLevel="0" collapsed="false">
      <c r="A3993" s="74" t="s">
        <v>23549</v>
      </c>
      <c r="B3993" s="74" t="s">
        <v>23550</v>
      </c>
      <c r="C3993" s="74" t="s">
        <v>22280</v>
      </c>
      <c r="D3993" s="74" t="s">
        <v>24035</v>
      </c>
      <c r="E3993" s="75"/>
      <c r="F3993" s="74"/>
      <c r="G3993" s="76" t="n">
        <v>89769</v>
      </c>
      <c r="H3993" s="74" t="s">
        <v>24606</v>
      </c>
      <c r="I3993" s="74" t="s">
        <v>21</v>
      </c>
      <c r="J3993" s="74" t="s">
        <v>16938</v>
      </c>
      <c r="K3993" s="75" t="s">
        <v>24607</v>
      </c>
      <c r="L3993" s="74" t="s">
        <v>16940</v>
      </c>
    </row>
    <row r="3994" customFormat="false" ht="13.5" hidden="false" customHeight="false" outlineLevel="0" collapsed="false">
      <c r="A3994" s="74" t="s">
        <v>23549</v>
      </c>
      <c r="B3994" s="74" t="s">
        <v>23550</v>
      </c>
      <c r="C3994" s="74" t="s">
        <v>22280</v>
      </c>
      <c r="D3994" s="74" t="s">
        <v>24035</v>
      </c>
      <c r="E3994" s="75"/>
      <c r="F3994" s="74"/>
      <c r="G3994" s="76" t="n">
        <v>89772</v>
      </c>
      <c r="H3994" s="74" t="s">
        <v>24608</v>
      </c>
      <c r="I3994" s="74" t="s">
        <v>129</v>
      </c>
      <c r="J3994" s="74" t="s">
        <v>16938</v>
      </c>
      <c r="K3994" s="75" t="s">
        <v>24609</v>
      </c>
      <c r="L3994" s="74" t="s">
        <v>16940</v>
      </c>
    </row>
    <row r="3995" customFormat="false" ht="13.5" hidden="false" customHeight="false" outlineLevel="0" collapsed="false">
      <c r="A3995" s="74" t="s">
        <v>23549</v>
      </c>
      <c r="B3995" s="74" t="s">
        <v>23550</v>
      </c>
      <c r="C3995" s="74" t="s">
        <v>22280</v>
      </c>
      <c r="D3995" s="74" t="s">
        <v>24035</v>
      </c>
      <c r="E3995" s="75"/>
      <c r="F3995" s="74"/>
      <c r="G3995" s="76" t="n">
        <v>89774</v>
      </c>
      <c r="H3995" s="74" t="s">
        <v>24610</v>
      </c>
      <c r="I3995" s="74" t="s">
        <v>21</v>
      </c>
      <c r="J3995" s="74" t="s">
        <v>16938</v>
      </c>
      <c r="K3995" s="75" t="s">
        <v>22338</v>
      </c>
      <c r="L3995" s="74" t="s">
        <v>16940</v>
      </c>
    </row>
    <row r="3996" customFormat="false" ht="13.5" hidden="false" customHeight="false" outlineLevel="0" collapsed="false">
      <c r="A3996" s="74" t="s">
        <v>23549</v>
      </c>
      <c r="B3996" s="74" t="s">
        <v>23550</v>
      </c>
      <c r="C3996" s="74" t="s">
        <v>22280</v>
      </c>
      <c r="D3996" s="74" t="s">
        <v>24035</v>
      </c>
      <c r="E3996" s="75"/>
      <c r="F3996" s="74"/>
      <c r="G3996" s="76" t="n">
        <v>89776</v>
      </c>
      <c r="H3996" s="74" t="s">
        <v>24611</v>
      </c>
      <c r="I3996" s="74" t="s">
        <v>21</v>
      </c>
      <c r="J3996" s="74" t="s">
        <v>16938</v>
      </c>
      <c r="K3996" s="75" t="s">
        <v>24612</v>
      </c>
      <c r="L3996" s="74" t="s">
        <v>16940</v>
      </c>
    </row>
    <row r="3997" customFormat="false" ht="13.5" hidden="false" customHeight="false" outlineLevel="0" collapsed="false">
      <c r="A3997" s="74" t="s">
        <v>23549</v>
      </c>
      <c r="B3997" s="74" t="s">
        <v>23550</v>
      </c>
      <c r="C3997" s="74" t="s">
        <v>22280</v>
      </c>
      <c r="D3997" s="74" t="s">
        <v>24035</v>
      </c>
      <c r="E3997" s="75"/>
      <c r="F3997" s="74"/>
      <c r="G3997" s="76" t="n">
        <v>89777</v>
      </c>
      <c r="H3997" s="74" t="s">
        <v>24613</v>
      </c>
      <c r="I3997" s="74" t="s">
        <v>21</v>
      </c>
      <c r="J3997" s="74" t="s">
        <v>16938</v>
      </c>
      <c r="K3997" s="75" t="s">
        <v>24614</v>
      </c>
      <c r="L3997" s="74" t="s">
        <v>16940</v>
      </c>
    </row>
    <row r="3998" customFormat="false" ht="13.5" hidden="false" customHeight="false" outlineLevel="0" collapsed="false">
      <c r="A3998" s="74" t="s">
        <v>23549</v>
      </c>
      <c r="B3998" s="74" t="s">
        <v>23550</v>
      </c>
      <c r="C3998" s="74" t="s">
        <v>22280</v>
      </c>
      <c r="D3998" s="74" t="s">
        <v>24035</v>
      </c>
      <c r="E3998" s="75"/>
      <c r="F3998" s="74"/>
      <c r="G3998" s="76" t="n">
        <v>89778</v>
      </c>
      <c r="H3998" s="74" t="s">
        <v>24615</v>
      </c>
      <c r="I3998" s="74" t="s">
        <v>21</v>
      </c>
      <c r="J3998" s="74" t="s">
        <v>16938</v>
      </c>
      <c r="K3998" s="75" t="s">
        <v>24616</v>
      </c>
      <c r="L3998" s="74" t="s">
        <v>16940</v>
      </c>
    </row>
    <row r="3999" customFormat="false" ht="13.5" hidden="false" customHeight="false" outlineLevel="0" collapsed="false">
      <c r="A3999" s="74" t="s">
        <v>23549</v>
      </c>
      <c r="B3999" s="74" t="s">
        <v>23550</v>
      </c>
      <c r="C3999" s="74" t="s">
        <v>22280</v>
      </c>
      <c r="D3999" s="74" t="s">
        <v>24035</v>
      </c>
      <c r="E3999" s="75"/>
      <c r="F3999" s="74"/>
      <c r="G3999" s="76" t="n">
        <v>89779</v>
      </c>
      <c r="H3999" s="74" t="s">
        <v>24617</v>
      </c>
      <c r="I3999" s="74" t="s">
        <v>21</v>
      </c>
      <c r="J3999" s="74" t="s">
        <v>16938</v>
      </c>
      <c r="K3999" s="75" t="s">
        <v>18277</v>
      </c>
      <c r="L3999" s="74" t="s">
        <v>16940</v>
      </c>
    </row>
    <row r="4000" customFormat="false" ht="13.5" hidden="false" customHeight="false" outlineLevel="0" collapsed="false">
      <c r="A4000" s="74" t="s">
        <v>23549</v>
      </c>
      <c r="B4000" s="74" t="s">
        <v>23550</v>
      </c>
      <c r="C4000" s="74" t="s">
        <v>22280</v>
      </c>
      <c r="D4000" s="74" t="s">
        <v>24035</v>
      </c>
      <c r="E4000" s="75"/>
      <c r="F4000" s="74"/>
      <c r="G4000" s="76" t="n">
        <v>89780</v>
      </c>
      <c r="H4000" s="74" t="s">
        <v>24618</v>
      </c>
      <c r="I4000" s="74" t="s">
        <v>21</v>
      </c>
      <c r="J4000" s="74" t="s">
        <v>16938</v>
      </c>
      <c r="K4000" s="75" t="s">
        <v>24614</v>
      </c>
      <c r="L4000" s="74" t="s">
        <v>16940</v>
      </c>
    </row>
    <row r="4001" customFormat="false" ht="13.5" hidden="false" customHeight="false" outlineLevel="0" collapsed="false">
      <c r="A4001" s="74" t="s">
        <v>23549</v>
      </c>
      <c r="B4001" s="74" t="s">
        <v>23550</v>
      </c>
      <c r="C4001" s="74" t="s">
        <v>22280</v>
      </c>
      <c r="D4001" s="74" t="s">
        <v>24035</v>
      </c>
      <c r="E4001" s="75"/>
      <c r="F4001" s="74"/>
      <c r="G4001" s="76" t="n">
        <v>89781</v>
      </c>
      <c r="H4001" s="74" t="s">
        <v>24619</v>
      </c>
      <c r="I4001" s="74" t="s">
        <v>21</v>
      </c>
      <c r="J4001" s="74" t="s">
        <v>16938</v>
      </c>
      <c r="K4001" s="75" t="s">
        <v>24620</v>
      </c>
      <c r="L4001" s="74" t="s">
        <v>16940</v>
      </c>
    </row>
    <row r="4002" customFormat="false" ht="13.5" hidden="false" customHeight="false" outlineLevel="0" collapsed="false">
      <c r="A4002" s="74" t="s">
        <v>23549</v>
      </c>
      <c r="B4002" s="74" t="s">
        <v>23550</v>
      </c>
      <c r="C4002" s="74" t="s">
        <v>22280</v>
      </c>
      <c r="D4002" s="74" t="s">
        <v>24035</v>
      </c>
      <c r="E4002" s="75"/>
      <c r="F4002" s="74"/>
      <c r="G4002" s="76" t="n">
        <v>89782</v>
      </c>
      <c r="H4002" s="74" t="s">
        <v>24621</v>
      </c>
      <c r="I4002" s="74" t="s">
        <v>21</v>
      </c>
      <c r="J4002" s="74" t="s">
        <v>16938</v>
      </c>
      <c r="K4002" s="75" t="s">
        <v>24622</v>
      </c>
      <c r="L4002" s="74" t="s">
        <v>16940</v>
      </c>
    </row>
    <row r="4003" customFormat="false" ht="13.5" hidden="false" customHeight="false" outlineLevel="0" collapsed="false">
      <c r="A4003" s="74" t="s">
        <v>23549</v>
      </c>
      <c r="B4003" s="74" t="s">
        <v>23550</v>
      </c>
      <c r="C4003" s="74" t="s">
        <v>22280</v>
      </c>
      <c r="D4003" s="74" t="s">
        <v>24035</v>
      </c>
      <c r="E4003" s="75"/>
      <c r="F4003" s="74"/>
      <c r="G4003" s="76" t="n">
        <v>89783</v>
      </c>
      <c r="H4003" s="74" t="s">
        <v>24623</v>
      </c>
      <c r="I4003" s="74" t="s">
        <v>21</v>
      </c>
      <c r="J4003" s="74" t="s">
        <v>16938</v>
      </c>
      <c r="K4003" s="75" t="s">
        <v>22456</v>
      </c>
      <c r="L4003" s="74" t="s">
        <v>16940</v>
      </c>
    </row>
    <row r="4004" customFormat="false" ht="13.5" hidden="false" customHeight="false" outlineLevel="0" collapsed="false">
      <c r="A4004" s="74" t="s">
        <v>23549</v>
      </c>
      <c r="B4004" s="74" t="s">
        <v>23550</v>
      </c>
      <c r="C4004" s="74" t="s">
        <v>22280</v>
      </c>
      <c r="D4004" s="74" t="s">
        <v>24035</v>
      </c>
      <c r="E4004" s="75"/>
      <c r="F4004" s="74"/>
      <c r="G4004" s="76" t="n">
        <v>89784</v>
      </c>
      <c r="H4004" s="74" t="s">
        <v>24624</v>
      </c>
      <c r="I4004" s="74" t="s">
        <v>21</v>
      </c>
      <c r="J4004" s="74" t="s">
        <v>16938</v>
      </c>
      <c r="K4004" s="75" t="s">
        <v>24625</v>
      </c>
      <c r="L4004" s="74" t="s">
        <v>16940</v>
      </c>
    </row>
    <row r="4005" customFormat="false" ht="13.5" hidden="false" customHeight="false" outlineLevel="0" collapsed="false">
      <c r="A4005" s="74" t="s">
        <v>23549</v>
      </c>
      <c r="B4005" s="74" t="s">
        <v>23550</v>
      </c>
      <c r="C4005" s="74" t="s">
        <v>22280</v>
      </c>
      <c r="D4005" s="74" t="s">
        <v>24035</v>
      </c>
      <c r="E4005" s="75"/>
      <c r="F4005" s="74"/>
      <c r="G4005" s="76" t="n">
        <v>89785</v>
      </c>
      <c r="H4005" s="74" t="s">
        <v>24626</v>
      </c>
      <c r="I4005" s="74" t="s">
        <v>21</v>
      </c>
      <c r="J4005" s="74" t="s">
        <v>16938</v>
      </c>
      <c r="K4005" s="75" t="s">
        <v>24627</v>
      </c>
      <c r="L4005" s="74" t="s">
        <v>16940</v>
      </c>
    </row>
    <row r="4006" customFormat="false" ht="13.5" hidden="false" customHeight="false" outlineLevel="0" collapsed="false">
      <c r="A4006" s="74" t="s">
        <v>23549</v>
      </c>
      <c r="B4006" s="74" t="s">
        <v>23550</v>
      </c>
      <c r="C4006" s="74" t="s">
        <v>22280</v>
      </c>
      <c r="D4006" s="74" t="s">
        <v>24035</v>
      </c>
      <c r="E4006" s="75"/>
      <c r="F4006" s="74"/>
      <c r="G4006" s="76" t="n">
        <v>89786</v>
      </c>
      <c r="H4006" s="74" t="s">
        <v>24628</v>
      </c>
      <c r="I4006" s="74" t="s">
        <v>21</v>
      </c>
      <c r="J4006" s="74" t="s">
        <v>16938</v>
      </c>
      <c r="K4006" s="75" t="s">
        <v>16960</v>
      </c>
      <c r="L4006" s="74" t="s">
        <v>16940</v>
      </c>
    </row>
    <row r="4007" customFormat="false" ht="13.5" hidden="false" customHeight="false" outlineLevel="0" collapsed="false">
      <c r="A4007" s="74" t="s">
        <v>23549</v>
      </c>
      <c r="B4007" s="74" t="s">
        <v>23550</v>
      </c>
      <c r="C4007" s="74" t="s">
        <v>22280</v>
      </c>
      <c r="D4007" s="74" t="s">
        <v>24035</v>
      </c>
      <c r="E4007" s="75"/>
      <c r="F4007" s="74"/>
      <c r="G4007" s="76" t="n">
        <v>89787</v>
      </c>
      <c r="H4007" s="74" t="s">
        <v>24629</v>
      </c>
      <c r="I4007" s="74" t="s">
        <v>21</v>
      </c>
      <c r="J4007" s="74" t="s">
        <v>16938</v>
      </c>
      <c r="K4007" s="75" t="s">
        <v>24620</v>
      </c>
      <c r="L4007" s="74" t="s">
        <v>16940</v>
      </c>
    </row>
    <row r="4008" customFormat="false" ht="13.5" hidden="false" customHeight="false" outlineLevel="0" collapsed="false">
      <c r="A4008" s="74" t="s">
        <v>23549</v>
      </c>
      <c r="B4008" s="74" t="s">
        <v>23550</v>
      </c>
      <c r="C4008" s="74" t="s">
        <v>22280</v>
      </c>
      <c r="D4008" s="74" t="s">
        <v>24035</v>
      </c>
      <c r="E4008" s="75"/>
      <c r="F4008" s="74"/>
      <c r="G4008" s="76" t="n">
        <v>89788</v>
      </c>
      <c r="H4008" s="74" t="s">
        <v>24630</v>
      </c>
      <c r="I4008" s="74" t="s">
        <v>21</v>
      </c>
      <c r="J4008" s="74" t="s">
        <v>16938</v>
      </c>
      <c r="K4008" s="75" t="s">
        <v>24631</v>
      </c>
      <c r="L4008" s="74" t="s">
        <v>16940</v>
      </c>
    </row>
    <row r="4009" customFormat="false" ht="13.5" hidden="false" customHeight="false" outlineLevel="0" collapsed="false">
      <c r="A4009" s="74" t="s">
        <v>23549</v>
      </c>
      <c r="B4009" s="74" t="s">
        <v>23550</v>
      </c>
      <c r="C4009" s="74" t="s">
        <v>22280</v>
      </c>
      <c r="D4009" s="74" t="s">
        <v>24035</v>
      </c>
      <c r="E4009" s="75"/>
      <c r="F4009" s="74"/>
      <c r="G4009" s="76" t="n">
        <v>89789</v>
      </c>
      <c r="H4009" s="74" t="s">
        <v>24632</v>
      </c>
      <c r="I4009" s="74" t="s">
        <v>21</v>
      </c>
      <c r="J4009" s="74" t="s">
        <v>16938</v>
      </c>
      <c r="K4009" s="75" t="s">
        <v>24633</v>
      </c>
      <c r="L4009" s="74" t="s">
        <v>16940</v>
      </c>
    </row>
    <row r="4010" customFormat="false" ht="13.5" hidden="false" customHeight="false" outlineLevel="0" collapsed="false">
      <c r="A4010" s="74" t="s">
        <v>23549</v>
      </c>
      <c r="B4010" s="74" t="s">
        <v>23550</v>
      </c>
      <c r="C4010" s="74" t="s">
        <v>22280</v>
      </c>
      <c r="D4010" s="74" t="s">
        <v>24035</v>
      </c>
      <c r="E4010" s="75"/>
      <c r="F4010" s="74"/>
      <c r="G4010" s="76" t="n">
        <v>89790</v>
      </c>
      <c r="H4010" s="74" t="s">
        <v>24634</v>
      </c>
      <c r="I4010" s="74" t="s">
        <v>21</v>
      </c>
      <c r="J4010" s="74" t="s">
        <v>16938</v>
      </c>
      <c r="K4010" s="75" t="s">
        <v>24635</v>
      </c>
      <c r="L4010" s="74" t="s">
        <v>16940</v>
      </c>
    </row>
    <row r="4011" customFormat="false" ht="13.5" hidden="false" customHeight="false" outlineLevel="0" collapsed="false">
      <c r="A4011" s="74" t="s">
        <v>23549</v>
      </c>
      <c r="B4011" s="74" t="s">
        <v>23550</v>
      </c>
      <c r="C4011" s="74" t="s">
        <v>22280</v>
      </c>
      <c r="D4011" s="74" t="s">
        <v>24035</v>
      </c>
      <c r="E4011" s="75"/>
      <c r="F4011" s="74"/>
      <c r="G4011" s="76" t="n">
        <v>89791</v>
      </c>
      <c r="H4011" s="74" t="s">
        <v>24636</v>
      </c>
      <c r="I4011" s="74" t="s">
        <v>21</v>
      </c>
      <c r="J4011" s="74" t="s">
        <v>16938</v>
      </c>
      <c r="K4011" s="75" t="s">
        <v>24637</v>
      </c>
      <c r="L4011" s="74" t="s">
        <v>16940</v>
      </c>
    </row>
    <row r="4012" customFormat="false" ht="13.5" hidden="false" customHeight="false" outlineLevel="0" collapsed="false">
      <c r="A4012" s="74" t="s">
        <v>23549</v>
      </c>
      <c r="B4012" s="74" t="s">
        <v>23550</v>
      </c>
      <c r="C4012" s="74" t="s">
        <v>22280</v>
      </c>
      <c r="D4012" s="74" t="s">
        <v>24035</v>
      </c>
      <c r="E4012" s="75"/>
      <c r="F4012" s="74"/>
      <c r="G4012" s="76" t="n">
        <v>89792</v>
      </c>
      <c r="H4012" s="74" t="s">
        <v>24638</v>
      </c>
      <c r="I4012" s="74" t="s">
        <v>21</v>
      </c>
      <c r="J4012" s="74" t="s">
        <v>16938</v>
      </c>
      <c r="K4012" s="75" t="s">
        <v>24639</v>
      </c>
      <c r="L4012" s="74" t="s">
        <v>16940</v>
      </c>
    </row>
    <row r="4013" customFormat="false" ht="13.5" hidden="false" customHeight="false" outlineLevel="0" collapsed="false">
      <c r="A4013" s="74" t="s">
        <v>23549</v>
      </c>
      <c r="B4013" s="74" t="s">
        <v>23550</v>
      </c>
      <c r="C4013" s="74" t="s">
        <v>22280</v>
      </c>
      <c r="D4013" s="74" t="s">
        <v>24035</v>
      </c>
      <c r="E4013" s="75"/>
      <c r="F4013" s="74"/>
      <c r="G4013" s="76" t="n">
        <v>89793</v>
      </c>
      <c r="H4013" s="74" t="s">
        <v>24640</v>
      </c>
      <c r="I4013" s="74" t="s">
        <v>21</v>
      </c>
      <c r="J4013" s="74" t="s">
        <v>16938</v>
      </c>
      <c r="K4013" s="75" t="s">
        <v>24641</v>
      </c>
      <c r="L4013" s="74" t="s">
        <v>16940</v>
      </c>
    </row>
    <row r="4014" customFormat="false" ht="13.5" hidden="false" customHeight="false" outlineLevel="0" collapsed="false">
      <c r="A4014" s="74" t="s">
        <v>23549</v>
      </c>
      <c r="B4014" s="74" t="s">
        <v>23550</v>
      </c>
      <c r="C4014" s="74" t="s">
        <v>22280</v>
      </c>
      <c r="D4014" s="74" t="s">
        <v>24035</v>
      </c>
      <c r="E4014" s="75"/>
      <c r="F4014" s="74"/>
      <c r="G4014" s="76" t="n">
        <v>89794</v>
      </c>
      <c r="H4014" s="74" t="s">
        <v>24642</v>
      </c>
      <c r="I4014" s="74" t="s">
        <v>21</v>
      </c>
      <c r="J4014" s="74" t="s">
        <v>16938</v>
      </c>
      <c r="K4014" s="75" t="s">
        <v>18901</v>
      </c>
      <c r="L4014" s="74" t="s">
        <v>16940</v>
      </c>
    </row>
    <row r="4015" customFormat="false" ht="13.5" hidden="false" customHeight="false" outlineLevel="0" collapsed="false">
      <c r="A4015" s="74" t="s">
        <v>23549</v>
      </c>
      <c r="B4015" s="74" t="s">
        <v>23550</v>
      </c>
      <c r="C4015" s="74" t="s">
        <v>22280</v>
      </c>
      <c r="D4015" s="74" t="s">
        <v>24035</v>
      </c>
      <c r="E4015" s="75"/>
      <c r="F4015" s="74"/>
      <c r="G4015" s="76" t="n">
        <v>89795</v>
      </c>
      <c r="H4015" s="74" t="s">
        <v>24643</v>
      </c>
      <c r="I4015" s="74" t="s">
        <v>21</v>
      </c>
      <c r="J4015" s="74" t="s">
        <v>16938</v>
      </c>
      <c r="K4015" s="75" t="s">
        <v>24644</v>
      </c>
      <c r="L4015" s="74" t="s">
        <v>16940</v>
      </c>
    </row>
    <row r="4016" customFormat="false" ht="13.5" hidden="false" customHeight="false" outlineLevel="0" collapsed="false">
      <c r="A4016" s="74" t="s">
        <v>23549</v>
      </c>
      <c r="B4016" s="74" t="s">
        <v>23550</v>
      </c>
      <c r="C4016" s="74" t="s">
        <v>22280</v>
      </c>
      <c r="D4016" s="74" t="s">
        <v>24035</v>
      </c>
      <c r="E4016" s="75"/>
      <c r="F4016" s="74"/>
      <c r="G4016" s="76" t="n">
        <v>89796</v>
      </c>
      <c r="H4016" s="74" t="s">
        <v>24645</v>
      </c>
      <c r="I4016" s="74" t="s">
        <v>21</v>
      </c>
      <c r="J4016" s="74" t="s">
        <v>16938</v>
      </c>
      <c r="K4016" s="75" t="s">
        <v>18509</v>
      </c>
      <c r="L4016" s="74" t="s">
        <v>16940</v>
      </c>
    </row>
    <row r="4017" customFormat="false" ht="13.5" hidden="false" customHeight="false" outlineLevel="0" collapsed="false">
      <c r="A4017" s="74" t="s">
        <v>23549</v>
      </c>
      <c r="B4017" s="74" t="s">
        <v>23550</v>
      </c>
      <c r="C4017" s="74" t="s">
        <v>22280</v>
      </c>
      <c r="D4017" s="74" t="s">
        <v>24035</v>
      </c>
      <c r="E4017" s="75"/>
      <c r="F4017" s="74"/>
      <c r="G4017" s="76" t="n">
        <v>89797</v>
      </c>
      <c r="H4017" s="74" t="s">
        <v>24646</v>
      </c>
      <c r="I4017" s="74" t="s">
        <v>21</v>
      </c>
      <c r="J4017" s="74" t="s">
        <v>16938</v>
      </c>
      <c r="K4017" s="75" t="s">
        <v>24647</v>
      </c>
      <c r="L4017" s="74" t="s">
        <v>16940</v>
      </c>
    </row>
    <row r="4018" customFormat="false" ht="13.5" hidden="false" customHeight="false" outlineLevel="0" collapsed="false">
      <c r="A4018" s="74" t="s">
        <v>23549</v>
      </c>
      <c r="B4018" s="74" t="s">
        <v>23550</v>
      </c>
      <c r="C4018" s="74" t="s">
        <v>22280</v>
      </c>
      <c r="D4018" s="74" t="s">
        <v>24035</v>
      </c>
      <c r="E4018" s="75"/>
      <c r="F4018" s="74"/>
      <c r="G4018" s="76" t="n">
        <v>89801</v>
      </c>
      <c r="H4018" s="74" t="s">
        <v>24648</v>
      </c>
      <c r="I4018" s="74" t="s">
        <v>21</v>
      </c>
      <c r="J4018" s="74" t="s">
        <v>16938</v>
      </c>
      <c r="K4018" s="75" t="s">
        <v>24649</v>
      </c>
      <c r="L4018" s="74" t="s">
        <v>16940</v>
      </c>
    </row>
    <row r="4019" customFormat="false" ht="13.5" hidden="false" customHeight="false" outlineLevel="0" collapsed="false">
      <c r="A4019" s="74" t="s">
        <v>23549</v>
      </c>
      <c r="B4019" s="74" t="s">
        <v>23550</v>
      </c>
      <c r="C4019" s="74" t="s">
        <v>22280</v>
      </c>
      <c r="D4019" s="74" t="s">
        <v>24035</v>
      </c>
      <c r="E4019" s="75"/>
      <c r="F4019" s="74"/>
      <c r="G4019" s="76" t="n">
        <v>89802</v>
      </c>
      <c r="H4019" s="74" t="s">
        <v>24650</v>
      </c>
      <c r="I4019" s="74" t="s">
        <v>21</v>
      </c>
      <c r="J4019" s="74" t="s">
        <v>16938</v>
      </c>
      <c r="K4019" s="75" t="s">
        <v>24651</v>
      </c>
      <c r="L4019" s="74" t="s">
        <v>16940</v>
      </c>
    </row>
    <row r="4020" customFormat="false" ht="13.5" hidden="false" customHeight="false" outlineLevel="0" collapsed="false">
      <c r="A4020" s="74" t="s">
        <v>23549</v>
      </c>
      <c r="B4020" s="74" t="s">
        <v>23550</v>
      </c>
      <c r="C4020" s="74" t="s">
        <v>22280</v>
      </c>
      <c r="D4020" s="74" t="s">
        <v>24035</v>
      </c>
      <c r="E4020" s="75"/>
      <c r="F4020" s="74"/>
      <c r="G4020" s="76" t="n">
        <v>89803</v>
      </c>
      <c r="H4020" s="74" t="s">
        <v>24652</v>
      </c>
      <c r="I4020" s="74" t="s">
        <v>21</v>
      </c>
      <c r="J4020" s="74" t="s">
        <v>16938</v>
      </c>
      <c r="K4020" s="75" t="s">
        <v>24347</v>
      </c>
      <c r="L4020" s="74" t="s">
        <v>16940</v>
      </c>
    </row>
    <row r="4021" customFormat="false" ht="13.5" hidden="false" customHeight="false" outlineLevel="0" collapsed="false">
      <c r="A4021" s="74" t="s">
        <v>23549</v>
      </c>
      <c r="B4021" s="74" t="s">
        <v>23550</v>
      </c>
      <c r="C4021" s="74" t="s">
        <v>22280</v>
      </c>
      <c r="D4021" s="74" t="s">
        <v>24035</v>
      </c>
      <c r="E4021" s="75"/>
      <c r="F4021" s="74"/>
      <c r="G4021" s="76" t="n">
        <v>89804</v>
      </c>
      <c r="H4021" s="74" t="s">
        <v>24653</v>
      </c>
      <c r="I4021" s="74" t="s">
        <v>21</v>
      </c>
      <c r="J4021" s="74" t="s">
        <v>16938</v>
      </c>
      <c r="K4021" s="75" t="s">
        <v>24654</v>
      </c>
      <c r="L4021" s="74" t="s">
        <v>16940</v>
      </c>
    </row>
    <row r="4022" customFormat="false" ht="13.5" hidden="false" customHeight="false" outlineLevel="0" collapsed="false">
      <c r="A4022" s="74" t="s">
        <v>23549</v>
      </c>
      <c r="B4022" s="74" t="s">
        <v>23550</v>
      </c>
      <c r="C4022" s="74" t="s">
        <v>22280</v>
      </c>
      <c r="D4022" s="74" t="s">
        <v>24035</v>
      </c>
      <c r="E4022" s="75"/>
      <c r="F4022" s="74"/>
      <c r="G4022" s="76" t="n">
        <v>89805</v>
      </c>
      <c r="H4022" s="74" t="s">
        <v>24655</v>
      </c>
      <c r="I4022" s="74" t="s">
        <v>21</v>
      </c>
      <c r="J4022" s="74" t="s">
        <v>16938</v>
      </c>
      <c r="K4022" s="75" t="s">
        <v>24656</v>
      </c>
      <c r="L4022" s="74" t="s">
        <v>16940</v>
      </c>
    </row>
    <row r="4023" customFormat="false" ht="13.5" hidden="false" customHeight="false" outlineLevel="0" collapsed="false">
      <c r="A4023" s="74" t="s">
        <v>23549</v>
      </c>
      <c r="B4023" s="74" t="s">
        <v>23550</v>
      </c>
      <c r="C4023" s="74" t="s">
        <v>22280</v>
      </c>
      <c r="D4023" s="74" t="s">
        <v>24035</v>
      </c>
      <c r="E4023" s="75"/>
      <c r="F4023" s="74"/>
      <c r="G4023" s="76" t="n">
        <v>89806</v>
      </c>
      <c r="H4023" s="74" t="s">
        <v>24657</v>
      </c>
      <c r="I4023" s="74" t="s">
        <v>21</v>
      </c>
      <c r="J4023" s="74" t="s">
        <v>16938</v>
      </c>
      <c r="K4023" s="75" t="s">
        <v>24658</v>
      </c>
      <c r="L4023" s="74" t="s">
        <v>16940</v>
      </c>
    </row>
    <row r="4024" customFormat="false" ht="13.5" hidden="false" customHeight="false" outlineLevel="0" collapsed="false">
      <c r="A4024" s="74" t="s">
        <v>23549</v>
      </c>
      <c r="B4024" s="74" t="s">
        <v>23550</v>
      </c>
      <c r="C4024" s="74" t="s">
        <v>22280</v>
      </c>
      <c r="D4024" s="74" t="s">
        <v>24035</v>
      </c>
      <c r="E4024" s="75"/>
      <c r="F4024" s="74"/>
      <c r="G4024" s="76" t="n">
        <v>89807</v>
      </c>
      <c r="H4024" s="74" t="s">
        <v>24659</v>
      </c>
      <c r="I4024" s="74" t="s">
        <v>21</v>
      </c>
      <c r="J4024" s="74" t="s">
        <v>16938</v>
      </c>
      <c r="K4024" s="75" t="s">
        <v>23373</v>
      </c>
      <c r="L4024" s="74" t="s">
        <v>16940</v>
      </c>
    </row>
    <row r="4025" customFormat="false" ht="13.5" hidden="false" customHeight="false" outlineLevel="0" collapsed="false">
      <c r="A4025" s="74" t="s">
        <v>23549</v>
      </c>
      <c r="B4025" s="74" t="s">
        <v>23550</v>
      </c>
      <c r="C4025" s="74" t="s">
        <v>22280</v>
      </c>
      <c r="D4025" s="74" t="s">
        <v>24035</v>
      </c>
      <c r="E4025" s="75"/>
      <c r="F4025" s="74"/>
      <c r="G4025" s="76" t="n">
        <v>89808</v>
      </c>
      <c r="H4025" s="74" t="s">
        <v>24660</v>
      </c>
      <c r="I4025" s="74" t="s">
        <v>21</v>
      </c>
      <c r="J4025" s="74" t="s">
        <v>16938</v>
      </c>
      <c r="K4025" s="75" t="s">
        <v>24661</v>
      </c>
      <c r="L4025" s="74" t="s">
        <v>16940</v>
      </c>
    </row>
    <row r="4026" customFormat="false" ht="13.5" hidden="false" customHeight="false" outlineLevel="0" collapsed="false">
      <c r="A4026" s="74" t="s">
        <v>23549</v>
      </c>
      <c r="B4026" s="74" t="s">
        <v>23550</v>
      </c>
      <c r="C4026" s="74" t="s">
        <v>22280</v>
      </c>
      <c r="D4026" s="74" t="s">
        <v>24035</v>
      </c>
      <c r="E4026" s="75"/>
      <c r="F4026" s="74"/>
      <c r="G4026" s="76" t="n">
        <v>89809</v>
      </c>
      <c r="H4026" s="74" t="s">
        <v>24662</v>
      </c>
      <c r="I4026" s="74" t="s">
        <v>21</v>
      </c>
      <c r="J4026" s="74" t="s">
        <v>16938</v>
      </c>
      <c r="K4026" s="75" t="s">
        <v>22239</v>
      </c>
      <c r="L4026" s="74" t="s">
        <v>16940</v>
      </c>
    </row>
    <row r="4027" customFormat="false" ht="13.5" hidden="false" customHeight="false" outlineLevel="0" collapsed="false">
      <c r="A4027" s="74" t="s">
        <v>23549</v>
      </c>
      <c r="B4027" s="74" t="s">
        <v>23550</v>
      </c>
      <c r="C4027" s="74" t="s">
        <v>22280</v>
      </c>
      <c r="D4027" s="74" t="s">
        <v>24035</v>
      </c>
      <c r="E4027" s="75"/>
      <c r="F4027" s="74"/>
      <c r="G4027" s="76" t="n">
        <v>89810</v>
      </c>
      <c r="H4027" s="74" t="s">
        <v>24663</v>
      </c>
      <c r="I4027" s="74" t="s">
        <v>21</v>
      </c>
      <c r="J4027" s="74" t="s">
        <v>16938</v>
      </c>
      <c r="K4027" s="75" t="s">
        <v>24664</v>
      </c>
      <c r="L4027" s="74" t="s">
        <v>16940</v>
      </c>
    </row>
    <row r="4028" customFormat="false" ht="13.5" hidden="false" customHeight="false" outlineLevel="0" collapsed="false">
      <c r="A4028" s="74" t="s">
        <v>23549</v>
      </c>
      <c r="B4028" s="74" t="s">
        <v>23550</v>
      </c>
      <c r="C4028" s="74" t="s">
        <v>22280</v>
      </c>
      <c r="D4028" s="74" t="s">
        <v>24035</v>
      </c>
      <c r="E4028" s="75"/>
      <c r="F4028" s="74"/>
      <c r="G4028" s="76" t="n">
        <v>89811</v>
      </c>
      <c r="H4028" s="74" t="s">
        <v>24665</v>
      </c>
      <c r="I4028" s="74" t="s">
        <v>21</v>
      </c>
      <c r="J4028" s="74" t="s">
        <v>16938</v>
      </c>
      <c r="K4028" s="75" t="s">
        <v>24666</v>
      </c>
      <c r="L4028" s="74" t="s">
        <v>16940</v>
      </c>
    </row>
    <row r="4029" customFormat="false" ht="13.5" hidden="false" customHeight="false" outlineLevel="0" collapsed="false">
      <c r="A4029" s="74" t="s">
        <v>23549</v>
      </c>
      <c r="B4029" s="74" t="s">
        <v>23550</v>
      </c>
      <c r="C4029" s="74" t="s">
        <v>22280</v>
      </c>
      <c r="D4029" s="74" t="s">
        <v>24035</v>
      </c>
      <c r="E4029" s="75"/>
      <c r="F4029" s="74"/>
      <c r="G4029" s="76" t="n">
        <v>89812</v>
      </c>
      <c r="H4029" s="74" t="s">
        <v>24667</v>
      </c>
      <c r="I4029" s="74" t="s">
        <v>21</v>
      </c>
      <c r="J4029" s="74" t="s">
        <v>16938</v>
      </c>
      <c r="K4029" s="75" t="s">
        <v>24668</v>
      </c>
      <c r="L4029" s="74" t="s">
        <v>16940</v>
      </c>
    </row>
    <row r="4030" customFormat="false" ht="13.5" hidden="false" customHeight="false" outlineLevel="0" collapsed="false">
      <c r="A4030" s="74" t="s">
        <v>23549</v>
      </c>
      <c r="B4030" s="74" t="s">
        <v>23550</v>
      </c>
      <c r="C4030" s="74" t="s">
        <v>22280</v>
      </c>
      <c r="D4030" s="74" t="s">
        <v>24035</v>
      </c>
      <c r="E4030" s="75"/>
      <c r="F4030" s="74"/>
      <c r="G4030" s="76" t="n">
        <v>89813</v>
      </c>
      <c r="H4030" s="74" t="s">
        <v>24669</v>
      </c>
      <c r="I4030" s="74" t="s">
        <v>21</v>
      </c>
      <c r="J4030" s="74" t="s">
        <v>16938</v>
      </c>
      <c r="K4030" s="75" t="s">
        <v>24649</v>
      </c>
      <c r="L4030" s="74" t="s">
        <v>16940</v>
      </c>
    </row>
    <row r="4031" customFormat="false" ht="13.5" hidden="false" customHeight="false" outlineLevel="0" collapsed="false">
      <c r="A4031" s="74" t="s">
        <v>23549</v>
      </c>
      <c r="B4031" s="74" t="s">
        <v>23550</v>
      </c>
      <c r="C4031" s="74" t="s">
        <v>22280</v>
      </c>
      <c r="D4031" s="74" t="s">
        <v>24035</v>
      </c>
      <c r="E4031" s="75"/>
      <c r="F4031" s="74"/>
      <c r="G4031" s="76" t="n">
        <v>89814</v>
      </c>
      <c r="H4031" s="74" t="s">
        <v>24670</v>
      </c>
      <c r="I4031" s="74" t="s">
        <v>21</v>
      </c>
      <c r="J4031" s="74" t="s">
        <v>16938</v>
      </c>
      <c r="K4031" s="75" t="s">
        <v>24671</v>
      </c>
      <c r="L4031" s="74" t="s">
        <v>16940</v>
      </c>
    </row>
    <row r="4032" customFormat="false" ht="13.5" hidden="false" customHeight="false" outlineLevel="0" collapsed="false">
      <c r="A4032" s="74" t="s">
        <v>23549</v>
      </c>
      <c r="B4032" s="74" t="s">
        <v>23550</v>
      </c>
      <c r="C4032" s="74" t="s">
        <v>22280</v>
      </c>
      <c r="D4032" s="74" t="s">
        <v>24035</v>
      </c>
      <c r="E4032" s="75"/>
      <c r="F4032" s="74"/>
      <c r="G4032" s="76" t="n">
        <v>89815</v>
      </c>
      <c r="H4032" s="74" t="s">
        <v>24672</v>
      </c>
      <c r="I4032" s="74" t="s">
        <v>21</v>
      </c>
      <c r="J4032" s="74" t="s">
        <v>16938</v>
      </c>
      <c r="K4032" s="75" t="s">
        <v>24673</v>
      </c>
      <c r="L4032" s="74" t="s">
        <v>16940</v>
      </c>
    </row>
    <row r="4033" customFormat="false" ht="13.5" hidden="false" customHeight="false" outlineLevel="0" collapsed="false">
      <c r="A4033" s="74" t="s">
        <v>23549</v>
      </c>
      <c r="B4033" s="74" t="s">
        <v>23550</v>
      </c>
      <c r="C4033" s="74" t="s">
        <v>22280</v>
      </c>
      <c r="D4033" s="74" t="s">
        <v>24035</v>
      </c>
      <c r="E4033" s="75"/>
      <c r="F4033" s="74"/>
      <c r="G4033" s="76" t="n">
        <v>89816</v>
      </c>
      <c r="H4033" s="74" t="s">
        <v>24674</v>
      </c>
      <c r="I4033" s="74" t="s">
        <v>21</v>
      </c>
      <c r="J4033" s="74" t="s">
        <v>16938</v>
      </c>
      <c r="K4033" s="75" t="s">
        <v>24675</v>
      </c>
      <c r="L4033" s="74" t="s">
        <v>16940</v>
      </c>
    </row>
    <row r="4034" customFormat="false" ht="13.5" hidden="false" customHeight="false" outlineLevel="0" collapsed="false">
      <c r="A4034" s="74" t="s">
        <v>23549</v>
      </c>
      <c r="B4034" s="74" t="s">
        <v>23550</v>
      </c>
      <c r="C4034" s="74" t="s">
        <v>22280</v>
      </c>
      <c r="D4034" s="74" t="s">
        <v>24035</v>
      </c>
      <c r="E4034" s="75"/>
      <c r="F4034" s="74"/>
      <c r="G4034" s="76" t="n">
        <v>89817</v>
      </c>
      <c r="H4034" s="74" t="s">
        <v>24676</v>
      </c>
      <c r="I4034" s="74" t="s">
        <v>21</v>
      </c>
      <c r="J4034" s="74" t="s">
        <v>16938</v>
      </c>
      <c r="K4034" s="75" t="s">
        <v>24677</v>
      </c>
      <c r="L4034" s="74" t="s">
        <v>16940</v>
      </c>
    </row>
    <row r="4035" customFormat="false" ht="13.5" hidden="false" customHeight="false" outlineLevel="0" collapsed="false">
      <c r="A4035" s="74" t="s">
        <v>23549</v>
      </c>
      <c r="B4035" s="74" t="s">
        <v>23550</v>
      </c>
      <c r="C4035" s="74" t="s">
        <v>22280</v>
      </c>
      <c r="D4035" s="74" t="s">
        <v>24035</v>
      </c>
      <c r="E4035" s="75"/>
      <c r="F4035" s="74"/>
      <c r="G4035" s="76" t="n">
        <v>89818</v>
      </c>
      <c r="H4035" s="74" t="s">
        <v>24678</v>
      </c>
      <c r="I4035" s="74" t="s">
        <v>21</v>
      </c>
      <c r="J4035" s="74" t="s">
        <v>16938</v>
      </c>
      <c r="K4035" s="75" t="s">
        <v>24679</v>
      </c>
      <c r="L4035" s="74" t="s">
        <v>16940</v>
      </c>
    </row>
    <row r="4036" customFormat="false" ht="13.5" hidden="false" customHeight="false" outlineLevel="0" collapsed="false">
      <c r="A4036" s="74" t="s">
        <v>23549</v>
      </c>
      <c r="B4036" s="74" t="s">
        <v>23550</v>
      </c>
      <c r="C4036" s="74" t="s">
        <v>22280</v>
      </c>
      <c r="D4036" s="74" t="s">
        <v>24035</v>
      </c>
      <c r="E4036" s="75"/>
      <c r="F4036" s="74"/>
      <c r="G4036" s="76" t="n">
        <v>89819</v>
      </c>
      <c r="H4036" s="74" t="s">
        <v>24680</v>
      </c>
      <c r="I4036" s="74" t="s">
        <v>21</v>
      </c>
      <c r="J4036" s="74" t="s">
        <v>16938</v>
      </c>
      <c r="K4036" s="75" t="s">
        <v>24681</v>
      </c>
      <c r="L4036" s="74" t="s">
        <v>16940</v>
      </c>
    </row>
    <row r="4037" customFormat="false" ht="13.5" hidden="false" customHeight="false" outlineLevel="0" collapsed="false">
      <c r="A4037" s="74" t="s">
        <v>23549</v>
      </c>
      <c r="B4037" s="74" t="s">
        <v>23550</v>
      </c>
      <c r="C4037" s="74" t="s">
        <v>22280</v>
      </c>
      <c r="D4037" s="74" t="s">
        <v>24035</v>
      </c>
      <c r="E4037" s="75"/>
      <c r="F4037" s="74"/>
      <c r="G4037" s="76" t="n">
        <v>89820</v>
      </c>
      <c r="H4037" s="74" t="s">
        <v>24682</v>
      </c>
      <c r="I4037" s="74" t="s">
        <v>21</v>
      </c>
      <c r="J4037" s="74" t="s">
        <v>16938</v>
      </c>
      <c r="K4037" s="75" t="s">
        <v>18445</v>
      </c>
      <c r="L4037" s="74" t="s">
        <v>16940</v>
      </c>
    </row>
    <row r="4038" customFormat="false" ht="13.5" hidden="false" customHeight="false" outlineLevel="0" collapsed="false">
      <c r="A4038" s="74" t="s">
        <v>23549</v>
      </c>
      <c r="B4038" s="74" t="s">
        <v>23550</v>
      </c>
      <c r="C4038" s="74" t="s">
        <v>22280</v>
      </c>
      <c r="D4038" s="74" t="s">
        <v>24035</v>
      </c>
      <c r="E4038" s="75"/>
      <c r="F4038" s="74"/>
      <c r="G4038" s="76" t="n">
        <v>89821</v>
      </c>
      <c r="H4038" s="74" t="s">
        <v>24683</v>
      </c>
      <c r="I4038" s="74" t="s">
        <v>21</v>
      </c>
      <c r="J4038" s="74" t="s">
        <v>16938</v>
      </c>
      <c r="K4038" s="75" t="s">
        <v>24684</v>
      </c>
      <c r="L4038" s="74" t="s">
        <v>16940</v>
      </c>
    </row>
    <row r="4039" customFormat="false" ht="13.5" hidden="false" customHeight="false" outlineLevel="0" collapsed="false">
      <c r="A4039" s="74" t="s">
        <v>23549</v>
      </c>
      <c r="B4039" s="74" t="s">
        <v>23550</v>
      </c>
      <c r="C4039" s="74" t="s">
        <v>22280</v>
      </c>
      <c r="D4039" s="74" t="s">
        <v>24035</v>
      </c>
      <c r="E4039" s="75"/>
      <c r="F4039" s="74"/>
      <c r="G4039" s="76" t="n">
        <v>89822</v>
      </c>
      <c r="H4039" s="74" t="s">
        <v>24685</v>
      </c>
      <c r="I4039" s="74" t="s">
        <v>21</v>
      </c>
      <c r="J4039" s="74" t="s">
        <v>16938</v>
      </c>
      <c r="K4039" s="75" t="s">
        <v>24686</v>
      </c>
      <c r="L4039" s="74" t="s">
        <v>16940</v>
      </c>
    </row>
    <row r="4040" customFormat="false" ht="13.5" hidden="false" customHeight="false" outlineLevel="0" collapsed="false">
      <c r="A4040" s="74" t="s">
        <v>23549</v>
      </c>
      <c r="B4040" s="74" t="s">
        <v>23550</v>
      </c>
      <c r="C4040" s="74" t="s">
        <v>22280</v>
      </c>
      <c r="D4040" s="74" t="s">
        <v>24035</v>
      </c>
      <c r="E4040" s="75"/>
      <c r="F4040" s="74"/>
      <c r="G4040" s="76" t="n">
        <v>89823</v>
      </c>
      <c r="H4040" s="74" t="s">
        <v>24687</v>
      </c>
      <c r="I4040" s="74" t="s">
        <v>21</v>
      </c>
      <c r="J4040" s="74" t="s">
        <v>16938</v>
      </c>
      <c r="K4040" s="75" t="s">
        <v>24688</v>
      </c>
      <c r="L4040" s="74" t="s">
        <v>16940</v>
      </c>
    </row>
    <row r="4041" customFormat="false" ht="13.5" hidden="false" customHeight="false" outlineLevel="0" collapsed="false">
      <c r="A4041" s="74" t="s">
        <v>23549</v>
      </c>
      <c r="B4041" s="74" t="s">
        <v>23550</v>
      </c>
      <c r="C4041" s="74" t="s">
        <v>22280</v>
      </c>
      <c r="D4041" s="74" t="s">
        <v>24035</v>
      </c>
      <c r="E4041" s="75"/>
      <c r="F4041" s="74"/>
      <c r="G4041" s="76" t="n">
        <v>89824</v>
      </c>
      <c r="H4041" s="74" t="s">
        <v>24689</v>
      </c>
      <c r="I4041" s="74" t="s">
        <v>21</v>
      </c>
      <c r="J4041" s="74" t="s">
        <v>16938</v>
      </c>
      <c r="K4041" s="75" t="s">
        <v>24690</v>
      </c>
      <c r="L4041" s="74" t="s">
        <v>16940</v>
      </c>
    </row>
    <row r="4042" customFormat="false" ht="13.5" hidden="false" customHeight="false" outlineLevel="0" collapsed="false">
      <c r="A4042" s="74" t="s">
        <v>23549</v>
      </c>
      <c r="B4042" s="74" t="s">
        <v>23550</v>
      </c>
      <c r="C4042" s="74" t="s">
        <v>22280</v>
      </c>
      <c r="D4042" s="74" t="s">
        <v>24035</v>
      </c>
      <c r="E4042" s="75"/>
      <c r="F4042" s="74"/>
      <c r="G4042" s="76" t="n">
        <v>89825</v>
      </c>
      <c r="H4042" s="74" t="s">
        <v>24691</v>
      </c>
      <c r="I4042" s="74" t="s">
        <v>21</v>
      </c>
      <c r="J4042" s="74" t="s">
        <v>16938</v>
      </c>
      <c r="K4042" s="75" t="s">
        <v>22530</v>
      </c>
      <c r="L4042" s="74" t="s">
        <v>16940</v>
      </c>
    </row>
    <row r="4043" customFormat="false" ht="13.5" hidden="false" customHeight="false" outlineLevel="0" collapsed="false">
      <c r="A4043" s="74" t="s">
        <v>23549</v>
      </c>
      <c r="B4043" s="74" t="s">
        <v>23550</v>
      </c>
      <c r="C4043" s="74" t="s">
        <v>22280</v>
      </c>
      <c r="D4043" s="74" t="s">
        <v>24035</v>
      </c>
      <c r="E4043" s="75"/>
      <c r="F4043" s="74"/>
      <c r="G4043" s="76" t="n">
        <v>89826</v>
      </c>
      <c r="H4043" s="74" t="s">
        <v>24692</v>
      </c>
      <c r="I4043" s="74" t="s">
        <v>21</v>
      </c>
      <c r="J4043" s="74" t="s">
        <v>16938</v>
      </c>
      <c r="K4043" s="75" t="s">
        <v>24693</v>
      </c>
      <c r="L4043" s="74" t="s">
        <v>16940</v>
      </c>
    </row>
    <row r="4044" customFormat="false" ht="13.5" hidden="false" customHeight="false" outlineLevel="0" collapsed="false">
      <c r="A4044" s="74" t="s">
        <v>23549</v>
      </c>
      <c r="B4044" s="74" t="s">
        <v>23550</v>
      </c>
      <c r="C4044" s="74" t="s">
        <v>22280</v>
      </c>
      <c r="D4044" s="74" t="s">
        <v>24035</v>
      </c>
      <c r="E4044" s="75"/>
      <c r="F4044" s="74"/>
      <c r="G4044" s="76" t="n">
        <v>89827</v>
      </c>
      <c r="H4044" s="74" t="s">
        <v>24694</v>
      </c>
      <c r="I4044" s="74" t="s">
        <v>21</v>
      </c>
      <c r="J4044" s="74" t="s">
        <v>16938</v>
      </c>
      <c r="K4044" s="75" t="s">
        <v>24440</v>
      </c>
      <c r="L4044" s="74" t="s">
        <v>16940</v>
      </c>
    </row>
    <row r="4045" customFormat="false" ht="13.5" hidden="false" customHeight="false" outlineLevel="0" collapsed="false">
      <c r="A4045" s="74" t="s">
        <v>23549</v>
      </c>
      <c r="B4045" s="74" t="s">
        <v>23550</v>
      </c>
      <c r="C4045" s="74" t="s">
        <v>22280</v>
      </c>
      <c r="D4045" s="74" t="s">
        <v>24035</v>
      </c>
      <c r="E4045" s="75"/>
      <c r="F4045" s="74"/>
      <c r="G4045" s="76" t="n">
        <v>89828</v>
      </c>
      <c r="H4045" s="74" t="s">
        <v>24695</v>
      </c>
      <c r="I4045" s="74" t="s">
        <v>21</v>
      </c>
      <c r="J4045" s="74" t="s">
        <v>16938</v>
      </c>
      <c r="K4045" s="75" t="s">
        <v>24696</v>
      </c>
      <c r="L4045" s="74" t="s">
        <v>16940</v>
      </c>
    </row>
    <row r="4046" customFormat="false" ht="13.5" hidden="false" customHeight="false" outlineLevel="0" collapsed="false">
      <c r="A4046" s="74" t="s">
        <v>23549</v>
      </c>
      <c r="B4046" s="74" t="s">
        <v>23550</v>
      </c>
      <c r="C4046" s="74" t="s">
        <v>22280</v>
      </c>
      <c r="D4046" s="74" t="s">
        <v>24035</v>
      </c>
      <c r="E4046" s="75"/>
      <c r="F4046" s="74"/>
      <c r="G4046" s="76" t="n">
        <v>89829</v>
      </c>
      <c r="H4046" s="74" t="s">
        <v>24697</v>
      </c>
      <c r="I4046" s="74" t="s">
        <v>21</v>
      </c>
      <c r="J4046" s="74" t="s">
        <v>16938</v>
      </c>
      <c r="K4046" s="75" t="s">
        <v>24698</v>
      </c>
      <c r="L4046" s="74" t="s">
        <v>16940</v>
      </c>
    </row>
    <row r="4047" customFormat="false" ht="13.5" hidden="false" customHeight="false" outlineLevel="0" collapsed="false">
      <c r="A4047" s="74" t="s">
        <v>23549</v>
      </c>
      <c r="B4047" s="74" t="s">
        <v>23550</v>
      </c>
      <c r="C4047" s="74" t="s">
        <v>22280</v>
      </c>
      <c r="D4047" s="74" t="s">
        <v>24035</v>
      </c>
      <c r="E4047" s="75"/>
      <c r="F4047" s="74"/>
      <c r="G4047" s="76" t="n">
        <v>89830</v>
      </c>
      <c r="H4047" s="74" t="s">
        <v>24699</v>
      </c>
      <c r="I4047" s="74" t="s">
        <v>21</v>
      </c>
      <c r="J4047" s="74" t="s">
        <v>16938</v>
      </c>
      <c r="K4047" s="75" t="s">
        <v>20314</v>
      </c>
      <c r="L4047" s="74" t="s">
        <v>16940</v>
      </c>
    </row>
    <row r="4048" customFormat="false" ht="13.5" hidden="false" customHeight="false" outlineLevel="0" collapsed="false">
      <c r="A4048" s="74" t="s">
        <v>23549</v>
      </c>
      <c r="B4048" s="74" t="s">
        <v>23550</v>
      </c>
      <c r="C4048" s="74" t="s">
        <v>22280</v>
      </c>
      <c r="D4048" s="74" t="s">
        <v>24035</v>
      </c>
      <c r="E4048" s="75"/>
      <c r="F4048" s="74"/>
      <c r="G4048" s="76" t="n">
        <v>89831</v>
      </c>
      <c r="H4048" s="74" t="s">
        <v>24700</v>
      </c>
      <c r="I4048" s="74" t="s">
        <v>21</v>
      </c>
      <c r="J4048" s="74" t="s">
        <v>16938</v>
      </c>
      <c r="K4048" s="75" t="s">
        <v>24701</v>
      </c>
      <c r="L4048" s="74" t="s">
        <v>16940</v>
      </c>
    </row>
    <row r="4049" customFormat="false" ht="13.5" hidden="false" customHeight="false" outlineLevel="0" collapsed="false">
      <c r="A4049" s="74" t="s">
        <v>23549</v>
      </c>
      <c r="B4049" s="74" t="s">
        <v>23550</v>
      </c>
      <c r="C4049" s="74" t="s">
        <v>22280</v>
      </c>
      <c r="D4049" s="74" t="s">
        <v>24035</v>
      </c>
      <c r="E4049" s="75"/>
      <c r="F4049" s="74"/>
      <c r="G4049" s="76" t="n">
        <v>89832</v>
      </c>
      <c r="H4049" s="74" t="s">
        <v>24702</v>
      </c>
      <c r="I4049" s="74" t="s">
        <v>21</v>
      </c>
      <c r="J4049" s="74" t="s">
        <v>16938</v>
      </c>
      <c r="K4049" s="75" t="s">
        <v>24703</v>
      </c>
      <c r="L4049" s="74" t="s">
        <v>16940</v>
      </c>
    </row>
    <row r="4050" customFormat="false" ht="13.5" hidden="false" customHeight="false" outlineLevel="0" collapsed="false">
      <c r="A4050" s="74" t="s">
        <v>23549</v>
      </c>
      <c r="B4050" s="74" t="s">
        <v>23550</v>
      </c>
      <c r="C4050" s="74" t="s">
        <v>22280</v>
      </c>
      <c r="D4050" s="74" t="s">
        <v>24035</v>
      </c>
      <c r="E4050" s="75"/>
      <c r="F4050" s="74"/>
      <c r="G4050" s="76" t="n">
        <v>89833</v>
      </c>
      <c r="H4050" s="74" t="s">
        <v>24704</v>
      </c>
      <c r="I4050" s="74" t="s">
        <v>21</v>
      </c>
      <c r="J4050" s="74" t="s">
        <v>16938</v>
      </c>
      <c r="K4050" s="75" t="s">
        <v>19160</v>
      </c>
      <c r="L4050" s="74" t="s">
        <v>16940</v>
      </c>
    </row>
    <row r="4051" customFormat="false" ht="13.5" hidden="false" customHeight="false" outlineLevel="0" collapsed="false">
      <c r="A4051" s="74" t="s">
        <v>23549</v>
      </c>
      <c r="B4051" s="74" t="s">
        <v>23550</v>
      </c>
      <c r="C4051" s="74" t="s">
        <v>22280</v>
      </c>
      <c r="D4051" s="74" t="s">
        <v>24035</v>
      </c>
      <c r="E4051" s="75"/>
      <c r="F4051" s="74"/>
      <c r="G4051" s="76" t="n">
        <v>89834</v>
      </c>
      <c r="H4051" s="74" t="s">
        <v>24705</v>
      </c>
      <c r="I4051" s="74" t="s">
        <v>21</v>
      </c>
      <c r="J4051" s="74" t="s">
        <v>16938</v>
      </c>
      <c r="K4051" s="75" t="s">
        <v>19167</v>
      </c>
      <c r="L4051" s="74" t="s">
        <v>16940</v>
      </c>
    </row>
    <row r="4052" customFormat="false" ht="13.5" hidden="false" customHeight="false" outlineLevel="0" collapsed="false">
      <c r="A4052" s="74" t="s">
        <v>23549</v>
      </c>
      <c r="B4052" s="74" t="s">
        <v>23550</v>
      </c>
      <c r="C4052" s="74" t="s">
        <v>22280</v>
      </c>
      <c r="D4052" s="74" t="s">
        <v>24035</v>
      </c>
      <c r="E4052" s="75"/>
      <c r="F4052" s="74"/>
      <c r="G4052" s="76" t="n">
        <v>89835</v>
      </c>
      <c r="H4052" s="74" t="s">
        <v>24706</v>
      </c>
      <c r="I4052" s="74" t="s">
        <v>21</v>
      </c>
      <c r="J4052" s="74" t="s">
        <v>16938</v>
      </c>
      <c r="K4052" s="75" t="s">
        <v>24707</v>
      </c>
      <c r="L4052" s="74" t="s">
        <v>16940</v>
      </c>
    </row>
    <row r="4053" customFormat="false" ht="13.5" hidden="false" customHeight="false" outlineLevel="0" collapsed="false">
      <c r="A4053" s="74" t="s">
        <v>23549</v>
      </c>
      <c r="B4053" s="74" t="s">
        <v>23550</v>
      </c>
      <c r="C4053" s="74" t="s">
        <v>22280</v>
      </c>
      <c r="D4053" s="74" t="s">
        <v>24035</v>
      </c>
      <c r="E4053" s="75"/>
      <c r="F4053" s="74"/>
      <c r="G4053" s="76" t="n">
        <v>89836</v>
      </c>
      <c r="H4053" s="74" t="s">
        <v>24708</v>
      </c>
      <c r="I4053" s="74" t="s">
        <v>21</v>
      </c>
      <c r="J4053" s="74" t="s">
        <v>16938</v>
      </c>
      <c r="K4053" s="75" t="s">
        <v>24709</v>
      </c>
      <c r="L4053" s="74" t="s">
        <v>16940</v>
      </c>
    </row>
    <row r="4054" customFormat="false" ht="13.5" hidden="false" customHeight="false" outlineLevel="0" collapsed="false">
      <c r="A4054" s="74" t="s">
        <v>23549</v>
      </c>
      <c r="B4054" s="74" t="s">
        <v>23550</v>
      </c>
      <c r="C4054" s="74" t="s">
        <v>22280</v>
      </c>
      <c r="D4054" s="74" t="s">
        <v>24035</v>
      </c>
      <c r="E4054" s="75"/>
      <c r="F4054" s="74"/>
      <c r="G4054" s="76" t="n">
        <v>89837</v>
      </c>
      <c r="H4054" s="74" t="s">
        <v>24710</v>
      </c>
      <c r="I4054" s="74" t="s">
        <v>21</v>
      </c>
      <c r="J4054" s="74" t="s">
        <v>16938</v>
      </c>
      <c r="K4054" s="75" t="s">
        <v>24711</v>
      </c>
      <c r="L4054" s="74" t="s">
        <v>16940</v>
      </c>
    </row>
    <row r="4055" customFormat="false" ht="13.5" hidden="false" customHeight="false" outlineLevel="0" collapsed="false">
      <c r="A4055" s="74" t="s">
        <v>23549</v>
      </c>
      <c r="B4055" s="74" t="s">
        <v>23550</v>
      </c>
      <c r="C4055" s="74" t="s">
        <v>22280</v>
      </c>
      <c r="D4055" s="74" t="s">
        <v>24035</v>
      </c>
      <c r="E4055" s="75"/>
      <c r="F4055" s="74"/>
      <c r="G4055" s="76" t="n">
        <v>89838</v>
      </c>
      <c r="H4055" s="74" t="s">
        <v>24712</v>
      </c>
      <c r="I4055" s="74" t="s">
        <v>21</v>
      </c>
      <c r="J4055" s="74" t="s">
        <v>16938</v>
      </c>
      <c r="K4055" s="75" t="s">
        <v>24713</v>
      </c>
      <c r="L4055" s="74" t="s">
        <v>16940</v>
      </c>
    </row>
    <row r="4056" customFormat="false" ht="13.5" hidden="false" customHeight="false" outlineLevel="0" collapsed="false">
      <c r="A4056" s="74" t="s">
        <v>23549</v>
      </c>
      <c r="B4056" s="74" t="s">
        <v>23550</v>
      </c>
      <c r="C4056" s="74" t="s">
        <v>22280</v>
      </c>
      <c r="D4056" s="74" t="s">
        <v>24035</v>
      </c>
      <c r="E4056" s="75"/>
      <c r="F4056" s="74"/>
      <c r="G4056" s="76" t="n">
        <v>89839</v>
      </c>
      <c r="H4056" s="74" t="s">
        <v>24714</v>
      </c>
      <c r="I4056" s="74" t="s">
        <v>21</v>
      </c>
      <c r="J4056" s="74" t="s">
        <v>16938</v>
      </c>
      <c r="K4056" s="75" t="s">
        <v>24715</v>
      </c>
      <c r="L4056" s="74" t="s">
        <v>16940</v>
      </c>
    </row>
    <row r="4057" customFormat="false" ht="13.5" hidden="false" customHeight="false" outlineLevel="0" collapsed="false">
      <c r="A4057" s="74" t="s">
        <v>23549</v>
      </c>
      <c r="B4057" s="74" t="s">
        <v>23550</v>
      </c>
      <c r="C4057" s="74" t="s">
        <v>22280</v>
      </c>
      <c r="D4057" s="74" t="s">
        <v>24035</v>
      </c>
      <c r="E4057" s="75"/>
      <c r="F4057" s="74"/>
      <c r="G4057" s="76" t="n">
        <v>89840</v>
      </c>
      <c r="H4057" s="74" t="s">
        <v>24716</v>
      </c>
      <c r="I4057" s="74" t="s">
        <v>21</v>
      </c>
      <c r="J4057" s="74" t="s">
        <v>16938</v>
      </c>
      <c r="K4057" s="75" t="s">
        <v>24717</v>
      </c>
      <c r="L4057" s="74" t="s">
        <v>16940</v>
      </c>
    </row>
    <row r="4058" customFormat="false" ht="13.5" hidden="false" customHeight="false" outlineLevel="0" collapsed="false">
      <c r="A4058" s="74" t="s">
        <v>23549</v>
      </c>
      <c r="B4058" s="74" t="s">
        <v>23550</v>
      </c>
      <c r="C4058" s="74" t="s">
        <v>22280</v>
      </c>
      <c r="D4058" s="74" t="s">
        <v>24035</v>
      </c>
      <c r="E4058" s="75"/>
      <c r="F4058" s="74"/>
      <c r="G4058" s="76" t="n">
        <v>89841</v>
      </c>
      <c r="H4058" s="74" t="s">
        <v>24718</v>
      </c>
      <c r="I4058" s="74" t="s">
        <v>21</v>
      </c>
      <c r="J4058" s="74" t="s">
        <v>16938</v>
      </c>
      <c r="K4058" s="75" t="s">
        <v>24719</v>
      </c>
      <c r="L4058" s="74" t="s">
        <v>16940</v>
      </c>
    </row>
    <row r="4059" customFormat="false" ht="13.5" hidden="false" customHeight="false" outlineLevel="0" collapsed="false">
      <c r="A4059" s="74" t="s">
        <v>23549</v>
      </c>
      <c r="B4059" s="74" t="s">
        <v>23550</v>
      </c>
      <c r="C4059" s="74" t="s">
        <v>22280</v>
      </c>
      <c r="D4059" s="74" t="s">
        <v>24035</v>
      </c>
      <c r="E4059" s="75"/>
      <c r="F4059" s="74"/>
      <c r="G4059" s="76" t="n">
        <v>89842</v>
      </c>
      <c r="H4059" s="74" t="s">
        <v>24720</v>
      </c>
      <c r="I4059" s="74" t="s">
        <v>21</v>
      </c>
      <c r="J4059" s="74" t="s">
        <v>16938</v>
      </c>
      <c r="K4059" s="75" t="s">
        <v>24721</v>
      </c>
      <c r="L4059" s="74" t="s">
        <v>16940</v>
      </c>
    </row>
    <row r="4060" customFormat="false" ht="13.5" hidden="false" customHeight="false" outlineLevel="0" collapsed="false">
      <c r="A4060" s="74" t="s">
        <v>23549</v>
      </c>
      <c r="B4060" s="74" t="s">
        <v>23550</v>
      </c>
      <c r="C4060" s="74" t="s">
        <v>22280</v>
      </c>
      <c r="D4060" s="74" t="s">
        <v>24035</v>
      </c>
      <c r="E4060" s="75"/>
      <c r="F4060" s="74"/>
      <c r="G4060" s="76" t="n">
        <v>89844</v>
      </c>
      <c r="H4060" s="74" t="s">
        <v>24722</v>
      </c>
      <c r="I4060" s="74" t="s">
        <v>21</v>
      </c>
      <c r="J4060" s="74" t="s">
        <v>16938</v>
      </c>
      <c r="K4060" s="75" t="s">
        <v>24723</v>
      </c>
      <c r="L4060" s="74" t="s">
        <v>16940</v>
      </c>
    </row>
    <row r="4061" customFormat="false" ht="13.5" hidden="false" customHeight="false" outlineLevel="0" collapsed="false">
      <c r="A4061" s="74" t="s">
        <v>23549</v>
      </c>
      <c r="B4061" s="74" t="s">
        <v>23550</v>
      </c>
      <c r="C4061" s="74" t="s">
        <v>22280</v>
      </c>
      <c r="D4061" s="74" t="s">
        <v>24035</v>
      </c>
      <c r="E4061" s="75"/>
      <c r="F4061" s="74"/>
      <c r="G4061" s="76" t="n">
        <v>89845</v>
      </c>
      <c r="H4061" s="74" t="s">
        <v>24724</v>
      </c>
      <c r="I4061" s="74" t="s">
        <v>21</v>
      </c>
      <c r="J4061" s="74" t="s">
        <v>16938</v>
      </c>
      <c r="K4061" s="75" t="s">
        <v>24725</v>
      </c>
      <c r="L4061" s="74" t="s">
        <v>16940</v>
      </c>
    </row>
    <row r="4062" customFormat="false" ht="13.5" hidden="false" customHeight="false" outlineLevel="0" collapsed="false">
      <c r="A4062" s="74" t="s">
        <v>23549</v>
      </c>
      <c r="B4062" s="74" t="s">
        <v>23550</v>
      </c>
      <c r="C4062" s="74" t="s">
        <v>22280</v>
      </c>
      <c r="D4062" s="74" t="s">
        <v>24035</v>
      </c>
      <c r="E4062" s="75"/>
      <c r="F4062" s="74"/>
      <c r="G4062" s="76" t="n">
        <v>89846</v>
      </c>
      <c r="H4062" s="74" t="s">
        <v>24726</v>
      </c>
      <c r="I4062" s="74" t="s">
        <v>21</v>
      </c>
      <c r="J4062" s="74" t="s">
        <v>16938</v>
      </c>
      <c r="K4062" s="75" t="s">
        <v>22556</v>
      </c>
      <c r="L4062" s="74" t="s">
        <v>16940</v>
      </c>
    </row>
    <row r="4063" customFormat="false" ht="13.5" hidden="false" customHeight="false" outlineLevel="0" collapsed="false">
      <c r="A4063" s="74" t="s">
        <v>23549</v>
      </c>
      <c r="B4063" s="74" t="s">
        <v>23550</v>
      </c>
      <c r="C4063" s="74" t="s">
        <v>22280</v>
      </c>
      <c r="D4063" s="74" t="s">
        <v>24035</v>
      </c>
      <c r="E4063" s="75"/>
      <c r="F4063" s="74"/>
      <c r="G4063" s="76" t="n">
        <v>89847</v>
      </c>
      <c r="H4063" s="74" t="s">
        <v>24727</v>
      </c>
      <c r="I4063" s="74" t="s">
        <v>21</v>
      </c>
      <c r="J4063" s="74" t="s">
        <v>16938</v>
      </c>
      <c r="K4063" s="75" t="s">
        <v>24728</v>
      </c>
      <c r="L4063" s="74" t="s">
        <v>16940</v>
      </c>
    </row>
    <row r="4064" customFormat="false" ht="13.5" hidden="false" customHeight="false" outlineLevel="0" collapsed="false">
      <c r="A4064" s="74" t="s">
        <v>23549</v>
      </c>
      <c r="B4064" s="74" t="s">
        <v>23550</v>
      </c>
      <c r="C4064" s="74" t="s">
        <v>22280</v>
      </c>
      <c r="D4064" s="74" t="s">
        <v>24035</v>
      </c>
      <c r="E4064" s="75"/>
      <c r="F4064" s="74"/>
      <c r="G4064" s="76" t="n">
        <v>89850</v>
      </c>
      <c r="H4064" s="74" t="s">
        <v>24729</v>
      </c>
      <c r="I4064" s="74" t="s">
        <v>21</v>
      </c>
      <c r="J4064" s="74" t="s">
        <v>16938</v>
      </c>
      <c r="K4064" s="75" t="s">
        <v>24730</v>
      </c>
      <c r="L4064" s="74" t="s">
        <v>16940</v>
      </c>
    </row>
    <row r="4065" customFormat="false" ht="13.5" hidden="false" customHeight="false" outlineLevel="0" collapsed="false">
      <c r="A4065" s="74" t="s">
        <v>23549</v>
      </c>
      <c r="B4065" s="74" t="s">
        <v>23550</v>
      </c>
      <c r="C4065" s="74" t="s">
        <v>22280</v>
      </c>
      <c r="D4065" s="74" t="s">
        <v>24035</v>
      </c>
      <c r="E4065" s="75"/>
      <c r="F4065" s="74"/>
      <c r="G4065" s="76" t="n">
        <v>89851</v>
      </c>
      <c r="H4065" s="74" t="s">
        <v>24731</v>
      </c>
      <c r="I4065" s="74" t="s">
        <v>21</v>
      </c>
      <c r="J4065" s="74" t="s">
        <v>16938</v>
      </c>
      <c r="K4065" s="75" t="s">
        <v>22097</v>
      </c>
      <c r="L4065" s="74" t="s">
        <v>16940</v>
      </c>
    </row>
    <row r="4066" customFormat="false" ht="13.5" hidden="false" customHeight="false" outlineLevel="0" collapsed="false">
      <c r="A4066" s="74" t="s">
        <v>23549</v>
      </c>
      <c r="B4066" s="74" t="s">
        <v>23550</v>
      </c>
      <c r="C4066" s="74" t="s">
        <v>22280</v>
      </c>
      <c r="D4066" s="74" t="s">
        <v>24035</v>
      </c>
      <c r="E4066" s="75"/>
      <c r="F4066" s="74"/>
      <c r="G4066" s="76" t="n">
        <v>89852</v>
      </c>
      <c r="H4066" s="74" t="s">
        <v>24732</v>
      </c>
      <c r="I4066" s="74" t="s">
        <v>21</v>
      </c>
      <c r="J4066" s="74" t="s">
        <v>16938</v>
      </c>
      <c r="K4066" s="75" t="s">
        <v>24733</v>
      </c>
      <c r="L4066" s="74" t="s">
        <v>16940</v>
      </c>
    </row>
    <row r="4067" customFormat="false" ht="13.5" hidden="false" customHeight="false" outlineLevel="0" collapsed="false">
      <c r="A4067" s="74" t="s">
        <v>23549</v>
      </c>
      <c r="B4067" s="74" t="s">
        <v>23550</v>
      </c>
      <c r="C4067" s="74" t="s">
        <v>22280</v>
      </c>
      <c r="D4067" s="74" t="s">
        <v>24035</v>
      </c>
      <c r="E4067" s="75"/>
      <c r="F4067" s="74"/>
      <c r="G4067" s="76" t="n">
        <v>89853</v>
      </c>
      <c r="H4067" s="74" t="s">
        <v>24734</v>
      </c>
      <c r="I4067" s="74" t="s">
        <v>21</v>
      </c>
      <c r="J4067" s="74" t="s">
        <v>16938</v>
      </c>
      <c r="K4067" s="75" t="s">
        <v>24735</v>
      </c>
      <c r="L4067" s="74" t="s">
        <v>16940</v>
      </c>
    </row>
    <row r="4068" customFormat="false" ht="13.5" hidden="false" customHeight="false" outlineLevel="0" collapsed="false">
      <c r="A4068" s="74" t="s">
        <v>23549</v>
      </c>
      <c r="B4068" s="74" t="s">
        <v>23550</v>
      </c>
      <c r="C4068" s="74" t="s">
        <v>22280</v>
      </c>
      <c r="D4068" s="74" t="s">
        <v>24035</v>
      </c>
      <c r="E4068" s="75"/>
      <c r="F4068" s="74"/>
      <c r="G4068" s="76" t="n">
        <v>89854</v>
      </c>
      <c r="H4068" s="74" t="s">
        <v>24736</v>
      </c>
      <c r="I4068" s="74" t="s">
        <v>21</v>
      </c>
      <c r="J4068" s="74" t="s">
        <v>16938</v>
      </c>
      <c r="K4068" s="75" t="s">
        <v>24737</v>
      </c>
      <c r="L4068" s="74" t="s">
        <v>16940</v>
      </c>
    </row>
    <row r="4069" customFormat="false" ht="13.5" hidden="false" customHeight="false" outlineLevel="0" collapsed="false">
      <c r="A4069" s="74" t="s">
        <v>23549</v>
      </c>
      <c r="B4069" s="74" t="s">
        <v>23550</v>
      </c>
      <c r="C4069" s="74" t="s">
        <v>22280</v>
      </c>
      <c r="D4069" s="74" t="s">
        <v>24035</v>
      </c>
      <c r="E4069" s="75"/>
      <c r="F4069" s="74"/>
      <c r="G4069" s="76" t="n">
        <v>89855</v>
      </c>
      <c r="H4069" s="74" t="s">
        <v>24738</v>
      </c>
      <c r="I4069" s="74" t="s">
        <v>21</v>
      </c>
      <c r="J4069" s="74" t="s">
        <v>16938</v>
      </c>
      <c r="K4069" s="75" t="s">
        <v>24739</v>
      </c>
      <c r="L4069" s="74" t="s">
        <v>16940</v>
      </c>
    </row>
    <row r="4070" customFormat="false" ht="13.5" hidden="false" customHeight="false" outlineLevel="0" collapsed="false">
      <c r="A4070" s="74" t="s">
        <v>23549</v>
      </c>
      <c r="B4070" s="74" t="s">
        <v>23550</v>
      </c>
      <c r="C4070" s="74" t="s">
        <v>22280</v>
      </c>
      <c r="D4070" s="74" t="s">
        <v>24035</v>
      </c>
      <c r="E4070" s="75"/>
      <c r="F4070" s="74"/>
      <c r="G4070" s="76" t="n">
        <v>89856</v>
      </c>
      <c r="H4070" s="74" t="s">
        <v>24740</v>
      </c>
      <c r="I4070" s="74" t="s">
        <v>21</v>
      </c>
      <c r="J4070" s="74" t="s">
        <v>16938</v>
      </c>
      <c r="K4070" s="75" t="s">
        <v>22343</v>
      </c>
      <c r="L4070" s="74" t="s">
        <v>16940</v>
      </c>
    </row>
    <row r="4071" customFormat="false" ht="13.5" hidden="false" customHeight="false" outlineLevel="0" collapsed="false">
      <c r="A4071" s="74" t="s">
        <v>23549</v>
      </c>
      <c r="B4071" s="74" t="s">
        <v>23550</v>
      </c>
      <c r="C4071" s="74" t="s">
        <v>22280</v>
      </c>
      <c r="D4071" s="74" t="s">
        <v>24035</v>
      </c>
      <c r="E4071" s="75"/>
      <c r="F4071" s="74"/>
      <c r="G4071" s="76" t="n">
        <v>89857</v>
      </c>
      <c r="H4071" s="74" t="s">
        <v>24741</v>
      </c>
      <c r="I4071" s="74" t="s">
        <v>21</v>
      </c>
      <c r="J4071" s="74" t="s">
        <v>16938</v>
      </c>
      <c r="K4071" s="75" t="s">
        <v>24742</v>
      </c>
      <c r="L4071" s="74" t="s">
        <v>16940</v>
      </c>
    </row>
    <row r="4072" customFormat="false" ht="13.5" hidden="false" customHeight="false" outlineLevel="0" collapsed="false">
      <c r="A4072" s="74" t="s">
        <v>23549</v>
      </c>
      <c r="B4072" s="74" t="s">
        <v>23550</v>
      </c>
      <c r="C4072" s="74" t="s">
        <v>22280</v>
      </c>
      <c r="D4072" s="74" t="s">
        <v>24035</v>
      </c>
      <c r="E4072" s="75"/>
      <c r="F4072" s="74"/>
      <c r="G4072" s="76" t="n">
        <v>89859</v>
      </c>
      <c r="H4072" s="74" t="s">
        <v>24743</v>
      </c>
      <c r="I4072" s="74" t="s">
        <v>21</v>
      </c>
      <c r="J4072" s="74" t="s">
        <v>16938</v>
      </c>
      <c r="K4072" s="75" t="s">
        <v>24744</v>
      </c>
      <c r="L4072" s="74" t="s">
        <v>16940</v>
      </c>
    </row>
    <row r="4073" customFormat="false" ht="13.5" hidden="false" customHeight="false" outlineLevel="0" collapsed="false">
      <c r="A4073" s="74" t="s">
        <v>23549</v>
      </c>
      <c r="B4073" s="74" t="s">
        <v>23550</v>
      </c>
      <c r="C4073" s="74" t="s">
        <v>22280</v>
      </c>
      <c r="D4073" s="74" t="s">
        <v>24035</v>
      </c>
      <c r="E4073" s="75"/>
      <c r="F4073" s="74"/>
      <c r="G4073" s="76" t="n">
        <v>89860</v>
      </c>
      <c r="H4073" s="74" t="s">
        <v>24745</v>
      </c>
      <c r="I4073" s="74" t="s">
        <v>21</v>
      </c>
      <c r="J4073" s="74" t="s">
        <v>16938</v>
      </c>
      <c r="K4073" s="75" t="s">
        <v>24733</v>
      </c>
      <c r="L4073" s="74" t="s">
        <v>16940</v>
      </c>
    </row>
    <row r="4074" customFormat="false" ht="13.5" hidden="false" customHeight="false" outlineLevel="0" collapsed="false">
      <c r="A4074" s="74" t="s">
        <v>23549</v>
      </c>
      <c r="B4074" s="74" t="s">
        <v>23550</v>
      </c>
      <c r="C4074" s="74" t="s">
        <v>22280</v>
      </c>
      <c r="D4074" s="74" t="s">
        <v>24035</v>
      </c>
      <c r="E4074" s="75"/>
      <c r="F4074" s="74"/>
      <c r="G4074" s="76" t="n">
        <v>89861</v>
      </c>
      <c r="H4074" s="74" t="s">
        <v>24746</v>
      </c>
      <c r="I4074" s="74" t="s">
        <v>21</v>
      </c>
      <c r="J4074" s="74" t="s">
        <v>16938</v>
      </c>
      <c r="K4074" s="75" t="s">
        <v>24747</v>
      </c>
      <c r="L4074" s="74" t="s">
        <v>16940</v>
      </c>
    </row>
    <row r="4075" customFormat="false" ht="13.5" hidden="false" customHeight="false" outlineLevel="0" collapsed="false">
      <c r="A4075" s="74" t="s">
        <v>23549</v>
      </c>
      <c r="B4075" s="74" t="s">
        <v>23550</v>
      </c>
      <c r="C4075" s="74" t="s">
        <v>22280</v>
      </c>
      <c r="D4075" s="74" t="s">
        <v>24035</v>
      </c>
      <c r="E4075" s="75"/>
      <c r="F4075" s="74"/>
      <c r="G4075" s="76" t="n">
        <v>89862</v>
      </c>
      <c r="H4075" s="74" t="s">
        <v>24748</v>
      </c>
      <c r="I4075" s="74" t="s">
        <v>21</v>
      </c>
      <c r="J4075" s="74" t="s">
        <v>16938</v>
      </c>
      <c r="K4075" s="75" t="s">
        <v>24749</v>
      </c>
      <c r="L4075" s="74" t="s">
        <v>16940</v>
      </c>
    </row>
    <row r="4076" customFormat="false" ht="13.5" hidden="false" customHeight="false" outlineLevel="0" collapsed="false">
      <c r="A4076" s="74" t="s">
        <v>23549</v>
      </c>
      <c r="B4076" s="74" t="s">
        <v>23550</v>
      </c>
      <c r="C4076" s="74" t="s">
        <v>22280</v>
      </c>
      <c r="D4076" s="74" t="s">
        <v>24035</v>
      </c>
      <c r="E4076" s="75"/>
      <c r="F4076" s="74"/>
      <c r="G4076" s="76" t="n">
        <v>89863</v>
      </c>
      <c r="H4076" s="74" t="s">
        <v>24750</v>
      </c>
      <c r="I4076" s="74" t="s">
        <v>21</v>
      </c>
      <c r="J4076" s="74" t="s">
        <v>16938</v>
      </c>
      <c r="K4076" s="75" t="s">
        <v>24751</v>
      </c>
      <c r="L4076" s="74" t="s">
        <v>16940</v>
      </c>
    </row>
    <row r="4077" customFormat="false" ht="13.5" hidden="false" customHeight="false" outlineLevel="0" collapsed="false">
      <c r="A4077" s="74" t="s">
        <v>23549</v>
      </c>
      <c r="B4077" s="74" t="s">
        <v>23550</v>
      </c>
      <c r="C4077" s="74" t="s">
        <v>22280</v>
      </c>
      <c r="D4077" s="74" t="s">
        <v>24035</v>
      </c>
      <c r="E4077" s="75"/>
      <c r="F4077" s="74"/>
      <c r="G4077" s="76" t="n">
        <v>89866</v>
      </c>
      <c r="H4077" s="74" t="s">
        <v>24752</v>
      </c>
      <c r="I4077" s="74" t="s">
        <v>21</v>
      </c>
      <c r="J4077" s="74" t="s">
        <v>16938</v>
      </c>
      <c r="K4077" s="75" t="s">
        <v>24753</v>
      </c>
      <c r="L4077" s="74" t="s">
        <v>16940</v>
      </c>
    </row>
    <row r="4078" customFormat="false" ht="13.5" hidden="false" customHeight="false" outlineLevel="0" collapsed="false">
      <c r="A4078" s="74" t="s">
        <v>23549</v>
      </c>
      <c r="B4078" s="74" t="s">
        <v>23550</v>
      </c>
      <c r="C4078" s="74" t="s">
        <v>22280</v>
      </c>
      <c r="D4078" s="74" t="s">
        <v>24035</v>
      </c>
      <c r="E4078" s="75"/>
      <c r="F4078" s="74"/>
      <c r="G4078" s="76" t="n">
        <v>89867</v>
      </c>
      <c r="H4078" s="74" t="s">
        <v>24754</v>
      </c>
      <c r="I4078" s="74" t="s">
        <v>21</v>
      </c>
      <c r="J4078" s="74" t="s">
        <v>16938</v>
      </c>
      <c r="K4078" s="75" t="s">
        <v>24755</v>
      </c>
      <c r="L4078" s="74" t="s">
        <v>16940</v>
      </c>
    </row>
    <row r="4079" customFormat="false" ht="13.5" hidden="false" customHeight="false" outlineLevel="0" collapsed="false">
      <c r="A4079" s="74" t="s">
        <v>23549</v>
      </c>
      <c r="B4079" s="74" t="s">
        <v>23550</v>
      </c>
      <c r="C4079" s="74" t="s">
        <v>22280</v>
      </c>
      <c r="D4079" s="74" t="s">
        <v>24035</v>
      </c>
      <c r="E4079" s="75"/>
      <c r="F4079" s="74"/>
      <c r="G4079" s="76" t="n">
        <v>89868</v>
      </c>
      <c r="H4079" s="74" t="s">
        <v>24756</v>
      </c>
      <c r="I4079" s="74" t="s">
        <v>21</v>
      </c>
      <c r="J4079" s="74" t="s">
        <v>16938</v>
      </c>
      <c r="K4079" s="75" t="s">
        <v>24757</v>
      </c>
      <c r="L4079" s="74" t="s">
        <v>16940</v>
      </c>
    </row>
    <row r="4080" customFormat="false" ht="13.5" hidden="false" customHeight="false" outlineLevel="0" collapsed="false">
      <c r="A4080" s="74" t="s">
        <v>23549</v>
      </c>
      <c r="B4080" s="74" t="s">
        <v>23550</v>
      </c>
      <c r="C4080" s="74" t="s">
        <v>22280</v>
      </c>
      <c r="D4080" s="74" t="s">
        <v>24035</v>
      </c>
      <c r="E4080" s="75"/>
      <c r="F4080" s="74"/>
      <c r="G4080" s="76" t="n">
        <v>89869</v>
      </c>
      <c r="H4080" s="74" t="s">
        <v>24758</v>
      </c>
      <c r="I4080" s="74" t="s">
        <v>21</v>
      </c>
      <c r="J4080" s="74" t="s">
        <v>16938</v>
      </c>
      <c r="K4080" s="75" t="s">
        <v>24759</v>
      </c>
      <c r="L4080" s="74" t="s">
        <v>16940</v>
      </c>
    </row>
    <row r="4081" customFormat="false" ht="13.5" hidden="false" customHeight="false" outlineLevel="0" collapsed="false">
      <c r="A4081" s="74" t="s">
        <v>23549</v>
      </c>
      <c r="B4081" s="74" t="s">
        <v>23550</v>
      </c>
      <c r="C4081" s="74" t="s">
        <v>22280</v>
      </c>
      <c r="D4081" s="74" t="s">
        <v>24035</v>
      </c>
      <c r="E4081" s="75"/>
      <c r="F4081" s="74"/>
      <c r="G4081" s="76" t="n">
        <v>89979</v>
      </c>
      <c r="H4081" s="74" t="s">
        <v>24760</v>
      </c>
      <c r="I4081" s="74" t="s">
        <v>21</v>
      </c>
      <c r="J4081" s="74" t="s">
        <v>16938</v>
      </c>
      <c r="K4081" s="75" t="s">
        <v>24761</v>
      </c>
      <c r="L4081" s="74" t="s">
        <v>16940</v>
      </c>
    </row>
    <row r="4082" customFormat="false" ht="13.5" hidden="false" customHeight="false" outlineLevel="0" collapsed="false">
      <c r="A4082" s="74" t="s">
        <v>23549</v>
      </c>
      <c r="B4082" s="74" t="s">
        <v>23550</v>
      </c>
      <c r="C4082" s="74" t="s">
        <v>22280</v>
      </c>
      <c r="D4082" s="74" t="s">
        <v>24035</v>
      </c>
      <c r="E4082" s="75"/>
      <c r="F4082" s="74"/>
      <c r="G4082" s="76" t="n">
        <v>89980</v>
      </c>
      <c r="H4082" s="74" t="s">
        <v>24762</v>
      </c>
      <c r="I4082" s="74" t="s">
        <v>21</v>
      </c>
      <c r="J4082" s="74" t="s">
        <v>16938</v>
      </c>
      <c r="K4082" s="75" t="s">
        <v>22183</v>
      </c>
      <c r="L4082" s="74" t="s">
        <v>16940</v>
      </c>
    </row>
    <row r="4083" customFormat="false" ht="13.5" hidden="false" customHeight="false" outlineLevel="0" collapsed="false">
      <c r="A4083" s="74" t="s">
        <v>23549</v>
      </c>
      <c r="B4083" s="74" t="s">
        <v>23550</v>
      </c>
      <c r="C4083" s="74" t="s">
        <v>22280</v>
      </c>
      <c r="D4083" s="74" t="s">
        <v>24035</v>
      </c>
      <c r="E4083" s="75"/>
      <c r="F4083" s="74"/>
      <c r="G4083" s="76" t="n">
        <v>89981</v>
      </c>
      <c r="H4083" s="74" t="s">
        <v>24763</v>
      </c>
      <c r="I4083" s="74" t="s">
        <v>21</v>
      </c>
      <c r="J4083" s="74" t="s">
        <v>16938</v>
      </c>
      <c r="K4083" s="75" t="s">
        <v>24764</v>
      </c>
      <c r="L4083" s="74" t="s">
        <v>16940</v>
      </c>
    </row>
    <row r="4084" customFormat="false" ht="13.5" hidden="false" customHeight="false" outlineLevel="0" collapsed="false">
      <c r="A4084" s="74" t="s">
        <v>23549</v>
      </c>
      <c r="B4084" s="74" t="s">
        <v>23550</v>
      </c>
      <c r="C4084" s="74" t="s">
        <v>22280</v>
      </c>
      <c r="D4084" s="74" t="s">
        <v>24035</v>
      </c>
      <c r="E4084" s="75"/>
      <c r="F4084" s="74"/>
      <c r="G4084" s="76" t="n">
        <v>90373</v>
      </c>
      <c r="H4084" s="74" t="s">
        <v>24765</v>
      </c>
      <c r="I4084" s="74" t="s">
        <v>21</v>
      </c>
      <c r="J4084" s="74" t="s">
        <v>16938</v>
      </c>
      <c r="K4084" s="75" t="s">
        <v>24766</v>
      </c>
      <c r="L4084" s="74" t="s">
        <v>16940</v>
      </c>
    </row>
    <row r="4085" customFormat="false" ht="13.5" hidden="false" customHeight="false" outlineLevel="0" collapsed="false">
      <c r="A4085" s="74" t="s">
        <v>23549</v>
      </c>
      <c r="B4085" s="74" t="s">
        <v>23550</v>
      </c>
      <c r="C4085" s="74" t="s">
        <v>22280</v>
      </c>
      <c r="D4085" s="74" t="s">
        <v>24035</v>
      </c>
      <c r="E4085" s="75"/>
      <c r="F4085" s="74"/>
      <c r="G4085" s="76" t="n">
        <v>90374</v>
      </c>
      <c r="H4085" s="74" t="s">
        <v>24767</v>
      </c>
      <c r="I4085" s="74" t="s">
        <v>21</v>
      </c>
      <c r="J4085" s="74" t="s">
        <v>16938</v>
      </c>
      <c r="K4085" s="75" t="s">
        <v>24768</v>
      </c>
      <c r="L4085" s="74" t="s">
        <v>16940</v>
      </c>
    </row>
    <row r="4086" customFormat="false" ht="13.5" hidden="false" customHeight="false" outlineLevel="0" collapsed="false">
      <c r="A4086" s="74" t="s">
        <v>23549</v>
      </c>
      <c r="B4086" s="74" t="s">
        <v>23550</v>
      </c>
      <c r="C4086" s="74" t="s">
        <v>22280</v>
      </c>
      <c r="D4086" s="74" t="s">
        <v>24035</v>
      </c>
      <c r="E4086" s="75"/>
      <c r="F4086" s="74"/>
      <c r="G4086" s="76" t="n">
        <v>90375</v>
      </c>
      <c r="H4086" s="74" t="s">
        <v>24769</v>
      </c>
      <c r="I4086" s="74" t="s">
        <v>21</v>
      </c>
      <c r="J4086" s="74" t="s">
        <v>16938</v>
      </c>
      <c r="K4086" s="75" t="s">
        <v>24770</v>
      </c>
      <c r="L4086" s="74" t="s">
        <v>16940</v>
      </c>
    </row>
    <row r="4087" customFormat="false" ht="13.5" hidden="false" customHeight="false" outlineLevel="0" collapsed="false">
      <c r="A4087" s="74" t="s">
        <v>23549</v>
      </c>
      <c r="B4087" s="74" t="s">
        <v>23550</v>
      </c>
      <c r="C4087" s="74" t="s">
        <v>22280</v>
      </c>
      <c r="D4087" s="74" t="s">
        <v>24035</v>
      </c>
      <c r="E4087" s="75"/>
      <c r="F4087" s="74"/>
      <c r="G4087" s="76" t="n">
        <v>92287</v>
      </c>
      <c r="H4087" s="74" t="s">
        <v>24771</v>
      </c>
      <c r="I4087" s="74" t="s">
        <v>21</v>
      </c>
      <c r="J4087" s="74" t="s">
        <v>16938</v>
      </c>
      <c r="K4087" s="75" t="s">
        <v>24772</v>
      </c>
      <c r="L4087" s="74" t="s">
        <v>16940</v>
      </c>
    </row>
    <row r="4088" customFormat="false" ht="13.5" hidden="false" customHeight="false" outlineLevel="0" collapsed="false">
      <c r="A4088" s="74" t="s">
        <v>23549</v>
      </c>
      <c r="B4088" s="74" t="s">
        <v>23550</v>
      </c>
      <c r="C4088" s="74" t="s">
        <v>22280</v>
      </c>
      <c r="D4088" s="74" t="s">
        <v>24035</v>
      </c>
      <c r="E4088" s="75"/>
      <c r="F4088" s="74"/>
      <c r="G4088" s="76" t="n">
        <v>92288</v>
      </c>
      <c r="H4088" s="74" t="s">
        <v>24773</v>
      </c>
      <c r="I4088" s="74" t="s">
        <v>21</v>
      </c>
      <c r="J4088" s="74" t="s">
        <v>16938</v>
      </c>
      <c r="K4088" s="75" t="s">
        <v>24774</v>
      </c>
      <c r="L4088" s="74" t="s">
        <v>16940</v>
      </c>
    </row>
    <row r="4089" customFormat="false" ht="13.5" hidden="false" customHeight="false" outlineLevel="0" collapsed="false">
      <c r="A4089" s="74" t="s">
        <v>23549</v>
      </c>
      <c r="B4089" s="74" t="s">
        <v>23550</v>
      </c>
      <c r="C4089" s="74" t="s">
        <v>22280</v>
      </c>
      <c r="D4089" s="74" t="s">
        <v>24035</v>
      </c>
      <c r="E4089" s="75"/>
      <c r="F4089" s="74"/>
      <c r="G4089" s="76" t="n">
        <v>92289</v>
      </c>
      <c r="H4089" s="74" t="s">
        <v>24775</v>
      </c>
      <c r="I4089" s="74" t="s">
        <v>21</v>
      </c>
      <c r="J4089" s="74" t="s">
        <v>16938</v>
      </c>
      <c r="K4089" s="75" t="s">
        <v>24776</v>
      </c>
      <c r="L4089" s="74" t="s">
        <v>16940</v>
      </c>
    </row>
    <row r="4090" customFormat="false" ht="13.5" hidden="false" customHeight="false" outlineLevel="0" collapsed="false">
      <c r="A4090" s="74" t="s">
        <v>23549</v>
      </c>
      <c r="B4090" s="74" t="s">
        <v>23550</v>
      </c>
      <c r="C4090" s="74" t="s">
        <v>22280</v>
      </c>
      <c r="D4090" s="74" t="s">
        <v>24035</v>
      </c>
      <c r="E4090" s="75"/>
      <c r="F4090" s="74"/>
      <c r="G4090" s="76" t="n">
        <v>92290</v>
      </c>
      <c r="H4090" s="74" t="s">
        <v>24777</v>
      </c>
      <c r="I4090" s="74" t="s">
        <v>21</v>
      </c>
      <c r="J4090" s="74" t="s">
        <v>16938</v>
      </c>
      <c r="K4090" s="75" t="s">
        <v>24778</v>
      </c>
      <c r="L4090" s="74" t="s">
        <v>16940</v>
      </c>
    </row>
    <row r="4091" customFormat="false" ht="13.5" hidden="false" customHeight="false" outlineLevel="0" collapsed="false">
      <c r="A4091" s="74" t="s">
        <v>23549</v>
      </c>
      <c r="B4091" s="74" t="s">
        <v>23550</v>
      </c>
      <c r="C4091" s="74" t="s">
        <v>22280</v>
      </c>
      <c r="D4091" s="74" t="s">
        <v>24035</v>
      </c>
      <c r="E4091" s="75"/>
      <c r="F4091" s="74"/>
      <c r="G4091" s="76" t="n">
        <v>92291</v>
      </c>
      <c r="H4091" s="74" t="s">
        <v>24779</v>
      </c>
      <c r="I4091" s="74" t="s">
        <v>21</v>
      </c>
      <c r="J4091" s="74" t="s">
        <v>16938</v>
      </c>
      <c r="K4091" s="75" t="s">
        <v>24780</v>
      </c>
      <c r="L4091" s="74" t="s">
        <v>16940</v>
      </c>
    </row>
    <row r="4092" customFormat="false" ht="13.5" hidden="false" customHeight="false" outlineLevel="0" collapsed="false">
      <c r="A4092" s="74" t="s">
        <v>23549</v>
      </c>
      <c r="B4092" s="74" t="s">
        <v>23550</v>
      </c>
      <c r="C4092" s="74" t="s">
        <v>22280</v>
      </c>
      <c r="D4092" s="74" t="s">
        <v>24035</v>
      </c>
      <c r="E4092" s="75"/>
      <c r="F4092" s="74"/>
      <c r="G4092" s="76" t="n">
        <v>92292</v>
      </c>
      <c r="H4092" s="74" t="s">
        <v>24781</v>
      </c>
      <c r="I4092" s="74" t="s">
        <v>21</v>
      </c>
      <c r="J4092" s="74" t="s">
        <v>16938</v>
      </c>
      <c r="K4092" s="75" t="s">
        <v>24782</v>
      </c>
      <c r="L4092" s="74" t="s">
        <v>16940</v>
      </c>
    </row>
    <row r="4093" customFormat="false" ht="13.5" hidden="false" customHeight="false" outlineLevel="0" collapsed="false">
      <c r="A4093" s="74" t="s">
        <v>23549</v>
      </c>
      <c r="B4093" s="74" t="s">
        <v>23550</v>
      </c>
      <c r="C4093" s="74" t="s">
        <v>22280</v>
      </c>
      <c r="D4093" s="74" t="s">
        <v>24035</v>
      </c>
      <c r="E4093" s="75"/>
      <c r="F4093" s="74"/>
      <c r="G4093" s="76" t="n">
        <v>92293</v>
      </c>
      <c r="H4093" s="74" t="s">
        <v>24783</v>
      </c>
      <c r="I4093" s="74" t="s">
        <v>21</v>
      </c>
      <c r="J4093" s="74" t="s">
        <v>16938</v>
      </c>
      <c r="K4093" s="75" t="s">
        <v>24784</v>
      </c>
      <c r="L4093" s="74" t="s">
        <v>16940</v>
      </c>
    </row>
    <row r="4094" customFormat="false" ht="13.5" hidden="false" customHeight="false" outlineLevel="0" collapsed="false">
      <c r="A4094" s="74" t="s">
        <v>23549</v>
      </c>
      <c r="B4094" s="74" t="s">
        <v>23550</v>
      </c>
      <c r="C4094" s="74" t="s">
        <v>22280</v>
      </c>
      <c r="D4094" s="74" t="s">
        <v>24035</v>
      </c>
      <c r="E4094" s="75"/>
      <c r="F4094" s="74"/>
      <c r="G4094" s="76" t="n">
        <v>92294</v>
      </c>
      <c r="H4094" s="74" t="s">
        <v>24785</v>
      </c>
      <c r="I4094" s="74" t="s">
        <v>21</v>
      </c>
      <c r="J4094" s="74" t="s">
        <v>16938</v>
      </c>
      <c r="K4094" s="75" t="s">
        <v>24786</v>
      </c>
      <c r="L4094" s="74" t="s">
        <v>16940</v>
      </c>
    </row>
    <row r="4095" customFormat="false" ht="13.5" hidden="false" customHeight="false" outlineLevel="0" collapsed="false">
      <c r="A4095" s="74" t="s">
        <v>23549</v>
      </c>
      <c r="B4095" s="74" t="s">
        <v>23550</v>
      </c>
      <c r="C4095" s="74" t="s">
        <v>22280</v>
      </c>
      <c r="D4095" s="74" t="s">
        <v>24035</v>
      </c>
      <c r="E4095" s="75"/>
      <c r="F4095" s="74"/>
      <c r="G4095" s="76" t="n">
        <v>92295</v>
      </c>
      <c r="H4095" s="74" t="s">
        <v>24787</v>
      </c>
      <c r="I4095" s="74" t="s">
        <v>21</v>
      </c>
      <c r="J4095" s="74" t="s">
        <v>16938</v>
      </c>
      <c r="K4095" s="75" t="s">
        <v>24788</v>
      </c>
      <c r="L4095" s="74" t="s">
        <v>16940</v>
      </c>
    </row>
    <row r="4096" customFormat="false" ht="13.5" hidden="false" customHeight="false" outlineLevel="0" collapsed="false">
      <c r="A4096" s="74" t="s">
        <v>23549</v>
      </c>
      <c r="B4096" s="74" t="s">
        <v>23550</v>
      </c>
      <c r="C4096" s="74" t="s">
        <v>22280</v>
      </c>
      <c r="D4096" s="74" t="s">
        <v>24035</v>
      </c>
      <c r="E4096" s="75"/>
      <c r="F4096" s="74"/>
      <c r="G4096" s="76" t="n">
        <v>92296</v>
      </c>
      <c r="H4096" s="74" t="s">
        <v>24789</v>
      </c>
      <c r="I4096" s="74" t="s">
        <v>21</v>
      </c>
      <c r="J4096" s="74" t="s">
        <v>16938</v>
      </c>
      <c r="K4096" s="75" t="s">
        <v>24790</v>
      </c>
      <c r="L4096" s="74" t="s">
        <v>16940</v>
      </c>
    </row>
    <row r="4097" customFormat="false" ht="13.5" hidden="false" customHeight="false" outlineLevel="0" collapsed="false">
      <c r="A4097" s="74" t="s">
        <v>23549</v>
      </c>
      <c r="B4097" s="74" t="s">
        <v>23550</v>
      </c>
      <c r="C4097" s="74" t="s">
        <v>22280</v>
      </c>
      <c r="D4097" s="74" t="s">
        <v>24035</v>
      </c>
      <c r="E4097" s="75"/>
      <c r="F4097" s="74"/>
      <c r="G4097" s="76" t="n">
        <v>92297</v>
      </c>
      <c r="H4097" s="74" t="s">
        <v>24791</v>
      </c>
      <c r="I4097" s="74" t="s">
        <v>21</v>
      </c>
      <c r="J4097" s="74" t="s">
        <v>16938</v>
      </c>
      <c r="K4097" s="75" t="s">
        <v>24792</v>
      </c>
      <c r="L4097" s="74" t="s">
        <v>16940</v>
      </c>
    </row>
    <row r="4098" customFormat="false" ht="13.5" hidden="false" customHeight="false" outlineLevel="0" collapsed="false">
      <c r="A4098" s="74" t="s">
        <v>23549</v>
      </c>
      <c r="B4098" s="74" t="s">
        <v>23550</v>
      </c>
      <c r="C4098" s="74" t="s">
        <v>22280</v>
      </c>
      <c r="D4098" s="74" t="s">
        <v>24035</v>
      </c>
      <c r="E4098" s="75"/>
      <c r="F4098" s="74"/>
      <c r="G4098" s="76" t="n">
        <v>92298</v>
      </c>
      <c r="H4098" s="74" t="s">
        <v>24793</v>
      </c>
      <c r="I4098" s="74" t="s">
        <v>21</v>
      </c>
      <c r="J4098" s="74" t="s">
        <v>16938</v>
      </c>
      <c r="K4098" s="75" t="s">
        <v>24794</v>
      </c>
      <c r="L4098" s="74" t="s">
        <v>16940</v>
      </c>
    </row>
    <row r="4099" customFormat="false" ht="13.5" hidden="false" customHeight="false" outlineLevel="0" collapsed="false">
      <c r="A4099" s="74" t="s">
        <v>23549</v>
      </c>
      <c r="B4099" s="74" t="s">
        <v>23550</v>
      </c>
      <c r="C4099" s="74" t="s">
        <v>22280</v>
      </c>
      <c r="D4099" s="74" t="s">
        <v>24035</v>
      </c>
      <c r="E4099" s="75"/>
      <c r="F4099" s="74"/>
      <c r="G4099" s="76" t="n">
        <v>92299</v>
      </c>
      <c r="H4099" s="74" t="s">
        <v>24795</v>
      </c>
      <c r="I4099" s="74" t="s">
        <v>21</v>
      </c>
      <c r="J4099" s="74" t="s">
        <v>16938</v>
      </c>
      <c r="K4099" s="75" t="s">
        <v>22243</v>
      </c>
      <c r="L4099" s="74" t="s">
        <v>16940</v>
      </c>
    </row>
    <row r="4100" customFormat="false" ht="13.5" hidden="false" customHeight="false" outlineLevel="0" collapsed="false">
      <c r="A4100" s="74" t="s">
        <v>23549</v>
      </c>
      <c r="B4100" s="74" t="s">
        <v>23550</v>
      </c>
      <c r="C4100" s="74" t="s">
        <v>22280</v>
      </c>
      <c r="D4100" s="74" t="s">
        <v>24035</v>
      </c>
      <c r="E4100" s="75"/>
      <c r="F4100" s="74"/>
      <c r="G4100" s="76" t="n">
        <v>92300</v>
      </c>
      <c r="H4100" s="74" t="s">
        <v>24796</v>
      </c>
      <c r="I4100" s="74" t="s">
        <v>21</v>
      </c>
      <c r="J4100" s="74" t="s">
        <v>16938</v>
      </c>
      <c r="K4100" s="75" t="s">
        <v>24797</v>
      </c>
      <c r="L4100" s="74" t="s">
        <v>16940</v>
      </c>
    </row>
    <row r="4101" customFormat="false" ht="13.5" hidden="false" customHeight="false" outlineLevel="0" collapsed="false">
      <c r="A4101" s="74" t="s">
        <v>23549</v>
      </c>
      <c r="B4101" s="74" t="s">
        <v>23550</v>
      </c>
      <c r="C4101" s="74" t="s">
        <v>22280</v>
      </c>
      <c r="D4101" s="74" t="s">
        <v>24035</v>
      </c>
      <c r="E4101" s="75"/>
      <c r="F4101" s="74"/>
      <c r="G4101" s="76" t="n">
        <v>92301</v>
      </c>
      <c r="H4101" s="74" t="s">
        <v>24798</v>
      </c>
      <c r="I4101" s="74" t="s">
        <v>21</v>
      </c>
      <c r="J4101" s="74" t="s">
        <v>16938</v>
      </c>
      <c r="K4101" s="75" t="s">
        <v>24799</v>
      </c>
      <c r="L4101" s="74" t="s">
        <v>16940</v>
      </c>
    </row>
    <row r="4102" customFormat="false" ht="13.5" hidden="false" customHeight="false" outlineLevel="0" collapsed="false">
      <c r="A4102" s="74" t="s">
        <v>23549</v>
      </c>
      <c r="B4102" s="74" t="s">
        <v>23550</v>
      </c>
      <c r="C4102" s="74" t="s">
        <v>22280</v>
      </c>
      <c r="D4102" s="74" t="s">
        <v>24035</v>
      </c>
      <c r="E4102" s="75"/>
      <c r="F4102" s="74"/>
      <c r="G4102" s="76" t="n">
        <v>92302</v>
      </c>
      <c r="H4102" s="74" t="s">
        <v>24800</v>
      </c>
      <c r="I4102" s="74" t="s">
        <v>21</v>
      </c>
      <c r="J4102" s="74" t="s">
        <v>16938</v>
      </c>
      <c r="K4102" s="75" t="s">
        <v>24801</v>
      </c>
      <c r="L4102" s="74" t="s">
        <v>16940</v>
      </c>
    </row>
    <row r="4103" customFormat="false" ht="13.5" hidden="false" customHeight="false" outlineLevel="0" collapsed="false">
      <c r="A4103" s="74" t="s">
        <v>23549</v>
      </c>
      <c r="B4103" s="74" t="s">
        <v>23550</v>
      </c>
      <c r="C4103" s="74" t="s">
        <v>22280</v>
      </c>
      <c r="D4103" s="74" t="s">
        <v>24035</v>
      </c>
      <c r="E4103" s="75"/>
      <c r="F4103" s="74"/>
      <c r="G4103" s="76" t="n">
        <v>92303</v>
      </c>
      <c r="H4103" s="74" t="s">
        <v>24802</v>
      </c>
      <c r="I4103" s="74" t="s">
        <v>21</v>
      </c>
      <c r="J4103" s="74" t="s">
        <v>16938</v>
      </c>
      <c r="K4103" s="75" t="s">
        <v>24803</v>
      </c>
      <c r="L4103" s="74" t="s">
        <v>16940</v>
      </c>
    </row>
    <row r="4104" customFormat="false" ht="13.5" hidden="false" customHeight="false" outlineLevel="0" collapsed="false">
      <c r="A4104" s="74" t="s">
        <v>23549</v>
      </c>
      <c r="B4104" s="74" t="s">
        <v>23550</v>
      </c>
      <c r="C4104" s="74" t="s">
        <v>22280</v>
      </c>
      <c r="D4104" s="74" t="s">
        <v>24035</v>
      </c>
      <c r="E4104" s="75"/>
      <c r="F4104" s="74"/>
      <c r="G4104" s="76" t="n">
        <v>92304</v>
      </c>
      <c r="H4104" s="74" t="s">
        <v>24804</v>
      </c>
      <c r="I4104" s="74" t="s">
        <v>21</v>
      </c>
      <c r="J4104" s="74" t="s">
        <v>16938</v>
      </c>
      <c r="K4104" s="75" t="s">
        <v>24805</v>
      </c>
      <c r="L4104" s="74" t="s">
        <v>16940</v>
      </c>
    </row>
    <row r="4105" customFormat="false" ht="13.5" hidden="false" customHeight="false" outlineLevel="0" collapsed="false">
      <c r="A4105" s="74" t="s">
        <v>23549</v>
      </c>
      <c r="B4105" s="74" t="s">
        <v>23550</v>
      </c>
      <c r="C4105" s="74" t="s">
        <v>22280</v>
      </c>
      <c r="D4105" s="74" t="s">
        <v>24035</v>
      </c>
      <c r="E4105" s="75"/>
      <c r="F4105" s="74"/>
      <c r="G4105" s="76" t="n">
        <v>92311</v>
      </c>
      <c r="H4105" s="74" t="s">
        <v>24806</v>
      </c>
      <c r="I4105" s="74" t="s">
        <v>21</v>
      </c>
      <c r="J4105" s="74" t="s">
        <v>16938</v>
      </c>
      <c r="K4105" s="75" t="s">
        <v>24807</v>
      </c>
      <c r="L4105" s="74" t="s">
        <v>16940</v>
      </c>
    </row>
    <row r="4106" customFormat="false" ht="13.5" hidden="false" customHeight="false" outlineLevel="0" collapsed="false">
      <c r="A4106" s="74" t="s">
        <v>23549</v>
      </c>
      <c r="B4106" s="74" t="s">
        <v>23550</v>
      </c>
      <c r="C4106" s="74" t="s">
        <v>22280</v>
      </c>
      <c r="D4106" s="74" t="s">
        <v>24035</v>
      </c>
      <c r="E4106" s="75"/>
      <c r="F4106" s="74"/>
      <c r="G4106" s="76" t="n">
        <v>92312</v>
      </c>
      <c r="H4106" s="74" t="s">
        <v>24808</v>
      </c>
      <c r="I4106" s="74" t="s">
        <v>21</v>
      </c>
      <c r="J4106" s="74" t="s">
        <v>16938</v>
      </c>
      <c r="K4106" s="75" t="s">
        <v>19417</v>
      </c>
      <c r="L4106" s="74" t="s">
        <v>16940</v>
      </c>
    </row>
    <row r="4107" customFormat="false" ht="13.5" hidden="false" customHeight="false" outlineLevel="0" collapsed="false">
      <c r="A4107" s="74" t="s">
        <v>23549</v>
      </c>
      <c r="B4107" s="74" t="s">
        <v>23550</v>
      </c>
      <c r="C4107" s="74" t="s">
        <v>22280</v>
      </c>
      <c r="D4107" s="74" t="s">
        <v>24035</v>
      </c>
      <c r="E4107" s="75"/>
      <c r="F4107" s="74"/>
      <c r="G4107" s="76" t="n">
        <v>92313</v>
      </c>
      <c r="H4107" s="74" t="s">
        <v>24809</v>
      </c>
      <c r="I4107" s="74" t="s">
        <v>21</v>
      </c>
      <c r="J4107" s="74" t="s">
        <v>16938</v>
      </c>
      <c r="K4107" s="75" t="s">
        <v>20540</v>
      </c>
      <c r="L4107" s="74" t="s">
        <v>16940</v>
      </c>
    </row>
    <row r="4108" customFormat="false" ht="13.5" hidden="false" customHeight="false" outlineLevel="0" collapsed="false">
      <c r="A4108" s="74" t="s">
        <v>23549</v>
      </c>
      <c r="B4108" s="74" t="s">
        <v>23550</v>
      </c>
      <c r="C4108" s="74" t="s">
        <v>22280</v>
      </c>
      <c r="D4108" s="74" t="s">
        <v>24035</v>
      </c>
      <c r="E4108" s="75"/>
      <c r="F4108" s="74"/>
      <c r="G4108" s="76" t="n">
        <v>92314</v>
      </c>
      <c r="H4108" s="74" t="s">
        <v>24810</v>
      </c>
      <c r="I4108" s="74" t="s">
        <v>21</v>
      </c>
      <c r="J4108" s="74" t="s">
        <v>16938</v>
      </c>
      <c r="K4108" s="75" t="s">
        <v>24148</v>
      </c>
      <c r="L4108" s="74" t="s">
        <v>16940</v>
      </c>
    </row>
    <row r="4109" customFormat="false" ht="13.5" hidden="false" customHeight="false" outlineLevel="0" collapsed="false">
      <c r="A4109" s="74" t="s">
        <v>23549</v>
      </c>
      <c r="B4109" s="74" t="s">
        <v>23550</v>
      </c>
      <c r="C4109" s="74" t="s">
        <v>22280</v>
      </c>
      <c r="D4109" s="74" t="s">
        <v>24035</v>
      </c>
      <c r="E4109" s="75"/>
      <c r="F4109" s="74"/>
      <c r="G4109" s="76" t="n">
        <v>92315</v>
      </c>
      <c r="H4109" s="74" t="s">
        <v>24811</v>
      </c>
      <c r="I4109" s="74" t="s">
        <v>21</v>
      </c>
      <c r="J4109" s="74" t="s">
        <v>16938</v>
      </c>
      <c r="K4109" s="75" t="s">
        <v>24812</v>
      </c>
      <c r="L4109" s="74" t="s">
        <v>16940</v>
      </c>
    </row>
    <row r="4110" customFormat="false" ht="13.5" hidden="false" customHeight="false" outlineLevel="0" collapsed="false">
      <c r="A4110" s="74" t="s">
        <v>23549</v>
      </c>
      <c r="B4110" s="74" t="s">
        <v>23550</v>
      </c>
      <c r="C4110" s="74" t="s">
        <v>22280</v>
      </c>
      <c r="D4110" s="74" t="s">
        <v>24035</v>
      </c>
      <c r="E4110" s="75"/>
      <c r="F4110" s="74"/>
      <c r="G4110" s="76" t="n">
        <v>92316</v>
      </c>
      <c r="H4110" s="74" t="s">
        <v>24813</v>
      </c>
      <c r="I4110" s="74" t="s">
        <v>21</v>
      </c>
      <c r="J4110" s="74" t="s">
        <v>16938</v>
      </c>
      <c r="K4110" s="75" t="s">
        <v>24814</v>
      </c>
      <c r="L4110" s="74" t="s">
        <v>16940</v>
      </c>
    </row>
    <row r="4111" customFormat="false" ht="13.5" hidden="false" customHeight="false" outlineLevel="0" collapsed="false">
      <c r="A4111" s="74" t="s">
        <v>23549</v>
      </c>
      <c r="B4111" s="74" t="s">
        <v>23550</v>
      </c>
      <c r="C4111" s="74" t="s">
        <v>22280</v>
      </c>
      <c r="D4111" s="74" t="s">
        <v>24035</v>
      </c>
      <c r="E4111" s="75"/>
      <c r="F4111" s="74"/>
      <c r="G4111" s="76" t="n">
        <v>92317</v>
      </c>
      <c r="H4111" s="74" t="s">
        <v>24815</v>
      </c>
      <c r="I4111" s="74" t="s">
        <v>21</v>
      </c>
      <c r="J4111" s="74" t="s">
        <v>16938</v>
      </c>
      <c r="K4111" s="75" t="s">
        <v>24816</v>
      </c>
      <c r="L4111" s="74" t="s">
        <v>16940</v>
      </c>
    </row>
    <row r="4112" customFormat="false" ht="13.5" hidden="false" customHeight="false" outlineLevel="0" collapsed="false">
      <c r="A4112" s="74" t="s">
        <v>23549</v>
      </c>
      <c r="B4112" s="74" t="s">
        <v>23550</v>
      </c>
      <c r="C4112" s="74" t="s">
        <v>22280</v>
      </c>
      <c r="D4112" s="74" t="s">
        <v>24035</v>
      </c>
      <c r="E4112" s="75"/>
      <c r="F4112" s="74"/>
      <c r="G4112" s="76" t="n">
        <v>92318</v>
      </c>
      <c r="H4112" s="74" t="s">
        <v>24817</v>
      </c>
      <c r="I4112" s="74" t="s">
        <v>21</v>
      </c>
      <c r="J4112" s="74" t="s">
        <v>16938</v>
      </c>
      <c r="K4112" s="75" t="s">
        <v>24235</v>
      </c>
      <c r="L4112" s="74" t="s">
        <v>16940</v>
      </c>
    </row>
    <row r="4113" customFormat="false" ht="13.5" hidden="false" customHeight="false" outlineLevel="0" collapsed="false">
      <c r="A4113" s="74" t="s">
        <v>23549</v>
      </c>
      <c r="B4113" s="74" t="s">
        <v>23550</v>
      </c>
      <c r="C4113" s="74" t="s">
        <v>22280</v>
      </c>
      <c r="D4113" s="74" t="s">
        <v>24035</v>
      </c>
      <c r="E4113" s="75"/>
      <c r="F4113" s="74"/>
      <c r="G4113" s="76" t="n">
        <v>92319</v>
      </c>
      <c r="H4113" s="74" t="s">
        <v>24818</v>
      </c>
      <c r="I4113" s="74" t="s">
        <v>21</v>
      </c>
      <c r="J4113" s="74" t="s">
        <v>16938</v>
      </c>
      <c r="K4113" s="75" t="s">
        <v>24819</v>
      </c>
      <c r="L4113" s="74" t="s">
        <v>16940</v>
      </c>
    </row>
    <row r="4114" customFormat="false" ht="13.5" hidden="false" customHeight="false" outlineLevel="0" collapsed="false">
      <c r="A4114" s="74" t="s">
        <v>23549</v>
      </c>
      <c r="B4114" s="74" t="s">
        <v>23550</v>
      </c>
      <c r="C4114" s="74" t="s">
        <v>22280</v>
      </c>
      <c r="D4114" s="74" t="s">
        <v>24035</v>
      </c>
      <c r="E4114" s="75"/>
      <c r="F4114" s="74"/>
      <c r="G4114" s="76" t="n">
        <v>92326</v>
      </c>
      <c r="H4114" s="74" t="s">
        <v>24820</v>
      </c>
      <c r="I4114" s="74" t="s">
        <v>21</v>
      </c>
      <c r="J4114" s="74" t="s">
        <v>16938</v>
      </c>
      <c r="K4114" s="75" t="s">
        <v>23041</v>
      </c>
      <c r="L4114" s="74" t="s">
        <v>16940</v>
      </c>
    </row>
    <row r="4115" customFormat="false" ht="13.5" hidden="false" customHeight="false" outlineLevel="0" collapsed="false">
      <c r="A4115" s="74" t="s">
        <v>23549</v>
      </c>
      <c r="B4115" s="74" t="s">
        <v>23550</v>
      </c>
      <c r="C4115" s="74" t="s">
        <v>22280</v>
      </c>
      <c r="D4115" s="74" t="s">
        <v>24035</v>
      </c>
      <c r="E4115" s="75"/>
      <c r="F4115" s="74"/>
      <c r="G4115" s="76" t="n">
        <v>92327</v>
      </c>
      <c r="H4115" s="74" t="s">
        <v>24821</v>
      </c>
      <c r="I4115" s="74" t="s">
        <v>21</v>
      </c>
      <c r="J4115" s="74" t="s">
        <v>16938</v>
      </c>
      <c r="K4115" s="75" t="s">
        <v>24822</v>
      </c>
      <c r="L4115" s="74" t="s">
        <v>16940</v>
      </c>
    </row>
    <row r="4116" customFormat="false" ht="13.5" hidden="false" customHeight="false" outlineLevel="0" collapsed="false">
      <c r="A4116" s="74" t="s">
        <v>23549</v>
      </c>
      <c r="B4116" s="74" t="s">
        <v>23550</v>
      </c>
      <c r="C4116" s="74" t="s">
        <v>22280</v>
      </c>
      <c r="D4116" s="74" t="s">
        <v>24035</v>
      </c>
      <c r="E4116" s="75"/>
      <c r="F4116" s="74"/>
      <c r="G4116" s="76" t="n">
        <v>92328</v>
      </c>
      <c r="H4116" s="74" t="s">
        <v>24823</v>
      </c>
      <c r="I4116" s="74" t="s">
        <v>21</v>
      </c>
      <c r="J4116" s="74" t="s">
        <v>16938</v>
      </c>
      <c r="K4116" s="75" t="s">
        <v>24824</v>
      </c>
      <c r="L4116" s="74" t="s">
        <v>16940</v>
      </c>
    </row>
    <row r="4117" customFormat="false" ht="13.5" hidden="false" customHeight="false" outlineLevel="0" collapsed="false">
      <c r="A4117" s="74" t="s">
        <v>23549</v>
      </c>
      <c r="B4117" s="74" t="s">
        <v>23550</v>
      </c>
      <c r="C4117" s="74" t="s">
        <v>22280</v>
      </c>
      <c r="D4117" s="74" t="s">
        <v>24035</v>
      </c>
      <c r="E4117" s="75"/>
      <c r="F4117" s="74"/>
      <c r="G4117" s="76" t="n">
        <v>92329</v>
      </c>
      <c r="H4117" s="74" t="s">
        <v>24825</v>
      </c>
      <c r="I4117" s="74" t="s">
        <v>21</v>
      </c>
      <c r="J4117" s="74" t="s">
        <v>16938</v>
      </c>
      <c r="K4117" s="75" t="s">
        <v>24826</v>
      </c>
      <c r="L4117" s="74" t="s">
        <v>16940</v>
      </c>
    </row>
    <row r="4118" customFormat="false" ht="13.5" hidden="false" customHeight="false" outlineLevel="0" collapsed="false">
      <c r="A4118" s="74" t="s">
        <v>23549</v>
      </c>
      <c r="B4118" s="74" t="s">
        <v>23550</v>
      </c>
      <c r="C4118" s="74" t="s">
        <v>22280</v>
      </c>
      <c r="D4118" s="74" t="s">
        <v>24035</v>
      </c>
      <c r="E4118" s="75"/>
      <c r="F4118" s="74"/>
      <c r="G4118" s="76" t="n">
        <v>92330</v>
      </c>
      <c r="H4118" s="74" t="s">
        <v>24827</v>
      </c>
      <c r="I4118" s="74" t="s">
        <v>21</v>
      </c>
      <c r="J4118" s="74" t="s">
        <v>16938</v>
      </c>
      <c r="K4118" s="75" t="s">
        <v>24828</v>
      </c>
      <c r="L4118" s="74" t="s">
        <v>16940</v>
      </c>
    </row>
    <row r="4119" customFormat="false" ht="13.5" hidden="false" customHeight="false" outlineLevel="0" collapsed="false">
      <c r="A4119" s="74" t="s">
        <v>23549</v>
      </c>
      <c r="B4119" s="74" t="s">
        <v>23550</v>
      </c>
      <c r="C4119" s="74" t="s">
        <v>22280</v>
      </c>
      <c r="D4119" s="74" t="s">
        <v>24035</v>
      </c>
      <c r="E4119" s="75"/>
      <c r="F4119" s="74"/>
      <c r="G4119" s="76" t="n">
        <v>92331</v>
      </c>
      <c r="H4119" s="74" t="s">
        <v>24829</v>
      </c>
      <c r="I4119" s="74" t="s">
        <v>21</v>
      </c>
      <c r="J4119" s="74" t="s">
        <v>16938</v>
      </c>
      <c r="K4119" s="75" t="s">
        <v>22747</v>
      </c>
      <c r="L4119" s="74" t="s">
        <v>16940</v>
      </c>
    </row>
    <row r="4120" customFormat="false" ht="13.5" hidden="false" customHeight="false" outlineLevel="0" collapsed="false">
      <c r="A4120" s="74" t="s">
        <v>23549</v>
      </c>
      <c r="B4120" s="74" t="s">
        <v>23550</v>
      </c>
      <c r="C4120" s="74" t="s">
        <v>22280</v>
      </c>
      <c r="D4120" s="74" t="s">
        <v>24035</v>
      </c>
      <c r="E4120" s="75"/>
      <c r="F4120" s="74"/>
      <c r="G4120" s="76" t="n">
        <v>92332</v>
      </c>
      <c r="H4120" s="74" t="s">
        <v>24830</v>
      </c>
      <c r="I4120" s="74" t="s">
        <v>21</v>
      </c>
      <c r="J4120" s="74" t="s">
        <v>16938</v>
      </c>
      <c r="K4120" s="75" t="s">
        <v>24831</v>
      </c>
      <c r="L4120" s="74" t="s">
        <v>16940</v>
      </c>
    </row>
    <row r="4121" customFormat="false" ht="13.5" hidden="false" customHeight="false" outlineLevel="0" collapsed="false">
      <c r="A4121" s="74" t="s">
        <v>23549</v>
      </c>
      <c r="B4121" s="74" t="s">
        <v>23550</v>
      </c>
      <c r="C4121" s="74" t="s">
        <v>22280</v>
      </c>
      <c r="D4121" s="74" t="s">
        <v>24035</v>
      </c>
      <c r="E4121" s="75"/>
      <c r="F4121" s="74"/>
      <c r="G4121" s="76" t="n">
        <v>92333</v>
      </c>
      <c r="H4121" s="74" t="s">
        <v>24832</v>
      </c>
      <c r="I4121" s="74" t="s">
        <v>21</v>
      </c>
      <c r="J4121" s="74" t="s">
        <v>16938</v>
      </c>
      <c r="K4121" s="75" t="s">
        <v>17592</v>
      </c>
      <c r="L4121" s="74" t="s">
        <v>16940</v>
      </c>
    </row>
    <row r="4122" customFormat="false" ht="13.5" hidden="false" customHeight="false" outlineLevel="0" collapsed="false">
      <c r="A4122" s="74" t="s">
        <v>23549</v>
      </c>
      <c r="B4122" s="74" t="s">
        <v>23550</v>
      </c>
      <c r="C4122" s="74" t="s">
        <v>22280</v>
      </c>
      <c r="D4122" s="74" t="s">
        <v>24035</v>
      </c>
      <c r="E4122" s="75"/>
      <c r="F4122" s="74"/>
      <c r="G4122" s="76" t="n">
        <v>92334</v>
      </c>
      <c r="H4122" s="74" t="s">
        <v>24833</v>
      </c>
      <c r="I4122" s="74" t="s">
        <v>21</v>
      </c>
      <c r="J4122" s="74" t="s">
        <v>16938</v>
      </c>
      <c r="K4122" s="75" t="s">
        <v>24834</v>
      </c>
      <c r="L4122" s="74" t="s">
        <v>16940</v>
      </c>
    </row>
    <row r="4123" customFormat="false" ht="13.5" hidden="false" customHeight="false" outlineLevel="0" collapsed="false">
      <c r="A4123" s="74" t="s">
        <v>23549</v>
      </c>
      <c r="B4123" s="74" t="s">
        <v>23550</v>
      </c>
      <c r="C4123" s="74" t="s">
        <v>22280</v>
      </c>
      <c r="D4123" s="74" t="s">
        <v>24035</v>
      </c>
      <c r="E4123" s="75"/>
      <c r="F4123" s="74"/>
      <c r="G4123" s="76" t="n">
        <v>92344</v>
      </c>
      <c r="H4123" s="74" t="s">
        <v>24835</v>
      </c>
      <c r="I4123" s="74" t="s">
        <v>21</v>
      </c>
      <c r="J4123" s="74" t="s">
        <v>16938</v>
      </c>
      <c r="K4123" s="75" t="s">
        <v>24836</v>
      </c>
      <c r="L4123" s="74" t="s">
        <v>16940</v>
      </c>
    </row>
    <row r="4124" customFormat="false" ht="13.5" hidden="false" customHeight="false" outlineLevel="0" collapsed="false">
      <c r="A4124" s="74" t="s">
        <v>23549</v>
      </c>
      <c r="B4124" s="74" t="s">
        <v>23550</v>
      </c>
      <c r="C4124" s="74" t="s">
        <v>22280</v>
      </c>
      <c r="D4124" s="74" t="s">
        <v>24035</v>
      </c>
      <c r="E4124" s="75"/>
      <c r="F4124" s="74"/>
      <c r="G4124" s="76" t="n">
        <v>92345</v>
      </c>
      <c r="H4124" s="74" t="s">
        <v>24837</v>
      </c>
      <c r="I4124" s="74" t="s">
        <v>21</v>
      </c>
      <c r="J4124" s="74" t="s">
        <v>16938</v>
      </c>
      <c r="K4124" s="75" t="s">
        <v>24838</v>
      </c>
      <c r="L4124" s="74" t="s">
        <v>16940</v>
      </c>
    </row>
    <row r="4125" customFormat="false" ht="13.5" hidden="false" customHeight="false" outlineLevel="0" collapsed="false">
      <c r="A4125" s="74" t="s">
        <v>23549</v>
      </c>
      <c r="B4125" s="74" t="s">
        <v>23550</v>
      </c>
      <c r="C4125" s="74" t="s">
        <v>22280</v>
      </c>
      <c r="D4125" s="74" t="s">
        <v>24035</v>
      </c>
      <c r="E4125" s="75"/>
      <c r="F4125" s="74"/>
      <c r="G4125" s="76" t="n">
        <v>92346</v>
      </c>
      <c r="H4125" s="74" t="s">
        <v>24839</v>
      </c>
      <c r="I4125" s="74" t="s">
        <v>21</v>
      </c>
      <c r="J4125" s="74" t="s">
        <v>16938</v>
      </c>
      <c r="K4125" s="75" t="s">
        <v>24840</v>
      </c>
      <c r="L4125" s="74" t="s">
        <v>16940</v>
      </c>
    </row>
    <row r="4126" customFormat="false" ht="13.5" hidden="false" customHeight="false" outlineLevel="0" collapsed="false">
      <c r="A4126" s="74" t="s">
        <v>23549</v>
      </c>
      <c r="B4126" s="74" t="s">
        <v>23550</v>
      </c>
      <c r="C4126" s="74" t="s">
        <v>22280</v>
      </c>
      <c r="D4126" s="74" t="s">
        <v>24035</v>
      </c>
      <c r="E4126" s="75"/>
      <c r="F4126" s="74"/>
      <c r="G4126" s="76" t="n">
        <v>92347</v>
      </c>
      <c r="H4126" s="74" t="s">
        <v>24841</v>
      </c>
      <c r="I4126" s="74" t="s">
        <v>21</v>
      </c>
      <c r="J4126" s="74" t="s">
        <v>16938</v>
      </c>
      <c r="K4126" s="75" t="s">
        <v>24842</v>
      </c>
      <c r="L4126" s="74" t="s">
        <v>16940</v>
      </c>
    </row>
    <row r="4127" customFormat="false" ht="13.5" hidden="false" customHeight="false" outlineLevel="0" collapsed="false">
      <c r="A4127" s="74" t="s">
        <v>23549</v>
      </c>
      <c r="B4127" s="74" t="s">
        <v>23550</v>
      </c>
      <c r="C4127" s="74" t="s">
        <v>22280</v>
      </c>
      <c r="D4127" s="74" t="s">
        <v>24035</v>
      </c>
      <c r="E4127" s="75"/>
      <c r="F4127" s="74"/>
      <c r="G4127" s="76" t="n">
        <v>92348</v>
      </c>
      <c r="H4127" s="74" t="s">
        <v>24843</v>
      </c>
      <c r="I4127" s="74" t="s">
        <v>21</v>
      </c>
      <c r="J4127" s="74" t="s">
        <v>16938</v>
      </c>
      <c r="K4127" s="75" t="s">
        <v>24844</v>
      </c>
      <c r="L4127" s="74" t="s">
        <v>16940</v>
      </c>
    </row>
    <row r="4128" customFormat="false" ht="13.5" hidden="false" customHeight="false" outlineLevel="0" collapsed="false">
      <c r="A4128" s="74" t="s">
        <v>23549</v>
      </c>
      <c r="B4128" s="74" t="s">
        <v>23550</v>
      </c>
      <c r="C4128" s="74" t="s">
        <v>22280</v>
      </c>
      <c r="D4128" s="74" t="s">
        <v>24035</v>
      </c>
      <c r="E4128" s="75"/>
      <c r="F4128" s="74"/>
      <c r="G4128" s="76" t="n">
        <v>92349</v>
      </c>
      <c r="H4128" s="74" t="s">
        <v>24845</v>
      </c>
      <c r="I4128" s="74" t="s">
        <v>21</v>
      </c>
      <c r="J4128" s="74" t="s">
        <v>16938</v>
      </c>
      <c r="K4128" s="75" t="s">
        <v>24846</v>
      </c>
      <c r="L4128" s="74" t="s">
        <v>16940</v>
      </c>
    </row>
    <row r="4129" customFormat="false" ht="13.5" hidden="false" customHeight="false" outlineLevel="0" collapsed="false">
      <c r="A4129" s="74" t="s">
        <v>23549</v>
      </c>
      <c r="B4129" s="74" t="s">
        <v>23550</v>
      </c>
      <c r="C4129" s="74" t="s">
        <v>22280</v>
      </c>
      <c r="D4129" s="74" t="s">
        <v>24035</v>
      </c>
      <c r="E4129" s="75"/>
      <c r="F4129" s="74"/>
      <c r="G4129" s="76" t="n">
        <v>92350</v>
      </c>
      <c r="H4129" s="74" t="s">
        <v>24847</v>
      </c>
      <c r="I4129" s="74" t="s">
        <v>21</v>
      </c>
      <c r="J4129" s="74" t="s">
        <v>16938</v>
      </c>
      <c r="K4129" s="75" t="s">
        <v>24848</v>
      </c>
      <c r="L4129" s="74" t="s">
        <v>16940</v>
      </c>
    </row>
    <row r="4130" customFormat="false" ht="13.5" hidden="false" customHeight="false" outlineLevel="0" collapsed="false">
      <c r="A4130" s="74" t="s">
        <v>23549</v>
      </c>
      <c r="B4130" s="74" t="s">
        <v>23550</v>
      </c>
      <c r="C4130" s="74" t="s">
        <v>22280</v>
      </c>
      <c r="D4130" s="74" t="s">
        <v>24035</v>
      </c>
      <c r="E4130" s="75"/>
      <c r="F4130" s="74"/>
      <c r="G4130" s="76" t="n">
        <v>92351</v>
      </c>
      <c r="H4130" s="74" t="s">
        <v>24849</v>
      </c>
      <c r="I4130" s="74" t="s">
        <v>21</v>
      </c>
      <c r="J4130" s="74" t="s">
        <v>16938</v>
      </c>
      <c r="K4130" s="75" t="s">
        <v>24850</v>
      </c>
      <c r="L4130" s="74" t="s">
        <v>16940</v>
      </c>
    </row>
    <row r="4131" customFormat="false" ht="13.5" hidden="false" customHeight="false" outlineLevel="0" collapsed="false">
      <c r="A4131" s="74" t="s">
        <v>23549</v>
      </c>
      <c r="B4131" s="74" t="s">
        <v>23550</v>
      </c>
      <c r="C4131" s="74" t="s">
        <v>22280</v>
      </c>
      <c r="D4131" s="74" t="s">
        <v>24035</v>
      </c>
      <c r="E4131" s="75"/>
      <c r="F4131" s="74"/>
      <c r="G4131" s="76" t="n">
        <v>92352</v>
      </c>
      <c r="H4131" s="74" t="s">
        <v>24851</v>
      </c>
      <c r="I4131" s="74" t="s">
        <v>21</v>
      </c>
      <c r="J4131" s="74" t="s">
        <v>16938</v>
      </c>
      <c r="K4131" s="75" t="s">
        <v>24852</v>
      </c>
      <c r="L4131" s="74" t="s">
        <v>16940</v>
      </c>
    </row>
    <row r="4132" customFormat="false" ht="13.5" hidden="false" customHeight="false" outlineLevel="0" collapsed="false">
      <c r="A4132" s="74" t="s">
        <v>23549</v>
      </c>
      <c r="B4132" s="74" t="s">
        <v>23550</v>
      </c>
      <c r="C4132" s="74" t="s">
        <v>22280</v>
      </c>
      <c r="D4132" s="74" t="s">
        <v>24035</v>
      </c>
      <c r="E4132" s="75"/>
      <c r="F4132" s="74"/>
      <c r="G4132" s="76" t="n">
        <v>92353</v>
      </c>
      <c r="H4132" s="74" t="s">
        <v>24853</v>
      </c>
      <c r="I4132" s="74" t="s">
        <v>21</v>
      </c>
      <c r="J4132" s="74" t="s">
        <v>16938</v>
      </c>
      <c r="K4132" s="75" t="s">
        <v>24854</v>
      </c>
      <c r="L4132" s="74" t="s">
        <v>16940</v>
      </c>
    </row>
    <row r="4133" customFormat="false" ht="13.5" hidden="false" customHeight="false" outlineLevel="0" collapsed="false">
      <c r="A4133" s="74" t="s">
        <v>23549</v>
      </c>
      <c r="B4133" s="74" t="s">
        <v>23550</v>
      </c>
      <c r="C4133" s="74" t="s">
        <v>22280</v>
      </c>
      <c r="D4133" s="74" t="s">
        <v>24035</v>
      </c>
      <c r="E4133" s="75"/>
      <c r="F4133" s="74"/>
      <c r="G4133" s="76" t="n">
        <v>92354</v>
      </c>
      <c r="H4133" s="74" t="s">
        <v>24855</v>
      </c>
      <c r="I4133" s="74" t="s">
        <v>21</v>
      </c>
      <c r="J4133" s="74" t="s">
        <v>16938</v>
      </c>
      <c r="K4133" s="75" t="s">
        <v>24856</v>
      </c>
      <c r="L4133" s="74" t="s">
        <v>16940</v>
      </c>
    </row>
    <row r="4134" customFormat="false" ht="13.5" hidden="false" customHeight="false" outlineLevel="0" collapsed="false">
      <c r="A4134" s="74" t="s">
        <v>23549</v>
      </c>
      <c r="B4134" s="74" t="s">
        <v>23550</v>
      </c>
      <c r="C4134" s="74" t="s">
        <v>22280</v>
      </c>
      <c r="D4134" s="74" t="s">
        <v>24035</v>
      </c>
      <c r="E4134" s="75"/>
      <c r="F4134" s="74"/>
      <c r="G4134" s="76" t="n">
        <v>92355</v>
      </c>
      <c r="H4134" s="74" t="s">
        <v>24857</v>
      </c>
      <c r="I4134" s="74" t="s">
        <v>21</v>
      </c>
      <c r="J4134" s="74" t="s">
        <v>16938</v>
      </c>
      <c r="K4134" s="75" t="s">
        <v>24858</v>
      </c>
      <c r="L4134" s="74" t="s">
        <v>16940</v>
      </c>
    </row>
    <row r="4135" customFormat="false" ht="13.5" hidden="false" customHeight="false" outlineLevel="0" collapsed="false">
      <c r="A4135" s="74" t="s">
        <v>23549</v>
      </c>
      <c r="B4135" s="74" t="s">
        <v>23550</v>
      </c>
      <c r="C4135" s="74" t="s">
        <v>22280</v>
      </c>
      <c r="D4135" s="74" t="s">
        <v>24035</v>
      </c>
      <c r="E4135" s="75"/>
      <c r="F4135" s="74"/>
      <c r="G4135" s="76" t="n">
        <v>92356</v>
      </c>
      <c r="H4135" s="74" t="s">
        <v>24859</v>
      </c>
      <c r="I4135" s="74" t="s">
        <v>21</v>
      </c>
      <c r="J4135" s="74" t="s">
        <v>16938</v>
      </c>
      <c r="K4135" s="75" t="s">
        <v>19219</v>
      </c>
      <c r="L4135" s="74" t="s">
        <v>16940</v>
      </c>
    </row>
    <row r="4136" customFormat="false" ht="13.5" hidden="false" customHeight="false" outlineLevel="0" collapsed="false">
      <c r="A4136" s="74" t="s">
        <v>23549</v>
      </c>
      <c r="B4136" s="74" t="s">
        <v>23550</v>
      </c>
      <c r="C4136" s="74" t="s">
        <v>22280</v>
      </c>
      <c r="D4136" s="74" t="s">
        <v>24035</v>
      </c>
      <c r="E4136" s="75"/>
      <c r="F4136" s="74"/>
      <c r="G4136" s="76" t="n">
        <v>92357</v>
      </c>
      <c r="H4136" s="74" t="s">
        <v>24860</v>
      </c>
      <c r="I4136" s="74" t="s">
        <v>21</v>
      </c>
      <c r="J4136" s="74" t="s">
        <v>16938</v>
      </c>
      <c r="K4136" s="75" t="s">
        <v>24861</v>
      </c>
      <c r="L4136" s="74" t="s">
        <v>16940</v>
      </c>
    </row>
    <row r="4137" customFormat="false" ht="13.5" hidden="false" customHeight="false" outlineLevel="0" collapsed="false">
      <c r="A4137" s="74" t="s">
        <v>23549</v>
      </c>
      <c r="B4137" s="74" t="s">
        <v>23550</v>
      </c>
      <c r="C4137" s="74" t="s">
        <v>22280</v>
      </c>
      <c r="D4137" s="74" t="s">
        <v>24035</v>
      </c>
      <c r="E4137" s="75"/>
      <c r="F4137" s="74"/>
      <c r="G4137" s="76" t="n">
        <v>92358</v>
      </c>
      <c r="H4137" s="74" t="s">
        <v>24862</v>
      </c>
      <c r="I4137" s="74" t="s">
        <v>21</v>
      </c>
      <c r="J4137" s="74" t="s">
        <v>16938</v>
      </c>
      <c r="K4137" s="75" t="s">
        <v>24863</v>
      </c>
      <c r="L4137" s="74" t="s">
        <v>16940</v>
      </c>
    </row>
    <row r="4138" customFormat="false" ht="13.5" hidden="false" customHeight="false" outlineLevel="0" collapsed="false">
      <c r="A4138" s="74" t="s">
        <v>23549</v>
      </c>
      <c r="B4138" s="74" t="s">
        <v>23550</v>
      </c>
      <c r="C4138" s="74" t="s">
        <v>22280</v>
      </c>
      <c r="D4138" s="74" t="s">
        <v>24035</v>
      </c>
      <c r="E4138" s="75"/>
      <c r="F4138" s="74"/>
      <c r="G4138" s="76" t="n">
        <v>92369</v>
      </c>
      <c r="H4138" s="74" t="s">
        <v>24864</v>
      </c>
      <c r="I4138" s="74" t="s">
        <v>21</v>
      </c>
      <c r="J4138" s="74" t="s">
        <v>16938</v>
      </c>
      <c r="K4138" s="75" t="s">
        <v>24865</v>
      </c>
      <c r="L4138" s="74" t="s">
        <v>16940</v>
      </c>
    </row>
    <row r="4139" customFormat="false" ht="13.5" hidden="false" customHeight="false" outlineLevel="0" collapsed="false">
      <c r="A4139" s="74" t="s">
        <v>23549</v>
      </c>
      <c r="B4139" s="74" t="s">
        <v>23550</v>
      </c>
      <c r="C4139" s="74" t="s">
        <v>22280</v>
      </c>
      <c r="D4139" s="74" t="s">
        <v>24035</v>
      </c>
      <c r="E4139" s="75"/>
      <c r="F4139" s="74"/>
      <c r="G4139" s="76" t="n">
        <v>92370</v>
      </c>
      <c r="H4139" s="74" t="s">
        <v>24866</v>
      </c>
      <c r="I4139" s="74" t="s">
        <v>21</v>
      </c>
      <c r="J4139" s="74" t="s">
        <v>16938</v>
      </c>
      <c r="K4139" s="75" t="s">
        <v>24675</v>
      </c>
      <c r="L4139" s="74" t="s">
        <v>16940</v>
      </c>
    </row>
    <row r="4140" customFormat="false" ht="13.5" hidden="false" customHeight="false" outlineLevel="0" collapsed="false">
      <c r="A4140" s="74" t="s">
        <v>23549</v>
      </c>
      <c r="B4140" s="74" t="s">
        <v>23550</v>
      </c>
      <c r="C4140" s="74" t="s">
        <v>22280</v>
      </c>
      <c r="D4140" s="74" t="s">
        <v>24035</v>
      </c>
      <c r="E4140" s="75"/>
      <c r="F4140" s="74"/>
      <c r="G4140" s="76" t="n">
        <v>92371</v>
      </c>
      <c r="H4140" s="74" t="s">
        <v>24867</v>
      </c>
      <c r="I4140" s="74" t="s">
        <v>21</v>
      </c>
      <c r="J4140" s="74" t="s">
        <v>16938</v>
      </c>
      <c r="K4140" s="75" t="s">
        <v>24868</v>
      </c>
      <c r="L4140" s="74" t="s">
        <v>16940</v>
      </c>
    </row>
    <row r="4141" customFormat="false" ht="13.5" hidden="false" customHeight="false" outlineLevel="0" collapsed="false">
      <c r="A4141" s="74" t="s">
        <v>23549</v>
      </c>
      <c r="B4141" s="74" t="s">
        <v>23550</v>
      </c>
      <c r="C4141" s="74" t="s">
        <v>22280</v>
      </c>
      <c r="D4141" s="74" t="s">
        <v>24035</v>
      </c>
      <c r="E4141" s="75"/>
      <c r="F4141" s="74"/>
      <c r="G4141" s="76" t="n">
        <v>92372</v>
      </c>
      <c r="H4141" s="74" t="s">
        <v>24869</v>
      </c>
      <c r="I4141" s="74" t="s">
        <v>21</v>
      </c>
      <c r="J4141" s="74" t="s">
        <v>16938</v>
      </c>
      <c r="K4141" s="75" t="s">
        <v>24870</v>
      </c>
      <c r="L4141" s="74" t="s">
        <v>16940</v>
      </c>
    </row>
    <row r="4142" customFormat="false" ht="13.5" hidden="false" customHeight="false" outlineLevel="0" collapsed="false">
      <c r="A4142" s="74" t="s">
        <v>23549</v>
      </c>
      <c r="B4142" s="74" t="s">
        <v>23550</v>
      </c>
      <c r="C4142" s="74" t="s">
        <v>22280</v>
      </c>
      <c r="D4142" s="74" t="s">
        <v>24035</v>
      </c>
      <c r="E4142" s="75"/>
      <c r="F4142" s="74"/>
      <c r="G4142" s="76" t="n">
        <v>92373</v>
      </c>
      <c r="H4142" s="74" t="s">
        <v>24871</v>
      </c>
      <c r="I4142" s="74" t="s">
        <v>21</v>
      </c>
      <c r="J4142" s="74" t="s">
        <v>16938</v>
      </c>
      <c r="K4142" s="75" t="s">
        <v>24872</v>
      </c>
      <c r="L4142" s="74" t="s">
        <v>16940</v>
      </c>
    </row>
    <row r="4143" customFormat="false" ht="13.5" hidden="false" customHeight="false" outlineLevel="0" collapsed="false">
      <c r="A4143" s="74" t="s">
        <v>23549</v>
      </c>
      <c r="B4143" s="74" t="s">
        <v>23550</v>
      </c>
      <c r="C4143" s="74" t="s">
        <v>22280</v>
      </c>
      <c r="D4143" s="74" t="s">
        <v>24035</v>
      </c>
      <c r="E4143" s="75"/>
      <c r="F4143" s="74"/>
      <c r="G4143" s="76" t="n">
        <v>92374</v>
      </c>
      <c r="H4143" s="74" t="s">
        <v>24873</v>
      </c>
      <c r="I4143" s="74" t="s">
        <v>21</v>
      </c>
      <c r="J4143" s="74" t="s">
        <v>16938</v>
      </c>
      <c r="K4143" s="75" t="s">
        <v>23636</v>
      </c>
      <c r="L4143" s="74" t="s">
        <v>16940</v>
      </c>
    </row>
    <row r="4144" customFormat="false" ht="13.5" hidden="false" customHeight="false" outlineLevel="0" collapsed="false">
      <c r="A4144" s="74" t="s">
        <v>23549</v>
      </c>
      <c r="B4144" s="74" t="s">
        <v>23550</v>
      </c>
      <c r="C4144" s="74" t="s">
        <v>22280</v>
      </c>
      <c r="D4144" s="74" t="s">
        <v>24035</v>
      </c>
      <c r="E4144" s="75"/>
      <c r="F4144" s="74"/>
      <c r="G4144" s="76" t="n">
        <v>92375</v>
      </c>
      <c r="H4144" s="74" t="s">
        <v>24874</v>
      </c>
      <c r="I4144" s="74" t="s">
        <v>21</v>
      </c>
      <c r="J4144" s="74" t="s">
        <v>16938</v>
      </c>
      <c r="K4144" s="75" t="s">
        <v>24875</v>
      </c>
      <c r="L4144" s="74" t="s">
        <v>16940</v>
      </c>
    </row>
    <row r="4145" customFormat="false" ht="13.5" hidden="false" customHeight="false" outlineLevel="0" collapsed="false">
      <c r="A4145" s="74" t="s">
        <v>23549</v>
      </c>
      <c r="B4145" s="74" t="s">
        <v>23550</v>
      </c>
      <c r="C4145" s="74" t="s">
        <v>22280</v>
      </c>
      <c r="D4145" s="74" t="s">
        <v>24035</v>
      </c>
      <c r="E4145" s="75"/>
      <c r="F4145" s="74"/>
      <c r="G4145" s="76" t="n">
        <v>92376</v>
      </c>
      <c r="H4145" s="74" t="s">
        <v>24876</v>
      </c>
      <c r="I4145" s="74" t="s">
        <v>21</v>
      </c>
      <c r="J4145" s="74" t="s">
        <v>16938</v>
      </c>
      <c r="K4145" s="75" t="s">
        <v>24877</v>
      </c>
      <c r="L4145" s="74" t="s">
        <v>16940</v>
      </c>
    </row>
    <row r="4146" customFormat="false" ht="13.5" hidden="false" customHeight="false" outlineLevel="0" collapsed="false">
      <c r="A4146" s="74" t="s">
        <v>23549</v>
      </c>
      <c r="B4146" s="74" t="s">
        <v>23550</v>
      </c>
      <c r="C4146" s="74" t="s">
        <v>22280</v>
      </c>
      <c r="D4146" s="74" t="s">
        <v>24035</v>
      </c>
      <c r="E4146" s="75"/>
      <c r="F4146" s="74"/>
      <c r="G4146" s="76" t="n">
        <v>92377</v>
      </c>
      <c r="H4146" s="74" t="s">
        <v>24878</v>
      </c>
      <c r="I4146" s="74" t="s">
        <v>21</v>
      </c>
      <c r="J4146" s="74" t="s">
        <v>16938</v>
      </c>
      <c r="K4146" s="75" t="s">
        <v>24879</v>
      </c>
      <c r="L4146" s="74" t="s">
        <v>16940</v>
      </c>
    </row>
    <row r="4147" customFormat="false" ht="13.5" hidden="false" customHeight="false" outlineLevel="0" collapsed="false">
      <c r="A4147" s="74" t="s">
        <v>23549</v>
      </c>
      <c r="B4147" s="74" t="s">
        <v>23550</v>
      </c>
      <c r="C4147" s="74" t="s">
        <v>22280</v>
      </c>
      <c r="D4147" s="74" t="s">
        <v>24035</v>
      </c>
      <c r="E4147" s="75"/>
      <c r="F4147" s="74"/>
      <c r="G4147" s="76" t="n">
        <v>92378</v>
      </c>
      <c r="H4147" s="74" t="s">
        <v>24880</v>
      </c>
      <c r="I4147" s="74" t="s">
        <v>21</v>
      </c>
      <c r="J4147" s="74" t="s">
        <v>16938</v>
      </c>
      <c r="K4147" s="75" t="s">
        <v>24881</v>
      </c>
      <c r="L4147" s="74" t="s">
        <v>16940</v>
      </c>
    </row>
    <row r="4148" customFormat="false" ht="13.5" hidden="false" customHeight="false" outlineLevel="0" collapsed="false">
      <c r="A4148" s="74" t="s">
        <v>23549</v>
      </c>
      <c r="B4148" s="74" t="s">
        <v>23550</v>
      </c>
      <c r="C4148" s="74" t="s">
        <v>22280</v>
      </c>
      <c r="D4148" s="74" t="s">
        <v>24035</v>
      </c>
      <c r="E4148" s="75"/>
      <c r="F4148" s="74"/>
      <c r="G4148" s="76" t="n">
        <v>92379</v>
      </c>
      <c r="H4148" s="74" t="s">
        <v>24882</v>
      </c>
      <c r="I4148" s="74" t="s">
        <v>21</v>
      </c>
      <c r="J4148" s="74" t="s">
        <v>16938</v>
      </c>
      <c r="K4148" s="75" t="s">
        <v>24883</v>
      </c>
      <c r="L4148" s="74" t="s">
        <v>16940</v>
      </c>
    </row>
    <row r="4149" customFormat="false" ht="13.5" hidden="false" customHeight="false" outlineLevel="0" collapsed="false">
      <c r="A4149" s="74" t="s">
        <v>23549</v>
      </c>
      <c r="B4149" s="74" t="s">
        <v>23550</v>
      </c>
      <c r="C4149" s="74" t="s">
        <v>22280</v>
      </c>
      <c r="D4149" s="74" t="s">
        <v>24035</v>
      </c>
      <c r="E4149" s="75"/>
      <c r="F4149" s="74"/>
      <c r="G4149" s="76" t="n">
        <v>92380</v>
      </c>
      <c r="H4149" s="74" t="s">
        <v>24884</v>
      </c>
      <c r="I4149" s="74" t="s">
        <v>21</v>
      </c>
      <c r="J4149" s="74" t="s">
        <v>16938</v>
      </c>
      <c r="K4149" s="75" t="s">
        <v>24885</v>
      </c>
      <c r="L4149" s="74" t="s">
        <v>16940</v>
      </c>
    </row>
    <row r="4150" customFormat="false" ht="13.5" hidden="false" customHeight="false" outlineLevel="0" collapsed="false">
      <c r="A4150" s="74" t="s">
        <v>23549</v>
      </c>
      <c r="B4150" s="74" t="s">
        <v>23550</v>
      </c>
      <c r="C4150" s="74" t="s">
        <v>22280</v>
      </c>
      <c r="D4150" s="74" t="s">
        <v>24035</v>
      </c>
      <c r="E4150" s="75"/>
      <c r="F4150" s="74"/>
      <c r="G4150" s="76" t="n">
        <v>92381</v>
      </c>
      <c r="H4150" s="74" t="s">
        <v>24886</v>
      </c>
      <c r="I4150" s="74" t="s">
        <v>21</v>
      </c>
      <c r="J4150" s="74" t="s">
        <v>16938</v>
      </c>
      <c r="K4150" s="75" t="s">
        <v>23986</v>
      </c>
      <c r="L4150" s="74" t="s">
        <v>16940</v>
      </c>
    </row>
    <row r="4151" customFormat="false" ht="13.5" hidden="false" customHeight="false" outlineLevel="0" collapsed="false">
      <c r="A4151" s="74" t="s">
        <v>23549</v>
      </c>
      <c r="B4151" s="74" t="s">
        <v>23550</v>
      </c>
      <c r="C4151" s="74" t="s">
        <v>22280</v>
      </c>
      <c r="D4151" s="74" t="s">
        <v>24035</v>
      </c>
      <c r="E4151" s="75"/>
      <c r="F4151" s="74"/>
      <c r="G4151" s="76" t="n">
        <v>92382</v>
      </c>
      <c r="H4151" s="74" t="s">
        <v>24887</v>
      </c>
      <c r="I4151" s="74" t="s">
        <v>21</v>
      </c>
      <c r="J4151" s="74" t="s">
        <v>16938</v>
      </c>
      <c r="K4151" s="75" t="s">
        <v>24888</v>
      </c>
      <c r="L4151" s="74" t="s">
        <v>16940</v>
      </c>
    </row>
    <row r="4152" customFormat="false" ht="13.5" hidden="false" customHeight="false" outlineLevel="0" collapsed="false">
      <c r="A4152" s="74" t="s">
        <v>23549</v>
      </c>
      <c r="B4152" s="74" t="s">
        <v>23550</v>
      </c>
      <c r="C4152" s="74" t="s">
        <v>22280</v>
      </c>
      <c r="D4152" s="74" t="s">
        <v>24035</v>
      </c>
      <c r="E4152" s="75"/>
      <c r="F4152" s="74"/>
      <c r="G4152" s="76" t="n">
        <v>92383</v>
      </c>
      <c r="H4152" s="74" t="s">
        <v>24889</v>
      </c>
      <c r="I4152" s="74" t="s">
        <v>21</v>
      </c>
      <c r="J4152" s="74" t="s">
        <v>16938</v>
      </c>
      <c r="K4152" s="75" t="s">
        <v>24890</v>
      </c>
      <c r="L4152" s="74" t="s">
        <v>16940</v>
      </c>
    </row>
    <row r="4153" customFormat="false" ht="13.5" hidden="false" customHeight="false" outlineLevel="0" collapsed="false">
      <c r="A4153" s="74" t="s">
        <v>23549</v>
      </c>
      <c r="B4153" s="74" t="s">
        <v>23550</v>
      </c>
      <c r="C4153" s="74" t="s">
        <v>22280</v>
      </c>
      <c r="D4153" s="74" t="s">
        <v>24035</v>
      </c>
      <c r="E4153" s="75"/>
      <c r="F4153" s="74"/>
      <c r="G4153" s="76" t="n">
        <v>92384</v>
      </c>
      <c r="H4153" s="74" t="s">
        <v>24891</v>
      </c>
      <c r="I4153" s="74" t="s">
        <v>21</v>
      </c>
      <c r="J4153" s="74" t="s">
        <v>16938</v>
      </c>
      <c r="K4153" s="75" t="s">
        <v>24892</v>
      </c>
      <c r="L4153" s="74" t="s">
        <v>16940</v>
      </c>
    </row>
    <row r="4154" customFormat="false" ht="13.5" hidden="false" customHeight="false" outlineLevel="0" collapsed="false">
      <c r="A4154" s="74" t="s">
        <v>23549</v>
      </c>
      <c r="B4154" s="74" t="s">
        <v>23550</v>
      </c>
      <c r="C4154" s="74" t="s">
        <v>22280</v>
      </c>
      <c r="D4154" s="74" t="s">
        <v>24035</v>
      </c>
      <c r="E4154" s="75"/>
      <c r="F4154" s="74"/>
      <c r="G4154" s="76" t="n">
        <v>92385</v>
      </c>
      <c r="H4154" s="74" t="s">
        <v>24893</v>
      </c>
      <c r="I4154" s="74" t="s">
        <v>21</v>
      </c>
      <c r="J4154" s="74" t="s">
        <v>16938</v>
      </c>
      <c r="K4154" s="75" t="s">
        <v>24894</v>
      </c>
      <c r="L4154" s="74" t="s">
        <v>16940</v>
      </c>
    </row>
    <row r="4155" customFormat="false" ht="13.5" hidden="false" customHeight="false" outlineLevel="0" collapsed="false">
      <c r="A4155" s="74" t="s">
        <v>23549</v>
      </c>
      <c r="B4155" s="74" t="s">
        <v>23550</v>
      </c>
      <c r="C4155" s="74" t="s">
        <v>22280</v>
      </c>
      <c r="D4155" s="74" t="s">
        <v>24035</v>
      </c>
      <c r="E4155" s="75"/>
      <c r="F4155" s="74"/>
      <c r="G4155" s="76" t="n">
        <v>92386</v>
      </c>
      <c r="H4155" s="74" t="s">
        <v>24895</v>
      </c>
      <c r="I4155" s="74" t="s">
        <v>21</v>
      </c>
      <c r="J4155" s="74" t="s">
        <v>16938</v>
      </c>
      <c r="K4155" s="75" t="s">
        <v>24896</v>
      </c>
      <c r="L4155" s="74" t="s">
        <v>16940</v>
      </c>
    </row>
    <row r="4156" customFormat="false" ht="13.5" hidden="false" customHeight="false" outlineLevel="0" collapsed="false">
      <c r="A4156" s="74" t="s">
        <v>23549</v>
      </c>
      <c r="B4156" s="74" t="s">
        <v>23550</v>
      </c>
      <c r="C4156" s="74" t="s">
        <v>22280</v>
      </c>
      <c r="D4156" s="74" t="s">
        <v>24035</v>
      </c>
      <c r="E4156" s="75"/>
      <c r="F4156" s="74"/>
      <c r="G4156" s="76" t="n">
        <v>92387</v>
      </c>
      <c r="H4156" s="74" t="s">
        <v>24897</v>
      </c>
      <c r="I4156" s="74" t="s">
        <v>21</v>
      </c>
      <c r="J4156" s="74" t="s">
        <v>16938</v>
      </c>
      <c r="K4156" s="75" t="s">
        <v>24898</v>
      </c>
      <c r="L4156" s="74" t="s">
        <v>16940</v>
      </c>
    </row>
    <row r="4157" customFormat="false" ht="13.5" hidden="false" customHeight="false" outlineLevel="0" collapsed="false">
      <c r="A4157" s="74" t="s">
        <v>23549</v>
      </c>
      <c r="B4157" s="74" t="s">
        <v>23550</v>
      </c>
      <c r="C4157" s="74" t="s">
        <v>22280</v>
      </c>
      <c r="D4157" s="74" t="s">
        <v>24035</v>
      </c>
      <c r="E4157" s="75"/>
      <c r="F4157" s="74"/>
      <c r="G4157" s="76" t="n">
        <v>92388</v>
      </c>
      <c r="H4157" s="74" t="s">
        <v>24899</v>
      </c>
      <c r="I4157" s="74" t="s">
        <v>21</v>
      </c>
      <c r="J4157" s="74" t="s">
        <v>16938</v>
      </c>
      <c r="K4157" s="75" t="s">
        <v>24900</v>
      </c>
      <c r="L4157" s="74" t="s">
        <v>16940</v>
      </c>
    </row>
    <row r="4158" customFormat="false" ht="13.5" hidden="false" customHeight="false" outlineLevel="0" collapsed="false">
      <c r="A4158" s="74" t="s">
        <v>23549</v>
      </c>
      <c r="B4158" s="74" t="s">
        <v>23550</v>
      </c>
      <c r="C4158" s="74" t="s">
        <v>22280</v>
      </c>
      <c r="D4158" s="74" t="s">
        <v>24035</v>
      </c>
      <c r="E4158" s="75"/>
      <c r="F4158" s="74"/>
      <c r="G4158" s="76" t="n">
        <v>92389</v>
      </c>
      <c r="H4158" s="74" t="s">
        <v>24901</v>
      </c>
      <c r="I4158" s="74" t="s">
        <v>21</v>
      </c>
      <c r="J4158" s="74" t="s">
        <v>16938</v>
      </c>
      <c r="K4158" s="75" t="s">
        <v>24902</v>
      </c>
      <c r="L4158" s="74" t="s">
        <v>16940</v>
      </c>
    </row>
    <row r="4159" customFormat="false" ht="13.5" hidden="false" customHeight="false" outlineLevel="0" collapsed="false">
      <c r="A4159" s="74" t="s">
        <v>23549</v>
      </c>
      <c r="B4159" s="74" t="s">
        <v>23550</v>
      </c>
      <c r="C4159" s="74" t="s">
        <v>22280</v>
      </c>
      <c r="D4159" s="74" t="s">
        <v>24035</v>
      </c>
      <c r="E4159" s="75"/>
      <c r="F4159" s="74"/>
      <c r="G4159" s="76" t="n">
        <v>92390</v>
      </c>
      <c r="H4159" s="74" t="s">
        <v>24903</v>
      </c>
      <c r="I4159" s="74" t="s">
        <v>21</v>
      </c>
      <c r="J4159" s="74" t="s">
        <v>16938</v>
      </c>
      <c r="K4159" s="75" t="s">
        <v>24904</v>
      </c>
      <c r="L4159" s="74" t="s">
        <v>16940</v>
      </c>
    </row>
    <row r="4160" customFormat="false" ht="13.5" hidden="false" customHeight="false" outlineLevel="0" collapsed="false">
      <c r="A4160" s="74" t="s">
        <v>23549</v>
      </c>
      <c r="B4160" s="74" t="s">
        <v>23550</v>
      </c>
      <c r="C4160" s="74" t="s">
        <v>22280</v>
      </c>
      <c r="D4160" s="74" t="s">
        <v>24035</v>
      </c>
      <c r="E4160" s="75"/>
      <c r="F4160" s="74"/>
      <c r="G4160" s="76" t="n">
        <v>92635</v>
      </c>
      <c r="H4160" s="74" t="s">
        <v>24905</v>
      </c>
      <c r="I4160" s="74" t="s">
        <v>21</v>
      </c>
      <c r="J4160" s="74" t="s">
        <v>16938</v>
      </c>
      <c r="K4160" s="75" t="s">
        <v>21486</v>
      </c>
      <c r="L4160" s="74" t="s">
        <v>16940</v>
      </c>
    </row>
    <row r="4161" customFormat="false" ht="13.5" hidden="false" customHeight="false" outlineLevel="0" collapsed="false">
      <c r="A4161" s="74" t="s">
        <v>23549</v>
      </c>
      <c r="B4161" s="74" t="s">
        <v>23550</v>
      </c>
      <c r="C4161" s="74" t="s">
        <v>22280</v>
      </c>
      <c r="D4161" s="74" t="s">
        <v>24035</v>
      </c>
      <c r="E4161" s="75"/>
      <c r="F4161" s="74"/>
      <c r="G4161" s="76" t="n">
        <v>92636</v>
      </c>
      <c r="H4161" s="74" t="s">
        <v>24906</v>
      </c>
      <c r="I4161" s="74" t="s">
        <v>21</v>
      </c>
      <c r="J4161" s="74" t="s">
        <v>16938</v>
      </c>
      <c r="K4161" s="75" t="s">
        <v>24907</v>
      </c>
      <c r="L4161" s="74" t="s">
        <v>16940</v>
      </c>
    </row>
    <row r="4162" customFormat="false" ht="13.5" hidden="false" customHeight="false" outlineLevel="0" collapsed="false">
      <c r="A4162" s="74" t="s">
        <v>23549</v>
      </c>
      <c r="B4162" s="74" t="s">
        <v>23550</v>
      </c>
      <c r="C4162" s="74" t="s">
        <v>22280</v>
      </c>
      <c r="D4162" s="74" t="s">
        <v>24035</v>
      </c>
      <c r="E4162" s="75"/>
      <c r="F4162" s="74"/>
      <c r="G4162" s="76" t="n">
        <v>92637</v>
      </c>
      <c r="H4162" s="74" t="s">
        <v>24908</v>
      </c>
      <c r="I4162" s="74" t="s">
        <v>21</v>
      </c>
      <c r="J4162" s="74" t="s">
        <v>16938</v>
      </c>
      <c r="K4162" s="75" t="s">
        <v>22705</v>
      </c>
      <c r="L4162" s="74" t="s">
        <v>16940</v>
      </c>
    </row>
    <row r="4163" customFormat="false" ht="13.5" hidden="false" customHeight="false" outlineLevel="0" collapsed="false">
      <c r="A4163" s="74" t="s">
        <v>23549</v>
      </c>
      <c r="B4163" s="74" t="s">
        <v>23550</v>
      </c>
      <c r="C4163" s="74" t="s">
        <v>22280</v>
      </c>
      <c r="D4163" s="74" t="s">
        <v>24035</v>
      </c>
      <c r="E4163" s="75"/>
      <c r="F4163" s="74"/>
      <c r="G4163" s="76" t="n">
        <v>92638</v>
      </c>
      <c r="H4163" s="74" t="s">
        <v>24909</v>
      </c>
      <c r="I4163" s="74" t="s">
        <v>21</v>
      </c>
      <c r="J4163" s="74" t="s">
        <v>16938</v>
      </c>
      <c r="K4163" s="75" t="s">
        <v>24910</v>
      </c>
      <c r="L4163" s="74" t="s">
        <v>16940</v>
      </c>
    </row>
    <row r="4164" customFormat="false" ht="13.5" hidden="false" customHeight="false" outlineLevel="0" collapsed="false">
      <c r="A4164" s="74" t="s">
        <v>23549</v>
      </c>
      <c r="B4164" s="74" t="s">
        <v>23550</v>
      </c>
      <c r="C4164" s="74" t="s">
        <v>22280</v>
      </c>
      <c r="D4164" s="74" t="s">
        <v>24035</v>
      </c>
      <c r="E4164" s="75"/>
      <c r="F4164" s="74"/>
      <c r="G4164" s="76" t="n">
        <v>92639</v>
      </c>
      <c r="H4164" s="74" t="s">
        <v>24911</v>
      </c>
      <c r="I4164" s="74" t="s">
        <v>21</v>
      </c>
      <c r="J4164" s="74" t="s">
        <v>16938</v>
      </c>
      <c r="K4164" s="75" t="s">
        <v>24912</v>
      </c>
      <c r="L4164" s="74" t="s">
        <v>16940</v>
      </c>
    </row>
    <row r="4165" customFormat="false" ht="13.5" hidden="false" customHeight="false" outlineLevel="0" collapsed="false">
      <c r="A4165" s="74" t="s">
        <v>23549</v>
      </c>
      <c r="B4165" s="74" t="s">
        <v>23550</v>
      </c>
      <c r="C4165" s="74" t="s">
        <v>22280</v>
      </c>
      <c r="D4165" s="74" t="s">
        <v>24035</v>
      </c>
      <c r="E4165" s="75"/>
      <c r="F4165" s="74"/>
      <c r="G4165" s="76" t="n">
        <v>92640</v>
      </c>
      <c r="H4165" s="74" t="s">
        <v>24913</v>
      </c>
      <c r="I4165" s="74" t="s">
        <v>21</v>
      </c>
      <c r="J4165" s="74" t="s">
        <v>16938</v>
      </c>
      <c r="K4165" s="75" t="s">
        <v>24914</v>
      </c>
      <c r="L4165" s="74" t="s">
        <v>16940</v>
      </c>
    </row>
    <row r="4166" customFormat="false" ht="13.5" hidden="false" customHeight="false" outlineLevel="0" collapsed="false">
      <c r="A4166" s="74" t="s">
        <v>23549</v>
      </c>
      <c r="B4166" s="74" t="s">
        <v>23550</v>
      </c>
      <c r="C4166" s="74" t="s">
        <v>22280</v>
      </c>
      <c r="D4166" s="74" t="s">
        <v>24035</v>
      </c>
      <c r="E4166" s="75"/>
      <c r="F4166" s="74"/>
      <c r="G4166" s="76" t="n">
        <v>92642</v>
      </c>
      <c r="H4166" s="74" t="s">
        <v>24915</v>
      </c>
      <c r="I4166" s="74" t="s">
        <v>21</v>
      </c>
      <c r="J4166" s="74" t="s">
        <v>16938</v>
      </c>
      <c r="K4166" s="75" t="s">
        <v>24916</v>
      </c>
      <c r="L4166" s="74" t="s">
        <v>16940</v>
      </c>
    </row>
    <row r="4167" customFormat="false" ht="13.5" hidden="false" customHeight="false" outlineLevel="0" collapsed="false">
      <c r="A4167" s="74" t="s">
        <v>23549</v>
      </c>
      <c r="B4167" s="74" t="s">
        <v>23550</v>
      </c>
      <c r="C4167" s="74" t="s">
        <v>22280</v>
      </c>
      <c r="D4167" s="74" t="s">
        <v>24035</v>
      </c>
      <c r="E4167" s="75"/>
      <c r="F4167" s="74"/>
      <c r="G4167" s="76" t="n">
        <v>92644</v>
      </c>
      <c r="H4167" s="74" t="s">
        <v>24917</v>
      </c>
      <c r="I4167" s="74" t="s">
        <v>21</v>
      </c>
      <c r="J4167" s="74" t="s">
        <v>16938</v>
      </c>
      <c r="K4167" s="75" t="s">
        <v>24918</v>
      </c>
      <c r="L4167" s="74" t="s">
        <v>16940</v>
      </c>
    </row>
    <row r="4168" customFormat="false" ht="13.5" hidden="false" customHeight="false" outlineLevel="0" collapsed="false">
      <c r="A4168" s="74" t="s">
        <v>23549</v>
      </c>
      <c r="B4168" s="74" t="s">
        <v>23550</v>
      </c>
      <c r="C4168" s="74" t="s">
        <v>22280</v>
      </c>
      <c r="D4168" s="74" t="s">
        <v>24035</v>
      </c>
      <c r="E4168" s="75"/>
      <c r="F4168" s="74"/>
      <c r="G4168" s="76" t="n">
        <v>92657</v>
      </c>
      <c r="H4168" s="74" t="s">
        <v>24919</v>
      </c>
      <c r="I4168" s="74" t="s">
        <v>21</v>
      </c>
      <c r="J4168" s="74" t="s">
        <v>16938</v>
      </c>
      <c r="K4168" s="75" t="s">
        <v>24920</v>
      </c>
      <c r="L4168" s="74" t="s">
        <v>16940</v>
      </c>
    </row>
    <row r="4169" customFormat="false" ht="13.5" hidden="false" customHeight="false" outlineLevel="0" collapsed="false">
      <c r="A4169" s="74" t="s">
        <v>23549</v>
      </c>
      <c r="B4169" s="74" t="s">
        <v>23550</v>
      </c>
      <c r="C4169" s="74" t="s">
        <v>22280</v>
      </c>
      <c r="D4169" s="74" t="s">
        <v>24035</v>
      </c>
      <c r="E4169" s="75"/>
      <c r="F4169" s="74"/>
      <c r="G4169" s="76" t="n">
        <v>92658</v>
      </c>
      <c r="H4169" s="74" t="s">
        <v>24921</v>
      </c>
      <c r="I4169" s="74" t="s">
        <v>21</v>
      </c>
      <c r="J4169" s="74" t="s">
        <v>16938</v>
      </c>
      <c r="K4169" s="75" t="s">
        <v>24922</v>
      </c>
      <c r="L4169" s="74" t="s">
        <v>16940</v>
      </c>
    </row>
    <row r="4170" customFormat="false" ht="13.5" hidden="false" customHeight="false" outlineLevel="0" collapsed="false">
      <c r="A4170" s="74" t="s">
        <v>23549</v>
      </c>
      <c r="B4170" s="74" t="s">
        <v>23550</v>
      </c>
      <c r="C4170" s="74" t="s">
        <v>22280</v>
      </c>
      <c r="D4170" s="74" t="s">
        <v>24035</v>
      </c>
      <c r="E4170" s="75"/>
      <c r="F4170" s="74"/>
      <c r="G4170" s="76" t="n">
        <v>92659</v>
      </c>
      <c r="H4170" s="74" t="s">
        <v>24923</v>
      </c>
      <c r="I4170" s="74" t="s">
        <v>21</v>
      </c>
      <c r="J4170" s="74" t="s">
        <v>16938</v>
      </c>
      <c r="K4170" s="75" t="s">
        <v>24924</v>
      </c>
      <c r="L4170" s="74" t="s">
        <v>16940</v>
      </c>
    </row>
    <row r="4171" customFormat="false" ht="13.5" hidden="false" customHeight="false" outlineLevel="0" collapsed="false">
      <c r="A4171" s="74" t="s">
        <v>23549</v>
      </c>
      <c r="B4171" s="74" t="s">
        <v>23550</v>
      </c>
      <c r="C4171" s="74" t="s">
        <v>22280</v>
      </c>
      <c r="D4171" s="74" t="s">
        <v>24035</v>
      </c>
      <c r="E4171" s="75"/>
      <c r="F4171" s="74"/>
      <c r="G4171" s="76" t="n">
        <v>92660</v>
      </c>
      <c r="H4171" s="74" t="s">
        <v>24925</v>
      </c>
      <c r="I4171" s="74" t="s">
        <v>21</v>
      </c>
      <c r="J4171" s="74" t="s">
        <v>16938</v>
      </c>
      <c r="K4171" s="75" t="s">
        <v>24926</v>
      </c>
      <c r="L4171" s="74" t="s">
        <v>16940</v>
      </c>
    </row>
    <row r="4172" customFormat="false" ht="13.5" hidden="false" customHeight="false" outlineLevel="0" collapsed="false">
      <c r="A4172" s="74" t="s">
        <v>23549</v>
      </c>
      <c r="B4172" s="74" t="s">
        <v>23550</v>
      </c>
      <c r="C4172" s="74" t="s">
        <v>22280</v>
      </c>
      <c r="D4172" s="74" t="s">
        <v>24035</v>
      </c>
      <c r="E4172" s="75"/>
      <c r="F4172" s="74"/>
      <c r="G4172" s="76" t="n">
        <v>92661</v>
      </c>
      <c r="H4172" s="74" t="s">
        <v>24927</v>
      </c>
      <c r="I4172" s="74" t="s">
        <v>21</v>
      </c>
      <c r="J4172" s="74" t="s">
        <v>16938</v>
      </c>
      <c r="K4172" s="75" t="s">
        <v>17080</v>
      </c>
      <c r="L4172" s="74" t="s">
        <v>16940</v>
      </c>
    </row>
    <row r="4173" customFormat="false" ht="13.5" hidden="false" customHeight="false" outlineLevel="0" collapsed="false">
      <c r="A4173" s="74" t="s">
        <v>23549</v>
      </c>
      <c r="B4173" s="74" t="s">
        <v>23550</v>
      </c>
      <c r="C4173" s="74" t="s">
        <v>22280</v>
      </c>
      <c r="D4173" s="74" t="s">
        <v>24035</v>
      </c>
      <c r="E4173" s="75"/>
      <c r="F4173" s="74"/>
      <c r="G4173" s="76" t="n">
        <v>92662</v>
      </c>
      <c r="H4173" s="74" t="s">
        <v>24928</v>
      </c>
      <c r="I4173" s="74" t="s">
        <v>21</v>
      </c>
      <c r="J4173" s="74" t="s">
        <v>16938</v>
      </c>
      <c r="K4173" s="75" t="s">
        <v>24929</v>
      </c>
      <c r="L4173" s="74" t="s">
        <v>16940</v>
      </c>
    </row>
    <row r="4174" customFormat="false" ht="13.5" hidden="false" customHeight="false" outlineLevel="0" collapsed="false">
      <c r="A4174" s="74" t="s">
        <v>23549</v>
      </c>
      <c r="B4174" s="74" t="s">
        <v>23550</v>
      </c>
      <c r="C4174" s="74" t="s">
        <v>22280</v>
      </c>
      <c r="D4174" s="74" t="s">
        <v>24035</v>
      </c>
      <c r="E4174" s="75"/>
      <c r="F4174" s="74"/>
      <c r="G4174" s="76" t="n">
        <v>92663</v>
      </c>
      <c r="H4174" s="74" t="s">
        <v>24930</v>
      </c>
      <c r="I4174" s="74" t="s">
        <v>21</v>
      </c>
      <c r="J4174" s="74" t="s">
        <v>16938</v>
      </c>
      <c r="K4174" s="75" t="s">
        <v>24931</v>
      </c>
      <c r="L4174" s="74" t="s">
        <v>16940</v>
      </c>
    </row>
    <row r="4175" customFormat="false" ht="13.5" hidden="false" customHeight="false" outlineLevel="0" collapsed="false">
      <c r="A4175" s="74" t="s">
        <v>23549</v>
      </c>
      <c r="B4175" s="74" t="s">
        <v>23550</v>
      </c>
      <c r="C4175" s="74" t="s">
        <v>22280</v>
      </c>
      <c r="D4175" s="74" t="s">
        <v>24035</v>
      </c>
      <c r="E4175" s="75"/>
      <c r="F4175" s="74"/>
      <c r="G4175" s="76" t="n">
        <v>92664</v>
      </c>
      <c r="H4175" s="74" t="s">
        <v>24932</v>
      </c>
      <c r="I4175" s="74" t="s">
        <v>21</v>
      </c>
      <c r="J4175" s="74" t="s">
        <v>16938</v>
      </c>
      <c r="K4175" s="75" t="s">
        <v>20322</v>
      </c>
      <c r="L4175" s="74" t="s">
        <v>16940</v>
      </c>
    </row>
    <row r="4176" customFormat="false" ht="13.5" hidden="false" customHeight="false" outlineLevel="0" collapsed="false">
      <c r="A4176" s="74" t="s">
        <v>23549</v>
      </c>
      <c r="B4176" s="74" t="s">
        <v>23550</v>
      </c>
      <c r="C4176" s="74" t="s">
        <v>22280</v>
      </c>
      <c r="D4176" s="74" t="s">
        <v>24035</v>
      </c>
      <c r="E4176" s="75"/>
      <c r="F4176" s="74"/>
      <c r="G4176" s="76" t="n">
        <v>92665</v>
      </c>
      <c r="H4176" s="74" t="s">
        <v>24933</v>
      </c>
      <c r="I4176" s="74" t="s">
        <v>21</v>
      </c>
      <c r="J4176" s="74" t="s">
        <v>16938</v>
      </c>
      <c r="K4176" s="75" t="s">
        <v>21191</v>
      </c>
      <c r="L4176" s="74" t="s">
        <v>16940</v>
      </c>
    </row>
    <row r="4177" customFormat="false" ht="13.5" hidden="false" customHeight="false" outlineLevel="0" collapsed="false">
      <c r="A4177" s="74" t="s">
        <v>23549</v>
      </c>
      <c r="B4177" s="74" t="s">
        <v>23550</v>
      </c>
      <c r="C4177" s="74" t="s">
        <v>22280</v>
      </c>
      <c r="D4177" s="74" t="s">
        <v>24035</v>
      </c>
      <c r="E4177" s="75"/>
      <c r="F4177" s="74"/>
      <c r="G4177" s="76" t="n">
        <v>92666</v>
      </c>
      <c r="H4177" s="74" t="s">
        <v>24934</v>
      </c>
      <c r="I4177" s="74" t="s">
        <v>21</v>
      </c>
      <c r="J4177" s="74" t="s">
        <v>16938</v>
      </c>
      <c r="K4177" s="75" t="s">
        <v>24935</v>
      </c>
      <c r="L4177" s="74" t="s">
        <v>16940</v>
      </c>
    </row>
    <row r="4178" customFormat="false" ht="13.5" hidden="false" customHeight="false" outlineLevel="0" collapsed="false">
      <c r="A4178" s="74" t="s">
        <v>23549</v>
      </c>
      <c r="B4178" s="74" t="s">
        <v>23550</v>
      </c>
      <c r="C4178" s="74" t="s">
        <v>22280</v>
      </c>
      <c r="D4178" s="74" t="s">
        <v>24035</v>
      </c>
      <c r="E4178" s="75"/>
      <c r="F4178" s="74"/>
      <c r="G4178" s="76" t="n">
        <v>92667</v>
      </c>
      <c r="H4178" s="74" t="s">
        <v>24936</v>
      </c>
      <c r="I4178" s="74" t="s">
        <v>21</v>
      </c>
      <c r="J4178" s="74" t="s">
        <v>16938</v>
      </c>
      <c r="K4178" s="75" t="s">
        <v>24937</v>
      </c>
      <c r="L4178" s="74" t="s">
        <v>16940</v>
      </c>
    </row>
    <row r="4179" customFormat="false" ht="13.5" hidden="false" customHeight="false" outlineLevel="0" collapsed="false">
      <c r="A4179" s="74" t="s">
        <v>23549</v>
      </c>
      <c r="B4179" s="74" t="s">
        <v>23550</v>
      </c>
      <c r="C4179" s="74" t="s">
        <v>22280</v>
      </c>
      <c r="D4179" s="74" t="s">
        <v>24035</v>
      </c>
      <c r="E4179" s="75"/>
      <c r="F4179" s="74"/>
      <c r="G4179" s="76" t="n">
        <v>92668</v>
      </c>
      <c r="H4179" s="74" t="s">
        <v>24938</v>
      </c>
      <c r="I4179" s="74" t="s">
        <v>21</v>
      </c>
      <c r="J4179" s="74" t="s">
        <v>16938</v>
      </c>
      <c r="K4179" s="75" t="s">
        <v>24939</v>
      </c>
      <c r="L4179" s="74" t="s">
        <v>16940</v>
      </c>
    </row>
    <row r="4180" customFormat="false" ht="13.5" hidden="false" customHeight="false" outlineLevel="0" collapsed="false">
      <c r="A4180" s="74" t="s">
        <v>23549</v>
      </c>
      <c r="B4180" s="74" t="s">
        <v>23550</v>
      </c>
      <c r="C4180" s="74" t="s">
        <v>22280</v>
      </c>
      <c r="D4180" s="74" t="s">
        <v>24035</v>
      </c>
      <c r="E4180" s="75"/>
      <c r="F4180" s="74"/>
      <c r="G4180" s="76" t="n">
        <v>92669</v>
      </c>
      <c r="H4180" s="74" t="s">
        <v>24940</v>
      </c>
      <c r="I4180" s="74" t="s">
        <v>21</v>
      </c>
      <c r="J4180" s="74" t="s">
        <v>16938</v>
      </c>
      <c r="K4180" s="75" t="s">
        <v>24941</v>
      </c>
      <c r="L4180" s="74" t="s">
        <v>16940</v>
      </c>
    </row>
    <row r="4181" customFormat="false" ht="13.5" hidden="false" customHeight="false" outlineLevel="0" collapsed="false">
      <c r="A4181" s="74" t="s">
        <v>23549</v>
      </c>
      <c r="B4181" s="74" t="s">
        <v>23550</v>
      </c>
      <c r="C4181" s="74" t="s">
        <v>22280</v>
      </c>
      <c r="D4181" s="74" t="s">
        <v>24035</v>
      </c>
      <c r="E4181" s="75"/>
      <c r="F4181" s="74"/>
      <c r="G4181" s="76" t="n">
        <v>92670</v>
      </c>
      <c r="H4181" s="74" t="s">
        <v>24942</v>
      </c>
      <c r="I4181" s="74" t="s">
        <v>21</v>
      </c>
      <c r="J4181" s="74" t="s">
        <v>16938</v>
      </c>
      <c r="K4181" s="75" t="s">
        <v>24943</v>
      </c>
      <c r="L4181" s="74" t="s">
        <v>16940</v>
      </c>
    </row>
    <row r="4182" customFormat="false" ht="13.5" hidden="false" customHeight="false" outlineLevel="0" collapsed="false">
      <c r="A4182" s="74" t="s">
        <v>23549</v>
      </c>
      <c r="B4182" s="74" t="s">
        <v>23550</v>
      </c>
      <c r="C4182" s="74" t="s">
        <v>22280</v>
      </c>
      <c r="D4182" s="74" t="s">
        <v>24035</v>
      </c>
      <c r="E4182" s="75"/>
      <c r="F4182" s="74"/>
      <c r="G4182" s="76" t="n">
        <v>92671</v>
      </c>
      <c r="H4182" s="74" t="s">
        <v>24944</v>
      </c>
      <c r="I4182" s="74" t="s">
        <v>21</v>
      </c>
      <c r="J4182" s="74" t="s">
        <v>16938</v>
      </c>
      <c r="K4182" s="75" t="s">
        <v>24945</v>
      </c>
      <c r="L4182" s="74" t="s">
        <v>16940</v>
      </c>
    </row>
    <row r="4183" customFormat="false" ht="13.5" hidden="false" customHeight="false" outlineLevel="0" collapsed="false">
      <c r="A4183" s="74" t="s">
        <v>23549</v>
      </c>
      <c r="B4183" s="74" t="s">
        <v>23550</v>
      </c>
      <c r="C4183" s="74" t="s">
        <v>22280</v>
      </c>
      <c r="D4183" s="74" t="s">
        <v>24035</v>
      </c>
      <c r="E4183" s="75"/>
      <c r="F4183" s="74"/>
      <c r="G4183" s="76" t="n">
        <v>92672</v>
      </c>
      <c r="H4183" s="74" t="s">
        <v>24946</v>
      </c>
      <c r="I4183" s="74" t="s">
        <v>21</v>
      </c>
      <c r="J4183" s="74" t="s">
        <v>16938</v>
      </c>
      <c r="K4183" s="75" t="s">
        <v>24947</v>
      </c>
      <c r="L4183" s="74" t="s">
        <v>16940</v>
      </c>
    </row>
    <row r="4184" customFormat="false" ht="13.5" hidden="false" customHeight="false" outlineLevel="0" collapsed="false">
      <c r="A4184" s="74" t="s">
        <v>23549</v>
      </c>
      <c r="B4184" s="74" t="s">
        <v>23550</v>
      </c>
      <c r="C4184" s="74" t="s">
        <v>22280</v>
      </c>
      <c r="D4184" s="74" t="s">
        <v>24035</v>
      </c>
      <c r="E4184" s="75"/>
      <c r="F4184" s="74"/>
      <c r="G4184" s="76" t="n">
        <v>92673</v>
      </c>
      <c r="H4184" s="74" t="s">
        <v>24948</v>
      </c>
      <c r="I4184" s="74" t="s">
        <v>21</v>
      </c>
      <c r="J4184" s="74" t="s">
        <v>16938</v>
      </c>
      <c r="K4184" s="75" t="s">
        <v>24949</v>
      </c>
      <c r="L4184" s="74" t="s">
        <v>16940</v>
      </c>
    </row>
    <row r="4185" customFormat="false" ht="13.5" hidden="false" customHeight="false" outlineLevel="0" collapsed="false">
      <c r="A4185" s="74" t="s">
        <v>23549</v>
      </c>
      <c r="B4185" s="74" t="s">
        <v>23550</v>
      </c>
      <c r="C4185" s="74" t="s">
        <v>22280</v>
      </c>
      <c r="D4185" s="74" t="s">
        <v>24035</v>
      </c>
      <c r="E4185" s="75"/>
      <c r="F4185" s="74"/>
      <c r="G4185" s="76" t="n">
        <v>92674</v>
      </c>
      <c r="H4185" s="74" t="s">
        <v>24950</v>
      </c>
      <c r="I4185" s="74" t="s">
        <v>21</v>
      </c>
      <c r="J4185" s="74" t="s">
        <v>16938</v>
      </c>
      <c r="K4185" s="75" t="s">
        <v>24951</v>
      </c>
      <c r="L4185" s="74" t="s">
        <v>16940</v>
      </c>
    </row>
    <row r="4186" customFormat="false" ht="13.5" hidden="false" customHeight="false" outlineLevel="0" collapsed="false">
      <c r="A4186" s="74" t="s">
        <v>23549</v>
      </c>
      <c r="B4186" s="74" t="s">
        <v>23550</v>
      </c>
      <c r="C4186" s="74" t="s">
        <v>22280</v>
      </c>
      <c r="D4186" s="74" t="s">
        <v>24035</v>
      </c>
      <c r="E4186" s="75"/>
      <c r="F4186" s="74"/>
      <c r="G4186" s="76" t="n">
        <v>92675</v>
      </c>
      <c r="H4186" s="74" t="s">
        <v>24952</v>
      </c>
      <c r="I4186" s="74" t="s">
        <v>21</v>
      </c>
      <c r="J4186" s="74" t="s">
        <v>16938</v>
      </c>
      <c r="K4186" s="75" t="s">
        <v>24953</v>
      </c>
      <c r="L4186" s="74" t="s">
        <v>16940</v>
      </c>
    </row>
    <row r="4187" customFormat="false" ht="13.5" hidden="false" customHeight="false" outlineLevel="0" collapsed="false">
      <c r="A4187" s="74" t="s">
        <v>23549</v>
      </c>
      <c r="B4187" s="74" t="s">
        <v>23550</v>
      </c>
      <c r="C4187" s="74" t="s">
        <v>22280</v>
      </c>
      <c r="D4187" s="74" t="s">
        <v>24035</v>
      </c>
      <c r="E4187" s="75"/>
      <c r="F4187" s="74"/>
      <c r="G4187" s="76" t="n">
        <v>92676</v>
      </c>
      <c r="H4187" s="74" t="s">
        <v>24954</v>
      </c>
      <c r="I4187" s="74" t="s">
        <v>21</v>
      </c>
      <c r="J4187" s="74" t="s">
        <v>16938</v>
      </c>
      <c r="K4187" s="75" t="s">
        <v>24955</v>
      </c>
      <c r="L4187" s="74" t="s">
        <v>16940</v>
      </c>
    </row>
    <row r="4188" customFormat="false" ht="13.5" hidden="false" customHeight="false" outlineLevel="0" collapsed="false">
      <c r="A4188" s="74" t="s">
        <v>23549</v>
      </c>
      <c r="B4188" s="74" t="s">
        <v>23550</v>
      </c>
      <c r="C4188" s="74" t="s">
        <v>22280</v>
      </c>
      <c r="D4188" s="74" t="s">
        <v>24035</v>
      </c>
      <c r="E4188" s="75"/>
      <c r="F4188" s="74"/>
      <c r="G4188" s="76" t="n">
        <v>92677</v>
      </c>
      <c r="H4188" s="74" t="s">
        <v>24956</v>
      </c>
      <c r="I4188" s="74" t="s">
        <v>21</v>
      </c>
      <c r="J4188" s="74" t="s">
        <v>16938</v>
      </c>
      <c r="K4188" s="75" t="s">
        <v>19673</v>
      </c>
      <c r="L4188" s="74" t="s">
        <v>16940</v>
      </c>
    </row>
    <row r="4189" customFormat="false" ht="13.5" hidden="false" customHeight="false" outlineLevel="0" collapsed="false">
      <c r="A4189" s="74" t="s">
        <v>23549</v>
      </c>
      <c r="B4189" s="74" t="s">
        <v>23550</v>
      </c>
      <c r="C4189" s="74" t="s">
        <v>22280</v>
      </c>
      <c r="D4189" s="74" t="s">
        <v>24035</v>
      </c>
      <c r="E4189" s="75"/>
      <c r="F4189" s="74"/>
      <c r="G4189" s="76" t="n">
        <v>92678</v>
      </c>
      <c r="H4189" s="74" t="s">
        <v>24957</v>
      </c>
      <c r="I4189" s="74" t="s">
        <v>21</v>
      </c>
      <c r="J4189" s="74" t="s">
        <v>16938</v>
      </c>
      <c r="K4189" s="75" t="s">
        <v>24958</v>
      </c>
      <c r="L4189" s="74" t="s">
        <v>16940</v>
      </c>
    </row>
    <row r="4190" customFormat="false" ht="13.5" hidden="false" customHeight="false" outlineLevel="0" collapsed="false">
      <c r="A4190" s="74" t="s">
        <v>23549</v>
      </c>
      <c r="B4190" s="74" t="s">
        <v>23550</v>
      </c>
      <c r="C4190" s="74" t="s">
        <v>22280</v>
      </c>
      <c r="D4190" s="74" t="s">
        <v>24035</v>
      </c>
      <c r="E4190" s="75"/>
      <c r="F4190" s="74"/>
      <c r="G4190" s="76" t="n">
        <v>92679</v>
      </c>
      <c r="H4190" s="74" t="s">
        <v>24959</v>
      </c>
      <c r="I4190" s="74" t="s">
        <v>21</v>
      </c>
      <c r="J4190" s="74" t="s">
        <v>16938</v>
      </c>
      <c r="K4190" s="75" t="s">
        <v>24960</v>
      </c>
      <c r="L4190" s="74" t="s">
        <v>16940</v>
      </c>
    </row>
    <row r="4191" customFormat="false" ht="13.5" hidden="false" customHeight="false" outlineLevel="0" collapsed="false">
      <c r="A4191" s="74" t="s">
        <v>23549</v>
      </c>
      <c r="B4191" s="74" t="s">
        <v>23550</v>
      </c>
      <c r="C4191" s="74" t="s">
        <v>22280</v>
      </c>
      <c r="D4191" s="74" t="s">
        <v>24035</v>
      </c>
      <c r="E4191" s="75"/>
      <c r="F4191" s="74"/>
      <c r="G4191" s="76" t="n">
        <v>92680</v>
      </c>
      <c r="H4191" s="74" t="s">
        <v>24961</v>
      </c>
      <c r="I4191" s="74" t="s">
        <v>21</v>
      </c>
      <c r="J4191" s="74" t="s">
        <v>16938</v>
      </c>
      <c r="K4191" s="75" t="s">
        <v>24962</v>
      </c>
      <c r="L4191" s="74" t="s">
        <v>16940</v>
      </c>
    </row>
    <row r="4192" customFormat="false" ht="13.5" hidden="false" customHeight="false" outlineLevel="0" collapsed="false">
      <c r="A4192" s="74" t="s">
        <v>23549</v>
      </c>
      <c r="B4192" s="74" t="s">
        <v>23550</v>
      </c>
      <c r="C4192" s="74" t="s">
        <v>22280</v>
      </c>
      <c r="D4192" s="74" t="s">
        <v>24035</v>
      </c>
      <c r="E4192" s="75"/>
      <c r="F4192" s="74"/>
      <c r="G4192" s="76" t="n">
        <v>92681</v>
      </c>
      <c r="H4192" s="74" t="s">
        <v>24963</v>
      </c>
      <c r="I4192" s="74" t="s">
        <v>21</v>
      </c>
      <c r="J4192" s="74" t="s">
        <v>16938</v>
      </c>
      <c r="K4192" s="75" t="s">
        <v>24964</v>
      </c>
      <c r="L4192" s="74" t="s">
        <v>16940</v>
      </c>
    </row>
    <row r="4193" customFormat="false" ht="13.5" hidden="false" customHeight="false" outlineLevel="0" collapsed="false">
      <c r="A4193" s="74" t="s">
        <v>23549</v>
      </c>
      <c r="B4193" s="74" t="s">
        <v>23550</v>
      </c>
      <c r="C4193" s="74" t="s">
        <v>22280</v>
      </c>
      <c r="D4193" s="74" t="s">
        <v>24035</v>
      </c>
      <c r="E4193" s="75"/>
      <c r="F4193" s="74"/>
      <c r="G4193" s="76" t="n">
        <v>92682</v>
      </c>
      <c r="H4193" s="74" t="s">
        <v>24965</v>
      </c>
      <c r="I4193" s="74" t="s">
        <v>21</v>
      </c>
      <c r="J4193" s="74" t="s">
        <v>16938</v>
      </c>
      <c r="K4193" s="75" t="s">
        <v>18339</v>
      </c>
      <c r="L4193" s="74" t="s">
        <v>16940</v>
      </c>
    </row>
    <row r="4194" customFormat="false" ht="13.5" hidden="false" customHeight="false" outlineLevel="0" collapsed="false">
      <c r="A4194" s="74" t="s">
        <v>23549</v>
      </c>
      <c r="B4194" s="74" t="s">
        <v>23550</v>
      </c>
      <c r="C4194" s="74" t="s">
        <v>22280</v>
      </c>
      <c r="D4194" s="74" t="s">
        <v>24035</v>
      </c>
      <c r="E4194" s="75"/>
      <c r="F4194" s="74"/>
      <c r="G4194" s="76" t="n">
        <v>92683</v>
      </c>
      <c r="H4194" s="74" t="s">
        <v>24966</v>
      </c>
      <c r="I4194" s="74" t="s">
        <v>21</v>
      </c>
      <c r="J4194" s="74" t="s">
        <v>16938</v>
      </c>
      <c r="K4194" s="75" t="s">
        <v>24967</v>
      </c>
      <c r="L4194" s="74" t="s">
        <v>16940</v>
      </c>
    </row>
    <row r="4195" customFormat="false" ht="13.5" hidden="false" customHeight="false" outlineLevel="0" collapsed="false">
      <c r="A4195" s="74" t="s">
        <v>23549</v>
      </c>
      <c r="B4195" s="74" t="s">
        <v>23550</v>
      </c>
      <c r="C4195" s="74" t="s">
        <v>22280</v>
      </c>
      <c r="D4195" s="74" t="s">
        <v>24035</v>
      </c>
      <c r="E4195" s="75"/>
      <c r="F4195" s="74"/>
      <c r="G4195" s="76" t="n">
        <v>92684</v>
      </c>
      <c r="H4195" s="74" t="s">
        <v>24968</v>
      </c>
      <c r="I4195" s="74" t="s">
        <v>21</v>
      </c>
      <c r="J4195" s="74" t="s">
        <v>16938</v>
      </c>
      <c r="K4195" s="75" t="s">
        <v>24969</v>
      </c>
      <c r="L4195" s="74" t="s">
        <v>16940</v>
      </c>
    </row>
    <row r="4196" customFormat="false" ht="13.5" hidden="false" customHeight="false" outlineLevel="0" collapsed="false">
      <c r="A4196" s="74" t="s">
        <v>23549</v>
      </c>
      <c r="B4196" s="74" t="s">
        <v>23550</v>
      </c>
      <c r="C4196" s="74" t="s">
        <v>22280</v>
      </c>
      <c r="D4196" s="74" t="s">
        <v>24035</v>
      </c>
      <c r="E4196" s="75"/>
      <c r="F4196" s="74"/>
      <c r="G4196" s="76" t="n">
        <v>92685</v>
      </c>
      <c r="H4196" s="74" t="s">
        <v>24970</v>
      </c>
      <c r="I4196" s="74" t="s">
        <v>21</v>
      </c>
      <c r="J4196" s="74" t="s">
        <v>16938</v>
      </c>
      <c r="K4196" s="75" t="s">
        <v>24971</v>
      </c>
      <c r="L4196" s="74" t="s">
        <v>16940</v>
      </c>
    </row>
    <row r="4197" customFormat="false" ht="13.5" hidden="false" customHeight="false" outlineLevel="0" collapsed="false">
      <c r="A4197" s="74" t="s">
        <v>23549</v>
      </c>
      <c r="B4197" s="74" t="s">
        <v>23550</v>
      </c>
      <c r="C4197" s="74" t="s">
        <v>22280</v>
      </c>
      <c r="D4197" s="74" t="s">
        <v>24035</v>
      </c>
      <c r="E4197" s="75"/>
      <c r="F4197" s="74"/>
      <c r="G4197" s="76" t="n">
        <v>92686</v>
      </c>
      <c r="H4197" s="74" t="s">
        <v>24972</v>
      </c>
      <c r="I4197" s="74" t="s">
        <v>21</v>
      </c>
      <c r="J4197" s="74" t="s">
        <v>16938</v>
      </c>
      <c r="K4197" s="75" t="s">
        <v>24973</v>
      </c>
      <c r="L4197" s="74" t="s">
        <v>16940</v>
      </c>
    </row>
    <row r="4198" customFormat="false" ht="13.5" hidden="false" customHeight="false" outlineLevel="0" collapsed="false">
      <c r="A4198" s="74" t="s">
        <v>23549</v>
      </c>
      <c r="B4198" s="74" t="s">
        <v>23550</v>
      </c>
      <c r="C4198" s="74" t="s">
        <v>22280</v>
      </c>
      <c r="D4198" s="74" t="s">
        <v>24035</v>
      </c>
      <c r="E4198" s="75"/>
      <c r="F4198" s="74"/>
      <c r="G4198" s="76" t="n">
        <v>92692</v>
      </c>
      <c r="H4198" s="74" t="s">
        <v>24974</v>
      </c>
      <c r="I4198" s="74" t="s">
        <v>21</v>
      </c>
      <c r="J4198" s="74" t="s">
        <v>16938</v>
      </c>
      <c r="K4198" s="75" t="s">
        <v>18843</v>
      </c>
      <c r="L4198" s="74" t="s">
        <v>16940</v>
      </c>
    </row>
    <row r="4199" customFormat="false" ht="13.5" hidden="false" customHeight="false" outlineLevel="0" collapsed="false">
      <c r="A4199" s="74" t="s">
        <v>23549</v>
      </c>
      <c r="B4199" s="74" t="s">
        <v>23550</v>
      </c>
      <c r="C4199" s="74" t="s">
        <v>22280</v>
      </c>
      <c r="D4199" s="74" t="s">
        <v>24035</v>
      </c>
      <c r="E4199" s="75"/>
      <c r="F4199" s="74"/>
      <c r="G4199" s="76" t="n">
        <v>92693</v>
      </c>
      <c r="H4199" s="74" t="s">
        <v>24975</v>
      </c>
      <c r="I4199" s="74" t="s">
        <v>21</v>
      </c>
      <c r="J4199" s="74" t="s">
        <v>16938</v>
      </c>
      <c r="K4199" s="75" t="s">
        <v>22408</v>
      </c>
      <c r="L4199" s="74" t="s">
        <v>16940</v>
      </c>
    </row>
    <row r="4200" customFormat="false" ht="13.5" hidden="false" customHeight="false" outlineLevel="0" collapsed="false">
      <c r="A4200" s="74" t="s">
        <v>23549</v>
      </c>
      <c r="B4200" s="74" t="s">
        <v>23550</v>
      </c>
      <c r="C4200" s="74" t="s">
        <v>22280</v>
      </c>
      <c r="D4200" s="74" t="s">
        <v>24035</v>
      </c>
      <c r="E4200" s="75"/>
      <c r="F4200" s="74"/>
      <c r="G4200" s="76" t="n">
        <v>92694</v>
      </c>
      <c r="H4200" s="74" t="s">
        <v>24976</v>
      </c>
      <c r="I4200" s="74" t="s">
        <v>21</v>
      </c>
      <c r="J4200" s="74" t="s">
        <v>16938</v>
      </c>
      <c r="K4200" s="75" t="s">
        <v>24977</v>
      </c>
      <c r="L4200" s="74" t="s">
        <v>16940</v>
      </c>
    </row>
    <row r="4201" customFormat="false" ht="13.5" hidden="false" customHeight="false" outlineLevel="0" collapsed="false">
      <c r="A4201" s="74" t="s">
        <v>23549</v>
      </c>
      <c r="B4201" s="74" t="s">
        <v>23550</v>
      </c>
      <c r="C4201" s="74" t="s">
        <v>22280</v>
      </c>
      <c r="D4201" s="74" t="s">
        <v>24035</v>
      </c>
      <c r="E4201" s="75"/>
      <c r="F4201" s="74"/>
      <c r="G4201" s="76" t="n">
        <v>92695</v>
      </c>
      <c r="H4201" s="74" t="s">
        <v>24978</v>
      </c>
      <c r="I4201" s="74" t="s">
        <v>21</v>
      </c>
      <c r="J4201" s="74" t="s">
        <v>16938</v>
      </c>
      <c r="K4201" s="75" t="s">
        <v>24979</v>
      </c>
      <c r="L4201" s="74" t="s">
        <v>16940</v>
      </c>
    </row>
    <row r="4202" customFormat="false" ht="13.5" hidden="false" customHeight="false" outlineLevel="0" collapsed="false">
      <c r="A4202" s="74" t="s">
        <v>23549</v>
      </c>
      <c r="B4202" s="74" t="s">
        <v>23550</v>
      </c>
      <c r="C4202" s="74" t="s">
        <v>22280</v>
      </c>
      <c r="D4202" s="74" t="s">
        <v>24035</v>
      </c>
      <c r="E4202" s="75"/>
      <c r="F4202" s="74"/>
      <c r="G4202" s="76" t="n">
        <v>92696</v>
      </c>
      <c r="H4202" s="74" t="s">
        <v>24980</v>
      </c>
      <c r="I4202" s="74" t="s">
        <v>21</v>
      </c>
      <c r="J4202" s="74" t="s">
        <v>16938</v>
      </c>
      <c r="K4202" s="75" t="s">
        <v>24981</v>
      </c>
      <c r="L4202" s="74" t="s">
        <v>16940</v>
      </c>
    </row>
    <row r="4203" customFormat="false" ht="13.5" hidden="false" customHeight="false" outlineLevel="0" collapsed="false">
      <c r="A4203" s="74" t="s">
        <v>23549</v>
      </c>
      <c r="B4203" s="74" t="s">
        <v>23550</v>
      </c>
      <c r="C4203" s="74" t="s">
        <v>22280</v>
      </c>
      <c r="D4203" s="74" t="s">
        <v>24035</v>
      </c>
      <c r="E4203" s="75"/>
      <c r="F4203" s="74"/>
      <c r="G4203" s="76" t="n">
        <v>92697</v>
      </c>
      <c r="H4203" s="74" t="s">
        <v>24982</v>
      </c>
      <c r="I4203" s="74" t="s">
        <v>21</v>
      </c>
      <c r="J4203" s="74" t="s">
        <v>16938</v>
      </c>
      <c r="K4203" s="75" t="s">
        <v>24983</v>
      </c>
      <c r="L4203" s="74" t="s">
        <v>16940</v>
      </c>
    </row>
    <row r="4204" customFormat="false" ht="13.5" hidden="false" customHeight="false" outlineLevel="0" collapsed="false">
      <c r="A4204" s="74" t="s">
        <v>23549</v>
      </c>
      <c r="B4204" s="74" t="s">
        <v>23550</v>
      </c>
      <c r="C4204" s="74" t="s">
        <v>22280</v>
      </c>
      <c r="D4204" s="74" t="s">
        <v>24035</v>
      </c>
      <c r="E4204" s="75"/>
      <c r="F4204" s="74"/>
      <c r="G4204" s="76" t="n">
        <v>92698</v>
      </c>
      <c r="H4204" s="74" t="s">
        <v>24984</v>
      </c>
      <c r="I4204" s="74" t="s">
        <v>21</v>
      </c>
      <c r="J4204" s="74" t="s">
        <v>16938</v>
      </c>
      <c r="K4204" s="75" t="s">
        <v>24985</v>
      </c>
      <c r="L4204" s="74" t="s">
        <v>16940</v>
      </c>
    </row>
    <row r="4205" customFormat="false" ht="13.5" hidden="false" customHeight="false" outlineLevel="0" collapsed="false">
      <c r="A4205" s="74" t="s">
        <v>23549</v>
      </c>
      <c r="B4205" s="74" t="s">
        <v>23550</v>
      </c>
      <c r="C4205" s="74" t="s">
        <v>22280</v>
      </c>
      <c r="D4205" s="74" t="s">
        <v>24035</v>
      </c>
      <c r="E4205" s="75"/>
      <c r="F4205" s="74"/>
      <c r="G4205" s="76" t="n">
        <v>92699</v>
      </c>
      <c r="H4205" s="74" t="s">
        <v>24986</v>
      </c>
      <c r="I4205" s="74" t="s">
        <v>21</v>
      </c>
      <c r="J4205" s="74" t="s">
        <v>16938</v>
      </c>
      <c r="K4205" s="75" t="s">
        <v>24987</v>
      </c>
      <c r="L4205" s="74" t="s">
        <v>16940</v>
      </c>
    </row>
    <row r="4206" customFormat="false" ht="13.5" hidden="false" customHeight="false" outlineLevel="0" collapsed="false">
      <c r="A4206" s="74" t="s">
        <v>23549</v>
      </c>
      <c r="B4206" s="74" t="s">
        <v>23550</v>
      </c>
      <c r="C4206" s="74" t="s">
        <v>22280</v>
      </c>
      <c r="D4206" s="74" t="s">
        <v>24035</v>
      </c>
      <c r="E4206" s="75"/>
      <c r="F4206" s="74"/>
      <c r="G4206" s="76" t="n">
        <v>92700</v>
      </c>
      <c r="H4206" s="74" t="s">
        <v>24988</v>
      </c>
      <c r="I4206" s="74" t="s">
        <v>21</v>
      </c>
      <c r="J4206" s="74" t="s">
        <v>16938</v>
      </c>
      <c r="K4206" s="75" t="s">
        <v>24324</v>
      </c>
      <c r="L4206" s="74" t="s">
        <v>16940</v>
      </c>
    </row>
    <row r="4207" customFormat="false" ht="13.5" hidden="false" customHeight="false" outlineLevel="0" collapsed="false">
      <c r="A4207" s="74" t="s">
        <v>23549</v>
      </c>
      <c r="B4207" s="74" t="s">
        <v>23550</v>
      </c>
      <c r="C4207" s="74" t="s">
        <v>22280</v>
      </c>
      <c r="D4207" s="74" t="s">
        <v>24035</v>
      </c>
      <c r="E4207" s="75"/>
      <c r="F4207" s="74"/>
      <c r="G4207" s="76" t="n">
        <v>92701</v>
      </c>
      <c r="H4207" s="74" t="s">
        <v>24989</v>
      </c>
      <c r="I4207" s="74" t="s">
        <v>21</v>
      </c>
      <c r="J4207" s="74" t="s">
        <v>16938</v>
      </c>
      <c r="K4207" s="75" t="s">
        <v>24990</v>
      </c>
      <c r="L4207" s="74" t="s">
        <v>16940</v>
      </c>
    </row>
    <row r="4208" customFormat="false" ht="13.5" hidden="false" customHeight="false" outlineLevel="0" collapsed="false">
      <c r="A4208" s="74" t="s">
        <v>23549</v>
      </c>
      <c r="B4208" s="74" t="s">
        <v>23550</v>
      </c>
      <c r="C4208" s="74" t="s">
        <v>22280</v>
      </c>
      <c r="D4208" s="74" t="s">
        <v>24035</v>
      </c>
      <c r="E4208" s="75"/>
      <c r="F4208" s="74"/>
      <c r="G4208" s="76" t="n">
        <v>92702</v>
      </c>
      <c r="H4208" s="74" t="s">
        <v>24991</v>
      </c>
      <c r="I4208" s="74" t="s">
        <v>21</v>
      </c>
      <c r="J4208" s="74" t="s">
        <v>16938</v>
      </c>
      <c r="K4208" s="75" t="s">
        <v>24992</v>
      </c>
      <c r="L4208" s="74" t="s">
        <v>16940</v>
      </c>
    </row>
    <row r="4209" customFormat="false" ht="13.5" hidden="false" customHeight="false" outlineLevel="0" collapsed="false">
      <c r="A4209" s="74" t="s">
        <v>23549</v>
      </c>
      <c r="B4209" s="74" t="s">
        <v>23550</v>
      </c>
      <c r="C4209" s="74" t="s">
        <v>22280</v>
      </c>
      <c r="D4209" s="74" t="s">
        <v>24035</v>
      </c>
      <c r="E4209" s="75"/>
      <c r="F4209" s="74"/>
      <c r="G4209" s="76" t="n">
        <v>92703</v>
      </c>
      <c r="H4209" s="74" t="s">
        <v>24993</v>
      </c>
      <c r="I4209" s="74" t="s">
        <v>21</v>
      </c>
      <c r="J4209" s="74" t="s">
        <v>16938</v>
      </c>
      <c r="K4209" s="75" t="s">
        <v>24994</v>
      </c>
      <c r="L4209" s="74" t="s">
        <v>16940</v>
      </c>
    </row>
    <row r="4210" customFormat="false" ht="13.5" hidden="false" customHeight="false" outlineLevel="0" collapsed="false">
      <c r="A4210" s="74" t="s">
        <v>23549</v>
      </c>
      <c r="B4210" s="74" t="s">
        <v>23550</v>
      </c>
      <c r="C4210" s="74" t="s">
        <v>22280</v>
      </c>
      <c r="D4210" s="74" t="s">
        <v>24035</v>
      </c>
      <c r="E4210" s="75"/>
      <c r="F4210" s="74"/>
      <c r="G4210" s="76" t="n">
        <v>92704</v>
      </c>
      <c r="H4210" s="74" t="s">
        <v>24995</v>
      </c>
      <c r="I4210" s="74" t="s">
        <v>21</v>
      </c>
      <c r="J4210" s="74" t="s">
        <v>16938</v>
      </c>
      <c r="K4210" s="75" t="s">
        <v>22518</v>
      </c>
      <c r="L4210" s="74" t="s">
        <v>16940</v>
      </c>
    </row>
    <row r="4211" customFormat="false" ht="13.5" hidden="false" customHeight="false" outlineLevel="0" collapsed="false">
      <c r="A4211" s="74" t="s">
        <v>23549</v>
      </c>
      <c r="B4211" s="74" t="s">
        <v>23550</v>
      </c>
      <c r="C4211" s="74" t="s">
        <v>22280</v>
      </c>
      <c r="D4211" s="74" t="s">
        <v>24035</v>
      </c>
      <c r="E4211" s="75"/>
      <c r="F4211" s="74"/>
      <c r="G4211" s="76" t="n">
        <v>92705</v>
      </c>
      <c r="H4211" s="74" t="s">
        <v>24996</v>
      </c>
      <c r="I4211" s="74" t="s">
        <v>21</v>
      </c>
      <c r="J4211" s="74" t="s">
        <v>16938</v>
      </c>
      <c r="K4211" s="75" t="s">
        <v>24997</v>
      </c>
      <c r="L4211" s="74" t="s">
        <v>16940</v>
      </c>
    </row>
    <row r="4212" customFormat="false" ht="13.5" hidden="false" customHeight="false" outlineLevel="0" collapsed="false">
      <c r="A4212" s="74" t="s">
        <v>23549</v>
      </c>
      <c r="B4212" s="74" t="s">
        <v>23550</v>
      </c>
      <c r="C4212" s="74" t="s">
        <v>22280</v>
      </c>
      <c r="D4212" s="74" t="s">
        <v>24035</v>
      </c>
      <c r="E4212" s="75"/>
      <c r="F4212" s="74"/>
      <c r="G4212" s="76" t="n">
        <v>92706</v>
      </c>
      <c r="H4212" s="74" t="s">
        <v>24998</v>
      </c>
      <c r="I4212" s="74" t="s">
        <v>21</v>
      </c>
      <c r="J4212" s="74" t="s">
        <v>16938</v>
      </c>
      <c r="K4212" s="75" t="s">
        <v>24999</v>
      </c>
      <c r="L4212" s="74" t="s">
        <v>16940</v>
      </c>
    </row>
    <row r="4213" customFormat="false" ht="13.5" hidden="false" customHeight="false" outlineLevel="0" collapsed="false">
      <c r="A4213" s="74" t="s">
        <v>23549</v>
      </c>
      <c r="B4213" s="74" t="s">
        <v>23550</v>
      </c>
      <c r="C4213" s="74" t="s">
        <v>22280</v>
      </c>
      <c r="D4213" s="74" t="s">
        <v>24035</v>
      </c>
      <c r="E4213" s="75"/>
      <c r="F4213" s="74"/>
      <c r="G4213" s="76" t="n">
        <v>92889</v>
      </c>
      <c r="H4213" s="74" t="s">
        <v>25000</v>
      </c>
      <c r="I4213" s="74" t="s">
        <v>21</v>
      </c>
      <c r="J4213" s="74" t="s">
        <v>16938</v>
      </c>
      <c r="K4213" s="75" t="s">
        <v>25001</v>
      </c>
      <c r="L4213" s="74" t="s">
        <v>16940</v>
      </c>
    </row>
    <row r="4214" customFormat="false" ht="13.5" hidden="false" customHeight="false" outlineLevel="0" collapsed="false">
      <c r="A4214" s="74" t="s">
        <v>23549</v>
      </c>
      <c r="B4214" s="74" t="s">
        <v>23550</v>
      </c>
      <c r="C4214" s="74" t="s">
        <v>22280</v>
      </c>
      <c r="D4214" s="74" t="s">
        <v>24035</v>
      </c>
      <c r="E4214" s="75"/>
      <c r="F4214" s="74"/>
      <c r="G4214" s="76" t="n">
        <v>92890</v>
      </c>
      <c r="H4214" s="74" t="s">
        <v>25002</v>
      </c>
      <c r="I4214" s="74" t="s">
        <v>21</v>
      </c>
      <c r="J4214" s="74" t="s">
        <v>16938</v>
      </c>
      <c r="K4214" s="75" t="s">
        <v>25003</v>
      </c>
      <c r="L4214" s="74" t="s">
        <v>16940</v>
      </c>
    </row>
    <row r="4215" customFormat="false" ht="13.5" hidden="false" customHeight="false" outlineLevel="0" collapsed="false">
      <c r="A4215" s="74" t="s">
        <v>23549</v>
      </c>
      <c r="B4215" s="74" t="s">
        <v>23550</v>
      </c>
      <c r="C4215" s="74" t="s">
        <v>22280</v>
      </c>
      <c r="D4215" s="74" t="s">
        <v>24035</v>
      </c>
      <c r="E4215" s="75"/>
      <c r="F4215" s="74"/>
      <c r="G4215" s="76" t="n">
        <v>92891</v>
      </c>
      <c r="H4215" s="74" t="s">
        <v>25004</v>
      </c>
      <c r="I4215" s="74" t="s">
        <v>21</v>
      </c>
      <c r="J4215" s="74" t="s">
        <v>16938</v>
      </c>
      <c r="K4215" s="75" t="s">
        <v>25005</v>
      </c>
      <c r="L4215" s="74" t="s">
        <v>16940</v>
      </c>
    </row>
    <row r="4216" customFormat="false" ht="13.5" hidden="false" customHeight="false" outlineLevel="0" collapsed="false">
      <c r="A4216" s="74" t="s">
        <v>23549</v>
      </c>
      <c r="B4216" s="74" t="s">
        <v>23550</v>
      </c>
      <c r="C4216" s="74" t="s">
        <v>22280</v>
      </c>
      <c r="D4216" s="74" t="s">
        <v>24035</v>
      </c>
      <c r="E4216" s="75"/>
      <c r="F4216" s="74"/>
      <c r="G4216" s="76" t="n">
        <v>92892</v>
      </c>
      <c r="H4216" s="74" t="s">
        <v>25006</v>
      </c>
      <c r="I4216" s="74" t="s">
        <v>21</v>
      </c>
      <c r="J4216" s="74" t="s">
        <v>16938</v>
      </c>
      <c r="K4216" s="75" t="s">
        <v>25007</v>
      </c>
      <c r="L4216" s="74" t="s">
        <v>16940</v>
      </c>
    </row>
    <row r="4217" customFormat="false" ht="13.5" hidden="false" customHeight="false" outlineLevel="0" collapsed="false">
      <c r="A4217" s="74" t="s">
        <v>23549</v>
      </c>
      <c r="B4217" s="74" t="s">
        <v>23550</v>
      </c>
      <c r="C4217" s="74" t="s">
        <v>22280</v>
      </c>
      <c r="D4217" s="74" t="s">
        <v>24035</v>
      </c>
      <c r="E4217" s="75"/>
      <c r="F4217" s="74"/>
      <c r="G4217" s="76" t="n">
        <v>92893</v>
      </c>
      <c r="H4217" s="74" t="s">
        <v>25008</v>
      </c>
      <c r="I4217" s="74" t="s">
        <v>21</v>
      </c>
      <c r="J4217" s="74" t="s">
        <v>16938</v>
      </c>
      <c r="K4217" s="75" t="s">
        <v>25009</v>
      </c>
      <c r="L4217" s="74" t="s">
        <v>16940</v>
      </c>
    </row>
    <row r="4218" customFormat="false" ht="13.5" hidden="false" customHeight="false" outlineLevel="0" collapsed="false">
      <c r="A4218" s="74" t="s">
        <v>23549</v>
      </c>
      <c r="B4218" s="74" t="s">
        <v>23550</v>
      </c>
      <c r="C4218" s="74" t="s">
        <v>22280</v>
      </c>
      <c r="D4218" s="74" t="s">
        <v>24035</v>
      </c>
      <c r="E4218" s="75"/>
      <c r="F4218" s="74"/>
      <c r="G4218" s="76" t="n">
        <v>92894</v>
      </c>
      <c r="H4218" s="74" t="s">
        <v>25010</v>
      </c>
      <c r="I4218" s="74" t="s">
        <v>21</v>
      </c>
      <c r="J4218" s="74" t="s">
        <v>16938</v>
      </c>
      <c r="K4218" s="75" t="s">
        <v>25011</v>
      </c>
      <c r="L4218" s="74" t="s">
        <v>16940</v>
      </c>
    </row>
    <row r="4219" customFormat="false" ht="13.5" hidden="false" customHeight="false" outlineLevel="0" collapsed="false">
      <c r="A4219" s="74" t="s">
        <v>23549</v>
      </c>
      <c r="B4219" s="74" t="s">
        <v>23550</v>
      </c>
      <c r="C4219" s="74" t="s">
        <v>22280</v>
      </c>
      <c r="D4219" s="74" t="s">
        <v>24035</v>
      </c>
      <c r="E4219" s="75"/>
      <c r="F4219" s="74"/>
      <c r="G4219" s="76" t="n">
        <v>92895</v>
      </c>
      <c r="H4219" s="74" t="s">
        <v>25012</v>
      </c>
      <c r="I4219" s="74" t="s">
        <v>21</v>
      </c>
      <c r="J4219" s="74" t="s">
        <v>16938</v>
      </c>
      <c r="K4219" s="75" t="s">
        <v>25013</v>
      </c>
      <c r="L4219" s="74" t="s">
        <v>16940</v>
      </c>
    </row>
    <row r="4220" customFormat="false" ht="13.5" hidden="false" customHeight="false" outlineLevel="0" collapsed="false">
      <c r="A4220" s="74" t="s">
        <v>23549</v>
      </c>
      <c r="B4220" s="74" t="s">
        <v>23550</v>
      </c>
      <c r="C4220" s="74" t="s">
        <v>22280</v>
      </c>
      <c r="D4220" s="74" t="s">
        <v>24035</v>
      </c>
      <c r="E4220" s="75"/>
      <c r="F4220" s="74"/>
      <c r="G4220" s="76" t="n">
        <v>92896</v>
      </c>
      <c r="H4220" s="74" t="s">
        <v>25014</v>
      </c>
      <c r="I4220" s="74" t="s">
        <v>21</v>
      </c>
      <c r="J4220" s="74" t="s">
        <v>16938</v>
      </c>
      <c r="K4220" s="75" t="s">
        <v>25015</v>
      </c>
      <c r="L4220" s="74" t="s">
        <v>16940</v>
      </c>
    </row>
    <row r="4221" customFormat="false" ht="13.5" hidden="false" customHeight="false" outlineLevel="0" collapsed="false">
      <c r="A4221" s="74" t="s">
        <v>23549</v>
      </c>
      <c r="B4221" s="74" t="s">
        <v>23550</v>
      </c>
      <c r="C4221" s="74" t="s">
        <v>22280</v>
      </c>
      <c r="D4221" s="74" t="s">
        <v>24035</v>
      </c>
      <c r="E4221" s="75"/>
      <c r="F4221" s="74"/>
      <c r="G4221" s="76" t="n">
        <v>92897</v>
      </c>
      <c r="H4221" s="74" t="s">
        <v>25016</v>
      </c>
      <c r="I4221" s="74" t="s">
        <v>21</v>
      </c>
      <c r="J4221" s="74" t="s">
        <v>16938</v>
      </c>
      <c r="K4221" s="75" t="s">
        <v>25017</v>
      </c>
      <c r="L4221" s="74" t="s">
        <v>16940</v>
      </c>
    </row>
    <row r="4222" customFormat="false" ht="13.5" hidden="false" customHeight="false" outlineLevel="0" collapsed="false">
      <c r="A4222" s="74" t="s">
        <v>23549</v>
      </c>
      <c r="B4222" s="74" t="s">
        <v>23550</v>
      </c>
      <c r="C4222" s="74" t="s">
        <v>22280</v>
      </c>
      <c r="D4222" s="74" t="s">
        <v>24035</v>
      </c>
      <c r="E4222" s="75"/>
      <c r="F4222" s="74"/>
      <c r="G4222" s="76" t="n">
        <v>92898</v>
      </c>
      <c r="H4222" s="74" t="s">
        <v>25018</v>
      </c>
      <c r="I4222" s="74" t="s">
        <v>21</v>
      </c>
      <c r="J4222" s="74" t="s">
        <v>16938</v>
      </c>
      <c r="K4222" s="75" t="s">
        <v>25019</v>
      </c>
      <c r="L4222" s="74" t="s">
        <v>16940</v>
      </c>
    </row>
    <row r="4223" customFormat="false" ht="13.5" hidden="false" customHeight="false" outlineLevel="0" collapsed="false">
      <c r="A4223" s="74" t="s">
        <v>23549</v>
      </c>
      <c r="B4223" s="74" t="s">
        <v>23550</v>
      </c>
      <c r="C4223" s="74" t="s">
        <v>22280</v>
      </c>
      <c r="D4223" s="74" t="s">
        <v>24035</v>
      </c>
      <c r="E4223" s="75"/>
      <c r="F4223" s="74"/>
      <c r="G4223" s="76" t="n">
        <v>92899</v>
      </c>
      <c r="H4223" s="74" t="s">
        <v>25020</v>
      </c>
      <c r="I4223" s="74" t="s">
        <v>21</v>
      </c>
      <c r="J4223" s="74" t="s">
        <v>16938</v>
      </c>
      <c r="K4223" s="75" t="s">
        <v>17380</v>
      </c>
      <c r="L4223" s="74" t="s">
        <v>16940</v>
      </c>
    </row>
    <row r="4224" customFormat="false" ht="13.5" hidden="false" customHeight="false" outlineLevel="0" collapsed="false">
      <c r="A4224" s="74" t="s">
        <v>23549</v>
      </c>
      <c r="B4224" s="74" t="s">
        <v>23550</v>
      </c>
      <c r="C4224" s="74" t="s">
        <v>22280</v>
      </c>
      <c r="D4224" s="74" t="s">
        <v>24035</v>
      </c>
      <c r="E4224" s="75"/>
      <c r="F4224" s="74"/>
      <c r="G4224" s="76" t="n">
        <v>92900</v>
      </c>
      <c r="H4224" s="74" t="s">
        <v>25021</v>
      </c>
      <c r="I4224" s="74" t="s">
        <v>21</v>
      </c>
      <c r="J4224" s="74" t="s">
        <v>16938</v>
      </c>
      <c r="K4224" s="75" t="s">
        <v>25022</v>
      </c>
      <c r="L4224" s="74" t="s">
        <v>16940</v>
      </c>
    </row>
    <row r="4225" customFormat="false" ht="13.5" hidden="false" customHeight="false" outlineLevel="0" collapsed="false">
      <c r="A4225" s="74" t="s">
        <v>23549</v>
      </c>
      <c r="B4225" s="74" t="s">
        <v>23550</v>
      </c>
      <c r="C4225" s="74" t="s">
        <v>22280</v>
      </c>
      <c r="D4225" s="74" t="s">
        <v>24035</v>
      </c>
      <c r="E4225" s="75"/>
      <c r="F4225" s="74"/>
      <c r="G4225" s="76" t="n">
        <v>92901</v>
      </c>
      <c r="H4225" s="74" t="s">
        <v>25023</v>
      </c>
      <c r="I4225" s="74" t="s">
        <v>21</v>
      </c>
      <c r="J4225" s="74" t="s">
        <v>16938</v>
      </c>
      <c r="K4225" s="75" t="s">
        <v>25024</v>
      </c>
      <c r="L4225" s="74" t="s">
        <v>16940</v>
      </c>
    </row>
    <row r="4226" customFormat="false" ht="13.5" hidden="false" customHeight="false" outlineLevel="0" collapsed="false">
      <c r="A4226" s="74" t="s">
        <v>23549</v>
      </c>
      <c r="B4226" s="74" t="s">
        <v>23550</v>
      </c>
      <c r="C4226" s="74" t="s">
        <v>22280</v>
      </c>
      <c r="D4226" s="74" t="s">
        <v>24035</v>
      </c>
      <c r="E4226" s="75"/>
      <c r="F4226" s="74"/>
      <c r="G4226" s="76" t="n">
        <v>92902</v>
      </c>
      <c r="H4226" s="74" t="s">
        <v>25025</v>
      </c>
      <c r="I4226" s="74" t="s">
        <v>21</v>
      </c>
      <c r="J4226" s="74" t="s">
        <v>16938</v>
      </c>
      <c r="K4226" s="75" t="s">
        <v>25026</v>
      </c>
      <c r="L4226" s="74" t="s">
        <v>16940</v>
      </c>
    </row>
    <row r="4227" customFormat="false" ht="13.5" hidden="false" customHeight="false" outlineLevel="0" collapsed="false">
      <c r="A4227" s="74" t="s">
        <v>23549</v>
      </c>
      <c r="B4227" s="74" t="s">
        <v>23550</v>
      </c>
      <c r="C4227" s="74" t="s">
        <v>22280</v>
      </c>
      <c r="D4227" s="74" t="s">
        <v>24035</v>
      </c>
      <c r="E4227" s="75"/>
      <c r="F4227" s="74"/>
      <c r="G4227" s="76" t="n">
        <v>92903</v>
      </c>
      <c r="H4227" s="74" t="s">
        <v>25027</v>
      </c>
      <c r="I4227" s="74" t="s">
        <v>21</v>
      </c>
      <c r="J4227" s="74" t="s">
        <v>16938</v>
      </c>
      <c r="K4227" s="75" t="s">
        <v>25028</v>
      </c>
      <c r="L4227" s="74" t="s">
        <v>16940</v>
      </c>
    </row>
    <row r="4228" customFormat="false" ht="13.5" hidden="false" customHeight="false" outlineLevel="0" collapsed="false">
      <c r="A4228" s="74" t="s">
        <v>23549</v>
      </c>
      <c r="B4228" s="74" t="s">
        <v>23550</v>
      </c>
      <c r="C4228" s="74" t="s">
        <v>22280</v>
      </c>
      <c r="D4228" s="74" t="s">
        <v>24035</v>
      </c>
      <c r="E4228" s="75"/>
      <c r="F4228" s="74"/>
      <c r="G4228" s="76" t="n">
        <v>92904</v>
      </c>
      <c r="H4228" s="74" t="s">
        <v>25029</v>
      </c>
      <c r="I4228" s="74" t="s">
        <v>21</v>
      </c>
      <c r="J4228" s="74" t="s">
        <v>16938</v>
      </c>
      <c r="K4228" s="75" t="s">
        <v>17220</v>
      </c>
      <c r="L4228" s="74" t="s">
        <v>16940</v>
      </c>
    </row>
    <row r="4229" customFormat="false" ht="13.5" hidden="false" customHeight="false" outlineLevel="0" collapsed="false">
      <c r="A4229" s="74" t="s">
        <v>23549</v>
      </c>
      <c r="B4229" s="74" t="s">
        <v>23550</v>
      </c>
      <c r="C4229" s="74" t="s">
        <v>22280</v>
      </c>
      <c r="D4229" s="74" t="s">
        <v>24035</v>
      </c>
      <c r="E4229" s="75"/>
      <c r="F4229" s="74"/>
      <c r="G4229" s="76" t="n">
        <v>92905</v>
      </c>
      <c r="H4229" s="74" t="s">
        <v>25030</v>
      </c>
      <c r="I4229" s="74" t="s">
        <v>21</v>
      </c>
      <c r="J4229" s="74" t="s">
        <v>16938</v>
      </c>
      <c r="K4229" s="75" t="s">
        <v>25031</v>
      </c>
      <c r="L4229" s="74" t="s">
        <v>16940</v>
      </c>
    </row>
    <row r="4230" customFormat="false" ht="13.5" hidden="false" customHeight="false" outlineLevel="0" collapsed="false">
      <c r="A4230" s="74" t="s">
        <v>23549</v>
      </c>
      <c r="B4230" s="74" t="s">
        <v>23550</v>
      </c>
      <c r="C4230" s="74" t="s">
        <v>22280</v>
      </c>
      <c r="D4230" s="74" t="s">
        <v>24035</v>
      </c>
      <c r="E4230" s="75"/>
      <c r="F4230" s="74"/>
      <c r="G4230" s="76" t="n">
        <v>92906</v>
      </c>
      <c r="H4230" s="74" t="s">
        <v>25032</v>
      </c>
      <c r="I4230" s="74" t="s">
        <v>21</v>
      </c>
      <c r="J4230" s="74" t="s">
        <v>16938</v>
      </c>
      <c r="K4230" s="75" t="s">
        <v>25033</v>
      </c>
      <c r="L4230" s="74" t="s">
        <v>16940</v>
      </c>
    </row>
    <row r="4231" customFormat="false" ht="13.5" hidden="false" customHeight="false" outlineLevel="0" collapsed="false">
      <c r="A4231" s="74" t="s">
        <v>23549</v>
      </c>
      <c r="B4231" s="74" t="s">
        <v>23550</v>
      </c>
      <c r="C4231" s="74" t="s">
        <v>22280</v>
      </c>
      <c r="D4231" s="74" t="s">
        <v>24035</v>
      </c>
      <c r="E4231" s="75"/>
      <c r="F4231" s="74"/>
      <c r="G4231" s="76" t="n">
        <v>92907</v>
      </c>
      <c r="H4231" s="74" t="s">
        <v>25034</v>
      </c>
      <c r="I4231" s="74" t="s">
        <v>21</v>
      </c>
      <c r="J4231" s="74" t="s">
        <v>16938</v>
      </c>
      <c r="K4231" s="75" t="s">
        <v>25035</v>
      </c>
      <c r="L4231" s="74" t="s">
        <v>16940</v>
      </c>
    </row>
    <row r="4232" customFormat="false" ht="13.5" hidden="false" customHeight="false" outlineLevel="0" collapsed="false">
      <c r="A4232" s="74" t="s">
        <v>23549</v>
      </c>
      <c r="B4232" s="74" t="s">
        <v>23550</v>
      </c>
      <c r="C4232" s="74" t="s">
        <v>22280</v>
      </c>
      <c r="D4232" s="74" t="s">
        <v>24035</v>
      </c>
      <c r="E4232" s="75"/>
      <c r="F4232" s="74"/>
      <c r="G4232" s="76" t="n">
        <v>92908</v>
      </c>
      <c r="H4232" s="74" t="s">
        <v>25036</v>
      </c>
      <c r="I4232" s="74" t="s">
        <v>21</v>
      </c>
      <c r="J4232" s="74" t="s">
        <v>16938</v>
      </c>
      <c r="K4232" s="75" t="s">
        <v>25035</v>
      </c>
      <c r="L4232" s="74" t="s">
        <v>16940</v>
      </c>
    </row>
    <row r="4233" customFormat="false" ht="13.5" hidden="false" customHeight="false" outlineLevel="0" collapsed="false">
      <c r="A4233" s="74" t="s">
        <v>23549</v>
      </c>
      <c r="B4233" s="74" t="s">
        <v>23550</v>
      </c>
      <c r="C4233" s="74" t="s">
        <v>22280</v>
      </c>
      <c r="D4233" s="74" t="s">
        <v>24035</v>
      </c>
      <c r="E4233" s="75"/>
      <c r="F4233" s="74"/>
      <c r="G4233" s="76" t="n">
        <v>92909</v>
      </c>
      <c r="H4233" s="74" t="s">
        <v>25037</v>
      </c>
      <c r="I4233" s="74" t="s">
        <v>21</v>
      </c>
      <c r="J4233" s="74" t="s">
        <v>16938</v>
      </c>
      <c r="K4233" s="75" t="s">
        <v>25035</v>
      </c>
      <c r="L4233" s="74" t="s">
        <v>16940</v>
      </c>
    </row>
    <row r="4234" customFormat="false" ht="13.5" hidden="false" customHeight="false" outlineLevel="0" collapsed="false">
      <c r="A4234" s="74" t="s">
        <v>23549</v>
      </c>
      <c r="B4234" s="74" t="s">
        <v>23550</v>
      </c>
      <c r="C4234" s="74" t="s">
        <v>22280</v>
      </c>
      <c r="D4234" s="74" t="s">
        <v>24035</v>
      </c>
      <c r="E4234" s="75"/>
      <c r="F4234" s="74"/>
      <c r="G4234" s="76" t="n">
        <v>92910</v>
      </c>
      <c r="H4234" s="74" t="s">
        <v>25038</v>
      </c>
      <c r="I4234" s="74" t="s">
        <v>21</v>
      </c>
      <c r="J4234" s="74" t="s">
        <v>16938</v>
      </c>
      <c r="K4234" s="75" t="s">
        <v>25039</v>
      </c>
      <c r="L4234" s="74" t="s">
        <v>16940</v>
      </c>
    </row>
    <row r="4235" customFormat="false" ht="13.5" hidden="false" customHeight="false" outlineLevel="0" collapsed="false">
      <c r="A4235" s="74" t="s">
        <v>23549</v>
      </c>
      <c r="B4235" s="74" t="s">
        <v>23550</v>
      </c>
      <c r="C4235" s="74" t="s">
        <v>22280</v>
      </c>
      <c r="D4235" s="74" t="s">
        <v>24035</v>
      </c>
      <c r="E4235" s="75"/>
      <c r="F4235" s="74"/>
      <c r="G4235" s="76" t="n">
        <v>92911</v>
      </c>
      <c r="H4235" s="74" t="s">
        <v>25040</v>
      </c>
      <c r="I4235" s="74" t="s">
        <v>21</v>
      </c>
      <c r="J4235" s="74" t="s">
        <v>16938</v>
      </c>
      <c r="K4235" s="75" t="s">
        <v>25039</v>
      </c>
      <c r="L4235" s="74" t="s">
        <v>16940</v>
      </c>
    </row>
    <row r="4236" customFormat="false" ht="13.5" hidden="false" customHeight="false" outlineLevel="0" collapsed="false">
      <c r="A4236" s="74" t="s">
        <v>23549</v>
      </c>
      <c r="B4236" s="74" t="s">
        <v>23550</v>
      </c>
      <c r="C4236" s="74" t="s">
        <v>22280</v>
      </c>
      <c r="D4236" s="74" t="s">
        <v>24035</v>
      </c>
      <c r="E4236" s="75"/>
      <c r="F4236" s="74"/>
      <c r="G4236" s="76" t="n">
        <v>92912</v>
      </c>
      <c r="H4236" s="74" t="s">
        <v>25041</v>
      </c>
      <c r="I4236" s="74" t="s">
        <v>21</v>
      </c>
      <c r="J4236" s="74" t="s">
        <v>16938</v>
      </c>
      <c r="K4236" s="75" t="s">
        <v>25042</v>
      </c>
      <c r="L4236" s="74" t="s">
        <v>16940</v>
      </c>
    </row>
    <row r="4237" customFormat="false" ht="13.5" hidden="false" customHeight="false" outlineLevel="0" collapsed="false">
      <c r="A4237" s="74" t="s">
        <v>23549</v>
      </c>
      <c r="B4237" s="74" t="s">
        <v>23550</v>
      </c>
      <c r="C4237" s="74" t="s">
        <v>22280</v>
      </c>
      <c r="D4237" s="74" t="s">
        <v>24035</v>
      </c>
      <c r="E4237" s="75"/>
      <c r="F4237" s="74"/>
      <c r="G4237" s="76" t="n">
        <v>92913</v>
      </c>
      <c r="H4237" s="74" t="s">
        <v>25043</v>
      </c>
      <c r="I4237" s="74" t="s">
        <v>21</v>
      </c>
      <c r="J4237" s="74" t="s">
        <v>16938</v>
      </c>
      <c r="K4237" s="75" t="s">
        <v>25044</v>
      </c>
      <c r="L4237" s="74" t="s">
        <v>16940</v>
      </c>
    </row>
    <row r="4238" customFormat="false" ht="13.5" hidden="false" customHeight="false" outlineLevel="0" collapsed="false">
      <c r="A4238" s="74" t="s">
        <v>23549</v>
      </c>
      <c r="B4238" s="74" t="s">
        <v>23550</v>
      </c>
      <c r="C4238" s="74" t="s">
        <v>22280</v>
      </c>
      <c r="D4238" s="74" t="s">
        <v>24035</v>
      </c>
      <c r="E4238" s="75"/>
      <c r="F4238" s="74"/>
      <c r="G4238" s="76" t="n">
        <v>92914</v>
      </c>
      <c r="H4238" s="74" t="s">
        <v>25045</v>
      </c>
      <c r="I4238" s="74" t="s">
        <v>21</v>
      </c>
      <c r="J4238" s="74" t="s">
        <v>16938</v>
      </c>
      <c r="K4238" s="75" t="s">
        <v>25044</v>
      </c>
      <c r="L4238" s="74" t="s">
        <v>16940</v>
      </c>
    </row>
    <row r="4239" customFormat="false" ht="13.5" hidden="false" customHeight="false" outlineLevel="0" collapsed="false">
      <c r="A4239" s="74" t="s">
        <v>23549</v>
      </c>
      <c r="B4239" s="74" t="s">
        <v>23550</v>
      </c>
      <c r="C4239" s="74" t="s">
        <v>22280</v>
      </c>
      <c r="D4239" s="74" t="s">
        <v>24035</v>
      </c>
      <c r="E4239" s="75"/>
      <c r="F4239" s="74"/>
      <c r="G4239" s="76" t="n">
        <v>92918</v>
      </c>
      <c r="H4239" s="74" t="s">
        <v>25046</v>
      </c>
      <c r="I4239" s="74" t="s">
        <v>21</v>
      </c>
      <c r="J4239" s="74" t="s">
        <v>16938</v>
      </c>
      <c r="K4239" s="75" t="s">
        <v>21995</v>
      </c>
      <c r="L4239" s="74" t="s">
        <v>16940</v>
      </c>
    </row>
    <row r="4240" customFormat="false" ht="13.5" hidden="false" customHeight="false" outlineLevel="0" collapsed="false">
      <c r="A4240" s="74" t="s">
        <v>23549</v>
      </c>
      <c r="B4240" s="74" t="s">
        <v>23550</v>
      </c>
      <c r="C4240" s="74" t="s">
        <v>22280</v>
      </c>
      <c r="D4240" s="74" t="s">
        <v>24035</v>
      </c>
      <c r="E4240" s="75"/>
      <c r="F4240" s="74"/>
      <c r="G4240" s="76" t="n">
        <v>92920</v>
      </c>
      <c r="H4240" s="74" t="s">
        <v>25047</v>
      </c>
      <c r="I4240" s="74" t="s">
        <v>21</v>
      </c>
      <c r="J4240" s="74" t="s">
        <v>16938</v>
      </c>
      <c r="K4240" s="75" t="s">
        <v>25048</v>
      </c>
      <c r="L4240" s="74" t="s">
        <v>16940</v>
      </c>
    </row>
    <row r="4241" customFormat="false" ht="13.5" hidden="false" customHeight="false" outlineLevel="0" collapsed="false">
      <c r="A4241" s="74" t="s">
        <v>23549</v>
      </c>
      <c r="B4241" s="74" t="s">
        <v>23550</v>
      </c>
      <c r="C4241" s="74" t="s">
        <v>22280</v>
      </c>
      <c r="D4241" s="74" t="s">
        <v>24035</v>
      </c>
      <c r="E4241" s="75"/>
      <c r="F4241" s="74"/>
      <c r="G4241" s="76" t="n">
        <v>92925</v>
      </c>
      <c r="H4241" s="74" t="s">
        <v>25049</v>
      </c>
      <c r="I4241" s="74" t="s">
        <v>21</v>
      </c>
      <c r="J4241" s="74" t="s">
        <v>16938</v>
      </c>
      <c r="K4241" s="75" t="s">
        <v>25050</v>
      </c>
      <c r="L4241" s="74" t="s">
        <v>16940</v>
      </c>
    </row>
    <row r="4242" customFormat="false" ht="13.5" hidden="false" customHeight="false" outlineLevel="0" collapsed="false">
      <c r="A4242" s="74" t="s">
        <v>23549</v>
      </c>
      <c r="B4242" s="74" t="s">
        <v>23550</v>
      </c>
      <c r="C4242" s="74" t="s">
        <v>22280</v>
      </c>
      <c r="D4242" s="74" t="s">
        <v>24035</v>
      </c>
      <c r="E4242" s="75"/>
      <c r="F4242" s="74"/>
      <c r="G4242" s="76" t="n">
        <v>92926</v>
      </c>
      <c r="H4242" s="74" t="s">
        <v>25051</v>
      </c>
      <c r="I4242" s="74" t="s">
        <v>21</v>
      </c>
      <c r="J4242" s="74" t="s">
        <v>16938</v>
      </c>
      <c r="K4242" s="75" t="s">
        <v>25052</v>
      </c>
      <c r="L4242" s="74" t="s">
        <v>16940</v>
      </c>
    </row>
    <row r="4243" customFormat="false" ht="13.5" hidden="false" customHeight="false" outlineLevel="0" collapsed="false">
      <c r="A4243" s="74" t="s">
        <v>23549</v>
      </c>
      <c r="B4243" s="74" t="s">
        <v>23550</v>
      </c>
      <c r="C4243" s="74" t="s">
        <v>22280</v>
      </c>
      <c r="D4243" s="74" t="s">
        <v>24035</v>
      </c>
      <c r="E4243" s="75"/>
      <c r="F4243" s="74"/>
      <c r="G4243" s="76" t="n">
        <v>92927</v>
      </c>
      <c r="H4243" s="74" t="s">
        <v>25053</v>
      </c>
      <c r="I4243" s="74" t="s">
        <v>21</v>
      </c>
      <c r="J4243" s="74" t="s">
        <v>16938</v>
      </c>
      <c r="K4243" s="75" t="s">
        <v>25052</v>
      </c>
      <c r="L4243" s="74" t="s">
        <v>16940</v>
      </c>
    </row>
    <row r="4244" customFormat="false" ht="13.5" hidden="false" customHeight="false" outlineLevel="0" collapsed="false">
      <c r="A4244" s="74" t="s">
        <v>23549</v>
      </c>
      <c r="B4244" s="74" t="s">
        <v>23550</v>
      </c>
      <c r="C4244" s="74" t="s">
        <v>22280</v>
      </c>
      <c r="D4244" s="74" t="s">
        <v>24035</v>
      </c>
      <c r="E4244" s="75"/>
      <c r="F4244" s="74"/>
      <c r="G4244" s="76" t="n">
        <v>92928</v>
      </c>
      <c r="H4244" s="74" t="s">
        <v>25054</v>
      </c>
      <c r="I4244" s="74" t="s">
        <v>21</v>
      </c>
      <c r="J4244" s="74" t="s">
        <v>16938</v>
      </c>
      <c r="K4244" s="75" t="s">
        <v>25055</v>
      </c>
      <c r="L4244" s="74" t="s">
        <v>16940</v>
      </c>
    </row>
    <row r="4245" customFormat="false" ht="13.5" hidden="false" customHeight="false" outlineLevel="0" collapsed="false">
      <c r="A4245" s="74" t="s">
        <v>23549</v>
      </c>
      <c r="B4245" s="74" t="s">
        <v>23550</v>
      </c>
      <c r="C4245" s="74" t="s">
        <v>22280</v>
      </c>
      <c r="D4245" s="74" t="s">
        <v>24035</v>
      </c>
      <c r="E4245" s="75"/>
      <c r="F4245" s="74"/>
      <c r="G4245" s="76" t="n">
        <v>92929</v>
      </c>
      <c r="H4245" s="74" t="s">
        <v>25056</v>
      </c>
      <c r="I4245" s="74" t="s">
        <v>21</v>
      </c>
      <c r="J4245" s="74" t="s">
        <v>16938</v>
      </c>
      <c r="K4245" s="75" t="s">
        <v>25055</v>
      </c>
      <c r="L4245" s="74" t="s">
        <v>16940</v>
      </c>
    </row>
    <row r="4246" customFormat="false" ht="13.5" hidden="false" customHeight="false" outlineLevel="0" collapsed="false">
      <c r="A4246" s="74" t="s">
        <v>23549</v>
      </c>
      <c r="B4246" s="74" t="s">
        <v>23550</v>
      </c>
      <c r="C4246" s="74" t="s">
        <v>22280</v>
      </c>
      <c r="D4246" s="74" t="s">
        <v>24035</v>
      </c>
      <c r="E4246" s="75"/>
      <c r="F4246" s="74"/>
      <c r="G4246" s="76" t="n">
        <v>92930</v>
      </c>
      <c r="H4246" s="74" t="s">
        <v>25057</v>
      </c>
      <c r="I4246" s="74" t="s">
        <v>21</v>
      </c>
      <c r="J4246" s="74" t="s">
        <v>16938</v>
      </c>
      <c r="K4246" s="75" t="s">
        <v>25055</v>
      </c>
      <c r="L4246" s="74" t="s">
        <v>16940</v>
      </c>
    </row>
    <row r="4247" customFormat="false" ht="13.5" hidden="false" customHeight="false" outlineLevel="0" collapsed="false">
      <c r="A4247" s="74" t="s">
        <v>23549</v>
      </c>
      <c r="B4247" s="74" t="s">
        <v>23550</v>
      </c>
      <c r="C4247" s="74" t="s">
        <v>22280</v>
      </c>
      <c r="D4247" s="74" t="s">
        <v>24035</v>
      </c>
      <c r="E4247" s="75"/>
      <c r="F4247" s="74"/>
      <c r="G4247" s="76" t="n">
        <v>92931</v>
      </c>
      <c r="H4247" s="74" t="s">
        <v>25058</v>
      </c>
      <c r="I4247" s="74" t="s">
        <v>21</v>
      </c>
      <c r="J4247" s="74" t="s">
        <v>16938</v>
      </c>
      <c r="K4247" s="75" t="s">
        <v>25059</v>
      </c>
      <c r="L4247" s="74" t="s">
        <v>16940</v>
      </c>
    </row>
    <row r="4248" customFormat="false" ht="13.5" hidden="false" customHeight="false" outlineLevel="0" collapsed="false">
      <c r="A4248" s="74" t="s">
        <v>23549</v>
      </c>
      <c r="B4248" s="74" t="s">
        <v>23550</v>
      </c>
      <c r="C4248" s="74" t="s">
        <v>22280</v>
      </c>
      <c r="D4248" s="74" t="s">
        <v>24035</v>
      </c>
      <c r="E4248" s="75"/>
      <c r="F4248" s="74"/>
      <c r="G4248" s="76" t="n">
        <v>92932</v>
      </c>
      <c r="H4248" s="74" t="s">
        <v>25060</v>
      </c>
      <c r="I4248" s="74" t="s">
        <v>21</v>
      </c>
      <c r="J4248" s="74" t="s">
        <v>16938</v>
      </c>
      <c r="K4248" s="75" t="s">
        <v>25059</v>
      </c>
      <c r="L4248" s="74" t="s">
        <v>16940</v>
      </c>
    </row>
    <row r="4249" customFormat="false" ht="13.5" hidden="false" customHeight="false" outlineLevel="0" collapsed="false">
      <c r="A4249" s="74" t="s">
        <v>23549</v>
      </c>
      <c r="B4249" s="74" t="s">
        <v>23550</v>
      </c>
      <c r="C4249" s="74" t="s">
        <v>22280</v>
      </c>
      <c r="D4249" s="74" t="s">
        <v>24035</v>
      </c>
      <c r="E4249" s="75"/>
      <c r="F4249" s="74"/>
      <c r="G4249" s="76" t="n">
        <v>92933</v>
      </c>
      <c r="H4249" s="74" t="s">
        <v>25061</v>
      </c>
      <c r="I4249" s="74" t="s">
        <v>21</v>
      </c>
      <c r="J4249" s="74" t="s">
        <v>16938</v>
      </c>
      <c r="K4249" s="75" t="s">
        <v>25059</v>
      </c>
      <c r="L4249" s="74" t="s">
        <v>16940</v>
      </c>
    </row>
    <row r="4250" customFormat="false" ht="13.5" hidden="false" customHeight="false" outlineLevel="0" collapsed="false">
      <c r="A4250" s="74" t="s">
        <v>23549</v>
      </c>
      <c r="B4250" s="74" t="s">
        <v>23550</v>
      </c>
      <c r="C4250" s="74" t="s">
        <v>22280</v>
      </c>
      <c r="D4250" s="74" t="s">
        <v>24035</v>
      </c>
      <c r="E4250" s="75"/>
      <c r="F4250" s="74"/>
      <c r="G4250" s="76" t="n">
        <v>92934</v>
      </c>
      <c r="H4250" s="74" t="s">
        <v>25062</v>
      </c>
      <c r="I4250" s="74" t="s">
        <v>21</v>
      </c>
      <c r="J4250" s="74" t="s">
        <v>16938</v>
      </c>
      <c r="K4250" s="75" t="s">
        <v>25063</v>
      </c>
      <c r="L4250" s="74" t="s">
        <v>16940</v>
      </c>
    </row>
    <row r="4251" customFormat="false" ht="13.5" hidden="false" customHeight="false" outlineLevel="0" collapsed="false">
      <c r="A4251" s="74" t="s">
        <v>23549</v>
      </c>
      <c r="B4251" s="74" t="s">
        <v>23550</v>
      </c>
      <c r="C4251" s="74" t="s">
        <v>22280</v>
      </c>
      <c r="D4251" s="74" t="s">
        <v>24035</v>
      </c>
      <c r="E4251" s="75"/>
      <c r="F4251" s="74"/>
      <c r="G4251" s="76" t="n">
        <v>92935</v>
      </c>
      <c r="H4251" s="74" t="s">
        <v>25064</v>
      </c>
      <c r="I4251" s="74" t="s">
        <v>21</v>
      </c>
      <c r="J4251" s="74" t="s">
        <v>16938</v>
      </c>
      <c r="K4251" s="75" t="s">
        <v>25063</v>
      </c>
      <c r="L4251" s="74" t="s">
        <v>16940</v>
      </c>
    </row>
    <row r="4252" customFormat="false" ht="13.5" hidden="false" customHeight="false" outlineLevel="0" collapsed="false">
      <c r="A4252" s="74" t="s">
        <v>23549</v>
      </c>
      <c r="B4252" s="74" t="s">
        <v>23550</v>
      </c>
      <c r="C4252" s="74" t="s">
        <v>22280</v>
      </c>
      <c r="D4252" s="74" t="s">
        <v>24035</v>
      </c>
      <c r="E4252" s="75"/>
      <c r="F4252" s="74"/>
      <c r="G4252" s="76" t="n">
        <v>92936</v>
      </c>
      <c r="H4252" s="74" t="s">
        <v>25065</v>
      </c>
      <c r="I4252" s="74" t="s">
        <v>21</v>
      </c>
      <c r="J4252" s="74" t="s">
        <v>16938</v>
      </c>
      <c r="K4252" s="75" t="s">
        <v>25066</v>
      </c>
      <c r="L4252" s="74" t="s">
        <v>16940</v>
      </c>
    </row>
    <row r="4253" customFormat="false" ht="13.5" hidden="false" customHeight="false" outlineLevel="0" collapsed="false">
      <c r="A4253" s="74" t="s">
        <v>23549</v>
      </c>
      <c r="B4253" s="74" t="s">
        <v>23550</v>
      </c>
      <c r="C4253" s="74" t="s">
        <v>22280</v>
      </c>
      <c r="D4253" s="74" t="s">
        <v>24035</v>
      </c>
      <c r="E4253" s="75"/>
      <c r="F4253" s="74"/>
      <c r="G4253" s="76" t="n">
        <v>92937</v>
      </c>
      <c r="H4253" s="74" t="s">
        <v>25067</v>
      </c>
      <c r="I4253" s="74" t="s">
        <v>21</v>
      </c>
      <c r="J4253" s="74" t="s">
        <v>16938</v>
      </c>
      <c r="K4253" s="75" t="s">
        <v>25066</v>
      </c>
      <c r="L4253" s="74" t="s">
        <v>16940</v>
      </c>
    </row>
    <row r="4254" customFormat="false" ht="13.5" hidden="false" customHeight="false" outlineLevel="0" collapsed="false">
      <c r="A4254" s="74" t="s">
        <v>23549</v>
      </c>
      <c r="B4254" s="74" t="s">
        <v>23550</v>
      </c>
      <c r="C4254" s="74" t="s">
        <v>22280</v>
      </c>
      <c r="D4254" s="74" t="s">
        <v>24035</v>
      </c>
      <c r="E4254" s="75"/>
      <c r="F4254" s="74"/>
      <c r="G4254" s="76" t="n">
        <v>92938</v>
      </c>
      <c r="H4254" s="74" t="s">
        <v>25068</v>
      </c>
      <c r="I4254" s="74" t="s">
        <v>21</v>
      </c>
      <c r="J4254" s="74" t="s">
        <v>16938</v>
      </c>
      <c r="K4254" s="75" t="s">
        <v>25069</v>
      </c>
      <c r="L4254" s="74" t="s">
        <v>16940</v>
      </c>
    </row>
    <row r="4255" customFormat="false" ht="13.5" hidden="false" customHeight="false" outlineLevel="0" collapsed="false">
      <c r="A4255" s="74" t="s">
        <v>23549</v>
      </c>
      <c r="B4255" s="74" t="s">
        <v>23550</v>
      </c>
      <c r="C4255" s="74" t="s">
        <v>22280</v>
      </c>
      <c r="D4255" s="74" t="s">
        <v>24035</v>
      </c>
      <c r="E4255" s="75"/>
      <c r="F4255" s="74"/>
      <c r="G4255" s="76" t="n">
        <v>92939</v>
      </c>
      <c r="H4255" s="74" t="s">
        <v>25070</v>
      </c>
      <c r="I4255" s="74" t="s">
        <v>21</v>
      </c>
      <c r="J4255" s="74" t="s">
        <v>16938</v>
      </c>
      <c r="K4255" s="75" t="s">
        <v>25071</v>
      </c>
      <c r="L4255" s="74" t="s">
        <v>16940</v>
      </c>
    </row>
    <row r="4256" customFormat="false" ht="13.5" hidden="false" customHeight="false" outlineLevel="0" collapsed="false">
      <c r="A4256" s="74" t="s">
        <v>23549</v>
      </c>
      <c r="B4256" s="74" t="s">
        <v>23550</v>
      </c>
      <c r="C4256" s="74" t="s">
        <v>22280</v>
      </c>
      <c r="D4256" s="74" t="s">
        <v>24035</v>
      </c>
      <c r="E4256" s="75"/>
      <c r="F4256" s="74"/>
      <c r="G4256" s="76" t="n">
        <v>92940</v>
      </c>
      <c r="H4256" s="74" t="s">
        <v>25072</v>
      </c>
      <c r="I4256" s="74" t="s">
        <v>21</v>
      </c>
      <c r="J4256" s="74" t="s">
        <v>16938</v>
      </c>
      <c r="K4256" s="75" t="s">
        <v>25073</v>
      </c>
      <c r="L4256" s="74" t="s">
        <v>16940</v>
      </c>
    </row>
    <row r="4257" customFormat="false" ht="13.5" hidden="false" customHeight="false" outlineLevel="0" collapsed="false">
      <c r="A4257" s="74" t="s">
        <v>23549</v>
      </c>
      <c r="B4257" s="74" t="s">
        <v>23550</v>
      </c>
      <c r="C4257" s="74" t="s">
        <v>22280</v>
      </c>
      <c r="D4257" s="74" t="s">
        <v>24035</v>
      </c>
      <c r="E4257" s="75"/>
      <c r="F4257" s="74"/>
      <c r="G4257" s="76" t="n">
        <v>92941</v>
      </c>
      <c r="H4257" s="74" t="s">
        <v>25074</v>
      </c>
      <c r="I4257" s="74" t="s">
        <v>21</v>
      </c>
      <c r="J4257" s="74" t="s">
        <v>16938</v>
      </c>
      <c r="K4257" s="75" t="s">
        <v>25075</v>
      </c>
      <c r="L4257" s="74" t="s">
        <v>16940</v>
      </c>
    </row>
    <row r="4258" customFormat="false" ht="13.5" hidden="false" customHeight="false" outlineLevel="0" collapsed="false">
      <c r="A4258" s="74" t="s">
        <v>23549</v>
      </c>
      <c r="B4258" s="74" t="s">
        <v>23550</v>
      </c>
      <c r="C4258" s="74" t="s">
        <v>22280</v>
      </c>
      <c r="D4258" s="74" t="s">
        <v>24035</v>
      </c>
      <c r="E4258" s="75"/>
      <c r="F4258" s="74"/>
      <c r="G4258" s="76" t="n">
        <v>92942</v>
      </c>
      <c r="H4258" s="74" t="s">
        <v>25076</v>
      </c>
      <c r="I4258" s="74" t="s">
        <v>21</v>
      </c>
      <c r="J4258" s="74" t="s">
        <v>16938</v>
      </c>
      <c r="K4258" s="75" t="s">
        <v>25075</v>
      </c>
      <c r="L4258" s="74" t="s">
        <v>16940</v>
      </c>
    </row>
    <row r="4259" customFormat="false" ht="13.5" hidden="false" customHeight="false" outlineLevel="0" collapsed="false">
      <c r="A4259" s="74" t="s">
        <v>23549</v>
      </c>
      <c r="B4259" s="74" t="s">
        <v>23550</v>
      </c>
      <c r="C4259" s="74" t="s">
        <v>22280</v>
      </c>
      <c r="D4259" s="74" t="s">
        <v>24035</v>
      </c>
      <c r="E4259" s="75"/>
      <c r="F4259" s="74"/>
      <c r="G4259" s="76" t="n">
        <v>92943</v>
      </c>
      <c r="H4259" s="74" t="s">
        <v>25077</v>
      </c>
      <c r="I4259" s="74" t="s">
        <v>21</v>
      </c>
      <c r="J4259" s="74" t="s">
        <v>16938</v>
      </c>
      <c r="K4259" s="75" t="s">
        <v>25078</v>
      </c>
      <c r="L4259" s="74" t="s">
        <v>16940</v>
      </c>
    </row>
    <row r="4260" customFormat="false" ht="13.5" hidden="false" customHeight="false" outlineLevel="0" collapsed="false">
      <c r="A4260" s="74" t="s">
        <v>23549</v>
      </c>
      <c r="B4260" s="74" t="s">
        <v>23550</v>
      </c>
      <c r="C4260" s="74" t="s">
        <v>22280</v>
      </c>
      <c r="D4260" s="74" t="s">
        <v>24035</v>
      </c>
      <c r="E4260" s="75"/>
      <c r="F4260" s="74"/>
      <c r="G4260" s="76" t="n">
        <v>92944</v>
      </c>
      <c r="H4260" s="74" t="s">
        <v>25079</v>
      </c>
      <c r="I4260" s="74" t="s">
        <v>21</v>
      </c>
      <c r="J4260" s="74" t="s">
        <v>16938</v>
      </c>
      <c r="K4260" s="75" t="s">
        <v>25078</v>
      </c>
      <c r="L4260" s="74" t="s">
        <v>16940</v>
      </c>
    </row>
    <row r="4261" customFormat="false" ht="13.5" hidden="false" customHeight="false" outlineLevel="0" collapsed="false">
      <c r="A4261" s="74" t="s">
        <v>23549</v>
      </c>
      <c r="B4261" s="74" t="s">
        <v>23550</v>
      </c>
      <c r="C4261" s="74" t="s">
        <v>22280</v>
      </c>
      <c r="D4261" s="74" t="s">
        <v>24035</v>
      </c>
      <c r="E4261" s="75"/>
      <c r="F4261" s="74"/>
      <c r="G4261" s="76" t="n">
        <v>92945</v>
      </c>
      <c r="H4261" s="74" t="s">
        <v>25080</v>
      </c>
      <c r="I4261" s="74" t="s">
        <v>21</v>
      </c>
      <c r="J4261" s="74" t="s">
        <v>16938</v>
      </c>
      <c r="K4261" s="75" t="s">
        <v>25078</v>
      </c>
      <c r="L4261" s="74" t="s">
        <v>16940</v>
      </c>
    </row>
    <row r="4262" customFormat="false" ht="13.5" hidden="false" customHeight="false" outlineLevel="0" collapsed="false">
      <c r="A4262" s="74" t="s">
        <v>23549</v>
      </c>
      <c r="B4262" s="74" t="s">
        <v>23550</v>
      </c>
      <c r="C4262" s="74" t="s">
        <v>22280</v>
      </c>
      <c r="D4262" s="74" t="s">
        <v>24035</v>
      </c>
      <c r="E4262" s="75"/>
      <c r="F4262" s="74"/>
      <c r="G4262" s="76" t="n">
        <v>92946</v>
      </c>
      <c r="H4262" s="74" t="s">
        <v>25081</v>
      </c>
      <c r="I4262" s="74" t="s">
        <v>21</v>
      </c>
      <c r="J4262" s="74" t="s">
        <v>16938</v>
      </c>
      <c r="K4262" s="75" t="s">
        <v>25082</v>
      </c>
      <c r="L4262" s="74" t="s">
        <v>16940</v>
      </c>
    </row>
    <row r="4263" customFormat="false" ht="13.5" hidden="false" customHeight="false" outlineLevel="0" collapsed="false">
      <c r="A4263" s="74" t="s">
        <v>23549</v>
      </c>
      <c r="B4263" s="74" t="s">
        <v>23550</v>
      </c>
      <c r="C4263" s="74" t="s">
        <v>22280</v>
      </c>
      <c r="D4263" s="74" t="s">
        <v>24035</v>
      </c>
      <c r="E4263" s="75"/>
      <c r="F4263" s="74"/>
      <c r="G4263" s="76" t="n">
        <v>92947</v>
      </c>
      <c r="H4263" s="74" t="s">
        <v>25083</v>
      </c>
      <c r="I4263" s="74" t="s">
        <v>21</v>
      </c>
      <c r="J4263" s="74" t="s">
        <v>16938</v>
      </c>
      <c r="K4263" s="75" t="s">
        <v>25082</v>
      </c>
      <c r="L4263" s="74" t="s">
        <v>16940</v>
      </c>
    </row>
    <row r="4264" customFormat="false" ht="13.5" hidden="false" customHeight="false" outlineLevel="0" collapsed="false">
      <c r="A4264" s="74" t="s">
        <v>23549</v>
      </c>
      <c r="B4264" s="74" t="s">
        <v>23550</v>
      </c>
      <c r="C4264" s="74" t="s">
        <v>22280</v>
      </c>
      <c r="D4264" s="74" t="s">
        <v>24035</v>
      </c>
      <c r="E4264" s="75"/>
      <c r="F4264" s="74"/>
      <c r="G4264" s="76" t="n">
        <v>92948</v>
      </c>
      <c r="H4264" s="74" t="s">
        <v>25084</v>
      </c>
      <c r="I4264" s="74" t="s">
        <v>21</v>
      </c>
      <c r="J4264" s="74" t="s">
        <v>16938</v>
      </c>
      <c r="K4264" s="75" t="s">
        <v>25082</v>
      </c>
      <c r="L4264" s="74" t="s">
        <v>16940</v>
      </c>
    </row>
    <row r="4265" customFormat="false" ht="13.5" hidden="false" customHeight="false" outlineLevel="0" collapsed="false">
      <c r="A4265" s="74" t="s">
        <v>23549</v>
      </c>
      <c r="B4265" s="74" t="s">
        <v>23550</v>
      </c>
      <c r="C4265" s="74" t="s">
        <v>22280</v>
      </c>
      <c r="D4265" s="74" t="s">
        <v>24035</v>
      </c>
      <c r="E4265" s="75"/>
      <c r="F4265" s="74"/>
      <c r="G4265" s="76" t="n">
        <v>92949</v>
      </c>
      <c r="H4265" s="74" t="s">
        <v>25085</v>
      </c>
      <c r="I4265" s="74" t="s">
        <v>21</v>
      </c>
      <c r="J4265" s="74" t="s">
        <v>16938</v>
      </c>
      <c r="K4265" s="75" t="s">
        <v>25086</v>
      </c>
      <c r="L4265" s="74" t="s">
        <v>16940</v>
      </c>
    </row>
    <row r="4266" customFormat="false" ht="13.5" hidden="false" customHeight="false" outlineLevel="0" collapsed="false">
      <c r="A4266" s="74" t="s">
        <v>23549</v>
      </c>
      <c r="B4266" s="74" t="s">
        <v>23550</v>
      </c>
      <c r="C4266" s="74" t="s">
        <v>22280</v>
      </c>
      <c r="D4266" s="74" t="s">
        <v>24035</v>
      </c>
      <c r="E4266" s="75"/>
      <c r="F4266" s="74"/>
      <c r="G4266" s="76" t="n">
        <v>92950</v>
      </c>
      <c r="H4266" s="74" t="s">
        <v>25087</v>
      </c>
      <c r="I4266" s="74" t="s">
        <v>21</v>
      </c>
      <c r="J4266" s="74" t="s">
        <v>16938</v>
      </c>
      <c r="K4266" s="75" t="s">
        <v>25086</v>
      </c>
      <c r="L4266" s="74" t="s">
        <v>16940</v>
      </c>
    </row>
    <row r="4267" customFormat="false" ht="13.5" hidden="false" customHeight="false" outlineLevel="0" collapsed="false">
      <c r="A4267" s="74" t="s">
        <v>23549</v>
      </c>
      <c r="B4267" s="74" t="s">
        <v>23550</v>
      </c>
      <c r="C4267" s="74" t="s">
        <v>22280</v>
      </c>
      <c r="D4267" s="74" t="s">
        <v>24035</v>
      </c>
      <c r="E4267" s="75"/>
      <c r="F4267" s="74"/>
      <c r="G4267" s="76" t="n">
        <v>92951</v>
      </c>
      <c r="H4267" s="74" t="s">
        <v>25088</v>
      </c>
      <c r="I4267" s="74" t="s">
        <v>21</v>
      </c>
      <c r="J4267" s="74" t="s">
        <v>16938</v>
      </c>
      <c r="K4267" s="75" t="s">
        <v>25089</v>
      </c>
      <c r="L4267" s="74" t="s">
        <v>16940</v>
      </c>
    </row>
    <row r="4268" customFormat="false" ht="13.5" hidden="false" customHeight="false" outlineLevel="0" collapsed="false">
      <c r="A4268" s="74" t="s">
        <v>23549</v>
      </c>
      <c r="B4268" s="74" t="s">
        <v>23550</v>
      </c>
      <c r="C4268" s="74" t="s">
        <v>22280</v>
      </c>
      <c r="D4268" s="74" t="s">
        <v>24035</v>
      </c>
      <c r="E4268" s="75"/>
      <c r="F4268" s="74"/>
      <c r="G4268" s="76" t="n">
        <v>92952</v>
      </c>
      <c r="H4268" s="74" t="s">
        <v>25090</v>
      </c>
      <c r="I4268" s="74" t="s">
        <v>21</v>
      </c>
      <c r="J4268" s="74" t="s">
        <v>16938</v>
      </c>
      <c r="K4268" s="75" t="s">
        <v>25089</v>
      </c>
      <c r="L4268" s="74" t="s">
        <v>16940</v>
      </c>
    </row>
    <row r="4269" customFormat="false" ht="13.5" hidden="false" customHeight="false" outlineLevel="0" collapsed="false">
      <c r="A4269" s="74" t="s">
        <v>23549</v>
      </c>
      <c r="B4269" s="74" t="s">
        <v>23550</v>
      </c>
      <c r="C4269" s="74" t="s">
        <v>22280</v>
      </c>
      <c r="D4269" s="74" t="s">
        <v>24035</v>
      </c>
      <c r="E4269" s="75"/>
      <c r="F4269" s="74"/>
      <c r="G4269" s="76" t="n">
        <v>92953</v>
      </c>
      <c r="H4269" s="74" t="s">
        <v>25091</v>
      </c>
      <c r="I4269" s="74" t="s">
        <v>21</v>
      </c>
      <c r="J4269" s="74" t="s">
        <v>16938</v>
      </c>
      <c r="K4269" s="75" t="s">
        <v>25092</v>
      </c>
      <c r="L4269" s="74" t="s">
        <v>16940</v>
      </c>
    </row>
    <row r="4270" customFormat="false" ht="13.5" hidden="false" customHeight="false" outlineLevel="0" collapsed="false">
      <c r="A4270" s="74" t="s">
        <v>23549</v>
      </c>
      <c r="B4270" s="74" t="s">
        <v>23550</v>
      </c>
      <c r="C4270" s="74" t="s">
        <v>22280</v>
      </c>
      <c r="D4270" s="74" t="s">
        <v>24035</v>
      </c>
      <c r="E4270" s="75"/>
      <c r="F4270" s="74"/>
      <c r="G4270" s="76" t="n">
        <v>93050</v>
      </c>
      <c r="H4270" s="74" t="s">
        <v>25093</v>
      </c>
      <c r="I4270" s="74" t="s">
        <v>21</v>
      </c>
      <c r="J4270" s="74" t="s">
        <v>16938</v>
      </c>
      <c r="K4270" s="75" t="s">
        <v>25094</v>
      </c>
      <c r="L4270" s="74" t="s">
        <v>16940</v>
      </c>
    </row>
    <row r="4271" customFormat="false" ht="13.5" hidden="false" customHeight="false" outlineLevel="0" collapsed="false">
      <c r="A4271" s="74" t="s">
        <v>23549</v>
      </c>
      <c r="B4271" s="74" t="s">
        <v>23550</v>
      </c>
      <c r="C4271" s="74" t="s">
        <v>22280</v>
      </c>
      <c r="D4271" s="74" t="s">
        <v>24035</v>
      </c>
      <c r="E4271" s="75"/>
      <c r="F4271" s="74"/>
      <c r="G4271" s="76" t="n">
        <v>93051</v>
      </c>
      <c r="H4271" s="74" t="s">
        <v>25095</v>
      </c>
      <c r="I4271" s="74" t="s">
        <v>21</v>
      </c>
      <c r="J4271" s="74" t="s">
        <v>16938</v>
      </c>
      <c r="K4271" s="75" t="s">
        <v>24544</v>
      </c>
      <c r="L4271" s="74" t="s">
        <v>16940</v>
      </c>
    </row>
    <row r="4272" customFormat="false" ht="13.5" hidden="false" customHeight="false" outlineLevel="0" collapsed="false">
      <c r="A4272" s="74" t="s">
        <v>23549</v>
      </c>
      <c r="B4272" s="74" t="s">
        <v>23550</v>
      </c>
      <c r="C4272" s="74" t="s">
        <v>22280</v>
      </c>
      <c r="D4272" s="74" t="s">
        <v>24035</v>
      </c>
      <c r="E4272" s="75"/>
      <c r="F4272" s="74"/>
      <c r="G4272" s="76" t="n">
        <v>93052</v>
      </c>
      <c r="H4272" s="74" t="s">
        <v>25096</v>
      </c>
      <c r="I4272" s="74" t="s">
        <v>21</v>
      </c>
      <c r="J4272" s="74" t="s">
        <v>16938</v>
      </c>
      <c r="K4272" s="75" t="s">
        <v>25097</v>
      </c>
      <c r="L4272" s="74" t="s">
        <v>16940</v>
      </c>
    </row>
    <row r="4273" customFormat="false" ht="13.5" hidden="false" customHeight="false" outlineLevel="0" collapsed="false">
      <c r="A4273" s="74" t="s">
        <v>23549</v>
      </c>
      <c r="B4273" s="74" t="s">
        <v>23550</v>
      </c>
      <c r="C4273" s="74" t="s">
        <v>22280</v>
      </c>
      <c r="D4273" s="74" t="s">
        <v>24035</v>
      </c>
      <c r="E4273" s="75"/>
      <c r="F4273" s="74"/>
      <c r="G4273" s="76" t="n">
        <v>93054</v>
      </c>
      <c r="H4273" s="74" t="s">
        <v>25098</v>
      </c>
      <c r="I4273" s="74" t="s">
        <v>21</v>
      </c>
      <c r="J4273" s="74" t="s">
        <v>16938</v>
      </c>
      <c r="K4273" s="75" t="s">
        <v>25099</v>
      </c>
      <c r="L4273" s="74" t="s">
        <v>16940</v>
      </c>
    </row>
    <row r="4274" customFormat="false" ht="13.5" hidden="false" customHeight="false" outlineLevel="0" collapsed="false">
      <c r="A4274" s="74" t="s">
        <v>23549</v>
      </c>
      <c r="B4274" s="74" t="s">
        <v>23550</v>
      </c>
      <c r="C4274" s="74" t="s">
        <v>22280</v>
      </c>
      <c r="D4274" s="74" t="s">
        <v>24035</v>
      </c>
      <c r="E4274" s="75"/>
      <c r="F4274" s="74"/>
      <c r="G4274" s="76" t="n">
        <v>93055</v>
      </c>
      <c r="H4274" s="74" t="s">
        <v>25100</v>
      </c>
      <c r="I4274" s="74" t="s">
        <v>21</v>
      </c>
      <c r="J4274" s="74" t="s">
        <v>16938</v>
      </c>
      <c r="K4274" s="75" t="s">
        <v>25101</v>
      </c>
      <c r="L4274" s="74" t="s">
        <v>16940</v>
      </c>
    </row>
    <row r="4275" customFormat="false" ht="13.5" hidden="false" customHeight="false" outlineLevel="0" collapsed="false">
      <c r="A4275" s="74" t="s">
        <v>23549</v>
      </c>
      <c r="B4275" s="74" t="s">
        <v>23550</v>
      </c>
      <c r="C4275" s="74" t="s">
        <v>22280</v>
      </c>
      <c r="D4275" s="74" t="s">
        <v>24035</v>
      </c>
      <c r="E4275" s="75"/>
      <c r="F4275" s="74"/>
      <c r="G4275" s="76" t="n">
        <v>93056</v>
      </c>
      <c r="H4275" s="74" t="s">
        <v>25102</v>
      </c>
      <c r="I4275" s="74" t="s">
        <v>21</v>
      </c>
      <c r="J4275" s="74" t="s">
        <v>16938</v>
      </c>
      <c r="K4275" s="75" t="s">
        <v>24786</v>
      </c>
      <c r="L4275" s="74" t="s">
        <v>16940</v>
      </c>
    </row>
    <row r="4276" customFormat="false" ht="13.5" hidden="false" customHeight="false" outlineLevel="0" collapsed="false">
      <c r="A4276" s="74" t="s">
        <v>23549</v>
      </c>
      <c r="B4276" s="74" t="s">
        <v>23550</v>
      </c>
      <c r="C4276" s="74" t="s">
        <v>22280</v>
      </c>
      <c r="D4276" s="74" t="s">
        <v>24035</v>
      </c>
      <c r="E4276" s="75"/>
      <c r="F4276" s="74"/>
      <c r="G4276" s="76" t="n">
        <v>93057</v>
      </c>
      <c r="H4276" s="74" t="s">
        <v>25103</v>
      </c>
      <c r="I4276" s="74" t="s">
        <v>21</v>
      </c>
      <c r="J4276" s="74" t="s">
        <v>16938</v>
      </c>
      <c r="K4276" s="75" t="s">
        <v>25104</v>
      </c>
      <c r="L4276" s="74" t="s">
        <v>16940</v>
      </c>
    </row>
    <row r="4277" customFormat="false" ht="13.5" hidden="false" customHeight="false" outlineLevel="0" collapsed="false">
      <c r="A4277" s="74" t="s">
        <v>23549</v>
      </c>
      <c r="B4277" s="74" t="s">
        <v>23550</v>
      </c>
      <c r="C4277" s="74" t="s">
        <v>22280</v>
      </c>
      <c r="D4277" s="74" t="s">
        <v>24035</v>
      </c>
      <c r="E4277" s="75"/>
      <c r="F4277" s="74"/>
      <c r="G4277" s="76" t="n">
        <v>93058</v>
      </c>
      <c r="H4277" s="74" t="s">
        <v>25105</v>
      </c>
      <c r="I4277" s="74" t="s">
        <v>21</v>
      </c>
      <c r="J4277" s="74" t="s">
        <v>16938</v>
      </c>
      <c r="K4277" s="75" t="s">
        <v>25106</v>
      </c>
      <c r="L4277" s="74" t="s">
        <v>16940</v>
      </c>
    </row>
    <row r="4278" customFormat="false" ht="13.5" hidden="false" customHeight="false" outlineLevel="0" collapsed="false">
      <c r="A4278" s="74" t="s">
        <v>23549</v>
      </c>
      <c r="B4278" s="74" t="s">
        <v>23550</v>
      </c>
      <c r="C4278" s="74" t="s">
        <v>22280</v>
      </c>
      <c r="D4278" s="74" t="s">
        <v>24035</v>
      </c>
      <c r="E4278" s="75"/>
      <c r="F4278" s="74"/>
      <c r="G4278" s="76" t="n">
        <v>93059</v>
      </c>
      <c r="H4278" s="74" t="s">
        <v>25107</v>
      </c>
      <c r="I4278" s="74" t="s">
        <v>21</v>
      </c>
      <c r="J4278" s="74" t="s">
        <v>16938</v>
      </c>
      <c r="K4278" s="75" t="s">
        <v>25108</v>
      </c>
      <c r="L4278" s="74" t="s">
        <v>16940</v>
      </c>
    </row>
    <row r="4279" customFormat="false" ht="13.5" hidden="false" customHeight="false" outlineLevel="0" collapsed="false">
      <c r="A4279" s="74" t="s">
        <v>23549</v>
      </c>
      <c r="B4279" s="74" t="s">
        <v>23550</v>
      </c>
      <c r="C4279" s="74" t="s">
        <v>22280</v>
      </c>
      <c r="D4279" s="74" t="s">
        <v>24035</v>
      </c>
      <c r="E4279" s="75"/>
      <c r="F4279" s="74"/>
      <c r="G4279" s="76" t="n">
        <v>93060</v>
      </c>
      <c r="H4279" s="74" t="s">
        <v>25109</v>
      </c>
      <c r="I4279" s="74" t="s">
        <v>21</v>
      </c>
      <c r="J4279" s="74" t="s">
        <v>16938</v>
      </c>
      <c r="K4279" s="75" t="s">
        <v>25110</v>
      </c>
      <c r="L4279" s="74" t="s">
        <v>16940</v>
      </c>
    </row>
    <row r="4280" customFormat="false" ht="13.5" hidden="false" customHeight="false" outlineLevel="0" collapsed="false">
      <c r="A4280" s="74" t="s">
        <v>23549</v>
      </c>
      <c r="B4280" s="74" t="s">
        <v>23550</v>
      </c>
      <c r="C4280" s="74" t="s">
        <v>22280</v>
      </c>
      <c r="D4280" s="74" t="s">
        <v>24035</v>
      </c>
      <c r="E4280" s="75"/>
      <c r="F4280" s="74"/>
      <c r="G4280" s="76" t="n">
        <v>93061</v>
      </c>
      <c r="H4280" s="74" t="s">
        <v>25111</v>
      </c>
      <c r="I4280" s="74" t="s">
        <v>21</v>
      </c>
      <c r="J4280" s="74" t="s">
        <v>16938</v>
      </c>
      <c r="K4280" s="75" t="s">
        <v>25112</v>
      </c>
      <c r="L4280" s="74" t="s">
        <v>16940</v>
      </c>
    </row>
    <row r="4281" customFormat="false" ht="13.5" hidden="false" customHeight="false" outlineLevel="0" collapsed="false">
      <c r="A4281" s="74" t="s">
        <v>23549</v>
      </c>
      <c r="B4281" s="74" t="s">
        <v>23550</v>
      </c>
      <c r="C4281" s="74" t="s">
        <v>22280</v>
      </c>
      <c r="D4281" s="74" t="s">
        <v>24035</v>
      </c>
      <c r="E4281" s="75"/>
      <c r="F4281" s="74"/>
      <c r="G4281" s="76" t="n">
        <v>93062</v>
      </c>
      <c r="H4281" s="74" t="s">
        <v>25113</v>
      </c>
      <c r="I4281" s="74" t="s">
        <v>21</v>
      </c>
      <c r="J4281" s="74" t="s">
        <v>16938</v>
      </c>
      <c r="K4281" s="75" t="s">
        <v>25114</v>
      </c>
      <c r="L4281" s="74" t="s">
        <v>16940</v>
      </c>
    </row>
    <row r="4282" customFormat="false" ht="13.5" hidden="false" customHeight="false" outlineLevel="0" collapsed="false">
      <c r="A4282" s="74" t="s">
        <v>23549</v>
      </c>
      <c r="B4282" s="74" t="s">
        <v>23550</v>
      </c>
      <c r="C4282" s="74" t="s">
        <v>22280</v>
      </c>
      <c r="D4282" s="74" t="s">
        <v>24035</v>
      </c>
      <c r="E4282" s="75"/>
      <c r="F4282" s="74"/>
      <c r="G4282" s="76" t="n">
        <v>93063</v>
      </c>
      <c r="H4282" s="74" t="s">
        <v>25115</v>
      </c>
      <c r="I4282" s="74" t="s">
        <v>21</v>
      </c>
      <c r="J4282" s="74" t="s">
        <v>16938</v>
      </c>
      <c r="K4282" s="75" t="s">
        <v>25116</v>
      </c>
      <c r="L4282" s="74" t="s">
        <v>16940</v>
      </c>
    </row>
    <row r="4283" customFormat="false" ht="13.5" hidden="false" customHeight="false" outlineLevel="0" collapsed="false">
      <c r="A4283" s="74" t="s">
        <v>23549</v>
      </c>
      <c r="B4283" s="74" t="s">
        <v>23550</v>
      </c>
      <c r="C4283" s="74" t="s">
        <v>22280</v>
      </c>
      <c r="D4283" s="74" t="s">
        <v>24035</v>
      </c>
      <c r="E4283" s="75"/>
      <c r="F4283" s="74"/>
      <c r="G4283" s="76" t="n">
        <v>93064</v>
      </c>
      <c r="H4283" s="74" t="s">
        <v>25117</v>
      </c>
      <c r="I4283" s="74" t="s">
        <v>21</v>
      </c>
      <c r="J4283" s="74" t="s">
        <v>16938</v>
      </c>
      <c r="K4283" s="75" t="s">
        <v>25118</v>
      </c>
      <c r="L4283" s="74" t="s">
        <v>16940</v>
      </c>
    </row>
    <row r="4284" customFormat="false" ht="13.5" hidden="false" customHeight="false" outlineLevel="0" collapsed="false">
      <c r="A4284" s="74" t="s">
        <v>23549</v>
      </c>
      <c r="B4284" s="74" t="s">
        <v>23550</v>
      </c>
      <c r="C4284" s="74" t="s">
        <v>22280</v>
      </c>
      <c r="D4284" s="74" t="s">
        <v>24035</v>
      </c>
      <c r="E4284" s="75"/>
      <c r="F4284" s="74"/>
      <c r="G4284" s="76" t="n">
        <v>93065</v>
      </c>
      <c r="H4284" s="74" t="s">
        <v>25119</v>
      </c>
      <c r="I4284" s="74" t="s">
        <v>21</v>
      </c>
      <c r="J4284" s="74" t="s">
        <v>16938</v>
      </c>
      <c r="K4284" s="75" t="s">
        <v>25120</v>
      </c>
      <c r="L4284" s="74" t="s">
        <v>16940</v>
      </c>
    </row>
    <row r="4285" customFormat="false" ht="13.5" hidden="false" customHeight="false" outlineLevel="0" collapsed="false">
      <c r="A4285" s="74" t="s">
        <v>23549</v>
      </c>
      <c r="B4285" s="74" t="s">
        <v>23550</v>
      </c>
      <c r="C4285" s="74" t="s">
        <v>22280</v>
      </c>
      <c r="D4285" s="74" t="s">
        <v>24035</v>
      </c>
      <c r="E4285" s="75"/>
      <c r="F4285" s="74"/>
      <c r="G4285" s="76" t="n">
        <v>93066</v>
      </c>
      <c r="H4285" s="74" t="s">
        <v>25121</v>
      </c>
      <c r="I4285" s="74" t="s">
        <v>21</v>
      </c>
      <c r="J4285" s="74" t="s">
        <v>16938</v>
      </c>
      <c r="K4285" s="75" t="s">
        <v>25122</v>
      </c>
      <c r="L4285" s="74" t="s">
        <v>16940</v>
      </c>
    </row>
    <row r="4286" customFormat="false" ht="13.5" hidden="false" customHeight="false" outlineLevel="0" collapsed="false">
      <c r="A4286" s="74" t="s">
        <v>23549</v>
      </c>
      <c r="B4286" s="74" t="s">
        <v>23550</v>
      </c>
      <c r="C4286" s="74" t="s">
        <v>22280</v>
      </c>
      <c r="D4286" s="74" t="s">
        <v>24035</v>
      </c>
      <c r="E4286" s="75"/>
      <c r="F4286" s="74"/>
      <c r="G4286" s="76" t="n">
        <v>93067</v>
      </c>
      <c r="H4286" s="74" t="s">
        <v>25123</v>
      </c>
      <c r="I4286" s="74" t="s">
        <v>21</v>
      </c>
      <c r="J4286" s="74" t="s">
        <v>16938</v>
      </c>
      <c r="K4286" s="75" t="s">
        <v>24840</v>
      </c>
      <c r="L4286" s="74" t="s">
        <v>16940</v>
      </c>
    </row>
    <row r="4287" customFormat="false" ht="13.5" hidden="false" customHeight="false" outlineLevel="0" collapsed="false">
      <c r="A4287" s="74" t="s">
        <v>23549</v>
      </c>
      <c r="B4287" s="74" t="s">
        <v>23550</v>
      </c>
      <c r="C4287" s="74" t="s">
        <v>22280</v>
      </c>
      <c r="D4287" s="74" t="s">
        <v>24035</v>
      </c>
      <c r="E4287" s="75"/>
      <c r="F4287" s="74"/>
      <c r="G4287" s="76" t="n">
        <v>93068</v>
      </c>
      <c r="H4287" s="74" t="s">
        <v>25124</v>
      </c>
      <c r="I4287" s="74" t="s">
        <v>21</v>
      </c>
      <c r="J4287" s="74" t="s">
        <v>16938</v>
      </c>
      <c r="K4287" s="75" t="s">
        <v>25125</v>
      </c>
      <c r="L4287" s="74" t="s">
        <v>16940</v>
      </c>
    </row>
    <row r="4288" customFormat="false" ht="13.5" hidden="false" customHeight="false" outlineLevel="0" collapsed="false">
      <c r="A4288" s="74" t="s">
        <v>23549</v>
      </c>
      <c r="B4288" s="74" t="s">
        <v>23550</v>
      </c>
      <c r="C4288" s="74" t="s">
        <v>22280</v>
      </c>
      <c r="D4288" s="74" t="s">
        <v>24035</v>
      </c>
      <c r="E4288" s="75"/>
      <c r="F4288" s="74"/>
      <c r="G4288" s="76" t="n">
        <v>93069</v>
      </c>
      <c r="H4288" s="74" t="s">
        <v>25126</v>
      </c>
      <c r="I4288" s="74" t="s">
        <v>21</v>
      </c>
      <c r="J4288" s="74" t="s">
        <v>16938</v>
      </c>
      <c r="K4288" s="75" t="s">
        <v>25127</v>
      </c>
      <c r="L4288" s="74" t="s">
        <v>16940</v>
      </c>
    </row>
    <row r="4289" customFormat="false" ht="13.5" hidden="false" customHeight="false" outlineLevel="0" collapsed="false">
      <c r="A4289" s="74" t="s">
        <v>23549</v>
      </c>
      <c r="B4289" s="74" t="s">
        <v>23550</v>
      </c>
      <c r="C4289" s="74" t="s">
        <v>22280</v>
      </c>
      <c r="D4289" s="74" t="s">
        <v>24035</v>
      </c>
      <c r="E4289" s="75"/>
      <c r="F4289" s="74"/>
      <c r="G4289" s="76" t="n">
        <v>93070</v>
      </c>
      <c r="H4289" s="74" t="s">
        <v>25128</v>
      </c>
      <c r="I4289" s="74" t="s">
        <v>21</v>
      </c>
      <c r="J4289" s="74" t="s">
        <v>16938</v>
      </c>
      <c r="K4289" s="75" t="s">
        <v>24794</v>
      </c>
      <c r="L4289" s="74" t="s">
        <v>16940</v>
      </c>
    </row>
    <row r="4290" customFormat="false" ht="13.5" hidden="false" customHeight="false" outlineLevel="0" collapsed="false">
      <c r="A4290" s="74" t="s">
        <v>23549</v>
      </c>
      <c r="B4290" s="74" t="s">
        <v>23550</v>
      </c>
      <c r="C4290" s="74" t="s">
        <v>22280</v>
      </c>
      <c r="D4290" s="74" t="s">
        <v>24035</v>
      </c>
      <c r="E4290" s="75"/>
      <c r="F4290" s="74"/>
      <c r="G4290" s="76" t="n">
        <v>93071</v>
      </c>
      <c r="H4290" s="74" t="s">
        <v>25129</v>
      </c>
      <c r="I4290" s="74" t="s">
        <v>21</v>
      </c>
      <c r="J4290" s="74" t="s">
        <v>16938</v>
      </c>
      <c r="K4290" s="75" t="s">
        <v>25130</v>
      </c>
      <c r="L4290" s="74" t="s">
        <v>16940</v>
      </c>
    </row>
    <row r="4291" customFormat="false" ht="13.5" hidden="false" customHeight="false" outlineLevel="0" collapsed="false">
      <c r="A4291" s="74" t="s">
        <v>23549</v>
      </c>
      <c r="B4291" s="74" t="s">
        <v>23550</v>
      </c>
      <c r="C4291" s="74" t="s">
        <v>22280</v>
      </c>
      <c r="D4291" s="74" t="s">
        <v>24035</v>
      </c>
      <c r="E4291" s="75"/>
      <c r="F4291" s="74"/>
      <c r="G4291" s="76" t="n">
        <v>93072</v>
      </c>
      <c r="H4291" s="74" t="s">
        <v>25131</v>
      </c>
      <c r="I4291" s="74" t="s">
        <v>21</v>
      </c>
      <c r="J4291" s="74" t="s">
        <v>16938</v>
      </c>
      <c r="K4291" s="75" t="s">
        <v>25132</v>
      </c>
      <c r="L4291" s="74" t="s">
        <v>16940</v>
      </c>
    </row>
    <row r="4292" customFormat="false" ht="13.5" hidden="false" customHeight="false" outlineLevel="0" collapsed="false">
      <c r="A4292" s="74" t="s">
        <v>23549</v>
      </c>
      <c r="B4292" s="74" t="s">
        <v>23550</v>
      </c>
      <c r="C4292" s="74" t="s">
        <v>22280</v>
      </c>
      <c r="D4292" s="74" t="s">
        <v>24035</v>
      </c>
      <c r="E4292" s="75"/>
      <c r="F4292" s="74"/>
      <c r="G4292" s="76" t="n">
        <v>93073</v>
      </c>
      <c r="H4292" s="74" t="s">
        <v>25133</v>
      </c>
      <c r="I4292" s="74" t="s">
        <v>21</v>
      </c>
      <c r="J4292" s="74" t="s">
        <v>16938</v>
      </c>
      <c r="K4292" s="75" t="s">
        <v>25134</v>
      </c>
      <c r="L4292" s="74" t="s">
        <v>16940</v>
      </c>
    </row>
    <row r="4293" customFormat="false" ht="13.5" hidden="false" customHeight="false" outlineLevel="0" collapsed="false">
      <c r="A4293" s="74" t="s">
        <v>23549</v>
      </c>
      <c r="B4293" s="74" t="s">
        <v>23550</v>
      </c>
      <c r="C4293" s="74" t="s">
        <v>22280</v>
      </c>
      <c r="D4293" s="74" t="s">
        <v>24035</v>
      </c>
      <c r="E4293" s="75"/>
      <c r="F4293" s="74"/>
      <c r="G4293" s="76" t="n">
        <v>93074</v>
      </c>
      <c r="H4293" s="74" t="s">
        <v>25135</v>
      </c>
      <c r="I4293" s="74" t="s">
        <v>21</v>
      </c>
      <c r="J4293" s="74" t="s">
        <v>16938</v>
      </c>
      <c r="K4293" s="75" t="s">
        <v>25136</v>
      </c>
      <c r="L4293" s="74" t="s">
        <v>16940</v>
      </c>
    </row>
    <row r="4294" customFormat="false" ht="13.5" hidden="false" customHeight="false" outlineLevel="0" collapsed="false">
      <c r="A4294" s="74" t="s">
        <v>23549</v>
      </c>
      <c r="B4294" s="74" t="s">
        <v>23550</v>
      </c>
      <c r="C4294" s="74" t="s">
        <v>22280</v>
      </c>
      <c r="D4294" s="74" t="s">
        <v>24035</v>
      </c>
      <c r="E4294" s="75"/>
      <c r="F4294" s="74"/>
      <c r="G4294" s="76" t="n">
        <v>93075</v>
      </c>
      <c r="H4294" s="74" t="s">
        <v>25137</v>
      </c>
      <c r="I4294" s="74" t="s">
        <v>21</v>
      </c>
      <c r="J4294" s="74" t="s">
        <v>16938</v>
      </c>
      <c r="K4294" s="75" t="s">
        <v>25138</v>
      </c>
      <c r="L4294" s="74" t="s">
        <v>16940</v>
      </c>
    </row>
    <row r="4295" customFormat="false" ht="13.5" hidden="false" customHeight="false" outlineLevel="0" collapsed="false">
      <c r="A4295" s="74" t="s">
        <v>23549</v>
      </c>
      <c r="B4295" s="74" t="s">
        <v>23550</v>
      </c>
      <c r="C4295" s="74" t="s">
        <v>22280</v>
      </c>
      <c r="D4295" s="74" t="s">
        <v>24035</v>
      </c>
      <c r="E4295" s="75"/>
      <c r="F4295" s="74"/>
      <c r="G4295" s="76" t="n">
        <v>93076</v>
      </c>
      <c r="H4295" s="74" t="s">
        <v>25139</v>
      </c>
      <c r="I4295" s="74" t="s">
        <v>21</v>
      </c>
      <c r="J4295" s="74" t="s">
        <v>16938</v>
      </c>
      <c r="K4295" s="75" t="s">
        <v>25140</v>
      </c>
      <c r="L4295" s="74" t="s">
        <v>16940</v>
      </c>
    </row>
    <row r="4296" customFormat="false" ht="13.5" hidden="false" customHeight="false" outlineLevel="0" collapsed="false">
      <c r="A4296" s="74" t="s">
        <v>23549</v>
      </c>
      <c r="B4296" s="74" t="s">
        <v>23550</v>
      </c>
      <c r="C4296" s="74" t="s">
        <v>22280</v>
      </c>
      <c r="D4296" s="74" t="s">
        <v>24035</v>
      </c>
      <c r="E4296" s="75"/>
      <c r="F4296" s="74"/>
      <c r="G4296" s="76" t="n">
        <v>93077</v>
      </c>
      <c r="H4296" s="74" t="s">
        <v>25141</v>
      </c>
      <c r="I4296" s="74" t="s">
        <v>21</v>
      </c>
      <c r="J4296" s="74" t="s">
        <v>16938</v>
      </c>
      <c r="K4296" s="75" t="s">
        <v>25142</v>
      </c>
      <c r="L4296" s="74" t="s">
        <v>16940</v>
      </c>
    </row>
    <row r="4297" customFormat="false" ht="13.5" hidden="false" customHeight="false" outlineLevel="0" collapsed="false">
      <c r="A4297" s="74" t="s">
        <v>23549</v>
      </c>
      <c r="B4297" s="74" t="s">
        <v>23550</v>
      </c>
      <c r="C4297" s="74" t="s">
        <v>22280</v>
      </c>
      <c r="D4297" s="74" t="s">
        <v>24035</v>
      </c>
      <c r="E4297" s="75"/>
      <c r="F4297" s="74"/>
      <c r="G4297" s="76" t="n">
        <v>93078</v>
      </c>
      <c r="H4297" s="74" t="s">
        <v>25143</v>
      </c>
      <c r="I4297" s="74" t="s">
        <v>21</v>
      </c>
      <c r="J4297" s="74" t="s">
        <v>16938</v>
      </c>
      <c r="K4297" s="75" t="s">
        <v>17535</v>
      </c>
      <c r="L4297" s="74" t="s">
        <v>16940</v>
      </c>
    </row>
    <row r="4298" customFormat="false" ht="13.5" hidden="false" customHeight="false" outlineLevel="0" collapsed="false">
      <c r="A4298" s="74" t="s">
        <v>23549</v>
      </c>
      <c r="B4298" s="74" t="s">
        <v>23550</v>
      </c>
      <c r="C4298" s="74" t="s">
        <v>22280</v>
      </c>
      <c r="D4298" s="74" t="s">
        <v>24035</v>
      </c>
      <c r="E4298" s="75"/>
      <c r="F4298" s="74"/>
      <c r="G4298" s="76" t="n">
        <v>93079</v>
      </c>
      <c r="H4298" s="74" t="s">
        <v>25144</v>
      </c>
      <c r="I4298" s="74" t="s">
        <v>21</v>
      </c>
      <c r="J4298" s="74" t="s">
        <v>16938</v>
      </c>
      <c r="K4298" s="75" t="s">
        <v>24461</v>
      </c>
      <c r="L4298" s="74" t="s">
        <v>16940</v>
      </c>
    </row>
    <row r="4299" customFormat="false" ht="13.5" hidden="false" customHeight="false" outlineLevel="0" collapsed="false">
      <c r="A4299" s="74" t="s">
        <v>23549</v>
      </c>
      <c r="B4299" s="74" t="s">
        <v>23550</v>
      </c>
      <c r="C4299" s="74" t="s">
        <v>22280</v>
      </c>
      <c r="D4299" s="74" t="s">
        <v>24035</v>
      </c>
      <c r="E4299" s="75"/>
      <c r="F4299" s="74"/>
      <c r="G4299" s="76" t="n">
        <v>93080</v>
      </c>
      <c r="H4299" s="74" t="s">
        <v>25145</v>
      </c>
      <c r="I4299" s="74" t="s">
        <v>21</v>
      </c>
      <c r="J4299" s="74" t="s">
        <v>16938</v>
      </c>
      <c r="K4299" s="75" t="s">
        <v>22444</v>
      </c>
      <c r="L4299" s="74" t="s">
        <v>16940</v>
      </c>
    </row>
    <row r="4300" customFormat="false" ht="13.5" hidden="false" customHeight="false" outlineLevel="0" collapsed="false">
      <c r="A4300" s="74" t="s">
        <v>23549</v>
      </c>
      <c r="B4300" s="74" t="s">
        <v>23550</v>
      </c>
      <c r="C4300" s="74" t="s">
        <v>22280</v>
      </c>
      <c r="D4300" s="74" t="s">
        <v>24035</v>
      </c>
      <c r="E4300" s="75"/>
      <c r="F4300" s="74"/>
      <c r="G4300" s="76" t="n">
        <v>93081</v>
      </c>
      <c r="H4300" s="74" t="s">
        <v>25146</v>
      </c>
      <c r="I4300" s="74" t="s">
        <v>21</v>
      </c>
      <c r="J4300" s="74" t="s">
        <v>16938</v>
      </c>
      <c r="K4300" s="75" t="s">
        <v>25147</v>
      </c>
      <c r="L4300" s="74" t="s">
        <v>16940</v>
      </c>
    </row>
    <row r="4301" customFormat="false" ht="13.5" hidden="false" customHeight="false" outlineLevel="0" collapsed="false">
      <c r="A4301" s="74" t="s">
        <v>23549</v>
      </c>
      <c r="B4301" s="74" t="s">
        <v>23550</v>
      </c>
      <c r="C4301" s="74" t="s">
        <v>22280</v>
      </c>
      <c r="D4301" s="74" t="s">
        <v>24035</v>
      </c>
      <c r="E4301" s="75"/>
      <c r="F4301" s="74"/>
      <c r="G4301" s="76" t="n">
        <v>93082</v>
      </c>
      <c r="H4301" s="74" t="s">
        <v>25148</v>
      </c>
      <c r="I4301" s="74" t="s">
        <v>21</v>
      </c>
      <c r="J4301" s="74" t="s">
        <v>16938</v>
      </c>
      <c r="K4301" s="75" t="s">
        <v>25149</v>
      </c>
      <c r="L4301" s="74" t="s">
        <v>16940</v>
      </c>
    </row>
    <row r="4302" customFormat="false" ht="13.5" hidden="false" customHeight="false" outlineLevel="0" collapsed="false">
      <c r="A4302" s="74" t="s">
        <v>23549</v>
      </c>
      <c r="B4302" s="74" t="s">
        <v>23550</v>
      </c>
      <c r="C4302" s="74" t="s">
        <v>22280</v>
      </c>
      <c r="D4302" s="74" t="s">
        <v>24035</v>
      </c>
      <c r="E4302" s="75"/>
      <c r="F4302" s="74"/>
      <c r="G4302" s="76" t="n">
        <v>93083</v>
      </c>
      <c r="H4302" s="74" t="s">
        <v>25150</v>
      </c>
      <c r="I4302" s="74" t="s">
        <v>21</v>
      </c>
      <c r="J4302" s="74" t="s">
        <v>16938</v>
      </c>
      <c r="K4302" s="75" t="s">
        <v>25151</v>
      </c>
      <c r="L4302" s="74" t="s">
        <v>16940</v>
      </c>
    </row>
    <row r="4303" customFormat="false" ht="13.5" hidden="false" customHeight="false" outlineLevel="0" collapsed="false">
      <c r="A4303" s="74" t="s">
        <v>23549</v>
      </c>
      <c r="B4303" s="74" t="s">
        <v>23550</v>
      </c>
      <c r="C4303" s="74" t="s">
        <v>22280</v>
      </c>
      <c r="D4303" s="74" t="s">
        <v>24035</v>
      </c>
      <c r="E4303" s="75"/>
      <c r="F4303" s="74"/>
      <c r="G4303" s="76" t="n">
        <v>93084</v>
      </c>
      <c r="H4303" s="74" t="s">
        <v>25152</v>
      </c>
      <c r="I4303" s="74" t="s">
        <v>21</v>
      </c>
      <c r="J4303" s="74" t="s">
        <v>16938</v>
      </c>
      <c r="K4303" s="75" t="s">
        <v>25153</v>
      </c>
      <c r="L4303" s="74" t="s">
        <v>16940</v>
      </c>
    </row>
    <row r="4304" customFormat="false" ht="13.5" hidden="false" customHeight="false" outlineLevel="0" collapsed="false">
      <c r="A4304" s="74" t="s">
        <v>23549</v>
      </c>
      <c r="B4304" s="74" t="s">
        <v>23550</v>
      </c>
      <c r="C4304" s="74" t="s">
        <v>22280</v>
      </c>
      <c r="D4304" s="74" t="s">
        <v>24035</v>
      </c>
      <c r="E4304" s="75"/>
      <c r="F4304" s="74"/>
      <c r="G4304" s="76" t="n">
        <v>93085</v>
      </c>
      <c r="H4304" s="74" t="s">
        <v>25154</v>
      </c>
      <c r="I4304" s="74" t="s">
        <v>21</v>
      </c>
      <c r="J4304" s="74" t="s">
        <v>16938</v>
      </c>
      <c r="K4304" s="75" t="s">
        <v>25155</v>
      </c>
      <c r="L4304" s="74" t="s">
        <v>16940</v>
      </c>
    </row>
    <row r="4305" customFormat="false" ht="13.5" hidden="false" customHeight="false" outlineLevel="0" collapsed="false">
      <c r="A4305" s="74" t="s">
        <v>23549</v>
      </c>
      <c r="B4305" s="74" t="s">
        <v>23550</v>
      </c>
      <c r="C4305" s="74" t="s">
        <v>22280</v>
      </c>
      <c r="D4305" s="74" t="s">
        <v>24035</v>
      </c>
      <c r="E4305" s="75"/>
      <c r="F4305" s="74"/>
      <c r="G4305" s="76" t="n">
        <v>93086</v>
      </c>
      <c r="H4305" s="74" t="s">
        <v>25156</v>
      </c>
      <c r="I4305" s="74" t="s">
        <v>21</v>
      </c>
      <c r="J4305" s="74" t="s">
        <v>16938</v>
      </c>
      <c r="K4305" s="75" t="s">
        <v>25157</v>
      </c>
      <c r="L4305" s="74" t="s">
        <v>16940</v>
      </c>
    </row>
    <row r="4306" customFormat="false" ht="13.5" hidden="false" customHeight="false" outlineLevel="0" collapsed="false">
      <c r="A4306" s="74" t="s">
        <v>23549</v>
      </c>
      <c r="B4306" s="74" t="s">
        <v>23550</v>
      </c>
      <c r="C4306" s="74" t="s">
        <v>22280</v>
      </c>
      <c r="D4306" s="74" t="s">
        <v>24035</v>
      </c>
      <c r="E4306" s="75"/>
      <c r="F4306" s="74"/>
      <c r="G4306" s="76" t="n">
        <v>93087</v>
      </c>
      <c r="H4306" s="74" t="s">
        <v>25158</v>
      </c>
      <c r="I4306" s="74" t="s">
        <v>21</v>
      </c>
      <c r="J4306" s="74" t="s">
        <v>16938</v>
      </c>
      <c r="K4306" s="75" t="s">
        <v>25159</v>
      </c>
      <c r="L4306" s="74" t="s">
        <v>16940</v>
      </c>
    </row>
    <row r="4307" customFormat="false" ht="13.5" hidden="false" customHeight="false" outlineLevel="0" collapsed="false">
      <c r="A4307" s="74" t="s">
        <v>23549</v>
      </c>
      <c r="B4307" s="74" t="s">
        <v>23550</v>
      </c>
      <c r="C4307" s="74" t="s">
        <v>22280</v>
      </c>
      <c r="D4307" s="74" t="s">
        <v>24035</v>
      </c>
      <c r="E4307" s="75"/>
      <c r="F4307" s="74"/>
      <c r="G4307" s="76" t="n">
        <v>93088</v>
      </c>
      <c r="H4307" s="74" t="s">
        <v>25160</v>
      </c>
      <c r="I4307" s="74" t="s">
        <v>21</v>
      </c>
      <c r="J4307" s="74" t="s">
        <v>16938</v>
      </c>
      <c r="K4307" s="75" t="s">
        <v>25161</v>
      </c>
      <c r="L4307" s="74" t="s">
        <v>16940</v>
      </c>
    </row>
    <row r="4308" customFormat="false" ht="13.5" hidden="false" customHeight="false" outlineLevel="0" collapsed="false">
      <c r="A4308" s="74" t="s">
        <v>23549</v>
      </c>
      <c r="B4308" s="74" t="s">
        <v>23550</v>
      </c>
      <c r="C4308" s="74" t="s">
        <v>22280</v>
      </c>
      <c r="D4308" s="74" t="s">
        <v>24035</v>
      </c>
      <c r="E4308" s="75"/>
      <c r="F4308" s="74"/>
      <c r="G4308" s="76" t="n">
        <v>93089</v>
      </c>
      <c r="H4308" s="74" t="s">
        <v>25162</v>
      </c>
      <c r="I4308" s="74" t="s">
        <v>21</v>
      </c>
      <c r="J4308" s="74" t="s">
        <v>16938</v>
      </c>
      <c r="K4308" s="75" t="s">
        <v>18543</v>
      </c>
      <c r="L4308" s="74" t="s">
        <v>16940</v>
      </c>
    </row>
    <row r="4309" customFormat="false" ht="13.5" hidden="false" customHeight="false" outlineLevel="0" collapsed="false">
      <c r="A4309" s="74" t="s">
        <v>23549</v>
      </c>
      <c r="B4309" s="74" t="s">
        <v>23550</v>
      </c>
      <c r="C4309" s="74" t="s">
        <v>22280</v>
      </c>
      <c r="D4309" s="74" t="s">
        <v>24035</v>
      </c>
      <c r="E4309" s="75"/>
      <c r="F4309" s="74"/>
      <c r="G4309" s="76" t="n">
        <v>93090</v>
      </c>
      <c r="H4309" s="74" t="s">
        <v>25163</v>
      </c>
      <c r="I4309" s="74" t="s">
        <v>21</v>
      </c>
      <c r="J4309" s="74" t="s">
        <v>16938</v>
      </c>
      <c r="K4309" s="75" t="s">
        <v>24814</v>
      </c>
      <c r="L4309" s="74" t="s">
        <v>16940</v>
      </c>
    </row>
    <row r="4310" customFormat="false" ht="13.5" hidden="false" customHeight="false" outlineLevel="0" collapsed="false">
      <c r="A4310" s="74" t="s">
        <v>23549</v>
      </c>
      <c r="B4310" s="74" t="s">
        <v>23550</v>
      </c>
      <c r="C4310" s="74" t="s">
        <v>22280</v>
      </c>
      <c r="D4310" s="74" t="s">
        <v>24035</v>
      </c>
      <c r="E4310" s="75"/>
      <c r="F4310" s="74"/>
      <c r="G4310" s="76" t="n">
        <v>93091</v>
      </c>
      <c r="H4310" s="74" t="s">
        <v>25164</v>
      </c>
      <c r="I4310" s="74" t="s">
        <v>21</v>
      </c>
      <c r="J4310" s="74" t="s">
        <v>16938</v>
      </c>
      <c r="K4310" s="75" t="s">
        <v>25165</v>
      </c>
      <c r="L4310" s="74" t="s">
        <v>16940</v>
      </c>
    </row>
    <row r="4311" customFormat="false" ht="13.5" hidden="false" customHeight="false" outlineLevel="0" collapsed="false">
      <c r="A4311" s="74" t="s">
        <v>23549</v>
      </c>
      <c r="B4311" s="74" t="s">
        <v>23550</v>
      </c>
      <c r="C4311" s="74" t="s">
        <v>22280</v>
      </c>
      <c r="D4311" s="74" t="s">
        <v>24035</v>
      </c>
      <c r="E4311" s="75"/>
      <c r="F4311" s="74"/>
      <c r="G4311" s="76" t="n">
        <v>93092</v>
      </c>
      <c r="H4311" s="74" t="s">
        <v>25166</v>
      </c>
      <c r="I4311" s="74" t="s">
        <v>21</v>
      </c>
      <c r="J4311" s="74" t="s">
        <v>16938</v>
      </c>
      <c r="K4311" s="75" t="s">
        <v>25167</v>
      </c>
      <c r="L4311" s="74" t="s">
        <v>16940</v>
      </c>
    </row>
    <row r="4312" customFormat="false" ht="13.5" hidden="false" customHeight="false" outlineLevel="0" collapsed="false">
      <c r="A4312" s="74" t="s">
        <v>23549</v>
      </c>
      <c r="B4312" s="74" t="s">
        <v>23550</v>
      </c>
      <c r="C4312" s="74" t="s">
        <v>22280</v>
      </c>
      <c r="D4312" s="74" t="s">
        <v>24035</v>
      </c>
      <c r="E4312" s="75"/>
      <c r="F4312" s="74"/>
      <c r="G4312" s="76" t="n">
        <v>93093</v>
      </c>
      <c r="H4312" s="74" t="s">
        <v>25168</v>
      </c>
      <c r="I4312" s="74" t="s">
        <v>21</v>
      </c>
      <c r="J4312" s="74" t="s">
        <v>16938</v>
      </c>
      <c r="K4312" s="75" t="s">
        <v>25169</v>
      </c>
      <c r="L4312" s="74" t="s">
        <v>16940</v>
      </c>
    </row>
    <row r="4313" customFormat="false" ht="13.5" hidden="false" customHeight="false" outlineLevel="0" collapsed="false">
      <c r="A4313" s="74" t="s">
        <v>23549</v>
      </c>
      <c r="B4313" s="74" t="s">
        <v>23550</v>
      </c>
      <c r="C4313" s="74" t="s">
        <v>22280</v>
      </c>
      <c r="D4313" s="74" t="s">
        <v>24035</v>
      </c>
      <c r="E4313" s="75"/>
      <c r="F4313" s="74"/>
      <c r="G4313" s="76" t="n">
        <v>93094</v>
      </c>
      <c r="H4313" s="74" t="s">
        <v>25170</v>
      </c>
      <c r="I4313" s="74" t="s">
        <v>21</v>
      </c>
      <c r="J4313" s="74" t="s">
        <v>16938</v>
      </c>
      <c r="K4313" s="75" t="s">
        <v>25171</v>
      </c>
      <c r="L4313" s="74" t="s">
        <v>16940</v>
      </c>
    </row>
    <row r="4314" customFormat="false" ht="13.5" hidden="false" customHeight="false" outlineLevel="0" collapsed="false">
      <c r="A4314" s="74" t="s">
        <v>23549</v>
      </c>
      <c r="B4314" s="74" t="s">
        <v>23550</v>
      </c>
      <c r="C4314" s="74" t="s">
        <v>22280</v>
      </c>
      <c r="D4314" s="74" t="s">
        <v>24035</v>
      </c>
      <c r="E4314" s="75"/>
      <c r="F4314" s="74"/>
      <c r="G4314" s="76" t="n">
        <v>93095</v>
      </c>
      <c r="H4314" s="74" t="s">
        <v>25172</v>
      </c>
      <c r="I4314" s="74" t="s">
        <v>21</v>
      </c>
      <c r="J4314" s="74" t="s">
        <v>16938</v>
      </c>
      <c r="K4314" s="75" t="s">
        <v>25173</v>
      </c>
      <c r="L4314" s="74" t="s">
        <v>16940</v>
      </c>
    </row>
    <row r="4315" customFormat="false" ht="13.5" hidden="false" customHeight="false" outlineLevel="0" collapsed="false">
      <c r="A4315" s="74" t="s">
        <v>23549</v>
      </c>
      <c r="B4315" s="74" t="s">
        <v>23550</v>
      </c>
      <c r="C4315" s="74" t="s">
        <v>22280</v>
      </c>
      <c r="D4315" s="74" t="s">
        <v>24035</v>
      </c>
      <c r="E4315" s="75"/>
      <c r="F4315" s="74"/>
      <c r="G4315" s="76" t="n">
        <v>93096</v>
      </c>
      <c r="H4315" s="74" t="s">
        <v>25174</v>
      </c>
      <c r="I4315" s="74" t="s">
        <v>21</v>
      </c>
      <c r="J4315" s="74" t="s">
        <v>16938</v>
      </c>
      <c r="K4315" s="75" t="s">
        <v>25175</v>
      </c>
      <c r="L4315" s="74" t="s">
        <v>16940</v>
      </c>
    </row>
    <row r="4316" customFormat="false" ht="13.5" hidden="false" customHeight="false" outlineLevel="0" collapsed="false">
      <c r="A4316" s="74" t="s">
        <v>23549</v>
      </c>
      <c r="B4316" s="74" t="s">
        <v>23550</v>
      </c>
      <c r="C4316" s="74" t="s">
        <v>22280</v>
      </c>
      <c r="D4316" s="74" t="s">
        <v>24035</v>
      </c>
      <c r="E4316" s="75"/>
      <c r="F4316" s="74"/>
      <c r="G4316" s="76" t="n">
        <v>93097</v>
      </c>
      <c r="H4316" s="74" t="s">
        <v>25176</v>
      </c>
      <c r="I4316" s="74" t="s">
        <v>21</v>
      </c>
      <c r="J4316" s="74" t="s">
        <v>16938</v>
      </c>
      <c r="K4316" s="75" t="s">
        <v>25177</v>
      </c>
      <c r="L4316" s="74" t="s">
        <v>16940</v>
      </c>
    </row>
    <row r="4317" customFormat="false" ht="13.5" hidden="false" customHeight="false" outlineLevel="0" collapsed="false">
      <c r="A4317" s="74" t="s">
        <v>23549</v>
      </c>
      <c r="B4317" s="74" t="s">
        <v>23550</v>
      </c>
      <c r="C4317" s="74" t="s">
        <v>22280</v>
      </c>
      <c r="D4317" s="74" t="s">
        <v>24035</v>
      </c>
      <c r="E4317" s="75"/>
      <c r="F4317" s="74"/>
      <c r="G4317" s="76" t="n">
        <v>93098</v>
      </c>
      <c r="H4317" s="74" t="s">
        <v>25178</v>
      </c>
      <c r="I4317" s="74" t="s">
        <v>21</v>
      </c>
      <c r="J4317" s="74" t="s">
        <v>16938</v>
      </c>
      <c r="K4317" s="75" t="s">
        <v>25179</v>
      </c>
      <c r="L4317" s="74" t="s">
        <v>16940</v>
      </c>
    </row>
    <row r="4318" customFormat="false" ht="13.5" hidden="false" customHeight="false" outlineLevel="0" collapsed="false">
      <c r="A4318" s="74" t="s">
        <v>23549</v>
      </c>
      <c r="B4318" s="74" t="s">
        <v>23550</v>
      </c>
      <c r="C4318" s="74" t="s">
        <v>22280</v>
      </c>
      <c r="D4318" s="74" t="s">
        <v>24035</v>
      </c>
      <c r="E4318" s="75"/>
      <c r="F4318" s="74"/>
      <c r="G4318" s="76" t="n">
        <v>93099</v>
      </c>
      <c r="H4318" s="74" t="s">
        <v>25180</v>
      </c>
      <c r="I4318" s="74" t="s">
        <v>21</v>
      </c>
      <c r="J4318" s="74" t="s">
        <v>16938</v>
      </c>
      <c r="K4318" s="75" t="s">
        <v>25181</v>
      </c>
      <c r="L4318" s="74" t="s">
        <v>16940</v>
      </c>
    </row>
    <row r="4319" customFormat="false" ht="13.5" hidden="false" customHeight="false" outlineLevel="0" collapsed="false">
      <c r="A4319" s="74" t="s">
        <v>23549</v>
      </c>
      <c r="B4319" s="74" t="s">
        <v>23550</v>
      </c>
      <c r="C4319" s="74" t="s">
        <v>22280</v>
      </c>
      <c r="D4319" s="74" t="s">
        <v>24035</v>
      </c>
      <c r="E4319" s="75"/>
      <c r="F4319" s="74"/>
      <c r="G4319" s="76" t="n">
        <v>93100</v>
      </c>
      <c r="H4319" s="74" t="s">
        <v>25182</v>
      </c>
      <c r="I4319" s="74" t="s">
        <v>21</v>
      </c>
      <c r="J4319" s="74" t="s">
        <v>16938</v>
      </c>
      <c r="K4319" s="75" t="s">
        <v>23517</v>
      </c>
      <c r="L4319" s="74" t="s">
        <v>16940</v>
      </c>
    </row>
    <row r="4320" customFormat="false" ht="13.5" hidden="false" customHeight="false" outlineLevel="0" collapsed="false">
      <c r="A4320" s="74" t="s">
        <v>23549</v>
      </c>
      <c r="B4320" s="74" t="s">
        <v>23550</v>
      </c>
      <c r="C4320" s="74" t="s">
        <v>22280</v>
      </c>
      <c r="D4320" s="74" t="s">
        <v>24035</v>
      </c>
      <c r="E4320" s="75"/>
      <c r="F4320" s="74"/>
      <c r="G4320" s="76" t="n">
        <v>93101</v>
      </c>
      <c r="H4320" s="74" t="s">
        <v>25183</v>
      </c>
      <c r="I4320" s="74" t="s">
        <v>21</v>
      </c>
      <c r="J4320" s="74" t="s">
        <v>16938</v>
      </c>
      <c r="K4320" s="75" t="s">
        <v>25184</v>
      </c>
      <c r="L4320" s="74" t="s">
        <v>16940</v>
      </c>
    </row>
    <row r="4321" customFormat="false" ht="13.5" hidden="false" customHeight="false" outlineLevel="0" collapsed="false">
      <c r="A4321" s="74" t="s">
        <v>23549</v>
      </c>
      <c r="B4321" s="74" t="s">
        <v>23550</v>
      </c>
      <c r="C4321" s="74" t="s">
        <v>22280</v>
      </c>
      <c r="D4321" s="74" t="s">
        <v>24035</v>
      </c>
      <c r="E4321" s="75"/>
      <c r="F4321" s="74"/>
      <c r="G4321" s="76" t="n">
        <v>93102</v>
      </c>
      <c r="H4321" s="74" t="s">
        <v>25185</v>
      </c>
      <c r="I4321" s="74" t="s">
        <v>21</v>
      </c>
      <c r="J4321" s="74" t="s">
        <v>16938</v>
      </c>
      <c r="K4321" s="75" t="s">
        <v>25186</v>
      </c>
      <c r="L4321" s="74" t="s">
        <v>16940</v>
      </c>
    </row>
    <row r="4322" customFormat="false" ht="13.5" hidden="false" customHeight="false" outlineLevel="0" collapsed="false">
      <c r="A4322" s="74" t="s">
        <v>23549</v>
      </c>
      <c r="B4322" s="74" t="s">
        <v>23550</v>
      </c>
      <c r="C4322" s="74" t="s">
        <v>22280</v>
      </c>
      <c r="D4322" s="74" t="s">
        <v>24035</v>
      </c>
      <c r="E4322" s="75"/>
      <c r="F4322" s="74"/>
      <c r="G4322" s="76" t="n">
        <v>93103</v>
      </c>
      <c r="H4322" s="74" t="s">
        <v>25187</v>
      </c>
      <c r="I4322" s="74" t="s">
        <v>21</v>
      </c>
      <c r="J4322" s="74" t="s">
        <v>16938</v>
      </c>
      <c r="K4322" s="75" t="s">
        <v>25188</v>
      </c>
      <c r="L4322" s="74" t="s">
        <v>16940</v>
      </c>
    </row>
    <row r="4323" customFormat="false" ht="13.5" hidden="false" customHeight="false" outlineLevel="0" collapsed="false">
      <c r="A4323" s="74" t="s">
        <v>23549</v>
      </c>
      <c r="B4323" s="74" t="s">
        <v>23550</v>
      </c>
      <c r="C4323" s="74" t="s">
        <v>22280</v>
      </c>
      <c r="D4323" s="74" t="s">
        <v>24035</v>
      </c>
      <c r="E4323" s="75"/>
      <c r="F4323" s="74"/>
      <c r="G4323" s="76" t="n">
        <v>93104</v>
      </c>
      <c r="H4323" s="74" t="s">
        <v>25189</v>
      </c>
      <c r="I4323" s="74" t="s">
        <v>21</v>
      </c>
      <c r="J4323" s="74" t="s">
        <v>16938</v>
      </c>
      <c r="K4323" s="75" t="s">
        <v>19080</v>
      </c>
      <c r="L4323" s="74" t="s">
        <v>16940</v>
      </c>
    </row>
    <row r="4324" customFormat="false" ht="13.5" hidden="false" customHeight="false" outlineLevel="0" collapsed="false">
      <c r="A4324" s="74" t="s">
        <v>23549</v>
      </c>
      <c r="B4324" s="74" t="s">
        <v>23550</v>
      </c>
      <c r="C4324" s="74" t="s">
        <v>22280</v>
      </c>
      <c r="D4324" s="74" t="s">
        <v>24035</v>
      </c>
      <c r="E4324" s="75"/>
      <c r="F4324" s="74"/>
      <c r="G4324" s="76" t="n">
        <v>93105</v>
      </c>
      <c r="H4324" s="74" t="s">
        <v>25190</v>
      </c>
      <c r="I4324" s="74" t="s">
        <v>21</v>
      </c>
      <c r="J4324" s="74" t="s">
        <v>16938</v>
      </c>
      <c r="K4324" s="75" t="s">
        <v>21089</v>
      </c>
      <c r="L4324" s="74" t="s">
        <v>16940</v>
      </c>
    </row>
    <row r="4325" customFormat="false" ht="13.5" hidden="false" customHeight="false" outlineLevel="0" collapsed="false">
      <c r="A4325" s="74" t="s">
        <v>23549</v>
      </c>
      <c r="B4325" s="74" t="s">
        <v>23550</v>
      </c>
      <c r="C4325" s="74" t="s">
        <v>22280</v>
      </c>
      <c r="D4325" s="74" t="s">
        <v>24035</v>
      </c>
      <c r="E4325" s="75"/>
      <c r="F4325" s="74"/>
      <c r="G4325" s="76" t="n">
        <v>93106</v>
      </c>
      <c r="H4325" s="74" t="s">
        <v>25191</v>
      </c>
      <c r="I4325" s="74" t="s">
        <v>21</v>
      </c>
      <c r="J4325" s="74" t="s">
        <v>16938</v>
      </c>
      <c r="K4325" s="75" t="s">
        <v>25192</v>
      </c>
      <c r="L4325" s="74" t="s">
        <v>16940</v>
      </c>
    </row>
    <row r="4326" customFormat="false" ht="13.5" hidden="false" customHeight="false" outlineLevel="0" collapsed="false">
      <c r="A4326" s="74" t="s">
        <v>23549</v>
      </c>
      <c r="B4326" s="74" t="s">
        <v>23550</v>
      </c>
      <c r="C4326" s="74" t="s">
        <v>22280</v>
      </c>
      <c r="D4326" s="74" t="s">
        <v>24035</v>
      </c>
      <c r="E4326" s="75"/>
      <c r="F4326" s="74"/>
      <c r="G4326" s="76" t="n">
        <v>93107</v>
      </c>
      <c r="H4326" s="74" t="s">
        <v>25193</v>
      </c>
      <c r="I4326" s="74" t="s">
        <v>21</v>
      </c>
      <c r="J4326" s="74" t="s">
        <v>16938</v>
      </c>
      <c r="K4326" s="75" t="s">
        <v>25194</v>
      </c>
      <c r="L4326" s="74" t="s">
        <v>16940</v>
      </c>
    </row>
    <row r="4327" customFormat="false" ht="13.5" hidden="false" customHeight="false" outlineLevel="0" collapsed="false">
      <c r="A4327" s="74" t="s">
        <v>23549</v>
      </c>
      <c r="B4327" s="74" t="s">
        <v>23550</v>
      </c>
      <c r="C4327" s="74" t="s">
        <v>22280</v>
      </c>
      <c r="D4327" s="74" t="s">
        <v>24035</v>
      </c>
      <c r="E4327" s="75"/>
      <c r="F4327" s="74"/>
      <c r="G4327" s="76" t="n">
        <v>93108</v>
      </c>
      <c r="H4327" s="74" t="s">
        <v>25195</v>
      </c>
      <c r="I4327" s="74" t="s">
        <v>21</v>
      </c>
      <c r="J4327" s="74" t="s">
        <v>16938</v>
      </c>
      <c r="K4327" s="75" t="s">
        <v>19204</v>
      </c>
      <c r="L4327" s="74" t="s">
        <v>16940</v>
      </c>
    </row>
    <row r="4328" customFormat="false" ht="13.5" hidden="false" customHeight="false" outlineLevel="0" collapsed="false">
      <c r="A4328" s="74" t="s">
        <v>23549</v>
      </c>
      <c r="B4328" s="74" t="s">
        <v>23550</v>
      </c>
      <c r="C4328" s="74" t="s">
        <v>22280</v>
      </c>
      <c r="D4328" s="74" t="s">
        <v>24035</v>
      </c>
      <c r="E4328" s="75"/>
      <c r="F4328" s="74"/>
      <c r="G4328" s="76" t="n">
        <v>93109</v>
      </c>
      <c r="H4328" s="74" t="s">
        <v>25196</v>
      </c>
      <c r="I4328" s="74" t="s">
        <v>21</v>
      </c>
      <c r="J4328" s="74" t="s">
        <v>16938</v>
      </c>
      <c r="K4328" s="75" t="s">
        <v>25197</v>
      </c>
      <c r="L4328" s="74" t="s">
        <v>16940</v>
      </c>
    </row>
    <row r="4329" customFormat="false" ht="13.5" hidden="false" customHeight="false" outlineLevel="0" collapsed="false">
      <c r="A4329" s="74" t="s">
        <v>23549</v>
      </c>
      <c r="B4329" s="74" t="s">
        <v>23550</v>
      </c>
      <c r="C4329" s="74" t="s">
        <v>22280</v>
      </c>
      <c r="D4329" s="74" t="s">
        <v>24035</v>
      </c>
      <c r="E4329" s="75"/>
      <c r="F4329" s="74"/>
      <c r="G4329" s="76" t="n">
        <v>93110</v>
      </c>
      <c r="H4329" s="74" t="s">
        <v>25198</v>
      </c>
      <c r="I4329" s="74" t="s">
        <v>21</v>
      </c>
      <c r="J4329" s="74" t="s">
        <v>16938</v>
      </c>
      <c r="K4329" s="75" t="s">
        <v>25199</v>
      </c>
      <c r="L4329" s="74" t="s">
        <v>16940</v>
      </c>
    </row>
    <row r="4330" customFormat="false" ht="13.5" hidden="false" customHeight="false" outlineLevel="0" collapsed="false">
      <c r="A4330" s="74" t="s">
        <v>23549</v>
      </c>
      <c r="B4330" s="74" t="s">
        <v>23550</v>
      </c>
      <c r="C4330" s="74" t="s">
        <v>22280</v>
      </c>
      <c r="D4330" s="74" t="s">
        <v>24035</v>
      </c>
      <c r="E4330" s="75"/>
      <c r="F4330" s="74"/>
      <c r="G4330" s="76" t="n">
        <v>93111</v>
      </c>
      <c r="H4330" s="74" t="s">
        <v>25200</v>
      </c>
      <c r="I4330" s="74" t="s">
        <v>21</v>
      </c>
      <c r="J4330" s="74" t="s">
        <v>16938</v>
      </c>
      <c r="K4330" s="75" t="s">
        <v>25201</v>
      </c>
      <c r="L4330" s="74" t="s">
        <v>16940</v>
      </c>
    </row>
    <row r="4331" customFormat="false" ht="13.5" hidden="false" customHeight="false" outlineLevel="0" collapsed="false">
      <c r="A4331" s="74" t="s">
        <v>23549</v>
      </c>
      <c r="B4331" s="74" t="s">
        <v>23550</v>
      </c>
      <c r="C4331" s="74" t="s">
        <v>22280</v>
      </c>
      <c r="D4331" s="74" t="s">
        <v>24035</v>
      </c>
      <c r="E4331" s="75"/>
      <c r="F4331" s="74"/>
      <c r="G4331" s="76" t="n">
        <v>93112</v>
      </c>
      <c r="H4331" s="74" t="s">
        <v>25202</v>
      </c>
      <c r="I4331" s="74" t="s">
        <v>21</v>
      </c>
      <c r="J4331" s="74" t="s">
        <v>16938</v>
      </c>
      <c r="K4331" s="75" t="s">
        <v>22712</v>
      </c>
      <c r="L4331" s="74" t="s">
        <v>16940</v>
      </c>
    </row>
    <row r="4332" customFormat="false" ht="13.5" hidden="false" customHeight="false" outlineLevel="0" collapsed="false">
      <c r="A4332" s="74" t="s">
        <v>23549</v>
      </c>
      <c r="B4332" s="74" t="s">
        <v>23550</v>
      </c>
      <c r="C4332" s="74" t="s">
        <v>22280</v>
      </c>
      <c r="D4332" s="74" t="s">
        <v>24035</v>
      </c>
      <c r="E4332" s="75"/>
      <c r="F4332" s="74"/>
      <c r="G4332" s="76" t="n">
        <v>93113</v>
      </c>
      <c r="H4332" s="74" t="s">
        <v>25203</v>
      </c>
      <c r="I4332" s="74" t="s">
        <v>21</v>
      </c>
      <c r="J4332" s="74" t="s">
        <v>16938</v>
      </c>
      <c r="K4332" s="75" t="s">
        <v>22747</v>
      </c>
      <c r="L4332" s="74" t="s">
        <v>16940</v>
      </c>
    </row>
    <row r="4333" customFormat="false" ht="13.5" hidden="false" customHeight="false" outlineLevel="0" collapsed="false">
      <c r="A4333" s="74" t="s">
        <v>23549</v>
      </c>
      <c r="B4333" s="74" t="s">
        <v>23550</v>
      </c>
      <c r="C4333" s="74" t="s">
        <v>22280</v>
      </c>
      <c r="D4333" s="74" t="s">
        <v>24035</v>
      </c>
      <c r="E4333" s="75"/>
      <c r="F4333" s="74"/>
      <c r="G4333" s="76" t="n">
        <v>93114</v>
      </c>
      <c r="H4333" s="74" t="s">
        <v>25204</v>
      </c>
      <c r="I4333" s="74" t="s">
        <v>21</v>
      </c>
      <c r="J4333" s="74" t="s">
        <v>16938</v>
      </c>
      <c r="K4333" s="75" t="s">
        <v>25205</v>
      </c>
      <c r="L4333" s="74" t="s">
        <v>16940</v>
      </c>
    </row>
    <row r="4334" customFormat="false" ht="13.5" hidden="false" customHeight="false" outlineLevel="0" collapsed="false">
      <c r="A4334" s="74" t="s">
        <v>23549</v>
      </c>
      <c r="B4334" s="74" t="s">
        <v>23550</v>
      </c>
      <c r="C4334" s="74" t="s">
        <v>22280</v>
      </c>
      <c r="D4334" s="74" t="s">
        <v>24035</v>
      </c>
      <c r="E4334" s="75"/>
      <c r="F4334" s="74"/>
      <c r="G4334" s="76" t="n">
        <v>93115</v>
      </c>
      <c r="H4334" s="74" t="s">
        <v>25206</v>
      </c>
      <c r="I4334" s="74" t="s">
        <v>21</v>
      </c>
      <c r="J4334" s="74" t="s">
        <v>16938</v>
      </c>
      <c r="K4334" s="75" t="s">
        <v>25207</v>
      </c>
      <c r="L4334" s="74" t="s">
        <v>16940</v>
      </c>
    </row>
    <row r="4335" customFormat="false" ht="13.5" hidden="false" customHeight="false" outlineLevel="0" collapsed="false">
      <c r="A4335" s="74" t="s">
        <v>23549</v>
      </c>
      <c r="B4335" s="74" t="s">
        <v>23550</v>
      </c>
      <c r="C4335" s="74" t="s">
        <v>22280</v>
      </c>
      <c r="D4335" s="74" t="s">
        <v>24035</v>
      </c>
      <c r="E4335" s="75"/>
      <c r="F4335" s="74"/>
      <c r="G4335" s="76" t="n">
        <v>93116</v>
      </c>
      <c r="H4335" s="74" t="s">
        <v>25208</v>
      </c>
      <c r="I4335" s="74" t="s">
        <v>21</v>
      </c>
      <c r="J4335" s="74" t="s">
        <v>16938</v>
      </c>
      <c r="K4335" s="75" t="s">
        <v>25209</v>
      </c>
      <c r="L4335" s="74" t="s">
        <v>16940</v>
      </c>
    </row>
    <row r="4336" customFormat="false" ht="13.5" hidden="false" customHeight="false" outlineLevel="0" collapsed="false">
      <c r="A4336" s="74" t="s">
        <v>23549</v>
      </c>
      <c r="B4336" s="74" t="s">
        <v>23550</v>
      </c>
      <c r="C4336" s="74" t="s">
        <v>22280</v>
      </c>
      <c r="D4336" s="74" t="s">
        <v>24035</v>
      </c>
      <c r="E4336" s="75"/>
      <c r="F4336" s="74"/>
      <c r="G4336" s="76" t="n">
        <v>93117</v>
      </c>
      <c r="H4336" s="74" t="s">
        <v>25210</v>
      </c>
      <c r="I4336" s="74" t="s">
        <v>21</v>
      </c>
      <c r="J4336" s="74" t="s">
        <v>16938</v>
      </c>
      <c r="K4336" s="75" t="s">
        <v>25211</v>
      </c>
      <c r="L4336" s="74" t="s">
        <v>16940</v>
      </c>
    </row>
    <row r="4337" customFormat="false" ht="13.5" hidden="false" customHeight="false" outlineLevel="0" collapsed="false">
      <c r="A4337" s="74" t="s">
        <v>23549</v>
      </c>
      <c r="B4337" s="74" t="s">
        <v>23550</v>
      </c>
      <c r="C4337" s="74" t="s">
        <v>22280</v>
      </c>
      <c r="D4337" s="74" t="s">
        <v>24035</v>
      </c>
      <c r="E4337" s="75"/>
      <c r="F4337" s="74"/>
      <c r="G4337" s="76" t="n">
        <v>93118</v>
      </c>
      <c r="H4337" s="74" t="s">
        <v>25212</v>
      </c>
      <c r="I4337" s="74" t="s">
        <v>21</v>
      </c>
      <c r="J4337" s="74" t="s">
        <v>16938</v>
      </c>
      <c r="K4337" s="75" t="s">
        <v>25213</v>
      </c>
      <c r="L4337" s="74" t="s">
        <v>16940</v>
      </c>
    </row>
    <row r="4338" customFormat="false" ht="13.5" hidden="false" customHeight="false" outlineLevel="0" collapsed="false">
      <c r="A4338" s="74" t="s">
        <v>23549</v>
      </c>
      <c r="B4338" s="74" t="s">
        <v>23550</v>
      </c>
      <c r="C4338" s="74" t="s">
        <v>22280</v>
      </c>
      <c r="D4338" s="74" t="s">
        <v>24035</v>
      </c>
      <c r="E4338" s="75"/>
      <c r="F4338" s="74"/>
      <c r="G4338" s="76" t="n">
        <v>93119</v>
      </c>
      <c r="H4338" s="74" t="s">
        <v>25214</v>
      </c>
      <c r="I4338" s="74" t="s">
        <v>21</v>
      </c>
      <c r="J4338" s="74" t="s">
        <v>16938</v>
      </c>
      <c r="K4338" s="75" t="s">
        <v>16990</v>
      </c>
      <c r="L4338" s="74" t="s">
        <v>16940</v>
      </c>
    </row>
    <row r="4339" customFormat="false" ht="13.5" hidden="false" customHeight="false" outlineLevel="0" collapsed="false">
      <c r="A4339" s="74" t="s">
        <v>23549</v>
      </c>
      <c r="B4339" s="74" t="s">
        <v>23550</v>
      </c>
      <c r="C4339" s="74" t="s">
        <v>22280</v>
      </c>
      <c r="D4339" s="74" t="s">
        <v>24035</v>
      </c>
      <c r="E4339" s="75"/>
      <c r="F4339" s="74"/>
      <c r="G4339" s="76" t="n">
        <v>93120</v>
      </c>
      <c r="H4339" s="74" t="s">
        <v>25215</v>
      </c>
      <c r="I4339" s="74" t="s">
        <v>21</v>
      </c>
      <c r="J4339" s="74" t="s">
        <v>16938</v>
      </c>
      <c r="K4339" s="75" t="s">
        <v>18220</v>
      </c>
      <c r="L4339" s="74" t="s">
        <v>16940</v>
      </c>
    </row>
    <row r="4340" customFormat="false" ht="13.5" hidden="false" customHeight="false" outlineLevel="0" collapsed="false">
      <c r="A4340" s="74" t="s">
        <v>23549</v>
      </c>
      <c r="B4340" s="74" t="s">
        <v>23550</v>
      </c>
      <c r="C4340" s="74" t="s">
        <v>22280</v>
      </c>
      <c r="D4340" s="74" t="s">
        <v>24035</v>
      </c>
      <c r="E4340" s="75"/>
      <c r="F4340" s="74"/>
      <c r="G4340" s="76" t="n">
        <v>93121</v>
      </c>
      <c r="H4340" s="74" t="s">
        <v>25216</v>
      </c>
      <c r="I4340" s="74" t="s">
        <v>21</v>
      </c>
      <c r="J4340" s="74" t="s">
        <v>16938</v>
      </c>
      <c r="K4340" s="75" t="s">
        <v>21317</v>
      </c>
      <c r="L4340" s="74" t="s">
        <v>16940</v>
      </c>
    </row>
    <row r="4341" customFormat="false" ht="13.5" hidden="false" customHeight="false" outlineLevel="0" collapsed="false">
      <c r="A4341" s="74" t="s">
        <v>23549</v>
      </c>
      <c r="B4341" s="74" t="s">
        <v>23550</v>
      </c>
      <c r="C4341" s="74" t="s">
        <v>22280</v>
      </c>
      <c r="D4341" s="74" t="s">
        <v>24035</v>
      </c>
      <c r="E4341" s="75"/>
      <c r="F4341" s="74"/>
      <c r="G4341" s="76" t="n">
        <v>93122</v>
      </c>
      <c r="H4341" s="74" t="s">
        <v>25217</v>
      </c>
      <c r="I4341" s="74" t="s">
        <v>21</v>
      </c>
      <c r="J4341" s="74" t="s">
        <v>16938</v>
      </c>
      <c r="K4341" s="75" t="s">
        <v>22522</v>
      </c>
      <c r="L4341" s="74" t="s">
        <v>16940</v>
      </c>
    </row>
    <row r="4342" customFormat="false" ht="13.5" hidden="false" customHeight="false" outlineLevel="0" collapsed="false">
      <c r="A4342" s="74" t="s">
        <v>23549</v>
      </c>
      <c r="B4342" s="74" t="s">
        <v>23550</v>
      </c>
      <c r="C4342" s="74" t="s">
        <v>22280</v>
      </c>
      <c r="D4342" s="74" t="s">
        <v>24035</v>
      </c>
      <c r="E4342" s="75"/>
      <c r="F4342" s="74"/>
      <c r="G4342" s="76" t="n">
        <v>93123</v>
      </c>
      <c r="H4342" s="74" t="s">
        <v>25218</v>
      </c>
      <c r="I4342" s="74" t="s">
        <v>21</v>
      </c>
      <c r="J4342" s="74" t="s">
        <v>16938</v>
      </c>
      <c r="K4342" s="75" t="s">
        <v>25219</v>
      </c>
      <c r="L4342" s="74" t="s">
        <v>16940</v>
      </c>
    </row>
    <row r="4343" customFormat="false" ht="13.5" hidden="false" customHeight="false" outlineLevel="0" collapsed="false">
      <c r="A4343" s="74" t="s">
        <v>23549</v>
      </c>
      <c r="B4343" s="74" t="s">
        <v>23550</v>
      </c>
      <c r="C4343" s="74" t="s">
        <v>22280</v>
      </c>
      <c r="D4343" s="74" t="s">
        <v>24035</v>
      </c>
      <c r="E4343" s="75"/>
      <c r="F4343" s="74"/>
      <c r="G4343" s="76" t="n">
        <v>93124</v>
      </c>
      <c r="H4343" s="74" t="s">
        <v>25220</v>
      </c>
      <c r="I4343" s="74" t="s">
        <v>21</v>
      </c>
      <c r="J4343" s="74" t="s">
        <v>16938</v>
      </c>
      <c r="K4343" s="75" t="s">
        <v>25221</v>
      </c>
      <c r="L4343" s="74" t="s">
        <v>16940</v>
      </c>
    </row>
    <row r="4344" customFormat="false" ht="13.5" hidden="false" customHeight="false" outlineLevel="0" collapsed="false">
      <c r="A4344" s="74" t="s">
        <v>23549</v>
      </c>
      <c r="B4344" s="74" t="s">
        <v>23550</v>
      </c>
      <c r="C4344" s="74" t="s">
        <v>22280</v>
      </c>
      <c r="D4344" s="74" t="s">
        <v>24035</v>
      </c>
      <c r="E4344" s="75"/>
      <c r="F4344" s="74"/>
      <c r="G4344" s="76" t="n">
        <v>93125</v>
      </c>
      <c r="H4344" s="74" t="s">
        <v>25222</v>
      </c>
      <c r="I4344" s="74" t="s">
        <v>21</v>
      </c>
      <c r="J4344" s="74" t="s">
        <v>16938</v>
      </c>
      <c r="K4344" s="75" t="s">
        <v>25223</v>
      </c>
      <c r="L4344" s="74" t="s">
        <v>16940</v>
      </c>
    </row>
    <row r="4345" customFormat="false" ht="13.5" hidden="false" customHeight="false" outlineLevel="0" collapsed="false">
      <c r="A4345" s="74" t="s">
        <v>23549</v>
      </c>
      <c r="B4345" s="74" t="s">
        <v>23550</v>
      </c>
      <c r="C4345" s="74" t="s">
        <v>22280</v>
      </c>
      <c r="D4345" s="74" t="s">
        <v>24035</v>
      </c>
      <c r="E4345" s="75"/>
      <c r="F4345" s="74"/>
      <c r="G4345" s="76" t="n">
        <v>93126</v>
      </c>
      <c r="H4345" s="74" t="s">
        <v>25224</v>
      </c>
      <c r="I4345" s="74" t="s">
        <v>21</v>
      </c>
      <c r="J4345" s="74" t="s">
        <v>16938</v>
      </c>
      <c r="K4345" s="75" t="s">
        <v>25225</v>
      </c>
      <c r="L4345" s="74" t="s">
        <v>16940</v>
      </c>
    </row>
    <row r="4346" customFormat="false" ht="13.5" hidden="false" customHeight="false" outlineLevel="0" collapsed="false">
      <c r="A4346" s="74" t="s">
        <v>23549</v>
      </c>
      <c r="B4346" s="74" t="s">
        <v>23550</v>
      </c>
      <c r="C4346" s="74" t="s">
        <v>22280</v>
      </c>
      <c r="D4346" s="74" t="s">
        <v>24035</v>
      </c>
      <c r="E4346" s="75"/>
      <c r="F4346" s="74"/>
      <c r="G4346" s="76" t="n">
        <v>93133</v>
      </c>
      <c r="H4346" s="74" t="s">
        <v>25226</v>
      </c>
      <c r="I4346" s="74" t="s">
        <v>21</v>
      </c>
      <c r="J4346" s="74" t="s">
        <v>16938</v>
      </c>
      <c r="K4346" s="75" t="s">
        <v>25227</v>
      </c>
      <c r="L4346" s="74" t="s">
        <v>16940</v>
      </c>
    </row>
    <row r="4347" customFormat="false" ht="13.5" hidden="false" customHeight="false" outlineLevel="0" collapsed="false">
      <c r="A4347" s="74" t="s">
        <v>23549</v>
      </c>
      <c r="B4347" s="74" t="s">
        <v>23550</v>
      </c>
      <c r="C4347" s="74" t="s">
        <v>22280</v>
      </c>
      <c r="D4347" s="74" t="s">
        <v>24035</v>
      </c>
      <c r="E4347" s="75"/>
      <c r="F4347" s="74"/>
      <c r="G4347" s="76" t="n">
        <v>94465</v>
      </c>
      <c r="H4347" s="74" t="s">
        <v>25228</v>
      </c>
      <c r="I4347" s="74" t="s">
        <v>21</v>
      </c>
      <c r="J4347" s="74" t="s">
        <v>16938</v>
      </c>
      <c r="K4347" s="75" t="s">
        <v>25229</v>
      </c>
      <c r="L4347" s="74" t="s">
        <v>16940</v>
      </c>
    </row>
    <row r="4348" customFormat="false" ht="13.5" hidden="false" customHeight="false" outlineLevel="0" collapsed="false">
      <c r="A4348" s="74" t="s">
        <v>23549</v>
      </c>
      <c r="B4348" s="74" t="s">
        <v>23550</v>
      </c>
      <c r="C4348" s="74" t="s">
        <v>22280</v>
      </c>
      <c r="D4348" s="74" t="s">
        <v>24035</v>
      </c>
      <c r="E4348" s="75"/>
      <c r="F4348" s="74"/>
      <c r="G4348" s="76" t="n">
        <v>94466</v>
      </c>
      <c r="H4348" s="74" t="s">
        <v>25230</v>
      </c>
      <c r="I4348" s="74" t="s">
        <v>21</v>
      </c>
      <c r="J4348" s="74" t="s">
        <v>16938</v>
      </c>
      <c r="K4348" s="75" t="s">
        <v>25231</v>
      </c>
      <c r="L4348" s="74" t="s">
        <v>16940</v>
      </c>
    </row>
    <row r="4349" customFormat="false" ht="13.5" hidden="false" customHeight="false" outlineLevel="0" collapsed="false">
      <c r="A4349" s="74" t="s">
        <v>23549</v>
      </c>
      <c r="B4349" s="74" t="s">
        <v>23550</v>
      </c>
      <c r="C4349" s="74" t="s">
        <v>22280</v>
      </c>
      <c r="D4349" s="74" t="s">
        <v>24035</v>
      </c>
      <c r="E4349" s="75"/>
      <c r="F4349" s="74"/>
      <c r="G4349" s="76" t="n">
        <v>94467</v>
      </c>
      <c r="H4349" s="74" t="s">
        <v>25232</v>
      </c>
      <c r="I4349" s="74" t="s">
        <v>21</v>
      </c>
      <c r="J4349" s="74" t="s">
        <v>16938</v>
      </c>
      <c r="K4349" s="75" t="s">
        <v>24792</v>
      </c>
      <c r="L4349" s="74" t="s">
        <v>16940</v>
      </c>
    </row>
    <row r="4350" customFormat="false" ht="13.5" hidden="false" customHeight="false" outlineLevel="0" collapsed="false">
      <c r="A4350" s="74" t="s">
        <v>23549</v>
      </c>
      <c r="B4350" s="74" t="s">
        <v>23550</v>
      </c>
      <c r="C4350" s="74" t="s">
        <v>22280</v>
      </c>
      <c r="D4350" s="74" t="s">
        <v>24035</v>
      </c>
      <c r="E4350" s="75"/>
      <c r="F4350" s="74"/>
      <c r="G4350" s="76" t="n">
        <v>94468</v>
      </c>
      <c r="H4350" s="74" t="s">
        <v>25233</v>
      </c>
      <c r="I4350" s="74" t="s">
        <v>21</v>
      </c>
      <c r="J4350" s="74" t="s">
        <v>16938</v>
      </c>
      <c r="K4350" s="75" t="s">
        <v>25234</v>
      </c>
      <c r="L4350" s="74" t="s">
        <v>16940</v>
      </c>
    </row>
    <row r="4351" customFormat="false" ht="13.5" hidden="false" customHeight="false" outlineLevel="0" collapsed="false">
      <c r="A4351" s="74" t="s">
        <v>23549</v>
      </c>
      <c r="B4351" s="74" t="s">
        <v>23550</v>
      </c>
      <c r="C4351" s="74" t="s">
        <v>22280</v>
      </c>
      <c r="D4351" s="74" t="s">
        <v>24035</v>
      </c>
      <c r="E4351" s="75"/>
      <c r="F4351" s="74"/>
      <c r="G4351" s="76" t="n">
        <v>94469</v>
      </c>
      <c r="H4351" s="74" t="s">
        <v>25235</v>
      </c>
      <c r="I4351" s="74" t="s">
        <v>21</v>
      </c>
      <c r="J4351" s="74" t="s">
        <v>16938</v>
      </c>
      <c r="K4351" s="75" t="s">
        <v>25236</v>
      </c>
      <c r="L4351" s="74" t="s">
        <v>16940</v>
      </c>
    </row>
    <row r="4352" customFormat="false" ht="13.5" hidden="false" customHeight="false" outlineLevel="0" collapsed="false">
      <c r="A4352" s="74" t="s">
        <v>23549</v>
      </c>
      <c r="B4352" s="74" t="s">
        <v>23550</v>
      </c>
      <c r="C4352" s="74" t="s">
        <v>22280</v>
      </c>
      <c r="D4352" s="74" t="s">
        <v>24035</v>
      </c>
      <c r="E4352" s="75"/>
      <c r="F4352" s="74"/>
      <c r="G4352" s="76" t="n">
        <v>94470</v>
      </c>
      <c r="H4352" s="74" t="s">
        <v>25237</v>
      </c>
      <c r="I4352" s="74" t="s">
        <v>21</v>
      </c>
      <c r="J4352" s="74" t="s">
        <v>16938</v>
      </c>
      <c r="K4352" s="75" t="s">
        <v>25238</v>
      </c>
      <c r="L4352" s="74" t="s">
        <v>16940</v>
      </c>
    </row>
    <row r="4353" customFormat="false" ht="13.5" hidden="false" customHeight="false" outlineLevel="0" collapsed="false">
      <c r="A4353" s="74" t="s">
        <v>23549</v>
      </c>
      <c r="B4353" s="74" t="s">
        <v>23550</v>
      </c>
      <c r="C4353" s="74" t="s">
        <v>22280</v>
      </c>
      <c r="D4353" s="74" t="s">
        <v>24035</v>
      </c>
      <c r="E4353" s="75"/>
      <c r="F4353" s="74"/>
      <c r="G4353" s="76" t="n">
        <v>94471</v>
      </c>
      <c r="H4353" s="74" t="s">
        <v>25239</v>
      </c>
      <c r="I4353" s="74" t="s">
        <v>21</v>
      </c>
      <c r="J4353" s="74" t="s">
        <v>16938</v>
      </c>
      <c r="K4353" s="75" t="s">
        <v>25240</v>
      </c>
      <c r="L4353" s="74" t="s">
        <v>16940</v>
      </c>
    </row>
    <row r="4354" customFormat="false" ht="13.5" hidden="false" customHeight="false" outlineLevel="0" collapsed="false">
      <c r="A4354" s="74" t="s">
        <v>23549</v>
      </c>
      <c r="B4354" s="74" t="s">
        <v>23550</v>
      </c>
      <c r="C4354" s="74" t="s">
        <v>22280</v>
      </c>
      <c r="D4354" s="74" t="s">
        <v>24035</v>
      </c>
      <c r="E4354" s="75"/>
      <c r="F4354" s="74"/>
      <c r="G4354" s="76" t="n">
        <v>94472</v>
      </c>
      <c r="H4354" s="74" t="s">
        <v>25241</v>
      </c>
      <c r="I4354" s="74" t="s">
        <v>21</v>
      </c>
      <c r="J4354" s="74" t="s">
        <v>16938</v>
      </c>
      <c r="K4354" s="75" t="s">
        <v>25242</v>
      </c>
      <c r="L4354" s="74" t="s">
        <v>16940</v>
      </c>
    </row>
    <row r="4355" customFormat="false" ht="13.5" hidden="false" customHeight="false" outlineLevel="0" collapsed="false">
      <c r="A4355" s="74" t="s">
        <v>23549</v>
      </c>
      <c r="B4355" s="74" t="s">
        <v>23550</v>
      </c>
      <c r="C4355" s="74" t="s">
        <v>22280</v>
      </c>
      <c r="D4355" s="74" t="s">
        <v>24035</v>
      </c>
      <c r="E4355" s="75"/>
      <c r="F4355" s="74"/>
      <c r="G4355" s="76" t="n">
        <v>94473</v>
      </c>
      <c r="H4355" s="74" t="s">
        <v>25243</v>
      </c>
      <c r="I4355" s="74" t="s">
        <v>21</v>
      </c>
      <c r="J4355" s="74" t="s">
        <v>16938</v>
      </c>
      <c r="K4355" s="75" t="s">
        <v>25244</v>
      </c>
      <c r="L4355" s="74" t="s">
        <v>16940</v>
      </c>
    </row>
    <row r="4356" customFormat="false" ht="13.5" hidden="false" customHeight="false" outlineLevel="0" collapsed="false">
      <c r="A4356" s="74" t="s">
        <v>23549</v>
      </c>
      <c r="B4356" s="74" t="s">
        <v>23550</v>
      </c>
      <c r="C4356" s="74" t="s">
        <v>22280</v>
      </c>
      <c r="D4356" s="74" t="s">
        <v>24035</v>
      </c>
      <c r="E4356" s="75"/>
      <c r="F4356" s="74"/>
      <c r="G4356" s="76" t="n">
        <v>94474</v>
      </c>
      <c r="H4356" s="74" t="s">
        <v>25245</v>
      </c>
      <c r="I4356" s="74" t="s">
        <v>21</v>
      </c>
      <c r="J4356" s="74" t="s">
        <v>16938</v>
      </c>
      <c r="K4356" s="75" t="s">
        <v>25246</v>
      </c>
      <c r="L4356" s="74" t="s">
        <v>16940</v>
      </c>
    </row>
    <row r="4357" customFormat="false" ht="13.5" hidden="false" customHeight="false" outlineLevel="0" collapsed="false">
      <c r="A4357" s="74" t="s">
        <v>23549</v>
      </c>
      <c r="B4357" s="74" t="s">
        <v>23550</v>
      </c>
      <c r="C4357" s="74" t="s">
        <v>22280</v>
      </c>
      <c r="D4357" s="74" t="s">
        <v>24035</v>
      </c>
      <c r="E4357" s="75"/>
      <c r="F4357" s="74"/>
      <c r="G4357" s="76" t="n">
        <v>94475</v>
      </c>
      <c r="H4357" s="74" t="s">
        <v>25247</v>
      </c>
      <c r="I4357" s="74" t="s">
        <v>21</v>
      </c>
      <c r="J4357" s="74" t="s">
        <v>16938</v>
      </c>
      <c r="K4357" s="75" t="s">
        <v>25248</v>
      </c>
      <c r="L4357" s="74" t="s">
        <v>16940</v>
      </c>
    </row>
    <row r="4358" customFormat="false" ht="13.5" hidden="false" customHeight="false" outlineLevel="0" collapsed="false">
      <c r="A4358" s="74" t="s">
        <v>23549</v>
      </c>
      <c r="B4358" s="74" t="s">
        <v>23550</v>
      </c>
      <c r="C4358" s="74" t="s">
        <v>22280</v>
      </c>
      <c r="D4358" s="74" t="s">
        <v>24035</v>
      </c>
      <c r="E4358" s="75"/>
      <c r="F4358" s="74"/>
      <c r="G4358" s="76" t="n">
        <v>94476</v>
      </c>
      <c r="H4358" s="74" t="s">
        <v>25249</v>
      </c>
      <c r="I4358" s="74" t="s">
        <v>21</v>
      </c>
      <c r="J4358" s="74" t="s">
        <v>16938</v>
      </c>
      <c r="K4358" s="75" t="s">
        <v>25250</v>
      </c>
      <c r="L4358" s="74" t="s">
        <v>16940</v>
      </c>
    </row>
    <row r="4359" customFormat="false" ht="13.5" hidden="false" customHeight="false" outlineLevel="0" collapsed="false">
      <c r="A4359" s="74" t="s">
        <v>23549</v>
      </c>
      <c r="B4359" s="74" t="s">
        <v>23550</v>
      </c>
      <c r="C4359" s="74" t="s">
        <v>22280</v>
      </c>
      <c r="D4359" s="74" t="s">
        <v>24035</v>
      </c>
      <c r="E4359" s="75"/>
      <c r="F4359" s="74"/>
      <c r="G4359" s="76" t="n">
        <v>94477</v>
      </c>
      <c r="H4359" s="74" t="s">
        <v>25251</v>
      </c>
      <c r="I4359" s="74" t="s">
        <v>21</v>
      </c>
      <c r="J4359" s="74" t="s">
        <v>16938</v>
      </c>
      <c r="K4359" s="75" t="s">
        <v>25252</v>
      </c>
      <c r="L4359" s="74" t="s">
        <v>16940</v>
      </c>
    </row>
    <row r="4360" customFormat="false" ht="13.5" hidden="false" customHeight="false" outlineLevel="0" collapsed="false">
      <c r="A4360" s="74" t="s">
        <v>23549</v>
      </c>
      <c r="B4360" s="74" t="s">
        <v>23550</v>
      </c>
      <c r="C4360" s="74" t="s">
        <v>22280</v>
      </c>
      <c r="D4360" s="74" t="s">
        <v>24035</v>
      </c>
      <c r="E4360" s="75"/>
      <c r="F4360" s="74"/>
      <c r="G4360" s="76" t="n">
        <v>94478</v>
      </c>
      <c r="H4360" s="74" t="s">
        <v>25253</v>
      </c>
      <c r="I4360" s="74" t="s">
        <v>21</v>
      </c>
      <c r="J4360" s="74" t="s">
        <v>16938</v>
      </c>
      <c r="K4360" s="75" t="s">
        <v>19787</v>
      </c>
      <c r="L4360" s="74" t="s">
        <v>16940</v>
      </c>
    </row>
    <row r="4361" customFormat="false" ht="13.5" hidden="false" customHeight="false" outlineLevel="0" collapsed="false">
      <c r="A4361" s="74" t="s">
        <v>23549</v>
      </c>
      <c r="B4361" s="74" t="s">
        <v>23550</v>
      </c>
      <c r="C4361" s="74" t="s">
        <v>22280</v>
      </c>
      <c r="D4361" s="74" t="s">
        <v>24035</v>
      </c>
      <c r="E4361" s="75"/>
      <c r="F4361" s="74"/>
      <c r="G4361" s="76" t="n">
        <v>94479</v>
      </c>
      <c r="H4361" s="74" t="s">
        <v>25254</v>
      </c>
      <c r="I4361" s="74" t="s">
        <v>21</v>
      </c>
      <c r="J4361" s="74" t="s">
        <v>16938</v>
      </c>
      <c r="K4361" s="75" t="s">
        <v>25255</v>
      </c>
      <c r="L4361" s="74" t="s">
        <v>16940</v>
      </c>
    </row>
    <row r="4362" customFormat="false" ht="13.5" hidden="false" customHeight="false" outlineLevel="0" collapsed="false">
      <c r="A4362" s="74" t="s">
        <v>23549</v>
      </c>
      <c r="B4362" s="74" t="s">
        <v>23550</v>
      </c>
      <c r="C4362" s="74" t="s">
        <v>22280</v>
      </c>
      <c r="D4362" s="74" t="s">
        <v>24035</v>
      </c>
      <c r="E4362" s="75"/>
      <c r="F4362" s="74"/>
      <c r="G4362" s="76" t="n">
        <v>94606</v>
      </c>
      <c r="H4362" s="74" t="s">
        <v>25256</v>
      </c>
      <c r="I4362" s="74" t="s">
        <v>21</v>
      </c>
      <c r="J4362" s="74" t="s">
        <v>16938</v>
      </c>
      <c r="K4362" s="75" t="s">
        <v>25257</v>
      </c>
      <c r="L4362" s="74" t="s">
        <v>16940</v>
      </c>
    </row>
    <row r="4363" customFormat="false" ht="13.5" hidden="false" customHeight="false" outlineLevel="0" collapsed="false">
      <c r="A4363" s="74" t="s">
        <v>23549</v>
      </c>
      <c r="B4363" s="74" t="s">
        <v>23550</v>
      </c>
      <c r="C4363" s="74" t="s">
        <v>22280</v>
      </c>
      <c r="D4363" s="74" t="s">
        <v>24035</v>
      </c>
      <c r="E4363" s="75"/>
      <c r="F4363" s="74"/>
      <c r="G4363" s="76" t="n">
        <v>94608</v>
      </c>
      <c r="H4363" s="74" t="s">
        <v>25258</v>
      </c>
      <c r="I4363" s="74" t="s">
        <v>21</v>
      </c>
      <c r="J4363" s="74" t="s">
        <v>16938</v>
      </c>
      <c r="K4363" s="75" t="s">
        <v>25259</v>
      </c>
      <c r="L4363" s="74" t="s">
        <v>16940</v>
      </c>
    </row>
    <row r="4364" customFormat="false" ht="13.5" hidden="false" customHeight="false" outlineLevel="0" collapsed="false">
      <c r="A4364" s="74" t="s">
        <v>23549</v>
      </c>
      <c r="B4364" s="74" t="s">
        <v>23550</v>
      </c>
      <c r="C4364" s="74" t="s">
        <v>22280</v>
      </c>
      <c r="D4364" s="74" t="s">
        <v>24035</v>
      </c>
      <c r="E4364" s="75"/>
      <c r="F4364" s="74"/>
      <c r="G4364" s="76" t="n">
        <v>94610</v>
      </c>
      <c r="H4364" s="74" t="s">
        <v>25260</v>
      </c>
      <c r="I4364" s="74" t="s">
        <v>21</v>
      </c>
      <c r="J4364" s="74" t="s">
        <v>16938</v>
      </c>
      <c r="K4364" s="75" t="s">
        <v>25261</v>
      </c>
      <c r="L4364" s="74" t="s">
        <v>16940</v>
      </c>
    </row>
    <row r="4365" customFormat="false" ht="13.5" hidden="false" customHeight="false" outlineLevel="0" collapsed="false">
      <c r="A4365" s="74" t="s">
        <v>23549</v>
      </c>
      <c r="B4365" s="74" t="s">
        <v>23550</v>
      </c>
      <c r="C4365" s="74" t="s">
        <v>22280</v>
      </c>
      <c r="D4365" s="74" t="s">
        <v>24035</v>
      </c>
      <c r="E4365" s="75"/>
      <c r="F4365" s="74"/>
      <c r="G4365" s="76" t="n">
        <v>94612</v>
      </c>
      <c r="H4365" s="74" t="s">
        <v>25262</v>
      </c>
      <c r="I4365" s="74" t="s">
        <v>21</v>
      </c>
      <c r="J4365" s="74" t="s">
        <v>16938</v>
      </c>
      <c r="K4365" s="75" t="s">
        <v>25263</v>
      </c>
      <c r="L4365" s="74" t="s">
        <v>16940</v>
      </c>
    </row>
    <row r="4366" customFormat="false" ht="13.5" hidden="false" customHeight="false" outlineLevel="0" collapsed="false">
      <c r="A4366" s="74" t="s">
        <v>23549</v>
      </c>
      <c r="B4366" s="74" t="s">
        <v>23550</v>
      </c>
      <c r="C4366" s="74" t="s">
        <v>22280</v>
      </c>
      <c r="D4366" s="74" t="s">
        <v>24035</v>
      </c>
      <c r="E4366" s="75"/>
      <c r="F4366" s="74"/>
      <c r="G4366" s="76" t="n">
        <v>94614</v>
      </c>
      <c r="H4366" s="74" t="s">
        <v>25264</v>
      </c>
      <c r="I4366" s="74" t="s">
        <v>21</v>
      </c>
      <c r="J4366" s="74" t="s">
        <v>16938</v>
      </c>
      <c r="K4366" s="75" t="s">
        <v>25265</v>
      </c>
      <c r="L4366" s="74" t="s">
        <v>16940</v>
      </c>
    </row>
    <row r="4367" customFormat="false" ht="13.5" hidden="false" customHeight="false" outlineLevel="0" collapsed="false">
      <c r="A4367" s="74" t="s">
        <v>23549</v>
      </c>
      <c r="B4367" s="74" t="s">
        <v>23550</v>
      </c>
      <c r="C4367" s="74" t="s">
        <v>22280</v>
      </c>
      <c r="D4367" s="74" t="s">
        <v>24035</v>
      </c>
      <c r="E4367" s="75"/>
      <c r="F4367" s="74"/>
      <c r="G4367" s="76" t="n">
        <v>94615</v>
      </c>
      <c r="H4367" s="74" t="s">
        <v>25266</v>
      </c>
      <c r="I4367" s="74" t="s">
        <v>21</v>
      </c>
      <c r="J4367" s="74" t="s">
        <v>16938</v>
      </c>
      <c r="K4367" s="75" t="s">
        <v>25267</v>
      </c>
      <c r="L4367" s="74" t="s">
        <v>16940</v>
      </c>
    </row>
    <row r="4368" customFormat="false" ht="13.5" hidden="false" customHeight="false" outlineLevel="0" collapsed="false">
      <c r="A4368" s="74" t="s">
        <v>23549</v>
      </c>
      <c r="B4368" s="74" t="s">
        <v>23550</v>
      </c>
      <c r="C4368" s="74" t="s">
        <v>22280</v>
      </c>
      <c r="D4368" s="74" t="s">
        <v>24035</v>
      </c>
      <c r="E4368" s="75"/>
      <c r="F4368" s="74"/>
      <c r="G4368" s="76" t="n">
        <v>94616</v>
      </c>
      <c r="H4368" s="74" t="s">
        <v>25268</v>
      </c>
      <c r="I4368" s="74" t="s">
        <v>21</v>
      </c>
      <c r="J4368" s="74" t="s">
        <v>16938</v>
      </c>
      <c r="K4368" s="75" t="s">
        <v>25269</v>
      </c>
      <c r="L4368" s="74" t="s">
        <v>16940</v>
      </c>
    </row>
    <row r="4369" customFormat="false" ht="13.5" hidden="false" customHeight="false" outlineLevel="0" collapsed="false">
      <c r="A4369" s="74" t="s">
        <v>23549</v>
      </c>
      <c r="B4369" s="74" t="s">
        <v>23550</v>
      </c>
      <c r="C4369" s="74" t="s">
        <v>22280</v>
      </c>
      <c r="D4369" s="74" t="s">
        <v>24035</v>
      </c>
      <c r="E4369" s="75"/>
      <c r="F4369" s="74"/>
      <c r="G4369" s="76" t="n">
        <v>94617</v>
      </c>
      <c r="H4369" s="74" t="s">
        <v>25270</v>
      </c>
      <c r="I4369" s="74" t="s">
        <v>21</v>
      </c>
      <c r="J4369" s="74" t="s">
        <v>16938</v>
      </c>
      <c r="K4369" s="75" t="s">
        <v>25271</v>
      </c>
      <c r="L4369" s="74" t="s">
        <v>16940</v>
      </c>
    </row>
    <row r="4370" customFormat="false" ht="13.5" hidden="false" customHeight="false" outlineLevel="0" collapsed="false">
      <c r="A4370" s="74" t="s">
        <v>23549</v>
      </c>
      <c r="B4370" s="74" t="s">
        <v>23550</v>
      </c>
      <c r="C4370" s="74" t="s">
        <v>22280</v>
      </c>
      <c r="D4370" s="74" t="s">
        <v>24035</v>
      </c>
      <c r="E4370" s="75"/>
      <c r="F4370" s="74"/>
      <c r="G4370" s="76" t="n">
        <v>94618</v>
      </c>
      <c r="H4370" s="74" t="s">
        <v>25272</v>
      </c>
      <c r="I4370" s="74" t="s">
        <v>21</v>
      </c>
      <c r="J4370" s="74" t="s">
        <v>16938</v>
      </c>
      <c r="K4370" s="75" t="s">
        <v>25273</v>
      </c>
      <c r="L4370" s="74" t="s">
        <v>16940</v>
      </c>
    </row>
    <row r="4371" customFormat="false" ht="13.5" hidden="false" customHeight="false" outlineLevel="0" collapsed="false">
      <c r="A4371" s="74" t="s">
        <v>23549</v>
      </c>
      <c r="B4371" s="74" t="s">
        <v>23550</v>
      </c>
      <c r="C4371" s="74" t="s">
        <v>22280</v>
      </c>
      <c r="D4371" s="74" t="s">
        <v>24035</v>
      </c>
      <c r="E4371" s="75"/>
      <c r="F4371" s="74"/>
      <c r="G4371" s="76" t="n">
        <v>94620</v>
      </c>
      <c r="H4371" s="74" t="s">
        <v>25274</v>
      </c>
      <c r="I4371" s="74" t="s">
        <v>21</v>
      </c>
      <c r="J4371" s="74" t="s">
        <v>16938</v>
      </c>
      <c r="K4371" s="75" t="s">
        <v>25275</v>
      </c>
      <c r="L4371" s="74" t="s">
        <v>16940</v>
      </c>
    </row>
    <row r="4372" customFormat="false" ht="13.5" hidden="false" customHeight="false" outlineLevel="0" collapsed="false">
      <c r="A4372" s="74" t="s">
        <v>23549</v>
      </c>
      <c r="B4372" s="74" t="s">
        <v>23550</v>
      </c>
      <c r="C4372" s="74" t="s">
        <v>22280</v>
      </c>
      <c r="D4372" s="74" t="s">
        <v>24035</v>
      </c>
      <c r="E4372" s="75"/>
      <c r="F4372" s="74"/>
      <c r="G4372" s="76" t="n">
        <v>94622</v>
      </c>
      <c r="H4372" s="74" t="s">
        <v>25276</v>
      </c>
      <c r="I4372" s="74" t="s">
        <v>21</v>
      </c>
      <c r="J4372" s="74" t="s">
        <v>16938</v>
      </c>
      <c r="K4372" s="75" t="s">
        <v>25277</v>
      </c>
      <c r="L4372" s="74" t="s">
        <v>16940</v>
      </c>
    </row>
    <row r="4373" customFormat="false" ht="13.5" hidden="false" customHeight="false" outlineLevel="0" collapsed="false">
      <c r="A4373" s="74" t="s">
        <v>23549</v>
      </c>
      <c r="B4373" s="74" t="s">
        <v>23550</v>
      </c>
      <c r="C4373" s="74" t="s">
        <v>22280</v>
      </c>
      <c r="D4373" s="74" t="s">
        <v>24035</v>
      </c>
      <c r="E4373" s="75"/>
      <c r="F4373" s="74"/>
      <c r="G4373" s="76" t="n">
        <v>94623</v>
      </c>
      <c r="H4373" s="74" t="s">
        <v>25278</v>
      </c>
      <c r="I4373" s="74" t="s">
        <v>21</v>
      </c>
      <c r="J4373" s="74" t="s">
        <v>16938</v>
      </c>
      <c r="K4373" s="75" t="s">
        <v>25279</v>
      </c>
      <c r="L4373" s="74" t="s">
        <v>16940</v>
      </c>
    </row>
    <row r="4374" customFormat="false" ht="13.5" hidden="false" customHeight="false" outlineLevel="0" collapsed="false">
      <c r="A4374" s="74" t="s">
        <v>23549</v>
      </c>
      <c r="B4374" s="74" t="s">
        <v>23550</v>
      </c>
      <c r="C4374" s="74" t="s">
        <v>22280</v>
      </c>
      <c r="D4374" s="74" t="s">
        <v>24035</v>
      </c>
      <c r="E4374" s="75"/>
      <c r="F4374" s="74"/>
      <c r="G4374" s="76" t="n">
        <v>94624</v>
      </c>
      <c r="H4374" s="74" t="s">
        <v>25280</v>
      </c>
      <c r="I4374" s="74" t="s">
        <v>21</v>
      </c>
      <c r="J4374" s="74" t="s">
        <v>16938</v>
      </c>
      <c r="K4374" s="75" t="s">
        <v>25281</v>
      </c>
      <c r="L4374" s="74" t="s">
        <v>16940</v>
      </c>
    </row>
    <row r="4375" customFormat="false" ht="13.5" hidden="false" customHeight="false" outlineLevel="0" collapsed="false">
      <c r="A4375" s="74" t="s">
        <v>23549</v>
      </c>
      <c r="B4375" s="74" t="s">
        <v>23550</v>
      </c>
      <c r="C4375" s="74" t="s">
        <v>22280</v>
      </c>
      <c r="D4375" s="74" t="s">
        <v>24035</v>
      </c>
      <c r="E4375" s="75"/>
      <c r="F4375" s="74"/>
      <c r="G4375" s="76" t="n">
        <v>94625</v>
      </c>
      <c r="H4375" s="74" t="s">
        <v>25282</v>
      </c>
      <c r="I4375" s="74" t="s">
        <v>21</v>
      </c>
      <c r="J4375" s="74" t="s">
        <v>16938</v>
      </c>
      <c r="K4375" s="75" t="s">
        <v>25283</v>
      </c>
      <c r="L4375" s="74" t="s">
        <v>16940</v>
      </c>
    </row>
    <row r="4376" customFormat="false" ht="13.5" hidden="false" customHeight="false" outlineLevel="0" collapsed="false">
      <c r="A4376" s="74" t="s">
        <v>23549</v>
      </c>
      <c r="B4376" s="74" t="s">
        <v>23550</v>
      </c>
      <c r="C4376" s="74" t="s">
        <v>22280</v>
      </c>
      <c r="D4376" s="74" t="s">
        <v>24035</v>
      </c>
      <c r="E4376" s="75"/>
      <c r="F4376" s="74"/>
      <c r="G4376" s="76" t="n">
        <v>94656</v>
      </c>
      <c r="H4376" s="74" t="s">
        <v>25284</v>
      </c>
      <c r="I4376" s="74" t="s">
        <v>21</v>
      </c>
      <c r="J4376" s="74" t="s">
        <v>16938</v>
      </c>
      <c r="K4376" s="75" t="s">
        <v>22370</v>
      </c>
      <c r="L4376" s="74" t="s">
        <v>16940</v>
      </c>
    </row>
    <row r="4377" customFormat="false" ht="13.5" hidden="false" customHeight="false" outlineLevel="0" collapsed="false">
      <c r="A4377" s="74" t="s">
        <v>23549</v>
      </c>
      <c r="B4377" s="74" t="s">
        <v>23550</v>
      </c>
      <c r="C4377" s="74" t="s">
        <v>22280</v>
      </c>
      <c r="D4377" s="74" t="s">
        <v>24035</v>
      </c>
      <c r="E4377" s="75"/>
      <c r="F4377" s="74"/>
      <c r="G4377" s="76" t="n">
        <v>94657</v>
      </c>
      <c r="H4377" s="74" t="s">
        <v>25285</v>
      </c>
      <c r="I4377" s="74" t="s">
        <v>21</v>
      </c>
      <c r="J4377" s="74" t="s">
        <v>16938</v>
      </c>
      <c r="K4377" s="75" t="s">
        <v>24755</v>
      </c>
      <c r="L4377" s="74" t="s">
        <v>16940</v>
      </c>
    </row>
    <row r="4378" customFormat="false" ht="13.5" hidden="false" customHeight="false" outlineLevel="0" collapsed="false">
      <c r="A4378" s="74" t="s">
        <v>23549</v>
      </c>
      <c r="B4378" s="74" t="s">
        <v>23550</v>
      </c>
      <c r="C4378" s="74" t="s">
        <v>22280</v>
      </c>
      <c r="D4378" s="74" t="s">
        <v>24035</v>
      </c>
      <c r="E4378" s="75"/>
      <c r="F4378" s="74"/>
      <c r="G4378" s="76" t="n">
        <v>94658</v>
      </c>
      <c r="H4378" s="74" t="s">
        <v>25286</v>
      </c>
      <c r="I4378" s="74" t="s">
        <v>21</v>
      </c>
      <c r="J4378" s="74" t="s">
        <v>16938</v>
      </c>
      <c r="K4378" s="75" t="s">
        <v>24190</v>
      </c>
      <c r="L4378" s="74" t="s">
        <v>16940</v>
      </c>
    </row>
    <row r="4379" customFormat="false" ht="13.5" hidden="false" customHeight="false" outlineLevel="0" collapsed="false">
      <c r="A4379" s="74" t="s">
        <v>23549</v>
      </c>
      <c r="B4379" s="74" t="s">
        <v>23550</v>
      </c>
      <c r="C4379" s="74" t="s">
        <v>22280</v>
      </c>
      <c r="D4379" s="74" t="s">
        <v>24035</v>
      </c>
      <c r="E4379" s="75"/>
      <c r="F4379" s="74"/>
      <c r="G4379" s="76" t="n">
        <v>94659</v>
      </c>
      <c r="H4379" s="74" t="s">
        <v>25287</v>
      </c>
      <c r="I4379" s="74" t="s">
        <v>21</v>
      </c>
      <c r="J4379" s="74" t="s">
        <v>16938</v>
      </c>
      <c r="K4379" s="75" t="s">
        <v>25288</v>
      </c>
      <c r="L4379" s="74" t="s">
        <v>16940</v>
      </c>
    </row>
    <row r="4380" customFormat="false" ht="13.5" hidden="false" customHeight="false" outlineLevel="0" collapsed="false">
      <c r="A4380" s="74" t="s">
        <v>23549</v>
      </c>
      <c r="B4380" s="74" t="s">
        <v>23550</v>
      </c>
      <c r="C4380" s="74" t="s">
        <v>22280</v>
      </c>
      <c r="D4380" s="74" t="s">
        <v>24035</v>
      </c>
      <c r="E4380" s="75"/>
      <c r="F4380" s="74"/>
      <c r="G4380" s="76" t="n">
        <v>94660</v>
      </c>
      <c r="H4380" s="74" t="s">
        <v>25289</v>
      </c>
      <c r="I4380" s="74" t="s">
        <v>21</v>
      </c>
      <c r="J4380" s="74" t="s">
        <v>16938</v>
      </c>
      <c r="K4380" s="75" t="s">
        <v>25094</v>
      </c>
      <c r="L4380" s="74" t="s">
        <v>16940</v>
      </c>
    </row>
    <row r="4381" customFormat="false" ht="13.5" hidden="false" customHeight="false" outlineLevel="0" collapsed="false">
      <c r="A4381" s="74" t="s">
        <v>23549</v>
      </c>
      <c r="B4381" s="74" t="s">
        <v>23550</v>
      </c>
      <c r="C4381" s="74" t="s">
        <v>22280</v>
      </c>
      <c r="D4381" s="74" t="s">
        <v>24035</v>
      </c>
      <c r="E4381" s="75"/>
      <c r="F4381" s="74"/>
      <c r="G4381" s="76" t="n">
        <v>94661</v>
      </c>
      <c r="H4381" s="74" t="s">
        <v>25290</v>
      </c>
      <c r="I4381" s="74" t="s">
        <v>21</v>
      </c>
      <c r="J4381" s="74" t="s">
        <v>16938</v>
      </c>
      <c r="K4381" s="75" t="s">
        <v>25291</v>
      </c>
      <c r="L4381" s="74" t="s">
        <v>16940</v>
      </c>
    </row>
    <row r="4382" customFormat="false" ht="13.5" hidden="false" customHeight="false" outlineLevel="0" collapsed="false">
      <c r="A4382" s="74" t="s">
        <v>23549</v>
      </c>
      <c r="B4382" s="74" t="s">
        <v>23550</v>
      </c>
      <c r="C4382" s="74" t="s">
        <v>22280</v>
      </c>
      <c r="D4382" s="74" t="s">
        <v>24035</v>
      </c>
      <c r="E4382" s="75"/>
      <c r="F4382" s="74"/>
      <c r="G4382" s="76" t="n">
        <v>94662</v>
      </c>
      <c r="H4382" s="74" t="s">
        <v>25292</v>
      </c>
      <c r="I4382" s="74" t="s">
        <v>21</v>
      </c>
      <c r="J4382" s="74" t="s">
        <v>16938</v>
      </c>
      <c r="K4382" s="75" t="s">
        <v>22679</v>
      </c>
      <c r="L4382" s="74" t="s">
        <v>16940</v>
      </c>
    </row>
    <row r="4383" customFormat="false" ht="13.5" hidden="false" customHeight="false" outlineLevel="0" collapsed="false">
      <c r="A4383" s="74" t="s">
        <v>23549</v>
      </c>
      <c r="B4383" s="74" t="s">
        <v>23550</v>
      </c>
      <c r="C4383" s="74" t="s">
        <v>22280</v>
      </c>
      <c r="D4383" s="74" t="s">
        <v>24035</v>
      </c>
      <c r="E4383" s="75"/>
      <c r="F4383" s="74"/>
      <c r="G4383" s="76" t="n">
        <v>94663</v>
      </c>
      <c r="H4383" s="74" t="s">
        <v>25293</v>
      </c>
      <c r="I4383" s="74" t="s">
        <v>21</v>
      </c>
      <c r="J4383" s="74" t="s">
        <v>16938</v>
      </c>
      <c r="K4383" s="75" t="s">
        <v>21049</v>
      </c>
      <c r="L4383" s="74" t="s">
        <v>16940</v>
      </c>
    </row>
    <row r="4384" customFormat="false" ht="13.5" hidden="false" customHeight="false" outlineLevel="0" collapsed="false">
      <c r="A4384" s="74" t="s">
        <v>23549</v>
      </c>
      <c r="B4384" s="74" t="s">
        <v>23550</v>
      </c>
      <c r="C4384" s="74" t="s">
        <v>22280</v>
      </c>
      <c r="D4384" s="74" t="s">
        <v>24035</v>
      </c>
      <c r="E4384" s="75"/>
      <c r="F4384" s="74"/>
      <c r="G4384" s="76" t="n">
        <v>94664</v>
      </c>
      <c r="H4384" s="74" t="s">
        <v>25294</v>
      </c>
      <c r="I4384" s="74" t="s">
        <v>21</v>
      </c>
      <c r="J4384" s="74" t="s">
        <v>16938</v>
      </c>
      <c r="K4384" s="75" t="s">
        <v>25295</v>
      </c>
      <c r="L4384" s="74" t="s">
        <v>16940</v>
      </c>
    </row>
    <row r="4385" customFormat="false" ht="13.5" hidden="false" customHeight="false" outlineLevel="0" collapsed="false">
      <c r="A4385" s="74" t="s">
        <v>23549</v>
      </c>
      <c r="B4385" s="74" t="s">
        <v>23550</v>
      </c>
      <c r="C4385" s="74" t="s">
        <v>22280</v>
      </c>
      <c r="D4385" s="74" t="s">
        <v>24035</v>
      </c>
      <c r="E4385" s="75"/>
      <c r="F4385" s="74"/>
      <c r="G4385" s="76" t="n">
        <v>94665</v>
      </c>
      <c r="H4385" s="74" t="s">
        <v>25296</v>
      </c>
      <c r="I4385" s="74" t="s">
        <v>21</v>
      </c>
      <c r="J4385" s="74" t="s">
        <v>16938</v>
      </c>
      <c r="K4385" s="75" t="s">
        <v>24990</v>
      </c>
      <c r="L4385" s="74" t="s">
        <v>16940</v>
      </c>
    </row>
    <row r="4386" customFormat="false" ht="13.5" hidden="false" customHeight="false" outlineLevel="0" collapsed="false">
      <c r="A4386" s="74" t="s">
        <v>23549</v>
      </c>
      <c r="B4386" s="74" t="s">
        <v>23550</v>
      </c>
      <c r="C4386" s="74" t="s">
        <v>22280</v>
      </c>
      <c r="D4386" s="74" t="s">
        <v>24035</v>
      </c>
      <c r="E4386" s="75"/>
      <c r="F4386" s="74"/>
      <c r="G4386" s="76" t="n">
        <v>94666</v>
      </c>
      <c r="H4386" s="74" t="s">
        <v>25297</v>
      </c>
      <c r="I4386" s="74" t="s">
        <v>21</v>
      </c>
      <c r="J4386" s="74" t="s">
        <v>16938</v>
      </c>
      <c r="K4386" s="75" t="s">
        <v>25298</v>
      </c>
      <c r="L4386" s="74" t="s">
        <v>16940</v>
      </c>
    </row>
    <row r="4387" customFormat="false" ht="13.5" hidden="false" customHeight="false" outlineLevel="0" collapsed="false">
      <c r="A4387" s="74" t="s">
        <v>23549</v>
      </c>
      <c r="B4387" s="74" t="s">
        <v>23550</v>
      </c>
      <c r="C4387" s="74" t="s">
        <v>22280</v>
      </c>
      <c r="D4387" s="74" t="s">
        <v>24035</v>
      </c>
      <c r="E4387" s="75"/>
      <c r="F4387" s="74"/>
      <c r="G4387" s="76" t="n">
        <v>94667</v>
      </c>
      <c r="H4387" s="74" t="s">
        <v>25299</v>
      </c>
      <c r="I4387" s="74" t="s">
        <v>21</v>
      </c>
      <c r="J4387" s="74" t="s">
        <v>16938</v>
      </c>
      <c r="K4387" s="75" t="s">
        <v>22790</v>
      </c>
      <c r="L4387" s="74" t="s">
        <v>16940</v>
      </c>
    </row>
    <row r="4388" customFormat="false" ht="13.5" hidden="false" customHeight="false" outlineLevel="0" collapsed="false">
      <c r="A4388" s="74" t="s">
        <v>23549</v>
      </c>
      <c r="B4388" s="74" t="s">
        <v>23550</v>
      </c>
      <c r="C4388" s="74" t="s">
        <v>22280</v>
      </c>
      <c r="D4388" s="74" t="s">
        <v>24035</v>
      </c>
      <c r="E4388" s="75"/>
      <c r="F4388" s="74"/>
      <c r="G4388" s="76" t="n">
        <v>94668</v>
      </c>
      <c r="H4388" s="74" t="s">
        <v>25300</v>
      </c>
      <c r="I4388" s="74" t="s">
        <v>21</v>
      </c>
      <c r="J4388" s="74" t="s">
        <v>16938</v>
      </c>
      <c r="K4388" s="75" t="s">
        <v>25301</v>
      </c>
      <c r="L4388" s="74" t="s">
        <v>16940</v>
      </c>
    </row>
    <row r="4389" customFormat="false" ht="13.5" hidden="false" customHeight="false" outlineLevel="0" collapsed="false">
      <c r="A4389" s="74" t="s">
        <v>23549</v>
      </c>
      <c r="B4389" s="74" t="s">
        <v>23550</v>
      </c>
      <c r="C4389" s="74" t="s">
        <v>22280</v>
      </c>
      <c r="D4389" s="74" t="s">
        <v>24035</v>
      </c>
      <c r="E4389" s="75"/>
      <c r="F4389" s="74"/>
      <c r="G4389" s="76" t="n">
        <v>94669</v>
      </c>
      <c r="H4389" s="74" t="s">
        <v>25302</v>
      </c>
      <c r="I4389" s="74" t="s">
        <v>21</v>
      </c>
      <c r="J4389" s="74" t="s">
        <v>16938</v>
      </c>
      <c r="K4389" s="75" t="s">
        <v>18299</v>
      </c>
      <c r="L4389" s="74" t="s">
        <v>16940</v>
      </c>
    </row>
    <row r="4390" customFormat="false" ht="13.5" hidden="false" customHeight="false" outlineLevel="0" collapsed="false">
      <c r="A4390" s="74" t="s">
        <v>23549</v>
      </c>
      <c r="B4390" s="74" t="s">
        <v>23550</v>
      </c>
      <c r="C4390" s="74" t="s">
        <v>22280</v>
      </c>
      <c r="D4390" s="74" t="s">
        <v>24035</v>
      </c>
      <c r="E4390" s="75"/>
      <c r="F4390" s="74"/>
      <c r="G4390" s="76" t="n">
        <v>94670</v>
      </c>
      <c r="H4390" s="74" t="s">
        <v>25303</v>
      </c>
      <c r="I4390" s="74" t="s">
        <v>21</v>
      </c>
      <c r="J4390" s="74" t="s">
        <v>16938</v>
      </c>
      <c r="K4390" s="75" t="s">
        <v>25304</v>
      </c>
      <c r="L4390" s="74" t="s">
        <v>16940</v>
      </c>
    </row>
    <row r="4391" customFormat="false" ht="13.5" hidden="false" customHeight="false" outlineLevel="0" collapsed="false">
      <c r="A4391" s="74" t="s">
        <v>23549</v>
      </c>
      <c r="B4391" s="74" t="s">
        <v>23550</v>
      </c>
      <c r="C4391" s="74" t="s">
        <v>22280</v>
      </c>
      <c r="D4391" s="74" t="s">
        <v>24035</v>
      </c>
      <c r="E4391" s="75"/>
      <c r="F4391" s="74"/>
      <c r="G4391" s="76" t="n">
        <v>94671</v>
      </c>
      <c r="H4391" s="74" t="s">
        <v>25305</v>
      </c>
      <c r="I4391" s="74" t="s">
        <v>21</v>
      </c>
      <c r="J4391" s="74" t="s">
        <v>16938</v>
      </c>
      <c r="K4391" s="75" t="s">
        <v>25306</v>
      </c>
      <c r="L4391" s="74" t="s">
        <v>16940</v>
      </c>
    </row>
    <row r="4392" customFormat="false" ht="13.5" hidden="false" customHeight="false" outlineLevel="0" collapsed="false">
      <c r="A4392" s="74" t="s">
        <v>23549</v>
      </c>
      <c r="B4392" s="74" t="s">
        <v>23550</v>
      </c>
      <c r="C4392" s="74" t="s">
        <v>22280</v>
      </c>
      <c r="D4392" s="74" t="s">
        <v>24035</v>
      </c>
      <c r="E4392" s="75"/>
      <c r="F4392" s="74"/>
      <c r="G4392" s="76" t="n">
        <v>94672</v>
      </c>
      <c r="H4392" s="74" t="s">
        <v>25307</v>
      </c>
      <c r="I4392" s="74" t="s">
        <v>21</v>
      </c>
      <c r="J4392" s="74" t="s">
        <v>16938</v>
      </c>
      <c r="K4392" s="75" t="s">
        <v>25308</v>
      </c>
      <c r="L4392" s="74" t="s">
        <v>16940</v>
      </c>
    </row>
    <row r="4393" customFormat="false" ht="13.5" hidden="false" customHeight="false" outlineLevel="0" collapsed="false">
      <c r="A4393" s="74" t="s">
        <v>23549</v>
      </c>
      <c r="B4393" s="74" t="s">
        <v>23550</v>
      </c>
      <c r="C4393" s="74" t="s">
        <v>22280</v>
      </c>
      <c r="D4393" s="74" t="s">
        <v>24035</v>
      </c>
      <c r="E4393" s="75"/>
      <c r="F4393" s="74"/>
      <c r="G4393" s="76" t="n">
        <v>94673</v>
      </c>
      <c r="H4393" s="74" t="s">
        <v>25309</v>
      </c>
      <c r="I4393" s="74" t="s">
        <v>21</v>
      </c>
      <c r="J4393" s="74" t="s">
        <v>16938</v>
      </c>
      <c r="K4393" s="75" t="s">
        <v>25310</v>
      </c>
      <c r="L4393" s="74" t="s">
        <v>16940</v>
      </c>
    </row>
    <row r="4394" customFormat="false" ht="13.5" hidden="false" customHeight="false" outlineLevel="0" collapsed="false">
      <c r="A4394" s="74" t="s">
        <v>23549</v>
      </c>
      <c r="B4394" s="74" t="s">
        <v>23550</v>
      </c>
      <c r="C4394" s="74" t="s">
        <v>22280</v>
      </c>
      <c r="D4394" s="74" t="s">
        <v>24035</v>
      </c>
      <c r="E4394" s="75"/>
      <c r="F4394" s="74"/>
      <c r="G4394" s="76" t="n">
        <v>94674</v>
      </c>
      <c r="H4394" s="74" t="s">
        <v>25311</v>
      </c>
      <c r="I4394" s="74" t="s">
        <v>21</v>
      </c>
      <c r="J4394" s="74" t="s">
        <v>16938</v>
      </c>
      <c r="K4394" s="75" t="s">
        <v>25312</v>
      </c>
      <c r="L4394" s="74" t="s">
        <v>16940</v>
      </c>
    </row>
    <row r="4395" customFormat="false" ht="13.5" hidden="false" customHeight="false" outlineLevel="0" collapsed="false">
      <c r="A4395" s="74" t="s">
        <v>23549</v>
      </c>
      <c r="B4395" s="74" t="s">
        <v>23550</v>
      </c>
      <c r="C4395" s="74" t="s">
        <v>22280</v>
      </c>
      <c r="D4395" s="74" t="s">
        <v>24035</v>
      </c>
      <c r="E4395" s="75"/>
      <c r="F4395" s="74"/>
      <c r="G4395" s="76" t="n">
        <v>94675</v>
      </c>
      <c r="H4395" s="74" t="s">
        <v>25313</v>
      </c>
      <c r="I4395" s="74" t="s">
        <v>21</v>
      </c>
      <c r="J4395" s="74" t="s">
        <v>16938</v>
      </c>
      <c r="K4395" s="75" t="s">
        <v>22325</v>
      </c>
      <c r="L4395" s="74" t="s">
        <v>16940</v>
      </c>
    </row>
    <row r="4396" customFormat="false" ht="13.5" hidden="false" customHeight="false" outlineLevel="0" collapsed="false">
      <c r="A4396" s="74" t="s">
        <v>23549</v>
      </c>
      <c r="B4396" s="74" t="s">
        <v>23550</v>
      </c>
      <c r="C4396" s="74" t="s">
        <v>22280</v>
      </c>
      <c r="D4396" s="74" t="s">
        <v>24035</v>
      </c>
      <c r="E4396" s="75"/>
      <c r="F4396" s="74"/>
      <c r="G4396" s="76" t="n">
        <v>94676</v>
      </c>
      <c r="H4396" s="74" t="s">
        <v>25314</v>
      </c>
      <c r="I4396" s="74" t="s">
        <v>21</v>
      </c>
      <c r="J4396" s="74" t="s">
        <v>16938</v>
      </c>
      <c r="K4396" s="75" t="s">
        <v>24078</v>
      </c>
      <c r="L4396" s="74" t="s">
        <v>16940</v>
      </c>
    </row>
    <row r="4397" customFormat="false" ht="13.5" hidden="false" customHeight="false" outlineLevel="0" collapsed="false">
      <c r="A4397" s="74" t="s">
        <v>23549</v>
      </c>
      <c r="B4397" s="74" t="s">
        <v>23550</v>
      </c>
      <c r="C4397" s="74" t="s">
        <v>22280</v>
      </c>
      <c r="D4397" s="74" t="s">
        <v>24035</v>
      </c>
      <c r="E4397" s="75"/>
      <c r="F4397" s="74"/>
      <c r="G4397" s="76" t="n">
        <v>94677</v>
      </c>
      <c r="H4397" s="74" t="s">
        <v>25315</v>
      </c>
      <c r="I4397" s="74" t="s">
        <v>21</v>
      </c>
      <c r="J4397" s="74" t="s">
        <v>16938</v>
      </c>
      <c r="K4397" s="75" t="s">
        <v>25316</v>
      </c>
      <c r="L4397" s="74" t="s">
        <v>16940</v>
      </c>
    </row>
    <row r="4398" customFormat="false" ht="13.5" hidden="false" customHeight="false" outlineLevel="0" collapsed="false">
      <c r="A4398" s="74" t="s">
        <v>23549</v>
      </c>
      <c r="B4398" s="74" t="s">
        <v>23550</v>
      </c>
      <c r="C4398" s="74" t="s">
        <v>22280</v>
      </c>
      <c r="D4398" s="74" t="s">
        <v>24035</v>
      </c>
      <c r="E4398" s="75"/>
      <c r="F4398" s="74"/>
      <c r="G4398" s="76" t="n">
        <v>94678</v>
      </c>
      <c r="H4398" s="74" t="s">
        <v>25317</v>
      </c>
      <c r="I4398" s="74" t="s">
        <v>21</v>
      </c>
      <c r="J4398" s="74" t="s">
        <v>16938</v>
      </c>
      <c r="K4398" s="75" t="s">
        <v>25318</v>
      </c>
      <c r="L4398" s="74" t="s">
        <v>16940</v>
      </c>
    </row>
    <row r="4399" customFormat="false" ht="13.5" hidden="false" customHeight="false" outlineLevel="0" collapsed="false">
      <c r="A4399" s="74" t="s">
        <v>23549</v>
      </c>
      <c r="B4399" s="74" t="s">
        <v>23550</v>
      </c>
      <c r="C4399" s="74" t="s">
        <v>22280</v>
      </c>
      <c r="D4399" s="74" t="s">
        <v>24035</v>
      </c>
      <c r="E4399" s="75"/>
      <c r="F4399" s="74"/>
      <c r="G4399" s="76" t="n">
        <v>94679</v>
      </c>
      <c r="H4399" s="74" t="s">
        <v>25319</v>
      </c>
      <c r="I4399" s="74" t="s">
        <v>21</v>
      </c>
      <c r="J4399" s="74" t="s">
        <v>16938</v>
      </c>
      <c r="K4399" s="75" t="s">
        <v>25320</v>
      </c>
      <c r="L4399" s="74" t="s">
        <v>16940</v>
      </c>
    </row>
    <row r="4400" customFormat="false" ht="13.5" hidden="false" customHeight="false" outlineLevel="0" collapsed="false">
      <c r="A4400" s="74" t="s">
        <v>23549</v>
      </c>
      <c r="B4400" s="74" t="s">
        <v>23550</v>
      </c>
      <c r="C4400" s="74" t="s">
        <v>22280</v>
      </c>
      <c r="D4400" s="74" t="s">
        <v>24035</v>
      </c>
      <c r="E4400" s="75"/>
      <c r="F4400" s="74"/>
      <c r="G4400" s="76" t="n">
        <v>94680</v>
      </c>
      <c r="H4400" s="74" t="s">
        <v>25321</v>
      </c>
      <c r="I4400" s="74" t="s">
        <v>21</v>
      </c>
      <c r="J4400" s="74" t="s">
        <v>16938</v>
      </c>
      <c r="K4400" s="75" t="s">
        <v>23845</v>
      </c>
      <c r="L4400" s="74" t="s">
        <v>16940</v>
      </c>
    </row>
    <row r="4401" customFormat="false" ht="13.5" hidden="false" customHeight="false" outlineLevel="0" collapsed="false">
      <c r="A4401" s="74" t="s">
        <v>23549</v>
      </c>
      <c r="B4401" s="74" t="s">
        <v>23550</v>
      </c>
      <c r="C4401" s="74" t="s">
        <v>22280</v>
      </c>
      <c r="D4401" s="74" t="s">
        <v>24035</v>
      </c>
      <c r="E4401" s="75"/>
      <c r="F4401" s="74"/>
      <c r="G4401" s="76" t="n">
        <v>94681</v>
      </c>
      <c r="H4401" s="74" t="s">
        <v>25322</v>
      </c>
      <c r="I4401" s="74" t="s">
        <v>21</v>
      </c>
      <c r="J4401" s="74" t="s">
        <v>16938</v>
      </c>
      <c r="K4401" s="75" t="s">
        <v>25323</v>
      </c>
      <c r="L4401" s="74" t="s">
        <v>16940</v>
      </c>
    </row>
    <row r="4402" customFormat="false" ht="13.5" hidden="false" customHeight="false" outlineLevel="0" collapsed="false">
      <c r="A4402" s="74" t="s">
        <v>23549</v>
      </c>
      <c r="B4402" s="74" t="s">
        <v>23550</v>
      </c>
      <c r="C4402" s="74" t="s">
        <v>22280</v>
      </c>
      <c r="D4402" s="74" t="s">
        <v>24035</v>
      </c>
      <c r="E4402" s="75"/>
      <c r="F4402" s="74"/>
      <c r="G4402" s="76" t="n">
        <v>94682</v>
      </c>
      <c r="H4402" s="74" t="s">
        <v>25324</v>
      </c>
      <c r="I4402" s="74" t="s">
        <v>21</v>
      </c>
      <c r="J4402" s="74" t="s">
        <v>16938</v>
      </c>
      <c r="K4402" s="75" t="s">
        <v>25325</v>
      </c>
      <c r="L4402" s="74" t="s">
        <v>16940</v>
      </c>
    </row>
    <row r="4403" customFormat="false" ht="13.5" hidden="false" customHeight="false" outlineLevel="0" collapsed="false">
      <c r="A4403" s="74" t="s">
        <v>23549</v>
      </c>
      <c r="B4403" s="74" t="s">
        <v>23550</v>
      </c>
      <c r="C4403" s="74" t="s">
        <v>22280</v>
      </c>
      <c r="D4403" s="74" t="s">
        <v>24035</v>
      </c>
      <c r="E4403" s="75"/>
      <c r="F4403" s="74"/>
      <c r="G4403" s="76" t="n">
        <v>94683</v>
      </c>
      <c r="H4403" s="74" t="s">
        <v>25326</v>
      </c>
      <c r="I4403" s="74" t="s">
        <v>21</v>
      </c>
      <c r="J4403" s="74" t="s">
        <v>16938</v>
      </c>
      <c r="K4403" s="75" t="s">
        <v>25327</v>
      </c>
      <c r="L4403" s="74" t="s">
        <v>16940</v>
      </c>
    </row>
    <row r="4404" customFormat="false" ht="13.5" hidden="false" customHeight="false" outlineLevel="0" collapsed="false">
      <c r="A4404" s="74" t="s">
        <v>23549</v>
      </c>
      <c r="B4404" s="74" t="s">
        <v>23550</v>
      </c>
      <c r="C4404" s="74" t="s">
        <v>22280</v>
      </c>
      <c r="D4404" s="74" t="s">
        <v>24035</v>
      </c>
      <c r="E4404" s="75"/>
      <c r="F4404" s="74"/>
      <c r="G4404" s="76" t="n">
        <v>94684</v>
      </c>
      <c r="H4404" s="74" t="s">
        <v>25328</v>
      </c>
      <c r="I4404" s="74" t="s">
        <v>21</v>
      </c>
      <c r="J4404" s="74" t="s">
        <v>16938</v>
      </c>
      <c r="K4404" s="75" t="s">
        <v>19859</v>
      </c>
      <c r="L4404" s="74" t="s">
        <v>16940</v>
      </c>
    </row>
    <row r="4405" customFormat="false" ht="13.5" hidden="false" customHeight="false" outlineLevel="0" collapsed="false">
      <c r="A4405" s="74" t="s">
        <v>23549</v>
      </c>
      <c r="B4405" s="74" t="s">
        <v>23550</v>
      </c>
      <c r="C4405" s="74" t="s">
        <v>22280</v>
      </c>
      <c r="D4405" s="74" t="s">
        <v>24035</v>
      </c>
      <c r="E4405" s="75"/>
      <c r="F4405" s="74"/>
      <c r="G4405" s="76" t="n">
        <v>94685</v>
      </c>
      <c r="H4405" s="74" t="s">
        <v>25329</v>
      </c>
      <c r="I4405" s="74" t="s">
        <v>21</v>
      </c>
      <c r="J4405" s="74" t="s">
        <v>16938</v>
      </c>
      <c r="K4405" s="75" t="s">
        <v>25330</v>
      </c>
      <c r="L4405" s="74" t="s">
        <v>16940</v>
      </c>
    </row>
    <row r="4406" customFormat="false" ht="13.5" hidden="false" customHeight="false" outlineLevel="0" collapsed="false">
      <c r="A4406" s="74" t="s">
        <v>23549</v>
      </c>
      <c r="B4406" s="74" t="s">
        <v>23550</v>
      </c>
      <c r="C4406" s="74" t="s">
        <v>22280</v>
      </c>
      <c r="D4406" s="74" t="s">
        <v>24035</v>
      </c>
      <c r="E4406" s="75"/>
      <c r="F4406" s="74"/>
      <c r="G4406" s="76" t="n">
        <v>94686</v>
      </c>
      <c r="H4406" s="74" t="s">
        <v>25331</v>
      </c>
      <c r="I4406" s="74" t="s">
        <v>21</v>
      </c>
      <c r="J4406" s="74" t="s">
        <v>16938</v>
      </c>
      <c r="K4406" s="75" t="s">
        <v>25332</v>
      </c>
      <c r="L4406" s="74" t="s">
        <v>16940</v>
      </c>
    </row>
    <row r="4407" customFormat="false" ht="13.5" hidden="false" customHeight="false" outlineLevel="0" collapsed="false">
      <c r="A4407" s="74" t="s">
        <v>23549</v>
      </c>
      <c r="B4407" s="74" t="s">
        <v>23550</v>
      </c>
      <c r="C4407" s="74" t="s">
        <v>22280</v>
      </c>
      <c r="D4407" s="74" t="s">
        <v>24035</v>
      </c>
      <c r="E4407" s="75"/>
      <c r="F4407" s="74"/>
      <c r="G4407" s="76" t="n">
        <v>94687</v>
      </c>
      <c r="H4407" s="74" t="s">
        <v>25333</v>
      </c>
      <c r="I4407" s="74" t="s">
        <v>21</v>
      </c>
      <c r="J4407" s="74" t="s">
        <v>16938</v>
      </c>
      <c r="K4407" s="75" t="s">
        <v>25334</v>
      </c>
      <c r="L4407" s="74" t="s">
        <v>16940</v>
      </c>
    </row>
    <row r="4408" customFormat="false" ht="13.5" hidden="false" customHeight="false" outlineLevel="0" collapsed="false">
      <c r="A4408" s="74" t="s">
        <v>23549</v>
      </c>
      <c r="B4408" s="74" t="s">
        <v>23550</v>
      </c>
      <c r="C4408" s="74" t="s">
        <v>22280</v>
      </c>
      <c r="D4408" s="74" t="s">
        <v>24035</v>
      </c>
      <c r="E4408" s="75"/>
      <c r="F4408" s="74"/>
      <c r="G4408" s="76" t="n">
        <v>94688</v>
      </c>
      <c r="H4408" s="74" t="s">
        <v>25335</v>
      </c>
      <c r="I4408" s="74" t="s">
        <v>21</v>
      </c>
      <c r="J4408" s="74" t="s">
        <v>16938</v>
      </c>
      <c r="K4408" s="75" t="s">
        <v>17366</v>
      </c>
      <c r="L4408" s="74" t="s">
        <v>16940</v>
      </c>
    </row>
    <row r="4409" customFormat="false" ht="13.5" hidden="false" customHeight="false" outlineLevel="0" collapsed="false">
      <c r="A4409" s="74" t="s">
        <v>23549</v>
      </c>
      <c r="B4409" s="74" t="s">
        <v>23550</v>
      </c>
      <c r="C4409" s="74" t="s">
        <v>22280</v>
      </c>
      <c r="D4409" s="74" t="s">
        <v>24035</v>
      </c>
      <c r="E4409" s="75"/>
      <c r="F4409" s="74"/>
      <c r="G4409" s="76" t="n">
        <v>94689</v>
      </c>
      <c r="H4409" s="74" t="s">
        <v>25336</v>
      </c>
      <c r="I4409" s="74" t="s">
        <v>21</v>
      </c>
      <c r="J4409" s="74" t="s">
        <v>16938</v>
      </c>
      <c r="K4409" s="75" t="s">
        <v>25337</v>
      </c>
      <c r="L4409" s="74" t="s">
        <v>16940</v>
      </c>
    </row>
    <row r="4410" customFormat="false" ht="13.5" hidden="false" customHeight="false" outlineLevel="0" collapsed="false">
      <c r="A4410" s="74" t="s">
        <v>23549</v>
      </c>
      <c r="B4410" s="74" t="s">
        <v>23550</v>
      </c>
      <c r="C4410" s="74" t="s">
        <v>22280</v>
      </c>
      <c r="D4410" s="74" t="s">
        <v>24035</v>
      </c>
      <c r="E4410" s="75"/>
      <c r="F4410" s="74"/>
      <c r="G4410" s="76" t="n">
        <v>94690</v>
      </c>
      <c r="H4410" s="74" t="s">
        <v>25338</v>
      </c>
      <c r="I4410" s="74" t="s">
        <v>21</v>
      </c>
      <c r="J4410" s="74" t="s">
        <v>16938</v>
      </c>
      <c r="K4410" s="75" t="s">
        <v>25339</v>
      </c>
      <c r="L4410" s="74" t="s">
        <v>16940</v>
      </c>
    </row>
    <row r="4411" customFormat="false" ht="13.5" hidden="false" customHeight="false" outlineLevel="0" collapsed="false">
      <c r="A4411" s="74" t="s">
        <v>23549</v>
      </c>
      <c r="B4411" s="74" t="s">
        <v>23550</v>
      </c>
      <c r="C4411" s="74" t="s">
        <v>22280</v>
      </c>
      <c r="D4411" s="74" t="s">
        <v>24035</v>
      </c>
      <c r="E4411" s="75"/>
      <c r="F4411" s="74"/>
      <c r="G4411" s="76" t="n">
        <v>94691</v>
      </c>
      <c r="H4411" s="74" t="s">
        <v>25340</v>
      </c>
      <c r="I4411" s="74" t="s">
        <v>21</v>
      </c>
      <c r="J4411" s="74" t="s">
        <v>16938</v>
      </c>
      <c r="K4411" s="75" t="s">
        <v>18551</v>
      </c>
      <c r="L4411" s="74" t="s">
        <v>16940</v>
      </c>
    </row>
    <row r="4412" customFormat="false" ht="13.5" hidden="false" customHeight="false" outlineLevel="0" collapsed="false">
      <c r="A4412" s="74" t="s">
        <v>23549</v>
      </c>
      <c r="B4412" s="74" t="s">
        <v>23550</v>
      </c>
      <c r="C4412" s="74" t="s">
        <v>22280</v>
      </c>
      <c r="D4412" s="74" t="s">
        <v>24035</v>
      </c>
      <c r="E4412" s="75"/>
      <c r="F4412" s="74"/>
      <c r="G4412" s="76" t="n">
        <v>94692</v>
      </c>
      <c r="H4412" s="74" t="s">
        <v>25341</v>
      </c>
      <c r="I4412" s="74" t="s">
        <v>21</v>
      </c>
      <c r="J4412" s="74" t="s">
        <v>16938</v>
      </c>
      <c r="K4412" s="75" t="s">
        <v>18152</v>
      </c>
      <c r="L4412" s="74" t="s">
        <v>16940</v>
      </c>
    </row>
    <row r="4413" customFormat="false" ht="13.5" hidden="false" customHeight="false" outlineLevel="0" collapsed="false">
      <c r="A4413" s="74" t="s">
        <v>23549</v>
      </c>
      <c r="B4413" s="74" t="s">
        <v>23550</v>
      </c>
      <c r="C4413" s="74" t="s">
        <v>22280</v>
      </c>
      <c r="D4413" s="74" t="s">
        <v>24035</v>
      </c>
      <c r="E4413" s="75"/>
      <c r="F4413" s="74"/>
      <c r="G4413" s="76" t="n">
        <v>94693</v>
      </c>
      <c r="H4413" s="74" t="s">
        <v>25342</v>
      </c>
      <c r="I4413" s="74" t="s">
        <v>21</v>
      </c>
      <c r="J4413" s="74" t="s">
        <v>16938</v>
      </c>
      <c r="K4413" s="75" t="s">
        <v>25343</v>
      </c>
      <c r="L4413" s="74" t="s">
        <v>16940</v>
      </c>
    </row>
    <row r="4414" customFormat="false" ht="13.5" hidden="false" customHeight="false" outlineLevel="0" collapsed="false">
      <c r="A4414" s="74" t="s">
        <v>23549</v>
      </c>
      <c r="B4414" s="74" t="s">
        <v>23550</v>
      </c>
      <c r="C4414" s="74" t="s">
        <v>22280</v>
      </c>
      <c r="D4414" s="74" t="s">
        <v>24035</v>
      </c>
      <c r="E4414" s="75"/>
      <c r="F4414" s="74"/>
      <c r="G4414" s="76" t="n">
        <v>94694</v>
      </c>
      <c r="H4414" s="74" t="s">
        <v>25344</v>
      </c>
      <c r="I4414" s="74" t="s">
        <v>21</v>
      </c>
      <c r="J4414" s="74" t="s">
        <v>16938</v>
      </c>
      <c r="K4414" s="75" t="s">
        <v>25345</v>
      </c>
      <c r="L4414" s="74" t="s">
        <v>16940</v>
      </c>
    </row>
    <row r="4415" customFormat="false" ht="13.5" hidden="false" customHeight="false" outlineLevel="0" collapsed="false">
      <c r="A4415" s="74" t="s">
        <v>23549</v>
      </c>
      <c r="B4415" s="74" t="s">
        <v>23550</v>
      </c>
      <c r="C4415" s="74" t="s">
        <v>22280</v>
      </c>
      <c r="D4415" s="74" t="s">
        <v>24035</v>
      </c>
      <c r="E4415" s="75"/>
      <c r="F4415" s="74"/>
      <c r="G4415" s="76" t="n">
        <v>94695</v>
      </c>
      <c r="H4415" s="74" t="s">
        <v>25346</v>
      </c>
      <c r="I4415" s="74" t="s">
        <v>21</v>
      </c>
      <c r="J4415" s="74" t="s">
        <v>16938</v>
      </c>
      <c r="K4415" s="75" t="s">
        <v>25347</v>
      </c>
      <c r="L4415" s="74" t="s">
        <v>16940</v>
      </c>
    </row>
    <row r="4416" customFormat="false" ht="13.5" hidden="false" customHeight="false" outlineLevel="0" collapsed="false">
      <c r="A4416" s="74" t="s">
        <v>23549</v>
      </c>
      <c r="B4416" s="74" t="s">
        <v>23550</v>
      </c>
      <c r="C4416" s="74" t="s">
        <v>22280</v>
      </c>
      <c r="D4416" s="74" t="s">
        <v>24035</v>
      </c>
      <c r="E4416" s="75"/>
      <c r="F4416" s="74"/>
      <c r="G4416" s="76" t="n">
        <v>94696</v>
      </c>
      <c r="H4416" s="74" t="s">
        <v>25348</v>
      </c>
      <c r="I4416" s="74" t="s">
        <v>21</v>
      </c>
      <c r="J4416" s="74" t="s">
        <v>16938</v>
      </c>
      <c r="K4416" s="75" t="s">
        <v>25349</v>
      </c>
      <c r="L4416" s="74" t="s">
        <v>16940</v>
      </c>
    </row>
    <row r="4417" customFormat="false" ht="13.5" hidden="false" customHeight="false" outlineLevel="0" collapsed="false">
      <c r="A4417" s="74" t="s">
        <v>23549</v>
      </c>
      <c r="B4417" s="74" t="s">
        <v>23550</v>
      </c>
      <c r="C4417" s="74" t="s">
        <v>22280</v>
      </c>
      <c r="D4417" s="74" t="s">
        <v>24035</v>
      </c>
      <c r="E4417" s="75"/>
      <c r="F4417" s="74"/>
      <c r="G4417" s="76" t="n">
        <v>94697</v>
      </c>
      <c r="H4417" s="74" t="s">
        <v>25350</v>
      </c>
      <c r="I4417" s="74" t="s">
        <v>21</v>
      </c>
      <c r="J4417" s="74" t="s">
        <v>16938</v>
      </c>
      <c r="K4417" s="75" t="s">
        <v>25351</v>
      </c>
      <c r="L4417" s="74" t="s">
        <v>16940</v>
      </c>
    </row>
    <row r="4418" customFormat="false" ht="13.5" hidden="false" customHeight="false" outlineLevel="0" collapsed="false">
      <c r="A4418" s="74" t="s">
        <v>23549</v>
      </c>
      <c r="B4418" s="74" t="s">
        <v>23550</v>
      </c>
      <c r="C4418" s="74" t="s">
        <v>22280</v>
      </c>
      <c r="D4418" s="74" t="s">
        <v>24035</v>
      </c>
      <c r="E4418" s="75"/>
      <c r="F4418" s="74"/>
      <c r="G4418" s="76" t="n">
        <v>94698</v>
      </c>
      <c r="H4418" s="74" t="s">
        <v>25352</v>
      </c>
      <c r="I4418" s="74" t="s">
        <v>21</v>
      </c>
      <c r="J4418" s="74" t="s">
        <v>16938</v>
      </c>
      <c r="K4418" s="75" t="s">
        <v>25353</v>
      </c>
      <c r="L4418" s="74" t="s">
        <v>16940</v>
      </c>
    </row>
    <row r="4419" customFormat="false" ht="13.5" hidden="false" customHeight="false" outlineLevel="0" collapsed="false">
      <c r="A4419" s="74" t="s">
        <v>23549</v>
      </c>
      <c r="B4419" s="74" t="s">
        <v>23550</v>
      </c>
      <c r="C4419" s="74" t="s">
        <v>22280</v>
      </c>
      <c r="D4419" s="74" t="s">
        <v>24035</v>
      </c>
      <c r="E4419" s="75"/>
      <c r="F4419" s="74"/>
      <c r="G4419" s="76" t="n">
        <v>94699</v>
      </c>
      <c r="H4419" s="74" t="s">
        <v>25354</v>
      </c>
      <c r="I4419" s="74" t="s">
        <v>21</v>
      </c>
      <c r="J4419" s="74" t="s">
        <v>16938</v>
      </c>
      <c r="K4419" s="75" t="s">
        <v>25355</v>
      </c>
      <c r="L4419" s="74" t="s">
        <v>16940</v>
      </c>
    </row>
    <row r="4420" customFormat="false" ht="13.5" hidden="false" customHeight="false" outlineLevel="0" collapsed="false">
      <c r="A4420" s="74" t="s">
        <v>23549</v>
      </c>
      <c r="B4420" s="74" t="s">
        <v>23550</v>
      </c>
      <c r="C4420" s="74" t="s">
        <v>22280</v>
      </c>
      <c r="D4420" s="74" t="s">
        <v>24035</v>
      </c>
      <c r="E4420" s="75"/>
      <c r="F4420" s="74"/>
      <c r="G4420" s="76" t="n">
        <v>94700</v>
      </c>
      <c r="H4420" s="74" t="s">
        <v>25356</v>
      </c>
      <c r="I4420" s="74" t="s">
        <v>21</v>
      </c>
      <c r="J4420" s="74" t="s">
        <v>16938</v>
      </c>
      <c r="K4420" s="75" t="s">
        <v>25357</v>
      </c>
      <c r="L4420" s="74" t="s">
        <v>16940</v>
      </c>
    </row>
    <row r="4421" customFormat="false" ht="13.5" hidden="false" customHeight="false" outlineLevel="0" collapsed="false">
      <c r="A4421" s="74" t="s">
        <v>23549</v>
      </c>
      <c r="B4421" s="74" t="s">
        <v>23550</v>
      </c>
      <c r="C4421" s="74" t="s">
        <v>22280</v>
      </c>
      <c r="D4421" s="74" t="s">
        <v>24035</v>
      </c>
      <c r="E4421" s="75"/>
      <c r="F4421" s="74"/>
      <c r="G4421" s="76" t="n">
        <v>94701</v>
      </c>
      <c r="H4421" s="74" t="s">
        <v>25358</v>
      </c>
      <c r="I4421" s="74" t="s">
        <v>21</v>
      </c>
      <c r="J4421" s="74" t="s">
        <v>16938</v>
      </c>
      <c r="K4421" s="75" t="s">
        <v>25359</v>
      </c>
      <c r="L4421" s="74" t="s">
        <v>16940</v>
      </c>
    </row>
    <row r="4422" customFormat="false" ht="13.5" hidden="false" customHeight="false" outlineLevel="0" collapsed="false">
      <c r="A4422" s="74" t="s">
        <v>23549</v>
      </c>
      <c r="B4422" s="74" t="s">
        <v>23550</v>
      </c>
      <c r="C4422" s="74" t="s">
        <v>22280</v>
      </c>
      <c r="D4422" s="74" t="s">
        <v>24035</v>
      </c>
      <c r="E4422" s="75"/>
      <c r="F4422" s="74"/>
      <c r="G4422" s="76" t="n">
        <v>94702</v>
      </c>
      <c r="H4422" s="74" t="s">
        <v>25360</v>
      </c>
      <c r="I4422" s="74" t="s">
        <v>21</v>
      </c>
      <c r="J4422" s="74" t="s">
        <v>16938</v>
      </c>
      <c r="K4422" s="75" t="s">
        <v>25361</v>
      </c>
      <c r="L4422" s="74" t="s">
        <v>16940</v>
      </c>
    </row>
    <row r="4423" customFormat="false" ht="13.5" hidden="false" customHeight="false" outlineLevel="0" collapsed="false">
      <c r="A4423" s="74" t="s">
        <v>23549</v>
      </c>
      <c r="B4423" s="74" t="s">
        <v>23550</v>
      </c>
      <c r="C4423" s="74" t="s">
        <v>22280</v>
      </c>
      <c r="D4423" s="74" t="s">
        <v>24035</v>
      </c>
      <c r="E4423" s="75"/>
      <c r="F4423" s="74"/>
      <c r="G4423" s="76" t="n">
        <v>94703</v>
      </c>
      <c r="H4423" s="74" t="s">
        <v>25362</v>
      </c>
      <c r="I4423" s="74" t="s">
        <v>21</v>
      </c>
      <c r="J4423" s="74" t="s">
        <v>16938</v>
      </c>
      <c r="K4423" s="75" t="s">
        <v>25363</v>
      </c>
      <c r="L4423" s="74" t="s">
        <v>16940</v>
      </c>
    </row>
    <row r="4424" customFormat="false" ht="13.5" hidden="false" customHeight="false" outlineLevel="0" collapsed="false">
      <c r="A4424" s="74" t="s">
        <v>23549</v>
      </c>
      <c r="B4424" s="74" t="s">
        <v>23550</v>
      </c>
      <c r="C4424" s="74" t="s">
        <v>22280</v>
      </c>
      <c r="D4424" s="74" t="s">
        <v>24035</v>
      </c>
      <c r="E4424" s="75"/>
      <c r="F4424" s="74"/>
      <c r="G4424" s="76" t="n">
        <v>94704</v>
      </c>
      <c r="H4424" s="74" t="s">
        <v>25364</v>
      </c>
      <c r="I4424" s="74" t="s">
        <v>21</v>
      </c>
      <c r="J4424" s="74" t="s">
        <v>16938</v>
      </c>
      <c r="K4424" s="75" t="s">
        <v>25365</v>
      </c>
      <c r="L4424" s="74" t="s">
        <v>16940</v>
      </c>
    </row>
    <row r="4425" customFormat="false" ht="13.5" hidden="false" customHeight="false" outlineLevel="0" collapsed="false">
      <c r="A4425" s="74" t="s">
        <v>23549</v>
      </c>
      <c r="B4425" s="74" t="s">
        <v>23550</v>
      </c>
      <c r="C4425" s="74" t="s">
        <v>22280</v>
      </c>
      <c r="D4425" s="74" t="s">
        <v>24035</v>
      </c>
      <c r="E4425" s="75"/>
      <c r="F4425" s="74"/>
      <c r="G4425" s="76" t="n">
        <v>94705</v>
      </c>
      <c r="H4425" s="74" t="s">
        <v>25366</v>
      </c>
      <c r="I4425" s="74" t="s">
        <v>21</v>
      </c>
      <c r="J4425" s="74" t="s">
        <v>16938</v>
      </c>
      <c r="K4425" s="75" t="s">
        <v>25367</v>
      </c>
      <c r="L4425" s="74" t="s">
        <v>16940</v>
      </c>
    </row>
    <row r="4426" customFormat="false" ht="13.5" hidden="false" customHeight="false" outlineLevel="0" collapsed="false">
      <c r="A4426" s="74" t="s">
        <v>23549</v>
      </c>
      <c r="B4426" s="74" t="s">
        <v>23550</v>
      </c>
      <c r="C4426" s="74" t="s">
        <v>22280</v>
      </c>
      <c r="D4426" s="74" t="s">
        <v>24035</v>
      </c>
      <c r="E4426" s="75"/>
      <c r="F4426" s="74"/>
      <c r="G4426" s="76" t="n">
        <v>94706</v>
      </c>
      <c r="H4426" s="74" t="s">
        <v>25368</v>
      </c>
      <c r="I4426" s="74" t="s">
        <v>21</v>
      </c>
      <c r="J4426" s="74" t="s">
        <v>16938</v>
      </c>
      <c r="K4426" s="75" t="s">
        <v>25369</v>
      </c>
      <c r="L4426" s="74" t="s">
        <v>16940</v>
      </c>
    </row>
    <row r="4427" customFormat="false" ht="13.5" hidden="false" customHeight="false" outlineLevel="0" collapsed="false">
      <c r="A4427" s="74" t="s">
        <v>23549</v>
      </c>
      <c r="B4427" s="74" t="s">
        <v>23550</v>
      </c>
      <c r="C4427" s="74" t="s">
        <v>22280</v>
      </c>
      <c r="D4427" s="74" t="s">
        <v>24035</v>
      </c>
      <c r="E4427" s="75"/>
      <c r="F4427" s="74"/>
      <c r="G4427" s="76" t="n">
        <v>94707</v>
      </c>
      <c r="H4427" s="74" t="s">
        <v>25370</v>
      </c>
      <c r="I4427" s="74" t="s">
        <v>21</v>
      </c>
      <c r="J4427" s="74" t="s">
        <v>16938</v>
      </c>
      <c r="K4427" s="75" t="s">
        <v>25371</v>
      </c>
      <c r="L4427" s="74" t="s">
        <v>16940</v>
      </c>
    </row>
    <row r="4428" customFormat="false" ht="13.5" hidden="false" customHeight="false" outlineLevel="0" collapsed="false">
      <c r="A4428" s="74" t="s">
        <v>23549</v>
      </c>
      <c r="B4428" s="74" t="s">
        <v>23550</v>
      </c>
      <c r="C4428" s="74" t="s">
        <v>22280</v>
      </c>
      <c r="D4428" s="74" t="s">
        <v>24035</v>
      </c>
      <c r="E4428" s="75"/>
      <c r="F4428" s="74"/>
      <c r="G4428" s="76" t="n">
        <v>94708</v>
      </c>
      <c r="H4428" s="74" t="s">
        <v>25372</v>
      </c>
      <c r="I4428" s="74" t="s">
        <v>21</v>
      </c>
      <c r="J4428" s="74" t="s">
        <v>16938</v>
      </c>
      <c r="K4428" s="75" t="s">
        <v>20543</v>
      </c>
      <c r="L4428" s="74" t="s">
        <v>16940</v>
      </c>
    </row>
    <row r="4429" customFormat="false" ht="13.5" hidden="false" customHeight="false" outlineLevel="0" collapsed="false">
      <c r="A4429" s="74" t="s">
        <v>23549</v>
      </c>
      <c r="B4429" s="74" t="s">
        <v>23550</v>
      </c>
      <c r="C4429" s="74" t="s">
        <v>22280</v>
      </c>
      <c r="D4429" s="74" t="s">
        <v>24035</v>
      </c>
      <c r="E4429" s="75"/>
      <c r="F4429" s="74"/>
      <c r="G4429" s="76" t="n">
        <v>94709</v>
      </c>
      <c r="H4429" s="74" t="s">
        <v>25373</v>
      </c>
      <c r="I4429" s="74" t="s">
        <v>21</v>
      </c>
      <c r="J4429" s="74" t="s">
        <v>16938</v>
      </c>
      <c r="K4429" s="75" t="s">
        <v>25374</v>
      </c>
      <c r="L4429" s="74" t="s">
        <v>16940</v>
      </c>
    </row>
    <row r="4430" customFormat="false" ht="13.5" hidden="false" customHeight="false" outlineLevel="0" collapsed="false">
      <c r="A4430" s="74" t="s">
        <v>23549</v>
      </c>
      <c r="B4430" s="74" t="s">
        <v>23550</v>
      </c>
      <c r="C4430" s="74" t="s">
        <v>22280</v>
      </c>
      <c r="D4430" s="74" t="s">
        <v>24035</v>
      </c>
      <c r="E4430" s="75"/>
      <c r="F4430" s="74"/>
      <c r="G4430" s="76" t="n">
        <v>94710</v>
      </c>
      <c r="H4430" s="74" t="s">
        <v>25375</v>
      </c>
      <c r="I4430" s="74" t="s">
        <v>21</v>
      </c>
      <c r="J4430" s="74" t="s">
        <v>16938</v>
      </c>
      <c r="K4430" s="75" t="s">
        <v>25376</v>
      </c>
      <c r="L4430" s="74" t="s">
        <v>16940</v>
      </c>
    </row>
    <row r="4431" customFormat="false" ht="13.5" hidden="false" customHeight="false" outlineLevel="0" collapsed="false">
      <c r="A4431" s="74" t="s">
        <v>23549</v>
      </c>
      <c r="B4431" s="74" t="s">
        <v>23550</v>
      </c>
      <c r="C4431" s="74" t="s">
        <v>22280</v>
      </c>
      <c r="D4431" s="74" t="s">
        <v>24035</v>
      </c>
      <c r="E4431" s="75"/>
      <c r="F4431" s="74"/>
      <c r="G4431" s="76" t="n">
        <v>94711</v>
      </c>
      <c r="H4431" s="74" t="s">
        <v>25377</v>
      </c>
      <c r="I4431" s="74" t="s">
        <v>21</v>
      </c>
      <c r="J4431" s="74" t="s">
        <v>16938</v>
      </c>
      <c r="K4431" s="75" t="s">
        <v>25378</v>
      </c>
      <c r="L4431" s="74" t="s">
        <v>16940</v>
      </c>
    </row>
    <row r="4432" customFormat="false" ht="13.5" hidden="false" customHeight="false" outlineLevel="0" collapsed="false">
      <c r="A4432" s="74" t="s">
        <v>23549</v>
      </c>
      <c r="B4432" s="74" t="s">
        <v>23550</v>
      </c>
      <c r="C4432" s="74" t="s">
        <v>22280</v>
      </c>
      <c r="D4432" s="74" t="s">
        <v>24035</v>
      </c>
      <c r="E4432" s="75"/>
      <c r="F4432" s="74"/>
      <c r="G4432" s="76" t="n">
        <v>94712</v>
      </c>
      <c r="H4432" s="74" t="s">
        <v>25379</v>
      </c>
      <c r="I4432" s="74" t="s">
        <v>21</v>
      </c>
      <c r="J4432" s="74" t="s">
        <v>16938</v>
      </c>
      <c r="K4432" s="75" t="s">
        <v>25380</v>
      </c>
      <c r="L4432" s="74" t="s">
        <v>16940</v>
      </c>
    </row>
    <row r="4433" customFormat="false" ht="13.5" hidden="false" customHeight="false" outlineLevel="0" collapsed="false">
      <c r="A4433" s="74" t="s">
        <v>23549</v>
      </c>
      <c r="B4433" s="74" t="s">
        <v>23550</v>
      </c>
      <c r="C4433" s="74" t="s">
        <v>22280</v>
      </c>
      <c r="D4433" s="74" t="s">
        <v>24035</v>
      </c>
      <c r="E4433" s="75"/>
      <c r="F4433" s="74"/>
      <c r="G4433" s="76" t="n">
        <v>94713</v>
      </c>
      <c r="H4433" s="74" t="s">
        <v>25381</v>
      </c>
      <c r="I4433" s="74" t="s">
        <v>21</v>
      </c>
      <c r="J4433" s="74" t="s">
        <v>16938</v>
      </c>
      <c r="K4433" s="75" t="s">
        <v>25382</v>
      </c>
      <c r="L4433" s="74" t="s">
        <v>16940</v>
      </c>
    </row>
    <row r="4434" customFormat="false" ht="13.5" hidden="false" customHeight="false" outlineLevel="0" collapsed="false">
      <c r="A4434" s="74" t="s">
        <v>23549</v>
      </c>
      <c r="B4434" s="74" t="s">
        <v>23550</v>
      </c>
      <c r="C4434" s="74" t="s">
        <v>22280</v>
      </c>
      <c r="D4434" s="74" t="s">
        <v>24035</v>
      </c>
      <c r="E4434" s="75"/>
      <c r="F4434" s="74"/>
      <c r="G4434" s="76" t="n">
        <v>94714</v>
      </c>
      <c r="H4434" s="74" t="s">
        <v>25383</v>
      </c>
      <c r="I4434" s="74" t="s">
        <v>21</v>
      </c>
      <c r="J4434" s="74" t="s">
        <v>16938</v>
      </c>
      <c r="K4434" s="75" t="s">
        <v>25384</v>
      </c>
      <c r="L4434" s="74" t="s">
        <v>16940</v>
      </c>
    </row>
    <row r="4435" customFormat="false" ht="13.5" hidden="false" customHeight="false" outlineLevel="0" collapsed="false">
      <c r="A4435" s="74" t="s">
        <v>23549</v>
      </c>
      <c r="B4435" s="74" t="s">
        <v>23550</v>
      </c>
      <c r="C4435" s="74" t="s">
        <v>22280</v>
      </c>
      <c r="D4435" s="74" t="s">
        <v>24035</v>
      </c>
      <c r="E4435" s="75"/>
      <c r="F4435" s="74"/>
      <c r="G4435" s="76" t="n">
        <v>94715</v>
      </c>
      <c r="H4435" s="74" t="s">
        <v>25385</v>
      </c>
      <c r="I4435" s="74" t="s">
        <v>21</v>
      </c>
      <c r="J4435" s="74" t="s">
        <v>16938</v>
      </c>
      <c r="K4435" s="75" t="s">
        <v>25386</v>
      </c>
      <c r="L4435" s="74" t="s">
        <v>16940</v>
      </c>
    </row>
    <row r="4436" customFormat="false" ht="13.5" hidden="false" customHeight="false" outlineLevel="0" collapsed="false">
      <c r="A4436" s="74" t="s">
        <v>23549</v>
      </c>
      <c r="B4436" s="74" t="s">
        <v>23550</v>
      </c>
      <c r="C4436" s="74" t="s">
        <v>22280</v>
      </c>
      <c r="D4436" s="74" t="s">
        <v>24035</v>
      </c>
      <c r="E4436" s="75"/>
      <c r="F4436" s="74"/>
      <c r="G4436" s="76" t="n">
        <v>94724</v>
      </c>
      <c r="H4436" s="74" t="s">
        <v>25387</v>
      </c>
      <c r="I4436" s="74" t="s">
        <v>21</v>
      </c>
      <c r="J4436" s="74" t="s">
        <v>16938</v>
      </c>
      <c r="K4436" s="75" t="s">
        <v>25388</v>
      </c>
      <c r="L4436" s="74" t="s">
        <v>16940</v>
      </c>
    </row>
    <row r="4437" customFormat="false" ht="13.5" hidden="false" customHeight="false" outlineLevel="0" collapsed="false">
      <c r="A4437" s="74" t="s">
        <v>23549</v>
      </c>
      <c r="B4437" s="74" t="s">
        <v>23550</v>
      </c>
      <c r="C4437" s="74" t="s">
        <v>22280</v>
      </c>
      <c r="D4437" s="74" t="s">
        <v>24035</v>
      </c>
      <c r="E4437" s="75"/>
      <c r="F4437" s="74"/>
      <c r="G4437" s="76" t="n">
        <v>94725</v>
      </c>
      <c r="H4437" s="74" t="s">
        <v>25389</v>
      </c>
      <c r="I4437" s="74" t="s">
        <v>21</v>
      </c>
      <c r="J4437" s="74" t="s">
        <v>16938</v>
      </c>
      <c r="K4437" s="75" t="s">
        <v>23415</v>
      </c>
      <c r="L4437" s="74" t="s">
        <v>16940</v>
      </c>
    </row>
    <row r="4438" customFormat="false" ht="13.5" hidden="false" customHeight="false" outlineLevel="0" collapsed="false">
      <c r="A4438" s="74" t="s">
        <v>23549</v>
      </c>
      <c r="B4438" s="74" t="s">
        <v>23550</v>
      </c>
      <c r="C4438" s="74" t="s">
        <v>22280</v>
      </c>
      <c r="D4438" s="74" t="s">
        <v>24035</v>
      </c>
      <c r="E4438" s="75"/>
      <c r="F4438" s="74"/>
      <c r="G4438" s="76" t="n">
        <v>94726</v>
      </c>
      <c r="H4438" s="74" t="s">
        <v>25390</v>
      </c>
      <c r="I4438" s="74" t="s">
        <v>21</v>
      </c>
      <c r="J4438" s="74" t="s">
        <v>16938</v>
      </c>
      <c r="K4438" s="75" t="s">
        <v>25391</v>
      </c>
      <c r="L4438" s="74" t="s">
        <v>16940</v>
      </c>
    </row>
    <row r="4439" customFormat="false" ht="13.5" hidden="false" customHeight="false" outlineLevel="0" collapsed="false">
      <c r="A4439" s="74" t="s">
        <v>23549</v>
      </c>
      <c r="B4439" s="74" t="s">
        <v>23550</v>
      </c>
      <c r="C4439" s="74" t="s">
        <v>22280</v>
      </c>
      <c r="D4439" s="74" t="s">
        <v>24035</v>
      </c>
      <c r="E4439" s="75"/>
      <c r="F4439" s="74"/>
      <c r="G4439" s="76" t="n">
        <v>94727</v>
      </c>
      <c r="H4439" s="74" t="s">
        <v>25392</v>
      </c>
      <c r="I4439" s="74" t="s">
        <v>21</v>
      </c>
      <c r="J4439" s="74" t="s">
        <v>16938</v>
      </c>
      <c r="K4439" s="75" t="s">
        <v>25393</v>
      </c>
      <c r="L4439" s="74" t="s">
        <v>16940</v>
      </c>
    </row>
    <row r="4440" customFormat="false" ht="13.5" hidden="false" customHeight="false" outlineLevel="0" collapsed="false">
      <c r="A4440" s="74" t="s">
        <v>23549</v>
      </c>
      <c r="B4440" s="74" t="s">
        <v>23550</v>
      </c>
      <c r="C4440" s="74" t="s">
        <v>22280</v>
      </c>
      <c r="D4440" s="74" t="s">
        <v>24035</v>
      </c>
      <c r="E4440" s="75"/>
      <c r="F4440" s="74"/>
      <c r="G4440" s="76" t="n">
        <v>94728</v>
      </c>
      <c r="H4440" s="74" t="s">
        <v>25394</v>
      </c>
      <c r="I4440" s="74" t="s">
        <v>21</v>
      </c>
      <c r="J4440" s="74" t="s">
        <v>16938</v>
      </c>
      <c r="K4440" s="75" t="s">
        <v>25395</v>
      </c>
      <c r="L4440" s="74" t="s">
        <v>16940</v>
      </c>
    </row>
    <row r="4441" customFormat="false" ht="13.5" hidden="false" customHeight="false" outlineLevel="0" collapsed="false">
      <c r="A4441" s="74" t="s">
        <v>23549</v>
      </c>
      <c r="B4441" s="74" t="s">
        <v>23550</v>
      </c>
      <c r="C4441" s="74" t="s">
        <v>22280</v>
      </c>
      <c r="D4441" s="74" t="s">
        <v>24035</v>
      </c>
      <c r="E4441" s="75"/>
      <c r="F4441" s="74"/>
      <c r="G4441" s="76" t="n">
        <v>94729</v>
      </c>
      <c r="H4441" s="74" t="s">
        <v>25396</v>
      </c>
      <c r="I4441" s="74" t="s">
        <v>21</v>
      </c>
      <c r="J4441" s="74" t="s">
        <v>16938</v>
      </c>
      <c r="K4441" s="75" t="s">
        <v>21047</v>
      </c>
      <c r="L4441" s="74" t="s">
        <v>16940</v>
      </c>
    </row>
    <row r="4442" customFormat="false" ht="13.5" hidden="false" customHeight="false" outlineLevel="0" collapsed="false">
      <c r="A4442" s="74" t="s">
        <v>23549</v>
      </c>
      <c r="B4442" s="74" t="s">
        <v>23550</v>
      </c>
      <c r="C4442" s="74" t="s">
        <v>22280</v>
      </c>
      <c r="D4442" s="74" t="s">
        <v>24035</v>
      </c>
      <c r="E4442" s="75"/>
      <c r="F4442" s="74"/>
      <c r="G4442" s="76" t="n">
        <v>94730</v>
      </c>
      <c r="H4442" s="74" t="s">
        <v>25397</v>
      </c>
      <c r="I4442" s="74" t="s">
        <v>21</v>
      </c>
      <c r="J4442" s="74" t="s">
        <v>16938</v>
      </c>
      <c r="K4442" s="75" t="s">
        <v>25398</v>
      </c>
      <c r="L4442" s="74" t="s">
        <v>16940</v>
      </c>
    </row>
    <row r="4443" customFormat="false" ht="13.5" hidden="false" customHeight="false" outlineLevel="0" collapsed="false">
      <c r="A4443" s="74" t="s">
        <v>23549</v>
      </c>
      <c r="B4443" s="74" t="s">
        <v>23550</v>
      </c>
      <c r="C4443" s="74" t="s">
        <v>22280</v>
      </c>
      <c r="D4443" s="74" t="s">
        <v>24035</v>
      </c>
      <c r="E4443" s="75"/>
      <c r="F4443" s="74"/>
      <c r="G4443" s="76" t="n">
        <v>94731</v>
      </c>
      <c r="H4443" s="74" t="s">
        <v>25399</v>
      </c>
      <c r="I4443" s="74" t="s">
        <v>21</v>
      </c>
      <c r="J4443" s="74" t="s">
        <v>16938</v>
      </c>
      <c r="K4443" s="75" t="s">
        <v>25165</v>
      </c>
      <c r="L4443" s="74" t="s">
        <v>16940</v>
      </c>
    </row>
    <row r="4444" customFormat="false" ht="13.5" hidden="false" customHeight="false" outlineLevel="0" collapsed="false">
      <c r="A4444" s="74" t="s">
        <v>23549</v>
      </c>
      <c r="B4444" s="74" t="s">
        <v>23550</v>
      </c>
      <c r="C4444" s="74" t="s">
        <v>22280</v>
      </c>
      <c r="D4444" s="74" t="s">
        <v>24035</v>
      </c>
      <c r="E4444" s="75"/>
      <c r="F4444" s="74"/>
      <c r="G4444" s="76" t="n">
        <v>94733</v>
      </c>
      <c r="H4444" s="74" t="s">
        <v>25400</v>
      </c>
      <c r="I4444" s="74" t="s">
        <v>21</v>
      </c>
      <c r="J4444" s="74" t="s">
        <v>16938</v>
      </c>
      <c r="K4444" s="75" t="s">
        <v>25401</v>
      </c>
      <c r="L4444" s="74" t="s">
        <v>16940</v>
      </c>
    </row>
    <row r="4445" customFormat="false" ht="13.5" hidden="false" customHeight="false" outlineLevel="0" collapsed="false">
      <c r="A4445" s="74" t="s">
        <v>23549</v>
      </c>
      <c r="B4445" s="74" t="s">
        <v>23550</v>
      </c>
      <c r="C4445" s="74" t="s">
        <v>22280</v>
      </c>
      <c r="D4445" s="74" t="s">
        <v>24035</v>
      </c>
      <c r="E4445" s="75"/>
      <c r="F4445" s="74"/>
      <c r="G4445" s="76" t="n">
        <v>94737</v>
      </c>
      <c r="H4445" s="74" t="s">
        <v>25402</v>
      </c>
      <c r="I4445" s="74" t="s">
        <v>21</v>
      </c>
      <c r="J4445" s="74" t="s">
        <v>16938</v>
      </c>
      <c r="K4445" s="75" t="s">
        <v>25403</v>
      </c>
      <c r="L4445" s="74" t="s">
        <v>16940</v>
      </c>
    </row>
    <row r="4446" customFormat="false" ht="13.5" hidden="false" customHeight="false" outlineLevel="0" collapsed="false">
      <c r="A4446" s="74" t="s">
        <v>23549</v>
      </c>
      <c r="B4446" s="74" t="s">
        <v>23550</v>
      </c>
      <c r="C4446" s="74" t="s">
        <v>22280</v>
      </c>
      <c r="D4446" s="74" t="s">
        <v>24035</v>
      </c>
      <c r="E4446" s="75"/>
      <c r="F4446" s="74"/>
      <c r="G4446" s="76" t="n">
        <v>94740</v>
      </c>
      <c r="H4446" s="74" t="s">
        <v>25404</v>
      </c>
      <c r="I4446" s="74" t="s">
        <v>21</v>
      </c>
      <c r="J4446" s="74" t="s">
        <v>16938</v>
      </c>
      <c r="K4446" s="75" t="s">
        <v>21658</v>
      </c>
      <c r="L4446" s="74" t="s">
        <v>16940</v>
      </c>
    </row>
    <row r="4447" customFormat="false" ht="13.5" hidden="false" customHeight="false" outlineLevel="0" collapsed="false">
      <c r="A4447" s="74" t="s">
        <v>23549</v>
      </c>
      <c r="B4447" s="74" t="s">
        <v>23550</v>
      </c>
      <c r="C4447" s="74" t="s">
        <v>22280</v>
      </c>
      <c r="D4447" s="74" t="s">
        <v>24035</v>
      </c>
      <c r="E4447" s="75"/>
      <c r="F4447" s="74"/>
      <c r="G4447" s="76" t="n">
        <v>94741</v>
      </c>
      <c r="H4447" s="74" t="s">
        <v>25405</v>
      </c>
      <c r="I4447" s="74" t="s">
        <v>21</v>
      </c>
      <c r="J4447" s="74" t="s">
        <v>16938</v>
      </c>
      <c r="K4447" s="75" t="s">
        <v>25406</v>
      </c>
      <c r="L4447" s="74" t="s">
        <v>16940</v>
      </c>
    </row>
    <row r="4448" customFormat="false" ht="13.5" hidden="false" customHeight="false" outlineLevel="0" collapsed="false">
      <c r="A4448" s="74" t="s">
        <v>23549</v>
      </c>
      <c r="B4448" s="74" t="s">
        <v>23550</v>
      </c>
      <c r="C4448" s="74" t="s">
        <v>22280</v>
      </c>
      <c r="D4448" s="74" t="s">
        <v>24035</v>
      </c>
      <c r="E4448" s="75"/>
      <c r="F4448" s="74"/>
      <c r="G4448" s="76" t="n">
        <v>94742</v>
      </c>
      <c r="H4448" s="74" t="s">
        <v>25407</v>
      </c>
      <c r="I4448" s="74" t="s">
        <v>21</v>
      </c>
      <c r="J4448" s="74" t="s">
        <v>16938</v>
      </c>
      <c r="K4448" s="75" t="s">
        <v>25408</v>
      </c>
      <c r="L4448" s="74" t="s">
        <v>16940</v>
      </c>
    </row>
    <row r="4449" customFormat="false" ht="13.5" hidden="false" customHeight="false" outlineLevel="0" collapsed="false">
      <c r="A4449" s="74" t="s">
        <v>23549</v>
      </c>
      <c r="B4449" s="74" t="s">
        <v>23550</v>
      </c>
      <c r="C4449" s="74" t="s">
        <v>22280</v>
      </c>
      <c r="D4449" s="74" t="s">
        <v>24035</v>
      </c>
      <c r="E4449" s="75"/>
      <c r="F4449" s="74"/>
      <c r="G4449" s="76" t="n">
        <v>94743</v>
      </c>
      <c r="H4449" s="74" t="s">
        <v>25409</v>
      </c>
      <c r="I4449" s="74" t="s">
        <v>21</v>
      </c>
      <c r="J4449" s="74" t="s">
        <v>16938</v>
      </c>
      <c r="K4449" s="75" t="s">
        <v>25410</v>
      </c>
      <c r="L4449" s="74" t="s">
        <v>16940</v>
      </c>
    </row>
    <row r="4450" customFormat="false" ht="13.5" hidden="false" customHeight="false" outlineLevel="0" collapsed="false">
      <c r="A4450" s="74" t="s">
        <v>23549</v>
      </c>
      <c r="B4450" s="74" t="s">
        <v>23550</v>
      </c>
      <c r="C4450" s="74" t="s">
        <v>22280</v>
      </c>
      <c r="D4450" s="74" t="s">
        <v>24035</v>
      </c>
      <c r="E4450" s="75"/>
      <c r="F4450" s="74"/>
      <c r="G4450" s="76" t="n">
        <v>94744</v>
      </c>
      <c r="H4450" s="74" t="s">
        <v>25411</v>
      </c>
      <c r="I4450" s="74" t="s">
        <v>21</v>
      </c>
      <c r="J4450" s="74" t="s">
        <v>16938</v>
      </c>
      <c r="K4450" s="75" t="s">
        <v>18313</v>
      </c>
      <c r="L4450" s="74" t="s">
        <v>16940</v>
      </c>
    </row>
    <row r="4451" customFormat="false" ht="13.5" hidden="false" customHeight="false" outlineLevel="0" collapsed="false">
      <c r="A4451" s="74" t="s">
        <v>23549</v>
      </c>
      <c r="B4451" s="74" t="s">
        <v>23550</v>
      </c>
      <c r="C4451" s="74" t="s">
        <v>22280</v>
      </c>
      <c r="D4451" s="74" t="s">
        <v>24035</v>
      </c>
      <c r="E4451" s="75"/>
      <c r="F4451" s="74"/>
      <c r="G4451" s="76" t="n">
        <v>94746</v>
      </c>
      <c r="H4451" s="74" t="s">
        <v>25412</v>
      </c>
      <c r="I4451" s="74" t="s">
        <v>21</v>
      </c>
      <c r="J4451" s="74" t="s">
        <v>16938</v>
      </c>
      <c r="K4451" s="75" t="s">
        <v>25413</v>
      </c>
      <c r="L4451" s="74" t="s">
        <v>16940</v>
      </c>
    </row>
    <row r="4452" customFormat="false" ht="13.5" hidden="false" customHeight="false" outlineLevel="0" collapsed="false">
      <c r="A4452" s="74" t="s">
        <v>23549</v>
      </c>
      <c r="B4452" s="74" t="s">
        <v>23550</v>
      </c>
      <c r="C4452" s="74" t="s">
        <v>22280</v>
      </c>
      <c r="D4452" s="74" t="s">
        <v>24035</v>
      </c>
      <c r="E4452" s="75"/>
      <c r="F4452" s="74"/>
      <c r="G4452" s="76" t="n">
        <v>94748</v>
      </c>
      <c r="H4452" s="74" t="s">
        <v>25414</v>
      </c>
      <c r="I4452" s="74" t="s">
        <v>21</v>
      </c>
      <c r="J4452" s="74" t="s">
        <v>16938</v>
      </c>
      <c r="K4452" s="75" t="s">
        <v>17559</v>
      </c>
      <c r="L4452" s="74" t="s">
        <v>16940</v>
      </c>
    </row>
    <row r="4453" customFormat="false" ht="13.5" hidden="false" customHeight="false" outlineLevel="0" collapsed="false">
      <c r="A4453" s="74" t="s">
        <v>23549</v>
      </c>
      <c r="B4453" s="74" t="s">
        <v>23550</v>
      </c>
      <c r="C4453" s="74" t="s">
        <v>22280</v>
      </c>
      <c r="D4453" s="74" t="s">
        <v>24035</v>
      </c>
      <c r="E4453" s="75"/>
      <c r="F4453" s="74"/>
      <c r="G4453" s="76" t="n">
        <v>94750</v>
      </c>
      <c r="H4453" s="74" t="s">
        <v>25415</v>
      </c>
      <c r="I4453" s="74" t="s">
        <v>21</v>
      </c>
      <c r="J4453" s="74" t="s">
        <v>16938</v>
      </c>
      <c r="K4453" s="75" t="s">
        <v>25416</v>
      </c>
      <c r="L4453" s="74" t="s">
        <v>16940</v>
      </c>
    </row>
    <row r="4454" customFormat="false" ht="13.5" hidden="false" customHeight="false" outlineLevel="0" collapsed="false">
      <c r="A4454" s="74" t="s">
        <v>23549</v>
      </c>
      <c r="B4454" s="74" t="s">
        <v>23550</v>
      </c>
      <c r="C4454" s="74" t="s">
        <v>22280</v>
      </c>
      <c r="D4454" s="74" t="s">
        <v>24035</v>
      </c>
      <c r="E4454" s="75"/>
      <c r="F4454" s="74"/>
      <c r="G4454" s="76" t="n">
        <v>94752</v>
      </c>
      <c r="H4454" s="74" t="s">
        <v>25417</v>
      </c>
      <c r="I4454" s="74" t="s">
        <v>21</v>
      </c>
      <c r="J4454" s="74" t="s">
        <v>16938</v>
      </c>
      <c r="K4454" s="75" t="s">
        <v>25418</v>
      </c>
      <c r="L4454" s="74" t="s">
        <v>16940</v>
      </c>
    </row>
    <row r="4455" customFormat="false" ht="13.5" hidden="false" customHeight="false" outlineLevel="0" collapsed="false">
      <c r="A4455" s="74" t="s">
        <v>23549</v>
      </c>
      <c r="B4455" s="74" t="s">
        <v>23550</v>
      </c>
      <c r="C4455" s="74" t="s">
        <v>22280</v>
      </c>
      <c r="D4455" s="74" t="s">
        <v>24035</v>
      </c>
      <c r="E4455" s="75"/>
      <c r="F4455" s="74"/>
      <c r="G4455" s="76" t="n">
        <v>94756</v>
      </c>
      <c r="H4455" s="74" t="s">
        <v>25419</v>
      </c>
      <c r="I4455" s="74" t="s">
        <v>21</v>
      </c>
      <c r="J4455" s="74" t="s">
        <v>16938</v>
      </c>
      <c r="K4455" s="75" t="s">
        <v>25420</v>
      </c>
      <c r="L4455" s="74" t="s">
        <v>16940</v>
      </c>
    </row>
    <row r="4456" customFormat="false" ht="13.5" hidden="false" customHeight="false" outlineLevel="0" collapsed="false">
      <c r="A4456" s="74" t="s">
        <v>23549</v>
      </c>
      <c r="B4456" s="74" t="s">
        <v>23550</v>
      </c>
      <c r="C4456" s="74" t="s">
        <v>22280</v>
      </c>
      <c r="D4456" s="74" t="s">
        <v>24035</v>
      </c>
      <c r="E4456" s="75"/>
      <c r="F4456" s="74"/>
      <c r="G4456" s="76" t="n">
        <v>94757</v>
      </c>
      <c r="H4456" s="74" t="s">
        <v>25421</v>
      </c>
      <c r="I4456" s="74" t="s">
        <v>21</v>
      </c>
      <c r="J4456" s="74" t="s">
        <v>16938</v>
      </c>
      <c r="K4456" s="75" t="s">
        <v>24247</v>
      </c>
      <c r="L4456" s="74" t="s">
        <v>16940</v>
      </c>
    </row>
    <row r="4457" customFormat="false" ht="13.5" hidden="false" customHeight="false" outlineLevel="0" collapsed="false">
      <c r="A4457" s="74" t="s">
        <v>23549</v>
      </c>
      <c r="B4457" s="74" t="s">
        <v>23550</v>
      </c>
      <c r="C4457" s="74" t="s">
        <v>22280</v>
      </c>
      <c r="D4457" s="74" t="s">
        <v>24035</v>
      </c>
      <c r="E4457" s="75"/>
      <c r="F4457" s="74"/>
      <c r="G4457" s="76" t="n">
        <v>94758</v>
      </c>
      <c r="H4457" s="74" t="s">
        <v>25422</v>
      </c>
      <c r="I4457" s="74" t="s">
        <v>21</v>
      </c>
      <c r="J4457" s="74" t="s">
        <v>16938</v>
      </c>
      <c r="K4457" s="75" t="s">
        <v>24644</v>
      </c>
      <c r="L4457" s="74" t="s">
        <v>16940</v>
      </c>
    </row>
    <row r="4458" customFormat="false" ht="13.5" hidden="false" customHeight="false" outlineLevel="0" collapsed="false">
      <c r="A4458" s="74" t="s">
        <v>23549</v>
      </c>
      <c r="B4458" s="74" t="s">
        <v>23550</v>
      </c>
      <c r="C4458" s="74" t="s">
        <v>22280</v>
      </c>
      <c r="D4458" s="74" t="s">
        <v>24035</v>
      </c>
      <c r="E4458" s="75"/>
      <c r="F4458" s="74"/>
      <c r="G4458" s="76" t="n">
        <v>94759</v>
      </c>
      <c r="H4458" s="74" t="s">
        <v>25423</v>
      </c>
      <c r="I4458" s="74" t="s">
        <v>21</v>
      </c>
      <c r="J4458" s="74" t="s">
        <v>16938</v>
      </c>
      <c r="K4458" s="75" t="s">
        <v>25424</v>
      </c>
      <c r="L4458" s="74" t="s">
        <v>16940</v>
      </c>
    </row>
    <row r="4459" customFormat="false" ht="13.5" hidden="false" customHeight="false" outlineLevel="0" collapsed="false">
      <c r="A4459" s="74" t="s">
        <v>23549</v>
      </c>
      <c r="B4459" s="74" t="s">
        <v>23550</v>
      </c>
      <c r="C4459" s="74" t="s">
        <v>22280</v>
      </c>
      <c r="D4459" s="74" t="s">
        <v>24035</v>
      </c>
      <c r="E4459" s="75"/>
      <c r="F4459" s="74"/>
      <c r="G4459" s="76" t="n">
        <v>94760</v>
      </c>
      <c r="H4459" s="74" t="s">
        <v>25425</v>
      </c>
      <c r="I4459" s="74" t="s">
        <v>21</v>
      </c>
      <c r="J4459" s="74" t="s">
        <v>16938</v>
      </c>
      <c r="K4459" s="75" t="s">
        <v>25426</v>
      </c>
      <c r="L4459" s="74" t="s">
        <v>16940</v>
      </c>
    </row>
    <row r="4460" customFormat="false" ht="13.5" hidden="false" customHeight="false" outlineLevel="0" collapsed="false">
      <c r="A4460" s="74" t="s">
        <v>23549</v>
      </c>
      <c r="B4460" s="74" t="s">
        <v>23550</v>
      </c>
      <c r="C4460" s="74" t="s">
        <v>22280</v>
      </c>
      <c r="D4460" s="74" t="s">
        <v>24035</v>
      </c>
      <c r="E4460" s="75"/>
      <c r="F4460" s="74"/>
      <c r="G4460" s="76" t="n">
        <v>94761</v>
      </c>
      <c r="H4460" s="74" t="s">
        <v>25427</v>
      </c>
      <c r="I4460" s="74" t="s">
        <v>21</v>
      </c>
      <c r="J4460" s="74" t="s">
        <v>16938</v>
      </c>
      <c r="K4460" s="75" t="s">
        <v>25428</v>
      </c>
      <c r="L4460" s="74" t="s">
        <v>16940</v>
      </c>
    </row>
    <row r="4461" customFormat="false" ht="13.5" hidden="false" customHeight="false" outlineLevel="0" collapsed="false">
      <c r="A4461" s="74" t="s">
        <v>23549</v>
      </c>
      <c r="B4461" s="74" t="s">
        <v>23550</v>
      </c>
      <c r="C4461" s="74" t="s">
        <v>22280</v>
      </c>
      <c r="D4461" s="74" t="s">
        <v>24035</v>
      </c>
      <c r="E4461" s="75"/>
      <c r="F4461" s="74"/>
      <c r="G4461" s="76" t="n">
        <v>94762</v>
      </c>
      <c r="H4461" s="74" t="s">
        <v>25429</v>
      </c>
      <c r="I4461" s="74" t="s">
        <v>21</v>
      </c>
      <c r="J4461" s="74" t="s">
        <v>16938</v>
      </c>
      <c r="K4461" s="75" t="s">
        <v>25430</v>
      </c>
      <c r="L4461" s="74" t="s">
        <v>16940</v>
      </c>
    </row>
    <row r="4462" customFormat="false" ht="13.5" hidden="false" customHeight="false" outlineLevel="0" collapsed="false">
      <c r="A4462" s="74" t="s">
        <v>23549</v>
      </c>
      <c r="B4462" s="74" t="s">
        <v>23550</v>
      </c>
      <c r="C4462" s="74" t="s">
        <v>22280</v>
      </c>
      <c r="D4462" s="74" t="s">
        <v>24035</v>
      </c>
      <c r="E4462" s="75"/>
      <c r="F4462" s="74"/>
      <c r="G4462" s="76" t="n">
        <v>94783</v>
      </c>
      <c r="H4462" s="74" t="s">
        <v>25431</v>
      </c>
      <c r="I4462" s="74" t="s">
        <v>21</v>
      </c>
      <c r="J4462" s="74" t="s">
        <v>16938</v>
      </c>
      <c r="K4462" s="75" t="s">
        <v>25432</v>
      </c>
      <c r="L4462" s="74" t="s">
        <v>16940</v>
      </c>
    </row>
    <row r="4463" customFormat="false" ht="13.5" hidden="false" customHeight="false" outlineLevel="0" collapsed="false">
      <c r="A4463" s="74" t="s">
        <v>23549</v>
      </c>
      <c r="B4463" s="74" t="s">
        <v>23550</v>
      </c>
      <c r="C4463" s="74" t="s">
        <v>22280</v>
      </c>
      <c r="D4463" s="74" t="s">
        <v>24035</v>
      </c>
      <c r="E4463" s="75"/>
      <c r="F4463" s="74"/>
      <c r="G4463" s="76" t="n">
        <v>94785</v>
      </c>
      <c r="H4463" s="74" t="s">
        <v>25433</v>
      </c>
      <c r="I4463" s="74" t="s">
        <v>21</v>
      </c>
      <c r="J4463" s="74" t="s">
        <v>16938</v>
      </c>
      <c r="K4463" s="75" t="s">
        <v>22760</v>
      </c>
      <c r="L4463" s="74" t="s">
        <v>16940</v>
      </c>
    </row>
    <row r="4464" customFormat="false" ht="13.5" hidden="false" customHeight="false" outlineLevel="0" collapsed="false">
      <c r="A4464" s="74" t="s">
        <v>23549</v>
      </c>
      <c r="B4464" s="74" t="s">
        <v>23550</v>
      </c>
      <c r="C4464" s="74" t="s">
        <v>22280</v>
      </c>
      <c r="D4464" s="74" t="s">
        <v>24035</v>
      </c>
      <c r="E4464" s="75"/>
      <c r="F4464" s="74"/>
      <c r="G4464" s="76" t="n">
        <v>94786</v>
      </c>
      <c r="H4464" s="74" t="s">
        <v>25434</v>
      </c>
      <c r="I4464" s="74" t="s">
        <v>21</v>
      </c>
      <c r="J4464" s="74" t="s">
        <v>16938</v>
      </c>
      <c r="K4464" s="75" t="s">
        <v>25435</v>
      </c>
      <c r="L4464" s="74" t="s">
        <v>16940</v>
      </c>
    </row>
    <row r="4465" customFormat="false" ht="13.5" hidden="false" customHeight="false" outlineLevel="0" collapsed="false">
      <c r="A4465" s="74" t="s">
        <v>23549</v>
      </c>
      <c r="B4465" s="74" t="s">
        <v>23550</v>
      </c>
      <c r="C4465" s="74" t="s">
        <v>22280</v>
      </c>
      <c r="D4465" s="74" t="s">
        <v>24035</v>
      </c>
      <c r="E4465" s="75"/>
      <c r="F4465" s="74"/>
      <c r="G4465" s="76" t="n">
        <v>94787</v>
      </c>
      <c r="H4465" s="74" t="s">
        <v>25436</v>
      </c>
      <c r="I4465" s="74" t="s">
        <v>21</v>
      </c>
      <c r="J4465" s="74" t="s">
        <v>16938</v>
      </c>
      <c r="K4465" s="75" t="s">
        <v>25437</v>
      </c>
      <c r="L4465" s="74" t="s">
        <v>16940</v>
      </c>
    </row>
    <row r="4466" customFormat="false" ht="13.5" hidden="false" customHeight="false" outlineLevel="0" collapsed="false">
      <c r="A4466" s="74" t="s">
        <v>23549</v>
      </c>
      <c r="B4466" s="74" t="s">
        <v>23550</v>
      </c>
      <c r="C4466" s="74" t="s">
        <v>22280</v>
      </c>
      <c r="D4466" s="74" t="s">
        <v>24035</v>
      </c>
      <c r="E4466" s="75"/>
      <c r="F4466" s="74"/>
      <c r="G4466" s="76" t="n">
        <v>94788</v>
      </c>
      <c r="H4466" s="74" t="s">
        <v>25438</v>
      </c>
      <c r="I4466" s="74" t="s">
        <v>21</v>
      </c>
      <c r="J4466" s="74" t="s">
        <v>16938</v>
      </c>
      <c r="K4466" s="75" t="s">
        <v>25439</v>
      </c>
      <c r="L4466" s="74" t="s">
        <v>16940</v>
      </c>
    </row>
    <row r="4467" customFormat="false" ht="13.5" hidden="false" customHeight="false" outlineLevel="0" collapsed="false">
      <c r="A4467" s="74" t="s">
        <v>23549</v>
      </c>
      <c r="B4467" s="74" t="s">
        <v>23550</v>
      </c>
      <c r="C4467" s="74" t="s">
        <v>22280</v>
      </c>
      <c r="D4467" s="74" t="s">
        <v>24035</v>
      </c>
      <c r="E4467" s="75"/>
      <c r="F4467" s="74"/>
      <c r="G4467" s="76" t="n">
        <v>94789</v>
      </c>
      <c r="H4467" s="74" t="s">
        <v>25440</v>
      </c>
      <c r="I4467" s="74" t="s">
        <v>21</v>
      </c>
      <c r="J4467" s="74" t="s">
        <v>16938</v>
      </c>
      <c r="K4467" s="75" t="s">
        <v>25441</v>
      </c>
      <c r="L4467" s="74" t="s">
        <v>16940</v>
      </c>
    </row>
    <row r="4468" customFormat="false" ht="13.5" hidden="false" customHeight="false" outlineLevel="0" collapsed="false">
      <c r="A4468" s="74" t="s">
        <v>23549</v>
      </c>
      <c r="B4468" s="74" t="s">
        <v>23550</v>
      </c>
      <c r="C4468" s="74" t="s">
        <v>22280</v>
      </c>
      <c r="D4468" s="74" t="s">
        <v>24035</v>
      </c>
      <c r="E4468" s="75"/>
      <c r="F4468" s="74"/>
      <c r="G4468" s="76" t="n">
        <v>94790</v>
      </c>
      <c r="H4468" s="74" t="s">
        <v>25442</v>
      </c>
      <c r="I4468" s="74" t="s">
        <v>21</v>
      </c>
      <c r="J4468" s="74" t="s">
        <v>16938</v>
      </c>
      <c r="K4468" s="75" t="s">
        <v>25443</v>
      </c>
      <c r="L4468" s="74" t="s">
        <v>16940</v>
      </c>
    </row>
    <row r="4469" customFormat="false" ht="13.5" hidden="false" customHeight="false" outlineLevel="0" collapsed="false">
      <c r="A4469" s="74" t="s">
        <v>23549</v>
      </c>
      <c r="B4469" s="74" t="s">
        <v>23550</v>
      </c>
      <c r="C4469" s="74" t="s">
        <v>22280</v>
      </c>
      <c r="D4469" s="74" t="s">
        <v>24035</v>
      </c>
      <c r="E4469" s="75"/>
      <c r="F4469" s="74"/>
      <c r="G4469" s="76" t="n">
        <v>94791</v>
      </c>
      <c r="H4469" s="74" t="s">
        <v>25444</v>
      </c>
      <c r="I4469" s="74" t="s">
        <v>21</v>
      </c>
      <c r="J4469" s="74" t="s">
        <v>16938</v>
      </c>
      <c r="K4469" s="75" t="s">
        <v>25445</v>
      </c>
      <c r="L4469" s="74" t="s">
        <v>16940</v>
      </c>
    </row>
    <row r="4470" customFormat="false" ht="13.5" hidden="false" customHeight="false" outlineLevel="0" collapsed="false">
      <c r="A4470" s="74" t="s">
        <v>23549</v>
      </c>
      <c r="B4470" s="74" t="s">
        <v>23550</v>
      </c>
      <c r="C4470" s="74" t="s">
        <v>22280</v>
      </c>
      <c r="D4470" s="74" t="s">
        <v>24035</v>
      </c>
      <c r="E4470" s="75"/>
      <c r="F4470" s="74"/>
      <c r="G4470" s="76" t="n">
        <v>94863</v>
      </c>
      <c r="H4470" s="74" t="s">
        <v>25446</v>
      </c>
      <c r="I4470" s="74" t="s">
        <v>21</v>
      </c>
      <c r="J4470" s="74" t="s">
        <v>16938</v>
      </c>
      <c r="K4470" s="75" t="s">
        <v>25447</v>
      </c>
      <c r="L4470" s="74" t="s">
        <v>16940</v>
      </c>
    </row>
    <row r="4471" customFormat="false" ht="13.5" hidden="false" customHeight="false" outlineLevel="0" collapsed="false">
      <c r="A4471" s="74" t="s">
        <v>23549</v>
      </c>
      <c r="B4471" s="74" t="s">
        <v>23550</v>
      </c>
      <c r="C4471" s="74" t="s">
        <v>22280</v>
      </c>
      <c r="D4471" s="74" t="s">
        <v>24035</v>
      </c>
      <c r="E4471" s="75"/>
      <c r="F4471" s="74"/>
      <c r="G4471" s="76" t="n">
        <v>95141</v>
      </c>
      <c r="H4471" s="74" t="s">
        <v>25448</v>
      </c>
      <c r="I4471" s="74" t="s">
        <v>21</v>
      </c>
      <c r="J4471" s="74" t="s">
        <v>16938</v>
      </c>
      <c r="K4471" s="75" t="s">
        <v>25449</v>
      </c>
      <c r="L4471" s="74" t="s">
        <v>16940</v>
      </c>
    </row>
    <row r="4472" customFormat="false" ht="13.5" hidden="false" customHeight="false" outlineLevel="0" collapsed="false">
      <c r="A4472" s="74" t="s">
        <v>23549</v>
      </c>
      <c r="B4472" s="74" t="s">
        <v>23550</v>
      </c>
      <c r="C4472" s="74" t="s">
        <v>22280</v>
      </c>
      <c r="D4472" s="74" t="s">
        <v>24035</v>
      </c>
      <c r="E4472" s="75"/>
      <c r="F4472" s="74"/>
      <c r="G4472" s="76" t="n">
        <v>95237</v>
      </c>
      <c r="H4472" s="74" t="s">
        <v>25450</v>
      </c>
      <c r="I4472" s="74" t="s">
        <v>21</v>
      </c>
      <c r="J4472" s="74" t="s">
        <v>16938</v>
      </c>
      <c r="K4472" s="75" t="s">
        <v>25451</v>
      </c>
      <c r="L4472" s="74" t="s">
        <v>16940</v>
      </c>
    </row>
    <row r="4473" customFormat="false" ht="13.5" hidden="false" customHeight="false" outlineLevel="0" collapsed="false">
      <c r="A4473" s="74" t="s">
        <v>23549</v>
      </c>
      <c r="B4473" s="74" t="s">
        <v>23550</v>
      </c>
      <c r="C4473" s="74" t="s">
        <v>22280</v>
      </c>
      <c r="D4473" s="74" t="s">
        <v>24035</v>
      </c>
      <c r="E4473" s="75"/>
      <c r="F4473" s="74"/>
      <c r="G4473" s="76" t="n">
        <v>95693</v>
      </c>
      <c r="H4473" s="74" t="s">
        <v>25452</v>
      </c>
      <c r="I4473" s="74" t="s">
        <v>21</v>
      </c>
      <c r="J4473" s="74" t="s">
        <v>16938</v>
      </c>
      <c r="K4473" s="75" t="s">
        <v>25453</v>
      </c>
      <c r="L4473" s="74" t="s">
        <v>16940</v>
      </c>
    </row>
    <row r="4474" customFormat="false" ht="13.5" hidden="false" customHeight="false" outlineLevel="0" collapsed="false">
      <c r="A4474" s="74" t="s">
        <v>23549</v>
      </c>
      <c r="B4474" s="74" t="s">
        <v>23550</v>
      </c>
      <c r="C4474" s="74" t="s">
        <v>22280</v>
      </c>
      <c r="D4474" s="74" t="s">
        <v>24035</v>
      </c>
      <c r="E4474" s="75"/>
      <c r="F4474" s="74"/>
      <c r="G4474" s="76" t="n">
        <v>95694</v>
      </c>
      <c r="H4474" s="74" t="s">
        <v>25454</v>
      </c>
      <c r="I4474" s="74" t="s">
        <v>21</v>
      </c>
      <c r="J4474" s="74" t="s">
        <v>16938</v>
      </c>
      <c r="K4474" s="75" t="s">
        <v>25455</v>
      </c>
      <c r="L4474" s="74" t="s">
        <v>16940</v>
      </c>
    </row>
    <row r="4475" customFormat="false" ht="13.5" hidden="false" customHeight="false" outlineLevel="0" collapsed="false">
      <c r="A4475" s="74" t="s">
        <v>23549</v>
      </c>
      <c r="B4475" s="74" t="s">
        <v>23550</v>
      </c>
      <c r="C4475" s="74" t="s">
        <v>22280</v>
      </c>
      <c r="D4475" s="74" t="s">
        <v>24035</v>
      </c>
      <c r="E4475" s="75"/>
      <c r="F4475" s="74"/>
      <c r="G4475" s="76" t="n">
        <v>95695</v>
      </c>
      <c r="H4475" s="74" t="s">
        <v>25456</v>
      </c>
      <c r="I4475" s="74" t="s">
        <v>21</v>
      </c>
      <c r="J4475" s="74" t="s">
        <v>16938</v>
      </c>
      <c r="K4475" s="75" t="s">
        <v>25457</v>
      </c>
      <c r="L4475" s="74" t="s">
        <v>16940</v>
      </c>
    </row>
    <row r="4476" customFormat="false" ht="13.5" hidden="false" customHeight="false" outlineLevel="0" collapsed="false">
      <c r="A4476" s="74" t="s">
        <v>23549</v>
      </c>
      <c r="B4476" s="74" t="s">
        <v>23550</v>
      </c>
      <c r="C4476" s="74" t="s">
        <v>22280</v>
      </c>
      <c r="D4476" s="74" t="s">
        <v>24035</v>
      </c>
      <c r="E4476" s="75"/>
      <c r="F4476" s="74"/>
      <c r="G4476" s="76" t="n">
        <v>95696</v>
      </c>
      <c r="H4476" s="74" t="s">
        <v>25458</v>
      </c>
      <c r="I4476" s="74" t="s">
        <v>21</v>
      </c>
      <c r="J4476" s="74" t="s">
        <v>16938</v>
      </c>
      <c r="K4476" s="75" t="s">
        <v>25169</v>
      </c>
      <c r="L4476" s="74" t="s">
        <v>16940</v>
      </c>
    </row>
    <row r="4477" customFormat="false" ht="13.5" hidden="false" customHeight="false" outlineLevel="0" collapsed="false">
      <c r="A4477" s="74" t="s">
        <v>23549</v>
      </c>
      <c r="B4477" s="74" t="s">
        <v>23550</v>
      </c>
      <c r="C4477" s="74" t="s">
        <v>22280</v>
      </c>
      <c r="D4477" s="74" t="s">
        <v>24035</v>
      </c>
      <c r="E4477" s="75"/>
      <c r="F4477" s="74"/>
      <c r="G4477" s="76" t="n">
        <v>96637</v>
      </c>
      <c r="H4477" s="74" t="s">
        <v>25459</v>
      </c>
      <c r="I4477" s="74" t="s">
        <v>21</v>
      </c>
      <c r="J4477" s="74" t="s">
        <v>16938</v>
      </c>
      <c r="K4477" s="75" t="s">
        <v>21045</v>
      </c>
      <c r="L4477" s="74" t="s">
        <v>16940</v>
      </c>
    </row>
    <row r="4478" customFormat="false" ht="13.5" hidden="false" customHeight="false" outlineLevel="0" collapsed="false">
      <c r="A4478" s="74" t="s">
        <v>23549</v>
      </c>
      <c r="B4478" s="74" t="s">
        <v>23550</v>
      </c>
      <c r="C4478" s="74" t="s">
        <v>22280</v>
      </c>
      <c r="D4478" s="74" t="s">
        <v>24035</v>
      </c>
      <c r="E4478" s="75"/>
      <c r="F4478" s="74"/>
      <c r="G4478" s="76" t="n">
        <v>96638</v>
      </c>
      <c r="H4478" s="74" t="s">
        <v>25460</v>
      </c>
      <c r="I4478" s="74" t="s">
        <v>21</v>
      </c>
      <c r="J4478" s="74" t="s">
        <v>16938</v>
      </c>
      <c r="K4478" s="75" t="s">
        <v>25408</v>
      </c>
      <c r="L4478" s="74" t="s">
        <v>16940</v>
      </c>
    </row>
    <row r="4479" customFormat="false" ht="13.5" hidden="false" customHeight="false" outlineLevel="0" collapsed="false">
      <c r="A4479" s="74" t="s">
        <v>23549</v>
      </c>
      <c r="B4479" s="74" t="s">
        <v>23550</v>
      </c>
      <c r="C4479" s="74" t="s">
        <v>22280</v>
      </c>
      <c r="D4479" s="74" t="s">
        <v>24035</v>
      </c>
      <c r="E4479" s="75"/>
      <c r="F4479" s="74"/>
      <c r="G4479" s="76" t="n">
        <v>96639</v>
      </c>
      <c r="H4479" s="74" t="s">
        <v>25461</v>
      </c>
      <c r="I4479" s="74" t="s">
        <v>21</v>
      </c>
      <c r="J4479" s="74" t="s">
        <v>16938</v>
      </c>
      <c r="K4479" s="75" t="s">
        <v>19702</v>
      </c>
      <c r="L4479" s="74" t="s">
        <v>16940</v>
      </c>
    </row>
    <row r="4480" customFormat="false" ht="13.5" hidden="false" customHeight="false" outlineLevel="0" collapsed="false">
      <c r="A4480" s="74" t="s">
        <v>23549</v>
      </c>
      <c r="B4480" s="74" t="s">
        <v>23550</v>
      </c>
      <c r="C4480" s="74" t="s">
        <v>22280</v>
      </c>
      <c r="D4480" s="74" t="s">
        <v>24035</v>
      </c>
      <c r="E4480" s="75"/>
      <c r="F4480" s="74"/>
      <c r="G4480" s="76" t="n">
        <v>96640</v>
      </c>
      <c r="H4480" s="74" t="s">
        <v>25462</v>
      </c>
      <c r="I4480" s="74" t="s">
        <v>21</v>
      </c>
      <c r="J4480" s="74" t="s">
        <v>16938</v>
      </c>
      <c r="K4480" s="75" t="s">
        <v>25463</v>
      </c>
      <c r="L4480" s="74" t="s">
        <v>16940</v>
      </c>
    </row>
    <row r="4481" customFormat="false" ht="13.5" hidden="false" customHeight="false" outlineLevel="0" collapsed="false">
      <c r="A4481" s="74" t="s">
        <v>23549</v>
      </c>
      <c r="B4481" s="74" t="s">
        <v>23550</v>
      </c>
      <c r="C4481" s="74" t="s">
        <v>22280</v>
      </c>
      <c r="D4481" s="74" t="s">
        <v>24035</v>
      </c>
      <c r="E4481" s="75"/>
      <c r="F4481" s="74"/>
      <c r="G4481" s="76" t="n">
        <v>96641</v>
      </c>
      <c r="H4481" s="74" t="s">
        <v>25464</v>
      </c>
      <c r="I4481" s="74" t="s">
        <v>21</v>
      </c>
      <c r="J4481" s="74" t="s">
        <v>16938</v>
      </c>
      <c r="K4481" s="75" t="s">
        <v>17200</v>
      </c>
      <c r="L4481" s="74" t="s">
        <v>16940</v>
      </c>
    </row>
    <row r="4482" customFormat="false" ht="13.5" hidden="false" customHeight="false" outlineLevel="0" collapsed="false">
      <c r="A4482" s="74" t="s">
        <v>23549</v>
      </c>
      <c r="B4482" s="74" t="s">
        <v>23550</v>
      </c>
      <c r="C4482" s="74" t="s">
        <v>22280</v>
      </c>
      <c r="D4482" s="74" t="s">
        <v>24035</v>
      </c>
      <c r="E4482" s="75"/>
      <c r="F4482" s="74"/>
      <c r="G4482" s="76" t="n">
        <v>96642</v>
      </c>
      <c r="H4482" s="74" t="s">
        <v>25465</v>
      </c>
      <c r="I4482" s="74" t="s">
        <v>21</v>
      </c>
      <c r="J4482" s="74" t="s">
        <v>16938</v>
      </c>
      <c r="K4482" s="75" t="s">
        <v>22341</v>
      </c>
      <c r="L4482" s="74" t="s">
        <v>16940</v>
      </c>
    </row>
    <row r="4483" customFormat="false" ht="13.5" hidden="false" customHeight="false" outlineLevel="0" collapsed="false">
      <c r="A4483" s="74" t="s">
        <v>23549</v>
      </c>
      <c r="B4483" s="74" t="s">
        <v>23550</v>
      </c>
      <c r="C4483" s="74" t="s">
        <v>22280</v>
      </c>
      <c r="D4483" s="74" t="s">
        <v>24035</v>
      </c>
      <c r="E4483" s="75"/>
      <c r="F4483" s="74"/>
      <c r="G4483" s="76" t="n">
        <v>96643</v>
      </c>
      <c r="H4483" s="74" t="s">
        <v>25466</v>
      </c>
      <c r="I4483" s="74" t="s">
        <v>21</v>
      </c>
      <c r="J4483" s="74" t="s">
        <v>16938</v>
      </c>
      <c r="K4483" s="75" t="s">
        <v>25467</v>
      </c>
      <c r="L4483" s="74" t="s">
        <v>16940</v>
      </c>
    </row>
    <row r="4484" customFormat="false" ht="13.5" hidden="false" customHeight="false" outlineLevel="0" collapsed="false">
      <c r="A4484" s="74" t="s">
        <v>23549</v>
      </c>
      <c r="B4484" s="74" t="s">
        <v>23550</v>
      </c>
      <c r="C4484" s="74" t="s">
        <v>22280</v>
      </c>
      <c r="D4484" s="74" t="s">
        <v>24035</v>
      </c>
      <c r="E4484" s="75"/>
      <c r="F4484" s="74"/>
      <c r="G4484" s="76" t="n">
        <v>96650</v>
      </c>
      <c r="H4484" s="74" t="s">
        <v>25468</v>
      </c>
      <c r="I4484" s="74" t="s">
        <v>21</v>
      </c>
      <c r="J4484" s="74" t="s">
        <v>16938</v>
      </c>
      <c r="K4484" s="75" t="s">
        <v>22277</v>
      </c>
      <c r="L4484" s="74" t="s">
        <v>16940</v>
      </c>
    </row>
    <row r="4485" customFormat="false" ht="13.5" hidden="false" customHeight="false" outlineLevel="0" collapsed="false">
      <c r="A4485" s="74" t="s">
        <v>23549</v>
      </c>
      <c r="B4485" s="74" t="s">
        <v>23550</v>
      </c>
      <c r="C4485" s="74" t="s">
        <v>22280</v>
      </c>
      <c r="D4485" s="74" t="s">
        <v>24035</v>
      </c>
      <c r="E4485" s="75"/>
      <c r="F4485" s="74"/>
      <c r="G4485" s="76" t="n">
        <v>96651</v>
      </c>
      <c r="H4485" s="74" t="s">
        <v>25469</v>
      </c>
      <c r="I4485" s="74" t="s">
        <v>21</v>
      </c>
      <c r="J4485" s="74" t="s">
        <v>16938</v>
      </c>
      <c r="K4485" s="75" t="s">
        <v>22320</v>
      </c>
      <c r="L4485" s="74" t="s">
        <v>16940</v>
      </c>
    </row>
    <row r="4486" customFormat="false" ht="13.5" hidden="false" customHeight="false" outlineLevel="0" collapsed="false">
      <c r="A4486" s="74" t="s">
        <v>23549</v>
      </c>
      <c r="B4486" s="74" t="s">
        <v>23550</v>
      </c>
      <c r="C4486" s="74" t="s">
        <v>22280</v>
      </c>
      <c r="D4486" s="74" t="s">
        <v>24035</v>
      </c>
      <c r="E4486" s="75"/>
      <c r="F4486" s="74"/>
      <c r="G4486" s="76" t="n">
        <v>96652</v>
      </c>
      <c r="H4486" s="74" t="s">
        <v>25470</v>
      </c>
      <c r="I4486" s="74" t="s">
        <v>21</v>
      </c>
      <c r="J4486" s="74" t="s">
        <v>16938</v>
      </c>
      <c r="K4486" s="75" t="s">
        <v>25471</v>
      </c>
      <c r="L4486" s="74" t="s">
        <v>16940</v>
      </c>
    </row>
    <row r="4487" customFormat="false" ht="13.5" hidden="false" customHeight="false" outlineLevel="0" collapsed="false">
      <c r="A4487" s="74" t="s">
        <v>23549</v>
      </c>
      <c r="B4487" s="74" t="s">
        <v>23550</v>
      </c>
      <c r="C4487" s="74" t="s">
        <v>22280</v>
      </c>
      <c r="D4487" s="74" t="s">
        <v>24035</v>
      </c>
      <c r="E4487" s="75"/>
      <c r="F4487" s="74"/>
      <c r="G4487" s="76" t="n">
        <v>96653</v>
      </c>
      <c r="H4487" s="74" t="s">
        <v>25472</v>
      </c>
      <c r="I4487" s="74" t="s">
        <v>21</v>
      </c>
      <c r="J4487" s="74" t="s">
        <v>16938</v>
      </c>
      <c r="K4487" s="75" t="s">
        <v>25473</v>
      </c>
      <c r="L4487" s="74" t="s">
        <v>16940</v>
      </c>
    </row>
    <row r="4488" customFormat="false" ht="13.5" hidden="false" customHeight="false" outlineLevel="0" collapsed="false">
      <c r="A4488" s="74" t="s">
        <v>23549</v>
      </c>
      <c r="B4488" s="74" t="s">
        <v>23550</v>
      </c>
      <c r="C4488" s="74" t="s">
        <v>22280</v>
      </c>
      <c r="D4488" s="74" t="s">
        <v>24035</v>
      </c>
      <c r="E4488" s="75"/>
      <c r="F4488" s="74"/>
      <c r="G4488" s="76" t="n">
        <v>96654</v>
      </c>
      <c r="H4488" s="74" t="s">
        <v>25474</v>
      </c>
      <c r="I4488" s="74" t="s">
        <v>21</v>
      </c>
      <c r="J4488" s="74" t="s">
        <v>16938</v>
      </c>
      <c r="K4488" s="75" t="s">
        <v>25475</v>
      </c>
      <c r="L4488" s="74" t="s">
        <v>16940</v>
      </c>
    </row>
    <row r="4489" customFormat="false" ht="13.5" hidden="false" customHeight="false" outlineLevel="0" collapsed="false">
      <c r="A4489" s="74" t="s">
        <v>23549</v>
      </c>
      <c r="B4489" s="74" t="s">
        <v>23550</v>
      </c>
      <c r="C4489" s="74" t="s">
        <v>22280</v>
      </c>
      <c r="D4489" s="74" t="s">
        <v>24035</v>
      </c>
      <c r="E4489" s="75"/>
      <c r="F4489" s="74"/>
      <c r="G4489" s="76" t="n">
        <v>96655</v>
      </c>
      <c r="H4489" s="74" t="s">
        <v>25476</v>
      </c>
      <c r="I4489" s="74" t="s">
        <v>21</v>
      </c>
      <c r="J4489" s="74" t="s">
        <v>16938</v>
      </c>
      <c r="K4489" s="75" t="s">
        <v>25477</v>
      </c>
      <c r="L4489" s="74" t="s">
        <v>16940</v>
      </c>
    </row>
    <row r="4490" customFormat="false" ht="13.5" hidden="false" customHeight="false" outlineLevel="0" collapsed="false">
      <c r="A4490" s="74" t="s">
        <v>23549</v>
      </c>
      <c r="B4490" s="74" t="s">
        <v>23550</v>
      </c>
      <c r="C4490" s="74" t="s">
        <v>22280</v>
      </c>
      <c r="D4490" s="74" t="s">
        <v>24035</v>
      </c>
      <c r="E4490" s="75"/>
      <c r="F4490" s="74"/>
      <c r="G4490" s="76" t="n">
        <v>96656</v>
      </c>
      <c r="H4490" s="74" t="s">
        <v>25478</v>
      </c>
      <c r="I4490" s="74" t="s">
        <v>21</v>
      </c>
      <c r="J4490" s="74" t="s">
        <v>16938</v>
      </c>
      <c r="K4490" s="75" t="s">
        <v>25479</v>
      </c>
      <c r="L4490" s="74" t="s">
        <v>16940</v>
      </c>
    </row>
    <row r="4491" customFormat="false" ht="13.5" hidden="false" customHeight="false" outlineLevel="0" collapsed="false">
      <c r="A4491" s="74" t="s">
        <v>23549</v>
      </c>
      <c r="B4491" s="74" t="s">
        <v>23550</v>
      </c>
      <c r="C4491" s="74" t="s">
        <v>22280</v>
      </c>
      <c r="D4491" s="74" t="s">
        <v>24035</v>
      </c>
      <c r="E4491" s="75"/>
      <c r="F4491" s="74"/>
      <c r="G4491" s="76" t="n">
        <v>96657</v>
      </c>
      <c r="H4491" s="74" t="s">
        <v>25480</v>
      </c>
      <c r="I4491" s="74" t="s">
        <v>21</v>
      </c>
      <c r="J4491" s="74" t="s">
        <v>16938</v>
      </c>
      <c r="K4491" s="75" t="s">
        <v>25481</v>
      </c>
      <c r="L4491" s="74" t="s">
        <v>16940</v>
      </c>
    </row>
    <row r="4492" customFormat="false" ht="13.5" hidden="false" customHeight="false" outlineLevel="0" collapsed="false">
      <c r="A4492" s="74" t="s">
        <v>23549</v>
      </c>
      <c r="B4492" s="74" t="s">
        <v>23550</v>
      </c>
      <c r="C4492" s="74" t="s">
        <v>22280</v>
      </c>
      <c r="D4492" s="74" t="s">
        <v>24035</v>
      </c>
      <c r="E4492" s="75"/>
      <c r="F4492" s="74"/>
      <c r="G4492" s="76" t="n">
        <v>96658</v>
      </c>
      <c r="H4492" s="74" t="s">
        <v>25482</v>
      </c>
      <c r="I4492" s="74" t="s">
        <v>21</v>
      </c>
      <c r="J4492" s="74" t="s">
        <v>16938</v>
      </c>
      <c r="K4492" s="75" t="s">
        <v>25483</v>
      </c>
      <c r="L4492" s="74" t="s">
        <v>16940</v>
      </c>
    </row>
    <row r="4493" customFormat="false" ht="13.5" hidden="false" customHeight="false" outlineLevel="0" collapsed="false">
      <c r="A4493" s="74" t="s">
        <v>23549</v>
      </c>
      <c r="B4493" s="74" t="s">
        <v>23550</v>
      </c>
      <c r="C4493" s="74" t="s">
        <v>22280</v>
      </c>
      <c r="D4493" s="74" t="s">
        <v>24035</v>
      </c>
      <c r="E4493" s="75"/>
      <c r="F4493" s="74"/>
      <c r="G4493" s="76" t="n">
        <v>96659</v>
      </c>
      <c r="H4493" s="74" t="s">
        <v>25484</v>
      </c>
      <c r="I4493" s="74" t="s">
        <v>21</v>
      </c>
      <c r="J4493" s="74" t="s">
        <v>16938</v>
      </c>
      <c r="K4493" s="75" t="s">
        <v>25485</v>
      </c>
      <c r="L4493" s="74" t="s">
        <v>16940</v>
      </c>
    </row>
    <row r="4494" customFormat="false" ht="13.5" hidden="false" customHeight="false" outlineLevel="0" collapsed="false">
      <c r="A4494" s="74" t="s">
        <v>23549</v>
      </c>
      <c r="B4494" s="74" t="s">
        <v>23550</v>
      </c>
      <c r="C4494" s="74" t="s">
        <v>22280</v>
      </c>
      <c r="D4494" s="74" t="s">
        <v>24035</v>
      </c>
      <c r="E4494" s="75"/>
      <c r="F4494" s="74"/>
      <c r="G4494" s="76" t="n">
        <v>96660</v>
      </c>
      <c r="H4494" s="74" t="s">
        <v>25486</v>
      </c>
      <c r="I4494" s="74" t="s">
        <v>21</v>
      </c>
      <c r="J4494" s="74" t="s">
        <v>16938</v>
      </c>
      <c r="K4494" s="75" t="s">
        <v>25487</v>
      </c>
      <c r="L4494" s="74" t="s">
        <v>16940</v>
      </c>
    </row>
    <row r="4495" customFormat="false" ht="13.5" hidden="false" customHeight="false" outlineLevel="0" collapsed="false">
      <c r="A4495" s="74" t="s">
        <v>23549</v>
      </c>
      <c r="B4495" s="74" t="s">
        <v>23550</v>
      </c>
      <c r="C4495" s="74" t="s">
        <v>22280</v>
      </c>
      <c r="D4495" s="74" t="s">
        <v>24035</v>
      </c>
      <c r="E4495" s="75"/>
      <c r="F4495" s="74"/>
      <c r="G4495" s="76" t="n">
        <v>96661</v>
      </c>
      <c r="H4495" s="74" t="s">
        <v>25488</v>
      </c>
      <c r="I4495" s="74" t="s">
        <v>21</v>
      </c>
      <c r="J4495" s="74" t="s">
        <v>16938</v>
      </c>
      <c r="K4495" s="75" t="s">
        <v>25112</v>
      </c>
      <c r="L4495" s="74" t="s">
        <v>16940</v>
      </c>
    </row>
    <row r="4496" customFormat="false" ht="13.5" hidden="false" customHeight="false" outlineLevel="0" collapsed="false">
      <c r="A4496" s="74" t="s">
        <v>23549</v>
      </c>
      <c r="B4496" s="74" t="s">
        <v>23550</v>
      </c>
      <c r="C4496" s="74" t="s">
        <v>22280</v>
      </c>
      <c r="D4496" s="74" t="s">
        <v>24035</v>
      </c>
      <c r="E4496" s="75"/>
      <c r="F4496" s="74"/>
      <c r="G4496" s="76" t="n">
        <v>96662</v>
      </c>
      <c r="H4496" s="74" t="s">
        <v>25489</v>
      </c>
      <c r="I4496" s="74" t="s">
        <v>21</v>
      </c>
      <c r="J4496" s="74" t="s">
        <v>16938</v>
      </c>
      <c r="K4496" s="75" t="s">
        <v>25490</v>
      </c>
      <c r="L4496" s="74" t="s">
        <v>16940</v>
      </c>
    </row>
    <row r="4497" customFormat="false" ht="13.5" hidden="false" customHeight="false" outlineLevel="0" collapsed="false">
      <c r="A4497" s="74" t="s">
        <v>23549</v>
      </c>
      <c r="B4497" s="74" t="s">
        <v>23550</v>
      </c>
      <c r="C4497" s="74" t="s">
        <v>22280</v>
      </c>
      <c r="D4497" s="74" t="s">
        <v>24035</v>
      </c>
      <c r="E4497" s="75"/>
      <c r="F4497" s="74"/>
      <c r="G4497" s="76" t="n">
        <v>96663</v>
      </c>
      <c r="H4497" s="74" t="s">
        <v>25491</v>
      </c>
      <c r="I4497" s="74" t="s">
        <v>21</v>
      </c>
      <c r="J4497" s="74" t="s">
        <v>16938</v>
      </c>
      <c r="K4497" s="75" t="s">
        <v>25492</v>
      </c>
      <c r="L4497" s="74" t="s">
        <v>16940</v>
      </c>
    </row>
    <row r="4498" customFormat="false" ht="13.5" hidden="false" customHeight="false" outlineLevel="0" collapsed="false">
      <c r="A4498" s="74" t="s">
        <v>23549</v>
      </c>
      <c r="B4498" s="74" t="s">
        <v>23550</v>
      </c>
      <c r="C4498" s="74" t="s">
        <v>22280</v>
      </c>
      <c r="D4498" s="74" t="s">
        <v>24035</v>
      </c>
      <c r="E4498" s="75"/>
      <c r="F4498" s="74"/>
      <c r="G4498" s="76" t="n">
        <v>96664</v>
      </c>
      <c r="H4498" s="74" t="s">
        <v>25493</v>
      </c>
      <c r="I4498" s="74" t="s">
        <v>21</v>
      </c>
      <c r="J4498" s="74" t="s">
        <v>16938</v>
      </c>
      <c r="K4498" s="75" t="s">
        <v>25494</v>
      </c>
      <c r="L4498" s="74" t="s">
        <v>16940</v>
      </c>
    </row>
    <row r="4499" customFormat="false" ht="13.5" hidden="false" customHeight="false" outlineLevel="0" collapsed="false">
      <c r="A4499" s="74" t="s">
        <v>23549</v>
      </c>
      <c r="B4499" s="74" t="s">
        <v>23550</v>
      </c>
      <c r="C4499" s="74" t="s">
        <v>22280</v>
      </c>
      <c r="D4499" s="74" t="s">
        <v>24035</v>
      </c>
      <c r="E4499" s="75"/>
      <c r="F4499" s="74"/>
      <c r="G4499" s="76" t="n">
        <v>96665</v>
      </c>
      <c r="H4499" s="74" t="s">
        <v>25495</v>
      </c>
      <c r="I4499" s="74" t="s">
        <v>21</v>
      </c>
      <c r="J4499" s="74" t="s">
        <v>16938</v>
      </c>
      <c r="K4499" s="75" t="s">
        <v>22461</v>
      </c>
      <c r="L4499" s="74" t="s">
        <v>16940</v>
      </c>
    </row>
    <row r="4500" customFormat="false" ht="13.5" hidden="false" customHeight="false" outlineLevel="0" collapsed="false">
      <c r="A4500" s="74" t="s">
        <v>23549</v>
      </c>
      <c r="B4500" s="74" t="s">
        <v>23550</v>
      </c>
      <c r="C4500" s="74" t="s">
        <v>22280</v>
      </c>
      <c r="D4500" s="74" t="s">
        <v>24035</v>
      </c>
      <c r="E4500" s="75"/>
      <c r="F4500" s="74"/>
      <c r="G4500" s="76" t="n">
        <v>96666</v>
      </c>
      <c r="H4500" s="74" t="s">
        <v>25496</v>
      </c>
      <c r="I4500" s="74" t="s">
        <v>21</v>
      </c>
      <c r="J4500" s="74" t="s">
        <v>16938</v>
      </c>
      <c r="K4500" s="75" t="s">
        <v>25497</v>
      </c>
      <c r="L4500" s="74" t="s">
        <v>16940</v>
      </c>
    </row>
    <row r="4501" customFormat="false" ht="13.5" hidden="false" customHeight="false" outlineLevel="0" collapsed="false">
      <c r="A4501" s="74" t="s">
        <v>23549</v>
      </c>
      <c r="B4501" s="74" t="s">
        <v>23550</v>
      </c>
      <c r="C4501" s="74" t="s">
        <v>22280</v>
      </c>
      <c r="D4501" s="74" t="s">
        <v>24035</v>
      </c>
      <c r="E4501" s="75"/>
      <c r="F4501" s="74"/>
      <c r="G4501" s="76" t="n">
        <v>96667</v>
      </c>
      <c r="H4501" s="74" t="s">
        <v>25498</v>
      </c>
      <c r="I4501" s="74" t="s">
        <v>21</v>
      </c>
      <c r="J4501" s="74" t="s">
        <v>16938</v>
      </c>
      <c r="K4501" s="75" t="s">
        <v>25499</v>
      </c>
      <c r="L4501" s="74" t="s">
        <v>16940</v>
      </c>
    </row>
    <row r="4502" customFormat="false" ht="13.5" hidden="false" customHeight="false" outlineLevel="0" collapsed="false">
      <c r="A4502" s="74" t="s">
        <v>23549</v>
      </c>
      <c r="B4502" s="74" t="s">
        <v>23550</v>
      </c>
      <c r="C4502" s="74" t="s">
        <v>22280</v>
      </c>
      <c r="D4502" s="74" t="s">
        <v>24035</v>
      </c>
      <c r="E4502" s="75"/>
      <c r="F4502" s="74"/>
      <c r="G4502" s="76" t="n">
        <v>96684</v>
      </c>
      <c r="H4502" s="74" t="s">
        <v>25500</v>
      </c>
      <c r="I4502" s="74" t="s">
        <v>21</v>
      </c>
      <c r="J4502" s="74" t="s">
        <v>16938</v>
      </c>
      <c r="K4502" s="75" t="s">
        <v>24059</v>
      </c>
      <c r="L4502" s="74" t="s">
        <v>16940</v>
      </c>
    </row>
    <row r="4503" customFormat="false" ht="13.5" hidden="false" customHeight="false" outlineLevel="0" collapsed="false">
      <c r="A4503" s="74" t="s">
        <v>23549</v>
      </c>
      <c r="B4503" s="74" t="s">
        <v>23550</v>
      </c>
      <c r="C4503" s="74" t="s">
        <v>22280</v>
      </c>
      <c r="D4503" s="74" t="s">
        <v>24035</v>
      </c>
      <c r="E4503" s="75"/>
      <c r="F4503" s="74"/>
      <c r="G4503" s="76" t="n">
        <v>96685</v>
      </c>
      <c r="H4503" s="74" t="s">
        <v>25501</v>
      </c>
      <c r="I4503" s="74" t="s">
        <v>21</v>
      </c>
      <c r="J4503" s="74" t="s">
        <v>16938</v>
      </c>
      <c r="K4503" s="75" t="s">
        <v>18434</v>
      </c>
      <c r="L4503" s="74" t="s">
        <v>16940</v>
      </c>
    </row>
    <row r="4504" customFormat="false" ht="13.5" hidden="false" customHeight="false" outlineLevel="0" collapsed="false">
      <c r="A4504" s="74" t="s">
        <v>23549</v>
      </c>
      <c r="B4504" s="74" t="s">
        <v>23550</v>
      </c>
      <c r="C4504" s="74" t="s">
        <v>22280</v>
      </c>
      <c r="D4504" s="74" t="s">
        <v>24035</v>
      </c>
      <c r="E4504" s="75"/>
      <c r="F4504" s="74"/>
      <c r="G4504" s="76" t="n">
        <v>96686</v>
      </c>
      <c r="H4504" s="74" t="s">
        <v>25502</v>
      </c>
      <c r="I4504" s="74" t="s">
        <v>21</v>
      </c>
      <c r="J4504" s="74" t="s">
        <v>16938</v>
      </c>
      <c r="K4504" s="75" t="s">
        <v>25503</v>
      </c>
      <c r="L4504" s="74" t="s">
        <v>16940</v>
      </c>
    </row>
    <row r="4505" customFormat="false" ht="13.5" hidden="false" customHeight="false" outlineLevel="0" collapsed="false">
      <c r="A4505" s="74" t="s">
        <v>23549</v>
      </c>
      <c r="B4505" s="74" t="s">
        <v>23550</v>
      </c>
      <c r="C4505" s="74" t="s">
        <v>22280</v>
      </c>
      <c r="D4505" s="74" t="s">
        <v>24035</v>
      </c>
      <c r="E4505" s="75"/>
      <c r="F4505" s="74"/>
      <c r="G4505" s="76" t="n">
        <v>96687</v>
      </c>
      <c r="H4505" s="74" t="s">
        <v>25504</v>
      </c>
      <c r="I4505" s="74" t="s">
        <v>21</v>
      </c>
      <c r="J4505" s="74" t="s">
        <v>16938</v>
      </c>
      <c r="K4505" s="75" t="s">
        <v>25505</v>
      </c>
      <c r="L4505" s="74" t="s">
        <v>16940</v>
      </c>
    </row>
    <row r="4506" customFormat="false" ht="13.5" hidden="false" customHeight="false" outlineLevel="0" collapsed="false">
      <c r="A4506" s="74" t="s">
        <v>23549</v>
      </c>
      <c r="B4506" s="74" t="s">
        <v>23550</v>
      </c>
      <c r="C4506" s="74" t="s">
        <v>22280</v>
      </c>
      <c r="D4506" s="74" t="s">
        <v>24035</v>
      </c>
      <c r="E4506" s="75"/>
      <c r="F4506" s="74"/>
      <c r="G4506" s="76" t="n">
        <v>96688</v>
      </c>
      <c r="H4506" s="74" t="s">
        <v>25506</v>
      </c>
      <c r="I4506" s="74" t="s">
        <v>21</v>
      </c>
      <c r="J4506" s="74" t="s">
        <v>16938</v>
      </c>
      <c r="K4506" s="75" t="s">
        <v>24447</v>
      </c>
      <c r="L4506" s="74" t="s">
        <v>16940</v>
      </c>
    </row>
    <row r="4507" customFormat="false" ht="13.5" hidden="false" customHeight="false" outlineLevel="0" collapsed="false">
      <c r="A4507" s="74" t="s">
        <v>23549</v>
      </c>
      <c r="B4507" s="74" t="s">
        <v>23550</v>
      </c>
      <c r="C4507" s="74" t="s">
        <v>22280</v>
      </c>
      <c r="D4507" s="74" t="s">
        <v>24035</v>
      </c>
      <c r="E4507" s="75"/>
      <c r="F4507" s="74"/>
      <c r="G4507" s="76" t="n">
        <v>96689</v>
      </c>
      <c r="H4507" s="74" t="s">
        <v>25507</v>
      </c>
      <c r="I4507" s="74" t="s">
        <v>21</v>
      </c>
      <c r="J4507" s="74" t="s">
        <v>16938</v>
      </c>
      <c r="K4507" s="75" t="s">
        <v>25508</v>
      </c>
      <c r="L4507" s="74" t="s">
        <v>16940</v>
      </c>
    </row>
    <row r="4508" customFormat="false" ht="13.5" hidden="false" customHeight="false" outlineLevel="0" collapsed="false">
      <c r="A4508" s="74" t="s">
        <v>23549</v>
      </c>
      <c r="B4508" s="74" t="s">
        <v>23550</v>
      </c>
      <c r="C4508" s="74" t="s">
        <v>22280</v>
      </c>
      <c r="D4508" s="74" t="s">
        <v>24035</v>
      </c>
      <c r="E4508" s="75"/>
      <c r="F4508" s="74"/>
      <c r="G4508" s="76" t="n">
        <v>96690</v>
      </c>
      <c r="H4508" s="74" t="s">
        <v>25509</v>
      </c>
      <c r="I4508" s="74" t="s">
        <v>21</v>
      </c>
      <c r="J4508" s="74" t="s">
        <v>16938</v>
      </c>
      <c r="K4508" s="75" t="s">
        <v>25510</v>
      </c>
      <c r="L4508" s="74" t="s">
        <v>16940</v>
      </c>
    </row>
    <row r="4509" customFormat="false" ht="13.5" hidden="false" customHeight="false" outlineLevel="0" collapsed="false">
      <c r="A4509" s="74" t="s">
        <v>23549</v>
      </c>
      <c r="B4509" s="74" t="s">
        <v>23550</v>
      </c>
      <c r="C4509" s="74" t="s">
        <v>22280</v>
      </c>
      <c r="D4509" s="74" t="s">
        <v>24035</v>
      </c>
      <c r="E4509" s="75"/>
      <c r="F4509" s="74"/>
      <c r="G4509" s="76" t="n">
        <v>96691</v>
      </c>
      <c r="H4509" s="74" t="s">
        <v>25511</v>
      </c>
      <c r="I4509" s="74" t="s">
        <v>21</v>
      </c>
      <c r="J4509" s="74" t="s">
        <v>16938</v>
      </c>
      <c r="K4509" s="75" t="s">
        <v>25512</v>
      </c>
      <c r="L4509" s="74" t="s">
        <v>16940</v>
      </c>
    </row>
    <row r="4510" customFormat="false" ht="13.5" hidden="false" customHeight="false" outlineLevel="0" collapsed="false">
      <c r="A4510" s="74" t="s">
        <v>23549</v>
      </c>
      <c r="B4510" s="74" t="s">
        <v>23550</v>
      </c>
      <c r="C4510" s="74" t="s">
        <v>22280</v>
      </c>
      <c r="D4510" s="74" t="s">
        <v>24035</v>
      </c>
      <c r="E4510" s="75"/>
      <c r="F4510" s="74"/>
      <c r="G4510" s="76" t="n">
        <v>96692</v>
      </c>
      <c r="H4510" s="74" t="s">
        <v>25513</v>
      </c>
      <c r="I4510" s="74" t="s">
        <v>21</v>
      </c>
      <c r="J4510" s="74" t="s">
        <v>16938</v>
      </c>
      <c r="K4510" s="75" t="s">
        <v>25514</v>
      </c>
      <c r="L4510" s="74" t="s">
        <v>16940</v>
      </c>
    </row>
    <row r="4511" customFormat="false" ht="13.5" hidden="false" customHeight="false" outlineLevel="0" collapsed="false">
      <c r="A4511" s="74" t="s">
        <v>23549</v>
      </c>
      <c r="B4511" s="74" t="s">
        <v>23550</v>
      </c>
      <c r="C4511" s="74" t="s">
        <v>22280</v>
      </c>
      <c r="D4511" s="74" t="s">
        <v>24035</v>
      </c>
      <c r="E4511" s="75"/>
      <c r="F4511" s="74"/>
      <c r="G4511" s="76" t="n">
        <v>96693</v>
      </c>
      <c r="H4511" s="74" t="s">
        <v>25515</v>
      </c>
      <c r="I4511" s="74" t="s">
        <v>21</v>
      </c>
      <c r="J4511" s="74" t="s">
        <v>16938</v>
      </c>
      <c r="K4511" s="75" t="s">
        <v>25516</v>
      </c>
      <c r="L4511" s="74" t="s">
        <v>16940</v>
      </c>
    </row>
    <row r="4512" customFormat="false" ht="13.5" hidden="false" customHeight="false" outlineLevel="0" collapsed="false">
      <c r="A4512" s="74" t="s">
        <v>23549</v>
      </c>
      <c r="B4512" s="74" t="s">
        <v>23550</v>
      </c>
      <c r="C4512" s="74" t="s">
        <v>22280</v>
      </c>
      <c r="D4512" s="74" t="s">
        <v>24035</v>
      </c>
      <c r="E4512" s="75"/>
      <c r="F4512" s="74"/>
      <c r="G4512" s="76" t="n">
        <v>96694</v>
      </c>
      <c r="H4512" s="74" t="s">
        <v>25517</v>
      </c>
      <c r="I4512" s="74" t="s">
        <v>21</v>
      </c>
      <c r="J4512" s="74" t="s">
        <v>16938</v>
      </c>
      <c r="K4512" s="75" t="s">
        <v>25518</v>
      </c>
      <c r="L4512" s="74" t="s">
        <v>16940</v>
      </c>
    </row>
    <row r="4513" customFormat="false" ht="13.5" hidden="false" customHeight="false" outlineLevel="0" collapsed="false">
      <c r="A4513" s="74" t="s">
        <v>23549</v>
      </c>
      <c r="B4513" s="74" t="s">
        <v>23550</v>
      </c>
      <c r="C4513" s="74" t="s">
        <v>22280</v>
      </c>
      <c r="D4513" s="74" t="s">
        <v>24035</v>
      </c>
      <c r="E4513" s="75"/>
      <c r="F4513" s="74"/>
      <c r="G4513" s="76" t="n">
        <v>96695</v>
      </c>
      <c r="H4513" s="74" t="s">
        <v>25519</v>
      </c>
      <c r="I4513" s="74" t="s">
        <v>21</v>
      </c>
      <c r="J4513" s="74" t="s">
        <v>16938</v>
      </c>
      <c r="K4513" s="75" t="s">
        <v>25520</v>
      </c>
      <c r="L4513" s="74" t="s">
        <v>16940</v>
      </c>
    </row>
    <row r="4514" customFormat="false" ht="13.5" hidden="false" customHeight="false" outlineLevel="0" collapsed="false">
      <c r="A4514" s="74" t="s">
        <v>23549</v>
      </c>
      <c r="B4514" s="74" t="s">
        <v>23550</v>
      </c>
      <c r="C4514" s="74" t="s">
        <v>22280</v>
      </c>
      <c r="D4514" s="74" t="s">
        <v>24035</v>
      </c>
      <c r="E4514" s="75"/>
      <c r="F4514" s="74"/>
      <c r="G4514" s="76" t="n">
        <v>96696</v>
      </c>
      <c r="H4514" s="74" t="s">
        <v>25521</v>
      </c>
      <c r="I4514" s="74" t="s">
        <v>21</v>
      </c>
      <c r="J4514" s="74" t="s">
        <v>16938</v>
      </c>
      <c r="K4514" s="75" t="s">
        <v>25522</v>
      </c>
      <c r="L4514" s="74" t="s">
        <v>16940</v>
      </c>
    </row>
    <row r="4515" customFormat="false" ht="13.5" hidden="false" customHeight="false" outlineLevel="0" collapsed="false">
      <c r="A4515" s="74" t="s">
        <v>23549</v>
      </c>
      <c r="B4515" s="74" t="s">
        <v>23550</v>
      </c>
      <c r="C4515" s="74" t="s">
        <v>22280</v>
      </c>
      <c r="D4515" s="74" t="s">
        <v>24035</v>
      </c>
      <c r="E4515" s="75"/>
      <c r="F4515" s="74"/>
      <c r="G4515" s="76" t="n">
        <v>96697</v>
      </c>
      <c r="H4515" s="74" t="s">
        <v>25523</v>
      </c>
      <c r="I4515" s="74" t="s">
        <v>21</v>
      </c>
      <c r="J4515" s="74" t="s">
        <v>16938</v>
      </c>
      <c r="K4515" s="75" t="s">
        <v>25524</v>
      </c>
      <c r="L4515" s="74" t="s">
        <v>16940</v>
      </c>
    </row>
    <row r="4516" customFormat="false" ht="13.5" hidden="false" customHeight="false" outlineLevel="0" collapsed="false">
      <c r="A4516" s="74" t="s">
        <v>23549</v>
      </c>
      <c r="B4516" s="74" t="s">
        <v>23550</v>
      </c>
      <c r="C4516" s="74" t="s">
        <v>22280</v>
      </c>
      <c r="D4516" s="74" t="s">
        <v>24035</v>
      </c>
      <c r="E4516" s="75"/>
      <c r="F4516" s="74"/>
      <c r="G4516" s="76" t="n">
        <v>96698</v>
      </c>
      <c r="H4516" s="74" t="s">
        <v>25525</v>
      </c>
      <c r="I4516" s="74" t="s">
        <v>21</v>
      </c>
      <c r="J4516" s="74" t="s">
        <v>16938</v>
      </c>
      <c r="K4516" s="75" t="s">
        <v>25526</v>
      </c>
      <c r="L4516" s="74" t="s">
        <v>16940</v>
      </c>
    </row>
    <row r="4517" customFormat="false" ht="13.5" hidden="false" customHeight="false" outlineLevel="0" collapsed="false">
      <c r="A4517" s="74" t="s">
        <v>23549</v>
      </c>
      <c r="B4517" s="74" t="s">
        <v>23550</v>
      </c>
      <c r="C4517" s="74" t="s">
        <v>22280</v>
      </c>
      <c r="D4517" s="74" t="s">
        <v>24035</v>
      </c>
      <c r="E4517" s="75"/>
      <c r="F4517" s="74"/>
      <c r="G4517" s="76" t="n">
        <v>96699</v>
      </c>
      <c r="H4517" s="74" t="s">
        <v>25527</v>
      </c>
      <c r="I4517" s="74" t="s">
        <v>21</v>
      </c>
      <c r="J4517" s="74" t="s">
        <v>16938</v>
      </c>
      <c r="K4517" s="75" t="s">
        <v>16954</v>
      </c>
      <c r="L4517" s="74" t="s">
        <v>16940</v>
      </c>
    </row>
    <row r="4518" customFormat="false" ht="13.5" hidden="false" customHeight="false" outlineLevel="0" collapsed="false">
      <c r="A4518" s="74" t="s">
        <v>23549</v>
      </c>
      <c r="B4518" s="74" t="s">
        <v>23550</v>
      </c>
      <c r="C4518" s="74" t="s">
        <v>22280</v>
      </c>
      <c r="D4518" s="74" t="s">
        <v>24035</v>
      </c>
      <c r="E4518" s="75"/>
      <c r="F4518" s="74"/>
      <c r="G4518" s="76" t="n">
        <v>96700</v>
      </c>
      <c r="H4518" s="74" t="s">
        <v>25528</v>
      </c>
      <c r="I4518" s="74" t="s">
        <v>21</v>
      </c>
      <c r="J4518" s="74" t="s">
        <v>16938</v>
      </c>
      <c r="K4518" s="75" t="s">
        <v>21639</v>
      </c>
      <c r="L4518" s="74" t="s">
        <v>16940</v>
      </c>
    </row>
    <row r="4519" customFormat="false" ht="13.5" hidden="false" customHeight="false" outlineLevel="0" collapsed="false">
      <c r="A4519" s="74" t="s">
        <v>23549</v>
      </c>
      <c r="B4519" s="74" t="s">
        <v>23550</v>
      </c>
      <c r="C4519" s="74" t="s">
        <v>22280</v>
      </c>
      <c r="D4519" s="74" t="s">
        <v>24035</v>
      </c>
      <c r="E4519" s="75"/>
      <c r="F4519" s="74"/>
      <c r="G4519" s="76" t="n">
        <v>96701</v>
      </c>
      <c r="H4519" s="74" t="s">
        <v>25529</v>
      </c>
      <c r="I4519" s="74" t="s">
        <v>21</v>
      </c>
      <c r="J4519" s="74" t="s">
        <v>16938</v>
      </c>
      <c r="K4519" s="75" t="s">
        <v>25530</v>
      </c>
      <c r="L4519" s="74" t="s">
        <v>16940</v>
      </c>
    </row>
    <row r="4520" customFormat="false" ht="13.5" hidden="false" customHeight="false" outlineLevel="0" collapsed="false">
      <c r="A4520" s="74" t="s">
        <v>23549</v>
      </c>
      <c r="B4520" s="74" t="s">
        <v>23550</v>
      </c>
      <c r="C4520" s="74" t="s">
        <v>22280</v>
      </c>
      <c r="D4520" s="74" t="s">
        <v>24035</v>
      </c>
      <c r="E4520" s="75"/>
      <c r="F4520" s="74"/>
      <c r="G4520" s="76" t="n">
        <v>96702</v>
      </c>
      <c r="H4520" s="74" t="s">
        <v>25531</v>
      </c>
      <c r="I4520" s="74" t="s">
        <v>21</v>
      </c>
      <c r="J4520" s="74" t="s">
        <v>16938</v>
      </c>
      <c r="K4520" s="75" t="s">
        <v>25532</v>
      </c>
      <c r="L4520" s="74" t="s">
        <v>16940</v>
      </c>
    </row>
    <row r="4521" customFormat="false" ht="13.5" hidden="false" customHeight="false" outlineLevel="0" collapsed="false">
      <c r="A4521" s="74" t="s">
        <v>23549</v>
      </c>
      <c r="B4521" s="74" t="s">
        <v>23550</v>
      </c>
      <c r="C4521" s="74" t="s">
        <v>22280</v>
      </c>
      <c r="D4521" s="74" t="s">
        <v>24035</v>
      </c>
      <c r="E4521" s="75"/>
      <c r="F4521" s="74"/>
      <c r="G4521" s="76" t="n">
        <v>96703</v>
      </c>
      <c r="H4521" s="74" t="s">
        <v>25533</v>
      </c>
      <c r="I4521" s="74" t="s">
        <v>21</v>
      </c>
      <c r="J4521" s="74" t="s">
        <v>16938</v>
      </c>
      <c r="K4521" s="75" t="s">
        <v>25534</v>
      </c>
      <c r="L4521" s="74" t="s">
        <v>16940</v>
      </c>
    </row>
    <row r="4522" customFormat="false" ht="13.5" hidden="false" customHeight="false" outlineLevel="0" collapsed="false">
      <c r="A4522" s="74" t="s">
        <v>23549</v>
      </c>
      <c r="B4522" s="74" t="s">
        <v>23550</v>
      </c>
      <c r="C4522" s="74" t="s">
        <v>22280</v>
      </c>
      <c r="D4522" s="74" t="s">
        <v>24035</v>
      </c>
      <c r="E4522" s="75"/>
      <c r="F4522" s="74"/>
      <c r="G4522" s="76" t="n">
        <v>96704</v>
      </c>
      <c r="H4522" s="74" t="s">
        <v>25535</v>
      </c>
      <c r="I4522" s="74" t="s">
        <v>21</v>
      </c>
      <c r="J4522" s="74" t="s">
        <v>16938</v>
      </c>
      <c r="K4522" s="75" t="s">
        <v>25536</v>
      </c>
      <c r="L4522" s="74" t="s">
        <v>16940</v>
      </c>
    </row>
    <row r="4523" customFormat="false" ht="13.5" hidden="false" customHeight="false" outlineLevel="0" collapsed="false">
      <c r="A4523" s="74" t="s">
        <v>23549</v>
      </c>
      <c r="B4523" s="74" t="s">
        <v>23550</v>
      </c>
      <c r="C4523" s="74" t="s">
        <v>22280</v>
      </c>
      <c r="D4523" s="74" t="s">
        <v>24035</v>
      </c>
      <c r="E4523" s="75"/>
      <c r="F4523" s="74"/>
      <c r="G4523" s="76" t="n">
        <v>96705</v>
      </c>
      <c r="H4523" s="74" t="s">
        <v>25537</v>
      </c>
      <c r="I4523" s="74" t="s">
        <v>21</v>
      </c>
      <c r="J4523" s="74" t="s">
        <v>16938</v>
      </c>
      <c r="K4523" s="75" t="s">
        <v>23554</v>
      </c>
      <c r="L4523" s="74" t="s">
        <v>16940</v>
      </c>
    </row>
    <row r="4524" customFormat="false" ht="13.5" hidden="false" customHeight="false" outlineLevel="0" collapsed="false">
      <c r="A4524" s="74" t="s">
        <v>23549</v>
      </c>
      <c r="B4524" s="74" t="s">
        <v>23550</v>
      </c>
      <c r="C4524" s="74" t="s">
        <v>22280</v>
      </c>
      <c r="D4524" s="74" t="s">
        <v>24035</v>
      </c>
      <c r="E4524" s="75"/>
      <c r="F4524" s="74"/>
      <c r="G4524" s="76" t="n">
        <v>96706</v>
      </c>
      <c r="H4524" s="74" t="s">
        <v>25538</v>
      </c>
      <c r="I4524" s="74" t="s">
        <v>21</v>
      </c>
      <c r="J4524" s="74" t="s">
        <v>16938</v>
      </c>
      <c r="K4524" s="75" t="s">
        <v>25539</v>
      </c>
      <c r="L4524" s="74" t="s">
        <v>16940</v>
      </c>
    </row>
    <row r="4525" customFormat="false" ht="13.5" hidden="false" customHeight="false" outlineLevel="0" collapsed="false">
      <c r="A4525" s="74" t="s">
        <v>23549</v>
      </c>
      <c r="B4525" s="74" t="s">
        <v>23550</v>
      </c>
      <c r="C4525" s="74" t="s">
        <v>22280</v>
      </c>
      <c r="D4525" s="74" t="s">
        <v>24035</v>
      </c>
      <c r="E4525" s="75"/>
      <c r="F4525" s="74"/>
      <c r="G4525" s="76" t="n">
        <v>96707</v>
      </c>
      <c r="H4525" s="74" t="s">
        <v>25540</v>
      </c>
      <c r="I4525" s="74" t="s">
        <v>21</v>
      </c>
      <c r="J4525" s="74" t="s">
        <v>16938</v>
      </c>
      <c r="K4525" s="75" t="s">
        <v>25541</v>
      </c>
      <c r="L4525" s="74" t="s">
        <v>16940</v>
      </c>
    </row>
    <row r="4526" customFormat="false" ht="13.5" hidden="false" customHeight="false" outlineLevel="0" collapsed="false">
      <c r="A4526" s="74" t="s">
        <v>23549</v>
      </c>
      <c r="B4526" s="74" t="s">
        <v>23550</v>
      </c>
      <c r="C4526" s="74" t="s">
        <v>22280</v>
      </c>
      <c r="D4526" s="74" t="s">
        <v>24035</v>
      </c>
      <c r="E4526" s="75"/>
      <c r="F4526" s="74"/>
      <c r="G4526" s="76" t="n">
        <v>96708</v>
      </c>
      <c r="H4526" s="74" t="s">
        <v>25542</v>
      </c>
      <c r="I4526" s="74" t="s">
        <v>21</v>
      </c>
      <c r="J4526" s="74" t="s">
        <v>16938</v>
      </c>
      <c r="K4526" s="75" t="s">
        <v>17300</v>
      </c>
      <c r="L4526" s="74" t="s">
        <v>16940</v>
      </c>
    </row>
    <row r="4527" customFormat="false" ht="13.5" hidden="false" customHeight="false" outlineLevel="0" collapsed="false">
      <c r="A4527" s="74" t="s">
        <v>23549</v>
      </c>
      <c r="B4527" s="74" t="s">
        <v>23550</v>
      </c>
      <c r="C4527" s="74" t="s">
        <v>22280</v>
      </c>
      <c r="D4527" s="74" t="s">
        <v>24035</v>
      </c>
      <c r="E4527" s="75"/>
      <c r="F4527" s="74"/>
      <c r="G4527" s="76" t="n">
        <v>96709</v>
      </c>
      <c r="H4527" s="74" t="s">
        <v>25543</v>
      </c>
      <c r="I4527" s="74" t="s">
        <v>21</v>
      </c>
      <c r="J4527" s="74" t="s">
        <v>16938</v>
      </c>
      <c r="K4527" s="75" t="s">
        <v>25544</v>
      </c>
      <c r="L4527" s="74" t="s">
        <v>16940</v>
      </c>
    </row>
    <row r="4528" customFormat="false" ht="13.5" hidden="false" customHeight="false" outlineLevel="0" collapsed="false">
      <c r="A4528" s="74" t="s">
        <v>23549</v>
      </c>
      <c r="B4528" s="74" t="s">
        <v>23550</v>
      </c>
      <c r="C4528" s="74" t="s">
        <v>22280</v>
      </c>
      <c r="D4528" s="74" t="s">
        <v>24035</v>
      </c>
      <c r="E4528" s="75"/>
      <c r="F4528" s="74"/>
      <c r="G4528" s="76" t="n">
        <v>96710</v>
      </c>
      <c r="H4528" s="74" t="s">
        <v>25545</v>
      </c>
      <c r="I4528" s="74" t="s">
        <v>21</v>
      </c>
      <c r="J4528" s="74" t="s">
        <v>16938</v>
      </c>
      <c r="K4528" s="75" t="s">
        <v>25546</v>
      </c>
      <c r="L4528" s="74" t="s">
        <v>16940</v>
      </c>
    </row>
    <row r="4529" customFormat="false" ht="13.5" hidden="false" customHeight="false" outlineLevel="0" collapsed="false">
      <c r="A4529" s="74" t="s">
        <v>23549</v>
      </c>
      <c r="B4529" s="74" t="s">
        <v>23550</v>
      </c>
      <c r="C4529" s="74" t="s">
        <v>22280</v>
      </c>
      <c r="D4529" s="74" t="s">
        <v>24035</v>
      </c>
      <c r="E4529" s="75"/>
      <c r="F4529" s="74"/>
      <c r="G4529" s="76" t="n">
        <v>96711</v>
      </c>
      <c r="H4529" s="74" t="s">
        <v>25547</v>
      </c>
      <c r="I4529" s="74" t="s">
        <v>21</v>
      </c>
      <c r="J4529" s="74" t="s">
        <v>16938</v>
      </c>
      <c r="K4529" s="75" t="s">
        <v>25548</v>
      </c>
      <c r="L4529" s="74" t="s">
        <v>16940</v>
      </c>
    </row>
    <row r="4530" customFormat="false" ht="13.5" hidden="false" customHeight="false" outlineLevel="0" collapsed="false">
      <c r="A4530" s="74" t="s">
        <v>23549</v>
      </c>
      <c r="B4530" s="74" t="s">
        <v>23550</v>
      </c>
      <c r="C4530" s="74" t="s">
        <v>22280</v>
      </c>
      <c r="D4530" s="74" t="s">
        <v>24035</v>
      </c>
      <c r="E4530" s="75"/>
      <c r="F4530" s="74"/>
      <c r="G4530" s="76" t="n">
        <v>96712</v>
      </c>
      <c r="H4530" s="74" t="s">
        <v>25549</v>
      </c>
      <c r="I4530" s="74" t="s">
        <v>21</v>
      </c>
      <c r="J4530" s="74" t="s">
        <v>16938</v>
      </c>
      <c r="K4530" s="75" t="s">
        <v>25550</v>
      </c>
      <c r="L4530" s="74" t="s">
        <v>16940</v>
      </c>
    </row>
    <row r="4531" customFormat="false" ht="13.5" hidden="false" customHeight="false" outlineLevel="0" collapsed="false">
      <c r="A4531" s="74" t="s">
        <v>23549</v>
      </c>
      <c r="B4531" s="74" t="s">
        <v>23550</v>
      </c>
      <c r="C4531" s="74" t="s">
        <v>22280</v>
      </c>
      <c r="D4531" s="74" t="s">
        <v>24035</v>
      </c>
      <c r="E4531" s="75"/>
      <c r="F4531" s="74"/>
      <c r="G4531" s="76" t="n">
        <v>96713</v>
      </c>
      <c r="H4531" s="74" t="s">
        <v>25551</v>
      </c>
      <c r="I4531" s="74" t="s">
        <v>21</v>
      </c>
      <c r="J4531" s="74" t="s">
        <v>16938</v>
      </c>
      <c r="K4531" s="75" t="s">
        <v>23373</v>
      </c>
      <c r="L4531" s="74" t="s">
        <v>16940</v>
      </c>
    </row>
    <row r="4532" customFormat="false" ht="13.5" hidden="false" customHeight="false" outlineLevel="0" collapsed="false">
      <c r="A4532" s="74" t="s">
        <v>23549</v>
      </c>
      <c r="B4532" s="74" t="s">
        <v>23550</v>
      </c>
      <c r="C4532" s="74" t="s">
        <v>22280</v>
      </c>
      <c r="D4532" s="74" t="s">
        <v>24035</v>
      </c>
      <c r="E4532" s="75"/>
      <c r="F4532" s="74"/>
      <c r="G4532" s="76" t="n">
        <v>96714</v>
      </c>
      <c r="H4532" s="74" t="s">
        <v>25552</v>
      </c>
      <c r="I4532" s="74" t="s">
        <v>21</v>
      </c>
      <c r="J4532" s="74" t="s">
        <v>16938</v>
      </c>
      <c r="K4532" s="75" t="s">
        <v>25553</v>
      </c>
      <c r="L4532" s="74" t="s">
        <v>16940</v>
      </c>
    </row>
    <row r="4533" customFormat="false" ht="13.5" hidden="false" customHeight="false" outlineLevel="0" collapsed="false">
      <c r="A4533" s="74" t="s">
        <v>23549</v>
      </c>
      <c r="B4533" s="74" t="s">
        <v>23550</v>
      </c>
      <c r="C4533" s="74" t="s">
        <v>22280</v>
      </c>
      <c r="D4533" s="74" t="s">
        <v>24035</v>
      </c>
      <c r="E4533" s="75"/>
      <c r="F4533" s="74"/>
      <c r="G4533" s="76" t="n">
        <v>96715</v>
      </c>
      <c r="H4533" s="74" t="s">
        <v>25554</v>
      </c>
      <c r="I4533" s="74" t="s">
        <v>21</v>
      </c>
      <c r="J4533" s="74" t="s">
        <v>16938</v>
      </c>
      <c r="K4533" s="75" t="s">
        <v>25555</v>
      </c>
      <c r="L4533" s="74" t="s">
        <v>16940</v>
      </c>
    </row>
    <row r="4534" customFormat="false" ht="13.5" hidden="false" customHeight="false" outlineLevel="0" collapsed="false">
      <c r="A4534" s="74" t="s">
        <v>23549</v>
      </c>
      <c r="B4534" s="74" t="s">
        <v>23550</v>
      </c>
      <c r="C4534" s="74" t="s">
        <v>22280</v>
      </c>
      <c r="D4534" s="74" t="s">
        <v>24035</v>
      </c>
      <c r="E4534" s="75"/>
      <c r="F4534" s="74"/>
      <c r="G4534" s="76" t="n">
        <v>96716</v>
      </c>
      <c r="H4534" s="74" t="s">
        <v>25556</v>
      </c>
      <c r="I4534" s="74" t="s">
        <v>21</v>
      </c>
      <c r="J4534" s="74" t="s">
        <v>16938</v>
      </c>
      <c r="K4534" s="75" t="s">
        <v>25557</v>
      </c>
      <c r="L4534" s="74" t="s">
        <v>16940</v>
      </c>
    </row>
    <row r="4535" customFormat="false" ht="13.5" hidden="false" customHeight="false" outlineLevel="0" collapsed="false">
      <c r="A4535" s="74" t="s">
        <v>23549</v>
      </c>
      <c r="B4535" s="74" t="s">
        <v>23550</v>
      </c>
      <c r="C4535" s="74" t="s">
        <v>22280</v>
      </c>
      <c r="D4535" s="74" t="s">
        <v>24035</v>
      </c>
      <c r="E4535" s="75"/>
      <c r="F4535" s="74"/>
      <c r="G4535" s="76" t="n">
        <v>96717</v>
      </c>
      <c r="H4535" s="74" t="s">
        <v>25558</v>
      </c>
      <c r="I4535" s="74" t="s">
        <v>21</v>
      </c>
      <c r="J4535" s="74" t="s">
        <v>16938</v>
      </c>
      <c r="K4535" s="75" t="s">
        <v>25559</v>
      </c>
      <c r="L4535" s="74" t="s">
        <v>16940</v>
      </c>
    </row>
    <row r="4536" customFormat="false" ht="13.5" hidden="false" customHeight="false" outlineLevel="0" collapsed="false">
      <c r="A4536" s="74" t="s">
        <v>23549</v>
      </c>
      <c r="B4536" s="74" t="s">
        <v>23550</v>
      </c>
      <c r="C4536" s="74" t="s">
        <v>22280</v>
      </c>
      <c r="D4536" s="74" t="s">
        <v>24035</v>
      </c>
      <c r="E4536" s="75"/>
      <c r="F4536" s="74"/>
      <c r="G4536" s="76" t="n">
        <v>96736</v>
      </c>
      <c r="H4536" s="74" t="s">
        <v>25560</v>
      </c>
      <c r="I4536" s="74" t="s">
        <v>21</v>
      </c>
      <c r="J4536" s="74" t="s">
        <v>16938</v>
      </c>
      <c r="K4536" s="75" t="s">
        <v>25561</v>
      </c>
      <c r="L4536" s="74" t="s">
        <v>16940</v>
      </c>
    </row>
    <row r="4537" customFormat="false" ht="13.5" hidden="false" customHeight="false" outlineLevel="0" collapsed="false">
      <c r="A4537" s="74" t="s">
        <v>23549</v>
      </c>
      <c r="B4537" s="74" t="s">
        <v>23550</v>
      </c>
      <c r="C4537" s="74" t="s">
        <v>22280</v>
      </c>
      <c r="D4537" s="74" t="s">
        <v>24035</v>
      </c>
      <c r="E4537" s="75"/>
      <c r="F4537" s="74"/>
      <c r="G4537" s="76" t="n">
        <v>96737</v>
      </c>
      <c r="H4537" s="74" t="s">
        <v>25562</v>
      </c>
      <c r="I4537" s="74" t="s">
        <v>21</v>
      </c>
      <c r="J4537" s="74" t="s">
        <v>16938</v>
      </c>
      <c r="K4537" s="75" t="s">
        <v>25563</v>
      </c>
      <c r="L4537" s="74" t="s">
        <v>16940</v>
      </c>
    </row>
    <row r="4538" customFormat="false" ht="13.5" hidden="false" customHeight="false" outlineLevel="0" collapsed="false">
      <c r="A4538" s="74" t="s">
        <v>23549</v>
      </c>
      <c r="B4538" s="74" t="s">
        <v>23550</v>
      </c>
      <c r="C4538" s="74" t="s">
        <v>22280</v>
      </c>
      <c r="D4538" s="74" t="s">
        <v>24035</v>
      </c>
      <c r="E4538" s="75"/>
      <c r="F4538" s="74"/>
      <c r="G4538" s="76" t="n">
        <v>96738</v>
      </c>
      <c r="H4538" s="74" t="s">
        <v>25564</v>
      </c>
      <c r="I4538" s="74" t="s">
        <v>21</v>
      </c>
      <c r="J4538" s="74" t="s">
        <v>16938</v>
      </c>
      <c r="K4538" s="75" t="s">
        <v>25565</v>
      </c>
      <c r="L4538" s="74" t="s">
        <v>16940</v>
      </c>
    </row>
    <row r="4539" customFormat="false" ht="13.5" hidden="false" customHeight="false" outlineLevel="0" collapsed="false">
      <c r="A4539" s="74" t="s">
        <v>23549</v>
      </c>
      <c r="B4539" s="74" t="s">
        <v>23550</v>
      </c>
      <c r="C4539" s="74" t="s">
        <v>22280</v>
      </c>
      <c r="D4539" s="74" t="s">
        <v>24035</v>
      </c>
      <c r="E4539" s="75"/>
      <c r="F4539" s="74"/>
      <c r="G4539" s="76" t="n">
        <v>96739</v>
      </c>
      <c r="H4539" s="74" t="s">
        <v>25566</v>
      </c>
      <c r="I4539" s="74" t="s">
        <v>21</v>
      </c>
      <c r="J4539" s="74" t="s">
        <v>16938</v>
      </c>
      <c r="K4539" s="75" t="s">
        <v>25567</v>
      </c>
      <c r="L4539" s="74" t="s">
        <v>16940</v>
      </c>
    </row>
    <row r="4540" customFormat="false" ht="13.5" hidden="false" customHeight="false" outlineLevel="0" collapsed="false">
      <c r="A4540" s="74" t="s">
        <v>23549</v>
      </c>
      <c r="B4540" s="74" t="s">
        <v>23550</v>
      </c>
      <c r="C4540" s="74" t="s">
        <v>22280</v>
      </c>
      <c r="D4540" s="74" t="s">
        <v>24035</v>
      </c>
      <c r="E4540" s="75"/>
      <c r="F4540" s="74"/>
      <c r="G4540" s="76" t="n">
        <v>96740</v>
      </c>
      <c r="H4540" s="74" t="s">
        <v>25568</v>
      </c>
      <c r="I4540" s="74" t="s">
        <v>21</v>
      </c>
      <c r="J4540" s="74" t="s">
        <v>16938</v>
      </c>
      <c r="K4540" s="75" t="s">
        <v>25569</v>
      </c>
      <c r="L4540" s="74" t="s">
        <v>16940</v>
      </c>
    </row>
    <row r="4541" customFormat="false" ht="13.5" hidden="false" customHeight="false" outlineLevel="0" collapsed="false">
      <c r="A4541" s="74" t="s">
        <v>23549</v>
      </c>
      <c r="B4541" s="74" t="s">
        <v>23550</v>
      </c>
      <c r="C4541" s="74" t="s">
        <v>22280</v>
      </c>
      <c r="D4541" s="74" t="s">
        <v>24035</v>
      </c>
      <c r="E4541" s="75"/>
      <c r="F4541" s="74"/>
      <c r="G4541" s="76" t="n">
        <v>96741</v>
      </c>
      <c r="H4541" s="74" t="s">
        <v>25570</v>
      </c>
      <c r="I4541" s="74" t="s">
        <v>21</v>
      </c>
      <c r="J4541" s="74" t="s">
        <v>16938</v>
      </c>
      <c r="K4541" s="75" t="s">
        <v>24447</v>
      </c>
      <c r="L4541" s="74" t="s">
        <v>16940</v>
      </c>
    </row>
    <row r="4542" customFormat="false" ht="13.5" hidden="false" customHeight="false" outlineLevel="0" collapsed="false">
      <c r="A4542" s="74" t="s">
        <v>23549</v>
      </c>
      <c r="B4542" s="74" t="s">
        <v>23550</v>
      </c>
      <c r="C4542" s="74" t="s">
        <v>22280</v>
      </c>
      <c r="D4542" s="74" t="s">
        <v>24035</v>
      </c>
      <c r="E4542" s="75"/>
      <c r="F4542" s="74"/>
      <c r="G4542" s="76" t="n">
        <v>96742</v>
      </c>
      <c r="H4542" s="74" t="s">
        <v>25571</v>
      </c>
      <c r="I4542" s="74" t="s">
        <v>21</v>
      </c>
      <c r="J4542" s="74" t="s">
        <v>16938</v>
      </c>
      <c r="K4542" s="75" t="s">
        <v>25363</v>
      </c>
      <c r="L4542" s="74" t="s">
        <v>16940</v>
      </c>
    </row>
    <row r="4543" customFormat="false" ht="13.5" hidden="false" customHeight="false" outlineLevel="0" collapsed="false">
      <c r="A4543" s="74" t="s">
        <v>23549</v>
      </c>
      <c r="B4543" s="74" t="s">
        <v>23550</v>
      </c>
      <c r="C4543" s="74" t="s">
        <v>22280</v>
      </c>
      <c r="D4543" s="74" t="s">
        <v>24035</v>
      </c>
      <c r="E4543" s="75"/>
      <c r="F4543" s="74"/>
      <c r="G4543" s="76" t="n">
        <v>96743</v>
      </c>
      <c r="H4543" s="74" t="s">
        <v>25572</v>
      </c>
      <c r="I4543" s="74" t="s">
        <v>21</v>
      </c>
      <c r="J4543" s="74" t="s">
        <v>16938</v>
      </c>
      <c r="K4543" s="75" t="s">
        <v>21325</v>
      </c>
      <c r="L4543" s="74" t="s">
        <v>16940</v>
      </c>
    </row>
    <row r="4544" customFormat="false" ht="13.5" hidden="false" customHeight="false" outlineLevel="0" collapsed="false">
      <c r="A4544" s="74" t="s">
        <v>23549</v>
      </c>
      <c r="B4544" s="74" t="s">
        <v>23550</v>
      </c>
      <c r="C4544" s="74" t="s">
        <v>22280</v>
      </c>
      <c r="D4544" s="74" t="s">
        <v>24035</v>
      </c>
      <c r="E4544" s="75"/>
      <c r="F4544" s="74"/>
      <c r="G4544" s="76" t="n">
        <v>96744</v>
      </c>
      <c r="H4544" s="74" t="s">
        <v>25573</v>
      </c>
      <c r="I4544" s="74" t="s">
        <v>21</v>
      </c>
      <c r="J4544" s="74" t="s">
        <v>16938</v>
      </c>
      <c r="K4544" s="75" t="s">
        <v>25574</v>
      </c>
      <c r="L4544" s="74" t="s">
        <v>16940</v>
      </c>
    </row>
    <row r="4545" customFormat="false" ht="13.5" hidden="false" customHeight="false" outlineLevel="0" collapsed="false">
      <c r="A4545" s="74" t="s">
        <v>23549</v>
      </c>
      <c r="B4545" s="74" t="s">
        <v>23550</v>
      </c>
      <c r="C4545" s="74" t="s">
        <v>22280</v>
      </c>
      <c r="D4545" s="74" t="s">
        <v>24035</v>
      </c>
      <c r="E4545" s="75"/>
      <c r="F4545" s="74"/>
      <c r="G4545" s="76" t="n">
        <v>96745</v>
      </c>
      <c r="H4545" s="74" t="s">
        <v>25575</v>
      </c>
      <c r="I4545" s="74" t="s">
        <v>21</v>
      </c>
      <c r="J4545" s="74" t="s">
        <v>16938</v>
      </c>
      <c r="K4545" s="75" t="s">
        <v>25576</v>
      </c>
      <c r="L4545" s="74" t="s">
        <v>16940</v>
      </c>
    </row>
    <row r="4546" customFormat="false" ht="13.5" hidden="false" customHeight="false" outlineLevel="0" collapsed="false">
      <c r="A4546" s="74" t="s">
        <v>23549</v>
      </c>
      <c r="B4546" s="74" t="s">
        <v>23550</v>
      </c>
      <c r="C4546" s="74" t="s">
        <v>22280</v>
      </c>
      <c r="D4546" s="74" t="s">
        <v>24035</v>
      </c>
      <c r="E4546" s="75"/>
      <c r="F4546" s="74"/>
      <c r="G4546" s="76" t="n">
        <v>96746</v>
      </c>
      <c r="H4546" s="74" t="s">
        <v>25577</v>
      </c>
      <c r="I4546" s="74" t="s">
        <v>21</v>
      </c>
      <c r="J4546" s="74" t="s">
        <v>16938</v>
      </c>
      <c r="K4546" s="75" t="s">
        <v>25578</v>
      </c>
      <c r="L4546" s="74" t="s">
        <v>16940</v>
      </c>
    </row>
    <row r="4547" customFormat="false" ht="13.5" hidden="false" customHeight="false" outlineLevel="0" collapsed="false">
      <c r="A4547" s="74" t="s">
        <v>23549</v>
      </c>
      <c r="B4547" s="74" t="s">
        <v>23550</v>
      </c>
      <c r="C4547" s="74" t="s">
        <v>22280</v>
      </c>
      <c r="D4547" s="74" t="s">
        <v>24035</v>
      </c>
      <c r="E4547" s="75"/>
      <c r="F4547" s="74"/>
      <c r="G4547" s="76" t="n">
        <v>96747</v>
      </c>
      <c r="H4547" s="74" t="s">
        <v>25579</v>
      </c>
      <c r="I4547" s="74" t="s">
        <v>21</v>
      </c>
      <c r="J4547" s="74" t="s">
        <v>16938</v>
      </c>
      <c r="K4547" s="75" t="s">
        <v>25580</v>
      </c>
      <c r="L4547" s="74" t="s">
        <v>16940</v>
      </c>
    </row>
    <row r="4548" customFormat="false" ht="13.5" hidden="false" customHeight="false" outlineLevel="0" collapsed="false">
      <c r="A4548" s="74" t="s">
        <v>23549</v>
      </c>
      <c r="B4548" s="74" t="s">
        <v>23550</v>
      </c>
      <c r="C4548" s="74" t="s">
        <v>22280</v>
      </c>
      <c r="D4548" s="74" t="s">
        <v>24035</v>
      </c>
      <c r="E4548" s="75"/>
      <c r="F4548" s="74"/>
      <c r="G4548" s="76" t="n">
        <v>96748</v>
      </c>
      <c r="H4548" s="74" t="s">
        <v>25581</v>
      </c>
      <c r="I4548" s="74" t="s">
        <v>21</v>
      </c>
      <c r="J4548" s="74" t="s">
        <v>16938</v>
      </c>
      <c r="K4548" s="75" t="s">
        <v>25582</v>
      </c>
      <c r="L4548" s="74" t="s">
        <v>16940</v>
      </c>
    </row>
    <row r="4549" customFormat="false" ht="13.5" hidden="false" customHeight="false" outlineLevel="0" collapsed="false">
      <c r="A4549" s="74" t="s">
        <v>23549</v>
      </c>
      <c r="B4549" s="74" t="s">
        <v>23550</v>
      </c>
      <c r="C4549" s="74" t="s">
        <v>22280</v>
      </c>
      <c r="D4549" s="74" t="s">
        <v>24035</v>
      </c>
      <c r="E4549" s="75"/>
      <c r="F4549" s="74"/>
      <c r="G4549" s="76" t="n">
        <v>96749</v>
      </c>
      <c r="H4549" s="74" t="s">
        <v>25583</v>
      </c>
      <c r="I4549" s="74" t="s">
        <v>21</v>
      </c>
      <c r="J4549" s="74" t="s">
        <v>16938</v>
      </c>
      <c r="K4549" s="75" t="s">
        <v>25584</v>
      </c>
      <c r="L4549" s="74" t="s">
        <v>16940</v>
      </c>
    </row>
    <row r="4550" customFormat="false" ht="13.5" hidden="false" customHeight="false" outlineLevel="0" collapsed="false">
      <c r="A4550" s="74" t="s">
        <v>23549</v>
      </c>
      <c r="B4550" s="74" t="s">
        <v>23550</v>
      </c>
      <c r="C4550" s="74" t="s">
        <v>22280</v>
      </c>
      <c r="D4550" s="74" t="s">
        <v>24035</v>
      </c>
      <c r="E4550" s="75"/>
      <c r="F4550" s="74"/>
      <c r="G4550" s="76" t="n">
        <v>96750</v>
      </c>
      <c r="H4550" s="74" t="s">
        <v>25585</v>
      </c>
      <c r="I4550" s="74" t="s">
        <v>21</v>
      </c>
      <c r="J4550" s="74" t="s">
        <v>16938</v>
      </c>
      <c r="K4550" s="75" t="s">
        <v>25586</v>
      </c>
      <c r="L4550" s="74" t="s">
        <v>16940</v>
      </c>
    </row>
    <row r="4551" customFormat="false" ht="13.5" hidden="false" customHeight="false" outlineLevel="0" collapsed="false">
      <c r="A4551" s="74" t="s">
        <v>23549</v>
      </c>
      <c r="B4551" s="74" t="s">
        <v>23550</v>
      </c>
      <c r="C4551" s="74" t="s">
        <v>22280</v>
      </c>
      <c r="D4551" s="74" t="s">
        <v>24035</v>
      </c>
      <c r="E4551" s="75"/>
      <c r="F4551" s="74"/>
      <c r="G4551" s="76" t="n">
        <v>96751</v>
      </c>
      <c r="H4551" s="74" t="s">
        <v>25587</v>
      </c>
      <c r="I4551" s="74" t="s">
        <v>21</v>
      </c>
      <c r="J4551" s="74" t="s">
        <v>16938</v>
      </c>
      <c r="K4551" s="75" t="s">
        <v>25108</v>
      </c>
      <c r="L4551" s="74" t="s">
        <v>16940</v>
      </c>
    </row>
    <row r="4552" customFormat="false" ht="13.5" hidden="false" customHeight="false" outlineLevel="0" collapsed="false">
      <c r="A4552" s="74" t="s">
        <v>23549</v>
      </c>
      <c r="B4552" s="74" t="s">
        <v>23550</v>
      </c>
      <c r="C4552" s="74" t="s">
        <v>22280</v>
      </c>
      <c r="D4552" s="74" t="s">
        <v>24035</v>
      </c>
      <c r="E4552" s="75"/>
      <c r="F4552" s="74"/>
      <c r="G4552" s="76" t="n">
        <v>96752</v>
      </c>
      <c r="H4552" s="74" t="s">
        <v>25588</v>
      </c>
      <c r="I4552" s="74" t="s">
        <v>21</v>
      </c>
      <c r="J4552" s="74" t="s">
        <v>16938</v>
      </c>
      <c r="K4552" s="75" t="s">
        <v>25589</v>
      </c>
      <c r="L4552" s="74" t="s">
        <v>16940</v>
      </c>
    </row>
    <row r="4553" customFormat="false" ht="13.5" hidden="false" customHeight="false" outlineLevel="0" collapsed="false">
      <c r="A4553" s="74" t="s">
        <v>23549</v>
      </c>
      <c r="B4553" s="74" t="s">
        <v>23550</v>
      </c>
      <c r="C4553" s="74" t="s">
        <v>22280</v>
      </c>
      <c r="D4553" s="74" t="s">
        <v>24035</v>
      </c>
      <c r="E4553" s="75"/>
      <c r="F4553" s="74"/>
      <c r="G4553" s="76" t="n">
        <v>96753</v>
      </c>
      <c r="H4553" s="74" t="s">
        <v>25590</v>
      </c>
      <c r="I4553" s="74" t="s">
        <v>21</v>
      </c>
      <c r="J4553" s="74" t="s">
        <v>16938</v>
      </c>
      <c r="K4553" s="75" t="s">
        <v>25591</v>
      </c>
      <c r="L4553" s="74" t="s">
        <v>16940</v>
      </c>
    </row>
    <row r="4554" customFormat="false" ht="13.5" hidden="false" customHeight="false" outlineLevel="0" collapsed="false">
      <c r="A4554" s="74" t="s">
        <v>23549</v>
      </c>
      <c r="B4554" s="74" t="s">
        <v>23550</v>
      </c>
      <c r="C4554" s="74" t="s">
        <v>22280</v>
      </c>
      <c r="D4554" s="74" t="s">
        <v>24035</v>
      </c>
      <c r="E4554" s="75"/>
      <c r="F4554" s="74"/>
      <c r="G4554" s="76" t="n">
        <v>96754</v>
      </c>
      <c r="H4554" s="74" t="s">
        <v>25592</v>
      </c>
      <c r="I4554" s="74" t="s">
        <v>21</v>
      </c>
      <c r="J4554" s="74" t="s">
        <v>16938</v>
      </c>
      <c r="K4554" s="75" t="s">
        <v>25593</v>
      </c>
      <c r="L4554" s="74" t="s">
        <v>16940</v>
      </c>
    </row>
    <row r="4555" customFormat="false" ht="13.5" hidden="false" customHeight="false" outlineLevel="0" collapsed="false">
      <c r="A4555" s="74" t="s">
        <v>23549</v>
      </c>
      <c r="B4555" s="74" t="s">
        <v>23550</v>
      </c>
      <c r="C4555" s="74" t="s">
        <v>22280</v>
      </c>
      <c r="D4555" s="74" t="s">
        <v>24035</v>
      </c>
      <c r="E4555" s="75"/>
      <c r="F4555" s="74"/>
      <c r="G4555" s="76" t="n">
        <v>96755</v>
      </c>
      <c r="H4555" s="74" t="s">
        <v>25594</v>
      </c>
      <c r="I4555" s="74" t="s">
        <v>21</v>
      </c>
      <c r="J4555" s="74" t="s">
        <v>16938</v>
      </c>
      <c r="K4555" s="75" t="s">
        <v>25595</v>
      </c>
      <c r="L4555" s="74" t="s">
        <v>16940</v>
      </c>
    </row>
    <row r="4556" customFormat="false" ht="13.5" hidden="false" customHeight="false" outlineLevel="0" collapsed="false">
      <c r="A4556" s="74" t="s">
        <v>23549</v>
      </c>
      <c r="B4556" s="74" t="s">
        <v>23550</v>
      </c>
      <c r="C4556" s="74" t="s">
        <v>22280</v>
      </c>
      <c r="D4556" s="74" t="s">
        <v>24035</v>
      </c>
      <c r="E4556" s="75"/>
      <c r="F4556" s="74"/>
      <c r="G4556" s="76" t="n">
        <v>96756</v>
      </c>
      <c r="H4556" s="74" t="s">
        <v>25596</v>
      </c>
      <c r="I4556" s="74" t="s">
        <v>21</v>
      </c>
      <c r="J4556" s="74" t="s">
        <v>16938</v>
      </c>
      <c r="K4556" s="75" t="s">
        <v>25597</v>
      </c>
      <c r="L4556" s="74" t="s">
        <v>16940</v>
      </c>
    </row>
    <row r="4557" customFormat="false" ht="13.5" hidden="false" customHeight="false" outlineLevel="0" collapsed="false">
      <c r="A4557" s="74" t="s">
        <v>23549</v>
      </c>
      <c r="B4557" s="74" t="s">
        <v>23550</v>
      </c>
      <c r="C4557" s="74" t="s">
        <v>22280</v>
      </c>
      <c r="D4557" s="74" t="s">
        <v>24035</v>
      </c>
      <c r="E4557" s="75"/>
      <c r="F4557" s="74"/>
      <c r="G4557" s="76" t="n">
        <v>96757</v>
      </c>
      <c r="H4557" s="74" t="s">
        <v>25598</v>
      </c>
      <c r="I4557" s="74" t="s">
        <v>21</v>
      </c>
      <c r="J4557" s="74" t="s">
        <v>16938</v>
      </c>
      <c r="K4557" s="75" t="s">
        <v>25599</v>
      </c>
      <c r="L4557" s="74" t="s">
        <v>16940</v>
      </c>
    </row>
    <row r="4558" customFormat="false" ht="13.5" hidden="false" customHeight="false" outlineLevel="0" collapsed="false">
      <c r="A4558" s="74" t="s">
        <v>23549</v>
      </c>
      <c r="B4558" s="74" t="s">
        <v>23550</v>
      </c>
      <c r="C4558" s="74" t="s">
        <v>22280</v>
      </c>
      <c r="D4558" s="74" t="s">
        <v>24035</v>
      </c>
      <c r="E4558" s="75"/>
      <c r="F4558" s="74"/>
      <c r="G4558" s="76" t="n">
        <v>96758</v>
      </c>
      <c r="H4558" s="74" t="s">
        <v>25600</v>
      </c>
      <c r="I4558" s="74" t="s">
        <v>21</v>
      </c>
      <c r="J4558" s="74" t="s">
        <v>16938</v>
      </c>
      <c r="K4558" s="75" t="s">
        <v>21752</v>
      </c>
      <c r="L4558" s="74" t="s">
        <v>16940</v>
      </c>
    </row>
    <row r="4559" customFormat="false" ht="13.5" hidden="false" customHeight="false" outlineLevel="0" collapsed="false">
      <c r="A4559" s="74" t="s">
        <v>23549</v>
      </c>
      <c r="B4559" s="74" t="s">
        <v>23550</v>
      </c>
      <c r="C4559" s="74" t="s">
        <v>22280</v>
      </c>
      <c r="D4559" s="74" t="s">
        <v>24035</v>
      </c>
      <c r="E4559" s="75"/>
      <c r="F4559" s="74"/>
      <c r="G4559" s="76" t="n">
        <v>96759</v>
      </c>
      <c r="H4559" s="74" t="s">
        <v>25601</v>
      </c>
      <c r="I4559" s="74" t="s">
        <v>21</v>
      </c>
      <c r="J4559" s="74" t="s">
        <v>16938</v>
      </c>
      <c r="K4559" s="75" t="s">
        <v>25602</v>
      </c>
      <c r="L4559" s="74" t="s">
        <v>16940</v>
      </c>
    </row>
    <row r="4560" customFormat="false" ht="13.5" hidden="false" customHeight="false" outlineLevel="0" collapsed="false">
      <c r="A4560" s="74" t="s">
        <v>23549</v>
      </c>
      <c r="B4560" s="74" t="s">
        <v>23550</v>
      </c>
      <c r="C4560" s="74" t="s">
        <v>22280</v>
      </c>
      <c r="D4560" s="74" t="s">
        <v>24035</v>
      </c>
      <c r="E4560" s="75"/>
      <c r="F4560" s="74"/>
      <c r="G4560" s="76" t="n">
        <v>96760</v>
      </c>
      <c r="H4560" s="74" t="s">
        <v>25603</v>
      </c>
      <c r="I4560" s="74" t="s">
        <v>21</v>
      </c>
      <c r="J4560" s="74" t="s">
        <v>16938</v>
      </c>
      <c r="K4560" s="75" t="s">
        <v>25604</v>
      </c>
      <c r="L4560" s="74" t="s">
        <v>16940</v>
      </c>
    </row>
    <row r="4561" customFormat="false" ht="13.5" hidden="false" customHeight="false" outlineLevel="0" collapsed="false">
      <c r="A4561" s="74" t="s">
        <v>23549</v>
      </c>
      <c r="B4561" s="74" t="s">
        <v>23550</v>
      </c>
      <c r="C4561" s="74" t="s">
        <v>22280</v>
      </c>
      <c r="D4561" s="74" t="s">
        <v>24035</v>
      </c>
      <c r="E4561" s="75"/>
      <c r="F4561" s="74"/>
      <c r="G4561" s="76" t="n">
        <v>96761</v>
      </c>
      <c r="H4561" s="74" t="s">
        <v>25605</v>
      </c>
      <c r="I4561" s="74" t="s">
        <v>21</v>
      </c>
      <c r="J4561" s="74" t="s">
        <v>16938</v>
      </c>
      <c r="K4561" s="75" t="s">
        <v>25606</v>
      </c>
      <c r="L4561" s="74" t="s">
        <v>16940</v>
      </c>
    </row>
    <row r="4562" customFormat="false" ht="13.5" hidden="false" customHeight="false" outlineLevel="0" collapsed="false">
      <c r="A4562" s="74" t="s">
        <v>23549</v>
      </c>
      <c r="B4562" s="74" t="s">
        <v>23550</v>
      </c>
      <c r="C4562" s="74" t="s">
        <v>22280</v>
      </c>
      <c r="D4562" s="74" t="s">
        <v>24035</v>
      </c>
      <c r="E4562" s="75"/>
      <c r="F4562" s="74"/>
      <c r="G4562" s="76" t="n">
        <v>96762</v>
      </c>
      <c r="H4562" s="74" t="s">
        <v>25607</v>
      </c>
      <c r="I4562" s="74" t="s">
        <v>21</v>
      </c>
      <c r="J4562" s="74" t="s">
        <v>16938</v>
      </c>
      <c r="K4562" s="75" t="s">
        <v>25608</v>
      </c>
      <c r="L4562" s="74" t="s">
        <v>16940</v>
      </c>
    </row>
    <row r="4563" customFormat="false" ht="13.5" hidden="false" customHeight="false" outlineLevel="0" collapsed="false">
      <c r="A4563" s="74" t="s">
        <v>23549</v>
      </c>
      <c r="B4563" s="74" t="s">
        <v>23550</v>
      </c>
      <c r="C4563" s="74" t="s">
        <v>22280</v>
      </c>
      <c r="D4563" s="74" t="s">
        <v>24035</v>
      </c>
      <c r="E4563" s="75"/>
      <c r="F4563" s="74"/>
      <c r="G4563" s="76" t="n">
        <v>96763</v>
      </c>
      <c r="H4563" s="74" t="s">
        <v>25609</v>
      </c>
      <c r="I4563" s="74" t="s">
        <v>21</v>
      </c>
      <c r="J4563" s="74" t="s">
        <v>16938</v>
      </c>
      <c r="K4563" s="75" t="s">
        <v>25610</v>
      </c>
      <c r="L4563" s="74" t="s">
        <v>16940</v>
      </c>
    </row>
    <row r="4564" customFormat="false" ht="13.5" hidden="false" customHeight="false" outlineLevel="0" collapsed="false">
      <c r="A4564" s="74" t="s">
        <v>23549</v>
      </c>
      <c r="B4564" s="74" t="s">
        <v>23550</v>
      </c>
      <c r="C4564" s="74" t="s">
        <v>22280</v>
      </c>
      <c r="D4564" s="74" t="s">
        <v>24035</v>
      </c>
      <c r="E4564" s="75"/>
      <c r="F4564" s="74"/>
      <c r="G4564" s="76" t="n">
        <v>96764</v>
      </c>
      <c r="H4564" s="74" t="s">
        <v>25611</v>
      </c>
      <c r="I4564" s="74" t="s">
        <v>21</v>
      </c>
      <c r="J4564" s="74" t="s">
        <v>16938</v>
      </c>
      <c r="K4564" s="75" t="s">
        <v>25612</v>
      </c>
      <c r="L4564" s="74" t="s">
        <v>16940</v>
      </c>
    </row>
    <row r="4565" customFormat="false" ht="13.5" hidden="false" customHeight="false" outlineLevel="0" collapsed="false">
      <c r="A4565" s="74" t="s">
        <v>23549</v>
      </c>
      <c r="B4565" s="74" t="s">
        <v>23550</v>
      </c>
      <c r="C4565" s="74" t="s">
        <v>22280</v>
      </c>
      <c r="D4565" s="74" t="s">
        <v>24035</v>
      </c>
      <c r="E4565" s="75"/>
      <c r="F4565" s="74"/>
      <c r="G4565" s="76" t="n">
        <v>96802</v>
      </c>
      <c r="H4565" s="74" t="s">
        <v>25613</v>
      </c>
      <c r="I4565" s="74" t="s">
        <v>21</v>
      </c>
      <c r="J4565" s="74" t="s">
        <v>16938</v>
      </c>
      <c r="K4565" s="75" t="s">
        <v>25614</v>
      </c>
      <c r="L4565" s="74" t="s">
        <v>16940</v>
      </c>
    </row>
    <row r="4566" customFormat="false" ht="13.5" hidden="false" customHeight="false" outlineLevel="0" collapsed="false">
      <c r="A4566" s="74" t="s">
        <v>23549</v>
      </c>
      <c r="B4566" s="74" t="s">
        <v>23550</v>
      </c>
      <c r="C4566" s="74" t="s">
        <v>22280</v>
      </c>
      <c r="D4566" s="74" t="s">
        <v>24035</v>
      </c>
      <c r="E4566" s="75"/>
      <c r="F4566" s="74"/>
      <c r="G4566" s="76" t="n">
        <v>96803</v>
      </c>
      <c r="H4566" s="74" t="s">
        <v>25615</v>
      </c>
      <c r="I4566" s="74" t="s">
        <v>21</v>
      </c>
      <c r="J4566" s="74" t="s">
        <v>16938</v>
      </c>
      <c r="K4566" s="75" t="s">
        <v>25616</v>
      </c>
      <c r="L4566" s="74" t="s">
        <v>16940</v>
      </c>
    </row>
    <row r="4567" customFormat="false" ht="13.5" hidden="false" customHeight="false" outlineLevel="0" collapsed="false">
      <c r="A4567" s="74" t="s">
        <v>23549</v>
      </c>
      <c r="B4567" s="74" t="s">
        <v>23550</v>
      </c>
      <c r="C4567" s="74" t="s">
        <v>22280</v>
      </c>
      <c r="D4567" s="74" t="s">
        <v>24035</v>
      </c>
      <c r="E4567" s="75"/>
      <c r="F4567" s="74"/>
      <c r="G4567" s="76" t="n">
        <v>96804</v>
      </c>
      <c r="H4567" s="74" t="s">
        <v>25617</v>
      </c>
      <c r="I4567" s="74" t="s">
        <v>21</v>
      </c>
      <c r="J4567" s="74" t="s">
        <v>16938</v>
      </c>
      <c r="K4567" s="75" t="s">
        <v>25618</v>
      </c>
      <c r="L4567" s="74" t="s">
        <v>16940</v>
      </c>
    </row>
    <row r="4568" customFormat="false" ht="13.5" hidden="false" customHeight="false" outlineLevel="0" collapsed="false">
      <c r="A4568" s="74" t="s">
        <v>23549</v>
      </c>
      <c r="B4568" s="74" t="s">
        <v>23550</v>
      </c>
      <c r="C4568" s="74" t="s">
        <v>22280</v>
      </c>
      <c r="D4568" s="74" t="s">
        <v>24035</v>
      </c>
      <c r="E4568" s="75"/>
      <c r="F4568" s="74"/>
      <c r="G4568" s="76" t="n">
        <v>96805</v>
      </c>
      <c r="H4568" s="74" t="s">
        <v>25619</v>
      </c>
      <c r="I4568" s="74" t="s">
        <v>21</v>
      </c>
      <c r="J4568" s="74" t="s">
        <v>16938</v>
      </c>
      <c r="K4568" s="75" t="s">
        <v>25620</v>
      </c>
      <c r="L4568" s="74" t="s">
        <v>16940</v>
      </c>
    </row>
    <row r="4569" customFormat="false" ht="13.5" hidden="false" customHeight="false" outlineLevel="0" collapsed="false">
      <c r="A4569" s="74" t="s">
        <v>23549</v>
      </c>
      <c r="B4569" s="74" t="s">
        <v>23550</v>
      </c>
      <c r="C4569" s="74" t="s">
        <v>22280</v>
      </c>
      <c r="D4569" s="74" t="s">
        <v>24035</v>
      </c>
      <c r="E4569" s="75"/>
      <c r="F4569" s="74"/>
      <c r="G4569" s="76" t="n">
        <v>96806</v>
      </c>
      <c r="H4569" s="74" t="s">
        <v>25621</v>
      </c>
      <c r="I4569" s="74" t="s">
        <v>21</v>
      </c>
      <c r="J4569" s="74" t="s">
        <v>16938</v>
      </c>
      <c r="K4569" s="75" t="s">
        <v>25622</v>
      </c>
      <c r="L4569" s="74" t="s">
        <v>16940</v>
      </c>
    </row>
    <row r="4570" customFormat="false" ht="13.5" hidden="false" customHeight="false" outlineLevel="0" collapsed="false">
      <c r="A4570" s="74" t="s">
        <v>23549</v>
      </c>
      <c r="B4570" s="74" t="s">
        <v>23550</v>
      </c>
      <c r="C4570" s="74" t="s">
        <v>22280</v>
      </c>
      <c r="D4570" s="74" t="s">
        <v>24035</v>
      </c>
      <c r="E4570" s="75"/>
      <c r="F4570" s="74"/>
      <c r="G4570" s="76" t="n">
        <v>96807</v>
      </c>
      <c r="H4570" s="74" t="s">
        <v>25623</v>
      </c>
      <c r="I4570" s="74" t="s">
        <v>21</v>
      </c>
      <c r="J4570" s="74" t="s">
        <v>16938</v>
      </c>
      <c r="K4570" s="75" t="s">
        <v>25624</v>
      </c>
      <c r="L4570" s="74" t="s">
        <v>16940</v>
      </c>
    </row>
    <row r="4571" customFormat="false" ht="13.5" hidden="false" customHeight="false" outlineLevel="0" collapsed="false">
      <c r="A4571" s="74" t="s">
        <v>23549</v>
      </c>
      <c r="B4571" s="74" t="s">
        <v>23550</v>
      </c>
      <c r="C4571" s="74" t="s">
        <v>22280</v>
      </c>
      <c r="D4571" s="74" t="s">
        <v>24035</v>
      </c>
      <c r="E4571" s="75"/>
      <c r="F4571" s="74"/>
      <c r="G4571" s="76" t="n">
        <v>96808</v>
      </c>
      <c r="H4571" s="74" t="s">
        <v>25625</v>
      </c>
      <c r="I4571" s="74" t="s">
        <v>21</v>
      </c>
      <c r="J4571" s="74" t="s">
        <v>16938</v>
      </c>
      <c r="K4571" s="75" t="s">
        <v>25626</v>
      </c>
      <c r="L4571" s="74" t="s">
        <v>16940</v>
      </c>
    </row>
    <row r="4572" customFormat="false" ht="13.5" hidden="false" customHeight="false" outlineLevel="0" collapsed="false">
      <c r="A4572" s="74" t="s">
        <v>23549</v>
      </c>
      <c r="B4572" s="74" t="s">
        <v>23550</v>
      </c>
      <c r="C4572" s="74" t="s">
        <v>22280</v>
      </c>
      <c r="D4572" s="74" t="s">
        <v>24035</v>
      </c>
      <c r="E4572" s="75"/>
      <c r="F4572" s="74"/>
      <c r="G4572" s="76" t="n">
        <v>96809</v>
      </c>
      <c r="H4572" s="74" t="s">
        <v>25627</v>
      </c>
      <c r="I4572" s="74" t="s">
        <v>21</v>
      </c>
      <c r="J4572" s="74" t="s">
        <v>16938</v>
      </c>
      <c r="K4572" s="75" t="s">
        <v>18901</v>
      </c>
      <c r="L4572" s="74" t="s">
        <v>16940</v>
      </c>
    </row>
    <row r="4573" customFormat="false" ht="13.5" hidden="false" customHeight="false" outlineLevel="0" collapsed="false">
      <c r="A4573" s="74" t="s">
        <v>23549</v>
      </c>
      <c r="B4573" s="74" t="s">
        <v>23550</v>
      </c>
      <c r="C4573" s="74" t="s">
        <v>22280</v>
      </c>
      <c r="D4573" s="74" t="s">
        <v>24035</v>
      </c>
      <c r="E4573" s="75"/>
      <c r="F4573" s="74"/>
      <c r="G4573" s="76" t="n">
        <v>96810</v>
      </c>
      <c r="H4573" s="74" t="s">
        <v>25628</v>
      </c>
      <c r="I4573" s="74" t="s">
        <v>21</v>
      </c>
      <c r="J4573" s="74" t="s">
        <v>16938</v>
      </c>
      <c r="K4573" s="75" t="s">
        <v>21637</v>
      </c>
      <c r="L4573" s="74" t="s">
        <v>16940</v>
      </c>
    </row>
    <row r="4574" customFormat="false" ht="13.5" hidden="false" customHeight="false" outlineLevel="0" collapsed="false">
      <c r="A4574" s="74" t="s">
        <v>23549</v>
      </c>
      <c r="B4574" s="74" t="s">
        <v>23550</v>
      </c>
      <c r="C4574" s="74" t="s">
        <v>22280</v>
      </c>
      <c r="D4574" s="74" t="s">
        <v>24035</v>
      </c>
      <c r="E4574" s="75"/>
      <c r="F4574" s="74"/>
      <c r="G4574" s="76" t="n">
        <v>96811</v>
      </c>
      <c r="H4574" s="74" t="s">
        <v>25629</v>
      </c>
      <c r="I4574" s="74" t="s">
        <v>21</v>
      </c>
      <c r="J4574" s="74" t="s">
        <v>16938</v>
      </c>
      <c r="K4574" s="75" t="s">
        <v>25630</v>
      </c>
      <c r="L4574" s="74" t="s">
        <v>16940</v>
      </c>
    </row>
    <row r="4575" customFormat="false" ht="13.5" hidden="false" customHeight="false" outlineLevel="0" collapsed="false">
      <c r="A4575" s="74" t="s">
        <v>23549</v>
      </c>
      <c r="B4575" s="74" t="s">
        <v>23550</v>
      </c>
      <c r="C4575" s="74" t="s">
        <v>22280</v>
      </c>
      <c r="D4575" s="74" t="s">
        <v>24035</v>
      </c>
      <c r="E4575" s="75"/>
      <c r="F4575" s="74"/>
      <c r="G4575" s="76" t="n">
        <v>96812</v>
      </c>
      <c r="H4575" s="74" t="s">
        <v>25631</v>
      </c>
      <c r="I4575" s="74" t="s">
        <v>21</v>
      </c>
      <c r="J4575" s="74" t="s">
        <v>16938</v>
      </c>
      <c r="K4575" s="75" t="s">
        <v>25632</v>
      </c>
      <c r="L4575" s="74" t="s">
        <v>16940</v>
      </c>
    </row>
    <row r="4576" customFormat="false" ht="13.5" hidden="false" customHeight="false" outlineLevel="0" collapsed="false">
      <c r="A4576" s="74" t="s">
        <v>23549</v>
      </c>
      <c r="B4576" s="74" t="s">
        <v>23550</v>
      </c>
      <c r="C4576" s="74" t="s">
        <v>22280</v>
      </c>
      <c r="D4576" s="74" t="s">
        <v>24035</v>
      </c>
      <c r="E4576" s="75"/>
      <c r="F4576" s="74"/>
      <c r="G4576" s="76" t="n">
        <v>96813</v>
      </c>
      <c r="H4576" s="74" t="s">
        <v>25633</v>
      </c>
      <c r="I4576" s="74" t="s">
        <v>21</v>
      </c>
      <c r="J4576" s="74" t="s">
        <v>16938</v>
      </c>
      <c r="K4576" s="75" t="s">
        <v>25634</v>
      </c>
      <c r="L4576" s="74" t="s">
        <v>16940</v>
      </c>
    </row>
    <row r="4577" customFormat="false" ht="13.5" hidden="false" customHeight="false" outlineLevel="0" collapsed="false">
      <c r="A4577" s="74" t="s">
        <v>23549</v>
      </c>
      <c r="B4577" s="74" t="s">
        <v>23550</v>
      </c>
      <c r="C4577" s="74" t="s">
        <v>22280</v>
      </c>
      <c r="D4577" s="74" t="s">
        <v>24035</v>
      </c>
      <c r="E4577" s="75"/>
      <c r="F4577" s="74"/>
      <c r="G4577" s="76" t="n">
        <v>96814</v>
      </c>
      <c r="H4577" s="74" t="s">
        <v>25635</v>
      </c>
      <c r="I4577" s="74" t="s">
        <v>21</v>
      </c>
      <c r="J4577" s="74" t="s">
        <v>16938</v>
      </c>
      <c r="K4577" s="75" t="s">
        <v>25636</v>
      </c>
      <c r="L4577" s="74" t="s">
        <v>16940</v>
      </c>
    </row>
    <row r="4578" customFormat="false" ht="13.5" hidden="false" customHeight="false" outlineLevel="0" collapsed="false">
      <c r="A4578" s="74" t="s">
        <v>23549</v>
      </c>
      <c r="B4578" s="74" t="s">
        <v>23550</v>
      </c>
      <c r="C4578" s="74" t="s">
        <v>22280</v>
      </c>
      <c r="D4578" s="74" t="s">
        <v>24035</v>
      </c>
      <c r="E4578" s="75"/>
      <c r="F4578" s="74"/>
      <c r="G4578" s="76" t="n">
        <v>96815</v>
      </c>
      <c r="H4578" s="74" t="s">
        <v>25637</v>
      </c>
      <c r="I4578" s="74" t="s">
        <v>21</v>
      </c>
      <c r="J4578" s="74" t="s">
        <v>16938</v>
      </c>
      <c r="K4578" s="75" t="s">
        <v>25638</v>
      </c>
      <c r="L4578" s="74" t="s">
        <v>16940</v>
      </c>
    </row>
    <row r="4579" customFormat="false" ht="13.5" hidden="false" customHeight="false" outlineLevel="0" collapsed="false">
      <c r="A4579" s="74" t="s">
        <v>23549</v>
      </c>
      <c r="B4579" s="74" t="s">
        <v>23550</v>
      </c>
      <c r="C4579" s="74" t="s">
        <v>22280</v>
      </c>
      <c r="D4579" s="74" t="s">
        <v>24035</v>
      </c>
      <c r="E4579" s="75"/>
      <c r="F4579" s="74"/>
      <c r="G4579" s="76" t="n">
        <v>96816</v>
      </c>
      <c r="H4579" s="74" t="s">
        <v>25639</v>
      </c>
      <c r="I4579" s="74" t="s">
        <v>21</v>
      </c>
      <c r="J4579" s="74" t="s">
        <v>16938</v>
      </c>
      <c r="K4579" s="75" t="s">
        <v>25640</v>
      </c>
      <c r="L4579" s="74" t="s">
        <v>16940</v>
      </c>
    </row>
    <row r="4580" customFormat="false" ht="13.5" hidden="false" customHeight="false" outlineLevel="0" collapsed="false">
      <c r="A4580" s="74" t="s">
        <v>23549</v>
      </c>
      <c r="B4580" s="74" t="s">
        <v>23550</v>
      </c>
      <c r="C4580" s="74" t="s">
        <v>22280</v>
      </c>
      <c r="D4580" s="74" t="s">
        <v>24035</v>
      </c>
      <c r="E4580" s="75"/>
      <c r="F4580" s="74"/>
      <c r="G4580" s="76" t="n">
        <v>96817</v>
      </c>
      <c r="H4580" s="74" t="s">
        <v>25641</v>
      </c>
      <c r="I4580" s="74" t="s">
        <v>21</v>
      </c>
      <c r="J4580" s="74" t="s">
        <v>16938</v>
      </c>
      <c r="K4580" s="75" t="s">
        <v>18445</v>
      </c>
      <c r="L4580" s="74" t="s">
        <v>16940</v>
      </c>
    </row>
    <row r="4581" customFormat="false" ht="13.5" hidden="false" customHeight="false" outlineLevel="0" collapsed="false">
      <c r="A4581" s="74" t="s">
        <v>23549</v>
      </c>
      <c r="B4581" s="74" t="s">
        <v>23550</v>
      </c>
      <c r="C4581" s="74" t="s">
        <v>22280</v>
      </c>
      <c r="D4581" s="74" t="s">
        <v>24035</v>
      </c>
      <c r="E4581" s="75"/>
      <c r="F4581" s="74"/>
      <c r="G4581" s="76" t="n">
        <v>96818</v>
      </c>
      <c r="H4581" s="74" t="s">
        <v>25642</v>
      </c>
      <c r="I4581" s="74" t="s">
        <v>21</v>
      </c>
      <c r="J4581" s="74" t="s">
        <v>16938</v>
      </c>
      <c r="K4581" s="75" t="s">
        <v>25643</v>
      </c>
      <c r="L4581" s="74" t="s">
        <v>16940</v>
      </c>
    </row>
    <row r="4582" customFormat="false" ht="13.5" hidden="false" customHeight="false" outlineLevel="0" collapsed="false">
      <c r="A4582" s="74" t="s">
        <v>23549</v>
      </c>
      <c r="B4582" s="74" t="s">
        <v>23550</v>
      </c>
      <c r="C4582" s="74" t="s">
        <v>22280</v>
      </c>
      <c r="D4582" s="74" t="s">
        <v>24035</v>
      </c>
      <c r="E4582" s="75"/>
      <c r="F4582" s="74"/>
      <c r="G4582" s="76" t="n">
        <v>96819</v>
      </c>
      <c r="H4582" s="74" t="s">
        <v>25644</v>
      </c>
      <c r="I4582" s="74" t="s">
        <v>21</v>
      </c>
      <c r="J4582" s="74" t="s">
        <v>16938</v>
      </c>
      <c r="K4582" s="75" t="s">
        <v>25643</v>
      </c>
      <c r="L4582" s="74" t="s">
        <v>16940</v>
      </c>
    </row>
    <row r="4583" customFormat="false" ht="13.5" hidden="false" customHeight="false" outlineLevel="0" collapsed="false">
      <c r="A4583" s="74" t="s">
        <v>23549</v>
      </c>
      <c r="B4583" s="74" t="s">
        <v>23550</v>
      </c>
      <c r="C4583" s="74" t="s">
        <v>22280</v>
      </c>
      <c r="D4583" s="74" t="s">
        <v>24035</v>
      </c>
      <c r="E4583" s="75"/>
      <c r="F4583" s="74"/>
      <c r="G4583" s="76" t="n">
        <v>96820</v>
      </c>
      <c r="H4583" s="74" t="s">
        <v>25645</v>
      </c>
      <c r="I4583" s="74" t="s">
        <v>21</v>
      </c>
      <c r="J4583" s="74" t="s">
        <v>16938</v>
      </c>
      <c r="K4583" s="75" t="s">
        <v>25646</v>
      </c>
      <c r="L4583" s="74" t="s">
        <v>16940</v>
      </c>
    </row>
    <row r="4584" customFormat="false" ht="13.5" hidden="false" customHeight="false" outlineLevel="0" collapsed="false">
      <c r="A4584" s="74" t="s">
        <v>23549</v>
      </c>
      <c r="B4584" s="74" t="s">
        <v>23550</v>
      </c>
      <c r="C4584" s="74" t="s">
        <v>22280</v>
      </c>
      <c r="D4584" s="74" t="s">
        <v>24035</v>
      </c>
      <c r="E4584" s="75"/>
      <c r="F4584" s="74"/>
      <c r="G4584" s="76" t="n">
        <v>96821</v>
      </c>
      <c r="H4584" s="74" t="s">
        <v>25647</v>
      </c>
      <c r="I4584" s="74" t="s">
        <v>21</v>
      </c>
      <c r="J4584" s="74" t="s">
        <v>16938</v>
      </c>
      <c r="K4584" s="75" t="s">
        <v>25648</v>
      </c>
      <c r="L4584" s="74" t="s">
        <v>16940</v>
      </c>
    </row>
    <row r="4585" customFormat="false" ht="13.5" hidden="false" customHeight="false" outlineLevel="0" collapsed="false">
      <c r="A4585" s="74" t="s">
        <v>23549</v>
      </c>
      <c r="B4585" s="74" t="s">
        <v>23550</v>
      </c>
      <c r="C4585" s="74" t="s">
        <v>22280</v>
      </c>
      <c r="D4585" s="74" t="s">
        <v>24035</v>
      </c>
      <c r="E4585" s="75"/>
      <c r="F4585" s="74"/>
      <c r="G4585" s="76" t="n">
        <v>96822</v>
      </c>
      <c r="H4585" s="74" t="s">
        <v>25649</v>
      </c>
      <c r="I4585" s="74" t="s">
        <v>21</v>
      </c>
      <c r="J4585" s="74" t="s">
        <v>16938</v>
      </c>
      <c r="K4585" s="75" t="s">
        <v>25650</v>
      </c>
      <c r="L4585" s="74" t="s">
        <v>16940</v>
      </c>
    </row>
    <row r="4586" customFormat="false" ht="13.5" hidden="false" customHeight="false" outlineLevel="0" collapsed="false">
      <c r="A4586" s="74" t="s">
        <v>23549</v>
      </c>
      <c r="B4586" s="74" t="s">
        <v>23550</v>
      </c>
      <c r="C4586" s="74" t="s">
        <v>22280</v>
      </c>
      <c r="D4586" s="74" t="s">
        <v>24035</v>
      </c>
      <c r="E4586" s="75"/>
      <c r="F4586" s="74"/>
      <c r="G4586" s="76" t="n">
        <v>96823</v>
      </c>
      <c r="H4586" s="74" t="s">
        <v>25651</v>
      </c>
      <c r="I4586" s="74" t="s">
        <v>21</v>
      </c>
      <c r="J4586" s="74" t="s">
        <v>16938</v>
      </c>
      <c r="K4586" s="75" t="s">
        <v>25652</v>
      </c>
      <c r="L4586" s="74" t="s">
        <v>16940</v>
      </c>
    </row>
    <row r="4587" customFormat="false" ht="13.5" hidden="false" customHeight="false" outlineLevel="0" collapsed="false">
      <c r="A4587" s="74" t="s">
        <v>23549</v>
      </c>
      <c r="B4587" s="74" t="s">
        <v>23550</v>
      </c>
      <c r="C4587" s="74" t="s">
        <v>22280</v>
      </c>
      <c r="D4587" s="74" t="s">
        <v>24035</v>
      </c>
      <c r="E4587" s="75"/>
      <c r="F4587" s="74"/>
      <c r="G4587" s="76" t="n">
        <v>96824</v>
      </c>
      <c r="H4587" s="74" t="s">
        <v>25653</v>
      </c>
      <c r="I4587" s="74" t="s">
        <v>21</v>
      </c>
      <c r="J4587" s="74" t="s">
        <v>16938</v>
      </c>
      <c r="K4587" s="75" t="s">
        <v>25654</v>
      </c>
      <c r="L4587" s="74" t="s">
        <v>16940</v>
      </c>
    </row>
    <row r="4588" customFormat="false" ht="13.5" hidden="false" customHeight="false" outlineLevel="0" collapsed="false">
      <c r="A4588" s="74" t="s">
        <v>23549</v>
      </c>
      <c r="B4588" s="74" t="s">
        <v>23550</v>
      </c>
      <c r="C4588" s="74" t="s">
        <v>22280</v>
      </c>
      <c r="D4588" s="74" t="s">
        <v>24035</v>
      </c>
      <c r="E4588" s="75"/>
      <c r="F4588" s="74"/>
      <c r="G4588" s="76" t="n">
        <v>96825</v>
      </c>
      <c r="H4588" s="74" t="s">
        <v>25655</v>
      </c>
      <c r="I4588" s="74" t="s">
        <v>21</v>
      </c>
      <c r="J4588" s="74" t="s">
        <v>16938</v>
      </c>
      <c r="K4588" s="75" t="s">
        <v>17926</v>
      </c>
      <c r="L4588" s="74" t="s">
        <v>16940</v>
      </c>
    </row>
    <row r="4589" customFormat="false" ht="13.5" hidden="false" customHeight="false" outlineLevel="0" collapsed="false">
      <c r="A4589" s="74" t="s">
        <v>23549</v>
      </c>
      <c r="B4589" s="74" t="s">
        <v>23550</v>
      </c>
      <c r="C4589" s="74" t="s">
        <v>22280</v>
      </c>
      <c r="D4589" s="74" t="s">
        <v>24035</v>
      </c>
      <c r="E4589" s="75"/>
      <c r="F4589" s="74"/>
      <c r="G4589" s="76" t="n">
        <v>96826</v>
      </c>
      <c r="H4589" s="74" t="s">
        <v>25656</v>
      </c>
      <c r="I4589" s="74" t="s">
        <v>21</v>
      </c>
      <c r="J4589" s="74" t="s">
        <v>16938</v>
      </c>
      <c r="K4589" s="75" t="s">
        <v>25159</v>
      </c>
      <c r="L4589" s="74" t="s">
        <v>16940</v>
      </c>
    </row>
    <row r="4590" customFormat="false" ht="13.5" hidden="false" customHeight="false" outlineLevel="0" collapsed="false">
      <c r="A4590" s="74" t="s">
        <v>23549</v>
      </c>
      <c r="B4590" s="74" t="s">
        <v>23550</v>
      </c>
      <c r="C4590" s="74" t="s">
        <v>22280</v>
      </c>
      <c r="D4590" s="74" t="s">
        <v>24035</v>
      </c>
      <c r="E4590" s="75"/>
      <c r="F4590" s="74"/>
      <c r="G4590" s="76" t="n">
        <v>96827</v>
      </c>
      <c r="H4590" s="74" t="s">
        <v>25657</v>
      </c>
      <c r="I4590" s="74" t="s">
        <v>21</v>
      </c>
      <c r="J4590" s="74" t="s">
        <v>16938</v>
      </c>
      <c r="K4590" s="75" t="s">
        <v>25658</v>
      </c>
      <c r="L4590" s="74" t="s">
        <v>16940</v>
      </c>
    </row>
    <row r="4591" customFormat="false" ht="13.5" hidden="false" customHeight="false" outlineLevel="0" collapsed="false">
      <c r="A4591" s="74" t="s">
        <v>23549</v>
      </c>
      <c r="B4591" s="74" t="s">
        <v>23550</v>
      </c>
      <c r="C4591" s="74" t="s">
        <v>22280</v>
      </c>
      <c r="D4591" s="74" t="s">
        <v>24035</v>
      </c>
      <c r="E4591" s="75"/>
      <c r="F4591" s="74"/>
      <c r="G4591" s="76" t="n">
        <v>96828</v>
      </c>
      <c r="H4591" s="74" t="s">
        <v>25659</v>
      </c>
      <c r="I4591" s="74" t="s">
        <v>21</v>
      </c>
      <c r="J4591" s="74" t="s">
        <v>16938</v>
      </c>
      <c r="K4591" s="75" t="s">
        <v>25660</v>
      </c>
      <c r="L4591" s="74" t="s">
        <v>16940</v>
      </c>
    </row>
    <row r="4592" customFormat="false" ht="13.5" hidden="false" customHeight="false" outlineLevel="0" collapsed="false">
      <c r="A4592" s="74" t="s">
        <v>23549</v>
      </c>
      <c r="B4592" s="74" t="s">
        <v>23550</v>
      </c>
      <c r="C4592" s="74" t="s">
        <v>22280</v>
      </c>
      <c r="D4592" s="74" t="s">
        <v>24035</v>
      </c>
      <c r="E4592" s="75"/>
      <c r="F4592" s="74"/>
      <c r="G4592" s="76" t="n">
        <v>96829</v>
      </c>
      <c r="H4592" s="74" t="s">
        <v>25661</v>
      </c>
      <c r="I4592" s="74" t="s">
        <v>21</v>
      </c>
      <c r="J4592" s="74" t="s">
        <v>16938</v>
      </c>
      <c r="K4592" s="75" t="s">
        <v>25662</v>
      </c>
      <c r="L4592" s="74" t="s">
        <v>16940</v>
      </c>
    </row>
    <row r="4593" customFormat="false" ht="13.5" hidden="false" customHeight="false" outlineLevel="0" collapsed="false">
      <c r="A4593" s="74" t="s">
        <v>23549</v>
      </c>
      <c r="B4593" s="74" t="s">
        <v>23550</v>
      </c>
      <c r="C4593" s="74" t="s">
        <v>22280</v>
      </c>
      <c r="D4593" s="74" t="s">
        <v>24035</v>
      </c>
      <c r="E4593" s="75"/>
      <c r="F4593" s="74"/>
      <c r="G4593" s="76" t="n">
        <v>96830</v>
      </c>
      <c r="H4593" s="74" t="s">
        <v>25663</v>
      </c>
      <c r="I4593" s="74" t="s">
        <v>21</v>
      </c>
      <c r="J4593" s="74" t="s">
        <v>16938</v>
      </c>
      <c r="K4593" s="75" t="s">
        <v>25664</v>
      </c>
      <c r="L4593" s="74" t="s">
        <v>16940</v>
      </c>
    </row>
    <row r="4594" customFormat="false" ht="13.5" hidden="false" customHeight="false" outlineLevel="0" collapsed="false">
      <c r="A4594" s="74" t="s">
        <v>23549</v>
      </c>
      <c r="B4594" s="74" t="s">
        <v>23550</v>
      </c>
      <c r="C4594" s="74" t="s">
        <v>22280</v>
      </c>
      <c r="D4594" s="74" t="s">
        <v>24035</v>
      </c>
      <c r="E4594" s="75"/>
      <c r="F4594" s="74"/>
      <c r="G4594" s="76" t="n">
        <v>96831</v>
      </c>
      <c r="H4594" s="74" t="s">
        <v>25665</v>
      </c>
      <c r="I4594" s="74" t="s">
        <v>21</v>
      </c>
      <c r="J4594" s="74" t="s">
        <v>16938</v>
      </c>
      <c r="K4594" s="75" t="s">
        <v>25666</v>
      </c>
      <c r="L4594" s="74" t="s">
        <v>16940</v>
      </c>
    </row>
    <row r="4595" customFormat="false" ht="13.5" hidden="false" customHeight="false" outlineLevel="0" collapsed="false">
      <c r="A4595" s="74" t="s">
        <v>23549</v>
      </c>
      <c r="B4595" s="74" t="s">
        <v>23550</v>
      </c>
      <c r="C4595" s="74" t="s">
        <v>22280</v>
      </c>
      <c r="D4595" s="74" t="s">
        <v>24035</v>
      </c>
      <c r="E4595" s="75"/>
      <c r="F4595" s="74"/>
      <c r="G4595" s="76" t="n">
        <v>96832</v>
      </c>
      <c r="H4595" s="74" t="s">
        <v>25667</v>
      </c>
      <c r="I4595" s="74" t="s">
        <v>21</v>
      </c>
      <c r="J4595" s="74" t="s">
        <v>16938</v>
      </c>
      <c r="K4595" s="75" t="s">
        <v>25668</v>
      </c>
      <c r="L4595" s="74" t="s">
        <v>16940</v>
      </c>
    </row>
    <row r="4596" customFormat="false" ht="13.5" hidden="false" customHeight="false" outlineLevel="0" collapsed="false">
      <c r="A4596" s="74" t="s">
        <v>23549</v>
      </c>
      <c r="B4596" s="74" t="s">
        <v>23550</v>
      </c>
      <c r="C4596" s="74" t="s">
        <v>22280</v>
      </c>
      <c r="D4596" s="74" t="s">
        <v>24035</v>
      </c>
      <c r="E4596" s="75"/>
      <c r="F4596" s="74"/>
      <c r="G4596" s="76" t="n">
        <v>96833</v>
      </c>
      <c r="H4596" s="74" t="s">
        <v>25669</v>
      </c>
      <c r="I4596" s="74" t="s">
        <v>21</v>
      </c>
      <c r="J4596" s="74" t="s">
        <v>16938</v>
      </c>
      <c r="K4596" s="75" t="s">
        <v>18657</v>
      </c>
      <c r="L4596" s="74" t="s">
        <v>16940</v>
      </c>
    </row>
    <row r="4597" customFormat="false" ht="13.5" hidden="false" customHeight="false" outlineLevel="0" collapsed="false">
      <c r="A4597" s="74" t="s">
        <v>23549</v>
      </c>
      <c r="B4597" s="74" t="s">
        <v>23550</v>
      </c>
      <c r="C4597" s="74" t="s">
        <v>22280</v>
      </c>
      <c r="D4597" s="74" t="s">
        <v>24035</v>
      </c>
      <c r="E4597" s="75"/>
      <c r="F4597" s="74"/>
      <c r="G4597" s="76" t="n">
        <v>96834</v>
      </c>
      <c r="H4597" s="74" t="s">
        <v>25670</v>
      </c>
      <c r="I4597" s="74" t="s">
        <v>21</v>
      </c>
      <c r="J4597" s="74" t="s">
        <v>16938</v>
      </c>
      <c r="K4597" s="75" t="s">
        <v>19657</v>
      </c>
      <c r="L4597" s="74" t="s">
        <v>16940</v>
      </c>
    </row>
    <row r="4598" customFormat="false" ht="13.5" hidden="false" customHeight="false" outlineLevel="0" collapsed="false">
      <c r="A4598" s="74" t="s">
        <v>23549</v>
      </c>
      <c r="B4598" s="74" t="s">
        <v>23550</v>
      </c>
      <c r="C4598" s="74" t="s">
        <v>22280</v>
      </c>
      <c r="D4598" s="74" t="s">
        <v>24035</v>
      </c>
      <c r="E4598" s="75"/>
      <c r="F4598" s="74"/>
      <c r="G4598" s="76" t="n">
        <v>96835</v>
      </c>
      <c r="H4598" s="74" t="s">
        <v>25671</v>
      </c>
      <c r="I4598" s="74" t="s">
        <v>21</v>
      </c>
      <c r="J4598" s="74" t="s">
        <v>16938</v>
      </c>
      <c r="K4598" s="75" t="s">
        <v>25672</v>
      </c>
      <c r="L4598" s="74" t="s">
        <v>16940</v>
      </c>
    </row>
    <row r="4599" customFormat="false" ht="13.5" hidden="false" customHeight="false" outlineLevel="0" collapsed="false">
      <c r="A4599" s="74" t="s">
        <v>23549</v>
      </c>
      <c r="B4599" s="74" t="s">
        <v>23550</v>
      </c>
      <c r="C4599" s="74" t="s">
        <v>22280</v>
      </c>
      <c r="D4599" s="74" t="s">
        <v>24035</v>
      </c>
      <c r="E4599" s="75"/>
      <c r="F4599" s="74"/>
      <c r="G4599" s="76" t="n">
        <v>96836</v>
      </c>
      <c r="H4599" s="74" t="s">
        <v>25673</v>
      </c>
      <c r="I4599" s="74" t="s">
        <v>21</v>
      </c>
      <c r="J4599" s="74" t="s">
        <v>16938</v>
      </c>
      <c r="K4599" s="75" t="s">
        <v>25674</v>
      </c>
      <c r="L4599" s="74" t="s">
        <v>16940</v>
      </c>
    </row>
    <row r="4600" customFormat="false" ht="13.5" hidden="false" customHeight="false" outlineLevel="0" collapsed="false">
      <c r="A4600" s="74" t="s">
        <v>23549</v>
      </c>
      <c r="B4600" s="74" t="s">
        <v>23550</v>
      </c>
      <c r="C4600" s="74" t="s">
        <v>22280</v>
      </c>
      <c r="D4600" s="74" t="s">
        <v>24035</v>
      </c>
      <c r="E4600" s="75"/>
      <c r="F4600" s="74"/>
      <c r="G4600" s="76" t="n">
        <v>96837</v>
      </c>
      <c r="H4600" s="74" t="s">
        <v>25675</v>
      </c>
      <c r="I4600" s="74" t="s">
        <v>21</v>
      </c>
      <c r="J4600" s="74" t="s">
        <v>16938</v>
      </c>
      <c r="K4600" s="75" t="s">
        <v>18034</v>
      </c>
      <c r="L4600" s="74" t="s">
        <v>16940</v>
      </c>
    </row>
    <row r="4601" customFormat="false" ht="13.5" hidden="false" customHeight="false" outlineLevel="0" collapsed="false">
      <c r="A4601" s="74" t="s">
        <v>23549</v>
      </c>
      <c r="B4601" s="74" t="s">
        <v>23550</v>
      </c>
      <c r="C4601" s="74" t="s">
        <v>22280</v>
      </c>
      <c r="D4601" s="74" t="s">
        <v>24035</v>
      </c>
      <c r="E4601" s="75"/>
      <c r="F4601" s="74"/>
      <c r="G4601" s="76" t="n">
        <v>96838</v>
      </c>
      <c r="H4601" s="74" t="s">
        <v>25676</v>
      </c>
      <c r="I4601" s="74" t="s">
        <v>21</v>
      </c>
      <c r="J4601" s="74" t="s">
        <v>16938</v>
      </c>
      <c r="K4601" s="75" t="s">
        <v>25677</v>
      </c>
      <c r="L4601" s="74" t="s">
        <v>16940</v>
      </c>
    </row>
    <row r="4602" customFormat="false" ht="13.5" hidden="false" customHeight="false" outlineLevel="0" collapsed="false">
      <c r="A4602" s="74" t="s">
        <v>23549</v>
      </c>
      <c r="B4602" s="74" t="s">
        <v>23550</v>
      </c>
      <c r="C4602" s="74" t="s">
        <v>22280</v>
      </c>
      <c r="D4602" s="74" t="s">
        <v>24035</v>
      </c>
      <c r="E4602" s="75"/>
      <c r="F4602" s="74"/>
      <c r="G4602" s="76" t="n">
        <v>96839</v>
      </c>
      <c r="H4602" s="74" t="s">
        <v>25678</v>
      </c>
      <c r="I4602" s="74" t="s">
        <v>21</v>
      </c>
      <c r="J4602" s="74" t="s">
        <v>16938</v>
      </c>
      <c r="K4602" s="75" t="s">
        <v>25679</v>
      </c>
      <c r="L4602" s="74" t="s">
        <v>16940</v>
      </c>
    </row>
    <row r="4603" customFormat="false" ht="13.5" hidden="false" customHeight="false" outlineLevel="0" collapsed="false">
      <c r="A4603" s="74" t="s">
        <v>23549</v>
      </c>
      <c r="B4603" s="74" t="s">
        <v>23550</v>
      </c>
      <c r="C4603" s="74" t="s">
        <v>22280</v>
      </c>
      <c r="D4603" s="74" t="s">
        <v>24035</v>
      </c>
      <c r="E4603" s="75"/>
      <c r="F4603" s="74"/>
      <c r="G4603" s="76" t="n">
        <v>96840</v>
      </c>
      <c r="H4603" s="74" t="s">
        <v>25680</v>
      </c>
      <c r="I4603" s="74" t="s">
        <v>21</v>
      </c>
      <c r="J4603" s="74" t="s">
        <v>16938</v>
      </c>
      <c r="K4603" s="75" t="s">
        <v>25681</v>
      </c>
      <c r="L4603" s="74" t="s">
        <v>16940</v>
      </c>
    </row>
    <row r="4604" customFormat="false" ht="13.5" hidden="false" customHeight="false" outlineLevel="0" collapsed="false">
      <c r="A4604" s="74" t="s">
        <v>23549</v>
      </c>
      <c r="B4604" s="74" t="s">
        <v>23550</v>
      </c>
      <c r="C4604" s="74" t="s">
        <v>22280</v>
      </c>
      <c r="D4604" s="74" t="s">
        <v>24035</v>
      </c>
      <c r="E4604" s="75"/>
      <c r="F4604" s="74"/>
      <c r="G4604" s="76" t="n">
        <v>96841</v>
      </c>
      <c r="H4604" s="74" t="s">
        <v>25682</v>
      </c>
      <c r="I4604" s="74" t="s">
        <v>21</v>
      </c>
      <c r="J4604" s="74" t="s">
        <v>16938</v>
      </c>
      <c r="K4604" s="75" t="s">
        <v>25683</v>
      </c>
      <c r="L4604" s="74" t="s">
        <v>16940</v>
      </c>
    </row>
    <row r="4605" customFormat="false" ht="13.5" hidden="false" customHeight="false" outlineLevel="0" collapsed="false">
      <c r="A4605" s="74" t="s">
        <v>23549</v>
      </c>
      <c r="B4605" s="74" t="s">
        <v>23550</v>
      </c>
      <c r="C4605" s="74" t="s">
        <v>22280</v>
      </c>
      <c r="D4605" s="74" t="s">
        <v>24035</v>
      </c>
      <c r="E4605" s="75"/>
      <c r="F4605" s="74"/>
      <c r="G4605" s="76" t="n">
        <v>96842</v>
      </c>
      <c r="H4605" s="74" t="s">
        <v>25684</v>
      </c>
      <c r="I4605" s="74" t="s">
        <v>21</v>
      </c>
      <c r="J4605" s="74" t="s">
        <v>16938</v>
      </c>
      <c r="K4605" s="75" t="s">
        <v>25685</v>
      </c>
      <c r="L4605" s="74" t="s">
        <v>16940</v>
      </c>
    </row>
    <row r="4606" customFormat="false" ht="13.5" hidden="false" customHeight="false" outlineLevel="0" collapsed="false">
      <c r="A4606" s="74" t="s">
        <v>23549</v>
      </c>
      <c r="B4606" s="74" t="s">
        <v>23550</v>
      </c>
      <c r="C4606" s="74" t="s">
        <v>22280</v>
      </c>
      <c r="D4606" s="74" t="s">
        <v>24035</v>
      </c>
      <c r="E4606" s="75"/>
      <c r="F4606" s="74"/>
      <c r="G4606" s="76" t="n">
        <v>96843</v>
      </c>
      <c r="H4606" s="74" t="s">
        <v>25686</v>
      </c>
      <c r="I4606" s="74" t="s">
        <v>21</v>
      </c>
      <c r="J4606" s="74" t="s">
        <v>16938</v>
      </c>
      <c r="K4606" s="75" t="s">
        <v>25687</v>
      </c>
      <c r="L4606" s="74" t="s">
        <v>16940</v>
      </c>
    </row>
    <row r="4607" customFormat="false" ht="13.5" hidden="false" customHeight="false" outlineLevel="0" collapsed="false">
      <c r="A4607" s="74" t="s">
        <v>23549</v>
      </c>
      <c r="B4607" s="74" t="s">
        <v>23550</v>
      </c>
      <c r="C4607" s="74" t="s">
        <v>22280</v>
      </c>
      <c r="D4607" s="74" t="s">
        <v>24035</v>
      </c>
      <c r="E4607" s="75"/>
      <c r="F4607" s="74"/>
      <c r="G4607" s="76" t="n">
        <v>96844</v>
      </c>
      <c r="H4607" s="74" t="s">
        <v>25688</v>
      </c>
      <c r="I4607" s="74" t="s">
        <v>21</v>
      </c>
      <c r="J4607" s="74" t="s">
        <v>16938</v>
      </c>
      <c r="K4607" s="75" t="s">
        <v>25689</v>
      </c>
      <c r="L4607" s="74" t="s">
        <v>16940</v>
      </c>
    </row>
    <row r="4608" customFormat="false" ht="13.5" hidden="false" customHeight="false" outlineLevel="0" collapsed="false">
      <c r="A4608" s="74" t="s">
        <v>23549</v>
      </c>
      <c r="B4608" s="74" t="s">
        <v>23550</v>
      </c>
      <c r="C4608" s="74" t="s">
        <v>22280</v>
      </c>
      <c r="D4608" s="74" t="s">
        <v>24035</v>
      </c>
      <c r="E4608" s="75"/>
      <c r="F4608" s="74"/>
      <c r="G4608" s="76" t="n">
        <v>96845</v>
      </c>
      <c r="H4608" s="74" t="s">
        <v>25690</v>
      </c>
      <c r="I4608" s="74" t="s">
        <v>21</v>
      </c>
      <c r="J4608" s="74" t="s">
        <v>16938</v>
      </c>
      <c r="K4608" s="75" t="s">
        <v>25691</v>
      </c>
      <c r="L4608" s="74" t="s">
        <v>16940</v>
      </c>
    </row>
    <row r="4609" customFormat="false" ht="13.5" hidden="false" customHeight="false" outlineLevel="0" collapsed="false">
      <c r="A4609" s="74" t="s">
        <v>23549</v>
      </c>
      <c r="B4609" s="74" t="s">
        <v>23550</v>
      </c>
      <c r="C4609" s="74" t="s">
        <v>22280</v>
      </c>
      <c r="D4609" s="74" t="s">
        <v>24035</v>
      </c>
      <c r="E4609" s="75"/>
      <c r="F4609" s="74"/>
      <c r="G4609" s="76" t="n">
        <v>96846</v>
      </c>
      <c r="H4609" s="74" t="s">
        <v>25692</v>
      </c>
      <c r="I4609" s="74" t="s">
        <v>21</v>
      </c>
      <c r="J4609" s="74" t="s">
        <v>16938</v>
      </c>
      <c r="K4609" s="75" t="s">
        <v>25693</v>
      </c>
      <c r="L4609" s="74" t="s">
        <v>16940</v>
      </c>
    </row>
    <row r="4610" customFormat="false" ht="13.5" hidden="false" customHeight="false" outlineLevel="0" collapsed="false">
      <c r="A4610" s="74" t="s">
        <v>23549</v>
      </c>
      <c r="B4610" s="74" t="s">
        <v>23550</v>
      </c>
      <c r="C4610" s="74" t="s">
        <v>22280</v>
      </c>
      <c r="D4610" s="74" t="s">
        <v>24035</v>
      </c>
      <c r="E4610" s="75"/>
      <c r="F4610" s="74"/>
      <c r="G4610" s="76" t="n">
        <v>96847</v>
      </c>
      <c r="H4610" s="74" t="s">
        <v>25694</v>
      </c>
      <c r="I4610" s="74" t="s">
        <v>21</v>
      </c>
      <c r="J4610" s="74" t="s">
        <v>16938</v>
      </c>
      <c r="K4610" s="75" t="s">
        <v>25695</v>
      </c>
      <c r="L4610" s="74" t="s">
        <v>16940</v>
      </c>
    </row>
    <row r="4611" customFormat="false" ht="13.5" hidden="false" customHeight="false" outlineLevel="0" collapsed="false">
      <c r="A4611" s="74" t="s">
        <v>23549</v>
      </c>
      <c r="B4611" s="74" t="s">
        <v>23550</v>
      </c>
      <c r="C4611" s="74" t="s">
        <v>22280</v>
      </c>
      <c r="D4611" s="74" t="s">
        <v>24035</v>
      </c>
      <c r="E4611" s="75"/>
      <c r="F4611" s="74"/>
      <c r="G4611" s="76" t="n">
        <v>96848</v>
      </c>
      <c r="H4611" s="74" t="s">
        <v>25696</v>
      </c>
      <c r="I4611" s="74" t="s">
        <v>21</v>
      </c>
      <c r="J4611" s="74" t="s">
        <v>16938</v>
      </c>
      <c r="K4611" s="75" t="s">
        <v>25697</v>
      </c>
      <c r="L4611" s="74" t="s">
        <v>16940</v>
      </c>
    </row>
    <row r="4612" customFormat="false" ht="13.5" hidden="false" customHeight="false" outlineLevel="0" collapsed="false">
      <c r="A4612" s="74" t="s">
        <v>23549</v>
      </c>
      <c r="B4612" s="74" t="s">
        <v>23550</v>
      </c>
      <c r="C4612" s="74" t="s">
        <v>22280</v>
      </c>
      <c r="D4612" s="74" t="s">
        <v>24035</v>
      </c>
      <c r="E4612" s="75"/>
      <c r="F4612" s="74"/>
      <c r="G4612" s="76" t="n">
        <v>96849</v>
      </c>
      <c r="H4612" s="74" t="s">
        <v>25698</v>
      </c>
      <c r="I4612" s="74" t="s">
        <v>21</v>
      </c>
      <c r="J4612" s="74" t="s">
        <v>16938</v>
      </c>
      <c r="K4612" s="75" t="s">
        <v>25699</v>
      </c>
      <c r="L4612" s="74" t="s">
        <v>16940</v>
      </c>
    </row>
    <row r="4613" customFormat="false" ht="13.5" hidden="false" customHeight="false" outlineLevel="0" collapsed="false">
      <c r="A4613" s="74" t="s">
        <v>23549</v>
      </c>
      <c r="B4613" s="74" t="s">
        <v>23550</v>
      </c>
      <c r="C4613" s="74" t="s">
        <v>22280</v>
      </c>
      <c r="D4613" s="74" t="s">
        <v>24035</v>
      </c>
      <c r="E4613" s="75"/>
      <c r="F4613" s="74"/>
      <c r="G4613" s="76" t="n">
        <v>96850</v>
      </c>
      <c r="H4613" s="74" t="s">
        <v>25700</v>
      </c>
      <c r="I4613" s="74" t="s">
        <v>21</v>
      </c>
      <c r="J4613" s="74" t="s">
        <v>16938</v>
      </c>
      <c r="K4613" s="75" t="s">
        <v>24164</v>
      </c>
      <c r="L4613" s="74" t="s">
        <v>16940</v>
      </c>
    </row>
    <row r="4614" customFormat="false" ht="13.5" hidden="false" customHeight="false" outlineLevel="0" collapsed="false">
      <c r="A4614" s="74" t="s">
        <v>23549</v>
      </c>
      <c r="B4614" s="74" t="s">
        <v>23550</v>
      </c>
      <c r="C4614" s="74" t="s">
        <v>22280</v>
      </c>
      <c r="D4614" s="74" t="s">
        <v>24035</v>
      </c>
      <c r="E4614" s="75"/>
      <c r="F4614" s="74"/>
      <c r="G4614" s="76" t="n">
        <v>96851</v>
      </c>
      <c r="H4614" s="74" t="s">
        <v>25701</v>
      </c>
      <c r="I4614" s="74" t="s">
        <v>21</v>
      </c>
      <c r="J4614" s="74" t="s">
        <v>16938</v>
      </c>
      <c r="K4614" s="75" t="s">
        <v>23373</v>
      </c>
      <c r="L4614" s="74" t="s">
        <v>16940</v>
      </c>
    </row>
    <row r="4615" customFormat="false" ht="13.5" hidden="false" customHeight="false" outlineLevel="0" collapsed="false">
      <c r="A4615" s="74" t="s">
        <v>23549</v>
      </c>
      <c r="B4615" s="74" t="s">
        <v>23550</v>
      </c>
      <c r="C4615" s="74" t="s">
        <v>22280</v>
      </c>
      <c r="D4615" s="74" t="s">
        <v>24035</v>
      </c>
      <c r="E4615" s="75"/>
      <c r="F4615" s="74"/>
      <c r="G4615" s="76" t="n">
        <v>96852</v>
      </c>
      <c r="H4615" s="74" t="s">
        <v>25702</v>
      </c>
      <c r="I4615" s="74" t="s">
        <v>21</v>
      </c>
      <c r="J4615" s="74" t="s">
        <v>16938</v>
      </c>
      <c r="K4615" s="75" t="s">
        <v>25703</v>
      </c>
      <c r="L4615" s="74" t="s">
        <v>16940</v>
      </c>
    </row>
    <row r="4616" customFormat="false" ht="13.5" hidden="false" customHeight="false" outlineLevel="0" collapsed="false">
      <c r="A4616" s="74" t="s">
        <v>23549</v>
      </c>
      <c r="B4616" s="74" t="s">
        <v>23550</v>
      </c>
      <c r="C4616" s="74" t="s">
        <v>22280</v>
      </c>
      <c r="D4616" s="74" t="s">
        <v>24035</v>
      </c>
      <c r="E4616" s="75"/>
      <c r="F4616" s="74"/>
      <c r="G4616" s="76" t="n">
        <v>96853</v>
      </c>
      <c r="H4616" s="74" t="s">
        <v>25704</v>
      </c>
      <c r="I4616" s="74" t="s">
        <v>21</v>
      </c>
      <c r="J4616" s="74" t="s">
        <v>16938</v>
      </c>
      <c r="K4616" s="75" t="s">
        <v>25705</v>
      </c>
      <c r="L4616" s="74" t="s">
        <v>16940</v>
      </c>
    </row>
    <row r="4617" customFormat="false" ht="13.5" hidden="false" customHeight="false" outlineLevel="0" collapsed="false">
      <c r="A4617" s="74" t="s">
        <v>23549</v>
      </c>
      <c r="B4617" s="74" t="s">
        <v>23550</v>
      </c>
      <c r="C4617" s="74" t="s">
        <v>22280</v>
      </c>
      <c r="D4617" s="74" t="s">
        <v>24035</v>
      </c>
      <c r="E4617" s="75"/>
      <c r="F4617" s="74"/>
      <c r="G4617" s="76" t="n">
        <v>96854</v>
      </c>
      <c r="H4617" s="74" t="s">
        <v>25706</v>
      </c>
      <c r="I4617" s="74" t="s">
        <v>21</v>
      </c>
      <c r="J4617" s="74" t="s">
        <v>16938</v>
      </c>
      <c r="K4617" s="75" t="s">
        <v>25707</v>
      </c>
      <c r="L4617" s="74" t="s">
        <v>16940</v>
      </c>
    </row>
    <row r="4618" customFormat="false" ht="13.5" hidden="false" customHeight="false" outlineLevel="0" collapsed="false">
      <c r="A4618" s="74" t="s">
        <v>23549</v>
      </c>
      <c r="B4618" s="74" t="s">
        <v>23550</v>
      </c>
      <c r="C4618" s="74" t="s">
        <v>22280</v>
      </c>
      <c r="D4618" s="74" t="s">
        <v>24035</v>
      </c>
      <c r="E4618" s="75"/>
      <c r="F4618" s="74"/>
      <c r="G4618" s="76" t="n">
        <v>96855</v>
      </c>
      <c r="H4618" s="74" t="s">
        <v>25708</v>
      </c>
      <c r="I4618" s="74" t="s">
        <v>21</v>
      </c>
      <c r="J4618" s="74" t="s">
        <v>16938</v>
      </c>
      <c r="K4618" s="75" t="s">
        <v>25709</v>
      </c>
      <c r="L4618" s="74" t="s">
        <v>16940</v>
      </c>
    </row>
    <row r="4619" customFormat="false" ht="13.5" hidden="false" customHeight="false" outlineLevel="0" collapsed="false">
      <c r="A4619" s="74" t="s">
        <v>23549</v>
      </c>
      <c r="B4619" s="74" t="s">
        <v>23550</v>
      </c>
      <c r="C4619" s="74" t="s">
        <v>22280</v>
      </c>
      <c r="D4619" s="74" t="s">
        <v>24035</v>
      </c>
      <c r="E4619" s="75"/>
      <c r="F4619" s="74"/>
      <c r="G4619" s="76" t="n">
        <v>96856</v>
      </c>
      <c r="H4619" s="74" t="s">
        <v>25710</v>
      </c>
      <c r="I4619" s="74" t="s">
        <v>21</v>
      </c>
      <c r="J4619" s="74" t="s">
        <v>16938</v>
      </c>
      <c r="K4619" s="75" t="s">
        <v>25711</v>
      </c>
      <c r="L4619" s="74" t="s">
        <v>16940</v>
      </c>
    </row>
    <row r="4620" customFormat="false" ht="13.5" hidden="false" customHeight="false" outlineLevel="0" collapsed="false">
      <c r="A4620" s="74" t="s">
        <v>23549</v>
      </c>
      <c r="B4620" s="74" t="s">
        <v>23550</v>
      </c>
      <c r="C4620" s="74" t="s">
        <v>22280</v>
      </c>
      <c r="D4620" s="74" t="s">
        <v>24035</v>
      </c>
      <c r="E4620" s="75"/>
      <c r="F4620" s="74"/>
      <c r="G4620" s="76" t="n">
        <v>96857</v>
      </c>
      <c r="H4620" s="74" t="s">
        <v>25712</v>
      </c>
      <c r="I4620" s="74" t="s">
        <v>21</v>
      </c>
      <c r="J4620" s="74" t="s">
        <v>16938</v>
      </c>
      <c r="K4620" s="75" t="s">
        <v>19171</v>
      </c>
      <c r="L4620" s="74" t="s">
        <v>16940</v>
      </c>
    </row>
    <row r="4621" customFormat="false" ht="13.5" hidden="false" customHeight="false" outlineLevel="0" collapsed="false">
      <c r="A4621" s="74" t="s">
        <v>23549</v>
      </c>
      <c r="B4621" s="74" t="s">
        <v>23550</v>
      </c>
      <c r="C4621" s="74" t="s">
        <v>22280</v>
      </c>
      <c r="D4621" s="74" t="s">
        <v>24035</v>
      </c>
      <c r="E4621" s="75"/>
      <c r="F4621" s="74"/>
      <c r="G4621" s="76" t="n">
        <v>96858</v>
      </c>
      <c r="H4621" s="74" t="s">
        <v>25713</v>
      </c>
      <c r="I4621" s="74" t="s">
        <v>21</v>
      </c>
      <c r="J4621" s="74" t="s">
        <v>16938</v>
      </c>
      <c r="K4621" s="75" t="s">
        <v>25714</v>
      </c>
      <c r="L4621" s="74" t="s">
        <v>16940</v>
      </c>
    </row>
    <row r="4622" customFormat="false" ht="13.5" hidden="false" customHeight="false" outlineLevel="0" collapsed="false">
      <c r="A4622" s="74" t="s">
        <v>23549</v>
      </c>
      <c r="B4622" s="74" t="s">
        <v>23550</v>
      </c>
      <c r="C4622" s="74" t="s">
        <v>22280</v>
      </c>
      <c r="D4622" s="74" t="s">
        <v>24035</v>
      </c>
      <c r="E4622" s="75"/>
      <c r="F4622" s="74"/>
      <c r="G4622" s="76" t="n">
        <v>96859</v>
      </c>
      <c r="H4622" s="74" t="s">
        <v>25715</v>
      </c>
      <c r="I4622" s="74" t="s">
        <v>21</v>
      </c>
      <c r="J4622" s="74" t="s">
        <v>16938</v>
      </c>
      <c r="K4622" s="75" t="s">
        <v>25716</v>
      </c>
      <c r="L4622" s="74" t="s">
        <v>16940</v>
      </c>
    </row>
    <row r="4623" customFormat="false" ht="13.5" hidden="false" customHeight="false" outlineLevel="0" collapsed="false">
      <c r="A4623" s="74" t="s">
        <v>23549</v>
      </c>
      <c r="B4623" s="74" t="s">
        <v>23550</v>
      </c>
      <c r="C4623" s="74" t="s">
        <v>22280</v>
      </c>
      <c r="D4623" s="74" t="s">
        <v>24035</v>
      </c>
      <c r="E4623" s="75"/>
      <c r="F4623" s="74"/>
      <c r="G4623" s="76" t="n">
        <v>96860</v>
      </c>
      <c r="H4623" s="74" t="s">
        <v>25717</v>
      </c>
      <c r="I4623" s="74" t="s">
        <v>21</v>
      </c>
      <c r="J4623" s="74" t="s">
        <v>16938</v>
      </c>
      <c r="K4623" s="75" t="s">
        <v>18933</v>
      </c>
      <c r="L4623" s="74" t="s">
        <v>16940</v>
      </c>
    </row>
    <row r="4624" customFormat="false" ht="13.5" hidden="false" customHeight="false" outlineLevel="0" collapsed="false">
      <c r="A4624" s="74" t="s">
        <v>23549</v>
      </c>
      <c r="B4624" s="74" t="s">
        <v>23550</v>
      </c>
      <c r="C4624" s="74" t="s">
        <v>22280</v>
      </c>
      <c r="D4624" s="74" t="s">
        <v>24035</v>
      </c>
      <c r="E4624" s="75"/>
      <c r="F4624" s="74"/>
      <c r="G4624" s="76" t="n">
        <v>96861</v>
      </c>
      <c r="H4624" s="74" t="s">
        <v>25718</v>
      </c>
      <c r="I4624" s="74" t="s">
        <v>21</v>
      </c>
      <c r="J4624" s="74" t="s">
        <v>16938</v>
      </c>
      <c r="K4624" s="75" t="s">
        <v>17026</v>
      </c>
      <c r="L4624" s="74" t="s">
        <v>16940</v>
      </c>
    </row>
    <row r="4625" customFormat="false" ht="13.5" hidden="false" customHeight="false" outlineLevel="0" collapsed="false">
      <c r="A4625" s="74" t="s">
        <v>23549</v>
      </c>
      <c r="B4625" s="74" t="s">
        <v>23550</v>
      </c>
      <c r="C4625" s="74" t="s">
        <v>22280</v>
      </c>
      <c r="D4625" s="74" t="s">
        <v>24035</v>
      </c>
      <c r="E4625" s="75"/>
      <c r="F4625" s="74"/>
      <c r="G4625" s="76" t="n">
        <v>96862</v>
      </c>
      <c r="H4625" s="74" t="s">
        <v>25719</v>
      </c>
      <c r="I4625" s="74" t="s">
        <v>21</v>
      </c>
      <c r="J4625" s="74" t="s">
        <v>16938</v>
      </c>
      <c r="K4625" s="75" t="s">
        <v>25720</v>
      </c>
      <c r="L4625" s="74" t="s">
        <v>16940</v>
      </c>
    </row>
    <row r="4626" customFormat="false" ht="13.5" hidden="false" customHeight="false" outlineLevel="0" collapsed="false">
      <c r="A4626" s="74" t="s">
        <v>23549</v>
      </c>
      <c r="B4626" s="74" t="s">
        <v>23550</v>
      </c>
      <c r="C4626" s="74" t="s">
        <v>22280</v>
      </c>
      <c r="D4626" s="74" t="s">
        <v>24035</v>
      </c>
      <c r="E4626" s="75"/>
      <c r="F4626" s="74"/>
      <c r="G4626" s="76" t="n">
        <v>96863</v>
      </c>
      <c r="H4626" s="74" t="s">
        <v>25721</v>
      </c>
      <c r="I4626" s="74" t="s">
        <v>21</v>
      </c>
      <c r="J4626" s="74" t="s">
        <v>16938</v>
      </c>
      <c r="K4626" s="75" t="s">
        <v>25722</v>
      </c>
      <c r="L4626" s="74" t="s">
        <v>16940</v>
      </c>
    </row>
    <row r="4627" customFormat="false" ht="13.5" hidden="false" customHeight="false" outlineLevel="0" collapsed="false">
      <c r="A4627" s="74" t="s">
        <v>23549</v>
      </c>
      <c r="B4627" s="74" t="s">
        <v>23550</v>
      </c>
      <c r="C4627" s="74" t="s">
        <v>22280</v>
      </c>
      <c r="D4627" s="74" t="s">
        <v>24035</v>
      </c>
      <c r="E4627" s="75"/>
      <c r="F4627" s="74"/>
      <c r="G4627" s="76" t="n">
        <v>96864</v>
      </c>
      <c r="H4627" s="74" t="s">
        <v>25723</v>
      </c>
      <c r="I4627" s="74" t="s">
        <v>21</v>
      </c>
      <c r="J4627" s="74" t="s">
        <v>16938</v>
      </c>
      <c r="K4627" s="75" t="s">
        <v>25724</v>
      </c>
      <c r="L4627" s="74" t="s">
        <v>16940</v>
      </c>
    </row>
    <row r="4628" customFormat="false" ht="13.5" hidden="false" customHeight="false" outlineLevel="0" collapsed="false">
      <c r="A4628" s="74" t="s">
        <v>23549</v>
      </c>
      <c r="B4628" s="74" t="s">
        <v>23550</v>
      </c>
      <c r="C4628" s="74" t="s">
        <v>22280</v>
      </c>
      <c r="D4628" s="74" t="s">
        <v>24035</v>
      </c>
      <c r="E4628" s="75"/>
      <c r="F4628" s="74"/>
      <c r="G4628" s="76" t="n">
        <v>96865</v>
      </c>
      <c r="H4628" s="74" t="s">
        <v>25725</v>
      </c>
      <c r="I4628" s="74" t="s">
        <v>21</v>
      </c>
      <c r="J4628" s="74" t="s">
        <v>16938</v>
      </c>
      <c r="K4628" s="75" t="s">
        <v>25726</v>
      </c>
      <c r="L4628" s="74" t="s">
        <v>16940</v>
      </c>
    </row>
    <row r="4629" customFormat="false" ht="13.5" hidden="false" customHeight="false" outlineLevel="0" collapsed="false">
      <c r="A4629" s="74" t="s">
        <v>23549</v>
      </c>
      <c r="B4629" s="74" t="s">
        <v>23550</v>
      </c>
      <c r="C4629" s="74" t="s">
        <v>22280</v>
      </c>
      <c r="D4629" s="74" t="s">
        <v>24035</v>
      </c>
      <c r="E4629" s="75"/>
      <c r="F4629" s="74"/>
      <c r="G4629" s="76" t="n">
        <v>96866</v>
      </c>
      <c r="H4629" s="74" t="s">
        <v>25727</v>
      </c>
      <c r="I4629" s="74" t="s">
        <v>21</v>
      </c>
      <c r="J4629" s="74" t="s">
        <v>16938</v>
      </c>
      <c r="K4629" s="75" t="s">
        <v>25728</v>
      </c>
      <c r="L4629" s="74" t="s">
        <v>16940</v>
      </c>
    </row>
    <row r="4630" customFormat="false" ht="13.5" hidden="false" customHeight="false" outlineLevel="0" collapsed="false">
      <c r="A4630" s="74" t="s">
        <v>23549</v>
      </c>
      <c r="B4630" s="74" t="s">
        <v>23550</v>
      </c>
      <c r="C4630" s="74" t="s">
        <v>22280</v>
      </c>
      <c r="D4630" s="74" t="s">
        <v>24035</v>
      </c>
      <c r="E4630" s="75"/>
      <c r="F4630" s="74"/>
      <c r="G4630" s="76" t="n">
        <v>96867</v>
      </c>
      <c r="H4630" s="74" t="s">
        <v>25729</v>
      </c>
      <c r="I4630" s="74" t="s">
        <v>21</v>
      </c>
      <c r="J4630" s="74" t="s">
        <v>16938</v>
      </c>
      <c r="K4630" s="75" t="s">
        <v>25426</v>
      </c>
      <c r="L4630" s="74" t="s">
        <v>16940</v>
      </c>
    </row>
    <row r="4631" customFormat="false" ht="13.5" hidden="false" customHeight="false" outlineLevel="0" collapsed="false">
      <c r="A4631" s="74" t="s">
        <v>23549</v>
      </c>
      <c r="B4631" s="74" t="s">
        <v>23550</v>
      </c>
      <c r="C4631" s="74" t="s">
        <v>22280</v>
      </c>
      <c r="D4631" s="74" t="s">
        <v>24035</v>
      </c>
      <c r="E4631" s="75"/>
      <c r="F4631" s="74"/>
      <c r="G4631" s="76" t="n">
        <v>96868</v>
      </c>
      <c r="H4631" s="74" t="s">
        <v>25730</v>
      </c>
      <c r="I4631" s="74" t="s">
        <v>21</v>
      </c>
      <c r="J4631" s="74" t="s">
        <v>16938</v>
      </c>
      <c r="K4631" s="75" t="s">
        <v>25731</v>
      </c>
      <c r="L4631" s="74" t="s">
        <v>16940</v>
      </c>
    </row>
    <row r="4632" customFormat="false" ht="13.5" hidden="false" customHeight="false" outlineLevel="0" collapsed="false">
      <c r="A4632" s="74" t="s">
        <v>23549</v>
      </c>
      <c r="B4632" s="74" t="s">
        <v>23550</v>
      </c>
      <c r="C4632" s="74" t="s">
        <v>22280</v>
      </c>
      <c r="D4632" s="74" t="s">
        <v>24035</v>
      </c>
      <c r="E4632" s="75"/>
      <c r="F4632" s="74"/>
      <c r="G4632" s="76" t="n">
        <v>96869</v>
      </c>
      <c r="H4632" s="74" t="s">
        <v>25732</v>
      </c>
      <c r="I4632" s="74" t="s">
        <v>21</v>
      </c>
      <c r="J4632" s="74" t="s">
        <v>16938</v>
      </c>
      <c r="K4632" s="75" t="s">
        <v>25374</v>
      </c>
      <c r="L4632" s="74" t="s">
        <v>16940</v>
      </c>
    </row>
    <row r="4633" customFormat="false" ht="13.5" hidden="false" customHeight="false" outlineLevel="0" collapsed="false">
      <c r="A4633" s="74" t="s">
        <v>23549</v>
      </c>
      <c r="B4633" s="74" t="s">
        <v>23550</v>
      </c>
      <c r="C4633" s="74" t="s">
        <v>22280</v>
      </c>
      <c r="D4633" s="74" t="s">
        <v>24035</v>
      </c>
      <c r="E4633" s="75"/>
      <c r="F4633" s="74"/>
      <c r="G4633" s="76" t="n">
        <v>96870</v>
      </c>
      <c r="H4633" s="74" t="s">
        <v>25733</v>
      </c>
      <c r="I4633" s="74" t="s">
        <v>21</v>
      </c>
      <c r="J4633" s="74" t="s">
        <v>16938</v>
      </c>
      <c r="K4633" s="75" t="s">
        <v>23049</v>
      </c>
      <c r="L4633" s="74" t="s">
        <v>16940</v>
      </c>
    </row>
    <row r="4634" customFormat="false" ht="13.5" hidden="false" customHeight="false" outlineLevel="0" collapsed="false">
      <c r="A4634" s="74" t="s">
        <v>23549</v>
      </c>
      <c r="B4634" s="74" t="s">
        <v>23550</v>
      </c>
      <c r="C4634" s="74" t="s">
        <v>22280</v>
      </c>
      <c r="D4634" s="74" t="s">
        <v>24035</v>
      </c>
      <c r="E4634" s="75"/>
      <c r="F4634" s="74"/>
      <c r="G4634" s="76" t="n">
        <v>96871</v>
      </c>
      <c r="H4634" s="74" t="s">
        <v>25734</v>
      </c>
      <c r="I4634" s="74" t="s">
        <v>21</v>
      </c>
      <c r="J4634" s="74" t="s">
        <v>16938</v>
      </c>
      <c r="K4634" s="75" t="s">
        <v>25735</v>
      </c>
      <c r="L4634" s="74" t="s">
        <v>16940</v>
      </c>
    </row>
    <row r="4635" customFormat="false" ht="13.5" hidden="false" customHeight="false" outlineLevel="0" collapsed="false">
      <c r="A4635" s="74" t="s">
        <v>23549</v>
      </c>
      <c r="B4635" s="74" t="s">
        <v>23550</v>
      </c>
      <c r="C4635" s="74" t="s">
        <v>22280</v>
      </c>
      <c r="D4635" s="74" t="s">
        <v>24035</v>
      </c>
      <c r="E4635" s="75"/>
      <c r="F4635" s="74"/>
      <c r="G4635" s="76" t="n">
        <v>96872</v>
      </c>
      <c r="H4635" s="74" t="s">
        <v>25736</v>
      </c>
      <c r="I4635" s="74" t="s">
        <v>21</v>
      </c>
      <c r="J4635" s="74" t="s">
        <v>16938</v>
      </c>
      <c r="K4635" s="75" t="s">
        <v>25737</v>
      </c>
      <c r="L4635" s="74" t="s">
        <v>16940</v>
      </c>
    </row>
    <row r="4636" customFormat="false" ht="13.5" hidden="false" customHeight="false" outlineLevel="0" collapsed="false">
      <c r="A4636" s="74" t="s">
        <v>23549</v>
      </c>
      <c r="B4636" s="74" t="s">
        <v>23550</v>
      </c>
      <c r="C4636" s="74" t="s">
        <v>22280</v>
      </c>
      <c r="D4636" s="74" t="s">
        <v>24035</v>
      </c>
      <c r="E4636" s="75"/>
      <c r="F4636" s="74"/>
      <c r="G4636" s="76" t="n">
        <v>96873</v>
      </c>
      <c r="H4636" s="74" t="s">
        <v>25738</v>
      </c>
      <c r="I4636" s="74" t="s">
        <v>21</v>
      </c>
      <c r="J4636" s="74" t="s">
        <v>16938</v>
      </c>
      <c r="K4636" s="75" t="s">
        <v>25739</v>
      </c>
      <c r="L4636" s="74" t="s">
        <v>16940</v>
      </c>
    </row>
    <row r="4637" customFormat="false" ht="13.5" hidden="false" customHeight="false" outlineLevel="0" collapsed="false">
      <c r="A4637" s="74" t="s">
        <v>23549</v>
      </c>
      <c r="B4637" s="74" t="s">
        <v>23550</v>
      </c>
      <c r="C4637" s="74" t="s">
        <v>22280</v>
      </c>
      <c r="D4637" s="74" t="s">
        <v>24035</v>
      </c>
      <c r="E4637" s="75"/>
      <c r="F4637" s="74"/>
      <c r="G4637" s="76" t="n">
        <v>96874</v>
      </c>
      <c r="H4637" s="74" t="s">
        <v>25740</v>
      </c>
      <c r="I4637" s="74" t="s">
        <v>21</v>
      </c>
      <c r="J4637" s="74" t="s">
        <v>16938</v>
      </c>
      <c r="K4637" s="75" t="s">
        <v>25741</v>
      </c>
      <c r="L4637" s="74" t="s">
        <v>16940</v>
      </c>
    </row>
    <row r="4638" customFormat="false" ht="13.5" hidden="false" customHeight="false" outlineLevel="0" collapsed="false">
      <c r="A4638" s="74" t="s">
        <v>23549</v>
      </c>
      <c r="B4638" s="74" t="s">
        <v>23550</v>
      </c>
      <c r="C4638" s="74" t="s">
        <v>22280</v>
      </c>
      <c r="D4638" s="74" t="s">
        <v>24035</v>
      </c>
      <c r="E4638" s="75"/>
      <c r="F4638" s="74"/>
      <c r="G4638" s="76" t="n">
        <v>96875</v>
      </c>
      <c r="H4638" s="74" t="s">
        <v>25742</v>
      </c>
      <c r="I4638" s="74" t="s">
        <v>21</v>
      </c>
      <c r="J4638" s="74" t="s">
        <v>16938</v>
      </c>
      <c r="K4638" s="75" t="s">
        <v>25743</v>
      </c>
      <c r="L4638" s="74" t="s">
        <v>16940</v>
      </c>
    </row>
    <row r="4639" customFormat="false" ht="13.5" hidden="false" customHeight="false" outlineLevel="0" collapsed="false">
      <c r="A4639" s="74" t="s">
        <v>23549</v>
      </c>
      <c r="B4639" s="74" t="s">
        <v>23550</v>
      </c>
      <c r="C4639" s="74" t="s">
        <v>22280</v>
      </c>
      <c r="D4639" s="74" t="s">
        <v>24035</v>
      </c>
      <c r="E4639" s="75"/>
      <c r="F4639" s="74"/>
      <c r="G4639" s="76" t="n">
        <v>96876</v>
      </c>
      <c r="H4639" s="74" t="s">
        <v>25744</v>
      </c>
      <c r="I4639" s="74" t="s">
        <v>21</v>
      </c>
      <c r="J4639" s="74" t="s">
        <v>16938</v>
      </c>
      <c r="K4639" s="75" t="s">
        <v>25745</v>
      </c>
      <c r="L4639" s="74" t="s">
        <v>16940</v>
      </c>
    </row>
    <row r="4640" customFormat="false" ht="13.5" hidden="false" customHeight="false" outlineLevel="0" collapsed="false">
      <c r="A4640" s="74" t="s">
        <v>23549</v>
      </c>
      <c r="B4640" s="74" t="s">
        <v>23550</v>
      </c>
      <c r="C4640" s="74" t="s">
        <v>22280</v>
      </c>
      <c r="D4640" s="74" t="s">
        <v>24035</v>
      </c>
      <c r="E4640" s="75"/>
      <c r="F4640" s="74"/>
      <c r="G4640" s="76" t="n">
        <v>96877</v>
      </c>
      <c r="H4640" s="74" t="s">
        <v>25746</v>
      </c>
      <c r="I4640" s="74" t="s">
        <v>21</v>
      </c>
      <c r="J4640" s="74" t="s">
        <v>16938</v>
      </c>
      <c r="K4640" s="75" t="s">
        <v>25747</v>
      </c>
      <c r="L4640" s="74" t="s">
        <v>16940</v>
      </c>
    </row>
    <row r="4641" customFormat="false" ht="13.5" hidden="false" customHeight="false" outlineLevel="0" collapsed="false">
      <c r="A4641" s="74" t="s">
        <v>23549</v>
      </c>
      <c r="B4641" s="74" t="s">
        <v>23550</v>
      </c>
      <c r="C4641" s="74" t="s">
        <v>22280</v>
      </c>
      <c r="D4641" s="74" t="s">
        <v>24035</v>
      </c>
      <c r="E4641" s="75"/>
      <c r="F4641" s="74"/>
      <c r="G4641" s="76" t="n">
        <v>96878</v>
      </c>
      <c r="H4641" s="74" t="s">
        <v>25748</v>
      </c>
      <c r="I4641" s="74" t="s">
        <v>21</v>
      </c>
      <c r="J4641" s="74" t="s">
        <v>16938</v>
      </c>
      <c r="K4641" s="75" t="s">
        <v>25749</v>
      </c>
      <c r="L4641" s="74" t="s">
        <v>16940</v>
      </c>
    </row>
    <row r="4642" customFormat="false" ht="13.5" hidden="false" customHeight="false" outlineLevel="0" collapsed="false">
      <c r="A4642" s="74" t="s">
        <v>23549</v>
      </c>
      <c r="B4642" s="74" t="s">
        <v>23550</v>
      </c>
      <c r="C4642" s="74" t="s">
        <v>22280</v>
      </c>
      <c r="D4642" s="74" t="s">
        <v>24035</v>
      </c>
      <c r="E4642" s="75"/>
      <c r="F4642" s="74"/>
      <c r="G4642" s="76" t="n">
        <v>96879</v>
      </c>
      <c r="H4642" s="74" t="s">
        <v>25750</v>
      </c>
      <c r="I4642" s="74" t="s">
        <v>21</v>
      </c>
      <c r="J4642" s="74" t="s">
        <v>16938</v>
      </c>
      <c r="K4642" s="75" t="s">
        <v>25751</v>
      </c>
      <c r="L4642" s="74" t="s">
        <v>16940</v>
      </c>
    </row>
    <row r="4643" customFormat="false" ht="13.5" hidden="false" customHeight="false" outlineLevel="0" collapsed="false">
      <c r="A4643" s="74" t="s">
        <v>23549</v>
      </c>
      <c r="B4643" s="74" t="s">
        <v>23550</v>
      </c>
      <c r="C4643" s="74" t="s">
        <v>22280</v>
      </c>
      <c r="D4643" s="74" t="s">
        <v>24035</v>
      </c>
      <c r="E4643" s="75"/>
      <c r="F4643" s="74"/>
      <c r="G4643" s="76" t="n">
        <v>96880</v>
      </c>
      <c r="H4643" s="74" t="s">
        <v>25752</v>
      </c>
      <c r="I4643" s="74" t="s">
        <v>21</v>
      </c>
      <c r="J4643" s="74" t="s">
        <v>16938</v>
      </c>
      <c r="K4643" s="75" t="s">
        <v>25753</v>
      </c>
      <c r="L4643" s="74" t="s">
        <v>16940</v>
      </c>
    </row>
    <row r="4644" customFormat="false" ht="13.5" hidden="false" customHeight="false" outlineLevel="0" collapsed="false">
      <c r="A4644" s="74" t="s">
        <v>23549</v>
      </c>
      <c r="B4644" s="74" t="s">
        <v>23550</v>
      </c>
      <c r="C4644" s="74" t="s">
        <v>22280</v>
      </c>
      <c r="D4644" s="74" t="s">
        <v>24035</v>
      </c>
      <c r="E4644" s="75"/>
      <c r="F4644" s="74"/>
      <c r="G4644" s="76" t="n">
        <v>96881</v>
      </c>
      <c r="H4644" s="74" t="s">
        <v>25754</v>
      </c>
      <c r="I4644" s="74" t="s">
        <v>21</v>
      </c>
      <c r="J4644" s="74" t="s">
        <v>16938</v>
      </c>
      <c r="K4644" s="75" t="s">
        <v>25755</v>
      </c>
      <c r="L4644" s="74" t="s">
        <v>16940</v>
      </c>
    </row>
    <row r="4645" customFormat="false" ht="13.5" hidden="false" customHeight="false" outlineLevel="0" collapsed="false">
      <c r="A4645" s="74" t="s">
        <v>23549</v>
      </c>
      <c r="B4645" s="74" t="s">
        <v>23550</v>
      </c>
      <c r="C4645" s="74" t="s">
        <v>22280</v>
      </c>
      <c r="D4645" s="74" t="s">
        <v>24035</v>
      </c>
      <c r="E4645" s="75"/>
      <c r="F4645" s="74"/>
      <c r="G4645" s="76" t="n">
        <v>97425</v>
      </c>
      <c r="H4645" s="74" t="s">
        <v>25756</v>
      </c>
      <c r="I4645" s="74" t="s">
        <v>21</v>
      </c>
      <c r="J4645" s="74" t="s">
        <v>16938</v>
      </c>
      <c r="K4645" s="75" t="s">
        <v>25757</v>
      </c>
      <c r="L4645" s="74" t="s">
        <v>16940</v>
      </c>
    </row>
    <row r="4646" customFormat="false" ht="13.5" hidden="false" customHeight="false" outlineLevel="0" collapsed="false">
      <c r="A4646" s="74" t="s">
        <v>23549</v>
      </c>
      <c r="B4646" s="74" t="s">
        <v>23550</v>
      </c>
      <c r="C4646" s="74" t="s">
        <v>22280</v>
      </c>
      <c r="D4646" s="74" t="s">
        <v>24035</v>
      </c>
      <c r="E4646" s="75"/>
      <c r="F4646" s="74"/>
      <c r="G4646" s="76" t="n">
        <v>97426</v>
      </c>
      <c r="H4646" s="74" t="s">
        <v>25758</v>
      </c>
      <c r="I4646" s="74" t="s">
        <v>21</v>
      </c>
      <c r="J4646" s="74" t="s">
        <v>16938</v>
      </c>
      <c r="K4646" s="75" t="s">
        <v>25759</v>
      </c>
      <c r="L4646" s="74" t="s">
        <v>16940</v>
      </c>
    </row>
    <row r="4647" customFormat="false" ht="13.5" hidden="false" customHeight="false" outlineLevel="0" collapsed="false">
      <c r="A4647" s="74" t="s">
        <v>23549</v>
      </c>
      <c r="B4647" s="74" t="s">
        <v>23550</v>
      </c>
      <c r="C4647" s="74" t="s">
        <v>22280</v>
      </c>
      <c r="D4647" s="74" t="s">
        <v>24035</v>
      </c>
      <c r="E4647" s="75"/>
      <c r="F4647" s="74"/>
      <c r="G4647" s="76" t="n">
        <v>97427</v>
      </c>
      <c r="H4647" s="74" t="s">
        <v>25760</v>
      </c>
      <c r="I4647" s="74" t="s">
        <v>21</v>
      </c>
      <c r="J4647" s="74" t="s">
        <v>16938</v>
      </c>
      <c r="K4647" s="75" t="s">
        <v>25761</v>
      </c>
      <c r="L4647" s="74" t="s">
        <v>16940</v>
      </c>
    </row>
    <row r="4648" customFormat="false" ht="13.5" hidden="false" customHeight="false" outlineLevel="0" collapsed="false">
      <c r="A4648" s="74" t="s">
        <v>23549</v>
      </c>
      <c r="B4648" s="74" t="s">
        <v>23550</v>
      </c>
      <c r="C4648" s="74" t="s">
        <v>22280</v>
      </c>
      <c r="D4648" s="74" t="s">
        <v>24035</v>
      </c>
      <c r="E4648" s="75"/>
      <c r="F4648" s="74"/>
      <c r="G4648" s="76" t="n">
        <v>97428</v>
      </c>
      <c r="H4648" s="74" t="s">
        <v>25762</v>
      </c>
      <c r="I4648" s="74" t="s">
        <v>21</v>
      </c>
      <c r="J4648" s="74" t="s">
        <v>16938</v>
      </c>
      <c r="K4648" s="75" t="s">
        <v>25763</v>
      </c>
      <c r="L4648" s="74" t="s">
        <v>16940</v>
      </c>
    </row>
    <row r="4649" customFormat="false" ht="13.5" hidden="false" customHeight="false" outlineLevel="0" collapsed="false">
      <c r="A4649" s="74" t="s">
        <v>23549</v>
      </c>
      <c r="B4649" s="74" t="s">
        <v>23550</v>
      </c>
      <c r="C4649" s="74" t="s">
        <v>22280</v>
      </c>
      <c r="D4649" s="74" t="s">
        <v>24035</v>
      </c>
      <c r="E4649" s="75"/>
      <c r="F4649" s="74"/>
      <c r="G4649" s="76" t="n">
        <v>97429</v>
      </c>
      <c r="H4649" s="74" t="s">
        <v>25764</v>
      </c>
      <c r="I4649" s="74" t="s">
        <v>21</v>
      </c>
      <c r="J4649" s="74" t="s">
        <v>16938</v>
      </c>
      <c r="K4649" s="75" t="s">
        <v>25765</v>
      </c>
      <c r="L4649" s="74" t="s">
        <v>16940</v>
      </c>
    </row>
    <row r="4650" customFormat="false" ht="13.5" hidden="false" customHeight="false" outlineLevel="0" collapsed="false">
      <c r="A4650" s="74" t="s">
        <v>23549</v>
      </c>
      <c r="B4650" s="74" t="s">
        <v>23550</v>
      </c>
      <c r="C4650" s="74" t="s">
        <v>22280</v>
      </c>
      <c r="D4650" s="74" t="s">
        <v>24035</v>
      </c>
      <c r="E4650" s="75"/>
      <c r="F4650" s="74"/>
      <c r="G4650" s="76" t="n">
        <v>97430</v>
      </c>
      <c r="H4650" s="74" t="s">
        <v>25766</v>
      </c>
      <c r="I4650" s="74" t="s">
        <v>21</v>
      </c>
      <c r="J4650" s="74" t="s">
        <v>16938</v>
      </c>
      <c r="K4650" s="75" t="s">
        <v>25767</v>
      </c>
      <c r="L4650" s="74" t="s">
        <v>16940</v>
      </c>
    </row>
    <row r="4651" customFormat="false" ht="13.5" hidden="false" customHeight="false" outlineLevel="0" collapsed="false">
      <c r="A4651" s="74" t="s">
        <v>23549</v>
      </c>
      <c r="B4651" s="74" t="s">
        <v>23550</v>
      </c>
      <c r="C4651" s="74" t="s">
        <v>22280</v>
      </c>
      <c r="D4651" s="74" t="s">
        <v>24035</v>
      </c>
      <c r="E4651" s="75"/>
      <c r="F4651" s="74"/>
      <c r="G4651" s="76" t="n">
        <v>97431</v>
      </c>
      <c r="H4651" s="74" t="s">
        <v>25768</v>
      </c>
      <c r="I4651" s="74" t="s">
        <v>21</v>
      </c>
      <c r="J4651" s="74" t="s">
        <v>16938</v>
      </c>
      <c r="K4651" s="75" t="s">
        <v>25769</v>
      </c>
      <c r="L4651" s="74" t="s">
        <v>16940</v>
      </c>
    </row>
    <row r="4652" customFormat="false" ht="13.5" hidden="false" customHeight="false" outlineLevel="0" collapsed="false">
      <c r="A4652" s="74" t="s">
        <v>23549</v>
      </c>
      <c r="B4652" s="74" t="s">
        <v>23550</v>
      </c>
      <c r="C4652" s="74" t="s">
        <v>22280</v>
      </c>
      <c r="D4652" s="74" t="s">
        <v>24035</v>
      </c>
      <c r="E4652" s="75"/>
      <c r="F4652" s="74"/>
      <c r="G4652" s="76" t="n">
        <v>97432</v>
      </c>
      <c r="H4652" s="74" t="s">
        <v>25770</v>
      </c>
      <c r="I4652" s="74" t="s">
        <v>21</v>
      </c>
      <c r="J4652" s="74" t="s">
        <v>16938</v>
      </c>
      <c r="K4652" s="75" t="s">
        <v>25771</v>
      </c>
      <c r="L4652" s="74" t="s">
        <v>16940</v>
      </c>
    </row>
    <row r="4653" customFormat="false" ht="13.5" hidden="false" customHeight="false" outlineLevel="0" collapsed="false">
      <c r="A4653" s="74" t="s">
        <v>23549</v>
      </c>
      <c r="B4653" s="74" t="s">
        <v>23550</v>
      </c>
      <c r="C4653" s="74" t="s">
        <v>22280</v>
      </c>
      <c r="D4653" s="74" t="s">
        <v>24035</v>
      </c>
      <c r="E4653" s="75"/>
      <c r="F4653" s="74"/>
      <c r="G4653" s="76" t="n">
        <v>97433</v>
      </c>
      <c r="H4653" s="74" t="s">
        <v>25772</v>
      </c>
      <c r="I4653" s="74" t="s">
        <v>21</v>
      </c>
      <c r="J4653" s="74" t="s">
        <v>16938</v>
      </c>
      <c r="K4653" s="75" t="s">
        <v>25773</v>
      </c>
      <c r="L4653" s="74" t="s">
        <v>16940</v>
      </c>
    </row>
    <row r="4654" customFormat="false" ht="13.5" hidden="false" customHeight="false" outlineLevel="0" collapsed="false">
      <c r="A4654" s="74" t="s">
        <v>23549</v>
      </c>
      <c r="B4654" s="74" t="s">
        <v>23550</v>
      </c>
      <c r="C4654" s="74" t="s">
        <v>22280</v>
      </c>
      <c r="D4654" s="74" t="s">
        <v>24035</v>
      </c>
      <c r="E4654" s="75"/>
      <c r="F4654" s="74"/>
      <c r="G4654" s="76" t="n">
        <v>97434</v>
      </c>
      <c r="H4654" s="74" t="s">
        <v>25774</v>
      </c>
      <c r="I4654" s="74" t="s">
        <v>21</v>
      </c>
      <c r="J4654" s="74" t="s">
        <v>16938</v>
      </c>
      <c r="K4654" s="75" t="s">
        <v>25775</v>
      </c>
      <c r="L4654" s="74" t="s">
        <v>16940</v>
      </c>
    </row>
    <row r="4655" customFormat="false" ht="13.5" hidden="false" customHeight="false" outlineLevel="0" collapsed="false">
      <c r="A4655" s="74" t="s">
        <v>23549</v>
      </c>
      <c r="B4655" s="74" t="s">
        <v>23550</v>
      </c>
      <c r="C4655" s="74" t="s">
        <v>22280</v>
      </c>
      <c r="D4655" s="74" t="s">
        <v>24035</v>
      </c>
      <c r="E4655" s="75"/>
      <c r="F4655" s="74"/>
      <c r="G4655" s="76" t="n">
        <v>97435</v>
      </c>
      <c r="H4655" s="74" t="s">
        <v>25776</v>
      </c>
      <c r="I4655" s="74" t="s">
        <v>21</v>
      </c>
      <c r="J4655" s="74" t="s">
        <v>16938</v>
      </c>
      <c r="K4655" s="75" t="s">
        <v>25777</v>
      </c>
      <c r="L4655" s="74" t="s">
        <v>16940</v>
      </c>
    </row>
    <row r="4656" customFormat="false" ht="13.5" hidden="false" customHeight="false" outlineLevel="0" collapsed="false">
      <c r="A4656" s="74" t="s">
        <v>23549</v>
      </c>
      <c r="B4656" s="74" t="s">
        <v>23550</v>
      </c>
      <c r="C4656" s="74" t="s">
        <v>22280</v>
      </c>
      <c r="D4656" s="74" t="s">
        <v>24035</v>
      </c>
      <c r="E4656" s="75"/>
      <c r="F4656" s="74"/>
      <c r="G4656" s="76" t="n">
        <v>97436</v>
      </c>
      <c r="H4656" s="74" t="s">
        <v>25778</v>
      </c>
      <c r="I4656" s="74" t="s">
        <v>21</v>
      </c>
      <c r="J4656" s="74" t="s">
        <v>16938</v>
      </c>
      <c r="K4656" s="75" t="s">
        <v>25779</v>
      </c>
      <c r="L4656" s="74" t="s">
        <v>16940</v>
      </c>
    </row>
    <row r="4657" customFormat="false" ht="13.5" hidden="false" customHeight="false" outlineLevel="0" collapsed="false">
      <c r="A4657" s="74" t="s">
        <v>23549</v>
      </c>
      <c r="B4657" s="74" t="s">
        <v>23550</v>
      </c>
      <c r="C4657" s="74" t="s">
        <v>22280</v>
      </c>
      <c r="D4657" s="74" t="s">
        <v>24035</v>
      </c>
      <c r="E4657" s="75"/>
      <c r="F4657" s="74"/>
      <c r="G4657" s="76" t="n">
        <v>97437</v>
      </c>
      <c r="H4657" s="74" t="s">
        <v>25780</v>
      </c>
      <c r="I4657" s="74" t="s">
        <v>21</v>
      </c>
      <c r="J4657" s="74" t="s">
        <v>16938</v>
      </c>
      <c r="K4657" s="75" t="s">
        <v>25781</v>
      </c>
      <c r="L4657" s="74" t="s">
        <v>16940</v>
      </c>
    </row>
    <row r="4658" customFormat="false" ht="13.5" hidden="false" customHeight="false" outlineLevel="0" collapsed="false">
      <c r="A4658" s="74" t="s">
        <v>23549</v>
      </c>
      <c r="B4658" s="74" t="s">
        <v>23550</v>
      </c>
      <c r="C4658" s="74" t="s">
        <v>22280</v>
      </c>
      <c r="D4658" s="74" t="s">
        <v>24035</v>
      </c>
      <c r="E4658" s="75"/>
      <c r="F4658" s="74"/>
      <c r="G4658" s="76" t="n">
        <v>97438</v>
      </c>
      <c r="H4658" s="74" t="s">
        <v>25782</v>
      </c>
      <c r="I4658" s="74" t="s">
        <v>21</v>
      </c>
      <c r="J4658" s="74" t="s">
        <v>16938</v>
      </c>
      <c r="K4658" s="75" t="s">
        <v>25783</v>
      </c>
      <c r="L4658" s="74" t="s">
        <v>16940</v>
      </c>
    </row>
    <row r="4659" customFormat="false" ht="13.5" hidden="false" customHeight="false" outlineLevel="0" collapsed="false">
      <c r="A4659" s="74" t="s">
        <v>23549</v>
      </c>
      <c r="B4659" s="74" t="s">
        <v>23550</v>
      </c>
      <c r="C4659" s="74" t="s">
        <v>22280</v>
      </c>
      <c r="D4659" s="74" t="s">
        <v>24035</v>
      </c>
      <c r="E4659" s="75"/>
      <c r="F4659" s="74"/>
      <c r="G4659" s="76" t="n">
        <v>97439</v>
      </c>
      <c r="H4659" s="74" t="s">
        <v>25784</v>
      </c>
      <c r="I4659" s="74" t="s">
        <v>21</v>
      </c>
      <c r="J4659" s="74" t="s">
        <v>16938</v>
      </c>
      <c r="K4659" s="75" t="s">
        <v>25785</v>
      </c>
      <c r="L4659" s="74" t="s">
        <v>16940</v>
      </c>
    </row>
    <row r="4660" customFormat="false" ht="13.5" hidden="false" customHeight="false" outlineLevel="0" collapsed="false">
      <c r="A4660" s="74" t="s">
        <v>23549</v>
      </c>
      <c r="B4660" s="74" t="s">
        <v>23550</v>
      </c>
      <c r="C4660" s="74" t="s">
        <v>22280</v>
      </c>
      <c r="D4660" s="74" t="s">
        <v>24035</v>
      </c>
      <c r="E4660" s="75"/>
      <c r="F4660" s="74"/>
      <c r="G4660" s="76" t="n">
        <v>97440</v>
      </c>
      <c r="H4660" s="74" t="s">
        <v>25786</v>
      </c>
      <c r="I4660" s="74" t="s">
        <v>21</v>
      </c>
      <c r="J4660" s="74" t="s">
        <v>16938</v>
      </c>
      <c r="K4660" s="75" t="s">
        <v>25787</v>
      </c>
      <c r="L4660" s="74" t="s">
        <v>16940</v>
      </c>
    </row>
    <row r="4661" customFormat="false" ht="13.5" hidden="false" customHeight="false" outlineLevel="0" collapsed="false">
      <c r="A4661" s="74" t="s">
        <v>23549</v>
      </c>
      <c r="B4661" s="74" t="s">
        <v>23550</v>
      </c>
      <c r="C4661" s="74" t="s">
        <v>22280</v>
      </c>
      <c r="D4661" s="74" t="s">
        <v>24035</v>
      </c>
      <c r="E4661" s="75"/>
      <c r="F4661" s="74"/>
      <c r="G4661" s="76" t="n">
        <v>97442</v>
      </c>
      <c r="H4661" s="74" t="s">
        <v>25788</v>
      </c>
      <c r="I4661" s="74" t="s">
        <v>21</v>
      </c>
      <c r="J4661" s="74" t="s">
        <v>16938</v>
      </c>
      <c r="K4661" s="75" t="s">
        <v>25789</v>
      </c>
      <c r="L4661" s="74" t="s">
        <v>16940</v>
      </c>
    </row>
    <row r="4662" customFormat="false" ht="13.5" hidden="false" customHeight="false" outlineLevel="0" collapsed="false">
      <c r="A4662" s="74" t="s">
        <v>23549</v>
      </c>
      <c r="B4662" s="74" t="s">
        <v>23550</v>
      </c>
      <c r="C4662" s="74" t="s">
        <v>22280</v>
      </c>
      <c r="D4662" s="74" t="s">
        <v>24035</v>
      </c>
      <c r="E4662" s="75"/>
      <c r="F4662" s="74"/>
      <c r="G4662" s="76" t="n">
        <v>97443</v>
      </c>
      <c r="H4662" s="74" t="s">
        <v>25790</v>
      </c>
      <c r="I4662" s="74" t="s">
        <v>21</v>
      </c>
      <c r="J4662" s="74" t="s">
        <v>16938</v>
      </c>
      <c r="K4662" s="75" t="s">
        <v>25791</v>
      </c>
      <c r="L4662" s="74" t="s">
        <v>16940</v>
      </c>
    </row>
    <row r="4663" customFormat="false" ht="13.5" hidden="false" customHeight="false" outlineLevel="0" collapsed="false">
      <c r="A4663" s="74" t="s">
        <v>23549</v>
      </c>
      <c r="B4663" s="74" t="s">
        <v>23550</v>
      </c>
      <c r="C4663" s="74" t="s">
        <v>22280</v>
      </c>
      <c r="D4663" s="74" t="s">
        <v>24035</v>
      </c>
      <c r="E4663" s="75"/>
      <c r="F4663" s="74"/>
      <c r="G4663" s="76" t="n">
        <v>97444</v>
      </c>
      <c r="H4663" s="74" t="s">
        <v>25792</v>
      </c>
      <c r="I4663" s="74" t="s">
        <v>21</v>
      </c>
      <c r="J4663" s="74" t="s">
        <v>16938</v>
      </c>
      <c r="K4663" s="75" t="s">
        <v>25793</v>
      </c>
      <c r="L4663" s="74" t="s">
        <v>16940</v>
      </c>
    </row>
    <row r="4664" customFormat="false" ht="13.5" hidden="false" customHeight="false" outlineLevel="0" collapsed="false">
      <c r="A4664" s="74" t="s">
        <v>23549</v>
      </c>
      <c r="B4664" s="74" t="s">
        <v>23550</v>
      </c>
      <c r="C4664" s="74" t="s">
        <v>22280</v>
      </c>
      <c r="D4664" s="74" t="s">
        <v>24035</v>
      </c>
      <c r="E4664" s="75"/>
      <c r="F4664" s="74"/>
      <c r="G4664" s="76" t="n">
        <v>97446</v>
      </c>
      <c r="H4664" s="74" t="s">
        <v>25794</v>
      </c>
      <c r="I4664" s="74" t="s">
        <v>21</v>
      </c>
      <c r="J4664" s="74" t="s">
        <v>16938</v>
      </c>
      <c r="K4664" s="75" t="s">
        <v>25795</v>
      </c>
      <c r="L4664" s="74" t="s">
        <v>16940</v>
      </c>
    </row>
    <row r="4665" customFormat="false" ht="13.5" hidden="false" customHeight="false" outlineLevel="0" collapsed="false">
      <c r="A4665" s="74" t="s">
        <v>23549</v>
      </c>
      <c r="B4665" s="74" t="s">
        <v>23550</v>
      </c>
      <c r="C4665" s="74" t="s">
        <v>22280</v>
      </c>
      <c r="D4665" s="74" t="s">
        <v>24035</v>
      </c>
      <c r="E4665" s="75"/>
      <c r="F4665" s="74"/>
      <c r="G4665" s="76" t="n">
        <v>97447</v>
      </c>
      <c r="H4665" s="74" t="s">
        <v>25796</v>
      </c>
      <c r="I4665" s="74" t="s">
        <v>21</v>
      </c>
      <c r="J4665" s="74" t="s">
        <v>16938</v>
      </c>
      <c r="K4665" s="75" t="s">
        <v>25795</v>
      </c>
      <c r="L4665" s="74" t="s">
        <v>16940</v>
      </c>
    </row>
    <row r="4666" customFormat="false" ht="13.5" hidden="false" customHeight="false" outlineLevel="0" collapsed="false">
      <c r="A4666" s="74" t="s">
        <v>23549</v>
      </c>
      <c r="B4666" s="74" t="s">
        <v>23550</v>
      </c>
      <c r="C4666" s="74" t="s">
        <v>22280</v>
      </c>
      <c r="D4666" s="74" t="s">
        <v>24035</v>
      </c>
      <c r="E4666" s="75"/>
      <c r="F4666" s="74"/>
      <c r="G4666" s="76" t="n">
        <v>97449</v>
      </c>
      <c r="H4666" s="74" t="s">
        <v>25797</v>
      </c>
      <c r="I4666" s="74" t="s">
        <v>21</v>
      </c>
      <c r="J4666" s="74" t="s">
        <v>16938</v>
      </c>
      <c r="K4666" s="75" t="s">
        <v>25798</v>
      </c>
      <c r="L4666" s="74" t="s">
        <v>16940</v>
      </c>
    </row>
    <row r="4667" customFormat="false" ht="13.5" hidden="false" customHeight="false" outlineLevel="0" collapsed="false">
      <c r="A4667" s="74" t="s">
        <v>23549</v>
      </c>
      <c r="B4667" s="74" t="s">
        <v>23550</v>
      </c>
      <c r="C4667" s="74" t="s">
        <v>22280</v>
      </c>
      <c r="D4667" s="74" t="s">
        <v>24035</v>
      </c>
      <c r="E4667" s="75"/>
      <c r="F4667" s="74"/>
      <c r="G4667" s="76" t="n">
        <v>97450</v>
      </c>
      <c r="H4667" s="74" t="s">
        <v>25799</v>
      </c>
      <c r="I4667" s="74" t="s">
        <v>21</v>
      </c>
      <c r="J4667" s="74" t="s">
        <v>16938</v>
      </c>
      <c r="K4667" s="75" t="s">
        <v>25800</v>
      </c>
      <c r="L4667" s="74" t="s">
        <v>16940</v>
      </c>
    </row>
    <row r="4668" customFormat="false" ht="13.5" hidden="false" customHeight="false" outlineLevel="0" collapsed="false">
      <c r="A4668" s="74" t="s">
        <v>23549</v>
      </c>
      <c r="B4668" s="74" t="s">
        <v>23550</v>
      </c>
      <c r="C4668" s="74" t="s">
        <v>22280</v>
      </c>
      <c r="D4668" s="74" t="s">
        <v>24035</v>
      </c>
      <c r="E4668" s="75"/>
      <c r="F4668" s="74"/>
      <c r="G4668" s="76" t="n">
        <v>97452</v>
      </c>
      <c r="H4668" s="74" t="s">
        <v>25801</v>
      </c>
      <c r="I4668" s="74" t="s">
        <v>21</v>
      </c>
      <c r="J4668" s="74" t="s">
        <v>16938</v>
      </c>
      <c r="K4668" s="75" t="s">
        <v>25802</v>
      </c>
      <c r="L4668" s="74" t="s">
        <v>16940</v>
      </c>
    </row>
    <row r="4669" customFormat="false" ht="13.5" hidden="false" customHeight="false" outlineLevel="0" collapsed="false">
      <c r="A4669" s="74" t="s">
        <v>23549</v>
      </c>
      <c r="B4669" s="74" t="s">
        <v>23550</v>
      </c>
      <c r="C4669" s="74" t="s">
        <v>22280</v>
      </c>
      <c r="D4669" s="74" t="s">
        <v>24035</v>
      </c>
      <c r="E4669" s="75"/>
      <c r="F4669" s="74"/>
      <c r="G4669" s="76" t="n">
        <v>97453</v>
      </c>
      <c r="H4669" s="74" t="s">
        <v>25803</v>
      </c>
      <c r="I4669" s="74" t="s">
        <v>21</v>
      </c>
      <c r="J4669" s="74" t="s">
        <v>16938</v>
      </c>
      <c r="K4669" s="75" t="s">
        <v>25804</v>
      </c>
      <c r="L4669" s="74" t="s">
        <v>16940</v>
      </c>
    </row>
    <row r="4670" customFormat="false" ht="13.5" hidden="false" customHeight="false" outlineLevel="0" collapsed="false">
      <c r="A4670" s="74" t="s">
        <v>23549</v>
      </c>
      <c r="B4670" s="74" t="s">
        <v>23550</v>
      </c>
      <c r="C4670" s="74" t="s">
        <v>22280</v>
      </c>
      <c r="D4670" s="74" t="s">
        <v>24035</v>
      </c>
      <c r="E4670" s="75"/>
      <c r="F4670" s="74"/>
      <c r="G4670" s="76" t="n">
        <v>97454</v>
      </c>
      <c r="H4670" s="74" t="s">
        <v>25805</v>
      </c>
      <c r="I4670" s="74" t="s">
        <v>21</v>
      </c>
      <c r="J4670" s="74" t="s">
        <v>16938</v>
      </c>
      <c r="K4670" s="75" t="s">
        <v>25806</v>
      </c>
      <c r="L4670" s="74" t="s">
        <v>16940</v>
      </c>
    </row>
    <row r="4671" customFormat="false" ht="13.5" hidden="false" customHeight="false" outlineLevel="0" collapsed="false">
      <c r="A4671" s="74" t="s">
        <v>23549</v>
      </c>
      <c r="B4671" s="74" t="s">
        <v>23550</v>
      </c>
      <c r="C4671" s="74" t="s">
        <v>22280</v>
      </c>
      <c r="D4671" s="74" t="s">
        <v>24035</v>
      </c>
      <c r="E4671" s="75"/>
      <c r="F4671" s="74"/>
      <c r="G4671" s="76" t="n">
        <v>97455</v>
      </c>
      <c r="H4671" s="74" t="s">
        <v>25807</v>
      </c>
      <c r="I4671" s="74" t="s">
        <v>21</v>
      </c>
      <c r="J4671" s="74" t="s">
        <v>16938</v>
      </c>
      <c r="K4671" s="75" t="s">
        <v>25808</v>
      </c>
      <c r="L4671" s="74" t="s">
        <v>16940</v>
      </c>
    </row>
    <row r="4672" customFormat="false" ht="13.5" hidden="false" customHeight="false" outlineLevel="0" collapsed="false">
      <c r="A4672" s="74" t="s">
        <v>23549</v>
      </c>
      <c r="B4672" s="74" t="s">
        <v>23550</v>
      </c>
      <c r="C4672" s="74" t="s">
        <v>22280</v>
      </c>
      <c r="D4672" s="74" t="s">
        <v>24035</v>
      </c>
      <c r="E4672" s="75"/>
      <c r="F4672" s="74"/>
      <c r="G4672" s="76" t="n">
        <v>97456</v>
      </c>
      <c r="H4672" s="74" t="s">
        <v>25809</v>
      </c>
      <c r="I4672" s="74" t="s">
        <v>21</v>
      </c>
      <c r="J4672" s="74" t="s">
        <v>16938</v>
      </c>
      <c r="K4672" s="75" t="s">
        <v>25810</v>
      </c>
      <c r="L4672" s="74" t="s">
        <v>16940</v>
      </c>
    </row>
    <row r="4673" customFormat="false" ht="13.5" hidden="false" customHeight="false" outlineLevel="0" collapsed="false">
      <c r="A4673" s="74" t="s">
        <v>23549</v>
      </c>
      <c r="B4673" s="74" t="s">
        <v>23550</v>
      </c>
      <c r="C4673" s="74" t="s">
        <v>22280</v>
      </c>
      <c r="D4673" s="74" t="s">
        <v>24035</v>
      </c>
      <c r="E4673" s="75"/>
      <c r="F4673" s="74"/>
      <c r="G4673" s="76" t="n">
        <v>97457</v>
      </c>
      <c r="H4673" s="74" t="s">
        <v>25811</v>
      </c>
      <c r="I4673" s="74" t="s">
        <v>21</v>
      </c>
      <c r="J4673" s="74" t="s">
        <v>16938</v>
      </c>
      <c r="K4673" s="75" t="s">
        <v>25812</v>
      </c>
      <c r="L4673" s="74" t="s">
        <v>16940</v>
      </c>
    </row>
    <row r="4674" customFormat="false" ht="13.5" hidden="false" customHeight="false" outlineLevel="0" collapsed="false">
      <c r="A4674" s="74" t="s">
        <v>23549</v>
      </c>
      <c r="B4674" s="74" t="s">
        <v>23550</v>
      </c>
      <c r="C4674" s="74" t="s">
        <v>22280</v>
      </c>
      <c r="D4674" s="74" t="s">
        <v>24035</v>
      </c>
      <c r="E4674" s="75"/>
      <c r="F4674" s="74"/>
      <c r="G4674" s="76" t="n">
        <v>97458</v>
      </c>
      <c r="H4674" s="74" t="s">
        <v>25813</v>
      </c>
      <c r="I4674" s="74" t="s">
        <v>21</v>
      </c>
      <c r="J4674" s="74" t="s">
        <v>16938</v>
      </c>
      <c r="K4674" s="75" t="s">
        <v>25814</v>
      </c>
      <c r="L4674" s="74" t="s">
        <v>16940</v>
      </c>
    </row>
    <row r="4675" customFormat="false" ht="13.5" hidden="false" customHeight="false" outlineLevel="0" collapsed="false">
      <c r="A4675" s="74" t="s">
        <v>23549</v>
      </c>
      <c r="B4675" s="74" t="s">
        <v>23550</v>
      </c>
      <c r="C4675" s="74" t="s">
        <v>22280</v>
      </c>
      <c r="D4675" s="74" t="s">
        <v>24035</v>
      </c>
      <c r="E4675" s="75"/>
      <c r="F4675" s="74"/>
      <c r="G4675" s="76" t="n">
        <v>97459</v>
      </c>
      <c r="H4675" s="74" t="s">
        <v>25815</v>
      </c>
      <c r="I4675" s="74" t="s">
        <v>21</v>
      </c>
      <c r="J4675" s="74" t="s">
        <v>16938</v>
      </c>
      <c r="K4675" s="75" t="s">
        <v>25816</v>
      </c>
      <c r="L4675" s="74" t="s">
        <v>16940</v>
      </c>
    </row>
    <row r="4676" customFormat="false" ht="13.5" hidden="false" customHeight="false" outlineLevel="0" collapsed="false">
      <c r="A4676" s="74" t="s">
        <v>23549</v>
      </c>
      <c r="B4676" s="74" t="s">
        <v>23550</v>
      </c>
      <c r="C4676" s="74" t="s">
        <v>22280</v>
      </c>
      <c r="D4676" s="74" t="s">
        <v>24035</v>
      </c>
      <c r="E4676" s="75"/>
      <c r="F4676" s="74"/>
      <c r="G4676" s="76" t="n">
        <v>97460</v>
      </c>
      <c r="H4676" s="74" t="s">
        <v>25817</v>
      </c>
      <c r="I4676" s="74" t="s">
        <v>21</v>
      </c>
      <c r="J4676" s="74" t="s">
        <v>16938</v>
      </c>
      <c r="K4676" s="75" t="s">
        <v>25818</v>
      </c>
      <c r="L4676" s="74" t="s">
        <v>16940</v>
      </c>
    </row>
    <row r="4677" customFormat="false" ht="13.5" hidden="false" customHeight="false" outlineLevel="0" collapsed="false">
      <c r="A4677" s="74" t="s">
        <v>23549</v>
      </c>
      <c r="B4677" s="74" t="s">
        <v>23550</v>
      </c>
      <c r="C4677" s="74" t="s">
        <v>22280</v>
      </c>
      <c r="D4677" s="74" t="s">
        <v>24035</v>
      </c>
      <c r="E4677" s="75"/>
      <c r="F4677" s="74"/>
      <c r="G4677" s="76" t="n">
        <v>97461</v>
      </c>
      <c r="H4677" s="74" t="s">
        <v>25819</v>
      </c>
      <c r="I4677" s="74" t="s">
        <v>21</v>
      </c>
      <c r="J4677" s="74" t="s">
        <v>16938</v>
      </c>
      <c r="K4677" s="75" t="s">
        <v>22165</v>
      </c>
      <c r="L4677" s="74" t="s">
        <v>16940</v>
      </c>
    </row>
    <row r="4678" customFormat="false" ht="13.5" hidden="false" customHeight="false" outlineLevel="0" collapsed="false">
      <c r="A4678" s="74" t="s">
        <v>23549</v>
      </c>
      <c r="B4678" s="74" t="s">
        <v>23550</v>
      </c>
      <c r="C4678" s="74" t="s">
        <v>22280</v>
      </c>
      <c r="D4678" s="74" t="s">
        <v>24035</v>
      </c>
      <c r="E4678" s="75"/>
      <c r="F4678" s="74"/>
      <c r="G4678" s="76" t="n">
        <v>97462</v>
      </c>
      <c r="H4678" s="74" t="s">
        <v>25820</v>
      </c>
      <c r="I4678" s="74" t="s">
        <v>21</v>
      </c>
      <c r="J4678" s="74" t="s">
        <v>16938</v>
      </c>
      <c r="K4678" s="75" t="s">
        <v>25821</v>
      </c>
      <c r="L4678" s="74" t="s">
        <v>16940</v>
      </c>
    </row>
    <row r="4679" customFormat="false" ht="13.5" hidden="false" customHeight="false" outlineLevel="0" collapsed="false">
      <c r="A4679" s="74" t="s">
        <v>23549</v>
      </c>
      <c r="B4679" s="74" t="s">
        <v>23550</v>
      </c>
      <c r="C4679" s="74" t="s">
        <v>22280</v>
      </c>
      <c r="D4679" s="74" t="s">
        <v>24035</v>
      </c>
      <c r="E4679" s="75"/>
      <c r="F4679" s="74"/>
      <c r="G4679" s="76" t="n">
        <v>97464</v>
      </c>
      <c r="H4679" s="74" t="s">
        <v>25822</v>
      </c>
      <c r="I4679" s="74" t="s">
        <v>21</v>
      </c>
      <c r="J4679" s="74" t="s">
        <v>16938</v>
      </c>
      <c r="K4679" s="75" t="s">
        <v>25823</v>
      </c>
      <c r="L4679" s="74" t="s">
        <v>16940</v>
      </c>
    </row>
    <row r="4680" customFormat="false" ht="13.5" hidden="false" customHeight="false" outlineLevel="0" collapsed="false">
      <c r="A4680" s="74" t="s">
        <v>23549</v>
      </c>
      <c r="B4680" s="74" t="s">
        <v>23550</v>
      </c>
      <c r="C4680" s="74" t="s">
        <v>22280</v>
      </c>
      <c r="D4680" s="74" t="s">
        <v>24035</v>
      </c>
      <c r="E4680" s="75"/>
      <c r="F4680" s="74"/>
      <c r="G4680" s="76" t="n">
        <v>97465</v>
      </c>
      <c r="H4680" s="74" t="s">
        <v>25824</v>
      </c>
      <c r="I4680" s="74" t="s">
        <v>21</v>
      </c>
      <c r="J4680" s="74" t="s">
        <v>16938</v>
      </c>
      <c r="K4680" s="75" t="s">
        <v>25825</v>
      </c>
      <c r="L4680" s="74" t="s">
        <v>16940</v>
      </c>
    </row>
    <row r="4681" customFormat="false" ht="13.5" hidden="false" customHeight="false" outlineLevel="0" collapsed="false">
      <c r="A4681" s="74" t="s">
        <v>23549</v>
      </c>
      <c r="B4681" s="74" t="s">
        <v>23550</v>
      </c>
      <c r="C4681" s="74" t="s">
        <v>22280</v>
      </c>
      <c r="D4681" s="74" t="s">
        <v>24035</v>
      </c>
      <c r="E4681" s="75"/>
      <c r="F4681" s="74"/>
      <c r="G4681" s="76" t="n">
        <v>97467</v>
      </c>
      <c r="H4681" s="74" t="s">
        <v>25826</v>
      </c>
      <c r="I4681" s="74" t="s">
        <v>21</v>
      </c>
      <c r="J4681" s="74" t="s">
        <v>16938</v>
      </c>
      <c r="K4681" s="75" t="s">
        <v>25827</v>
      </c>
      <c r="L4681" s="74" t="s">
        <v>16940</v>
      </c>
    </row>
    <row r="4682" customFormat="false" ht="13.5" hidden="false" customHeight="false" outlineLevel="0" collapsed="false">
      <c r="A4682" s="74" t="s">
        <v>23549</v>
      </c>
      <c r="B4682" s="74" t="s">
        <v>23550</v>
      </c>
      <c r="C4682" s="74" t="s">
        <v>22280</v>
      </c>
      <c r="D4682" s="74" t="s">
        <v>24035</v>
      </c>
      <c r="E4682" s="75"/>
      <c r="F4682" s="74"/>
      <c r="G4682" s="76" t="n">
        <v>97468</v>
      </c>
      <c r="H4682" s="74" t="s">
        <v>25828</v>
      </c>
      <c r="I4682" s="74" t="s">
        <v>21</v>
      </c>
      <c r="J4682" s="74" t="s">
        <v>16938</v>
      </c>
      <c r="K4682" s="75" t="s">
        <v>25829</v>
      </c>
      <c r="L4682" s="74" t="s">
        <v>16940</v>
      </c>
    </row>
    <row r="4683" customFormat="false" ht="13.5" hidden="false" customHeight="false" outlineLevel="0" collapsed="false">
      <c r="A4683" s="74" t="s">
        <v>23549</v>
      </c>
      <c r="B4683" s="74" t="s">
        <v>23550</v>
      </c>
      <c r="C4683" s="74" t="s">
        <v>22280</v>
      </c>
      <c r="D4683" s="74" t="s">
        <v>24035</v>
      </c>
      <c r="E4683" s="75"/>
      <c r="F4683" s="74"/>
      <c r="G4683" s="76" t="n">
        <v>97470</v>
      </c>
      <c r="H4683" s="74" t="s">
        <v>25830</v>
      </c>
      <c r="I4683" s="74" t="s">
        <v>21</v>
      </c>
      <c r="J4683" s="74" t="s">
        <v>16938</v>
      </c>
      <c r="K4683" s="75" t="s">
        <v>25831</v>
      </c>
      <c r="L4683" s="74" t="s">
        <v>16940</v>
      </c>
    </row>
    <row r="4684" customFormat="false" ht="13.5" hidden="false" customHeight="false" outlineLevel="0" collapsed="false">
      <c r="A4684" s="74" t="s">
        <v>23549</v>
      </c>
      <c r="B4684" s="74" t="s">
        <v>23550</v>
      </c>
      <c r="C4684" s="74" t="s">
        <v>22280</v>
      </c>
      <c r="D4684" s="74" t="s">
        <v>24035</v>
      </c>
      <c r="E4684" s="75"/>
      <c r="F4684" s="74"/>
      <c r="G4684" s="76" t="n">
        <v>97471</v>
      </c>
      <c r="H4684" s="74" t="s">
        <v>25832</v>
      </c>
      <c r="I4684" s="74" t="s">
        <v>21</v>
      </c>
      <c r="J4684" s="74" t="s">
        <v>16938</v>
      </c>
      <c r="K4684" s="75" t="s">
        <v>25833</v>
      </c>
      <c r="L4684" s="74" t="s">
        <v>16940</v>
      </c>
    </row>
    <row r="4685" customFormat="false" ht="13.5" hidden="false" customHeight="false" outlineLevel="0" collapsed="false">
      <c r="A4685" s="74" t="s">
        <v>23549</v>
      </c>
      <c r="B4685" s="74" t="s">
        <v>23550</v>
      </c>
      <c r="C4685" s="74" t="s">
        <v>22280</v>
      </c>
      <c r="D4685" s="74" t="s">
        <v>24035</v>
      </c>
      <c r="E4685" s="75"/>
      <c r="F4685" s="74"/>
      <c r="G4685" s="76" t="n">
        <v>97474</v>
      </c>
      <c r="H4685" s="74" t="s">
        <v>25834</v>
      </c>
      <c r="I4685" s="74" t="s">
        <v>21</v>
      </c>
      <c r="J4685" s="74" t="s">
        <v>16938</v>
      </c>
      <c r="K4685" s="75" t="s">
        <v>24907</v>
      </c>
      <c r="L4685" s="74" t="s">
        <v>16940</v>
      </c>
    </row>
    <row r="4686" customFormat="false" ht="13.5" hidden="false" customHeight="false" outlineLevel="0" collapsed="false">
      <c r="A4686" s="74" t="s">
        <v>23549</v>
      </c>
      <c r="B4686" s="74" t="s">
        <v>23550</v>
      </c>
      <c r="C4686" s="74" t="s">
        <v>22280</v>
      </c>
      <c r="D4686" s="74" t="s">
        <v>24035</v>
      </c>
      <c r="E4686" s="75"/>
      <c r="F4686" s="74"/>
      <c r="G4686" s="76" t="n">
        <v>97475</v>
      </c>
      <c r="H4686" s="74" t="s">
        <v>25835</v>
      </c>
      <c r="I4686" s="74" t="s">
        <v>21</v>
      </c>
      <c r="J4686" s="74" t="s">
        <v>16938</v>
      </c>
      <c r="K4686" s="75" t="s">
        <v>25836</v>
      </c>
      <c r="L4686" s="74" t="s">
        <v>16940</v>
      </c>
    </row>
    <row r="4687" customFormat="false" ht="13.5" hidden="false" customHeight="false" outlineLevel="0" collapsed="false">
      <c r="A4687" s="74" t="s">
        <v>23549</v>
      </c>
      <c r="B4687" s="74" t="s">
        <v>23550</v>
      </c>
      <c r="C4687" s="74" t="s">
        <v>22280</v>
      </c>
      <c r="D4687" s="74" t="s">
        <v>24035</v>
      </c>
      <c r="E4687" s="75"/>
      <c r="F4687" s="74"/>
      <c r="G4687" s="76" t="n">
        <v>97477</v>
      </c>
      <c r="H4687" s="74" t="s">
        <v>25837</v>
      </c>
      <c r="I4687" s="74" t="s">
        <v>21</v>
      </c>
      <c r="J4687" s="74" t="s">
        <v>16938</v>
      </c>
      <c r="K4687" s="75" t="s">
        <v>25838</v>
      </c>
      <c r="L4687" s="74" t="s">
        <v>16940</v>
      </c>
    </row>
    <row r="4688" customFormat="false" ht="13.5" hidden="false" customHeight="false" outlineLevel="0" collapsed="false">
      <c r="A4688" s="74" t="s">
        <v>23549</v>
      </c>
      <c r="B4688" s="74" t="s">
        <v>23550</v>
      </c>
      <c r="C4688" s="74" t="s">
        <v>22280</v>
      </c>
      <c r="D4688" s="74" t="s">
        <v>24035</v>
      </c>
      <c r="E4688" s="75"/>
      <c r="F4688" s="74"/>
      <c r="G4688" s="76" t="n">
        <v>97478</v>
      </c>
      <c r="H4688" s="74" t="s">
        <v>25839</v>
      </c>
      <c r="I4688" s="74" t="s">
        <v>21</v>
      </c>
      <c r="J4688" s="74" t="s">
        <v>16938</v>
      </c>
      <c r="K4688" s="75" t="s">
        <v>25840</v>
      </c>
      <c r="L4688" s="74" t="s">
        <v>16940</v>
      </c>
    </row>
    <row r="4689" customFormat="false" ht="13.5" hidden="false" customHeight="false" outlineLevel="0" collapsed="false">
      <c r="A4689" s="74" t="s">
        <v>23549</v>
      </c>
      <c r="B4689" s="74" t="s">
        <v>23550</v>
      </c>
      <c r="C4689" s="74" t="s">
        <v>22280</v>
      </c>
      <c r="D4689" s="74" t="s">
        <v>24035</v>
      </c>
      <c r="E4689" s="75"/>
      <c r="F4689" s="74"/>
      <c r="G4689" s="76" t="n">
        <v>97479</v>
      </c>
      <c r="H4689" s="74" t="s">
        <v>25841</v>
      </c>
      <c r="I4689" s="74" t="s">
        <v>21</v>
      </c>
      <c r="J4689" s="74" t="s">
        <v>16938</v>
      </c>
      <c r="K4689" s="75" t="s">
        <v>25842</v>
      </c>
      <c r="L4689" s="74" t="s">
        <v>16940</v>
      </c>
    </row>
    <row r="4690" customFormat="false" ht="13.5" hidden="false" customHeight="false" outlineLevel="0" collapsed="false">
      <c r="A4690" s="74" t="s">
        <v>23549</v>
      </c>
      <c r="B4690" s="74" t="s">
        <v>23550</v>
      </c>
      <c r="C4690" s="74" t="s">
        <v>22280</v>
      </c>
      <c r="D4690" s="74" t="s">
        <v>24035</v>
      </c>
      <c r="E4690" s="75"/>
      <c r="F4690" s="74"/>
      <c r="G4690" s="76" t="n">
        <v>97480</v>
      </c>
      <c r="H4690" s="74" t="s">
        <v>25843</v>
      </c>
      <c r="I4690" s="74" t="s">
        <v>21</v>
      </c>
      <c r="J4690" s="74" t="s">
        <v>16938</v>
      </c>
      <c r="K4690" s="75" t="s">
        <v>25842</v>
      </c>
      <c r="L4690" s="74" t="s">
        <v>16940</v>
      </c>
    </row>
    <row r="4691" customFormat="false" ht="13.5" hidden="false" customHeight="false" outlineLevel="0" collapsed="false">
      <c r="A4691" s="74" t="s">
        <v>23549</v>
      </c>
      <c r="B4691" s="74" t="s">
        <v>23550</v>
      </c>
      <c r="C4691" s="74" t="s">
        <v>22280</v>
      </c>
      <c r="D4691" s="74" t="s">
        <v>24035</v>
      </c>
      <c r="E4691" s="75"/>
      <c r="F4691" s="74"/>
      <c r="G4691" s="76" t="n">
        <v>97481</v>
      </c>
      <c r="H4691" s="74" t="s">
        <v>25844</v>
      </c>
      <c r="I4691" s="74" t="s">
        <v>21</v>
      </c>
      <c r="J4691" s="74" t="s">
        <v>16938</v>
      </c>
      <c r="K4691" s="75" t="s">
        <v>25845</v>
      </c>
      <c r="L4691" s="74" t="s">
        <v>16940</v>
      </c>
    </row>
    <row r="4692" customFormat="false" ht="13.5" hidden="false" customHeight="false" outlineLevel="0" collapsed="false">
      <c r="A4692" s="74" t="s">
        <v>23549</v>
      </c>
      <c r="B4692" s="74" t="s">
        <v>23550</v>
      </c>
      <c r="C4692" s="74" t="s">
        <v>22280</v>
      </c>
      <c r="D4692" s="74" t="s">
        <v>24035</v>
      </c>
      <c r="E4692" s="75"/>
      <c r="F4692" s="74"/>
      <c r="G4692" s="76" t="n">
        <v>97482</v>
      </c>
      <c r="H4692" s="74" t="s">
        <v>25846</v>
      </c>
      <c r="I4692" s="74" t="s">
        <v>21</v>
      </c>
      <c r="J4692" s="74" t="s">
        <v>16938</v>
      </c>
      <c r="K4692" s="75" t="s">
        <v>25845</v>
      </c>
      <c r="L4692" s="74" t="s">
        <v>16940</v>
      </c>
    </row>
    <row r="4693" customFormat="false" ht="13.5" hidden="false" customHeight="false" outlineLevel="0" collapsed="false">
      <c r="A4693" s="74" t="s">
        <v>23549</v>
      </c>
      <c r="B4693" s="74" t="s">
        <v>23550</v>
      </c>
      <c r="C4693" s="74" t="s">
        <v>22280</v>
      </c>
      <c r="D4693" s="74" t="s">
        <v>24035</v>
      </c>
      <c r="E4693" s="75"/>
      <c r="F4693" s="74"/>
      <c r="G4693" s="76" t="n">
        <v>97483</v>
      </c>
      <c r="H4693" s="74" t="s">
        <v>25847</v>
      </c>
      <c r="I4693" s="74" t="s">
        <v>21</v>
      </c>
      <c r="J4693" s="74" t="s">
        <v>16938</v>
      </c>
      <c r="K4693" s="75" t="s">
        <v>25848</v>
      </c>
      <c r="L4693" s="74" t="s">
        <v>16940</v>
      </c>
    </row>
    <row r="4694" customFormat="false" ht="13.5" hidden="false" customHeight="false" outlineLevel="0" collapsed="false">
      <c r="A4694" s="74" t="s">
        <v>23549</v>
      </c>
      <c r="B4694" s="74" t="s">
        <v>23550</v>
      </c>
      <c r="C4694" s="74" t="s">
        <v>22280</v>
      </c>
      <c r="D4694" s="74" t="s">
        <v>24035</v>
      </c>
      <c r="E4694" s="75"/>
      <c r="F4694" s="74"/>
      <c r="G4694" s="76" t="n">
        <v>97484</v>
      </c>
      <c r="H4694" s="74" t="s">
        <v>25849</v>
      </c>
      <c r="I4694" s="74" t="s">
        <v>21</v>
      </c>
      <c r="J4694" s="74" t="s">
        <v>16938</v>
      </c>
      <c r="K4694" s="75" t="s">
        <v>25848</v>
      </c>
      <c r="L4694" s="74" t="s">
        <v>16940</v>
      </c>
    </row>
    <row r="4695" customFormat="false" ht="13.5" hidden="false" customHeight="false" outlineLevel="0" collapsed="false">
      <c r="A4695" s="74" t="s">
        <v>23549</v>
      </c>
      <c r="B4695" s="74" t="s">
        <v>23550</v>
      </c>
      <c r="C4695" s="74" t="s">
        <v>22280</v>
      </c>
      <c r="D4695" s="74" t="s">
        <v>24035</v>
      </c>
      <c r="E4695" s="75"/>
      <c r="F4695" s="74"/>
      <c r="G4695" s="76" t="n">
        <v>97485</v>
      </c>
      <c r="H4695" s="74" t="s">
        <v>25850</v>
      </c>
      <c r="I4695" s="74" t="s">
        <v>21</v>
      </c>
      <c r="J4695" s="74" t="s">
        <v>16938</v>
      </c>
      <c r="K4695" s="75" t="s">
        <v>25851</v>
      </c>
      <c r="L4695" s="74" t="s">
        <v>16940</v>
      </c>
    </row>
    <row r="4696" customFormat="false" ht="13.5" hidden="false" customHeight="false" outlineLevel="0" collapsed="false">
      <c r="A4696" s="74" t="s">
        <v>23549</v>
      </c>
      <c r="B4696" s="74" t="s">
        <v>23550</v>
      </c>
      <c r="C4696" s="74" t="s">
        <v>22280</v>
      </c>
      <c r="D4696" s="74" t="s">
        <v>24035</v>
      </c>
      <c r="E4696" s="75"/>
      <c r="F4696" s="74"/>
      <c r="G4696" s="76" t="n">
        <v>97486</v>
      </c>
      <c r="H4696" s="74" t="s">
        <v>25852</v>
      </c>
      <c r="I4696" s="74" t="s">
        <v>21</v>
      </c>
      <c r="J4696" s="74" t="s">
        <v>16938</v>
      </c>
      <c r="K4696" s="75" t="s">
        <v>25853</v>
      </c>
      <c r="L4696" s="74" t="s">
        <v>16940</v>
      </c>
    </row>
    <row r="4697" customFormat="false" ht="13.5" hidden="false" customHeight="false" outlineLevel="0" collapsed="false">
      <c r="A4697" s="74" t="s">
        <v>23549</v>
      </c>
      <c r="B4697" s="74" t="s">
        <v>23550</v>
      </c>
      <c r="C4697" s="74" t="s">
        <v>22280</v>
      </c>
      <c r="D4697" s="74" t="s">
        <v>24035</v>
      </c>
      <c r="E4697" s="75"/>
      <c r="F4697" s="74"/>
      <c r="G4697" s="76" t="n">
        <v>97487</v>
      </c>
      <c r="H4697" s="74" t="s">
        <v>25854</v>
      </c>
      <c r="I4697" s="74" t="s">
        <v>21</v>
      </c>
      <c r="J4697" s="74" t="s">
        <v>16938</v>
      </c>
      <c r="K4697" s="75" t="s">
        <v>25855</v>
      </c>
      <c r="L4697" s="74" t="s">
        <v>16940</v>
      </c>
    </row>
    <row r="4698" customFormat="false" ht="13.5" hidden="false" customHeight="false" outlineLevel="0" collapsed="false">
      <c r="A4698" s="74" t="s">
        <v>23549</v>
      </c>
      <c r="B4698" s="74" t="s">
        <v>23550</v>
      </c>
      <c r="C4698" s="74" t="s">
        <v>22280</v>
      </c>
      <c r="D4698" s="74" t="s">
        <v>24035</v>
      </c>
      <c r="E4698" s="75"/>
      <c r="F4698" s="74"/>
      <c r="G4698" s="76" t="n">
        <v>97488</v>
      </c>
      <c r="H4698" s="74" t="s">
        <v>25856</v>
      </c>
      <c r="I4698" s="74" t="s">
        <v>21</v>
      </c>
      <c r="J4698" s="74" t="s">
        <v>16938</v>
      </c>
      <c r="K4698" s="75" t="s">
        <v>25857</v>
      </c>
      <c r="L4698" s="74" t="s">
        <v>16940</v>
      </c>
    </row>
    <row r="4699" customFormat="false" ht="13.5" hidden="false" customHeight="false" outlineLevel="0" collapsed="false">
      <c r="A4699" s="74" t="s">
        <v>23549</v>
      </c>
      <c r="B4699" s="74" t="s">
        <v>23550</v>
      </c>
      <c r="C4699" s="74" t="s">
        <v>22280</v>
      </c>
      <c r="D4699" s="74" t="s">
        <v>24035</v>
      </c>
      <c r="E4699" s="75"/>
      <c r="F4699" s="74"/>
      <c r="G4699" s="76" t="n">
        <v>97489</v>
      </c>
      <c r="H4699" s="74" t="s">
        <v>25858</v>
      </c>
      <c r="I4699" s="74" t="s">
        <v>21</v>
      </c>
      <c r="J4699" s="74" t="s">
        <v>16938</v>
      </c>
      <c r="K4699" s="75" t="s">
        <v>25859</v>
      </c>
      <c r="L4699" s="74" t="s">
        <v>16940</v>
      </c>
    </row>
    <row r="4700" customFormat="false" ht="13.5" hidden="false" customHeight="false" outlineLevel="0" collapsed="false">
      <c r="A4700" s="74" t="s">
        <v>23549</v>
      </c>
      <c r="B4700" s="74" t="s">
        <v>23550</v>
      </c>
      <c r="C4700" s="74" t="s">
        <v>22280</v>
      </c>
      <c r="D4700" s="74" t="s">
        <v>24035</v>
      </c>
      <c r="E4700" s="75"/>
      <c r="F4700" s="74"/>
      <c r="G4700" s="76" t="n">
        <v>97490</v>
      </c>
      <c r="H4700" s="74" t="s">
        <v>25860</v>
      </c>
      <c r="I4700" s="74" t="s">
        <v>21</v>
      </c>
      <c r="J4700" s="74" t="s">
        <v>16938</v>
      </c>
      <c r="K4700" s="75" t="s">
        <v>25861</v>
      </c>
      <c r="L4700" s="74" t="s">
        <v>16940</v>
      </c>
    </row>
    <row r="4701" customFormat="false" ht="13.5" hidden="false" customHeight="false" outlineLevel="0" collapsed="false">
      <c r="A4701" s="74" t="s">
        <v>23549</v>
      </c>
      <c r="B4701" s="74" t="s">
        <v>23550</v>
      </c>
      <c r="C4701" s="74" t="s">
        <v>22280</v>
      </c>
      <c r="D4701" s="74" t="s">
        <v>24035</v>
      </c>
      <c r="E4701" s="75"/>
      <c r="F4701" s="74"/>
      <c r="G4701" s="76" t="n">
        <v>97491</v>
      </c>
      <c r="H4701" s="74" t="s">
        <v>25862</v>
      </c>
      <c r="I4701" s="74" t="s">
        <v>21</v>
      </c>
      <c r="J4701" s="74" t="s">
        <v>16938</v>
      </c>
      <c r="K4701" s="75" t="s">
        <v>25863</v>
      </c>
      <c r="L4701" s="74" t="s">
        <v>16940</v>
      </c>
    </row>
    <row r="4702" customFormat="false" ht="13.5" hidden="false" customHeight="false" outlineLevel="0" collapsed="false">
      <c r="A4702" s="74" t="s">
        <v>23549</v>
      </c>
      <c r="B4702" s="74" t="s">
        <v>23550</v>
      </c>
      <c r="C4702" s="74" t="s">
        <v>22280</v>
      </c>
      <c r="D4702" s="74" t="s">
        <v>24035</v>
      </c>
      <c r="E4702" s="75"/>
      <c r="F4702" s="74"/>
      <c r="G4702" s="76" t="n">
        <v>97492</v>
      </c>
      <c r="H4702" s="74" t="s">
        <v>25864</v>
      </c>
      <c r="I4702" s="74" t="s">
        <v>21</v>
      </c>
      <c r="J4702" s="74" t="s">
        <v>16938</v>
      </c>
      <c r="K4702" s="75" t="s">
        <v>25865</v>
      </c>
      <c r="L4702" s="74" t="s">
        <v>16940</v>
      </c>
    </row>
    <row r="4703" customFormat="false" ht="13.5" hidden="false" customHeight="false" outlineLevel="0" collapsed="false">
      <c r="A4703" s="74" t="s">
        <v>23549</v>
      </c>
      <c r="B4703" s="74" t="s">
        <v>23550</v>
      </c>
      <c r="C4703" s="74" t="s">
        <v>22280</v>
      </c>
      <c r="D4703" s="74" t="s">
        <v>24035</v>
      </c>
      <c r="E4703" s="75"/>
      <c r="F4703" s="74"/>
      <c r="G4703" s="76" t="n">
        <v>97493</v>
      </c>
      <c r="H4703" s="74" t="s">
        <v>25866</v>
      </c>
      <c r="I4703" s="74" t="s">
        <v>21</v>
      </c>
      <c r="J4703" s="74" t="s">
        <v>16938</v>
      </c>
      <c r="K4703" s="75" t="s">
        <v>25867</v>
      </c>
      <c r="L4703" s="74" t="s">
        <v>16940</v>
      </c>
    </row>
    <row r="4704" customFormat="false" ht="13.5" hidden="false" customHeight="false" outlineLevel="0" collapsed="false">
      <c r="A4704" s="74" t="s">
        <v>23549</v>
      </c>
      <c r="B4704" s="74" t="s">
        <v>23550</v>
      </c>
      <c r="C4704" s="74" t="s">
        <v>22280</v>
      </c>
      <c r="D4704" s="74" t="s">
        <v>24035</v>
      </c>
      <c r="E4704" s="75"/>
      <c r="F4704" s="74"/>
      <c r="G4704" s="76" t="n">
        <v>97494</v>
      </c>
      <c r="H4704" s="74" t="s">
        <v>25868</v>
      </c>
      <c r="I4704" s="74" t="s">
        <v>21</v>
      </c>
      <c r="J4704" s="74" t="s">
        <v>16938</v>
      </c>
      <c r="K4704" s="75" t="s">
        <v>25869</v>
      </c>
      <c r="L4704" s="74" t="s">
        <v>16940</v>
      </c>
    </row>
    <row r="4705" customFormat="false" ht="13.5" hidden="false" customHeight="false" outlineLevel="0" collapsed="false">
      <c r="A4705" s="74" t="s">
        <v>23549</v>
      </c>
      <c r="B4705" s="74" t="s">
        <v>23550</v>
      </c>
      <c r="C4705" s="74" t="s">
        <v>22280</v>
      </c>
      <c r="D4705" s="74" t="s">
        <v>24035</v>
      </c>
      <c r="E4705" s="75"/>
      <c r="F4705" s="74"/>
      <c r="G4705" s="76" t="n">
        <v>97495</v>
      </c>
      <c r="H4705" s="74" t="s">
        <v>25870</v>
      </c>
      <c r="I4705" s="74" t="s">
        <v>21</v>
      </c>
      <c r="J4705" s="74" t="s">
        <v>16938</v>
      </c>
      <c r="K4705" s="75" t="s">
        <v>25871</v>
      </c>
      <c r="L4705" s="74" t="s">
        <v>16940</v>
      </c>
    </row>
    <row r="4706" customFormat="false" ht="13.5" hidden="false" customHeight="false" outlineLevel="0" collapsed="false">
      <c r="A4706" s="74" t="s">
        <v>23549</v>
      </c>
      <c r="B4706" s="74" t="s">
        <v>23550</v>
      </c>
      <c r="C4706" s="74" t="s">
        <v>22280</v>
      </c>
      <c r="D4706" s="74" t="s">
        <v>24035</v>
      </c>
      <c r="E4706" s="75"/>
      <c r="F4706" s="74"/>
      <c r="G4706" s="76" t="n">
        <v>97496</v>
      </c>
      <c r="H4706" s="74" t="s">
        <v>25872</v>
      </c>
      <c r="I4706" s="74" t="s">
        <v>21</v>
      </c>
      <c r="J4706" s="74" t="s">
        <v>16938</v>
      </c>
      <c r="K4706" s="75" t="s">
        <v>25873</v>
      </c>
      <c r="L4706" s="74" t="s">
        <v>16940</v>
      </c>
    </row>
    <row r="4707" customFormat="false" ht="13.5" hidden="false" customHeight="false" outlineLevel="0" collapsed="false">
      <c r="A4707" s="74" t="s">
        <v>23549</v>
      </c>
      <c r="B4707" s="74" t="s">
        <v>23550</v>
      </c>
      <c r="C4707" s="74" t="s">
        <v>22280</v>
      </c>
      <c r="D4707" s="74" t="s">
        <v>24035</v>
      </c>
      <c r="E4707" s="75"/>
      <c r="F4707" s="74"/>
      <c r="G4707" s="76" t="n">
        <v>97499</v>
      </c>
      <c r="H4707" s="74" t="s">
        <v>25874</v>
      </c>
      <c r="I4707" s="74" t="s">
        <v>21</v>
      </c>
      <c r="J4707" s="74" t="s">
        <v>16938</v>
      </c>
      <c r="K4707" s="75" t="s">
        <v>17372</v>
      </c>
      <c r="L4707" s="74" t="s">
        <v>16940</v>
      </c>
    </row>
    <row r="4708" customFormat="false" ht="13.5" hidden="false" customHeight="false" outlineLevel="0" collapsed="false">
      <c r="A4708" s="74" t="s">
        <v>23549</v>
      </c>
      <c r="B4708" s="74" t="s">
        <v>23550</v>
      </c>
      <c r="C4708" s="74" t="s">
        <v>22280</v>
      </c>
      <c r="D4708" s="74" t="s">
        <v>24035</v>
      </c>
      <c r="E4708" s="75"/>
      <c r="F4708" s="74"/>
      <c r="G4708" s="76" t="n">
        <v>97500</v>
      </c>
      <c r="H4708" s="74" t="s">
        <v>25875</v>
      </c>
      <c r="I4708" s="74" t="s">
        <v>21</v>
      </c>
      <c r="J4708" s="74" t="s">
        <v>16938</v>
      </c>
      <c r="K4708" s="75" t="s">
        <v>24922</v>
      </c>
      <c r="L4708" s="74" t="s">
        <v>16940</v>
      </c>
    </row>
    <row r="4709" customFormat="false" ht="13.5" hidden="false" customHeight="false" outlineLevel="0" collapsed="false">
      <c r="A4709" s="74" t="s">
        <v>23549</v>
      </c>
      <c r="B4709" s="74" t="s">
        <v>23550</v>
      </c>
      <c r="C4709" s="74" t="s">
        <v>22280</v>
      </c>
      <c r="D4709" s="74" t="s">
        <v>24035</v>
      </c>
      <c r="E4709" s="75"/>
      <c r="F4709" s="74"/>
      <c r="G4709" s="76" t="n">
        <v>97502</v>
      </c>
      <c r="H4709" s="74" t="s">
        <v>25876</v>
      </c>
      <c r="I4709" s="74" t="s">
        <v>21</v>
      </c>
      <c r="J4709" s="74" t="s">
        <v>16938</v>
      </c>
      <c r="K4709" s="75" t="s">
        <v>25877</v>
      </c>
      <c r="L4709" s="74" t="s">
        <v>16940</v>
      </c>
    </row>
    <row r="4710" customFormat="false" ht="13.5" hidden="false" customHeight="false" outlineLevel="0" collapsed="false">
      <c r="A4710" s="74" t="s">
        <v>23549</v>
      </c>
      <c r="B4710" s="74" t="s">
        <v>23550</v>
      </c>
      <c r="C4710" s="74" t="s">
        <v>22280</v>
      </c>
      <c r="D4710" s="74" t="s">
        <v>24035</v>
      </c>
      <c r="E4710" s="75"/>
      <c r="F4710" s="74"/>
      <c r="G4710" s="76" t="n">
        <v>97503</v>
      </c>
      <c r="H4710" s="74" t="s">
        <v>25878</v>
      </c>
      <c r="I4710" s="74" t="s">
        <v>21</v>
      </c>
      <c r="J4710" s="74" t="s">
        <v>16938</v>
      </c>
      <c r="K4710" s="75" t="s">
        <v>25879</v>
      </c>
      <c r="L4710" s="74" t="s">
        <v>16940</v>
      </c>
    </row>
    <row r="4711" customFormat="false" ht="13.5" hidden="false" customHeight="false" outlineLevel="0" collapsed="false">
      <c r="A4711" s="74" t="s">
        <v>23549</v>
      </c>
      <c r="B4711" s="74" t="s">
        <v>23550</v>
      </c>
      <c r="C4711" s="74" t="s">
        <v>22280</v>
      </c>
      <c r="D4711" s="74" t="s">
        <v>24035</v>
      </c>
      <c r="E4711" s="75"/>
      <c r="F4711" s="74"/>
      <c r="G4711" s="76" t="n">
        <v>97505</v>
      </c>
      <c r="H4711" s="74" t="s">
        <v>25880</v>
      </c>
      <c r="I4711" s="74" t="s">
        <v>21</v>
      </c>
      <c r="J4711" s="74" t="s">
        <v>16938</v>
      </c>
      <c r="K4711" s="75" t="s">
        <v>25881</v>
      </c>
      <c r="L4711" s="74" t="s">
        <v>16940</v>
      </c>
    </row>
    <row r="4712" customFormat="false" ht="13.5" hidden="false" customHeight="false" outlineLevel="0" collapsed="false">
      <c r="A4712" s="74" t="s">
        <v>23549</v>
      </c>
      <c r="B4712" s="74" t="s">
        <v>23550</v>
      </c>
      <c r="C4712" s="74" t="s">
        <v>22280</v>
      </c>
      <c r="D4712" s="74" t="s">
        <v>24035</v>
      </c>
      <c r="E4712" s="75"/>
      <c r="F4712" s="74"/>
      <c r="G4712" s="76" t="n">
        <v>97506</v>
      </c>
      <c r="H4712" s="74" t="s">
        <v>25882</v>
      </c>
      <c r="I4712" s="74" t="s">
        <v>21</v>
      </c>
      <c r="J4712" s="74" t="s">
        <v>16938</v>
      </c>
      <c r="K4712" s="75" t="s">
        <v>25883</v>
      </c>
      <c r="L4712" s="74" t="s">
        <v>16940</v>
      </c>
    </row>
    <row r="4713" customFormat="false" ht="13.5" hidden="false" customHeight="false" outlineLevel="0" collapsed="false">
      <c r="A4713" s="74" t="s">
        <v>23549</v>
      </c>
      <c r="B4713" s="74" t="s">
        <v>23550</v>
      </c>
      <c r="C4713" s="74" t="s">
        <v>22280</v>
      </c>
      <c r="D4713" s="74" t="s">
        <v>24035</v>
      </c>
      <c r="E4713" s="75"/>
      <c r="F4713" s="74"/>
      <c r="G4713" s="76" t="n">
        <v>97508</v>
      </c>
      <c r="H4713" s="74" t="s">
        <v>25884</v>
      </c>
      <c r="I4713" s="74" t="s">
        <v>21</v>
      </c>
      <c r="J4713" s="74" t="s">
        <v>16938</v>
      </c>
      <c r="K4713" s="75" t="s">
        <v>25885</v>
      </c>
      <c r="L4713" s="74" t="s">
        <v>16940</v>
      </c>
    </row>
    <row r="4714" customFormat="false" ht="13.5" hidden="false" customHeight="false" outlineLevel="0" collapsed="false">
      <c r="A4714" s="74" t="s">
        <v>23549</v>
      </c>
      <c r="B4714" s="74" t="s">
        <v>23550</v>
      </c>
      <c r="C4714" s="74" t="s">
        <v>22280</v>
      </c>
      <c r="D4714" s="74" t="s">
        <v>24035</v>
      </c>
      <c r="E4714" s="75"/>
      <c r="F4714" s="74"/>
      <c r="G4714" s="76" t="n">
        <v>97509</v>
      </c>
      <c r="H4714" s="74" t="s">
        <v>25886</v>
      </c>
      <c r="I4714" s="74" t="s">
        <v>21</v>
      </c>
      <c r="J4714" s="74" t="s">
        <v>16938</v>
      </c>
      <c r="K4714" s="75" t="s">
        <v>25887</v>
      </c>
      <c r="L4714" s="74" t="s">
        <v>16940</v>
      </c>
    </row>
    <row r="4715" customFormat="false" ht="13.5" hidden="false" customHeight="false" outlineLevel="0" collapsed="false">
      <c r="A4715" s="74" t="s">
        <v>23549</v>
      </c>
      <c r="B4715" s="74" t="s">
        <v>23550</v>
      </c>
      <c r="C4715" s="74" t="s">
        <v>22280</v>
      </c>
      <c r="D4715" s="74" t="s">
        <v>24035</v>
      </c>
      <c r="E4715" s="75"/>
      <c r="F4715" s="74"/>
      <c r="G4715" s="76" t="n">
        <v>97511</v>
      </c>
      <c r="H4715" s="74" t="s">
        <v>25888</v>
      </c>
      <c r="I4715" s="74" t="s">
        <v>21</v>
      </c>
      <c r="J4715" s="74" t="s">
        <v>16938</v>
      </c>
      <c r="K4715" s="75" t="s">
        <v>25889</v>
      </c>
      <c r="L4715" s="74" t="s">
        <v>16940</v>
      </c>
    </row>
    <row r="4716" customFormat="false" ht="13.5" hidden="false" customHeight="false" outlineLevel="0" collapsed="false">
      <c r="A4716" s="74" t="s">
        <v>23549</v>
      </c>
      <c r="B4716" s="74" t="s">
        <v>23550</v>
      </c>
      <c r="C4716" s="74" t="s">
        <v>22280</v>
      </c>
      <c r="D4716" s="74" t="s">
        <v>24035</v>
      </c>
      <c r="E4716" s="75"/>
      <c r="F4716" s="74"/>
      <c r="G4716" s="76" t="n">
        <v>97512</v>
      </c>
      <c r="H4716" s="74" t="s">
        <v>25890</v>
      </c>
      <c r="I4716" s="74" t="s">
        <v>21</v>
      </c>
      <c r="J4716" s="74" t="s">
        <v>16938</v>
      </c>
      <c r="K4716" s="75" t="s">
        <v>25891</v>
      </c>
      <c r="L4716" s="74" t="s">
        <v>16940</v>
      </c>
    </row>
    <row r="4717" customFormat="false" ht="13.5" hidden="false" customHeight="false" outlineLevel="0" collapsed="false">
      <c r="A4717" s="74" t="s">
        <v>23549</v>
      </c>
      <c r="B4717" s="74" t="s">
        <v>23550</v>
      </c>
      <c r="C4717" s="74" t="s">
        <v>22280</v>
      </c>
      <c r="D4717" s="74" t="s">
        <v>24035</v>
      </c>
      <c r="E4717" s="75"/>
      <c r="F4717" s="74"/>
      <c r="G4717" s="76" t="n">
        <v>97514</v>
      </c>
      <c r="H4717" s="74" t="s">
        <v>25892</v>
      </c>
      <c r="I4717" s="74" t="s">
        <v>21</v>
      </c>
      <c r="J4717" s="74" t="s">
        <v>16938</v>
      </c>
      <c r="K4717" s="75" t="s">
        <v>25893</v>
      </c>
      <c r="L4717" s="74" t="s">
        <v>16940</v>
      </c>
    </row>
    <row r="4718" customFormat="false" ht="13.5" hidden="false" customHeight="false" outlineLevel="0" collapsed="false">
      <c r="A4718" s="74" t="s">
        <v>23549</v>
      </c>
      <c r="B4718" s="74" t="s">
        <v>23550</v>
      </c>
      <c r="C4718" s="74" t="s">
        <v>22280</v>
      </c>
      <c r="D4718" s="74" t="s">
        <v>24035</v>
      </c>
      <c r="E4718" s="75"/>
      <c r="F4718" s="74"/>
      <c r="G4718" s="76" t="n">
        <v>97515</v>
      </c>
      <c r="H4718" s="74" t="s">
        <v>25894</v>
      </c>
      <c r="I4718" s="74" t="s">
        <v>21</v>
      </c>
      <c r="J4718" s="74" t="s">
        <v>16938</v>
      </c>
      <c r="K4718" s="75" t="s">
        <v>25895</v>
      </c>
      <c r="L4718" s="74" t="s">
        <v>16940</v>
      </c>
    </row>
    <row r="4719" customFormat="false" ht="13.5" hidden="false" customHeight="false" outlineLevel="0" collapsed="false">
      <c r="A4719" s="74" t="s">
        <v>23549</v>
      </c>
      <c r="B4719" s="74" t="s">
        <v>23550</v>
      </c>
      <c r="C4719" s="74" t="s">
        <v>22280</v>
      </c>
      <c r="D4719" s="74" t="s">
        <v>24035</v>
      </c>
      <c r="E4719" s="75"/>
      <c r="F4719" s="74"/>
      <c r="G4719" s="76" t="n">
        <v>97517</v>
      </c>
      <c r="H4719" s="74" t="s">
        <v>25896</v>
      </c>
      <c r="I4719" s="74" t="s">
        <v>21</v>
      </c>
      <c r="J4719" s="74" t="s">
        <v>16938</v>
      </c>
      <c r="K4719" s="75" t="s">
        <v>24747</v>
      </c>
      <c r="L4719" s="74" t="s">
        <v>16940</v>
      </c>
    </row>
    <row r="4720" customFormat="false" ht="13.5" hidden="false" customHeight="false" outlineLevel="0" collapsed="false">
      <c r="A4720" s="74" t="s">
        <v>23549</v>
      </c>
      <c r="B4720" s="74" t="s">
        <v>23550</v>
      </c>
      <c r="C4720" s="74" t="s">
        <v>22280</v>
      </c>
      <c r="D4720" s="74" t="s">
        <v>24035</v>
      </c>
      <c r="E4720" s="75"/>
      <c r="F4720" s="74"/>
      <c r="G4720" s="76" t="n">
        <v>97518</v>
      </c>
      <c r="H4720" s="74" t="s">
        <v>25897</v>
      </c>
      <c r="I4720" s="74" t="s">
        <v>21</v>
      </c>
      <c r="J4720" s="74" t="s">
        <v>16938</v>
      </c>
      <c r="K4720" s="75" t="s">
        <v>24747</v>
      </c>
      <c r="L4720" s="74" t="s">
        <v>16940</v>
      </c>
    </row>
    <row r="4721" customFormat="false" ht="13.5" hidden="false" customHeight="false" outlineLevel="0" collapsed="false">
      <c r="A4721" s="74" t="s">
        <v>23549</v>
      </c>
      <c r="B4721" s="74" t="s">
        <v>23550</v>
      </c>
      <c r="C4721" s="74" t="s">
        <v>22280</v>
      </c>
      <c r="D4721" s="74" t="s">
        <v>24035</v>
      </c>
      <c r="E4721" s="75"/>
      <c r="F4721" s="74"/>
      <c r="G4721" s="76" t="n">
        <v>97519</v>
      </c>
      <c r="H4721" s="74" t="s">
        <v>25898</v>
      </c>
      <c r="I4721" s="74" t="s">
        <v>21</v>
      </c>
      <c r="J4721" s="74" t="s">
        <v>16938</v>
      </c>
      <c r="K4721" s="75" t="s">
        <v>25899</v>
      </c>
      <c r="L4721" s="74" t="s">
        <v>16940</v>
      </c>
    </row>
    <row r="4722" customFormat="false" ht="13.5" hidden="false" customHeight="false" outlineLevel="0" collapsed="false">
      <c r="A4722" s="74" t="s">
        <v>23549</v>
      </c>
      <c r="B4722" s="74" t="s">
        <v>23550</v>
      </c>
      <c r="C4722" s="74" t="s">
        <v>22280</v>
      </c>
      <c r="D4722" s="74" t="s">
        <v>24035</v>
      </c>
      <c r="E4722" s="75"/>
      <c r="F4722" s="74"/>
      <c r="G4722" s="76" t="n">
        <v>97520</v>
      </c>
      <c r="H4722" s="74" t="s">
        <v>25900</v>
      </c>
      <c r="I4722" s="74" t="s">
        <v>21</v>
      </c>
      <c r="J4722" s="74" t="s">
        <v>16938</v>
      </c>
      <c r="K4722" s="75" t="s">
        <v>25899</v>
      </c>
      <c r="L4722" s="74" t="s">
        <v>16940</v>
      </c>
    </row>
    <row r="4723" customFormat="false" ht="13.5" hidden="false" customHeight="false" outlineLevel="0" collapsed="false">
      <c r="A4723" s="74" t="s">
        <v>23549</v>
      </c>
      <c r="B4723" s="74" t="s">
        <v>23550</v>
      </c>
      <c r="C4723" s="74" t="s">
        <v>22280</v>
      </c>
      <c r="D4723" s="74" t="s">
        <v>24035</v>
      </c>
      <c r="E4723" s="75"/>
      <c r="F4723" s="74"/>
      <c r="G4723" s="76" t="n">
        <v>97521</v>
      </c>
      <c r="H4723" s="74" t="s">
        <v>25901</v>
      </c>
      <c r="I4723" s="74" t="s">
        <v>21</v>
      </c>
      <c r="J4723" s="74" t="s">
        <v>16938</v>
      </c>
      <c r="K4723" s="75" t="s">
        <v>25902</v>
      </c>
      <c r="L4723" s="74" t="s">
        <v>16940</v>
      </c>
    </row>
    <row r="4724" customFormat="false" ht="13.5" hidden="false" customHeight="false" outlineLevel="0" collapsed="false">
      <c r="A4724" s="74" t="s">
        <v>23549</v>
      </c>
      <c r="B4724" s="74" t="s">
        <v>23550</v>
      </c>
      <c r="C4724" s="74" t="s">
        <v>22280</v>
      </c>
      <c r="D4724" s="74" t="s">
        <v>24035</v>
      </c>
      <c r="E4724" s="75"/>
      <c r="F4724" s="74"/>
      <c r="G4724" s="76" t="n">
        <v>97522</v>
      </c>
      <c r="H4724" s="74" t="s">
        <v>25903</v>
      </c>
      <c r="I4724" s="74" t="s">
        <v>21</v>
      </c>
      <c r="J4724" s="74" t="s">
        <v>16938</v>
      </c>
      <c r="K4724" s="75" t="s">
        <v>25902</v>
      </c>
      <c r="L4724" s="74" t="s">
        <v>16940</v>
      </c>
    </row>
    <row r="4725" customFormat="false" ht="13.5" hidden="false" customHeight="false" outlineLevel="0" collapsed="false">
      <c r="A4725" s="74" t="s">
        <v>23549</v>
      </c>
      <c r="B4725" s="74" t="s">
        <v>23550</v>
      </c>
      <c r="C4725" s="74" t="s">
        <v>22280</v>
      </c>
      <c r="D4725" s="74" t="s">
        <v>24035</v>
      </c>
      <c r="E4725" s="75"/>
      <c r="F4725" s="74"/>
      <c r="G4725" s="76" t="n">
        <v>97523</v>
      </c>
      <c r="H4725" s="74" t="s">
        <v>25904</v>
      </c>
      <c r="I4725" s="74" t="s">
        <v>21</v>
      </c>
      <c r="J4725" s="74" t="s">
        <v>16938</v>
      </c>
      <c r="K4725" s="75" t="s">
        <v>25905</v>
      </c>
      <c r="L4725" s="74" t="s">
        <v>16940</v>
      </c>
    </row>
    <row r="4726" customFormat="false" ht="13.5" hidden="false" customHeight="false" outlineLevel="0" collapsed="false">
      <c r="A4726" s="74" t="s">
        <v>23549</v>
      </c>
      <c r="B4726" s="74" t="s">
        <v>23550</v>
      </c>
      <c r="C4726" s="74" t="s">
        <v>22280</v>
      </c>
      <c r="D4726" s="74" t="s">
        <v>24035</v>
      </c>
      <c r="E4726" s="75"/>
      <c r="F4726" s="74"/>
      <c r="G4726" s="76" t="n">
        <v>97524</v>
      </c>
      <c r="H4726" s="74" t="s">
        <v>25906</v>
      </c>
      <c r="I4726" s="74" t="s">
        <v>21</v>
      </c>
      <c r="J4726" s="74" t="s">
        <v>16938</v>
      </c>
      <c r="K4726" s="75" t="s">
        <v>25907</v>
      </c>
      <c r="L4726" s="74" t="s">
        <v>16940</v>
      </c>
    </row>
    <row r="4727" customFormat="false" ht="13.5" hidden="false" customHeight="false" outlineLevel="0" collapsed="false">
      <c r="A4727" s="74" t="s">
        <v>23549</v>
      </c>
      <c r="B4727" s="74" t="s">
        <v>23550</v>
      </c>
      <c r="C4727" s="74" t="s">
        <v>22280</v>
      </c>
      <c r="D4727" s="74" t="s">
        <v>24035</v>
      </c>
      <c r="E4727" s="75"/>
      <c r="F4727" s="74"/>
      <c r="G4727" s="76" t="n">
        <v>97525</v>
      </c>
      <c r="H4727" s="74" t="s">
        <v>25908</v>
      </c>
      <c r="I4727" s="74" t="s">
        <v>21</v>
      </c>
      <c r="J4727" s="74" t="s">
        <v>16938</v>
      </c>
      <c r="K4727" s="75" t="s">
        <v>25909</v>
      </c>
      <c r="L4727" s="74" t="s">
        <v>16940</v>
      </c>
    </row>
    <row r="4728" customFormat="false" ht="13.5" hidden="false" customHeight="false" outlineLevel="0" collapsed="false">
      <c r="A4728" s="74" t="s">
        <v>23549</v>
      </c>
      <c r="B4728" s="74" t="s">
        <v>23550</v>
      </c>
      <c r="C4728" s="74" t="s">
        <v>22280</v>
      </c>
      <c r="D4728" s="74" t="s">
        <v>24035</v>
      </c>
      <c r="E4728" s="75"/>
      <c r="F4728" s="74"/>
      <c r="G4728" s="76" t="n">
        <v>97526</v>
      </c>
      <c r="H4728" s="74" t="s">
        <v>25910</v>
      </c>
      <c r="I4728" s="74" t="s">
        <v>21</v>
      </c>
      <c r="J4728" s="74" t="s">
        <v>16938</v>
      </c>
      <c r="K4728" s="75" t="s">
        <v>25911</v>
      </c>
      <c r="L4728" s="74" t="s">
        <v>16940</v>
      </c>
    </row>
    <row r="4729" customFormat="false" ht="13.5" hidden="false" customHeight="false" outlineLevel="0" collapsed="false">
      <c r="A4729" s="74" t="s">
        <v>23549</v>
      </c>
      <c r="B4729" s="74" t="s">
        <v>23550</v>
      </c>
      <c r="C4729" s="74" t="s">
        <v>22280</v>
      </c>
      <c r="D4729" s="74" t="s">
        <v>24035</v>
      </c>
      <c r="E4729" s="75"/>
      <c r="F4729" s="74"/>
      <c r="G4729" s="76" t="n">
        <v>97527</v>
      </c>
      <c r="H4729" s="74" t="s">
        <v>25912</v>
      </c>
      <c r="I4729" s="74" t="s">
        <v>21</v>
      </c>
      <c r="J4729" s="74" t="s">
        <v>16938</v>
      </c>
      <c r="K4729" s="75" t="s">
        <v>25913</v>
      </c>
      <c r="L4729" s="74" t="s">
        <v>16940</v>
      </c>
    </row>
    <row r="4730" customFormat="false" ht="13.5" hidden="false" customHeight="false" outlineLevel="0" collapsed="false">
      <c r="A4730" s="74" t="s">
        <v>23549</v>
      </c>
      <c r="B4730" s="74" t="s">
        <v>23550</v>
      </c>
      <c r="C4730" s="74" t="s">
        <v>22280</v>
      </c>
      <c r="D4730" s="74" t="s">
        <v>24035</v>
      </c>
      <c r="E4730" s="75"/>
      <c r="F4730" s="74"/>
      <c r="G4730" s="76" t="n">
        <v>97528</v>
      </c>
      <c r="H4730" s="74" t="s">
        <v>25914</v>
      </c>
      <c r="I4730" s="74" t="s">
        <v>21</v>
      </c>
      <c r="J4730" s="74" t="s">
        <v>16938</v>
      </c>
      <c r="K4730" s="75" t="s">
        <v>25915</v>
      </c>
      <c r="L4730" s="74" t="s">
        <v>16940</v>
      </c>
    </row>
    <row r="4731" customFormat="false" ht="13.5" hidden="false" customHeight="false" outlineLevel="0" collapsed="false">
      <c r="A4731" s="74" t="s">
        <v>23549</v>
      </c>
      <c r="B4731" s="74" t="s">
        <v>23550</v>
      </c>
      <c r="C4731" s="74" t="s">
        <v>22280</v>
      </c>
      <c r="D4731" s="74" t="s">
        <v>24035</v>
      </c>
      <c r="E4731" s="75"/>
      <c r="F4731" s="74"/>
      <c r="G4731" s="76" t="n">
        <v>97529</v>
      </c>
      <c r="H4731" s="74" t="s">
        <v>25916</v>
      </c>
      <c r="I4731" s="74" t="s">
        <v>21</v>
      </c>
      <c r="J4731" s="74" t="s">
        <v>16938</v>
      </c>
      <c r="K4731" s="75" t="s">
        <v>25917</v>
      </c>
      <c r="L4731" s="74" t="s">
        <v>16940</v>
      </c>
    </row>
    <row r="4732" customFormat="false" ht="13.5" hidden="false" customHeight="false" outlineLevel="0" collapsed="false">
      <c r="A4732" s="74" t="s">
        <v>23549</v>
      </c>
      <c r="B4732" s="74" t="s">
        <v>23550</v>
      </c>
      <c r="C4732" s="74" t="s">
        <v>22280</v>
      </c>
      <c r="D4732" s="74" t="s">
        <v>24035</v>
      </c>
      <c r="E4732" s="75"/>
      <c r="F4732" s="74"/>
      <c r="G4732" s="76" t="n">
        <v>97530</v>
      </c>
      <c r="H4732" s="74" t="s">
        <v>25918</v>
      </c>
      <c r="I4732" s="74" t="s">
        <v>21</v>
      </c>
      <c r="J4732" s="74" t="s">
        <v>16938</v>
      </c>
      <c r="K4732" s="75" t="s">
        <v>25919</v>
      </c>
      <c r="L4732" s="74" t="s">
        <v>16940</v>
      </c>
    </row>
    <row r="4733" customFormat="false" ht="13.5" hidden="false" customHeight="false" outlineLevel="0" collapsed="false">
      <c r="A4733" s="74" t="s">
        <v>23549</v>
      </c>
      <c r="B4733" s="74" t="s">
        <v>23550</v>
      </c>
      <c r="C4733" s="74" t="s">
        <v>22280</v>
      </c>
      <c r="D4733" s="74" t="s">
        <v>24035</v>
      </c>
      <c r="E4733" s="75"/>
      <c r="F4733" s="74"/>
      <c r="G4733" s="76" t="n">
        <v>97531</v>
      </c>
      <c r="H4733" s="74" t="s">
        <v>25920</v>
      </c>
      <c r="I4733" s="74" t="s">
        <v>21</v>
      </c>
      <c r="J4733" s="74" t="s">
        <v>16938</v>
      </c>
      <c r="K4733" s="75" t="s">
        <v>25921</v>
      </c>
      <c r="L4733" s="74" t="s">
        <v>16940</v>
      </c>
    </row>
    <row r="4734" customFormat="false" ht="13.5" hidden="false" customHeight="false" outlineLevel="0" collapsed="false">
      <c r="A4734" s="74" t="s">
        <v>23549</v>
      </c>
      <c r="B4734" s="74" t="s">
        <v>23550</v>
      </c>
      <c r="C4734" s="74" t="s">
        <v>22280</v>
      </c>
      <c r="D4734" s="74" t="s">
        <v>24035</v>
      </c>
      <c r="E4734" s="75"/>
      <c r="F4734" s="74"/>
      <c r="G4734" s="76" t="n">
        <v>97532</v>
      </c>
      <c r="H4734" s="74" t="s">
        <v>25922</v>
      </c>
      <c r="I4734" s="74" t="s">
        <v>21</v>
      </c>
      <c r="J4734" s="74" t="s">
        <v>16938</v>
      </c>
      <c r="K4734" s="75" t="s">
        <v>25923</v>
      </c>
      <c r="L4734" s="74" t="s">
        <v>16940</v>
      </c>
    </row>
    <row r="4735" customFormat="false" ht="13.5" hidden="false" customHeight="false" outlineLevel="0" collapsed="false">
      <c r="A4735" s="74" t="s">
        <v>23549</v>
      </c>
      <c r="B4735" s="74" t="s">
        <v>23550</v>
      </c>
      <c r="C4735" s="74" t="s">
        <v>22280</v>
      </c>
      <c r="D4735" s="74" t="s">
        <v>24035</v>
      </c>
      <c r="E4735" s="75"/>
      <c r="F4735" s="74"/>
      <c r="G4735" s="76" t="n">
        <v>97533</v>
      </c>
      <c r="H4735" s="74" t="s">
        <v>25924</v>
      </c>
      <c r="I4735" s="74" t="s">
        <v>21</v>
      </c>
      <c r="J4735" s="74" t="s">
        <v>16938</v>
      </c>
      <c r="K4735" s="75" t="s">
        <v>25925</v>
      </c>
      <c r="L4735" s="74" t="s">
        <v>16940</v>
      </c>
    </row>
    <row r="4736" customFormat="false" ht="13.5" hidden="false" customHeight="false" outlineLevel="0" collapsed="false">
      <c r="A4736" s="74" t="s">
        <v>23549</v>
      </c>
      <c r="B4736" s="74" t="s">
        <v>23550</v>
      </c>
      <c r="C4736" s="74" t="s">
        <v>22280</v>
      </c>
      <c r="D4736" s="74" t="s">
        <v>24035</v>
      </c>
      <c r="E4736" s="75"/>
      <c r="F4736" s="74"/>
      <c r="G4736" s="76" t="n">
        <v>97534</v>
      </c>
      <c r="H4736" s="74" t="s">
        <v>25926</v>
      </c>
      <c r="I4736" s="74" t="s">
        <v>21</v>
      </c>
      <c r="J4736" s="74" t="s">
        <v>16938</v>
      </c>
      <c r="K4736" s="75" t="s">
        <v>25927</v>
      </c>
      <c r="L4736" s="74" t="s">
        <v>16940</v>
      </c>
    </row>
    <row r="4737" customFormat="false" ht="13.5" hidden="false" customHeight="false" outlineLevel="0" collapsed="false">
      <c r="A4737" s="74" t="s">
        <v>23549</v>
      </c>
      <c r="B4737" s="74" t="s">
        <v>23550</v>
      </c>
      <c r="C4737" s="74" t="s">
        <v>22280</v>
      </c>
      <c r="D4737" s="74" t="s">
        <v>24035</v>
      </c>
      <c r="E4737" s="75"/>
      <c r="F4737" s="74"/>
      <c r="G4737" s="76" t="n">
        <v>97537</v>
      </c>
      <c r="H4737" s="74" t="s">
        <v>25928</v>
      </c>
      <c r="I4737" s="74" t="s">
        <v>21</v>
      </c>
      <c r="J4737" s="74" t="s">
        <v>16938</v>
      </c>
      <c r="K4737" s="75" t="s">
        <v>25929</v>
      </c>
      <c r="L4737" s="74" t="s">
        <v>16940</v>
      </c>
    </row>
    <row r="4738" customFormat="false" ht="13.5" hidden="false" customHeight="false" outlineLevel="0" collapsed="false">
      <c r="A4738" s="74" t="s">
        <v>23549</v>
      </c>
      <c r="B4738" s="74" t="s">
        <v>23550</v>
      </c>
      <c r="C4738" s="74" t="s">
        <v>22280</v>
      </c>
      <c r="D4738" s="74" t="s">
        <v>24035</v>
      </c>
      <c r="E4738" s="75"/>
      <c r="F4738" s="74"/>
      <c r="G4738" s="76" t="n">
        <v>97540</v>
      </c>
      <c r="H4738" s="74" t="s">
        <v>25930</v>
      </c>
      <c r="I4738" s="74" t="s">
        <v>21</v>
      </c>
      <c r="J4738" s="74" t="s">
        <v>16938</v>
      </c>
      <c r="K4738" s="75" t="s">
        <v>25931</v>
      </c>
      <c r="L4738" s="74" t="s">
        <v>16940</v>
      </c>
    </row>
    <row r="4739" customFormat="false" ht="13.5" hidden="false" customHeight="false" outlineLevel="0" collapsed="false">
      <c r="A4739" s="74" t="s">
        <v>23549</v>
      </c>
      <c r="B4739" s="74" t="s">
        <v>23550</v>
      </c>
      <c r="C4739" s="74" t="s">
        <v>22280</v>
      </c>
      <c r="D4739" s="74" t="s">
        <v>24035</v>
      </c>
      <c r="E4739" s="75"/>
      <c r="F4739" s="74"/>
      <c r="G4739" s="76" t="n">
        <v>97541</v>
      </c>
      <c r="H4739" s="74" t="s">
        <v>25932</v>
      </c>
      <c r="I4739" s="74" t="s">
        <v>21</v>
      </c>
      <c r="J4739" s="74" t="s">
        <v>16938</v>
      </c>
      <c r="K4739" s="75" t="s">
        <v>25933</v>
      </c>
      <c r="L4739" s="74" t="s">
        <v>16940</v>
      </c>
    </row>
    <row r="4740" customFormat="false" ht="13.5" hidden="false" customHeight="false" outlineLevel="0" collapsed="false">
      <c r="A4740" s="74" t="s">
        <v>23549</v>
      </c>
      <c r="B4740" s="74" t="s">
        <v>23550</v>
      </c>
      <c r="C4740" s="74" t="s">
        <v>22280</v>
      </c>
      <c r="D4740" s="74" t="s">
        <v>24035</v>
      </c>
      <c r="E4740" s="75"/>
      <c r="F4740" s="74"/>
      <c r="G4740" s="76" t="n">
        <v>97543</v>
      </c>
      <c r="H4740" s="74" t="s">
        <v>25934</v>
      </c>
      <c r="I4740" s="74" t="s">
        <v>21</v>
      </c>
      <c r="J4740" s="74" t="s">
        <v>16938</v>
      </c>
      <c r="K4740" s="75" t="s">
        <v>25935</v>
      </c>
      <c r="L4740" s="74" t="s">
        <v>16940</v>
      </c>
    </row>
    <row r="4741" customFormat="false" ht="13.5" hidden="false" customHeight="false" outlineLevel="0" collapsed="false">
      <c r="A4741" s="74" t="s">
        <v>23549</v>
      </c>
      <c r="B4741" s="74" t="s">
        <v>23550</v>
      </c>
      <c r="C4741" s="74" t="s">
        <v>22280</v>
      </c>
      <c r="D4741" s="74" t="s">
        <v>24035</v>
      </c>
      <c r="E4741" s="75"/>
      <c r="F4741" s="74"/>
      <c r="G4741" s="76" t="n">
        <v>97544</v>
      </c>
      <c r="H4741" s="74" t="s">
        <v>25936</v>
      </c>
      <c r="I4741" s="74" t="s">
        <v>21</v>
      </c>
      <c r="J4741" s="74" t="s">
        <v>16938</v>
      </c>
      <c r="K4741" s="75" t="s">
        <v>25937</v>
      </c>
      <c r="L4741" s="74" t="s">
        <v>16940</v>
      </c>
    </row>
    <row r="4742" customFormat="false" ht="13.5" hidden="false" customHeight="false" outlineLevel="0" collapsed="false">
      <c r="A4742" s="74" t="s">
        <v>23549</v>
      </c>
      <c r="B4742" s="74" t="s">
        <v>23550</v>
      </c>
      <c r="C4742" s="74" t="s">
        <v>22280</v>
      </c>
      <c r="D4742" s="74" t="s">
        <v>24035</v>
      </c>
      <c r="E4742" s="75"/>
      <c r="F4742" s="74"/>
      <c r="G4742" s="76" t="n">
        <v>97546</v>
      </c>
      <c r="H4742" s="74" t="s">
        <v>25938</v>
      </c>
      <c r="I4742" s="74" t="s">
        <v>21</v>
      </c>
      <c r="J4742" s="74" t="s">
        <v>16938</v>
      </c>
      <c r="K4742" s="75" t="s">
        <v>17592</v>
      </c>
      <c r="L4742" s="74" t="s">
        <v>16940</v>
      </c>
    </row>
    <row r="4743" customFormat="false" ht="13.5" hidden="false" customHeight="false" outlineLevel="0" collapsed="false">
      <c r="A4743" s="74" t="s">
        <v>23549</v>
      </c>
      <c r="B4743" s="74" t="s">
        <v>23550</v>
      </c>
      <c r="C4743" s="74" t="s">
        <v>22280</v>
      </c>
      <c r="D4743" s="74" t="s">
        <v>24035</v>
      </c>
      <c r="E4743" s="75"/>
      <c r="F4743" s="74"/>
      <c r="G4743" s="76" t="n">
        <v>97547</v>
      </c>
      <c r="H4743" s="74" t="s">
        <v>25939</v>
      </c>
      <c r="I4743" s="74" t="s">
        <v>21</v>
      </c>
      <c r="J4743" s="74" t="s">
        <v>16938</v>
      </c>
      <c r="K4743" s="75" t="s">
        <v>17592</v>
      </c>
      <c r="L4743" s="74" t="s">
        <v>16940</v>
      </c>
    </row>
    <row r="4744" customFormat="false" ht="13.5" hidden="false" customHeight="false" outlineLevel="0" collapsed="false">
      <c r="A4744" s="74" t="s">
        <v>23549</v>
      </c>
      <c r="B4744" s="74" t="s">
        <v>23550</v>
      </c>
      <c r="C4744" s="74" t="s">
        <v>22280</v>
      </c>
      <c r="D4744" s="74" t="s">
        <v>24035</v>
      </c>
      <c r="E4744" s="75"/>
      <c r="F4744" s="74"/>
      <c r="G4744" s="76" t="n">
        <v>97548</v>
      </c>
      <c r="H4744" s="74" t="s">
        <v>25940</v>
      </c>
      <c r="I4744" s="74" t="s">
        <v>21</v>
      </c>
      <c r="J4744" s="74" t="s">
        <v>16938</v>
      </c>
      <c r="K4744" s="75" t="s">
        <v>25941</v>
      </c>
      <c r="L4744" s="74" t="s">
        <v>16940</v>
      </c>
    </row>
    <row r="4745" customFormat="false" ht="13.5" hidden="false" customHeight="false" outlineLevel="0" collapsed="false">
      <c r="A4745" s="74" t="s">
        <v>23549</v>
      </c>
      <c r="B4745" s="74" t="s">
        <v>23550</v>
      </c>
      <c r="C4745" s="74" t="s">
        <v>22280</v>
      </c>
      <c r="D4745" s="74" t="s">
        <v>24035</v>
      </c>
      <c r="E4745" s="75"/>
      <c r="F4745" s="74"/>
      <c r="G4745" s="76" t="n">
        <v>97549</v>
      </c>
      <c r="H4745" s="74" t="s">
        <v>25942</v>
      </c>
      <c r="I4745" s="74" t="s">
        <v>21</v>
      </c>
      <c r="J4745" s="74" t="s">
        <v>16938</v>
      </c>
      <c r="K4745" s="75" t="s">
        <v>25941</v>
      </c>
      <c r="L4745" s="74" t="s">
        <v>16940</v>
      </c>
    </row>
    <row r="4746" customFormat="false" ht="13.5" hidden="false" customHeight="false" outlineLevel="0" collapsed="false">
      <c r="A4746" s="74" t="s">
        <v>23549</v>
      </c>
      <c r="B4746" s="74" t="s">
        <v>23550</v>
      </c>
      <c r="C4746" s="74" t="s">
        <v>22280</v>
      </c>
      <c r="D4746" s="74" t="s">
        <v>24035</v>
      </c>
      <c r="E4746" s="75"/>
      <c r="F4746" s="74"/>
      <c r="G4746" s="76" t="n">
        <v>97550</v>
      </c>
      <c r="H4746" s="74" t="s">
        <v>25943</v>
      </c>
      <c r="I4746" s="74" t="s">
        <v>21</v>
      </c>
      <c r="J4746" s="74" t="s">
        <v>16938</v>
      </c>
      <c r="K4746" s="75" t="s">
        <v>25944</v>
      </c>
      <c r="L4746" s="74" t="s">
        <v>16940</v>
      </c>
    </row>
    <row r="4747" customFormat="false" ht="13.5" hidden="false" customHeight="false" outlineLevel="0" collapsed="false">
      <c r="A4747" s="74" t="s">
        <v>23549</v>
      </c>
      <c r="B4747" s="74" t="s">
        <v>23550</v>
      </c>
      <c r="C4747" s="74" t="s">
        <v>22280</v>
      </c>
      <c r="D4747" s="74" t="s">
        <v>24035</v>
      </c>
      <c r="E4747" s="75"/>
      <c r="F4747" s="74"/>
      <c r="G4747" s="76" t="n">
        <v>97551</v>
      </c>
      <c r="H4747" s="74" t="s">
        <v>25945</v>
      </c>
      <c r="I4747" s="74" t="s">
        <v>21</v>
      </c>
      <c r="J4747" s="74" t="s">
        <v>16938</v>
      </c>
      <c r="K4747" s="75" t="s">
        <v>25944</v>
      </c>
      <c r="L4747" s="74" t="s">
        <v>16940</v>
      </c>
    </row>
    <row r="4748" customFormat="false" ht="13.5" hidden="false" customHeight="false" outlineLevel="0" collapsed="false">
      <c r="A4748" s="74" t="s">
        <v>23549</v>
      </c>
      <c r="B4748" s="74" t="s">
        <v>23550</v>
      </c>
      <c r="C4748" s="74" t="s">
        <v>22280</v>
      </c>
      <c r="D4748" s="74" t="s">
        <v>24035</v>
      </c>
      <c r="E4748" s="75"/>
      <c r="F4748" s="74"/>
      <c r="G4748" s="76" t="n">
        <v>97552</v>
      </c>
      <c r="H4748" s="74" t="s">
        <v>25946</v>
      </c>
      <c r="I4748" s="74" t="s">
        <v>21</v>
      </c>
      <c r="J4748" s="74" t="s">
        <v>16938</v>
      </c>
      <c r="K4748" s="75" t="s">
        <v>25947</v>
      </c>
      <c r="L4748" s="74" t="s">
        <v>16940</v>
      </c>
    </row>
    <row r="4749" customFormat="false" ht="13.5" hidden="false" customHeight="false" outlineLevel="0" collapsed="false">
      <c r="A4749" s="74" t="s">
        <v>23549</v>
      </c>
      <c r="B4749" s="74" t="s">
        <v>23550</v>
      </c>
      <c r="C4749" s="74" t="s">
        <v>22280</v>
      </c>
      <c r="D4749" s="74" t="s">
        <v>24035</v>
      </c>
      <c r="E4749" s="75"/>
      <c r="F4749" s="74"/>
      <c r="G4749" s="76" t="n">
        <v>97553</v>
      </c>
      <c r="H4749" s="74" t="s">
        <v>25948</v>
      </c>
      <c r="I4749" s="74" t="s">
        <v>21</v>
      </c>
      <c r="J4749" s="74" t="s">
        <v>16938</v>
      </c>
      <c r="K4749" s="75" t="s">
        <v>24668</v>
      </c>
      <c r="L4749" s="74" t="s">
        <v>16940</v>
      </c>
    </row>
    <row r="4750" customFormat="false" ht="13.5" hidden="false" customHeight="false" outlineLevel="0" collapsed="false">
      <c r="A4750" s="74" t="s">
        <v>23549</v>
      </c>
      <c r="B4750" s="74" t="s">
        <v>23550</v>
      </c>
      <c r="C4750" s="74" t="s">
        <v>22280</v>
      </c>
      <c r="D4750" s="74" t="s">
        <v>24035</v>
      </c>
      <c r="E4750" s="75"/>
      <c r="F4750" s="74"/>
      <c r="G4750" s="76" t="n">
        <v>97554</v>
      </c>
      <c r="H4750" s="74" t="s">
        <v>25949</v>
      </c>
      <c r="I4750" s="74" t="s">
        <v>21</v>
      </c>
      <c r="J4750" s="74" t="s">
        <v>16938</v>
      </c>
      <c r="K4750" s="75" t="s">
        <v>25950</v>
      </c>
      <c r="L4750" s="74" t="s">
        <v>16940</v>
      </c>
    </row>
    <row r="4751" customFormat="false" ht="13.5" hidden="false" customHeight="false" outlineLevel="0" collapsed="false">
      <c r="A4751" s="74" t="s">
        <v>23549</v>
      </c>
      <c r="B4751" s="74" t="s">
        <v>23550</v>
      </c>
      <c r="C4751" s="74" t="s">
        <v>22280</v>
      </c>
      <c r="D4751" s="74" t="s">
        <v>24035</v>
      </c>
      <c r="E4751" s="75"/>
      <c r="F4751" s="74"/>
      <c r="G4751" s="76" t="n">
        <v>98602</v>
      </c>
      <c r="H4751" s="74" t="s">
        <v>25951</v>
      </c>
      <c r="I4751" s="74" t="s">
        <v>21</v>
      </c>
      <c r="J4751" s="74" t="s">
        <v>16938</v>
      </c>
      <c r="K4751" s="75" t="s">
        <v>25952</v>
      </c>
      <c r="L4751" s="74" t="s">
        <v>16940</v>
      </c>
    </row>
    <row r="4752" customFormat="false" ht="13.5" hidden="false" customHeight="false" outlineLevel="0" collapsed="false">
      <c r="A4752" s="74" t="s">
        <v>23549</v>
      </c>
      <c r="B4752" s="74" t="s">
        <v>23550</v>
      </c>
      <c r="C4752" s="74" t="s">
        <v>25953</v>
      </c>
      <c r="D4752" s="74" t="s">
        <v>25954</v>
      </c>
      <c r="E4752" s="75"/>
      <c r="F4752" s="74"/>
      <c r="G4752" s="76" t="n">
        <v>97895</v>
      </c>
      <c r="H4752" s="74" t="s">
        <v>25955</v>
      </c>
      <c r="I4752" s="74" t="s">
        <v>21</v>
      </c>
      <c r="J4752" s="74" t="s">
        <v>16938</v>
      </c>
      <c r="K4752" s="75" t="s">
        <v>25956</v>
      </c>
      <c r="L4752" s="74" t="s">
        <v>16940</v>
      </c>
    </row>
    <row r="4753" customFormat="false" ht="13.5" hidden="false" customHeight="false" outlineLevel="0" collapsed="false">
      <c r="A4753" s="74" t="s">
        <v>23549</v>
      </c>
      <c r="B4753" s="74" t="s">
        <v>23550</v>
      </c>
      <c r="C4753" s="74" t="s">
        <v>25953</v>
      </c>
      <c r="D4753" s="74" t="s">
        <v>25954</v>
      </c>
      <c r="E4753" s="75"/>
      <c r="F4753" s="74"/>
      <c r="G4753" s="76" t="n">
        <v>97896</v>
      </c>
      <c r="H4753" s="74" t="s">
        <v>25957</v>
      </c>
      <c r="I4753" s="74" t="s">
        <v>21</v>
      </c>
      <c r="J4753" s="74" t="s">
        <v>16938</v>
      </c>
      <c r="K4753" s="75" t="s">
        <v>25958</v>
      </c>
      <c r="L4753" s="74" t="s">
        <v>16940</v>
      </c>
    </row>
    <row r="4754" customFormat="false" ht="13.5" hidden="false" customHeight="false" outlineLevel="0" collapsed="false">
      <c r="A4754" s="74" t="s">
        <v>23549</v>
      </c>
      <c r="B4754" s="74" t="s">
        <v>23550</v>
      </c>
      <c r="C4754" s="74" t="s">
        <v>25953</v>
      </c>
      <c r="D4754" s="74" t="s">
        <v>25954</v>
      </c>
      <c r="E4754" s="75"/>
      <c r="F4754" s="74"/>
      <c r="G4754" s="76" t="n">
        <v>97897</v>
      </c>
      <c r="H4754" s="74" t="s">
        <v>25959</v>
      </c>
      <c r="I4754" s="74" t="s">
        <v>21</v>
      </c>
      <c r="J4754" s="74" t="s">
        <v>16938</v>
      </c>
      <c r="K4754" s="75" t="s">
        <v>25960</v>
      </c>
      <c r="L4754" s="74" t="s">
        <v>16940</v>
      </c>
    </row>
    <row r="4755" customFormat="false" ht="13.5" hidden="false" customHeight="false" outlineLevel="0" collapsed="false">
      <c r="A4755" s="74" t="s">
        <v>23549</v>
      </c>
      <c r="B4755" s="74" t="s">
        <v>23550</v>
      </c>
      <c r="C4755" s="74" t="s">
        <v>25953</v>
      </c>
      <c r="D4755" s="74" t="s">
        <v>25954</v>
      </c>
      <c r="E4755" s="75"/>
      <c r="F4755" s="74"/>
      <c r="G4755" s="76" t="n">
        <v>97898</v>
      </c>
      <c r="H4755" s="74" t="s">
        <v>25961</v>
      </c>
      <c r="I4755" s="74" t="s">
        <v>21</v>
      </c>
      <c r="J4755" s="74" t="s">
        <v>16938</v>
      </c>
      <c r="K4755" s="75" t="s">
        <v>25962</v>
      </c>
      <c r="L4755" s="74" t="s">
        <v>16940</v>
      </c>
    </row>
    <row r="4756" customFormat="false" ht="13.5" hidden="false" customHeight="false" outlineLevel="0" collapsed="false">
      <c r="A4756" s="74" t="s">
        <v>23549</v>
      </c>
      <c r="B4756" s="74" t="s">
        <v>23550</v>
      </c>
      <c r="C4756" s="74" t="s">
        <v>25953</v>
      </c>
      <c r="D4756" s="74" t="s">
        <v>25954</v>
      </c>
      <c r="E4756" s="75"/>
      <c r="F4756" s="74"/>
      <c r="G4756" s="76" t="n">
        <v>97900</v>
      </c>
      <c r="H4756" s="74" t="s">
        <v>25963</v>
      </c>
      <c r="I4756" s="74" t="s">
        <v>21</v>
      </c>
      <c r="J4756" s="74" t="s">
        <v>16938</v>
      </c>
      <c r="K4756" s="75" t="s">
        <v>25964</v>
      </c>
      <c r="L4756" s="74" t="s">
        <v>16940</v>
      </c>
    </row>
    <row r="4757" customFormat="false" ht="13.5" hidden="false" customHeight="false" outlineLevel="0" collapsed="false">
      <c r="A4757" s="74" t="s">
        <v>23549</v>
      </c>
      <c r="B4757" s="74" t="s">
        <v>23550</v>
      </c>
      <c r="C4757" s="74" t="s">
        <v>25953</v>
      </c>
      <c r="D4757" s="74" t="s">
        <v>25954</v>
      </c>
      <c r="E4757" s="75"/>
      <c r="F4757" s="74"/>
      <c r="G4757" s="76" t="n">
        <v>97901</v>
      </c>
      <c r="H4757" s="74" t="s">
        <v>25965</v>
      </c>
      <c r="I4757" s="74" t="s">
        <v>21</v>
      </c>
      <c r="J4757" s="74" t="s">
        <v>16938</v>
      </c>
      <c r="K4757" s="75" t="s">
        <v>25966</v>
      </c>
      <c r="L4757" s="74" t="s">
        <v>16940</v>
      </c>
    </row>
    <row r="4758" customFormat="false" ht="13.5" hidden="false" customHeight="false" outlineLevel="0" collapsed="false">
      <c r="A4758" s="74" t="s">
        <v>23549</v>
      </c>
      <c r="B4758" s="74" t="s">
        <v>23550</v>
      </c>
      <c r="C4758" s="74" t="s">
        <v>25953</v>
      </c>
      <c r="D4758" s="74" t="s">
        <v>25954</v>
      </c>
      <c r="E4758" s="75"/>
      <c r="F4758" s="74"/>
      <c r="G4758" s="76" t="n">
        <v>97902</v>
      </c>
      <c r="H4758" s="74" t="s">
        <v>25967</v>
      </c>
      <c r="I4758" s="74" t="s">
        <v>21</v>
      </c>
      <c r="J4758" s="74" t="s">
        <v>16938</v>
      </c>
      <c r="K4758" s="75" t="s">
        <v>25968</v>
      </c>
      <c r="L4758" s="74" t="s">
        <v>16940</v>
      </c>
    </row>
    <row r="4759" customFormat="false" ht="13.5" hidden="false" customHeight="false" outlineLevel="0" collapsed="false">
      <c r="A4759" s="74" t="s">
        <v>23549</v>
      </c>
      <c r="B4759" s="74" t="s">
        <v>23550</v>
      </c>
      <c r="C4759" s="74" t="s">
        <v>25953</v>
      </c>
      <c r="D4759" s="74" t="s">
        <v>25954</v>
      </c>
      <c r="E4759" s="75"/>
      <c r="F4759" s="74"/>
      <c r="G4759" s="76" t="n">
        <v>97903</v>
      </c>
      <c r="H4759" s="74" t="s">
        <v>25969</v>
      </c>
      <c r="I4759" s="74" t="s">
        <v>21</v>
      </c>
      <c r="J4759" s="74" t="s">
        <v>16938</v>
      </c>
      <c r="K4759" s="75" t="s">
        <v>25970</v>
      </c>
      <c r="L4759" s="74" t="s">
        <v>16940</v>
      </c>
    </row>
    <row r="4760" customFormat="false" ht="13.5" hidden="false" customHeight="false" outlineLevel="0" collapsed="false">
      <c r="A4760" s="74" t="s">
        <v>23549</v>
      </c>
      <c r="B4760" s="74" t="s">
        <v>23550</v>
      </c>
      <c r="C4760" s="74" t="s">
        <v>25953</v>
      </c>
      <c r="D4760" s="74" t="s">
        <v>25954</v>
      </c>
      <c r="E4760" s="75"/>
      <c r="F4760" s="74"/>
      <c r="G4760" s="76" t="n">
        <v>97904</v>
      </c>
      <c r="H4760" s="74" t="s">
        <v>25971</v>
      </c>
      <c r="I4760" s="74" t="s">
        <v>21</v>
      </c>
      <c r="J4760" s="74" t="s">
        <v>16938</v>
      </c>
      <c r="K4760" s="75" t="s">
        <v>25972</v>
      </c>
      <c r="L4760" s="74" t="s">
        <v>16940</v>
      </c>
    </row>
    <row r="4761" customFormat="false" ht="13.5" hidden="false" customHeight="false" outlineLevel="0" collapsed="false">
      <c r="A4761" s="74" t="s">
        <v>23549</v>
      </c>
      <c r="B4761" s="74" t="s">
        <v>23550</v>
      </c>
      <c r="C4761" s="74" t="s">
        <v>25953</v>
      </c>
      <c r="D4761" s="74" t="s">
        <v>25954</v>
      </c>
      <c r="E4761" s="75"/>
      <c r="F4761" s="74"/>
      <c r="G4761" s="76" t="n">
        <v>97905</v>
      </c>
      <c r="H4761" s="74" t="s">
        <v>25973</v>
      </c>
      <c r="I4761" s="74" t="s">
        <v>21</v>
      </c>
      <c r="J4761" s="74" t="s">
        <v>16938</v>
      </c>
      <c r="K4761" s="75" t="s">
        <v>25974</v>
      </c>
      <c r="L4761" s="74" t="s">
        <v>16940</v>
      </c>
    </row>
    <row r="4762" customFormat="false" ht="13.5" hidden="false" customHeight="false" outlineLevel="0" collapsed="false">
      <c r="A4762" s="74" t="s">
        <v>23549</v>
      </c>
      <c r="B4762" s="74" t="s">
        <v>23550</v>
      </c>
      <c r="C4762" s="74" t="s">
        <v>25953</v>
      </c>
      <c r="D4762" s="74" t="s">
        <v>25954</v>
      </c>
      <c r="E4762" s="75"/>
      <c r="F4762" s="74"/>
      <c r="G4762" s="76" t="n">
        <v>97906</v>
      </c>
      <c r="H4762" s="74" t="s">
        <v>25975</v>
      </c>
      <c r="I4762" s="74" t="s">
        <v>21</v>
      </c>
      <c r="J4762" s="74" t="s">
        <v>16938</v>
      </c>
      <c r="K4762" s="75" t="s">
        <v>25976</v>
      </c>
      <c r="L4762" s="74" t="s">
        <v>16940</v>
      </c>
    </row>
    <row r="4763" customFormat="false" ht="13.5" hidden="false" customHeight="false" outlineLevel="0" collapsed="false">
      <c r="A4763" s="74" t="s">
        <v>23549</v>
      </c>
      <c r="B4763" s="74" t="s">
        <v>23550</v>
      </c>
      <c r="C4763" s="74" t="s">
        <v>25953</v>
      </c>
      <c r="D4763" s="74" t="s">
        <v>25954</v>
      </c>
      <c r="E4763" s="75"/>
      <c r="F4763" s="74"/>
      <c r="G4763" s="76" t="n">
        <v>97907</v>
      </c>
      <c r="H4763" s="74" t="s">
        <v>25977</v>
      </c>
      <c r="I4763" s="74" t="s">
        <v>21</v>
      </c>
      <c r="J4763" s="74" t="s">
        <v>16938</v>
      </c>
      <c r="K4763" s="75" t="s">
        <v>25978</v>
      </c>
      <c r="L4763" s="74" t="s">
        <v>16940</v>
      </c>
    </row>
    <row r="4764" customFormat="false" ht="13.5" hidden="false" customHeight="false" outlineLevel="0" collapsed="false">
      <c r="A4764" s="74" t="s">
        <v>23549</v>
      </c>
      <c r="B4764" s="74" t="s">
        <v>23550</v>
      </c>
      <c r="C4764" s="74" t="s">
        <v>25953</v>
      </c>
      <c r="D4764" s="74" t="s">
        <v>25954</v>
      </c>
      <c r="E4764" s="75"/>
      <c r="F4764" s="74"/>
      <c r="G4764" s="76" t="n">
        <v>97908</v>
      </c>
      <c r="H4764" s="74" t="s">
        <v>25979</v>
      </c>
      <c r="I4764" s="74" t="s">
        <v>21</v>
      </c>
      <c r="J4764" s="74" t="s">
        <v>16938</v>
      </c>
      <c r="K4764" s="75" t="s">
        <v>25980</v>
      </c>
      <c r="L4764" s="74" t="s">
        <v>16940</v>
      </c>
    </row>
    <row r="4765" customFormat="false" ht="13.5" hidden="false" customHeight="false" outlineLevel="0" collapsed="false">
      <c r="A4765" s="74" t="s">
        <v>23549</v>
      </c>
      <c r="B4765" s="74" t="s">
        <v>23550</v>
      </c>
      <c r="C4765" s="74" t="s">
        <v>25953</v>
      </c>
      <c r="D4765" s="74" t="s">
        <v>25954</v>
      </c>
      <c r="E4765" s="75"/>
      <c r="F4765" s="74"/>
      <c r="G4765" s="76" t="n">
        <v>98102</v>
      </c>
      <c r="H4765" s="74" t="s">
        <v>25981</v>
      </c>
      <c r="I4765" s="74" t="s">
        <v>21</v>
      </c>
      <c r="J4765" s="74" t="s">
        <v>16938</v>
      </c>
      <c r="K4765" s="75" t="s">
        <v>25982</v>
      </c>
      <c r="L4765" s="74" t="s">
        <v>16940</v>
      </c>
    </row>
    <row r="4766" customFormat="false" ht="13.5" hidden="false" customHeight="false" outlineLevel="0" collapsed="false">
      <c r="A4766" s="74" t="s">
        <v>23549</v>
      </c>
      <c r="B4766" s="74" t="s">
        <v>23550</v>
      </c>
      <c r="C4766" s="74" t="s">
        <v>25953</v>
      </c>
      <c r="D4766" s="74" t="s">
        <v>25954</v>
      </c>
      <c r="E4766" s="75"/>
      <c r="F4766" s="74"/>
      <c r="G4766" s="76" t="n">
        <v>98104</v>
      </c>
      <c r="H4766" s="74" t="s">
        <v>25983</v>
      </c>
      <c r="I4766" s="74" t="s">
        <v>21</v>
      </c>
      <c r="J4766" s="74" t="s">
        <v>16938</v>
      </c>
      <c r="K4766" s="75" t="s">
        <v>25984</v>
      </c>
      <c r="L4766" s="74" t="s">
        <v>16940</v>
      </c>
    </row>
    <row r="4767" customFormat="false" ht="13.5" hidden="false" customHeight="false" outlineLevel="0" collapsed="false">
      <c r="A4767" s="74" t="s">
        <v>23549</v>
      </c>
      <c r="B4767" s="74" t="s">
        <v>23550</v>
      </c>
      <c r="C4767" s="74" t="s">
        <v>25953</v>
      </c>
      <c r="D4767" s="74" t="s">
        <v>25954</v>
      </c>
      <c r="E4767" s="75"/>
      <c r="F4767" s="74"/>
      <c r="G4767" s="76" t="n">
        <v>98105</v>
      </c>
      <c r="H4767" s="74" t="s">
        <v>25985</v>
      </c>
      <c r="I4767" s="74" t="s">
        <v>21</v>
      </c>
      <c r="J4767" s="74" t="s">
        <v>16938</v>
      </c>
      <c r="K4767" s="75" t="s">
        <v>25986</v>
      </c>
      <c r="L4767" s="74" t="s">
        <v>16940</v>
      </c>
    </row>
    <row r="4768" customFormat="false" ht="13.5" hidden="false" customHeight="false" outlineLevel="0" collapsed="false">
      <c r="A4768" s="74" t="s">
        <v>23549</v>
      </c>
      <c r="B4768" s="74" t="s">
        <v>23550</v>
      </c>
      <c r="C4768" s="74" t="s">
        <v>25953</v>
      </c>
      <c r="D4768" s="74" t="s">
        <v>25954</v>
      </c>
      <c r="E4768" s="75"/>
      <c r="F4768" s="74"/>
      <c r="G4768" s="76" t="n">
        <v>98106</v>
      </c>
      <c r="H4768" s="74" t="s">
        <v>25987</v>
      </c>
      <c r="I4768" s="74" t="s">
        <v>21</v>
      </c>
      <c r="J4768" s="74" t="s">
        <v>16938</v>
      </c>
      <c r="K4768" s="75" t="s">
        <v>25988</v>
      </c>
      <c r="L4768" s="74" t="s">
        <v>16940</v>
      </c>
    </row>
    <row r="4769" customFormat="false" ht="13.5" hidden="false" customHeight="false" outlineLevel="0" collapsed="false">
      <c r="A4769" s="74" t="s">
        <v>23549</v>
      </c>
      <c r="B4769" s="74" t="s">
        <v>23550</v>
      </c>
      <c r="C4769" s="74" t="s">
        <v>25953</v>
      </c>
      <c r="D4769" s="74" t="s">
        <v>25954</v>
      </c>
      <c r="E4769" s="75"/>
      <c r="F4769" s="74"/>
      <c r="G4769" s="76" t="n">
        <v>98107</v>
      </c>
      <c r="H4769" s="74" t="s">
        <v>25989</v>
      </c>
      <c r="I4769" s="74" t="s">
        <v>21</v>
      </c>
      <c r="J4769" s="74" t="s">
        <v>16938</v>
      </c>
      <c r="K4769" s="75" t="s">
        <v>25990</v>
      </c>
      <c r="L4769" s="74" t="s">
        <v>16940</v>
      </c>
    </row>
    <row r="4770" customFormat="false" ht="13.5" hidden="false" customHeight="false" outlineLevel="0" collapsed="false">
      <c r="A4770" s="74" t="s">
        <v>23549</v>
      </c>
      <c r="B4770" s="74" t="s">
        <v>23550</v>
      </c>
      <c r="C4770" s="74" t="s">
        <v>25953</v>
      </c>
      <c r="D4770" s="74" t="s">
        <v>25954</v>
      </c>
      <c r="E4770" s="75"/>
      <c r="F4770" s="74"/>
      <c r="G4770" s="76" t="n">
        <v>98108</v>
      </c>
      <c r="H4770" s="74" t="s">
        <v>25991</v>
      </c>
      <c r="I4770" s="74" t="s">
        <v>21</v>
      </c>
      <c r="J4770" s="74" t="s">
        <v>16938</v>
      </c>
      <c r="K4770" s="75" t="s">
        <v>25992</v>
      </c>
      <c r="L4770" s="74" t="s">
        <v>16940</v>
      </c>
    </row>
    <row r="4771" customFormat="false" ht="13.5" hidden="false" customHeight="false" outlineLevel="0" collapsed="false">
      <c r="A4771" s="74" t="s">
        <v>23549</v>
      </c>
      <c r="B4771" s="74" t="s">
        <v>23550</v>
      </c>
      <c r="C4771" s="74" t="s">
        <v>25953</v>
      </c>
      <c r="D4771" s="74" t="s">
        <v>25954</v>
      </c>
      <c r="E4771" s="75"/>
      <c r="F4771" s="74"/>
      <c r="G4771" s="76" t="n">
        <v>99250</v>
      </c>
      <c r="H4771" s="74" t="s">
        <v>25993</v>
      </c>
      <c r="I4771" s="74" t="s">
        <v>21</v>
      </c>
      <c r="J4771" s="74" t="s">
        <v>16938</v>
      </c>
      <c r="K4771" s="75" t="s">
        <v>25994</v>
      </c>
      <c r="L4771" s="74" t="s">
        <v>16940</v>
      </c>
    </row>
    <row r="4772" customFormat="false" ht="13.5" hidden="false" customHeight="false" outlineLevel="0" collapsed="false">
      <c r="A4772" s="74" t="s">
        <v>23549</v>
      </c>
      <c r="B4772" s="74" t="s">
        <v>23550</v>
      </c>
      <c r="C4772" s="74" t="s">
        <v>25953</v>
      </c>
      <c r="D4772" s="74" t="s">
        <v>25954</v>
      </c>
      <c r="E4772" s="75"/>
      <c r="F4772" s="74"/>
      <c r="G4772" s="76" t="n">
        <v>99251</v>
      </c>
      <c r="H4772" s="74" t="s">
        <v>25995</v>
      </c>
      <c r="I4772" s="74" t="s">
        <v>21</v>
      </c>
      <c r="J4772" s="74" t="s">
        <v>16938</v>
      </c>
      <c r="K4772" s="75" t="s">
        <v>25996</v>
      </c>
      <c r="L4772" s="74" t="s">
        <v>16940</v>
      </c>
    </row>
    <row r="4773" customFormat="false" ht="13.5" hidden="false" customHeight="false" outlineLevel="0" collapsed="false">
      <c r="A4773" s="74" t="s">
        <v>23549</v>
      </c>
      <c r="B4773" s="74" t="s">
        <v>23550</v>
      </c>
      <c r="C4773" s="74" t="s">
        <v>25953</v>
      </c>
      <c r="D4773" s="74" t="s">
        <v>25954</v>
      </c>
      <c r="E4773" s="75"/>
      <c r="F4773" s="74"/>
      <c r="G4773" s="76" t="n">
        <v>99253</v>
      </c>
      <c r="H4773" s="74" t="s">
        <v>25997</v>
      </c>
      <c r="I4773" s="74" t="s">
        <v>21</v>
      </c>
      <c r="J4773" s="74" t="s">
        <v>16938</v>
      </c>
      <c r="K4773" s="75" t="s">
        <v>25998</v>
      </c>
      <c r="L4773" s="74" t="s">
        <v>16940</v>
      </c>
    </row>
    <row r="4774" customFormat="false" ht="13.5" hidden="false" customHeight="false" outlineLevel="0" collapsed="false">
      <c r="A4774" s="74" t="s">
        <v>23549</v>
      </c>
      <c r="B4774" s="74" t="s">
        <v>23550</v>
      </c>
      <c r="C4774" s="74" t="s">
        <v>25953</v>
      </c>
      <c r="D4774" s="74" t="s">
        <v>25954</v>
      </c>
      <c r="E4774" s="75"/>
      <c r="F4774" s="74"/>
      <c r="G4774" s="76" t="n">
        <v>99255</v>
      </c>
      <c r="H4774" s="74" t="s">
        <v>25999</v>
      </c>
      <c r="I4774" s="74" t="s">
        <v>21</v>
      </c>
      <c r="J4774" s="74" t="s">
        <v>16938</v>
      </c>
      <c r="K4774" s="75" t="s">
        <v>26000</v>
      </c>
      <c r="L4774" s="74" t="s">
        <v>16940</v>
      </c>
    </row>
    <row r="4775" customFormat="false" ht="13.5" hidden="false" customHeight="false" outlineLevel="0" collapsed="false">
      <c r="A4775" s="74" t="s">
        <v>23549</v>
      </c>
      <c r="B4775" s="74" t="s">
        <v>23550</v>
      </c>
      <c r="C4775" s="74" t="s">
        <v>25953</v>
      </c>
      <c r="D4775" s="74" t="s">
        <v>25954</v>
      </c>
      <c r="E4775" s="75"/>
      <c r="F4775" s="74"/>
      <c r="G4775" s="76" t="n">
        <v>99257</v>
      </c>
      <c r="H4775" s="74" t="s">
        <v>26001</v>
      </c>
      <c r="I4775" s="74" t="s">
        <v>21</v>
      </c>
      <c r="J4775" s="74" t="s">
        <v>16938</v>
      </c>
      <c r="K4775" s="75" t="s">
        <v>26002</v>
      </c>
      <c r="L4775" s="74" t="s">
        <v>16940</v>
      </c>
    </row>
    <row r="4776" customFormat="false" ht="13.5" hidden="false" customHeight="false" outlineLevel="0" collapsed="false">
      <c r="A4776" s="74" t="s">
        <v>23549</v>
      </c>
      <c r="B4776" s="74" t="s">
        <v>23550</v>
      </c>
      <c r="C4776" s="74" t="s">
        <v>25953</v>
      </c>
      <c r="D4776" s="74" t="s">
        <v>25954</v>
      </c>
      <c r="E4776" s="75"/>
      <c r="F4776" s="74"/>
      <c r="G4776" s="76" t="n">
        <v>99258</v>
      </c>
      <c r="H4776" s="74" t="s">
        <v>26003</v>
      </c>
      <c r="I4776" s="74" t="s">
        <v>21</v>
      </c>
      <c r="J4776" s="74" t="s">
        <v>16938</v>
      </c>
      <c r="K4776" s="75" t="s">
        <v>26004</v>
      </c>
      <c r="L4776" s="74" t="s">
        <v>16940</v>
      </c>
    </row>
    <row r="4777" customFormat="false" ht="13.5" hidden="false" customHeight="false" outlineLevel="0" collapsed="false">
      <c r="A4777" s="74" t="s">
        <v>23549</v>
      </c>
      <c r="B4777" s="74" t="s">
        <v>23550</v>
      </c>
      <c r="C4777" s="74" t="s">
        <v>25953</v>
      </c>
      <c r="D4777" s="74" t="s">
        <v>25954</v>
      </c>
      <c r="E4777" s="75"/>
      <c r="F4777" s="74"/>
      <c r="G4777" s="76" t="n">
        <v>99260</v>
      </c>
      <c r="H4777" s="74" t="s">
        <v>26005</v>
      </c>
      <c r="I4777" s="74" t="s">
        <v>21</v>
      </c>
      <c r="J4777" s="74" t="s">
        <v>16938</v>
      </c>
      <c r="K4777" s="75" t="s">
        <v>26006</v>
      </c>
      <c r="L4777" s="74" t="s">
        <v>16940</v>
      </c>
    </row>
    <row r="4778" customFormat="false" ht="13.5" hidden="false" customHeight="false" outlineLevel="0" collapsed="false">
      <c r="A4778" s="74" t="s">
        <v>23549</v>
      </c>
      <c r="B4778" s="74" t="s">
        <v>23550</v>
      </c>
      <c r="C4778" s="74" t="s">
        <v>25953</v>
      </c>
      <c r="D4778" s="74" t="s">
        <v>25954</v>
      </c>
      <c r="E4778" s="75"/>
      <c r="F4778" s="74"/>
      <c r="G4778" s="76" t="n">
        <v>99262</v>
      </c>
      <c r="H4778" s="74" t="s">
        <v>26007</v>
      </c>
      <c r="I4778" s="74" t="s">
        <v>21</v>
      </c>
      <c r="J4778" s="74" t="s">
        <v>16938</v>
      </c>
      <c r="K4778" s="75" t="s">
        <v>26008</v>
      </c>
      <c r="L4778" s="74" t="s">
        <v>16940</v>
      </c>
    </row>
    <row r="4779" customFormat="false" ht="13.5" hidden="false" customHeight="false" outlineLevel="0" collapsed="false">
      <c r="A4779" s="74" t="s">
        <v>23549</v>
      </c>
      <c r="B4779" s="74" t="s">
        <v>23550</v>
      </c>
      <c r="C4779" s="74" t="s">
        <v>25953</v>
      </c>
      <c r="D4779" s="74" t="s">
        <v>25954</v>
      </c>
      <c r="E4779" s="75"/>
      <c r="F4779" s="74"/>
      <c r="G4779" s="76" t="n">
        <v>99264</v>
      </c>
      <c r="H4779" s="74" t="s">
        <v>26009</v>
      </c>
      <c r="I4779" s="74" t="s">
        <v>21</v>
      </c>
      <c r="J4779" s="74" t="s">
        <v>16938</v>
      </c>
      <c r="K4779" s="75" t="s">
        <v>26010</v>
      </c>
      <c r="L4779" s="74" t="s">
        <v>16940</v>
      </c>
    </row>
    <row r="4780" customFormat="false" ht="13.5" hidden="false" customHeight="false" outlineLevel="0" collapsed="false">
      <c r="A4780" s="74" t="s">
        <v>23549</v>
      </c>
      <c r="B4780" s="74" t="s">
        <v>23550</v>
      </c>
      <c r="C4780" s="74" t="s">
        <v>25953</v>
      </c>
      <c r="D4780" s="74" t="s">
        <v>25954</v>
      </c>
      <c r="E4780" s="75"/>
      <c r="F4780" s="74"/>
      <c r="G4780" s="76" t="n">
        <v>102587</v>
      </c>
      <c r="H4780" s="74" t="s">
        <v>26011</v>
      </c>
      <c r="I4780" s="74" t="s">
        <v>21</v>
      </c>
      <c r="J4780" s="74" t="s">
        <v>16938</v>
      </c>
      <c r="K4780" s="75" t="s">
        <v>23536</v>
      </c>
      <c r="L4780" s="74" t="s">
        <v>16940</v>
      </c>
    </row>
    <row r="4781" customFormat="false" ht="13.5" hidden="false" customHeight="false" outlineLevel="0" collapsed="false">
      <c r="A4781" s="74" t="s">
        <v>23549</v>
      </c>
      <c r="B4781" s="74" t="s">
        <v>23550</v>
      </c>
      <c r="C4781" s="74" t="s">
        <v>25953</v>
      </c>
      <c r="D4781" s="74" t="s">
        <v>25954</v>
      </c>
      <c r="E4781" s="75"/>
      <c r="F4781" s="74"/>
      <c r="G4781" s="76" t="n">
        <v>102588</v>
      </c>
      <c r="H4781" s="74" t="s">
        <v>26012</v>
      </c>
      <c r="I4781" s="74" t="s">
        <v>21</v>
      </c>
      <c r="J4781" s="74" t="s">
        <v>16938</v>
      </c>
      <c r="K4781" s="75" t="s">
        <v>18507</v>
      </c>
      <c r="L4781" s="74" t="s">
        <v>16940</v>
      </c>
    </row>
    <row r="4782" customFormat="false" ht="13.5" hidden="false" customHeight="false" outlineLevel="0" collapsed="false">
      <c r="A4782" s="74" t="s">
        <v>23549</v>
      </c>
      <c r="B4782" s="74" t="s">
        <v>23550</v>
      </c>
      <c r="C4782" s="74" t="s">
        <v>25953</v>
      </c>
      <c r="D4782" s="74" t="s">
        <v>25954</v>
      </c>
      <c r="E4782" s="75"/>
      <c r="F4782" s="74"/>
      <c r="G4782" s="76" t="n">
        <v>102589</v>
      </c>
      <c r="H4782" s="74" t="s">
        <v>26013</v>
      </c>
      <c r="I4782" s="74" t="s">
        <v>21</v>
      </c>
      <c r="J4782" s="74" t="s">
        <v>16938</v>
      </c>
      <c r="K4782" s="75" t="s">
        <v>26014</v>
      </c>
      <c r="L4782" s="74" t="s">
        <v>16940</v>
      </c>
    </row>
    <row r="4783" customFormat="false" ht="13.5" hidden="false" customHeight="false" outlineLevel="0" collapsed="false">
      <c r="A4783" s="74" t="s">
        <v>23549</v>
      </c>
      <c r="B4783" s="74" t="s">
        <v>23550</v>
      </c>
      <c r="C4783" s="74" t="s">
        <v>25953</v>
      </c>
      <c r="D4783" s="74" t="s">
        <v>25954</v>
      </c>
      <c r="E4783" s="75"/>
      <c r="F4783" s="74"/>
      <c r="G4783" s="76" t="n">
        <v>102590</v>
      </c>
      <c r="H4783" s="74" t="s">
        <v>26015</v>
      </c>
      <c r="I4783" s="74" t="s">
        <v>21</v>
      </c>
      <c r="J4783" s="74" t="s">
        <v>16938</v>
      </c>
      <c r="K4783" s="75" t="s">
        <v>18344</v>
      </c>
      <c r="L4783" s="74" t="s">
        <v>16940</v>
      </c>
    </row>
    <row r="4784" customFormat="false" ht="13.5" hidden="false" customHeight="false" outlineLevel="0" collapsed="false">
      <c r="A4784" s="74" t="s">
        <v>23549</v>
      </c>
      <c r="B4784" s="74" t="s">
        <v>23550</v>
      </c>
      <c r="C4784" s="74" t="s">
        <v>25953</v>
      </c>
      <c r="D4784" s="74" t="s">
        <v>25954</v>
      </c>
      <c r="E4784" s="75"/>
      <c r="F4784" s="74"/>
      <c r="G4784" s="76" t="n">
        <v>102591</v>
      </c>
      <c r="H4784" s="74" t="s">
        <v>26016</v>
      </c>
      <c r="I4784" s="74" t="s">
        <v>21</v>
      </c>
      <c r="J4784" s="74" t="s">
        <v>16938</v>
      </c>
      <c r="K4784" s="75" t="s">
        <v>18588</v>
      </c>
      <c r="L4784" s="74" t="s">
        <v>16940</v>
      </c>
    </row>
    <row r="4785" customFormat="false" ht="13.5" hidden="false" customHeight="false" outlineLevel="0" collapsed="false">
      <c r="A4785" s="74" t="s">
        <v>23549</v>
      </c>
      <c r="B4785" s="74" t="s">
        <v>23550</v>
      </c>
      <c r="C4785" s="74" t="s">
        <v>25953</v>
      </c>
      <c r="D4785" s="74" t="s">
        <v>25954</v>
      </c>
      <c r="E4785" s="75"/>
      <c r="F4785" s="74"/>
      <c r="G4785" s="76" t="n">
        <v>102592</v>
      </c>
      <c r="H4785" s="74" t="s">
        <v>26017</v>
      </c>
      <c r="I4785" s="74" t="s">
        <v>21</v>
      </c>
      <c r="J4785" s="74" t="s">
        <v>16938</v>
      </c>
      <c r="K4785" s="75" t="s">
        <v>26018</v>
      </c>
      <c r="L4785" s="74" t="s">
        <v>16940</v>
      </c>
    </row>
    <row r="4786" customFormat="false" ht="13.5" hidden="false" customHeight="false" outlineLevel="0" collapsed="false">
      <c r="A4786" s="74" t="s">
        <v>23549</v>
      </c>
      <c r="B4786" s="74" t="s">
        <v>23550</v>
      </c>
      <c r="C4786" s="74" t="s">
        <v>25953</v>
      </c>
      <c r="D4786" s="74" t="s">
        <v>25954</v>
      </c>
      <c r="E4786" s="75"/>
      <c r="F4786" s="74"/>
      <c r="G4786" s="76" t="n">
        <v>102593</v>
      </c>
      <c r="H4786" s="74" t="s">
        <v>26019</v>
      </c>
      <c r="I4786" s="74" t="s">
        <v>21</v>
      </c>
      <c r="J4786" s="74" t="s">
        <v>16938</v>
      </c>
      <c r="K4786" s="75" t="s">
        <v>18341</v>
      </c>
      <c r="L4786" s="74" t="s">
        <v>16940</v>
      </c>
    </row>
    <row r="4787" customFormat="false" ht="13.5" hidden="false" customHeight="false" outlineLevel="0" collapsed="false">
      <c r="A4787" s="74" t="s">
        <v>23549</v>
      </c>
      <c r="B4787" s="74" t="s">
        <v>23550</v>
      </c>
      <c r="C4787" s="74" t="s">
        <v>25953</v>
      </c>
      <c r="D4787" s="74" t="s">
        <v>25954</v>
      </c>
      <c r="E4787" s="75"/>
      <c r="F4787" s="74"/>
      <c r="G4787" s="76" t="n">
        <v>102594</v>
      </c>
      <c r="H4787" s="74" t="s">
        <v>26020</v>
      </c>
      <c r="I4787" s="74" t="s">
        <v>21</v>
      </c>
      <c r="J4787" s="74" t="s">
        <v>16938</v>
      </c>
      <c r="K4787" s="75" t="s">
        <v>26021</v>
      </c>
      <c r="L4787" s="74" t="s">
        <v>16940</v>
      </c>
    </row>
    <row r="4788" customFormat="false" ht="13.5" hidden="false" customHeight="false" outlineLevel="0" collapsed="false">
      <c r="A4788" s="74" t="s">
        <v>23549</v>
      </c>
      <c r="B4788" s="74" t="s">
        <v>23550</v>
      </c>
      <c r="C4788" s="74" t="s">
        <v>25953</v>
      </c>
      <c r="D4788" s="74" t="s">
        <v>25954</v>
      </c>
      <c r="E4788" s="75"/>
      <c r="F4788" s="74"/>
      <c r="G4788" s="76" t="n">
        <v>102595</v>
      </c>
      <c r="H4788" s="74" t="s">
        <v>26022</v>
      </c>
      <c r="I4788" s="74" t="s">
        <v>21</v>
      </c>
      <c r="J4788" s="74" t="s">
        <v>16938</v>
      </c>
      <c r="K4788" s="75" t="s">
        <v>18344</v>
      </c>
      <c r="L4788" s="74" t="s">
        <v>16940</v>
      </c>
    </row>
    <row r="4789" customFormat="false" ht="13.5" hidden="false" customHeight="false" outlineLevel="0" collapsed="false">
      <c r="A4789" s="74" t="s">
        <v>23549</v>
      </c>
      <c r="B4789" s="74" t="s">
        <v>23550</v>
      </c>
      <c r="C4789" s="74" t="s">
        <v>25953</v>
      </c>
      <c r="D4789" s="74" t="s">
        <v>25954</v>
      </c>
      <c r="E4789" s="75"/>
      <c r="F4789" s="74"/>
      <c r="G4789" s="76" t="n">
        <v>102596</v>
      </c>
      <c r="H4789" s="74" t="s">
        <v>26023</v>
      </c>
      <c r="I4789" s="74" t="s">
        <v>21</v>
      </c>
      <c r="J4789" s="74" t="s">
        <v>16938</v>
      </c>
      <c r="K4789" s="75" t="s">
        <v>26024</v>
      </c>
      <c r="L4789" s="74" t="s">
        <v>16940</v>
      </c>
    </row>
    <row r="4790" customFormat="false" ht="13.5" hidden="false" customHeight="false" outlineLevel="0" collapsed="false">
      <c r="A4790" s="74" t="s">
        <v>23549</v>
      </c>
      <c r="B4790" s="74" t="s">
        <v>23550</v>
      </c>
      <c r="C4790" s="74" t="s">
        <v>25953</v>
      </c>
      <c r="D4790" s="74" t="s">
        <v>25954</v>
      </c>
      <c r="E4790" s="75"/>
      <c r="F4790" s="74"/>
      <c r="G4790" s="76" t="n">
        <v>102597</v>
      </c>
      <c r="H4790" s="74" t="s">
        <v>26025</v>
      </c>
      <c r="I4790" s="74" t="s">
        <v>21</v>
      </c>
      <c r="J4790" s="74" t="s">
        <v>16938</v>
      </c>
      <c r="K4790" s="75" t="s">
        <v>23566</v>
      </c>
      <c r="L4790" s="74" t="s">
        <v>16940</v>
      </c>
    </row>
    <row r="4791" customFormat="false" ht="13.5" hidden="false" customHeight="false" outlineLevel="0" collapsed="false">
      <c r="A4791" s="74" t="s">
        <v>23549</v>
      </c>
      <c r="B4791" s="74" t="s">
        <v>23550</v>
      </c>
      <c r="C4791" s="74" t="s">
        <v>25953</v>
      </c>
      <c r="D4791" s="74" t="s">
        <v>25954</v>
      </c>
      <c r="E4791" s="75"/>
      <c r="F4791" s="74"/>
      <c r="G4791" s="76" t="n">
        <v>102598</v>
      </c>
      <c r="H4791" s="74" t="s">
        <v>26026</v>
      </c>
      <c r="I4791" s="74" t="s">
        <v>21</v>
      </c>
      <c r="J4791" s="74" t="s">
        <v>16938</v>
      </c>
      <c r="K4791" s="75" t="s">
        <v>26027</v>
      </c>
      <c r="L4791" s="74" t="s">
        <v>16940</v>
      </c>
    </row>
    <row r="4792" customFormat="false" ht="13.5" hidden="false" customHeight="false" outlineLevel="0" collapsed="false">
      <c r="A4792" s="74" t="s">
        <v>23549</v>
      </c>
      <c r="B4792" s="74" t="s">
        <v>23550</v>
      </c>
      <c r="C4792" s="74" t="s">
        <v>25953</v>
      </c>
      <c r="D4792" s="74" t="s">
        <v>25954</v>
      </c>
      <c r="E4792" s="75"/>
      <c r="F4792" s="74"/>
      <c r="G4792" s="76" t="n">
        <v>102599</v>
      </c>
      <c r="H4792" s="74" t="s">
        <v>26028</v>
      </c>
      <c r="I4792" s="74" t="s">
        <v>21</v>
      </c>
      <c r="J4792" s="74" t="s">
        <v>16938</v>
      </c>
      <c r="K4792" s="75" t="s">
        <v>26029</v>
      </c>
      <c r="L4792" s="74" t="s">
        <v>16940</v>
      </c>
    </row>
    <row r="4793" customFormat="false" ht="13.5" hidden="false" customHeight="false" outlineLevel="0" collapsed="false">
      <c r="A4793" s="74" t="s">
        <v>23549</v>
      </c>
      <c r="B4793" s="74" t="s">
        <v>23550</v>
      </c>
      <c r="C4793" s="74" t="s">
        <v>25953</v>
      </c>
      <c r="D4793" s="74" t="s">
        <v>25954</v>
      </c>
      <c r="E4793" s="75"/>
      <c r="F4793" s="74"/>
      <c r="G4793" s="76" t="n">
        <v>102600</v>
      </c>
      <c r="H4793" s="74" t="s">
        <v>26030</v>
      </c>
      <c r="I4793" s="74" t="s">
        <v>21</v>
      </c>
      <c r="J4793" s="74" t="s">
        <v>16938</v>
      </c>
      <c r="K4793" s="75" t="s">
        <v>26031</v>
      </c>
      <c r="L4793" s="74" t="s">
        <v>16940</v>
      </c>
    </row>
    <row r="4794" customFormat="false" ht="13.5" hidden="false" customHeight="false" outlineLevel="0" collapsed="false">
      <c r="A4794" s="74" t="s">
        <v>23549</v>
      </c>
      <c r="B4794" s="74" t="s">
        <v>23550</v>
      </c>
      <c r="C4794" s="74" t="s">
        <v>25953</v>
      </c>
      <c r="D4794" s="74" t="s">
        <v>25954</v>
      </c>
      <c r="E4794" s="75"/>
      <c r="F4794" s="74"/>
      <c r="G4794" s="76" t="n">
        <v>102601</v>
      </c>
      <c r="H4794" s="74" t="s">
        <v>26032</v>
      </c>
      <c r="I4794" s="74" t="s">
        <v>21</v>
      </c>
      <c r="J4794" s="74" t="s">
        <v>16938</v>
      </c>
      <c r="K4794" s="75" t="s">
        <v>26033</v>
      </c>
      <c r="L4794" s="74" t="s">
        <v>16940</v>
      </c>
    </row>
    <row r="4795" customFormat="false" ht="13.5" hidden="false" customHeight="false" outlineLevel="0" collapsed="false">
      <c r="A4795" s="74" t="s">
        <v>23549</v>
      </c>
      <c r="B4795" s="74" t="s">
        <v>23550</v>
      </c>
      <c r="C4795" s="74" t="s">
        <v>25953</v>
      </c>
      <c r="D4795" s="74" t="s">
        <v>25954</v>
      </c>
      <c r="E4795" s="75"/>
      <c r="F4795" s="74"/>
      <c r="G4795" s="76" t="n">
        <v>102602</v>
      </c>
      <c r="H4795" s="74" t="s">
        <v>26034</v>
      </c>
      <c r="I4795" s="74" t="s">
        <v>21</v>
      </c>
      <c r="J4795" s="74" t="s">
        <v>16938</v>
      </c>
      <c r="K4795" s="75" t="s">
        <v>26035</v>
      </c>
      <c r="L4795" s="74" t="s">
        <v>16940</v>
      </c>
    </row>
    <row r="4796" customFormat="false" ht="13.5" hidden="false" customHeight="false" outlineLevel="0" collapsed="false">
      <c r="A4796" s="74" t="s">
        <v>23549</v>
      </c>
      <c r="B4796" s="74" t="s">
        <v>23550</v>
      </c>
      <c r="C4796" s="74" t="s">
        <v>25953</v>
      </c>
      <c r="D4796" s="74" t="s">
        <v>25954</v>
      </c>
      <c r="E4796" s="75"/>
      <c r="F4796" s="74"/>
      <c r="G4796" s="76" t="n">
        <v>102603</v>
      </c>
      <c r="H4796" s="74" t="s">
        <v>26036</v>
      </c>
      <c r="I4796" s="74" t="s">
        <v>21</v>
      </c>
      <c r="J4796" s="74" t="s">
        <v>16938</v>
      </c>
      <c r="K4796" s="75" t="s">
        <v>26037</v>
      </c>
      <c r="L4796" s="74" t="s">
        <v>16940</v>
      </c>
    </row>
    <row r="4797" customFormat="false" ht="13.5" hidden="false" customHeight="false" outlineLevel="0" collapsed="false">
      <c r="A4797" s="74" t="s">
        <v>23549</v>
      </c>
      <c r="B4797" s="74" t="s">
        <v>23550</v>
      </c>
      <c r="C4797" s="74" t="s">
        <v>25953</v>
      </c>
      <c r="D4797" s="74" t="s">
        <v>25954</v>
      </c>
      <c r="E4797" s="75"/>
      <c r="F4797" s="74"/>
      <c r="G4797" s="76" t="n">
        <v>102604</v>
      </c>
      <c r="H4797" s="74" t="s">
        <v>26038</v>
      </c>
      <c r="I4797" s="74" t="s">
        <v>21</v>
      </c>
      <c r="J4797" s="74" t="s">
        <v>16938</v>
      </c>
      <c r="K4797" s="75" t="s">
        <v>17872</v>
      </c>
      <c r="L4797" s="74" t="s">
        <v>16940</v>
      </c>
    </row>
    <row r="4798" customFormat="false" ht="13.5" hidden="false" customHeight="false" outlineLevel="0" collapsed="false">
      <c r="A4798" s="74" t="s">
        <v>23549</v>
      </c>
      <c r="B4798" s="74" t="s">
        <v>23550</v>
      </c>
      <c r="C4798" s="74" t="s">
        <v>25953</v>
      </c>
      <c r="D4798" s="74" t="s">
        <v>25954</v>
      </c>
      <c r="E4798" s="75"/>
      <c r="F4798" s="74"/>
      <c r="G4798" s="76" t="n">
        <v>102605</v>
      </c>
      <c r="H4798" s="74" t="s">
        <v>26039</v>
      </c>
      <c r="I4798" s="74" t="s">
        <v>21</v>
      </c>
      <c r="J4798" s="74" t="s">
        <v>16938</v>
      </c>
      <c r="K4798" s="75" t="s">
        <v>26040</v>
      </c>
      <c r="L4798" s="74" t="s">
        <v>16940</v>
      </c>
    </row>
    <row r="4799" customFormat="false" ht="13.5" hidden="false" customHeight="false" outlineLevel="0" collapsed="false">
      <c r="A4799" s="74" t="s">
        <v>23549</v>
      </c>
      <c r="B4799" s="74" t="s">
        <v>23550</v>
      </c>
      <c r="C4799" s="74" t="s">
        <v>25953</v>
      </c>
      <c r="D4799" s="74" t="s">
        <v>25954</v>
      </c>
      <c r="E4799" s="75"/>
      <c r="F4799" s="74"/>
      <c r="G4799" s="76" t="n">
        <v>102606</v>
      </c>
      <c r="H4799" s="74" t="s">
        <v>26041</v>
      </c>
      <c r="I4799" s="74" t="s">
        <v>21</v>
      </c>
      <c r="J4799" s="74" t="s">
        <v>16938</v>
      </c>
      <c r="K4799" s="75" t="s">
        <v>26042</v>
      </c>
      <c r="L4799" s="74" t="s">
        <v>16940</v>
      </c>
    </row>
    <row r="4800" customFormat="false" ht="13.5" hidden="false" customHeight="false" outlineLevel="0" collapsed="false">
      <c r="A4800" s="74" t="s">
        <v>23549</v>
      </c>
      <c r="B4800" s="74" t="s">
        <v>23550</v>
      </c>
      <c r="C4800" s="74" t="s">
        <v>25953</v>
      </c>
      <c r="D4800" s="74" t="s">
        <v>25954</v>
      </c>
      <c r="E4800" s="75"/>
      <c r="F4800" s="74"/>
      <c r="G4800" s="76" t="n">
        <v>102607</v>
      </c>
      <c r="H4800" s="74" t="s">
        <v>26043</v>
      </c>
      <c r="I4800" s="74" t="s">
        <v>21</v>
      </c>
      <c r="J4800" s="74" t="s">
        <v>16938</v>
      </c>
      <c r="K4800" s="75" t="s">
        <v>26044</v>
      </c>
      <c r="L4800" s="74" t="s">
        <v>16940</v>
      </c>
    </row>
    <row r="4801" customFormat="false" ht="13.5" hidden="false" customHeight="false" outlineLevel="0" collapsed="false">
      <c r="A4801" s="74" t="s">
        <v>23549</v>
      </c>
      <c r="B4801" s="74" t="s">
        <v>23550</v>
      </c>
      <c r="C4801" s="74" t="s">
        <v>25953</v>
      </c>
      <c r="D4801" s="74" t="s">
        <v>25954</v>
      </c>
      <c r="E4801" s="75"/>
      <c r="F4801" s="74"/>
      <c r="G4801" s="76" t="n">
        <v>102608</v>
      </c>
      <c r="H4801" s="74" t="s">
        <v>26045</v>
      </c>
      <c r="I4801" s="74" t="s">
        <v>21</v>
      </c>
      <c r="J4801" s="74" t="s">
        <v>16938</v>
      </c>
      <c r="K4801" s="75" t="s">
        <v>26046</v>
      </c>
      <c r="L4801" s="74" t="s">
        <v>16940</v>
      </c>
    </row>
    <row r="4802" customFormat="false" ht="13.5" hidden="false" customHeight="false" outlineLevel="0" collapsed="false">
      <c r="A4802" s="74" t="s">
        <v>23549</v>
      </c>
      <c r="B4802" s="74" t="s">
        <v>23550</v>
      </c>
      <c r="C4802" s="74" t="s">
        <v>25953</v>
      </c>
      <c r="D4802" s="74" t="s">
        <v>25954</v>
      </c>
      <c r="E4802" s="75"/>
      <c r="F4802" s="74"/>
      <c r="G4802" s="76" t="n">
        <v>102609</v>
      </c>
      <c r="H4802" s="74" t="s">
        <v>26047</v>
      </c>
      <c r="I4802" s="74" t="s">
        <v>21</v>
      </c>
      <c r="J4802" s="74" t="s">
        <v>16938</v>
      </c>
      <c r="K4802" s="75" t="s">
        <v>26048</v>
      </c>
      <c r="L4802" s="74" t="s">
        <v>16940</v>
      </c>
    </row>
    <row r="4803" customFormat="false" ht="13.5" hidden="false" customHeight="false" outlineLevel="0" collapsed="false">
      <c r="A4803" s="74" t="s">
        <v>23549</v>
      </c>
      <c r="B4803" s="74" t="s">
        <v>23550</v>
      </c>
      <c r="C4803" s="74" t="s">
        <v>25953</v>
      </c>
      <c r="D4803" s="74" t="s">
        <v>25954</v>
      </c>
      <c r="E4803" s="75"/>
      <c r="F4803" s="74"/>
      <c r="G4803" s="76" t="n">
        <v>102611</v>
      </c>
      <c r="H4803" s="74" t="s">
        <v>26049</v>
      </c>
      <c r="I4803" s="74" t="s">
        <v>21</v>
      </c>
      <c r="J4803" s="74" t="s">
        <v>16938</v>
      </c>
      <c r="K4803" s="75" t="s">
        <v>26050</v>
      </c>
      <c r="L4803" s="74" t="s">
        <v>16940</v>
      </c>
    </row>
    <row r="4804" customFormat="false" ht="13.5" hidden="false" customHeight="false" outlineLevel="0" collapsed="false">
      <c r="A4804" s="74" t="s">
        <v>23549</v>
      </c>
      <c r="B4804" s="74" t="s">
        <v>23550</v>
      </c>
      <c r="C4804" s="74" t="s">
        <v>25953</v>
      </c>
      <c r="D4804" s="74" t="s">
        <v>25954</v>
      </c>
      <c r="E4804" s="75"/>
      <c r="F4804" s="74"/>
      <c r="G4804" s="76" t="n">
        <v>102613</v>
      </c>
      <c r="H4804" s="74" t="s">
        <v>26051</v>
      </c>
      <c r="I4804" s="74" t="s">
        <v>21</v>
      </c>
      <c r="J4804" s="74" t="s">
        <v>16938</v>
      </c>
      <c r="K4804" s="75" t="s">
        <v>26052</v>
      </c>
      <c r="L4804" s="74" t="s">
        <v>16940</v>
      </c>
    </row>
    <row r="4805" customFormat="false" ht="13.5" hidden="false" customHeight="false" outlineLevel="0" collapsed="false">
      <c r="A4805" s="74" t="s">
        <v>23549</v>
      </c>
      <c r="B4805" s="74" t="s">
        <v>23550</v>
      </c>
      <c r="C4805" s="74" t="s">
        <v>25953</v>
      </c>
      <c r="D4805" s="74" t="s">
        <v>25954</v>
      </c>
      <c r="E4805" s="75"/>
      <c r="F4805" s="74"/>
      <c r="G4805" s="76" t="n">
        <v>102614</v>
      </c>
      <c r="H4805" s="74" t="s">
        <v>26053</v>
      </c>
      <c r="I4805" s="74" t="s">
        <v>21</v>
      </c>
      <c r="J4805" s="74" t="s">
        <v>16938</v>
      </c>
      <c r="K4805" s="75" t="s">
        <v>17892</v>
      </c>
      <c r="L4805" s="74" t="s">
        <v>16940</v>
      </c>
    </row>
    <row r="4806" customFormat="false" ht="13.5" hidden="false" customHeight="false" outlineLevel="0" collapsed="false">
      <c r="A4806" s="74" t="s">
        <v>23549</v>
      </c>
      <c r="B4806" s="74" t="s">
        <v>23550</v>
      </c>
      <c r="C4806" s="74" t="s">
        <v>25953</v>
      </c>
      <c r="D4806" s="74" t="s">
        <v>25954</v>
      </c>
      <c r="E4806" s="75"/>
      <c r="F4806" s="74"/>
      <c r="G4806" s="76" t="n">
        <v>102615</v>
      </c>
      <c r="H4806" s="74" t="s">
        <v>26054</v>
      </c>
      <c r="I4806" s="74" t="s">
        <v>21</v>
      </c>
      <c r="J4806" s="74" t="s">
        <v>16938</v>
      </c>
      <c r="K4806" s="75" t="s">
        <v>26055</v>
      </c>
      <c r="L4806" s="74" t="s">
        <v>16940</v>
      </c>
    </row>
    <row r="4807" customFormat="false" ht="13.5" hidden="false" customHeight="false" outlineLevel="0" collapsed="false">
      <c r="A4807" s="74" t="s">
        <v>23549</v>
      </c>
      <c r="B4807" s="74" t="s">
        <v>23550</v>
      </c>
      <c r="C4807" s="74" t="s">
        <v>25953</v>
      </c>
      <c r="D4807" s="74" t="s">
        <v>25954</v>
      </c>
      <c r="E4807" s="75"/>
      <c r="F4807" s="74"/>
      <c r="G4807" s="76" t="n">
        <v>102617</v>
      </c>
      <c r="H4807" s="74" t="s">
        <v>26056</v>
      </c>
      <c r="I4807" s="74" t="s">
        <v>21</v>
      </c>
      <c r="J4807" s="74" t="s">
        <v>16938</v>
      </c>
      <c r="K4807" s="75" t="s">
        <v>26057</v>
      </c>
      <c r="L4807" s="74" t="s">
        <v>16940</v>
      </c>
    </row>
    <row r="4808" customFormat="false" ht="13.5" hidden="false" customHeight="false" outlineLevel="0" collapsed="false">
      <c r="A4808" s="74" t="s">
        <v>23549</v>
      </c>
      <c r="B4808" s="74" t="s">
        <v>23550</v>
      </c>
      <c r="C4808" s="74" t="s">
        <v>25953</v>
      </c>
      <c r="D4808" s="74" t="s">
        <v>25954</v>
      </c>
      <c r="E4808" s="75"/>
      <c r="F4808" s="74"/>
      <c r="G4808" s="76" t="n">
        <v>102619</v>
      </c>
      <c r="H4808" s="74" t="s">
        <v>26058</v>
      </c>
      <c r="I4808" s="74" t="s">
        <v>21</v>
      </c>
      <c r="J4808" s="74" t="s">
        <v>16938</v>
      </c>
      <c r="K4808" s="75" t="s">
        <v>26059</v>
      </c>
      <c r="L4808" s="74" t="s">
        <v>16940</v>
      </c>
    </row>
    <row r="4809" customFormat="false" ht="13.5" hidden="false" customHeight="false" outlineLevel="0" collapsed="false">
      <c r="A4809" s="74" t="s">
        <v>23549</v>
      </c>
      <c r="B4809" s="74" t="s">
        <v>23550</v>
      </c>
      <c r="C4809" s="74" t="s">
        <v>25953</v>
      </c>
      <c r="D4809" s="74" t="s">
        <v>25954</v>
      </c>
      <c r="E4809" s="75"/>
      <c r="F4809" s="74"/>
      <c r="G4809" s="76" t="n">
        <v>102622</v>
      </c>
      <c r="H4809" s="74" t="s">
        <v>26060</v>
      </c>
      <c r="I4809" s="74" t="s">
        <v>21</v>
      </c>
      <c r="J4809" s="74" t="s">
        <v>16938</v>
      </c>
      <c r="K4809" s="75" t="s">
        <v>26061</v>
      </c>
      <c r="L4809" s="74" t="s">
        <v>16940</v>
      </c>
    </row>
    <row r="4810" customFormat="false" ht="13.5" hidden="false" customHeight="false" outlineLevel="0" collapsed="false">
      <c r="A4810" s="74" t="s">
        <v>23549</v>
      </c>
      <c r="B4810" s="74" t="s">
        <v>23550</v>
      </c>
      <c r="C4810" s="74" t="s">
        <v>25953</v>
      </c>
      <c r="D4810" s="74" t="s">
        <v>25954</v>
      </c>
      <c r="E4810" s="75"/>
      <c r="F4810" s="74"/>
      <c r="G4810" s="76" t="n">
        <v>102623</v>
      </c>
      <c r="H4810" s="74" t="s">
        <v>26062</v>
      </c>
      <c r="I4810" s="74" t="s">
        <v>21</v>
      </c>
      <c r="J4810" s="74" t="s">
        <v>16938</v>
      </c>
      <c r="K4810" s="75" t="s">
        <v>26063</v>
      </c>
      <c r="L4810" s="74" t="s">
        <v>16940</v>
      </c>
    </row>
    <row r="4811" customFormat="false" ht="13.5" hidden="false" customHeight="false" outlineLevel="0" collapsed="false">
      <c r="A4811" s="74" t="s">
        <v>23549</v>
      </c>
      <c r="B4811" s="74" t="s">
        <v>23550</v>
      </c>
      <c r="C4811" s="74" t="s">
        <v>26064</v>
      </c>
      <c r="D4811" s="74" t="s">
        <v>26065</v>
      </c>
      <c r="E4811" s="75"/>
      <c r="F4811" s="74"/>
      <c r="G4811" s="76" t="n">
        <v>89482</v>
      </c>
      <c r="H4811" s="74" t="s">
        <v>26066</v>
      </c>
      <c r="I4811" s="74" t="s">
        <v>21</v>
      </c>
      <c r="J4811" s="74" t="s">
        <v>16938</v>
      </c>
      <c r="K4811" s="75" t="s">
        <v>26067</v>
      </c>
      <c r="L4811" s="74" t="s">
        <v>16940</v>
      </c>
    </row>
    <row r="4812" customFormat="false" ht="13.5" hidden="false" customHeight="false" outlineLevel="0" collapsed="false">
      <c r="A4812" s="74" t="s">
        <v>23549</v>
      </c>
      <c r="B4812" s="74" t="s">
        <v>23550</v>
      </c>
      <c r="C4812" s="74" t="s">
        <v>26064</v>
      </c>
      <c r="D4812" s="74" t="s">
        <v>26065</v>
      </c>
      <c r="E4812" s="75"/>
      <c r="F4812" s="74"/>
      <c r="G4812" s="76" t="n">
        <v>89491</v>
      </c>
      <c r="H4812" s="74" t="s">
        <v>26068</v>
      </c>
      <c r="I4812" s="74" t="s">
        <v>21</v>
      </c>
      <c r="J4812" s="74" t="s">
        <v>16938</v>
      </c>
      <c r="K4812" s="75" t="s">
        <v>26069</v>
      </c>
      <c r="L4812" s="74" t="s">
        <v>16940</v>
      </c>
    </row>
    <row r="4813" customFormat="false" ht="13.5" hidden="false" customHeight="false" outlineLevel="0" collapsed="false">
      <c r="A4813" s="74" t="s">
        <v>23549</v>
      </c>
      <c r="B4813" s="74" t="s">
        <v>23550</v>
      </c>
      <c r="C4813" s="74" t="s">
        <v>26064</v>
      </c>
      <c r="D4813" s="74" t="s">
        <v>26065</v>
      </c>
      <c r="E4813" s="75"/>
      <c r="F4813" s="74"/>
      <c r="G4813" s="76" t="n">
        <v>89495</v>
      </c>
      <c r="H4813" s="74" t="s">
        <v>26070</v>
      </c>
      <c r="I4813" s="74" t="s">
        <v>21</v>
      </c>
      <c r="J4813" s="74" t="s">
        <v>16938</v>
      </c>
      <c r="K4813" s="75" t="s">
        <v>26071</v>
      </c>
      <c r="L4813" s="74" t="s">
        <v>16940</v>
      </c>
    </row>
    <row r="4814" customFormat="false" ht="13.5" hidden="false" customHeight="false" outlineLevel="0" collapsed="false">
      <c r="A4814" s="74" t="s">
        <v>23549</v>
      </c>
      <c r="B4814" s="74" t="s">
        <v>23550</v>
      </c>
      <c r="C4814" s="74" t="s">
        <v>26064</v>
      </c>
      <c r="D4814" s="74" t="s">
        <v>26065</v>
      </c>
      <c r="E4814" s="75"/>
      <c r="F4814" s="74"/>
      <c r="G4814" s="76" t="n">
        <v>89707</v>
      </c>
      <c r="H4814" s="74" t="s">
        <v>26072</v>
      </c>
      <c r="I4814" s="74" t="s">
        <v>21</v>
      </c>
      <c r="J4814" s="74" t="s">
        <v>16938</v>
      </c>
      <c r="K4814" s="75" t="s">
        <v>26073</v>
      </c>
      <c r="L4814" s="74" t="s">
        <v>16940</v>
      </c>
    </row>
    <row r="4815" customFormat="false" ht="13.5" hidden="false" customHeight="false" outlineLevel="0" collapsed="false">
      <c r="A4815" s="74" t="s">
        <v>23549</v>
      </c>
      <c r="B4815" s="74" t="s">
        <v>23550</v>
      </c>
      <c r="C4815" s="74" t="s">
        <v>26064</v>
      </c>
      <c r="D4815" s="74" t="s">
        <v>26065</v>
      </c>
      <c r="E4815" s="75"/>
      <c r="F4815" s="74"/>
      <c r="G4815" s="76" t="n">
        <v>89708</v>
      </c>
      <c r="H4815" s="74" t="s">
        <v>26074</v>
      </c>
      <c r="I4815" s="74" t="s">
        <v>21</v>
      </c>
      <c r="J4815" s="74" t="s">
        <v>16938</v>
      </c>
      <c r="K4815" s="75" t="s">
        <v>26075</v>
      </c>
      <c r="L4815" s="74" t="s">
        <v>16940</v>
      </c>
    </row>
    <row r="4816" customFormat="false" ht="13.5" hidden="false" customHeight="false" outlineLevel="0" collapsed="false">
      <c r="A4816" s="74" t="s">
        <v>23549</v>
      </c>
      <c r="B4816" s="74" t="s">
        <v>23550</v>
      </c>
      <c r="C4816" s="74" t="s">
        <v>26064</v>
      </c>
      <c r="D4816" s="74" t="s">
        <v>26065</v>
      </c>
      <c r="E4816" s="75"/>
      <c r="F4816" s="74"/>
      <c r="G4816" s="76" t="n">
        <v>89709</v>
      </c>
      <c r="H4816" s="74" t="s">
        <v>26076</v>
      </c>
      <c r="I4816" s="74" t="s">
        <v>21</v>
      </c>
      <c r="J4816" s="74" t="s">
        <v>16938</v>
      </c>
      <c r="K4816" s="75" t="s">
        <v>26077</v>
      </c>
      <c r="L4816" s="74" t="s">
        <v>16940</v>
      </c>
    </row>
    <row r="4817" customFormat="false" ht="13.5" hidden="false" customHeight="false" outlineLevel="0" collapsed="false">
      <c r="A4817" s="74" t="s">
        <v>23549</v>
      </c>
      <c r="B4817" s="74" t="s">
        <v>23550</v>
      </c>
      <c r="C4817" s="74" t="s">
        <v>26064</v>
      </c>
      <c r="D4817" s="74" t="s">
        <v>26065</v>
      </c>
      <c r="E4817" s="75"/>
      <c r="F4817" s="74"/>
      <c r="G4817" s="76" t="n">
        <v>89710</v>
      </c>
      <c r="H4817" s="74" t="s">
        <v>26078</v>
      </c>
      <c r="I4817" s="74" t="s">
        <v>21</v>
      </c>
      <c r="J4817" s="74" t="s">
        <v>16938</v>
      </c>
      <c r="K4817" s="75" t="s">
        <v>25291</v>
      </c>
      <c r="L4817" s="74" t="s">
        <v>16940</v>
      </c>
    </row>
    <row r="4818" customFormat="false" ht="13.5" hidden="false" customHeight="false" outlineLevel="0" collapsed="false">
      <c r="A4818" s="74" t="s">
        <v>23549</v>
      </c>
      <c r="B4818" s="74" t="s">
        <v>23550</v>
      </c>
      <c r="C4818" s="74" t="s">
        <v>26079</v>
      </c>
      <c r="D4818" s="74" t="s">
        <v>26080</v>
      </c>
      <c r="E4818" s="75"/>
      <c r="F4818" s="74"/>
      <c r="G4818" s="76" t="n">
        <v>86872</v>
      </c>
      <c r="H4818" s="74" t="s">
        <v>26081</v>
      </c>
      <c r="I4818" s="74" t="s">
        <v>21</v>
      </c>
      <c r="J4818" s="74" t="s">
        <v>16938</v>
      </c>
      <c r="K4818" s="75" t="s">
        <v>26082</v>
      </c>
      <c r="L4818" s="74" t="s">
        <v>16940</v>
      </c>
    </row>
    <row r="4819" customFormat="false" ht="13.5" hidden="false" customHeight="false" outlineLevel="0" collapsed="false">
      <c r="A4819" s="74" t="s">
        <v>23549</v>
      </c>
      <c r="B4819" s="74" t="s">
        <v>23550</v>
      </c>
      <c r="C4819" s="74" t="s">
        <v>26079</v>
      </c>
      <c r="D4819" s="74" t="s">
        <v>26080</v>
      </c>
      <c r="E4819" s="75"/>
      <c r="F4819" s="74"/>
      <c r="G4819" s="76" t="n">
        <v>86874</v>
      </c>
      <c r="H4819" s="74" t="s">
        <v>26083</v>
      </c>
      <c r="I4819" s="74" t="s">
        <v>21</v>
      </c>
      <c r="J4819" s="74" t="s">
        <v>16938</v>
      </c>
      <c r="K4819" s="75" t="s">
        <v>26084</v>
      </c>
      <c r="L4819" s="74" t="s">
        <v>16940</v>
      </c>
    </row>
    <row r="4820" customFormat="false" ht="13.5" hidden="false" customHeight="false" outlineLevel="0" collapsed="false">
      <c r="A4820" s="74" t="s">
        <v>23549</v>
      </c>
      <c r="B4820" s="74" t="s">
        <v>23550</v>
      </c>
      <c r="C4820" s="74" t="s">
        <v>26079</v>
      </c>
      <c r="D4820" s="74" t="s">
        <v>26080</v>
      </c>
      <c r="E4820" s="75"/>
      <c r="F4820" s="74"/>
      <c r="G4820" s="76" t="n">
        <v>86875</v>
      </c>
      <c r="H4820" s="74" t="s">
        <v>26085</v>
      </c>
      <c r="I4820" s="74" t="s">
        <v>21</v>
      </c>
      <c r="J4820" s="74" t="s">
        <v>16938</v>
      </c>
      <c r="K4820" s="75" t="s">
        <v>26086</v>
      </c>
      <c r="L4820" s="74" t="s">
        <v>16940</v>
      </c>
    </row>
    <row r="4821" customFormat="false" ht="13.5" hidden="false" customHeight="false" outlineLevel="0" collapsed="false">
      <c r="A4821" s="74" t="s">
        <v>23549</v>
      </c>
      <c r="B4821" s="74" t="s">
        <v>23550</v>
      </c>
      <c r="C4821" s="74" t="s">
        <v>26079</v>
      </c>
      <c r="D4821" s="74" t="s">
        <v>26080</v>
      </c>
      <c r="E4821" s="75"/>
      <c r="F4821" s="74"/>
      <c r="G4821" s="76" t="n">
        <v>86876</v>
      </c>
      <c r="H4821" s="74" t="s">
        <v>26087</v>
      </c>
      <c r="I4821" s="74" t="s">
        <v>21</v>
      </c>
      <c r="J4821" s="74" t="s">
        <v>16938</v>
      </c>
      <c r="K4821" s="75" t="s">
        <v>26088</v>
      </c>
      <c r="L4821" s="74" t="s">
        <v>16940</v>
      </c>
    </row>
    <row r="4822" customFormat="false" ht="13.5" hidden="false" customHeight="false" outlineLevel="0" collapsed="false">
      <c r="A4822" s="74" t="s">
        <v>23549</v>
      </c>
      <c r="B4822" s="74" t="s">
        <v>23550</v>
      </c>
      <c r="C4822" s="74" t="s">
        <v>26079</v>
      </c>
      <c r="D4822" s="74" t="s">
        <v>26080</v>
      </c>
      <c r="E4822" s="75"/>
      <c r="F4822" s="74"/>
      <c r="G4822" s="76" t="n">
        <v>86877</v>
      </c>
      <c r="H4822" s="74" t="s">
        <v>26089</v>
      </c>
      <c r="I4822" s="74" t="s">
        <v>21</v>
      </c>
      <c r="J4822" s="74" t="s">
        <v>16938</v>
      </c>
      <c r="K4822" s="75" t="s">
        <v>26090</v>
      </c>
      <c r="L4822" s="74" t="s">
        <v>16940</v>
      </c>
    </row>
    <row r="4823" customFormat="false" ht="13.5" hidden="false" customHeight="false" outlineLevel="0" collapsed="false">
      <c r="A4823" s="74" t="s">
        <v>23549</v>
      </c>
      <c r="B4823" s="74" t="s">
        <v>23550</v>
      </c>
      <c r="C4823" s="74" t="s">
        <v>26079</v>
      </c>
      <c r="D4823" s="74" t="s">
        <v>26080</v>
      </c>
      <c r="E4823" s="75"/>
      <c r="F4823" s="74"/>
      <c r="G4823" s="76" t="n">
        <v>86878</v>
      </c>
      <c r="H4823" s="74" t="s">
        <v>26091</v>
      </c>
      <c r="I4823" s="74" t="s">
        <v>21</v>
      </c>
      <c r="J4823" s="74" t="s">
        <v>16938</v>
      </c>
      <c r="K4823" s="75" t="s">
        <v>26092</v>
      </c>
      <c r="L4823" s="74" t="s">
        <v>16940</v>
      </c>
    </row>
    <row r="4824" customFormat="false" ht="13.5" hidden="false" customHeight="false" outlineLevel="0" collapsed="false">
      <c r="A4824" s="74" t="s">
        <v>23549</v>
      </c>
      <c r="B4824" s="74" t="s">
        <v>23550</v>
      </c>
      <c r="C4824" s="74" t="s">
        <v>26079</v>
      </c>
      <c r="D4824" s="74" t="s">
        <v>26080</v>
      </c>
      <c r="E4824" s="75"/>
      <c r="F4824" s="74"/>
      <c r="G4824" s="76" t="n">
        <v>86879</v>
      </c>
      <c r="H4824" s="74" t="s">
        <v>26093</v>
      </c>
      <c r="I4824" s="74" t="s">
        <v>21</v>
      </c>
      <c r="J4824" s="74" t="s">
        <v>16938</v>
      </c>
      <c r="K4824" s="75" t="s">
        <v>26094</v>
      </c>
      <c r="L4824" s="74" t="s">
        <v>16940</v>
      </c>
    </row>
    <row r="4825" customFormat="false" ht="13.5" hidden="false" customHeight="false" outlineLevel="0" collapsed="false">
      <c r="A4825" s="74" t="s">
        <v>23549</v>
      </c>
      <c r="B4825" s="74" t="s">
        <v>23550</v>
      </c>
      <c r="C4825" s="74" t="s">
        <v>26079</v>
      </c>
      <c r="D4825" s="74" t="s">
        <v>26080</v>
      </c>
      <c r="E4825" s="75"/>
      <c r="F4825" s="74"/>
      <c r="G4825" s="76" t="n">
        <v>86880</v>
      </c>
      <c r="H4825" s="74" t="s">
        <v>26095</v>
      </c>
      <c r="I4825" s="74" t="s">
        <v>21</v>
      </c>
      <c r="J4825" s="74" t="s">
        <v>16938</v>
      </c>
      <c r="K4825" s="75" t="s">
        <v>26096</v>
      </c>
      <c r="L4825" s="74" t="s">
        <v>16940</v>
      </c>
    </row>
    <row r="4826" customFormat="false" ht="13.5" hidden="false" customHeight="false" outlineLevel="0" collapsed="false">
      <c r="A4826" s="74" t="s">
        <v>23549</v>
      </c>
      <c r="B4826" s="74" t="s">
        <v>23550</v>
      </c>
      <c r="C4826" s="74" t="s">
        <v>26079</v>
      </c>
      <c r="D4826" s="74" t="s">
        <v>26080</v>
      </c>
      <c r="E4826" s="75"/>
      <c r="F4826" s="74"/>
      <c r="G4826" s="76" t="n">
        <v>86881</v>
      </c>
      <c r="H4826" s="74" t="s">
        <v>26097</v>
      </c>
      <c r="I4826" s="74" t="s">
        <v>21</v>
      </c>
      <c r="J4826" s="74" t="s">
        <v>17690</v>
      </c>
      <c r="K4826" s="75" t="s">
        <v>26098</v>
      </c>
      <c r="L4826" s="74" t="s">
        <v>16940</v>
      </c>
    </row>
    <row r="4827" customFormat="false" ht="13.5" hidden="false" customHeight="false" outlineLevel="0" collapsed="false">
      <c r="A4827" s="74" t="s">
        <v>23549</v>
      </c>
      <c r="B4827" s="74" t="s">
        <v>23550</v>
      </c>
      <c r="C4827" s="74" t="s">
        <v>26079</v>
      </c>
      <c r="D4827" s="74" t="s">
        <v>26080</v>
      </c>
      <c r="E4827" s="75"/>
      <c r="F4827" s="74"/>
      <c r="G4827" s="76" t="n">
        <v>86882</v>
      </c>
      <c r="H4827" s="74" t="s">
        <v>26099</v>
      </c>
      <c r="I4827" s="74" t="s">
        <v>21</v>
      </c>
      <c r="J4827" s="74" t="s">
        <v>16938</v>
      </c>
      <c r="K4827" s="75" t="s">
        <v>23841</v>
      </c>
      <c r="L4827" s="74" t="s">
        <v>16940</v>
      </c>
    </row>
    <row r="4828" customFormat="false" ht="13.5" hidden="false" customHeight="false" outlineLevel="0" collapsed="false">
      <c r="A4828" s="74" t="s">
        <v>23549</v>
      </c>
      <c r="B4828" s="74" t="s">
        <v>23550</v>
      </c>
      <c r="C4828" s="74" t="s">
        <v>26079</v>
      </c>
      <c r="D4828" s="74" t="s">
        <v>26080</v>
      </c>
      <c r="E4828" s="75"/>
      <c r="F4828" s="74"/>
      <c r="G4828" s="76" t="n">
        <v>86883</v>
      </c>
      <c r="H4828" s="74" t="s">
        <v>26100</v>
      </c>
      <c r="I4828" s="74" t="s">
        <v>21</v>
      </c>
      <c r="J4828" s="74" t="s">
        <v>17690</v>
      </c>
      <c r="K4828" s="75" t="s">
        <v>26101</v>
      </c>
      <c r="L4828" s="74" t="s">
        <v>16940</v>
      </c>
    </row>
    <row r="4829" customFormat="false" ht="13.5" hidden="false" customHeight="false" outlineLevel="0" collapsed="false">
      <c r="A4829" s="74" t="s">
        <v>23549</v>
      </c>
      <c r="B4829" s="74" t="s">
        <v>23550</v>
      </c>
      <c r="C4829" s="74" t="s">
        <v>26079</v>
      </c>
      <c r="D4829" s="74" t="s">
        <v>26080</v>
      </c>
      <c r="E4829" s="75"/>
      <c r="F4829" s="74"/>
      <c r="G4829" s="76" t="n">
        <v>86884</v>
      </c>
      <c r="H4829" s="74" t="s">
        <v>26102</v>
      </c>
      <c r="I4829" s="74" t="s">
        <v>21</v>
      </c>
      <c r="J4829" s="74" t="s">
        <v>16938</v>
      </c>
      <c r="K4829" s="75" t="s">
        <v>24295</v>
      </c>
      <c r="L4829" s="74" t="s">
        <v>16940</v>
      </c>
    </row>
    <row r="4830" customFormat="false" ht="13.5" hidden="false" customHeight="false" outlineLevel="0" collapsed="false">
      <c r="A4830" s="74" t="s">
        <v>23549</v>
      </c>
      <c r="B4830" s="74" t="s">
        <v>23550</v>
      </c>
      <c r="C4830" s="74" t="s">
        <v>26079</v>
      </c>
      <c r="D4830" s="74" t="s">
        <v>26080</v>
      </c>
      <c r="E4830" s="75"/>
      <c r="F4830" s="74"/>
      <c r="G4830" s="76" t="n">
        <v>86885</v>
      </c>
      <c r="H4830" s="74" t="s">
        <v>26103</v>
      </c>
      <c r="I4830" s="74" t="s">
        <v>21</v>
      </c>
      <c r="J4830" s="74" t="s">
        <v>16938</v>
      </c>
      <c r="K4830" s="75" t="s">
        <v>21756</v>
      </c>
      <c r="L4830" s="74" t="s">
        <v>16940</v>
      </c>
    </row>
    <row r="4831" customFormat="false" ht="13.5" hidden="false" customHeight="false" outlineLevel="0" collapsed="false">
      <c r="A4831" s="74" t="s">
        <v>23549</v>
      </c>
      <c r="B4831" s="74" t="s">
        <v>23550</v>
      </c>
      <c r="C4831" s="74" t="s">
        <v>26079</v>
      </c>
      <c r="D4831" s="74" t="s">
        <v>26080</v>
      </c>
      <c r="E4831" s="75"/>
      <c r="F4831" s="74"/>
      <c r="G4831" s="76" t="n">
        <v>86886</v>
      </c>
      <c r="H4831" s="74" t="s">
        <v>26104</v>
      </c>
      <c r="I4831" s="74" t="s">
        <v>21</v>
      </c>
      <c r="J4831" s="74" t="s">
        <v>16938</v>
      </c>
      <c r="K4831" s="75" t="s">
        <v>26105</v>
      </c>
      <c r="L4831" s="74" t="s">
        <v>16940</v>
      </c>
    </row>
    <row r="4832" customFormat="false" ht="13.5" hidden="false" customHeight="false" outlineLevel="0" collapsed="false">
      <c r="A4832" s="74" t="s">
        <v>23549</v>
      </c>
      <c r="B4832" s="74" t="s">
        <v>23550</v>
      </c>
      <c r="C4832" s="74" t="s">
        <v>26079</v>
      </c>
      <c r="D4832" s="74" t="s">
        <v>26080</v>
      </c>
      <c r="E4832" s="75"/>
      <c r="F4832" s="74"/>
      <c r="G4832" s="76" t="n">
        <v>86887</v>
      </c>
      <c r="H4832" s="74" t="s">
        <v>26106</v>
      </c>
      <c r="I4832" s="74" t="s">
        <v>21</v>
      </c>
      <c r="J4832" s="74" t="s">
        <v>16938</v>
      </c>
      <c r="K4832" s="75" t="s">
        <v>26107</v>
      </c>
      <c r="L4832" s="74" t="s">
        <v>16940</v>
      </c>
    </row>
    <row r="4833" customFormat="false" ht="13.5" hidden="false" customHeight="false" outlineLevel="0" collapsed="false">
      <c r="A4833" s="74" t="s">
        <v>23549</v>
      </c>
      <c r="B4833" s="74" t="s">
        <v>23550</v>
      </c>
      <c r="C4833" s="74" t="s">
        <v>26079</v>
      </c>
      <c r="D4833" s="74" t="s">
        <v>26080</v>
      </c>
      <c r="E4833" s="75"/>
      <c r="F4833" s="74"/>
      <c r="G4833" s="76" t="n">
        <v>86888</v>
      </c>
      <c r="H4833" s="74" t="s">
        <v>26108</v>
      </c>
      <c r="I4833" s="74" t="s">
        <v>21</v>
      </c>
      <c r="J4833" s="74" t="s">
        <v>16938</v>
      </c>
      <c r="K4833" s="75" t="s">
        <v>26109</v>
      </c>
      <c r="L4833" s="74" t="s">
        <v>16940</v>
      </c>
    </row>
    <row r="4834" customFormat="false" ht="13.5" hidden="false" customHeight="false" outlineLevel="0" collapsed="false">
      <c r="A4834" s="74" t="s">
        <v>23549</v>
      </c>
      <c r="B4834" s="74" t="s">
        <v>23550</v>
      </c>
      <c r="C4834" s="74" t="s">
        <v>26079</v>
      </c>
      <c r="D4834" s="74" t="s">
        <v>26080</v>
      </c>
      <c r="E4834" s="75"/>
      <c r="F4834" s="74"/>
      <c r="G4834" s="76" t="n">
        <v>86889</v>
      </c>
      <c r="H4834" s="74" t="s">
        <v>26110</v>
      </c>
      <c r="I4834" s="74" t="s">
        <v>21</v>
      </c>
      <c r="J4834" s="74" t="s">
        <v>16938</v>
      </c>
      <c r="K4834" s="75" t="s">
        <v>26111</v>
      </c>
      <c r="L4834" s="74" t="s">
        <v>16940</v>
      </c>
    </row>
    <row r="4835" customFormat="false" ht="13.5" hidden="false" customHeight="false" outlineLevel="0" collapsed="false">
      <c r="A4835" s="74" t="s">
        <v>23549</v>
      </c>
      <c r="B4835" s="74" t="s">
        <v>23550</v>
      </c>
      <c r="C4835" s="74" t="s">
        <v>26079</v>
      </c>
      <c r="D4835" s="74" t="s">
        <v>26080</v>
      </c>
      <c r="E4835" s="75"/>
      <c r="F4835" s="74"/>
      <c r="G4835" s="76" t="n">
        <v>86893</v>
      </c>
      <c r="H4835" s="74" t="s">
        <v>26112</v>
      </c>
      <c r="I4835" s="74" t="s">
        <v>21</v>
      </c>
      <c r="J4835" s="74" t="s">
        <v>16938</v>
      </c>
      <c r="K4835" s="75" t="s">
        <v>26113</v>
      </c>
      <c r="L4835" s="74" t="s">
        <v>16940</v>
      </c>
    </row>
    <row r="4836" customFormat="false" ht="13.5" hidden="false" customHeight="false" outlineLevel="0" collapsed="false">
      <c r="A4836" s="74" t="s">
        <v>23549</v>
      </c>
      <c r="B4836" s="74" t="s">
        <v>23550</v>
      </c>
      <c r="C4836" s="74" t="s">
        <v>26079</v>
      </c>
      <c r="D4836" s="74" t="s">
        <v>26080</v>
      </c>
      <c r="E4836" s="75"/>
      <c r="F4836" s="74"/>
      <c r="G4836" s="76" t="n">
        <v>86894</v>
      </c>
      <c r="H4836" s="74" t="s">
        <v>26114</v>
      </c>
      <c r="I4836" s="74" t="s">
        <v>21</v>
      </c>
      <c r="J4836" s="74" t="s">
        <v>16938</v>
      </c>
      <c r="K4836" s="75" t="s">
        <v>26115</v>
      </c>
      <c r="L4836" s="74" t="s">
        <v>16940</v>
      </c>
    </row>
    <row r="4837" customFormat="false" ht="13.5" hidden="false" customHeight="false" outlineLevel="0" collapsed="false">
      <c r="A4837" s="74" t="s">
        <v>23549</v>
      </c>
      <c r="B4837" s="74" t="s">
        <v>23550</v>
      </c>
      <c r="C4837" s="74" t="s">
        <v>26079</v>
      </c>
      <c r="D4837" s="74" t="s">
        <v>26080</v>
      </c>
      <c r="E4837" s="75"/>
      <c r="F4837" s="74"/>
      <c r="G4837" s="76" t="n">
        <v>86895</v>
      </c>
      <c r="H4837" s="74" t="s">
        <v>26116</v>
      </c>
      <c r="I4837" s="74" t="s">
        <v>21</v>
      </c>
      <c r="J4837" s="74" t="s">
        <v>16938</v>
      </c>
      <c r="K4837" s="75" t="s">
        <v>26117</v>
      </c>
      <c r="L4837" s="74" t="s">
        <v>16940</v>
      </c>
    </row>
    <row r="4838" customFormat="false" ht="13.5" hidden="false" customHeight="false" outlineLevel="0" collapsed="false">
      <c r="A4838" s="74" t="s">
        <v>23549</v>
      </c>
      <c r="B4838" s="74" t="s">
        <v>23550</v>
      </c>
      <c r="C4838" s="74" t="s">
        <v>26079</v>
      </c>
      <c r="D4838" s="74" t="s">
        <v>26080</v>
      </c>
      <c r="E4838" s="75"/>
      <c r="F4838" s="74"/>
      <c r="G4838" s="76" t="n">
        <v>86899</v>
      </c>
      <c r="H4838" s="74" t="s">
        <v>26118</v>
      </c>
      <c r="I4838" s="74" t="s">
        <v>21</v>
      </c>
      <c r="J4838" s="74" t="s">
        <v>16938</v>
      </c>
      <c r="K4838" s="75" t="s">
        <v>26119</v>
      </c>
      <c r="L4838" s="74" t="s">
        <v>16940</v>
      </c>
    </row>
    <row r="4839" customFormat="false" ht="13.5" hidden="false" customHeight="false" outlineLevel="0" collapsed="false">
      <c r="A4839" s="74" t="s">
        <v>23549</v>
      </c>
      <c r="B4839" s="74" t="s">
        <v>23550</v>
      </c>
      <c r="C4839" s="74" t="s">
        <v>26079</v>
      </c>
      <c r="D4839" s="74" t="s">
        <v>26080</v>
      </c>
      <c r="E4839" s="75"/>
      <c r="F4839" s="74"/>
      <c r="G4839" s="76" t="n">
        <v>86900</v>
      </c>
      <c r="H4839" s="74" t="s">
        <v>26120</v>
      </c>
      <c r="I4839" s="74" t="s">
        <v>21</v>
      </c>
      <c r="J4839" s="74" t="s">
        <v>16938</v>
      </c>
      <c r="K4839" s="75" t="s">
        <v>26121</v>
      </c>
      <c r="L4839" s="74" t="s">
        <v>16940</v>
      </c>
    </row>
    <row r="4840" customFormat="false" ht="13.5" hidden="false" customHeight="false" outlineLevel="0" collapsed="false">
      <c r="A4840" s="74" t="s">
        <v>23549</v>
      </c>
      <c r="B4840" s="74" t="s">
        <v>23550</v>
      </c>
      <c r="C4840" s="74" t="s">
        <v>26079</v>
      </c>
      <c r="D4840" s="74" t="s">
        <v>26080</v>
      </c>
      <c r="E4840" s="75"/>
      <c r="F4840" s="74"/>
      <c r="G4840" s="76" t="n">
        <v>86901</v>
      </c>
      <c r="H4840" s="74" t="s">
        <v>26122</v>
      </c>
      <c r="I4840" s="74" t="s">
        <v>21</v>
      </c>
      <c r="J4840" s="74" t="s">
        <v>16938</v>
      </c>
      <c r="K4840" s="75" t="s">
        <v>26123</v>
      </c>
      <c r="L4840" s="74" t="s">
        <v>16940</v>
      </c>
    </row>
    <row r="4841" customFormat="false" ht="13.5" hidden="false" customHeight="false" outlineLevel="0" collapsed="false">
      <c r="A4841" s="74" t="s">
        <v>23549</v>
      </c>
      <c r="B4841" s="74" t="s">
        <v>23550</v>
      </c>
      <c r="C4841" s="74" t="s">
        <v>26079</v>
      </c>
      <c r="D4841" s="74" t="s">
        <v>26080</v>
      </c>
      <c r="E4841" s="75"/>
      <c r="F4841" s="74"/>
      <c r="G4841" s="76" t="n">
        <v>86902</v>
      </c>
      <c r="H4841" s="74" t="s">
        <v>26124</v>
      </c>
      <c r="I4841" s="74" t="s">
        <v>21</v>
      </c>
      <c r="J4841" s="74" t="s">
        <v>16938</v>
      </c>
      <c r="K4841" s="75" t="s">
        <v>26125</v>
      </c>
      <c r="L4841" s="74" t="s">
        <v>16940</v>
      </c>
    </row>
    <row r="4842" customFormat="false" ht="13.5" hidden="false" customHeight="false" outlineLevel="0" collapsed="false">
      <c r="A4842" s="74" t="s">
        <v>23549</v>
      </c>
      <c r="B4842" s="74" t="s">
        <v>23550</v>
      </c>
      <c r="C4842" s="74" t="s">
        <v>26079</v>
      </c>
      <c r="D4842" s="74" t="s">
        <v>26080</v>
      </c>
      <c r="E4842" s="75"/>
      <c r="F4842" s="74"/>
      <c r="G4842" s="76" t="n">
        <v>86903</v>
      </c>
      <c r="H4842" s="74" t="s">
        <v>26126</v>
      </c>
      <c r="I4842" s="74" t="s">
        <v>21</v>
      </c>
      <c r="J4842" s="74" t="s">
        <v>16938</v>
      </c>
      <c r="K4842" s="75" t="s">
        <v>26127</v>
      </c>
      <c r="L4842" s="74" t="s">
        <v>16940</v>
      </c>
    </row>
    <row r="4843" customFormat="false" ht="13.5" hidden="false" customHeight="false" outlineLevel="0" collapsed="false">
      <c r="A4843" s="74" t="s">
        <v>23549</v>
      </c>
      <c r="B4843" s="74" t="s">
        <v>23550</v>
      </c>
      <c r="C4843" s="74" t="s">
        <v>26079</v>
      </c>
      <c r="D4843" s="74" t="s">
        <v>26080</v>
      </c>
      <c r="E4843" s="75"/>
      <c r="F4843" s="74"/>
      <c r="G4843" s="76" t="n">
        <v>86904</v>
      </c>
      <c r="H4843" s="74" t="s">
        <v>26128</v>
      </c>
      <c r="I4843" s="74" t="s">
        <v>21</v>
      </c>
      <c r="J4843" s="74" t="s">
        <v>16938</v>
      </c>
      <c r="K4843" s="75" t="s">
        <v>26129</v>
      </c>
      <c r="L4843" s="74" t="s">
        <v>16940</v>
      </c>
    </row>
    <row r="4844" customFormat="false" ht="13.5" hidden="false" customHeight="false" outlineLevel="0" collapsed="false">
      <c r="A4844" s="74" t="s">
        <v>23549</v>
      </c>
      <c r="B4844" s="74" t="s">
        <v>23550</v>
      </c>
      <c r="C4844" s="74" t="s">
        <v>26079</v>
      </c>
      <c r="D4844" s="74" t="s">
        <v>26080</v>
      </c>
      <c r="E4844" s="75"/>
      <c r="F4844" s="74"/>
      <c r="G4844" s="76" t="n">
        <v>86905</v>
      </c>
      <c r="H4844" s="74" t="s">
        <v>26130</v>
      </c>
      <c r="I4844" s="74" t="s">
        <v>21</v>
      </c>
      <c r="J4844" s="74" t="s">
        <v>16938</v>
      </c>
      <c r="K4844" s="75" t="s">
        <v>26131</v>
      </c>
      <c r="L4844" s="74" t="s">
        <v>16940</v>
      </c>
    </row>
    <row r="4845" customFormat="false" ht="13.5" hidden="false" customHeight="false" outlineLevel="0" collapsed="false">
      <c r="A4845" s="74" t="s">
        <v>23549</v>
      </c>
      <c r="B4845" s="74" t="s">
        <v>23550</v>
      </c>
      <c r="C4845" s="74" t="s">
        <v>26079</v>
      </c>
      <c r="D4845" s="74" t="s">
        <v>26080</v>
      </c>
      <c r="E4845" s="75"/>
      <c r="F4845" s="74"/>
      <c r="G4845" s="76" t="n">
        <v>86906</v>
      </c>
      <c r="H4845" s="74" t="s">
        <v>26132</v>
      </c>
      <c r="I4845" s="74" t="s">
        <v>21</v>
      </c>
      <c r="J4845" s="74" t="s">
        <v>17690</v>
      </c>
      <c r="K4845" s="75" t="s">
        <v>26133</v>
      </c>
      <c r="L4845" s="74" t="s">
        <v>16940</v>
      </c>
    </row>
    <row r="4846" customFormat="false" ht="13.5" hidden="false" customHeight="false" outlineLevel="0" collapsed="false">
      <c r="A4846" s="74" t="s">
        <v>23549</v>
      </c>
      <c r="B4846" s="74" t="s">
        <v>23550</v>
      </c>
      <c r="C4846" s="74" t="s">
        <v>26079</v>
      </c>
      <c r="D4846" s="74" t="s">
        <v>26080</v>
      </c>
      <c r="E4846" s="75"/>
      <c r="F4846" s="74"/>
      <c r="G4846" s="76" t="n">
        <v>86908</v>
      </c>
      <c r="H4846" s="74" t="s">
        <v>26134</v>
      </c>
      <c r="I4846" s="74" t="s">
        <v>21</v>
      </c>
      <c r="J4846" s="74" t="s">
        <v>16938</v>
      </c>
      <c r="K4846" s="75" t="s">
        <v>26135</v>
      </c>
      <c r="L4846" s="74" t="s">
        <v>16940</v>
      </c>
    </row>
    <row r="4847" customFormat="false" ht="13.5" hidden="false" customHeight="false" outlineLevel="0" collapsed="false">
      <c r="A4847" s="74" t="s">
        <v>23549</v>
      </c>
      <c r="B4847" s="74" t="s">
        <v>23550</v>
      </c>
      <c r="C4847" s="74" t="s">
        <v>26079</v>
      </c>
      <c r="D4847" s="74" t="s">
        <v>26080</v>
      </c>
      <c r="E4847" s="75"/>
      <c r="F4847" s="74"/>
      <c r="G4847" s="76" t="n">
        <v>86909</v>
      </c>
      <c r="H4847" s="74" t="s">
        <v>26136</v>
      </c>
      <c r="I4847" s="74" t="s">
        <v>21</v>
      </c>
      <c r="J4847" s="74" t="s">
        <v>16938</v>
      </c>
      <c r="K4847" s="75" t="s">
        <v>26137</v>
      </c>
      <c r="L4847" s="74" t="s">
        <v>16940</v>
      </c>
    </row>
    <row r="4848" customFormat="false" ht="13.5" hidden="false" customHeight="false" outlineLevel="0" collapsed="false">
      <c r="A4848" s="74" t="s">
        <v>23549</v>
      </c>
      <c r="B4848" s="74" t="s">
        <v>23550</v>
      </c>
      <c r="C4848" s="74" t="s">
        <v>26079</v>
      </c>
      <c r="D4848" s="74" t="s">
        <v>26080</v>
      </c>
      <c r="E4848" s="75"/>
      <c r="F4848" s="74"/>
      <c r="G4848" s="76" t="n">
        <v>86910</v>
      </c>
      <c r="H4848" s="74" t="s">
        <v>26138</v>
      </c>
      <c r="I4848" s="74" t="s">
        <v>21</v>
      </c>
      <c r="J4848" s="74" t="s">
        <v>16938</v>
      </c>
      <c r="K4848" s="75" t="s">
        <v>26139</v>
      </c>
      <c r="L4848" s="74" t="s">
        <v>16940</v>
      </c>
    </row>
    <row r="4849" customFormat="false" ht="13.5" hidden="false" customHeight="false" outlineLevel="0" collapsed="false">
      <c r="A4849" s="74" t="s">
        <v>23549</v>
      </c>
      <c r="B4849" s="74" t="s">
        <v>23550</v>
      </c>
      <c r="C4849" s="74" t="s">
        <v>26079</v>
      </c>
      <c r="D4849" s="74" t="s">
        <v>26080</v>
      </c>
      <c r="E4849" s="75"/>
      <c r="F4849" s="74"/>
      <c r="G4849" s="76" t="n">
        <v>86911</v>
      </c>
      <c r="H4849" s="74" t="s">
        <v>26140</v>
      </c>
      <c r="I4849" s="74" t="s">
        <v>21</v>
      </c>
      <c r="J4849" s="74" t="s">
        <v>16938</v>
      </c>
      <c r="K4849" s="75" t="s">
        <v>26141</v>
      </c>
      <c r="L4849" s="74" t="s">
        <v>16940</v>
      </c>
    </row>
    <row r="4850" customFormat="false" ht="13.5" hidden="false" customHeight="false" outlineLevel="0" collapsed="false">
      <c r="A4850" s="74" t="s">
        <v>23549</v>
      </c>
      <c r="B4850" s="74" t="s">
        <v>23550</v>
      </c>
      <c r="C4850" s="74" t="s">
        <v>26079</v>
      </c>
      <c r="D4850" s="74" t="s">
        <v>26080</v>
      </c>
      <c r="E4850" s="75"/>
      <c r="F4850" s="74"/>
      <c r="G4850" s="76" t="n">
        <v>86913</v>
      </c>
      <c r="H4850" s="74" t="s">
        <v>26142</v>
      </c>
      <c r="I4850" s="74" t="s">
        <v>21</v>
      </c>
      <c r="J4850" s="74" t="s">
        <v>16938</v>
      </c>
      <c r="K4850" s="75" t="s">
        <v>26143</v>
      </c>
      <c r="L4850" s="74" t="s">
        <v>16940</v>
      </c>
    </row>
    <row r="4851" customFormat="false" ht="13.5" hidden="false" customHeight="false" outlineLevel="0" collapsed="false">
      <c r="A4851" s="74" t="s">
        <v>23549</v>
      </c>
      <c r="B4851" s="74" t="s">
        <v>23550</v>
      </c>
      <c r="C4851" s="74" t="s">
        <v>26079</v>
      </c>
      <c r="D4851" s="74" t="s">
        <v>26080</v>
      </c>
      <c r="E4851" s="75"/>
      <c r="F4851" s="74"/>
      <c r="G4851" s="76" t="n">
        <v>86914</v>
      </c>
      <c r="H4851" s="74" t="s">
        <v>26144</v>
      </c>
      <c r="I4851" s="74" t="s">
        <v>21</v>
      </c>
      <c r="J4851" s="74" t="s">
        <v>16938</v>
      </c>
      <c r="K4851" s="75" t="s">
        <v>26145</v>
      </c>
      <c r="L4851" s="74" t="s">
        <v>16940</v>
      </c>
    </row>
    <row r="4852" customFormat="false" ht="13.5" hidden="false" customHeight="false" outlineLevel="0" collapsed="false">
      <c r="A4852" s="74" t="s">
        <v>23549</v>
      </c>
      <c r="B4852" s="74" t="s">
        <v>23550</v>
      </c>
      <c r="C4852" s="74" t="s">
        <v>26079</v>
      </c>
      <c r="D4852" s="74" t="s">
        <v>26080</v>
      </c>
      <c r="E4852" s="75"/>
      <c r="F4852" s="74"/>
      <c r="G4852" s="76" t="n">
        <v>86915</v>
      </c>
      <c r="H4852" s="74" t="s">
        <v>26146</v>
      </c>
      <c r="I4852" s="74" t="s">
        <v>21</v>
      </c>
      <c r="J4852" s="74" t="s">
        <v>16938</v>
      </c>
      <c r="K4852" s="75" t="s">
        <v>26147</v>
      </c>
      <c r="L4852" s="74" t="s">
        <v>16940</v>
      </c>
    </row>
    <row r="4853" customFormat="false" ht="13.5" hidden="false" customHeight="false" outlineLevel="0" collapsed="false">
      <c r="A4853" s="74" t="s">
        <v>23549</v>
      </c>
      <c r="B4853" s="74" t="s">
        <v>23550</v>
      </c>
      <c r="C4853" s="74" t="s">
        <v>26079</v>
      </c>
      <c r="D4853" s="74" t="s">
        <v>26080</v>
      </c>
      <c r="E4853" s="75"/>
      <c r="F4853" s="74"/>
      <c r="G4853" s="76" t="n">
        <v>86916</v>
      </c>
      <c r="H4853" s="74" t="s">
        <v>26148</v>
      </c>
      <c r="I4853" s="74" t="s">
        <v>21</v>
      </c>
      <c r="J4853" s="74" t="s">
        <v>16938</v>
      </c>
      <c r="K4853" s="75" t="s">
        <v>26149</v>
      </c>
      <c r="L4853" s="74" t="s">
        <v>16940</v>
      </c>
    </row>
    <row r="4854" customFormat="false" ht="13.5" hidden="false" customHeight="false" outlineLevel="0" collapsed="false">
      <c r="A4854" s="74" t="s">
        <v>23549</v>
      </c>
      <c r="B4854" s="74" t="s">
        <v>23550</v>
      </c>
      <c r="C4854" s="74" t="s">
        <v>26079</v>
      </c>
      <c r="D4854" s="74" t="s">
        <v>26080</v>
      </c>
      <c r="E4854" s="75"/>
      <c r="F4854" s="74"/>
      <c r="G4854" s="76" t="n">
        <v>86919</v>
      </c>
      <c r="H4854" s="74" t="s">
        <v>26150</v>
      </c>
      <c r="I4854" s="74" t="s">
        <v>21</v>
      </c>
      <c r="J4854" s="74" t="s">
        <v>16938</v>
      </c>
      <c r="K4854" s="75" t="s">
        <v>26151</v>
      </c>
      <c r="L4854" s="74" t="s">
        <v>16940</v>
      </c>
    </row>
    <row r="4855" customFormat="false" ht="13.5" hidden="false" customHeight="false" outlineLevel="0" collapsed="false">
      <c r="A4855" s="74" t="s">
        <v>23549</v>
      </c>
      <c r="B4855" s="74" t="s">
        <v>23550</v>
      </c>
      <c r="C4855" s="74" t="s">
        <v>26079</v>
      </c>
      <c r="D4855" s="74" t="s">
        <v>26080</v>
      </c>
      <c r="E4855" s="75"/>
      <c r="F4855" s="74"/>
      <c r="G4855" s="76" t="n">
        <v>86920</v>
      </c>
      <c r="H4855" s="74" t="s">
        <v>26152</v>
      </c>
      <c r="I4855" s="74" t="s">
        <v>21</v>
      </c>
      <c r="J4855" s="74" t="s">
        <v>16938</v>
      </c>
      <c r="K4855" s="75" t="s">
        <v>26153</v>
      </c>
      <c r="L4855" s="74" t="s">
        <v>16940</v>
      </c>
    </row>
    <row r="4856" customFormat="false" ht="13.5" hidden="false" customHeight="false" outlineLevel="0" collapsed="false">
      <c r="A4856" s="74" t="s">
        <v>23549</v>
      </c>
      <c r="B4856" s="74" t="s">
        <v>23550</v>
      </c>
      <c r="C4856" s="74" t="s">
        <v>26079</v>
      </c>
      <c r="D4856" s="74" t="s">
        <v>26080</v>
      </c>
      <c r="E4856" s="75"/>
      <c r="F4856" s="74"/>
      <c r="G4856" s="76" t="n">
        <v>86921</v>
      </c>
      <c r="H4856" s="74" t="s">
        <v>26154</v>
      </c>
      <c r="I4856" s="74" t="s">
        <v>21</v>
      </c>
      <c r="J4856" s="74" t="s">
        <v>16938</v>
      </c>
      <c r="K4856" s="75" t="s">
        <v>26155</v>
      </c>
      <c r="L4856" s="74" t="s">
        <v>16940</v>
      </c>
    </row>
    <row r="4857" customFormat="false" ht="13.5" hidden="false" customHeight="false" outlineLevel="0" collapsed="false">
      <c r="A4857" s="74" t="s">
        <v>23549</v>
      </c>
      <c r="B4857" s="74" t="s">
        <v>23550</v>
      </c>
      <c r="C4857" s="74" t="s">
        <v>26079</v>
      </c>
      <c r="D4857" s="74" t="s">
        <v>26080</v>
      </c>
      <c r="E4857" s="75"/>
      <c r="F4857" s="74"/>
      <c r="G4857" s="76" t="n">
        <v>86922</v>
      </c>
      <c r="H4857" s="74" t="s">
        <v>26156</v>
      </c>
      <c r="I4857" s="74" t="s">
        <v>21</v>
      </c>
      <c r="J4857" s="74" t="s">
        <v>16938</v>
      </c>
      <c r="K4857" s="75" t="s">
        <v>26157</v>
      </c>
      <c r="L4857" s="74" t="s">
        <v>16940</v>
      </c>
    </row>
    <row r="4858" customFormat="false" ht="13.5" hidden="false" customHeight="false" outlineLevel="0" collapsed="false">
      <c r="A4858" s="74" t="s">
        <v>23549</v>
      </c>
      <c r="B4858" s="74" t="s">
        <v>23550</v>
      </c>
      <c r="C4858" s="74" t="s">
        <v>26079</v>
      </c>
      <c r="D4858" s="74" t="s">
        <v>26080</v>
      </c>
      <c r="E4858" s="75"/>
      <c r="F4858" s="74"/>
      <c r="G4858" s="76" t="n">
        <v>86923</v>
      </c>
      <c r="H4858" s="74" t="s">
        <v>26158</v>
      </c>
      <c r="I4858" s="74" t="s">
        <v>21</v>
      </c>
      <c r="J4858" s="74" t="s">
        <v>16938</v>
      </c>
      <c r="K4858" s="75" t="s">
        <v>26159</v>
      </c>
      <c r="L4858" s="74" t="s">
        <v>16940</v>
      </c>
    </row>
    <row r="4859" customFormat="false" ht="13.5" hidden="false" customHeight="false" outlineLevel="0" collapsed="false">
      <c r="A4859" s="74" t="s">
        <v>23549</v>
      </c>
      <c r="B4859" s="74" t="s">
        <v>23550</v>
      </c>
      <c r="C4859" s="74" t="s">
        <v>26079</v>
      </c>
      <c r="D4859" s="74" t="s">
        <v>26080</v>
      </c>
      <c r="E4859" s="75"/>
      <c r="F4859" s="74"/>
      <c r="G4859" s="76" t="n">
        <v>86924</v>
      </c>
      <c r="H4859" s="74" t="s">
        <v>26160</v>
      </c>
      <c r="I4859" s="74" t="s">
        <v>21</v>
      </c>
      <c r="J4859" s="74" t="s">
        <v>16938</v>
      </c>
      <c r="K4859" s="75" t="s">
        <v>26161</v>
      </c>
      <c r="L4859" s="74" t="s">
        <v>16940</v>
      </c>
    </row>
    <row r="4860" customFormat="false" ht="13.5" hidden="false" customHeight="false" outlineLevel="0" collapsed="false">
      <c r="A4860" s="74" t="s">
        <v>23549</v>
      </c>
      <c r="B4860" s="74" t="s">
        <v>23550</v>
      </c>
      <c r="C4860" s="74" t="s">
        <v>26079</v>
      </c>
      <c r="D4860" s="74" t="s">
        <v>26080</v>
      </c>
      <c r="E4860" s="75"/>
      <c r="F4860" s="74"/>
      <c r="G4860" s="76" t="n">
        <v>86925</v>
      </c>
      <c r="H4860" s="74" t="s">
        <v>26162</v>
      </c>
      <c r="I4860" s="74" t="s">
        <v>21</v>
      </c>
      <c r="J4860" s="74" t="s">
        <v>16938</v>
      </c>
      <c r="K4860" s="75" t="s">
        <v>26163</v>
      </c>
      <c r="L4860" s="74" t="s">
        <v>16940</v>
      </c>
    </row>
    <row r="4861" customFormat="false" ht="13.5" hidden="false" customHeight="false" outlineLevel="0" collapsed="false">
      <c r="A4861" s="74" t="s">
        <v>23549</v>
      </c>
      <c r="B4861" s="74" t="s">
        <v>23550</v>
      </c>
      <c r="C4861" s="74" t="s">
        <v>26079</v>
      </c>
      <c r="D4861" s="74" t="s">
        <v>26080</v>
      </c>
      <c r="E4861" s="75"/>
      <c r="F4861" s="74"/>
      <c r="G4861" s="76" t="n">
        <v>86926</v>
      </c>
      <c r="H4861" s="74" t="s">
        <v>26164</v>
      </c>
      <c r="I4861" s="74" t="s">
        <v>21</v>
      </c>
      <c r="J4861" s="74" t="s">
        <v>16938</v>
      </c>
      <c r="K4861" s="75" t="s">
        <v>26165</v>
      </c>
      <c r="L4861" s="74" t="s">
        <v>16940</v>
      </c>
    </row>
    <row r="4862" customFormat="false" ht="13.5" hidden="false" customHeight="false" outlineLevel="0" collapsed="false">
      <c r="A4862" s="74" t="s">
        <v>23549</v>
      </c>
      <c r="B4862" s="74" t="s">
        <v>23550</v>
      </c>
      <c r="C4862" s="74" t="s">
        <v>26079</v>
      </c>
      <c r="D4862" s="74" t="s">
        <v>26080</v>
      </c>
      <c r="E4862" s="75"/>
      <c r="F4862" s="74"/>
      <c r="G4862" s="76" t="n">
        <v>86927</v>
      </c>
      <c r="H4862" s="74" t="s">
        <v>26166</v>
      </c>
      <c r="I4862" s="74" t="s">
        <v>21</v>
      </c>
      <c r="J4862" s="74" t="s">
        <v>16938</v>
      </c>
      <c r="K4862" s="75" t="s">
        <v>26167</v>
      </c>
      <c r="L4862" s="74" t="s">
        <v>16940</v>
      </c>
    </row>
    <row r="4863" customFormat="false" ht="13.5" hidden="false" customHeight="false" outlineLevel="0" collapsed="false">
      <c r="A4863" s="74" t="s">
        <v>23549</v>
      </c>
      <c r="B4863" s="74" t="s">
        <v>23550</v>
      </c>
      <c r="C4863" s="74" t="s">
        <v>26079</v>
      </c>
      <c r="D4863" s="74" t="s">
        <v>26080</v>
      </c>
      <c r="E4863" s="75"/>
      <c r="F4863" s="74"/>
      <c r="G4863" s="76" t="n">
        <v>86928</v>
      </c>
      <c r="H4863" s="74" t="s">
        <v>26168</v>
      </c>
      <c r="I4863" s="74" t="s">
        <v>21</v>
      </c>
      <c r="J4863" s="74" t="s">
        <v>16938</v>
      </c>
      <c r="K4863" s="75" t="s">
        <v>26169</v>
      </c>
      <c r="L4863" s="74" t="s">
        <v>16940</v>
      </c>
    </row>
    <row r="4864" customFormat="false" ht="13.5" hidden="false" customHeight="false" outlineLevel="0" collapsed="false">
      <c r="A4864" s="74" t="s">
        <v>23549</v>
      </c>
      <c r="B4864" s="74" t="s">
        <v>23550</v>
      </c>
      <c r="C4864" s="74" t="s">
        <v>26079</v>
      </c>
      <c r="D4864" s="74" t="s">
        <v>26080</v>
      </c>
      <c r="E4864" s="75"/>
      <c r="F4864" s="74"/>
      <c r="G4864" s="76" t="n">
        <v>86929</v>
      </c>
      <c r="H4864" s="74" t="s">
        <v>26170</v>
      </c>
      <c r="I4864" s="74" t="s">
        <v>21</v>
      </c>
      <c r="J4864" s="74" t="s">
        <v>16938</v>
      </c>
      <c r="K4864" s="75" t="s">
        <v>26171</v>
      </c>
      <c r="L4864" s="74" t="s">
        <v>16940</v>
      </c>
    </row>
    <row r="4865" customFormat="false" ht="13.5" hidden="false" customHeight="false" outlineLevel="0" collapsed="false">
      <c r="A4865" s="74" t="s">
        <v>23549</v>
      </c>
      <c r="B4865" s="74" t="s">
        <v>23550</v>
      </c>
      <c r="C4865" s="74" t="s">
        <v>26079</v>
      </c>
      <c r="D4865" s="74" t="s">
        <v>26080</v>
      </c>
      <c r="E4865" s="75"/>
      <c r="F4865" s="74"/>
      <c r="G4865" s="76" t="n">
        <v>86930</v>
      </c>
      <c r="H4865" s="74" t="s">
        <v>26172</v>
      </c>
      <c r="I4865" s="74" t="s">
        <v>21</v>
      </c>
      <c r="J4865" s="74" t="s">
        <v>16938</v>
      </c>
      <c r="K4865" s="75" t="s">
        <v>26173</v>
      </c>
      <c r="L4865" s="74" t="s">
        <v>16940</v>
      </c>
    </row>
    <row r="4866" customFormat="false" ht="13.5" hidden="false" customHeight="false" outlineLevel="0" collapsed="false">
      <c r="A4866" s="74" t="s">
        <v>23549</v>
      </c>
      <c r="B4866" s="74" t="s">
        <v>23550</v>
      </c>
      <c r="C4866" s="74" t="s">
        <v>26079</v>
      </c>
      <c r="D4866" s="74" t="s">
        <v>26080</v>
      </c>
      <c r="E4866" s="75"/>
      <c r="F4866" s="74"/>
      <c r="G4866" s="76" t="n">
        <v>86931</v>
      </c>
      <c r="H4866" s="74" t="s">
        <v>26174</v>
      </c>
      <c r="I4866" s="74" t="s">
        <v>21</v>
      </c>
      <c r="J4866" s="74" t="s">
        <v>16938</v>
      </c>
      <c r="K4866" s="75" t="s">
        <v>21861</v>
      </c>
      <c r="L4866" s="74" t="s">
        <v>16940</v>
      </c>
    </row>
    <row r="4867" customFormat="false" ht="13.5" hidden="false" customHeight="false" outlineLevel="0" collapsed="false">
      <c r="A4867" s="74" t="s">
        <v>23549</v>
      </c>
      <c r="B4867" s="74" t="s">
        <v>23550</v>
      </c>
      <c r="C4867" s="74" t="s">
        <v>26079</v>
      </c>
      <c r="D4867" s="74" t="s">
        <v>26080</v>
      </c>
      <c r="E4867" s="75"/>
      <c r="F4867" s="74"/>
      <c r="G4867" s="76" t="n">
        <v>86932</v>
      </c>
      <c r="H4867" s="74" t="s">
        <v>26175</v>
      </c>
      <c r="I4867" s="74" t="s">
        <v>21</v>
      </c>
      <c r="J4867" s="74" t="s">
        <v>16938</v>
      </c>
      <c r="K4867" s="75" t="s">
        <v>26176</v>
      </c>
      <c r="L4867" s="74" t="s">
        <v>16940</v>
      </c>
    </row>
    <row r="4868" customFormat="false" ht="13.5" hidden="false" customHeight="false" outlineLevel="0" collapsed="false">
      <c r="A4868" s="74" t="s">
        <v>23549</v>
      </c>
      <c r="B4868" s="74" t="s">
        <v>23550</v>
      </c>
      <c r="C4868" s="74" t="s">
        <v>26079</v>
      </c>
      <c r="D4868" s="74" t="s">
        <v>26080</v>
      </c>
      <c r="E4868" s="75"/>
      <c r="F4868" s="74"/>
      <c r="G4868" s="76" t="n">
        <v>86933</v>
      </c>
      <c r="H4868" s="74" t="s">
        <v>26177</v>
      </c>
      <c r="I4868" s="74" t="s">
        <v>21</v>
      </c>
      <c r="J4868" s="74" t="s">
        <v>16938</v>
      </c>
      <c r="K4868" s="75" t="s">
        <v>26178</v>
      </c>
      <c r="L4868" s="74" t="s">
        <v>16940</v>
      </c>
    </row>
    <row r="4869" customFormat="false" ht="13.5" hidden="false" customHeight="false" outlineLevel="0" collapsed="false">
      <c r="A4869" s="74" t="s">
        <v>23549</v>
      </c>
      <c r="B4869" s="74" t="s">
        <v>23550</v>
      </c>
      <c r="C4869" s="74" t="s">
        <v>26079</v>
      </c>
      <c r="D4869" s="74" t="s">
        <v>26080</v>
      </c>
      <c r="E4869" s="75"/>
      <c r="F4869" s="74"/>
      <c r="G4869" s="76" t="n">
        <v>86934</v>
      </c>
      <c r="H4869" s="74" t="s">
        <v>26179</v>
      </c>
      <c r="I4869" s="74" t="s">
        <v>21</v>
      </c>
      <c r="J4869" s="74" t="s">
        <v>16938</v>
      </c>
      <c r="K4869" s="75" t="s">
        <v>26180</v>
      </c>
      <c r="L4869" s="74" t="s">
        <v>16940</v>
      </c>
    </row>
    <row r="4870" customFormat="false" ht="13.5" hidden="false" customHeight="false" outlineLevel="0" collapsed="false">
      <c r="A4870" s="74" t="s">
        <v>23549</v>
      </c>
      <c r="B4870" s="74" t="s">
        <v>23550</v>
      </c>
      <c r="C4870" s="74" t="s">
        <v>26079</v>
      </c>
      <c r="D4870" s="74" t="s">
        <v>26080</v>
      </c>
      <c r="E4870" s="75"/>
      <c r="F4870" s="74"/>
      <c r="G4870" s="76" t="n">
        <v>86935</v>
      </c>
      <c r="H4870" s="74" t="s">
        <v>26181</v>
      </c>
      <c r="I4870" s="74" t="s">
        <v>21</v>
      </c>
      <c r="J4870" s="74" t="s">
        <v>16938</v>
      </c>
      <c r="K4870" s="75" t="s">
        <v>26182</v>
      </c>
      <c r="L4870" s="74" t="s">
        <v>16940</v>
      </c>
    </row>
    <row r="4871" customFormat="false" ht="13.5" hidden="false" customHeight="false" outlineLevel="0" collapsed="false">
      <c r="A4871" s="74" t="s">
        <v>23549</v>
      </c>
      <c r="B4871" s="74" t="s">
        <v>23550</v>
      </c>
      <c r="C4871" s="74" t="s">
        <v>26079</v>
      </c>
      <c r="D4871" s="74" t="s">
        <v>26080</v>
      </c>
      <c r="E4871" s="75"/>
      <c r="F4871" s="74"/>
      <c r="G4871" s="76" t="n">
        <v>86936</v>
      </c>
      <c r="H4871" s="74" t="s">
        <v>26183</v>
      </c>
      <c r="I4871" s="74" t="s">
        <v>21</v>
      </c>
      <c r="J4871" s="74" t="s">
        <v>16938</v>
      </c>
      <c r="K4871" s="75" t="s">
        <v>26184</v>
      </c>
      <c r="L4871" s="74" t="s">
        <v>16940</v>
      </c>
    </row>
    <row r="4872" customFormat="false" ht="13.5" hidden="false" customHeight="false" outlineLevel="0" collapsed="false">
      <c r="A4872" s="74" t="s">
        <v>23549</v>
      </c>
      <c r="B4872" s="74" t="s">
        <v>23550</v>
      </c>
      <c r="C4872" s="74" t="s">
        <v>26079</v>
      </c>
      <c r="D4872" s="74" t="s">
        <v>26080</v>
      </c>
      <c r="E4872" s="75"/>
      <c r="F4872" s="74"/>
      <c r="G4872" s="76" t="n">
        <v>86937</v>
      </c>
      <c r="H4872" s="74" t="s">
        <v>26185</v>
      </c>
      <c r="I4872" s="74" t="s">
        <v>21</v>
      </c>
      <c r="J4872" s="74" t="s">
        <v>16938</v>
      </c>
      <c r="K4872" s="75" t="s">
        <v>26186</v>
      </c>
      <c r="L4872" s="74" t="s">
        <v>16940</v>
      </c>
    </row>
    <row r="4873" customFormat="false" ht="13.5" hidden="false" customHeight="false" outlineLevel="0" collapsed="false">
      <c r="A4873" s="74" t="s">
        <v>23549</v>
      </c>
      <c r="B4873" s="74" t="s">
        <v>23550</v>
      </c>
      <c r="C4873" s="74" t="s">
        <v>26079</v>
      </c>
      <c r="D4873" s="74" t="s">
        <v>26080</v>
      </c>
      <c r="E4873" s="75"/>
      <c r="F4873" s="74"/>
      <c r="G4873" s="76" t="n">
        <v>86938</v>
      </c>
      <c r="H4873" s="74" t="s">
        <v>26187</v>
      </c>
      <c r="I4873" s="74" t="s">
        <v>21</v>
      </c>
      <c r="J4873" s="74" t="s">
        <v>16938</v>
      </c>
      <c r="K4873" s="75" t="s">
        <v>26188</v>
      </c>
      <c r="L4873" s="74" t="s">
        <v>16940</v>
      </c>
    </row>
    <row r="4874" customFormat="false" ht="13.5" hidden="false" customHeight="false" outlineLevel="0" collapsed="false">
      <c r="A4874" s="74" t="s">
        <v>23549</v>
      </c>
      <c r="B4874" s="74" t="s">
        <v>23550</v>
      </c>
      <c r="C4874" s="74" t="s">
        <v>26079</v>
      </c>
      <c r="D4874" s="74" t="s">
        <v>26080</v>
      </c>
      <c r="E4874" s="75"/>
      <c r="F4874" s="74"/>
      <c r="G4874" s="76" t="n">
        <v>86939</v>
      </c>
      <c r="H4874" s="74" t="s">
        <v>26189</v>
      </c>
      <c r="I4874" s="74" t="s">
        <v>21</v>
      </c>
      <c r="J4874" s="74" t="s">
        <v>16938</v>
      </c>
      <c r="K4874" s="75" t="s">
        <v>26190</v>
      </c>
      <c r="L4874" s="74" t="s">
        <v>16940</v>
      </c>
    </row>
    <row r="4875" customFormat="false" ht="13.5" hidden="false" customHeight="false" outlineLevel="0" collapsed="false">
      <c r="A4875" s="74" t="s">
        <v>23549</v>
      </c>
      <c r="B4875" s="74" t="s">
        <v>23550</v>
      </c>
      <c r="C4875" s="74" t="s">
        <v>26079</v>
      </c>
      <c r="D4875" s="74" t="s">
        <v>26080</v>
      </c>
      <c r="E4875" s="75"/>
      <c r="F4875" s="74"/>
      <c r="G4875" s="76" t="n">
        <v>86940</v>
      </c>
      <c r="H4875" s="74" t="s">
        <v>26191</v>
      </c>
      <c r="I4875" s="74" t="s">
        <v>21</v>
      </c>
      <c r="J4875" s="74" t="s">
        <v>16938</v>
      </c>
      <c r="K4875" s="75" t="s">
        <v>26192</v>
      </c>
      <c r="L4875" s="74" t="s">
        <v>16940</v>
      </c>
    </row>
    <row r="4876" customFormat="false" ht="13.5" hidden="false" customHeight="false" outlineLevel="0" collapsed="false">
      <c r="A4876" s="74" t="s">
        <v>23549</v>
      </c>
      <c r="B4876" s="74" t="s">
        <v>23550</v>
      </c>
      <c r="C4876" s="74" t="s">
        <v>26079</v>
      </c>
      <c r="D4876" s="74" t="s">
        <v>26080</v>
      </c>
      <c r="E4876" s="75"/>
      <c r="F4876" s="74"/>
      <c r="G4876" s="76" t="n">
        <v>86941</v>
      </c>
      <c r="H4876" s="74" t="s">
        <v>26193</v>
      </c>
      <c r="I4876" s="74" t="s">
        <v>21</v>
      </c>
      <c r="J4876" s="74" t="s">
        <v>16938</v>
      </c>
      <c r="K4876" s="75" t="s">
        <v>26194</v>
      </c>
      <c r="L4876" s="74" t="s">
        <v>16940</v>
      </c>
    </row>
    <row r="4877" customFormat="false" ht="13.5" hidden="false" customHeight="false" outlineLevel="0" collapsed="false">
      <c r="A4877" s="74" t="s">
        <v>23549</v>
      </c>
      <c r="B4877" s="74" t="s">
        <v>23550</v>
      </c>
      <c r="C4877" s="74" t="s">
        <v>26079</v>
      </c>
      <c r="D4877" s="74" t="s">
        <v>26080</v>
      </c>
      <c r="E4877" s="75"/>
      <c r="F4877" s="74"/>
      <c r="G4877" s="76" t="n">
        <v>86942</v>
      </c>
      <c r="H4877" s="74" t="s">
        <v>26195</v>
      </c>
      <c r="I4877" s="74" t="s">
        <v>21</v>
      </c>
      <c r="J4877" s="74" t="s">
        <v>16938</v>
      </c>
      <c r="K4877" s="75" t="s">
        <v>26196</v>
      </c>
      <c r="L4877" s="74" t="s">
        <v>16940</v>
      </c>
    </row>
    <row r="4878" customFormat="false" ht="13.5" hidden="false" customHeight="false" outlineLevel="0" collapsed="false">
      <c r="A4878" s="74" t="s">
        <v>23549</v>
      </c>
      <c r="B4878" s="74" t="s">
        <v>23550</v>
      </c>
      <c r="C4878" s="74" t="s">
        <v>26079</v>
      </c>
      <c r="D4878" s="74" t="s">
        <v>26080</v>
      </c>
      <c r="E4878" s="75"/>
      <c r="F4878" s="74"/>
      <c r="G4878" s="76" t="n">
        <v>86943</v>
      </c>
      <c r="H4878" s="74" t="s">
        <v>26197</v>
      </c>
      <c r="I4878" s="74" t="s">
        <v>21</v>
      </c>
      <c r="J4878" s="74" t="s">
        <v>16938</v>
      </c>
      <c r="K4878" s="75" t="s">
        <v>26198</v>
      </c>
      <c r="L4878" s="74" t="s">
        <v>16940</v>
      </c>
    </row>
    <row r="4879" customFormat="false" ht="13.5" hidden="false" customHeight="false" outlineLevel="0" collapsed="false">
      <c r="A4879" s="74" t="s">
        <v>23549</v>
      </c>
      <c r="B4879" s="74" t="s">
        <v>23550</v>
      </c>
      <c r="C4879" s="74" t="s">
        <v>26079</v>
      </c>
      <c r="D4879" s="74" t="s">
        <v>26080</v>
      </c>
      <c r="E4879" s="75"/>
      <c r="F4879" s="74"/>
      <c r="G4879" s="76" t="n">
        <v>86947</v>
      </c>
      <c r="H4879" s="74" t="s">
        <v>26199</v>
      </c>
      <c r="I4879" s="74" t="s">
        <v>21</v>
      </c>
      <c r="J4879" s="74" t="s">
        <v>16938</v>
      </c>
      <c r="K4879" s="75" t="s">
        <v>26200</v>
      </c>
      <c r="L4879" s="74" t="s">
        <v>16940</v>
      </c>
    </row>
    <row r="4880" customFormat="false" ht="13.5" hidden="false" customHeight="false" outlineLevel="0" collapsed="false">
      <c r="A4880" s="74" t="s">
        <v>23549</v>
      </c>
      <c r="B4880" s="74" t="s">
        <v>23550</v>
      </c>
      <c r="C4880" s="74" t="s">
        <v>26079</v>
      </c>
      <c r="D4880" s="74" t="s">
        <v>26080</v>
      </c>
      <c r="E4880" s="75"/>
      <c r="F4880" s="74"/>
      <c r="G4880" s="76" t="n">
        <v>93396</v>
      </c>
      <c r="H4880" s="74" t="s">
        <v>26201</v>
      </c>
      <c r="I4880" s="74" t="s">
        <v>21</v>
      </c>
      <c r="J4880" s="74" t="s">
        <v>16938</v>
      </c>
      <c r="K4880" s="75" t="s">
        <v>26202</v>
      </c>
      <c r="L4880" s="74" t="s">
        <v>16940</v>
      </c>
    </row>
    <row r="4881" customFormat="false" ht="13.5" hidden="false" customHeight="false" outlineLevel="0" collapsed="false">
      <c r="A4881" s="74" t="s">
        <v>23549</v>
      </c>
      <c r="B4881" s="74" t="s">
        <v>23550</v>
      </c>
      <c r="C4881" s="74" t="s">
        <v>26079</v>
      </c>
      <c r="D4881" s="74" t="s">
        <v>26080</v>
      </c>
      <c r="E4881" s="75"/>
      <c r="F4881" s="74"/>
      <c r="G4881" s="76" t="n">
        <v>93441</v>
      </c>
      <c r="H4881" s="74" t="s">
        <v>26203</v>
      </c>
      <c r="I4881" s="74" t="s">
        <v>21</v>
      </c>
      <c r="J4881" s="74" t="s">
        <v>16938</v>
      </c>
      <c r="K4881" s="75" t="s">
        <v>26204</v>
      </c>
      <c r="L4881" s="74" t="s">
        <v>16940</v>
      </c>
    </row>
    <row r="4882" customFormat="false" ht="13.5" hidden="false" customHeight="false" outlineLevel="0" collapsed="false">
      <c r="A4882" s="74" t="s">
        <v>23549</v>
      </c>
      <c r="B4882" s="74" t="s">
        <v>23550</v>
      </c>
      <c r="C4882" s="74" t="s">
        <v>26079</v>
      </c>
      <c r="D4882" s="74" t="s">
        <v>26080</v>
      </c>
      <c r="E4882" s="75"/>
      <c r="F4882" s="74"/>
      <c r="G4882" s="76" t="n">
        <v>93442</v>
      </c>
      <c r="H4882" s="74" t="s">
        <v>26205</v>
      </c>
      <c r="I4882" s="74" t="s">
        <v>21</v>
      </c>
      <c r="J4882" s="74" t="s">
        <v>16938</v>
      </c>
      <c r="K4882" s="75" t="s">
        <v>26206</v>
      </c>
      <c r="L4882" s="74" t="s">
        <v>16940</v>
      </c>
    </row>
    <row r="4883" customFormat="false" ht="13.5" hidden="false" customHeight="false" outlineLevel="0" collapsed="false">
      <c r="A4883" s="74" t="s">
        <v>23549</v>
      </c>
      <c r="B4883" s="74" t="s">
        <v>23550</v>
      </c>
      <c r="C4883" s="74" t="s">
        <v>26079</v>
      </c>
      <c r="D4883" s="74" t="s">
        <v>26080</v>
      </c>
      <c r="E4883" s="75"/>
      <c r="F4883" s="74"/>
      <c r="G4883" s="76" t="n">
        <v>95469</v>
      </c>
      <c r="H4883" s="74" t="s">
        <v>26207</v>
      </c>
      <c r="I4883" s="74" t="s">
        <v>21</v>
      </c>
      <c r="J4883" s="74" t="s">
        <v>16938</v>
      </c>
      <c r="K4883" s="75" t="s">
        <v>26208</v>
      </c>
      <c r="L4883" s="74" t="s">
        <v>16940</v>
      </c>
    </row>
    <row r="4884" customFormat="false" ht="13.5" hidden="false" customHeight="false" outlineLevel="0" collapsed="false">
      <c r="A4884" s="74" t="s">
        <v>23549</v>
      </c>
      <c r="B4884" s="74" t="s">
        <v>23550</v>
      </c>
      <c r="C4884" s="74" t="s">
        <v>26079</v>
      </c>
      <c r="D4884" s="74" t="s">
        <v>26080</v>
      </c>
      <c r="E4884" s="75"/>
      <c r="F4884" s="74"/>
      <c r="G4884" s="76" t="n">
        <v>95470</v>
      </c>
      <c r="H4884" s="74" t="s">
        <v>26209</v>
      </c>
      <c r="I4884" s="74" t="s">
        <v>21</v>
      </c>
      <c r="J4884" s="74" t="s">
        <v>16938</v>
      </c>
      <c r="K4884" s="75" t="s">
        <v>26210</v>
      </c>
      <c r="L4884" s="74" t="s">
        <v>16940</v>
      </c>
    </row>
    <row r="4885" customFormat="false" ht="13.5" hidden="false" customHeight="false" outlineLevel="0" collapsed="false">
      <c r="A4885" s="74" t="s">
        <v>23549</v>
      </c>
      <c r="B4885" s="74" t="s">
        <v>23550</v>
      </c>
      <c r="C4885" s="74" t="s">
        <v>26079</v>
      </c>
      <c r="D4885" s="74" t="s">
        <v>26080</v>
      </c>
      <c r="E4885" s="75"/>
      <c r="F4885" s="74"/>
      <c r="G4885" s="76" t="n">
        <v>95471</v>
      </c>
      <c r="H4885" s="74" t="s">
        <v>26211</v>
      </c>
      <c r="I4885" s="74" t="s">
        <v>21</v>
      </c>
      <c r="J4885" s="74" t="s">
        <v>16938</v>
      </c>
      <c r="K4885" s="75" t="s">
        <v>26212</v>
      </c>
      <c r="L4885" s="74" t="s">
        <v>16940</v>
      </c>
    </row>
    <row r="4886" customFormat="false" ht="13.5" hidden="false" customHeight="false" outlineLevel="0" collapsed="false">
      <c r="A4886" s="74" t="s">
        <v>23549</v>
      </c>
      <c r="B4886" s="74" t="s">
        <v>23550</v>
      </c>
      <c r="C4886" s="74" t="s">
        <v>26079</v>
      </c>
      <c r="D4886" s="74" t="s">
        <v>26080</v>
      </c>
      <c r="E4886" s="75"/>
      <c r="F4886" s="74"/>
      <c r="G4886" s="76" t="n">
        <v>95472</v>
      </c>
      <c r="H4886" s="74" t="s">
        <v>26213</v>
      </c>
      <c r="I4886" s="74" t="s">
        <v>21</v>
      </c>
      <c r="J4886" s="74" t="s">
        <v>16938</v>
      </c>
      <c r="K4886" s="75" t="s">
        <v>26214</v>
      </c>
      <c r="L4886" s="74" t="s">
        <v>16940</v>
      </c>
    </row>
    <row r="4887" customFormat="false" ht="13.5" hidden="false" customHeight="false" outlineLevel="0" collapsed="false">
      <c r="A4887" s="74" t="s">
        <v>23549</v>
      </c>
      <c r="B4887" s="74" t="s">
        <v>23550</v>
      </c>
      <c r="C4887" s="74" t="s">
        <v>26079</v>
      </c>
      <c r="D4887" s="74" t="s">
        <v>26080</v>
      </c>
      <c r="E4887" s="75"/>
      <c r="F4887" s="74"/>
      <c r="G4887" s="76" t="n">
        <v>95542</v>
      </c>
      <c r="H4887" s="74" t="s">
        <v>26215</v>
      </c>
      <c r="I4887" s="74" t="s">
        <v>21</v>
      </c>
      <c r="J4887" s="74" t="s">
        <v>16938</v>
      </c>
      <c r="K4887" s="75" t="s">
        <v>26216</v>
      </c>
      <c r="L4887" s="74" t="s">
        <v>16940</v>
      </c>
    </row>
    <row r="4888" customFormat="false" ht="13.5" hidden="false" customHeight="false" outlineLevel="0" collapsed="false">
      <c r="A4888" s="74" t="s">
        <v>23549</v>
      </c>
      <c r="B4888" s="74" t="s">
        <v>23550</v>
      </c>
      <c r="C4888" s="74" t="s">
        <v>26079</v>
      </c>
      <c r="D4888" s="74" t="s">
        <v>26080</v>
      </c>
      <c r="E4888" s="75"/>
      <c r="F4888" s="74"/>
      <c r="G4888" s="76" t="n">
        <v>95543</v>
      </c>
      <c r="H4888" s="74" t="s">
        <v>26217</v>
      </c>
      <c r="I4888" s="74" t="s">
        <v>21</v>
      </c>
      <c r="J4888" s="74" t="s">
        <v>16938</v>
      </c>
      <c r="K4888" s="75" t="s">
        <v>26218</v>
      </c>
      <c r="L4888" s="74" t="s">
        <v>16940</v>
      </c>
    </row>
    <row r="4889" customFormat="false" ht="13.5" hidden="false" customHeight="false" outlineLevel="0" collapsed="false">
      <c r="A4889" s="74" t="s">
        <v>23549</v>
      </c>
      <c r="B4889" s="74" t="s">
        <v>23550</v>
      </c>
      <c r="C4889" s="74" t="s">
        <v>26079</v>
      </c>
      <c r="D4889" s="74" t="s">
        <v>26080</v>
      </c>
      <c r="E4889" s="75"/>
      <c r="F4889" s="74"/>
      <c r="G4889" s="76" t="n">
        <v>95544</v>
      </c>
      <c r="H4889" s="74" t="s">
        <v>26219</v>
      </c>
      <c r="I4889" s="74" t="s">
        <v>21</v>
      </c>
      <c r="J4889" s="74" t="s">
        <v>16938</v>
      </c>
      <c r="K4889" s="75" t="s">
        <v>26220</v>
      </c>
      <c r="L4889" s="74" t="s">
        <v>16940</v>
      </c>
    </row>
    <row r="4890" customFormat="false" ht="13.5" hidden="false" customHeight="false" outlineLevel="0" collapsed="false">
      <c r="A4890" s="74" t="s">
        <v>23549</v>
      </c>
      <c r="B4890" s="74" t="s">
        <v>23550</v>
      </c>
      <c r="C4890" s="74" t="s">
        <v>26079</v>
      </c>
      <c r="D4890" s="74" t="s">
        <v>26080</v>
      </c>
      <c r="E4890" s="75"/>
      <c r="F4890" s="74"/>
      <c r="G4890" s="76" t="n">
        <v>95545</v>
      </c>
      <c r="H4890" s="74" t="s">
        <v>26221</v>
      </c>
      <c r="I4890" s="74" t="s">
        <v>21</v>
      </c>
      <c r="J4890" s="74" t="s">
        <v>17690</v>
      </c>
      <c r="K4890" s="75" t="s">
        <v>26222</v>
      </c>
      <c r="L4890" s="74" t="s">
        <v>16940</v>
      </c>
    </row>
    <row r="4891" customFormat="false" ht="13.5" hidden="false" customHeight="false" outlineLevel="0" collapsed="false">
      <c r="A4891" s="74" t="s">
        <v>23549</v>
      </c>
      <c r="B4891" s="74" t="s">
        <v>23550</v>
      </c>
      <c r="C4891" s="74" t="s">
        <v>26079</v>
      </c>
      <c r="D4891" s="74" t="s">
        <v>26080</v>
      </c>
      <c r="E4891" s="75"/>
      <c r="F4891" s="74"/>
      <c r="G4891" s="76" t="n">
        <v>95546</v>
      </c>
      <c r="H4891" s="74" t="s">
        <v>26223</v>
      </c>
      <c r="I4891" s="74" t="s">
        <v>21</v>
      </c>
      <c r="J4891" s="74" t="s">
        <v>16938</v>
      </c>
      <c r="K4891" s="75" t="s">
        <v>26224</v>
      </c>
      <c r="L4891" s="74" t="s">
        <v>16940</v>
      </c>
    </row>
    <row r="4892" customFormat="false" ht="13.5" hidden="false" customHeight="false" outlineLevel="0" collapsed="false">
      <c r="A4892" s="74" t="s">
        <v>23549</v>
      </c>
      <c r="B4892" s="74" t="s">
        <v>23550</v>
      </c>
      <c r="C4892" s="74" t="s">
        <v>26079</v>
      </c>
      <c r="D4892" s="74" t="s">
        <v>26080</v>
      </c>
      <c r="E4892" s="75"/>
      <c r="F4892" s="74"/>
      <c r="G4892" s="76" t="n">
        <v>95547</v>
      </c>
      <c r="H4892" s="74" t="s">
        <v>26225</v>
      </c>
      <c r="I4892" s="74" t="s">
        <v>21</v>
      </c>
      <c r="J4892" s="74" t="s">
        <v>17690</v>
      </c>
      <c r="K4892" s="75" t="s">
        <v>26226</v>
      </c>
      <c r="L4892" s="74" t="s">
        <v>16940</v>
      </c>
    </row>
    <row r="4893" customFormat="false" ht="13.5" hidden="false" customHeight="false" outlineLevel="0" collapsed="false">
      <c r="A4893" s="74" t="s">
        <v>23549</v>
      </c>
      <c r="B4893" s="74" t="s">
        <v>23550</v>
      </c>
      <c r="C4893" s="74" t="s">
        <v>26079</v>
      </c>
      <c r="D4893" s="74" t="s">
        <v>26080</v>
      </c>
      <c r="E4893" s="75"/>
      <c r="F4893" s="74"/>
      <c r="G4893" s="76" t="n">
        <v>100848</v>
      </c>
      <c r="H4893" s="74" t="s">
        <v>26227</v>
      </c>
      <c r="I4893" s="74" t="s">
        <v>21</v>
      </c>
      <c r="J4893" s="74" t="s">
        <v>16938</v>
      </c>
      <c r="K4893" s="75" t="s">
        <v>26228</v>
      </c>
      <c r="L4893" s="74" t="s">
        <v>16940</v>
      </c>
    </row>
    <row r="4894" customFormat="false" ht="13.5" hidden="false" customHeight="false" outlineLevel="0" collapsed="false">
      <c r="A4894" s="74" t="s">
        <v>23549</v>
      </c>
      <c r="B4894" s="74" t="s">
        <v>23550</v>
      </c>
      <c r="C4894" s="74" t="s">
        <v>26079</v>
      </c>
      <c r="D4894" s="74" t="s">
        <v>26080</v>
      </c>
      <c r="E4894" s="75"/>
      <c r="F4894" s="74"/>
      <c r="G4894" s="76" t="n">
        <v>100849</v>
      </c>
      <c r="H4894" s="74" t="s">
        <v>26229</v>
      </c>
      <c r="I4894" s="74" t="s">
        <v>21</v>
      </c>
      <c r="J4894" s="74" t="s">
        <v>17690</v>
      </c>
      <c r="K4894" s="75" t="s">
        <v>26230</v>
      </c>
      <c r="L4894" s="74" t="s">
        <v>16940</v>
      </c>
    </row>
    <row r="4895" customFormat="false" ht="13.5" hidden="false" customHeight="false" outlineLevel="0" collapsed="false">
      <c r="A4895" s="74" t="s">
        <v>23549</v>
      </c>
      <c r="B4895" s="74" t="s">
        <v>23550</v>
      </c>
      <c r="C4895" s="74" t="s">
        <v>26079</v>
      </c>
      <c r="D4895" s="74" t="s">
        <v>26080</v>
      </c>
      <c r="E4895" s="75"/>
      <c r="F4895" s="74"/>
      <c r="G4895" s="76" t="n">
        <v>100851</v>
      </c>
      <c r="H4895" s="74" t="s">
        <v>26231</v>
      </c>
      <c r="I4895" s="74" t="s">
        <v>21</v>
      </c>
      <c r="J4895" s="74" t="s">
        <v>16938</v>
      </c>
      <c r="K4895" s="75" t="s">
        <v>26232</v>
      </c>
      <c r="L4895" s="74" t="s">
        <v>16940</v>
      </c>
    </row>
    <row r="4896" customFormat="false" ht="13.5" hidden="false" customHeight="false" outlineLevel="0" collapsed="false">
      <c r="A4896" s="74" t="s">
        <v>23549</v>
      </c>
      <c r="B4896" s="74" t="s">
        <v>23550</v>
      </c>
      <c r="C4896" s="74" t="s">
        <v>26079</v>
      </c>
      <c r="D4896" s="74" t="s">
        <v>26080</v>
      </c>
      <c r="E4896" s="75"/>
      <c r="F4896" s="74"/>
      <c r="G4896" s="76" t="n">
        <v>100852</v>
      </c>
      <c r="H4896" s="74" t="s">
        <v>26233</v>
      </c>
      <c r="I4896" s="74" t="s">
        <v>21</v>
      </c>
      <c r="J4896" s="74" t="s">
        <v>16938</v>
      </c>
      <c r="K4896" s="75" t="s">
        <v>26234</v>
      </c>
      <c r="L4896" s="74" t="s">
        <v>16940</v>
      </c>
    </row>
    <row r="4897" customFormat="false" ht="13.5" hidden="false" customHeight="false" outlineLevel="0" collapsed="false">
      <c r="A4897" s="74" t="s">
        <v>23549</v>
      </c>
      <c r="B4897" s="74" t="s">
        <v>23550</v>
      </c>
      <c r="C4897" s="74" t="s">
        <v>26079</v>
      </c>
      <c r="D4897" s="74" t="s">
        <v>26080</v>
      </c>
      <c r="E4897" s="75"/>
      <c r="F4897" s="74"/>
      <c r="G4897" s="76" t="n">
        <v>100853</v>
      </c>
      <c r="H4897" s="74" t="s">
        <v>26235</v>
      </c>
      <c r="I4897" s="74" t="s">
        <v>21</v>
      </c>
      <c r="J4897" s="74" t="s">
        <v>16938</v>
      </c>
      <c r="K4897" s="75" t="s">
        <v>26236</v>
      </c>
      <c r="L4897" s="74" t="s">
        <v>16940</v>
      </c>
    </row>
    <row r="4898" customFormat="false" ht="13.5" hidden="false" customHeight="false" outlineLevel="0" collapsed="false">
      <c r="A4898" s="74" t="s">
        <v>23549</v>
      </c>
      <c r="B4898" s="74" t="s">
        <v>23550</v>
      </c>
      <c r="C4898" s="74" t="s">
        <v>26079</v>
      </c>
      <c r="D4898" s="74" t="s">
        <v>26080</v>
      </c>
      <c r="E4898" s="75"/>
      <c r="F4898" s="74"/>
      <c r="G4898" s="76" t="n">
        <v>100854</v>
      </c>
      <c r="H4898" s="74" t="s">
        <v>26237</v>
      </c>
      <c r="I4898" s="74" t="s">
        <v>21</v>
      </c>
      <c r="J4898" s="74" t="s">
        <v>16938</v>
      </c>
      <c r="K4898" s="75" t="s">
        <v>26238</v>
      </c>
      <c r="L4898" s="74" t="s">
        <v>16940</v>
      </c>
    </row>
    <row r="4899" customFormat="false" ht="13.5" hidden="false" customHeight="false" outlineLevel="0" collapsed="false">
      <c r="A4899" s="74" t="s">
        <v>23549</v>
      </c>
      <c r="B4899" s="74" t="s">
        <v>23550</v>
      </c>
      <c r="C4899" s="74" t="s">
        <v>26079</v>
      </c>
      <c r="D4899" s="74" t="s">
        <v>26080</v>
      </c>
      <c r="E4899" s="75"/>
      <c r="F4899" s="74"/>
      <c r="G4899" s="76" t="n">
        <v>100855</v>
      </c>
      <c r="H4899" s="74" t="s">
        <v>26239</v>
      </c>
      <c r="I4899" s="74" t="s">
        <v>21</v>
      </c>
      <c r="J4899" s="74" t="s">
        <v>17690</v>
      </c>
      <c r="K4899" s="75" t="s">
        <v>26222</v>
      </c>
      <c r="L4899" s="74" t="s">
        <v>16940</v>
      </c>
    </row>
    <row r="4900" customFormat="false" ht="13.5" hidden="false" customHeight="false" outlineLevel="0" collapsed="false">
      <c r="A4900" s="74" t="s">
        <v>23549</v>
      </c>
      <c r="B4900" s="74" t="s">
        <v>23550</v>
      </c>
      <c r="C4900" s="74" t="s">
        <v>26079</v>
      </c>
      <c r="D4900" s="74" t="s">
        <v>26080</v>
      </c>
      <c r="E4900" s="75"/>
      <c r="F4900" s="74"/>
      <c r="G4900" s="76" t="n">
        <v>100856</v>
      </c>
      <c r="H4900" s="74" t="s">
        <v>26240</v>
      </c>
      <c r="I4900" s="74" t="s">
        <v>21</v>
      </c>
      <c r="J4900" s="74" t="s">
        <v>16938</v>
      </c>
      <c r="K4900" s="75" t="s">
        <v>26241</v>
      </c>
      <c r="L4900" s="74" t="s">
        <v>16940</v>
      </c>
    </row>
    <row r="4901" customFormat="false" ht="13.5" hidden="false" customHeight="false" outlineLevel="0" collapsed="false">
      <c r="A4901" s="74" t="s">
        <v>23549</v>
      </c>
      <c r="B4901" s="74" t="s">
        <v>23550</v>
      </c>
      <c r="C4901" s="74" t="s">
        <v>26079</v>
      </c>
      <c r="D4901" s="74" t="s">
        <v>26080</v>
      </c>
      <c r="E4901" s="75"/>
      <c r="F4901" s="74"/>
      <c r="G4901" s="76" t="n">
        <v>100857</v>
      </c>
      <c r="H4901" s="74" t="s">
        <v>26242</v>
      </c>
      <c r="I4901" s="74" t="s">
        <v>21</v>
      </c>
      <c r="J4901" s="74" t="s">
        <v>16938</v>
      </c>
      <c r="K4901" s="75" t="s">
        <v>26243</v>
      </c>
      <c r="L4901" s="74" t="s">
        <v>16940</v>
      </c>
    </row>
    <row r="4902" customFormat="false" ht="13.5" hidden="false" customHeight="false" outlineLevel="0" collapsed="false">
      <c r="A4902" s="74" t="s">
        <v>23549</v>
      </c>
      <c r="B4902" s="74" t="s">
        <v>23550</v>
      </c>
      <c r="C4902" s="74" t="s">
        <v>26079</v>
      </c>
      <c r="D4902" s="74" t="s">
        <v>26080</v>
      </c>
      <c r="E4902" s="75"/>
      <c r="F4902" s="74"/>
      <c r="G4902" s="76" t="n">
        <v>100858</v>
      </c>
      <c r="H4902" s="74" t="s">
        <v>26244</v>
      </c>
      <c r="I4902" s="74" t="s">
        <v>21</v>
      </c>
      <c r="J4902" s="74" t="s">
        <v>16938</v>
      </c>
      <c r="K4902" s="75" t="s">
        <v>26245</v>
      </c>
      <c r="L4902" s="74" t="s">
        <v>16940</v>
      </c>
    </row>
    <row r="4903" customFormat="false" ht="13.5" hidden="false" customHeight="false" outlineLevel="0" collapsed="false">
      <c r="A4903" s="74" t="s">
        <v>23549</v>
      </c>
      <c r="B4903" s="74" t="s">
        <v>23550</v>
      </c>
      <c r="C4903" s="74" t="s">
        <v>26079</v>
      </c>
      <c r="D4903" s="74" t="s">
        <v>26080</v>
      </c>
      <c r="E4903" s="75"/>
      <c r="F4903" s="74"/>
      <c r="G4903" s="76" t="n">
        <v>100859</v>
      </c>
      <c r="H4903" s="74" t="s">
        <v>26246</v>
      </c>
      <c r="I4903" s="74" t="s">
        <v>21</v>
      </c>
      <c r="J4903" s="74" t="s">
        <v>16938</v>
      </c>
      <c r="K4903" s="75" t="s">
        <v>26247</v>
      </c>
      <c r="L4903" s="74" t="s">
        <v>16940</v>
      </c>
    </row>
    <row r="4904" customFormat="false" ht="13.5" hidden="false" customHeight="false" outlineLevel="0" collapsed="false">
      <c r="A4904" s="74" t="s">
        <v>23549</v>
      </c>
      <c r="B4904" s="74" t="s">
        <v>23550</v>
      </c>
      <c r="C4904" s="74" t="s">
        <v>26079</v>
      </c>
      <c r="D4904" s="74" t="s">
        <v>26080</v>
      </c>
      <c r="E4904" s="75"/>
      <c r="F4904" s="74"/>
      <c r="G4904" s="76" t="n">
        <v>100860</v>
      </c>
      <c r="H4904" s="74" t="s">
        <v>26248</v>
      </c>
      <c r="I4904" s="74" t="s">
        <v>21</v>
      </c>
      <c r="J4904" s="74" t="s">
        <v>17690</v>
      </c>
      <c r="K4904" s="75" t="s">
        <v>26249</v>
      </c>
      <c r="L4904" s="74" t="s">
        <v>16940</v>
      </c>
    </row>
    <row r="4905" customFormat="false" ht="13.5" hidden="false" customHeight="false" outlineLevel="0" collapsed="false">
      <c r="A4905" s="74" t="s">
        <v>23549</v>
      </c>
      <c r="B4905" s="74" t="s">
        <v>23550</v>
      </c>
      <c r="C4905" s="74" t="s">
        <v>26079</v>
      </c>
      <c r="D4905" s="74" t="s">
        <v>26080</v>
      </c>
      <c r="E4905" s="75"/>
      <c r="F4905" s="74"/>
      <c r="G4905" s="76" t="n">
        <v>100861</v>
      </c>
      <c r="H4905" s="74" t="s">
        <v>26250</v>
      </c>
      <c r="I4905" s="74" t="s">
        <v>21</v>
      </c>
      <c r="J4905" s="74" t="s">
        <v>16938</v>
      </c>
      <c r="K4905" s="75" t="s">
        <v>26251</v>
      </c>
      <c r="L4905" s="74" t="s">
        <v>16940</v>
      </c>
    </row>
    <row r="4906" customFormat="false" ht="13.5" hidden="false" customHeight="false" outlineLevel="0" collapsed="false">
      <c r="A4906" s="74" t="s">
        <v>23549</v>
      </c>
      <c r="B4906" s="74" t="s">
        <v>23550</v>
      </c>
      <c r="C4906" s="74" t="s">
        <v>26079</v>
      </c>
      <c r="D4906" s="74" t="s">
        <v>26080</v>
      </c>
      <c r="E4906" s="75"/>
      <c r="F4906" s="74"/>
      <c r="G4906" s="76" t="n">
        <v>100862</v>
      </c>
      <c r="H4906" s="74" t="s">
        <v>26252</v>
      </c>
      <c r="I4906" s="74" t="s">
        <v>21</v>
      </c>
      <c r="J4906" s="74" t="s">
        <v>16938</v>
      </c>
      <c r="K4906" s="75" t="s">
        <v>26253</v>
      </c>
      <c r="L4906" s="74" t="s">
        <v>16940</v>
      </c>
    </row>
    <row r="4907" customFormat="false" ht="13.5" hidden="false" customHeight="false" outlineLevel="0" collapsed="false">
      <c r="A4907" s="74" t="s">
        <v>23549</v>
      </c>
      <c r="B4907" s="74" t="s">
        <v>23550</v>
      </c>
      <c r="C4907" s="74" t="s">
        <v>26079</v>
      </c>
      <c r="D4907" s="74" t="s">
        <v>26080</v>
      </c>
      <c r="E4907" s="75"/>
      <c r="F4907" s="74"/>
      <c r="G4907" s="76" t="n">
        <v>100863</v>
      </c>
      <c r="H4907" s="74" t="s">
        <v>26254</v>
      </c>
      <c r="I4907" s="74" t="s">
        <v>21</v>
      </c>
      <c r="J4907" s="74" t="s">
        <v>16938</v>
      </c>
      <c r="K4907" s="75" t="s">
        <v>26255</v>
      </c>
      <c r="L4907" s="74" t="s">
        <v>16940</v>
      </c>
    </row>
    <row r="4908" customFormat="false" ht="13.5" hidden="false" customHeight="false" outlineLevel="0" collapsed="false">
      <c r="A4908" s="74" t="s">
        <v>23549</v>
      </c>
      <c r="B4908" s="74" t="s">
        <v>23550</v>
      </c>
      <c r="C4908" s="74" t="s">
        <v>26079</v>
      </c>
      <c r="D4908" s="74" t="s">
        <v>26080</v>
      </c>
      <c r="E4908" s="75"/>
      <c r="F4908" s="74"/>
      <c r="G4908" s="76" t="n">
        <v>100864</v>
      </c>
      <c r="H4908" s="74" t="s">
        <v>26256</v>
      </c>
      <c r="I4908" s="74" t="s">
        <v>21</v>
      </c>
      <c r="J4908" s="74" t="s">
        <v>16938</v>
      </c>
      <c r="K4908" s="75" t="s">
        <v>26257</v>
      </c>
      <c r="L4908" s="74" t="s">
        <v>16940</v>
      </c>
    </row>
    <row r="4909" customFormat="false" ht="13.5" hidden="false" customHeight="false" outlineLevel="0" collapsed="false">
      <c r="A4909" s="74" t="s">
        <v>23549</v>
      </c>
      <c r="B4909" s="74" t="s">
        <v>23550</v>
      </c>
      <c r="C4909" s="74" t="s">
        <v>26079</v>
      </c>
      <c r="D4909" s="74" t="s">
        <v>26080</v>
      </c>
      <c r="E4909" s="75"/>
      <c r="F4909" s="74"/>
      <c r="G4909" s="76" t="n">
        <v>100865</v>
      </c>
      <c r="H4909" s="74" t="s">
        <v>26258</v>
      </c>
      <c r="I4909" s="74" t="s">
        <v>21</v>
      </c>
      <c r="J4909" s="74" t="s">
        <v>16938</v>
      </c>
      <c r="K4909" s="75" t="s">
        <v>26259</v>
      </c>
      <c r="L4909" s="74" t="s">
        <v>16940</v>
      </c>
    </row>
    <row r="4910" customFormat="false" ht="13.5" hidden="false" customHeight="false" outlineLevel="0" collapsed="false">
      <c r="A4910" s="74" t="s">
        <v>23549</v>
      </c>
      <c r="B4910" s="74" t="s">
        <v>23550</v>
      </c>
      <c r="C4910" s="74" t="s">
        <v>26079</v>
      </c>
      <c r="D4910" s="74" t="s">
        <v>26080</v>
      </c>
      <c r="E4910" s="75"/>
      <c r="F4910" s="74"/>
      <c r="G4910" s="76" t="n">
        <v>100866</v>
      </c>
      <c r="H4910" s="74" t="s">
        <v>26260</v>
      </c>
      <c r="I4910" s="74" t="s">
        <v>21</v>
      </c>
      <c r="J4910" s="74" t="s">
        <v>16938</v>
      </c>
      <c r="K4910" s="75" t="s">
        <v>26261</v>
      </c>
      <c r="L4910" s="74" t="s">
        <v>16940</v>
      </c>
    </row>
    <row r="4911" customFormat="false" ht="13.5" hidden="false" customHeight="false" outlineLevel="0" collapsed="false">
      <c r="A4911" s="74" t="s">
        <v>23549</v>
      </c>
      <c r="B4911" s="74" t="s">
        <v>23550</v>
      </c>
      <c r="C4911" s="74" t="s">
        <v>26079</v>
      </c>
      <c r="D4911" s="74" t="s">
        <v>26080</v>
      </c>
      <c r="E4911" s="75"/>
      <c r="F4911" s="74"/>
      <c r="G4911" s="76" t="n">
        <v>100867</v>
      </c>
      <c r="H4911" s="74" t="s">
        <v>26262</v>
      </c>
      <c r="I4911" s="74" t="s">
        <v>21</v>
      </c>
      <c r="J4911" s="74" t="s">
        <v>16938</v>
      </c>
      <c r="K4911" s="75" t="s">
        <v>26263</v>
      </c>
      <c r="L4911" s="74" t="s">
        <v>16940</v>
      </c>
    </row>
    <row r="4912" customFormat="false" ht="13.5" hidden="false" customHeight="false" outlineLevel="0" collapsed="false">
      <c r="A4912" s="74" t="s">
        <v>23549</v>
      </c>
      <c r="B4912" s="74" t="s">
        <v>23550</v>
      </c>
      <c r="C4912" s="74" t="s">
        <v>26079</v>
      </c>
      <c r="D4912" s="74" t="s">
        <v>26080</v>
      </c>
      <c r="E4912" s="75"/>
      <c r="F4912" s="74"/>
      <c r="G4912" s="76" t="n">
        <v>100868</v>
      </c>
      <c r="H4912" s="74" t="s">
        <v>26264</v>
      </c>
      <c r="I4912" s="74" t="s">
        <v>21</v>
      </c>
      <c r="J4912" s="74" t="s">
        <v>16938</v>
      </c>
      <c r="K4912" s="75" t="s">
        <v>26265</v>
      </c>
      <c r="L4912" s="74" t="s">
        <v>16940</v>
      </c>
    </row>
    <row r="4913" customFormat="false" ht="13.5" hidden="false" customHeight="false" outlineLevel="0" collapsed="false">
      <c r="A4913" s="74" t="s">
        <v>23549</v>
      </c>
      <c r="B4913" s="74" t="s">
        <v>23550</v>
      </c>
      <c r="C4913" s="74" t="s">
        <v>26079</v>
      </c>
      <c r="D4913" s="74" t="s">
        <v>26080</v>
      </c>
      <c r="E4913" s="75"/>
      <c r="F4913" s="74"/>
      <c r="G4913" s="76" t="n">
        <v>100869</v>
      </c>
      <c r="H4913" s="74" t="s">
        <v>26266</v>
      </c>
      <c r="I4913" s="74" t="s">
        <v>21</v>
      </c>
      <c r="J4913" s="74" t="s">
        <v>16938</v>
      </c>
      <c r="K4913" s="75" t="s">
        <v>26267</v>
      </c>
      <c r="L4913" s="74" t="s">
        <v>16940</v>
      </c>
    </row>
    <row r="4914" customFormat="false" ht="13.5" hidden="false" customHeight="false" outlineLevel="0" collapsed="false">
      <c r="A4914" s="74" t="s">
        <v>23549</v>
      </c>
      <c r="B4914" s="74" t="s">
        <v>23550</v>
      </c>
      <c r="C4914" s="74" t="s">
        <v>26079</v>
      </c>
      <c r="D4914" s="74" t="s">
        <v>26080</v>
      </c>
      <c r="E4914" s="75"/>
      <c r="F4914" s="74"/>
      <c r="G4914" s="76" t="n">
        <v>100870</v>
      </c>
      <c r="H4914" s="74" t="s">
        <v>26268</v>
      </c>
      <c r="I4914" s="74" t="s">
        <v>21</v>
      </c>
      <c r="J4914" s="74" t="s">
        <v>16938</v>
      </c>
      <c r="K4914" s="75" t="s">
        <v>26269</v>
      </c>
      <c r="L4914" s="74" t="s">
        <v>16940</v>
      </c>
    </row>
    <row r="4915" customFormat="false" ht="13.5" hidden="false" customHeight="false" outlineLevel="0" collapsed="false">
      <c r="A4915" s="74" t="s">
        <v>23549</v>
      </c>
      <c r="B4915" s="74" t="s">
        <v>23550</v>
      </c>
      <c r="C4915" s="74" t="s">
        <v>26079</v>
      </c>
      <c r="D4915" s="74" t="s">
        <v>26080</v>
      </c>
      <c r="E4915" s="75"/>
      <c r="F4915" s="74"/>
      <c r="G4915" s="76" t="n">
        <v>100871</v>
      </c>
      <c r="H4915" s="74" t="s">
        <v>26270</v>
      </c>
      <c r="I4915" s="74" t="s">
        <v>21</v>
      </c>
      <c r="J4915" s="74" t="s">
        <v>16938</v>
      </c>
      <c r="K4915" s="75" t="s">
        <v>26271</v>
      </c>
      <c r="L4915" s="74" t="s">
        <v>16940</v>
      </c>
    </row>
    <row r="4916" customFormat="false" ht="13.5" hidden="false" customHeight="false" outlineLevel="0" collapsed="false">
      <c r="A4916" s="74" t="s">
        <v>23549</v>
      </c>
      <c r="B4916" s="74" t="s">
        <v>23550</v>
      </c>
      <c r="C4916" s="74" t="s">
        <v>26079</v>
      </c>
      <c r="D4916" s="74" t="s">
        <v>26080</v>
      </c>
      <c r="E4916" s="75"/>
      <c r="F4916" s="74"/>
      <c r="G4916" s="76" t="n">
        <v>100872</v>
      </c>
      <c r="H4916" s="74" t="s">
        <v>26272</v>
      </c>
      <c r="I4916" s="74" t="s">
        <v>21</v>
      </c>
      <c r="J4916" s="74" t="s">
        <v>16938</v>
      </c>
      <c r="K4916" s="75" t="s">
        <v>26273</v>
      </c>
      <c r="L4916" s="74" t="s">
        <v>16940</v>
      </c>
    </row>
    <row r="4917" customFormat="false" ht="13.5" hidden="false" customHeight="false" outlineLevel="0" collapsed="false">
      <c r="A4917" s="74" t="s">
        <v>23549</v>
      </c>
      <c r="B4917" s="74" t="s">
        <v>23550</v>
      </c>
      <c r="C4917" s="74" t="s">
        <v>26079</v>
      </c>
      <c r="D4917" s="74" t="s">
        <v>26080</v>
      </c>
      <c r="E4917" s="75"/>
      <c r="F4917" s="74"/>
      <c r="G4917" s="76" t="n">
        <v>100873</v>
      </c>
      <c r="H4917" s="74" t="s">
        <v>26274</v>
      </c>
      <c r="I4917" s="74" t="s">
        <v>21</v>
      </c>
      <c r="J4917" s="74" t="s">
        <v>16938</v>
      </c>
      <c r="K4917" s="75" t="s">
        <v>26275</v>
      </c>
      <c r="L4917" s="74" t="s">
        <v>16940</v>
      </c>
    </row>
    <row r="4918" customFormat="false" ht="13.5" hidden="false" customHeight="false" outlineLevel="0" collapsed="false">
      <c r="A4918" s="74" t="s">
        <v>23549</v>
      </c>
      <c r="B4918" s="74" t="s">
        <v>23550</v>
      </c>
      <c r="C4918" s="74" t="s">
        <v>26079</v>
      </c>
      <c r="D4918" s="74" t="s">
        <v>26080</v>
      </c>
      <c r="E4918" s="75"/>
      <c r="F4918" s="74"/>
      <c r="G4918" s="76" t="n">
        <v>100874</v>
      </c>
      <c r="H4918" s="74" t="s">
        <v>26276</v>
      </c>
      <c r="I4918" s="74" t="s">
        <v>21</v>
      </c>
      <c r="J4918" s="74" t="s">
        <v>16938</v>
      </c>
      <c r="K4918" s="75" t="s">
        <v>26261</v>
      </c>
      <c r="L4918" s="74" t="s">
        <v>16940</v>
      </c>
    </row>
    <row r="4919" customFormat="false" ht="13.5" hidden="false" customHeight="false" outlineLevel="0" collapsed="false">
      <c r="A4919" s="74" t="s">
        <v>23549</v>
      </c>
      <c r="B4919" s="74" t="s">
        <v>23550</v>
      </c>
      <c r="C4919" s="74" t="s">
        <v>26079</v>
      </c>
      <c r="D4919" s="74" t="s">
        <v>26080</v>
      </c>
      <c r="E4919" s="75"/>
      <c r="F4919" s="74"/>
      <c r="G4919" s="76" t="n">
        <v>100875</v>
      </c>
      <c r="H4919" s="74" t="s">
        <v>26277</v>
      </c>
      <c r="I4919" s="74" t="s">
        <v>21</v>
      </c>
      <c r="J4919" s="74" t="s">
        <v>16938</v>
      </c>
      <c r="K4919" s="75" t="s">
        <v>26278</v>
      </c>
      <c r="L4919" s="74" t="s">
        <v>16940</v>
      </c>
    </row>
    <row r="4920" customFormat="false" ht="13.5" hidden="false" customHeight="false" outlineLevel="0" collapsed="false">
      <c r="A4920" s="74" t="s">
        <v>23549</v>
      </c>
      <c r="B4920" s="74" t="s">
        <v>23550</v>
      </c>
      <c r="C4920" s="74" t="s">
        <v>26079</v>
      </c>
      <c r="D4920" s="74" t="s">
        <v>26080</v>
      </c>
      <c r="E4920" s="75"/>
      <c r="F4920" s="74"/>
      <c r="G4920" s="76" t="n">
        <v>100878</v>
      </c>
      <c r="H4920" s="74" t="s">
        <v>26279</v>
      </c>
      <c r="I4920" s="74" t="s">
        <v>21</v>
      </c>
      <c r="J4920" s="74" t="s">
        <v>16938</v>
      </c>
      <c r="K4920" s="75" t="s">
        <v>26280</v>
      </c>
      <c r="L4920" s="74" t="s">
        <v>16940</v>
      </c>
    </row>
    <row r="4921" customFormat="false" ht="13.5" hidden="false" customHeight="false" outlineLevel="0" collapsed="false">
      <c r="A4921" s="74" t="s">
        <v>23549</v>
      </c>
      <c r="B4921" s="74" t="s">
        <v>23550</v>
      </c>
      <c r="C4921" s="74" t="s">
        <v>26281</v>
      </c>
      <c r="D4921" s="74" t="s">
        <v>26282</v>
      </c>
      <c r="E4921" s="75"/>
      <c r="F4921" s="74"/>
      <c r="G4921" s="76" t="n">
        <v>98052</v>
      </c>
      <c r="H4921" s="74" t="s">
        <v>26283</v>
      </c>
      <c r="I4921" s="74" t="s">
        <v>21</v>
      </c>
      <c r="J4921" s="74" t="s">
        <v>16938</v>
      </c>
      <c r="K4921" s="75" t="s">
        <v>26284</v>
      </c>
      <c r="L4921" s="74" t="s">
        <v>16940</v>
      </c>
    </row>
    <row r="4922" customFormat="false" ht="13.5" hidden="false" customHeight="false" outlineLevel="0" collapsed="false">
      <c r="A4922" s="74" t="s">
        <v>23549</v>
      </c>
      <c r="B4922" s="74" t="s">
        <v>23550</v>
      </c>
      <c r="C4922" s="74" t="s">
        <v>26281</v>
      </c>
      <c r="D4922" s="74" t="s">
        <v>26282</v>
      </c>
      <c r="E4922" s="75"/>
      <c r="F4922" s="74"/>
      <c r="G4922" s="76" t="n">
        <v>98053</v>
      </c>
      <c r="H4922" s="74" t="s">
        <v>26285</v>
      </c>
      <c r="I4922" s="74" t="s">
        <v>21</v>
      </c>
      <c r="J4922" s="74" t="s">
        <v>16938</v>
      </c>
      <c r="K4922" s="75" t="s">
        <v>26286</v>
      </c>
      <c r="L4922" s="74" t="s">
        <v>16940</v>
      </c>
    </row>
    <row r="4923" customFormat="false" ht="13.5" hidden="false" customHeight="false" outlineLevel="0" collapsed="false">
      <c r="A4923" s="74" t="s">
        <v>23549</v>
      </c>
      <c r="B4923" s="74" t="s">
        <v>23550</v>
      </c>
      <c r="C4923" s="74" t="s">
        <v>26281</v>
      </c>
      <c r="D4923" s="74" t="s">
        <v>26282</v>
      </c>
      <c r="E4923" s="75"/>
      <c r="F4923" s="74"/>
      <c r="G4923" s="76" t="n">
        <v>98054</v>
      </c>
      <c r="H4923" s="74" t="s">
        <v>26287</v>
      </c>
      <c r="I4923" s="74" t="s">
        <v>21</v>
      </c>
      <c r="J4923" s="74" t="s">
        <v>16938</v>
      </c>
      <c r="K4923" s="75" t="s">
        <v>26288</v>
      </c>
      <c r="L4923" s="74" t="s">
        <v>16940</v>
      </c>
    </row>
    <row r="4924" customFormat="false" ht="13.5" hidden="false" customHeight="false" outlineLevel="0" collapsed="false">
      <c r="A4924" s="74" t="s">
        <v>23549</v>
      </c>
      <c r="B4924" s="74" t="s">
        <v>23550</v>
      </c>
      <c r="C4924" s="74" t="s">
        <v>26281</v>
      </c>
      <c r="D4924" s="74" t="s">
        <v>26282</v>
      </c>
      <c r="E4924" s="75"/>
      <c r="F4924" s="74"/>
      <c r="G4924" s="76" t="n">
        <v>98055</v>
      </c>
      <c r="H4924" s="74" t="s">
        <v>26289</v>
      </c>
      <c r="I4924" s="74" t="s">
        <v>21</v>
      </c>
      <c r="J4924" s="74" t="s">
        <v>16938</v>
      </c>
      <c r="K4924" s="75" t="s">
        <v>26290</v>
      </c>
      <c r="L4924" s="74" t="s">
        <v>16940</v>
      </c>
    </row>
    <row r="4925" customFormat="false" ht="13.5" hidden="false" customHeight="false" outlineLevel="0" collapsed="false">
      <c r="A4925" s="74" t="s">
        <v>23549</v>
      </c>
      <c r="B4925" s="74" t="s">
        <v>23550</v>
      </c>
      <c r="C4925" s="74" t="s">
        <v>26281</v>
      </c>
      <c r="D4925" s="74" t="s">
        <v>26282</v>
      </c>
      <c r="E4925" s="75"/>
      <c r="F4925" s="74"/>
      <c r="G4925" s="76" t="n">
        <v>98056</v>
      </c>
      <c r="H4925" s="74" t="s">
        <v>26291</v>
      </c>
      <c r="I4925" s="74" t="s">
        <v>21</v>
      </c>
      <c r="J4925" s="74" t="s">
        <v>16938</v>
      </c>
      <c r="K4925" s="75" t="s">
        <v>26292</v>
      </c>
      <c r="L4925" s="74" t="s">
        <v>16940</v>
      </c>
    </row>
    <row r="4926" customFormat="false" ht="13.5" hidden="false" customHeight="false" outlineLevel="0" collapsed="false">
      <c r="A4926" s="74" t="s">
        <v>23549</v>
      </c>
      <c r="B4926" s="74" t="s">
        <v>23550</v>
      </c>
      <c r="C4926" s="74" t="s">
        <v>26281</v>
      </c>
      <c r="D4926" s="74" t="s">
        <v>26282</v>
      </c>
      <c r="E4926" s="75"/>
      <c r="F4926" s="74"/>
      <c r="G4926" s="76" t="n">
        <v>98057</v>
      </c>
      <c r="H4926" s="74" t="s">
        <v>26293</v>
      </c>
      <c r="I4926" s="74" t="s">
        <v>21</v>
      </c>
      <c r="J4926" s="74" t="s">
        <v>16938</v>
      </c>
      <c r="K4926" s="75" t="s">
        <v>26294</v>
      </c>
      <c r="L4926" s="74" t="s">
        <v>16940</v>
      </c>
    </row>
    <row r="4927" customFormat="false" ht="13.5" hidden="false" customHeight="false" outlineLevel="0" collapsed="false">
      <c r="A4927" s="74" t="s">
        <v>23549</v>
      </c>
      <c r="B4927" s="74" t="s">
        <v>23550</v>
      </c>
      <c r="C4927" s="74" t="s">
        <v>26281</v>
      </c>
      <c r="D4927" s="74" t="s">
        <v>26282</v>
      </c>
      <c r="E4927" s="75"/>
      <c r="F4927" s="74"/>
      <c r="G4927" s="76" t="n">
        <v>98058</v>
      </c>
      <c r="H4927" s="74" t="s">
        <v>26295</v>
      </c>
      <c r="I4927" s="74" t="s">
        <v>21</v>
      </c>
      <c r="J4927" s="74" t="s">
        <v>16938</v>
      </c>
      <c r="K4927" s="75" t="s">
        <v>26296</v>
      </c>
      <c r="L4927" s="74" t="s">
        <v>16940</v>
      </c>
    </row>
    <row r="4928" customFormat="false" ht="13.5" hidden="false" customHeight="false" outlineLevel="0" collapsed="false">
      <c r="A4928" s="74" t="s">
        <v>23549</v>
      </c>
      <c r="B4928" s="74" t="s">
        <v>23550</v>
      </c>
      <c r="C4928" s="74" t="s">
        <v>26281</v>
      </c>
      <c r="D4928" s="74" t="s">
        <v>26282</v>
      </c>
      <c r="E4928" s="75"/>
      <c r="F4928" s="74"/>
      <c r="G4928" s="76" t="n">
        <v>98059</v>
      </c>
      <c r="H4928" s="74" t="s">
        <v>26297</v>
      </c>
      <c r="I4928" s="74" t="s">
        <v>21</v>
      </c>
      <c r="J4928" s="74" t="s">
        <v>16938</v>
      </c>
      <c r="K4928" s="75" t="s">
        <v>26298</v>
      </c>
      <c r="L4928" s="74" t="s">
        <v>16940</v>
      </c>
    </row>
    <row r="4929" customFormat="false" ht="13.5" hidden="false" customHeight="false" outlineLevel="0" collapsed="false">
      <c r="A4929" s="74" t="s">
        <v>23549</v>
      </c>
      <c r="B4929" s="74" t="s">
        <v>23550</v>
      </c>
      <c r="C4929" s="74" t="s">
        <v>26281</v>
      </c>
      <c r="D4929" s="74" t="s">
        <v>26282</v>
      </c>
      <c r="E4929" s="75"/>
      <c r="F4929" s="74"/>
      <c r="G4929" s="76" t="n">
        <v>98060</v>
      </c>
      <c r="H4929" s="74" t="s">
        <v>26299</v>
      </c>
      <c r="I4929" s="74" t="s">
        <v>21</v>
      </c>
      <c r="J4929" s="74" t="s">
        <v>16938</v>
      </c>
      <c r="K4929" s="75" t="s">
        <v>26300</v>
      </c>
      <c r="L4929" s="74" t="s">
        <v>16940</v>
      </c>
    </row>
    <row r="4930" customFormat="false" ht="13.5" hidden="false" customHeight="false" outlineLevel="0" collapsed="false">
      <c r="A4930" s="74" t="s">
        <v>23549</v>
      </c>
      <c r="B4930" s="74" t="s">
        <v>23550</v>
      </c>
      <c r="C4930" s="74" t="s">
        <v>26281</v>
      </c>
      <c r="D4930" s="74" t="s">
        <v>26282</v>
      </c>
      <c r="E4930" s="75"/>
      <c r="F4930" s="74"/>
      <c r="G4930" s="76" t="n">
        <v>98061</v>
      </c>
      <c r="H4930" s="74" t="s">
        <v>26301</v>
      </c>
      <c r="I4930" s="74" t="s">
        <v>21</v>
      </c>
      <c r="J4930" s="74" t="s">
        <v>16938</v>
      </c>
      <c r="K4930" s="75" t="s">
        <v>26302</v>
      </c>
      <c r="L4930" s="74" t="s">
        <v>16940</v>
      </c>
    </row>
    <row r="4931" customFormat="false" ht="13.5" hidden="false" customHeight="false" outlineLevel="0" collapsed="false">
      <c r="A4931" s="74" t="s">
        <v>23549</v>
      </c>
      <c r="B4931" s="74" t="s">
        <v>23550</v>
      </c>
      <c r="C4931" s="74" t="s">
        <v>26281</v>
      </c>
      <c r="D4931" s="74" t="s">
        <v>26282</v>
      </c>
      <c r="E4931" s="75"/>
      <c r="F4931" s="74"/>
      <c r="G4931" s="76" t="n">
        <v>98062</v>
      </c>
      <c r="H4931" s="74" t="s">
        <v>26303</v>
      </c>
      <c r="I4931" s="74" t="s">
        <v>21</v>
      </c>
      <c r="J4931" s="74" t="s">
        <v>16938</v>
      </c>
      <c r="K4931" s="75" t="s">
        <v>26304</v>
      </c>
      <c r="L4931" s="74" t="s">
        <v>16940</v>
      </c>
    </row>
    <row r="4932" customFormat="false" ht="13.5" hidden="false" customHeight="false" outlineLevel="0" collapsed="false">
      <c r="A4932" s="74" t="s">
        <v>23549</v>
      </c>
      <c r="B4932" s="74" t="s">
        <v>23550</v>
      </c>
      <c r="C4932" s="74" t="s">
        <v>26281</v>
      </c>
      <c r="D4932" s="74" t="s">
        <v>26282</v>
      </c>
      <c r="E4932" s="75"/>
      <c r="F4932" s="74"/>
      <c r="G4932" s="76" t="n">
        <v>98063</v>
      </c>
      <c r="H4932" s="74" t="s">
        <v>26305</v>
      </c>
      <c r="I4932" s="74" t="s">
        <v>21</v>
      </c>
      <c r="J4932" s="74" t="s">
        <v>16938</v>
      </c>
      <c r="K4932" s="75" t="s">
        <v>26306</v>
      </c>
      <c r="L4932" s="74" t="s">
        <v>16940</v>
      </c>
    </row>
    <row r="4933" customFormat="false" ht="13.5" hidden="false" customHeight="false" outlineLevel="0" collapsed="false">
      <c r="A4933" s="74" t="s">
        <v>23549</v>
      </c>
      <c r="B4933" s="74" t="s">
        <v>23550</v>
      </c>
      <c r="C4933" s="74" t="s">
        <v>26281</v>
      </c>
      <c r="D4933" s="74" t="s">
        <v>26282</v>
      </c>
      <c r="E4933" s="75"/>
      <c r="F4933" s="74"/>
      <c r="G4933" s="76" t="n">
        <v>98064</v>
      </c>
      <c r="H4933" s="74" t="s">
        <v>26307</v>
      </c>
      <c r="I4933" s="74" t="s">
        <v>21</v>
      </c>
      <c r="J4933" s="74" t="s">
        <v>16938</v>
      </c>
      <c r="K4933" s="75" t="s">
        <v>26308</v>
      </c>
      <c r="L4933" s="74" t="s">
        <v>16940</v>
      </c>
    </row>
    <row r="4934" customFormat="false" ht="13.5" hidden="false" customHeight="false" outlineLevel="0" collapsed="false">
      <c r="A4934" s="74" t="s">
        <v>23549</v>
      </c>
      <c r="B4934" s="74" t="s">
        <v>23550</v>
      </c>
      <c r="C4934" s="74" t="s">
        <v>26281</v>
      </c>
      <c r="D4934" s="74" t="s">
        <v>26282</v>
      </c>
      <c r="E4934" s="75"/>
      <c r="F4934" s="74"/>
      <c r="G4934" s="76" t="n">
        <v>98065</v>
      </c>
      <c r="H4934" s="74" t="s">
        <v>26309</v>
      </c>
      <c r="I4934" s="74" t="s">
        <v>21</v>
      </c>
      <c r="J4934" s="74" t="s">
        <v>16938</v>
      </c>
      <c r="K4934" s="75" t="s">
        <v>26310</v>
      </c>
      <c r="L4934" s="74" t="s">
        <v>16940</v>
      </c>
    </row>
    <row r="4935" customFormat="false" ht="13.5" hidden="false" customHeight="false" outlineLevel="0" collapsed="false">
      <c r="A4935" s="74" t="s">
        <v>23549</v>
      </c>
      <c r="B4935" s="74" t="s">
        <v>23550</v>
      </c>
      <c r="C4935" s="74" t="s">
        <v>26281</v>
      </c>
      <c r="D4935" s="74" t="s">
        <v>26282</v>
      </c>
      <c r="E4935" s="75"/>
      <c r="F4935" s="74"/>
      <c r="G4935" s="76" t="n">
        <v>98066</v>
      </c>
      <c r="H4935" s="74" t="s">
        <v>26311</v>
      </c>
      <c r="I4935" s="74" t="s">
        <v>21</v>
      </c>
      <c r="J4935" s="74" t="s">
        <v>16938</v>
      </c>
      <c r="K4935" s="75" t="s">
        <v>26312</v>
      </c>
      <c r="L4935" s="74" t="s">
        <v>16940</v>
      </c>
    </row>
    <row r="4936" customFormat="false" ht="13.5" hidden="false" customHeight="false" outlineLevel="0" collapsed="false">
      <c r="A4936" s="74" t="s">
        <v>23549</v>
      </c>
      <c r="B4936" s="74" t="s">
        <v>23550</v>
      </c>
      <c r="C4936" s="74" t="s">
        <v>26281</v>
      </c>
      <c r="D4936" s="74" t="s">
        <v>26282</v>
      </c>
      <c r="E4936" s="75"/>
      <c r="F4936" s="74"/>
      <c r="G4936" s="76" t="n">
        <v>98067</v>
      </c>
      <c r="H4936" s="74" t="s">
        <v>26313</v>
      </c>
      <c r="I4936" s="74" t="s">
        <v>21</v>
      </c>
      <c r="J4936" s="74" t="s">
        <v>16938</v>
      </c>
      <c r="K4936" s="75" t="s">
        <v>26314</v>
      </c>
      <c r="L4936" s="74" t="s">
        <v>16940</v>
      </c>
    </row>
    <row r="4937" customFormat="false" ht="13.5" hidden="false" customHeight="false" outlineLevel="0" collapsed="false">
      <c r="A4937" s="74" t="s">
        <v>23549</v>
      </c>
      <c r="B4937" s="74" t="s">
        <v>23550</v>
      </c>
      <c r="C4937" s="74" t="s">
        <v>26281</v>
      </c>
      <c r="D4937" s="74" t="s">
        <v>26282</v>
      </c>
      <c r="E4937" s="75"/>
      <c r="F4937" s="74"/>
      <c r="G4937" s="76" t="n">
        <v>98068</v>
      </c>
      <c r="H4937" s="74" t="s">
        <v>26315</v>
      </c>
      <c r="I4937" s="74" t="s">
        <v>21</v>
      </c>
      <c r="J4937" s="74" t="s">
        <v>16938</v>
      </c>
      <c r="K4937" s="75" t="s">
        <v>26316</v>
      </c>
      <c r="L4937" s="74" t="s">
        <v>16940</v>
      </c>
    </row>
    <row r="4938" customFormat="false" ht="13.5" hidden="false" customHeight="false" outlineLevel="0" collapsed="false">
      <c r="A4938" s="74" t="s">
        <v>23549</v>
      </c>
      <c r="B4938" s="74" t="s">
        <v>23550</v>
      </c>
      <c r="C4938" s="74" t="s">
        <v>26281</v>
      </c>
      <c r="D4938" s="74" t="s">
        <v>26282</v>
      </c>
      <c r="E4938" s="75"/>
      <c r="F4938" s="74"/>
      <c r="G4938" s="76" t="n">
        <v>98069</v>
      </c>
      <c r="H4938" s="74" t="s">
        <v>26317</v>
      </c>
      <c r="I4938" s="74" t="s">
        <v>21</v>
      </c>
      <c r="J4938" s="74" t="s">
        <v>16938</v>
      </c>
      <c r="K4938" s="75" t="s">
        <v>26318</v>
      </c>
      <c r="L4938" s="74" t="s">
        <v>16940</v>
      </c>
    </row>
    <row r="4939" customFormat="false" ht="13.5" hidden="false" customHeight="false" outlineLevel="0" collapsed="false">
      <c r="A4939" s="74" t="s">
        <v>23549</v>
      </c>
      <c r="B4939" s="74" t="s">
        <v>23550</v>
      </c>
      <c r="C4939" s="74" t="s">
        <v>26281</v>
      </c>
      <c r="D4939" s="74" t="s">
        <v>26282</v>
      </c>
      <c r="E4939" s="75"/>
      <c r="F4939" s="74"/>
      <c r="G4939" s="76" t="n">
        <v>98070</v>
      </c>
      <c r="H4939" s="74" t="s">
        <v>26319</v>
      </c>
      <c r="I4939" s="74" t="s">
        <v>21</v>
      </c>
      <c r="J4939" s="74" t="s">
        <v>16938</v>
      </c>
      <c r="K4939" s="75" t="s">
        <v>26320</v>
      </c>
      <c r="L4939" s="74" t="s">
        <v>16940</v>
      </c>
    </row>
    <row r="4940" customFormat="false" ht="13.5" hidden="false" customHeight="false" outlineLevel="0" collapsed="false">
      <c r="A4940" s="74" t="s">
        <v>23549</v>
      </c>
      <c r="B4940" s="74" t="s">
        <v>23550</v>
      </c>
      <c r="C4940" s="74" t="s">
        <v>26281</v>
      </c>
      <c r="D4940" s="74" t="s">
        <v>26282</v>
      </c>
      <c r="E4940" s="75"/>
      <c r="F4940" s="74"/>
      <c r="G4940" s="76" t="n">
        <v>98071</v>
      </c>
      <c r="H4940" s="74" t="s">
        <v>26321</v>
      </c>
      <c r="I4940" s="74" t="s">
        <v>21</v>
      </c>
      <c r="J4940" s="74" t="s">
        <v>16938</v>
      </c>
      <c r="K4940" s="75" t="s">
        <v>26322</v>
      </c>
      <c r="L4940" s="74" t="s">
        <v>16940</v>
      </c>
    </row>
    <row r="4941" customFormat="false" ht="13.5" hidden="false" customHeight="false" outlineLevel="0" collapsed="false">
      <c r="A4941" s="74" t="s">
        <v>23549</v>
      </c>
      <c r="B4941" s="74" t="s">
        <v>23550</v>
      </c>
      <c r="C4941" s="74" t="s">
        <v>26281</v>
      </c>
      <c r="D4941" s="74" t="s">
        <v>26282</v>
      </c>
      <c r="E4941" s="75"/>
      <c r="F4941" s="74"/>
      <c r="G4941" s="76" t="n">
        <v>98072</v>
      </c>
      <c r="H4941" s="74" t="s">
        <v>26323</v>
      </c>
      <c r="I4941" s="74" t="s">
        <v>21</v>
      </c>
      <c r="J4941" s="74" t="s">
        <v>16938</v>
      </c>
      <c r="K4941" s="75" t="s">
        <v>26324</v>
      </c>
      <c r="L4941" s="74" t="s">
        <v>16940</v>
      </c>
    </row>
    <row r="4942" customFormat="false" ht="13.5" hidden="false" customHeight="false" outlineLevel="0" collapsed="false">
      <c r="A4942" s="74" t="s">
        <v>23549</v>
      </c>
      <c r="B4942" s="74" t="s">
        <v>23550</v>
      </c>
      <c r="C4942" s="74" t="s">
        <v>26281</v>
      </c>
      <c r="D4942" s="74" t="s">
        <v>26282</v>
      </c>
      <c r="E4942" s="75"/>
      <c r="F4942" s="74"/>
      <c r="G4942" s="76" t="n">
        <v>98073</v>
      </c>
      <c r="H4942" s="74" t="s">
        <v>26325</v>
      </c>
      <c r="I4942" s="74" t="s">
        <v>21</v>
      </c>
      <c r="J4942" s="74" t="s">
        <v>16938</v>
      </c>
      <c r="K4942" s="75" t="s">
        <v>26326</v>
      </c>
      <c r="L4942" s="74" t="s">
        <v>16940</v>
      </c>
    </row>
    <row r="4943" customFormat="false" ht="13.5" hidden="false" customHeight="false" outlineLevel="0" collapsed="false">
      <c r="A4943" s="74" t="s">
        <v>23549</v>
      </c>
      <c r="B4943" s="74" t="s">
        <v>23550</v>
      </c>
      <c r="C4943" s="74" t="s">
        <v>26281</v>
      </c>
      <c r="D4943" s="74" t="s">
        <v>26282</v>
      </c>
      <c r="E4943" s="75"/>
      <c r="F4943" s="74"/>
      <c r="G4943" s="76" t="n">
        <v>98074</v>
      </c>
      <c r="H4943" s="74" t="s">
        <v>26327</v>
      </c>
      <c r="I4943" s="74" t="s">
        <v>21</v>
      </c>
      <c r="J4943" s="74" t="s">
        <v>16938</v>
      </c>
      <c r="K4943" s="75" t="s">
        <v>26328</v>
      </c>
      <c r="L4943" s="74" t="s">
        <v>16940</v>
      </c>
    </row>
    <row r="4944" customFormat="false" ht="13.5" hidden="false" customHeight="false" outlineLevel="0" collapsed="false">
      <c r="A4944" s="74" t="s">
        <v>23549</v>
      </c>
      <c r="B4944" s="74" t="s">
        <v>23550</v>
      </c>
      <c r="C4944" s="74" t="s">
        <v>26281</v>
      </c>
      <c r="D4944" s="74" t="s">
        <v>26282</v>
      </c>
      <c r="E4944" s="75"/>
      <c r="F4944" s="74"/>
      <c r="G4944" s="76" t="n">
        <v>98075</v>
      </c>
      <c r="H4944" s="74" t="s">
        <v>26329</v>
      </c>
      <c r="I4944" s="74" t="s">
        <v>21</v>
      </c>
      <c r="J4944" s="74" t="s">
        <v>16938</v>
      </c>
      <c r="K4944" s="75" t="s">
        <v>26330</v>
      </c>
      <c r="L4944" s="74" t="s">
        <v>16940</v>
      </c>
    </row>
    <row r="4945" customFormat="false" ht="13.5" hidden="false" customHeight="false" outlineLevel="0" collapsed="false">
      <c r="A4945" s="74" t="s">
        <v>23549</v>
      </c>
      <c r="B4945" s="74" t="s">
        <v>23550</v>
      </c>
      <c r="C4945" s="74" t="s">
        <v>26281</v>
      </c>
      <c r="D4945" s="74" t="s">
        <v>26282</v>
      </c>
      <c r="E4945" s="75"/>
      <c r="F4945" s="74"/>
      <c r="G4945" s="76" t="n">
        <v>98076</v>
      </c>
      <c r="H4945" s="74" t="s">
        <v>26331</v>
      </c>
      <c r="I4945" s="74" t="s">
        <v>21</v>
      </c>
      <c r="J4945" s="74" t="s">
        <v>16938</v>
      </c>
      <c r="K4945" s="75" t="s">
        <v>26332</v>
      </c>
      <c r="L4945" s="74" t="s">
        <v>16940</v>
      </c>
    </row>
    <row r="4946" customFormat="false" ht="13.5" hidden="false" customHeight="false" outlineLevel="0" collapsed="false">
      <c r="A4946" s="74" t="s">
        <v>23549</v>
      </c>
      <c r="B4946" s="74" t="s">
        <v>23550</v>
      </c>
      <c r="C4946" s="74" t="s">
        <v>26281</v>
      </c>
      <c r="D4946" s="74" t="s">
        <v>26282</v>
      </c>
      <c r="E4946" s="75"/>
      <c r="F4946" s="74"/>
      <c r="G4946" s="76" t="n">
        <v>98077</v>
      </c>
      <c r="H4946" s="74" t="s">
        <v>26333</v>
      </c>
      <c r="I4946" s="74" t="s">
        <v>21</v>
      </c>
      <c r="J4946" s="74" t="s">
        <v>16938</v>
      </c>
      <c r="K4946" s="75" t="s">
        <v>26334</v>
      </c>
      <c r="L4946" s="74" t="s">
        <v>16940</v>
      </c>
    </row>
    <row r="4947" customFormat="false" ht="13.5" hidden="false" customHeight="false" outlineLevel="0" collapsed="false">
      <c r="A4947" s="74" t="s">
        <v>23549</v>
      </c>
      <c r="B4947" s="74" t="s">
        <v>23550</v>
      </c>
      <c r="C4947" s="74" t="s">
        <v>26281</v>
      </c>
      <c r="D4947" s="74" t="s">
        <v>26282</v>
      </c>
      <c r="E4947" s="75"/>
      <c r="F4947" s="74"/>
      <c r="G4947" s="76" t="n">
        <v>98078</v>
      </c>
      <c r="H4947" s="74" t="s">
        <v>26335</v>
      </c>
      <c r="I4947" s="74" t="s">
        <v>21</v>
      </c>
      <c r="J4947" s="74" t="s">
        <v>16938</v>
      </c>
      <c r="K4947" s="75" t="s">
        <v>26336</v>
      </c>
      <c r="L4947" s="74" t="s">
        <v>16940</v>
      </c>
    </row>
    <row r="4948" customFormat="false" ht="13.5" hidden="false" customHeight="false" outlineLevel="0" collapsed="false">
      <c r="A4948" s="74" t="s">
        <v>23549</v>
      </c>
      <c r="B4948" s="74" t="s">
        <v>23550</v>
      </c>
      <c r="C4948" s="74" t="s">
        <v>26281</v>
      </c>
      <c r="D4948" s="74" t="s">
        <v>26282</v>
      </c>
      <c r="E4948" s="75"/>
      <c r="F4948" s="74"/>
      <c r="G4948" s="76" t="n">
        <v>98079</v>
      </c>
      <c r="H4948" s="74" t="s">
        <v>26337</v>
      </c>
      <c r="I4948" s="74" t="s">
        <v>21</v>
      </c>
      <c r="J4948" s="74" t="s">
        <v>16938</v>
      </c>
      <c r="K4948" s="75" t="s">
        <v>26338</v>
      </c>
      <c r="L4948" s="74" t="s">
        <v>16940</v>
      </c>
    </row>
    <row r="4949" customFormat="false" ht="13.5" hidden="false" customHeight="false" outlineLevel="0" collapsed="false">
      <c r="A4949" s="74" t="s">
        <v>23549</v>
      </c>
      <c r="B4949" s="74" t="s">
        <v>23550</v>
      </c>
      <c r="C4949" s="74" t="s">
        <v>26281</v>
      </c>
      <c r="D4949" s="74" t="s">
        <v>26282</v>
      </c>
      <c r="E4949" s="75"/>
      <c r="F4949" s="74"/>
      <c r="G4949" s="76" t="n">
        <v>98080</v>
      </c>
      <c r="H4949" s="74" t="s">
        <v>26339</v>
      </c>
      <c r="I4949" s="74" t="s">
        <v>21</v>
      </c>
      <c r="J4949" s="74" t="s">
        <v>16938</v>
      </c>
      <c r="K4949" s="75" t="s">
        <v>26340</v>
      </c>
      <c r="L4949" s="74" t="s">
        <v>16940</v>
      </c>
    </row>
    <row r="4950" customFormat="false" ht="13.5" hidden="false" customHeight="false" outlineLevel="0" collapsed="false">
      <c r="A4950" s="74" t="s">
        <v>23549</v>
      </c>
      <c r="B4950" s="74" t="s">
        <v>23550</v>
      </c>
      <c r="C4950" s="74" t="s">
        <v>26281</v>
      </c>
      <c r="D4950" s="74" t="s">
        <v>26282</v>
      </c>
      <c r="E4950" s="75"/>
      <c r="F4950" s="74"/>
      <c r="G4950" s="76" t="n">
        <v>98081</v>
      </c>
      <c r="H4950" s="74" t="s">
        <v>26341</v>
      </c>
      <c r="I4950" s="74" t="s">
        <v>21</v>
      </c>
      <c r="J4950" s="74" t="s">
        <v>16938</v>
      </c>
      <c r="K4950" s="75" t="s">
        <v>26342</v>
      </c>
      <c r="L4950" s="74" t="s">
        <v>16940</v>
      </c>
    </row>
    <row r="4951" customFormat="false" ht="13.5" hidden="false" customHeight="false" outlineLevel="0" collapsed="false">
      <c r="A4951" s="74" t="s">
        <v>23549</v>
      </c>
      <c r="B4951" s="74" t="s">
        <v>23550</v>
      </c>
      <c r="C4951" s="74" t="s">
        <v>26281</v>
      </c>
      <c r="D4951" s="74" t="s">
        <v>26282</v>
      </c>
      <c r="E4951" s="75"/>
      <c r="F4951" s="74"/>
      <c r="G4951" s="76" t="n">
        <v>98082</v>
      </c>
      <c r="H4951" s="74" t="s">
        <v>26343</v>
      </c>
      <c r="I4951" s="74" t="s">
        <v>21</v>
      </c>
      <c r="J4951" s="74" t="s">
        <v>16938</v>
      </c>
      <c r="K4951" s="75" t="s">
        <v>26344</v>
      </c>
      <c r="L4951" s="74" t="s">
        <v>16940</v>
      </c>
    </row>
    <row r="4952" customFormat="false" ht="13.5" hidden="false" customHeight="false" outlineLevel="0" collapsed="false">
      <c r="A4952" s="74" t="s">
        <v>23549</v>
      </c>
      <c r="B4952" s="74" t="s">
        <v>23550</v>
      </c>
      <c r="C4952" s="74" t="s">
        <v>26281</v>
      </c>
      <c r="D4952" s="74" t="s">
        <v>26282</v>
      </c>
      <c r="E4952" s="75"/>
      <c r="F4952" s="74"/>
      <c r="G4952" s="76" t="n">
        <v>98083</v>
      </c>
      <c r="H4952" s="74" t="s">
        <v>26345</v>
      </c>
      <c r="I4952" s="74" t="s">
        <v>21</v>
      </c>
      <c r="J4952" s="74" t="s">
        <v>16938</v>
      </c>
      <c r="K4952" s="75" t="s">
        <v>26346</v>
      </c>
      <c r="L4952" s="74" t="s">
        <v>16940</v>
      </c>
    </row>
    <row r="4953" customFormat="false" ht="13.5" hidden="false" customHeight="false" outlineLevel="0" collapsed="false">
      <c r="A4953" s="74" t="s">
        <v>23549</v>
      </c>
      <c r="B4953" s="74" t="s">
        <v>23550</v>
      </c>
      <c r="C4953" s="74" t="s">
        <v>26281</v>
      </c>
      <c r="D4953" s="74" t="s">
        <v>26282</v>
      </c>
      <c r="E4953" s="75"/>
      <c r="F4953" s="74"/>
      <c r="G4953" s="76" t="n">
        <v>98084</v>
      </c>
      <c r="H4953" s="74" t="s">
        <v>26347</v>
      </c>
      <c r="I4953" s="74" t="s">
        <v>21</v>
      </c>
      <c r="J4953" s="74" t="s">
        <v>16938</v>
      </c>
      <c r="K4953" s="75" t="s">
        <v>26348</v>
      </c>
      <c r="L4953" s="74" t="s">
        <v>16940</v>
      </c>
    </row>
    <row r="4954" customFormat="false" ht="13.5" hidden="false" customHeight="false" outlineLevel="0" collapsed="false">
      <c r="A4954" s="74" t="s">
        <v>23549</v>
      </c>
      <c r="B4954" s="74" t="s">
        <v>23550</v>
      </c>
      <c r="C4954" s="74" t="s">
        <v>26281</v>
      </c>
      <c r="D4954" s="74" t="s">
        <v>26282</v>
      </c>
      <c r="E4954" s="75"/>
      <c r="F4954" s="74"/>
      <c r="G4954" s="76" t="n">
        <v>98085</v>
      </c>
      <c r="H4954" s="74" t="s">
        <v>26349</v>
      </c>
      <c r="I4954" s="74" t="s">
        <v>21</v>
      </c>
      <c r="J4954" s="74" t="s">
        <v>16938</v>
      </c>
      <c r="K4954" s="75" t="s">
        <v>26350</v>
      </c>
      <c r="L4954" s="74" t="s">
        <v>16940</v>
      </c>
    </row>
    <row r="4955" customFormat="false" ht="13.5" hidden="false" customHeight="false" outlineLevel="0" collapsed="false">
      <c r="A4955" s="74" t="s">
        <v>23549</v>
      </c>
      <c r="B4955" s="74" t="s">
        <v>23550</v>
      </c>
      <c r="C4955" s="74" t="s">
        <v>26281</v>
      </c>
      <c r="D4955" s="74" t="s">
        <v>26282</v>
      </c>
      <c r="E4955" s="75"/>
      <c r="F4955" s="74"/>
      <c r="G4955" s="76" t="n">
        <v>98086</v>
      </c>
      <c r="H4955" s="74" t="s">
        <v>26351</v>
      </c>
      <c r="I4955" s="74" t="s">
        <v>21</v>
      </c>
      <c r="J4955" s="74" t="s">
        <v>16938</v>
      </c>
      <c r="K4955" s="75" t="s">
        <v>26352</v>
      </c>
      <c r="L4955" s="74" t="s">
        <v>16940</v>
      </c>
    </row>
    <row r="4956" customFormat="false" ht="13.5" hidden="false" customHeight="false" outlineLevel="0" collapsed="false">
      <c r="A4956" s="74" t="s">
        <v>23549</v>
      </c>
      <c r="B4956" s="74" t="s">
        <v>23550</v>
      </c>
      <c r="C4956" s="74" t="s">
        <v>26281</v>
      </c>
      <c r="D4956" s="74" t="s">
        <v>26282</v>
      </c>
      <c r="E4956" s="75"/>
      <c r="F4956" s="74"/>
      <c r="G4956" s="76" t="n">
        <v>98087</v>
      </c>
      <c r="H4956" s="74" t="s">
        <v>26353</v>
      </c>
      <c r="I4956" s="74" t="s">
        <v>21</v>
      </c>
      <c r="J4956" s="74" t="s">
        <v>16938</v>
      </c>
      <c r="K4956" s="75" t="s">
        <v>26354</v>
      </c>
      <c r="L4956" s="74" t="s">
        <v>16940</v>
      </c>
    </row>
    <row r="4957" customFormat="false" ht="13.5" hidden="false" customHeight="false" outlineLevel="0" collapsed="false">
      <c r="A4957" s="74" t="s">
        <v>23549</v>
      </c>
      <c r="B4957" s="74" t="s">
        <v>23550</v>
      </c>
      <c r="C4957" s="74" t="s">
        <v>26281</v>
      </c>
      <c r="D4957" s="74" t="s">
        <v>26282</v>
      </c>
      <c r="E4957" s="75"/>
      <c r="F4957" s="74"/>
      <c r="G4957" s="76" t="n">
        <v>98088</v>
      </c>
      <c r="H4957" s="74" t="s">
        <v>26355</v>
      </c>
      <c r="I4957" s="74" t="s">
        <v>21</v>
      </c>
      <c r="J4957" s="74" t="s">
        <v>16938</v>
      </c>
      <c r="K4957" s="75" t="s">
        <v>26356</v>
      </c>
      <c r="L4957" s="74" t="s">
        <v>16940</v>
      </c>
    </row>
    <row r="4958" customFormat="false" ht="13.5" hidden="false" customHeight="false" outlineLevel="0" collapsed="false">
      <c r="A4958" s="74" t="s">
        <v>23549</v>
      </c>
      <c r="B4958" s="74" t="s">
        <v>23550</v>
      </c>
      <c r="C4958" s="74" t="s">
        <v>26281</v>
      </c>
      <c r="D4958" s="74" t="s">
        <v>26282</v>
      </c>
      <c r="E4958" s="75"/>
      <c r="F4958" s="74"/>
      <c r="G4958" s="76" t="n">
        <v>98089</v>
      </c>
      <c r="H4958" s="74" t="s">
        <v>26357</v>
      </c>
      <c r="I4958" s="74" t="s">
        <v>21</v>
      </c>
      <c r="J4958" s="74" t="s">
        <v>16938</v>
      </c>
      <c r="K4958" s="75" t="s">
        <v>26358</v>
      </c>
      <c r="L4958" s="74" t="s">
        <v>16940</v>
      </c>
    </row>
    <row r="4959" customFormat="false" ht="13.5" hidden="false" customHeight="false" outlineLevel="0" collapsed="false">
      <c r="A4959" s="74" t="s">
        <v>23549</v>
      </c>
      <c r="B4959" s="74" t="s">
        <v>23550</v>
      </c>
      <c r="C4959" s="74" t="s">
        <v>26281</v>
      </c>
      <c r="D4959" s="74" t="s">
        <v>26282</v>
      </c>
      <c r="E4959" s="75"/>
      <c r="F4959" s="74"/>
      <c r="G4959" s="76" t="n">
        <v>98090</v>
      </c>
      <c r="H4959" s="74" t="s">
        <v>26359</v>
      </c>
      <c r="I4959" s="74" t="s">
        <v>21</v>
      </c>
      <c r="J4959" s="74" t="s">
        <v>16938</v>
      </c>
      <c r="K4959" s="75" t="s">
        <v>26360</v>
      </c>
      <c r="L4959" s="74" t="s">
        <v>16940</v>
      </c>
    </row>
    <row r="4960" customFormat="false" ht="13.5" hidden="false" customHeight="false" outlineLevel="0" collapsed="false">
      <c r="A4960" s="74" t="s">
        <v>23549</v>
      </c>
      <c r="B4960" s="74" t="s">
        <v>23550</v>
      </c>
      <c r="C4960" s="74" t="s">
        <v>26281</v>
      </c>
      <c r="D4960" s="74" t="s">
        <v>26282</v>
      </c>
      <c r="E4960" s="75"/>
      <c r="F4960" s="74"/>
      <c r="G4960" s="76" t="n">
        <v>98091</v>
      </c>
      <c r="H4960" s="74" t="s">
        <v>26361</v>
      </c>
      <c r="I4960" s="74" t="s">
        <v>21</v>
      </c>
      <c r="J4960" s="74" t="s">
        <v>16938</v>
      </c>
      <c r="K4960" s="75" t="s">
        <v>26362</v>
      </c>
      <c r="L4960" s="74" t="s">
        <v>16940</v>
      </c>
    </row>
    <row r="4961" customFormat="false" ht="13.5" hidden="false" customHeight="false" outlineLevel="0" collapsed="false">
      <c r="A4961" s="74" t="s">
        <v>23549</v>
      </c>
      <c r="B4961" s="74" t="s">
        <v>23550</v>
      </c>
      <c r="C4961" s="74" t="s">
        <v>26281</v>
      </c>
      <c r="D4961" s="74" t="s">
        <v>26282</v>
      </c>
      <c r="E4961" s="75"/>
      <c r="F4961" s="74"/>
      <c r="G4961" s="76" t="n">
        <v>98092</v>
      </c>
      <c r="H4961" s="74" t="s">
        <v>26363</v>
      </c>
      <c r="I4961" s="74" t="s">
        <v>21</v>
      </c>
      <c r="J4961" s="74" t="s">
        <v>16938</v>
      </c>
      <c r="K4961" s="75" t="s">
        <v>26364</v>
      </c>
      <c r="L4961" s="74" t="s">
        <v>16940</v>
      </c>
    </row>
    <row r="4962" customFormat="false" ht="13.5" hidden="false" customHeight="false" outlineLevel="0" collapsed="false">
      <c r="A4962" s="74" t="s">
        <v>23549</v>
      </c>
      <c r="B4962" s="74" t="s">
        <v>23550</v>
      </c>
      <c r="C4962" s="74" t="s">
        <v>26281</v>
      </c>
      <c r="D4962" s="74" t="s">
        <v>26282</v>
      </c>
      <c r="E4962" s="75"/>
      <c r="F4962" s="74"/>
      <c r="G4962" s="76" t="n">
        <v>98093</v>
      </c>
      <c r="H4962" s="74" t="s">
        <v>26365</v>
      </c>
      <c r="I4962" s="74" t="s">
        <v>21</v>
      </c>
      <c r="J4962" s="74" t="s">
        <v>16938</v>
      </c>
      <c r="K4962" s="75" t="s">
        <v>26366</v>
      </c>
      <c r="L4962" s="74" t="s">
        <v>16940</v>
      </c>
    </row>
    <row r="4963" customFormat="false" ht="13.5" hidden="false" customHeight="false" outlineLevel="0" collapsed="false">
      <c r="A4963" s="74" t="s">
        <v>23549</v>
      </c>
      <c r="B4963" s="74" t="s">
        <v>23550</v>
      </c>
      <c r="C4963" s="74" t="s">
        <v>26281</v>
      </c>
      <c r="D4963" s="74" t="s">
        <v>26282</v>
      </c>
      <c r="E4963" s="75"/>
      <c r="F4963" s="74"/>
      <c r="G4963" s="76" t="n">
        <v>98094</v>
      </c>
      <c r="H4963" s="74" t="s">
        <v>26367</v>
      </c>
      <c r="I4963" s="74" t="s">
        <v>21</v>
      </c>
      <c r="J4963" s="74" t="s">
        <v>16938</v>
      </c>
      <c r="K4963" s="75" t="s">
        <v>26368</v>
      </c>
      <c r="L4963" s="74" t="s">
        <v>16940</v>
      </c>
    </row>
    <row r="4964" customFormat="false" ht="13.5" hidden="false" customHeight="false" outlineLevel="0" collapsed="false">
      <c r="A4964" s="74" t="s">
        <v>23549</v>
      </c>
      <c r="B4964" s="74" t="s">
        <v>23550</v>
      </c>
      <c r="C4964" s="74" t="s">
        <v>26281</v>
      </c>
      <c r="D4964" s="74" t="s">
        <v>26282</v>
      </c>
      <c r="E4964" s="75"/>
      <c r="F4964" s="74"/>
      <c r="G4964" s="76" t="n">
        <v>98099</v>
      </c>
      <c r="H4964" s="74" t="s">
        <v>26369</v>
      </c>
      <c r="I4964" s="74" t="s">
        <v>21</v>
      </c>
      <c r="J4964" s="74" t="s">
        <v>16938</v>
      </c>
      <c r="K4964" s="75" t="s">
        <v>26370</v>
      </c>
      <c r="L4964" s="74" t="s">
        <v>16940</v>
      </c>
    </row>
    <row r="4965" customFormat="false" ht="13.5" hidden="false" customHeight="false" outlineLevel="0" collapsed="false">
      <c r="A4965" s="74" t="s">
        <v>23549</v>
      </c>
      <c r="B4965" s="74" t="s">
        <v>23550</v>
      </c>
      <c r="C4965" s="74" t="s">
        <v>26281</v>
      </c>
      <c r="D4965" s="74" t="s">
        <v>26282</v>
      </c>
      <c r="E4965" s="75"/>
      <c r="F4965" s="74"/>
      <c r="G4965" s="76" t="n">
        <v>98100</v>
      </c>
      <c r="H4965" s="74" t="s">
        <v>26371</v>
      </c>
      <c r="I4965" s="74" t="s">
        <v>21</v>
      </c>
      <c r="J4965" s="74" t="s">
        <v>16938</v>
      </c>
      <c r="K4965" s="75" t="s">
        <v>26372</v>
      </c>
      <c r="L4965" s="74" t="s">
        <v>16940</v>
      </c>
    </row>
    <row r="4966" customFormat="false" ht="13.5" hidden="false" customHeight="false" outlineLevel="0" collapsed="false">
      <c r="A4966" s="74" t="s">
        <v>23549</v>
      </c>
      <c r="B4966" s="74" t="s">
        <v>23550</v>
      </c>
      <c r="C4966" s="74" t="s">
        <v>26281</v>
      </c>
      <c r="D4966" s="74" t="s">
        <v>26282</v>
      </c>
      <c r="E4966" s="75"/>
      <c r="F4966" s="74"/>
      <c r="G4966" s="76" t="n">
        <v>98101</v>
      </c>
      <c r="H4966" s="74" t="s">
        <v>26373</v>
      </c>
      <c r="I4966" s="74" t="s">
        <v>21</v>
      </c>
      <c r="J4966" s="74" t="s">
        <v>16938</v>
      </c>
      <c r="K4966" s="75" t="s">
        <v>26374</v>
      </c>
      <c r="L4966" s="74" t="s">
        <v>16940</v>
      </c>
    </row>
    <row r="4967" customFormat="false" ht="13.5" hidden="false" customHeight="false" outlineLevel="0" collapsed="false">
      <c r="A4967" s="74" t="s">
        <v>23549</v>
      </c>
      <c r="B4967" s="74" t="s">
        <v>23550</v>
      </c>
      <c r="C4967" s="74" t="s">
        <v>26281</v>
      </c>
      <c r="D4967" s="74" t="s">
        <v>26282</v>
      </c>
      <c r="E4967" s="75"/>
      <c r="F4967" s="74"/>
      <c r="G4967" s="76" t="n">
        <v>98109</v>
      </c>
      <c r="H4967" s="74" t="s">
        <v>26375</v>
      </c>
      <c r="I4967" s="74" t="s">
        <v>21</v>
      </c>
      <c r="J4967" s="74" t="s">
        <v>16938</v>
      </c>
      <c r="K4967" s="75" t="s">
        <v>26376</v>
      </c>
      <c r="L4967" s="74" t="s">
        <v>16940</v>
      </c>
    </row>
    <row r="4968" customFormat="false" ht="13.5" hidden="false" customHeight="false" outlineLevel="0" collapsed="false">
      <c r="A4968" s="74" t="s">
        <v>23549</v>
      </c>
      <c r="B4968" s="74" t="s">
        <v>23550</v>
      </c>
      <c r="C4968" s="74" t="s">
        <v>26281</v>
      </c>
      <c r="D4968" s="74" t="s">
        <v>26282</v>
      </c>
      <c r="E4968" s="75"/>
      <c r="F4968" s="74"/>
      <c r="G4968" s="76" t="n">
        <v>98110</v>
      </c>
      <c r="H4968" s="74" t="s">
        <v>26377</v>
      </c>
      <c r="I4968" s="74" t="s">
        <v>21</v>
      </c>
      <c r="J4968" s="74" t="s">
        <v>16938</v>
      </c>
      <c r="K4968" s="75" t="s">
        <v>26378</v>
      </c>
      <c r="L4968" s="74" t="s">
        <v>16940</v>
      </c>
    </row>
    <row r="4969" customFormat="false" ht="13.5" hidden="false" customHeight="false" outlineLevel="0" collapsed="false">
      <c r="A4969" s="74" t="s">
        <v>23549</v>
      </c>
      <c r="B4969" s="74" t="s">
        <v>23550</v>
      </c>
      <c r="C4969" s="74" t="s">
        <v>26281</v>
      </c>
      <c r="D4969" s="74" t="s">
        <v>26282</v>
      </c>
      <c r="E4969" s="75"/>
      <c r="F4969" s="74"/>
      <c r="G4969" s="76" t="n">
        <v>98111</v>
      </c>
      <c r="H4969" s="74" t="s">
        <v>26379</v>
      </c>
      <c r="I4969" s="74" t="s">
        <v>21</v>
      </c>
      <c r="J4969" s="74" t="s">
        <v>16938</v>
      </c>
      <c r="K4969" s="75" t="s">
        <v>18337</v>
      </c>
      <c r="L4969" s="74" t="s">
        <v>16940</v>
      </c>
    </row>
    <row r="4970" customFormat="false" ht="13.5" hidden="false" customHeight="false" outlineLevel="0" collapsed="false">
      <c r="A4970" s="74" t="s">
        <v>23549</v>
      </c>
      <c r="B4970" s="74" t="s">
        <v>23550</v>
      </c>
      <c r="C4970" s="74" t="s">
        <v>26281</v>
      </c>
      <c r="D4970" s="74" t="s">
        <v>26282</v>
      </c>
      <c r="E4970" s="75"/>
      <c r="F4970" s="74"/>
      <c r="G4970" s="76" t="n">
        <v>98112</v>
      </c>
      <c r="H4970" s="74" t="s">
        <v>26380</v>
      </c>
      <c r="I4970" s="74" t="s">
        <v>21</v>
      </c>
      <c r="J4970" s="74" t="s">
        <v>16938</v>
      </c>
      <c r="K4970" s="75" t="s">
        <v>26381</v>
      </c>
      <c r="L4970" s="74" t="s">
        <v>16940</v>
      </c>
    </row>
    <row r="4971" customFormat="false" ht="13.5" hidden="false" customHeight="false" outlineLevel="0" collapsed="false">
      <c r="A4971" s="74" t="s">
        <v>23549</v>
      </c>
      <c r="B4971" s="74" t="s">
        <v>23550</v>
      </c>
      <c r="C4971" s="74" t="s">
        <v>26281</v>
      </c>
      <c r="D4971" s="74" t="s">
        <v>26282</v>
      </c>
      <c r="E4971" s="75"/>
      <c r="F4971" s="74"/>
      <c r="G4971" s="76" t="n">
        <v>98114</v>
      </c>
      <c r="H4971" s="74" t="s">
        <v>26382</v>
      </c>
      <c r="I4971" s="74" t="s">
        <v>21</v>
      </c>
      <c r="J4971" s="74" t="s">
        <v>16938</v>
      </c>
      <c r="K4971" s="75" t="s">
        <v>26383</v>
      </c>
      <c r="L4971" s="74" t="s">
        <v>16940</v>
      </c>
    </row>
    <row r="4972" customFormat="false" ht="13.5" hidden="false" customHeight="false" outlineLevel="0" collapsed="false">
      <c r="A4972" s="74" t="s">
        <v>23549</v>
      </c>
      <c r="B4972" s="74" t="s">
        <v>23550</v>
      </c>
      <c r="C4972" s="74" t="s">
        <v>26281</v>
      </c>
      <c r="D4972" s="74" t="s">
        <v>26282</v>
      </c>
      <c r="E4972" s="75"/>
      <c r="F4972" s="74"/>
      <c r="G4972" s="76" t="n">
        <v>98115</v>
      </c>
      <c r="H4972" s="74" t="s">
        <v>26384</v>
      </c>
      <c r="I4972" s="74" t="s">
        <v>21</v>
      </c>
      <c r="J4972" s="74" t="s">
        <v>16938</v>
      </c>
      <c r="K4972" s="75" t="s">
        <v>26385</v>
      </c>
      <c r="L4972" s="74" t="s">
        <v>16940</v>
      </c>
    </row>
    <row r="4973" customFormat="false" ht="13.5" hidden="false" customHeight="false" outlineLevel="0" collapsed="false">
      <c r="A4973" s="74" t="s">
        <v>23549</v>
      </c>
      <c r="B4973" s="74" t="s">
        <v>23550</v>
      </c>
      <c r="C4973" s="74" t="s">
        <v>26386</v>
      </c>
      <c r="D4973" s="74" t="s">
        <v>26387</v>
      </c>
      <c r="E4973" s="75"/>
      <c r="F4973" s="74"/>
      <c r="G4973" s="76" t="n">
        <v>89957</v>
      </c>
      <c r="H4973" s="74" t="s">
        <v>26388</v>
      </c>
      <c r="I4973" s="74" t="s">
        <v>21</v>
      </c>
      <c r="J4973" s="74" t="s">
        <v>16938</v>
      </c>
      <c r="K4973" s="75" t="s">
        <v>26389</v>
      </c>
      <c r="L4973" s="74" t="s">
        <v>16940</v>
      </c>
    </row>
    <row r="4974" customFormat="false" ht="13.5" hidden="false" customHeight="false" outlineLevel="0" collapsed="false">
      <c r="A4974" s="74" t="s">
        <v>23549</v>
      </c>
      <c r="B4974" s="74" t="s">
        <v>23550</v>
      </c>
      <c r="C4974" s="74" t="s">
        <v>26386</v>
      </c>
      <c r="D4974" s="74" t="s">
        <v>26387</v>
      </c>
      <c r="E4974" s="75"/>
      <c r="F4974" s="74"/>
      <c r="G4974" s="76" t="n">
        <v>89959</v>
      </c>
      <c r="H4974" s="74" t="s">
        <v>26390</v>
      </c>
      <c r="I4974" s="74" t="s">
        <v>21</v>
      </c>
      <c r="J4974" s="74" t="s">
        <v>16938</v>
      </c>
      <c r="K4974" s="75" t="s">
        <v>26391</v>
      </c>
      <c r="L4974" s="74" t="s">
        <v>16940</v>
      </c>
    </row>
    <row r="4975" customFormat="false" ht="13.5" hidden="false" customHeight="false" outlineLevel="0" collapsed="false">
      <c r="A4975" s="74" t="s">
        <v>23549</v>
      </c>
      <c r="B4975" s="74" t="s">
        <v>23550</v>
      </c>
      <c r="C4975" s="74" t="s">
        <v>26392</v>
      </c>
      <c r="D4975" s="74" t="s">
        <v>26393</v>
      </c>
      <c r="E4975" s="75"/>
      <c r="F4975" s="74"/>
      <c r="G4975" s="76" t="n">
        <v>89349</v>
      </c>
      <c r="H4975" s="74" t="s">
        <v>26394</v>
      </c>
      <c r="I4975" s="74" t="s">
        <v>21</v>
      </c>
      <c r="J4975" s="74" t="s">
        <v>16938</v>
      </c>
      <c r="K4975" s="75" t="s">
        <v>26395</v>
      </c>
      <c r="L4975" s="74" t="s">
        <v>16940</v>
      </c>
    </row>
    <row r="4976" customFormat="false" ht="13.5" hidden="false" customHeight="false" outlineLevel="0" collapsed="false">
      <c r="A4976" s="74" t="s">
        <v>23549</v>
      </c>
      <c r="B4976" s="74" t="s">
        <v>23550</v>
      </c>
      <c r="C4976" s="74" t="s">
        <v>26392</v>
      </c>
      <c r="D4976" s="74" t="s">
        <v>26393</v>
      </c>
      <c r="E4976" s="75"/>
      <c r="F4976" s="74"/>
      <c r="G4976" s="76" t="n">
        <v>89351</v>
      </c>
      <c r="H4976" s="74" t="s">
        <v>26396</v>
      </c>
      <c r="I4976" s="74" t="s">
        <v>21</v>
      </c>
      <c r="J4976" s="74" t="s">
        <v>16938</v>
      </c>
      <c r="K4976" s="75" t="s">
        <v>26397</v>
      </c>
      <c r="L4976" s="74" t="s">
        <v>16940</v>
      </c>
    </row>
    <row r="4977" customFormat="false" ht="13.5" hidden="false" customHeight="false" outlineLevel="0" collapsed="false">
      <c r="A4977" s="74" t="s">
        <v>23549</v>
      </c>
      <c r="B4977" s="74" t="s">
        <v>23550</v>
      </c>
      <c r="C4977" s="74" t="s">
        <v>26392</v>
      </c>
      <c r="D4977" s="74" t="s">
        <v>26393</v>
      </c>
      <c r="E4977" s="75"/>
      <c r="F4977" s="74"/>
      <c r="G4977" s="76" t="n">
        <v>89352</v>
      </c>
      <c r="H4977" s="74" t="s">
        <v>26398</v>
      </c>
      <c r="I4977" s="74" t="s">
        <v>21</v>
      </c>
      <c r="J4977" s="74" t="s">
        <v>16938</v>
      </c>
      <c r="K4977" s="75" t="s">
        <v>23794</v>
      </c>
      <c r="L4977" s="74" t="s">
        <v>16940</v>
      </c>
    </row>
    <row r="4978" customFormat="false" ht="13.5" hidden="false" customHeight="false" outlineLevel="0" collapsed="false">
      <c r="A4978" s="74" t="s">
        <v>23549</v>
      </c>
      <c r="B4978" s="74" t="s">
        <v>23550</v>
      </c>
      <c r="C4978" s="74" t="s">
        <v>26392</v>
      </c>
      <c r="D4978" s="74" t="s">
        <v>26393</v>
      </c>
      <c r="E4978" s="75"/>
      <c r="F4978" s="74"/>
      <c r="G4978" s="76" t="n">
        <v>89353</v>
      </c>
      <c r="H4978" s="74" t="s">
        <v>26399</v>
      </c>
      <c r="I4978" s="74" t="s">
        <v>21</v>
      </c>
      <c r="J4978" s="74" t="s">
        <v>16938</v>
      </c>
      <c r="K4978" s="75" t="s">
        <v>25681</v>
      </c>
      <c r="L4978" s="74" t="s">
        <v>16940</v>
      </c>
    </row>
    <row r="4979" customFormat="false" ht="13.5" hidden="false" customHeight="false" outlineLevel="0" collapsed="false">
      <c r="A4979" s="74" t="s">
        <v>23549</v>
      </c>
      <c r="B4979" s="74" t="s">
        <v>23550</v>
      </c>
      <c r="C4979" s="74" t="s">
        <v>26392</v>
      </c>
      <c r="D4979" s="74" t="s">
        <v>26393</v>
      </c>
      <c r="E4979" s="75"/>
      <c r="F4979" s="74"/>
      <c r="G4979" s="76" t="n">
        <v>89354</v>
      </c>
      <c r="H4979" s="74" t="s">
        <v>26400</v>
      </c>
      <c r="I4979" s="74" t="s">
        <v>21</v>
      </c>
      <c r="J4979" s="74" t="s">
        <v>16938</v>
      </c>
      <c r="K4979" s="75" t="s">
        <v>26401</v>
      </c>
      <c r="L4979" s="74" t="s">
        <v>16940</v>
      </c>
    </row>
    <row r="4980" customFormat="false" ht="13.5" hidden="false" customHeight="false" outlineLevel="0" collapsed="false">
      <c r="A4980" s="74" t="s">
        <v>23549</v>
      </c>
      <c r="B4980" s="74" t="s">
        <v>23550</v>
      </c>
      <c r="C4980" s="74" t="s">
        <v>26392</v>
      </c>
      <c r="D4980" s="74" t="s">
        <v>26393</v>
      </c>
      <c r="E4980" s="75"/>
      <c r="F4980" s="74"/>
      <c r="G4980" s="76" t="n">
        <v>89969</v>
      </c>
      <c r="H4980" s="74" t="s">
        <v>26402</v>
      </c>
      <c r="I4980" s="74" t="s">
        <v>21</v>
      </c>
      <c r="J4980" s="74" t="s">
        <v>16938</v>
      </c>
      <c r="K4980" s="75" t="s">
        <v>26403</v>
      </c>
      <c r="L4980" s="74" t="s">
        <v>16940</v>
      </c>
    </row>
    <row r="4981" customFormat="false" ht="13.5" hidden="false" customHeight="false" outlineLevel="0" collapsed="false">
      <c r="A4981" s="74" t="s">
        <v>23549</v>
      </c>
      <c r="B4981" s="74" t="s">
        <v>23550</v>
      </c>
      <c r="C4981" s="74" t="s">
        <v>26392</v>
      </c>
      <c r="D4981" s="74" t="s">
        <v>26393</v>
      </c>
      <c r="E4981" s="75"/>
      <c r="F4981" s="74"/>
      <c r="G4981" s="76" t="n">
        <v>89970</v>
      </c>
      <c r="H4981" s="74" t="s">
        <v>26404</v>
      </c>
      <c r="I4981" s="74" t="s">
        <v>21</v>
      </c>
      <c r="J4981" s="74" t="s">
        <v>16938</v>
      </c>
      <c r="K4981" s="75" t="s">
        <v>26405</v>
      </c>
      <c r="L4981" s="74" t="s">
        <v>16940</v>
      </c>
    </row>
    <row r="4982" customFormat="false" ht="13.5" hidden="false" customHeight="false" outlineLevel="0" collapsed="false">
      <c r="A4982" s="74" t="s">
        <v>23549</v>
      </c>
      <c r="B4982" s="74" t="s">
        <v>23550</v>
      </c>
      <c r="C4982" s="74" t="s">
        <v>26392</v>
      </c>
      <c r="D4982" s="74" t="s">
        <v>26393</v>
      </c>
      <c r="E4982" s="75"/>
      <c r="F4982" s="74"/>
      <c r="G4982" s="76" t="n">
        <v>89971</v>
      </c>
      <c r="H4982" s="74" t="s">
        <v>26406</v>
      </c>
      <c r="I4982" s="74" t="s">
        <v>21</v>
      </c>
      <c r="J4982" s="74" t="s">
        <v>16938</v>
      </c>
      <c r="K4982" s="75" t="s">
        <v>26407</v>
      </c>
      <c r="L4982" s="74" t="s">
        <v>16940</v>
      </c>
    </row>
    <row r="4983" customFormat="false" ht="13.5" hidden="false" customHeight="false" outlineLevel="0" collapsed="false">
      <c r="A4983" s="74" t="s">
        <v>23549</v>
      </c>
      <c r="B4983" s="74" t="s">
        <v>23550</v>
      </c>
      <c r="C4983" s="74" t="s">
        <v>26392</v>
      </c>
      <c r="D4983" s="74" t="s">
        <v>26393</v>
      </c>
      <c r="E4983" s="75"/>
      <c r="F4983" s="74"/>
      <c r="G4983" s="76" t="n">
        <v>89972</v>
      </c>
      <c r="H4983" s="74" t="s">
        <v>26408</v>
      </c>
      <c r="I4983" s="74" t="s">
        <v>21</v>
      </c>
      <c r="J4983" s="74" t="s">
        <v>16938</v>
      </c>
      <c r="K4983" s="75" t="s">
        <v>26409</v>
      </c>
      <c r="L4983" s="74" t="s">
        <v>16940</v>
      </c>
    </row>
    <row r="4984" customFormat="false" ht="13.5" hidden="false" customHeight="false" outlineLevel="0" collapsed="false">
      <c r="A4984" s="74" t="s">
        <v>23549</v>
      </c>
      <c r="B4984" s="74" t="s">
        <v>23550</v>
      </c>
      <c r="C4984" s="74" t="s">
        <v>26392</v>
      </c>
      <c r="D4984" s="74" t="s">
        <v>26393</v>
      </c>
      <c r="E4984" s="75"/>
      <c r="F4984" s="74"/>
      <c r="G4984" s="76" t="n">
        <v>89973</v>
      </c>
      <c r="H4984" s="74" t="s">
        <v>26410</v>
      </c>
      <c r="I4984" s="74" t="s">
        <v>21</v>
      </c>
      <c r="J4984" s="74" t="s">
        <v>16938</v>
      </c>
      <c r="K4984" s="75" t="s">
        <v>25978</v>
      </c>
      <c r="L4984" s="74" t="s">
        <v>16940</v>
      </c>
    </row>
    <row r="4985" customFormat="false" ht="13.5" hidden="false" customHeight="false" outlineLevel="0" collapsed="false">
      <c r="A4985" s="74" t="s">
        <v>23549</v>
      </c>
      <c r="B4985" s="74" t="s">
        <v>23550</v>
      </c>
      <c r="C4985" s="74" t="s">
        <v>26392</v>
      </c>
      <c r="D4985" s="74" t="s">
        <v>26393</v>
      </c>
      <c r="E4985" s="75"/>
      <c r="F4985" s="74"/>
      <c r="G4985" s="76" t="n">
        <v>89974</v>
      </c>
      <c r="H4985" s="74" t="s">
        <v>26411</v>
      </c>
      <c r="I4985" s="74" t="s">
        <v>21</v>
      </c>
      <c r="J4985" s="74" t="s">
        <v>16938</v>
      </c>
      <c r="K4985" s="75" t="s">
        <v>26412</v>
      </c>
      <c r="L4985" s="74" t="s">
        <v>16940</v>
      </c>
    </row>
    <row r="4986" customFormat="false" ht="13.5" hidden="false" customHeight="false" outlineLevel="0" collapsed="false">
      <c r="A4986" s="74" t="s">
        <v>23549</v>
      </c>
      <c r="B4986" s="74" t="s">
        <v>23550</v>
      </c>
      <c r="C4986" s="74" t="s">
        <v>26392</v>
      </c>
      <c r="D4986" s="74" t="s">
        <v>26393</v>
      </c>
      <c r="E4986" s="75"/>
      <c r="F4986" s="74"/>
      <c r="G4986" s="76" t="n">
        <v>89984</v>
      </c>
      <c r="H4986" s="74" t="s">
        <v>26413</v>
      </c>
      <c r="I4986" s="74" t="s">
        <v>21</v>
      </c>
      <c r="J4986" s="74" t="s">
        <v>16938</v>
      </c>
      <c r="K4986" s="75" t="s">
        <v>26414</v>
      </c>
      <c r="L4986" s="74" t="s">
        <v>16940</v>
      </c>
    </row>
    <row r="4987" customFormat="false" ht="13.5" hidden="false" customHeight="false" outlineLevel="0" collapsed="false">
      <c r="A4987" s="74" t="s">
        <v>23549</v>
      </c>
      <c r="B4987" s="74" t="s">
        <v>23550</v>
      </c>
      <c r="C4987" s="74" t="s">
        <v>26392</v>
      </c>
      <c r="D4987" s="74" t="s">
        <v>26393</v>
      </c>
      <c r="E4987" s="75"/>
      <c r="F4987" s="74"/>
      <c r="G4987" s="76" t="n">
        <v>89985</v>
      </c>
      <c r="H4987" s="74" t="s">
        <v>26415</v>
      </c>
      <c r="I4987" s="74" t="s">
        <v>21</v>
      </c>
      <c r="J4987" s="74" t="s">
        <v>16938</v>
      </c>
      <c r="K4987" s="75" t="s">
        <v>26416</v>
      </c>
      <c r="L4987" s="74" t="s">
        <v>16940</v>
      </c>
    </row>
    <row r="4988" customFormat="false" ht="13.5" hidden="false" customHeight="false" outlineLevel="0" collapsed="false">
      <c r="A4988" s="74" t="s">
        <v>23549</v>
      </c>
      <c r="B4988" s="74" t="s">
        <v>23550</v>
      </c>
      <c r="C4988" s="74" t="s">
        <v>26392</v>
      </c>
      <c r="D4988" s="74" t="s">
        <v>26393</v>
      </c>
      <c r="E4988" s="75"/>
      <c r="F4988" s="74"/>
      <c r="G4988" s="76" t="n">
        <v>89986</v>
      </c>
      <c r="H4988" s="74" t="s">
        <v>26417</v>
      </c>
      <c r="I4988" s="74" t="s">
        <v>21</v>
      </c>
      <c r="J4988" s="74" t="s">
        <v>16938</v>
      </c>
      <c r="K4988" s="75" t="s">
        <v>26418</v>
      </c>
      <c r="L4988" s="74" t="s">
        <v>16940</v>
      </c>
    </row>
    <row r="4989" customFormat="false" ht="13.5" hidden="false" customHeight="false" outlineLevel="0" collapsed="false">
      <c r="A4989" s="74" t="s">
        <v>23549</v>
      </c>
      <c r="B4989" s="74" t="s">
        <v>23550</v>
      </c>
      <c r="C4989" s="74" t="s">
        <v>26392</v>
      </c>
      <c r="D4989" s="74" t="s">
        <v>26393</v>
      </c>
      <c r="E4989" s="75"/>
      <c r="F4989" s="74"/>
      <c r="G4989" s="76" t="n">
        <v>89987</v>
      </c>
      <c r="H4989" s="74" t="s">
        <v>26419</v>
      </c>
      <c r="I4989" s="74" t="s">
        <v>21</v>
      </c>
      <c r="J4989" s="74" t="s">
        <v>16938</v>
      </c>
      <c r="K4989" s="75" t="s">
        <v>26420</v>
      </c>
      <c r="L4989" s="74" t="s">
        <v>16940</v>
      </c>
    </row>
    <row r="4990" customFormat="false" ht="13.5" hidden="false" customHeight="false" outlineLevel="0" collapsed="false">
      <c r="A4990" s="74" t="s">
        <v>23549</v>
      </c>
      <c r="B4990" s="74" t="s">
        <v>23550</v>
      </c>
      <c r="C4990" s="74" t="s">
        <v>26392</v>
      </c>
      <c r="D4990" s="74" t="s">
        <v>26393</v>
      </c>
      <c r="E4990" s="75"/>
      <c r="F4990" s="74"/>
      <c r="G4990" s="76" t="n">
        <v>90371</v>
      </c>
      <c r="H4990" s="74" t="s">
        <v>26421</v>
      </c>
      <c r="I4990" s="74" t="s">
        <v>21</v>
      </c>
      <c r="J4990" s="74" t="s">
        <v>16938</v>
      </c>
      <c r="K4990" s="75" t="s">
        <v>26422</v>
      </c>
      <c r="L4990" s="74" t="s">
        <v>16940</v>
      </c>
    </row>
    <row r="4991" customFormat="false" ht="13.5" hidden="false" customHeight="false" outlineLevel="0" collapsed="false">
      <c r="A4991" s="74" t="s">
        <v>23549</v>
      </c>
      <c r="B4991" s="74" t="s">
        <v>23550</v>
      </c>
      <c r="C4991" s="74" t="s">
        <v>26392</v>
      </c>
      <c r="D4991" s="74" t="s">
        <v>26393</v>
      </c>
      <c r="E4991" s="75"/>
      <c r="F4991" s="74"/>
      <c r="G4991" s="76" t="n">
        <v>94489</v>
      </c>
      <c r="H4991" s="74" t="s">
        <v>26423</v>
      </c>
      <c r="I4991" s="74" t="s">
        <v>21</v>
      </c>
      <c r="J4991" s="74" t="s">
        <v>16938</v>
      </c>
      <c r="K4991" s="75" t="s">
        <v>26424</v>
      </c>
      <c r="L4991" s="74" t="s">
        <v>16940</v>
      </c>
    </row>
    <row r="4992" customFormat="false" ht="13.5" hidden="false" customHeight="false" outlineLevel="0" collapsed="false">
      <c r="A4992" s="74" t="s">
        <v>23549</v>
      </c>
      <c r="B4992" s="74" t="s">
        <v>23550</v>
      </c>
      <c r="C4992" s="74" t="s">
        <v>26392</v>
      </c>
      <c r="D4992" s="74" t="s">
        <v>26393</v>
      </c>
      <c r="E4992" s="75"/>
      <c r="F4992" s="74"/>
      <c r="G4992" s="76" t="n">
        <v>94490</v>
      </c>
      <c r="H4992" s="74" t="s">
        <v>26425</v>
      </c>
      <c r="I4992" s="74" t="s">
        <v>21</v>
      </c>
      <c r="J4992" s="74" t="s">
        <v>16938</v>
      </c>
      <c r="K4992" s="75" t="s">
        <v>26426</v>
      </c>
      <c r="L4992" s="74" t="s">
        <v>16940</v>
      </c>
    </row>
    <row r="4993" customFormat="false" ht="13.5" hidden="false" customHeight="false" outlineLevel="0" collapsed="false">
      <c r="A4993" s="74" t="s">
        <v>23549</v>
      </c>
      <c r="B4993" s="74" t="s">
        <v>23550</v>
      </c>
      <c r="C4993" s="74" t="s">
        <v>26392</v>
      </c>
      <c r="D4993" s="74" t="s">
        <v>26393</v>
      </c>
      <c r="E4993" s="75"/>
      <c r="F4993" s="74"/>
      <c r="G4993" s="76" t="n">
        <v>94491</v>
      </c>
      <c r="H4993" s="74" t="s">
        <v>26427</v>
      </c>
      <c r="I4993" s="74" t="s">
        <v>21</v>
      </c>
      <c r="J4993" s="74" t="s">
        <v>16938</v>
      </c>
      <c r="K4993" s="75" t="s">
        <v>26428</v>
      </c>
      <c r="L4993" s="74" t="s">
        <v>16940</v>
      </c>
    </row>
    <row r="4994" customFormat="false" ht="13.5" hidden="false" customHeight="false" outlineLevel="0" collapsed="false">
      <c r="A4994" s="74" t="s">
        <v>23549</v>
      </c>
      <c r="B4994" s="74" t="s">
        <v>23550</v>
      </c>
      <c r="C4994" s="74" t="s">
        <v>26392</v>
      </c>
      <c r="D4994" s="74" t="s">
        <v>26393</v>
      </c>
      <c r="E4994" s="75"/>
      <c r="F4994" s="74"/>
      <c r="G4994" s="76" t="n">
        <v>94492</v>
      </c>
      <c r="H4994" s="74" t="s">
        <v>26429</v>
      </c>
      <c r="I4994" s="74" t="s">
        <v>21</v>
      </c>
      <c r="J4994" s="74" t="s">
        <v>16938</v>
      </c>
      <c r="K4994" s="75" t="s">
        <v>26430</v>
      </c>
      <c r="L4994" s="74" t="s">
        <v>16940</v>
      </c>
    </row>
    <row r="4995" customFormat="false" ht="13.5" hidden="false" customHeight="false" outlineLevel="0" collapsed="false">
      <c r="A4995" s="74" t="s">
        <v>23549</v>
      </c>
      <c r="B4995" s="74" t="s">
        <v>23550</v>
      </c>
      <c r="C4995" s="74" t="s">
        <v>26392</v>
      </c>
      <c r="D4995" s="74" t="s">
        <v>26393</v>
      </c>
      <c r="E4995" s="75"/>
      <c r="F4995" s="74"/>
      <c r="G4995" s="76" t="n">
        <v>94493</v>
      </c>
      <c r="H4995" s="74" t="s">
        <v>26431</v>
      </c>
      <c r="I4995" s="74" t="s">
        <v>21</v>
      </c>
      <c r="J4995" s="74" t="s">
        <v>16938</v>
      </c>
      <c r="K4995" s="75" t="s">
        <v>26432</v>
      </c>
      <c r="L4995" s="74" t="s">
        <v>16940</v>
      </c>
    </row>
    <row r="4996" customFormat="false" ht="13.5" hidden="false" customHeight="false" outlineLevel="0" collapsed="false">
      <c r="A4996" s="74" t="s">
        <v>23549</v>
      </c>
      <c r="B4996" s="74" t="s">
        <v>23550</v>
      </c>
      <c r="C4996" s="74" t="s">
        <v>26392</v>
      </c>
      <c r="D4996" s="74" t="s">
        <v>26393</v>
      </c>
      <c r="E4996" s="75"/>
      <c r="F4996" s="74"/>
      <c r="G4996" s="76" t="n">
        <v>94495</v>
      </c>
      <c r="H4996" s="74" t="s">
        <v>26433</v>
      </c>
      <c r="I4996" s="74" t="s">
        <v>21</v>
      </c>
      <c r="J4996" s="74" t="s">
        <v>16938</v>
      </c>
      <c r="K4996" s="75" t="s">
        <v>20320</v>
      </c>
      <c r="L4996" s="74" t="s">
        <v>16940</v>
      </c>
    </row>
    <row r="4997" customFormat="false" ht="13.5" hidden="false" customHeight="false" outlineLevel="0" collapsed="false">
      <c r="A4997" s="74" t="s">
        <v>23549</v>
      </c>
      <c r="B4997" s="74" t="s">
        <v>23550</v>
      </c>
      <c r="C4997" s="74" t="s">
        <v>26392</v>
      </c>
      <c r="D4997" s="74" t="s">
        <v>26393</v>
      </c>
      <c r="E4997" s="75"/>
      <c r="F4997" s="74"/>
      <c r="G4997" s="76" t="n">
        <v>94496</v>
      </c>
      <c r="H4997" s="74" t="s">
        <v>26434</v>
      </c>
      <c r="I4997" s="74" t="s">
        <v>21</v>
      </c>
      <c r="J4997" s="74" t="s">
        <v>16938</v>
      </c>
      <c r="K4997" s="75" t="s">
        <v>26435</v>
      </c>
      <c r="L4997" s="74" t="s">
        <v>16940</v>
      </c>
    </row>
    <row r="4998" customFormat="false" ht="13.5" hidden="false" customHeight="false" outlineLevel="0" collapsed="false">
      <c r="A4998" s="74" t="s">
        <v>23549</v>
      </c>
      <c r="B4998" s="74" t="s">
        <v>23550</v>
      </c>
      <c r="C4998" s="74" t="s">
        <v>26392</v>
      </c>
      <c r="D4998" s="74" t="s">
        <v>26393</v>
      </c>
      <c r="E4998" s="75"/>
      <c r="F4998" s="74"/>
      <c r="G4998" s="76" t="n">
        <v>94497</v>
      </c>
      <c r="H4998" s="74" t="s">
        <v>26436</v>
      </c>
      <c r="I4998" s="74" t="s">
        <v>21</v>
      </c>
      <c r="J4998" s="74" t="s">
        <v>16938</v>
      </c>
      <c r="K4998" s="75" t="s">
        <v>26437</v>
      </c>
      <c r="L4998" s="74" t="s">
        <v>16940</v>
      </c>
    </row>
    <row r="4999" customFormat="false" ht="13.5" hidden="false" customHeight="false" outlineLevel="0" collapsed="false">
      <c r="A4999" s="74" t="s">
        <v>23549</v>
      </c>
      <c r="B4999" s="74" t="s">
        <v>23550</v>
      </c>
      <c r="C4999" s="74" t="s">
        <v>26392</v>
      </c>
      <c r="D4999" s="74" t="s">
        <v>26393</v>
      </c>
      <c r="E4999" s="75"/>
      <c r="F4999" s="74"/>
      <c r="G4999" s="76" t="n">
        <v>94498</v>
      </c>
      <c r="H4999" s="74" t="s">
        <v>26438</v>
      </c>
      <c r="I4999" s="74" t="s">
        <v>21</v>
      </c>
      <c r="J4999" s="74" t="s">
        <v>16938</v>
      </c>
      <c r="K4999" s="75" t="s">
        <v>26439</v>
      </c>
      <c r="L4999" s="74" t="s">
        <v>16940</v>
      </c>
    </row>
    <row r="5000" customFormat="false" ht="13.5" hidden="false" customHeight="false" outlineLevel="0" collapsed="false">
      <c r="A5000" s="74" t="s">
        <v>23549</v>
      </c>
      <c r="B5000" s="74" t="s">
        <v>23550</v>
      </c>
      <c r="C5000" s="74" t="s">
        <v>26392</v>
      </c>
      <c r="D5000" s="74" t="s">
        <v>26393</v>
      </c>
      <c r="E5000" s="75"/>
      <c r="F5000" s="74"/>
      <c r="G5000" s="76" t="n">
        <v>94499</v>
      </c>
      <c r="H5000" s="74" t="s">
        <v>26440</v>
      </c>
      <c r="I5000" s="74" t="s">
        <v>21</v>
      </c>
      <c r="J5000" s="74" t="s">
        <v>16938</v>
      </c>
      <c r="K5000" s="75" t="s">
        <v>26441</v>
      </c>
      <c r="L5000" s="74" t="s">
        <v>16940</v>
      </c>
    </row>
    <row r="5001" customFormat="false" ht="13.5" hidden="false" customHeight="false" outlineLevel="0" collapsed="false">
      <c r="A5001" s="74" t="s">
        <v>23549</v>
      </c>
      <c r="B5001" s="74" t="s">
        <v>23550</v>
      </c>
      <c r="C5001" s="74" t="s">
        <v>26392</v>
      </c>
      <c r="D5001" s="74" t="s">
        <v>26393</v>
      </c>
      <c r="E5001" s="75"/>
      <c r="F5001" s="74"/>
      <c r="G5001" s="76" t="n">
        <v>94500</v>
      </c>
      <c r="H5001" s="74" t="s">
        <v>26442</v>
      </c>
      <c r="I5001" s="74" t="s">
        <v>21</v>
      </c>
      <c r="J5001" s="74" t="s">
        <v>16938</v>
      </c>
      <c r="K5001" s="75" t="s">
        <v>26443</v>
      </c>
      <c r="L5001" s="74" t="s">
        <v>16940</v>
      </c>
    </row>
    <row r="5002" customFormat="false" ht="13.5" hidden="false" customHeight="false" outlineLevel="0" collapsed="false">
      <c r="A5002" s="74" t="s">
        <v>23549</v>
      </c>
      <c r="B5002" s="74" t="s">
        <v>23550</v>
      </c>
      <c r="C5002" s="74" t="s">
        <v>26392</v>
      </c>
      <c r="D5002" s="74" t="s">
        <v>26393</v>
      </c>
      <c r="E5002" s="75"/>
      <c r="F5002" s="74"/>
      <c r="G5002" s="76" t="n">
        <v>94501</v>
      </c>
      <c r="H5002" s="74" t="s">
        <v>26444</v>
      </c>
      <c r="I5002" s="74" t="s">
        <v>21</v>
      </c>
      <c r="J5002" s="74" t="s">
        <v>16938</v>
      </c>
      <c r="K5002" s="75" t="s">
        <v>26445</v>
      </c>
      <c r="L5002" s="74" t="s">
        <v>16940</v>
      </c>
    </row>
    <row r="5003" customFormat="false" ht="13.5" hidden="false" customHeight="false" outlineLevel="0" collapsed="false">
      <c r="A5003" s="74" t="s">
        <v>23549</v>
      </c>
      <c r="B5003" s="74" t="s">
        <v>23550</v>
      </c>
      <c r="C5003" s="74" t="s">
        <v>26392</v>
      </c>
      <c r="D5003" s="74" t="s">
        <v>26393</v>
      </c>
      <c r="E5003" s="75"/>
      <c r="F5003" s="74"/>
      <c r="G5003" s="76" t="n">
        <v>94792</v>
      </c>
      <c r="H5003" s="74" t="s">
        <v>26446</v>
      </c>
      <c r="I5003" s="74" t="s">
        <v>21</v>
      </c>
      <c r="J5003" s="74" t="s">
        <v>16938</v>
      </c>
      <c r="K5003" s="75" t="s">
        <v>26447</v>
      </c>
      <c r="L5003" s="74" t="s">
        <v>16940</v>
      </c>
    </row>
    <row r="5004" customFormat="false" ht="13.5" hidden="false" customHeight="false" outlineLevel="0" collapsed="false">
      <c r="A5004" s="74" t="s">
        <v>23549</v>
      </c>
      <c r="B5004" s="74" t="s">
        <v>23550</v>
      </c>
      <c r="C5004" s="74" t="s">
        <v>26392</v>
      </c>
      <c r="D5004" s="74" t="s">
        <v>26393</v>
      </c>
      <c r="E5004" s="75"/>
      <c r="F5004" s="74"/>
      <c r="G5004" s="76" t="n">
        <v>94793</v>
      </c>
      <c r="H5004" s="74" t="s">
        <v>26448</v>
      </c>
      <c r="I5004" s="74" t="s">
        <v>21</v>
      </c>
      <c r="J5004" s="74" t="s">
        <v>16938</v>
      </c>
      <c r="K5004" s="75" t="s">
        <v>26449</v>
      </c>
      <c r="L5004" s="74" t="s">
        <v>16940</v>
      </c>
    </row>
    <row r="5005" customFormat="false" ht="13.5" hidden="false" customHeight="false" outlineLevel="0" collapsed="false">
      <c r="A5005" s="74" t="s">
        <v>23549</v>
      </c>
      <c r="B5005" s="74" t="s">
        <v>23550</v>
      </c>
      <c r="C5005" s="74" t="s">
        <v>26392</v>
      </c>
      <c r="D5005" s="74" t="s">
        <v>26393</v>
      </c>
      <c r="E5005" s="75"/>
      <c r="F5005" s="74"/>
      <c r="G5005" s="76" t="n">
        <v>94794</v>
      </c>
      <c r="H5005" s="74" t="s">
        <v>26450</v>
      </c>
      <c r="I5005" s="74" t="s">
        <v>21</v>
      </c>
      <c r="J5005" s="74" t="s">
        <v>16938</v>
      </c>
      <c r="K5005" s="75" t="s">
        <v>17942</v>
      </c>
      <c r="L5005" s="74" t="s">
        <v>16940</v>
      </c>
    </row>
    <row r="5006" customFormat="false" ht="13.5" hidden="false" customHeight="false" outlineLevel="0" collapsed="false">
      <c r="A5006" s="74" t="s">
        <v>23549</v>
      </c>
      <c r="B5006" s="74" t="s">
        <v>23550</v>
      </c>
      <c r="C5006" s="74" t="s">
        <v>26392</v>
      </c>
      <c r="D5006" s="74" t="s">
        <v>26393</v>
      </c>
      <c r="E5006" s="75"/>
      <c r="F5006" s="74"/>
      <c r="G5006" s="76" t="n">
        <v>94795</v>
      </c>
      <c r="H5006" s="74" t="s">
        <v>26451</v>
      </c>
      <c r="I5006" s="74" t="s">
        <v>21</v>
      </c>
      <c r="J5006" s="74" t="s">
        <v>16938</v>
      </c>
      <c r="K5006" s="75" t="s">
        <v>26452</v>
      </c>
      <c r="L5006" s="74" t="s">
        <v>16940</v>
      </c>
    </row>
    <row r="5007" customFormat="false" ht="13.5" hidden="false" customHeight="false" outlineLevel="0" collapsed="false">
      <c r="A5007" s="74" t="s">
        <v>23549</v>
      </c>
      <c r="B5007" s="74" t="s">
        <v>23550</v>
      </c>
      <c r="C5007" s="74" t="s">
        <v>26392</v>
      </c>
      <c r="D5007" s="74" t="s">
        <v>26393</v>
      </c>
      <c r="E5007" s="75"/>
      <c r="F5007" s="74"/>
      <c r="G5007" s="76" t="n">
        <v>94796</v>
      </c>
      <c r="H5007" s="74" t="s">
        <v>26453</v>
      </c>
      <c r="I5007" s="74" t="s">
        <v>21</v>
      </c>
      <c r="J5007" s="74" t="s">
        <v>16938</v>
      </c>
      <c r="K5007" s="75" t="s">
        <v>26454</v>
      </c>
      <c r="L5007" s="74" t="s">
        <v>16940</v>
      </c>
    </row>
    <row r="5008" customFormat="false" ht="13.5" hidden="false" customHeight="false" outlineLevel="0" collapsed="false">
      <c r="A5008" s="74" t="s">
        <v>23549</v>
      </c>
      <c r="B5008" s="74" t="s">
        <v>23550</v>
      </c>
      <c r="C5008" s="74" t="s">
        <v>26392</v>
      </c>
      <c r="D5008" s="74" t="s">
        <v>26393</v>
      </c>
      <c r="E5008" s="75"/>
      <c r="F5008" s="74"/>
      <c r="G5008" s="76" t="n">
        <v>94797</v>
      </c>
      <c r="H5008" s="74" t="s">
        <v>26455</v>
      </c>
      <c r="I5008" s="74" t="s">
        <v>21</v>
      </c>
      <c r="J5008" s="74" t="s">
        <v>16938</v>
      </c>
      <c r="K5008" s="75" t="s">
        <v>26456</v>
      </c>
      <c r="L5008" s="74" t="s">
        <v>16940</v>
      </c>
    </row>
    <row r="5009" customFormat="false" ht="13.5" hidden="false" customHeight="false" outlineLevel="0" collapsed="false">
      <c r="A5009" s="74" t="s">
        <v>23549</v>
      </c>
      <c r="B5009" s="74" t="s">
        <v>23550</v>
      </c>
      <c r="C5009" s="74" t="s">
        <v>26392</v>
      </c>
      <c r="D5009" s="74" t="s">
        <v>26393</v>
      </c>
      <c r="E5009" s="75"/>
      <c r="F5009" s="74"/>
      <c r="G5009" s="76" t="n">
        <v>94798</v>
      </c>
      <c r="H5009" s="74" t="s">
        <v>26457</v>
      </c>
      <c r="I5009" s="74" t="s">
        <v>21</v>
      </c>
      <c r="J5009" s="74" t="s">
        <v>16938</v>
      </c>
      <c r="K5009" s="75" t="s">
        <v>26458</v>
      </c>
      <c r="L5009" s="74" t="s">
        <v>16940</v>
      </c>
    </row>
    <row r="5010" customFormat="false" ht="13.5" hidden="false" customHeight="false" outlineLevel="0" collapsed="false">
      <c r="A5010" s="74" t="s">
        <v>23549</v>
      </c>
      <c r="B5010" s="74" t="s">
        <v>23550</v>
      </c>
      <c r="C5010" s="74" t="s">
        <v>26392</v>
      </c>
      <c r="D5010" s="74" t="s">
        <v>26393</v>
      </c>
      <c r="E5010" s="75"/>
      <c r="F5010" s="74"/>
      <c r="G5010" s="76" t="n">
        <v>94799</v>
      </c>
      <c r="H5010" s="74" t="s">
        <v>26459</v>
      </c>
      <c r="I5010" s="74" t="s">
        <v>21</v>
      </c>
      <c r="J5010" s="74" t="s">
        <v>16938</v>
      </c>
      <c r="K5010" s="75" t="s">
        <v>26460</v>
      </c>
      <c r="L5010" s="74" t="s">
        <v>16940</v>
      </c>
    </row>
    <row r="5011" customFormat="false" ht="13.5" hidden="false" customHeight="false" outlineLevel="0" collapsed="false">
      <c r="A5011" s="74" t="s">
        <v>23549</v>
      </c>
      <c r="B5011" s="74" t="s">
        <v>23550</v>
      </c>
      <c r="C5011" s="74" t="s">
        <v>26392</v>
      </c>
      <c r="D5011" s="74" t="s">
        <v>26393</v>
      </c>
      <c r="E5011" s="75"/>
      <c r="F5011" s="74"/>
      <c r="G5011" s="76" t="n">
        <v>94800</v>
      </c>
      <c r="H5011" s="74" t="s">
        <v>26461</v>
      </c>
      <c r="I5011" s="74" t="s">
        <v>21</v>
      </c>
      <c r="J5011" s="74" t="s">
        <v>16938</v>
      </c>
      <c r="K5011" s="75" t="s">
        <v>26462</v>
      </c>
      <c r="L5011" s="74" t="s">
        <v>16940</v>
      </c>
    </row>
    <row r="5012" customFormat="false" ht="13.5" hidden="false" customHeight="false" outlineLevel="0" collapsed="false">
      <c r="A5012" s="74" t="s">
        <v>23549</v>
      </c>
      <c r="B5012" s="74" t="s">
        <v>23550</v>
      </c>
      <c r="C5012" s="74" t="s">
        <v>26392</v>
      </c>
      <c r="D5012" s="74" t="s">
        <v>26393</v>
      </c>
      <c r="E5012" s="75"/>
      <c r="F5012" s="74"/>
      <c r="G5012" s="76" t="n">
        <v>95248</v>
      </c>
      <c r="H5012" s="74" t="s">
        <v>26463</v>
      </c>
      <c r="I5012" s="74" t="s">
        <v>21</v>
      </c>
      <c r="J5012" s="74" t="s">
        <v>16938</v>
      </c>
      <c r="K5012" s="75" t="s">
        <v>22737</v>
      </c>
      <c r="L5012" s="74" t="s">
        <v>16940</v>
      </c>
    </row>
    <row r="5013" customFormat="false" ht="13.5" hidden="false" customHeight="false" outlineLevel="0" collapsed="false">
      <c r="A5013" s="74" t="s">
        <v>23549</v>
      </c>
      <c r="B5013" s="74" t="s">
        <v>23550</v>
      </c>
      <c r="C5013" s="74" t="s">
        <v>26392</v>
      </c>
      <c r="D5013" s="74" t="s">
        <v>26393</v>
      </c>
      <c r="E5013" s="75"/>
      <c r="F5013" s="74"/>
      <c r="G5013" s="76" t="n">
        <v>95249</v>
      </c>
      <c r="H5013" s="74" t="s">
        <v>26464</v>
      </c>
      <c r="I5013" s="74" t="s">
        <v>21</v>
      </c>
      <c r="J5013" s="74" t="s">
        <v>16938</v>
      </c>
      <c r="K5013" s="75" t="s">
        <v>26465</v>
      </c>
      <c r="L5013" s="74" t="s">
        <v>16940</v>
      </c>
    </row>
    <row r="5014" customFormat="false" ht="13.5" hidden="false" customHeight="false" outlineLevel="0" collapsed="false">
      <c r="A5014" s="74" t="s">
        <v>23549</v>
      </c>
      <c r="B5014" s="74" t="s">
        <v>23550</v>
      </c>
      <c r="C5014" s="74" t="s">
        <v>26392</v>
      </c>
      <c r="D5014" s="74" t="s">
        <v>26393</v>
      </c>
      <c r="E5014" s="75"/>
      <c r="F5014" s="74"/>
      <c r="G5014" s="76" t="n">
        <v>95250</v>
      </c>
      <c r="H5014" s="74" t="s">
        <v>26466</v>
      </c>
      <c r="I5014" s="74" t="s">
        <v>21</v>
      </c>
      <c r="J5014" s="74" t="s">
        <v>16938</v>
      </c>
      <c r="K5014" s="75" t="s">
        <v>26467</v>
      </c>
      <c r="L5014" s="74" t="s">
        <v>16940</v>
      </c>
    </row>
    <row r="5015" customFormat="false" ht="13.5" hidden="false" customHeight="false" outlineLevel="0" collapsed="false">
      <c r="A5015" s="74" t="s">
        <v>23549</v>
      </c>
      <c r="B5015" s="74" t="s">
        <v>23550</v>
      </c>
      <c r="C5015" s="74" t="s">
        <v>26392</v>
      </c>
      <c r="D5015" s="74" t="s">
        <v>26393</v>
      </c>
      <c r="E5015" s="75"/>
      <c r="F5015" s="74"/>
      <c r="G5015" s="76" t="n">
        <v>95251</v>
      </c>
      <c r="H5015" s="74" t="s">
        <v>26468</v>
      </c>
      <c r="I5015" s="74" t="s">
        <v>21</v>
      </c>
      <c r="J5015" s="74" t="s">
        <v>16938</v>
      </c>
      <c r="K5015" s="75" t="s">
        <v>26469</v>
      </c>
      <c r="L5015" s="74" t="s">
        <v>16940</v>
      </c>
    </row>
    <row r="5016" customFormat="false" ht="13.5" hidden="false" customHeight="false" outlineLevel="0" collapsed="false">
      <c r="A5016" s="74" t="s">
        <v>23549</v>
      </c>
      <c r="B5016" s="74" t="s">
        <v>23550</v>
      </c>
      <c r="C5016" s="74" t="s">
        <v>26392</v>
      </c>
      <c r="D5016" s="74" t="s">
        <v>26393</v>
      </c>
      <c r="E5016" s="75"/>
      <c r="F5016" s="74"/>
      <c r="G5016" s="76" t="n">
        <v>95252</v>
      </c>
      <c r="H5016" s="74" t="s">
        <v>26470</v>
      </c>
      <c r="I5016" s="74" t="s">
        <v>21</v>
      </c>
      <c r="J5016" s="74" t="s">
        <v>16938</v>
      </c>
      <c r="K5016" s="75" t="s">
        <v>26471</v>
      </c>
      <c r="L5016" s="74" t="s">
        <v>16940</v>
      </c>
    </row>
    <row r="5017" customFormat="false" ht="13.5" hidden="false" customHeight="false" outlineLevel="0" collapsed="false">
      <c r="A5017" s="74" t="s">
        <v>23549</v>
      </c>
      <c r="B5017" s="74" t="s">
        <v>23550</v>
      </c>
      <c r="C5017" s="74" t="s">
        <v>26392</v>
      </c>
      <c r="D5017" s="74" t="s">
        <v>26393</v>
      </c>
      <c r="E5017" s="75"/>
      <c r="F5017" s="74"/>
      <c r="G5017" s="76" t="n">
        <v>95253</v>
      </c>
      <c r="H5017" s="74" t="s">
        <v>26472</v>
      </c>
      <c r="I5017" s="74" t="s">
        <v>21</v>
      </c>
      <c r="J5017" s="74" t="s">
        <v>16938</v>
      </c>
      <c r="K5017" s="75" t="s">
        <v>26473</v>
      </c>
      <c r="L5017" s="74" t="s">
        <v>16940</v>
      </c>
    </row>
    <row r="5018" customFormat="false" ht="13.5" hidden="false" customHeight="false" outlineLevel="0" collapsed="false">
      <c r="A5018" s="74" t="s">
        <v>23549</v>
      </c>
      <c r="B5018" s="74" t="s">
        <v>23550</v>
      </c>
      <c r="C5018" s="74" t="s">
        <v>26392</v>
      </c>
      <c r="D5018" s="74" t="s">
        <v>26393</v>
      </c>
      <c r="E5018" s="75"/>
      <c r="F5018" s="74"/>
      <c r="G5018" s="76" t="n">
        <v>99619</v>
      </c>
      <c r="H5018" s="74" t="s">
        <v>26474</v>
      </c>
      <c r="I5018" s="74" t="s">
        <v>21</v>
      </c>
      <c r="J5018" s="74" t="s">
        <v>16938</v>
      </c>
      <c r="K5018" s="75" t="s">
        <v>26475</v>
      </c>
      <c r="L5018" s="74" t="s">
        <v>16940</v>
      </c>
    </row>
    <row r="5019" customFormat="false" ht="13.5" hidden="false" customHeight="false" outlineLevel="0" collapsed="false">
      <c r="A5019" s="74" t="s">
        <v>23549</v>
      </c>
      <c r="B5019" s="74" t="s">
        <v>23550</v>
      </c>
      <c r="C5019" s="74" t="s">
        <v>26392</v>
      </c>
      <c r="D5019" s="74" t="s">
        <v>26393</v>
      </c>
      <c r="E5019" s="75"/>
      <c r="F5019" s="74"/>
      <c r="G5019" s="76" t="n">
        <v>99620</v>
      </c>
      <c r="H5019" s="74" t="s">
        <v>26476</v>
      </c>
      <c r="I5019" s="74" t="s">
        <v>21</v>
      </c>
      <c r="J5019" s="74" t="s">
        <v>16938</v>
      </c>
      <c r="K5019" s="75" t="s">
        <v>26477</v>
      </c>
      <c r="L5019" s="74" t="s">
        <v>16940</v>
      </c>
    </row>
    <row r="5020" customFormat="false" ht="13.5" hidden="false" customHeight="false" outlineLevel="0" collapsed="false">
      <c r="A5020" s="74" t="s">
        <v>23549</v>
      </c>
      <c r="B5020" s="74" t="s">
        <v>23550</v>
      </c>
      <c r="C5020" s="74" t="s">
        <v>26392</v>
      </c>
      <c r="D5020" s="74" t="s">
        <v>26393</v>
      </c>
      <c r="E5020" s="75"/>
      <c r="F5020" s="74"/>
      <c r="G5020" s="76" t="n">
        <v>99621</v>
      </c>
      <c r="H5020" s="74" t="s">
        <v>26478</v>
      </c>
      <c r="I5020" s="74" t="s">
        <v>21</v>
      </c>
      <c r="J5020" s="74" t="s">
        <v>16938</v>
      </c>
      <c r="K5020" s="75" t="s">
        <v>26479</v>
      </c>
      <c r="L5020" s="74" t="s">
        <v>16940</v>
      </c>
    </row>
    <row r="5021" customFormat="false" ht="13.5" hidden="false" customHeight="false" outlineLevel="0" collapsed="false">
      <c r="A5021" s="74" t="s">
        <v>23549</v>
      </c>
      <c r="B5021" s="74" t="s">
        <v>23550</v>
      </c>
      <c r="C5021" s="74" t="s">
        <v>26392</v>
      </c>
      <c r="D5021" s="74" t="s">
        <v>26393</v>
      </c>
      <c r="E5021" s="75"/>
      <c r="F5021" s="74"/>
      <c r="G5021" s="76" t="n">
        <v>99622</v>
      </c>
      <c r="H5021" s="74" t="s">
        <v>26480</v>
      </c>
      <c r="I5021" s="74" t="s">
        <v>21</v>
      </c>
      <c r="J5021" s="74" t="s">
        <v>16938</v>
      </c>
      <c r="K5021" s="75" t="s">
        <v>26481</v>
      </c>
      <c r="L5021" s="74" t="s">
        <v>16940</v>
      </c>
    </row>
    <row r="5022" customFormat="false" ht="13.5" hidden="false" customHeight="false" outlineLevel="0" collapsed="false">
      <c r="A5022" s="74" t="s">
        <v>23549</v>
      </c>
      <c r="B5022" s="74" t="s">
        <v>23550</v>
      </c>
      <c r="C5022" s="74" t="s">
        <v>26392</v>
      </c>
      <c r="D5022" s="74" t="s">
        <v>26393</v>
      </c>
      <c r="E5022" s="75"/>
      <c r="F5022" s="74"/>
      <c r="G5022" s="76" t="n">
        <v>99623</v>
      </c>
      <c r="H5022" s="74" t="s">
        <v>26482</v>
      </c>
      <c r="I5022" s="74" t="s">
        <v>21</v>
      </c>
      <c r="J5022" s="74" t="s">
        <v>16938</v>
      </c>
      <c r="K5022" s="75" t="s">
        <v>26483</v>
      </c>
      <c r="L5022" s="74" t="s">
        <v>16940</v>
      </c>
    </row>
    <row r="5023" customFormat="false" ht="13.5" hidden="false" customHeight="false" outlineLevel="0" collapsed="false">
      <c r="A5023" s="74" t="s">
        <v>23549</v>
      </c>
      <c r="B5023" s="74" t="s">
        <v>23550</v>
      </c>
      <c r="C5023" s="74" t="s">
        <v>26392</v>
      </c>
      <c r="D5023" s="74" t="s">
        <v>26393</v>
      </c>
      <c r="E5023" s="75"/>
      <c r="F5023" s="74"/>
      <c r="G5023" s="76" t="n">
        <v>99624</v>
      </c>
      <c r="H5023" s="74" t="s">
        <v>26484</v>
      </c>
      <c r="I5023" s="74" t="s">
        <v>21</v>
      </c>
      <c r="J5023" s="74" t="s">
        <v>16938</v>
      </c>
      <c r="K5023" s="75" t="s">
        <v>26485</v>
      </c>
      <c r="L5023" s="74" t="s">
        <v>16940</v>
      </c>
    </row>
    <row r="5024" customFormat="false" ht="13.5" hidden="false" customHeight="false" outlineLevel="0" collapsed="false">
      <c r="A5024" s="74" t="s">
        <v>23549</v>
      </c>
      <c r="B5024" s="74" t="s">
        <v>23550</v>
      </c>
      <c r="C5024" s="74" t="s">
        <v>26392</v>
      </c>
      <c r="D5024" s="74" t="s">
        <v>26393</v>
      </c>
      <c r="E5024" s="75"/>
      <c r="F5024" s="74"/>
      <c r="G5024" s="76" t="n">
        <v>99625</v>
      </c>
      <c r="H5024" s="74" t="s">
        <v>26486</v>
      </c>
      <c r="I5024" s="74" t="s">
        <v>21</v>
      </c>
      <c r="J5024" s="74" t="s">
        <v>16938</v>
      </c>
      <c r="K5024" s="75" t="s">
        <v>26487</v>
      </c>
      <c r="L5024" s="74" t="s">
        <v>16940</v>
      </c>
    </row>
    <row r="5025" customFormat="false" ht="13.5" hidden="false" customHeight="false" outlineLevel="0" collapsed="false">
      <c r="A5025" s="74" t="s">
        <v>23549</v>
      </c>
      <c r="B5025" s="74" t="s">
        <v>23550</v>
      </c>
      <c r="C5025" s="74" t="s">
        <v>26392</v>
      </c>
      <c r="D5025" s="74" t="s">
        <v>26393</v>
      </c>
      <c r="E5025" s="75"/>
      <c r="F5025" s="74"/>
      <c r="G5025" s="76" t="n">
        <v>99626</v>
      </c>
      <c r="H5025" s="74" t="s">
        <v>26488</v>
      </c>
      <c r="I5025" s="74" t="s">
        <v>21</v>
      </c>
      <c r="J5025" s="74" t="s">
        <v>16938</v>
      </c>
      <c r="K5025" s="75" t="s">
        <v>26489</v>
      </c>
      <c r="L5025" s="74" t="s">
        <v>16940</v>
      </c>
    </row>
    <row r="5026" customFormat="false" ht="13.5" hidden="false" customHeight="false" outlineLevel="0" collapsed="false">
      <c r="A5026" s="74" t="s">
        <v>23549</v>
      </c>
      <c r="B5026" s="74" t="s">
        <v>23550</v>
      </c>
      <c r="C5026" s="74" t="s">
        <v>26392</v>
      </c>
      <c r="D5026" s="74" t="s">
        <v>26393</v>
      </c>
      <c r="E5026" s="75"/>
      <c r="F5026" s="74"/>
      <c r="G5026" s="76" t="n">
        <v>99627</v>
      </c>
      <c r="H5026" s="74" t="s">
        <v>26490</v>
      </c>
      <c r="I5026" s="74" t="s">
        <v>21</v>
      </c>
      <c r="J5026" s="74" t="s">
        <v>16938</v>
      </c>
      <c r="K5026" s="75" t="s">
        <v>26491</v>
      </c>
      <c r="L5026" s="74" t="s">
        <v>16940</v>
      </c>
    </row>
    <row r="5027" customFormat="false" ht="13.5" hidden="false" customHeight="false" outlineLevel="0" collapsed="false">
      <c r="A5027" s="74" t="s">
        <v>23549</v>
      </c>
      <c r="B5027" s="74" t="s">
        <v>23550</v>
      </c>
      <c r="C5027" s="74" t="s">
        <v>26392</v>
      </c>
      <c r="D5027" s="74" t="s">
        <v>26393</v>
      </c>
      <c r="E5027" s="75"/>
      <c r="F5027" s="74"/>
      <c r="G5027" s="76" t="n">
        <v>99628</v>
      </c>
      <c r="H5027" s="74" t="s">
        <v>26492</v>
      </c>
      <c r="I5027" s="74" t="s">
        <v>21</v>
      </c>
      <c r="J5027" s="74" t="s">
        <v>16938</v>
      </c>
      <c r="K5027" s="75" t="s">
        <v>26493</v>
      </c>
      <c r="L5027" s="74" t="s">
        <v>16940</v>
      </c>
    </row>
    <row r="5028" customFormat="false" ht="13.5" hidden="false" customHeight="false" outlineLevel="0" collapsed="false">
      <c r="A5028" s="74" t="s">
        <v>23549</v>
      </c>
      <c r="B5028" s="74" t="s">
        <v>23550</v>
      </c>
      <c r="C5028" s="74" t="s">
        <v>26392</v>
      </c>
      <c r="D5028" s="74" t="s">
        <v>26393</v>
      </c>
      <c r="E5028" s="75"/>
      <c r="F5028" s="74"/>
      <c r="G5028" s="76" t="n">
        <v>99629</v>
      </c>
      <c r="H5028" s="74" t="s">
        <v>26494</v>
      </c>
      <c r="I5028" s="74" t="s">
        <v>21</v>
      </c>
      <c r="J5028" s="74" t="s">
        <v>16938</v>
      </c>
      <c r="K5028" s="75" t="s">
        <v>26495</v>
      </c>
      <c r="L5028" s="74" t="s">
        <v>16940</v>
      </c>
    </row>
    <row r="5029" customFormat="false" ht="13.5" hidden="false" customHeight="false" outlineLevel="0" collapsed="false">
      <c r="A5029" s="74" t="s">
        <v>23549</v>
      </c>
      <c r="B5029" s="74" t="s">
        <v>23550</v>
      </c>
      <c r="C5029" s="74" t="s">
        <v>26392</v>
      </c>
      <c r="D5029" s="74" t="s">
        <v>26393</v>
      </c>
      <c r="E5029" s="75"/>
      <c r="F5029" s="74"/>
      <c r="G5029" s="76" t="n">
        <v>99630</v>
      </c>
      <c r="H5029" s="74" t="s">
        <v>26496</v>
      </c>
      <c r="I5029" s="74" t="s">
        <v>21</v>
      </c>
      <c r="J5029" s="74" t="s">
        <v>16938</v>
      </c>
      <c r="K5029" s="75" t="s">
        <v>26497</v>
      </c>
      <c r="L5029" s="74" t="s">
        <v>16940</v>
      </c>
    </row>
    <row r="5030" customFormat="false" ht="13.5" hidden="false" customHeight="false" outlineLevel="0" collapsed="false">
      <c r="A5030" s="74" t="s">
        <v>23549</v>
      </c>
      <c r="B5030" s="74" t="s">
        <v>23550</v>
      </c>
      <c r="C5030" s="74" t="s">
        <v>26392</v>
      </c>
      <c r="D5030" s="74" t="s">
        <v>26393</v>
      </c>
      <c r="E5030" s="75"/>
      <c r="F5030" s="74"/>
      <c r="G5030" s="76" t="n">
        <v>99631</v>
      </c>
      <c r="H5030" s="74" t="s">
        <v>26498</v>
      </c>
      <c r="I5030" s="74" t="s">
        <v>21</v>
      </c>
      <c r="J5030" s="74" t="s">
        <v>16938</v>
      </c>
      <c r="K5030" s="75" t="s">
        <v>26499</v>
      </c>
      <c r="L5030" s="74" t="s">
        <v>16940</v>
      </c>
    </row>
    <row r="5031" customFormat="false" ht="13.5" hidden="false" customHeight="false" outlineLevel="0" collapsed="false">
      <c r="A5031" s="74" t="s">
        <v>23549</v>
      </c>
      <c r="B5031" s="74" t="s">
        <v>23550</v>
      </c>
      <c r="C5031" s="74" t="s">
        <v>26392</v>
      </c>
      <c r="D5031" s="74" t="s">
        <v>26393</v>
      </c>
      <c r="E5031" s="75"/>
      <c r="F5031" s="74"/>
      <c r="G5031" s="76" t="n">
        <v>99632</v>
      </c>
      <c r="H5031" s="74" t="s">
        <v>26500</v>
      </c>
      <c r="I5031" s="74" t="s">
        <v>21</v>
      </c>
      <c r="J5031" s="74" t="s">
        <v>16938</v>
      </c>
      <c r="K5031" s="75" t="s">
        <v>26501</v>
      </c>
      <c r="L5031" s="74" t="s">
        <v>16940</v>
      </c>
    </row>
    <row r="5032" customFormat="false" ht="13.5" hidden="false" customHeight="false" outlineLevel="0" collapsed="false">
      <c r="A5032" s="74" t="s">
        <v>23549</v>
      </c>
      <c r="B5032" s="74" t="s">
        <v>23550</v>
      </c>
      <c r="C5032" s="74" t="s">
        <v>26392</v>
      </c>
      <c r="D5032" s="74" t="s">
        <v>26393</v>
      </c>
      <c r="E5032" s="75"/>
      <c r="F5032" s="74"/>
      <c r="G5032" s="76" t="n">
        <v>99633</v>
      </c>
      <c r="H5032" s="74" t="s">
        <v>26502</v>
      </c>
      <c r="I5032" s="74" t="s">
        <v>21</v>
      </c>
      <c r="J5032" s="74" t="s">
        <v>16938</v>
      </c>
      <c r="K5032" s="75" t="s">
        <v>26503</v>
      </c>
      <c r="L5032" s="74" t="s">
        <v>16940</v>
      </c>
    </row>
    <row r="5033" customFormat="false" ht="13.5" hidden="false" customHeight="false" outlineLevel="0" collapsed="false">
      <c r="A5033" s="74" t="s">
        <v>23549</v>
      </c>
      <c r="B5033" s="74" t="s">
        <v>23550</v>
      </c>
      <c r="C5033" s="74" t="s">
        <v>26392</v>
      </c>
      <c r="D5033" s="74" t="s">
        <v>26393</v>
      </c>
      <c r="E5033" s="75"/>
      <c r="F5033" s="74"/>
      <c r="G5033" s="76" t="n">
        <v>99634</v>
      </c>
      <c r="H5033" s="74" t="s">
        <v>26504</v>
      </c>
      <c r="I5033" s="74" t="s">
        <v>21</v>
      </c>
      <c r="J5033" s="74" t="s">
        <v>16938</v>
      </c>
      <c r="K5033" s="75" t="s">
        <v>26505</v>
      </c>
      <c r="L5033" s="74" t="s">
        <v>16940</v>
      </c>
    </row>
    <row r="5034" customFormat="false" ht="13.5" hidden="false" customHeight="false" outlineLevel="0" collapsed="false">
      <c r="A5034" s="74" t="s">
        <v>23549</v>
      </c>
      <c r="B5034" s="74" t="s">
        <v>23550</v>
      </c>
      <c r="C5034" s="74" t="s">
        <v>26392</v>
      </c>
      <c r="D5034" s="74" t="s">
        <v>26393</v>
      </c>
      <c r="E5034" s="75"/>
      <c r="F5034" s="74"/>
      <c r="G5034" s="76" t="n">
        <v>99635</v>
      </c>
      <c r="H5034" s="74" t="s">
        <v>26506</v>
      </c>
      <c r="I5034" s="74" t="s">
        <v>21</v>
      </c>
      <c r="J5034" s="74" t="s">
        <v>16938</v>
      </c>
      <c r="K5034" s="75" t="s">
        <v>26507</v>
      </c>
      <c r="L5034" s="74" t="s">
        <v>16940</v>
      </c>
    </row>
    <row r="5035" customFormat="false" ht="13.5" hidden="false" customHeight="false" outlineLevel="0" collapsed="false">
      <c r="A5035" s="74" t="s">
        <v>23549</v>
      </c>
      <c r="B5035" s="74" t="s">
        <v>23550</v>
      </c>
      <c r="C5035" s="74" t="s">
        <v>26392</v>
      </c>
      <c r="D5035" s="74" t="s">
        <v>26393</v>
      </c>
      <c r="E5035" s="75"/>
      <c r="F5035" s="74"/>
      <c r="G5035" s="76" t="n">
        <v>103008</v>
      </c>
      <c r="H5035" s="74" t="s">
        <v>26508</v>
      </c>
      <c r="I5035" s="74" t="s">
        <v>21</v>
      </c>
      <c r="J5035" s="74" t="s">
        <v>16938</v>
      </c>
      <c r="K5035" s="75" t="s">
        <v>26509</v>
      </c>
      <c r="L5035" s="74" t="s">
        <v>16940</v>
      </c>
    </row>
    <row r="5036" customFormat="false" ht="13.5" hidden="false" customHeight="false" outlineLevel="0" collapsed="false">
      <c r="A5036" s="74" t="s">
        <v>23549</v>
      </c>
      <c r="B5036" s="74" t="s">
        <v>23550</v>
      </c>
      <c r="C5036" s="74" t="s">
        <v>26392</v>
      </c>
      <c r="D5036" s="74" t="s">
        <v>26393</v>
      </c>
      <c r="E5036" s="75"/>
      <c r="F5036" s="74"/>
      <c r="G5036" s="76" t="n">
        <v>103009</v>
      </c>
      <c r="H5036" s="74" t="s">
        <v>26510</v>
      </c>
      <c r="I5036" s="74" t="s">
        <v>21</v>
      </c>
      <c r="J5036" s="74" t="s">
        <v>16938</v>
      </c>
      <c r="K5036" s="75" t="s">
        <v>26511</v>
      </c>
      <c r="L5036" s="74" t="s">
        <v>16940</v>
      </c>
    </row>
    <row r="5037" customFormat="false" ht="13.5" hidden="false" customHeight="false" outlineLevel="0" collapsed="false">
      <c r="A5037" s="74" t="s">
        <v>23549</v>
      </c>
      <c r="B5037" s="74" t="s">
        <v>23550</v>
      </c>
      <c r="C5037" s="74" t="s">
        <v>26392</v>
      </c>
      <c r="D5037" s="74" t="s">
        <v>26393</v>
      </c>
      <c r="E5037" s="75"/>
      <c r="F5037" s="74"/>
      <c r="G5037" s="76" t="n">
        <v>103010</v>
      </c>
      <c r="H5037" s="74" t="s">
        <v>26512</v>
      </c>
      <c r="I5037" s="74" t="s">
        <v>21</v>
      </c>
      <c r="J5037" s="74" t="s">
        <v>16938</v>
      </c>
      <c r="K5037" s="75" t="s">
        <v>26513</v>
      </c>
      <c r="L5037" s="74" t="s">
        <v>16940</v>
      </c>
    </row>
    <row r="5038" customFormat="false" ht="13.5" hidden="false" customHeight="false" outlineLevel="0" collapsed="false">
      <c r="A5038" s="74" t="s">
        <v>23549</v>
      </c>
      <c r="B5038" s="74" t="s">
        <v>23550</v>
      </c>
      <c r="C5038" s="74" t="s">
        <v>26392</v>
      </c>
      <c r="D5038" s="74" t="s">
        <v>26393</v>
      </c>
      <c r="E5038" s="75"/>
      <c r="F5038" s="74"/>
      <c r="G5038" s="76" t="n">
        <v>103011</v>
      </c>
      <c r="H5038" s="74" t="s">
        <v>26514</v>
      </c>
      <c r="I5038" s="74" t="s">
        <v>21</v>
      </c>
      <c r="J5038" s="74" t="s">
        <v>16938</v>
      </c>
      <c r="K5038" s="75" t="s">
        <v>26515</v>
      </c>
      <c r="L5038" s="74" t="s">
        <v>16940</v>
      </c>
    </row>
    <row r="5039" customFormat="false" ht="13.5" hidden="false" customHeight="false" outlineLevel="0" collapsed="false">
      <c r="A5039" s="74" t="s">
        <v>23549</v>
      </c>
      <c r="B5039" s="74" t="s">
        <v>23550</v>
      </c>
      <c r="C5039" s="74" t="s">
        <v>26392</v>
      </c>
      <c r="D5039" s="74" t="s">
        <v>26393</v>
      </c>
      <c r="E5039" s="75"/>
      <c r="F5039" s="74"/>
      <c r="G5039" s="76" t="n">
        <v>103012</v>
      </c>
      <c r="H5039" s="74" t="s">
        <v>26516</v>
      </c>
      <c r="I5039" s="74" t="s">
        <v>21</v>
      </c>
      <c r="J5039" s="74" t="s">
        <v>16938</v>
      </c>
      <c r="K5039" s="75" t="s">
        <v>26517</v>
      </c>
      <c r="L5039" s="74" t="s">
        <v>16940</v>
      </c>
    </row>
    <row r="5040" customFormat="false" ht="13.5" hidden="false" customHeight="false" outlineLevel="0" collapsed="false">
      <c r="A5040" s="74" t="s">
        <v>23549</v>
      </c>
      <c r="B5040" s="74" t="s">
        <v>23550</v>
      </c>
      <c r="C5040" s="74" t="s">
        <v>26392</v>
      </c>
      <c r="D5040" s="74" t="s">
        <v>26393</v>
      </c>
      <c r="E5040" s="75"/>
      <c r="F5040" s="74"/>
      <c r="G5040" s="76" t="n">
        <v>103013</v>
      </c>
      <c r="H5040" s="74" t="s">
        <v>26518</v>
      </c>
      <c r="I5040" s="74" t="s">
        <v>21</v>
      </c>
      <c r="J5040" s="74" t="s">
        <v>16938</v>
      </c>
      <c r="K5040" s="75" t="s">
        <v>26519</v>
      </c>
      <c r="L5040" s="74" t="s">
        <v>16940</v>
      </c>
    </row>
    <row r="5041" customFormat="false" ht="13.5" hidden="false" customHeight="false" outlineLevel="0" collapsed="false">
      <c r="A5041" s="74" t="s">
        <v>23549</v>
      </c>
      <c r="B5041" s="74" t="s">
        <v>23550</v>
      </c>
      <c r="C5041" s="74" t="s">
        <v>26392</v>
      </c>
      <c r="D5041" s="74" t="s">
        <v>26393</v>
      </c>
      <c r="E5041" s="75"/>
      <c r="F5041" s="74"/>
      <c r="G5041" s="76" t="n">
        <v>103014</v>
      </c>
      <c r="H5041" s="74" t="s">
        <v>26520</v>
      </c>
      <c r="I5041" s="74" t="s">
        <v>21</v>
      </c>
      <c r="J5041" s="74" t="s">
        <v>16938</v>
      </c>
      <c r="K5041" s="75" t="s">
        <v>26521</v>
      </c>
      <c r="L5041" s="74" t="s">
        <v>16940</v>
      </c>
    </row>
    <row r="5042" customFormat="false" ht="13.5" hidden="false" customHeight="false" outlineLevel="0" collapsed="false">
      <c r="A5042" s="74" t="s">
        <v>23549</v>
      </c>
      <c r="B5042" s="74" t="s">
        <v>23550</v>
      </c>
      <c r="C5042" s="74" t="s">
        <v>26392</v>
      </c>
      <c r="D5042" s="74" t="s">
        <v>26393</v>
      </c>
      <c r="E5042" s="75"/>
      <c r="F5042" s="74"/>
      <c r="G5042" s="76" t="n">
        <v>103015</v>
      </c>
      <c r="H5042" s="74" t="s">
        <v>26522</v>
      </c>
      <c r="I5042" s="74" t="s">
        <v>21</v>
      </c>
      <c r="J5042" s="74" t="s">
        <v>16938</v>
      </c>
      <c r="K5042" s="75" t="s">
        <v>26523</v>
      </c>
      <c r="L5042" s="74" t="s">
        <v>16940</v>
      </c>
    </row>
    <row r="5043" customFormat="false" ht="13.5" hidden="false" customHeight="false" outlineLevel="0" collapsed="false">
      <c r="A5043" s="74" t="s">
        <v>23549</v>
      </c>
      <c r="B5043" s="74" t="s">
        <v>23550</v>
      </c>
      <c r="C5043" s="74" t="s">
        <v>26392</v>
      </c>
      <c r="D5043" s="74" t="s">
        <v>26393</v>
      </c>
      <c r="E5043" s="75"/>
      <c r="F5043" s="74"/>
      <c r="G5043" s="76" t="n">
        <v>103016</v>
      </c>
      <c r="H5043" s="74" t="s">
        <v>26524</v>
      </c>
      <c r="I5043" s="74" t="s">
        <v>21</v>
      </c>
      <c r="J5043" s="74" t="s">
        <v>16938</v>
      </c>
      <c r="K5043" s="75" t="s">
        <v>26525</v>
      </c>
      <c r="L5043" s="74" t="s">
        <v>16940</v>
      </c>
    </row>
    <row r="5044" customFormat="false" ht="13.5" hidden="false" customHeight="false" outlineLevel="0" collapsed="false">
      <c r="A5044" s="74" t="s">
        <v>23549</v>
      </c>
      <c r="B5044" s="74" t="s">
        <v>23550</v>
      </c>
      <c r="C5044" s="74" t="s">
        <v>26392</v>
      </c>
      <c r="D5044" s="74" t="s">
        <v>26393</v>
      </c>
      <c r="E5044" s="75"/>
      <c r="F5044" s="74"/>
      <c r="G5044" s="76" t="n">
        <v>103017</v>
      </c>
      <c r="H5044" s="74" t="s">
        <v>26526</v>
      </c>
      <c r="I5044" s="74" t="s">
        <v>21</v>
      </c>
      <c r="J5044" s="74" t="s">
        <v>16938</v>
      </c>
      <c r="K5044" s="75" t="s">
        <v>26527</v>
      </c>
      <c r="L5044" s="74" t="s">
        <v>16940</v>
      </c>
    </row>
    <row r="5045" customFormat="false" ht="13.5" hidden="false" customHeight="false" outlineLevel="0" collapsed="false">
      <c r="A5045" s="74" t="s">
        <v>23549</v>
      </c>
      <c r="B5045" s="74" t="s">
        <v>23550</v>
      </c>
      <c r="C5045" s="74" t="s">
        <v>26392</v>
      </c>
      <c r="D5045" s="74" t="s">
        <v>26393</v>
      </c>
      <c r="E5045" s="75"/>
      <c r="F5045" s="74"/>
      <c r="G5045" s="76" t="n">
        <v>103018</v>
      </c>
      <c r="H5045" s="74" t="s">
        <v>26528</v>
      </c>
      <c r="I5045" s="74" t="s">
        <v>21</v>
      </c>
      <c r="J5045" s="74" t="s">
        <v>16938</v>
      </c>
      <c r="K5045" s="75" t="s">
        <v>26529</v>
      </c>
      <c r="L5045" s="74" t="s">
        <v>16940</v>
      </c>
    </row>
    <row r="5046" customFormat="false" ht="13.5" hidden="false" customHeight="false" outlineLevel="0" collapsed="false">
      <c r="A5046" s="74" t="s">
        <v>23549</v>
      </c>
      <c r="B5046" s="74" t="s">
        <v>23550</v>
      </c>
      <c r="C5046" s="74" t="s">
        <v>26392</v>
      </c>
      <c r="D5046" s="74" t="s">
        <v>26393</v>
      </c>
      <c r="E5046" s="75"/>
      <c r="F5046" s="74"/>
      <c r="G5046" s="76" t="n">
        <v>103019</v>
      </c>
      <c r="H5046" s="74" t="s">
        <v>26530</v>
      </c>
      <c r="I5046" s="74" t="s">
        <v>21</v>
      </c>
      <c r="J5046" s="74" t="s">
        <v>16938</v>
      </c>
      <c r="K5046" s="75" t="s">
        <v>26531</v>
      </c>
      <c r="L5046" s="74" t="s">
        <v>16940</v>
      </c>
    </row>
    <row r="5047" customFormat="false" ht="13.5" hidden="false" customHeight="false" outlineLevel="0" collapsed="false">
      <c r="A5047" s="74" t="s">
        <v>23549</v>
      </c>
      <c r="B5047" s="74" t="s">
        <v>23550</v>
      </c>
      <c r="C5047" s="74" t="s">
        <v>26392</v>
      </c>
      <c r="D5047" s="74" t="s">
        <v>26393</v>
      </c>
      <c r="E5047" s="75"/>
      <c r="F5047" s="74"/>
      <c r="G5047" s="76" t="n">
        <v>103029</v>
      </c>
      <c r="H5047" s="74" t="s">
        <v>26532</v>
      </c>
      <c r="I5047" s="74" t="s">
        <v>21</v>
      </c>
      <c r="J5047" s="74" t="s">
        <v>16938</v>
      </c>
      <c r="K5047" s="75" t="s">
        <v>23584</v>
      </c>
      <c r="L5047" s="74" t="s">
        <v>16940</v>
      </c>
    </row>
    <row r="5048" customFormat="false" ht="13.5" hidden="false" customHeight="false" outlineLevel="0" collapsed="false">
      <c r="A5048" s="74" t="s">
        <v>23549</v>
      </c>
      <c r="B5048" s="74" t="s">
        <v>23550</v>
      </c>
      <c r="C5048" s="74" t="s">
        <v>26392</v>
      </c>
      <c r="D5048" s="74" t="s">
        <v>26393</v>
      </c>
      <c r="E5048" s="75"/>
      <c r="F5048" s="74"/>
      <c r="G5048" s="76" t="n">
        <v>103036</v>
      </c>
      <c r="H5048" s="74" t="s">
        <v>26533</v>
      </c>
      <c r="I5048" s="74" t="s">
        <v>21</v>
      </c>
      <c r="J5048" s="74" t="s">
        <v>16938</v>
      </c>
      <c r="K5048" s="75" t="s">
        <v>26534</v>
      </c>
      <c r="L5048" s="74" t="s">
        <v>16940</v>
      </c>
    </row>
    <row r="5049" customFormat="false" ht="13.5" hidden="false" customHeight="false" outlineLevel="0" collapsed="false">
      <c r="A5049" s="74" t="s">
        <v>23549</v>
      </c>
      <c r="B5049" s="74" t="s">
        <v>23550</v>
      </c>
      <c r="C5049" s="74" t="s">
        <v>26392</v>
      </c>
      <c r="D5049" s="74" t="s">
        <v>26393</v>
      </c>
      <c r="E5049" s="75"/>
      <c r="F5049" s="74"/>
      <c r="G5049" s="76" t="n">
        <v>103037</v>
      </c>
      <c r="H5049" s="74" t="s">
        <v>26535</v>
      </c>
      <c r="I5049" s="74" t="s">
        <v>21</v>
      </c>
      <c r="J5049" s="74" t="s">
        <v>16938</v>
      </c>
      <c r="K5049" s="75" t="s">
        <v>26536</v>
      </c>
      <c r="L5049" s="74" t="s">
        <v>16940</v>
      </c>
    </row>
    <row r="5050" customFormat="false" ht="13.5" hidden="false" customHeight="false" outlineLevel="0" collapsed="false">
      <c r="A5050" s="74" t="s">
        <v>23549</v>
      </c>
      <c r="B5050" s="74" t="s">
        <v>23550</v>
      </c>
      <c r="C5050" s="74" t="s">
        <v>26392</v>
      </c>
      <c r="D5050" s="74" t="s">
        <v>26393</v>
      </c>
      <c r="E5050" s="75"/>
      <c r="F5050" s="74"/>
      <c r="G5050" s="76" t="n">
        <v>103038</v>
      </c>
      <c r="H5050" s="74" t="s">
        <v>26537</v>
      </c>
      <c r="I5050" s="74" t="s">
        <v>21</v>
      </c>
      <c r="J5050" s="74" t="s">
        <v>16938</v>
      </c>
      <c r="K5050" s="75" t="s">
        <v>26538</v>
      </c>
      <c r="L5050" s="74" t="s">
        <v>16940</v>
      </c>
    </row>
    <row r="5051" customFormat="false" ht="13.5" hidden="false" customHeight="false" outlineLevel="0" collapsed="false">
      <c r="A5051" s="74" t="s">
        <v>23549</v>
      </c>
      <c r="B5051" s="74" t="s">
        <v>23550</v>
      </c>
      <c r="C5051" s="74" t="s">
        <v>26392</v>
      </c>
      <c r="D5051" s="74" t="s">
        <v>26393</v>
      </c>
      <c r="E5051" s="75"/>
      <c r="F5051" s="74"/>
      <c r="G5051" s="76" t="n">
        <v>103039</v>
      </c>
      <c r="H5051" s="74" t="s">
        <v>26539</v>
      </c>
      <c r="I5051" s="74" t="s">
        <v>21</v>
      </c>
      <c r="J5051" s="74" t="s">
        <v>16938</v>
      </c>
      <c r="K5051" s="75" t="s">
        <v>20357</v>
      </c>
      <c r="L5051" s="74" t="s">
        <v>16940</v>
      </c>
    </row>
    <row r="5052" customFormat="false" ht="13.5" hidden="false" customHeight="false" outlineLevel="0" collapsed="false">
      <c r="A5052" s="74" t="s">
        <v>23549</v>
      </c>
      <c r="B5052" s="74" t="s">
        <v>23550</v>
      </c>
      <c r="C5052" s="74" t="s">
        <v>26392</v>
      </c>
      <c r="D5052" s="74" t="s">
        <v>26393</v>
      </c>
      <c r="E5052" s="75"/>
      <c r="F5052" s="74"/>
      <c r="G5052" s="76" t="n">
        <v>103040</v>
      </c>
      <c r="H5052" s="74" t="s">
        <v>26540</v>
      </c>
      <c r="I5052" s="74" t="s">
        <v>21</v>
      </c>
      <c r="J5052" s="74" t="s">
        <v>16938</v>
      </c>
      <c r="K5052" s="75" t="s">
        <v>26541</v>
      </c>
      <c r="L5052" s="74" t="s">
        <v>16940</v>
      </c>
    </row>
    <row r="5053" customFormat="false" ht="13.5" hidden="false" customHeight="false" outlineLevel="0" collapsed="false">
      <c r="A5053" s="74" t="s">
        <v>23549</v>
      </c>
      <c r="B5053" s="74" t="s">
        <v>23550</v>
      </c>
      <c r="C5053" s="74" t="s">
        <v>26392</v>
      </c>
      <c r="D5053" s="74" t="s">
        <v>26393</v>
      </c>
      <c r="E5053" s="75"/>
      <c r="F5053" s="74"/>
      <c r="G5053" s="76" t="n">
        <v>103041</v>
      </c>
      <c r="H5053" s="74" t="s">
        <v>26542</v>
      </c>
      <c r="I5053" s="74" t="s">
        <v>21</v>
      </c>
      <c r="J5053" s="74" t="s">
        <v>16938</v>
      </c>
      <c r="K5053" s="75" t="s">
        <v>26543</v>
      </c>
      <c r="L5053" s="74" t="s">
        <v>16940</v>
      </c>
    </row>
    <row r="5054" customFormat="false" ht="13.5" hidden="false" customHeight="false" outlineLevel="0" collapsed="false">
      <c r="A5054" s="74" t="s">
        <v>23549</v>
      </c>
      <c r="B5054" s="74" t="s">
        <v>23550</v>
      </c>
      <c r="C5054" s="74" t="s">
        <v>26392</v>
      </c>
      <c r="D5054" s="74" t="s">
        <v>26393</v>
      </c>
      <c r="E5054" s="75"/>
      <c r="F5054" s="74"/>
      <c r="G5054" s="76" t="n">
        <v>103042</v>
      </c>
      <c r="H5054" s="74" t="s">
        <v>26544</v>
      </c>
      <c r="I5054" s="74" t="s">
        <v>21</v>
      </c>
      <c r="J5054" s="74" t="s">
        <v>16938</v>
      </c>
      <c r="K5054" s="75" t="s">
        <v>26545</v>
      </c>
      <c r="L5054" s="74" t="s">
        <v>16940</v>
      </c>
    </row>
    <row r="5055" customFormat="false" ht="13.5" hidden="false" customHeight="false" outlineLevel="0" collapsed="false">
      <c r="A5055" s="74" t="s">
        <v>23549</v>
      </c>
      <c r="B5055" s="74" t="s">
        <v>23550</v>
      </c>
      <c r="C5055" s="74" t="s">
        <v>26392</v>
      </c>
      <c r="D5055" s="74" t="s">
        <v>26393</v>
      </c>
      <c r="E5055" s="75"/>
      <c r="F5055" s="74"/>
      <c r="G5055" s="76" t="n">
        <v>103043</v>
      </c>
      <c r="H5055" s="74" t="s">
        <v>26546</v>
      </c>
      <c r="I5055" s="74" t="s">
        <v>21</v>
      </c>
      <c r="J5055" s="74" t="s">
        <v>16938</v>
      </c>
      <c r="K5055" s="75" t="s">
        <v>26547</v>
      </c>
      <c r="L5055" s="74" t="s">
        <v>16940</v>
      </c>
    </row>
    <row r="5056" customFormat="false" ht="13.5" hidden="false" customHeight="false" outlineLevel="0" collapsed="false">
      <c r="A5056" s="74" t="s">
        <v>23549</v>
      </c>
      <c r="B5056" s="74" t="s">
        <v>23550</v>
      </c>
      <c r="C5056" s="74" t="s">
        <v>26392</v>
      </c>
      <c r="D5056" s="74" t="s">
        <v>26393</v>
      </c>
      <c r="E5056" s="75"/>
      <c r="F5056" s="74"/>
      <c r="G5056" s="76" t="n">
        <v>103044</v>
      </c>
      <c r="H5056" s="74" t="s">
        <v>26548</v>
      </c>
      <c r="I5056" s="74" t="s">
        <v>21</v>
      </c>
      <c r="J5056" s="74" t="s">
        <v>16938</v>
      </c>
      <c r="K5056" s="75" t="s">
        <v>26549</v>
      </c>
      <c r="L5056" s="74" t="s">
        <v>16940</v>
      </c>
    </row>
    <row r="5057" customFormat="false" ht="13.5" hidden="false" customHeight="false" outlineLevel="0" collapsed="false">
      <c r="A5057" s="74" t="s">
        <v>23549</v>
      </c>
      <c r="B5057" s="74" t="s">
        <v>23550</v>
      </c>
      <c r="C5057" s="74" t="s">
        <v>26392</v>
      </c>
      <c r="D5057" s="74" t="s">
        <v>26393</v>
      </c>
      <c r="E5057" s="75"/>
      <c r="F5057" s="74"/>
      <c r="G5057" s="76" t="n">
        <v>103045</v>
      </c>
      <c r="H5057" s="74" t="s">
        <v>26550</v>
      </c>
      <c r="I5057" s="74" t="s">
        <v>21</v>
      </c>
      <c r="J5057" s="74" t="s">
        <v>16938</v>
      </c>
      <c r="K5057" s="75" t="s">
        <v>17872</v>
      </c>
      <c r="L5057" s="74" t="s">
        <v>16940</v>
      </c>
    </row>
    <row r="5058" customFormat="false" ht="13.5" hidden="false" customHeight="false" outlineLevel="0" collapsed="false">
      <c r="A5058" s="74" t="s">
        <v>23549</v>
      </c>
      <c r="B5058" s="74" t="s">
        <v>23550</v>
      </c>
      <c r="C5058" s="74" t="s">
        <v>26392</v>
      </c>
      <c r="D5058" s="74" t="s">
        <v>26393</v>
      </c>
      <c r="E5058" s="75"/>
      <c r="F5058" s="74"/>
      <c r="G5058" s="76" t="n">
        <v>103046</v>
      </c>
      <c r="H5058" s="74" t="s">
        <v>26551</v>
      </c>
      <c r="I5058" s="74" t="s">
        <v>21</v>
      </c>
      <c r="J5058" s="74" t="s">
        <v>16938</v>
      </c>
      <c r="K5058" s="75" t="s">
        <v>25602</v>
      </c>
      <c r="L5058" s="74" t="s">
        <v>16940</v>
      </c>
    </row>
    <row r="5059" customFormat="false" ht="13.5" hidden="false" customHeight="false" outlineLevel="0" collapsed="false">
      <c r="A5059" s="74" t="s">
        <v>23549</v>
      </c>
      <c r="B5059" s="74" t="s">
        <v>23550</v>
      </c>
      <c r="C5059" s="74" t="s">
        <v>26392</v>
      </c>
      <c r="D5059" s="74" t="s">
        <v>26393</v>
      </c>
      <c r="E5059" s="75"/>
      <c r="F5059" s="74"/>
      <c r="G5059" s="76" t="n">
        <v>103047</v>
      </c>
      <c r="H5059" s="74" t="s">
        <v>26552</v>
      </c>
      <c r="I5059" s="74" t="s">
        <v>21</v>
      </c>
      <c r="J5059" s="74" t="s">
        <v>16938</v>
      </c>
      <c r="K5059" s="75" t="s">
        <v>22498</v>
      </c>
      <c r="L5059" s="74" t="s">
        <v>16940</v>
      </c>
    </row>
    <row r="5060" customFormat="false" ht="13.5" hidden="false" customHeight="false" outlineLevel="0" collapsed="false">
      <c r="A5060" s="74" t="s">
        <v>23549</v>
      </c>
      <c r="B5060" s="74" t="s">
        <v>23550</v>
      </c>
      <c r="C5060" s="74" t="s">
        <v>26392</v>
      </c>
      <c r="D5060" s="74" t="s">
        <v>26393</v>
      </c>
      <c r="E5060" s="75"/>
      <c r="F5060" s="74"/>
      <c r="G5060" s="76" t="n">
        <v>103048</v>
      </c>
      <c r="H5060" s="74" t="s">
        <v>26553</v>
      </c>
      <c r="I5060" s="74" t="s">
        <v>21</v>
      </c>
      <c r="J5060" s="74" t="s">
        <v>16938</v>
      </c>
      <c r="K5060" s="75" t="s">
        <v>25471</v>
      </c>
      <c r="L5060" s="74" t="s">
        <v>16940</v>
      </c>
    </row>
    <row r="5061" customFormat="false" ht="13.5" hidden="false" customHeight="false" outlineLevel="0" collapsed="false">
      <c r="A5061" s="74" t="s">
        <v>23549</v>
      </c>
      <c r="B5061" s="74" t="s">
        <v>23550</v>
      </c>
      <c r="C5061" s="74" t="s">
        <v>26392</v>
      </c>
      <c r="D5061" s="74" t="s">
        <v>26393</v>
      </c>
      <c r="E5061" s="75"/>
      <c r="F5061" s="74"/>
      <c r="G5061" s="76" t="n">
        <v>103049</v>
      </c>
      <c r="H5061" s="74" t="s">
        <v>26554</v>
      </c>
      <c r="I5061" s="74" t="s">
        <v>21</v>
      </c>
      <c r="J5061" s="74" t="s">
        <v>16938</v>
      </c>
      <c r="K5061" s="75" t="s">
        <v>26555</v>
      </c>
      <c r="L5061" s="74" t="s">
        <v>16940</v>
      </c>
    </row>
    <row r="5062" customFormat="false" ht="13.5" hidden="false" customHeight="false" outlineLevel="0" collapsed="false">
      <c r="A5062" s="74" t="s">
        <v>23549</v>
      </c>
      <c r="B5062" s="74" t="s">
        <v>23550</v>
      </c>
      <c r="C5062" s="74" t="s">
        <v>26392</v>
      </c>
      <c r="D5062" s="74" t="s">
        <v>26393</v>
      </c>
      <c r="E5062" s="75"/>
      <c r="F5062" s="74"/>
      <c r="G5062" s="76" t="n">
        <v>103050</v>
      </c>
      <c r="H5062" s="74" t="s">
        <v>26556</v>
      </c>
      <c r="I5062" s="74" t="s">
        <v>21</v>
      </c>
      <c r="J5062" s="74" t="s">
        <v>16938</v>
      </c>
      <c r="K5062" s="75" t="s">
        <v>26557</v>
      </c>
      <c r="L5062" s="74" t="s">
        <v>16940</v>
      </c>
    </row>
    <row r="5063" customFormat="false" ht="13.5" hidden="false" customHeight="false" outlineLevel="0" collapsed="false">
      <c r="A5063" s="74" t="s">
        <v>23549</v>
      </c>
      <c r="B5063" s="74" t="s">
        <v>23550</v>
      </c>
      <c r="C5063" s="74" t="s">
        <v>26392</v>
      </c>
      <c r="D5063" s="74" t="s">
        <v>26393</v>
      </c>
      <c r="E5063" s="75"/>
      <c r="F5063" s="74"/>
      <c r="G5063" s="76" t="n">
        <v>103051</v>
      </c>
      <c r="H5063" s="74" t="s">
        <v>26558</v>
      </c>
      <c r="I5063" s="74" t="s">
        <v>21</v>
      </c>
      <c r="J5063" s="74" t="s">
        <v>16938</v>
      </c>
      <c r="K5063" s="75" t="s">
        <v>26559</v>
      </c>
      <c r="L5063" s="74" t="s">
        <v>16940</v>
      </c>
    </row>
    <row r="5064" customFormat="false" ht="13.5" hidden="false" customHeight="false" outlineLevel="0" collapsed="false">
      <c r="A5064" s="74" t="s">
        <v>23549</v>
      </c>
      <c r="B5064" s="74" t="s">
        <v>23550</v>
      </c>
      <c r="C5064" s="74" t="s">
        <v>26392</v>
      </c>
      <c r="D5064" s="74" t="s">
        <v>26393</v>
      </c>
      <c r="E5064" s="75"/>
      <c r="F5064" s="74"/>
      <c r="G5064" s="76" t="n">
        <v>103052</v>
      </c>
      <c r="H5064" s="74" t="s">
        <v>26560</v>
      </c>
      <c r="I5064" s="74" t="s">
        <v>21</v>
      </c>
      <c r="J5064" s="74" t="s">
        <v>16938</v>
      </c>
      <c r="K5064" s="75" t="s">
        <v>26107</v>
      </c>
      <c r="L5064" s="74" t="s">
        <v>16940</v>
      </c>
    </row>
    <row r="5065" customFormat="false" ht="13.5" hidden="false" customHeight="false" outlineLevel="0" collapsed="false">
      <c r="A5065" s="74" t="s">
        <v>23549</v>
      </c>
      <c r="B5065" s="74" t="s">
        <v>23550</v>
      </c>
      <c r="C5065" s="74" t="s">
        <v>26561</v>
      </c>
      <c r="D5065" s="74" t="s">
        <v>26562</v>
      </c>
      <c r="E5065" s="75"/>
      <c r="F5065" s="74"/>
      <c r="G5065" s="76" t="n">
        <v>95634</v>
      </c>
      <c r="H5065" s="74" t="s">
        <v>26563</v>
      </c>
      <c r="I5065" s="74" t="s">
        <v>21</v>
      </c>
      <c r="J5065" s="74" t="s">
        <v>16938</v>
      </c>
      <c r="K5065" s="75" t="s">
        <v>26564</v>
      </c>
      <c r="L5065" s="74" t="s">
        <v>16940</v>
      </c>
    </row>
    <row r="5066" customFormat="false" ht="13.5" hidden="false" customHeight="false" outlineLevel="0" collapsed="false">
      <c r="A5066" s="74" t="s">
        <v>23549</v>
      </c>
      <c r="B5066" s="74" t="s">
        <v>23550</v>
      </c>
      <c r="C5066" s="74" t="s">
        <v>26561</v>
      </c>
      <c r="D5066" s="74" t="s">
        <v>26562</v>
      </c>
      <c r="E5066" s="75"/>
      <c r="F5066" s="74"/>
      <c r="G5066" s="76" t="n">
        <v>95635</v>
      </c>
      <c r="H5066" s="74" t="s">
        <v>26565</v>
      </c>
      <c r="I5066" s="74" t="s">
        <v>21</v>
      </c>
      <c r="J5066" s="74" t="s">
        <v>16938</v>
      </c>
      <c r="K5066" s="75" t="s">
        <v>26566</v>
      </c>
      <c r="L5066" s="74" t="s">
        <v>16940</v>
      </c>
    </row>
    <row r="5067" customFormat="false" ht="13.5" hidden="false" customHeight="false" outlineLevel="0" collapsed="false">
      <c r="A5067" s="74" t="s">
        <v>23549</v>
      </c>
      <c r="B5067" s="74" t="s">
        <v>23550</v>
      </c>
      <c r="C5067" s="74" t="s">
        <v>26561</v>
      </c>
      <c r="D5067" s="74" t="s">
        <v>26562</v>
      </c>
      <c r="E5067" s="75"/>
      <c r="F5067" s="74"/>
      <c r="G5067" s="76" t="n">
        <v>95636</v>
      </c>
      <c r="H5067" s="74" t="s">
        <v>26567</v>
      </c>
      <c r="I5067" s="74" t="s">
        <v>21</v>
      </c>
      <c r="J5067" s="74" t="s">
        <v>16938</v>
      </c>
      <c r="K5067" s="75" t="s">
        <v>26568</v>
      </c>
      <c r="L5067" s="74" t="s">
        <v>16940</v>
      </c>
    </row>
    <row r="5068" customFormat="false" ht="13.5" hidden="false" customHeight="false" outlineLevel="0" collapsed="false">
      <c r="A5068" s="74" t="s">
        <v>23549</v>
      </c>
      <c r="B5068" s="74" t="s">
        <v>23550</v>
      </c>
      <c r="C5068" s="74" t="s">
        <v>26561</v>
      </c>
      <c r="D5068" s="74" t="s">
        <v>26562</v>
      </c>
      <c r="E5068" s="75"/>
      <c r="F5068" s="74"/>
      <c r="G5068" s="76" t="n">
        <v>95637</v>
      </c>
      <c r="H5068" s="74" t="s">
        <v>26569</v>
      </c>
      <c r="I5068" s="74" t="s">
        <v>21</v>
      </c>
      <c r="J5068" s="74" t="s">
        <v>16938</v>
      </c>
      <c r="K5068" s="75" t="s">
        <v>26570</v>
      </c>
      <c r="L5068" s="74" t="s">
        <v>16940</v>
      </c>
    </row>
    <row r="5069" customFormat="false" ht="13.5" hidden="false" customHeight="false" outlineLevel="0" collapsed="false">
      <c r="A5069" s="74" t="s">
        <v>23549</v>
      </c>
      <c r="B5069" s="74" t="s">
        <v>23550</v>
      </c>
      <c r="C5069" s="74" t="s">
        <v>26561</v>
      </c>
      <c r="D5069" s="74" t="s">
        <v>26562</v>
      </c>
      <c r="E5069" s="75"/>
      <c r="F5069" s="74"/>
      <c r="G5069" s="76" t="n">
        <v>95638</v>
      </c>
      <c r="H5069" s="74" t="s">
        <v>26571</v>
      </c>
      <c r="I5069" s="74" t="s">
        <v>21</v>
      </c>
      <c r="J5069" s="74" t="s">
        <v>16938</v>
      </c>
      <c r="K5069" s="75" t="s">
        <v>26572</v>
      </c>
      <c r="L5069" s="74" t="s">
        <v>16940</v>
      </c>
    </row>
    <row r="5070" customFormat="false" ht="13.5" hidden="false" customHeight="false" outlineLevel="0" collapsed="false">
      <c r="A5070" s="74" t="s">
        <v>23549</v>
      </c>
      <c r="B5070" s="74" t="s">
        <v>23550</v>
      </c>
      <c r="C5070" s="74" t="s">
        <v>26561</v>
      </c>
      <c r="D5070" s="74" t="s">
        <v>26562</v>
      </c>
      <c r="E5070" s="75"/>
      <c r="F5070" s="74"/>
      <c r="G5070" s="76" t="n">
        <v>95639</v>
      </c>
      <c r="H5070" s="74" t="s">
        <v>26573</v>
      </c>
      <c r="I5070" s="74" t="s">
        <v>21</v>
      </c>
      <c r="J5070" s="74" t="s">
        <v>16938</v>
      </c>
      <c r="K5070" s="75" t="s">
        <v>26574</v>
      </c>
      <c r="L5070" s="74" t="s">
        <v>16940</v>
      </c>
    </row>
    <row r="5071" customFormat="false" ht="13.5" hidden="false" customHeight="false" outlineLevel="0" collapsed="false">
      <c r="A5071" s="74" t="s">
        <v>23549</v>
      </c>
      <c r="B5071" s="74" t="s">
        <v>23550</v>
      </c>
      <c r="C5071" s="74" t="s">
        <v>26561</v>
      </c>
      <c r="D5071" s="74" t="s">
        <v>26562</v>
      </c>
      <c r="E5071" s="75"/>
      <c r="F5071" s="74"/>
      <c r="G5071" s="76" t="n">
        <v>95641</v>
      </c>
      <c r="H5071" s="74" t="s">
        <v>26575</v>
      </c>
      <c r="I5071" s="74" t="s">
        <v>21</v>
      </c>
      <c r="J5071" s="74" t="s">
        <v>16938</v>
      </c>
      <c r="K5071" s="75" t="s">
        <v>26576</v>
      </c>
      <c r="L5071" s="74" t="s">
        <v>16940</v>
      </c>
    </row>
    <row r="5072" customFormat="false" ht="13.5" hidden="false" customHeight="false" outlineLevel="0" collapsed="false">
      <c r="A5072" s="74" t="s">
        <v>23549</v>
      </c>
      <c r="B5072" s="74" t="s">
        <v>23550</v>
      </c>
      <c r="C5072" s="74" t="s">
        <v>26561</v>
      </c>
      <c r="D5072" s="74" t="s">
        <v>26562</v>
      </c>
      <c r="E5072" s="75"/>
      <c r="F5072" s="74"/>
      <c r="G5072" s="76" t="n">
        <v>95642</v>
      </c>
      <c r="H5072" s="74" t="s">
        <v>26577</v>
      </c>
      <c r="I5072" s="74" t="s">
        <v>21</v>
      </c>
      <c r="J5072" s="74" t="s">
        <v>16938</v>
      </c>
      <c r="K5072" s="75" t="s">
        <v>26578</v>
      </c>
      <c r="L5072" s="74" t="s">
        <v>16940</v>
      </c>
    </row>
    <row r="5073" customFormat="false" ht="13.5" hidden="false" customHeight="false" outlineLevel="0" collapsed="false">
      <c r="A5073" s="74" t="s">
        <v>23549</v>
      </c>
      <c r="B5073" s="74" t="s">
        <v>23550</v>
      </c>
      <c r="C5073" s="74" t="s">
        <v>26561</v>
      </c>
      <c r="D5073" s="74" t="s">
        <v>26562</v>
      </c>
      <c r="E5073" s="75"/>
      <c r="F5073" s="74"/>
      <c r="G5073" s="76" t="n">
        <v>95643</v>
      </c>
      <c r="H5073" s="74" t="s">
        <v>26579</v>
      </c>
      <c r="I5073" s="74" t="s">
        <v>21</v>
      </c>
      <c r="J5073" s="74" t="s">
        <v>16938</v>
      </c>
      <c r="K5073" s="75" t="s">
        <v>26580</v>
      </c>
      <c r="L5073" s="74" t="s">
        <v>16940</v>
      </c>
    </row>
    <row r="5074" customFormat="false" ht="13.5" hidden="false" customHeight="false" outlineLevel="0" collapsed="false">
      <c r="A5074" s="74" t="s">
        <v>23549</v>
      </c>
      <c r="B5074" s="74" t="s">
        <v>23550</v>
      </c>
      <c r="C5074" s="74" t="s">
        <v>26561</v>
      </c>
      <c r="D5074" s="74" t="s">
        <v>26562</v>
      </c>
      <c r="E5074" s="75"/>
      <c r="F5074" s="74"/>
      <c r="G5074" s="76" t="n">
        <v>95644</v>
      </c>
      <c r="H5074" s="74" t="s">
        <v>26581</v>
      </c>
      <c r="I5074" s="74" t="s">
        <v>21</v>
      </c>
      <c r="J5074" s="74" t="s">
        <v>16938</v>
      </c>
      <c r="K5074" s="75" t="s">
        <v>26582</v>
      </c>
      <c r="L5074" s="74" t="s">
        <v>16940</v>
      </c>
    </row>
    <row r="5075" customFormat="false" ht="13.5" hidden="false" customHeight="false" outlineLevel="0" collapsed="false">
      <c r="A5075" s="74" t="s">
        <v>23549</v>
      </c>
      <c r="B5075" s="74" t="s">
        <v>23550</v>
      </c>
      <c r="C5075" s="74" t="s">
        <v>26561</v>
      </c>
      <c r="D5075" s="74" t="s">
        <v>26562</v>
      </c>
      <c r="E5075" s="75"/>
      <c r="F5075" s="74"/>
      <c r="G5075" s="76" t="n">
        <v>95645</v>
      </c>
      <c r="H5075" s="74" t="s">
        <v>26583</v>
      </c>
      <c r="I5075" s="74" t="s">
        <v>21</v>
      </c>
      <c r="J5075" s="74" t="s">
        <v>16938</v>
      </c>
      <c r="K5075" s="75" t="s">
        <v>26584</v>
      </c>
      <c r="L5075" s="74" t="s">
        <v>16940</v>
      </c>
    </row>
    <row r="5076" customFormat="false" ht="13.5" hidden="false" customHeight="false" outlineLevel="0" collapsed="false">
      <c r="A5076" s="74" t="s">
        <v>23549</v>
      </c>
      <c r="B5076" s="74" t="s">
        <v>23550</v>
      </c>
      <c r="C5076" s="74" t="s">
        <v>26561</v>
      </c>
      <c r="D5076" s="74" t="s">
        <v>26562</v>
      </c>
      <c r="E5076" s="75"/>
      <c r="F5076" s="74"/>
      <c r="G5076" s="76" t="n">
        <v>95646</v>
      </c>
      <c r="H5076" s="74" t="s">
        <v>26585</v>
      </c>
      <c r="I5076" s="74" t="s">
        <v>21</v>
      </c>
      <c r="J5076" s="74" t="s">
        <v>16938</v>
      </c>
      <c r="K5076" s="75" t="s">
        <v>26586</v>
      </c>
      <c r="L5076" s="74" t="s">
        <v>16940</v>
      </c>
    </row>
    <row r="5077" customFormat="false" ht="13.5" hidden="false" customHeight="false" outlineLevel="0" collapsed="false">
      <c r="A5077" s="74" t="s">
        <v>23549</v>
      </c>
      <c r="B5077" s="74" t="s">
        <v>23550</v>
      </c>
      <c r="C5077" s="74" t="s">
        <v>26561</v>
      </c>
      <c r="D5077" s="74" t="s">
        <v>26562</v>
      </c>
      <c r="E5077" s="75"/>
      <c r="F5077" s="74"/>
      <c r="G5077" s="76" t="n">
        <v>95647</v>
      </c>
      <c r="H5077" s="74" t="s">
        <v>26587</v>
      </c>
      <c r="I5077" s="74" t="s">
        <v>21</v>
      </c>
      <c r="J5077" s="74" t="s">
        <v>16938</v>
      </c>
      <c r="K5077" s="75" t="s">
        <v>26588</v>
      </c>
      <c r="L5077" s="74" t="s">
        <v>16940</v>
      </c>
    </row>
    <row r="5078" customFormat="false" ht="13.5" hidden="false" customHeight="false" outlineLevel="0" collapsed="false">
      <c r="A5078" s="74" t="s">
        <v>23549</v>
      </c>
      <c r="B5078" s="74" t="s">
        <v>23550</v>
      </c>
      <c r="C5078" s="74" t="s">
        <v>26561</v>
      </c>
      <c r="D5078" s="74" t="s">
        <v>26562</v>
      </c>
      <c r="E5078" s="75"/>
      <c r="F5078" s="74"/>
      <c r="G5078" s="76" t="n">
        <v>95673</v>
      </c>
      <c r="H5078" s="74" t="s">
        <v>26589</v>
      </c>
      <c r="I5078" s="74" t="s">
        <v>21</v>
      </c>
      <c r="J5078" s="74" t="s">
        <v>16938</v>
      </c>
      <c r="K5078" s="75" t="s">
        <v>26590</v>
      </c>
      <c r="L5078" s="74" t="s">
        <v>16940</v>
      </c>
    </row>
    <row r="5079" customFormat="false" ht="13.5" hidden="false" customHeight="false" outlineLevel="0" collapsed="false">
      <c r="A5079" s="74" t="s">
        <v>23549</v>
      </c>
      <c r="B5079" s="74" t="s">
        <v>23550</v>
      </c>
      <c r="C5079" s="74" t="s">
        <v>26561</v>
      </c>
      <c r="D5079" s="74" t="s">
        <v>26562</v>
      </c>
      <c r="E5079" s="75"/>
      <c r="F5079" s="74"/>
      <c r="G5079" s="76" t="n">
        <v>95674</v>
      </c>
      <c r="H5079" s="74" t="s">
        <v>26591</v>
      </c>
      <c r="I5079" s="74" t="s">
        <v>21</v>
      </c>
      <c r="J5079" s="74" t="s">
        <v>16938</v>
      </c>
      <c r="K5079" s="75" t="s">
        <v>26592</v>
      </c>
      <c r="L5079" s="74" t="s">
        <v>16940</v>
      </c>
    </row>
    <row r="5080" customFormat="false" ht="13.5" hidden="false" customHeight="false" outlineLevel="0" collapsed="false">
      <c r="A5080" s="74" t="s">
        <v>23549</v>
      </c>
      <c r="B5080" s="74" t="s">
        <v>23550</v>
      </c>
      <c r="C5080" s="74" t="s">
        <v>26561</v>
      </c>
      <c r="D5080" s="74" t="s">
        <v>26562</v>
      </c>
      <c r="E5080" s="75"/>
      <c r="F5080" s="74"/>
      <c r="G5080" s="76" t="n">
        <v>95675</v>
      </c>
      <c r="H5080" s="74" t="s">
        <v>26593</v>
      </c>
      <c r="I5080" s="74" t="s">
        <v>21</v>
      </c>
      <c r="J5080" s="74" t="s">
        <v>16938</v>
      </c>
      <c r="K5080" s="75" t="s">
        <v>26594</v>
      </c>
      <c r="L5080" s="74" t="s">
        <v>16940</v>
      </c>
    </row>
    <row r="5081" customFormat="false" ht="13.5" hidden="false" customHeight="false" outlineLevel="0" collapsed="false">
      <c r="A5081" s="74" t="s">
        <v>23549</v>
      </c>
      <c r="B5081" s="74" t="s">
        <v>23550</v>
      </c>
      <c r="C5081" s="74" t="s">
        <v>26561</v>
      </c>
      <c r="D5081" s="74" t="s">
        <v>26562</v>
      </c>
      <c r="E5081" s="75"/>
      <c r="F5081" s="74"/>
      <c r="G5081" s="76" t="n">
        <v>95676</v>
      </c>
      <c r="H5081" s="74" t="s">
        <v>26595</v>
      </c>
      <c r="I5081" s="74" t="s">
        <v>21</v>
      </c>
      <c r="J5081" s="74" t="s">
        <v>16938</v>
      </c>
      <c r="K5081" s="75" t="s">
        <v>26596</v>
      </c>
      <c r="L5081" s="74" t="s">
        <v>16940</v>
      </c>
    </row>
    <row r="5082" customFormat="false" ht="13.5" hidden="false" customHeight="false" outlineLevel="0" collapsed="false">
      <c r="A5082" s="74" t="s">
        <v>23549</v>
      </c>
      <c r="B5082" s="74" t="s">
        <v>23550</v>
      </c>
      <c r="C5082" s="74" t="s">
        <v>26561</v>
      </c>
      <c r="D5082" s="74" t="s">
        <v>26562</v>
      </c>
      <c r="E5082" s="75"/>
      <c r="F5082" s="74"/>
      <c r="G5082" s="76" t="n">
        <v>97741</v>
      </c>
      <c r="H5082" s="74" t="s">
        <v>26597</v>
      </c>
      <c r="I5082" s="74" t="s">
        <v>21</v>
      </c>
      <c r="J5082" s="74" t="s">
        <v>16938</v>
      </c>
      <c r="K5082" s="75" t="s">
        <v>26598</v>
      </c>
      <c r="L5082" s="74" t="s">
        <v>16940</v>
      </c>
    </row>
    <row r="5083" customFormat="false" ht="13.5" hidden="false" customHeight="false" outlineLevel="0" collapsed="false">
      <c r="A5083" s="74" t="s">
        <v>23549</v>
      </c>
      <c r="B5083" s="74" t="s">
        <v>23550</v>
      </c>
      <c r="C5083" s="74" t="s">
        <v>23316</v>
      </c>
      <c r="D5083" s="74" t="s">
        <v>26599</v>
      </c>
      <c r="E5083" s="75"/>
      <c r="F5083" s="74"/>
      <c r="G5083" s="76" t="n">
        <v>90436</v>
      </c>
      <c r="H5083" s="74" t="s">
        <v>26600</v>
      </c>
      <c r="I5083" s="74" t="s">
        <v>21</v>
      </c>
      <c r="J5083" s="74" t="s">
        <v>16938</v>
      </c>
      <c r="K5083" s="75" t="s">
        <v>26601</v>
      </c>
      <c r="L5083" s="74" t="s">
        <v>16940</v>
      </c>
    </row>
    <row r="5084" customFormat="false" ht="13.5" hidden="false" customHeight="false" outlineLevel="0" collapsed="false">
      <c r="A5084" s="74" t="s">
        <v>23549</v>
      </c>
      <c r="B5084" s="74" t="s">
        <v>23550</v>
      </c>
      <c r="C5084" s="74" t="s">
        <v>23316</v>
      </c>
      <c r="D5084" s="74" t="s">
        <v>26599</v>
      </c>
      <c r="E5084" s="75"/>
      <c r="F5084" s="74"/>
      <c r="G5084" s="76" t="n">
        <v>90437</v>
      </c>
      <c r="H5084" s="74" t="s">
        <v>26602</v>
      </c>
      <c r="I5084" s="74" t="s">
        <v>21</v>
      </c>
      <c r="J5084" s="74" t="s">
        <v>16938</v>
      </c>
      <c r="K5084" s="75" t="s">
        <v>26603</v>
      </c>
      <c r="L5084" s="74" t="s">
        <v>16940</v>
      </c>
    </row>
    <row r="5085" customFormat="false" ht="13.5" hidden="false" customHeight="false" outlineLevel="0" collapsed="false">
      <c r="A5085" s="74" t="s">
        <v>23549</v>
      </c>
      <c r="B5085" s="74" t="s">
        <v>23550</v>
      </c>
      <c r="C5085" s="74" t="s">
        <v>23316</v>
      </c>
      <c r="D5085" s="74" t="s">
        <v>26599</v>
      </c>
      <c r="E5085" s="75"/>
      <c r="F5085" s="74"/>
      <c r="G5085" s="76" t="n">
        <v>90438</v>
      </c>
      <c r="H5085" s="74" t="s">
        <v>26604</v>
      </c>
      <c r="I5085" s="74" t="s">
        <v>21</v>
      </c>
      <c r="J5085" s="74" t="s">
        <v>16938</v>
      </c>
      <c r="K5085" s="75" t="s">
        <v>26605</v>
      </c>
      <c r="L5085" s="74" t="s">
        <v>16940</v>
      </c>
    </row>
    <row r="5086" customFormat="false" ht="13.5" hidden="false" customHeight="false" outlineLevel="0" collapsed="false">
      <c r="A5086" s="74" t="s">
        <v>23549</v>
      </c>
      <c r="B5086" s="74" t="s">
        <v>23550</v>
      </c>
      <c r="C5086" s="74" t="s">
        <v>23316</v>
      </c>
      <c r="D5086" s="74" t="s">
        <v>26599</v>
      </c>
      <c r="E5086" s="75"/>
      <c r="F5086" s="74"/>
      <c r="G5086" s="76" t="n">
        <v>90439</v>
      </c>
      <c r="H5086" s="74" t="s">
        <v>26606</v>
      </c>
      <c r="I5086" s="74" t="s">
        <v>21</v>
      </c>
      <c r="J5086" s="74" t="s">
        <v>16938</v>
      </c>
      <c r="K5086" s="75" t="s">
        <v>26607</v>
      </c>
      <c r="L5086" s="74" t="s">
        <v>16940</v>
      </c>
    </row>
    <row r="5087" customFormat="false" ht="13.5" hidden="false" customHeight="false" outlineLevel="0" collapsed="false">
      <c r="A5087" s="74" t="s">
        <v>23549</v>
      </c>
      <c r="B5087" s="74" t="s">
        <v>23550</v>
      </c>
      <c r="C5087" s="74" t="s">
        <v>23316</v>
      </c>
      <c r="D5087" s="74" t="s">
        <v>26599</v>
      </c>
      <c r="E5087" s="75"/>
      <c r="F5087" s="74"/>
      <c r="G5087" s="76" t="n">
        <v>90440</v>
      </c>
      <c r="H5087" s="74" t="s">
        <v>26608</v>
      </c>
      <c r="I5087" s="74" t="s">
        <v>21</v>
      </c>
      <c r="J5087" s="74" t="s">
        <v>16938</v>
      </c>
      <c r="K5087" s="75" t="s">
        <v>26609</v>
      </c>
      <c r="L5087" s="74" t="s">
        <v>16940</v>
      </c>
    </row>
    <row r="5088" customFormat="false" ht="13.5" hidden="false" customHeight="false" outlineLevel="0" collapsed="false">
      <c r="A5088" s="74" t="s">
        <v>23549</v>
      </c>
      <c r="B5088" s="74" t="s">
        <v>23550</v>
      </c>
      <c r="C5088" s="74" t="s">
        <v>23316</v>
      </c>
      <c r="D5088" s="74" t="s">
        <v>26599</v>
      </c>
      <c r="E5088" s="75"/>
      <c r="F5088" s="74"/>
      <c r="G5088" s="76" t="n">
        <v>90441</v>
      </c>
      <c r="H5088" s="74" t="s">
        <v>26610</v>
      </c>
      <c r="I5088" s="74" t="s">
        <v>21</v>
      </c>
      <c r="J5088" s="74" t="s">
        <v>16938</v>
      </c>
      <c r="K5088" s="75" t="s">
        <v>26611</v>
      </c>
      <c r="L5088" s="74" t="s">
        <v>16940</v>
      </c>
    </row>
    <row r="5089" customFormat="false" ht="13.5" hidden="false" customHeight="false" outlineLevel="0" collapsed="false">
      <c r="A5089" s="74" t="s">
        <v>23549</v>
      </c>
      <c r="B5089" s="74" t="s">
        <v>23550</v>
      </c>
      <c r="C5089" s="74" t="s">
        <v>23316</v>
      </c>
      <c r="D5089" s="74" t="s">
        <v>26599</v>
      </c>
      <c r="E5089" s="75"/>
      <c r="F5089" s="74"/>
      <c r="G5089" s="76" t="n">
        <v>90443</v>
      </c>
      <c r="H5089" s="74" t="s">
        <v>26612</v>
      </c>
      <c r="I5089" s="74" t="s">
        <v>129</v>
      </c>
      <c r="J5089" s="74" t="s">
        <v>16938</v>
      </c>
      <c r="K5089" s="75" t="s">
        <v>21575</v>
      </c>
      <c r="L5089" s="74" t="s">
        <v>16940</v>
      </c>
    </row>
    <row r="5090" customFormat="false" ht="13.5" hidden="false" customHeight="false" outlineLevel="0" collapsed="false">
      <c r="A5090" s="74" t="s">
        <v>23549</v>
      </c>
      <c r="B5090" s="74" t="s">
        <v>23550</v>
      </c>
      <c r="C5090" s="74" t="s">
        <v>23316</v>
      </c>
      <c r="D5090" s="74" t="s">
        <v>26599</v>
      </c>
      <c r="E5090" s="75"/>
      <c r="F5090" s="74"/>
      <c r="G5090" s="76" t="n">
        <v>90444</v>
      </c>
      <c r="H5090" s="74" t="s">
        <v>26613</v>
      </c>
      <c r="I5090" s="74" t="s">
        <v>129</v>
      </c>
      <c r="J5090" s="74" t="s">
        <v>16938</v>
      </c>
      <c r="K5090" s="75" t="s">
        <v>24282</v>
      </c>
      <c r="L5090" s="74" t="s">
        <v>16940</v>
      </c>
    </row>
    <row r="5091" customFormat="false" ht="13.5" hidden="false" customHeight="false" outlineLevel="0" collapsed="false">
      <c r="A5091" s="74" t="s">
        <v>23549</v>
      </c>
      <c r="B5091" s="74" t="s">
        <v>23550</v>
      </c>
      <c r="C5091" s="74" t="s">
        <v>23316</v>
      </c>
      <c r="D5091" s="74" t="s">
        <v>26599</v>
      </c>
      <c r="E5091" s="75"/>
      <c r="F5091" s="74"/>
      <c r="G5091" s="76" t="n">
        <v>90445</v>
      </c>
      <c r="H5091" s="74" t="s">
        <v>26614</v>
      </c>
      <c r="I5091" s="74" t="s">
        <v>129</v>
      </c>
      <c r="J5091" s="74" t="s">
        <v>16938</v>
      </c>
      <c r="K5091" s="75" t="s">
        <v>23546</v>
      </c>
      <c r="L5091" s="74" t="s">
        <v>16940</v>
      </c>
    </row>
    <row r="5092" customFormat="false" ht="13.5" hidden="false" customHeight="false" outlineLevel="0" collapsed="false">
      <c r="A5092" s="74" t="s">
        <v>23549</v>
      </c>
      <c r="B5092" s="74" t="s">
        <v>23550</v>
      </c>
      <c r="C5092" s="74" t="s">
        <v>23316</v>
      </c>
      <c r="D5092" s="74" t="s">
        <v>26599</v>
      </c>
      <c r="E5092" s="75"/>
      <c r="F5092" s="74"/>
      <c r="G5092" s="76" t="n">
        <v>90446</v>
      </c>
      <c r="H5092" s="74" t="s">
        <v>26615</v>
      </c>
      <c r="I5092" s="74" t="s">
        <v>129</v>
      </c>
      <c r="J5092" s="74" t="s">
        <v>16938</v>
      </c>
      <c r="K5092" s="75" t="s">
        <v>26616</v>
      </c>
      <c r="L5092" s="74" t="s">
        <v>16940</v>
      </c>
    </row>
    <row r="5093" customFormat="false" ht="13.5" hidden="false" customHeight="false" outlineLevel="0" collapsed="false">
      <c r="A5093" s="74" t="s">
        <v>23549</v>
      </c>
      <c r="B5093" s="74" t="s">
        <v>23550</v>
      </c>
      <c r="C5093" s="74" t="s">
        <v>23316</v>
      </c>
      <c r="D5093" s="74" t="s">
        <v>26599</v>
      </c>
      <c r="E5093" s="75"/>
      <c r="F5093" s="74"/>
      <c r="G5093" s="76" t="n">
        <v>90447</v>
      </c>
      <c r="H5093" s="74" t="s">
        <v>26617</v>
      </c>
      <c r="I5093" s="74" t="s">
        <v>129</v>
      </c>
      <c r="J5093" s="74" t="s">
        <v>16938</v>
      </c>
      <c r="K5093" s="75" t="s">
        <v>26618</v>
      </c>
      <c r="L5093" s="74" t="s">
        <v>16940</v>
      </c>
    </row>
    <row r="5094" customFormat="false" ht="13.5" hidden="false" customHeight="false" outlineLevel="0" collapsed="false">
      <c r="A5094" s="74" t="s">
        <v>23549</v>
      </c>
      <c r="B5094" s="74" t="s">
        <v>23550</v>
      </c>
      <c r="C5094" s="74" t="s">
        <v>23316</v>
      </c>
      <c r="D5094" s="74" t="s">
        <v>26599</v>
      </c>
      <c r="E5094" s="75"/>
      <c r="F5094" s="74"/>
      <c r="G5094" s="76" t="n">
        <v>90451</v>
      </c>
      <c r="H5094" s="74" t="s">
        <v>26619</v>
      </c>
      <c r="I5094" s="74" t="s">
        <v>21</v>
      </c>
      <c r="J5094" s="74" t="s">
        <v>16938</v>
      </c>
      <c r="K5094" s="75" t="s">
        <v>25526</v>
      </c>
      <c r="L5094" s="74" t="s">
        <v>16940</v>
      </c>
    </row>
    <row r="5095" customFormat="false" ht="13.5" hidden="false" customHeight="false" outlineLevel="0" collapsed="false">
      <c r="A5095" s="74" t="s">
        <v>23549</v>
      </c>
      <c r="B5095" s="74" t="s">
        <v>23550</v>
      </c>
      <c r="C5095" s="74" t="s">
        <v>23316</v>
      </c>
      <c r="D5095" s="74" t="s">
        <v>26599</v>
      </c>
      <c r="E5095" s="75"/>
      <c r="F5095" s="74"/>
      <c r="G5095" s="76" t="n">
        <v>90452</v>
      </c>
      <c r="H5095" s="74" t="s">
        <v>26620</v>
      </c>
      <c r="I5095" s="74" t="s">
        <v>21</v>
      </c>
      <c r="J5095" s="74" t="s">
        <v>16938</v>
      </c>
      <c r="K5095" s="75" t="s">
        <v>26621</v>
      </c>
      <c r="L5095" s="74" t="s">
        <v>16940</v>
      </c>
    </row>
    <row r="5096" customFormat="false" ht="13.5" hidden="false" customHeight="false" outlineLevel="0" collapsed="false">
      <c r="A5096" s="74" t="s">
        <v>23549</v>
      </c>
      <c r="B5096" s="74" t="s">
        <v>23550</v>
      </c>
      <c r="C5096" s="74" t="s">
        <v>23316</v>
      </c>
      <c r="D5096" s="74" t="s">
        <v>26599</v>
      </c>
      <c r="E5096" s="75"/>
      <c r="F5096" s="74"/>
      <c r="G5096" s="76" t="n">
        <v>90453</v>
      </c>
      <c r="H5096" s="74" t="s">
        <v>26622</v>
      </c>
      <c r="I5096" s="74" t="s">
        <v>21</v>
      </c>
      <c r="J5096" s="74" t="s">
        <v>16938</v>
      </c>
      <c r="K5096" s="75" t="s">
        <v>26623</v>
      </c>
      <c r="L5096" s="74" t="s">
        <v>16940</v>
      </c>
    </row>
    <row r="5097" customFormat="false" ht="13.5" hidden="false" customHeight="false" outlineLevel="0" collapsed="false">
      <c r="A5097" s="74" t="s">
        <v>23549</v>
      </c>
      <c r="B5097" s="74" t="s">
        <v>23550</v>
      </c>
      <c r="C5097" s="74" t="s">
        <v>23316</v>
      </c>
      <c r="D5097" s="74" t="s">
        <v>26599</v>
      </c>
      <c r="E5097" s="75"/>
      <c r="F5097" s="74"/>
      <c r="G5097" s="76" t="n">
        <v>90454</v>
      </c>
      <c r="H5097" s="74" t="s">
        <v>26624</v>
      </c>
      <c r="I5097" s="74" t="s">
        <v>21</v>
      </c>
      <c r="J5097" s="74" t="s">
        <v>16938</v>
      </c>
      <c r="K5097" s="75" t="s">
        <v>19150</v>
      </c>
      <c r="L5097" s="74" t="s">
        <v>16940</v>
      </c>
    </row>
    <row r="5098" customFormat="false" ht="13.5" hidden="false" customHeight="false" outlineLevel="0" collapsed="false">
      <c r="A5098" s="74" t="s">
        <v>23549</v>
      </c>
      <c r="B5098" s="74" t="s">
        <v>23550</v>
      </c>
      <c r="C5098" s="74" t="s">
        <v>23316</v>
      </c>
      <c r="D5098" s="74" t="s">
        <v>26599</v>
      </c>
      <c r="E5098" s="75"/>
      <c r="F5098" s="74"/>
      <c r="G5098" s="76" t="n">
        <v>90455</v>
      </c>
      <c r="H5098" s="74" t="s">
        <v>26625</v>
      </c>
      <c r="I5098" s="74" t="s">
        <v>21</v>
      </c>
      <c r="J5098" s="74" t="s">
        <v>16938</v>
      </c>
      <c r="K5098" s="75" t="s">
        <v>26626</v>
      </c>
      <c r="L5098" s="74" t="s">
        <v>16940</v>
      </c>
    </row>
    <row r="5099" customFormat="false" ht="13.5" hidden="false" customHeight="false" outlineLevel="0" collapsed="false">
      <c r="A5099" s="74" t="s">
        <v>23549</v>
      </c>
      <c r="B5099" s="74" t="s">
        <v>23550</v>
      </c>
      <c r="C5099" s="74" t="s">
        <v>23316</v>
      </c>
      <c r="D5099" s="74" t="s">
        <v>26599</v>
      </c>
      <c r="E5099" s="75"/>
      <c r="F5099" s="74"/>
      <c r="G5099" s="76" t="n">
        <v>90456</v>
      </c>
      <c r="H5099" s="74" t="s">
        <v>26627</v>
      </c>
      <c r="I5099" s="74" t="s">
        <v>21</v>
      </c>
      <c r="J5099" s="74" t="s">
        <v>16938</v>
      </c>
      <c r="K5099" s="75" t="s">
        <v>26628</v>
      </c>
      <c r="L5099" s="74" t="s">
        <v>16940</v>
      </c>
    </row>
    <row r="5100" customFormat="false" ht="13.5" hidden="false" customHeight="false" outlineLevel="0" collapsed="false">
      <c r="A5100" s="74" t="s">
        <v>23549</v>
      </c>
      <c r="B5100" s="74" t="s">
        <v>23550</v>
      </c>
      <c r="C5100" s="74" t="s">
        <v>23316</v>
      </c>
      <c r="D5100" s="74" t="s">
        <v>26599</v>
      </c>
      <c r="E5100" s="75"/>
      <c r="F5100" s="74"/>
      <c r="G5100" s="76" t="n">
        <v>90457</v>
      </c>
      <c r="H5100" s="74" t="s">
        <v>26629</v>
      </c>
      <c r="I5100" s="74" t="s">
        <v>21</v>
      </c>
      <c r="J5100" s="74" t="s">
        <v>16938</v>
      </c>
      <c r="K5100" s="75" t="s">
        <v>17336</v>
      </c>
      <c r="L5100" s="74" t="s">
        <v>16940</v>
      </c>
    </row>
    <row r="5101" customFormat="false" ht="13.5" hidden="false" customHeight="false" outlineLevel="0" collapsed="false">
      <c r="A5101" s="74" t="s">
        <v>23549</v>
      </c>
      <c r="B5101" s="74" t="s">
        <v>23550</v>
      </c>
      <c r="C5101" s="74" t="s">
        <v>23316</v>
      </c>
      <c r="D5101" s="74" t="s">
        <v>26599</v>
      </c>
      <c r="E5101" s="75"/>
      <c r="F5101" s="74"/>
      <c r="G5101" s="76" t="n">
        <v>90458</v>
      </c>
      <c r="H5101" s="74" t="s">
        <v>26630</v>
      </c>
      <c r="I5101" s="74" t="s">
        <v>21</v>
      </c>
      <c r="J5101" s="74" t="s">
        <v>16938</v>
      </c>
      <c r="K5101" s="75" t="s">
        <v>26631</v>
      </c>
      <c r="L5101" s="74" t="s">
        <v>16940</v>
      </c>
    </row>
    <row r="5102" customFormat="false" ht="13.5" hidden="false" customHeight="false" outlineLevel="0" collapsed="false">
      <c r="A5102" s="74" t="s">
        <v>23549</v>
      </c>
      <c r="B5102" s="74" t="s">
        <v>23550</v>
      </c>
      <c r="C5102" s="74" t="s">
        <v>23316</v>
      </c>
      <c r="D5102" s="74" t="s">
        <v>26599</v>
      </c>
      <c r="E5102" s="75"/>
      <c r="F5102" s="74"/>
      <c r="G5102" s="76" t="n">
        <v>90459</v>
      </c>
      <c r="H5102" s="74" t="s">
        <v>26632</v>
      </c>
      <c r="I5102" s="74" t="s">
        <v>21</v>
      </c>
      <c r="J5102" s="74" t="s">
        <v>16938</v>
      </c>
      <c r="K5102" s="75" t="s">
        <v>22145</v>
      </c>
      <c r="L5102" s="74" t="s">
        <v>16940</v>
      </c>
    </row>
    <row r="5103" customFormat="false" ht="13.5" hidden="false" customHeight="false" outlineLevel="0" collapsed="false">
      <c r="A5103" s="74" t="s">
        <v>23549</v>
      </c>
      <c r="B5103" s="74" t="s">
        <v>23550</v>
      </c>
      <c r="C5103" s="74" t="s">
        <v>23316</v>
      </c>
      <c r="D5103" s="74" t="s">
        <v>26599</v>
      </c>
      <c r="E5103" s="75"/>
      <c r="F5103" s="74"/>
      <c r="G5103" s="76" t="n">
        <v>90460</v>
      </c>
      <c r="H5103" s="74" t="s">
        <v>26633</v>
      </c>
      <c r="I5103" s="74" t="s">
        <v>129</v>
      </c>
      <c r="J5103" s="74" t="s">
        <v>16938</v>
      </c>
      <c r="K5103" s="75" t="s">
        <v>26634</v>
      </c>
      <c r="L5103" s="74" t="s">
        <v>16940</v>
      </c>
    </row>
    <row r="5104" customFormat="false" ht="13.5" hidden="false" customHeight="false" outlineLevel="0" collapsed="false">
      <c r="A5104" s="74" t="s">
        <v>23549</v>
      </c>
      <c r="B5104" s="74" t="s">
        <v>23550</v>
      </c>
      <c r="C5104" s="74" t="s">
        <v>23316</v>
      </c>
      <c r="D5104" s="74" t="s">
        <v>26599</v>
      </c>
      <c r="E5104" s="75"/>
      <c r="F5104" s="74"/>
      <c r="G5104" s="76" t="n">
        <v>90461</v>
      </c>
      <c r="H5104" s="74" t="s">
        <v>26635</v>
      </c>
      <c r="I5104" s="74" t="s">
        <v>129</v>
      </c>
      <c r="J5104" s="74" t="s">
        <v>16938</v>
      </c>
      <c r="K5104" s="75" t="s">
        <v>26636</v>
      </c>
      <c r="L5104" s="74" t="s">
        <v>16940</v>
      </c>
    </row>
    <row r="5105" customFormat="false" ht="13.5" hidden="false" customHeight="false" outlineLevel="0" collapsed="false">
      <c r="A5105" s="74" t="s">
        <v>23549</v>
      </c>
      <c r="B5105" s="74" t="s">
        <v>23550</v>
      </c>
      <c r="C5105" s="74" t="s">
        <v>23316</v>
      </c>
      <c r="D5105" s="74" t="s">
        <v>26599</v>
      </c>
      <c r="E5105" s="75"/>
      <c r="F5105" s="74"/>
      <c r="G5105" s="76" t="n">
        <v>90462</v>
      </c>
      <c r="H5105" s="74" t="s">
        <v>26637</v>
      </c>
      <c r="I5105" s="74" t="s">
        <v>129</v>
      </c>
      <c r="J5105" s="74" t="s">
        <v>16938</v>
      </c>
      <c r="K5105" s="75" t="s">
        <v>18083</v>
      </c>
      <c r="L5105" s="74" t="s">
        <v>16940</v>
      </c>
    </row>
    <row r="5106" customFormat="false" ht="13.5" hidden="false" customHeight="false" outlineLevel="0" collapsed="false">
      <c r="A5106" s="74" t="s">
        <v>23549</v>
      </c>
      <c r="B5106" s="74" t="s">
        <v>23550</v>
      </c>
      <c r="C5106" s="74" t="s">
        <v>23316</v>
      </c>
      <c r="D5106" s="74" t="s">
        <v>26599</v>
      </c>
      <c r="E5106" s="75"/>
      <c r="F5106" s="74"/>
      <c r="G5106" s="76" t="n">
        <v>90463</v>
      </c>
      <c r="H5106" s="74" t="s">
        <v>26638</v>
      </c>
      <c r="I5106" s="74" t="s">
        <v>129</v>
      </c>
      <c r="J5106" s="74" t="s">
        <v>16938</v>
      </c>
      <c r="K5106" s="75" t="s">
        <v>18483</v>
      </c>
      <c r="L5106" s="74" t="s">
        <v>16940</v>
      </c>
    </row>
    <row r="5107" customFormat="false" ht="13.5" hidden="false" customHeight="false" outlineLevel="0" collapsed="false">
      <c r="A5107" s="74" t="s">
        <v>23549</v>
      </c>
      <c r="B5107" s="74" t="s">
        <v>23550</v>
      </c>
      <c r="C5107" s="74" t="s">
        <v>23316</v>
      </c>
      <c r="D5107" s="74" t="s">
        <v>26599</v>
      </c>
      <c r="E5107" s="75"/>
      <c r="F5107" s="74"/>
      <c r="G5107" s="76" t="n">
        <v>90466</v>
      </c>
      <c r="H5107" s="74" t="s">
        <v>26639</v>
      </c>
      <c r="I5107" s="74" t="s">
        <v>129</v>
      </c>
      <c r="J5107" s="74" t="s">
        <v>16938</v>
      </c>
      <c r="K5107" s="75" t="s">
        <v>22380</v>
      </c>
      <c r="L5107" s="74" t="s">
        <v>16940</v>
      </c>
    </row>
    <row r="5108" customFormat="false" ht="13.5" hidden="false" customHeight="false" outlineLevel="0" collapsed="false">
      <c r="A5108" s="74" t="s">
        <v>23549</v>
      </c>
      <c r="B5108" s="74" t="s">
        <v>23550</v>
      </c>
      <c r="C5108" s="74" t="s">
        <v>23316</v>
      </c>
      <c r="D5108" s="74" t="s">
        <v>26599</v>
      </c>
      <c r="E5108" s="75"/>
      <c r="F5108" s="74"/>
      <c r="G5108" s="76" t="n">
        <v>90467</v>
      </c>
      <c r="H5108" s="74" t="s">
        <v>26640</v>
      </c>
      <c r="I5108" s="74" t="s">
        <v>129</v>
      </c>
      <c r="J5108" s="74" t="s">
        <v>16938</v>
      </c>
      <c r="K5108" s="75" t="s">
        <v>26641</v>
      </c>
      <c r="L5108" s="74" t="s">
        <v>16940</v>
      </c>
    </row>
    <row r="5109" customFormat="false" ht="13.5" hidden="false" customHeight="false" outlineLevel="0" collapsed="false">
      <c r="A5109" s="74" t="s">
        <v>23549</v>
      </c>
      <c r="B5109" s="74" t="s">
        <v>23550</v>
      </c>
      <c r="C5109" s="74" t="s">
        <v>23316</v>
      </c>
      <c r="D5109" s="74" t="s">
        <v>26599</v>
      </c>
      <c r="E5109" s="75"/>
      <c r="F5109" s="74"/>
      <c r="G5109" s="76" t="n">
        <v>90468</v>
      </c>
      <c r="H5109" s="74" t="s">
        <v>26642</v>
      </c>
      <c r="I5109" s="74" t="s">
        <v>129</v>
      </c>
      <c r="J5109" s="74" t="s">
        <v>16938</v>
      </c>
      <c r="K5109" s="75" t="s">
        <v>22366</v>
      </c>
      <c r="L5109" s="74" t="s">
        <v>16940</v>
      </c>
    </row>
    <row r="5110" customFormat="false" ht="13.5" hidden="false" customHeight="false" outlineLevel="0" collapsed="false">
      <c r="A5110" s="74" t="s">
        <v>23549</v>
      </c>
      <c r="B5110" s="74" t="s">
        <v>23550</v>
      </c>
      <c r="C5110" s="74" t="s">
        <v>23316</v>
      </c>
      <c r="D5110" s="74" t="s">
        <v>26599</v>
      </c>
      <c r="E5110" s="75"/>
      <c r="F5110" s="74"/>
      <c r="G5110" s="76" t="n">
        <v>90469</v>
      </c>
      <c r="H5110" s="74" t="s">
        <v>26643</v>
      </c>
      <c r="I5110" s="74" t="s">
        <v>129</v>
      </c>
      <c r="J5110" s="74" t="s">
        <v>16938</v>
      </c>
      <c r="K5110" s="75" t="s">
        <v>22471</v>
      </c>
      <c r="L5110" s="74" t="s">
        <v>16940</v>
      </c>
    </row>
    <row r="5111" customFormat="false" ht="13.5" hidden="false" customHeight="false" outlineLevel="0" collapsed="false">
      <c r="A5111" s="74" t="s">
        <v>23549</v>
      </c>
      <c r="B5111" s="74" t="s">
        <v>23550</v>
      </c>
      <c r="C5111" s="74" t="s">
        <v>23316</v>
      </c>
      <c r="D5111" s="74" t="s">
        <v>26599</v>
      </c>
      <c r="E5111" s="75"/>
      <c r="F5111" s="74"/>
      <c r="G5111" s="76" t="n">
        <v>90470</v>
      </c>
      <c r="H5111" s="74" t="s">
        <v>26644</v>
      </c>
      <c r="I5111" s="74" t="s">
        <v>129</v>
      </c>
      <c r="J5111" s="74" t="s">
        <v>16938</v>
      </c>
      <c r="K5111" s="75" t="s">
        <v>26645</v>
      </c>
      <c r="L5111" s="74" t="s">
        <v>16940</v>
      </c>
    </row>
    <row r="5112" customFormat="false" ht="13.5" hidden="false" customHeight="false" outlineLevel="0" collapsed="false">
      <c r="A5112" s="74" t="s">
        <v>23549</v>
      </c>
      <c r="B5112" s="74" t="s">
        <v>23550</v>
      </c>
      <c r="C5112" s="74" t="s">
        <v>23316</v>
      </c>
      <c r="D5112" s="74" t="s">
        <v>26599</v>
      </c>
      <c r="E5112" s="75"/>
      <c r="F5112" s="74"/>
      <c r="G5112" s="76" t="n">
        <v>91166</v>
      </c>
      <c r="H5112" s="74" t="s">
        <v>26646</v>
      </c>
      <c r="I5112" s="74" t="s">
        <v>129</v>
      </c>
      <c r="J5112" s="74" t="s">
        <v>16938</v>
      </c>
      <c r="K5112" s="75" t="s">
        <v>18600</v>
      </c>
      <c r="L5112" s="74" t="s">
        <v>16940</v>
      </c>
    </row>
    <row r="5113" customFormat="false" ht="13.5" hidden="false" customHeight="false" outlineLevel="0" collapsed="false">
      <c r="A5113" s="74" t="s">
        <v>23549</v>
      </c>
      <c r="B5113" s="74" t="s">
        <v>23550</v>
      </c>
      <c r="C5113" s="74" t="s">
        <v>23316</v>
      </c>
      <c r="D5113" s="74" t="s">
        <v>26599</v>
      </c>
      <c r="E5113" s="75"/>
      <c r="F5113" s="74"/>
      <c r="G5113" s="76" t="n">
        <v>91167</v>
      </c>
      <c r="H5113" s="74" t="s">
        <v>26647</v>
      </c>
      <c r="I5113" s="74" t="s">
        <v>129</v>
      </c>
      <c r="J5113" s="74" t="s">
        <v>16938</v>
      </c>
      <c r="K5113" s="75" t="s">
        <v>16982</v>
      </c>
      <c r="L5113" s="74" t="s">
        <v>16940</v>
      </c>
    </row>
    <row r="5114" customFormat="false" ht="13.5" hidden="false" customHeight="false" outlineLevel="0" collapsed="false">
      <c r="A5114" s="74" t="s">
        <v>23549</v>
      </c>
      <c r="B5114" s="74" t="s">
        <v>23550</v>
      </c>
      <c r="C5114" s="74" t="s">
        <v>23316</v>
      </c>
      <c r="D5114" s="74" t="s">
        <v>26599</v>
      </c>
      <c r="E5114" s="75"/>
      <c r="F5114" s="74"/>
      <c r="G5114" s="76" t="n">
        <v>91168</v>
      </c>
      <c r="H5114" s="74" t="s">
        <v>26648</v>
      </c>
      <c r="I5114" s="74" t="s">
        <v>129</v>
      </c>
      <c r="J5114" s="74" t="s">
        <v>16938</v>
      </c>
      <c r="K5114" s="75" t="s">
        <v>26649</v>
      </c>
      <c r="L5114" s="74" t="s">
        <v>16940</v>
      </c>
    </row>
    <row r="5115" customFormat="false" ht="13.5" hidden="false" customHeight="false" outlineLevel="0" collapsed="false">
      <c r="A5115" s="74" t="s">
        <v>23549</v>
      </c>
      <c r="B5115" s="74" t="s">
        <v>23550</v>
      </c>
      <c r="C5115" s="74" t="s">
        <v>23316</v>
      </c>
      <c r="D5115" s="74" t="s">
        <v>26599</v>
      </c>
      <c r="E5115" s="75"/>
      <c r="F5115" s="74"/>
      <c r="G5115" s="76" t="n">
        <v>91169</v>
      </c>
      <c r="H5115" s="74" t="s">
        <v>26650</v>
      </c>
      <c r="I5115" s="74" t="s">
        <v>129</v>
      </c>
      <c r="J5115" s="74" t="s">
        <v>16938</v>
      </c>
      <c r="K5115" s="75" t="s">
        <v>21772</v>
      </c>
      <c r="L5115" s="74" t="s">
        <v>16940</v>
      </c>
    </row>
    <row r="5116" customFormat="false" ht="13.5" hidden="false" customHeight="false" outlineLevel="0" collapsed="false">
      <c r="A5116" s="74" t="s">
        <v>23549</v>
      </c>
      <c r="B5116" s="74" t="s">
        <v>23550</v>
      </c>
      <c r="C5116" s="74" t="s">
        <v>23316</v>
      </c>
      <c r="D5116" s="74" t="s">
        <v>26599</v>
      </c>
      <c r="E5116" s="75"/>
      <c r="F5116" s="74"/>
      <c r="G5116" s="76" t="n">
        <v>91170</v>
      </c>
      <c r="H5116" s="74" t="s">
        <v>26651</v>
      </c>
      <c r="I5116" s="74" t="s">
        <v>129</v>
      </c>
      <c r="J5116" s="74" t="s">
        <v>16938</v>
      </c>
      <c r="K5116" s="75" t="s">
        <v>18825</v>
      </c>
      <c r="L5116" s="74" t="s">
        <v>16940</v>
      </c>
    </row>
    <row r="5117" customFormat="false" ht="13.5" hidden="false" customHeight="false" outlineLevel="0" collapsed="false">
      <c r="A5117" s="74" t="s">
        <v>23549</v>
      </c>
      <c r="B5117" s="74" t="s">
        <v>23550</v>
      </c>
      <c r="C5117" s="74" t="s">
        <v>23316</v>
      </c>
      <c r="D5117" s="74" t="s">
        <v>26599</v>
      </c>
      <c r="E5117" s="75"/>
      <c r="F5117" s="74"/>
      <c r="G5117" s="76" t="n">
        <v>91171</v>
      </c>
      <c r="H5117" s="74" t="s">
        <v>26652</v>
      </c>
      <c r="I5117" s="74" t="s">
        <v>129</v>
      </c>
      <c r="J5117" s="74" t="s">
        <v>16938</v>
      </c>
      <c r="K5117" s="75" t="s">
        <v>18574</v>
      </c>
      <c r="L5117" s="74" t="s">
        <v>16940</v>
      </c>
    </row>
    <row r="5118" customFormat="false" ht="13.5" hidden="false" customHeight="false" outlineLevel="0" collapsed="false">
      <c r="A5118" s="74" t="s">
        <v>23549</v>
      </c>
      <c r="B5118" s="74" t="s">
        <v>23550</v>
      </c>
      <c r="C5118" s="74" t="s">
        <v>23316</v>
      </c>
      <c r="D5118" s="74" t="s">
        <v>26599</v>
      </c>
      <c r="E5118" s="75"/>
      <c r="F5118" s="74"/>
      <c r="G5118" s="76" t="n">
        <v>91172</v>
      </c>
      <c r="H5118" s="74" t="s">
        <v>26653</v>
      </c>
      <c r="I5118" s="74" t="s">
        <v>129</v>
      </c>
      <c r="J5118" s="74" t="s">
        <v>16938</v>
      </c>
      <c r="K5118" s="75" t="s">
        <v>26654</v>
      </c>
      <c r="L5118" s="74" t="s">
        <v>16940</v>
      </c>
    </row>
    <row r="5119" customFormat="false" ht="13.5" hidden="false" customHeight="false" outlineLevel="0" collapsed="false">
      <c r="A5119" s="74" t="s">
        <v>23549</v>
      </c>
      <c r="B5119" s="74" t="s">
        <v>23550</v>
      </c>
      <c r="C5119" s="74" t="s">
        <v>23316</v>
      </c>
      <c r="D5119" s="74" t="s">
        <v>26599</v>
      </c>
      <c r="E5119" s="75"/>
      <c r="F5119" s="74"/>
      <c r="G5119" s="76" t="n">
        <v>91173</v>
      </c>
      <c r="H5119" s="74" t="s">
        <v>26655</v>
      </c>
      <c r="I5119" s="74" t="s">
        <v>129</v>
      </c>
      <c r="J5119" s="74" t="s">
        <v>16938</v>
      </c>
      <c r="K5119" s="75" t="s">
        <v>26656</v>
      </c>
      <c r="L5119" s="74" t="s">
        <v>16940</v>
      </c>
    </row>
    <row r="5120" customFormat="false" ht="13.5" hidden="false" customHeight="false" outlineLevel="0" collapsed="false">
      <c r="A5120" s="74" t="s">
        <v>23549</v>
      </c>
      <c r="B5120" s="74" t="s">
        <v>23550</v>
      </c>
      <c r="C5120" s="74" t="s">
        <v>23316</v>
      </c>
      <c r="D5120" s="74" t="s">
        <v>26599</v>
      </c>
      <c r="E5120" s="75"/>
      <c r="F5120" s="74"/>
      <c r="G5120" s="76" t="n">
        <v>91174</v>
      </c>
      <c r="H5120" s="74" t="s">
        <v>26657</v>
      </c>
      <c r="I5120" s="74" t="s">
        <v>129</v>
      </c>
      <c r="J5120" s="74" t="s">
        <v>16938</v>
      </c>
      <c r="K5120" s="75" t="s">
        <v>26658</v>
      </c>
      <c r="L5120" s="74" t="s">
        <v>16940</v>
      </c>
    </row>
    <row r="5121" customFormat="false" ht="13.5" hidden="false" customHeight="false" outlineLevel="0" collapsed="false">
      <c r="A5121" s="74" t="s">
        <v>23549</v>
      </c>
      <c r="B5121" s="74" t="s">
        <v>23550</v>
      </c>
      <c r="C5121" s="74" t="s">
        <v>23316</v>
      </c>
      <c r="D5121" s="74" t="s">
        <v>26599</v>
      </c>
      <c r="E5121" s="75"/>
      <c r="F5121" s="74"/>
      <c r="G5121" s="76" t="n">
        <v>91175</v>
      </c>
      <c r="H5121" s="74" t="s">
        <v>26659</v>
      </c>
      <c r="I5121" s="74" t="s">
        <v>129</v>
      </c>
      <c r="J5121" s="74" t="s">
        <v>16938</v>
      </c>
      <c r="K5121" s="75" t="s">
        <v>18436</v>
      </c>
      <c r="L5121" s="74" t="s">
        <v>16940</v>
      </c>
    </row>
    <row r="5122" customFormat="false" ht="13.5" hidden="false" customHeight="false" outlineLevel="0" collapsed="false">
      <c r="A5122" s="74" t="s">
        <v>23549</v>
      </c>
      <c r="B5122" s="74" t="s">
        <v>23550</v>
      </c>
      <c r="C5122" s="74" t="s">
        <v>23316</v>
      </c>
      <c r="D5122" s="74" t="s">
        <v>26599</v>
      </c>
      <c r="E5122" s="75"/>
      <c r="F5122" s="74"/>
      <c r="G5122" s="76" t="n">
        <v>91176</v>
      </c>
      <c r="H5122" s="74" t="s">
        <v>26660</v>
      </c>
      <c r="I5122" s="74" t="s">
        <v>129</v>
      </c>
      <c r="J5122" s="74" t="s">
        <v>16938</v>
      </c>
      <c r="K5122" s="75" t="s">
        <v>26661</v>
      </c>
      <c r="L5122" s="74" t="s">
        <v>16940</v>
      </c>
    </row>
    <row r="5123" customFormat="false" ht="13.5" hidden="false" customHeight="false" outlineLevel="0" collapsed="false">
      <c r="A5123" s="74" t="s">
        <v>23549</v>
      </c>
      <c r="B5123" s="74" t="s">
        <v>23550</v>
      </c>
      <c r="C5123" s="74" t="s">
        <v>23316</v>
      </c>
      <c r="D5123" s="74" t="s">
        <v>26599</v>
      </c>
      <c r="E5123" s="75"/>
      <c r="F5123" s="74"/>
      <c r="G5123" s="76" t="n">
        <v>91177</v>
      </c>
      <c r="H5123" s="74" t="s">
        <v>26662</v>
      </c>
      <c r="I5123" s="74" t="s">
        <v>129</v>
      </c>
      <c r="J5123" s="74" t="s">
        <v>16938</v>
      </c>
      <c r="K5123" s="75" t="s">
        <v>26663</v>
      </c>
      <c r="L5123" s="74" t="s">
        <v>16940</v>
      </c>
    </row>
    <row r="5124" customFormat="false" ht="13.5" hidden="false" customHeight="false" outlineLevel="0" collapsed="false">
      <c r="A5124" s="74" t="s">
        <v>23549</v>
      </c>
      <c r="B5124" s="74" t="s">
        <v>23550</v>
      </c>
      <c r="C5124" s="74" t="s">
        <v>23316</v>
      </c>
      <c r="D5124" s="74" t="s">
        <v>26599</v>
      </c>
      <c r="E5124" s="75"/>
      <c r="F5124" s="74"/>
      <c r="G5124" s="76" t="n">
        <v>91178</v>
      </c>
      <c r="H5124" s="74" t="s">
        <v>26664</v>
      </c>
      <c r="I5124" s="74" t="s">
        <v>129</v>
      </c>
      <c r="J5124" s="74" t="s">
        <v>16938</v>
      </c>
      <c r="K5124" s="75" t="s">
        <v>26665</v>
      </c>
      <c r="L5124" s="74" t="s">
        <v>16940</v>
      </c>
    </row>
    <row r="5125" customFormat="false" ht="13.5" hidden="false" customHeight="false" outlineLevel="0" collapsed="false">
      <c r="A5125" s="74" t="s">
        <v>23549</v>
      </c>
      <c r="B5125" s="74" t="s">
        <v>23550</v>
      </c>
      <c r="C5125" s="74" t="s">
        <v>23316</v>
      </c>
      <c r="D5125" s="74" t="s">
        <v>26599</v>
      </c>
      <c r="E5125" s="75"/>
      <c r="F5125" s="74"/>
      <c r="G5125" s="76" t="n">
        <v>91179</v>
      </c>
      <c r="H5125" s="74" t="s">
        <v>26666</v>
      </c>
      <c r="I5125" s="74" t="s">
        <v>129</v>
      </c>
      <c r="J5125" s="74" t="s">
        <v>16938</v>
      </c>
      <c r="K5125" s="75" t="s">
        <v>22677</v>
      </c>
      <c r="L5125" s="74" t="s">
        <v>16940</v>
      </c>
    </row>
    <row r="5126" customFormat="false" ht="13.5" hidden="false" customHeight="false" outlineLevel="0" collapsed="false">
      <c r="A5126" s="74" t="s">
        <v>23549</v>
      </c>
      <c r="B5126" s="74" t="s">
        <v>23550</v>
      </c>
      <c r="C5126" s="74" t="s">
        <v>23316</v>
      </c>
      <c r="D5126" s="74" t="s">
        <v>26599</v>
      </c>
      <c r="E5126" s="75"/>
      <c r="F5126" s="74"/>
      <c r="G5126" s="76" t="n">
        <v>91180</v>
      </c>
      <c r="H5126" s="74" t="s">
        <v>26667</v>
      </c>
      <c r="I5126" s="74" t="s">
        <v>129</v>
      </c>
      <c r="J5126" s="74" t="s">
        <v>16938</v>
      </c>
      <c r="K5126" s="75" t="s">
        <v>18353</v>
      </c>
      <c r="L5126" s="74" t="s">
        <v>16940</v>
      </c>
    </row>
    <row r="5127" customFormat="false" ht="13.5" hidden="false" customHeight="false" outlineLevel="0" collapsed="false">
      <c r="A5127" s="74" t="s">
        <v>23549</v>
      </c>
      <c r="B5127" s="74" t="s">
        <v>23550</v>
      </c>
      <c r="C5127" s="74" t="s">
        <v>23316</v>
      </c>
      <c r="D5127" s="74" t="s">
        <v>26599</v>
      </c>
      <c r="E5127" s="75"/>
      <c r="F5127" s="74"/>
      <c r="G5127" s="76" t="n">
        <v>91181</v>
      </c>
      <c r="H5127" s="74" t="s">
        <v>26668</v>
      </c>
      <c r="I5127" s="74" t="s">
        <v>129</v>
      </c>
      <c r="J5127" s="74" t="s">
        <v>16938</v>
      </c>
      <c r="K5127" s="75" t="s">
        <v>24116</v>
      </c>
      <c r="L5127" s="74" t="s">
        <v>16940</v>
      </c>
    </row>
    <row r="5128" customFormat="false" ht="13.5" hidden="false" customHeight="false" outlineLevel="0" collapsed="false">
      <c r="A5128" s="74" t="s">
        <v>23549</v>
      </c>
      <c r="B5128" s="74" t="s">
        <v>23550</v>
      </c>
      <c r="C5128" s="74" t="s">
        <v>23316</v>
      </c>
      <c r="D5128" s="74" t="s">
        <v>26599</v>
      </c>
      <c r="E5128" s="75"/>
      <c r="F5128" s="74"/>
      <c r="G5128" s="76" t="n">
        <v>91182</v>
      </c>
      <c r="H5128" s="74" t="s">
        <v>26669</v>
      </c>
      <c r="I5128" s="74" t="s">
        <v>129</v>
      </c>
      <c r="J5128" s="74" t="s">
        <v>16938</v>
      </c>
      <c r="K5128" s="75" t="s">
        <v>26670</v>
      </c>
      <c r="L5128" s="74" t="s">
        <v>16940</v>
      </c>
    </row>
    <row r="5129" customFormat="false" ht="13.5" hidden="false" customHeight="false" outlineLevel="0" collapsed="false">
      <c r="A5129" s="74" t="s">
        <v>23549</v>
      </c>
      <c r="B5129" s="74" t="s">
        <v>23550</v>
      </c>
      <c r="C5129" s="74" t="s">
        <v>23316</v>
      </c>
      <c r="D5129" s="74" t="s">
        <v>26599</v>
      </c>
      <c r="E5129" s="75"/>
      <c r="F5129" s="74"/>
      <c r="G5129" s="76" t="n">
        <v>91183</v>
      </c>
      <c r="H5129" s="74" t="s">
        <v>26671</v>
      </c>
      <c r="I5129" s="74" t="s">
        <v>129</v>
      </c>
      <c r="J5129" s="74" t="s">
        <v>16938</v>
      </c>
      <c r="K5129" s="75" t="s">
        <v>26672</v>
      </c>
      <c r="L5129" s="74" t="s">
        <v>16940</v>
      </c>
    </row>
    <row r="5130" customFormat="false" ht="13.5" hidden="false" customHeight="false" outlineLevel="0" collapsed="false">
      <c r="A5130" s="74" t="s">
        <v>23549</v>
      </c>
      <c r="B5130" s="74" t="s">
        <v>23550</v>
      </c>
      <c r="C5130" s="74" t="s">
        <v>23316</v>
      </c>
      <c r="D5130" s="74" t="s">
        <v>26599</v>
      </c>
      <c r="E5130" s="75"/>
      <c r="F5130" s="74"/>
      <c r="G5130" s="76" t="n">
        <v>91184</v>
      </c>
      <c r="H5130" s="74" t="s">
        <v>26673</v>
      </c>
      <c r="I5130" s="74" t="s">
        <v>129</v>
      </c>
      <c r="J5130" s="74" t="s">
        <v>16938</v>
      </c>
      <c r="K5130" s="75" t="s">
        <v>26674</v>
      </c>
      <c r="L5130" s="74" t="s">
        <v>16940</v>
      </c>
    </row>
    <row r="5131" customFormat="false" ht="13.5" hidden="false" customHeight="false" outlineLevel="0" collapsed="false">
      <c r="A5131" s="74" t="s">
        <v>23549</v>
      </c>
      <c r="B5131" s="74" t="s">
        <v>23550</v>
      </c>
      <c r="C5131" s="74" t="s">
        <v>23316</v>
      </c>
      <c r="D5131" s="74" t="s">
        <v>26599</v>
      </c>
      <c r="E5131" s="75"/>
      <c r="F5131" s="74"/>
      <c r="G5131" s="76" t="n">
        <v>91185</v>
      </c>
      <c r="H5131" s="74" t="s">
        <v>26675</v>
      </c>
      <c r="I5131" s="74" t="s">
        <v>129</v>
      </c>
      <c r="J5131" s="74" t="s">
        <v>16938</v>
      </c>
      <c r="K5131" s="75" t="s">
        <v>22129</v>
      </c>
      <c r="L5131" s="74" t="s">
        <v>16940</v>
      </c>
    </row>
    <row r="5132" customFormat="false" ht="13.5" hidden="false" customHeight="false" outlineLevel="0" collapsed="false">
      <c r="A5132" s="74" t="s">
        <v>23549</v>
      </c>
      <c r="B5132" s="74" t="s">
        <v>23550</v>
      </c>
      <c r="C5132" s="74" t="s">
        <v>23316</v>
      </c>
      <c r="D5132" s="74" t="s">
        <v>26599</v>
      </c>
      <c r="E5132" s="75"/>
      <c r="F5132" s="74"/>
      <c r="G5132" s="76" t="n">
        <v>91186</v>
      </c>
      <c r="H5132" s="74" t="s">
        <v>26676</v>
      </c>
      <c r="I5132" s="74" t="s">
        <v>129</v>
      </c>
      <c r="J5132" s="74" t="s">
        <v>16938</v>
      </c>
      <c r="K5132" s="75" t="s">
        <v>18515</v>
      </c>
      <c r="L5132" s="74" t="s">
        <v>16940</v>
      </c>
    </row>
    <row r="5133" customFormat="false" ht="13.5" hidden="false" customHeight="false" outlineLevel="0" collapsed="false">
      <c r="A5133" s="74" t="s">
        <v>23549</v>
      </c>
      <c r="B5133" s="74" t="s">
        <v>23550</v>
      </c>
      <c r="C5133" s="74" t="s">
        <v>23316</v>
      </c>
      <c r="D5133" s="74" t="s">
        <v>26599</v>
      </c>
      <c r="E5133" s="75"/>
      <c r="F5133" s="74"/>
      <c r="G5133" s="76" t="n">
        <v>91187</v>
      </c>
      <c r="H5133" s="74" t="s">
        <v>26677</v>
      </c>
      <c r="I5133" s="74" t="s">
        <v>129</v>
      </c>
      <c r="J5133" s="74" t="s">
        <v>16938</v>
      </c>
      <c r="K5133" s="75" t="s">
        <v>26678</v>
      </c>
      <c r="L5133" s="74" t="s">
        <v>16940</v>
      </c>
    </row>
    <row r="5134" customFormat="false" ht="13.5" hidden="false" customHeight="false" outlineLevel="0" collapsed="false">
      <c r="A5134" s="74" t="s">
        <v>23549</v>
      </c>
      <c r="B5134" s="74" t="s">
        <v>23550</v>
      </c>
      <c r="C5134" s="74" t="s">
        <v>23316</v>
      </c>
      <c r="D5134" s="74" t="s">
        <v>26599</v>
      </c>
      <c r="E5134" s="75"/>
      <c r="F5134" s="74"/>
      <c r="G5134" s="76" t="n">
        <v>91188</v>
      </c>
      <c r="H5134" s="74" t="s">
        <v>26679</v>
      </c>
      <c r="I5134" s="74" t="s">
        <v>21</v>
      </c>
      <c r="J5134" s="74" t="s">
        <v>16938</v>
      </c>
      <c r="K5134" s="75" t="s">
        <v>24551</v>
      </c>
      <c r="L5134" s="74" t="s">
        <v>16940</v>
      </c>
    </row>
    <row r="5135" customFormat="false" ht="13.5" hidden="false" customHeight="false" outlineLevel="0" collapsed="false">
      <c r="A5135" s="74" t="s">
        <v>23549</v>
      </c>
      <c r="B5135" s="74" t="s">
        <v>23550</v>
      </c>
      <c r="C5135" s="74" t="s">
        <v>23316</v>
      </c>
      <c r="D5135" s="74" t="s">
        <v>26599</v>
      </c>
      <c r="E5135" s="75"/>
      <c r="F5135" s="74"/>
      <c r="G5135" s="76" t="n">
        <v>91189</v>
      </c>
      <c r="H5135" s="74" t="s">
        <v>26680</v>
      </c>
      <c r="I5135" s="74" t="s">
        <v>21</v>
      </c>
      <c r="J5135" s="74" t="s">
        <v>16938</v>
      </c>
      <c r="K5135" s="75" t="s">
        <v>26681</v>
      </c>
      <c r="L5135" s="74" t="s">
        <v>16940</v>
      </c>
    </row>
    <row r="5136" customFormat="false" ht="13.5" hidden="false" customHeight="false" outlineLevel="0" collapsed="false">
      <c r="A5136" s="74" t="s">
        <v>23549</v>
      </c>
      <c r="B5136" s="74" t="s">
        <v>23550</v>
      </c>
      <c r="C5136" s="74" t="s">
        <v>23316</v>
      </c>
      <c r="D5136" s="74" t="s">
        <v>26599</v>
      </c>
      <c r="E5136" s="75"/>
      <c r="F5136" s="74"/>
      <c r="G5136" s="76" t="n">
        <v>91190</v>
      </c>
      <c r="H5136" s="74" t="s">
        <v>26682</v>
      </c>
      <c r="I5136" s="74" t="s">
        <v>21</v>
      </c>
      <c r="J5136" s="74" t="s">
        <v>16938</v>
      </c>
      <c r="K5136" s="75" t="s">
        <v>26683</v>
      </c>
      <c r="L5136" s="74" t="s">
        <v>16940</v>
      </c>
    </row>
    <row r="5137" customFormat="false" ht="13.5" hidden="false" customHeight="false" outlineLevel="0" collapsed="false">
      <c r="A5137" s="74" t="s">
        <v>23549</v>
      </c>
      <c r="B5137" s="74" t="s">
        <v>23550</v>
      </c>
      <c r="C5137" s="74" t="s">
        <v>23316</v>
      </c>
      <c r="D5137" s="74" t="s">
        <v>26599</v>
      </c>
      <c r="E5137" s="75"/>
      <c r="F5137" s="74"/>
      <c r="G5137" s="76" t="n">
        <v>91191</v>
      </c>
      <c r="H5137" s="74" t="s">
        <v>26684</v>
      </c>
      <c r="I5137" s="74" t="s">
        <v>21</v>
      </c>
      <c r="J5137" s="74" t="s">
        <v>16938</v>
      </c>
      <c r="K5137" s="75" t="s">
        <v>17493</v>
      </c>
      <c r="L5137" s="74" t="s">
        <v>16940</v>
      </c>
    </row>
    <row r="5138" customFormat="false" ht="13.5" hidden="false" customHeight="false" outlineLevel="0" collapsed="false">
      <c r="A5138" s="74" t="s">
        <v>23549</v>
      </c>
      <c r="B5138" s="74" t="s">
        <v>23550</v>
      </c>
      <c r="C5138" s="74" t="s">
        <v>23316</v>
      </c>
      <c r="D5138" s="74" t="s">
        <v>26599</v>
      </c>
      <c r="E5138" s="75"/>
      <c r="F5138" s="74"/>
      <c r="G5138" s="76" t="n">
        <v>91192</v>
      </c>
      <c r="H5138" s="74" t="s">
        <v>26685</v>
      </c>
      <c r="I5138" s="74" t="s">
        <v>21</v>
      </c>
      <c r="J5138" s="74" t="s">
        <v>16938</v>
      </c>
      <c r="K5138" s="75" t="s">
        <v>17352</v>
      </c>
      <c r="L5138" s="74" t="s">
        <v>16940</v>
      </c>
    </row>
    <row r="5139" customFormat="false" ht="13.5" hidden="false" customHeight="false" outlineLevel="0" collapsed="false">
      <c r="A5139" s="74" t="s">
        <v>23549</v>
      </c>
      <c r="B5139" s="74" t="s">
        <v>23550</v>
      </c>
      <c r="C5139" s="74" t="s">
        <v>23316</v>
      </c>
      <c r="D5139" s="74" t="s">
        <v>26599</v>
      </c>
      <c r="E5139" s="75"/>
      <c r="F5139" s="74"/>
      <c r="G5139" s="76" t="n">
        <v>91222</v>
      </c>
      <c r="H5139" s="74" t="s">
        <v>26686</v>
      </c>
      <c r="I5139" s="74" t="s">
        <v>129</v>
      </c>
      <c r="J5139" s="74" t="s">
        <v>16938</v>
      </c>
      <c r="K5139" s="75" t="s">
        <v>26687</v>
      </c>
      <c r="L5139" s="74" t="s">
        <v>16940</v>
      </c>
    </row>
    <row r="5140" customFormat="false" ht="13.5" hidden="false" customHeight="false" outlineLevel="0" collapsed="false">
      <c r="A5140" s="74" t="s">
        <v>23549</v>
      </c>
      <c r="B5140" s="74" t="s">
        <v>23550</v>
      </c>
      <c r="C5140" s="74" t="s">
        <v>23316</v>
      </c>
      <c r="D5140" s="74" t="s">
        <v>26599</v>
      </c>
      <c r="E5140" s="75"/>
      <c r="F5140" s="74"/>
      <c r="G5140" s="76" t="n">
        <v>94480</v>
      </c>
      <c r="H5140" s="74" t="s">
        <v>26688</v>
      </c>
      <c r="I5140" s="74" t="s">
        <v>21</v>
      </c>
      <c r="J5140" s="74" t="s">
        <v>16938</v>
      </c>
      <c r="K5140" s="75" t="s">
        <v>26689</v>
      </c>
      <c r="L5140" s="74" t="s">
        <v>16940</v>
      </c>
    </row>
    <row r="5141" customFormat="false" ht="13.5" hidden="false" customHeight="false" outlineLevel="0" collapsed="false">
      <c r="A5141" s="74" t="s">
        <v>23549</v>
      </c>
      <c r="B5141" s="74" t="s">
        <v>23550</v>
      </c>
      <c r="C5141" s="74" t="s">
        <v>23316</v>
      </c>
      <c r="D5141" s="74" t="s">
        <v>26599</v>
      </c>
      <c r="E5141" s="75"/>
      <c r="F5141" s="74"/>
      <c r="G5141" s="76" t="n">
        <v>94481</v>
      </c>
      <c r="H5141" s="74" t="s">
        <v>26690</v>
      </c>
      <c r="I5141" s="74" t="s">
        <v>21</v>
      </c>
      <c r="J5141" s="74" t="s">
        <v>16938</v>
      </c>
      <c r="K5141" s="75" t="s">
        <v>26691</v>
      </c>
      <c r="L5141" s="74" t="s">
        <v>16940</v>
      </c>
    </row>
    <row r="5142" customFormat="false" ht="13.5" hidden="false" customHeight="false" outlineLevel="0" collapsed="false">
      <c r="A5142" s="74" t="s">
        <v>23549</v>
      </c>
      <c r="B5142" s="74" t="s">
        <v>23550</v>
      </c>
      <c r="C5142" s="74" t="s">
        <v>23316</v>
      </c>
      <c r="D5142" s="74" t="s">
        <v>26599</v>
      </c>
      <c r="E5142" s="75"/>
      <c r="F5142" s="74"/>
      <c r="G5142" s="76" t="n">
        <v>94482</v>
      </c>
      <c r="H5142" s="74" t="s">
        <v>26692</v>
      </c>
      <c r="I5142" s="74" t="s">
        <v>21</v>
      </c>
      <c r="J5142" s="74" t="s">
        <v>16938</v>
      </c>
      <c r="K5142" s="75" t="s">
        <v>26693</v>
      </c>
      <c r="L5142" s="74" t="s">
        <v>16940</v>
      </c>
    </row>
    <row r="5143" customFormat="false" ht="13.5" hidden="false" customHeight="false" outlineLevel="0" collapsed="false">
      <c r="A5143" s="74" t="s">
        <v>23549</v>
      </c>
      <c r="B5143" s="74" t="s">
        <v>23550</v>
      </c>
      <c r="C5143" s="74" t="s">
        <v>23316</v>
      </c>
      <c r="D5143" s="74" t="s">
        <v>26599</v>
      </c>
      <c r="E5143" s="75"/>
      <c r="F5143" s="74"/>
      <c r="G5143" s="76" t="n">
        <v>94483</v>
      </c>
      <c r="H5143" s="74" t="s">
        <v>26694</v>
      </c>
      <c r="I5143" s="74" t="s">
        <v>21</v>
      </c>
      <c r="J5143" s="74" t="s">
        <v>16938</v>
      </c>
      <c r="K5143" s="75" t="s">
        <v>26695</v>
      </c>
      <c r="L5143" s="74" t="s">
        <v>16940</v>
      </c>
    </row>
    <row r="5144" customFormat="false" ht="13.5" hidden="false" customHeight="false" outlineLevel="0" collapsed="false">
      <c r="A5144" s="74" t="s">
        <v>23549</v>
      </c>
      <c r="B5144" s="74" t="s">
        <v>23550</v>
      </c>
      <c r="C5144" s="74" t="s">
        <v>23316</v>
      </c>
      <c r="D5144" s="74" t="s">
        <v>26599</v>
      </c>
      <c r="E5144" s="75"/>
      <c r="F5144" s="74"/>
      <c r="G5144" s="76" t="n">
        <v>95541</v>
      </c>
      <c r="H5144" s="74" t="s">
        <v>26696</v>
      </c>
      <c r="I5144" s="74" t="s">
        <v>21</v>
      </c>
      <c r="J5144" s="74" t="s">
        <v>16938</v>
      </c>
      <c r="K5144" s="75" t="s">
        <v>18507</v>
      </c>
      <c r="L5144" s="74" t="s">
        <v>16940</v>
      </c>
    </row>
    <row r="5145" customFormat="false" ht="13.5" hidden="false" customHeight="false" outlineLevel="0" collapsed="false">
      <c r="A5145" s="74" t="s">
        <v>23549</v>
      </c>
      <c r="B5145" s="74" t="s">
        <v>23550</v>
      </c>
      <c r="C5145" s="74" t="s">
        <v>23316</v>
      </c>
      <c r="D5145" s="74" t="s">
        <v>26599</v>
      </c>
      <c r="E5145" s="75"/>
      <c r="F5145" s="74"/>
      <c r="G5145" s="76" t="n">
        <v>96559</v>
      </c>
      <c r="H5145" s="74" t="s">
        <v>26697</v>
      </c>
      <c r="I5145" s="74" t="s">
        <v>73</v>
      </c>
      <c r="J5145" s="74" t="s">
        <v>16938</v>
      </c>
      <c r="K5145" s="75" t="s">
        <v>26698</v>
      </c>
      <c r="L5145" s="74" t="s">
        <v>16940</v>
      </c>
    </row>
    <row r="5146" customFormat="false" ht="13.5" hidden="false" customHeight="false" outlineLevel="0" collapsed="false">
      <c r="A5146" s="74" t="s">
        <v>23549</v>
      </c>
      <c r="B5146" s="74" t="s">
        <v>23550</v>
      </c>
      <c r="C5146" s="74" t="s">
        <v>23316</v>
      </c>
      <c r="D5146" s="74" t="s">
        <v>26599</v>
      </c>
      <c r="E5146" s="75"/>
      <c r="F5146" s="74"/>
      <c r="G5146" s="76" t="n">
        <v>96560</v>
      </c>
      <c r="H5146" s="74" t="s">
        <v>26699</v>
      </c>
      <c r="I5146" s="74" t="s">
        <v>73</v>
      </c>
      <c r="J5146" s="74" t="s">
        <v>16938</v>
      </c>
      <c r="K5146" s="75" t="s">
        <v>26700</v>
      </c>
      <c r="L5146" s="74" t="s">
        <v>16940</v>
      </c>
    </row>
    <row r="5147" customFormat="false" ht="13.5" hidden="false" customHeight="false" outlineLevel="0" collapsed="false">
      <c r="A5147" s="74" t="s">
        <v>23549</v>
      </c>
      <c r="B5147" s="74" t="s">
        <v>23550</v>
      </c>
      <c r="C5147" s="74" t="s">
        <v>23316</v>
      </c>
      <c r="D5147" s="74" t="s">
        <v>26599</v>
      </c>
      <c r="E5147" s="75"/>
      <c r="F5147" s="74"/>
      <c r="G5147" s="76" t="n">
        <v>96561</v>
      </c>
      <c r="H5147" s="74" t="s">
        <v>26701</v>
      </c>
      <c r="I5147" s="74" t="s">
        <v>73</v>
      </c>
      <c r="J5147" s="74" t="s">
        <v>16938</v>
      </c>
      <c r="K5147" s="75" t="s">
        <v>26702</v>
      </c>
      <c r="L5147" s="74" t="s">
        <v>16940</v>
      </c>
    </row>
    <row r="5148" customFormat="false" ht="13.5" hidden="false" customHeight="false" outlineLevel="0" collapsed="false">
      <c r="A5148" s="74" t="s">
        <v>23549</v>
      </c>
      <c r="B5148" s="74" t="s">
        <v>23550</v>
      </c>
      <c r="C5148" s="74" t="s">
        <v>23316</v>
      </c>
      <c r="D5148" s="74" t="s">
        <v>26599</v>
      </c>
      <c r="E5148" s="75"/>
      <c r="F5148" s="74"/>
      <c r="G5148" s="76" t="n">
        <v>96562</v>
      </c>
      <c r="H5148" s="74" t="s">
        <v>26703</v>
      </c>
      <c r="I5148" s="74" t="s">
        <v>129</v>
      </c>
      <c r="J5148" s="74" t="s">
        <v>16938</v>
      </c>
      <c r="K5148" s="75" t="s">
        <v>26704</v>
      </c>
      <c r="L5148" s="74" t="s">
        <v>16940</v>
      </c>
    </row>
    <row r="5149" customFormat="false" ht="13.5" hidden="false" customHeight="false" outlineLevel="0" collapsed="false">
      <c r="A5149" s="74" t="s">
        <v>23549</v>
      </c>
      <c r="B5149" s="74" t="s">
        <v>23550</v>
      </c>
      <c r="C5149" s="74" t="s">
        <v>23316</v>
      </c>
      <c r="D5149" s="74" t="s">
        <v>26599</v>
      </c>
      <c r="E5149" s="75"/>
      <c r="F5149" s="74"/>
      <c r="G5149" s="76" t="n">
        <v>96563</v>
      </c>
      <c r="H5149" s="74" t="s">
        <v>26705</v>
      </c>
      <c r="I5149" s="74" t="s">
        <v>129</v>
      </c>
      <c r="J5149" s="74" t="s">
        <v>16938</v>
      </c>
      <c r="K5149" s="75" t="s">
        <v>26706</v>
      </c>
      <c r="L5149" s="74" t="s">
        <v>16940</v>
      </c>
    </row>
    <row r="5150" customFormat="false" ht="13.5" hidden="false" customHeight="false" outlineLevel="0" collapsed="false">
      <c r="A5150" s="74" t="s">
        <v>23549</v>
      </c>
      <c r="B5150" s="74" t="s">
        <v>23550</v>
      </c>
      <c r="C5150" s="74" t="s">
        <v>23316</v>
      </c>
      <c r="D5150" s="74" t="s">
        <v>26599</v>
      </c>
      <c r="E5150" s="75"/>
      <c r="F5150" s="74"/>
      <c r="G5150" s="76" t="n">
        <v>101802</v>
      </c>
      <c r="H5150" s="74" t="s">
        <v>26707</v>
      </c>
      <c r="I5150" s="74" t="s">
        <v>21</v>
      </c>
      <c r="J5150" s="74" t="s">
        <v>16938</v>
      </c>
      <c r="K5150" s="75" t="s">
        <v>26708</v>
      </c>
      <c r="L5150" s="74" t="s">
        <v>16940</v>
      </c>
    </row>
    <row r="5151" customFormat="false" ht="13.5" hidden="false" customHeight="false" outlineLevel="0" collapsed="false">
      <c r="A5151" s="74" t="s">
        <v>23549</v>
      </c>
      <c r="B5151" s="74" t="s">
        <v>23550</v>
      </c>
      <c r="C5151" s="74" t="s">
        <v>23316</v>
      </c>
      <c r="D5151" s="74" t="s">
        <v>26599</v>
      </c>
      <c r="E5151" s="75"/>
      <c r="F5151" s="74"/>
      <c r="G5151" s="76" t="n">
        <v>101803</v>
      </c>
      <c r="H5151" s="74" t="s">
        <v>26709</v>
      </c>
      <c r="I5151" s="74" t="s">
        <v>21</v>
      </c>
      <c r="J5151" s="74" t="s">
        <v>16938</v>
      </c>
      <c r="K5151" s="75" t="s">
        <v>26710</v>
      </c>
      <c r="L5151" s="74" t="s">
        <v>16940</v>
      </c>
    </row>
    <row r="5152" customFormat="false" ht="13.5" hidden="false" customHeight="false" outlineLevel="0" collapsed="false">
      <c r="A5152" s="74" t="s">
        <v>23549</v>
      </c>
      <c r="B5152" s="74" t="s">
        <v>23550</v>
      </c>
      <c r="C5152" s="74" t="s">
        <v>23316</v>
      </c>
      <c r="D5152" s="74" t="s">
        <v>26599</v>
      </c>
      <c r="E5152" s="75"/>
      <c r="F5152" s="74"/>
      <c r="G5152" s="76" t="n">
        <v>101804</v>
      </c>
      <c r="H5152" s="74" t="s">
        <v>26711</v>
      </c>
      <c r="I5152" s="74" t="s">
        <v>21</v>
      </c>
      <c r="J5152" s="74" t="s">
        <v>16938</v>
      </c>
      <c r="K5152" s="75" t="s">
        <v>26712</v>
      </c>
      <c r="L5152" s="74" t="s">
        <v>16940</v>
      </c>
    </row>
    <row r="5153" customFormat="false" ht="13.5" hidden="false" customHeight="false" outlineLevel="0" collapsed="false">
      <c r="A5153" s="74" t="s">
        <v>23549</v>
      </c>
      <c r="B5153" s="74" t="s">
        <v>23550</v>
      </c>
      <c r="C5153" s="74" t="s">
        <v>23316</v>
      </c>
      <c r="D5153" s="74" t="s">
        <v>26599</v>
      </c>
      <c r="E5153" s="75"/>
      <c r="F5153" s="74"/>
      <c r="G5153" s="76" t="n">
        <v>101805</v>
      </c>
      <c r="H5153" s="74" t="s">
        <v>26713</v>
      </c>
      <c r="I5153" s="74" t="s">
        <v>21</v>
      </c>
      <c r="J5153" s="74" t="s">
        <v>16938</v>
      </c>
      <c r="K5153" s="75" t="s">
        <v>26714</v>
      </c>
      <c r="L5153" s="74" t="s">
        <v>16940</v>
      </c>
    </row>
    <row r="5154" customFormat="false" ht="13.5" hidden="false" customHeight="false" outlineLevel="0" collapsed="false">
      <c r="A5154" s="74" t="s">
        <v>23549</v>
      </c>
      <c r="B5154" s="74" t="s">
        <v>23550</v>
      </c>
      <c r="C5154" s="74" t="s">
        <v>23316</v>
      </c>
      <c r="D5154" s="74" t="s">
        <v>26599</v>
      </c>
      <c r="E5154" s="75"/>
      <c r="F5154" s="74"/>
      <c r="G5154" s="76" t="n">
        <v>102111</v>
      </c>
      <c r="H5154" s="74" t="s">
        <v>26715</v>
      </c>
      <c r="I5154" s="74" t="s">
        <v>21</v>
      </c>
      <c r="J5154" s="74" t="s">
        <v>16938</v>
      </c>
      <c r="K5154" s="75" t="s">
        <v>26716</v>
      </c>
      <c r="L5154" s="74" t="s">
        <v>16940</v>
      </c>
    </row>
    <row r="5155" customFormat="false" ht="13.5" hidden="false" customHeight="false" outlineLevel="0" collapsed="false">
      <c r="A5155" s="74" t="s">
        <v>23549</v>
      </c>
      <c r="B5155" s="74" t="s">
        <v>23550</v>
      </c>
      <c r="C5155" s="74" t="s">
        <v>23316</v>
      </c>
      <c r="D5155" s="74" t="s">
        <v>26599</v>
      </c>
      <c r="E5155" s="75"/>
      <c r="F5155" s="74"/>
      <c r="G5155" s="76" t="n">
        <v>102112</v>
      </c>
      <c r="H5155" s="74" t="s">
        <v>26717</v>
      </c>
      <c r="I5155" s="74" t="s">
        <v>21</v>
      </c>
      <c r="J5155" s="74" t="s">
        <v>16938</v>
      </c>
      <c r="K5155" s="75" t="s">
        <v>26718</v>
      </c>
      <c r="L5155" s="74" t="s">
        <v>16940</v>
      </c>
    </row>
    <row r="5156" customFormat="false" ht="13.5" hidden="false" customHeight="false" outlineLevel="0" collapsed="false">
      <c r="A5156" s="74" t="s">
        <v>23549</v>
      </c>
      <c r="B5156" s="74" t="s">
        <v>23550</v>
      </c>
      <c r="C5156" s="74" t="s">
        <v>23316</v>
      </c>
      <c r="D5156" s="74" t="s">
        <v>26599</v>
      </c>
      <c r="E5156" s="75"/>
      <c r="F5156" s="74"/>
      <c r="G5156" s="76" t="n">
        <v>102113</v>
      </c>
      <c r="H5156" s="74" t="s">
        <v>26719</v>
      </c>
      <c r="I5156" s="74" t="s">
        <v>21</v>
      </c>
      <c r="J5156" s="74" t="s">
        <v>16938</v>
      </c>
      <c r="K5156" s="75" t="s">
        <v>26720</v>
      </c>
      <c r="L5156" s="74" t="s">
        <v>16940</v>
      </c>
    </row>
    <row r="5157" customFormat="false" ht="13.5" hidden="false" customHeight="false" outlineLevel="0" collapsed="false">
      <c r="A5157" s="74" t="s">
        <v>23549</v>
      </c>
      <c r="B5157" s="74" t="s">
        <v>23550</v>
      </c>
      <c r="C5157" s="74" t="s">
        <v>23316</v>
      </c>
      <c r="D5157" s="74" t="s">
        <v>26599</v>
      </c>
      <c r="E5157" s="75"/>
      <c r="F5157" s="74"/>
      <c r="G5157" s="76" t="n">
        <v>102114</v>
      </c>
      <c r="H5157" s="74" t="s">
        <v>26721</v>
      </c>
      <c r="I5157" s="74" t="s">
        <v>21</v>
      </c>
      <c r="J5157" s="74" t="s">
        <v>16938</v>
      </c>
      <c r="K5157" s="75" t="s">
        <v>26722</v>
      </c>
      <c r="L5157" s="74" t="s">
        <v>16940</v>
      </c>
    </row>
    <row r="5158" customFormat="false" ht="13.5" hidden="false" customHeight="false" outlineLevel="0" collapsed="false">
      <c r="A5158" s="74" t="s">
        <v>23549</v>
      </c>
      <c r="B5158" s="74" t="s">
        <v>23550</v>
      </c>
      <c r="C5158" s="74" t="s">
        <v>23316</v>
      </c>
      <c r="D5158" s="74" t="s">
        <v>26599</v>
      </c>
      <c r="E5158" s="75"/>
      <c r="F5158" s="74"/>
      <c r="G5158" s="76" t="n">
        <v>102115</v>
      </c>
      <c r="H5158" s="74" t="s">
        <v>26723</v>
      </c>
      <c r="I5158" s="74" t="s">
        <v>21</v>
      </c>
      <c r="J5158" s="74" t="s">
        <v>16938</v>
      </c>
      <c r="K5158" s="75" t="s">
        <v>26724</v>
      </c>
      <c r="L5158" s="74" t="s">
        <v>16940</v>
      </c>
    </row>
    <row r="5159" customFormat="false" ht="13.5" hidden="false" customHeight="false" outlineLevel="0" collapsed="false">
      <c r="A5159" s="74" t="s">
        <v>23549</v>
      </c>
      <c r="B5159" s="74" t="s">
        <v>23550</v>
      </c>
      <c r="C5159" s="74" t="s">
        <v>23316</v>
      </c>
      <c r="D5159" s="74" t="s">
        <v>26599</v>
      </c>
      <c r="E5159" s="75"/>
      <c r="F5159" s="74"/>
      <c r="G5159" s="76" t="n">
        <v>102116</v>
      </c>
      <c r="H5159" s="74" t="s">
        <v>26725</v>
      </c>
      <c r="I5159" s="74" t="s">
        <v>21</v>
      </c>
      <c r="J5159" s="74" t="s">
        <v>16938</v>
      </c>
      <c r="K5159" s="75" t="s">
        <v>26726</v>
      </c>
      <c r="L5159" s="74" t="s">
        <v>16940</v>
      </c>
    </row>
    <row r="5160" customFormat="false" ht="13.5" hidden="false" customHeight="false" outlineLevel="0" collapsed="false">
      <c r="A5160" s="74" t="s">
        <v>23549</v>
      </c>
      <c r="B5160" s="74" t="s">
        <v>23550</v>
      </c>
      <c r="C5160" s="74" t="s">
        <v>23316</v>
      </c>
      <c r="D5160" s="74" t="s">
        <v>26599</v>
      </c>
      <c r="E5160" s="75"/>
      <c r="F5160" s="74"/>
      <c r="G5160" s="76" t="n">
        <v>102117</v>
      </c>
      <c r="H5160" s="74" t="s">
        <v>26727</v>
      </c>
      <c r="I5160" s="74" t="s">
        <v>21</v>
      </c>
      <c r="J5160" s="74" t="s">
        <v>16938</v>
      </c>
      <c r="K5160" s="75" t="s">
        <v>26728</v>
      </c>
      <c r="L5160" s="74" t="s">
        <v>16940</v>
      </c>
    </row>
    <row r="5161" customFormat="false" ht="13.5" hidden="false" customHeight="false" outlineLevel="0" collapsed="false">
      <c r="A5161" s="74" t="s">
        <v>23549</v>
      </c>
      <c r="B5161" s="74" t="s">
        <v>23550</v>
      </c>
      <c r="C5161" s="74" t="s">
        <v>23316</v>
      </c>
      <c r="D5161" s="74" t="s">
        <v>26599</v>
      </c>
      <c r="E5161" s="75"/>
      <c r="F5161" s="74"/>
      <c r="G5161" s="76" t="n">
        <v>102118</v>
      </c>
      <c r="H5161" s="74" t="s">
        <v>26729</v>
      </c>
      <c r="I5161" s="74" t="s">
        <v>21</v>
      </c>
      <c r="J5161" s="74" t="s">
        <v>16938</v>
      </c>
      <c r="K5161" s="75" t="s">
        <v>26730</v>
      </c>
      <c r="L5161" s="74" t="s">
        <v>16940</v>
      </c>
    </row>
    <row r="5162" customFormat="false" ht="13.5" hidden="false" customHeight="false" outlineLevel="0" collapsed="false">
      <c r="A5162" s="74" t="s">
        <v>23549</v>
      </c>
      <c r="B5162" s="74" t="s">
        <v>23550</v>
      </c>
      <c r="C5162" s="74" t="s">
        <v>23316</v>
      </c>
      <c r="D5162" s="74" t="s">
        <v>26599</v>
      </c>
      <c r="E5162" s="75"/>
      <c r="F5162" s="74"/>
      <c r="G5162" s="76" t="n">
        <v>102119</v>
      </c>
      <c r="H5162" s="74" t="s">
        <v>26731</v>
      </c>
      <c r="I5162" s="74" t="s">
        <v>21</v>
      </c>
      <c r="J5162" s="74" t="s">
        <v>16938</v>
      </c>
      <c r="K5162" s="75" t="s">
        <v>26732</v>
      </c>
      <c r="L5162" s="74" t="s">
        <v>16940</v>
      </c>
    </row>
    <row r="5163" customFormat="false" ht="13.5" hidden="false" customHeight="false" outlineLevel="0" collapsed="false">
      <c r="A5163" s="74" t="s">
        <v>23549</v>
      </c>
      <c r="B5163" s="74" t="s">
        <v>23550</v>
      </c>
      <c r="C5163" s="74" t="s">
        <v>23316</v>
      </c>
      <c r="D5163" s="74" t="s">
        <v>26599</v>
      </c>
      <c r="E5163" s="75"/>
      <c r="F5163" s="74"/>
      <c r="G5163" s="76" t="n">
        <v>102121</v>
      </c>
      <c r="H5163" s="74" t="s">
        <v>26733</v>
      </c>
      <c r="I5163" s="74" t="s">
        <v>21</v>
      </c>
      <c r="J5163" s="74" t="s">
        <v>16938</v>
      </c>
      <c r="K5163" s="75" t="s">
        <v>26734</v>
      </c>
      <c r="L5163" s="74" t="s">
        <v>16940</v>
      </c>
    </row>
    <row r="5164" customFormat="false" ht="13.5" hidden="false" customHeight="false" outlineLevel="0" collapsed="false">
      <c r="A5164" s="74" t="s">
        <v>23549</v>
      </c>
      <c r="B5164" s="74" t="s">
        <v>23550</v>
      </c>
      <c r="C5164" s="74" t="s">
        <v>23316</v>
      </c>
      <c r="D5164" s="74" t="s">
        <v>26599</v>
      </c>
      <c r="E5164" s="75"/>
      <c r="F5164" s="74"/>
      <c r="G5164" s="76" t="n">
        <v>102122</v>
      </c>
      <c r="H5164" s="74" t="s">
        <v>26735</v>
      </c>
      <c r="I5164" s="74" t="s">
        <v>21</v>
      </c>
      <c r="J5164" s="74" t="s">
        <v>16938</v>
      </c>
      <c r="K5164" s="75" t="s">
        <v>26736</v>
      </c>
      <c r="L5164" s="74" t="s">
        <v>16940</v>
      </c>
    </row>
    <row r="5165" customFormat="false" ht="13.5" hidden="false" customHeight="false" outlineLevel="0" collapsed="false">
      <c r="A5165" s="74" t="s">
        <v>23549</v>
      </c>
      <c r="B5165" s="74" t="s">
        <v>23550</v>
      </c>
      <c r="C5165" s="74" t="s">
        <v>23316</v>
      </c>
      <c r="D5165" s="74" t="s">
        <v>26599</v>
      </c>
      <c r="E5165" s="75"/>
      <c r="F5165" s="74"/>
      <c r="G5165" s="76" t="n">
        <v>102123</v>
      </c>
      <c r="H5165" s="74" t="s">
        <v>26737</v>
      </c>
      <c r="I5165" s="74" t="s">
        <v>21</v>
      </c>
      <c r="J5165" s="74" t="s">
        <v>16938</v>
      </c>
      <c r="K5165" s="75" t="s">
        <v>26738</v>
      </c>
      <c r="L5165" s="74" t="s">
        <v>16940</v>
      </c>
    </row>
    <row r="5166" customFormat="false" ht="13.5" hidden="false" customHeight="false" outlineLevel="0" collapsed="false">
      <c r="A5166" s="74" t="s">
        <v>23549</v>
      </c>
      <c r="B5166" s="74" t="s">
        <v>23550</v>
      </c>
      <c r="C5166" s="74" t="s">
        <v>23316</v>
      </c>
      <c r="D5166" s="74" t="s">
        <v>26599</v>
      </c>
      <c r="E5166" s="75"/>
      <c r="F5166" s="74"/>
      <c r="G5166" s="76" t="n">
        <v>102136</v>
      </c>
      <c r="H5166" s="74" t="s">
        <v>26739</v>
      </c>
      <c r="I5166" s="74" t="s">
        <v>21</v>
      </c>
      <c r="J5166" s="74" t="s">
        <v>16938</v>
      </c>
      <c r="K5166" s="75" t="s">
        <v>26740</v>
      </c>
      <c r="L5166" s="74" t="s">
        <v>16940</v>
      </c>
    </row>
    <row r="5167" customFormat="false" ht="13.5" hidden="false" customHeight="false" outlineLevel="0" collapsed="false">
      <c r="A5167" s="74" t="s">
        <v>23549</v>
      </c>
      <c r="B5167" s="74" t="s">
        <v>23550</v>
      </c>
      <c r="C5167" s="74" t="s">
        <v>23316</v>
      </c>
      <c r="D5167" s="74" t="s">
        <v>26599</v>
      </c>
      <c r="E5167" s="75"/>
      <c r="F5167" s="74"/>
      <c r="G5167" s="76" t="n">
        <v>102137</v>
      </c>
      <c r="H5167" s="74" t="s">
        <v>26741</v>
      </c>
      <c r="I5167" s="74" t="s">
        <v>21</v>
      </c>
      <c r="J5167" s="74" t="s">
        <v>16938</v>
      </c>
      <c r="K5167" s="75" t="s">
        <v>18001</v>
      </c>
      <c r="L5167" s="74" t="s">
        <v>16940</v>
      </c>
    </row>
    <row r="5168" customFormat="false" ht="13.5" hidden="false" customHeight="false" outlineLevel="0" collapsed="false">
      <c r="A5168" s="74" t="s">
        <v>23549</v>
      </c>
      <c r="B5168" s="74" t="s">
        <v>23550</v>
      </c>
      <c r="C5168" s="74" t="s">
        <v>23316</v>
      </c>
      <c r="D5168" s="74" t="s">
        <v>26599</v>
      </c>
      <c r="E5168" s="75"/>
      <c r="F5168" s="74"/>
      <c r="G5168" s="76" t="n">
        <v>102138</v>
      </c>
      <c r="H5168" s="74" t="s">
        <v>26742</v>
      </c>
      <c r="I5168" s="74" t="s">
        <v>21</v>
      </c>
      <c r="J5168" s="74" t="s">
        <v>16938</v>
      </c>
      <c r="K5168" s="75" t="s">
        <v>26743</v>
      </c>
      <c r="L5168" s="74" t="s">
        <v>16940</v>
      </c>
    </row>
    <row r="5169" customFormat="false" ht="13.5" hidden="false" customHeight="false" outlineLevel="0" collapsed="false">
      <c r="A5169" s="74" t="s">
        <v>23549</v>
      </c>
      <c r="B5169" s="74" t="s">
        <v>23550</v>
      </c>
      <c r="C5169" s="74" t="s">
        <v>23316</v>
      </c>
      <c r="D5169" s="74" t="s">
        <v>26599</v>
      </c>
      <c r="E5169" s="75"/>
      <c r="F5169" s="74"/>
      <c r="G5169" s="76" t="n">
        <v>103517</v>
      </c>
      <c r="H5169" s="74" t="s">
        <v>26744</v>
      </c>
      <c r="I5169" s="74" t="s">
        <v>21</v>
      </c>
      <c r="J5169" s="74" t="s">
        <v>16938</v>
      </c>
      <c r="K5169" s="75" t="s">
        <v>26745</v>
      </c>
      <c r="L5169" s="74" t="s">
        <v>16940</v>
      </c>
    </row>
    <row r="5170" customFormat="false" ht="13.5" hidden="false" customHeight="false" outlineLevel="0" collapsed="false">
      <c r="A5170" s="74" t="s">
        <v>23549</v>
      </c>
      <c r="B5170" s="74" t="s">
        <v>23550</v>
      </c>
      <c r="C5170" s="74" t="s">
        <v>23316</v>
      </c>
      <c r="D5170" s="74" t="s">
        <v>26599</v>
      </c>
      <c r="E5170" s="75"/>
      <c r="F5170" s="74"/>
      <c r="G5170" s="76" t="n">
        <v>103519</v>
      </c>
      <c r="H5170" s="74" t="s">
        <v>26746</v>
      </c>
      <c r="I5170" s="74" t="s">
        <v>21</v>
      </c>
      <c r="J5170" s="74" t="s">
        <v>16938</v>
      </c>
      <c r="K5170" s="75" t="s">
        <v>22179</v>
      </c>
      <c r="L5170" s="74" t="s">
        <v>16940</v>
      </c>
    </row>
    <row r="5171" customFormat="false" ht="13.5" hidden="false" customHeight="false" outlineLevel="0" collapsed="false">
      <c r="A5171" s="74" t="s">
        <v>23549</v>
      </c>
      <c r="B5171" s="74" t="s">
        <v>23550</v>
      </c>
      <c r="C5171" s="74" t="s">
        <v>23316</v>
      </c>
      <c r="D5171" s="74" t="s">
        <v>26599</v>
      </c>
      <c r="E5171" s="75"/>
      <c r="F5171" s="74"/>
      <c r="G5171" s="76" t="n">
        <v>103520</v>
      </c>
      <c r="H5171" s="74" t="s">
        <v>26747</v>
      </c>
      <c r="I5171" s="74" t="s">
        <v>21</v>
      </c>
      <c r="J5171" s="74" t="s">
        <v>16938</v>
      </c>
      <c r="K5171" s="75" t="s">
        <v>26748</v>
      </c>
      <c r="L5171" s="74" t="s">
        <v>16940</v>
      </c>
    </row>
    <row r="5172" customFormat="false" ht="13.5" hidden="false" customHeight="false" outlineLevel="0" collapsed="false">
      <c r="A5172" s="74" t="s">
        <v>23549</v>
      </c>
      <c r="B5172" s="74" t="s">
        <v>23550</v>
      </c>
      <c r="C5172" s="74" t="s">
        <v>23316</v>
      </c>
      <c r="D5172" s="74" t="s">
        <v>26599</v>
      </c>
      <c r="E5172" s="75"/>
      <c r="F5172" s="74"/>
      <c r="G5172" s="76" t="n">
        <v>103521</v>
      </c>
      <c r="H5172" s="74" t="s">
        <v>26749</v>
      </c>
      <c r="I5172" s="74" t="s">
        <v>21</v>
      </c>
      <c r="J5172" s="74" t="s">
        <v>16938</v>
      </c>
      <c r="K5172" s="75" t="s">
        <v>26750</v>
      </c>
      <c r="L5172" s="74" t="s">
        <v>16940</v>
      </c>
    </row>
    <row r="5173" customFormat="false" ht="13.5" hidden="false" customHeight="false" outlineLevel="0" collapsed="false">
      <c r="A5173" s="74" t="s">
        <v>23549</v>
      </c>
      <c r="B5173" s="74" t="s">
        <v>23550</v>
      </c>
      <c r="C5173" s="74" t="s">
        <v>23316</v>
      </c>
      <c r="D5173" s="74" t="s">
        <v>26599</v>
      </c>
      <c r="E5173" s="75"/>
      <c r="F5173" s="74"/>
      <c r="G5173" s="76" t="n">
        <v>103522</v>
      </c>
      <c r="H5173" s="74" t="s">
        <v>26751</v>
      </c>
      <c r="I5173" s="74" t="s">
        <v>21</v>
      </c>
      <c r="J5173" s="74" t="s">
        <v>16938</v>
      </c>
      <c r="K5173" s="75" t="s">
        <v>26752</v>
      </c>
      <c r="L5173" s="74" t="s">
        <v>16940</v>
      </c>
    </row>
    <row r="5174" customFormat="false" ht="13.5" hidden="false" customHeight="false" outlineLevel="0" collapsed="false">
      <c r="A5174" s="74" t="s">
        <v>23549</v>
      </c>
      <c r="B5174" s="74" t="s">
        <v>23550</v>
      </c>
      <c r="C5174" s="74" t="s">
        <v>23316</v>
      </c>
      <c r="D5174" s="74" t="s">
        <v>26599</v>
      </c>
      <c r="E5174" s="75"/>
      <c r="F5174" s="74"/>
      <c r="G5174" s="76" t="n">
        <v>103523</v>
      </c>
      <c r="H5174" s="74" t="s">
        <v>26753</v>
      </c>
      <c r="I5174" s="74" t="s">
        <v>21</v>
      </c>
      <c r="J5174" s="74" t="s">
        <v>16938</v>
      </c>
      <c r="K5174" s="75" t="s">
        <v>26754</v>
      </c>
      <c r="L5174" s="74" t="s">
        <v>16940</v>
      </c>
    </row>
    <row r="5175" customFormat="false" ht="13.5" hidden="false" customHeight="false" outlineLevel="0" collapsed="false">
      <c r="A5175" s="74" t="s">
        <v>26755</v>
      </c>
      <c r="B5175" s="74" t="s">
        <v>26756</v>
      </c>
      <c r="C5175" s="74" t="s">
        <v>26757</v>
      </c>
      <c r="D5175" s="74" t="s">
        <v>26758</v>
      </c>
      <c r="E5175" s="75"/>
      <c r="F5175" s="74"/>
      <c r="G5175" s="76" t="n">
        <v>93350</v>
      </c>
      <c r="H5175" s="74" t="s">
        <v>26759</v>
      </c>
      <c r="I5175" s="74" t="s">
        <v>21</v>
      </c>
      <c r="J5175" s="74" t="s">
        <v>16938</v>
      </c>
      <c r="K5175" s="75" t="s">
        <v>26760</v>
      </c>
      <c r="L5175" s="74" t="s">
        <v>16940</v>
      </c>
    </row>
    <row r="5176" customFormat="false" ht="13.5" hidden="false" customHeight="false" outlineLevel="0" collapsed="false">
      <c r="A5176" s="74" t="s">
        <v>26755</v>
      </c>
      <c r="B5176" s="74" t="s">
        <v>26756</v>
      </c>
      <c r="C5176" s="74" t="s">
        <v>26757</v>
      </c>
      <c r="D5176" s="74" t="s">
        <v>26758</v>
      </c>
      <c r="E5176" s="75"/>
      <c r="F5176" s="74"/>
      <c r="G5176" s="76" t="n">
        <v>93351</v>
      </c>
      <c r="H5176" s="74" t="s">
        <v>26761</v>
      </c>
      <c r="I5176" s="74" t="s">
        <v>21</v>
      </c>
      <c r="J5176" s="74" t="s">
        <v>16938</v>
      </c>
      <c r="K5176" s="75" t="s">
        <v>26762</v>
      </c>
      <c r="L5176" s="74" t="s">
        <v>16940</v>
      </c>
    </row>
    <row r="5177" customFormat="false" ht="13.5" hidden="false" customHeight="false" outlineLevel="0" collapsed="false">
      <c r="A5177" s="74" t="s">
        <v>26755</v>
      </c>
      <c r="B5177" s="74" t="s">
        <v>26756</v>
      </c>
      <c r="C5177" s="74" t="s">
        <v>26757</v>
      </c>
      <c r="D5177" s="74" t="s">
        <v>26758</v>
      </c>
      <c r="E5177" s="75"/>
      <c r="F5177" s="74"/>
      <c r="G5177" s="76" t="n">
        <v>93352</v>
      </c>
      <c r="H5177" s="74" t="s">
        <v>26763</v>
      </c>
      <c r="I5177" s="74" t="s">
        <v>21</v>
      </c>
      <c r="J5177" s="74" t="s">
        <v>16938</v>
      </c>
      <c r="K5177" s="75" t="s">
        <v>26764</v>
      </c>
      <c r="L5177" s="74" t="s">
        <v>16940</v>
      </c>
    </row>
    <row r="5178" customFormat="false" ht="13.5" hidden="false" customHeight="false" outlineLevel="0" collapsed="false">
      <c r="A5178" s="74" t="s">
        <v>26755</v>
      </c>
      <c r="B5178" s="74" t="s">
        <v>26756</v>
      </c>
      <c r="C5178" s="74" t="s">
        <v>26757</v>
      </c>
      <c r="D5178" s="74" t="s">
        <v>26758</v>
      </c>
      <c r="E5178" s="75"/>
      <c r="F5178" s="74"/>
      <c r="G5178" s="76" t="n">
        <v>93353</v>
      </c>
      <c r="H5178" s="74" t="s">
        <v>26765</v>
      </c>
      <c r="I5178" s="74" t="s">
        <v>21</v>
      </c>
      <c r="J5178" s="74" t="s">
        <v>16938</v>
      </c>
      <c r="K5178" s="75" t="s">
        <v>26766</v>
      </c>
      <c r="L5178" s="74" t="s">
        <v>16940</v>
      </c>
    </row>
    <row r="5179" customFormat="false" ht="13.5" hidden="false" customHeight="false" outlineLevel="0" collapsed="false">
      <c r="A5179" s="74" t="s">
        <v>26755</v>
      </c>
      <c r="B5179" s="74" t="s">
        <v>26756</v>
      </c>
      <c r="C5179" s="74" t="s">
        <v>26757</v>
      </c>
      <c r="D5179" s="74" t="s">
        <v>26758</v>
      </c>
      <c r="E5179" s="75"/>
      <c r="F5179" s="74"/>
      <c r="G5179" s="76" t="n">
        <v>93354</v>
      </c>
      <c r="H5179" s="74" t="s">
        <v>26767</v>
      </c>
      <c r="I5179" s="74" t="s">
        <v>21</v>
      </c>
      <c r="J5179" s="74" t="s">
        <v>16938</v>
      </c>
      <c r="K5179" s="75" t="s">
        <v>26768</v>
      </c>
      <c r="L5179" s="74" t="s">
        <v>16940</v>
      </c>
    </row>
    <row r="5180" customFormat="false" ht="13.5" hidden="false" customHeight="false" outlineLevel="0" collapsed="false">
      <c r="A5180" s="74" t="s">
        <v>26755</v>
      </c>
      <c r="B5180" s="74" t="s">
        <v>26756</v>
      </c>
      <c r="C5180" s="74" t="s">
        <v>26757</v>
      </c>
      <c r="D5180" s="74" t="s">
        <v>26758</v>
      </c>
      <c r="E5180" s="75"/>
      <c r="F5180" s="74"/>
      <c r="G5180" s="76" t="n">
        <v>93355</v>
      </c>
      <c r="H5180" s="74" t="s">
        <v>26769</v>
      </c>
      <c r="I5180" s="74" t="s">
        <v>21</v>
      </c>
      <c r="J5180" s="74" t="s">
        <v>16938</v>
      </c>
      <c r="K5180" s="75" t="s">
        <v>26770</v>
      </c>
      <c r="L5180" s="74" t="s">
        <v>16940</v>
      </c>
    </row>
    <row r="5181" customFormat="false" ht="13.5" hidden="false" customHeight="false" outlineLevel="0" collapsed="false">
      <c r="A5181" s="74" t="s">
        <v>26755</v>
      </c>
      <c r="B5181" s="74" t="s">
        <v>26756</v>
      </c>
      <c r="C5181" s="74" t="s">
        <v>26757</v>
      </c>
      <c r="D5181" s="74" t="s">
        <v>26758</v>
      </c>
      <c r="E5181" s="75"/>
      <c r="F5181" s="74"/>
      <c r="G5181" s="76" t="n">
        <v>93356</v>
      </c>
      <c r="H5181" s="74" t="s">
        <v>26771</v>
      </c>
      <c r="I5181" s="74" t="s">
        <v>21</v>
      </c>
      <c r="J5181" s="74" t="s">
        <v>16938</v>
      </c>
      <c r="K5181" s="75" t="s">
        <v>26772</v>
      </c>
      <c r="L5181" s="74" t="s">
        <v>16940</v>
      </c>
    </row>
    <row r="5182" customFormat="false" ht="13.5" hidden="false" customHeight="false" outlineLevel="0" collapsed="false">
      <c r="A5182" s="74" t="s">
        <v>26755</v>
      </c>
      <c r="B5182" s="74" t="s">
        <v>26756</v>
      </c>
      <c r="C5182" s="74" t="s">
        <v>26757</v>
      </c>
      <c r="D5182" s="74" t="s">
        <v>26758</v>
      </c>
      <c r="E5182" s="75"/>
      <c r="F5182" s="74"/>
      <c r="G5182" s="76" t="n">
        <v>93357</v>
      </c>
      <c r="H5182" s="74" t="s">
        <v>26773</v>
      </c>
      <c r="I5182" s="74" t="s">
        <v>21</v>
      </c>
      <c r="J5182" s="74" t="s">
        <v>16938</v>
      </c>
      <c r="K5182" s="75" t="s">
        <v>26774</v>
      </c>
      <c r="L5182" s="74" t="s">
        <v>16940</v>
      </c>
    </row>
    <row r="5183" customFormat="false" ht="13.5" hidden="false" customHeight="false" outlineLevel="0" collapsed="false">
      <c r="A5183" s="74" t="s">
        <v>26775</v>
      </c>
      <c r="B5183" s="74" t="s">
        <v>26776</v>
      </c>
      <c r="C5183" s="74" t="s">
        <v>26777</v>
      </c>
      <c r="D5183" s="74" t="s">
        <v>26778</v>
      </c>
      <c r="E5183" s="75"/>
      <c r="F5183" s="74"/>
      <c r="G5183" s="76" t="n">
        <v>96520</v>
      </c>
      <c r="H5183" s="74" t="s">
        <v>26779</v>
      </c>
      <c r="I5183" s="74" t="s">
        <v>154</v>
      </c>
      <c r="J5183" s="74" t="s">
        <v>16938</v>
      </c>
      <c r="K5183" s="75" t="s">
        <v>26780</v>
      </c>
      <c r="L5183" s="74" t="s">
        <v>16940</v>
      </c>
    </row>
    <row r="5184" customFormat="false" ht="13.5" hidden="false" customHeight="false" outlineLevel="0" collapsed="false">
      <c r="A5184" s="74" t="s">
        <v>26775</v>
      </c>
      <c r="B5184" s="74" t="s">
        <v>26776</v>
      </c>
      <c r="C5184" s="74" t="s">
        <v>26777</v>
      </c>
      <c r="D5184" s="74" t="s">
        <v>26778</v>
      </c>
      <c r="E5184" s="75"/>
      <c r="F5184" s="74"/>
      <c r="G5184" s="76" t="n">
        <v>96521</v>
      </c>
      <c r="H5184" s="74" t="s">
        <v>26781</v>
      </c>
      <c r="I5184" s="74" t="s">
        <v>154</v>
      </c>
      <c r="J5184" s="74" t="s">
        <v>16938</v>
      </c>
      <c r="K5184" s="75" t="s">
        <v>18321</v>
      </c>
      <c r="L5184" s="74" t="s">
        <v>16940</v>
      </c>
    </row>
    <row r="5185" customFormat="false" ht="13.5" hidden="false" customHeight="false" outlineLevel="0" collapsed="false">
      <c r="A5185" s="74" t="s">
        <v>26775</v>
      </c>
      <c r="B5185" s="74" t="s">
        <v>26776</v>
      </c>
      <c r="C5185" s="74" t="s">
        <v>26777</v>
      </c>
      <c r="D5185" s="74" t="s">
        <v>26778</v>
      </c>
      <c r="E5185" s="75"/>
      <c r="F5185" s="74"/>
      <c r="G5185" s="76" t="n">
        <v>96522</v>
      </c>
      <c r="H5185" s="74" t="s">
        <v>26782</v>
      </c>
      <c r="I5185" s="74" t="s">
        <v>154</v>
      </c>
      <c r="J5185" s="74" t="s">
        <v>17690</v>
      </c>
      <c r="K5185" s="75" t="s">
        <v>26783</v>
      </c>
      <c r="L5185" s="74" t="s">
        <v>16940</v>
      </c>
    </row>
    <row r="5186" customFormat="false" ht="13.5" hidden="false" customHeight="false" outlineLevel="0" collapsed="false">
      <c r="A5186" s="74" t="s">
        <v>26775</v>
      </c>
      <c r="B5186" s="74" t="s">
        <v>26776</v>
      </c>
      <c r="C5186" s="74" t="s">
        <v>26777</v>
      </c>
      <c r="D5186" s="74" t="s">
        <v>26778</v>
      </c>
      <c r="E5186" s="75"/>
      <c r="F5186" s="74"/>
      <c r="G5186" s="76" t="n">
        <v>96523</v>
      </c>
      <c r="H5186" s="74" t="s">
        <v>26784</v>
      </c>
      <c r="I5186" s="74" t="s">
        <v>154</v>
      </c>
      <c r="J5186" s="74" t="s">
        <v>17690</v>
      </c>
      <c r="K5186" s="75" t="s">
        <v>26785</v>
      </c>
      <c r="L5186" s="74" t="s">
        <v>16940</v>
      </c>
    </row>
    <row r="5187" customFormat="false" ht="13.5" hidden="false" customHeight="false" outlineLevel="0" collapsed="false">
      <c r="A5187" s="74" t="s">
        <v>26775</v>
      </c>
      <c r="B5187" s="74" t="s">
        <v>26776</v>
      </c>
      <c r="C5187" s="74" t="s">
        <v>26777</v>
      </c>
      <c r="D5187" s="74" t="s">
        <v>26778</v>
      </c>
      <c r="E5187" s="75"/>
      <c r="F5187" s="74"/>
      <c r="G5187" s="76" t="n">
        <v>96524</v>
      </c>
      <c r="H5187" s="74" t="s">
        <v>26786</v>
      </c>
      <c r="I5187" s="74" t="s">
        <v>154</v>
      </c>
      <c r="J5187" s="74" t="s">
        <v>16938</v>
      </c>
      <c r="K5187" s="75" t="s">
        <v>21141</v>
      </c>
      <c r="L5187" s="74" t="s">
        <v>16940</v>
      </c>
    </row>
    <row r="5188" customFormat="false" ht="13.5" hidden="false" customHeight="false" outlineLevel="0" collapsed="false">
      <c r="A5188" s="74" t="s">
        <v>26775</v>
      </c>
      <c r="B5188" s="74" t="s">
        <v>26776</v>
      </c>
      <c r="C5188" s="74" t="s">
        <v>26777</v>
      </c>
      <c r="D5188" s="74" t="s">
        <v>26778</v>
      </c>
      <c r="E5188" s="75"/>
      <c r="F5188" s="74"/>
      <c r="G5188" s="76" t="n">
        <v>96525</v>
      </c>
      <c r="H5188" s="74" t="s">
        <v>26787</v>
      </c>
      <c r="I5188" s="74" t="s">
        <v>154</v>
      </c>
      <c r="J5188" s="74" t="s">
        <v>16938</v>
      </c>
      <c r="K5188" s="75" t="s">
        <v>23622</v>
      </c>
      <c r="L5188" s="74" t="s">
        <v>16940</v>
      </c>
    </row>
    <row r="5189" customFormat="false" ht="13.5" hidden="false" customHeight="false" outlineLevel="0" collapsed="false">
      <c r="A5189" s="74" t="s">
        <v>26775</v>
      </c>
      <c r="B5189" s="74" t="s">
        <v>26776</v>
      </c>
      <c r="C5189" s="74" t="s">
        <v>26777</v>
      </c>
      <c r="D5189" s="74" t="s">
        <v>26778</v>
      </c>
      <c r="E5189" s="75"/>
      <c r="F5189" s="74"/>
      <c r="G5189" s="76" t="n">
        <v>96526</v>
      </c>
      <c r="H5189" s="74" t="s">
        <v>26788</v>
      </c>
      <c r="I5189" s="74" t="s">
        <v>154</v>
      </c>
      <c r="J5189" s="74" t="s">
        <v>17690</v>
      </c>
      <c r="K5189" s="75" t="s">
        <v>26789</v>
      </c>
      <c r="L5189" s="74" t="s">
        <v>16940</v>
      </c>
    </row>
    <row r="5190" customFormat="false" ht="13.5" hidden="false" customHeight="false" outlineLevel="0" collapsed="false">
      <c r="A5190" s="74" t="s">
        <v>26775</v>
      </c>
      <c r="B5190" s="74" t="s">
        <v>26776</v>
      </c>
      <c r="C5190" s="74" t="s">
        <v>26777</v>
      </c>
      <c r="D5190" s="74" t="s">
        <v>26778</v>
      </c>
      <c r="E5190" s="75"/>
      <c r="F5190" s="74"/>
      <c r="G5190" s="76" t="n">
        <v>96527</v>
      </c>
      <c r="H5190" s="74" t="s">
        <v>26790</v>
      </c>
      <c r="I5190" s="74" t="s">
        <v>154</v>
      </c>
      <c r="J5190" s="74" t="s">
        <v>17690</v>
      </c>
      <c r="K5190" s="75" t="s">
        <v>26791</v>
      </c>
      <c r="L5190" s="74" t="s">
        <v>16940</v>
      </c>
    </row>
    <row r="5191" customFormat="false" ht="13.5" hidden="false" customHeight="false" outlineLevel="0" collapsed="false">
      <c r="A5191" s="74" t="s">
        <v>26775</v>
      </c>
      <c r="B5191" s="74" t="s">
        <v>26776</v>
      </c>
      <c r="C5191" s="74" t="s">
        <v>26777</v>
      </c>
      <c r="D5191" s="74" t="s">
        <v>26778</v>
      </c>
      <c r="E5191" s="75"/>
      <c r="F5191" s="74"/>
      <c r="G5191" s="76" t="n">
        <v>96528</v>
      </c>
      <c r="H5191" s="74" t="s">
        <v>26792</v>
      </c>
      <c r="I5191" s="74" t="s">
        <v>73</v>
      </c>
      <c r="J5191" s="74" t="s">
        <v>16938</v>
      </c>
      <c r="K5191" s="75" t="s">
        <v>26793</v>
      </c>
      <c r="L5191" s="74" t="s">
        <v>16940</v>
      </c>
    </row>
    <row r="5192" customFormat="false" ht="13.5" hidden="false" customHeight="false" outlineLevel="0" collapsed="false">
      <c r="A5192" s="74" t="s">
        <v>26775</v>
      </c>
      <c r="B5192" s="74" t="s">
        <v>26776</v>
      </c>
      <c r="C5192" s="74" t="s">
        <v>26777</v>
      </c>
      <c r="D5192" s="74" t="s">
        <v>26778</v>
      </c>
      <c r="E5192" s="75"/>
      <c r="F5192" s="74"/>
      <c r="G5192" s="76" t="n">
        <v>101114</v>
      </c>
      <c r="H5192" s="74" t="s">
        <v>26794</v>
      </c>
      <c r="I5192" s="74" t="s">
        <v>154</v>
      </c>
      <c r="J5192" s="74" t="s">
        <v>16938</v>
      </c>
      <c r="K5192" s="75" t="s">
        <v>26795</v>
      </c>
      <c r="L5192" s="74" t="s">
        <v>16940</v>
      </c>
    </row>
    <row r="5193" customFormat="false" ht="13.5" hidden="false" customHeight="false" outlineLevel="0" collapsed="false">
      <c r="A5193" s="74" t="s">
        <v>26775</v>
      </c>
      <c r="B5193" s="74" t="s">
        <v>26776</v>
      </c>
      <c r="C5193" s="74" t="s">
        <v>26777</v>
      </c>
      <c r="D5193" s="74" t="s">
        <v>26778</v>
      </c>
      <c r="E5193" s="75"/>
      <c r="F5193" s="74"/>
      <c r="G5193" s="76" t="n">
        <v>101115</v>
      </c>
      <c r="H5193" s="74" t="s">
        <v>26796</v>
      </c>
      <c r="I5193" s="74" t="s">
        <v>154</v>
      </c>
      <c r="J5193" s="74" t="s">
        <v>16938</v>
      </c>
      <c r="K5193" s="75" t="s">
        <v>26797</v>
      </c>
      <c r="L5193" s="74" t="s">
        <v>16940</v>
      </c>
    </row>
    <row r="5194" customFormat="false" ht="13.5" hidden="false" customHeight="false" outlineLevel="0" collapsed="false">
      <c r="A5194" s="74" t="s">
        <v>26775</v>
      </c>
      <c r="B5194" s="74" t="s">
        <v>26776</v>
      </c>
      <c r="C5194" s="74" t="s">
        <v>26777</v>
      </c>
      <c r="D5194" s="74" t="s">
        <v>26778</v>
      </c>
      <c r="E5194" s="75"/>
      <c r="F5194" s="74"/>
      <c r="G5194" s="76" t="n">
        <v>101116</v>
      </c>
      <c r="H5194" s="74" t="s">
        <v>26798</v>
      </c>
      <c r="I5194" s="74" t="s">
        <v>154</v>
      </c>
      <c r="J5194" s="74" t="s">
        <v>16938</v>
      </c>
      <c r="K5194" s="75" t="s">
        <v>26799</v>
      </c>
      <c r="L5194" s="74" t="s">
        <v>16940</v>
      </c>
    </row>
    <row r="5195" customFormat="false" ht="13.5" hidden="false" customHeight="false" outlineLevel="0" collapsed="false">
      <c r="A5195" s="74" t="s">
        <v>26775</v>
      </c>
      <c r="B5195" s="74" t="s">
        <v>26776</v>
      </c>
      <c r="C5195" s="74" t="s">
        <v>26777</v>
      </c>
      <c r="D5195" s="74" t="s">
        <v>26778</v>
      </c>
      <c r="E5195" s="75"/>
      <c r="F5195" s="74"/>
      <c r="G5195" s="76" t="n">
        <v>101117</v>
      </c>
      <c r="H5195" s="74" t="s">
        <v>26800</v>
      </c>
      <c r="I5195" s="74" t="s">
        <v>154</v>
      </c>
      <c r="J5195" s="74" t="s">
        <v>16938</v>
      </c>
      <c r="K5195" s="75" t="s">
        <v>23410</v>
      </c>
      <c r="L5195" s="74" t="s">
        <v>16940</v>
      </c>
    </row>
    <row r="5196" customFormat="false" ht="13.5" hidden="false" customHeight="false" outlineLevel="0" collapsed="false">
      <c r="A5196" s="74" t="s">
        <v>26775</v>
      </c>
      <c r="B5196" s="74" t="s">
        <v>26776</v>
      </c>
      <c r="C5196" s="74" t="s">
        <v>26777</v>
      </c>
      <c r="D5196" s="74" t="s">
        <v>26778</v>
      </c>
      <c r="E5196" s="75"/>
      <c r="F5196" s="74"/>
      <c r="G5196" s="76" t="n">
        <v>101118</v>
      </c>
      <c r="H5196" s="74" t="s">
        <v>26801</v>
      </c>
      <c r="I5196" s="74" t="s">
        <v>154</v>
      </c>
      <c r="J5196" s="74" t="s">
        <v>16938</v>
      </c>
      <c r="K5196" s="75" t="s">
        <v>26802</v>
      </c>
      <c r="L5196" s="74" t="s">
        <v>16940</v>
      </c>
    </row>
    <row r="5197" customFormat="false" ht="13.5" hidden="false" customHeight="false" outlineLevel="0" collapsed="false">
      <c r="A5197" s="74" t="s">
        <v>26775</v>
      </c>
      <c r="B5197" s="74" t="s">
        <v>26776</v>
      </c>
      <c r="C5197" s="74" t="s">
        <v>26777</v>
      </c>
      <c r="D5197" s="74" t="s">
        <v>26778</v>
      </c>
      <c r="E5197" s="75"/>
      <c r="F5197" s="74"/>
      <c r="G5197" s="76" t="n">
        <v>101119</v>
      </c>
      <c r="H5197" s="74" t="s">
        <v>26803</v>
      </c>
      <c r="I5197" s="74" t="s">
        <v>154</v>
      </c>
      <c r="J5197" s="74" t="s">
        <v>16938</v>
      </c>
      <c r="K5197" s="75" t="s">
        <v>26804</v>
      </c>
      <c r="L5197" s="74" t="s">
        <v>16940</v>
      </c>
    </row>
    <row r="5198" customFormat="false" ht="13.5" hidden="false" customHeight="false" outlineLevel="0" collapsed="false">
      <c r="A5198" s="74" t="s">
        <v>26775</v>
      </c>
      <c r="B5198" s="74" t="s">
        <v>26776</v>
      </c>
      <c r="C5198" s="74" t="s">
        <v>26777</v>
      </c>
      <c r="D5198" s="74" t="s">
        <v>26778</v>
      </c>
      <c r="E5198" s="75"/>
      <c r="F5198" s="74"/>
      <c r="G5198" s="76" t="n">
        <v>101120</v>
      </c>
      <c r="H5198" s="74" t="s">
        <v>26805</v>
      </c>
      <c r="I5198" s="74" t="s">
        <v>154</v>
      </c>
      <c r="J5198" s="74" t="s">
        <v>16938</v>
      </c>
      <c r="K5198" s="75" t="s">
        <v>26806</v>
      </c>
      <c r="L5198" s="74" t="s">
        <v>16940</v>
      </c>
    </row>
    <row r="5199" customFormat="false" ht="13.5" hidden="false" customHeight="false" outlineLevel="0" collapsed="false">
      <c r="A5199" s="74" t="s">
        <v>26775</v>
      </c>
      <c r="B5199" s="74" t="s">
        <v>26776</v>
      </c>
      <c r="C5199" s="74" t="s">
        <v>26777</v>
      </c>
      <c r="D5199" s="74" t="s">
        <v>26778</v>
      </c>
      <c r="E5199" s="75"/>
      <c r="F5199" s="74"/>
      <c r="G5199" s="76" t="n">
        <v>101121</v>
      </c>
      <c r="H5199" s="74" t="s">
        <v>26807</v>
      </c>
      <c r="I5199" s="74" t="s">
        <v>154</v>
      </c>
      <c r="J5199" s="74" t="s">
        <v>16938</v>
      </c>
      <c r="K5199" s="75" t="s">
        <v>26808</v>
      </c>
      <c r="L5199" s="74" t="s">
        <v>16940</v>
      </c>
    </row>
    <row r="5200" customFormat="false" ht="13.5" hidden="false" customHeight="false" outlineLevel="0" collapsed="false">
      <c r="A5200" s="74" t="s">
        <v>26775</v>
      </c>
      <c r="B5200" s="74" t="s">
        <v>26776</v>
      </c>
      <c r="C5200" s="74" t="s">
        <v>26777</v>
      </c>
      <c r="D5200" s="74" t="s">
        <v>26778</v>
      </c>
      <c r="E5200" s="75"/>
      <c r="F5200" s="74"/>
      <c r="G5200" s="76" t="n">
        <v>101122</v>
      </c>
      <c r="H5200" s="74" t="s">
        <v>26809</v>
      </c>
      <c r="I5200" s="74" t="s">
        <v>154</v>
      </c>
      <c r="J5200" s="74" t="s">
        <v>16938</v>
      </c>
      <c r="K5200" s="75" t="s">
        <v>26810</v>
      </c>
      <c r="L5200" s="74" t="s">
        <v>16940</v>
      </c>
    </row>
    <row r="5201" customFormat="false" ht="13.5" hidden="false" customHeight="false" outlineLevel="0" collapsed="false">
      <c r="A5201" s="74" t="s">
        <v>26775</v>
      </c>
      <c r="B5201" s="74" t="s">
        <v>26776</v>
      </c>
      <c r="C5201" s="74" t="s">
        <v>26777</v>
      </c>
      <c r="D5201" s="74" t="s">
        <v>26778</v>
      </c>
      <c r="E5201" s="75"/>
      <c r="F5201" s="74"/>
      <c r="G5201" s="76" t="n">
        <v>101123</v>
      </c>
      <c r="H5201" s="74" t="s">
        <v>26811</v>
      </c>
      <c r="I5201" s="74" t="s">
        <v>154</v>
      </c>
      <c r="J5201" s="74" t="s">
        <v>16938</v>
      </c>
      <c r="K5201" s="75" t="s">
        <v>18515</v>
      </c>
      <c r="L5201" s="74" t="s">
        <v>16940</v>
      </c>
    </row>
    <row r="5202" customFormat="false" ht="13.5" hidden="false" customHeight="false" outlineLevel="0" collapsed="false">
      <c r="A5202" s="74" t="s">
        <v>26775</v>
      </c>
      <c r="B5202" s="74" t="s">
        <v>26776</v>
      </c>
      <c r="C5202" s="74" t="s">
        <v>26777</v>
      </c>
      <c r="D5202" s="74" t="s">
        <v>26778</v>
      </c>
      <c r="E5202" s="75"/>
      <c r="F5202" s="74"/>
      <c r="G5202" s="76" t="n">
        <v>101124</v>
      </c>
      <c r="H5202" s="74" t="s">
        <v>26812</v>
      </c>
      <c r="I5202" s="74" t="s">
        <v>154</v>
      </c>
      <c r="J5202" s="74" t="s">
        <v>16938</v>
      </c>
      <c r="K5202" s="75" t="s">
        <v>26813</v>
      </c>
      <c r="L5202" s="74" t="s">
        <v>16940</v>
      </c>
    </row>
    <row r="5203" customFormat="false" ht="13.5" hidden="false" customHeight="false" outlineLevel="0" collapsed="false">
      <c r="A5203" s="74" t="s">
        <v>26775</v>
      </c>
      <c r="B5203" s="74" t="s">
        <v>26776</v>
      </c>
      <c r="C5203" s="74" t="s">
        <v>26777</v>
      </c>
      <c r="D5203" s="74" t="s">
        <v>26778</v>
      </c>
      <c r="E5203" s="75"/>
      <c r="F5203" s="74"/>
      <c r="G5203" s="76" t="n">
        <v>101125</v>
      </c>
      <c r="H5203" s="74" t="s">
        <v>26814</v>
      </c>
      <c r="I5203" s="74" t="s">
        <v>154</v>
      </c>
      <c r="J5203" s="74" t="s">
        <v>16938</v>
      </c>
      <c r="K5203" s="75" t="s">
        <v>26815</v>
      </c>
      <c r="L5203" s="74" t="s">
        <v>16940</v>
      </c>
    </row>
    <row r="5204" customFormat="false" ht="13.5" hidden="false" customHeight="false" outlineLevel="0" collapsed="false">
      <c r="A5204" s="74" t="s">
        <v>26775</v>
      </c>
      <c r="B5204" s="74" t="s">
        <v>26776</v>
      </c>
      <c r="C5204" s="74" t="s">
        <v>26777</v>
      </c>
      <c r="D5204" s="74" t="s">
        <v>26778</v>
      </c>
      <c r="E5204" s="75"/>
      <c r="F5204" s="74"/>
      <c r="G5204" s="76" t="n">
        <v>101126</v>
      </c>
      <c r="H5204" s="74" t="s">
        <v>26816</v>
      </c>
      <c r="I5204" s="74" t="s">
        <v>154</v>
      </c>
      <c r="J5204" s="74" t="s">
        <v>16938</v>
      </c>
      <c r="K5204" s="75" t="s">
        <v>17364</v>
      </c>
      <c r="L5204" s="74" t="s">
        <v>16940</v>
      </c>
    </row>
    <row r="5205" customFormat="false" ht="13.5" hidden="false" customHeight="false" outlineLevel="0" collapsed="false">
      <c r="A5205" s="74" t="s">
        <v>26775</v>
      </c>
      <c r="B5205" s="74" t="s">
        <v>26776</v>
      </c>
      <c r="C5205" s="74" t="s">
        <v>26777</v>
      </c>
      <c r="D5205" s="74" t="s">
        <v>26778</v>
      </c>
      <c r="E5205" s="75"/>
      <c r="F5205" s="74"/>
      <c r="G5205" s="76" t="n">
        <v>101127</v>
      </c>
      <c r="H5205" s="74" t="s">
        <v>26817</v>
      </c>
      <c r="I5205" s="74" t="s">
        <v>154</v>
      </c>
      <c r="J5205" s="74" t="s">
        <v>16938</v>
      </c>
      <c r="K5205" s="75" t="s">
        <v>26818</v>
      </c>
      <c r="L5205" s="74" t="s">
        <v>16940</v>
      </c>
    </row>
    <row r="5206" customFormat="false" ht="13.5" hidden="false" customHeight="false" outlineLevel="0" collapsed="false">
      <c r="A5206" s="74" t="s">
        <v>26775</v>
      </c>
      <c r="B5206" s="74" t="s">
        <v>26776</v>
      </c>
      <c r="C5206" s="74" t="s">
        <v>26777</v>
      </c>
      <c r="D5206" s="74" t="s">
        <v>26778</v>
      </c>
      <c r="E5206" s="75"/>
      <c r="F5206" s="74"/>
      <c r="G5206" s="76" t="n">
        <v>101128</v>
      </c>
      <c r="H5206" s="74" t="s">
        <v>26819</v>
      </c>
      <c r="I5206" s="74" t="s">
        <v>154</v>
      </c>
      <c r="J5206" s="74" t="s">
        <v>16938</v>
      </c>
      <c r="K5206" s="75" t="s">
        <v>17495</v>
      </c>
      <c r="L5206" s="74" t="s">
        <v>16940</v>
      </c>
    </row>
    <row r="5207" customFormat="false" ht="13.5" hidden="false" customHeight="false" outlineLevel="0" collapsed="false">
      <c r="A5207" s="74" t="s">
        <v>26775</v>
      </c>
      <c r="B5207" s="74" t="s">
        <v>26776</v>
      </c>
      <c r="C5207" s="74" t="s">
        <v>26777</v>
      </c>
      <c r="D5207" s="74" t="s">
        <v>26778</v>
      </c>
      <c r="E5207" s="75"/>
      <c r="F5207" s="74"/>
      <c r="G5207" s="76" t="n">
        <v>101129</v>
      </c>
      <c r="H5207" s="74" t="s">
        <v>26820</v>
      </c>
      <c r="I5207" s="74" t="s">
        <v>154</v>
      </c>
      <c r="J5207" s="74" t="s">
        <v>16938</v>
      </c>
      <c r="K5207" s="75" t="s">
        <v>21045</v>
      </c>
      <c r="L5207" s="74" t="s">
        <v>16940</v>
      </c>
    </row>
    <row r="5208" customFormat="false" ht="13.5" hidden="false" customHeight="false" outlineLevel="0" collapsed="false">
      <c r="A5208" s="74" t="s">
        <v>26775</v>
      </c>
      <c r="B5208" s="74" t="s">
        <v>26776</v>
      </c>
      <c r="C5208" s="74" t="s">
        <v>26777</v>
      </c>
      <c r="D5208" s="74" t="s">
        <v>26778</v>
      </c>
      <c r="E5208" s="75"/>
      <c r="F5208" s="74"/>
      <c r="G5208" s="76" t="n">
        <v>101130</v>
      </c>
      <c r="H5208" s="74" t="s">
        <v>26821</v>
      </c>
      <c r="I5208" s="74" t="s">
        <v>154</v>
      </c>
      <c r="J5208" s="74" t="s">
        <v>16938</v>
      </c>
      <c r="K5208" s="75" t="s">
        <v>26702</v>
      </c>
      <c r="L5208" s="74" t="s">
        <v>16940</v>
      </c>
    </row>
    <row r="5209" customFormat="false" ht="13.5" hidden="false" customHeight="false" outlineLevel="0" collapsed="false">
      <c r="A5209" s="74" t="s">
        <v>26775</v>
      </c>
      <c r="B5209" s="74" t="s">
        <v>26776</v>
      </c>
      <c r="C5209" s="74" t="s">
        <v>26777</v>
      </c>
      <c r="D5209" s="74" t="s">
        <v>26778</v>
      </c>
      <c r="E5209" s="75"/>
      <c r="F5209" s="74"/>
      <c r="G5209" s="76" t="n">
        <v>101131</v>
      </c>
      <c r="H5209" s="74" t="s">
        <v>26822</v>
      </c>
      <c r="I5209" s="74" t="s">
        <v>154</v>
      </c>
      <c r="J5209" s="74" t="s">
        <v>16938</v>
      </c>
      <c r="K5209" s="75" t="s">
        <v>21644</v>
      </c>
      <c r="L5209" s="74" t="s">
        <v>16940</v>
      </c>
    </row>
    <row r="5210" customFormat="false" ht="13.5" hidden="false" customHeight="false" outlineLevel="0" collapsed="false">
      <c r="A5210" s="74" t="s">
        <v>26775</v>
      </c>
      <c r="B5210" s="74" t="s">
        <v>26776</v>
      </c>
      <c r="C5210" s="74" t="s">
        <v>26777</v>
      </c>
      <c r="D5210" s="74" t="s">
        <v>26778</v>
      </c>
      <c r="E5210" s="75"/>
      <c r="F5210" s="74"/>
      <c r="G5210" s="76" t="n">
        <v>101132</v>
      </c>
      <c r="H5210" s="74" t="s">
        <v>26823</v>
      </c>
      <c r="I5210" s="74" t="s">
        <v>154</v>
      </c>
      <c r="J5210" s="74" t="s">
        <v>16938</v>
      </c>
      <c r="K5210" s="75" t="s">
        <v>26824</v>
      </c>
      <c r="L5210" s="74" t="s">
        <v>16940</v>
      </c>
    </row>
    <row r="5211" customFormat="false" ht="13.5" hidden="false" customHeight="false" outlineLevel="0" collapsed="false">
      <c r="A5211" s="74" t="s">
        <v>26775</v>
      </c>
      <c r="B5211" s="74" t="s">
        <v>26776</v>
      </c>
      <c r="C5211" s="74" t="s">
        <v>26777</v>
      </c>
      <c r="D5211" s="74" t="s">
        <v>26778</v>
      </c>
      <c r="E5211" s="75"/>
      <c r="F5211" s="74"/>
      <c r="G5211" s="76" t="n">
        <v>101133</v>
      </c>
      <c r="H5211" s="74" t="s">
        <v>26825</v>
      </c>
      <c r="I5211" s="74" t="s">
        <v>154</v>
      </c>
      <c r="J5211" s="74" t="s">
        <v>16938</v>
      </c>
      <c r="K5211" s="75" t="s">
        <v>16986</v>
      </c>
      <c r="L5211" s="74" t="s">
        <v>16940</v>
      </c>
    </row>
    <row r="5212" customFormat="false" ht="13.5" hidden="false" customHeight="false" outlineLevel="0" collapsed="false">
      <c r="A5212" s="74" t="s">
        <v>26775</v>
      </c>
      <c r="B5212" s="74" t="s">
        <v>26776</v>
      </c>
      <c r="C5212" s="74" t="s">
        <v>26777</v>
      </c>
      <c r="D5212" s="74" t="s">
        <v>26778</v>
      </c>
      <c r="E5212" s="75"/>
      <c r="F5212" s="74"/>
      <c r="G5212" s="76" t="n">
        <v>101134</v>
      </c>
      <c r="H5212" s="74" t="s">
        <v>26826</v>
      </c>
      <c r="I5212" s="74" t="s">
        <v>154</v>
      </c>
      <c r="J5212" s="74" t="s">
        <v>16938</v>
      </c>
      <c r="K5212" s="75" t="s">
        <v>26827</v>
      </c>
      <c r="L5212" s="74" t="s">
        <v>16940</v>
      </c>
    </row>
    <row r="5213" customFormat="false" ht="13.5" hidden="false" customHeight="false" outlineLevel="0" collapsed="false">
      <c r="A5213" s="74" t="s">
        <v>26775</v>
      </c>
      <c r="B5213" s="74" t="s">
        <v>26776</v>
      </c>
      <c r="C5213" s="74" t="s">
        <v>26777</v>
      </c>
      <c r="D5213" s="74" t="s">
        <v>26778</v>
      </c>
      <c r="E5213" s="75"/>
      <c r="F5213" s="74"/>
      <c r="G5213" s="76" t="n">
        <v>101135</v>
      </c>
      <c r="H5213" s="74" t="s">
        <v>26828</v>
      </c>
      <c r="I5213" s="74" t="s">
        <v>154</v>
      </c>
      <c r="J5213" s="74" t="s">
        <v>16938</v>
      </c>
      <c r="K5213" s="75" t="s">
        <v>26829</v>
      </c>
      <c r="L5213" s="74" t="s">
        <v>16940</v>
      </c>
    </row>
    <row r="5214" customFormat="false" ht="13.5" hidden="false" customHeight="false" outlineLevel="0" collapsed="false">
      <c r="A5214" s="74" t="s">
        <v>26775</v>
      </c>
      <c r="B5214" s="74" t="s">
        <v>26776</v>
      </c>
      <c r="C5214" s="74" t="s">
        <v>26777</v>
      </c>
      <c r="D5214" s="74" t="s">
        <v>26778</v>
      </c>
      <c r="E5214" s="75"/>
      <c r="F5214" s="74"/>
      <c r="G5214" s="76" t="n">
        <v>101136</v>
      </c>
      <c r="H5214" s="74" t="s">
        <v>26830</v>
      </c>
      <c r="I5214" s="74" t="s">
        <v>154</v>
      </c>
      <c r="J5214" s="74" t="s">
        <v>16938</v>
      </c>
      <c r="K5214" s="75" t="s">
        <v>22463</v>
      </c>
      <c r="L5214" s="74" t="s">
        <v>16940</v>
      </c>
    </row>
    <row r="5215" customFormat="false" ht="13.5" hidden="false" customHeight="false" outlineLevel="0" collapsed="false">
      <c r="A5215" s="74" t="s">
        <v>26775</v>
      </c>
      <c r="B5215" s="74" t="s">
        <v>26776</v>
      </c>
      <c r="C5215" s="74" t="s">
        <v>26777</v>
      </c>
      <c r="D5215" s="74" t="s">
        <v>26778</v>
      </c>
      <c r="E5215" s="75"/>
      <c r="F5215" s="74"/>
      <c r="G5215" s="76" t="n">
        <v>101137</v>
      </c>
      <c r="H5215" s="74" t="s">
        <v>26831</v>
      </c>
      <c r="I5215" s="74" t="s">
        <v>154</v>
      </c>
      <c r="J5215" s="74" t="s">
        <v>16938</v>
      </c>
      <c r="K5215" s="75" t="s">
        <v>26832</v>
      </c>
      <c r="L5215" s="74" t="s">
        <v>16940</v>
      </c>
    </row>
    <row r="5216" customFormat="false" ht="13.5" hidden="false" customHeight="false" outlineLevel="0" collapsed="false">
      <c r="A5216" s="74" t="s">
        <v>26775</v>
      </c>
      <c r="B5216" s="74" t="s">
        <v>26776</v>
      </c>
      <c r="C5216" s="74" t="s">
        <v>26777</v>
      </c>
      <c r="D5216" s="74" t="s">
        <v>26778</v>
      </c>
      <c r="E5216" s="75"/>
      <c r="F5216" s="74"/>
      <c r="G5216" s="76" t="n">
        <v>101138</v>
      </c>
      <c r="H5216" s="74" t="s">
        <v>26833</v>
      </c>
      <c r="I5216" s="74" t="s">
        <v>154</v>
      </c>
      <c r="J5216" s="74" t="s">
        <v>16938</v>
      </c>
      <c r="K5216" s="75" t="s">
        <v>18859</v>
      </c>
      <c r="L5216" s="74" t="s">
        <v>16940</v>
      </c>
    </row>
    <row r="5217" customFormat="false" ht="13.5" hidden="false" customHeight="false" outlineLevel="0" collapsed="false">
      <c r="A5217" s="74" t="s">
        <v>26775</v>
      </c>
      <c r="B5217" s="74" t="s">
        <v>26776</v>
      </c>
      <c r="C5217" s="74" t="s">
        <v>26777</v>
      </c>
      <c r="D5217" s="74" t="s">
        <v>26778</v>
      </c>
      <c r="E5217" s="75"/>
      <c r="F5217" s="74"/>
      <c r="G5217" s="76" t="n">
        <v>101139</v>
      </c>
      <c r="H5217" s="74" t="s">
        <v>26834</v>
      </c>
      <c r="I5217" s="74" t="s">
        <v>154</v>
      </c>
      <c r="J5217" s="74" t="s">
        <v>16938</v>
      </c>
      <c r="K5217" s="75" t="s">
        <v>22087</v>
      </c>
      <c r="L5217" s="74" t="s">
        <v>16940</v>
      </c>
    </row>
    <row r="5218" customFormat="false" ht="13.5" hidden="false" customHeight="false" outlineLevel="0" collapsed="false">
      <c r="A5218" s="74" t="s">
        <v>26775</v>
      </c>
      <c r="B5218" s="74" t="s">
        <v>26776</v>
      </c>
      <c r="C5218" s="74" t="s">
        <v>26777</v>
      </c>
      <c r="D5218" s="74" t="s">
        <v>26778</v>
      </c>
      <c r="E5218" s="75"/>
      <c r="F5218" s="74"/>
      <c r="G5218" s="76" t="n">
        <v>101140</v>
      </c>
      <c r="H5218" s="74" t="s">
        <v>26835</v>
      </c>
      <c r="I5218" s="74" t="s">
        <v>154</v>
      </c>
      <c r="J5218" s="74" t="s">
        <v>16938</v>
      </c>
      <c r="K5218" s="75" t="s">
        <v>26836</v>
      </c>
      <c r="L5218" s="74" t="s">
        <v>16940</v>
      </c>
    </row>
    <row r="5219" customFormat="false" ht="13.5" hidden="false" customHeight="false" outlineLevel="0" collapsed="false">
      <c r="A5219" s="74" t="s">
        <v>26775</v>
      </c>
      <c r="B5219" s="74" t="s">
        <v>26776</v>
      </c>
      <c r="C5219" s="74" t="s">
        <v>26777</v>
      </c>
      <c r="D5219" s="74" t="s">
        <v>26778</v>
      </c>
      <c r="E5219" s="75"/>
      <c r="F5219" s="74"/>
      <c r="G5219" s="76" t="n">
        <v>101141</v>
      </c>
      <c r="H5219" s="74" t="s">
        <v>26837</v>
      </c>
      <c r="I5219" s="74" t="s">
        <v>154</v>
      </c>
      <c r="J5219" s="74" t="s">
        <v>16938</v>
      </c>
      <c r="K5219" s="75" t="s">
        <v>26838</v>
      </c>
      <c r="L5219" s="74" t="s">
        <v>16940</v>
      </c>
    </row>
    <row r="5220" customFormat="false" ht="13.5" hidden="false" customHeight="false" outlineLevel="0" collapsed="false">
      <c r="A5220" s="74" t="s">
        <v>26775</v>
      </c>
      <c r="B5220" s="74" t="s">
        <v>26776</v>
      </c>
      <c r="C5220" s="74" t="s">
        <v>26777</v>
      </c>
      <c r="D5220" s="74" t="s">
        <v>26778</v>
      </c>
      <c r="E5220" s="75"/>
      <c r="F5220" s="74"/>
      <c r="G5220" s="76" t="n">
        <v>101142</v>
      </c>
      <c r="H5220" s="74" t="s">
        <v>26839</v>
      </c>
      <c r="I5220" s="74" t="s">
        <v>154</v>
      </c>
      <c r="J5220" s="74" t="s">
        <v>16938</v>
      </c>
      <c r="K5220" s="75" t="s">
        <v>19691</v>
      </c>
      <c r="L5220" s="74" t="s">
        <v>16940</v>
      </c>
    </row>
    <row r="5221" customFormat="false" ht="13.5" hidden="false" customHeight="false" outlineLevel="0" collapsed="false">
      <c r="A5221" s="74" t="s">
        <v>26775</v>
      </c>
      <c r="B5221" s="74" t="s">
        <v>26776</v>
      </c>
      <c r="C5221" s="74" t="s">
        <v>26777</v>
      </c>
      <c r="D5221" s="74" t="s">
        <v>26778</v>
      </c>
      <c r="E5221" s="75"/>
      <c r="F5221" s="74"/>
      <c r="G5221" s="76" t="n">
        <v>101143</v>
      </c>
      <c r="H5221" s="74" t="s">
        <v>26840</v>
      </c>
      <c r="I5221" s="74" t="s">
        <v>154</v>
      </c>
      <c r="J5221" s="74" t="s">
        <v>16938</v>
      </c>
      <c r="K5221" s="75" t="s">
        <v>24202</v>
      </c>
      <c r="L5221" s="74" t="s">
        <v>16940</v>
      </c>
    </row>
    <row r="5222" customFormat="false" ht="13.5" hidden="false" customHeight="false" outlineLevel="0" collapsed="false">
      <c r="A5222" s="74" t="s">
        <v>26775</v>
      </c>
      <c r="B5222" s="74" t="s">
        <v>26776</v>
      </c>
      <c r="C5222" s="74" t="s">
        <v>26777</v>
      </c>
      <c r="D5222" s="74" t="s">
        <v>26778</v>
      </c>
      <c r="E5222" s="75"/>
      <c r="F5222" s="74"/>
      <c r="G5222" s="76" t="n">
        <v>101144</v>
      </c>
      <c r="H5222" s="74" t="s">
        <v>26841</v>
      </c>
      <c r="I5222" s="74" t="s">
        <v>154</v>
      </c>
      <c r="J5222" s="74" t="s">
        <v>16938</v>
      </c>
      <c r="K5222" s="75" t="s">
        <v>26842</v>
      </c>
      <c r="L5222" s="74" t="s">
        <v>16940</v>
      </c>
    </row>
    <row r="5223" customFormat="false" ht="13.5" hidden="false" customHeight="false" outlineLevel="0" collapsed="false">
      <c r="A5223" s="74" t="s">
        <v>26775</v>
      </c>
      <c r="B5223" s="74" t="s">
        <v>26776</v>
      </c>
      <c r="C5223" s="74" t="s">
        <v>26777</v>
      </c>
      <c r="D5223" s="74" t="s">
        <v>26778</v>
      </c>
      <c r="E5223" s="75"/>
      <c r="F5223" s="74"/>
      <c r="G5223" s="76" t="n">
        <v>101145</v>
      </c>
      <c r="H5223" s="74" t="s">
        <v>26843</v>
      </c>
      <c r="I5223" s="74" t="s">
        <v>154</v>
      </c>
      <c r="J5223" s="74" t="s">
        <v>16938</v>
      </c>
      <c r="K5223" s="75" t="s">
        <v>17783</v>
      </c>
      <c r="L5223" s="74" t="s">
        <v>16940</v>
      </c>
    </row>
    <row r="5224" customFormat="false" ht="13.5" hidden="false" customHeight="false" outlineLevel="0" collapsed="false">
      <c r="A5224" s="74" t="s">
        <v>26775</v>
      </c>
      <c r="B5224" s="74" t="s">
        <v>26776</v>
      </c>
      <c r="C5224" s="74" t="s">
        <v>26777</v>
      </c>
      <c r="D5224" s="74" t="s">
        <v>26778</v>
      </c>
      <c r="E5224" s="75"/>
      <c r="F5224" s="74"/>
      <c r="G5224" s="76" t="n">
        <v>101146</v>
      </c>
      <c r="H5224" s="74" t="s">
        <v>26844</v>
      </c>
      <c r="I5224" s="74" t="s">
        <v>154</v>
      </c>
      <c r="J5224" s="74" t="s">
        <v>16938</v>
      </c>
      <c r="K5224" s="75" t="s">
        <v>22384</v>
      </c>
      <c r="L5224" s="74" t="s">
        <v>16940</v>
      </c>
    </row>
    <row r="5225" customFormat="false" ht="13.5" hidden="false" customHeight="false" outlineLevel="0" collapsed="false">
      <c r="A5225" s="74" t="s">
        <v>26775</v>
      </c>
      <c r="B5225" s="74" t="s">
        <v>26776</v>
      </c>
      <c r="C5225" s="74" t="s">
        <v>26777</v>
      </c>
      <c r="D5225" s="74" t="s">
        <v>26778</v>
      </c>
      <c r="E5225" s="75"/>
      <c r="F5225" s="74"/>
      <c r="G5225" s="76" t="n">
        <v>101147</v>
      </c>
      <c r="H5225" s="74" t="s">
        <v>26845</v>
      </c>
      <c r="I5225" s="74" t="s">
        <v>154</v>
      </c>
      <c r="J5225" s="74" t="s">
        <v>16938</v>
      </c>
      <c r="K5225" s="75" t="s">
        <v>22189</v>
      </c>
      <c r="L5225" s="74" t="s">
        <v>16940</v>
      </c>
    </row>
    <row r="5226" customFormat="false" ht="13.5" hidden="false" customHeight="false" outlineLevel="0" collapsed="false">
      <c r="A5226" s="74" t="s">
        <v>26775</v>
      </c>
      <c r="B5226" s="74" t="s">
        <v>26776</v>
      </c>
      <c r="C5226" s="74" t="s">
        <v>26777</v>
      </c>
      <c r="D5226" s="74" t="s">
        <v>26778</v>
      </c>
      <c r="E5226" s="75"/>
      <c r="F5226" s="74"/>
      <c r="G5226" s="76" t="n">
        <v>101148</v>
      </c>
      <c r="H5226" s="74" t="s">
        <v>26846</v>
      </c>
      <c r="I5226" s="74" t="s">
        <v>154</v>
      </c>
      <c r="J5226" s="74" t="s">
        <v>16938</v>
      </c>
      <c r="K5226" s="75" t="s">
        <v>21650</v>
      </c>
      <c r="L5226" s="74" t="s">
        <v>16940</v>
      </c>
    </row>
    <row r="5227" customFormat="false" ht="13.5" hidden="false" customHeight="false" outlineLevel="0" collapsed="false">
      <c r="A5227" s="74" t="s">
        <v>26775</v>
      </c>
      <c r="B5227" s="74" t="s">
        <v>26776</v>
      </c>
      <c r="C5227" s="74" t="s">
        <v>26777</v>
      </c>
      <c r="D5227" s="74" t="s">
        <v>26778</v>
      </c>
      <c r="E5227" s="75"/>
      <c r="F5227" s="74"/>
      <c r="G5227" s="76" t="n">
        <v>101149</v>
      </c>
      <c r="H5227" s="74" t="s">
        <v>26847</v>
      </c>
      <c r="I5227" s="74" t="s">
        <v>154</v>
      </c>
      <c r="J5227" s="74" t="s">
        <v>16938</v>
      </c>
      <c r="K5227" s="75" t="s">
        <v>22338</v>
      </c>
      <c r="L5227" s="74" t="s">
        <v>16940</v>
      </c>
    </row>
    <row r="5228" customFormat="false" ht="13.5" hidden="false" customHeight="false" outlineLevel="0" collapsed="false">
      <c r="A5228" s="74" t="s">
        <v>26775</v>
      </c>
      <c r="B5228" s="74" t="s">
        <v>26776</v>
      </c>
      <c r="C5228" s="74" t="s">
        <v>26777</v>
      </c>
      <c r="D5228" s="74" t="s">
        <v>26778</v>
      </c>
      <c r="E5228" s="75"/>
      <c r="F5228" s="74"/>
      <c r="G5228" s="76" t="n">
        <v>101150</v>
      </c>
      <c r="H5228" s="74" t="s">
        <v>26848</v>
      </c>
      <c r="I5228" s="74" t="s">
        <v>154</v>
      </c>
      <c r="J5228" s="74" t="s">
        <v>16938</v>
      </c>
      <c r="K5228" s="75" t="s">
        <v>24409</v>
      </c>
      <c r="L5228" s="74" t="s">
        <v>16940</v>
      </c>
    </row>
    <row r="5229" customFormat="false" ht="13.5" hidden="false" customHeight="false" outlineLevel="0" collapsed="false">
      <c r="A5229" s="74" t="s">
        <v>26775</v>
      </c>
      <c r="B5229" s="74" t="s">
        <v>26776</v>
      </c>
      <c r="C5229" s="74" t="s">
        <v>26777</v>
      </c>
      <c r="D5229" s="74" t="s">
        <v>26778</v>
      </c>
      <c r="E5229" s="75"/>
      <c r="F5229" s="74"/>
      <c r="G5229" s="76" t="n">
        <v>101151</v>
      </c>
      <c r="H5229" s="74" t="s">
        <v>26849</v>
      </c>
      <c r="I5229" s="74" t="s">
        <v>154</v>
      </c>
      <c r="J5229" s="74" t="s">
        <v>16938</v>
      </c>
      <c r="K5229" s="75" t="s">
        <v>24677</v>
      </c>
      <c r="L5229" s="74" t="s">
        <v>16940</v>
      </c>
    </row>
    <row r="5230" customFormat="false" ht="13.5" hidden="false" customHeight="false" outlineLevel="0" collapsed="false">
      <c r="A5230" s="74" t="s">
        <v>26775</v>
      </c>
      <c r="B5230" s="74" t="s">
        <v>26776</v>
      </c>
      <c r="C5230" s="74" t="s">
        <v>26777</v>
      </c>
      <c r="D5230" s="74" t="s">
        <v>26778</v>
      </c>
      <c r="E5230" s="75"/>
      <c r="F5230" s="74"/>
      <c r="G5230" s="76" t="n">
        <v>101152</v>
      </c>
      <c r="H5230" s="74" t="s">
        <v>26850</v>
      </c>
      <c r="I5230" s="74" t="s">
        <v>154</v>
      </c>
      <c r="J5230" s="74" t="s">
        <v>16938</v>
      </c>
      <c r="K5230" s="75" t="s">
        <v>26851</v>
      </c>
      <c r="L5230" s="74" t="s">
        <v>16940</v>
      </c>
    </row>
    <row r="5231" customFormat="false" ht="13.5" hidden="false" customHeight="false" outlineLevel="0" collapsed="false">
      <c r="A5231" s="74" t="s">
        <v>26775</v>
      </c>
      <c r="B5231" s="74" t="s">
        <v>26776</v>
      </c>
      <c r="C5231" s="74" t="s">
        <v>26777</v>
      </c>
      <c r="D5231" s="74" t="s">
        <v>26778</v>
      </c>
      <c r="E5231" s="75"/>
      <c r="F5231" s="74"/>
      <c r="G5231" s="76" t="n">
        <v>101153</v>
      </c>
      <c r="H5231" s="74" t="s">
        <v>26852</v>
      </c>
      <c r="I5231" s="74" t="s">
        <v>154</v>
      </c>
      <c r="J5231" s="74" t="s">
        <v>16938</v>
      </c>
      <c r="K5231" s="75" t="s">
        <v>26853</v>
      </c>
      <c r="L5231" s="74" t="s">
        <v>16940</v>
      </c>
    </row>
    <row r="5232" customFormat="false" ht="13.5" hidden="false" customHeight="false" outlineLevel="0" collapsed="false">
      <c r="A5232" s="74" t="s">
        <v>26775</v>
      </c>
      <c r="B5232" s="74" t="s">
        <v>26776</v>
      </c>
      <c r="C5232" s="74" t="s">
        <v>26777</v>
      </c>
      <c r="D5232" s="74" t="s">
        <v>26778</v>
      </c>
      <c r="E5232" s="75"/>
      <c r="F5232" s="74"/>
      <c r="G5232" s="76" t="n">
        <v>101206</v>
      </c>
      <c r="H5232" s="74" t="s">
        <v>26854</v>
      </c>
      <c r="I5232" s="74" t="s">
        <v>154</v>
      </c>
      <c r="J5232" s="74" t="s">
        <v>16938</v>
      </c>
      <c r="K5232" s="75" t="s">
        <v>26855</v>
      </c>
      <c r="L5232" s="74" t="s">
        <v>16940</v>
      </c>
    </row>
    <row r="5233" customFormat="false" ht="13.5" hidden="false" customHeight="false" outlineLevel="0" collapsed="false">
      <c r="A5233" s="74" t="s">
        <v>26775</v>
      </c>
      <c r="B5233" s="74" t="s">
        <v>26776</v>
      </c>
      <c r="C5233" s="74" t="s">
        <v>26777</v>
      </c>
      <c r="D5233" s="74" t="s">
        <v>26778</v>
      </c>
      <c r="E5233" s="75"/>
      <c r="F5233" s="74"/>
      <c r="G5233" s="76" t="n">
        <v>101207</v>
      </c>
      <c r="H5233" s="74" t="s">
        <v>26856</v>
      </c>
      <c r="I5233" s="74" t="s">
        <v>154</v>
      </c>
      <c r="J5233" s="74" t="s">
        <v>16938</v>
      </c>
      <c r="K5233" s="75" t="s">
        <v>22303</v>
      </c>
      <c r="L5233" s="74" t="s">
        <v>16940</v>
      </c>
    </row>
    <row r="5234" customFormat="false" ht="13.5" hidden="false" customHeight="false" outlineLevel="0" collapsed="false">
      <c r="A5234" s="74" t="s">
        <v>26775</v>
      </c>
      <c r="B5234" s="74" t="s">
        <v>26776</v>
      </c>
      <c r="C5234" s="74" t="s">
        <v>26777</v>
      </c>
      <c r="D5234" s="74" t="s">
        <v>26778</v>
      </c>
      <c r="E5234" s="75"/>
      <c r="F5234" s="74"/>
      <c r="G5234" s="76" t="n">
        <v>101208</v>
      </c>
      <c r="H5234" s="74" t="s">
        <v>26857</v>
      </c>
      <c r="I5234" s="74" t="s">
        <v>154</v>
      </c>
      <c r="J5234" s="74" t="s">
        <v>16938</v>
      </c>
      <c r="K5234" s="75" t="s">
        <v>25505</v>
      </c>
      <c r="L5234" s="74" t="s">
        <v>16940</v>
      </c>
    </row>
    <row r="5235" customFormat="false" ht="13.5" hidden="false" customHeight="false" outlineLevel="0" collapsed="false">
      <c r="A5235" s="74" t="s">
        <v>26775</v>
      </c>
      <c r="B5235" s="74" t="s">
        <v>26776</v>
      </c>
      <c r="C5235" s="74" t="s">
        <v>26777</v>
      </c>
      <c r="D5235" s="74" t="s">
        <v>26778</v>
      </c>
      <c r="E5235" s="75"/>
      <c r="F5235" s="74"/>
      <c r="G5235" s="76" t="n">
        <v>101209</v>
      </c>
      <c r="H5235" s="74" t="s">
        <v>26858</v>
      </c>
      <c r="I5235" s="74" t="s">
        <v>154</v>
      </c>
      <c r="J5235" s="74" t="s">
        <v>16938</v>
      </c>
      <c r="K5235" s="75" t="s">
        <v>26859</v>
      </c>
      <c r="L5235" s="74" t="s">
        <v>16940</v>
      </c>
    </row>
    <row r="5236" customFormat="false" ht="13.5" hidden="false" customHeight="false" outlineLevel="0" collapsed="false">
      <c r="A5236" s="74" t="s">
        <v>26775</v>
      </c>
      <c r="B5236" s="74" t="s">
        <v>26776</v>
      </c>
      <c r="C5236" s="74" t="s">
        <v>26777</v>
      </c>
      <c r="D5236" s="74" t="s">
        <v>26778</v>
      </c>
      <c r="E5236" s="75"/>
      <c r="F5236" s="74"/>
      <c r="G5236" s="76" t="n">
        <v>101210</v>
      </c>
      <c r="H5236" s="74" t="s">
        <v>26860</v>
      </c>
      <c r="I5236" s="74" t="s">
        <v>154</v>
      </c>
      <c r="J5236" s="74" t="s">
        <v>16938</v>
      </c>
      <c r="K5236" s="75" t="s">
        <v>26861</v>
      </c>
      <c r="L5236" s="74" t="s">
        <v>16940</v>
      </c>
    </row>
    <row r="5237" customFormat="false" ht="13.5" hidden="false" customHeight="false" outlineLevel="0" collapsed="false">
      <c r="A5237" s="74" t="s">
        <v>26775</v>
      </c>
      <c r="B5237" s="74" t="s">
        <v>26776</v>
      </c>
      <c r="C5237" s="74" t="s">
        <v>26777</v>
      </c>
      <c r="D5237" s="74" t="s">
        <v>26778</v>
      </c>
      <c r="E5237" s="75"/>
      <c r="F5237" s="74"/>
      <c r="G5237" s="76" t="n">
        <v>101211</v>
      </c>
      <c r="H5237" s="74" t="s">
        <v>26862</v>
      </c>
      <c r="I5237" s="74" t="s">
        <v>154</v>
      </c>
      <c r="J5237" s="74" t="s">
        <v>16938</v>
      </c>
      <c r="K5237" s="75" t="s">
        <v>17122</v>
      </c>
      <c r="L5237" s="74" t="s">
        <v>16940</v>
      </c>
    </row>
    <row r="5238" customFormat="false" ht="13.5" hidden="false" customHeight="false" outlineLevel="0" collapsed="false">
      <c r="A5238" s="74" t="s">
        <v>26775</v>
      </c>
      <c r="B5238" s="74" t="s">
        <v>26776</v>
      </c>
      <c r="C5238" s="74" t="s">
        <v>26777</v>
      </c>
      <c r="D5238" s="74" t="s">
        <v>26778</v>
      </c>
      <c r="E5238" s="75"/>
      <c r="F5238" s="74"/>
      <c r="G5238" s="76" t="n">
        <v>101212</v>
      </c>
      <c r="H5238" s="74" t="s">
        <v>26863</v>
      </c>
      <c r="I5238" s="74" t="s">
        <v>154</v>
      </c>
      <c r="J5238" s="74" t="s">
        <v>16938</v>
      </c>
      <c r="K5238" s="75" t="s">
        <v>21744</v>
      </c>
      <c r="L5238" s="74" t="s">
        <v>16940</v>
      </c>
    </row>
    <row r="5239" customFormat="false" ht="13.5" hidden="false" customHeight="false" outlineLevel="0" collapsed="false">
      <c r="A5239" s="74" t="s">
        <v>26775</v>
      </c>
      <c r="B5239" s="74" t="s">
        <v>26776</v>
      </c>
      <c r="C5239" s="74" t="s">
        <v>26777</v>
      </c>
      <c r="D5239" s="74" t="s">
        <v>26778</v>
      </c>
      <c r="E5239" s="75"/>
      <c r="F5239" s="74"/>
      <c r="G5239" s="76" t="n">
        <v>101213</v>
      </c>
      <c r="H5239" s="74" t="s">
        <v>26864</v>
      </c>
      <c r="I5239" s="74" t="s">
        <v>154</v>
      </c>
      <c r="J5239" s="74" t="s">
        <v>16938</v>
      </c>
      <c r="K5239" s="75" t="s">
        <v>26865</v>
      </c>
      <c r="L5239" s="74" t="s">
        <v>16940</v>
      </c>
    </row>
    <row r="5240" customFormat="false" ht="13.5" hidden="false" customHeight="false" outlineLevel="0" collapsed="false">
      <c r="A5240" s="74" t="s">
        <v>26775</v>
      </c>
      <c r="B5240" s="74" t="s">
        <v>26776</v>
      </c>
      <c r="C5240" s="74" t="s">
        <v>26777</v>
      </c>
      <c r="D5240" s="74" t="s">
        <v>26778</v>
      </c>
      <c r="E5240" s="75"/>
      <c r="F5240" s="74"/>
      <c r="G5240" s="76" t="n">
        <v>101214</v>
      </c>
      <c r="H5240" s="74" t="s">
        <v>26866</v>
      </c>
      <c r="I5240" s="74" t="s">
        <v>154</v>
      </c>
      <c r="J5240" s="74" t="s">
        <v>16938</v>
      </c>
      <c r="K5240" s="75" t="s">
        <v>26867</v>
      </c>
      <c r="L5240" s="74" t="s">
        <v>16940</v>
      </c>
    </row>
    <row r="5241" customFormat="false" ht="13.5" hidden="false" customHeight="false" outlineLevel="0" collapsed="false">
      <c r="A5241" s="74" t="s">
        <v>26775</v>
      </c>
      <c r="B5241" s="74" t="s">
        <v>26776</v>
      </c>
      <c r="C5241" s="74" t="s">
        <v>26777</v>
      </c>
      <c r="D5241" s="74" t="s">
        <v>26778</v>
      </c>
      <c r="E5241" s="75"/>
      <c r="F5241" s="74"/>
      <c r="G5241" s="76" t="n">
        <v>101215</v>
      </c>
      <c r="H5241" s="74" t="s">
        <v>26868</v>
      </c>
      <c r="I5241" s="74" t="s">
        <v>154</v>
      </c>
      <c r="J5241" s="74" t="s">
        <v>16938</v>
      </c>
      <c r="K5241" s="75" t="s">
        <v>26869</v>
      </c>
      <c r="L5241" s="74" t="s">
        <v>16940</v>
      </c>
    </row>
    <row r="5242" customFormat="false" ht="13.5" hidden="false" customHeight="false" outlineLevel="0" collapsed="false">
      <c r="A5242" s="74" t="s">
        <v>26775</v>
      </c>
      <c r="B5242" s="74" t="s">
        <v>26776</v>
      </c>
      <c r="C5242" s="74" t="s">
        <v>26777</v>
      </c>
      <c r="D5242" s="74" t="s">
        <v>26778</v>
      </c>
      <c r="E5242" s="75"/>
      <c r="F5242" s="74"/>
      <c r="G5242" s="76" t="n">
        <v>101216</v>
      </c>
      <c r="H5242" s="74" t="s">
        <v>26870</v>
      </c>
      <c r="I5242" s="74" t="s">
        <v>154</v>
      </c>
      <c r="J5242" s="74" t="s">
        <v>16938</v>
      </c>
      <c r="K5242" s="75" t="s">
        <v>25508</v>
      </c>
      <c r="L5242" s="74" t="s">
        <v>16940</v>
      </c>
    </row>
    <row r="5243" customFormat="false" ht="13.5" hidden="false" customHeight="false" outlineLevel="0" collapsed="false">
      <c r="A5243" s="74" t="s">
        <v>26775</v>
      </c>
      <c r="B5243" s="74" t="s">
        <v>26776</v>
      </c>
      <c r="C5243" s="74" t="s">
        <v>26777</v>
      </c>
      <c r="D5243" s="74" t="s">
        <v>26778</v>
      </c>
      <c r="E5243" s="75"/>
      <c r="F5243" s="74"/>
      <c r="G5243" s="76" t="n">
        <v>101217</v>
      </c>
      <c r="H5243" s="74" t="s">
        <v>26871</v>
      </c>
      <c r="I5243" s="74" t="s">
        <v>154</v>
      </c>
      <c r="J5243" s="74" t="s">
        <v>16938</v>
      </c>
      <c r="K5243" s="75" t="s">
        <v>19415</v>
      </c>
      <c r="L5243" s="74" t="s">
        <v>16940</v>
      </c>
    </row>
    <row r="5244" customFormat="false" ht="13.5" hidden="false" customHeight="false" outlineLevel="0" collapsed="false">
      <c r="A5244" s="74" t="s">
        <v>26775</v>
      </c>
      <c r="B5244" s="74" t="s">
        <v>26776</v>
      </c>
      <c r="C5244" s="74" t="s">
        <v>26777</v>
      </c>
      <c r="D5244" s="74" t="s">
        <v>26778</v>
      </c>
      <c r="E5244" s="75"/>
      <c r="F5244" s="74"/>
      <c r="G5244" s="76" t="n">
        <v>101218</v>
      </c>
      <c r="H5244" s="74" t="s">
        <v>26872</v>
      </c>
      <c r="I5244" s="74" t="s">
        <v>154</v>
      </c>
      <c r="J5244" s="74" t="s">
        <v>16938</v>
      </c>
      <c r="K5244" s="75" t="s">
        <v>26873</v>
      </c>
      <c r="L5244" s="74" t="s">
        <v>16940</v>
      </c>
    </row>
    <row r="5245" customFormat="false" ht="13.5" hidden="false" customHeight="false" outlineLevel="0" collapsed="false">
      <c r="A5245" s="74" t="s">
        <v>26775</v>
      </c>
      <c r="B5245" s="74" t="s">
        <v>26776</v>
      </c>
      <c r="C5245" s="74" t="s">
        <v>26777</v>
      </c>
      <c r="D5245" s="74" t="s">
        <v>26778</v>
      </c>
      <c r="E5245" s="75"/>
      <c r="F5245" s="74"/>
      <c r="G5245" s="76" t="n">
        <v>101219</v>
      </c>
      <c r="H5245" s="74" t="s">
        <v>26874</v>
      </c>
      <c r="I5245" s="74" t="s">
        <v>154</v>
      </c>
      <c r="J5245" s="74" t="s">
        <v>16938</v>
      </c>
      <c r="K5245" s="75" t="s">
        <v>19200</v>
      </c>
      <c r="L5245" s="74" t="s">
        <v>16940</v>
      </c>
    </row>
    <row r="5246" customFormat="false" ht="13.5" hidden="false" customHeight="false" outlineLevel="0" collapsed="false">
      <c r="A5246" s="74" t="s">
        <v>26775</v>
      </c>
      <c r="B5246" s="74" t="s">
        <v>26776</v>
      </c>
      <c r="C5246" s="74" t="s">
        <v>26777</v>
      </c>
      <c r="D5246" s="74" t="s">
        <v>26778</v>
      </c>
      <c r="E5246" s="75"/>
      <c r="F5246" s="74"/>
      <c r="G5246" s="76" t="n">
        <v>101220</v>
      </c>
      <c r="H5246" s="74" t="s">
        <v>26875</v>
      </c>
      <c r="I5246" s="74" t="s">
        <v>154</v>
      </c>
      <c r="J5246" s="74" t="s">
        <v>16938</v>
      </c>
      <c r="K5246" s="75" t="s">
        <v>26876</v>
      </c>
      <c r="L5246" s="74" t="s">
        <v>16940</v>
      </c>
    </row>
    <row r="5247" customFormat="false" ht="13.5" hidden="false" customHeight="false" outlineLevel="0" collapsed="false">
      <c r="A5247" s="74" t="s">
        <v>26775</v>
      </c>
      <c r="B5247" s="74" t="s">
        <v>26776</v>
      </c>
      <c r="C5247" s="74" t="s">
        <v>26777</v>
      </c>
      <c r="D5247" s="74" t="s">
        <v>26778</v>
      </c>
      <c r="E5247" s="75"/>
      <c r="F5247" s="74"/>
      <c r="G5247" s="76" t="n">
        <v>101221</v>
      </c>
      <c r="H5247" s="74" t="s">
        <v>26877</v>
      </c>
      <c r="I5247" s="74" t="s">
        <v>154</v>
      </c>
      <c r="J5247" s="74" t="s">
        <v>16938</v>
      </c>
      <c r="K5247" s="75" t="s">
        <v>26878</v>
      </c>
      <c r="L5247" s="74" t="s">
        <v>16940</v>
      </c>
    </row>
    <row r="5248" customFormat="false" ht="13.5" hidden="false" customHeight="false" outlineLevel="0" collapsed="false">
      <c r="A5248" s="74" t="s">
        <v>26775</v>
      </c>
      <c r="B5248" s="74" t="s">
        <v>26776</v>
      </c>
      <c r="C5248" s="74" t="s">
        <v>26777</v>
      </c>
      <c r="D5248" s="74" t="s">
        <v>26778</v>
      </c>
      <c r="E5248" s="75"/>
      <c r="F5248" s="74"/>
      <c r="G5248" s="76" t="n">
        <v>101222</v>
      </c>
      <c r="H5248" s="74" t="s">
        <v>26879</v>
      </c>
      <c r="I5248" s="74" t="s">
        <v>154</v>
      </c>
      <c r="J5248" s="74" t="s">
        <v>16938</v>
      </c>
      <c r="K5248" s="75" t="s">
        <v>26880</v>
      </c>
      <c r="L5248" s="74" t="s">
        <v>16940</v>
      </c>
    </row>
    <row r="5249" customFormat="false" ht="13.5" hidden="false" customHeight="false" outlineLevel="0" collapsed="false">
      <c r="A5249" s="74" t="s">
        <v>26775</v>
      </c>
      <c r="B5249" s="74" t="s">
        <v>26776</v>
      </c>
      <c r="C5249" s="74" t="s">
        <v>26777</v>
      </c>
      <c r="D5249" s="74" t="s">
        <v>26778</v>
      </c>
      <c r="E5249" s="75"/>
      <c r="F5249" s="74"/>
      <c r="G5249" s="76" t="n">
        <v>101223</v>
      </c>
      <c r="H5249" s="74" t="s">
        <v>26881</v>
      </c>
      <c r="I5249" s="74" t="s">
        <v>154</v>
      </c>
      <c r="J5249" s="74" t="s">
        <v>16938</v>
      </c>
      <c r="K5249" s="75" t="s">
        <v>26882</v>
      </c>
      <c r="L5249" s="74" t="s">
        <v>16940</v>
      </c>
    </row>
    <row r="5250" customFormat="false" ht="13.5" hidden="false" customHeight="false" outlineLevel="0" collapsed="false">
      <c r="A5250" s="74" t="s">
        <v>26775</v>
      </c>
      <c r="B5250" s="74" t="s">
        <v>26776</v>
      </c>
      <c r="C5250" s="74" t="s">
        <v>26777</v>
      </c>
      <c r="D5250" s="74" t="s">
        <v>26778</v>
      </c>
      <c r="E5250" s="75"/>
      <c r="F5250" s="74"/>
      <c r="G5250" s="76" t="n">
        <v>101224</v>
      </c>
      <c r="H5250" s="74" t="s">
        <v>26883</v>
      </c>
      <c r="I5250" s="74" t="s">
        <v>154</v>
      </c>
      <c r="J5250" s="74" t="s">
        <v>16938</v>
      </c>
      <c r="K5250" s="75" t="s">
        <v>26884</v>
      </c>
      <c r="L5250" s="74" t="s">
        <v>16940</v>
      </c>
    </row>
    <row r="5251" customFormat="false" ht="13.5" hidden="false" customHeight="false" outlineLevel="0" collapsed="false">
      <c r="A5251" s="74" t="s">
        <v>26775</v>
      </c>
      <c r="B5251" s="74" t="s">
        <v>26776</v>
      </c>
      <c r="C5251" s="74" t="s">
        <v>26777</v>
      </c>
      <c r="D5251" s="74" t="s">
        <v>26778</v>
      </c>
      <c r="E5251" s="75"/>
      <c r="F5251" s="74"/>
      <c r="G5251" s="76" t="n">
        <v>101225</v>
      </c>
      <c r="H5251" s="74" t="s">
        <v>26885</v>
      </c>
      <c r="I5251" s="74" t="s">
        <v>154</v>
      </c>
      <c r="J5251" s="74" t="s">
        <v>16938</v>
      </c>
      <c r="K5251" s="75" t="s">
        <v>26886</v>
      </c>
      <c r="L5251" s="74" t="s">
        <v>16940</v>
      </c>
    </row>
    <row r="5252" customFormat="false" ht="13.5" hidden="false" customHeight="false" outlineLevel="0" collapsed="false">
      <c r="A5252" s="74" t="s">
        <v>26775</v>
      </c>
      <c r="B5252" s="74" t="s">
        <v>26776</v>
      </c>
      <c r="C5252" s="74" t="s">
        <v>26777</v>
      </c>
      <c r="D5252" s="74" t="s">
        <v>26778</v>
      </c>
      <c r="E5252" s="75"/>
      <c r="F5252" s="74"/>
      <c r="G5252" s="76" t="n">
        <v>101226</v>
      </c>
      <c r="H5252" s="74" t="s">
        <v>26887</v>
      </c>
      <c r="I5252" s="74" t="s">
        <v>154</v>
      </c>
      <c r="J5252" s="74" t="s">
        <v>16938</v>
      </c>
      <c r="K5252" s="75" t="s">
        <v>24155</v>
      </c>
      <c r="L5252" s="74" t="s">
        <v>16940</v>
      </c>
    </row>
    <row r="5253" customFormat="false" ht="13.5" hidden="false" customHeight="false" outlineLevel="0" collapsed="false">
      <c r="A5253" s="74" t="s">
        <v>26775</v>
      </c>
      <c r="B5253" s="74" t="s">
        <v>26776</v>
      </c>
      <c r="C5253" s="74" t="s">
        <v>26777</v>
      </c>
      <c r="D5253" s="74" t="s">
        <v>26778</v>
      </c>
      <c r="E5253" s="75"/>
      <c r="F5253" s="74"/>
      <c r="G5253" s="76" t="n">
        <v>101227</v>
      </c>
      <c r="H5253" s="74" t="s">
        <v>26888</v>
      </c>
      <c r="I5253" s="74" t="s">
        <v>154</v>
      </c>
      <c r="J5253" s="74" t="s">
        <v>16938</v>
      </c>
      <c r="K5253" s="75" t="s">
        <v>24057</v>
      </c>
      <c r="L5253" s="74" t="s">
        <v>16940</v>
      </c>
    </row>
    <row r="5254" customFormat="false" ht="13.5" hidden="false" customHeight="false" outlineLevel="0" collapsed="false">
      <c r="A5254" s="74" t="s">
        <v>26775</v>
      </c>
      <c r="B5254" s="74" t="s">
        <v>26776</v>
      </c>
      <c r="C5254" s="74" t="s">
        <v>26777</v>
      </c>
      <c r="D5254" s="74" t="s">
        <v>26778</v>
      </c>
      <c r="E5254" s="75"/>
      <c r="F5254" s="74"/>
      <c r="G5254" s="76" t="n">
        <v>101228</v>
      </c>
      <c r="H5254" s="74" t="s">
        <v>26889</v>
      </c>
      <c r="I5254" s="74" t="s">
        <v>154</v>
      </c>
      <c r="J5254" s="74" t="s">
        <v>16938</v>
      </c>
      <c r="K5254" s="75" t="s">
        <v>26890</v>
      </c>
      <c r="L5254" s="74" t="s">
        <v>16940</v>
      </c>
    </row>
    <row r="5255" customFormat="false" ht="13.5" hidden="false" customHeight="false" outlineLevel="0" collapsed="false">
      <c r="A5255" s="74" t="s">
        <v>26775</v>
      </c>
      <c r="B5255" s="74" t="s">
        <v>26776</v>
      </c>
      <c r="C5255" s="74" t="s">
        <v>26777</v>
      </c>
      <c r="D5255" s="74" t="s">
        <v>26778</v>
      </c>
      <c r="E5255" s="75"/>
      <c r="F5255" s="74"/>
      <c r="G5255" s="76" t="n">
        <v>101229</v>
      </c>
      <c r="H5255" s="74" t="s">
        <v>26891</v>
      </c>
      <c r="I5255" s="74" t="s">
        <v>154</v>
      </c>
      <c r="J5255" s="74" t="s">
        <v>16938</v>
      </c>
      <c r="K5255" s="75" t="s">
        <v>26892</v>
      </c>
      <c r="L5255" s="74" t="s">
        <v>16940</v>
      </c>
    </row>
    <row r="5256" customFormat="false" ht="13.5" hidden="false" customHeight="false" outlineLevel="0" collapsed="false">
      <c r="A5256" s="74" t="s">
        <v>26775</v>
      </c>
      <c r="B5256" s="74" t="s">
        <v>26776</v>
      </c>
      <c r="C5256" s="74" t="s">
        <v>26777</v>
      </c>
      <c r="D5256" s="74" t="s">
        <v>26778</v>
      </c>
      <c r="E5256" s="75"/>
      <c r="F5256" s="74"/>
      <c r="G5256" s="76" t="n">
        <v>101230</v>
      </c>
      <c r="H5256" s="74" t="s">
        <v>26893</v>
      </c>
      <c r="I5256" s="74" t="s">
        <v>154</v>
      </c>
      <c r="J5256" s="74" t="s">
        <v>16938</v>
      </c>
      <c r="K5256" s="75" t="s">
        <v>26894</v>
      </c>
      <c r="L5256" s="74" t="s">
        <v>16940</v>
      </c>
    </row>
    <row r="5257" customFormat="false" ht="13.5" hidden="false" customHeight="false" outlineLevel="0" collapsed="false">
      <c r="A5257" s="74" t="s">
        <v>26775</v>
      </c>
      <c r="B5257" s="74" t="s">
        <v>26776</v>
      </c>
      <c r="C5257" s="74" t="s">
        <v>26777</v>
      </c>
      <c r="D5257" s="74" t="s">
        <v>26778</v>
      </c>
      <c r="E5257" s="75"/>
      <c r="F5257" s="74"/>
      <c r="G5257" s="76" t="n">
        <v>101231</v>
      </c>
      <c r="H5257" s="74" t="s">
        <v>26895</v>
      </c>
      <c r="I5257" s="74" t="s">
        <v>154</v>
      </c>
      <c r="J5257" s="74" t="s">
        <v>16938</v>
      </c>
      <c r="K5257" s="75" t="s">
        <v>22305</v>
      </c>
      <c r="L5257" s="74" t="s">
        <v>16940</v>
      </c>
    </row>
    <row r="5258" customFormat="false" ht="13.5" hidden="false" customHeight="false" outlineLevel="0" collapsed="false">
      <c r="A5258" s="74" t="s">
        <v>26775</v>
      </c>
      <c r="B5258" s="74" t="s">
        <v>26776</v>
      </c>
      <c r="C5258" s="74" t="s">
        <v>26777</v>
      </c>
      <c r="D5258" s="74" t="s">
        <v>26778</v>
      </c>
      <c r="E5258" s="75"/>
      <c r="F5258" s="74"/>
      <c r="G5258" s="76" t="n">
        <v>101232</v>
      </c>
      <c r="H5258" s="74" t="s">
        <v>26896</v>
      </c>
      <c r="I5258" s="74" t="s">
        <v>154</v>
      </c>
      <c r="J5258" s="74" t="s">
        <v>16938</v>
      </c>
      <c r="K5258" s="75" t="s">
        <v>26897</v>
      </c>
      <c r="L5258" s="74" t="s">
        <v>16940</v>
      </c>
    </row>
    <row r="5259" customFormat="false" ht="13.5" hidden="false" customHeight="false" outlineLevel="0" collapsed="false">
      <c r="A5259" s="74" t="s">
        <v>26775</v>
      </c>
      <c r="B5259" s="74" t="s">
        <v>26776</v>
      </c>
      <c r="C5259" s="74" t="s">
        <v>26777</v>
      </c>
      <c r="D5259" s="74" t="s">
        <v>26778</v>
      </c>
      <c r="E5259" s="75"/>
      <c r="F5259" s="74"/>
      <c r="G5259" s="76" t="n">
        <v>101233</v>
      </c>
      <c r="H5259" s="74" t="s">
        <v>26898</v>
      </c>
      <c r="I5259" s="74" t="s">
        <v>154</v>
      </c>
      <c r="J5259" s="74" t="s">
        <v>16938</v>
      </c>
      <c r="K5259" s="75" t="s">
        <v>26899</v>
      </c>
      <c r="L5259" s="74" t="s">
        <v>16940</v>
      </c>
    </row>
    <row r="5260" customFormat="false" ht="13.5" hidden="false" customHeight="false" outlineLevel="0" collapsed="false">
      <c r="A5260" s="74" t="s">
        <v>26775</v>
      </c>
      <c r="B5260" s="74" t="s">
        <v>26776</v>
      </c>
      <c r="C5260" s="74" t="s">
        <v>26777</v>
      </c>
      <c r="D5260" s="74" t="s">
        <v>26778</v>
      </c>
      <c r="E5260" s="75"/>
      <c r="F5260" s="74"/>
      <c r="G5260" s="76" t="n">
        <v>101234</v>
      </c>
      <c r="H5260" s="74" t="s">
        <v>26900</v>
      </c>
      <c r="I5260" s="74" t="s">
        <v>154</v>
      </c>
      <c r="J5260" s="74" t="s">
        <v>16938</v>
      </c>
      <c r="K5260" s="75" t="s">
        <v>20381</v>
      </c>
      <c r="L5260" s="74" t="s">
        <v>16940</v>
      </c>
    </row>
    <row r="5261" customFormat="false" ht="13.5" hidden="false" customHeight="false" outlineLevel="0" collapsed="false">
      <c r="A5261" s="74" t="s">
        <v>26775</v>
      </c>
      <c r="B5261" s="74" t="s">
        <v>26776</v>
      </c>
      <c r="C5261" s="74" t="s">
        <v>26777</v>
      </c>
      <c r="D5261" s="74" t="s">
        <v>26778</v>
      </c>
      <c r="E5261" s="75"/>
      <c r="F5261" s="74"/>
      <c r="G5261" s="76" t="n">
        <v>101235</v>
      </c>
      <c r="H5261" s="74" t="s">
        <v>26901</v>
      </c>
      <c r="I5261" s="74" t="s">
        <v>154</v>
      </c>
      <c r="J5261" s="74" t="s">
        <v>16938</v>
      </c>
      <c r="K5261" s="75" t="s">
        <v>25490</v>
      </c>
      <c r="L5261" s="74" t="s">
        <v>16940</v>
      </c>
    </row>
    <row r="5262" customFormat="false" ht="13.5" hidden="false" customHeight="false" outlineLevel="0" collapsed="false">
      <c r="A5262" s="74" t="s">
        <v>26775</v>
      </c>
      <c r="B5262" s="74" t="s">
        <v>26776</v>
      </c>
      <c r="C5262" s="74" t="s">
        <v>26777</v>
      </c>
      <c r="D5262" s="74" t="s">
        <v>26778</v>
      </c>
      <c r="E5262" s="75"/>
      <c r="F5262" s="74"/>
      <c r="G5262" s="76" t="n">
        <v>101236</v>
      </c>
      <c r="H5262" s="74" t="s">
        <v>26902</v>
      </c>
      <c r="I5262" s="74" t="s">
        <v>154</v>
      </c>
      <c r="J5262" s="74" t="s">
        <v>16938</v>
      </c>
      <c r="K5262" s="75" t="s">
        <v>21637</v>
      </c>
      <c r="L5262" s="74" t="s">
        <v>16940</v>
      </c>
    </row>
    <row r="5263" customFormat="false" ht="13.5" hidden="false" customHeight="false" outlineLevel="0" collapsed="false">
      <c r="A5263" s="74" t="s">
        <v>26775</v>
      </c>
      <c r="B5263" s="74" t="s">
        <v>26776</v>
      </c>
      <c r="C5263" s="74" t="s">
        <v>26777</v>
      </c>
      <c r="D5263" s="74" t="s">
        <v>26778</v>
      </c>
      <c r="E5263" s="75"/>
      <c r="F5263" s="74"/>
      <c r="G5263" s="76" t="n">
        <v>101237</v>
      </c>
      <c r="H5263" s="74" t="s">
        <v>26903</v>
      </c>
      <c r="I5263" s="74" t="s">
        <v>154</v>
      </c>
      <c r="J5263" s="74" t="s">
        <v>16938</v>
      </c>
      <c r="K5263" s="75" t="s">
        <v>26904</v>
      </c>
      <c r="L5263" s="74" t="s">
        <v>16940</v>
      </c>
    </row>
    <row r="5264" customFormat="false" ht="13.5" hidden="false" customHeight="false" outlineLevel="0" collapsed="false">
      <c r="A5264" s="74" t="s">
        <v>26775</v>
      </c>
      <c r="B5264" s="74" t="s">
        <v>26776</v>
      </c>
      <c r="C5264" s="74" t="s">
        <v>26777</v>
      </c>
      <c r="D5264" s="74" t="s">
        <v>26778</v>
      </c>
      <c r="E5264" s="75"/>
      <c r="F5264" s="74"/>
      <c r="G5264" s="76" t="n">
        <v>101238</v>
      </c>
      <c r="H5264" s="74" t="s">
        <v>26905</v>
      </c>
      <c r="I5264" s="74" t="s">
        <v>154</v>
      </c>
      <c r="J5264" s="74" t="s">
        <v>16938</v>
      </c>
      <c r="K5264" s="75" t="s">
        <v>25138</v>
      </c>
      <c r="L5264" s="74" t="s">
        <v>16940</v>
      </c>
    </row>
    <row r="5265" customFormat="false" ht="13.5" hidden="false" customHeight="false" outlineLevel="0" collapsed="false">
      <c r="A5265" s="74" t="s">
        <v>26775</v>
      </c>
      <c r="B5265" s="74" t="s">
        <v>26776</v>
      </c>
      <c r="C5265" s="74" t="s">
        <v>26777</v>
      </c>
      <c r="D5265" s="74" t="s">
        <v>26778</v>
      </c>
      <c r="E5265" s="75"/>
      <c r="F5265" s="74"/>
      <c r="G5265" s="76" t="n">
        <v>101239</v>
      </c>
      <c r="H5265" s="74" t="s">
        <v>26906</v>
      </c>
      <c r="I5265" s="74" t="s">
        <v>154</v>
      </c>
      <c r="J5265" s="74" t="s">
        <v>16938</v>
      </c>
      <c r="K5265" s="75" t="s">
        <v>26907</v>
      </c>
      <c r="L5265" s="74" t="s">
        <v>16940</v>
      </c>
    </row>
    <row r="5266" customFormat="false" ht="13.5" hidden="false" customHeight="false" outlineLevel="0" collapsed="false">
      <c r="A5266" s="74" t="s">
        <v>26775</v>
      </c>
      <c r="B5266" s="74" t="s">
        <v>26776</v>
      </c>
      <c r="C5266" s="74" t="s">
        <v>26777</v>
      </c>
      <c r="D5266" s="74" t="s">
        <v>26778</v>
      </c>
      <c r="E5266" s="75"/>
      <c r="F5266" s="74"/>
      <c r="G5266" s="76" t="n">
        <v>101240</v>
      </c>
      <c r="H5266" s="74" t="s">
        <v>26908</v>
      </c>
      <c r="I5266" s="74" t="s">
        <v>154</v>
      </c>
      <c r="J5266" s="74" t="s">
        <v>16938</v>
      </c>
      <c r="K5266" s="75" t="s">
        <v>26909</v>
      </c>
      <c r="L5266" s="74" t="s">
        <v>16940</v>
      </c>
    </row>
    <row r="5267" customFormat="false" ht="13.5" hidden="false" customHeight="false" outlineLevel="0" collapsed="false">
      <c r="A5267" s="74" t="s">
        <v>26775</v>
      </c>
      <c r="B5267" s="74" t="s">
        <v>26776</v>
      </c>
      <c r="C5267" s="74" t="s">
        <v>26777</v>
      </c>
      <c r="D5267" s="74" t="s">
        <v>26778</v>
      </c>
      <c r="E5267" s="75"/>
      <c r="F5267" s="74"/>
      <c r="G5267" s="76" t="n">
        <v>101241</v>
      </c>
      <c r="H5267" s="74" t="s">
        <v>26910</v>
      </c>
      <c r="I5267" s="74" t="s">
        <v>154</v>
      </c>
      <c r="J5267" s="74" t="s">
        <v>16938</v>
      </c>
      <c r="K5267" s="75" t="s">
        <v>26911</v>
      </c>
      <c r="L5267" s="74" t="s">
        <v>16940</v>
      </c>
    </row>
    <row r="5268" customFormat="false" ht="13.5" hidden="false" customHeight="false" outlineLevel="0" collapsed="false">
      <c r="A5268" s="74" t="s">
        <v>26775</v>
      </c>
      <c r="B5268" s="74" t="s">
        <v>26776</v>
      </c>
      <c r="C5268" s="74" t="s">
        <v>26777</v>
      </c>
      <c r="D5268" s="74" t="s">
        <v>26778</v>
      </c>
      <c r="E5268" s="75"/>
      <c r="F5268" s="74"/>
      <c r="G5268" s="76" t="n">
        <v>101242</v>
      </c>
      <c r="H5268" s="74" t="s">
        <v>26912</v>
      </c>
      <c r="I5268" s="74" t="s">
        <v>154</v>
      </c>
      <c r="J5268" s="74" t="s">
        <v>16938</v>
      </c>
      <c r="K5268" s="75" t="s">
        <v>19208</v>
      </c>
      <c r="L5268" s="74" t="s">
        <v>16940</v>
      </c>
    </row>
    <row r="5269" customFormat="false" ht="13.5" hidden="false" customHeight="false" outlineLevel="0" collapsed="false">
      <c r="A5269" s="74" t="s">
        <v>26775</v>
      </c>
      <c r="B5269" s="74" t="s">
        <v>26776</v>
      </c>
      <c r="C5269" s="74" t="s">
        <v>26777</v>
      </c>
      <c r="D5269" s="74" t="s">
        <v>26778</v>
      </c>
      <c r="E5269" s="75"/>
      <c r="F5269" s="74"/>
      <c r="G5269" s="76" t="n">
        <v>101243</v>
      </c>
      <c r="H5269" s="74" t="s">
        <v>26913</v>
      </c>
      <c r="I5269" s="74" t="s">
        <v>154</v>
      </c>
      <c r="J5269" s="74" t="s">
        <v>16938</v>
      </c>
      <c r="K5269" s="75" t="s">
        <v>26914</v>
      </c>
      <c r="L5269" s="74" t="s">
        <v>16940</v>
      </c>
    </row>
    <row r="5270" customFormat="false" ht="13.5" hidden="false" customHeight="false" outlineLevel="0" collapsed="false">
      <c r="A5270" s="74" t="s">
        <v>26775</v>
      </c>
      <c r="B5270" s="74" t="s">
        <v>26776</v>
      </c>
      <c r="C5270" s="74" t="s">
        <v>26777</v>
      </c>
      <c r="D5270" s="74" t="s">
        <v>26778</v>
      </c>
      <c r="E5270" s="75"/>
      <c r="F5270" s="74"/>
      <c r="G5270" s="76" t="n">
        <v>101244</v>
      </c>
      <c r="H5270" s="74" t="s">
        <v>26915</v>
      </c>
      <c r="I5270" s="74" t="s">
        <v>154</v>
      </c>
      <c r="J5270" s="74" t="s">
        <v>16938</v>
      </c>
      <c r="K5270" s="75" t="s">
        <v>24456</v>
      </c>
      <c r="L5270" s="74" t="s">
        <v>16940</v>
      </c>
    </row>
    <row r="5271" customFormat="false" ht="13.5" hidden="false" customHeight="false" outlineLevel="0" collapsed="false">
      <c r="A5271" s="74" t="s">
        <v>26775</v>
      </c>
      <c r="B5271" s="74" t="s">
        <v>26776</v>
      </c>
      <c r="C5271" s="74" t="s">
        <v>26777</v>
      </c>
      <c r="D5271" s="74" t="s">
        <v>26778</v>
      </c>
      <c r="E5271" s="75"/>
      <c r="F5271" s="74"/>
      <c r="G5271" s="76" t="n">
        <v>101245</v>
      </c>
      <c r="H5271" s="74" t="s">
        <v>26916</v>
      </c>
      <c r="I5271" s="74" t="s">
        <v>154</v>
      </c>
      <c r="J5271" s="74" t="s">
        <v>16938</v>
      </c>
      <c r="K5271" s="75" t="s">
        <v>25155</v>
      </c>
      <c r="L5271" s="74" t="s">
        <v>16940</v>
      </c>
    </row>
    <row r="5272" customFormat="false" ht="13.5" hidden="false" customHeight="false" outlineLevel="0" collapsed="false">
      <c r="A5272" s="74" t="s">
        <v>26775</v>
      </c>
      <c r="B5272" s="74" t="s">
        <v>26776</v>
      </c>
      <c r="C5272" s="74" t="s">
        <v>26777</v>
      </c>
      <c r="D5272" s="74" t="s">
        <v>26778</v>
      </c>
      <c r="E5272" s="75"/>
      <c r="F5272" s="74"/>
      <c r="G5272" s="76" t="n">
        <v>101246</v>
      </c>
      <c r="H5272" s="74" t="s">
        <v>26917</v>
      </c>
      <c r="I5272" s="74" t="s">
        <v>154</v>
      </c>
      <c r="J5272" s="74" t="s">
        <v>16938</v>
      </c>
      <c r="K5272" s="75" t="s">
        <v>26918</v>
      </c>
      <c r="L5272" s="74" t="s">
        <v>16940</v>
      </c>
    </row>
    <row r="5273" customFormat="false" ht="13.5" hidden="false" customHeight="false" outlineLevel="0" collapsed="false">
      <c r="A5273" s="74" t="s">
        <v>26775</v>
      </c>
      <c r="B5273" s="74" t="s">
        <v>26776</v>
      </c>
      <c r="C5273" s="74" t="s">
        <v>26777</v>
      </c>
      <c r="D5273" s="74" t="s">
        <v>26778</v>
      </c>
      <c r="E5273" s="75"/>
      <c r="F5273" s="74"/>
      <c r="G5273" s="76" t="n">
        <v>101247</v>
      </c>
      <c r="H5273" s="74" t="s">
        <v>26919</v>
      </c>
      <c r="I5273" s="74" t="s">
        <v>154</v>
      </c>
      <c r="J5273" s="74" t="s">
        <v>16938</v>
      </c>
      <c r="K5273" s="75" t="s">
        <v>26920</v>
      </c>
      <c r="L5273" s="74" t="s">
        <v>16940</v>
      </c>
    </row>
    <row r="5274" customFormat="false" ht="13.5" hidden="false" customHeight="false" outlineLevel="0" collapsed="false">
      <c r="A5274" s="74" t="s">
        <v>26775</v>
      </c>
      <c r="B5274" s="74" t="s">
        <v>26776</v>
      </c>
      <c r="C5274" s="74" t="s">
        <v>26777</v>
      </c>
      <c r="D5274" s="74" t="s">
        <v>26778</v>
      </c>
      <c r="E5274" s="75"/>
      <c r="F5274" s="74"/>
      <c r="G5274" s="76" t="n">
        <v>101248</v>
      </c>
      <c r="H5274" s="74" t="s">
        <v>26921</v>
      </c>
      <c r="I5274" s="74" t="s">
        <v>154</v>
      </c>
      <c r="J5274" s="74" t="s">
        <v>16938</v>
      </c>
      <c r="K5274" s="75" t="s">
        <v>22331</v>
      </c>
      <c r="L5274" s="74" t="s">
        <v>16940</v>
      </c>
    </row>
    <row r="5275" customFormat="false" ht="13.5" hidden="false" customHeight="false" outlineLevel="0" collapsed="false">
      <c r="A5275" s="74" t="s">
        <v>26775</v>
      </c>
      <c r="B5275" s="74" t="s">
        <v>26776</v>
      </c>
      <c r="C5275" s="74" t="s">
        <v>26777</v>
      </c>
      <c r="D5275" s="74" t="s">
        <v>26778</v>
      </c>
      <c r="E5275" s="75"/>
      <c r="F5275" s="74"/>
      <c r="G5275" s="76" t="n">
        <v>101249</v>
      </c>
      <c r="H5275" s="74" t="s">
        <v>26922</v>
      </c>
      <c r="I5275" s="74" t="s">
        <v>154</v>
      </c>
      <c r="J5275" s="74" t="s">
        <v>16938</v>
      </c>
      <c r="K5275" s="75" t="s">
        <v>26813</v>
      </c>
      <c r="L5275" s="74" t="s">
        <v>16940</v>
      </c>
    </row>
    <row r="5276" customFormat="false" ht="13.5" hidden="false" customHeight="false" outlineLevel="0" collapsed="false">
      <c r="A5276" s="74" t="s">
        <v>26775</v>
      </c>
      <c r="B5276" s="74" t="s">
        <v>26776</v>
      </c>
      <c r="C5276" s="74" t="s">
        <v>26777</v>
      </c>
      <c r="D5276" s="74" t="s">
        <v>26778</v>
      </c>
      <c r="E5276" s="75"/>
      <c r="F5276" s="74"/>
      <c r="G5276" s="76" t="n">
        <v>101250</v>
      </c>
      <c r="H5276" s="74" t="s">
        <v>26923</v>
      </c>
      <c r="I5276" s="74" t="s">
        <v>154</v>
      </c>
      <c r="J5276" s="74" t="s">
        <v>16938</v>
      </c>
      <c r="K5276" s="75" t="s">
        <v>25420</v>
      </c>
      <c r="L5276" s="74" t="s">
        <v>16940</v>
      </c>
    </row>
    <row r="5277" customFormat="false" ht="13.5" hidden="false" customHeight="false" outlineLevel="0" collapsed="false">
      <c r="A5277" s="74" t="s">
        <v>26775</v>
      </c>
      <c r="B5277" s="74" t="s">
        <v>26776</v>
      </c>
      <c r="C5277" s="74" t="s">
        <v>26777</v>
      </c>
      <c r="D5277" s="74" t="s">
        <v>26778</v>
      </c>
      <c r="E5277" s="75"/>
      <c r="F5277" s="74"/>
      <c r="G5277" s="76" t="n">
        <v>101251</v>
      </c>
      <c r="H5277" s="74" t="s">
        <v>26924</v>
      </c>
      <c r="I5277" s="74" t="s">
        <v>154</v>
      </c>
      <c r="J5277" s="74" t="s">
        <v>16938</v>
      </c>
      <c r="K5277" s="75" t="s">
        <v>26925</v>
      </c>
      <c r="L5277" s="74" t="s">
        <v>16940</v>
      </c>
    </row>
    <row r="5278" customFormat="false" ht="13.5" hidden="false" customHeight="false" outlineLevel="0" collapsed="false">
      <c r="A5278" s="74" t="s">
        <v>26775</v>
      </c>
      <c r="B5278" s="74" t="s">
        <v>26776</v>
      </c>
      <c r="C5278" s="74" t="s">
        <v>26777</v>
      </c>
      <c r="D5278" s="74" t="s">
        <v>26778</v>
      </c>
      <c r="E5278" s="75"/>
      <c r="F5278" s="74"/>
      <c r="G5278" s="76" t="n">
        <v>101252</v>
      </c>
      <c r="H5278" s="74" t="s">
        <v>26926</v>
      </c>
      <c r="I5278" s="74" t="s">
        <v>154</v>
      </c>
      <c r="J5278" s="74" t="s">
        <v>16938</v>
      </c>
      <c r="K5278" s="75" t="s">
        <v>26927</v>
      </c>
      <c r="L5278" s="74" t="s">
        <v>16940</v>
      </c>
    </row>
    <row r="5279" customFormat="false" ht="13.5" hidden="false" customHeight="false" outlineLevel="0" collapsed="false">
      <c r="A5279" s="74" t="s">
        <v>26775</v>
      </c>
      <c r="B5279" s="74" t="s">
        <v>26776</v>
      </c>
      <c r="C5279" s="74" t="s">
        <v>26777</v>
      </c>
      <c r="D5279" s="74" t="s">
        <v>26778</v>
      </c>
      <c r="E5279" s="75"/>
      <c r="F5279" s="74"/>
      <c r="G5279" s="76" t="n">
        <v>101253</v>
      </c>
      <c r="H5279" s="74" t="s">
        <v>26928</v>
      </c>
      <c r="I5279" s="74" t="s">
        <v>154</v>
      </c>
      <c r="J5279" s="74" t="s">
        <v>16938</v>
      </c>
      <c r="K5279" s="75" t="s">
        <v>26929</v>
      </c>
      <c r="L5279" s="74" t="s">
        <v>16940</v>
      </c>
    </row>
    <row r="5280" customFormat="false" ht="13.5" hidden="false" customHeight="false" outlineLevel="0" collapsed="false">
      <c r="A5280" s="74" t="s">
        <v>26775</v>
      </c>
      <c r="B5280" s="74" t="s">
        <v>26776</v>
      </c>
      <c r="C5280" s="74" t="s">
        <v>26777</v>
      </c>
      <c r="D5280" s="74" t="s">
        <v>26778</v>
      </c>
      <c r="E5280" s="75"/>
      <c r="F5280" s="74"/>
      <c r="G5280" s="76" t="n">
        <v>101254</v>
      </c>
      <c r="H5280" s="74" t="s">
        <v>26930</v>
      </c>
      <c r="I5280" s="74" t="s">
        <v>154</v>
      </c>
      <c r="J5280" s="74" t="s">
        <v>16938</v>
      </c>
      <c r="K5280" s="75" t="s">
        <v>26931</v>
      </c>
      <c r="L5280" s="74" t="s">
        <v>16940</v>
      </c>
    </row>
    <row r="5281" customFormat="false" ht="13.5" hidden="false" customHeight="false" outlineLevel="0" collapsed="false">
      <c r="A5281" s="74" t="s">
        <v>26775</v>
      </c>
      <c r="B5281" s="74" t="s">
        <v>26776</v>
      </c>
      <c r="C5281" s="74" t="s">
        <v>26777</v>
      </c>
      <c r="D5281" s="74" t="s">
        <v>26778</v>
      </c>
      <c r="E5281" s="75"/>
      <c r="F5281" s="74"/>
      <c r="G5281" s="76" t="n">
        <v>101255</v>
      </c>
      <c r="H5281" s="74" t="s">
        <v>26932</v>
      </c>
      <c r="I5281" s="74" t="s">
        <v>154</v>
      </c>
      <c r="J5281" s="74" t="s">
        <v>16938</v>
      </c>
      <c r="K5281" s="75" t="s">
        <v>26859</v>
      </c>
      <c r="L5281" s="74" t="s">
        <v>16940</v>
      </c>
    </row>
    <row r="5282" customFormat="false" ht="13.5" hidden="false" customHeight="false" outlineLevel="0" collapsed="false">
      <c r="A5282" s="74" t="s">
        <v>26775</v>
      </c>
      <c r="B5282" s="74" t="s">
        <v>26776</v>
      </c>
      <c r="C5282" s="74" t="s">
        <v>26777</v>
      </c>
      <c r="D5282" s="74" t="s">
        <v>26778</v>
      </c>
      <c r="E5282" s="75"/>
      <c r="F5282" s="74"/>
      <c r="G5282" s="76" t="n">
        <v>101256</v>
      </c>
      <c r="H5282" s="74" t="s">
        <v>26933</v>
      </c>
      <c r="I5282" s="74" t="s">
        <v>154</v>
      </c>
      <c r="J5282" s="74" t="s">
        <v>16938</v>
      </c>
      <c r="K5282" s="75" t="s">
        <v>26934</v>
      </c>
      <c r="L5282" s="74" t="s">
        <v>16940</v>
      </c>
    </row>
    <row r="5283" customFormat="false" ht="13.5" hidden="false" customHeight="false" outlineLevel="0" collapsed="false">
      <c r="A5283" s="74" t="s">
        <v>26775</v>
      </c>
      <c r="B5283" s="74" t="s">
        <v>26776</v>
      </c>
      <c r="C5283" s="74" t="s">
        <v>26777</v>
      </c>
      <c r="D5283" s="74" t="s">
        <v>26778</v>
      </c>
      <c r="E5283" s="75"/>
      <c r="F5283" s="74"/>
      <c r="G5283" s="76" t="n">
        <v>101257</v>
      </c>
      <c r="H5283" s="74" t="s">
        <v>26935</v>
      </c>
      <c r="I5283" s="74" t="s">
        <v>154</v>
      </c>
      <c r="J5283" s="74" t="s">
        <v>16938</v>
      </c>
      <c r="K5283" s="75" t="s">
        <v>21587</v>
      </c>
      <c r="L5283" s="74" t="s">
        <v>16940</v>
      </c>
    </row>
    <row r="5284" customFormat="false" ht="13.5" hidden="false" customHeight="false" outlineLevel="0" collapsed="false">
      <c r="A5284" s="74" t="s">
        <v>26775</v>
      </c>
      <c r="B5284" s="74" t="s">
        <v>26776</v>
      </c>
      <c r="C5284" s="74" t="s">
        <v>26777</v>
      </c>
      <c r="D5284" s="74" t="s">
        <v>26778</v>
      </c>
      <c r="E5284" s="75"/>
      <c r="F5284" s="74"/>
      <c r="G5284" s="76" t="n">
        <v>101258</v>
      </c>
      <c r="H5284" s="74" t="s">
        <v>26936</v>
      </c>
      <c r="I5284" s="74" t="s">
        <v>154</v>
      </c>
      <c r="J5284" s="74" t="s">
        <v>16938</v>
      </c>
      <c r="K5284" s="75" t="s">
        <v>26937</v>
      </c>
      <c r="L5284" s="74" t="s">
        <v>16940</v>
      </c>
    </row>
    <row r="5285" customFormat="false" ht="13.5" hidden="false" customHeight="false" outlineLevel="0" collapsed="false">
      <c r="A5285" s="74" t="s">
        <v>26775</v>
      </c>
      <c r="B5285" s="74" t="s">
        <v>26776</v>
      </c>
      <c r="C5285" s="74" t="s">
        <v>26777</v>
      </c>
      <c r="D5285" s="74" t="s">
        <v>26778</v>
      </c>
      <c r="E5285" s="75"/>
      <c r="F5285" s="74"/>
      <c r="G5285" s="76" t="n">
        <v>101259</v>
      </c>
      <c r="H5285" s="74" t="s">
        <v>26938</v>
      </c>
      <c r="I5285" s="74" t="s">
        <v>154</v>
      </c>
      <c r="J5285" s="74" t="s">
        <v>16938</v>
      </c>
      <c r="K5285" s="75" t="s">
        <v>26939</v>
      </c>
      <c r="L5285" s="74" t="s">
        <v>16940</v>
      </c>
    </row>
    <row r="5286" customFormat="false" ht="13.5" hidden="false" customHeight="false" outlineLevel="0" collapsed="false">
      <c r="A5286" s="74" t="s">
        <v>26775</v>
      </c>
      <c r="B5286" s="74" t="s">
        <v>26776</v>
      </c>
      <c r="C5286" s="74" t="s">
        <v>26777</v>
      </c>
      <c r="D5286" s="74" t="s">
        <v>26778</v>
      </c>
      <c r="E5286" s="75"/>
      <c r="F5286" s="74"/>
      <c r="G5286" s="76" t="n">
        <v>101260</v>
      </c>
      <c r="H5286" s="74" t="s">
        <v>26940</v>
      </c>
      <c r="I5286" s="74" t="s">
        <v>154</v>
      </c>
      <c r="J5286" s="74" t="s">
        <v>16938</v>
      </c>
      <c r="K5286" s="75" t="s">
        <v>16954</v>
      </c>
      <c r="L5286" s="74" t="s">
        <v>16940</v>
      </c>
    </row>
    <row r="5287" customFormat="false" ht="13.5" hidden="false" customHeight="false" outlineLevel="0" collapsed="false">
      <c r="A5287" s="74" t="s">
        <v>26775</v>
      </c>
      <c r="B5287" s="74" t="s">
        <v>26776</v>
      </c>
      <c r="C5287" s="74" t="s">
        <v>26777</v>
      </c>
      <c r="D5287" s="74" t="s">
        <v>26778</v>
      </c>
      <c r="E5287" s="75"/>
      <c r="F5287" s="74"/>
      <c r="G5287" s="76" t="n">
        <v>101261</v>
      </c>
      <c r="H5287" s="74" t="s">
        <v>26941</v>
      </c>
      <c r="I5287" s="74" t="s">
        <v>154</v>
      </c>
      <c r="J5287" s="74" t="s">
        <v>16938</v>
      </c>
      <c r="K5287" s="75" t="s">
        <v>22235</v>
      </c>
      <c r="L5287" s="74" t="s">
        <v>16940</v>
      </c>
    </row>
    <row r="5288" customFormat="false" ht="13.5" hidden="false" customHeight="false" outlineLevel="0" collapsed="false">
      <c r="A5288" s="74" t="s">
        <v>26775</v>
      </c>
      <c r="B5288" s="74" t="s">
        <v>26776</v>
      </c>
      <c r="C5288" s="74" t="s">
        <v>26777</v>
      </c>
      <c r="D5288" s="74" t="s">
        <v>26778</v>
      </c>
      <c r="E5288" s="75"/>
      <c r="F5288" s="74"/>
      <c r="G5288" s="76" t="n">
        <v>101262</v>
      </c>
      <c r="H5288" s="74" t="s">
        <v>26942</v>
      </c>
      <c r="I5288" s="74" t="s">
        <v>154</v>
      </c>
      <c r="J5288" s="74" t="s">
        <v>16938</v>
      </c>
      <c r="K5288" s="75" t="s">
        <v>22229</v>
      </c>
      <c r="L5288" s="74" t="s">
        <v>16940</v>
      </c>
    </row>
    <row r="5289" customFormat="false" ht="13.5" hidden="false" customHeight="false" outlineLevel="0" collapsed="false">
      <c r="A5289" s="74" t="s">
        <v>26775</v>
      </c>
      <c r="B5289" s="74" t="s">
        <v>26776</v>
      </c>
      <c r="C5289" s="74" t="s">
        <v>26777</v>
      </c>
      <c r="D5289" s="74" t="s">
        <v>26778</v>
      </c>
      <c r="E5289" s="75"/>
      <c r="F5289" s="74"/>
      <c r="G5289" s="76" t="n">
        <v>101263</v>
      </c>
      <c r="H5289" s="74" t="s">
        <v>26943</v>
      </c>
      <c r="I5289" s="74" t="s">
        <v>154</v>
      </c>
      <c r="J5289" s="74" t="s">
        <v>16938</v>
      </c>
      <c r="K5289" s="75" t="s">
        <v>18378</v>
      </c>
      <c r="L5289" s="74" t="s">
        <v>16940</v>
      </c>
    </row>
    <row r="5290" customFormat="false" ht="13.5" hidden="false" customHeight="false" outlineLevel="0" collapsed="false">
      <c r="A5290" s="74" t="s">
        <v>26775</v>
      </c>
      <c r="B5290" s="74" t="s">
        <v>26776</v>
      </c>
      <c r="C5290" s="74" t="s">
        <v>26777</v>
      </c>
      <c r="D5290" s="74" t="s">
        <v>26778</v>
      </c>
      <c r="E5290" s="75"/>
      <c r="F5290" s="74"/>
      <c r="G5290" s="76" t="n">
        <v>101264</v>
      </c>
      <c r="H5290" s="74" t="s">
        <v>26944</v>
      </c>
      <c r="I5290" s="74" t="s">
        <v>154</v>
      </c>
      <c r="J5290" s="74" t="s">
        <v>16938</v>
      </c>
      <c r="K5290" s="75" t="s">
        <v>26945</v>
      </c>
      <c r="L5290" s="74" t="s">
        <v>16940</v>
      </c>
    </row>
    <row r="5291" customFormat="false" ht="13.5" hidden="false" customHeight="false" outlineLevel="0" collapsed="false">
      <c r="A5291" s="74" t="s">
        <v>26775</v>
      </c>
      <c r="B5291" s="74" t="s">
        <v>26776</v>
      </c>
      <c r="C5291" s="74" t="s">
        <v>26777</v>
      </c>
      <c r="D5291" s="74" t="s">
        <v>26778</v>
      </c>
      <c r="E5291" s="75"/>
      <c r="F5291" s="74"/>
      <c r="G5291" s="76" t="n">
        <v>101265</v>
      </c>
      <c r="H5291" s="74" t="s">
        <v>26946</v>
      </c>
      <c r="I5291" s="74" t="s">
        <v>154</v>
      </c>
      <c r="J5291" s="74" t="s">
        <v>16938</v>
      </c>
      <c r="K5291" s="75" t="s">
        <v>26947</v>
      </c>
      <c r="L5291" s="74" t="s">
        <v>16940</v>
      </c>
    </row>
    <row r="5292" customFormat="false" ht="13.5" hidden="false" customHeight="false" outlineLevel="0" collapsed="false">
      <c r="A5292" s="74" t="s">
        <v>26775</v>
      </c>
      <c r="B5292" s="74" t="s">
        <v>26776</v>
      </c>
      <c r="C5292" s="74" t="s">
        <v>26777</v>
      </c>
      <c r="D5292" s="74" t="s">
        <v>26778</v>
      </c>
      <c r="E5292" s="75"/>
      <c r="F5292" s="74"/>
      <c r="G5292" s="76" t="n">
        <v>101266</v>
      </c>
      <c r="H5292" s="74" t="s">
        <v>26948</v>
      </c>
      <c r="I5292" s="74" t="s">
        <v>154</v>
      </c>
      <c r="J5292" s="74" t="s">
        <v>16938</v>
      </c>
      <c r="K5292" s="75" t="s">
        <v>18495</v>
      </c>
      <c r="L5292" s="74" t="s">
        <v>16940</v>
      </c>
    </row>
    <row r="5293" customFormat="false" ht="13.5" hidden="false" customHeight="false" outlineLevel="0" collapsed="false">
      <c r="A5293" s="74" t="s">
        <v>26775</v>
      </c>
      <c r="B5293" s="74" t="s">
        <v>26776</v>
      </c>
      <c r="C5293" s="74" t="s">
        <v>26777</v>
      </c>
      <c r="D5293" s="74" t="s">
        <v>26778</v>
      </c>
      <c r="E5293" s="75"/>
      <c r="F5293" s="74"/>
      <c r="G5293" s="76" t="n">
        <v>101267</v>
      </c>
      <c r="H5293" s="74" t="s">
        <v>26949</v>
      </c>
      <c r="I5293" s="74" t="s">
        <v>154</v>
      </c>
      <c r="J5293" s="74" t="s">
        <v>16938</v>
      </c>
      <c r="K5293" s="75" t="s">
        <v>24251</v>
      </c>
      <c r="L5293" s="74" t="s">
        <v>16940</v>
      </c>
    </row>
    <row r="5294" customFormat="false" ht="13.5" hidden="false" customHeight="false" outlineLevel="0" collapsed="false">
      <c r="A5294" s="74" t="s">
        <v>26775</v>
      </c>
      <c r="B5294" s="74" t="s">
        <v>26776</v>
      </c>
      <c r="C5294" s="74" t="s">
        <v>26777</v>
      </c>
      <c r="D5294" s="74" t="s">
        <v>26778</v>
      </c>
      <c r="E5294" s="75"/>
      <c r="F5294" s="74"/>
      <c r="G5294" s="76" t="n">
        <v>101268</v>
      </c>
      <c r="H5294" s="74" t="s">
        <v>26950</v>
      </c>
      <c r="I5294" s="74" t="s">
        <v>154</v>
      </c>
      <c r="J5294" s="74" t="s">
        <v>16938</v>
      </c>
      <c r="K5294" s="75" t="s">
        <v>21561</v>
      </c>
      <c r="L5294" s="74" t="s">
        <v>16940</v>
      </c>
    </row>
    <row r="5295" customFormat="false" ht="13.5" hidden="false" customHeight="false" outlineLevel="0" collapsed="false">
      <c r="A5295" s="74" t="s">
        <v>26775</v>
      </c>
      <c r="B5295" s="74" t="s">
        <v>26776</v>
      </c>
      <c r="C5295" s="74" t="s">
        <v>26777</v>
      </c>
      <c r="D5295" s="74" t="s">
        <v>26778</v>
      </c>
      <c r="E5295" s="75"/>
      <c r="F5295" s="74"/>
      <c r="G5295" s="76" t="n">
        <v>101269</v>
      </c>
      <c r="H5295" s="74" t="s">
        <v>26951</v>
      </c>
      <c r="I5295" s="74" t="s">
        <v>154</v>
      </c>
      <c r="J5295" s="74" t="s">
        <v>16938</v>
      </c>
      <c r="K5295" s="75" t="s">
        <v>25626</v>
      </c>
      <c r="L5295" s="74" t="s">
        <v>16940</v>
      </c>
    </row>
    <row r="5296" customFormat="false" ht="13.5" hidden="false" customHeight="false" outlineLevel="0" collapsed="false">
      <c r="A5296" s="74" t="s">
        <v>26775</v>
      </c>
      <c r="B5296" s="74" t="s">
        <v>26776</v>
      </c>
      <c r="C5296" s="74" t="s">
        <v>26777</v>
      </c>
      <c r="D5296" s="74" t="s">
        <v>26778</v>
      </c>
      <c r="E5296" s="75"/>
      <c r="F5296" s="74"/>
      <c r="G5296" s="76" t="n">
        <v>101270</v>
      </c>
      <c r="H5296" s="74" t="s">
        <v>26952</v>
      </c>
      <c r="I5296" s="74" t="s">
        <v>154</v>
      </c>
      <c r="J5296" s="74" t="s">
        <v>16938</v>
      </c>
      <c r="K5296" s="75" t="s">
        <v>16948</v>
      </c>
      <c r="L5296" s="74" t="s">
        <v>16940</v>
      </c>
    </row>
    <row r="5297" customFormat="false" ht="13.5" hidden="false" customHeight="false" outlineLevel="0" collapsed="false">
      <c r="A5297" s="74" t="s">
        <v>26775</v>
      </c>
      <c r="B5297" s="74" t="s">
        <v>26776</v>
      </c>
      <c r="C5297" s="74" t="s">
        <v>26777</v>
      </c>
      <c r="D5297" s="74" t="s">
        <v>26778</v>
      </c>
      <c r="E5297" s="75"/>
      <c r="F5297" s="74"/>
      <c r="G5297" s="76" t="n">
        <v>101271</v>
      </c>
      <c r="H5297" s="74" t="s">
        <v>26953</v>
      </c>
      <c r="I5297" s="74" t="s">
        <v>154</v>
      </c>
      <c r="J5297" s="74" t="s">
        <v>16938</v>
      </c>
      <c r="K5297" s="75" t="s">
        <v>19097</v>
      </c>
      <c r="L5297" s="74" t="s">
        <v>16940</v>
      </c>
    </row>
    <row r="5298" customFormat="false" ht="13.5" hidden="false" customHeight="false" outlineLevel="0" collapsed="false">
      <c r="A5298" s="74" t="s">
        <v>26775</v>
      </c>
      <c r="B5298" s="74" t="s">
        <v>26776</v>
      </c>
      <c r="C5298" s="74" t="s">
        <v>26777</v>
      </c>
      <c r="D5298" s="74" t="s">
        <v>26778</v>
      </c>
      <c r="E5298" s="75"/>
      <c r="F5298" s="74"/>
      <c r="G5298" s="76" t="n">
        <v>101272</v>
      </c>
      <c r="H5298" s="74" t="s">
        <v>26954</v>
      </c>
      <c r="I5298" s="74" t="s">
        <v>154</v>
      </c>
      <c r="J5298" s="74" t="s">
        <v>16938</v>
      </c>
      <c r="K5298" s="75" t="s">
        <v>26955</v>
      </c>
      <c r="L5298" s="74" t="s">
        <v>16940</v>
      </c>
    </row>
    <row r="5299" customFormat="false" ht="13.5" hidden="false" customHeight="false" outlineLevel="0" collapsed="false">
      <c r="A5299" s="74" t="s">
        <v>26775</v>
      </c>
      <c r="B5299" s="74" t="s">
        <v>26776</v>
      </c>
      <c r="C5299" s="74" t="s">
        <v>26777</v>
      </c>
      <c r="D5299" s="74" t="s">
        <v>26778</v>
      </c>
      <c r="E5299" s="75"/>
      <c r="F5299" s="74"/>
      <c r="G5299" s="76" t="n">
        <v>101273</v>
      </c>
      <c r="H5299" s="74" t="s">
        <v>26956</v>
      </c>
      <c r="I5299" s="74" t="s">
        <v>154</v>
      </c>
      <c r="J5299" s="74" t="s">
        <v>16938</v>
      </c>
      <c r="K5299" s="75" t="s">
        <v>24162</v>
      </c>
      <c r="L5299" s="74" t="s">
        <v>16940</v>
      </c>
    </row>
    <row r="5300" customFormat="false" ht="13.5" hidden="false" customHeight="false" outlineLevel="0" collapsed="false">
      <c r="A5300" s="74" t="s">
        <v>26775</v>
      </c>
      <c r="B5300" s="74" t="s">
        <v>26776</v>
      </c>
      <c r="C5300" s="74" t="s">
        <v>26777</v>
      </c>
      <c r="D5300" s="74" t="s">
        <v>26778</v>
      </c>
      <c r="E5300" s="75"/>
      <c r="F5300" s="74"/>
      <c r="G5300" s="76" t="n">
        <v>101274</v>
      </c>
      <c r="H5300" s="74" t="s">
        <v>26957</v>
      </c>
      <c r="I5300" s="74" t="s">
        <v>154</v>
      </c>
      <c r="J5300" s="74" t="s">
        <v>16938</v>
      </c>
      <c r="K5300" s="75" t="s">
        <v>24155</v>
      </c>
      <c r="L5300" s="74" t="s">
        <v>16940</v>
      </c>
    </row>
    <row r="5301" customFormat="false" ht="13.5" hidden="false" customHeight="false" outlineLevel="0" collapsed="false">
      <c r="A5301" s="74" t="s">
        <v>26775</v>
      </c>
      <c r="B5301" s="74" t="s">
        <v>26776</v>
      </c>
      <c r="C5301" s="74" t="s">
        <v>26777</v>
      </c>
      <c r="D5301" s="74" t="s">
        <v>26778</v>
      </c>
      <c r="E5301" s="75"/>
      <c r="F5301" s="74"/>
      <c r="G5301" s="76" t="n">
        <v>101275</v>
      </c>
      <c r="H5301" s="74" t="s">
        <v>26958</v>
      </c>
      <c r="I5301" s="74" t="s">
        <v>154</v>
      </c>
      <c r="J5301" s="74" t="s">
        <v>16938</v>
      </c>
      <c r="K5301" s="75" t="s">
        <v>26959</v>
      </c>
      <c r="L5301" s="74" t="s">
        <v>16940</v>
      </c>
    </row>
    <row r="5302" customFormat="false" ht="13.5" hidden="false" customHeight="false" outlineLevel="0" collapsed="false">
      <c r="A5302" s="74" t="s">
        <v>26775</v>
      </c>
      <c r="B5302" s="74" t="s">
        <v>26776</v>
      </c>
      <c r="C5302" s="74" t="s">
        <v>26777</v>
      </c>
      <c r="D5302" s="74" t="s">
        <v>26778</v>
      </c>
      <c r="E5302" s="75"/>
      <c r="F5302" s="74"/>
      <c r="G5302" s="76" t="n">
        <v>101276</v>
      </c>
      <c r="H5302" s="74" t="s">
        <v>26960</v>
      </c>
      <c r="I5302" s="74" t="s">
        <v>154</v>
      </c>
      <c r="J5302" s="74" t="s">
        <v>16938</v>
      </c>
      <c r="K5302" s="75" t="s">
        <v>20969</v>
      </c>
      <c r="L5302" s="74" t="s">
        <v>16940</v>
      </c>
    </row>
    <row r="5303" customFormat="false" ht="13.5" hidden="false" customHeight="false" outlineLevel="0" collapsed="false">
      <c r="A5303" s="74" t="s">
        <v>26775</v>
      </c>
      <c r="B5303" s="74" t="s">
        <v>26776</v>
      </c>
      <c r="C5303" s="74" t="s">
        <v>26777</v>
      </c>
      <c r="D5303" s="74" t="s">
        <v>26778</v>
      </c>
      <c r="E5303" s="75"/>
      <c r="F5303" s="74"/>
      <c r="G5303" s="76" t="n">
        <v>101277</v>
      </c>
      <c r="H5303" s="74" t="s">
        <v>26961</v>
      </c>
      <c r="I5303" s="74" t="s">
        <v>154</v>
      </c>
      <c r="J5303" s="74" t="s">
        <v>16938</v>
      </c>
      <c r="K5303" s="75" t="s">
        <v>26962</v>
      </c>
      <c r="L5303" s="74" t="s">
        <v>16940</v>
      </c>
    </row>
    <row r="5304" customFormat="false" ht="13.5" hidden="false" customHeight="false" outlineLevel="0" collapsed="false">
      <c r="A5304" s="74" t="s">
        <v>26775</v>
      </c>
      <c r="B5304" s="74" t="s">
        <v>26776</v>
      </c>
      <c r="C5304" s="74" t="s">
        <v>26777</v>
      </c>
      <c r="D5304" s="74" t="s">
        <v>26778</v>
      </c>
      <c r="E5304" s="75"/>
      <c r="F5304" s="74"/>
      <c r="G5304" s="76" t="n">
        <v>102354</v>
      </c>
      <c r="H5304" s="74" t="s">
        <v>26963</v>
      </c>
      <c r="I5304" s="74" t="s">
        <v>154</v>
      </c>
      <c r="J5304" s="74" t="s">
        <v>16938</v>
      </c>
      <c r="K5304" s="75" t="s">
        <v>26964</v>
      </c>
      <c r="L5304" s="74" t="s">
        <v>16940</v>
      </c>
    </row>
    <row r="5305" customFormat="false" ht="13.5" hidden="false" customHeight="false" outlineLevel="0" collapsed="false">
      <c r="A5305" s="74" t="s">
        <v>26775</v>
      </c>
      <c r="B5305" s="74" t="s">
        <v>26776</v>
      </c>
      <c r="C5305" s="74" t="s">
        <v>26777</v>
      </c>
      <c r="D5305" s="74" t="s">
        <v>26778</v>
      </c>
      <c r="E5305" s="75"/>
      <c r="F5305" s="74"/>
      <c r="G5305" s="76" t="n">
        <v>102355</v>
      </c>
      <c r="H5305" s="74" t="s">
        <v>26965</v>
      </c>
      <c r="I5305" s="74" t="s">
        <v>154</v>
      </c>
      <c r="J5305" s="74" t="s">
        <v>16938</v>
      </c>
      <c r="K5305" s="75" t="s">
        <v>26966</v>
      </c>
      <c r="L5305" s="74" t="s">
        <v>16940</v>
      </c>
    </row>
    <row r="5306" customFormat="false" ht="13.5" hidden="false" customHeight="false" outlineLevel="0" collapsed="false">
      <c r="A5306" s="74" t="s">
        <v>26775</v>
      </c>
      <c r="B5306" s="74" t="s">
        <v>26776</v>
      </c>
      <c r="C5306" s="74" t="s">
        <v>26777</v>
      </c>
      <c r="D5306" s="74" t="s">
        <v>26778</v>
      </c>
      <c r="E5306" s="75"/>
      <c r="F5306" s="74"/>
      <c r="G5306" s="76" t="n">
        <v>102360</v>
      </c>
      <c r="H5306" s="74" t="s">
        <v>26967</v>
      </c>
      <c r="I5306" s="74" t="s">
        <v>154</v>
      </c>
      <c r="J5306" s="74" t="s">
        <v>17690</v>
      </c>
      <c r="K5306" s="75" t="s">
        <v>17196</v>
      </c>
      <c r="L5306" s="74" t="s">
        <v>16940</v>
      </c>
    </row>
    <row r="5307" customFormat="false" ht="13.5" hidden="false" customHeight="false" outlineLevel="0" collapsed="false">
      <c r="A5307" s="74" t="s">
        <v>26775</v>
      </c>
      <c r="B5307" s="74" t="s">
        <v>26776</v>
      </c>
      <c r="C5307" s="74" t="s">
        <v>26777</v>
      </c>
      <c r="D5307" s="74" t="s">
        <v>26778</v>
      </c>
      <c r="E5307" s="75"/>
      <c r="F5307" s="74"/>
      <c r="G5307" s="76" t="n">
        <v>102361</v>
      </c>
      <c r="H5307" s="74" t="s">
        <v>26968</v>
      </c>
      <c r="I5307" s="74" t="s">
        <v>154</v>
      </c>
      <c r="J5307" s="74" t="s">
        <v>16938</v>
      </c>
      <c r="K5307" s="75" t="s">
        <v>24698</v>
      </c>
      <c r="L5307" s="74" t="s">
        <v>16940</v>
      </c>
    </row>
    <row r="5308" customFormat="false" ht="13.5" hidden="false" customHeight="false" outlineLevel="0" collapsed="false">
      <c r="A5308" s="74" t="s">
        <v>26775</v>
      </c>
      <c r="B5308" s="74" t="s">
        <v>26776</v>
      </c>
      <c r="C5308" s="74" t="s">
        <v>26969</v>
      </c>
      <c r="D5308" s="74" t="s">
        <v>26970</v>
      </c>
      <c r="E5308" s="75"/>
      <c r="F5308" s="74"/>
      <c r="G5308" s="76" t="n">
        <v>90082</v>
      </c>
      <c r="H5308" s="74" t="s">
        <v>26971</v>
      </c>
      <c r="I5308" s="74" t="s">
        <v>154</v>
      </c>
      <c r="J5308" s="74" t="s">
        <v>17690</v>
      </c>
      <c r="K5308" s="75" t="s">
        <v>17934</v>
      </c>
      <c r="L5308" s="74" t="s">
        <v>16940</v>
      </c>
    </row>
    <row r="5309" customFormat="false" ht="13.5" hidden="false" customHeight="false" outlineLevel="0" collapsed="false">
      <c r="A5309" s="74" t="s">
        <v>26775</v>
      </c>
      <c r="B5309" s="74" t="s">
        <v>26776</v>
      </c>
      <c r="C5309" s="74" t="s">
        <v>26969</v>
      </c>
      <c r="D5309" s="74" t="s">
        <v>26970</v>
      </c>
      <c r="E5309" s="75"/>
      <c r="F5309" s="74"/>
      <c r="G5309" s="76" t="n">
        <v>90084</v>
      </c>
      <c r="H5309" s="74" t="s">
        <v>26972</v>
      </c>
      <c r="I5309" s="74" t="s">
        <v>154</v>
      </c>
      <c r="J5309" s="74" t="s">
        <v>17690</v>
      </c>
      <c r="K5309" s="75" t="s">
        <v>24043</v>
      </c>
      <c r="L5309" s="74" t="s">
        <v>16940</v>
      </c>
    </row>
    <row r="5310" customFormat="false" ht="13.5" hidden="false" customHeight="false" outlineLevel="0" collapsed="false">
      <c r="A5310" s="74" t="s">
        <v>26775</v>
      </c>
      <c r="B5310" s="74" t="s">
        <v>26776</v>
      </c>
      <c r="C5310" s="74" t="s">
        <v>26969</v>
      </c>
      <c r="D5310" s="74" t="s">
        <v>26970</v>
      </c>
      <c r="E5310" s="75"/>
      <c r="F5310" s="74"/>
      <c r="G5310" s="76" t="n">
        <v>90086</v>
      </c>
      <c r="H5310" s="74" t="s">
        <v>26973</v>
      </c>
      <c r="I5310" s="74" t="s">
        <v>154</v>
      </c>
      <c r="J5310" s="74" t="s">
        <v>17690</v>
      </c>
      <c r="K5310" s="75" t="s">
        <v>22298</v>
      </c>
      <c r="L5310" s="74" t="s">
        <v>16940</v>
      </c>
    </row>
    <row r="5311" customFormat="false" ht="13.5" hidden="false" customHeight="false" outlineLevel="0" collapsed="false">
      <c r="A5311" s="74" t="s">
        <v>26775</v>
      </c>
      <c r="B5311" s="74" t="s">
        <v>26776</v>
      </c>
      <c r="C5311" s="74" t="s">
        <v>26969</v>
      </c>
      <c r="D5311" s="74" t="s">
        <v>26970</v>
      </c>
      <c r="E5311" s="75"/>
      <c r="F5311" s="74"/>
      <c r="G5311" s="76" t="n">
        <v>90087</v>
      </c>
      <c r="H5311" s="74" t="s">
        <v>26974</v>
      </c>
      <c r="I5311" s="74" t="s">
        <v>154</v>
      </c>
      <c r="J5311" s="74" t="s">
        <v>16938</v>
      </c>
      <c r="K5311" s="75" t="s">
        <v>17831</v>
      </c>
      <c r="L5311" s="74" t="s">
        <v>16940</v>
      </c>
    </row>
    <row r="5312" customFormat="false" ht="13.5" hidden="false" customHeight="false" outlineLevel="0" collapsed="false">
      <c r="A5312" s="74" t="s">
        <v>26775</v>
      </c>
      <c r="B5312" s="74" t="s">
        <v>26776</v>
      </c>
      <c r="C5312" s="74" t="s">
        <v>26969</v>
      </c>
      <c r="D5312" s="74" t="s">
        <v>26970</v>
      </c>
      <c r="E5312" s="75"/>
      <c r="F5312" s="74"/>
      <c r="G5312" s="76" t="n">
        <v>90090</v>
      </c>
      <c r="H5312" s="74" t="s">
        <v>26975</v>
      </c>
      <c r="I5312" s="74" t="s">
        <v>154</v>
      </c>
      <c r="J5312" s="74" t="s">
        <v>16938</v>
      </c>
      <c r="K5312" s="75" t="s">
        <v>26976</v>
      </c>
      <c r="L5312" s="74" t="s">
        <v>16940</v>
      </c>
    </row>
    <row r="5313" customFormat="false" ht="13.5" hidden="false" customHeight="false" outlineLevel="0" collapsed="false">
      <c r="A5313" s="74" t="s">
        <v>26775</v>
      </c>
      <c r="B5313" s="74" t="s">
        <v>26776</v>
      </c>
      <c r="C5313" s="74" t="s">
        <v>26969</v>
      </c>
      <c r="D5313" s="74" t="s">
        <v>26970</v>
      </c>
      <c r="E5313" s="75"/>
      <c r="F5313" s="74"/>
      <c r="G5313" s="76" t="n">
        <v>90091</v>
      </c>
      <c r="H5313" s="74" t="s">
        <v>26977</v>
      </c>
      <c r="I5313" s="74" t="s">
        <v>154</v>
      </c>
      <c r="J5313" s="74" t="s">
        <v>17690</v>
      </c>
      <c r="K5313" s="75" t="s">
        <v>26978</v>
      </c>
      <c r="L5313" s="74" t="s">
        <v>16940</v>
      </c>
    </row>
    <row r="5314" customFormat="false" ht="13.5" hidden="false" customHeight="false" outlineLevel="0" collapsed="false">
      <c r="A5314" s="74" t="s">
        <v>26775</v>
      </c>
      <c r="B5314" s="74" t="s">
        <v>26776</v>
      </c>
      <c r="C5314" s="74" t="s">
        <v>26969</v>
      </c>
      <c r="D5314" s="74" t="s">
        <v>26970</v>
      </c>
      <c r="E5314" s="75"/>
      <c r="F5314" s="74"/>
      <c r="G5314" s="76" t="n">
        <v>90092</v>
      </c>
      <c r="H5314" s="74" t="s">
        <v>26979</v>
      </c>
      <c r="I5314" s="74" t="s">
        <v>154</v>
      </c>
      <c r="J5314" s="74" t="s">
        <v>17690</v>
      </c>
      <c r="K5314" s="75" t="s">
        <v>24112</v>
      </c>
      <c r="L5314" s="74" t="s">
        <v>16940</v>
      </c>
    </row>
    <row r="5315" customFormat="false" ht="13.5" hidden="false" customHeight="false" outlineLevel="0" collapsed="false">
      <c r="A5315" s="74" t="s">
        <v>26775</v>
      </c>
      <c r="B5315" s="74" t="s">
        <v>26776</v>
      </c>
      <c r="C5315" s="74" t="s">
        <v>26969</v>
      </c>
      <c r="D5315" s="74" t="s">
        <v>26970</v>
      </c>
      <c r="E5315" s="75"/>
      <c r="F5315" s="74"/>
      <c r="G5315" s="76" t="n">
        <v>90094</v>
      </c>
      <c r="H5315" s="74" t="s">
        <v>26980</v>
      </c>
      <c r="I5315" s="74" t="s">
        <v>154</v>
      </c>
      <c r="J5315" s="74" t="s">
        <v>17690</v>
      </c>
      <c r="K5315" s="75" t="s">
        <v>26981</v>
      </c>
      <c r="L5315" s="74" t="s">
        <v>16940</v>
      </c>
    </row>
    <row r="5316" customFormat="false" ht="13.5" hidden="false" customHeight="false" outlineLevel="0" collapsed="false">
      <c r="A5316" s="74" t="s">
        <v>26775</v>
      </c>
      <c r="B5316" s="74" t="s">
        <v>26776</v>
      </c>
      <c r="C5316" s="74" t="s">
        <v>26969</v>
      </c>
      <c r="D5316" s="74" t="s">
        <v>26970</v>
      </c>
      <c r="E5316" s="75"/>
      <c r="F5316" s="74"/>
      <c r="G5316" s="76" t="n">
        <v>90095</v>
      </c>
      <c r="H5316" s="74" t="s">
        <v>26982</v>
      </c>
      <c r="I5316" s="74" t="s">
        <v>154</v>
      </c>
      <c r="J5316" s="74" t="s">
        <v>16938</v>
      </c>
      <c r="K5316" s="75" t="s">
        <v>25526</v>
      </c>
      <c r="L5316" s="74" t="s">
        <v>16940</v>
      </c>
    </row>
    <row r="5317" customFormat="false" ht="13.5" hidden="false" customHeight="false" outlineLevel="0" collapsed="false">
      <c r="A5317" s="74" t="s">
        <v>26775</v>
      </c>
      <c r="B5317" s="74" t="s">
        <v>26776</v>
      </c>
      <c r="C5317" s="74" t="s">
        <v>26969</v>
      </c>
      <c r="D5317" s="74" t="s">
        <v>26970</v>
      </c>
      <c r="E5317" s="75"/>
      <c r="F5317" s="74"/>
      <c r="G5317" s="76" t="n">
        <v>90098</v>
      </c>
      <c r="H5317" s="74" t="s">
        <v>26983</v>
      </c>
      <c r="I5317" s="74" t="s">
        <v>154</v>
      </c>
      <c r="J5317" s="74" t="s">
        <v>16938</v>
      </c>
      <c r="K5317" s="75" t="s">
        <v>26984</v>
      </c>
      <c r="L5317" s="74" t="s">
        <v>16940</v>
      </c>
    </row>
    <row r="5318" customFormat="false" ht="13.5" hidden="false" customHeight="false" outlineLevel="0" collapsed="false">
      <c r="A5318" s="74" t="s">
        <v>26775</v>
      </c>
      <c r="B5318" s="74" t="s">
        <v>26776</v>
      </c>
      <c r="C5318" s="74" t="s">
        <v>26969</v>
      </c>
      <c r="D5318" s="74" t="s">
        <v>26970</v>
      </c>
      <c r="E5318" s="75"/>
      <c r="F5318" s="74"/>
      <c r="G5318" s="76" t="n">
        <v>90099</v>
      </c>
      <c r="H5318" s="74" t="s">
        <v>26985</v>
      </c>
      <c r="I5318" s="74" t="s">
        <v>154</v>
      </c>
      <c r="J5318" s="74" t="s">
        <v>16938</v>
      </c>
      <c r="K5318" s="75" t="s">
        <v>20532</v>
      </c>
      <c r="L5318" s="74" t="s">
        <v>16940</v>
      </c>
    </row>
    <row r="5319" customFormat="false" ht="13.5" hidden="false" customHeight="false" outlineLevel="0" collapsed="false">
      <c r="A5319" s="74" t="s">
        <v>26775</v>
      </c>
      <c r="B5319" s="74" t="s">
        <v>26776</v>
      </c>
      <c r="C5319" s="74" t="s">
        <v>26969</v>
      </c>
      <c r="D5319" s="74" t="s">
        <v>26970</v>
      </c>
      <c r="E5319" s="75"/>
      <c r="F5319" s="74"/>
      <c r="G5319" s="76" t="n">
        <v>90100</v>
      </c>
      <c r="H5319" s="74" t="s">
        <v>26986</v>
      </c>
      <c r="I5319" s="74" t="s">
        <v>154</v>
      </c>
      <c r="J5319" s="74" t="s">
        <v>16938</v>
      </c>
      <c r="K5319" s="75" t="s">
        <v>21748</v>
      </c>
      <c r="L5319" s="74" t="s">
        <v>16940</v>
      </c>
    </row>
    <row r="5320" customFormat="false" ht="13.5" hidden="false" customHeight="false" outlineLevel="0" collapsed="false">
      <c r="A5320" s="74" t="s">
        <v>26775</v>
      </c>
      <c r="B5320" s="74" t="s">
        <v>26776</v>
      </c>
      <c r="C5320" s="74" t="s">
        <v>26969</v>
      </c>
      <c r="D5320" s="74" t="s">
        <v>26970</v>
      </c>
      <c r="E5320" s="75"/>
      <c r="F5320" s="74"/>
      <c r="G5320" s="76" t="n">
        <v>90101</v>
      </c>
      <c r="H5320" s="74" t="s">
        <v>26987</v>
      </c>
      <c r="I5320" s="74" t="s">
        <v>154</v>
      </c>
      <c r="J5320" s="74" t="s">
        <v>16938</v>
      </c>
      <c r="K5320" s="75" t="s">
        <v>21672</v>
      </c>
      <c r="L5320" s="74" t="s">
        <v>16940</v>
      </c>
    </row>
    <row r="5321" customFormat="false" ht="13.5" hidden="false" customHeight="false" outlineLevel="0" collapsed="false">
      <c r="A5321" s="74" t="s">
        <v>26775</v>
      </c>
      <c r="B5321" s="74" t="s">
        <v>26776</v>
      </c>
      <c r="C5321" s="74" t="s">
        <v>26969</v>
      </c>
      <c r="D5321" s="74" t="s">
        <v>26970</v>
      </c>
      <c r="E5321" s="75"/>
      <c r="F5321" s="74"/>
      <c r="G5321" s="76" t="n">
        <v>90102</v>
      </c>
      <c r="H5321" s="74" t="s">
        <v>26988</v>
      </c>
      <c r="I5321" s="74" t="s">
        <v>154</v>
      </c>
      <c r="J5321" s="74" t="s">
        <v>16938</v>
      </c>
      <c r="K5321" s="75" t="s">
        <v>24525</v>
      </c>
      <c r="L5321" s="74" t="s">
        <v>16940</v>
      </c>
    </row>
    <row r="5322" customFormat="false" ht="13.5" hidden="false" customHeight="false" outlineLevel="0" collapsed="false">
      <c r="A5322" s="74" t="s">
        <v>26775</v>
      </c>
      <c r="B5322" s="74" t="s">
        <v>26776</v>
      </c>
      <c r="C5322" s="74" t="s">
        <v>26969</v>
      </c>
      <c r="D5322" s="74" t="s">
        <v>26970</v>
      </c>
      <c r="E5322" s="75"/>
      <c r="F5322" s="74"/>
      <c r="G5322" s="76" t="n">
        <v>90105</v>
      </c>
      <c r="H5322" s="74" t="s">
        <v>26989</v>
      </c>
      <c r="I5322" s="74" t="s">
        <v>154</v>
      </c>
      <c r="J5322" s="74" t="s">
        <v>16938</v>
      </c>
      <c r="K5322" s="75" t="s">
        <v>26990</v>
      </c>
      <c r="L5322" s="74" t="s">
        <v>16940</v>
      </c>
    </row>
    <row r="5323" customFormat="false" ht="13.5" hidden="false" customHeight="false" outlineLevel="0" collapsed="false">
      <c r="A5323" s="74" t="s">
        <v>26775</v>
      </c>
      <c r="B5323" s="74" t="s">
        <v>26776</v>
      </c>
      <c r="C5323" s="74" t="s">
        <v>26969</v>
      </c>
      <c r="D5323" s="74" t="s">
        <v>26970</v>
      </c>
      <c r="E5323" s="75"/>
      <c r="F5323" s="74"/>
      <c r="G5323" s="76" t="n">
        <v>90106</v>
      </c>
      <c r="H5323" s="74" t="s">
        <v>26991</v>
      </c>
      <c r="I5323" s="74" t="s">
        <v>154</v>
      </c>
      <c r="J5323" s="74" t="s">
        <v>16938</v>
      </c>
      <c r="K5323" s="75" t="s">
        <v>26992</v>
      </c>
      <c r="L5323" s="74" t="s">
        <v>16940</v>
      </c>
    </row>
    <row r="5324" customFormat="false" ht="13.5" hidden="false" customHeight="false" outlineLevel="0" collapsed="false">
      <c r="A5324" s="74" t="s">
        <v>26775</v>
      </c>
      <c r="B5324" s="74" t="s">
        <v>26776</v>
      </c>
      <c r="C5324" s="74" t="s">
        <v>26969</v>
      </c>
      <c r="D5324" s="74" t="s">
        <v>26970</v>
      </c>
      <c r="E5324" s="75"/>
      <c r="F5324" s="74"/>
      <c r="G5324" s="76" t="n">
        <v>90107</v>
      </c>
      <c r="H5324" s="74" t="s">
        <v>26993</v>
      </c>
      <c r="I5324" s="74" t="s">
        <v>154</v>
      </c>
      <c r="J5324" s="74" t="s">
        <v>16938</v>
      </c>
      <c r="K5324" s="75" t="s">
        <v>18899</v>
      </c>
      <c r="L5324" s="74" t="s">
        <v>16940</v>
      </c>
    </row>
    <row r="5325" customFormat="false" ht="13.5" hidden="false" customHeight="false" outlineLevel="0" collapsed="false">
      <c r="A5325" s="74" t="s">
        <v>26775</v>
      </c>
      <c r="B5325" s="74" t="s">
        <v>26776</v>
      </c>
      <c r="C5325" s="74" t="s">
        <v>26969</v>
      </c>
      <c r="D5325" s="74" t="s">
        <v>26970</v>
      </c>
      <c r="E5325" s="75"/>
      <c r="F5325" s="74"/>
      <c r="G5325" s="76" t="n">
        <v>90108</v>
      </c>
      <c r="H5325" s="74" t="s">
        <v>26994</v>
      </c>
      <c r="I5325" s="74" t="s">
        <v>154</v>
      </c>
      <c r="J5325" s="74" t="s">
        <v>16938</v>
      </c>
      <c r="K5325" s="75" t="s">
        <v>18592</v>
      </c>
      <c r="L5325" s="74" t="s">
        <v>16940</v>
      </c>
    </row>
    <row r="5326" customFormat="false" ht="13.5" hidden="false" customHeight="false" outlineLevel="0" collapsed="false">
      <c r="A5326" s="74" t="s">
        <v>26775</v>
      </c>
      <c r="B5326" s="74" t="s">
        <v>26776</v>
      </c>
      <c r="C5326" s="74" t="s">
        <v>26969</v>
      </c>
      <c r="D5326" s="74" t="s">
        <v>26970</v>
      </c>
      <c r="E5326" s="75"/>
      <c r="F5326" s="74"/>
      <c r="G5326" s="76" t="n">
        <v>93358</v>
      </c>
      <c r="H5326" s="74" t="s">
        <v>26995</v>
      </c>
      <c r="I5326" s="74" t="s">
        <v>154</v>
      </c>
      <c r="J5326" s="74" t="s">
        <v>17690</v>
      </c>
      <c r="K5326" s="75" t="s">
        <v>26996</v>
      </c>
      <c r="L5326" s="74" t="s">
        <v>16940</v>
      </c>
    </row>
    <row r="5327" customFormat="false" ht="13.5" hidden="false" customHeight="false" outlineLevel="0" collapsed="false">
      <c r="A5327" s="74" t="s">
        <v>26775</v>
      </c>
      <c r="B5327" s="74" t="s">
        <v>26776</v>
      </c>
      <c r="C5327" s="74" t="s">
        <v>26969</v>
      </c>
      <c r="D5327" s="74" t="s">
        <v>26970</v>
      </c>
      <c r="E5327" s="75"/>
      <c r="F5327" s="74"/>
      <c r="G5327" s="76" t="n">
        <v>102276</v>
      </c>
      <c r="H5327" s="74" t="s">
        <v>26997</v>
      </c>
      <c r="I5327" s="74" t="s">
        <v>154</v>
      </c>
      <c r="J5327" s="74" t="s">
        <v>17690</v>
      </c>
      <c r="K5327" s="75" t="s">
        <v>26998</v>
      </c>
      <c r="L5327" s="74" t="s">
        <v>16940</v>
      </c>
    </row>
    <row r="5328" customFormat="false" ht="13.5" hidden="false" customHeight="false" outlineLevel="0" collapsed="false">
      <c r="A5328" s="74" t="s">
        <v>26775</v>
      </c>
      <c r="B5328" s="74" t="s">
        <v>26776</v>
      </c>
      <c r="C5328" s="74" t="s">
        <v>26969</v>
      </c>
      <c r="D5328" s="74" t="s">
        <v>26970</v>
      </c>
      <c r="E5328" s="75"/>
      <c r="F5328" s="74"/>
      <c r="G5328" s="76" t="n">
        <v>102277</v>
      </c>
      <c r="H5328" s="74" t="s">
        <v>26999</v>
      </c>
      <c r="I5328" s="74" t="s">
        <v>154</v>
      </c>
      <c r="J5328" s="74" t="s">
        <v>17690</v>
      </c>
      <c r="K5328" s="75" t="s">
        <v>18228</v>
      </c>
      <c r="L5328" s="74" t="s">
        <v>16940</v>
      </c>
    </row>
    <row r="5329" customFormat="false" ht="13.5" hidden="false" customHeight="false" outlineLevel="0" collapsed="false">
      <c r="A5329" s="74" t="s">
        <v>26775</v>
      </c>
      <c r="B5329" s="74" t="s">
        <v>26776</v>
      </c>
      <c r="C5329" s="74" t="s">
        <v>26969</v>
      </c>
      <c r="D5329" s="74" t="s">
        <v>26970</v>
      </c>
      <c r="E5329" s="75"/>
      <c r="F5329" s="74"/>
      <c r="G5329" s="76" t="n">
        <v>102278</v>
      </c>
      <c r="H5329" s="74" t="s">
        <v>27000</v>
      </c>
      <c r="I5329" s="74" t="s">
        <v>154</v>
      </c>
      <c r="J5329" s="74" t="s">
        <v>16938</v>
      </c>
      <c r="K5329" s="75" t="s">
        <v>27001</v>
      </c>
      <c r="L5329" s="74" t="s">
        <v>16940</v>
      </c>
    </row>
    <row r="5330" customFormat="false" ht="13.5" hidden="false" customHeight="false" outlineLevel="0" collapsed="false">
      <c r="A5330" s="74" t="s">
        <v>26775</v>
      </c>
      <c r="B5330" s="74" t="s">
        <v>26776</v>
      </c>
      <c r="C5330" s="74" t="s">
        <v>26969</v>
      </c>
      <c r="D5330" s="74" t="s">
        <v>26970</v>
      </c>
      <c r="E5330" s="75"/>
      <c r="F5330" s="74"/>
      <c r="G5330" s="76" t="n">
        <v>102279</v>
      </c>
      <c r="H5330" s="74" t="s">
        <v>27002</v>
      </c>
      <c r="I5330" s="74" t="s">
        <v>154</v>
      </c>
      <c r="J5330" s="74" t="s">
        <v>17690</v>
      </c>
      <c r="K5330" s="75" t="s">
        <v>18669</v>
      </c>
      <c r="L5330" s="74" t="s">
        <v>16940</v>
      </c>
    </row>
    <row r="5331" customFormat="false" ht="13.5" hidden="false" customHeight="false" outlineLevel="0" collapsed="false">
      <c r="A5331" s="74" t="s">
        <v>26775</v>
      </c>
      <c r="B5331" s="74" t="s">
        <v>26776</v>
      </c>
      <c r="C5331" s="74" t="s">
        <v>26969</v>
      </c>
      <c r="D5331" s="74" t="s">
        <v>26970</v>
      </c>
      <c r="E5331" s="75"/>
      <c r="F5331" s="74"/>
      <c r="G5331" s="76" t="n">
        <v>102280</v>
      </c>
      <c r="H5331" s="74" t="s">
        <v>27003</v>
      </c>
      <c r="I5331" s="74" t="s">
        <v>154</v>
      </c>
      <c r="J5331" s="74" t="s">
        <v>17690</v>
      </c>
      <c r="K5331" s="75" t="s">
        <v>27004</v>
      </c>
      <c r="L5331" s="74" t="s">
        <v>16940</v>
      </c>
    </row>
    <row r="5332" customFormat="false" ht="13.5" hidden="false" customHeight="false" outlineLevel="0" collapsed="false">
      <c r="A5332" s="74" t="s">
        <v>26775</v>
      </c>
      <c r="B5332" s="74" t="s">
        <v>26776</v>
      </c>
      <c r="C5332" s="74" t="s">
        <v>26969</v>
      </c>
      <c r="D5332" s="74" t="s">
        <v>26970</v>
      </c>
      <c r="E5332" s="75"/>
      <c r="F5332" s="74"/>
      <c r="G5332" s="76" t="n">
        <v>102281</v>
      </c>
      <c r="H5332" s="74" t="s">
        <v>27005</v>
      </c>
      <c r="I5332" s="74" t="s">
        <v>154</v>
      </c>
      <c r="J5332" s="74" t="s">
        <v>16938</v>
      </c>
      <c r="K5332" s="75" t="s">
        <v>17108</v>
      </c>
      <c r="L5332" s="74" t="s">
        <v>16940</v>
      </c>
    </row>
    <row r="5333" customFormat="false" ht="13.5" hidden="false" customHeight="false" outlineLevel="0" collapsed="false">
      <c r="A5333" s="74" t="s">
        <v>26775</v>
      </c>
      <c r="B5333" s="74" t="s">
        <v>26776</v>
      </c>
      <c r="C5333" s="74" t="s">
        <v>26969</v>
      </c>
      <c r="D5333" s="74" t="s">
        <v>26970</v>
      </c>
      <c r="E5333" s="75"/>
      <c r="F5333" s="74"/>
      <c r="G5333" s="76" t="n">
        <v>102282</v>
      </c>
      <c r="H5333" s="74" t="s">
        <v>27006</v>
      </c>
      <c r="I5333" s="74" t="s">
        <v>154</v>
      </c>
      <c r="J5333" s="74" t="s">
        <v>17690</v>
      </c>
      <c r="K5333" s="75" t="s">
        <v>27007</v>
      </c>
      <c r="L5333" s="74" t="s">
        <v>16940</v>
      </c>
    </row>
    <row r="5334" customFormat="false" ht="13.5" hidden="false" customHeight="false" outlineLevel="0" collapsed="false">
      <c r="A5334" s="74" t="s">
        <v>26775</v>
      </c>
      <c r="B5334" s="74" t="s">
        <v>26776</v>
      </c>
      <c r="C5334" s="74" t="s">
        <v>26969</v>
      </c>
      <c r="D5334" s="74" t="s">
        <v>26970</v>
      </c>
      <c r="E5334" s="75"/>
      <c r="F5334" s="74"/>
      <c r="G5334" s="76" t="n">
        <v>102283</v>
      </c>
      <c r="H5334" s="74" t="s">
        <v>27008</v>
      </c>
      <c r="I5334" s="74" t="s">
        <v>154</v>
      </c>
      <c r="J5334" s="74" t="s">
        <v>17690</v>
      </c>
      <c r="K5334" s="75" t="s">
        <v>17495</v>
      </c>
      <c r="L5334" s="74" t="s">
        <v>16940</v>
      </c>
    </row>
    <row r="5335" customFormat="false" ht="13.5" hidden="false" customHeight="false" outlineLevel="0" collapsed="false">
      <c r="A5335" s="74" t="s">
        <v>26775</v>
      </c>
      <c r="B5335" s="74" t="s">
        <v>26776</v>
      </c>
      <c r="C5335" s="74" t="s">
        <v>26969</v>
      </c>
      <c r="D5335" s="74" t="s">
        <v>26970</v>
      </c>
      <c r="E5335" s="75"/>
      <c r="F5335" s="74"/>
      <c r="G5335" s="76" t="n">
        <v>102284</v>
      </c>
      <c r="H5335" s="74" t="s">
        <v>27009</v>
      </c>
      <c r="I5335" s="74" t="s">
        <v>154</v>
      </c>
      <c r="J5335" s="74" t="s">
        <v>17690</v>
      </c>
      <c r="K5335" s="75" t="s">
        <v>24295</v>
      </c>
      <c r="L5335" s="74" t="s">
        <v>16940</v>
      </c>
    </row>
    <row r="5336" customFormat="false" ht="13.5" hidden="false" customHeight="false" outlineLevel="0" collapsed="false">
      <c r="A5336" s="74" t="s">
        <v>26775</v>
      </c>
      <c r="B5336" s="74" t="s">
        <v>26776</v>
      </c>
      <c r="C5336" s="74" t="s">
        <v>26969</v>
      </c>
      <c r="D5336" s="74" t="s">
        <v>26970</v>
      </c>
      <c r="E5336" s="75"/>
      <c r="F5336" s="74"/>
      <c r="G5336" s="76" t="n">
        <v>102285</v>
      </c>
      <c r="H5336" s="74" t="s">
        <v>27010</v>
      </c>
      <c r="I5336" s="74" t="s">
        <v>154</v>
      </c>
      <c r="J5336" s="74" t="s">
        <v>17690</v>
      </c>
      <c r="K5336" s="75" t="s">
        <v>27011</v>
      </c>
      <c r="L5336" s="74" t="s">
        <v>16940</v>
      </c>
    </row>
    <row r="5337" customFormat="false" ht="13.5" hidden="false" customHeight="false" outlineLevel="0" collapsed="false">
      <c r="A5337" s="74" t="s">
        <v>26775</v>
      </c>
      <c r="B5337" s="74" t="s">
        <v>26776</v>
      </c>
      <c r="C5337" s="74" t="s">
        <v>26969</v>
      </c>
      <c r="D5337" s="74" t="s">
        <v>26970</v>
      </c>
      <c r="E5337" s="75"/>
      <c r="F5337" s="74"/>
      <c r="G5337" s="76" t="n">
        <v>102286</v>
      </c>
      <c r="H5337" s="74" t="s">
        <v>27012</v>
      </c>
      <c r="I5337" s="74" t="s">
        <v>154</v>
      </c>
      <c r="J5337" s="74" t="s">
        <v>17690</v>
      </c>
      <c r="K5337" s="75" t="s">
        <v>27013</v>
      </c>
      <c r="L5337" s="74" t="s">
        <v>16940</v>
      </c>
    </row>
    <row r="5338" customFormat="false" ht="13.5" hidden="false" customHeight="false" outlineLevel="0" collapsed="false">
      <c r="A5338" s="74" t="s">
        <v>26775</v>
      </c>
      <c r="B5338" s="74" t="s">
        <v>26776</v>
      </c>
      <c r="C5338" s="74" t="s">
        <v>26969</v>
      </c>
      <c r="D5338" s="74" t="s">
        <v>26970</v>
      </c>
      <c r="E5338" s="75"/>
      <c r="F5338" s="74"/>
      <c r="G5338" s="76" t="n">
        <v>102287</v>
      </c>
      <c r="H5338" s="74" t="s">
        <v>27014</v>
      </c>
      <c r="I5338" s="74" t="s">
        <v>154</v>
      </c>
      <c r="J5338" s="74" t="s">
        <v>16938</v>
      </c>
      <c r="K5338" s="75" t="s">
        <v>27015</v>
      </c>
      <c r="L5338" s="74" t="s">
        <v>16940</v>
      </c>
    </row>
    <row r="5339" customFormat="false" ht="13.5" hidden="false" customHeight="false" outlineLevel="0" collapsed="false">
      <c r="A5339" s="74" t="s">
        <v>26775</v>
      </c>
      <c r="B5339" s="74" t="s">
        <v>26776</v>
      </c>
      <c r="C5339" s="74" t="s">
        <v>26969</v>
      </c>
      <c r="D5339" s="74" t="s">
        <v>26970</v>
      </c>
      <c r="E5339" s="75"/>
      <c r="F5339" s="74"/>
      <c r="G5339" s="76" t="n">
        <v>102288</v>
      </c>
      <c r="H5339" s="74" t="s">
        <v>27016</v>
      </c>
      <c r="I5339" s="74" t="s">
        <v>154</v>
      </c>
      <c r="J5339" s="74" t="s">
        <v>16938</v>
      </c>
      <c r="K5339" s="75" t="s">
        <v>24826</v>
      </c>
      <c r="L5339" s="74" t="s">
        <v>16940</v>
      </c>
    </row>
    <row r="5340" customFormat="false" ht="13.5" hidden="false" customHeight="false" outlineLevel="0" collapsed="false">
      <c r="A5340" s="74" t="s">
        <v>26775</v>
      </c>
      <c r="B5340" s="74" t="s">
        <v>26776</v>
      </c>
      <c r="C5340" s="74" t="s">
        <v>26969</v>
      </c>
      <c r="D5340" s="74" t="s">
        <v>26970</v>
      </c>
      <c r="E5340" s="75"/>
      <c r="F5340" s="74"/>
      <c r="G5340" s="76" t="n">
        <v>102289</v>
      </c>
      <c r="H5340" s="74" t="s">
        <v>27017</v>
      </c>
      <c r="I5340" s="74" t="s">
        <v>154</v>
      </c>
      <c r="J5340" s="74" t="s">
        <v>16938</v>
      </c>
      <c r="K5340" s="75" t="s">
        <v>18835</v>
      </c>
      <c r="L5340" s="74" t="s">
        <v>16940</v>
      </c>
    </row>
    <row r="5341" customFormat="false" ht="13.5" hidden="false" customHeight="false" outlineLevel="0" collapsed="false">
      <c r="A5341" s="74" t="s">
        <v>26775</v>
      </c>
      <c r="B5341" s="74" t="s">
        <v>26776</v>
      </c>
      <c r="C5341" s="74" t="s">
        <v>26969</v>
      </c>
      <c r="D5341" s="74" t="s">
        <v>26970</v>
      </c>
      <c r="E5341" s="75"/>
      <c r="F5341" s="74"/>
      <c r="G5341" s="76" t="n">
        <v>102290</v>
      </c>
      <c r="H5341" s="74" t="s">
        <v>27018</v>
      </c>
      <c r="I5341" s="74" t="s">
        <v>154</v>
      </c>
      <c r="J5341" s="74" t="s">
        <v>17690</v>
      </c>
      <c r="K5341" s="75" t="s">
        <v>18333</v>
      </c>
      <c r="L5341" s="74" t="s">
        <v>16940</v>
      </c>
    </row>
    <row r="5342" customFormat="false" ht="13.5" hidden="false" customHeight="false" outlineLevel="0" collapsed="false">
      <c r="A5342" s="74" t="s">
        <v>26775</v>
      </c>
      <c r="B5342" s="74" t="s">
        <v>26776</v>
      </c>
      <c r="C5342" s="74" t="s">
        <v>26969</v>
      </c>
      <c r="D5342" s="74" t="s">
        <v>26970</v>
      </c>
      <c r="E5342" s="75"/>
      <c r="F5342" s="74"/>
      <c r="G5342" s="76" t="n">
        <v>102291</v>
      </c>
      <c r="H5342" s="74" t="s">
        <v>27019</v>
      </c>
      <c r="I5342" s="74" t="s">
        <v>154</v>
      </c>
      <c r="J5342" s="74" t="s">
        <v>17690</v>
      </c>
      <c r="K5342" s="75" t="s">
        <v>18353</v>
      </c>
      <c r="L5342" s="74" t="s">
        <v>16940</v>
      </c>
    </row>
    <row r="5343" customFormat="false" ht="13.5" hidden="false" customHeight="false" outlineLevel="0" collapsed="false">
      <c r="A5343" s="74" t="s">
        <v>26775</v>
      </c>
      <c r="B5343" s="74" t="s">
        <v>26776</v>
      </c>
      <c r="C5343" s="74" t="s">
        <v>26969</v>
      </c>
      <c r="D5343" s="74" t="s">
        <v>26970</v>
      </c>
      <c r="E5343" s="75"/>
      <c r="F5343" s="74"/>
      <c r="G5343" s="76" t="n">
        <v>102292</v>
      </c>
      <c r="H5343" s="74" t="s">
        <v>27020</v>
      </c>
      <c r="I5343" s="74" t="s">
        <v>154</v>
      </c>
      <c r="J5343" s="74" t="s">
        <v>17690</v>
      </c>
      <c r="K5343" s="75" t="s">
        <v>19176</v>
      </c>
      <c r="L5343" s="74" t="s">
        <v>16940</v>
      </c>
    </row>
    <row r="5344" customFormat="false" ht="13.5" hidden="false" customHeight="false" outlineLevel="0" collapsed="false">
      <c r="A5344" s="74" t="s">
        <v>26775</v>
      </c>
      <c r="B5344" s="74" t="s">
        <v>26776</v>
      </c>
      <c r="C5344" s="74" t="s">
        <v>26969</v>
      </c>
      <c r="D5344" s="74" t="s">
        <v>26970</v>
      </c>
      <c r="E5344" s="75"/>
      <c r="F5344" s="74"/>
      <c r="G5344" s="76" t="n">
        <v>102293</v>
      </c>
      <c r="H5344" s="74" t="s">
        <v>27021</v>
      </c>
      <c r="I5344" s="74" t="s">
        <v>154</v>
      </c>
      <c r="J5344" s="74" t="s">
        <v>17690</v>
      </c>
      <c r="K5344" s="75" t="s">
        <v>27022</v>
      </c>
      <c r="L5344" s="74" t="s">
        <v>16940</v>
      </c>
    </row>
    <row r="5345" customFormat="false" ht="13.5" hidden="false" customHeight="false" outlineLevel="0" collapsed="false">
      <c r="A5345" s="74" t="s">
        <v>26775</v>
      </c>
      <c r="B5345" s="74" t="s">
        <v>26776</v>
      </c>
      <c r="C5345" s="74" t="s">
        <v>26969</v>
      </c>
      <c r="D5345" s="74" t="s">
        <v>26970</v>
      </c>
      <c r="E5345" s="75"/>
      <c r="F5345" s="74"/>
      <c r="G5345" s="76" t="n">
        <v>102294</v>
      </c>
      <c r="H5345" s="74" t="s">
        <v>27023</v>
      </c>
      <c r="I5345" s="74" t="s">
        <v>154</v>
      </c>
      <c r="J5345" s="74" t="s">
        <v>17690</v>
      </c>
      <c r="K5345" s="75" t="s">
        <v>27024</v>
      </c>
      <c r="L5345" s="74" t="s">
        <v>16940</v>
      </c>
    </row>
    <row r="5346" customFormat="false" ht="13.5" hidden="false" customHeight="false" outlineLevel="0" collapsed="false">
      <c r="A5346" s="74" t="s">
        <v>26775</v>
      </c>
      <c r="B5346" s="74" t="s">
        <v>26776</v>
      </c>
      <c r="C5346" s="74" t="s">
        <v>26969</v>
      </c>
      <c r="D5346" s="74" t="s">
        <v>26970</v>
      </c>
      <c r="E5346" s="75"/>
      <c r="F5346" s="74"/>
      <c r="G5346" s="76" t="n">
        <v>102295</v>
      </c>
      <c r="H5346" s="74" t="s">
        <v>27025</v>
      </c>
      <c r="I5346" s="74" t="s">
        <v>154</v>
      </c>
      <c r="J5346" s="74" t="s">
        <v>16938</v>
      </c>
      <c r="K5346" s="75" t="s">
        <v>18434</v>
      </c>
      <c r="L5346" s="74" t="s">
        <v>16940</v>
      </c>
    </row>
    <row r="5347" customFormat="false" ht="13.5" hidden="false" customHeight="false" outlineLevel="0" collapsed="false">
      <c r="A5347" s="74" t="s">
        <v>26775</v>
      </c>
      <c r="B5347" s="74" t="s">
        <v>26776</v>
      </c>
      <c r="C5347" s="74" t="s">
        <v>26969</v>
      </c>
      <c r="D5347" s="74" t="s">
        <v>26970</v>
      </c>
      <c r="E5347" s="75"/>
      <c r="F5347" s="74"/>
      <c r="G5347" s="76" t="n">
        <v>102296</v>
      </c>
      <c r="H5347" s="74" t="s">
        <v>27026</v>
      </c>
      <c r="I5347" s="74" t="s">
        <v>154</v>
      </c>
      <c r="J5347" s="74" t="s">
        <v>16938</v>
      </c>
      <c r="K5347" s="75" t="s">
        <v>27027</v>
      </c>
      <c r="L5347" s="74" t="s">
        <v>16940</v>
      </c>
    </row>
    <row r="5348" customFormat="false" ht="13.5" hidden="false" customHeight="false" outlineLevel="0" collapsed="false">
      <c r="A5348" s="74" t="s">
        <v>26775</v>
      </c>
      <c r="B5348" s="74" t="s">
        <v>26776</v>
      </c>
      <c r="C5348" s="74" t="s">
        <v>26969</v>
      </c>
      <c r="D5348" s="74" t="s">
        <v>26970</v>
      </c>
      <c r="E5348" s="75"/>
      <c r="F5348" s="74"/>
      <c r="G5348" s="76" t="n">
        <v>102297</v>
      </c>
      <c r="H5348" s="74" t="s">
        <v>27028</v>
      </c>
      <c r="I5348" s="74" t="s">
        <v>154</v>
      </c>
      <c r="J5348" s="74" t="s">
        <v>16938</v>
      </c>
      <c r="K5348" s="75" t="s">
        <v>27029</v>
      </c>
      <c r="L5348" s="74" t="s">
        <v>16940</v>
      </c>
    </row>
    <row r="5349" customFormat="false" ht="13.5" hidden="false" customHeight="false" outlineLevel="0" collapsed="false">
      <c r="A5349" s="74" t="s">
        <v>26775</v>
      </c>
      <c r="B5349" s="74" t="s">
        <v>26776</v>
      </c>
      <c r="C5349" s="74" t="s">
        <v>26969</v>
      </c>
      <c r="D5349" s="74" t="s">
        <v>26970</v>
      </c>
      <c r="E5349" s="75"/>
      <c r="F5349" s="74"/>
      <c r="G5349" s="76" t="n">
        <v>102298</v>
      </c>
      <c r="H5349" s="74" t="s">
        <v>27030</v>
      </c>
      <c r="I5349" s="74" t="s">
        <v>154</v>
      </c>
      <c r="J5349" s="74" t="s">
        <v>16938</v>
      </c>
      <c r="K5349" s="75" t="s">
        <v>24828</v>
      </c>
      <c r="L5349" s="74" t="s">
        <v>16940</v>
      </c>
    </row>
    <row r="5350" customFormat="false" ht="13.5" hidden="false" customHeight="false" outlineLevel="0" collapsed="false">
      <c r="A5350" s="74" t="s">
        <v>26775</v>
      </c>
      <c r="B5350" s="74" t="s">
        <v>26776</v>
      </c>
      <c r="C5350" s="74" t="s">
        <v>26969</v>
      </c>
      <c r="D5350" s="74" t="s">
        <v>26970</v>
      </c>
      <c r="E5350" s="75"/>
      <c r="F5350" s="74"/>
      <c r="G5350" s="76" t="n">
        <v>102299</v>
      </c>
      <c r="H5350" s="74" t="s">
        <v>27031</v>
      </c>
      <c r="I5350" s="74" t="s">
        <v>154</v>
      </c>
      <c r="J5350" s="74" t="s">
        <v>16938</v>
      </c>
      <c r="K5350" s="75" t="s">
        <v>26663</v>
      </c>
      <c r="L5350" s="74" t="s">
        <v>16940</v>
      </c>
    </row>
    <row r="5351" customFormat="false" ht="13.5" hidden="false" customHeight="false" outlineLevel="0" collapsed="false">
      <c r="A5351" s="74" t="s">
        <v>26775</v>
      </c>
      <c r="B5351" s="74" t="s">
        <v>26776</v>
      </c>
      <c r="C5351" s="74" t="s">
        <v>26969</v>
      </c>
      <c r="D5351" s="74" t="s">
        <v>26970</v>
      </c>
      <c r="E5351" s="75"/>
      <c r="F5351" s="74"/>
      <c r="G5351" s="76" t="n">
        <v>102300</v>
      </c>
      <c r="H5351" s="74" t="s">
        <v>27032</v>
      </c>
      <c r="I5351" s="74" t="s">
        <v>154</v>
      </c>
      <c r="J5351" s="74" t="s">
        <v>16938</v>
      </c>
      <c r="K5351" s="75" t="s">
        <v>22322</v>
      </c>
      <c r="L5351" s="74" t="s">
        <v>16940</v>
      </c>
    </row>
    <row r="5352" customFormat="false" ht="13.5" hidden="false" customHeight="false" outlineLevel="0" collapsed="false">
      <c r="A5352" s="74" t="s">
        <v>26775</v>
      </c>
      <c r="B5352" s="74" t="s">
        <v>26776</v>
      </c>
      <c r="C5352" s="74" t="s">
        <v>26969</v>
      </c>
      <c r="D5352" s="74" t="s">
        <v>26970</v>
      </c>
      <c r="E5352" s="75"/>
      <c r="F5352" s="74"/>
      <c r="G5352" s="76" t="n">
        <v>102301</v>
      </c>
      <c r="H5352" s="74" t="s">
        <v>27033</v>
      </c>
      <c r="I5352" s="74" t="s">
        <v>154</v>
      </c>
      <c r="J5352" s="74" t="s">
        <v>16938</v>
      </c>
      <c r="K5352" s="75" t="s">
        <v>18582</v>
      </c>
      <c r="L5352" s="74" t="s">
        <v>16940</v>
      </c>
    </row>
    <row r="5353" customFormat="false" ht="13.5" hidden="false" customHeight="false" outlineLevel="0" collapsed="false">
      <c r="A5353" s="74" t="s">
        <v>26775</v>
      </c>
      <c r="B5353" s="74" t="s">
        <v>26776</v>
      </c>
      <c r="C5353" s="74" t="s">
        <v>26969</v>
      </c>
      <c r="D5353" s="74" t="s">
        <v>26970</v>
      </c>
      <c r="E5353" s="75"/>
      <c r="F5353" s="74"/>
      <c r="G5353" s="76" t="n">
        <v>102302</v>
      </c>
      <c r="H5353" s="74" t="s">
        <v>27034</v>
      </c>
      <c r="I5353" s="74" t="s">
        <v>154</v>
      </c>
      <c r="J5353" s="74" t="s">
        <v>16938</v>
      </c>
      <c r="K5353" s="75" t="s">
        <v>27035</v>
      </c>
      <c r="L5353" s="74" t="s">
        <v>16940</v>
      </c>
    </row>
    <row r="5354" customFormat="false" ht="13.5" hidden="false" customHeight="false" outlineLevel="0" collapsed="false">
      <c r="A5354" s="74" t="s">
        <v>26775</v>
      </c>
      <c r="B5354" s="74" t="s">
        <v>26776</v>
      </c>
      <c r="C5354" s="74" t="s">
        <v>26969</v>
      </c>
      <c r="D5354" s="74" t="s">
        <v>26970</v>
      </c>
      <c r="E5354" s="75"/>
      <c r="F5354" s="74"/>
      <c r="G5354" s="76" t="n">
        <v>102303</v>
      </c>
      <c r="H5354" s="74" t="s">
        <v>27036</v>
      </c>
      <c r="I5354" s="74" t="s">
        <v>154</v>
      </c>
      <c r="J5354" s="74" t="s">
        <v>16938</v>
      </c>
      <c r="K5354" s="75" t="s">
        <v>18679</v>
      </c>
      <c r="L5354" s="74" t="s">
        <v>16940</v>
      </c>
    </row>
    <row r="5355" customFormat="false" ht="13.5" hidden="false" customHeight="false" outlineLevel="0" collapsed="false">
      <c r="A5355" s="74" t="s">
        <v>26775</v>
      </c>
      <c r="B5355" s="74" t="s">
        <v>26776</v>
      </c>
      <c r="C5355" s="74" t="s">
        <v>26969</v>
      </c>
      <c r="D5355" s="74" t="s">
        <v>26970</v>
      </c>
      <c r="E5355" s="75"/>
      <c r="F5355" s="74"/>
      <c r="G5355" s="76" t="n">
        <v>102304</v>
      </c>
      <c r="H5355" s="74" t="s">
        <v>27037</v>
      </c>
      <c r="I5355" s="74" t="s">
        <v>154</v>
      </c>
      <c r="J5355" s="74" t="s">
        <v>16938</v>
      </c>
      <c r="K5355" s="75" t="s">
        <v>27038</v>
      </c>
      <c r="L5355" s="74" t="s">
        <v>16940</v>
      </c>
    </row>
    <row r="5356" customFormat="false" ht="13.5" hidden="false" customHeight="false" outlineLevel="0" collapsed="false">
      <c r="A5356" s="74" t="s">
        <v>26775</v>
      </c>
      <c r="B5356" s="74" t="s">
        <v>26776</v>
      </c>
      <c r="C5356" s="74" t="s">
        <v>26969</v>
      </c>
      <c r="D5356" s="74" t="s">
        <v>26970</v>
      </c>
      <c r="E5356" s="75"/>
      <c r="F5356" s="74"/>
      <c r="G5356" s="76" t="n">
        <v>102305</v>
      </c>
      <c r="H5356" s="74" t="s">
        <v>27039</v>
      </c>
      <c r="I5356" s="74" t="s">
        <v>154</v>
      </c>
      <c r="J5356" s="74" t="s">
        <v>16938</v>
      </c>
      <c r="K5356" s="75" t="s">
        <v>27040</v>
      </c>
      <c r="L5356" s="74" t="s">
        <v>16940</v>
      </c>
    </row>
    <row r="5357" customFormat="false" ht="13.5" hidden="false" customHeight="false" outlineLevel="0" collapsed="false">
      <c r="A5357" s="74" t="s">
        <v>26775</v>
      </c>
      <c r="B5357" s="74" t="s">
        <v>26776</v>
      </c>
      <c r="C5357" s="74" t="s">
        <v>26969</v>
      </c>
      <c r="D5357" s="74" t="s">
        <v>26970</v>
      </c>
      <c r="E5357" s="75"/>
      <c r="F5357" s="74"/>
      <c r="G5357" s="76" t="n">
        <v>102306</v>
      </c>
      <c r="H5357" s="74" t="s">
        <v>27041</v>
      </c>
      <c r="I5357" s="74" t="s">
        <v>154</v>
      </c>
      <c r="J5357" s="74" t="s">
        <v>17690</v>
      </c>
      <c r="K5357" s="75" t="s">
        <v>22408</v>
      </c>
      <c r="L5357" s="74" t="s">
        <v>16940</v>
      </c>
    </row>
    <row r="5358" customFormat="false" ht="13.5" hidden="false" customHeight="false" outlineLevel="0" collapsed="false">
      <c r="A5358" s="74" t="s">
        <v>26775</v>
      </c>
      <c r="B5358" s="74" t="s">
        <v>26776</v>
      </c>
      <c r="C5358" s="74" t="s">
        <v>26969</v>
      </c>
      <c r="D5358" s="74" t="s">
        <v>26970</v>
      </c>
      <c r="E5358" s="75"/>
      <c r="F5358" s="74"/>
      <c r="G5358" s="76" t="n">
        <v>102307</v>
      </c>
      <c r="H5358" s="74" t="s">
        <v>27042</v>
      </c>
      <c r="I5358" s="74" t="s">
        <v>154</v>
      </c>
      <c r="J5358" s="74" t="s">
        <v>17690</v>
      </c>
      <c r="K5358" s="75" t="s">
        <v>27007</v>
      </c>
      <c r="L5358" s="74" t="s">
        <v>16940</v>
      </c>
    </row>
    <row r="5359" customFormat="false" ht="13.5" hidden="false" customHeight="false" outlineLevel="0" collapsed="false">
      <c r="A5359" s="74" t="s">
        <v>26775</v>
      </c>
      <c r="B5359" s="74" t="s">
        <v>26776</v>
      </c>
      <c r="C5359" s="74" t="s">
        <v>26969</v>
      </c>
      <c r="D5359" s="74" t="s">
        <v>26970</v>
      </c>
      <c r="E5359" s="75"/>
      <c r="F5359" s="74"/>
      <c r="G5359" s="76" t="n">
        <v>102308</v>
      </c>
      <c r="H5359" s="74" t="s">
        <v>27043</v>
      </c>
      <c r="I5359" s="74" t="s">
        <v>154</v>
      </c>
      <c r="J5359" s="74" t="s">
        <v>17690</v>
      </c>
      <c r="K5359" s="75" t="s">
        <v>24064</v>
      </c>
      <c r="L5359" s="74" t="s">
        <v>16940</v>
      </c>
    </row>
    <row r="5360" customFormat="false" ht="13.5" hidden="false" customHeight="false" outlineLevel="0" collapsed="false">
      <c r="A5360" s="74" t="s">
        <v>26775</v>
      </c>
      <c r="B5360" s="74" t="s">
        <v>26776</v>
      </c>
      <c r="C5360" s="74" t="s">
        <v>26969</v>
      </c>
      <c r="D5360" s="74" t="s">
        <v>26970</v>
      </c>
      <c r="E5360" s="75"/>
      <c r="F5360" s="74"/>
      <c r="G5360" s="76" t="n">
        <v>102309</v>
      </c>
      <c r="H5360" s="74" t="s">
        <v>27044</v>
      </c>
      <c r="I5360" s="74" t="s">
        <v>154</v>
      </c>
      <c r="J5360" s="74" t="s">
        <v>17690</v>
      </c>
      <c r="K5360" s="75" t="s">
        <v>27045</v>
      </c>
      <c r="L5360" s="74" t="s">
        <v>16940</v>
      </c>
    </row>
    <row r="5361" customFormat="false" ht="13.5" hidden="false" customHeight="false" outlineLevel="0" collapsed="false">
      <c r="A5361" s="74" t="s">
        <v>26775</v>
      </c>
      <c r="B5361" s="74" t="s">
        <v>26776</v>
      </c>
      <c r="C5361" s="74" t="s">
        <v>26969</v>
      </c>
      <c r="D5361" s="74" t="s">
        <v>26970</v>
      </c>
      <c r="E5361" s="75"/>
      <c r="F5361" s="74"/>
      <c r="G5361" s="76" t="n">
        <v>102310</v>
      </c>
      <c r="H5361" s="74" t="s">
        <v>27046</v>
      </c>
      <c r="I5361" s="74" t="s">
        <v>154</v>
      </c>
      <c r="J5361" s="74" t="s">
        <v>17690</v>
      </c>
      <c r="K5361" s="75" t="s">
        <v>27047</v>
      </c>
      <c r="L5361" s="74" t="s">
        <v>16940</v>
      </c>
    </row>
    <row r="5362" customFormat="false" ht="13.5" hidden="false" customHeight="false" outlineLevel="0" collapsed="false">
      <c r="A5362" s="74" t="s">
        <v>26775</v>
      </c>
      <c r="B5362" s="74" t="s">
        <v>26776</v>
      </c>
      <c r="C5362" s="74" t="s">
        <v>26969</v>
      </c>
      <c r="D5362" s="74" t="s">
        <v>26970</v>
      </c>
      <c r="E5362" s="75"/>
      <c r="F5362" s="74"/>
      <c r="G5362" s="76" t="n">
        <v>102311</v>
      </c>
      <c r="H5362" s="74" t="s">
        <v>27048</v>
      </c>
      <c r="I5362" s="74" t="s">
        <v>154</v>
      </c>
      <c r="J5362" s="74" t="s">
        <v>16938</v>
      </c>
      <c r="K5362" s="75" t="s">
        <v>19702</v>
      </c>
      <c r="L5362" s="74" t="s">
        <v>16940</v>
      </c>
    </row>
    <row r="5363" customFormat="false" ht="13.5" hidden="false" customHeight="false" outlineLevel="0" collapsed="false">
      <c r="A5363" s="74" t="s">
        <v>26775</v>
      </c>
      <c r="B5363" s="74" t="s">
        <v>26776</v>
      </c>
      <c r="C5363" s="74" t="s">
        <v>26969</v>
      </c>
      <c r="D5363" s="74" t="s">
        <v>26970</v>
      </c>
      <c r="E5363" s="75"/>
      <c r="F5363" s="74"/>
      <c r="G5363" s="76" t="n">
        <v>102312</v>
      </c>
      <c r="H5363" s="74" t="s">
        <v>27049</v>
      </c>
      <c r="I5363" s="74" t="s">
        <v>154</v>
      </c>
      <c r="J5363" s="74" t="s">
        <v>16938</v>
      </c>
      <c r="K5363" s="75" t="s">
        <v>27050</v>
      </c>
      <c r="L5363" s="74" t="s">
        <v>16940</v>
      </c>
    </row>
    <row r="5364" customFormat="false" ht="13.5" hidden="false" customHeight="false" outlineLevel="0" collapsed="false">
      <c r="A5364" s="74" t="s">
        <v>26775</v>
      </c>
      <c r="B5364" s="74" t="s">
        <v>26776</v>
      </c>
      <c r="C5364" s="74" t="s">
        <v>26969</v>
      </c>
      <c r="D5364" s="74" t="s">
        <v>26970</v>
      </c>
      <c r="E5364" s="75"/>
      <c r="F5364" s="74"/>
      <c r="G5364" s="76" t="n">
        <v>102313</v>
      </c>
      <c r="H5364" s="74" t="s">
        <v>27051</v>
      </c>
      <c r="I5364" s="74" t="s">
        <v>154</v>
      </c>
      <c r="J5364" s="74" t="s">
        <v>16938</v>
      </c>
      <c r="K5364" s="75" t="s">
        <v>17858</v>
      </c>
      <c r="L5364" s="74" t="s">
        <v>16940</v>
      </c>
    </row>
    <row r="5365" customFormat="false" ht="13.5" hidden="false" customHeight="false" outlineLevel="0" collapsed="false">
      <c r="A5365" s="74" t="s">
        <v>26775</v>
      </c>
      <c r="B5365" s="74" t="s">
        <v>26776</v>
      </c>
      <c r="C5365" s="74" t="s">
        <v>26969</v>
      </c>
      <c r="D5365" s="74" t="s">
        <v>26970</v>
      </c>
      <c r="E5365" s="75"/>
      <c r="F5365" s="74"/>
      <c r="G5365" s="76" t="n">
        <v>102314</v>
      </c>
      <c r="H5365" s="74" t="s">
        <v>27052</v>
      </c>
      <c r="I5365" s="74" t="s">
        <v>154</v>
      </c>
      <c r="J5365" s="74" t="s">
        <v>17690</v>
      </c>
      <c r="K5365" s="75" t="s">
        <v>22368</v>
      </c>
      <c r="L5365" s="74" t="s">
        <v>16940</v>
      </c>
    </row>
    <row r="5366" customFormat="false" ht="13.5" hidden="false" customHeight="false" outlineLevel="0" collapsed="false">
      <c r="A5366" s="74" t="s">
        <v>26775</v>
      </c>
      <c r="B5366" s="74" t="s">
        <v>26776</v>
      </c>
      <c r="C5366" s="74" t="s">
        <v>26969</v>
      </c>
      <c r="D5366" s="74" t="s">
        <v>26970</v>
      </c>
      <c r="E5366" s="75"/>
      <c r="F5366" s="74"/>
      <c r="G5366" s="76" t="n">
        <v>102315</v>
      </c>
      <c r="H5366" s="74" t="s">
        <v>27053</v>
      </c>
      <c r="I5366" s="74" t="s">
        <v>154</v>
      </c>
      <c r="J5366" s="74" t="s">
        <v>17690</v>
      </c>
      <c r="K5366" s="75" t="s">
        <v>18333</v>
      </c>
      <c r="L5366" s="74" t="s">
        <v>16940</v>
      </c>
    </row>
    <row r="5367" customFormat="false" ht="13.5" hidden="false" customHeight="false" outlineLevel="0" collapsed="false">
      <c r="A5367" s="74" t="s">
        <v>26775</v>
      </c>
      <c r="B5367" s="74" t="s">
        <v>26776</v>
      </c>
      <c r="C5367" s="74" t="s">
        <v>26969</v>
      </c>
      <c r="D5367" s="74" t="s">
        <v>26970</v>
      </c>
      <c r="E5367" s="75"/>
      <c r="F5367" s="74"/>
      <c r="G5367" s="76" t="n">
        <v>102316</v>
      </c>
      <c r="H5367" s="74" t="s">
        <v>27054</v>
      </c>
      <c r="I5367" s="74" t="s">
        <v>154</v>
      </c>
      <c r="J5367" s="74" t="s">
        <v>17690</v>
      </c>
      <c r="K5367" s="75" t="s">
        <v>27055</v>
      </c>
      <c r="L5367" s="74" t="s">
        <v>16940</v>
      </c>
    </row>
    <row r="5368" customFormat="false" ht="13.5" hidden="false" customHeight="false" outlineLevel="0" collapsed="false">
      <c r="A5368" s="74" t="s">
        <v>26775</v>
      </c>
      <c r="B5368" s="74" t="s">
        <v>26776</v>
      </c>
      <c r="C5368" s="74" t="s">
        <v>26969</v>
      </c>
      <c r="D5368" s="74" t="s">
        <v>26970</v>
      </c>
      <c r="E5368" s="75"/>
      <c r="F5368" s="74"/>
      <c r="G5368" s="76" t="n">
        <v>102317</v>
      </c>
      <c r="H5368" s="74" t="s">
        <v>27056</v>
      </c>
      <c r="I5368" s="74" t="s">
        <v>154</v>
      </c>
      <c r="J5368" s="74" t="s">
        <v>17690</v>
      </c>
      <c r="K5368" s="75" t="s">
        <v>18452</v>
      </c>
      <c r="L5368" s="74" t="s">
        <v>16940</v>
      </c>
    </row>
    <row r="5369" customFormat="false" ht="13.5" hidden="false" customHeight="false" outlineLevel="0" collapsed="false">
      <c r="A5369" s="74" t="s">
        <v>26775</v>
      </c>
      <c r="B5369" s="74" t="s">
        <v>26776</v>
      </c>
      <c r="C5369" s="74" t="s">
        <v>26969</v>
      </c>
      <c r="D5369" s="74" t="s">
        <v>26970</v>
      </c>
      <c r="E5369" s="75"/>
      <c r="F5369" s="74"/>
      <c r="G5369" s="76" t="n">
        <v>102318</v>
      </c>
      <c r="H5369" s="74" t="s">
        <v>27057</v>
      </c>
      <c r="I5369" s="74" t="s">
        <v>154</v>
      </c>
      <c r="J5369" s="74" t="s">
        <v>17690</v>
      </c>
      <c r="K5369" s="75" t="s">
        <v>27058</v>
      </c>
      <c r="L5369" s="74" t="s">
        <v>16940</v>
      </c>
    </row>
    <row r="5370" customFormat="false" ht="13.5" hidden="false" customHeight="false" outlineLevel="0" collapsed="false">
      <c r="A5370" s="74" t="s">
        <v>26775</v>
      </c>
      <c r="B5370" s="74" t="s">
        <v>26776</v>
      </c>
      <c r="C5370" s="74" t="s">
        <v>26969</v>
      </c>
      <c r="D5370" s="74" t="s">
        <v>26970</v>
      </c>
      <c r="E5370" s="75"/>
      <c r="F5370" s="74"/>
      <c r="G5370" s="76" t="n">
        <v>102319</v>
      </c>
      <c r="H5370" s="74" t="s">
        <v>27059</v>
      </c>
      <c r="I5370" s="74" t="s">
        <v>154</v>
      </c>
      <c r="J5370" s="74" t="s">
        <v>16938</v>
      </c>
      <c r="K5370" s="75" t="s">
        <v>26806</v>
      </c>
      <c r="L5370" s="74" t="s">
        <v>16940</v>
      </c>
    </row>
    <row r="5371" customFormat="false" ht="13.5" hidden="false" customHeight="false" outlineLevel="0" collapsed="false">
      <c r="A5371" s="74" t="s">
        <v>26775</v>
      </c>
      <c r="B5371" s="74" t="s">
        <v>26776</v>
      </c>
      <c r="C5371" s="74" t="s">
        <v>26969</v>
      </c>
      <c r="D5371" s="74" t="s">
        <v>26970</v>
      </c>
      <c r="E5371" s="75"/>
      <c r="F5371" s="74"/>
      <c r="G5371" s="76" t="n">
        <v>102320</v>
      </c>
      <c r="H5371" s="74" t="s">
        <v>27060</v>
      </c>
      <c r="I5371" s="74" t="s">
        <v>154</v>
      </c>
      <c r="J5371" s="74" t="s">
        <v>16938</v>
      </c>
      <c r="K5371" s="75" t="s">
        <v>27061</v>
      </c>
      <c r="L5371" s="74" t="s">
        <v>16940</v>
      </c>
    </row>
    <row r="5372" customFormat="false" ht="13.5" hidden="false" customHeight="false" outlineLevel="0" collapsed="false">
      <c r="A5372" s="74" t="s">
        <v>26775</v>
      </c>
      <c r="B5372" s="74" t="s">
        <v>26776</v>
      </c>
      <c r="C5372" s="74" t="s">
        <v>26969</v>
      </c>
      <c r="D5372" s="74" t="s">
        <v>26970</v>
      </c>
      <c r="E5372" s="75"/>
      <c r="F5372" s="74"/>
      <c r="G5372" s="76" t="n">
        <v>102321</v>
      </c>
      <c r="H5372" s="74" t="s">
        <v>27062</v>
      </c>
      <c r="I5372" s="74" t="s">
        <v>154</v>
      </c>
      <c r="J5372" s="74" t="s">
        <v>16938</v>
      </c>
      <c r="K5372" s="75" t="s">
        <v>17100</v>
      </c>
      <c r="L5372" s="74" t="s">
        <v>16940</v>
      </c>
    </row>
    <row r="5373" customFormat="false" ht="13.5" hidden="false" customHeight="false" outlineLevel="0" collapsed="false">
      <c r="A5373" s="74" t="s">
        <v>26775</v>
      </c>
      <c r="B5373" s="74" t="s">
        <v>26776</v>
      </c>
      <c r="C5373" s="74" t="s">
        <v>26969</v>
      </c>
      <c r="D5373" s="74" t="s">
        <v>26970</v>
      </c>
      <c r="E5373" s="75"/>
      <c r="F5373" s="74"/>
      <c r="G5373" s="76" t="n">
        <v>102322</v>
      </c>
      <c r="H5373" s="74" t="s">
        <v>27063</v>
      </c>
      <c r="I5373" s="74" t="s">
        <v>154</v>
      </c>
      <c r="J5373" s="74" t="s">
        <v>16938</v>
      </c>
      <c r="K5373" s="75" t="s">
        <v>27064</v>
      </c>
      <c r="L5373" s="74" t="s">
        <v>16940</v>
      </c>
    </row>
    <row r="5374" customFormat="false" ht="13.5" hidden="false" customHeight="false" outlineLevel="0" collapsed="false">
      <c r="A5374" s="74" t="s">
        <v>26775</v>
      </c>
      <c r="B5374" s="74" t="s">
        <v>26776</v>
      </c>
      <c r="C5374" s="74" t="s">
        <v>26969</v>
      </c>
      <c r="D5374" s="74" t="s">
        <v>26970</v>
      </c>
      <c r="E5374" s="75"/>
      <c r="F5374" s="74"/>
      <c r="G5374" s="76" t="n">
        <v>102323</v>
      </c>
      <c r="H5374" s="74" t="s">
        <v>27065</v>
      </c>
      <c r="I5374" s="74" t="s">
        <v>154</v>
      </c>
      <c r="J5374" s="74" t="s">
        <v>16938</v>
      </c>
      <c r="K5374" s="75" t="s">
        <v>27066</v>
      </c>
      <c r="L5374" s="74" t="s">
        <v>16940</v>
      </c>
    </row>
    <row r="5375" customFormat="false" ht="13.5" hidden="false" customHeight="false" outlineLevel="0" collapsed="false">
      <c r="A5375" s="74" t="s">
        <v>26775</v>
      </c>
      <c r="B5375" s="74" t="s">
        <v>26776</v>
      </c>
      <c r="C5375" s="74" t="s">
        <v>26969</v>
      </c>
      <c r="D5375" s="74" t="s">
        <v>26970</v>
      </c>
      <c r="E5375" s="75"/>
      <c r="F5375" s="74"/>
      <c r="G5375" s="76" t="n">
        <v>102324</v>
      </c>
      <c r="H5375" s="74" t="s">
        <v>27067</v>
      </c>
      <c r="I5375" s="74" t="s">
        <v>154</v>
      </c>
      <c r="J5375" s="74" t="s">
        <v>16938</v>
      </c>
      <c r="K5375" s="75" t="s">
        <v>27068</v>
      </c>
      <c r="L5375" s="74" t="s">
        <v>16940</v>
      </c>
    </row>
    <row r="5376" customFormat="false" ht="13.5" hidden="false" customHeight="false" outlineLevel="0" collapsed="false">
      <c r="A5376" s="74" t="s">
        <v>26775</v>
      </c>
      <c r="B5376" s="74" t="s">
        <v>26776</v>
      </c>
      <c r="C5376" s="74" t="s">
        <v>26969</v>
      </c>
      <c r="D5376" s="74" t="s">
        <v>26970</v>
      </c>
      <c r="E5376" s="75"/>
      <c r="F5376" s="74"/>
      <c r="G5376" s="76" t="n">
        <v>102325</v>
      </c>
      <c r="H5376" s="74" t="s">
        <v>27069</v>
      </c>
      <c r="I5376" s="74" t="s">
        <v>154</v>
      </c>
      <c r="J5376" s="74" t="s">
        <v>16938</v>
      </c>
      <c r="K5376" s="75" t="s">
        <v>27070</v>
      </c>
      <c r="L5376" s="74" t="s">
        <v>16940</v>
      </c>
    </row>
    <row r="5377" customFormat="false" ht="13.5" hidden="false" customHeight="false" outlineLevel="0" collapsed="false">
      <c r="A5377" s="74" t="s">
        <v>26775</v>
      </c>
      <c r="B5377" s="74" t="s">
        <v>26776</v>
      </c>
      <c r="C5377" s="74" t="s">
        <v>26969</v>
      </c>
      <c r="D5377" s="74" t="s">
        <v>26970</v>
      </c>
      <c r="E5377" s="75"/>
      <c r="F5377" s="74"/>
      <c r="G5377" s="76" t="n">
        <v>102326</v>
      </c>
      <c r="H5377" s="74" t="s">
        <v>27071</v>
      </c>
      <c r="I5377" s="74" t="s">
        <v>154</v>
      </c>
      <c r="J5377" s="74" t="s">
        <v>16938</v>
      </c>
      <c r="K5377" s="75" t="s">
        <v>24404</v>
      </c>
      <c r="L5377" s="74" t="s">
        <v>16940</v>
      </c>
    </row>
    <row r="5378" customFormat="false" ht="13.5" hidden="false" customHeight="false" outlineLevel="0" collapsed="false">
      <c r="A5378" s="74" t="s">
        <v>26775</v>
      </c>
      <c r="B5378" s="74" t="s">
        <v>26776</v>
      </c>
      <c r="C5378" s="74" t="s">
        <v>26969</v>
      </c>
      <c r="D5378" s="74" t="s">
        <v>26970</v>
      </c>
      <c r="E5378" s="75"/>
      <c r="F5378" s="74"/>
      <c r="G5378" s="76" t="n">
        <v>102327</v>
      </c>
      <c r="H5378" s="74" t="s">
        <v>27072</v>
      </c>
      <c r="I5378" s="74" t="s">
        <v>154</v>
      </c>
      <c r="J5378" s="74" t="s">
        <v>16938</v>
      </c>
      <c r="K5378" s="75" t="s">
        <v>27073</v>
      </c>
      <c r="L5378" s="74" t="s">
        <v>16940</v>
      </c>
    </row>
    <row r="5379" customFormat="false" ht="13.5" hidden="false" customHeight="false" outlineLevel="0" collapsed="false">
      <c r="A5379" s="74" t="s">
        <v>26775</v>
      </c>
      <c r="B5379" s="74" t="s">
        <v>26776</v>
      </c>
      <c r="C5379" s="74" t="s">
        <v>26969</v>
      </c>
      <c r="D5379" s="74" t="s">
        <v>26970</v>
      </c>
      <c r="E5379" s="75"/>
      <c r="F5379" s="74"/>
      <c r="G5379" s="76" t="n">
        <v>102328</v>
      </c>
      <c r="H5379" s="74" t="s">
        <v>27074</v>
      </c>
      <c r="I5379" s="74" t="s">
        <v>154</v>
      </c>
      <c r="J5379" s="74" t="s">
        <v>16938</v>
      </c>
      <c r="K5379" s="75" t="s">
        <v>27075</v>
      </c>
      <c r="L5379" s="74" t="s">
        <v>16940</v>
      </c>
    </row>
    <row r="5380" customFormat="false" ht="13.5" hidden="false" customHeight="false" outlineLevel="0" collapsed="false">
      <c r="A5380" s="74" t="s">
        <v>26775</v>
      </c>
      <c r="B5380" s="74" t="s">
        <v>26776</v>
      </c>
      <c r="C5380" s="74" t="s">
        <v>26969</v>
      </c>
      <c r="D5380" s="74" t="s">
        <v>26970</v>
      </c>
      <c r="E5380" s="75"/>
      <c r="F5380" s="74"/>
      <c r="G5380" s="76" t="n">
        <v>102329</v>
      </c>
      <c r="H5380" s="74" t="s">
        <v>27076</v>
      </c>
      <c r="I5380" s="74" t="s">
        <v>154</v>
      </c>
      <c r="J5380" s="74" t="s">
        <v>16938</v>
      </c>
      <c r="K5380" s="75" t="s">
        <v>26899</v>
      </c>
      <c r="L5380" s="74" t="s">
        <v>16940</v>
      </c>
    </row>
    <row r="5381" customFormat="false" ht="13.5" hidden="false" customHeight="false" outlineLevel="0" collapsed="false">
      <c r="A5381" s="74" t="s">
        <v>26775</v>
      </c>
      <c r="B5381" s="74" t="s">
        <v>26776</v>
      </c>
      <c r="C5381" s="74" t="s">
        <v>27077</v>
      </c>
      <c r="D5381" s="74" t="s">
        <v>27078</v>
      </c>
      <c r="E5381" s="75"/>
      <c r="F5381" s="74"/>
      <c r="G5381" s="76" t="n">
        <v>94304</v>
      </c>
      <c r="H5381" s="74" t="s">
        <v>27079</v>
      </c>
      <c r="I5381" s="74" t="s">
        <v>154</v>
      </c>
      <c r="J5381" s="74" t="s">
        <v>16938</v>
      </c>
      <c r="K5381" s="75" t="s">
        <v>27080</v>
      </c>
      <c r="L5381" s="74" t="s">
        <v>16940</v>
      </c>
    </row>
    <row r="5382" customFormat="false" ht="13.5" hidden="false" customHeight="false" outlineLevel="0" collapsed="false">
      <c r="A5382" s="74" t="s">
        <v>26775</v>
      </c>
      <c r="B5382" s="74" t="s">
        <v>26776</v>
      </c>
      <c r="C5382" s="74" t="s">
        <v>27077</v>
      </c>
      <c r="D5382" s="74" t="s">
        <v>27078</v>
      </c>
      <c r="E5382" s="75"/>
      <c r="F5382" s="74"/>
      <c r="G5382" s="76" t="n">
        <v>94305</v>
      </c>
      <c r="H5382" s="74" t="s">
        <v>27081</v>
      </c>
      <c r="I5382" s="74" t="s">
        <v>154</v>
      </c>
      <c r="J5382" s="74" t="s">
        <v>16938</v>
      </c>
      <c r="K5382" s="75" t="s">
        <v>27082</v>
      </c>
      <c r="L5382" s="74" t="s">
        <v>16940</v>
      </c>
    </row>
    <row r="5383" customFormat="false" ht="13.5" hidden="false" customHeight="false" outlineLevel="0" collapsed="false">
      <c r="A5383" s="74" t="s">
        <v>26775</v>
      </c>
      <c r="B5383" s="74" t="s">
        <v>26776</v>
      </c>
      <c r="C5383" s="74" t="s">
        <v>27077</v>
      </c>
      <c r="D5383" s="74" t="s">
        <v>27078</v>
      </c>
      <c r="E5383" s="75"/>
      <c r="F5383" s="74"/>
      <c r="G5383" s="76" t="n">
        <v>94306</v>
      </c>
      <c r="H5383" s="74" t="s">
        <v>27083</v>
      </c>
      <c r="I5383" s="74" t="s">
        <v>154</v>
      </c>
      <c r="J5383" s="74" t="s">
        <v>16938</v>
      </c>
      <c r="K5383" s="75" t="s">
        <v>27084</v>
      </c>
      <c r="L5383" s="74" t="s">
        <v>16940</v>
      </c>
    </row>
    <row r="5384" customFormat="false" ht="13.5" hidden="false" customHeight="false" outlineLevel="0" collapsed="false">
      <c r="A5384" s="74" t="s">
        <v>26775</v>
      </c>
      <c r="B5384" s="74" t="s">
        <v>26776</v>
      </c>
      <c r="C5384" s="74" t="s">
        <v>27077</v>
      </c>
      <c r="D5384" s="74" t="s">
        <v>27078</v>
      </c>
      <c r="E5384" s="75"/>
      <c r="F5384" s="74"/>
      <c r="G5384" s="76" t="n">
        <v>94307</v>
      </c>
      <c r="H5384" s="74" t="s">
        <v>27085</v>
      </c>
      <c r="I5384" s="74" t="s">
        <v>154</v>
      </c>
      <c r="J5384" s="74" t="s">
        <v>16938</v>
      </c>
      <c r="K5384" s="75" t="s">
        <v>27086</v>
      </c>
      <c r="L5384" s="74" t="s">
        <v>16940</v>
      </c>
    </row>
    <row r="5385" customFormat="false" ht="13.5" hidden="false" customHeight="false" outlineLevel="0" collapsed="false">
      <c r="A5385" s="74" t="s">
        <v>26775</v>
      </c>
      <c r="B5385" s="74" t="s">
        <v>26776</v>
      </c>
      <c r="C5385" s="74" t="s">
        <v>27077</v>
      </c>
      <c r="D5385" s="74" t="s">
        <v>27078</v>
      </c>
      <c r="E5385" s="75"/>
      <c r="F5385" s="74"/>
      <c r="G5385" s="76" t="n">
        <v>94308</v>
      </c>
      <c r="H5385" s="74" t="s">
        <v>27087</v>
      </c>
      <c r="I5385" s="74" t="s">
        <v>154</v>
      </c>
      <c r="J5385" s="74" t="s">
        <v>16938</v>
      </c>
      <c r="K5385" s="75" t="s">
        <v>27088</v>
      </c>
      <c r="L5385" s="74" t="s">
        <v>16940</v>
      </c>
    </row>
    <row r="5386" customFormat="false" ht="13.5" hidden="false" customHeight="false" outlineLevel="0" collapsed="false">
      <c r="A5386" s="74" t="s">
        <v>26775</v>
      </c>
      <c r="B5386" s="74" t="s">
        <v>26776</v>
      </c>
      <c r="C5386" s="74" t="s">
        <v>27077</v>
      </c>
      <c r="D5386" s="74" t="s">
        <v>27078</v>
      </c>
      <c r="E5386" s="75"/>
      <c r="F5386" s="74"/>
      <c r="G5386" s="76" t="n">
        <v>94309</v>
      </c>
      <c r="H5386" s="74" t="s">
        <v>27089</v>
      </c>
      <c r="I5386" s="74" t="s">
        <v>154</v>
      </c>
      <c r="J5386" s="74" t="s">
        <v>16938</v>
      </c>
      <c r="K5386" s="75" t="s">
        <v>22414</v>
      </c>
      <c r="L5386" s="74" t="s">
        <v>16940</v>
      </c>
    </row>
    <row r="5387" customFormat="false" ht="13.5" hidden="false" customHeight="false" outlineLevel="0" collapsed="false">
      <c r="A5387" s="74" t="s">
        <v>26775</v>
      </c>
      <c r="B5387" s="74" t="s">
        <v>26776</v>
      </c>
      <c r="C5387" s="74" t="s">
        <v>27077</v>
      </c>
      <c r="D5387" s="74" t="s">
        <v>27078</v>
      </c>
      <c r="E5387" s="75"/>
      <c r="F5387" s="74"/>
      <c r="G5387" s="76" t="n">
        <v>94310</v>
      </c>
      <c r="H5387" s="74" t="s">
        <v>27090</v>
      </c>
      <c r="I5387" s="74" t="s">
        <v>154</v>
      </c>
      <c r="J5387" s="74" t="s">
        <v>16938</v>
      </c>
      <c r="K5387" s="75" t="s">
        <v>21111</v>
      </c>
      <c r="L5387" s="74" t="s">
        <v>16940</v>
      </c>
    </row>
    <row r="5388" customFormat="false" ht="13.5" hidden="false" customHeight="false" outlineLevel="0" collapsed="false">
      <c r="A5388" s="74" t="s">
        <v>26775</v>
      </c>
      <c r="B5388" s="74" t="s">
        <v>26776</v>
      </c>
      <c r="C5388" s="74" t="s">
        <v>27077</v>
      </c>
      <c r="D5388" s="74" t="s">
        <v>27078</v>
      </c>
      <c r="E5388" s="75"/>
      <c r="F5388" s="74"/>
      <c r="G5388" s="76" t="n">
        <v>94315</v>
      </c>
      <c r="H5388" s="74" t="s">
        <v>27091</v>
      </c>
      <c r="I5388" s="74" t="s">
        <v>154</v>
      </c>
      <c r="J5388" s="74" t="s">
        <v>16938</v>
      </c>
      <c r="K5388" s="75" t="s">
        <v>27092</v>
      </c>
      <c r="L5388" s="74" t="s">
        <v>16940</v>
      </c>
    </row>
    <row r="5389" customFormat="false" ht="13.5" hidden="false" customHeight="false" outlineLevel="0" collapsed="false">
      <c r="A5389" s="74" t="s">
        <v>26775</v>
      </c>
      <c r="B5389" s="74" t="s">
        <v>26776</v>
      </c>
      <c r="C5389" s="74" t="s">
        <v>27077</v>
      </c>
      <c r="D5389" s="74" t="s">
        <v>27078</v>
      </c>
      <c r="E5389" s="75"/>
      <c r="F5389" s="74"/>
      <c r="G5389" s="76" t="n">
        <v>94316</v>
      </c>
      <c r="H5389" s="74" t="s">
        <v>27093</v>
      </c>
      <c r="I5389" s="74" t="s">
        <v>154</v>
      </c>
      <c r="J5389" s="74" t="s">
        <v>16938</v>
      </c>
      <c r="K5389" s="75" t="s">
        <v>21325</v>
      </c>
      <c r="L5389" s="74" t="s">
        <v>16940</v>
      </c>
    </row>
    <row r="5390" customFormat="false" ht="13.5" hidden="false" customHeight="false" outlineLevel="0" collapsed="false">
      <c r="A5390" s="74" t="s">
        <v>26775</v>
      </c>
      <c r="B5390" s="74" t="s">
        <v>26776</v>
      </c>
      <c r="C5390" s="74" t="s">
        <v>27077</v>
      </c>
      <c r="D5390" s="74" t="s">
        <v>27078</v>
      </c>
      <c r="E5390" s="75"/>
      <c r="F5390" s="74"/>
      <c r="G5390" s="76" t="n">
        <v>94317</v>
      </c>
      <c r="H5390" s="74" t="s">
        <v>27094</v>
      </c>
      <c r="I5390" s="74" t="s">
        <v>154</v>
      </c>
      <c r="J5390" s="74" t="s">
        <v>16938</v>
      </c>
      <c r="K5390" s="75" t="s">
        <v>27095</v>
      </c>
      <c r="L5390" s="74" t="s">
        <v>16940</v>
      </c>
    </row>
    <row r="5391" customFormat="false" ht="13.5" hidden="false" customHeight="false" outlineLevel="0" collapsed="false">
      <c r="A5391" s="74" t="s">
        <v>26775</v>
      </c>
      <c r="B5391" s="74" t="s">
        <v>26776</v>
      </c>
      <c r="C5391" s="74" t="s">
        <v>27077</v>
      </c>
      <c r="D5391" s="74" t="s">
        <v>27078</v>
      </c>
      <c r="E5391" s="75"/>
      <c r="F5391" s="74"/>
      <c r="G5391" s="76" t="n">
        <v>94318</v>
      </c>
      <c r="H5391" s="74" t="s">
        <v>27096</v>
      </c>
      <c r="I5391" s="74" t="s">
        <v>154</v>
      </c>
      <c r="J5391" s="74" t="s">
        <v>16938</v>
      </c>
      <c r="K5391" s="75" t="s">
        <v>27097</v>
      </c>
      <c r="L5391" s="74" t="s">
        <v>16940</v>
      </c>
    </row>
    <row r="5392" customFormat="false" ht="13.5" hidden="false" customHeight="false" outlineLevel="0" collapsed="false">
      <c r="A5392" s="74" t="s">
        <v>26775</v>
      </c>
      <c r="B5392" s="74" t="s">
        <v>26776</v>
      </c>
      <c r="C5392" s="74" t="s">
        <v>27077</v>
      </c>
      <c r="D5392" s="74" t="s">
        <v>27078</v>
      </c>
      <c r="E5392" s="75"/>
      <c r="F5392" s="74"/>
      <c r="G5392" s="76" t="n">
        <v>94319</v>
      </c>
      <c r="H5392" s="74" t="s">
        <v>27098</v>
      </c>
      <c r="I5392" s="74" t="s">
        <v>154</v>
      </c>
      <c r="J5392" s="74" t="s">
        <v>16938</v>
      </c>
      <c r="K5392" s="75" t="s">
        <v>27099</v>
      </c>
      <c r="L5392" s="74" t="s">
        <v>16940</v>
      </c>
    </row>
    <row r="5393" customFormat="false" ht="13.5" hidden="false" customHeight="false" outlineLevel="0" collapsed="false">
      <c r="A5393" s="74" t="s">
        <v>26775</v>
      </c>
      <c r="B5393" s="74" t="s">
        <v>26776</v>
      </c>
      <c r="C5393" s="74" t="s">
        <v>27077</v>
      </c>
      <c r="D5393" s="74" t="s">
        <v>27078</v>
      </c>
      <c r="E5393" s="75"/>
      <c r="F5393" s="74"/>
      <c r="G5393" s="76" t="n">
        <v>94327</v>
      </c>
      <c r="H5393" s="74" t="s">
        <v>27100</v>
      </c>
      <c r="I5393" s="74" t="s">
        <v>154</v>
      </c>
      <c r="J5393" s="74" t="s">
        <v>16938</v>
      </c>
      <c r="K5393" s="75" t="s">
        <v>27101</v>
      </c>
      <c r="L5393" s="74" t="s">
        <v>16940</v>
      </c>
    </row>
    <row r="5394" customFormat="false" ht="13.5" hidden="false" customHeight="false" outlineLevel="0" collapsed="false">
      <c r="A5394" s="74" t="s">
        <v>26775</v>
      </c>
      <c r="B5394" s="74" t="s">
        <v>26776</v>
      </c>
      <c r="C5394" s="74" t="s">
        <v>27077</v>
      </c>
      <c r="D5394" s="74" t="s">
        <v>27078</v>
      </c>
      <c r="E5394" s="75"/>
      <c r="F5394" s="74"/>
      <c r="G5394" s="76" t="n">
        <v>94328</v>
      </c>
      <c r="H5394" s="74" t="s">
        <v>27102</v>
      </c>
      <c r="I5394" s="74" t="s">
        <v>154</v>
      </c>
      <c r="J5394" s="74" t="s">
        <v>16938</v>
      </c>
      <c r="K5394" s="75" t="s">
        <v>27103</v>
      </c>
      <c r="L5394" s="74" t="s">
        <v>16940</v>
      </c>
    </row>
    <row r="5395" customFormat="false" ht="13.5" hidden="false" customHeight="false" outlineLevel="0" collapsed="false">
      <c r="A5395" s="74" t="s">
        <v>26775</v>
      </c>
      <c r="B5395" s="74" t="s">
        <v>26776</v>
      </c>
      <c r="C5395" s="74" t="s">
        <v>27077</v>
      </c>
      <c r="D5395" s="74" t="s">
        <v>27078</v>
      </c>
      <c r="E5395" s="75"/>
      <c r="F5395" s="74"/>
      <c r="G5395" s="76" t="n">
        <v>94329</v>
      </c>
      <c r="H5395" s="74" t="s">
        <v>27104</v>
      </c>
      <c r="I5395" s="74" t="s">
        <v>154</v>
      </c>
      <c r="J5395" s="74" t="s">
        <v>16938</v>
      </c>
      <c r="K5395" s="75" t="s">
        <v>27105</v>
      </c>
      <c r="L5395" s="74" t="s">
        <v>16940</v>
      </c>
    </row>
    <row r="5396" customFormat="false" ht="13.5" hidden="false" customHeight="false" outlineLevel="0" collapsed="false">
      <c r="A5396" s="74" t="s">
        <v>26775</v>
      </c>
      <c r="B5396" s="74" t="s">
        <v>26776</v>
      </c>
      <c r="C5396" s="74" t="s">
        <v>27077</v>
      </c>
      <c r="D5396" s="74" t="s">
        <v>27078</v>
      </c>
      <c r="E5396" s="75"/>
      <c r="F5396" s="74"/>
      <c r="G5396" s="76" t="n">
        <v>94330</v>
      </c>
      <c r="H5396" s="74" t="s">
        <v>27106</v>
      </c>
      <c r="I5396" s="74" t="s">
        <v>154</v>
      </c>
      <c r="J5396" s="74" t="s">
        <v>16938</v>
      </c>
      <c r="K5396" s="75" t="s">
        <v>23012</v>
      </c>
      <c r="L5396" s="74" t="s">
        <v>16940</v>
      </c>
    </row>
    <row r="5397" customFormat="false" ht="13.5" hidden="false" customHeight="false" outlineLevel="0" collapsed="false">
      <c r="A5397" s="74" t="s">
        <v>26775</v>
      </c>
      <c r="B5397" s="74" t="s">
        <v>26776</v>
      </c>
      <c r="C5397" s="74" t="s">
        <v>27077</v>
      </c>
      <c r="D5397" s="74" t="s">
        <v>27078</v>
      </c>
      <c r="E5397" s="75"/>
      <c r="F5397" s="74"/>
      <c r="G5397" s="76" t="n">
        <v>94331</v>
      </c>
      <c r="H5397" s="74" t="s">
        <v>27107</v>
      </c>
      <c r="I5397" s="74" t="s">
        <v>154</v>
      </c>
      <c r="J5397" s="74" t="s">
        <v>16938</v>
      </c>
      <c r="K5397" s="75" t="s">
        <v>20328</v>
      </c>
      <c r="L5397" s="74" t="s">
        <v>16940</v>
      </c>
    </row>
    <row r="5398" customFormat="false" ht="13.5" hidden="false" customHeight="false" outlineLevel="0" collapsed="false">
      <c r="A5398" s="74" t="s">
        <v>26775</v>
      </c>
      <c r="B5398" s="74" t="s">
        <v>26776</v>
      </c>
      <c r="C5398" s="74" t="s">
        <v>27077</v>
      </c>
      <c r="D5398" s="74" t="s">
        <v>27078</v>
      </c>
      <c r="E5398" s="75"/>
      <c r="F5398" s="74"/>
      <c r="G5398" s="76" t="n">
        <v>94332</v>
      </c>
      <c r="H5398" s="74" t="s">
        <v>27108</v>
      </c>
      <c r="I5398" s="74" t="s">
        <v>154</v>
      </c>
      <c r="J5398" s="74" t="s">
        <v>16938</v>
      </c>
      <c r="K5398" s="75" t="s">
        <v>27109</v>
      </c>
      <c r="L5398" s="74" t="s">
        <v>16940</v>
      </c>
    </row>
    <row r="5399" customFormat="false" ht="13.5" hidden="false" customHeight="false" outlineLevel="0" collapsed="false">
      <c r="A5399" s="74" t="s">
        <v>26775</v>
      </c>
      <c r="B5399" s="74" t="s">
        <v>26776</v>
      </c>
      <c r="C5399" s="74" t="s">
        <v>27077</v>
      </c>
      <c r="D5399" s="74" t="s">
        <v>27078</v>
      </c>
      <c r="E5399" s="75"/>
      <c r="F5399" s="74"/>
      <c r="G5399" s="76" t="n">
        <v>94333</v>
      </c>
      <c r="H5399" s="74" t="s">
        <v>27110</v>
      </c>
      <c r="I5399" s="74" t="s">
        <v>154</v>
      </c>
      <c r="J5399" s="74" t="s">
        <v>16938</v>
      </c>
      <c r="K5399" s="75" t="s">
        <v>27111</v>
      </c>
      <c r="L5399" s="74" t="s">
        <v>16940</v>
      </c>
    </row>
    <row r="5400" customFormat="false" ht="13.5" hidden="false" customHeight="false" outlineLevel="0" collapsed="false">
      <c r="A5400" s="74" t="s">
        <v>26775</v>
      </c>
      <c r="B5400" s="74" t="s">
        <v>26776</v>
      </c>
      <c r="C5400" s="74" t="s">
        <v>27077</v>
      </c>
      <c r="D5400" s="74" t="s">
        <v>27078</v>
      </c>
      <c r="E5400" s="75"/>
      <c r="F5400" s="74"/>
      <c r="G5400" s="76" t="n">
        <v>94338</v>
      </c>
      <c r="H5400" s="74" t="s">
        <v>27112</v>
      </c>
      <c r="I5400" s="74" t="s">
        <v>154</v>
      </c>
      <c r="J5400" s="74" t="s">
        <v>16938</v>
      </c>
      <c r="K5400" s="75" t="s">
        <v>27113</v>
      </c>
      <c r="L5400" s="74" t="s">
        <v>16940</v>
      </c>
    </row>
    <row r="5401" customFormat="false" ht="13.5" hidden="false" customHeight="false" outlineLevel="0" collapsed="false">
      <c r="A5401" s="74" t="s">
        <v>26775</v>
      </c>
      <c r="B5401" s="74" t="s">
        <v>26776</v>
      </c>
      <c r="C5401" s="74" t="s">
        <v>27077</v>
      </c>
      <c r="D5401" s="74" t="s">
        <v>27078</v>
      </c>
      <c r="E5401" s="75"/>
      <c r="F5401" s="74"/>
      <c r="G5401" s="76" t="n">
        <v>94339</v>
      </c>
      <c r="H5401" s="74" t="s">
        <v>27114</v>
      </c>
      <c r="I5401" s="74" t="s">
        <v>154</v>
      </c>
      <c r="J5401" s="74" t="s">
        <v>16938</v>
      </c>
      <c r="K5401" s="75" t="s">
        <v>27115</v>
      </c>
      <c r="L5401" s="74" t="s">
        <v>16940</v>
      </c>
    </row>
    <row r="5402" customFormat="false" ht="13.5" hidden="false" customHeight="false" outlineLevel="0" collapsed="false">
      <c r="A5402" s="74" t="s">
        <v>26775</v>
      </c>
      <c r="B5402" s="74" t="s">
        <v>26776</v>
      </c>
      <c r="C5402" s="74" t="s">
        <v>27077</v>
      </c>
      <c r="D5402" s="74" t="s">
        <v>27078</v>
      </c>
      <c r="E5402" s="75"/>
      <c r="F5402" s="74"/>
      <c r="G5402" s="76" t="n">
        <v>94340</v>
      </c>
      <c r="H5402" s="74" t="s">
        <v>27116</v>
      </c>
      <c r="I5402" s="74" t="s">
        <v>154</v>
      </c>
      <c r="J5402" s="74" t="s">
        <v>16938</v>
      </c>
      <c r="K5402" s="75" t="s">
        <v>23736</v>
      </c>
      <c r="L5402" s="74" t="s">
        <v>16940</v>
      </c>
    </row>
    <row r="5403" customFormat="false" ht="13.5" hidden="false" customHeight="false" outlineLevel="0" collapsed="false">
      <c r="A5403" s="74" t="s">
        <v>26775</v>
      </c>
      <c r="B5403" s="74" t="s">
        <v>26776</v>
      </c>
      <c r="C5403" s="74" t="s">
        <v>27077</v>
      </c>
      <c r="D5403" s="74" t="s">
        <v>27078</v>
      </c>
      <c r="E5403" s="75"/>
      <c r="F5403" s="74"/>
      <c r="G5403" s="76" t="n">
        <v>94341</v>
      </c>
      <c r="H5403" s="74" t="s">
        <v>27117</v>
      </c>
      <c r="I5403" s="74" t="s">
        <v>154</v>
      </c>
      <c r="J5403" s="74" t="s">
        <v>16938</v>
      </c>
      <c r="K5403" s="75" t="s">
        <v>27118</v>
      </c>
      <c r="L5403" s="74" t="s">
        <v>16940</v>
      </c>
    </row>
    <row r="5404" customFormat="false" ht="13.5" hidden="false" customHeight="false" outlineLevel="0" collapsed="false">
      <c r="A5404" s="74" t="s">
        <v>26775</v>
      </c>
      <c r="B5404" s="74" t="s">
        <v>26776</v>
      </c>
      <c r="C5404" s="74" t="s">
        <v>27077</v>
      </c>
      <c r="D5404" s="74" t="s">
        <v>27078</v>
      </c>
      <c r="E5404" s="75"/>
      <c r="F5404" s="74"/>
      <c r="G5404" s="76" t="n">
        <v>94342</v>
      </c>
      <c r="H5404" s="74" t="s">
        <v>27119</v>
      </c>
      <c r="I5404" s="74" t="s">
        <v>154</v>
      </c>
      <c r="J5404" s="74" t="s">
        <v>16938</v>
      </c>
      <c r="K5404" s="75" t="s">
        <v>27120</v>
      </c>
      <c r="L5404" s="74" t="s">
        <v>16940</v>
      </c>
    </row>
    <row r="5405" customFormat="false" ht="13.5" hidden="false" customHeight="false" outlineLevel="0" collapsed="false">
      <c r="A5405" s="74" t="s">
        <v>26775</v>
      </c>
      <c r="B5405" s="74" t="s">
        <v>26776</v>
      </c>
      <c r="C5405" s="74" t="s">
        <v>27077</v>
      </c>
      <c r="D5405" s="74" t="s">
        <v>27078</v>
      </c>
      <c r="E5405" s="75"/>
      <c r="F5405" s="74"/>
      <c r="G5405" s="76" t="n">
        <v>96385</v>
      </c>
      <c r="H5405" s="74" t="s">
        <v>27121</v>
      </c>
      <c r="I5405" s="74" t="s">
        <v>154</v>
      </c>
      <c r="J5405" s="74" t="s">
        <v>16938</v>
      </c>
      <c r="K5405" s="75" t="s">
        <v>21674</v>
      </c>
      <c r="L5405" s="74" t="s">
        <v>16940</v>
      </c>
    </row>
    <row r="5406" customFormat="false" ht="13.5" hidden="false" customHeight="false" outlineLevel="0" collapsed="false">
      <c r="A5406" s="74" t="s">
        <v>26775</v>
      </c>
      <c r="B5406" s="74" t="s">
        <v>26776</v>
      </c>
      <c r="C5406" s="74" t="s">
        <v>27077</v>
      </c>
      <c r="D5406" s="74" t="s">
        <v>27078</v>
      </c>
      <c r="E5406" s="75"/>
      <c r="F5406" s="74"/>
      <c r="G5406" s="76" t="n">
        <v>96386</v>
      </c>
      <c r="H5406" s="74" t="s">
        <v>27122</v>
      </c>
      <c r="I5406" s="74" t="s">
        <v>154</v>
      </c>
      <c r="J5406" s="74" t="s">
        <v>16938</v>
      </c>
      <c r="K5406" s="75" t="s">
        <v>22194</v>
      </c>
      <c r="L5406" s="74" t="s">
        <v>16940</v>
      </c>
    </row>
    <row r="5407" customFormat="false" ht="13.5" hidden="false" customHeight="false" outlineLevel="0" collapsed="false">
      <c r="A5407" s="74" t="s">
        <v>26775</v>
      </c>
      <c r="B5407" s="74" t="s">
        <v>26776</v>
      </c>
      <c r="C5407" s="74" t="s">
        <v>27123</v>
      </c>
      <c r="D5407" s="74" t="s">
        <v>27124</v>
      </c>
      <c r="E5407" s="75"/>
      <c r="F5407" s="74"/>
      <c r="G5407" s="76" t="n">
        <v>93360</v>
      </c>
      <c r="H5407" s="74" t="s">
        <v>27125</v>
      </c>
      <c r="I5407" s="74" t="s">
        <v>154</v>
      </c>
      <c r="J5407" s="74" t="s">
        <v>16938</v>
      </c>
      <c r="K5407" s="75" t="s">
        <v>22095</v>
      </c>
      <c r="L5407" s="74" t="s">
        <v>16940</v>
      </c>
    </row>
    <row r="5408" customFormat="false" ht="13.5" hidden="false" customHeight="false" outlineLevel="0" collapsed="false">
      <c r="A5408" s="74" t="s">
        <v>26775</v>
      </c>
      <c r="B5408" s="74" t="s">
        <v>26776</v>
      </c>
      <c r="C5408" s="74" t="s">
        <v>27123</v>
      </c>
      <c r="D5408" s="74" t="s">
        <v>27124</v>
      </c>
      <c r="E5408" s="75"/>
      <c r="F5408" s="74"/>
      <c r="G5408" s="76" t="n">
        <v>93361</v>
      </c>
      <c r="H5408" s="74" t="s">
        <v>27126</v>
      </c>
      <c r="I5408" s="74" t="s">
        <v>154</v>
      </c>
      <c r="J5408" s="74" t="s">
        <v>16938</v>
      </c>
      <c r="K5408" s="75" t="s">
        <v>27127</v>
      </c>
      <c r="L5408" s="74" t="s">
        <v>16940</v>
      </c>
    </row>
    <row r="5409" customFormat="false" ht="13.5" hidden="false" customHeight="false" outlineLevel="0" collapsed="false">
      <c r="A5409" s="74" t="s">
        <v>26775</v>
      </c>
      <c r="B5409" s="74" t="s">
        <v>26776</v>
      </c>
      <c r="C5409" s="74" t="s">
        <v>27123</v>
      </c>
      <c r="D5409" s="74" t="s">
        <v>27124</v>
      </c>
      <c r="E5409" s="75"/>
      <c r="F5409" s="74"/>
      <c r="G5409" s="76" t="n">
        <v>93362</v>
      </c>
      <c r="H5409" s="74" t="s">
        <v>27128</v>
      </c>
      <c r="I5409" s="74" t="s">
        <v>154</v>
      </c>
      <c r="J5409" s="74" t="s">
        <v>16938</v>
      </c>
      <c r="K5409" s="75" t="s">
        <v>27129</v>
      </c>
      <c r="L5409" s="74" t="s">
        <v>16940</v>
      </c>
    </row>
    <row r="5410" customFormat="false" ht="13.5" hidden="false" customHeight="false" outlineLevel="0" collapsed="false">
      <c r="A5410" s="74" t="s">
        <v>26775</v>
      </c>
      <c r="B5410" s="74" t="s">
        <v>26776</v>
      </c>
      <c r="C5410" s="74" t="s">
        <v>27123</v>
      </c>
      <c r="D5410" s="74" t="s">
        <v>27124</v>
      </c>
      <c r="E5410" s="75"/>
      <c r="F5410" s="74"/>
      <c r="G5410" s="76" t="n">
        <v>93363</v>
      </c>
      <c r="H5410" s="74" t="s">
        <v>27130</v>
      </c>
      <c r="I5410" s="74" t="s">
        <v>154</v>
      </c>
      <c r="J5410" s="74" t="s">
        <v>16938</v>
      </c>
      <c r="K5410" s="75" t="s">
        <v>27070</v>
      </c>
      <c r="L5410" s="74" t="s">
        <v>16940</v>
      </c>
    </row>
    <row r="5411" customFormat="false" ht="13.5" hidden="false" customHeight="false" outlineLevel="0" collapsed="false">
      <c r="A5411" s="74" t="s">
        <v>26775</v>
      </c>
      <c r="B5411" s="74" t="s">
        <v>26776</v>
      </c>
      <c r="C5411" s="74" t="s">
        <v>27123</v>
      </c>
      <c r="D5411" s="74" t="s">
        <v>27124</v>
      </c>
      <c r="E5411" s="75"/>
      <c r="F5411" s="74"/>
      <c r="G5411" s="76" t="n">
        <v>93364</v>
      </c>
      <c r="H5411" s="74" t="s">
        <v>27131</v>
      </c>
      <c r="I5411" s="74" t="s">
        <v>154</v>
      </c>
      <c r="J5411" s="74" t="s">
        <v>16938</v>
      </c>
      <c r="K5411" s="75" t="s">
        <v>24470</v>
      </c>
      <c r="L5411" s="74" t="s">
        <v>16940</v>
      </c>
    </row>
    <row r="5412" customFormat="false" ht="13.5" hidden="false" customHeight="false" outlineLevel="0" collapsed="false">
      <c r="A5412" s="74" t="s">
        <v>26775</v>
      </c>
      <c r="B5412" s="74" t="s">
        <v>26776</v>
      </c>
      <c r="C5412" s="74" t="s">
        <v>27123</v>
      </c>
      <c r="D5412" s="74" t="s">
        <v>27124</v>
      </c>
      <c r="E5412" s="75"/>
      <c r="F5412" s="74"/>
      <c r="G5412" s="76" t="n">
        <v>93365</v>
      </c>
      <c r="H5412" s="74" t="s">
        <v>27132</v>
      </c>
      <c r="I5412" s="74" t="s">
        <v>154</v>
      </c>
      <c r="J5412" s="74" t="s">
        <v>16938</v>
      </c>
      <c r="K5412" s="75" t="s">
        <v>27133</v>
      </c>
      <c r="L5412" s="74" t="s">
        <v>16940</v>
      </c>
    </row>
    <row r="5413" customFormat="false" ht="13.5" hidden="false" customHeight="false" outlineLevel="0" collapsed="false">
      <c r="A5413" s="74" t="s">
        <v>26775</v>
      </c>
      <c r="B5413" s="74" t="s">
        <v>26776</v>
      </c>
      <c r="C5413" s="74" t="s">
        <v>27123</v>
      </c>
      <c r="D5413" s="74" t="s">
        <v>27124</v>
      </c>
      <c r="E5413" s="75"/>
      <c r="F5413" s="74"/>
      <c r="G5413" s="76" t="n">
        <v>93366</v>
      </c>
      <c r="H5413" s="74" t="s">
        <v>27134</v>
      </c>
      <c r="I5413" s="74" t="s">
        <v>154</v>
      </c>
      <c r="J5413" s="74" t="s">
        <v>16938</v>
      </c>
      <c r="K5413" s="75" t="s">
        <v>27135</v>
      </c>
      <c r="L5413" s="74" t="s">
        <v>16940</v>
      </c>
    </row>
    <row r="5414" customFormat="false" ht="13.5" hidden="false" customHeight="false" outlineLevel="0" collapsed="false">
      <c r="A5414" s="74" t="s">
        <v>26775</v>
      </c>
      <c r="B5414" s="74" t="s">
        <v>26776</v>
      </c>
      <c r="C5414" s="74" t="s">
        <v>27123</v>
      </c>
      <c r="D5414" s="74" t="s">
        <v>27124</v>
      </c>
      <c r="E5414" s="75"/>
      <c r="F5414" s="74"/>
      <c r="G5414" s="76" t="n">
        <v>93367</v>
      </c>
      <c r="H5414" s="74" t="s">
        <v>27136</v>
      </c>
      <c r="I5414" s="74" t="s">
        <v>154</v>
      </c>
      <c r="J5414" s="74" t="s">
        <v>16938</v>
      </c>
      <c r="K5414" s="75" t="s">
        <v>19413</v>
      </c>
      <c r="L5414" s="74" t="s">
        <v>16940</v>
      </c>
    </row>
    <row r="5415" customFormat="false" ht="13.5" hidden="false" customHeight="false" outlineLevel="0" collapsed="false">
      <c r="A5415" s="74" t="s">
        <v>26775</v>
      </c>
      <c r="B5415" s="74" t="s">
        <v>26776</v>
      </c>
      <c r="C5415" s="74" t="s">
        <v>27123</v>
      </c>
      <c r="D5415" s="74" t="s">
        <v>27124</v>
      </c>
      <c r="E5415" s="75"/>
      <c r="F5415" s="74"/>
      <c r="G5415" s="76" t="n">
        <v>93368</v>
      </c>
      <c r="H5415" s="74" t="s">
        <v>27137</v>
      </c>
      <c r="I5415" s="74" t="s">
        <v>154</v>
      </c>
      <c r="J5415" s="74" t="s">
        <v>16938</v>
      </c>
      <c r="K5415" s="75" t="s">
        <v>27138</v>
      </c>
      <c r="L5415" s="74" t="s">
        <v>16940</v>
      </c>
    </row>
    <row r="5416" customFormat="false" ht="13.5" hidden="false" customHeight="false" outlineLevel="0" collapsed="false">
      <c r="A5416" s="74" t="s">
        <v>26775</v>
      </c>
      <c r="B5416" s="74" t="s">
        <v>26776</v>
      </c>
      <c r="C5416" s="74" t="s">
        <v>27123</v>
      </c>
      <c r="D5416" s="74" t="s">
        <v>27124</v>
      </c>
      <c r="E5416" s="75"/>
      <c r="F5416" s="74"/>
      <c r="G5416" s="76" t="n">
        <v>93369</v>
      </c>
      <c r="H5416" s="74" t="s">
        <v>27139</v>
      </c>
      <c r="I5416" s="74" t="s">
        <v>154</v>
      </c>
      <c r="J5416" s="74" t="s">
        <v>16938</v>
      </c>
      <c r="K5416" s="75" t="s">
        <v>22307</v>
      </c>
      <c r="L5416" s="74" t="s">
        <v>16940</v>
      </c>
    </row>
    <row r="5417" customFormat="false" ht="13.5" hidden="false" customHeight="false" outlineLevel="0" collapsed="false">
      <c r="A5417" s="74" t="s">
        <v>26775</v>
      </c>
      <c r="B5417" s="74" t="s">
        <v>26776</v>
      </c>
      <c r="C5417" s="74" t="s">
        <v>27123</v>
      </c>
      <c r="D5417" s="74" t="s">
        <v>27124</v>
      </c>
      <c r="E5417" s="75"/>
      <c r="F5417" s="74"/>
      <c r="G5417" s="76" t="n">
        <v>93370</v>
      </c>
      <c r="H5417" s="74" t="s">
        <v>27140</v>
      </c>
      <c r="I5417" s="74" t="s">
        <v>154</v>
      </c>
      <c r="J5417" s="74" t="s">
        <v>16938</v>
      </c>
      <c r="K5417" s="75" t="s">
        <v>27141</v>
      </c>
      <c r="L5417" s="74" t="s">
        <v>16940</v>
      </c>
    </row>
    <row r="5418" customFormat="false" ht="13.5" hidden="false" customHeight="false" outlineLevel="0" collapsed="false">
      <c r="A5418" s="74" t="s">
        <v>26775</v>
      </c>
      <c r="B5418" s="74" t="s">
        <v>26776</v>
      </c>
      <c r="C5418" s="74" t="s">
        <v>27123</v>
      </c>
      <c r="D5418" s="74" t="s">
        <v>27124</v>
      </c>
      <c r="E5418" s="75"/>
      <c r="F5418" s="74"/>
      <c r="G5418" s="76" t="n">
        <v>93371</v>
      </c>
      <c r="H5418" s="74" t="s">
        <v>27142</v>
      </c>
      <c r="I5418" s="74" t="s">
        <v>154</v>
      </c>
      <c r="J5418" s="74" t="s">
        <v>16938</v>
      </c>
      <c r="K5418" s="75" t="s">
        <v>27143</v>
      </c>
      <c r="L5418" s="74" t="s">
        <v>16940</v>
      </c>
    </row>
    <row r="5419" customFormat="false" ht="13.5" hidden="false" customHeight="false" outlineLevel="0" collapsed="false">
      <c r="A5419" s="74" t="s">
        <v>26775</v>
      </c>
      <c r="B5419" s="74" t="s">
        <v>26776</v>
      </c>
      <c r="C5419" s="74" t="s">
        <v>27123</v>
      </c>
      <c r="D5419" s="74" t="s">
        <v>27124</v>
      </c>
      <c r="E5419" s="75"/>
      <c r="F5419" s="74"/>
      <c r="G5419" s="76" t="n">
        <v>93372</v>
      </c>
      <c r="H5419" s="74" t="s">
        <v>27144</v>
      </c>
      <c r="I5419" s="74" t="s">
        <v>154</v>
      </c>
      <c r="J5419" s="74" t="s">
        <v>16938</v>
      </c>
      <c r="K5419" s="75" t="s">
        <v>24470</v>
      </c>
      <c r="L5419" s="74" t="s">
        <v>16940</v>
      </c>
    </row>
    <row r="5420" customFormat="false" ht="13.5" hidden="false" customHeight="false" outlineLevel="0" collapsed="false">
      <c r="A5420" s="74" t="s">
        <v>26775</v>
      </c>
      <c r="B5420" s="74" t="s">
        <v>26776</v>
      </c>
      <c r="C5420" s="74" t="s">
        <v>27123</v>
      </c>
      <c r="D5420" s="74" t="s">
        <v>27124</v>
      </c>
      <c r="E5420" s="75"/>
      <c r="F5420" s="74"/>
      <c r="G5420" s="76" t="n">
        <v>93373</v>
      </c>
      <c r="H5420" s="74" t="s">
        <v>27145</v>
      </c>
      <c r="I5420" s="74" t="s">
        <v>154</v>
      </c>
      <c r="J5420" s="74" t="s">
        <v>16938</v>
      </c>
      <c r="K5420" s="75" t="s">
        <v>22175</v>
      </c>
      <c r="L5420" s="74" t="s">
        <v>16940</v>
      </c>
    </row>
    <row r="5421" customFormat="false" ht="13.5" hidden="false" customHeight="false" outlineLevel="0" collapsed="false">
      <c r="A5421" s="74" t="s">
        <v>26775</v>
      </c>
      <c r="B5421" s="74" t="s">
        <v>26776</v>
      </c>
      <c r="C5421" s="74" t="s">
        <v>27123</v>
      </c>
      <c r="D5421" s="74" t="s">
        <v>27124</v>
      </c>
      <c r="E5421" s="75"/>
      <c r="F5421" s="74"/>
      <c r="G5421" s="76" t="n">
        <v>93374</v>
      </c>
      <c r="H5421" s="74" t="s">
        <v>27146</v>
      </c>
      <c r="I5421" s="74" t="s">
        <v>154</v>
      </c>
      <c r="J5421" s="74" t="s">
        <v>16938</v>
      </c>
      <c r="K5421" s="75" t="s">
        <v>27147</v>
      </c>
      <c r="L5421" s="74" t="s">
        <v>16940</v>
      </c>
    </row>
    <row r="5422" customFormat="false" ht="13.5" hidden="false" customHeight="false" outlineLevel="0" collapsed="false">
      <c r="A5422" s="74" t="s">
        <v>26775</v>
      </c>
      <c r="B5422" s="74" t="s">
        <v>26776</v>
      </c>
      <c r="C5422" s="74" t="s">
        <v>27123</v>
      </c>
      <c r="D5422" s="74" t="s">
        <v>27124</v>
      </c>
      <c r="E5422" s="75"/>
      <c r="F5422" s="74"/>
      <c r="G5422" s="76" t="n">
        <v>93375</v>
      </c>
      <c r="H5422" s="74" t="s">
        <v>27148</v>
      </c>
      <c r="I5422" s="74" t="s">
        <v>154</v>
      </c>
      <c r="J5422" s="74" t="s">
        <v>16938</v>
      </c>
      <c r="K5422" s="75" t="s">
        <v>27149</v>
      </c>
      <c r="L5422" s="74" t="s">
        <v>16940</v>
      </c>
    </row>
    <row r="5423" customFormat="false" ht="13.5" hidden="false" customHeight="false" outlineLevel="0" collapsed="false">
      <c r="A5423" s="74" t="s">
        <v>26775</v>
      </c>
      <c r="B5423" s="74" t="s">
        <v>26776</v>
      </c>
      <c r="C5423" s="74" t="s">
        <v>27123</v>
      </c>
      <c r="D5423" s="74" t="s">
        <v>27124</v>
      </c>
      <c r="E5423" s="75"/>
      <c r="F5423" s="74"/>
      <c r="G5423" s="76" t="n">
        <v>93376</v>
      </c>
      <c r="H5423" s="74" t="s">
        <v>27150</v>
      </c>
      <c r="I5423" s="74" t="s">
        <v>154</v>
      </c>
      <c r="J5423" s="74" t="s">
        <v>16938</v>
      </c>
      <c r="K5423" s="75" t="s">
        <v>26911</v>
      </c>
      <c r="L5423" s="74" t="s">
        <v>16940</v>
      </c>
    </row>
    <row r="5424" customFormat="false" ht="13.5" hidden="false" customHeight="false" outlineLevel="0" collapsed="false">
      <c r="A5424" s="74" t="s">
        <v>26775</v>
      </c>
      <c r="B5424" s="74" t="s">
        <v>26776</v>
      </c>
      <c r="C5424" s="74" t="s">
        <v>27123</v>
      </c>
      <c r="D5424" s="74" t="s">
        <v>27124</v>
      </c>
      <c r="E5424" s="75"/>
      <c r="F5424" s="74"/>
      <c r="G5424" s="76" t="n">
        <v>93377</v>
      </c>
      <c r="H5424" s="74" t="s">
        <v>27151</v>
      </c>
      <c r="I5424" s="74" t="s">
        <v>154</v>
      </c>
      <c r="J5424" s="74" t="s">
        <v>16938</v>
      </c>
      <c r="K5424" s="75" t="s">
        <v>27152</v>
      </c>
      <c r="L5424" s="74" t="s">
        <v>16940</v>
      </c>
    </row>
    <row r="5425" customFormat="false" ht="13.5" hidden="false" customHeight="false" outlineLevel="0" collapsed="false">
      <c r="A5425" s="74" t="s">
        <v>26775</v>
      </c>
      <c r="B5425" s="74" t="s">
        <v>26776</v>
      </c>
      <c r="C5425" s="74" t="s">
        <v>27123</v>
      </c>
      <c r="D5425" s="74" t="s">
        <v>27124</v>
      </c>
      <c r="E5425" s="75"/>
      <c r="F5425" s="74"/>
      <c r="G5425" s="76" t="n">
        <v>93378</v>
      </c>
      <c r="H5425" s="74" t="s">
        <v>27153</v>
      </c>
      <c r="I5425" s="74" t="s">
        <v>154</v>
      </c>
      <c r="J5425" s="74" t="s">
        <v>16938</v>
      </c>
      <c r="K5425" s="75" t="s">
        <v>27154</v>
      </c>
      <c r="L5425" s="74" t="s">
        <v>16940</v>
      </c>
    </row>
    <row r="5426" customFormat="false" ht="13.5" hidden="false" customHeight="false" outlineLevel="0" collapsed="false">
      <c r="A5426" s="74" t="s">
        <v>26775</v>
      </c>
      <c r="B5426" s="74" t="s">
        <v>26776</v>
      </c>
      <c r="C5426" s="74" t="s">
        <v>27123</v>
      </c>
      <c r="D5426" s="74" t="s">
        <v>27124</v>
      </c>
      <c r="E5426" s="75"/>
      <c r="F5426" s="74"/>
      <c r="G5426" s="76" t="n">
        <v>93379</v>
      </c>
      <c r="H5426" s="74" t="s">
        <v>27155</v>
      </c>
      <c r="I5426" s="74" t="s">
        <v>154</v>
      </c>
      <c r="J5426" s="74" t="s">
        <v>16938</v>
      </c>
      <c r="K5426" s="75" t="s">
        <v>21567</v>
      </c>
      <c r="L5426" s="74" t="s">
        <v>16940</v>
      </c>
    </row>
    <row r="5427" customFormat="false" ht="13.5" hidden="false" customHeight="false" outlineLevel="0" collapsed="false">
      <c r="A5427" s="74" t="s">
        <v>26775</v>
      </c>
      <c r="B5427" s="74" t="s">
        <v>26776</v>
      </c>
      <c r="C5427" s="74" t="s">
        <v>27123</v>
      </c>
      <c r="D5427" s="74" t="s">
        <v>27124</v>
      </c>
      <c r="E5427" s="75"/>
      <c r="F5427" s="74"/>
      <c r="G5427" s="76" t="n">
        <v>93380</v>
      </c>
      <c r="H5427" s="74" t="s">
        <v>27156</v>
      </c>
      <c r="I5427" s="74" t="s">
        <v>154</v>
      </c>
      <c r="J5427" s="74" t="s">
        <v>16938</v>
      </c>
      <c r="K5427" s="75" t="s">
        <v>27157</v>
      </c>
      <c r="L5427" s="74" t="s">
        <v>16940</v>
      </c>
    </row>
    <row r="5428" customFormat="false" ht="13.5" hidden="false" customHeight="false" outlineLevel="0" collapsed="false">
      <c r="A5428" s="74" t="s">
        <v>26775</v>
      </c>
      <c r="B5428" s="74" t="s">
        <v>26776</v>
      </c>
      <c r="C5428" s="74" t="s">
        <v>27123</v>
      </c>
      <c r="D5428" s="74" t="s">
        <v>27124</v>
      </c>
      <c r="E5428" s="75"/>
      <c r="F5428" s="74"/>
      <c r="G5428" s="76" t="n">
        <v>93381</v>
      </c>
      <c r="H5428" s="74" t="s">
        <v>27158</v>
      </c>
      <c r="I5428" s="74" t="s">
        <v>154</v>
      </c>
      <c r="J5428" s="74" t="s">
        <v>16938</v>
      </c>
      <c r="K5428" s="75" t="s">
        <v>24043</v>
      </c>
      <c r="L5428" s="74" t="s">
        <v>16940</v>
      </c>
    </row>
    <row r="5429" customFormat="false" ht="13.5" hidden="false" customHeight="false" outlineLevel="0" collapsed="false">
      <c r="A5429" s="74" t="s">
        <v>26775</v>
      </c>
      <c r="B5429" s="74" t="s">
        <v>26776</v>
      </c>
      <c r="C5429" s="74" t="s">
        <v>27123</v>
      </c>
      <c r="D5429" s="74" t="s">
        <v>27124</v>
      </c>
      <c r="E5429" s="75"/>
      <c r="F5429" s="74"/>
      <c r="G5429" s="76" t="n">
        <v>93382</v>
      </c>
      <c r="H5429" s="74" t="s">
        <v>27159</v>
      </c>
      <c r="I5429" s="74" t="s">
        <v>154</v>
      </c>
      <c r="J5429" s="74" t="s">
        <v>16938</v>
      </c>
      <c r="K5429" s="75" t="s">
        <v>18614</v>
      </c>
      <c r="L5429" s="74" t="s">
        <v>16940</v>
      </c>
    </row>
    <row r="5430" customFormat="false" ht="13.5" hidden="false" customHeight="false" outlineLevel="0" collapsed="false">
      <c r="A5430" s="74" t="s">
        <v>26775</v>
      </c>
      <c r="B5430" s="74" t="s">
        <v>26776</v>
      </c>
      <c r="C5430" s="74" t="s">
        <v>27123</v>
      </c>
      <c r="D5430" s="74" t="s">
        <v>27124</v>
      </c>
      <c r="E5430" s="75"/>
      <c r="F5430" s="74"/>
      <c r="G5430" s="76" t="n">
        <v>96995</v>
      </c>
      <c r="H5430" s="74" t="s">
        <v>27160</v>
      </c>
      <c r="I5430" s="74" t="s">
        <v>154</v>
      </c>
      <c r="J5430" s="74" t="s">
        <v>17690</v>
      </c>
      <c r="K5430" s="75" t="s">
        <v>27161</v>
      </c>
      <c r="L5430" s="74" t="s">
        <v>16940</v>
      </c>
    </row>
    <row r="5431" customFormat="false" ht="13.5" hidden="false" customHeight="false" outlineLevel="0" collapsed="false">
      <c r="A5431" s="74" t="s">
        <v>26775</v>
      </c>
      <c r="B5431" s="74" t="s">
        <v>26776</v>
      </c>
      <c r="C5431" s="74" t="s">
        <v>27162</v>
      </c>
      <c r="D5431" s="74" t="s">
        <v>27163</v>
      </c>
      <c r="E5431" s="75"/>
      <c r="F5431" s="74"/>
      <c r="G5431" s="76" t="n">
        <v>97916</v>
      </c>
      <c r="H5431" s="74" t="s">
        <v>27164</v>
      </c>
      <c r="I5431" s="74" t="s">
        <v>27165</v>
      </c>
      <c r="J5431" s="74" t="s">
        <v>16938</v>
      </c>
      <c r="K5431" s="75" t="s">
        <v>27166</v>
      </c>
      <c r="L5431" s="74" t="s">
        <v>16940</v>
      </c>
    </row>
    <row r="5432" customFormat="false" ht="13.5" hidden="false" customHeight="false" outlineLevel="0" collapsed="false">
      <c r="A5432" s="74" t="s">
        <v>26775</v>
      </c>
      <c r="B5432" s="74" t="s">
        <v>26776</v>
      </c>
      <c r="C5432" s="74" t="s">
        <v>27162</v>
      </c>
      <c r="D5432" s="74" t="s">
        <v>27163</v>
      </c>
      <c r="E5432" s="75"/>
      <c r="F5432" s="74"/>
      <c r="G5432" s="76" t="n">
        <v>97917</v>
      </c>
      <c r="H5432" s="74" t="s">
        <v>27167</v>
      </c>
      <c r="I5432" s="74" t="s">
        <v>27165</v>
      </c>
      <c r="J5432" s="74" t="s">
        <v>16938</v>
      </c>
      <c r="K5432" s="75" t="s">
        <v>27168</v>
      </c>
      <c r="L5432" s="74" t="s">
        <v>16940</v>
      </c>
    </row>
    <row r="5433" customFormat="false" ht="13.5" hidden="false" customHeight="false" outlineLevel="0" collapsed="false">
      <c r="A5433" s="74" t="s">
        <v>26775</v>
      </c>
      <c r="B5433" s="74" t="s">
        <v>26776</v>
      </c>
      <c r="C5433" s="74" t="s">
        <v>27162</v>
      </c>
      <c r="D5433" s="74" t="s">
        <v>27163</v>
      </c>
      <c r="E5433" s="75"/>
      <c r="F5433" s="74"/>
      <c r="G5433" s="76" t="n">
        <v>97918</v>
      </c>
      <c r="H5433" s="74" t="s">
        <v>27169</v>
      </c>
      <c r="I5433" s="74" t="s">
        <v>27165</v>
      </c>
      <c r="J5433" s="74" t="s">
        <v>16938</v>
      </c>
      <c r="K5433" s="75" t="s">
        <v>27170</v>
      </c>
      <c r="L5433" s="74" t="s">
        <v>16940</v>
      </c>
    </row>
    <row r="5434" customFormat="false" ht="13.5" hidden="false" customHeight="false" outlineLevel="0" collapsed="false">
      <c r="A5434" s="74" t="s">
        <v>26775</v>
      </c>
      <c r="B5434" s="74" t="s">
        <v>26776</v>
      </c>
      <c r="C5434" s="74" t="s">
        <v>27162</v>
      </c>
      <c r="D5434" s="74" t="s">
        <v>27163</v>
      </c>
      <c r="E5434" s="75"/>
      <c r="F5434" s="74"/>
      <c r="G5434" s="76" t="n">
        <v>97919</v>
      </c>
      <c r="H5434" s="74" t="s">
        <v>27171</v>
      </c>
      <c r="I5434" s="74" t="s">
        <v>27165</v>
      </c>
      <c r="J5434" s="74" t="s">
        <v>16938</v>
      </c>
      <c r="K5434" s="75" t="s">
        <v>27172</v>
      </c>
      <c r="L5434" s="74" t="s">
        <v>16940</v>
      </c>
    </row>
    <row r="5435" customFormat="false" ht="13.5" hidden="false" customHeight="false" outlineLevel="0" collapsed="false">
      <c r="A5435" s="74" t="s">
        <v>26775</v>
      </c>
      <c r="B5435" s="74" t="s">
        <v>26776</v>
      </c>
      <c r="C5435" s="74" t="s">
        <v>27173</v>
      </c>
      <c r="D5435" s="74" t="s">
        <v>27174</v>
      </c>
      <c r="E5435" s="75"/>
      <c r="F5435" s="74"/>
      <c r="G5435" s="76" t="n">
        <v>101616</v>
      </c>
      <c r="H5435" s="74" t="s">
        <v>27175</v>
      </c>
      <c r="I5435" s="74" t="s">
        <v>73</v>
      </c>
      <c r="J5435" s="74" t="s">
        <v>16938</v>
      </c>
      <c r="K5435" s="75" t="s">
        <v>27176</v>
      </c>
      <c r="L5435" s="74" t="s">
        <v>16940</v>
      </c>
    </row>
    <row r="5436" customFormat="false" ht="13.5" hidden="false" customHeight="false" outlineLevel="0" collapsed="false">
      <c r="A5436" s="74" t="s">
        <v>26775</v>
      </c>
      <c r="B5436" s="74" t="s">
        <v>26776</v>
      </c>
      <c r="C5436" s="74" t="s">
        <v>27173</v>
      </c>
      <c r="D5436" s="74" t="s">
        <v>27174</v>
      </c>
      <c r="E5436" s="75"/>
      <c r="F5436" s="74"/>
      <c r="G5436" s="76" t="n">
        <v>101617</v>
      </c>
      <c r="H5436" s="74" t="s">
        <v>27177</v>
      </c>
      <c r="I5436" s="74" t="s">
        <v>73</v>
      </c>
      <c r="J5436" s="74" t="s">
        <v>16938</v>
      </c>
      <c r="K5436" s="75" t="s">
        <v>27178</v>
      </c>
      <c r="L5436" s="74" t="s">
        <v>16940</v>
      </c>
    </row>
    <row r="5437" customFormat="false" ht="13.5" hidden="false" customHeight="false" outlineLevel="0" collapsed="false">
      <c r="A5437" s="74" t="s">
        <v>26775</v>
      </c>
      <c r="B5437" s="74" t="s">
        <v>26776</v>
      </c>
      <c r="C5437" s="74" t="s">
        <v>27173</v>
      </c>
      <c r="D5437" s="74" t="s">
        <v>27174</v>
      </c>
      <c r="E5437" s="75"/>
      <c r="F5437" s="74"/>
      <c r="G5437" s="76" t="n">
        <v>101618</v>
      </c>
      <c r="H5437" s="74" t="s">
        <v>27179</v>
      </c>
      <c r="I5437" s="74" t="s">
        <v>154</v>
      </c>
      <c r="J5437" s="74" t="s">
        <v>16938</v>
      </c>
      <c r="K5437" s="75" t="s">
        <v>27180</v>
      </c>
      <c r="L5437" s="74" t="s">
        <v>16940</v>
      </c>
    </row>
    <row r="5438" customFormat="false" ht="13.5" hidden="false" customHeight="false" outlineLevel="0" collapsed="false">
      <c r="A5438" s="74" t="s">
        <v>26775</v>
      </c>
      <c r="B5438" s="74" t="s">
        <v>26776</v>
      </c>
      <c r="C5438" s="74" t="s">
        <v>27173</v>
      </c>
      <c r="D5438" s="74" t="s">
        <v>27174</v>
      </c>
      <c r="E5438" s="75"/>
      <c r="F5438" s="74"/>
      <c r="G5438" s="76" t="n">
        <v>101619</v>
      </c>
      <c r="H5438" s="74" t="s">
        <v>27181</v>
      </c>
      <c r="I5438" s="74" t="s">
        <v>154</v>
      </c>
      <c r="J5438" s="74" t="s">
        <v>16938</v>
      </c>
      <c r="K5438" s="75" t="s">
        <v>27182</v>
      </c>
      <c r="L5438" s="74" t="s">
        <v>16940</v>
      </c>
    </row>
    <row r="5439" customFormat="false" ht="13.5" hidden="false" customHeight="false" outlineLevel="0" collapsed="false">
      <c r="A5439" s="74" t="s">
        <v>26775</v>
      </c>
      <c r="B5439" s="74" t="s">
        <v>26776</v>
      </c>
      <c r="C5439" s="74" t="s">
        <v>27173</v>
      </c>
      <c r="D5439" s="74" t="s">
        <v>27174</v>
      </c>
      <c r="E5439" s="75"/>
      <c r="F5439" s="74"/>
      <c r="G5439" s="76" t="n">
        <v>101620</v>
      </c>
      <c r="H5439" s="74" t="s">
        <v>27183</v>
      </c>
      <c r="I5439" s="74" t="s">
        <v>154</v>
      </c>
      <c r="J5439" s="74" t="s">
        <v>16938</v>
      </c>
      <c r="K5439" s="75" t="s">
        <v>27184</v>
      </c>
      <c r="L5439" s="74" t="s">
        <v>16940</v>
      </c>
    </row>
    <row r="5440" customFormat="false" ht="13.5" hidden="false" customHeight="false" outlineLevel="0" collapsed="false">
      <c r="A5440" s="74" t="s">
        <v>26775</v>
      </c>
      <c r="B5440" s="74" t="s">
        <v>26776</v>
      </c>
      <c r="C5440" s="74" t="s">
        <v>27173</v>
      </c>
      <c r="D5440" s="74" t="s">
        <v>27174</v>
      </c>
      <c r="E5440" s="75"/>
      <c r="F5440" s="74"/>
      <c r="G5440" s="76" t="n">
        <v>101621</v>
      </c>
      <c r="H5440" s="74" t="s">
        <v>27185</v>
      </c>
      <c r="I5440" s="74" t="s">
        <v>154</v>
      </c>
      <c r="J5440" s="74" t="s">
        <v>16938</v>
      </c>
      <c r="K5440" s="75" t="s">
        <v>27186</v>
      </c>
      <c r="L5440" s="74" t="s">
        <v>16940</v>
      </c>
    </row>
    <row r="5441" customFormat="false" ht="13.5" hidden="false" customHeight="false" outlineLevel="0" collapsed="false">
      <c r="A5441" s="74" t="s">
        <v>26775</v>
      </c>
      <c r="B5441" s="74" t="s">
        <v>26776</v>
      </c>
      <c r="C5441" s="74" t="s">
        <v>27173</v>
      </c>
      <c r="D5441" s="74" t="s">
        <v>27174</v>
      </c>
      <c r="E5441" s="75"/>
      <c r="F5441" s="74"/>
      <c r="G5441" s="76" t="n">
        <v>101622</v>
      </c>
      <c r="H5441" s="74" t="s">
        <v>27187</v>
      </c>
      <c r="I5441" s="74" t="s">
        <v>154</v>
      </c>
      <c r="J5441" s="74" t="s">
        <v>16938</v>
      </c>
      <c r="K5441" s="75" t="s">
        <v>27188</v>
      </c>
      <c r="L5441" s="74" t="s">
        <v>16940</v>
      </c>
    </row>
    <row r="5442" customFormat="false" ht="13.5" hidden="false" customHeight="false" outlineLevel="0" collapsed="false">
      <c r="A5442" s="74" t="s">
        <v>26775</v>
      </c>
      <c r="B5442" s="74" t="s">
        <v>26776</v>
      </c>
      <c r="C5442" s="74" t="s">
        <v>27173</v>
      </c>
      <c r="D5442" s="74" t="s">
        <v>27174</v>
      </c>
      <c r="E5442" s="75"/>
      <c r="F5442" s="74"/>
      <c r="G5442" s="76" t="n">
        <v>101623</v>
      </c>
      <c r="H5442" s="74" t="s">
        <v>27189</v>
      </c>
      <c r="I5442" s="74" t="s">
        <v>154</v>
      </c>
      <c r="J5442" s="74" t="s">
        <v>16938</v>
      </c>
      <c r="K5442" s="75" t="s">
        <v>27190</v>
      </c>
      <c r="L5442" s="74" t="s">
        <v>16940</v>
      </c>
    </row>
    <row r="5443" customFormat="false" ht="13.5" hidden="false" customHeight="false" outlineLevel="0" collapsed="false">
      <c r="A5443" s="74" t="s">
        <v>26775</v>
      </c>
      <c r="B5443" s="74" t="s">
        <v>26776</v>
      </c>
      <c r="C5443" s="74" t="s">
        <v>27173</v>
      </c>
      <c r="D5443" s="74" t="s">
        <v>27174</v>
      </c>
      <c r="E5443" s="75"/>
      <c r="F5443" s="74"/>
      <c r="G5443" s="76" t="n">
        <v>101624</v>
      </c>
      <c r="H5443" s="74" t="s">
        <v>27191</v>
      </c>
      <c r="I5443" s="74" t="s">
        <v>154</v>
      </c>
      <c r="J5443" s="74" t="s">
        <v>16938</v>
      </c>
      <c r="K5443" s="75" t="s">
        <v>27192</v>
      </c>
      <c r="L5443" s="74" t="s">
        <v>16940</v>
      </c>
    </row>
    <row r="5444" customFormat="false" ht="13.5" hidden="false" customHeight="false" outlineLevel="0" collapsed="false">
      <c r="A5444" s="74" t="s">
        <v>26775</v>
      </c>
      <c r="B5444" s="74" t="s">
        <v>26776</v>
      </c>
      <c r="C5444" s="74" t="s">
        <v>27173</v>
      </c>
      <c r="D5444" s="74" t="s">
        <v>27174</v>
      </c>
      <c r="E5444" s="75"/>
      <c r="F5444" s="74"/>
      <c r="G5444" s="76" t="n">
        <v>101625</v>
      </c>
      <c r="H5444" s="74" t="s">
        <v>27193</v>
      </c>
      <c r="I5444" s="74" t="s">
        <v>154</v>
      </c>
      <c r="J5444" s="74" t="s">
        <v>16938</v>
      </c>
      <c r="K5444" s="75" t="s">
        <v>27194</v>
      </c>
      <c r="L5444" s="74" t="s">
        <v>16940</v>
      </c>
    </row>
    <row r="5445" customFormat="false" ht="13.5" hidden="false" customHeight="false" outlineLevel="0" collapsed="false">
      <c r="A5445" s="74" t="s">
        <v>26775</v>
      </c>
      <c r="B5445" s="74" t="s">
        <v>26776</v>
      </c>
      <c r="C5445" s="74" t="s">
        <v>27195</v>
      </c>
      <c r="D5445" s="74" t="s">
        <v>27196</v>
      </c>
      <c r="E5445" s="75"/>
      <c r="F5445" s="74"/>
      <c r="G5445" s="76" t="n">
        <v>95606</v>
      </c>
      <c r="H5445" s="74" t="s">
        <v>27197</v>
      </c>
      <c r="I5445" s="74" t="s">
        <v>154</v>
      </c>
      <c r="J5445" s="74" t="s">
        <v>16938</v>
      </c>
      <c r="K5445" s="75" t="s">
        <v>27198</v>
      </c>
      <c r="L5445" s="74" t="s">
        <v>16940</v>
      </c>
    </row>
    <row r="5446" customFormat="false" ht="13.5" hidden="false" customHeight="false" outlineLevel="0" collapsed="false">
      <c r="A5446" s="74" t="s">
        <v>27199</v>
      </c>
      <c r="B5446" s="74" t="s">
        <v>27200</v>
      </c>
      <c r="C5446" s="74" t="s">
        <v>27201</v>
      </c>
      <c r="D5446" s="74" t="s">
        <v>27202</v>
      </c>
      <c r="E5446" s="75"/>
      <c r="F5446" s="74"/>
      <c r="G5446" s="76" t="n">
        <v>101159</v>
      </c>
      <c r="H5446" s="74" t="s">
        <v>27203</v>
      </c>
      <c r="I5446" s="74" t="s">
        <v>73</v>
      </c>
      <c r="J5446" s="74" t="s">
        <v>16938</v>
      </c>
      <c r="K5446" s="75" t="s">
        <v>27204</v>
      </c>
      <c r="L5446" s="74" t="s">
        <v>16940</v>
      </c>
    </row>
    <row r="5447" customFormat="false" ht="13.5" hidden="false" customHeight="false" outlineLevel="0" collapsed="false">
      <c r="A5447" s="74" t="s">
        <v>27199</v>
      </c>
      <c r="B5447" s="74" t="s">
        <v>27200</v>
      </c>
      <c r="C5447" s="74" t="s">
        <v>27201</v>
      </c>
      <c r="D5447" s="74" t="s">
        <v>27202</v>
      </c>
      <c r="E5447" s="75"/>
      <c r="F5447" s="74"/>
      <c r="G5447" s="76" t="n">
        <v>103322</v>
      </c>
      <c r="H5447" s="74" t="s">
        <v>27205</v>
      </c>
      <c r="I5447" s="74" t="s">
        <v>73</v>
      </c>
      <c r="J5447" s="74" t="s">
        <v>16938</v>
      </c>
      <c r="K5447" s="75" t="s">
        <v>25724</v>
      </c>
      <c r="L5447" s="74" t="s">
        <v>16940</v>
      </c>
    </row>
    <row r="5448" customFormat="false" ht="13.5" hidden="false" customHeight="false" outlineLevel="0" collapsed="false">
      <c r="A5448" s="74" t="s">
        <v>27199</v>
      </c>
      <c r="B5448" s="74" t="s">
        <v>27200</v>
      </c>
      <c r="C5448" s="74" t="s">
        <v>27201</v>
      </c>
      <c r="D5448" s="74" t="s">
        <v>27202</v>
      </c>
      <c r="E5448" s="75"/>
      <c r="F5448" s="74"/>
      <c r="G5448" s="76" t="n">
        <v>103323</v>
      </c>
      <c r="H5448" s="74" t="s">
        <v>27206</v>
      </c>
      <c r="I5448" s="74" t="s">
        <v>73</v>
      </c>
      <c r="J5448" s="74" t="s">
        <v>16938</v>
      </c>
      <c r="K5448" s="75" t="s">
        <v>22712</v>
      </c>
      <c r="L5448" s="74" t="s">
        <v>16940</v>
      </c>
    </row>
    <row r="5449" customFormat="false" ht="13.5" hidden="false" customHeight="false" outlineLevel="0" collapsed="false">
      <c r="A5449" s="74" t="s">
        <v>27199</v>
      </c>
      <c r="B5449" s="74" t="s">
        <v>27200</v>
      </c>
      <c r="C5449" s="74" t="s">
        <v>27201</v>
      </c>
      <c r="D5449" s="74" t="s">
        <v>27202</v>
      </c>
      <c r="E5449" s="75"/>
      <c r="F5449" s="74"/>
      <c r="G5449" s="76" t="n">
        <v>103324</v>
      </c>
      <c r="H5449" s="74" t="s">
        <v>27207</v>
      </c>
      <c r="I5449" s="74" t="s">
        <v>73</v>
      </c>
      <c r="J5449" s="74" t="s">
        <v>16938</v>
      </c>
      <c r="K5449" s="75" t="s">
        <v>27208</v>
      </c>
      <c r="L5449" s="74" t="s">
        <v>16940</v>
      </c>
    </row>
    <row r="5450" customFormat="false" ht="13.5" hidden="false" customHeight="false" outlineLevel="0" collapsed="false">
      <c r="A5450" s="74" t="s">
        <v>27199</v>
      </c>
      <c r="B5450" s="74" t="s">
        <v>27200</v>
      </c>
      <c r="C5450" s="74" t="s">
        <v>27201</v>
      </c>
      <c r="D5450" s="74" t="s">
        <v>27202</v>
      </c>
      <c r="E5450" s="75"/>
      <c r="F5450" s="74"/>
      <c r="G5450" s="76" t="n">
        <v>103325</v>
      </c>
      <c r="H5450" s="74" t="s">
        <v>27209</v>
      </c>
      <c r="I5450" s="74" t="s">
        <v>73</v>
      </c>
      <c r="J5450" s="74" t="s">
        <v>16938</v>
      </c>
      <c r="K5450" s="75" t="s">
        <v>27210</v>
      </c>
      <c r="L5450" s="74" t="s">
        <v>16940</v>
      </c>
    </row>
    <row r="5451" customFormat="false" ht="13.5" hidden="false" customHeight="false" outlineLevel="0" collapsed="false">
      <c r="A5451" s="74" t="s">
        <v>27199</v>
      </c>
      <c r="B5451" s="74" t="s">
        <v>27200</v>
      </c>
      <c r="C5451" s="74" t="s">
        <v>27201</v>
      </c>
      <c r="D5451" s="74" t="s">
        <v>27202</v>
      </c>
      <c r="E5451" s="75"/>
      <c r="F5451" s="74"/>
      <c r="G5451" s="76" t="n">
        <v>103326</v>
      </c>
      <c r="H5451" s="74" t="s">
        <v>27211</v>
      </c>
      <c r="I5451" s="74" t="s">
        <v>73</v>
      </c>
      <c r="J5451" s="74" t="s">
        <v>16938</v>
      </c>
      <c r="K5451" s="75" t="s">
        <v>27212</v>
      </c>
      <c r="L5451" s="74" t="s">
        <v>16940</v>
      </c>
    </row>
    <row r="5452" customFormat="false" ht="13.5" hidden="false" customHeight="false" outlineLevel="0" collapsed="false">
      <c r="A5452" s="74" t="s">
        <v>27199</v>
      </c>
      <c r="B5452" s="74" t="s">
        <v>27200</v>
      </c>
      <c r="C5452" s="74" t="s">
        <v>27201</v>
      </c>
      <c r="D5452" s="74" t="s">
        <v>27202</v>
      </c>
      <c r="E5452" s="75"/>
      <c r="F5452" s="74"/>
      <c r="G5452" s="76" t="n">
        <v>103327</v>
      </c>
      <c r="H5452" s="74" t="s">
        <v>27213</v>
      </c>
      <c r="I5452" s="74" t="s">
        <v>73</v>
      </c>
      <c r="J5452" s="74" t="s">
        <v>16938</v>
      </c>
      <c r="K5452" s="75" t="s">
        <v>27214</v>
      </c>
      <c r="L5452" s="74" t="s">
        <v>16940</v>
      </c>
    </row>
    <row r="5453" customFormat="false" ht="13.5" hidden="false" customHeight="false" outlineLevel="0" collapsed="false">
      <c r="A5453" s="74" t="s">
        <v>27199</v>
      </c>
      <c r="B5453" s="74" t="s">
        <v>27200</v>
      </c>
      <c r="C5453" s="74" t="s">
        <v>27201</v>
      </c>
      <c r="D5453" s="74" t="s">
        <v>27202</v>
      </c>
      <c r="E5453" s="75"/>
      <c r="F5453" s="74"/>
      <c r="G5453" s="76" t="n">
        <v>103328</v>
      </c>
      <c r="H5453" s="74" t="s">
        <v>27215</v>
      </c>
      <c r="I5453" s="74" t="s">
        <v>73</v>
      </c>
      <c r="J5453" s="74" t="s">
        <v>16938</v>
      </c>
      <c r="K5453" s="75" t="s">
        <v>27216</v>
      </c>
      <c r="L5453" s="74" t="s">
        <v>16940</v>
      </c>
    </row>
    <row r="5454" customFormat="false" ht="13.5" hidden="false" customHeight="false" outlineLevel="0" collapsed="false">
      <c r="A5454" s="74" t="s">
        <v>27199</v>
      </c>
      <c r="B5454" s="74" t="s">
        <v>27200</v>
      </c>
      <c r="C5454" s="74" t="s">
        <v>27201</v>
      </c>
      <c r="D5454" s="74" t="s">
        <v>27202</v>
      </c>
      <c r="E5454" s="75"/>
      <c r="F5454" s="74"/>
      <c r="G5454" s="76" t="n">
        <v>103329</v>
      </c>
      <c r="H5454" s="74" t="s">
        <v>27217</v>
      </c>
      <c r="I5454" s="74" t="s">
        <v>73</v>
      </c>
      <c r="J5454" s="74" t="s">
        <v>16938</v>
      </c>
      <c r="K5454" s="75" t="s">
        <v>27218</v>
      </c>
      <c r="L5454" s="74" t="s">
        <v>16940</v>
      </c>
    </row>
    <row r="5455" customFormat="false" ht="13.5" hidden="false" customHeight="false" outlineLevel="0" collapsed="false">
      <c r="A5455" s="74" t="s">
        <v>27199</v>
      </c>
      <c r="B5455" s="74" t="s">
        <v>27200</v>
      </c>
      <c r="C5455" s="74" t="s">
        <v>27201</v>
      </c>
      <c r="D5455" s="74" t="s">
        <v>27202</v>
      </c>
      <c r="E5455" s="75"/>
      <c r="F5455" s="74"/>
      <c r="G5455" s="76" t="n">
        <v>103330</v>
      </c>
      <c r="H5455" s="74" t="s">
        <v>27219</v>
      </c>
      <c r="I5455" s="74" t="s">
        <v>73</v>
      </c>
      <c r="J5455" s="74" t="s">
        <v>16938</v>
      </c>
      <c r="K5455" s="75" t="s">
        <v>27220</v>
      </c>
      <c r="L5455" s="74" t="s">
        <v>16940</v>
      </c>
    </row>
    <row r="5456" customFormat="false" ht="13.5" hidden="false" customHeight="false" outlineLevel="0" collapsed="false">
      <c r="A5456" s="74" t="s">
        <v>27199</v>
      </c>
      <c r="B5456" s="74" t="s">
        <v>27200</v>
      </c>
      <c r="C5456" s="74" t="s">
        <v>27201</v>
      </c>
      <c r="D5456" s="74" t="s">
        <v>27202</v>
      </c>
      <c r="E5456" s="75"/>
      <c r="F5456" s="74"/>
      <c r="G5456" s="76" t="n">
        <v>103331</v>
      </c>
      <c r="H5456" s="74" t="s">
        <v>27221</v>
      </c>
      <c r="I5456" s="74" t="s">
        <v>73</v>
      </c>
      <c r="J5456" s="74" t="s">
        <v>16938</v>
      </c>
      <c r="K5456" s="75" t="s">
        <v>27222</v>
      </c>
      <c r="L5456" s="74" t="s">
        <v>16940</v>
      </c>
    </row>
    <row r="5457" customFormat="false" ht="13.5" hidden="false" customHeight="false" outlineLevel="0" collapsed="false">
      <c r="A5457" s="74" t="s">
        <v>27199</v>
      </c>
      <c r="B5457" s="74" t="s">
        <v>27200</v>
      </c>
      <c r="C5457" s="74" t="s">
        <v>27201</v>
      </c>
      <c r="D5457" s="74" t="s">
        <v>27202</v>
      </c>
      <c r="E5457" s="75"/>
      <c r="F5457" s="74"/>
      <c r="G5457" s="76" t="n">
        <v>103332</v>
      </c>
      <c r="H5457" s="74" t="s">
        <v>27223</v>
      </c>
      <c r="I5457" s="74" t="s">
        <v>73</v>
      </c>
      <c r="J5457" s="74" t="s">
        <v>16938</v>
      </c>
      <c r="K5457" s="75" t="s">
        <v>27224</v>
      </c>
      <c r="L5457" s="74" t="s">
        <v>16940</v>
      </c>
    </row>
    <row r="5458" customFormat="false" ht="13.5" hidden="false" customHeight="false" outlineLevel="0" collapsed="false">
      <c r="A5458" s="74" t="s">
        <v>27199</v>
      </c>
      <c r="B5458" s="74" t="s">
        <v>27200</v>
      </c>
      <c r="C5458" s="74" t="s">
        <v>27201</v>
      </c>
      <c r="D5458" s="74" t="s">
        <v>27202</v>
      </c>
      <c r="E5458" s="75"/>
      <c r="F5458" s="74"/>
      <c r="G5458" s="76" t="n">
        <v>103333</v>
      </c>
      <c r="H5458" s="74" t="s">
        <v>27225</v>
      </c>
      <c r="I5458" s="74" t="s">
        <v>73</v>
      </c>
      <c r="J5458" s="74" t="s">
        <v>16938</v>
      </c>
      <c r="K5458" s="75" t="s">
        <v>19775</v>
      </c>
      <c r="L5458" s="74" t="s">
        <v>16940</v>
      </c>
    </row>
    <row r="5459" customFormat="false" ht="13.5" hidden="false" customHeight="false" outlineLevel="0" collapsed="false">
      <c r="A5459" s="74" t="s">
        <v>27199</v>
      </c>
      <c r="B5459" s="74" t="s">
        <v>27200</v>
      </c>
      <c r="C5459" s="74" t="s">
        <v>27201</v>
      </c>
      <c r="D5459" s="74" t="s">
        <v>27202</v>
      </c>
      <c r="E5459" s="75"/>
      <c r="F5459" s="74"/>
      <c r="G5459" s="76" t="n">
        <v>103334</v>
      </c>
      <c r="H5459" s="74" t="s">
        <v>27226</v>
      </c>
      <c r="I5459" s="74" t="s">
        <v>73</v>
      </c>
      <c r="J5459" s="74" t="s">
        <v>16938</v>
      </c>
      <c r="K5459" s="75" t="s">
        <v>27227</v>
      </c>
      <c r="L5459" s="74" t="s">
        <v>16940</v>
      </c>
    </row>
    <row r="5460" customFormat="false" ht="13.5" hidden="false" customHeight="false" outlineLevel="0" collapsed="false">
      <c r="A5460" s="74" t="s">
        <v>27199</v>
      </c>
      <c r="B5460" s="74" t="s">
        <v>27200</v>
      </c>
      <c r="C5460" s="74" t="s">
        <v>27201</v>
      </c>
      <c r="D5460" s="74" t="s">
        <v>27202</v>
      </c>
      <c r="E5460" s="75"/>
      <c r="F5460" s="74"/>
      <c r="G5460" s="76" t="n">
        <v>103335</v>
      </c>
      <c r="H5460" s="74" t="s">
        <v>27228</v>
      </c>
      <c r="I5460" s="74" t="s">
        <v>73</v>
      </c>
      <c r="J5460" s="74" t="s">
        <v>16938</v>
      </c>
      <c r="K5460" s="75" t="s">
        <v>27229</v>
      </c>
      <c r="L5460" s="74" t="s">
        <v>16940</v>
      </c>
    </row>
    <row r="5461" customFormat="false" ht="13.5" hidden="false" customHeight="false" outlineLevel="0" collapsed="false">
      <c r="A5461" s="74" t="s">
        <v>27199</v>
      </c>
      <c r="B5461" s="74" t="s">
        <v>27200</v>
      </c>
      <c r="C5461" s="74" t="s">
        <v>27201</v>
      </c>
      <c r="D5461" s="74" t="s">
        <v>27202</v>
      </c>
      <c r="E5461" s="75"/>
      <c r="F5461" s="74"/>
      <c r="G5461" s="76" t="n">
        <v>103350</v>
      </c>
      <c r="H5461" s="74" t="s">
        <v>27230</v>
      </c>
      <c r="I5461" s="74" t="s">
        <v>73</v>
      </c>
      <c r="J5461" s="74" t="s">
        <v>16938</v>
      </c>
      <c r="K5461" s="75" t="s">
        <v>27231</v>
      </c>
      <c r="L5461" s="74" t="s">
        <v>16940</v>
      </c>
    </row>
    <row r="5462" customFormat="false" ht="13.5" hidden="false" customHeight="false" outlineLevel="0" collapsed="false">
      <c r="A5462" s="74" t="s">
        <v>27199</v>
      </c>
      <c r="B5462" s="74" t="s">
        <v>27200</v>
      </c>
      <c r="C5462" s="74" t="s">
        <v>27201</v>
      </c>
      <c r="D5462" s="74" t="s">
        <v>27202</v>
      </c>
      <c r="E5462" s="75"/>
      <c r="F5462" s="74"/>
      <c r="G5462" s="76" t="n">
        <v>103351</v>
      </c>
      <c r="H5462" s="74" t="s">
        <v>27232</v>
      </c>
      <c r="I5462" s="74" t="s">
        <v>73</v>
      </c>
      <c r="J5462" s="74" t="s">
        <v>16938</v>
      </c>
      <c r="K5462" s="75" t="s">
        <v>27233</v>
      </c>
      <c r="L5462" s="74" t="s">
        <v>16940</v>
      </c>
    </row>
    <row r="5463" customFormat="false" ht="13.5" hidden="false" customHeight="false" outlineLevel="0" collapsed="false">
      <c r="A5463" s="74" t="s">
        <v>27199</v>
      </c>
      <c r="B5463" s="74" t="s">
        <v>27200</v>
      </c>
      <c r="C5463" s="74" t="s">
        <v>27201</v>
      </c>
      <c r="D5463" s="74" t="s">
        <v>27202</v>
      </c>
      <c r="E5463" s="75"/>
      <c r="F5463" s="74"/>
      <c r="G5463" s="76" t="n">
        <v>103356</v>
      </c>
      <c r="H5463" s="74" t="s">
        <v>27234</v>
      </c>
      <c r="I5463" s="74" t="s">
        <v>73</v>
      </c>
      <c r="J5463" s="74" t="s">
        <v>16938</v>
      </c>
      <c r="K5463" s="75" t="s">
        <v>27235</v>
      </c>
      <c r="L5463" s="74" t="s">
        <v>16940</v>
      </c>
    </row>
    <row r="5464" customFormat="false" ht="13.5" hidden="false" customHeight="false" outlineLevel="0" collapsed="false">
      <c r="A5464" s="74" t="s">
        <v>27199</v>
      </c>
      <c r="B5464" s="74" t="s">
        <v>27200</v>
      </c>
      <c r="C5464" s="74" t="s">
        <v>27201</v>
      </c>
      <c r="D5464" s="74" t="s">
        <v>27202</v>
      </c>
      <c r="E5464" s="75"/>
      <c r="F5464" s="74"/>
      <c r="G5464" s="76" t="n">
        <v>103357</v>
      </c>
      <c r="H5464" s="74" t="s">
        <v>27236</v>
      </c>
      <c r="I5464" s="74" t="s">
        <v>73</v>
      </c>
      <c r="J5464" s="74" t="s">
        <v>16938</v>
      </c>
      <c r="K5464" s="75" t="s">
        <v>27237</v>
      </c>
      <c r="L5464" s="74" t="s">
        <v>16940</v>
      </c>
    </row>
    <row r="5465" customFormat="false" ht="13.5" hidden="false" customHeight="false" outlineLevel="0" collapsed="false">
      <c r="A5465" s="74" t="s">
        <v>27199</v>
      </c>
      <c r="B5465" s="74" t="s">
        <v>27200</v>
      </c>
      <c r="C5465" s="74" t="s">
        <v>27238</v>
      </c>
      <c r="D5465" s="74" t="s">
        <v>27239</v>
      </c>
      <c r="E5465" s="75"/>
      <c r="F5465" s="74"/>
      <c r="G5465" s="76" t="n">
        <v>89282</v>
      </c>
      <c r="H5465" s="74" t="s">
        <v>27240</v>
      </c>
      <c r="I5465" s="74" t="s">
        <v>73</v>
      </c>
      <c r="J5465" s="74" t="s">
        <v>16938</v>
      </c>
      <c r="K5465" s="75" t="s">
        <v>27241</v>
      </c>
      <c r="L5465" s="74" t="s">
        <v>16940</v>
      </c>
    </row>
    <row r="5466" customFormat="false" ht="13.5" hidden="false" customHeight="false" outlineLevel="0" collapsed="false">
      <c r="A5466" s="74" t="s">
        <v>27199</v>
      </c>
      <c r="B5466" s="74" t="s">
        <v>27200</v>
      </c>
      <c r="C5466" s="74" t="s">
        <v>27238</v>
      </c>
      <c r="D5466" s="74" t="s">
        <v>27239</v>
      </c>
      <c r="E5466" s="75"/>
      <c r="F5466" s="74"/>
      <c r="G5466" s="76" t="n">
        <v>89283</v>
      </c>
      <c r="H5466" s="74" t="s">
        <v>27242</v>
      </c>
      <c r="I5466" s="74" t="s">
        <v>73</v>
      </c>
      <c r="J5466" s="74" t="s">
        <v>16938</v>
      </c>
      <c r="K5466" s="75" t="s">
        <v>27243</v>
      </c>
      <c r="L5466" s="74" t="s">
        <v>16940</v>
      </c>
    </row>
    <row r="5467" customFormat="false" ht="13.5" hidden="false" customHeight="false" outlineLevel="0" collapsed="false">
      <c r="A5467" s="74" t="s">
        <v>27199</v>
      </c>
      <c r="B5467" s="74" t="s">
        <v>27200</v>
      </c>
      <c r="C5467" s="74" t="s">
        <v>27238</v>
      </c>
      <c r="D5467" s="74" t="s">
        <v>27239</v>
      </c>
      <c r="E5467" s="75"/>
      <c r="F5467" s="74"/>
      <c r="G5467" s="76" t="n">
        <v>89284</v>
      </c>
      <c r="H5467" s="74" t="s">
        <v>27244</v>
      </c>
      <c r="I5467" s="74" t="s">
        <v>73</v>
      </c>
      <c r="J5467" s="74" t="s">
        <v>16938</v>
      </c>
      <c r="K5467" s="75" t="s">
        <v>27245</v>
      </c>
      <c r="L5467" s="74" t="s">
        <v>16940</v>
      </c>
    </row>
    <row r="5468" customFormat="false" ht="13.5" hidden="false" customHeight="false" outlineLevel="0" collapsed="false">
      <c r="A5468" s="74" t="s">
        <v>27199</v>
      </c>
      <c r="B5468" s="74" t="s">
        <v>27200</v>
      </c>
      <c r="C5468" s="74" t="s">
        <v>27238</v>
      </c>
      <c r="D5468" s="74" t="s">
        <v>27239</v>
      </c>
      <c r="E5468" s="75"/>
      <c r="F5468" s="74"/>
      <c r="G5468" s="76" t="n">
        <v>89285</v>
      </c>
      <c r="H5468" s="74" t="s">
        <v>27246</v>
      </c>
      <c r="I5468" s="74" t="s">
        <v>73</v>
      </c>
      <c r="J5468" s="74" t="s">
        <v>16938</v>
      </c>
      <c r="K5468" s="75" t="s">
        <v>27247</v>
      </c>
      <c r="L5468" s="74" t="s">
        <v>16940</v>
      </c>
    </row>
    <row r="5469" customFormat="false" ht="13.5" hidden="false" customHeight="false" outlineLevel="0" collapsed="false">
      <c r="A5469" s="74" t="s">
        <v>27199</v>
      </c>
      <c r="B5469" s="74" t="s">
        <v>27200</v>
      </c>
      <c r="C5469" s="74" t="s">
        <v>27238</v>
      </c>
      <c r="D5469" s="74" t="s">
        <v>27239</v>
      </c>
      <c r="E5469" s="75"/>
      <c r="F5469" s="74"/>
      <c r="G5469" s="76" t="n">
        <v>89286</v>
      </c>
      <c r="H5469" s="74" t="s">
        <v>27248</v>
      </c>
      <c r="I5469" s="74" t="s">
        <v>73</v>
      </c>
      <c r="J5469" s="74" t="s">
        <v>16938</v>
      </c>
      <c r="K5469" s="75" t="s">
        <v>27249</v>
      </c>
      <c r="L5469" s="74" t="s">
        <v>16940</v>
      </c>
    </row>
    <row r="5470" customFormat="false" ht="13.5" hidden="false" customHeight="false" outlineLevel="0" collapsed="false">
      <c r="A5470" s="74" t="s">
        <v>27199</v>
      </c>
      <c r="B5470" s="74" t="s">
        <v>27200</v>
      </c>
      <c r="C5470" s="74" t="s">
        <v>27238</v>
      </c>
      <c r="D5470" s="74" t="s">
        <v>27239</v>
      </c>
      <c r="E5470" s="75"/>
      <c r="F5470" s="74"/>
      <c r="G5470" s="76" t="n">
        <v>89287</v>
      </c>
      <c r="H5470" s="74" t="s">
        <v>27250</v>
      </c>
      <c r="I5470" s="74" t="s">
        <v>73</v>
      </c>
      <c r="J5470" s="74" t="s">
        <v>16938</v>
      </c>
      <c r="K5470" s="75" t="s">
        <v>27251</v>
      </c>
      <c r="L5470" s="74" t="s">
        <v>16940</v>
      </c>
    </row>
    <row r="5471" customFormat="false" ht="13.5" hidden="false" customHeight="false" outlineLevel="0" collapsed="false">
      <c r="A5471" s="74" t="s">
        <v>27199</v>
      </c>
      <c r="B5471" s="74" t="s">
        <v>27200</v>
      </c>
      <c r="C5471" s="74" t="s">
        <v>27238</v>
      </c>
      <c r="D5471" s="74" t="s">
        <v>27239</v>
      </c>
      <c r="E5471" s="75"/>
      <c r="F5471" s="74"/>
      <c r="G5471" s="76" t="n">
        <v>89288</v>
      </c>
      <c r="H5471" s="74" t="s">
        <v>27252</v>
      </c>
      <c r="I5471" s="74" t="s">
        <v>73</v>
      </c>
      <c r="J5471" s="74" t="s">
        <v>16938</v>
      </c>
      <c r="K5471" s="75" t="s">
        <v>27253</v>
      </c>
      <c r="L5471" s="74" t="s">
        <v>16940</v>
      </c>
    </row>
    <row r="5472" customFormat="false" ht="13.5" hidden="false" customHeight="false" outlineLevel="0" collapsed="false">
      <c r="A5472" s="74" t="s">
        <v>27199</v>
      </c>
      <c r="B5472" s="74" t="s">
        <v>27200</v>
      </c>
      <c r="C5472" s="74" t="s">
        <v>27238</v>
      </c>
      <c r="D5472" s="74" t="s">
        <v>27239</v>
      </c>
      <c r="E5472" s="75"/>
      <c r="F5472" s="74"/>
      <c r="G5472" s="76" t="n">
        <v>89289</v>
      </c>
      <c r="H5472" s="74" t="s">
        <v>27254</v>
      </c>
      <c r="I5472" s="74" t="s">
        <v>73</v>
      </c>
      <c r="J5472" s="74" t="s">
        <v>16938</v>
      </c>
      <c r="K5472" s="75" t="s">
        <v>27255</v>
      </c>
      <c r="L5472" s="74" t="s">
        <v>16940</v>
      </c>
    </row>
    <row r="5473" customFormat="false" ht="13.5" hidden="false" customHeight="false" outlineLevel="0" collapsed="false">
      <c r="A5473" s="74" t="s">
        <v>27199</v>
      </c>
      <c r="B5473" s="74" t="s">
        <v>27200</v>
      </c>
      <c r="C5473" s="74" t="s">
        <v>27238</v>
      </c>
      <c r="D5473" s="74" t="s">
        <v>27239</v>
      </c>
      <c r="E5473" s="75"/>
      <c r="F5473" s="74"/>
      <c r="G5473" s="76" t="n">
        <v>89290</v>
      </c>
      <c r="H5473" s="74" t="s">
        <v>27256</v>
      </c>
      <c r="I5473" s="74" t="s">
        <v>73</v>
      </c>
      <c r="J5473" s="74" t="s">
        <v>16938</v>
      </c>
      <c r="K5473" s="75" t="s">
        <v>27257</v>
      </c>
      <c r="L5473" s="74" t="s">
        <v>16940</v>
      </c>
    </row>
    <row r="5474" customFormat="false" ht="13.5" hidden="false" customHeight="false" outlineLevel="0" collapsed="false">
      <c r="A5474" s="74" t="s">
        <v>27199</v>
      </c>
      <c r="B5474" s="74" t="s">
        <v>27200</v>
      </c>
      <c r="C5474" s="74" t="s">
        <v>27238</v>
      </c>
      <c r="D5474" s="74" t="s">
        <v>27239</v>
      </c>
      <c r="E5474" s="75"/>
      <c r="F5474" s="74"/>
      <c r="G5474" s="76" t="n">
        <v>89291</v>
      </c>
      <c r="H5474" s="74" t="s">
        <v>27258</v>
      </c>
      <c r="I5474" s="74" t="s">
        <v>73</v>
      </c>
      <c r="J5474" s="74" t="s">
        <v>16938</v>
      </c>
      <c r="K5474" s="75" t="s">
        <v>27259</v>
      </c>
      <c r="L5474" s="74" t="s">
        <v>16940</v>
      </c>
    </row>
    <row r="5475" customFormat="false" ht="13.5" hidden="false" customHeight="false" outlineLevel="0" collapsed="false">
      <c r="A5475" s="74" t="s">
        <v>27199</v>
      </c>
      <c r="B5475" s="74" t="s">
        <v>27200</v>
      </c>
      <c r="C5475" s="74" t="s">
        <v>27238</v>
      </c>
      <c r="D5475" s="74" t="s">
        <v>27239</v>
      </c>
      <c r="E5475" s="75"/>
      <c r="F5475" s="74"/>
      <c r="G5475" s="76" t="n">
        <v>89292</v>
      </c>
      <c r="H5475" s="74" t="s">
        <v>27260</v>
      </c>
      <c r="I5475" s="74" t="s">
        <v>73</v>
      </c>
      <c r="J5475" s="74" t="s">
        <v>16938</v>
      </c>
      <c r="K5475" s="75" t="s">
        <v>27261</v>
      </c>
      <c r="L5475" s="74" t="s">
        <v>16940</v>
      </c>
    </row>
    <row r="5476" customFormat="false" ht="13.5" hidden="false" customHeight="false" outlineLevel="0" collapsed="false">
      <c r="A5476" s="74" t="s">
        <v>27199</v>
      </c>
      <c r="B5476" s="74" t="s">
        <v>27200</v>
      </c>
      <c r="C5476" s="74" t="s">
        <v>27238</v>
      </c>
      <c r="D5476" s="74" t="s">
        <v>27239</v>
      </c>
      <c r="E5476" s="75"/>
      <c r="F5476" s="74"/>
      <c r="G5476" s="76" t="n">
        <v>89293</v>
      </c>
      <c r="H5476" s="74" t="s">
        <v>27262</v>
      </c>
      <c r="I5476" s="74" t="s">
        <v>73</v>
      </c>
      <c r="J5476" s="74" t="s">
        <v>16938</v>
      </c>
      <c r="K5476" s="75" t="s">
        <v>27263</v>
      </c>
      <c r="L5476" s="74" t="s">
        <v>16940</v>
      </c>
    </row>
    <row r="5477" customFormat="false" ht="13.5" hidden="false" customHeight="false" outlineLevel="0" collapsed="false">
      <c r="A5477" s="74" t="s">
        <v>27199</v>
      </c>
      <c r="B5477" s="74" t="s">
        <v>27200</v>
      </c>
      <c r="C5477" s="74" t="s">
        <v>27238</v>
      </c>
      <c r="D5477" s="74" t="s">
        <v>27239</v>
      </c>
      <c r="E5477" s="75"/>
      <c r="F5477" s="74"/>
      <c r="G5477" s="76" t="n">
        <v>89294</v>
      </c>
      <c r="H5477" s="74" t="s">
        <v>27264</v>
      </c>
      <c r="I5477" s="74" t="s">
        <v>73</v>
      </c>
      <c r="J5477" s="74" t="s">
        <v>16938</v>
      </c>
      <c r="K5477" s="75" t="s">
        <v>27265</v>
      </c>
      <c r="L5477" s="74" t="s">
        <v>16940</v>
      </c>
    </row>
    <row r="5478" customFormat="false" ht="13.5" hidden="false" customHeight="false" outlineLevel="0" collapsed="false">
      <c r="A5478" s="74" t="s">
        <v>27199</v>
      </c>
      <c r="B5478" s="74" t="s">
        <v>27200</v>
      </c>
      <c r="C5478" s="74" t="s">
        <v>27238</v>
      </c>
      <c r="D5478" s="74" t="s">
        <v>27239</v>
      </c>
      <c r="E5478" s="75"/>
      <c r="F5478" s="74"/>
      <c r="G5478" s="76" t="n">
        <v>89295</v>
      </c>
      <c r="H5478" s="74" t="s">
        <v>27266</v>
      </c>
      <c r="I5478" s="74" t="s">
        <v>73</v>
      </c>
      <c r="J5478" s="74" t="s">
        <v>16938</v>
      </c>
      <c r="K5478" s="75" t="s">
        <v>27267</v>
      </c>
      <c r="L5478" s="74" t="s">
        <v>16940</v>
      </c>
    </row>
    <row r="5479" customFormat="false" ht="13.5" hidden="false" customHeight="false" outlineLevel="0" collapsed="false">
      <c r="A5479" s="74" t="s">
        <v>27199</v>
      </c>
      <c r="B5479" s="74" t="s">
        <v>27200</v>
      </c>
      <c r="C5479" s="74" t="s">
        <v>27238</v>
      </c>
      <c r="D5479" s="74" t="s">
        <v>27239</v>
      </c>
      <c r="E5479" s="75"/>
      <c r="F5479" s="74"/>
      <c r="G5479" s="76" t="n">
        <v>89296</v>
      </c>
      <c r="H5479" s="74" t="s">
        <v>27268</v>
      </c>
      <c r="I5479" s="74" t="s">
        <v>73</v>
      </c>
      <c r="J5479" s="74" t="s">
        <v>16938</v>
      </c>
      <c r="K5479" s="75" t="s">
        <v>27269</v>
      </c>
      <c r="L5479" s="74" t="s">
        <v>16940</v>
      </c>
    </row>
    <row r="5480" customFormat="false" ht="13.5" hidden="false" customHeight="false" outlineLevel="0" collapsed="false">
      <c r="A5480" s="74" t="s">
        <v>27199</v>
      </c>
      <c r="B5480" s="74" t="s">
        <v>27200</v>
      </c>
      <c r="C5480" s="74" t="s">
        <v>27238</v>
      </c>
      <c r="D5480" s="74" t="s">
        <v>27239</v>
      </c>
      <c r="E5480" s="75"/>
      <c r="F5480" s="74"/>
      <c r="G5480" s="76" t="n">
        <v>89297</v>
      </c>
      <c r="H5480" s="74" t="s">
        <v>27270</v>
      </c>
      <c r="I5480" s="74" t="s">
        <v>73</v>
      </c>
      <c r="J5480" s="74" t="s">
        <v>16938</v>
      </c>
      <c r="K5480" s="75" t="s">
        <v>27271</v>
      </c>
      <c r="L5480" s="74" t="s">
        <v>16940</v>
      </c>
    </row>
    <row r="5481" customFormat="false" ht="13.5" hidden="false" customHeight="false" outlineLevel="0" collapsed="false">
      <c r="A5481" s="74" t="s">
        <v>27199</v>
      </c>
      <c r="B5481" s="74" t="s">
        <v>27200</v>
      </c>
      <c r="C5481" s="74" t="s">
        <v>27238</v>
      </c>
      <c r="D5481" s="74" t="s">
        <v>27239</v>
      </c>
      <c r="E5481" s="75"/>
      <c r="F5481" s="74"/>
      <c r="G5481" s="76" t="n">
        <v>89298</v>
      </c>
      <c r="H5481" s="74" t="s">
        <v>27272</v>
      </c>
      <c r="I5481" s="74" t="s">
        <v>73</v>
      </c>
      <c r="J5481" s="74" t="s">
        <v>16938</v>
      </c>
      <c r="K5481" s="75" t="s">
        <v>27273</v>
      </c>
      <c r="L5481" s="74" t="s">
        <v>16940</v>
      </c>
    </row>
    <row r="5482" customFormat="false" ht="13.5" hidden="false" customHeight="false" outlineLevel="0" collapsed="false">
      <c r="A5482" s="74" t="s">
        <v>27199</v>
      </c>
      <c r="B5482" s="74" t="s">
        <v>27200</v>
      </c>
      <c r="C5482" s="74" t="s">
        <v>27238</v>
      </c>
      <c r="D5482" s="74" t="s">
        <v>27239</v>
      </c>
      <c r="E5482" s="75"/>
      <c r="F5482" s="74"/>
      <c r="G5482" s="76" t="n">
        <v>89299</v>
      </c>
      <c r="H5482" s="74" t="s">
        <v>27274</v>
      </c>
      <c r="I5482" s="74" t="s">
        <v>73</v>
      </c>
      <c r="J5482" s="74" t="s">
        <v>16938</v>
      </c>
      <c r="K5482" s="75" t="s">
        <v>22432</v>
      </c>
      <c r="L5482" s="74" t="s">
        <v>16940</v>
      </c>
    </row>
    <row r="5483" customFormat="false" ht="13.5" hidden="false" customHeight="false" outlineLevel="0" collapsed="false">
      <c r="A5483" s="74" t="s">
        <v>27199</v>
      </c>
      <c r="B5483" s="74" t="s">
        <v>27200</v>
      </c>
      <c r="C5483" s="74" t="s">
        <v>27238</v>
      </c>
      <c r="D5483" s="74" t="s">
        <v>27239</v>
      </c>
      <c r="E5483" s="75"/>
      <c r="F5483" s="74"/>
      <c r="G5483" s="76" t="n">
        <v>89300</v>
      </c>
      <c r="H5483" s="74" t="s">
        <v>27275</v>
      </c>
      <c r="I5483" s="74" t="s">
        <v>73</v>
      </c>
      <c r="J5483" s="74" t="s">
        <v>16938</v>
      </c>
      <c r="K5483" s="75" t="s">
        <v>27276</v>
      </c>
      <c r="L5483" s="74" t="s">
        <v>16940</v>
      </c>
    </row>
    <row r="5484" customFormat="false" ht="13.5" hidden="false" customHeight="false" outlineLevel="0" collapsed="false">
      <c r="A5484" s="74" t="s">
        <v>27199</v>
      </c>
      <c r="B5484" s="74" t="s">
        <v>27200</v>
      </c>
      <c r="C5484" s="74" t="s">
        <v>27238</v>
      </c>
      <c r="D5484" s="74" t="s">
        <v>27239</v>
      </c>
      <c r="E5484" s="75"/>
      <c r="F5484" s="74"/>
      <c r="G5484" s="76" t="n">
        <v>89301</v>
      </c>
      <c r="H5484" s="74" t="s">
        <v>27277</v>
      </c>
      <c r="I5484" s="74" t="s">
        <v>73</v>
      </c>
      <c r="J5484" s="74" t="s">
        <v>16938</v>
      </c>
      <c r="K5484" s="75" t="s">
        <v>27278</v>
      </c>
      <c r="L5484" s="74" t="s">
        <v>16940</v>
      </c>
    </row>
    <row r="5485" customFormat="false" ht="13.5" hidden="false" customHeight="false" outlineLevel="0" collapsed="false">
      <c r="A5485" s="74" t="s">
        <v>27199</v>
      </c>
      <c r="B5485" s="74" t="s">
        <v>27200</v>
      </c>
      <c r="C5485" s="74" t="s">
        <v>27238</v>
      </c>
      <c r="D5485" s="74" t="s">
        <v>27239</v>
      </c>
      <c r="E5485" s="75"/>
      <c r="F5485" s="74"/>
      <c r="G5485" s="76" t="n">
        <v>89302</v>
      </c>
      <c r="H5485" s="74" t="s">
        <v>27279</v>
      </c>
      <c r="I5485" s="74" t="s">
        <v>73</v>
      </c>
      <c r="J5485" s="74" t="s">
        <v>16938</v>
      </c>
      <c r="K5485" s="75" t="s">
        <v>27280</v>
      </c>
      <c r="L5485" s="74" t="s">
        <v>16940</v>
      </c>
    </row>
    <row r="5486" customFormat="false" ht="13.5" hidden="false" customHeight="false" outlineLevel="0" collapsed="false">
      <c r="A5486" s="74" t="s">
        <v>27199</v>
      </c>
      <c r="B5486" s="74" t="s">
        <v>27200</v>
      </c>
      <c r="C5486" s="74" t="s">
        <v>27238</v>
      </c>
      <c r="D5486" s="74" t="s">
        <v>27239</v>
      </c>
      <c r="E5486" s="75"/>
      <c r="F5486" s="74"/>
      <c r="G5486" s="76" t="n">
        <v>89303</v>
      </c>
      <c r="H5486" s="74" t="s">
        <v>27281</v>
      </c>
      <c r="I5486" s="74" t="s">
        <v>73</v>
      </c>
      <c r="J5486" s="74" t="s">
        <v>16938</v>
      </c>
      <c r="K5486" s="75" t="s">
        <v>22048</v>
      </c>
      <c r="L5486" s="74" t="s">
        <v>16940</v>
      </c>
    </row>
    <row r="5487" customFormat="false" ht="13.5" hidden="false" customHeight="false" outlineLevel="0" collapsed="false">
      <c r="A5487" s="74" t="s">
        <v>27199</v>
      </c>
      <c r="B5487" s="74" t="s">
        <v>27200</v>
      </c>
      <c r="C5487" s="74" t="s">
        <v>27238</v>
      </c>
      <c r="D5487" s="74" t="s">
        <v>27239</v>
      </c>
      <c r="E5487" s="75"/>
      <c r="F5487" s="74"/>
      <c r="G5487" s="76" t="n">
        <v>89304</v>
      </c>
      <c r="H5487" s="74" t="s">
        <v>27282</v>
      </c>
      <c r="I5487" s="74" t="s">
        <v>73</v>
      </c>
      <c r="J5487" s="74" t="s">
        <v>16938</v>
      </c>
      <c r="K5487" s="75" t="s">
        <v>27283</v>
      </c>
      <c r="L5487" s="74" t="s">
        <v>16940</v>
      </c>
    </row>
    <row r="5488" customFormat="false" ht="13.5" hidden="false" customHeight="false" outlineLevel="0" collapsed="false">
      <c r="A5488" s="74" t="s">
        <v>27199</v>
      </c>
      <c r="B5488" s="74" t="s">
        <v>27200</v>
      </c>
      <c r="C5488" s="74" t="s">
        <v>27238</v>
      </c>
      <c r="D5488" s="74" t="s">
        <v>27239</v>
      </c>
      <c r="E5488" s="75"/>
      <c r="F5488" s="74"/>
      <c r="G5488" s="76" t="n">
        <v>89305</v>
      </c>
      <c r="H5488" s="74" t="s">
        <v>27284</v>
      </c>
      <c r="I5488" s="74" t="s">
        <v>73</v>
      </c>
      <c r="J5488" s="74" t="s">
        <v>16938</v>
      </c>
      <c r="K5488" s="75" t="s">
        <v>27115</v>
      </c>
      <c r="L5488" s="74" t="s">
        <v>16940</v>
      </c>
    </row>
    <row r="5489" customFormat="false" ht="13.5" hidden="false" customHeight="false" outlineLevel="0" collapsed="false">
      <c r="A5489" s="74" t="s">
        <v>27199</v>
      </c>
      <c r="B5489" s="74" t="s">
        <v>27200</v>
      </c>
      <c r="C5489" s="74" t="s">
        <v>27238</v>
      </c>
      <c r="D5489" s="74" t="s">
        <v>27239</v>
      </c>
      <c r="E5489" s="75"/>
      <c r="F5489" s="74"/>
      <c r="G5489" s="76" t="n">
        <v>89306</v>
      </c>
      <c r="H5489" s="74" t="s">
        <v>27285</v>
      </c>
      <c r="I5489" s="74" t="s">
        <v>73</v>
      </c>
      <c r="J5489" s="74" t="s">
        <v>16938</v>
      </c>
      <c r="K5489" s="75" t="s">
        <v>27286</v>
      </c>
      <c r="L5489" s="74" t="s">
        <v>16940</v>
      </c>
    </row>
    <row r="5490" customFormat="false" ht="13.5" hidden="false" customHeight="false" outlineLevel="0" collapsed="false">
      <c r="A5490" s="74" t="s">
        <v>27199</v>
      </c>
      <c r="B5490" s="74" t="s">
        <v>27200</v>
      </c>
      <c r="C5490" s="74" t="s">
        <v>27238</v>
      </c>
      <c r="D5490" s="74" t="s">
        <v>27239</v>
      </c>
      <c r="E5490" s="75"/>
      <c r="F5490" s="74"/>
      <c r="G5490" s="76" t="n">
        <v>89307</v>
      </c>
      <c r="H5490" s="74" t="s">
        <v>27287</v>
      </c>
      <c r="I5490" s="74" t="s">
        <v>73</v>
      </c>
      <c r="J5490" s="74" t="s">
        <v>16938</v>
      </c>
      <c r="K5490" s="75" t="s">
        <v>27288</v>
      </c>
      <c r="L5490" s="74" t="s">
        <v>16940</v>
      </c>
    </row>
    <row r="5491" customFormat="false" ht="13.5" hidden="false" customHeight="false" outlineLevel="0" collapsed="false">
      <c r="A5491" s="74" t="s">
        <v>27199</v>
      </c>
      <c r="B5491" s="74" t="s">
        <v>27200</v>
      </c>
      <c r="C5491" s="74" t="s">
        <v>27238</v>
      </c>
      <c r="D5491" s="74" t="s">
        <v>27239</v>
      </c>
      <c r="E5491" s="75"/>
      <c r="F5491" s="74"/>
      <c r="G5491" s="76" t="n">
        <v>89308</v>
      </c>
      <c r="H5491" s="74" t="s">
        <v>27289</v>
      </c>
      <c r="I5491" s="74" t="s">
        <v>73</v>
      </c>
      <c r="J5491" s="74" t="s">
        <v>16938</v>
      </c>
      <c r="K5491" s="75" t="s">
        <v>27290</v>
      </c>
      <c r="L5491" s="74" t="s">
        <v>16940</v>
      </c>
    </row>
    <row r="5492" customFormat="false" ht="13.5" hidden="false" customHeight="false" outlineLevel="0" collapsed="false">
      <c r="A5492" s="74" t="s">
        <v>27199</v>
      </c>
      <c r="B5492" s="74" t="s">
        <v>27200</v>
      </c>
      <c r="C5492" s="74" t="s">
        <v>27238</v>
      </c>
      <c r="D5492" s="74" t="s">
        <v>27239</v>
      </c>
      <c r="E5492" s="75"/>
      <c r="F5492" s="74"/>
      <c r="G5492" s="76" t="n">
        <v>89309</v>
      </c>
      <c r="H5492" s="74" t="s">
        <v>27291</v>
      </c>
      <c r="I5492" s="74" t="s">
        <v>73</v>
      </c>
      <c r="J5492" s="74" t="s">
        <v>16938</v>
      </c>
      <c r="K5492" s="75" t="s">
        <v>27292</v>
      </c>
      <c r="L5492" s="74" t="s">
        <v>16940</v>
      </c>
    </row>
    <row r="5493" customFormat="false" ht="13.5" hidden="false" customHeight="false" outlineLevel="0" collapsed="false">
      <c r="A5493" s="74" t="s">
        <v>27199</v>
      </c>
      <c r="B5493" s="74" t="s">
        <v>27200</v>
      </c>
      <c r="C5493" s="74" t="s">
        <v>27238</v>
      </c>
      <c r="D5493" s="74" t="s">
        <v>27239</v>
      </c>
      <c r="E5493" s="75"/>
      <c r="F5493" s="74"/>
      <c r="G5493" s="76" t="n">
        <v>89310</v>
      </c>
      <c r="H5493" s="74" t="s">
        <v>27293</v>
      </c>
      <c r="I5493" s="74" t="s">
        <v>73</v>
      </c>
      <c r="J5493" s="74" t="s">
        <v>16938</v>
      </c>
      <c r="K5493" s="75" t="s">
        <v>27294</v>
      </c>
      <c r="L5493" s="74" t="s">
        <v>16940</v>
      </c>
    </row>
    <row r="5494" customFormat="false" ht="13.5" hidden="false" customHeight="false" outlineLevel="0" collapsed="false">
      <c r="A5494" s="74" t="s">
        <v>27199</v>
      </c>
      <c r="B5494" s="74" t="s">
        <v>27200</v>
      </c>
      <c r="C5494" s="74" t="s">
        <v>27238</v>
      </c>
      <c r="D5494" s="74" t="s">
        <v>27239</v>
      </c>
      <c r="E5494" s="75"/>
      <c r="F5494" s="74"/>
      <c r="G5494" s="76" t="n">
        <v>89311</v>
      </c>
      <c r="H5494" s="74" t="s">
        <v>27295</v>
      </c>
      <c r="I5494" s="74" t="s">
        <v>73</v>
      </c>
      <c r="J5494" s="74" t="s">
        <v>16938</v>
      </c>
      <c r="K5494" s="75" t="s">
        <v>27296</v>
      </c>
      <c r="L5494" s="74" t="s">
        <v>16940</v>
      </c>
    </row>
    <row r="5495" customFormat="false" ht="13.5" hidden="false" customHeight="false" outlineLevel="0" collapsed="false">
      <c r="A5495" s="74" t="s">
        <v>27199</v>
      </c>
      <c r="B5495" s="74" t="s">
        <v>27200</v>
      </c>
      <c r="C5495" s="74" t="s">
        <v>27238</v>
      </c>
      <c r="D5495" s="74" t="s">
        <v>27239</v>
      </c>
      <c r="E5495" s="75"/>
      <c r="F5495" s="74"/>
      <c r="G5495" s="76" t="n">
        <v>89312</v>
      </c>
      <c r="H5495" s="74" t="s">
        <v>27297</v>
      </c>
      <c r="I5495" s="74" t="s">
        <v>73</v>
      </c>
      <c r="J5495" s="74" t="s">
        <v>16938</v>
      </c>
      <c r="K5495" s="75" t="s">
        <v>27298</v>
      </c>
      <c r="L5495" s="74" t="s">
        <v>16940</v>
      </c>
    </row>
    <row r="5496" customFormat="false" ht="13.5" hidden="false" customHeight="false" outlineLevel="0" collapsed="false">
      <c r="A5496" s="74" t="s">
        <v>27199</v>
      </c>
      <c r="B5496" s="74" t="s">
        <v>27200</v>
      </c>
      <c r="C5496" s="74" t="s">
        <v>27238</v>
      </c>
      <c r="D5496" s="74" t="s">
        <v>27239</v>
      </c>
      <c r="E5496" s="75"/>
      <c r="F5496" s="74"/>
      <c r="G5496" s="76" t="n">
        <v>89313</v>
      </c>
      <c r="H5496" s="74" t="s">
        <v>27299</v>
      </c>
      <c r="I5496" s="74" t="s">
        <v>73</v>
      </c>
      <c r="J5496" s="74" t="s">
        <v>16938</v>
      </c>
      <c r="K5496" s="75" t="s">
        <v>27300</v>
      </c>
      <c r="L5496" s="74" t="s">
        <v>16940</v>
      </c>
    </row>
    <row r="5497" customFormat="false" ht="13.5" hidden="false" customHeight="false" outlineLevel="0" collapsed="false">
      <c r="A5497" s="74" t="s">
        <v>27199</v>
      </c>
      <c r="B5497" s="74" t="s">
        <v>27200</v>
      </c>
      <c r="C5497" s="74" t="s">
        <v>27238</v>
      </c>
      <c r="D5497" s="74" t="s">
        <v>27239</v>
      </c>
      <c r="E5497" s="75"/>
      <c r="F5497" s="74"/>
      <c r="G5497" s="76" t="n">
        <v>101157</v>
      </c>
      <c r="H5497" s="74" t="s">
        <v>27301</v>
      </c>
      <c r="I5497" s="74" t="s">
        <v>73</v>
      </c>
      <c r="J5497" s="74" t="s">
        <v>16938</v>
      </c>
      <c r="K5497" s="75" t="s">
        <v>27302</v>
      </c>
      <c r="L5497" s="74" t="s">
        <v>16940</v>
      </c>
    </row>
    <row r="5498" customFormat="false" ht="13.5" hidden="false" customHeight="false" outlineLevel="0" collapsed="false">
      <c r="A5498" s="74" t="s">
        <v>27199</v>
      </c>
      <c r="B5498" s="74" t="s">
        <v>27200</v>
      </c>
      <c r="C5498" s="74" t="s">
        <v>27238</v>
      </c>
      <c r="D5498" s="74" t="s">
        <v>27239</v>
      </c>
      <c r="E5498" s="75"/>
      <c r="F5498" s="74"/>
      <c r="G5498" s="76" t="n">
        <v>101158</v>
      </c>
      <c r="H5498" s="74" t="s">
        <v>27303</v>
      </c>
      <c r="I5498" s="74" t="s">
        <v>73</v>
      </c>
      <c r="J5498" s="74" t="s">
        <v>16938</v>
      </c>
      <c r="K5498" s="75" t="s">
        <v>27304</v>
      </c>
      <c r="L5498" s="74" t="s">
        <v>16940</v>
      </c>
    </row>
    <row r="5499" customFormat="false" ht="13.5" hidden="false" customHeight="false" outlineLevel="0" collapsed="false">
      <c r="A5499" s="74" t="s">
        <v>27199</v>
      </c>
      <c r="B5499" s="74" t="s">
        <v>27200</v>
      </c>
      <c r="C5499" s="74" t="s">
        <v>27238</v>
      </c>
      <c r="D5499" s="74" t="s">
        <v>27239</v>
      </c>
      <c r="E5499" s="75"/>
      <c r="F5499" s="74"/>
      <c r="G5499" s="76" t="n">
        <v>101162</v>
      </c>
      <c r="H5499" s="74" t="s">
        <v>27305</v>
      </c>
      <c r="I5499" s="74" t="s">
        <v>73</v>
      </c>
      <c r="J5499" s="74" t="s">
        <v>16938</v>
      </c>
      <c r="K5499" s="75" t="s">
        <v>27306</v>
      </c>
      <c r="L5499" s="74" t="s">
        <v>16940</v>
      </c>
    </row>
    <row r="5500" customFormat="false" ht="13.5" hidden="false" customHeight="false" outlineLevel="0" collapsed="false">
      <c r="A5500" s="74" t="s">
        <v>27199</v>
      </c>
      <c r="B5500" s="74" t="s">
        <v>27200</v>
      </c>
      <c r="C5500" s="74" t="s">
        <v>27307</v>
      </c>
      <c r="D5500" s="74" t="s">
        <v>27308</v>
      </c>
      <c r="E5500" s="75"/>
      <c r="F5500" s="74"/>
      <c r="G5500" s="76" t="n">
        <v>103316</v>
      </c>
      <c r="H5500" s="74" t="s">
        <v>27309</v>
      </c>
      <c r="I5500" s="74" t="s">
        <v>73</v>
      </c>
      <c r="J5500" s="74" t="s">
        <v>16938</v>
      </c>
      <c r="K5500" s="75" t="s">
        <v>27310</v>
      </c>
      <c r="L5500" s="74" t="s">
        <v>16940</v>
      </c>
    </row>
    <row r="5501" customFormat="false" ht="13.5" hidden="false" customHeight="false" outlineLevel="0" collapsed="false">
      <c r="A5501" s="74" t="s">
        <v>27199</v>
      </c>
      <c r="B5501" s="74" t="s">
        <v>27200</v>
      </c>
      <c r="C5501" s="74" t="s">
        <v>27307</v>
      </c>
      <c r="D5501" s="74" t="s">
        <v>27308</v>
      </c>
      <c r="E5501" s="75"/>
      <c r="F5501" s="74"/>
      <c r="G5501" s="76" t="n">
        <v>103317</v>
      </c>
      <c r="H5501" s="74" t="s">
        <v>27311</v>
      </c>
      <c r="I5501" s="74" t="s">
        <v>73</v>
      </c>
      <c r="J5501" s="74" t="s">
        <v>16938</v>
      </c>
      <c r="K5501" s="75" t="s">
        <v>27312</v>
      </c>
      <c r="L5501" s="74" t="s">
        <v>16940</v>
      </c>
    </row>
    <row r="5502" customFormat="false" ht="13.5" hidden="false" customHeight="false" outlineLevel="0" collapsed="false">
      <c r="A5502" s="74" t="s">
        <v>27199</v>
      </c>
      <c r="B5502" s="74" t="s">
        <v>27200</v>
      </c>
      <c r="C5502" s="74" t="s">
        <v>27307</v>
      </c>
      <c r="D5502" s="74" t="s">
        <v>27308</v>
      </c>
      <c r="E5502" s="75"/>
      <c r="F5502" s="74"/>
      <c r="G5502" s="76" t="n">
        <v>103318</v>
      </c>
      <c r="H5502" s="74" t="s">
        <v>27313</v>
      </c>
      <c r="I5502" s="74" t="s">
        <v>73</v>
      </c>
      <c r="J5502" s="74" t="s">
        <v>16938</v>
      </c>
      <c r="K5502" s="75" t="s">
        <v>27314</v>
      </c>
      <c r="L5502" s="74" t="s">
        <v>16940</v>
      </c>
    </row>
    <row r="5503" customFormat="false" ht="13.5" hidden="false" customHeight="false" outlineLevel="0" collapsed="false">
      <c r="A5503" s="74" t="s">
        <v>27199</v>
      </c>
      <c r="B5503" s="74" t="s">
        <v>27200</v>
      </c>
      <c r="C5503" s="74" t="s">
        <v>27307</v>
      </c>
      <c r="D5503" s="74" t="s">
        <v>27308</v>
      </c>
      <c r="E5503" s="75"/>
      <c r="F5503" s="74"/>
      <c r="G5503" s="76" t="n">
        <v>103319</v>
      </c>
      <c r="H5503" s="74" t="s">
        <v>27315</v>
      </c>
      <c r="I5503" s="74" t="s">
        <v>73</v>
      </c>
      <c r="J5503" s="74" t="s">
        <v>16938</v>
      </c>
      <c r="K5503" s="75" t="s">
        <v>27316</v>
      </c>
      <c r="L5503" s="74" t="s">
        <v>16940</v>
      </c>
    </row>
    <row r="5504" customFormat="false" ht="13.5" hidden="false" customHeight="false" outlineLevel="0" collapsed="false">
      <c r="A5504" s="74" t="s">
        <v>27199</v>
      </c>
      <c r="B5504" s="74" t="s">
        <v>27200</v>
      </c>
      <c r="C5504" s="74" t="s">
        <v>27307</v>
      </c>
      <c r="D5504" s="74" t="s">
        <v>27308</v>
      </c>
      <c r="E5504" s="75"/>
      <c r="F5504" s="74"/>
      <c r="G5504" s="76" t="n">
        <v>103320</v>
      </c>
      <c r="H5504" s="74" t="s">
        <v>27317</v>
      </c>
      <c r="I5504" s="74" t="s">
        <v>73</v>
      </c>
      <c r="J5504" s="74" t="s">
        <v>16938</v>
      </c>
      <c r="K5504" s="75" t="s">
        <v>27318</v>
      </c>
      <c r="L5504" s="74" t="s">
        <v>16940</v>
      </c>
    </row>
    <row r="5505" customFormat="false" ht="13.5" hidden="false" customHeight="false" outlineLevel="0" collapsed="false">
      <c r="A5505" s="74" t="s">
        <v>27199</v>
      </c>
      <c r="B5505" s="74" t="s">
        <v>27200</v>
      </c>
      <c r="C5505" s="74" t="s">
        <v>27307</v>
      </c>
      <c r="D5505" s="74" t="s">
        <v>27308</v>
      </c>
      <c r="E5505" s="75"/>
      <c r="F5505" s="74"/>
      <c r="G5505" s="76" t="n">
        <v>103321</v>
      </c>
      <c r="H5505" s="74" t="s">
        <v>27319</v>
      </c>
      <c r="I5505" s="74" t="s">
        <v>73</v>
      </c>
      <c r="J5505" s="74" t="s">
        <v>16938</v>
      </c>
      <c r="K5505" s="75" t="s">
        <v>27320</v>
      </c>
      <c r="L5505" s="74" t="s">
        <v>16940</v>
      </c>
    </row>
    <row r="5506" customFormat="false" ht="13.5" hidden="false" customHeight="false" outlineLevel="0" collapsed="false">
      <c r="A5506" s="74" t="s">
        <v>27199</v>
      </c>
      <c r="B5506" s="74" t="s">
        <v>27200</v>
      </c>
      <c r="C5506" s="74" t="s">
        <v>27307</v>
      </c>
      <c r="D5506" s="74" t="s">
        <v>27308</v>
      </c>
      <c r="E5506" s="75"/>
      <c r="F5506" s="74"/>
      <c r="G5506" s="76" t="n">
        <v>103336</v>
      </c>
      <c r="H5506" s="74" t="s">
        <v>27321</v>
      </c>
      <c r="I5506" s="74" t="s">
        <v>73</v>
      </c>
      <c r="J5506" s="74" t="s">
        <v>16938</v>
      </c>
      <c r="K5506" s="75" t="s">
        <v>27322</v>
      </c>
      <c r="L5506" s="74" t="s">
        <v>16940</v>
      </c>
    </row>
    <row r="5507" customFormat="false" ht="13.5" hidden="false" customHeight="false" outlineLevel="0" collapsed="false">
      <c r="A5507" s="74" t="s">
        <v>27199</v>
      </c>
      <c r="B5507" s="74" t="s">
        <v>27200</v>
      </c>
      <c r="C5507" s="74" t="s">
        <v>27307</v>
      </c>
      <c r="D5507" s="74" t="s">
        <v>27308</v>
      </c>
      <c r="E5507" s="75"/>
      <c r="F5507" s="74"/>
      <c r="G5507" s="76" t="n">
        <v>103337</v>
      </c>
      <c r="H5507" s="74" t="s">
        <v>27323</v>
      </c>
      <c r="I5507" s="74" t="s">
        <v>73</v>
      </c>
      <c r="J5507" s="74" t="s">
        <v>16938</v>
      </c>
      <c r="K5507" s="75" t="s">
        <v>27324</v>
      </c>
      <c r="L5507" s="74" t="s">
        <v>16940</v>
      </c>
    </row>
    <row r="5508" customFormat="false" ht="13.5" hidden="false" customHeight="false" outlineLevel="0" collapsed="false">
      <c r="A5508" s="74" t="s">
        <v>27199</v>
      </c>
      <c r="B5508" s="74" t="s">
        <v>27200</v>
      </c>
      <c r="C5508" s="74" t="s">
        <v>27307</v>
      </c>
      <c r="D5508" s="74" t="s">
        <v>27308</v>
      </c>
      <c r="E5508" s="75"/>
      <c r="F5508" s="74"/>
      <c r="G5508" s="76" t="n">
        <v>103338</v>
      </c>
      <c r="H5508" s="74" t="s">
        <v>27325</v>
      </c>
      <c r="I5508" s="74" t="s">
        <v>73</v>
      </c>
      <c r="J5508" s="74" t="s">
        <v>16938</v>
      </c>
      <c r="K5508" s="75" t="s">
        <v>27326</v>
      </c>
      <c r="L5508" s="74" t="s">
        <v>16940</v>
      </c>
    </row>
    <row r="5509" customFormat="false" ht="13.5" hidden="false" customHeight="false" outlineLevel="0" collapsed="false">
      <c r="A5509" s="74" t="s">
        <v>27199</v>
      </c>
      <c r="B5509" s="74" t="s">
        <v>27200</v>
      </c>
      <c r="C5509" s="74" t="s">
        <v>27307</v>
      </c>
      <c r="D5509" s="74" t="s">
        <v>27308</v>
      </c>
      <c r="E5509" s="75"/>
      <c r="F5509" s="74"/>
      <c r="G5509" s="76" t="n">
        <v>103339</v>
      </c>
      <c r="H5509" s="74" t="s">
        <v>27327</v>
      </c>
      <c r="I5509" s="74" t="s">
        <v>73</v>
      </c>
      <c r="J5509" s="74" t="s">
        <v>16938</v>
      </c>
      <c r="K5509" s="75" t="s">
        <v>27328</v>
      </c>
      <c r="L5509" s="74" t="s">
        <v>16940</v>
      </c>
    </row>
    <row r="5510" customFormat="false" ht="13.5" hidden="false" customHeight="false" outlineLevel="0" collapsed="false">
      <c r="A5510" s="74" t="s">
        <v>27199</v>
      </c>
      <c r="B5510" s="74" t="s">
        <v>27200</v>
      </c>
      <c r="C5510" s="74" t="s">
        <v>27307</v>
      </c>
      <c r="D5510" s="74" t="s">
        <v>27308</v>
      </c>
      <c r="E5510" s="75"/>
      <c r="F5510" s="74"/>
      <c r="G5510" s="76" t="n">
        <v>103340</v>
      </c>
      <c r="H5510" s="74" t="s">
        <v>27329</v>
      </c>
      <c r="I5510" s="74" t="s">
        <v>73</v>
      </c>
      <c r="J5510" s="74" t="s">
        <v>16938</v>
      </c>
      <c r="K5510" s="75" t="s">
        <v>27330</v>
      </c>
      <c r="L5510" s="74" t="s">
        <v>16940</v>
      </c>
    </row>
    <row r="5511" customFormat="false" ht="13.5" hidden="false" customHeight="false" outlineLevel="0" collapsed="false">
      <c r="A5511" s="74" t="s">
        <v>27199</v>
      </c>
      <c r="B5511" s="74" t="s">
        <v>27200</v>
      </c>
      <c r="C5511" s="74" t="s">
        <v>27307</v>
      </c>
      <c r="D5511" s="74" t="s">
        <v>27308</v>
      </c>
      <c r="E5511" s="75"/>
      <c r="F5511" s="74"/>
      <c r="G5511" s="76" t="n">
        <v>103341</v>
      </c>
      <c r="H5511" s="74" t="s">
        <v>27331</v>
      </c>
      <c r="I5511" s="74" t="s">
        <v>73</v>
      </c>
      <c r="J5511" s="74" t="s">
        <v>16938</v>
      </c>
      <c r="K5511" s="75" t="s">
        <v>27332</v>
      </c>
      <c r="L5511" s="74" t="s">
        <v>16940</v>
      </c>
    </row>
    <row r="5512" customFormat="false" ht="13.5" hidden="false" customHeight="false" outlineLevel="0" collapsed="false">
      <c r="A5512" s="74" t="s">
        <v>27199</v>
      </c>
      <c r="B5512" s="74" t="s">
        <v>27200</v>
      </c>
      <c r="C5512" s="74" t="s">
        <v>27307</v>
      </c>
      <c r="D5512" s="74" t="s">
        <v>27308</v>
      </c>
      <c r="E5512" s="75"/>
      <c r="F5512" s="74"/>
      <c r="G5512" s="76" t="n">
        <v>103342</v>
      </c>
      <c r="H5512" s="74" t="s">
        <v>27333</v>
      </c>
      <c r="I5512" s="74" t="s">
        <v>73</v>
      </c>
      <c r="J5512" s="74" t="s">
        <v>16938</v>
      </c>
      <c r="K5512" s="75" t="s">
        <v>27334</v>
      </c>
      <c r="L5512" s="74" t="s">
        <v>16940</v>
      </c>
    </row>
    <row r="5513" customFormat="false" ht="13.5" hidden="false" customHeight="false" outlineLevel="0" collapsed="false">
      <c r="A5513" s="74" t="s">
        <v>27199</v>
      </c>
      <c r="B5513" s="74" t="s">
        <v>27200</v>
      </c>
      <c r="C5513" s="74" t="s">
        <v>27307</v>
      </c>
      <c r="D5513" s="74" t="s">
        <v>27308</v>
      </c>
      <c r="E5513" s="75"/>
      <c r="F5513" s="74"/>
      <c r="G5513" s="76" t="n">
        <v>103343</v>
      </c>
      <c r="H5513" s="74" t="s">
        <v>27335</v>
      </c>
      <c r="I5513" s="74" t="s">
        <v>73</v>
      </c>
      <c r="J5513" s="74" t="s">
        <v>16938</v>
      </c>
      <c r="K5513" s="75" t="s">
        <v>27336</v>
      </c>
      <c r="L5513" s="74" t="s">
        <v>16940</v>
      </c>
    </row>
    <row r="5514" customFormat="false" ht="13.5" hidden="false" customHeight="false" outlineLevel="0" collapsed="false">
      <c r="A5514" s="74" t="s">
        <v>27199</v>
      </c>
      <c r="B5514" s="74" t="s">
        <v>27200</v>
      </c>
      <c r="C5514" s="74" t="s">
        <v>27337</v>
      </c>
      <c r="D5514" s="74" t="s">
        <v>27338</v>
      </c>
      <c r="E5514" s="75"/>
      <c r="F5514" s="74"/>
      <c r="G5514" s="76" t="n">
        <v>89453</v>
      </c>
      <c r="H5514" s="74" t="s">
        <v>27339</v>
      </c>
      <c r="I5514" s="74" t="s">
        <v>73</v>
      </c>
      <c r="J5514" s="74" t="s">
        <v>16938</v>
      </c>
      <c r="K5514" s="75" t="s">
        <v>27340</v>
      </c>
      <c r="L5514" s="74" t="s">
        <v>16940</v>
      </c>
    </row>
    <row r="5515" customFormat="false" ht="13.5" hidden="false" customHeight="false" outlineLevel="0" collapsed="false">
      <c r="A5515" s="74" t="s">
        <v>27199</v>
      </c>
      <c r="B5515" s="74" t="s">
        <v>27200</v>
      </c>
      <c r="C5515" s="74" t="s">
        <v>27337</v>
      </c>
      <c r="D5515" s="74" t="s">
        <v>27338</v>
      </c>
      <c r="E5515" s="75"/>
      <c r="F5515" s="74"/>
      <c r="G5515" s="76" t="n">
        <v>89454</v>
      </c>
      <c r="H5515" s="74" t="s">
        <v>27341</v>
      </c>
      <c r="I5515" s="74" t="s">
        <v>73</v>
      </c>
      <c r="J5515" s="74" t="s">
        <v>16938</v>
      </c>
      <c r="K5515" s="75" t="s">
        <v>27342</v>
      </c>
      <c r="L5515" s="74" t="s">
        <v>16940</v>
      </c>
    </row>
    <row r="5516" customFormat="false" ht="13.5" hidden="false" customHeight="false" outlineLevel="0" collapsed="false">
      <c r="A5516" s="74" t="s">
        <v>27199</v>
      </c>
      <c r="B5516" s="74" t="s">
        <v>27200</v>
      </c>
      <c r="C5516" s="74" t="s">
        <v>27337</v>
      </c>
      <c r="D5516" s="74" t="s">
        <v>27338</v>
      </c>
      <c r="E5516" s="75"/>
      <c r="F5516" s="74"/>
      <c r="G5516" s="76" t="n">
        <v>89455</v>
      </c>
      <c r="H5516" s="74" t="s">
        <v>27343</v>
      </c>
      <c r="I5516" s="74" t="s">
        <v>73</v>
      </c>
      <c r="J5516" s="74" t="s">
        <v>16938</v>
      </c>
      <c r="K5516" s="75" t="s">
        <v>27344</v>
      </c>
      <c r="L5516" s="74" t="s">
        <v>16940</v>
      </c>
    </row>
    <row r="5517" customFormat="false" ht="13.5" hidden="false" customHeight="false" outlineLevel="0" collapsed="false">
      <c r="A5517" s="74" t="s">
        <v>27199</v>
      </c>
      <c r="B5517" s="74" t="s">
        <v>27200</v>
      </c>
      <c r="C5517" s="74" t="s">
        <v>27337</v>
      </c>
      <c r="D5517" s="74" t="s">
        <v>27338</v>
      </c>
      <c r="E5517" s="75"/>
      <c r="F5517" s="74"/>
      <c r="G5517" s="76" t="n">
        <v>89456</v>
      </c>
      <c r="H5517" s="74" t="s">
        <v>27345</v>
      </c>
      <c r="I5517" s="74" t="s">
        <v>73</v>
      </c>
      <c r="J5517" s="74" t="s">
        <v>16938</v>
      </c>
      <c r="K5517" s="75" t="s">
        <v>27346</v>
      </c>
      <c r="L5517" s="74" t="s">
        <v>16940</v>
      </c>
    </row>
    <row r="5518" customFormat="false" ht="13.5" hidden="false" customHeight="false" outlineLevel="0" collapsed="false">
      <c r="A5518" s="74" t="s">
        <v>27199</v>
      </c>
      <c r="B5518" s="74" t="s">
        <v>27200</v>
      </c>
      <c r="C5518" s="74" t="s">
        <v>27337</v>
      </c>
      <c r="D5518" s="74" t="s">
        <v>27338</v>
      </c>
      <c r="E5518" s="75"/>
      <c r="F5518" s="74"/>
      <c r="G5518" s="76" t="n">
        <v>89457</v>
      </c>
      <c r="H5518" s="74" t="s">
        <v>27347</v>
      </c>
      <c r="I5518" s="74" t="s">
        <v>73</v>
      </c>
      <c r="J5518" s="74" t="s">
        <v>16938</v>
      </c>
      <c r="K5518" s="75" t="s">
        <v>27348</v>
      </c>
      <c r="L5518" s="74" t="s">
        <v>16940</v>
      </c>
    </row>
    <row r="5519" customFormat="false" ht="13.5" hidden="false" customHeight="false" outlineLevel="0" collapsed="false">
      <c r="A5519" s="74" t="s">
        <v>27199</v>
      </c>
      <c r="B5519" s="74" t="s">
        <v>27200</v>
      </c>
      <c r="C5519" s="74" t="s">
        <v>27337</v>
      </c>
      <c r="D5519" s="74" t="s">
        <v>27338</v>
      </c>
      <c r="E5519" s="75"/>
      <c r="F5519" s="74"/>
      <c r="G5519" s="76" t="n">
        <v>89458</v>
      </c>
      <c r="H5519" s="74" t="s">
        <v>27349</v>
      </c>
      <c r="I5519" s="74" t="s">
        <v>73</v>
      </c>
      <c r="J5519" s="74" t="s">
        <v>16938</v>
      </c>
      <c r="K5519" s="75" t="s">
        <v>27350</v>
      </c>
      <c r="L5519" s="74" t="s">
        <v>16940</v>
      </c>
    </row>
    <row r="5520" customFormat="false" ht="13.5" hidden="false" customHeight="false" outlineLevel="0" collapsed="false">
      <c r="A5520" s="74" t="s">
        <v>27199</v>
      </c>
      <c r="B5520" s="74" t="s">
        <v>27200</v>
      </c>
      <c r="C5520" s="74" t="s">
        <v>27337</v>
      </c>
      <c r="D5520" s="74" t="s">
        <v>27338</v>
      </c>
      <c r="E5520" s="75"/>
      <c r="F5520" s="74"/>
      <c r="G5520" s="76" t="n">
        <v>89459</v>
      </c>
      <c r="H5520" s="74" t="s">
        <v>27351</v>
      </c>
      <c r="I5520" s="74" t="s">
        <v>73</v>
      </c>
      <c r="J5520" s="74" t="s">
        <v>16938</v>
      </c>
      <c r="K5520" s="75" t="s">
        <v>21041</v>
      </c>
      <c r="L5520" s="74" t="s">
        <v>16940</v>
      </c>
    </row>
    <row r="5521" customFormat="false" ht="13.5" hidden="false" customHeight="false" outlineLevel="0" collapsed="false">
      <c r="A5521" s="74" t="s">
        <v>27199</v>
      </c>
      <c r="B5521" s="74" t="s">
        <v>27200</v>
      </c>
      <c r="C5521" s="74" t="s">
        <v>27337</v>
      </c>
      <c r="D5521" s="74" t="s">
        <v>27338</v>
      </c>
      <c r="E5521" s="75"/>
      <c r="F5521" s="74"/>
      <c r="G5521" s="76" t="n">
        <v>89460</v>
      </c>
      <c r="H5521" s="74" t="s">
        <v>27352</v>
      </c>
      <c r="I5521" s="74" t="s">
        <v>73</v>
      </c>
      <c r="J5521" s="74" t="s">
        <v>16938</v>
      </c>
      <c r="K5521" s="75" t="s">
        <v>27353</v>
      </c>
      <c r="L5521" s="74" t="s">
        <v>16940</v>
      </c>
    </row>
    <row r="5522" customFormat="false" ht="13.5" hidden="false" customHeight="false" outlineLevel="0" collapsed="false">
      <c r="A5522" s="74" t="s">
        <v>27199</v>
      </c>
      <c r="B5522" s="74" t="s">
        <v>27200</v>
      </c>
      <c r="C5522" s="74" t="s">
        <v>27337</v>
      </c>
      <c r="D5522" s="74" t="s">
        <v>27338</v>
      </c>
      <c r="E5522" s="75"/>
      <c r="F5522" s="74"/>
      <c r="G5522" s="76" t="n">
        <v>89462</v>
      </c>
      <c r="H5522" s="74" t="s">
        <v>27354</v>
      </c>
      <c r="I5522" s="74" t="s">
        <v>73</v>
      </c>
      <c r="J5522" s="74" t="s">
        <v>16938</v>
      </c>
      <c r="K5522" s="75" t="s">
        <v>27101</v>
      </c>
      <c r="L5522" s="74" t="s">
        <v>16940</v>
      </c>
    </row>
    <row r="5523" customFormat="false" ht="13.5" hidden="false" customHeight="false" outlineLevel="0" collapsed="false">
      <c r="A5523" s="74" t="s">
        <v>27199</v>
      </c>
      <c r="B5523" s="74" t="s">
        <v>27200</v>
      </c>
      <c r="C5523" s="74" t="s">
        <v>27337</v>
      </c>
      <c r="D5523" s="74" t="s">
        <v>27338</v>
      </c>
      <c r="E5523" s="75"/>
      <c r="F5523" s="74"/>
      <c r="G5523" s="76" t="n">
        <v>89463</v>
      </c>
      <c r="H5523" s="74" t="s">
        <v>27355</v>
      </c>
      <c r="I5523" s="74" t="s">
        <v>73</v>
      </c>
      <c r="J5523" s="74" t="s">
        <v>16938</v>
      </c>
      <c r="K5523" s="75" t="s">
        <v>27356</v>
      </c>
      <c r="L5523" s="74" t="s">
        <v>16940</v>
      </c>
    </row>
    <row r="5524" customFormat="false" ht="13.5" hidden="false" customHeight="false" outlineLevel="0" collapsed="false">
      <c r="A5524" s="74" t="s">
        <v>27199</v>
      </c>
      <c r="B5524" s="74" t="s">
        <v>27200</v>
      </c>
      <c r="C5524" s="74" t="s">
        <v>27337</v>
      </c>
      <c r="D5524" s="74" t="s">
        <v>27338</v>
      </c>
      <c r="E5524" s="75"/>
      <c r="F5524" s="74"/>
      <c r="G5524" s="76" t="n">
        <v>89464</v>
      </c>
      <c r="H5524" s="74" t="s">
        <v>27357</v>
      </c>
      <c r="I5524" s="74" t="s">
        <v>73</v>
      </c>
      <c r="J5524" s="74" t="s">
        <v>16938</v>
      </c>
      <c r="K5524" s="75" t="s">
        <v>27358</v>
      </c>
      <c r="L5524" s="74" t="s">
        <v>16940</v>
      </c>
    </row>
    <row r="5525" customFormat="false" ht="13.5" hidden="false" customHeight="false" outlineLevel="0" collapsed="false">
      <c r="A5525" s="74" t="s">
        <v>27199</v>
      </c>
      <c r="B5525" s="74" t="s">
        <v>27200</v>
      </c>
      <c r="C5525" s="74" t="s">
        <v>27337</v>
      </c>
      <c r="D5525" s="74" t="s">
        <v>27338</v>
      </c>
      <c r="E5525" s="75"/>
      <c r="F5525" s="74"/>
      <c r="G5525" s="76" t="n">
        <v>89465</v>
      </c>
      <c r="H5525" s="74" t="s">
        <v>27359</v>
      </c>
      <c r="I5525" s="74" t="s">
        <v>73</v>
      </c>
      <c r="J5525" s="74" t="s">
        <v>16938</v>
      </c>
      <c r="K5525" s="75" t="s">
        <v>25175</v>
      </c>
      <c r="L5525" s="74" t="s">
        <v>16940</v>
      </c>
    </row>
    <row r="5526" customFormat="false" ht="13.5" hidden="false" customHeight="false" outlineLevel="0" collapsed="false">
      <c r="A5526" s="74" t="s">
        <v>27199</v>
      </c>
      <c r="B5526" s="74" t="s">
        <v>27200</v>
      </c>
      <c r="C5526" s="74" t="s">
        <v>27337</v>
      </c>
      <c r="D5526" s="74" t="s">
        <v>27338</v>
      </c>
      <c r="E5526" s="75"/>
      <c r="F5526" s="74"/>
      <c r="G5526" s="76" t="n">
        <v>89466</v>
      </c>
      <c r="H5526" s="74" t="s">
        <v>27360</v>
      </c>
      <c r="I5526" s="74" t="s">
        <v>73</v>
      </c>
      <c r="J5526" s="74" t="s">
        <v>16938</v>
      </c>
      <c r="K5526" s="75" t="s">
        <v>27361</v>
      </c>
      <c r="L5526" s="74" t="s">
        <v>16940</v>
      </c>
    </row>
    <row r="5527" customFormat="false" ht="13.5" hidden="false" customHeight="false" outlineLevel="0" collapsed="false">
      <c r="A5527" s="74" t="s">
        <v>27199</v>
      </c>
      <c r="B5527" s="74" t="s">
        <v>27200</v>
      </c>
      <c r="C5527" s="74" t="s">
        <v>27337</v>
      </c>
      <c r="D5527" s="74" t="s">
        <v>27338</v>
      </c>
      <c r="E5527" s="75"/>
      <c r="F5527" s="74"/>
      <c r="G5527" s="76" t="n">
        <v>89467</v>
      </c>
      <c r="H5527" s="74" t="s">
        <v>27362</v>
      </c>
      <c r="I5527" s="74" t="s">
        <v>73</v>
      </c>
      <c r="J5527" s="74" t="s">
        <v>16938</v>
      </c>
      <c r="K5527" s="75" t="s">
        <v>27363</v>
      </c>
      <c r="L5527" s="74" t="s">
        <v>16940</v>
      </c>
    </row>
    <row r="5528" customFormat="false" ht="13.5" hidden="false" customHeight="false" outlineLevel="0" collapsed="false">
      <c r="A5528" s="74" t="s">
        <v>27199</v>
      </c>
      <c r="B5528" s="74" t="s">
        <v>27200</v>
      </c>
      <c r="C5528" s="74" t="s">
        <v>27337</v>
      </c>
      <c r="D5528" s="74" t="s">
        <v>27338</v>
      </c>
      <c r="E5528" s="75"/>
      <c r="F5528" s="74"/>
      <c r="G5528" s="76" t="n">
        <v>89468</v>
      </c>
      <c r="H5528" s="74" t="s">
        <v>27364</v>
      </c>
      <c r="I5528" s="74" t="s">
        <v>73</v>
      </c>
      <c r="J5528" s="74" t="s">
        <v>16938</v>
      </c>
      <c r="K5528" s="75" t="s">
        <v>27365</v>
      </c>
      <c r="L5528" s="74" t="s">
        <v>16940</v>
      </c>
    </row>
    <row r="5529" customFormat="false" ht="13.5" hidden="false" customHeight="false" outlineLevel="0" collapsed="false">
      <c r="A5529" s="74" t="s">
        <v>27199</v>
      </c>
      <c r="B5529" s="74" t="s">
        <v>27200</v>
      </c>
      <c r="C5529" s="74" t="s">
        <v>27337</v>
      </c>
      <c r="D5529" s="74" t="s">
        <v>27338</v>
      </c>
      <c r="E5529" s="75"/>
      <c r="F5529" s="74"/>
      <c r="G5529" s="76" t="n">
        <v>89469</v>
      </c>
      <c r="H5529" s="74" t="s">
        <v>27366</v>
      </c>
      <c r="I5529" s="74" t="s">
        <v>73</v>
      </c>
      <c r="J5529" s="74" t="s">
        <v>16938</v>
      </c>
      <c r="K5529" s="75" t="s">
        <v>27367</v>
      </c>
      <c r="L5529" s="74" t="s">
        <v>16940</v>
      </c>
    </row>
    <row r="5530" customFormat="false" ht="13.5" hidden="false" customHeight="false" outlineLevel="0" collapsed="false">
      <c r="A5530" s="74" t="s">
        <v>27199</v>
      </c>
      <c r="B5530" s="74" t="s">
        <v>27200</v>
      </c>
      <c r="C5530" s="74" t="s">
        <v>27337</v>
      </c>
      <c r="D5530" s="74" t="s">
        <v>27338</v>
      </c>
      <c r="E5530" s="75"/>
      <c r="F5530" s="74"/>
      <c r="G5530" s="76" t="n">
        <v>89470</v>
      </c>
      <c r="H5530" s="74" t="s">
        <v>27368</v>
      </c>
      <c r="I5530" s="74" t="s">
        <v>73</v>
      </c>
      <c r="J5530" s="74" t="s">
        <v>16938</v>
      </c>
      <c r="K5530" s="75" t="s">
        <v>27369</v>
      </c>
      <c r="L5530" s="74" t="s">
        <v>16940</v>
      </c>
    </row>
    <row r="5531" customFormat="false" ht="13.5" hidden="false" customHeight="false" outlineLevel="0" collapsed="false">
      <c r="A5531" s="74" t="s">
        <v>27199</v>
      </c>
      <c r="B5531" s="74" t="s">
        <v>27200</v>
      </c>
      <c r="C5531" s="74" t="s">
        <v>27337</v>
      </c>
      <c r="D5531" s="74" t="s">
        <v>27338</v>
      </c>
      <c r="E5531" s="75"/>
      <c r="F5531" s="74"/>
      <c r="G5531" s="76" t="n">
        <v>89471</v>
      </c>
      <c r="H5531" s="74" t="s">
        <v>27370</v>
      </c>
      <c r="I5531" s="74" t="s">
        <v>73</v>
      </c>
      <c r="J5531" s="74" t="s">
        <v>16938</v>
      </c>
      <c r="K5531" s="75" t="s">
        <v>27371</v>
      </c>
      <c r="L5531" s="74" t="s">
        <v>16940</v>
      </c>
    </row>
    <row r="5532" customFormat="false" ht="13.5" hidden="false" customHeight="false" outlineLevel="0" collapsed="false">
      <c r="A5532" s="74" t="s">
        <v>27199</v>
      </c>
      <c r="B5532" s="74" t="s">
        <v>27200</v>
      </c>
      <c r="C5532" s="74" t="s">
        <v>27337</v>
      </c>
      <c r="D5532" s="74" t="s">
        <v>27338</v>
      </c>
      <c r="E5532" s="75"/>
      <c r="F5532" s="74"/>
      <c r="G5532" s="76" t="n">
        <v>89472</v>
      </c>
      <c r="H5532" s="74" t="s">
        <v>27372</v>
      </c>
      <c r="I5532" s="74" t="s">
        <v>73</v>
      </c>
      <c r="J5532" s="74" t="s">
        <v>16938</v>
      </c>
      <c r="K5532" s="75" t="s">
        <v>27373</v>
      </c>
      <c r="L5532" s="74" t="s">
        <v>16940</v>
      </c>
    </row>
    <row r="5533" customFormat="false" ht="13.5" hidden="false" customHeight="false" outlineLevel="0" collapsed="false">
      <c r="A5533" s="74" t="s">
        <v>27199</v>
      </c>
      <c r="B5533" s="74" t="s">
        <v>27200</v>
      </c>
      <c r="C5533" s="74" t="s">
        <v>27337</v>
      </c>
      <c r="D5533" s="74" t="s">
        <v>27338</v>
      </c>
      <c r="E5533" s="75"/>
      <c r="F5533" s="74"/>
      <c r="G5533" s="76" t="n">
        <v>89473</v>
      </c>
      <c r="H5533" s="74" t="s">
        <v>27374</v>
      </c>
      <c r="I5533" s="74" t="s">
        <v>73</v>
      </c>
      <c r="J5533" s="74" t="s">
        <v>16938</v>
      </c>
      <c r="K5533" s="75" t="s">
        <v>27375</v>
      </c>
      <c r="L5533" s="74" t="s">
        <v>16940</v>
      </c>
    </row>
    <row r="5534" customFormat="false" ht="13.5" hidden="false" customHeight="false" outlineLevel="0" collapsed="false">
      <c r="A5534" s="74" t="s">
        <v>27199</v>
      </c>
      <c r="B5534" s="74" t="s">
        <v>27200</v>
      </c>
      <c r="C5534" s="74" t="s">
        <v>27337</v>
      </c>
      <c r="D5534" s="74" t="s">
        <v>27338</v>
      </c>
      <c r="E5534" s="75"/>
      <c r="F5534" s="74"/>
      <c r="G5534" s="76" t="n">
        <v>89474</v>
      </c>
      <c r="H5534" s="74" t="s">
        <v>27376</v>
      </c>
      <c r="I5534" s="74" t="s">
        <v>73</v>
      </c>
      <c r="J5534" s="74" t="s">
        <v>16938</v>
      </c>
      <c r="K5534" s="75" t="s">
        <v>27377</v>
      </c>
      <c r="L5534" s="74" t="s">
        <v>16940</v>
      </c>
    </row>
    <row r="5535" customFormat="false" ht="13.5" hidden="false" customHeight="false" outlineLevel="0" collapsed="false">
      <c r="A5535" s="74" t="s">
        <v>27199</v>
      </c>
      <c r="B5535" s="74" t="s">
        <v>27200</v>
      </c>
      <c r="C5535" s="74" t="s">
        <v>27337</v>
      </c>
      <c r="D5535" s="74" t="s">
        <v>27338</v>
      </c>
      <c r="E5535" s="75"/>
      <c r="F5535" s="74"/>
      <c r="G5535" s="76" t="n">
        <v>89475</v>
      </c>
      <c r="H5535" s="74" t="s">
        <v>27378</v>
      </c>
      <c r="I5535" s="74" t="s">
        <v>73</v>
      </c>
      <c r="J5535" s="74" t="s">
        <v>16938</v>
      </c>
      <c r="K5535" s="75" t="s">
        <v>27379</v>
      </c>
      <c r="L5535" s="74" t="s">
        <v>16940</v>
      </c>
    </row>
    <row r="5536" customFormat="false" ht="13.5" hidden="false" customHeight="false" outlineLevel="0" collapsed="false">
      <c r="A5536" s="74" t="s">
        <v>27199</v>
      </c>
      <c r="B5536" s="74" t="s">
        <v>27200</v>
      </c>
      <c r="C5536" s="74" t="s">
        <v>27337</v>
      </c>
      <c r="D5536" s="74" t="s">
        <v>27338</v>
      </c>
      <c r="E5536" s="75"/>
      <c r="F5536" s="74"/>
      <c r="G5536" s="76" t="n">
        <v>89476</v>
      </c>
      <c r="H5536" s="74" t="s">
        <v>27380</v>
      </c>
      <c r="I5536" s="74" t="s">
        <v>73</v>
      </c>
      <c r="J5536" s="74" t="s">
        <v>16938</v>
      </c>
      <c r="K5536" s="75" t="s">
        <v>27381</v>
      </c>
      <c r="L5536" s="74" t="s">
        <v>16940</v>
      </c>
    </row>
    <row r="5537" customFormat="false" ht="13.5" hidden="false" customHeight="false" outlineLevel="0" collapsed="false">
      <c r="A5537" s="74" t="s">
        <v>27199</v>
      </c>
      <c r="B5537" s="74" t="s">
        <v>27200</v>
      </c>
      <c r="C5537" s="74" t="s">
        <v>27337</v>
      </c>
      <c r="D5537" s="74" t="s">
        <v>27338</v>
      </c>
      <c r="E5537" s="75"/>
      <c r="F5537" s="74"/>
      <c r="G5537" s="76" t="n">
        <v>89477</v>
      </c>
      <c r="H5537" s="74" t="s">
        <v>27382</v>
      </c>
      <c r="I5537" s="74" t="s">
        <v>73</v>
      </c>
      <c r="J5537" s="74" t="s">
        <v>16938</v>
      </c>
      <c r="K5537" s="75" t="s">
        <v>27383</v>
      </c>
      <c r="L5537" s="74" t="s">
        <v>16940</v>
      </c>
    </row>
    <row r="5538" customFormat="false" ht="13.5" hidden="false" customHeight="false" outlineLevel="0" collapsed="false">
      <c r="A5538" s="74" t="s">
        <v>27199</v>
      </c>
      <c r="B5538" s="74" t="s">
        <v>27200</v>
      </c>
      <c r="C5538" s="74" t="s">
        <v>27337</v>
      </c>
      <c r="D5538" s="74" t="s">
        <v>27338</v>
      </c>
      <c r="E5538" s="75"/>
      <c r="F5538" s="74"/>
      <c r="G5538" s="76" t="n">
        <v>89478</v>
      </c>
      <c r="H5538" s="74" t="s">
        <v>27384</v>
      </c>
      <c r="I5538" s="74" t="s">
        <v>73</v>
      </c>
      <c r="J5538" s="74" t="s">
        <v>16938</v>
      </c>
      <c r="K5538" s="75" t="s">
        <v>27385</v>
      </c>
      <c r="L5538" s="74" t="s">
        <v>16940</v>
      </c>
    </row>
    <row r="5539" customFormat="false" ht="13.5" hidden="false" customHeight="false" outlineLevel="0" collapsed="false">
      <c r="A5539" s="74" t="s">
        <v>27199</v>
      </c>
      <c r="B5539" s="74" t="s">
        <v>27200</v>
      </c>
      <c r="C5539" s="74" t="s">
        <v>27337</v>
      </c>
      <c r="D5539" s="74" t="s">
        <v>27338</v>
      </c>
      <c r="E5539" s="75"/>
      <c r="F5539" s="74"/>
      <c r="G5539" s="76" t="n">
        <v>89479</v>
      </c>
      <c r="H5539" s="74" t="s">
        <v>27386</v>
      </c>
      <c r="I5539" s="74" t="s">
        <v>73</v>
      </c>
      <c r="J5539" s="74" t="s">
        <v>16938</v>
      </c>
      <c r="K5539" s="75" t="s">
        <v>27387</v>
      </c>
      <c r="L5539" s="74" t="s">
        <v>16940</v>
      </c>
    </row>
    <row r="5540" customFormat="false" ht="13.5" hidden="false" customHeight="false" outlineLevel="0" collapsed="false">
      <c r="A5540" s="74" t="s">
        <v>27199</v>
      </c>
      <c r="B5540" s="74" t="s">
        <v>27200</v>
      </c>
      <c r="C5540" s="74" t="s">
        <v>27337</v>
      </c>
      <c r="D5540" s="74" t="s">
        <v>27338</v>
      </c>
      <c r="E5540" s="75"/>
      <c r="F5540" s="74"/>
      <c r="G5540" s="76" t="n">
        <v>89480</v>
      </c>
      <c r="H5540" s="74" t="s">
        <v>27388</v>
      </c>
      <c r="I5540" s="74" t="s">
        <v>73</v>
      </c>
      <c r="J5540" s="74" t="s">
        <v>16938</v>
      </c>
      <c r="K5540" s="75" t="s">
        <v>27389</v>
      </c>
      <c r="L5540" s="74" t="s">
        <v>16940</v>
      </c>
    </row>
    <row r="5541" customFormat="false" ht="13.5" hidden="false" customHeight="false" outlineLevel="0" collapsed="false">
      <c r="A5541" s="74" t="s">
        <v>27199</v>
      </c>
      <c r="B5541" s="74" t="s">
        <v>27200</v>
      </c>
      <c r="C5541" s="74" t="s">
        <v>27337</v>
      </c>
      <c r="D5541" s="74" t="s">
        <v>27338</v>
      </c>
      <c r="E5541" s="75"/>
      <c r="F5541" s="74"/>
      <c r="G5541" s="76" t="n">
        <v>89483</v>
      </c>
      <c r="H5541" s="74" t="s">
        <v>27390</v>
      </c>
      <c r="I5541" s="74" t="s">
        <v>73</v>
      </c>
      <c r="J5541" s="74" t="s">
        <v>16938</v>
      </c>
      <c r="K5541" s="75" t="s">
        <v>27391</v>
      </c>
      <c r="L5541" s="74" t="s">
        <v>16940</v>
      </c>
    </row>
    <row r="5542" customFormat="false" ht="13.5" hidden="false" customHeight="false" outlineLevel="0" collapsed="false">
      <c r="A5542" s="74" t="s">
        <v>27199</v>
      </c>
      <c r="B5542" s="74" t="s">
        <v>27200</v>
      </c>
      <c r="C5542" s="74" t="s">
        <v>27337</v>
      </c>
      <c r="D5542" s="74" t="s">
        <v>27338</v>
      </c>
      <c r="E5542" s="75"/>
      <c r="F5542" s="74"/>
      <c r="G5542" s="76" t="n">
        <v>89484</v>
      </c>
      <c r="H5542" s="74" t="s">
        <v>27392</v>
      </c>
      <c r="I5542" s="74" t="s">
        <v>73</v>
      </c>
      <c r="J5542" s="74" t="s">
        <v>16938</v>
      </c>
      <c r="K5542" s="75" t="s">
        <v>27393</v>
      </c>
      <c r="L5542" s="74" t="s">
        <v>16940</v>
      </c>
    </row>
    <row r="5543" customFormat="false" ht="13.5" hidden="false" customHeight="false" outlineLevel="0" collapsed="false">
      <c r="A5543" s="74" t="s">
        <v>27199</v>
      </c>
      <c r="B5543" s="74" t="s">
        <v>27200</v>
      </c>
      <c r="C5543" s="74" t="s">
        <v>27337</v>
      </c>
      <c r="D5543" s="74" t="s">
        <v>27338</v>
      </c>
      <c r="E5543" s="75"/>
      <c r="F5543" s="74"/>
      <c r="G5543" s="76" t="n">
        <v>89486</v>
      </c>
      <c r="H5543" s="74" t="s">
        <v>27394</v>
      </c>
      <c r="I5543" s="74" t="s">
        <v>73</v>
      </c>
      <c r="J5543" s="74" t="s">
        <v>16938</v>
      </c>
      <c r="K5543" s="75" t="s">
        <v>27395</v>
      </c>
      <c r="L5543" s="74" t="s">
        <v>16940</v>
      </c>
    </row>
    <row r="5544" customFormat="false" ht="13.5" hidden="false" customHeight="false" outlineLevel="0" collapsed="false">
      <c r="A5544" s="74" t="s">
        <v>27199</v>
      </c>
      <c r="B5544" s="74" t="s">
        <v>27200</v>
      </c>
      <c r="C5544" s="74" t="s">
        <v>27337</v>
      </c>
      <c r="D5544" s="74" t="s">
        <v>27338</v>
      </c>
      <c r="E5544" s="75"/>
      <c r="F5544" s="74"/>
      <c r="G5544" s="76" t="n">
        <v>89487</v>
      </c>
      <c r="H5544" s="74" t="s">
        <v>27396</v>
      </c>
      <c r="I5544" s="74" t="s">
        <v>73</v>
      </c>
      <c r="J5544" s="74" t="s">
        <v>16938</v>
      </c>
      <c r="K5544" s="75" t="s">
        <v>27397</v>
      </c>
      <c r="L5544" s="74" t="s">
        <v>16940</v>
      </c>
    </row>
    <row r="5545" customFormat="false" ht="13.5" hidden="false" customHeight="false" outlineLevel="0" collapsed="false">
      <c r="A5545" s="74" t="s">
        <v>27199</v>
      </c>
      <c r="B5545" s="74" t="s">
        <v>27200</v>
      </c>
      <c r="C5545" s="74" t="s">
        <v>27337</v>
      </c>
      <c r="D5545" s="74" t="s">
        <v>27338</v>
      </c>
      <c r="E5545" s="75"/>
      <c r="F5545" s="74"/>
      <c r="G5545" s="76" t="n">
        <v>89488</v>
      </c>
      <c r="H5545" s="74" t="s">
        <v>27398</v>
      </c>
      <c r="I5545" s="74" t="s">
        <v>73</v>
      </c>
      <c r="J5545" s="74" t="s">
        <v>16938</v>
      </c>
      <c r="K5545" s="75" t="s">
        <v>27399</v>
      </c>
      <c r="L5545" s="74" t="s">
        <v>16940</v>
      </c>
    </row>
    <row r="5546" customFormat="false" ht="13.5" hidden="false" customHeight="false" outlineLevel="0" collapsed="false">
      <c r="A5546" s="74" t="s">
        <v>27199</v>
      </c>
      <c r="B5546" s="74" t="s">
        <v>27200</v>
      </c>
      <c r="C5546" s="74" t="s">
        <v>27337</v>
      </c>
      <c r="D5546" s="74" t="s">
        <v>27338</v>
      </c>
      <c r="E5546" s="75"/>
      <c r="F5546" s="74"/>
      <c r="G5546" s="76" t="n">
        <v>91815</v>
      </c>
      <c r="H5546" s="74" t="s">
        <v>27400</v>
      </c>
      <c r="I5546" s="74" t="s">
        <v>73</v>
      </c>
      <c r="J5546" s="74" t="s">
        <v>16938</v>
      </c>
      <c r="K5546" s="75" t="s">
        <v>27401</v>
      </c>
      <c r="L5546" s="74" t="s">
        <v>16940</v>
      </c>
    </row>
    <row r="5547" customFormat="false" ht="13.5" hidden="false" customHeight="false" outlineLevel="0" collapsed="false">
      <c r="A5547" s="74" t="s">
        <v>27199</v>
      </c>
      <c r="B5547" s="74" t="s">
        <v>27200</v>
      </c>
      <c r="C5547" s="74" t="s">
        <v>27337</v>
      </c>
      <c r="D5547" s="74" t="s">
        <v>27338</v>
      </c>
      <c r="E5547" s="75"/>
      <c r="F5547" s="74"/>
      <c r="G5547" s="76" t="n">
        <v>91816</v>
      </c>
      <c r="H5547" s="74" t="s">
        <v>27402</v>
      </c>
      <c r="I5547" s="74" t="s">
        <v>73</v>
      </c>
      <c r="J5547" s="74" t="s">
        <v>16938</v>
      </c>
      <c r="K5547" s="75" t="s">
        <v>27403</v>
      </c>
      <c r="L5547" s="74" t="s">
        <v>16940</v>
      </c>
    </row>
    <row r="5548" customFormat="false" ht="13.5" hidden="false" customHeight="false" outlineLevel="0" collapsed="false">
      <c r="A5548" s="74" t="s">
        <v>27199</v>
      </c>
      <c r="B5548" s="74" t="s">
        <v>27200</v>
      </c>
      <c r="C5548" s="74" t="s">
        <v>27337</v>
      </c>
      <c r="D5548" s="74" t="s">
        <v>27338</v>
      </c>
      <c r="E5548" s="75"/>
      <c r="F5548" s="74"/>
      <c r="G5548" s="76" t="n">
        <v>101161</v>
      </c>
      <c r="H5548" s="74" t="s">
        <v>27404</v>
      </c>
      <c r="I5548" s="74" t="s">
        <v>73</v>
      </c>
      <c r="J5548" s="74" t="s">
        <v>16938</v>
      </c>
      <c r="K5548" s="75" t="s">
        <v>27405</v>
      </c>
      <c r="L5548" s="74" t="s">
        <v>16940</v>
      </c>
    </row>
    <row r="5549" customFormat="false" ht="13.5" hidden="false" customHeight="false" outlineLevel="0" collapsed="false">
      <c r="A5549" s="74" t="s">
        <v>27199</v>
      </c>
      <c r="B5549" s="74" t="s">
        <v>27200</v>
      </c>
      <c r="C5549" s="74" t="s">
        <v>27406</v>
      </c>
      <c r="D5549" s="74" t="s">
        <v>27407</v>
      </c>
      <c r="E5549" s="75"/>
      <c r="F5549" s="74"/>
      <c r="G5549" s="76" t="n">
        <v>101163</v>
      </c>
      <c r="H5549" s="74" t="s">
        <v>27408</v>
      </c>
      <c r="I5549" s="74" t="s">
        <v>73</v>
      </c>
      <c r="J5549" s="74" t="s">
        <v>16938</v>
      </c>
      <c r="K5549" s="75" t="s">
        <v>27409</v>
      </c>
      <c r="L5549" s="74" t="s">
        <v>16940</v>
      </c>
    </row>
    <row r="5550" customFormat="false" ht="13.5" hidden="false" customHeight="false" outlineLevel="0" collapsed="false">
      <c r="A5550" s="74" t="s">
        <v>27199</v>
      </c>
      <c r="B5550" s="74" t="s">
        <v>27200</v>
      </c>
      <c r="C5550" s="74" t="s">
        <v>27406</v>
      </c>
      <c r="D5550" s="74" t="s">
        <v>27407</v>
      </c>
      <c r="E5550" s="75"/>
      <c r="F5550" s="74"/>
      <c r="G5550" s="76" t="n">
        <v>101164</v>
      </c>
      <c r="H5550" s="74" t="s">
        <v>27410</v>
      </c>
      <c r="I5550" s="74" t="s">
        <v>73</v>
      </c>
      <c r="J5550" s="74" t="s">
        <v>16938</v>
      </c>
      <c r="K5550" s="75" t="s">
        <v>27411</v>
      </c>
      <c r="L5550" s="74" t="s">
        <v>16940</v>
      </c>
    </row>
    <row r="5551" customFormat="false" ht="13.5" hidden="false" customHeight="false" outlineLevel="0" collapsed="false">
      <c r="A5551" s="74" t="s">
        <v>27199</v>
      </c>
      <c r="B5551" s="74" t="s">
        <v>27200</v>
      </c>
      <c r="C5551" s="74" t="s">
        <v>27412</v>
      </c>
      <c r="D5551" s="74" t="s">
        <v>27413</v>
      </c>
      <c r="E5551" s="75"/>
      <c r="F5551" s="74"/>
      <c r="G5551" s="76" t="n">
        <v>96358</v>
      </c>
      <c r="H5551" s="74" t="s">
        <v>27414</v>
      </c>
      <c r="I5551" s="74" t="s">
        <v>73</v>
      </c>
      <c r="J5551" s="74" t="s">
        <v>16938</v>
      </c>
      <c r="K5551" s="75" t="s">
        <v>27415</v>
      </c>
      <c r="L5551" s="74" t="s">
        <v>16940</v>
      </c>
    </row>
    <row r="5552" customFormat="false" ht="13.5" hidden="false" customHeight="false" outlineLevel="0" collapsed="false">
      <c r="A5552" s="74" t="s">
        <v>27199</v>
      </c>
      <c r="B5552" s="74" t="s">
        <v>27200</v>
      </c>
      <c r="C5552" s="74" t="s">
        <v>27412</v>
      </c>
      <c r="D5552" s="74" t="s">
        <v>27413</v>
      </c>
      <c r="E5552" s="75"/>
      <c r="F5552" s="74"/>
      <c r="G5552" s="76" t="n">
        <v>96359</v>
      </c>
      <c r="H5552" s="74" t="s">
        <v>27416</v>
      </c>
      <c r="I5552" s="74" t="s">
        <v>73</v>
      </c>
      <c r="J5552" s="74" t="s">
        <v>16938</v>
      </c>
      <c r="K5552" s="75" t="s">
        <v>27417</v>
      </c>
      <c r="L5552" s="74" t="s">
        <v>16940</v>
      </c>
    </row>
    <row r="5553" customFormat="false" ht="13.5" hidden="false" customHeight="false" outlineLevel="0" collapsed="false">
      <c r="A5553" s="74" t="s">
        <v>27199</v>
      </c>
      <c r="B5553" s="74" t="s">
        <v>27200</v>
      </c>
      <c r="C5553" s="74" t="s">
        <v>27412</v>
      </c>
      <c r="D5553" s="74" t="s">
        <v>27413</v>
      </c>
      <c r="E5553" s="75"/>
      <c r="F5553" s="74"/>
      <c r="G5553" s="76" t="n">
        <v>96360</v>
      </c>
      <c r="H5553" s="74" t="s">
        <v>27418</v>
      </c>
      <c r="I5553" s="74" t="s">
        <v>73</v>
      </c>
      <c r="J5553" s="74" t="s">
        <v>16938</v>
      </c>
      <c r="K5553" s="75" t="s">
        <v>27419</v>
      </c>
      <c r="L5553" s="74" t="s">
        <v>16940</v>
      </c>
    </row>
    <row r="5554" customFormat="false" ht="13.5" hidden="false" customHeight="false" outlineLevel="0" collapsed="false">
      <c r="A5554" s="74" t="s">
        <v>27199</v>
      </c>
      <c r="B5554" s="74" t="s">
        <v>27200</v>
      </c>
      <c r="C5554" s="74" t="s">
        <v>27412</v>
      </c>
      <c r="D5554" s="74" t="s">
        <v>27413</v>
      </c>
      <c r="E5554" s="75"/>
      <c r="F5554" s="74"/>
      <c r="G5554" s="76" t="n">
        <v>96361</v>
      </c>
      <c r="H5554" s="74" t="s">
        <v>27420</v>
      </c>
      <c r="I5554" s="74" t="s">
        <v>73</v>
      </c>
      <c r="J5554" s="74" t="s">
        <v>16938</v>
      </c>
      <c r="K5554" s="75" t="s">
        <v>27421</v>
      </c>
      <c r="L5554" s="74" t="s">
        <v>16940</v>
      </c>
    </row>
    <row r="5555" customFormat="false" ht="13.5" hidden="false" customHeight="false" outlineLevel="0" collapsed="false">
      <c r="A5555" s="74" t="s">
        <v>27199</v>
      </c>
      <c r="B5555" s="74" t="s">
        <v>27200</v>
      </c>
      <c r="C5555" s="74" t="s">
        <v>27412</v>
      </c>
      <c r="D5555" s="74" t="s">
        <v>27413</v>
      </c>
      <c r="E5555" s="75"/>
      <c r="F5555" s="74"/>
      <c r="G5555" s="76" t="n">
        <v>96362</v>
      </c>
      <c r="H5555" s="74" t="s">
        <v>27422</v>
      </c>
      <c r="I5555" s="74" t="s">
        <v>73</v>
      </c>
      <c r="J5555" s="74" t="s">
        <v>16938</v>
      </c>
      <c r="K5555" s="75" t="s">
        <v>27423</v>
      </c>
      <c r="L5555" s="74" t="s">
        <v>16940</v>
      </c>
    </row>
    <row r="5556" customFormat="false" ht="13.5" hidden="false" customHeight="false" outlineLevel="0" collapsed="false">
      <c r="A5556" s="74" t="s">
        <v>27199</v>
      </c>
      <c r="B5556" s="74" t="s">
        <v>27200</v>
      </c>
      <c r="C5556" s="74" t="s">
        <v>27412</v>
      </c>
      <c r="D5556" s="74" t="s">
        <v>27413</v>
      </c>
      <c r="E5556" s="75"/>
      <c r="F5556" s="74"/>
      <c r="G5556" s="76" t="n">
        <v>96363</v>
      </c>
      <c r="H5556" s="74" t="s">
        <v>27424</v>
      </c>
      <c r="I5556" s="74" t="s">
        <v>73</v>
      </c>
      <c r="J5556" s="74" t="s">
        <v>16938</v>
      </c>
      <c r="K5556" s="75" t="s">
        <v>27425</v>
      </c>
      <c r="L5556" s="74" t="s">
        <v>16940</v>
      </c>
    </row>
    <row r="5557" customFormat="false" ht="13.5" hidden="false" customHeight="false" outlineLevel="0" collapsed="false">
      <c r="A5557" s="74" t="s">
        <v>27199</v>
      </c>
      <c r="B5557" s="74" t="s">
        <v>27200</v>
      </c>
      <c r="C5557" s="74" t="s">
        <v>27412</v>
      </c>
      <c r="D5557" s="74" t="s">
        <v>27413</v>
      </c>
      <c r="E5557" s="75"/>
      <c r="F5557" s="74"/>
      <c r="G5557" s="76" t="n">
        <v>96364</v>
      </c>
      <c r="H5557" s="74" t="s">
        <v>27426</v>
      </c>
      <c r="I5557" s="74" t="s">
        <v>73</v>
      </c>
      <c r="J5557" s="74" t="s">
        <v>16938</v>
      </c>
      <c r="K5557" s="75" t="s">
        <v>27427</v>
      </c>
      <c r="L5557" s="74" t="s">
        <v>16940</v>
      </c>
    </row>
    <row r="5558" customFormat="false" ht="13.5" hidden="false" customHeight="false" outlineLevel="0" collapsed="false">
      <c r="A5558" s="74" t="s">
        <v>27199</v>
      </c>
      <c r="B5558" s="74" t="s">
        <v>27200</v>
      </c>
      <c r="C5558" s="74" t="s">
        <v>27412</v>
      </c>
      <c r="D5558" s="74" t="s">
        <v>27413</v>
      </c>
      <c r="E5558" s="75"/>
      <c r="F5558" s="74"/>
      <c r="G5558" s="76" t="n">
        <v>96365</v>
      </c>
      <c r="H5558" s="74" t="s">
        <v>27428</v>
      </c>
      <c r="I5558" s="74" t="s">
        <v>73</v>
      </c>
      <c r="J5558" s="74" t="s">
        <v>16938</v>
      </c>
      <c r="K5558" s="75" t="s">
        <v>27429</v>
      </c>
      <c r="L5558" s="74" t="s">
        <v>16940</v>
      </c>
    </row>
    <row r="5559" customFormat="false" ht="13.5" hidden="false" customHeight="false" outlineLevel="0" collapsed="false">
      <c r="A5559" s="74" t="s">
        <v>27199</v>
      </c>
      <c r="B5559" s="74" t="s">
        <v>27200</v>
      </c>
      <c r="C5559" s="74" t="s">
        <v>27412</v>
      </c>
      <c r="D5559" s="74" t="s">
        <v>27413</v>
      </c>
      <c r="E5559" s="75"/>
      <c r="F5559" s="74"/>
      <c r="G5559" s="76" t="n">
        <v>96366</v>
      </c>
      <c r="H5559" s="74" t="s">
        <v>27430</v>
      </c>
      <c r="I5559" s="74" t="s">
        <v>73</v>
      </c>
      <c r="J5559" s="74" t="s">
        <v>16938</v>
      </c>
      <c r="K5559" s="75" t="s">
        <v>27431</v>
      </c>
      <c r="L5559" s="74" t="s">
        <v>16940</v>
      </c>
    </row>
    <row r="5560" customFormat="false" ht="13.5" hidden="false" customHeight="false" outlineLevel="0" collapsed="false">
      <c r="A5560" s="74" t="s">
        <v>27199</v>
      </c>
      <c r="B5560" s="74" t="s">
        <v>27200</v>
      </c>
      <c r="C5560" s="74" t="s">
        <v>27412</v>
      </c>
      <c r="D5560" s="74" t="s">
        <v>27413</v>
      </c>
      <c r="E5560" s="75"/>
      <c r="F5560" s="74"/>
      <c r="G5560" s="76" t="n">
        <v>96367</v>
      </c>
      <c r="H5560" s="74" t="s">
        <v>27432</v>
      </c>
      <c r="I5560" s="74" t="s">
        <v>73</v>
      </c>
      <c r="J5560" s="74" t="s">
        <v>16938</v>
      </c>
      <c r="K5560" s="75" t="s">
        <v>27433</v>
      </c>
      <c r="L5560" s="74" t="s">
        <v>16940</v>
      </c>
    </row>
    <row r="5561" customFormat="false" ht="13.5" hidden="false" customHeight="false" outlineLevel="0" collapsed="false">
      <c r="A5561" s="74" t="s">
        <v>27199</v>
      </c>
      <c r="B5561" s="74" t="s">
        <v>27200</v>
      </c>
      <c r="C5561" s="74" t="s">
        <v>27412</v>
      </c>
      <c r="D5561" s="74" t="s">
        <v>27413</v>
      </c>
      <c r="E5561" s="75"/>
      <c r="F5561" s="74"/>
      <c r="G5561" s="76" t="n">
        <v>96368</v>
      </c>
      <c r="H5561" s="74" t="s">
        <v>27434</v>
      </c>
      <c r="I5561" s="74" t="s">
        <v>73</v>
      </c>
      <c r="J5561" s="74" t="s">
        <v>16938</v>
      </c>
      <c r="K5561" s="75" t="s">
        <v>27435</v>
      </c>
      <c r="L5561" s="74" t="s">
        <v>16940</v>
      </c>
    </row>
    <row r="5562" customFormat="false" ht="13.5" hidden="false" customHeight="false" outlineLevel="0" collapsed="false">
      <c r="A5562" s="74" t="s">
        <v>27199</v>
      </c>
      <c r="B5562" s="74" t="s">
        <v>27200</v>
      </c>
      <c r="C5562" s="74" t="s">
        <v>27412</v>
      </c>
      <c r="D5562" s="74" t="s">
        <v>27413</v>
      </c>
      <c r="E5562" s="75"/>
      <c r="F5562" s="74"/>
      <c r="G5562" s="76" t="n">
        <v>96369</v>
      </c>
      <c r="H5562" s="74" t="s">
        <v>27436</v>
      </c>
      <c r="I5562" s="74" t="s">
        <v>73</v>
      </c>
      <c r="J5562" s="74" t="s">
        <v>16938</v>
      </c>
      <c r="K5562" s="75" t="s">
        <v>27437</v>
      </c>
      <c r="L5562" s="74" t="s">
        <v>16940</v>
      </c>
    </row>
    <row r="5563" customFormat="false" ht="13.5" hidden="false" customHeight="false" outlineLevel="0" collapsed="false">
      <c r="A5563" s="74" t="s">
        <v>27199</v>
      </c>
      <c r="B5563" s="74" t="s">
        <v>27200</v>
      </c>
      <c r="C5563" s="74" t="s">
        <v>27412</v>
      </c>
      <c r="D5563" s="74" t="s">
        <v>27413</v>
      </c>
      <c r="E5563" s="75"/>
      <c r="F5563" s="74"/>
      <c r="G5563" s="76" t="n">
        <v>96370</v>
      </c>
      <c r="H5563" s="74" t="s">
        <v>27438</v>
      </c>
      <c r="I5563" s="74" t="s">
        <v>73</v>
      </c>
      <c r="J5563" s="74" t="s">
        <v>16938</v>
      </c>
      <c r="K5563" s="75" t="s">
        <v>27439</v>
      </c>
      <c r="L5563" s="74" t="s">
        <v>16940</v>
      </c>
    </row>
    <row r="5564" customFormat="false" ht="13.5" hidden="false" customHeight="false" outlineLevel="0" collapsed="false">
      <c r="A5564" s="74" t="s">
        <v>27199</v>
      </c>
      <c r="B5564" s="74" t="s">
        <v>27200</v>
      </c>
      <c r="C5564" s="74" t="s">
        <v>27412</v>
      </c>
      <c r="D5564" s="74" t="s">
        <v>27413</v>
      </c>
      <c r="E5564" s="75"/>
      <c r="F5564" s="74"/>
      <c r="G5564" s="76" t="n">
        <v>96371</v>
      </c>
      <c r="H5564" s="74" t="s">
        <v>27440</v>
      </c>
      <c r="I5564" s="74" t="s">
        <v>73</v>
      </c>
      <c r="J5564" s="74" t="s">
        <v>16938</v>
      </c>
      <c r="K5564" s="75" t="s">
        <v>24967</v>
      </c>
      <c r="L5564" s="74" t="s">
        <v>16940</v>
      </c>
    </row>
    <row r="5565" customFormat="false" ht="13.5" hidden="false" customHeight="false" outlineLevel="0" collapsed="false">
      <c r="A5565" s="74" t="s">
        <v>27199</v>
      </c>
      <c r="B5565" s="74" t="s">
        <v>27200</v>
      </c>
      <c r="C5565" s="74" t="s">
        <v>27412</v>
      </c>
      <c r="D5565" s="74" t="s">
        <v>27413</v>
      </c>
      <c r="E5565" s="75"/>
      <c r="F5565" s="74"/>
      <c r="G5565" s="76" t="n">
        <v>96373</v>
      </c>
      <c r="H5565" s="74" t="s">
        <v>27441</v>
      </c>
      <c r="I5565" s="74" t="s">
        <v>129</v>
      </c>
      <c r="J5565" s="74" t="s">
        <v>16938</v>
      </c>
      <c r="K5565" s="75" t="s">
        <v>22183</v>
      </c>
      <c r="L5565" s="74" t="s">
        <v>16940</v>
      </c>
    </row>
    <row r="5566" customFormat="false" ht="13.5" hidden="false" customHeight="false" outlineLevel="0" collapsed="false">
      <c r="A5566" s="74" t="s">
        <v>27199</v>
      </c>
      <c r="B5566" s="74" t="s">
        <v>27200</v>
      </c>
      <c r="C5566" s="74" t="s">
        <v>27412</v>
      </c>
      <c r="D5566" s="74" t="s">
        <v>27413</v>
      </c>
      <c r="E5566" s="75"/>
      <c r="F5566" s="74"/>
      <c r="G5566" s="76" t="n">
        <v>96374</v>
      </c>
      <c r="H5566" s="74" t="s">
        <v>27442</v>
      </c>
      <c r="I5566" s="74" t="s">
        <v>129</v>
      </c>
      <c r="J5566" s="74" t="s">
        <v>16938</v>
      </c>
      <c r="K5566" s="75" t="s">
        <v>23814</v>
      </c>
      <c r="L5566" s="74" t="s">
        <v>16940</v>
      </c>
    </row>
    <row r="5567" customFormat="false" ht="13.5" hidden="false" customHeight="false" outlineLevel="0" collapsed="false">
      <c r="A5567" s="74" t="s">
        <v>27199</v>
      </c>
      <c r="B5567" s="74" t="s">
        <v>27200</v>
      </c>
      <c r="C5567" s="74" t="s">
        <v>27412</v>
      </c>
      <c r="D5567" s="74" t="s">
        <v>27413</v>
      </c>
      <c r="E5567" s="75"/>
      <c r="F5567" s="74"/>
      <c r="G5567" s="76" t="n">
        <v>102235</v>
      </c>
      <c r="H5567" s="74" t="s">
        <v>27443</v>
      </c>
      <c r="I5567" s="74" t="s">
        <v>73</v>
      </c>
      <c r="J5567" s="74" t="s">
        <v>16938</v>
      </c>
      <c r="K5567" s="75" t="s">
        <v>27444</v>
      </c>
      <c r="L5567" s="74" t="s">
        <v>16940</v>
      </c>
    </row>
    <row r="5568" customFormat="false" ht="13.5" hidden="false" customHeight="false" outlineLevel="0" collapsed="false">
      <c r="A5568" s="74" t="s">
        <v>27199</v>
      </c>
      <c r="B5568" s="74" t="s">
        <v>27200</v>
      </c>
      <c r="C5568" s="74" t="s">
        <v>27412</v>
      </c>
      <c r="D5568" s="74" t="s">
        <v>27413</v>
      </c>
      <c r="E5568" s="75"/>
      <c r="F5568" s="74"/>
      <c r="G5568" s="76" t="n">
        <v>102253</v>
      </c>
      <c r="H5568" s="74" t="s">
        <v>27445</v>
      </c>
      <c r="I5568" s="74" t="s">
        <v>73</v>
      </c>
      <c r="J5568" s="74" t="s">
        <v>16938</v>
      </c>
      <c r="K5568" s="75" t="s">
        <v>27446</v>
      </c>
      <c r="L5568" s="74" t="s">
        <v>16940</v>
      </c>
    </row>
    <row r="5569" customFormat="false" ht="13.5" hidden="false" customHeight="false" outlineLevel="0" collapsed="false">
      <c r="A5569" s="74" t="s">
        <v>27199</v>
      </c>
      <c r="B5569" s="74" t="s">
        <v>27200</v>
      </c>
      <c r="C5569" s="74" t="s">
        <v>27412</v>
      </c>
      <c r="D5569" s="74" t="s">
        <v>27413</v>
      </c>
      <c r="E5569" s="75"/>
      <c r="F5569" s="74"/>
      <c r="G5569" s="76" t="n">
        <v>102254</v>
      </c>
      <c r="H5569" s="74" t="s">
        <v>27447</v>
      </c>
      <c r="I5569" s="74" t="s">
        <v>73</v>
      </c>
      <c r="J5569" s="74" t="s">
        <v>16938</v>
      </c>
      <c r="K5569" s="75" t="s">
        <v>27448</v>
      </c>
      <c r="L5569" s="74" t="s">
        <v>16940</v>
      </c>
    </row>
    <row r="5570" customFormat="false" ht="13.5" hidden="false" customHeight="false" outlineLevel="0" collapsed="false">
      <c r="A5570" s="74" t="s">
        <v>27199</v>
      </c>
      <c r="B5570" s="74" t="s">
        <v>27200</v>
      </c>
      <c r="C5570" s="74" t="s">
        <v>27412</v>
      </c>
      <c r="D5570" s="74" t="s">
        <v>27413</v>
      </c>
      <c r="E5570" s="75"/>
      <c r="F5570" s="74"/>
      <c r="G5570" s="76" t="n">
        <v>102255</v>
      </c>
      <c r="H5570" s="74" t="s">
        <v>27449</v>
      </c>
      <c r="I5570" s="74" t="s">
        <v>73</v>
      </c>
      <c r="J5570" s="74" t="s">
        <v>16938</v>
      </c>
      <c r="K5570" s="75" t="s">
        <v>27450</v>
      </c>
      <c r="L5570" s="74" t="s">
        <v>16940</v>
      </c>
    </row>
    <row r="5571" customFormat="false" ht="13.5" hidden="false" customHeight="false" outlineLevel="0" collapsed="false">
      <c r="A5571" s="74" t="s">
        <v>27199</v>
      </c>
      <c r="B5571" s="74" t="s">
        <v>27200</v>
      </c>
      <c r="C5571" s="74" t="s">
        <v>27412</v>
      </c>
      <c r="D5571" s="74" t="s">
        <v>27413</v>
      </c>
      <c r="E5571" s="75"/>
      <c r="F5571" s="74"/>
      <c r="G5571" s="76" t="n">
        <v>102256</v>
      </c>
      <c r="H5571" s="74" t="s">
        <v>27451</v>
      </c>
      <c r="I5571" s="74" t="s">
        <v>73</v>
      </c>
      <c r="J5571" s="74" t="s">
        <v>16938</v>
      </c>
      <c r="K5571" s="75" t="s">
        <v>27452</v>
      </c>
      <c r="L5571" s="74" t="s">
        <v>16940</v>
      </c>
    </row>
    <row r="5572" customFormat="false" ht="13.5" hidden="false" customHeight="false" outlineLevel="0" collapsed="false">
      <c r="A5572" s="74" t="s">
        <v>27199</v>
      </c>
      <c r="B5572" s="74" t="s">
        <v>27200</v>
      </c>
      <c r="C5572" s="74" t="s">
        <v>27412</v>
      </c>
      <c r="D5572" s="74" t="s">
        <v>27413</v>
      </c>
      <c r="E5572" s="75"/>
      <c r="F5572" s="74"/>
      <c r="G5572" s="76" t="n">
        <v>102257</v>
      </c>
      <c r="H5572" s="74" t="s">
        <v>27453</v>
      </c>
      <c r="I5572" s="74" t="s">
        <v>73</v>
      </c>
      <c r="J5572" s="74" t="s">
        <v>16938</v>
      </c>
      <c r="K5572" s="75" t="s">
        <v>27454</v>
      </c>
      <c r="L5572" s="74" t="s">
        <v>16940</v>
      </c>
    </row>
    <row r="5573" customFormat="false" ht="13.5" hidden="false" customHeight="false" outlineLevel="0" collapsed="false">
      <c r="A5573" s="74" t="s">
        <v>27199</v>
      </c>
      <c r="B5573" s="74" t="s">
        <v>27200</v>
      </c>
      <c r="C5573" s="74" t="s">
        <v>27412</v>
      </c>
      <c r="D5573" s="74" t="s">
        <v>27413</v>
      </c>
      <c r="E5573" s="75"/>
      <c r="F5573" s="74"/>
      <c r="G5573" s="76" t="n">
        <v>102258</v>
      </c>
      <c r="H5573" s="74" t="s">
        <v>27455</v>
      </c>
      <c r="I5573" s="74" t="s">
        <v>73</v>
      </c>
      <c r="J5573" s="74" t="s">
        <v>16938</v>
      </c>
      <c r="K5573" s="75" t="s">
        <v>27456</v>
      </c>
      <c r="L5573" s="74" t="s">
        <v>16940</v>
      </c>
    </row>
    <row r="5574" customFormat="false" ht="13.5" hidden="false" customHeight="false" outlineLevel="0" collapsed="false">
      <c r="A5574" s="74" t="s">
        <v>27199</v>
      </c>
      <c r="B5574" s="74" t="s">
        <v>27200</v>
      </c>
      <c r="C5574" s="74" t="s">
        <v>27457</v>
      </c>
      <c r="D5574" s="74" t="s">
        <v>27458</v>
      </c>
      <c r="E5574" s="75"/>
      <c r="F5574" s="74"/>
      <c r="G5574" s="76" t="n">
        <v>101154</v>
      </c>
      <c r="H5574" s="74" t="s">
        <v>27459</v>
      </c>
      <c r="I5574" s="74" t="s">
        <v>73</v>
      </c>
      <c r="J5574" s="74" t="s">
        <v>16938</v>
      </c>
      <c r="K5574" s="75" t="s">
        <v>27460</v>
      </c>
      <c r="L5574" s="74" t="s">
        <v>16940</v>
      </c>
    </row>
    <row r="5575" customFormat="false" ht="13.5" hidden="false" customHeight="false" outlineLevel="0" collapsed="false">
      <c r="A5575" s="74" t="s">
        <v>27199</v>
      </c>
      <c r="B5575" s="74" t="s">
        <v>27200</v>
      </c>
      <c r="C5575" s="74" t="s">
        <v>27457</v>
      </c>
      <c r="D5575" s="74" t="s">
        <v>27458</v>
      </c>
      <c r="E5575" s="75"/>
      <c r="F5575" s="74"/>
      <c r="G5575" s="76" t="n">
        <v>101155</v>
      </c>
      <c r="H5575" s="74" t="s">
        <v>27461</v>
      </c>
      <c r="I5575" s="74" t="s">
        <v>73</v>
      </c>
      <c r="J5575" s="74" t="s">
        <v>16938</v>
      </c>
      <c r="K5575" s="75" t="s">
        <v>27462</v>
      </c>
      <c r="L5575" s="74" t="s">
        <v>16940</v>
      </c>
    </row>
    <row r="5576" customFormat="false" ht="13.5" hidden="false" customHeight="false" outlineLevel="0" collapsed="false">
      <c r="A5576" s="74" t="s">
        <v>27199</v>
      </c>
      <c r="B5576" s="74" t="s">
        <v>27200</v>
      </c>
      <c r="C5576" s="74" t="s">
        <v>27457</v>
      </c>
      <c r="D5576" s="74" t="s">
        <v>27458</v>
      </c>
      <c r="E5576" s="75"/>
      <c r="F5576" s="74"/>
      <c r="G5576" s="76" t="n">
        <v>101156</v>
      </c>
      <c r="H5576" s="74" t="s">
        <v>27463</v>
      </c>
      <c r="I5576" s="74" t="s">
        <v>73</v>
      </c>
      <c r="J5576" s="74" t="s">
        <v>16938</v>
      </c>
      <c r="K5576" s="75" t="s">
        <v>27464</v>
      </c>
      <c r="L5576" s="74" t="s">
        <v>16940</v>
      </c>
    </row>
    <row r="5577" customFormat="false" ht="13.5" hidden="false" customHeight="false" outlineLevel="0" collapsed="false">
      <c r="A5577" s="74" t="s">
        <v>27465</v>
      </c>
      <c r="B5577" s="74" t="s">
        <v>27466</v>
      </c>
      <c r="C5577" s="74" t="s">
        <v>27467</v>
      </c>
      <c r="D5577" s="74" t="s">
        <v>27468</v>
      </c>
      <c r="E5577" s="75"/>
      <c r="F5577" s="74"/>
      <c r="G5577" s="76" t="n">
        <v>101810</v>
      </c>
      <c r="H5577" s="74" t="s">
        <v>27469</v>
      </c>
      <c r="I5577" s="74" t="s">
        <v>154</v>
      </c>
      <c r="J5577" s="74" t="s">
        <v>16938</v>
      </c>
      <c r="K5577" s="75" t="s">
        <v>27470</v>
      </c>
      <c r="L5577" s="74" t="s">
        <v>16940</v>
      </c>
    </row>
    <row r="5578" customFormat="false" ht="13.5" hidden="false" customHeight="false" outlineLevel="0" collapsed="false">
      <c r="A5578" s="74" t="s">
        <v>27465</v>
      </c>
      <c r="B5578" s="74" t="s">
        <v>27466</v>
      </c>
      <c r="C5578" s="74" t="s">
        <v>27467</v>
      </c>
      <c r="D5578" s="74" t="s">
        <v>27468</v>
      </c>
      <c r="E5578" s="75"/>
      <c r="F5578" s="74"/>
      <c r="G5578" s="76" t="n">
        <v>101811</v>
      </c>
      <c r="H5578" s="74" t="s">
        <v>27471</v>
      </c>
      <c r="I5578" s="74" t="s">
        <v>154</v>
      </c>
      <c r="J5578" s="74" t="s">
        <v>16938</v>
      </c>
      <c r="K5578" s="75" t="s">
        <v>27472</v>
      </c>
      <c r="L5578" s="74" t="s">
        <v>16940</v>
      </c>
    </row>
    <row r="5579" customFormat="false" ht="13.5" hidden="false" customHeight="false" outlineLevel="0" collapsed="false">
      <c r="A5579" s="74" t="s">
        <v>27465</v>
      </c>
      <c r="B5579" s="74" t="s">
        <v>27466</v>
      </c>
      <c r="C5579" s="74" t="s">
        <v>27467</v>
      </c>
      <c r="D5579" s="74" t="s">
        <v>27468</v>
      </c>
      <c r="E5579" s="75"/>
      <c r="F5579" s="74"/>
      <c r="G5579" s="76" t="n">
        <v>101812</v>
      </c>
      <c r="H5579" s="74" t="s">
        <v>27473</v>
      </c>
      <c r="I5579" s="74" t="s">
        <v>154</v>
      </c>
      <c r="J5579" s="74" t="s">
        <v>16938</v>
      </c>
      <c r="K5579" s="75" t="s">
        <v>27474</v>
      </c>
      <c r="L5579" s="74" t="s">
        <v>16940</v>
      </c>
    </row>
    <row r="5580" customFormat="false" ht="13.5" hidden="false" customHeight="false" outlineLevel="0" collapsed="false">
      <c r="A5580" s="74" t="s">
        <v>27465</v>
      </c>
      <c r="B5580" s="74" t="s">
        <v>27466</v>
      </c>
      <c r="C5580" s="74" t="s">
        <v>27467</v>
      </c>
      <c r="D5580" s="74" t="s">
        <v>27468</v>
      </c>
      <c r="E5580" s="75"/>
      <c r="F5580" s="74"/>
      <c r="G5580" s="76" t="n">
        <v>101813</v>
      </c>
      <c r="H5580" s="74" t="s">
        <v>27475</v>
      </c>
      <c r="I5580" s="74" t="s">
        <v>154</v>
      </c>
      <c r="J5580" s="74" t="s">
        <v>16938</v>
      </c>
      <c r="K5580" s="75" t="s">
        <v>27476</v>
      </c>
      <c r="L5580" s="74" t="s">
        <v>16940</v>
      </c>
    </row>
    <row r="5581" customFormat="false" ht="13.5" hidden="false" customHeight="false" outlineLevel="0" collapsed="false">
      <c r="A5581" s="74" t="s">
        <v>27465</v>
      </c>
      <c r="B5581" s="74" t="s">
        <v>27466</v>
      </c>
      <c r="C5581" s="74" t="s">
        <v>27467</v>
      </c>
      <c r="D5581" s="74" t="s">
        <v>27468</v>
      </c>
      <c r="E5581" s="75"/>
      <c r="F5581" s="74"/>
      <c r="G5581" s="76" t="n">
        <v>101814</v>
      </c>
      <c r="H5581" s="74" t="s">
        <v>27477</v>
      </c>
      <c r="I5581" s="74" t="s">
        <v>73</v>
      </c>
      <c r="J5581" s="74" t="s">
        <v>16938</v>
      </c>
      <c r="K5581" s="75" t="s">
        <v>27478</v>
      </c>
      <c r="L5581" s="74" t="s">
        <v>16940</v>
      </c>
    </row>
    <row r="5582" customFormat="false" ht="13.5" hidden="false" customHeight="false" outlineLevel="0" collapsed="false">
      <c r="A5582" s="74" t="s">
        <v>27465</v>
      </c>
      <c r="B5582" s="74" t="s">
        <v>27466</v>
      </c>
      <c r="C5582" s="74" t="s">
        <v>27467</v>
      </c>
      <c r="D5582" s="74" t="s">
        <v>27468</v>
      </c>
      <c r="E5582" s="75"/>
      <c r="F5582" s="74"/>
      <c r="G5582" s="76" t="n">
        <v>101815</v>
      </c>
      <c r="H5582" s="74" t="s">
        <v>27479</v>
      </c>
      <c r="I5582" s="74" t="s">
        <v>73</v>
      </c>
      <c r="J5582" s="74" t="s">
        <v>16938</v>
      </c>
      <c r="K5582" s="75" t="s">
        <v>27480</v>
      </c>
      <c r="L5582" s="74" t="s">
        <v>16940</v>
      </c>
    </row>
    <row r="5583" customFormat="false" ht="13.5" hidden="false" customHeight="false" outlineLevel="0" collapsed="false">
      <c r="A5583" s="74" t="s">
        <v>27465</v>
      </c>
      <c r="B5583" s="74" t="s">
        <v>27466</v>
      </c>
      <c r="C5583" s="74" t="s">
        <v>27467</v>
      </c>
      <c r="D5583" s="74" t="s">
        <v>27468</v>
      </c>
      <c r="E5583" s="75"/>
      <c r="F5583" s="74"/>
      <c r="G5583" s="76" t="n">
        <v>101816</v>
      </c>
      <c r="H5583" s="74" t="s">
        <v>27481</v>
      </c>
      <c r="I5583" s="74" t="s">
        <v>73</v>
      </c>
      <c r="J5583" s="74" t="s">
        <v>16938</v>
      </c>
      <c r="K5583" s="75" t="s">
        <v>27482</v>
      </c>
      <c r="L5583" s="74" t="s">
        <v>16940</v>
      </c>
    </row>
    <row r="5584" customFormat="false" ht="13.5" hidden="false" customHeight="false" outlineLevel="0" collapsed="false">
      <c r="A5584" s="74" t="s">
        <v>27465</v>
      </c>
      <c r="B5584" s="74" t="s">
        <v>27466</v>
      </c>
      <c r="C5584" s="74" t="s">
        <v>27467</v>
      </c>
      <c r="D5584" s="74" t="s">
        <v>27468</v>
      </c>
      <c r="E5584" s="75"/>
      <c r="F5584" s="74"/>
      <c r="G5584" s="76" t="n">
        <v>101817</v>
      </c>
      <c r="H5584" s="74" t="s">
        <v>27483</v>
      </c>
      <c r="I5584" s="74" t="s">
        <v>73</v>
      </c>
      <c r="J5584" s="74" t="s">
        <v>16938</v>
      </c>
      <c r="K5584" s="75" t="s">
        <v>27484</v>
      </c>
      <c r="L5584" s="74" t="s">
        <v>16940</v>
      </c>
    </row>
    <row r="5585" customFormat="false" ht="13.5" hidden="false" customHeight="false" outlineLevel="0" collapsed="false">
      <c r="A5585" s="74" t="s">
        <v>27465</v>
      </c>
      <c r="B5585" s="74" t="s">
        <v>27466</v>
      </c>
      <c r="C5585" s="74" t="s">
        <v>27467</v>
      </c>
      <c r="D5585" s="74" t="s">
        <v>27468</v>
      </c>
      <c r="E5585" s="75"/>
      <c r="F5585" s="74"/>
      <c r="G5585" s="76" t="n">
        <v>101818</v>
      </c>
      <c r="H5585" s="74" t="s">
        <v>27485</v>
      </c>
      <c r="I5585" s="74" t="s">
        <v>73</v>
      </c>
      <c r="J5585" s="74" t="s">
        <v>16938</v>
      </c>
      <c r="K5585" s="75" t="s">
        <v>27486</v>
      </c>
      <c r="L5585" s="74" t="s">
        <v>16940</v>
      </c>
    </row>
    <row r="5586" customFormat="false" ht="13.5" hidden="false" customHeight="false" outlineLevel="0" collapsed="false">
      <c r="A5586" s="74" t="s">
        <v>27465</v>
      </c>
      <c r="B5586" s="74" t="s">
        <v>27466</v>
      </c>
      <c r="C5586" s="74" t="s">
        <v>27467</v>
      </c>
      <c r="D5586" s="74" t="s">
        <v>27468</v>
      </c>
      <c r="E5586" s="75"/>
      <c r="F5586" s="74"/>
      <c r="G5586" s="76" t="n">
        <v>101819</v>
      </c>
      <c r="H5586" s="74" t="s">
        <v>27487</v>
      </c>
      <c r="I5586" s="74" t="s">
        <v>73</v>
      </c>
      <c r="J5586" s="74" t="s">
        <v>16938</v>
      </c>
      <c r="K5586" s="75" t="s">
        <v>27488</v>
      </c>
      <c r="L5586" s="74" t="s">
        <v>16940</v>
      </c>
    </row>
    <row r="5587" customFormat="false" ht="13.5" hidden="false" customHeight="false" outlineLevel="0" collapsed="false">
      <c r="A5587" s="74" t="s">
        <v>27465</v>
      </c>
      <c r="B5587" s="74" t="s">
        <v>27466</v>
      </c>
      <c r="C5587" s="74" t="s">
        <v>27467</v>
      </c>
      <c r="D5587" s="74" t="s">
        <v>27468</v>
      </c>
      <c r="E5587" s="75"/>
      <c r="F5587" s="74"/>
      <c r="G5587" s="76" t="n">
        <v>101820</v>
      </c>
      <c r="H5587" s="74" t="s">
        <v>27489</v>
      </c>
      <c r="I5587" s="74" t="s">
        <v>73</v>
      </c>
      <c r="J5587" s="74" t="s">
        <v>16938</v>
      </c>
      <c r="K5587" s="75" t="s">
        <v>27490</v>
      </c>
      <c r="L5587" s="74" t="s">
        <v>16940</v>
      </c>
    </row>
    <row r="5588" customFormat="false" ht="13.5" hidden="false" customHeight="false" outlineLevel="0" collapsed="false">
      <c r="A5588" s="74" t="s">
        <v>27465</v>
      </c>
      <c r="B5588" s="74" t="s">
        <v>27466</v>
      </c>
      <c r="C5588" s="74" t="s">
        <v>27467</v>
      </c>
      <c r="D5588" s="74" t="s">
        <v>27468</v>
      </c>
      <c r="E5588" s="75"/>
      <c r="F5588" s="74"/>
      <c r="G5588" s="76" t="n">
        <v>101822</v>
      </c>
      <c r="H5588" s="74" t="s">
        <v>27491</v>
      </c>
      <c r="I5588" s="74" t="s">
        <v>154</v>
      </c>
      <c r="J5588" s="74" t="s">
        <v>16938</v>
      </c>
      <c r="K5588" s="75" t="s">
        <v>27492</v>
      </c>
      <c r="L5588" s="74" t="s">
        <v>16940</v>
      </c>
    </row>
    <row r="5589" customFormat="false" ht="13.5" hidden="false" customHeight="false" outlineLevel="0" collapsed="false">
      <c r="A5589" s="74" t="s">
        <v>27465</v>
      </c>
      <c r="B5589" s="74" t="s">
        <v>27466</v>
      </c>
      <c r="C5589" s="74" t="s">
        <v>27467</v>
      </c>
      <c r="D5589" s="74" t="s">
        <v>27468</v>
      </c>
      <c r="E5589" s="75"/>
      <c r="F5589" s="74"/>
      <c r="G5589" s="76" t="n">
        <v>101823</v>
      </c>
      <c r="H5589" s="74" t="s">
        <v>27493</v>
      </c>
      <c r="I5589" s="74" t="s">
        <v>154</v>
      </c>
      <c r="J5589" s="74" t="s">
        <v>16938</v>
      </c>
      <c r="K5589" s="75" t="s">
        <v>17655</v>
      </c>
      <c r="L5589" s="74" t="s">
        <v>16940</v>
      </c>
    </row>
    <row r="5590" customFormat="false" ht="13.5" hidden="false" customHeight="false" outlineLevel="0" collapsed="false">
      <c r="A5590" s="74" t="s">
        <v>27465</v>
      </c>
      <c r="B5590" s="74" t="s">
        <v>27466</v>
      </c>
      <c r="C5590" s="74" t="s">
        <v>27467</v>
      </c>
      <c r="D5590" s="74" t="s">
        <v>27468</v>
      </c>
      <c r="E5590" s="75"/>
      <c r="F5590" s="74"/>
      <c r="G5590" s="76" t="n">
        <v>101824</v>
      </c>
      <c r="H5590" s="74" t="s">
        <v>27494</v>
      </c>
      <c r="I5590" s="74" t="s">
        <v>154</v>
      </c>
      <c r="J5590" s="74" t="s">
        <v>16938</v>
      </c>
      <c r="K5590" s="75" t="s">
        <v>27495</v>
      </c>
      <c r="L5590" s="74" t="s">
        <v>16940</v>
      </c>
    </row>
    <row r="5591" customFormat="false" ht="13.5" hidden="false" customHeight="false" outlineLevel="0" collapsed="false">
      <c r="A5591" s="74" t="s">
        <v>27465</v>
      </c>
      <c r="B5591" s="74" t="s">
        <v>27466</v>
      </c>
      <c r="C5591" s="74" t="s">
        <v>27467</v>
      </c>
      <c r="D5591" s="74" t="s">
        <v>27468</v>
      </c>
      <c r="E5591" s="75"/>
      <c r="F5591" s="74"/>
      <c r="G5591" s="76" t="n">
        <v>101825</v>
      </c>
      <c r="H5591" s="74" t="s">
        <v>27496</v>
      </c>
      <c r="I5591" s="74" t="s">
        <v>154</v>
      </c>
      <c r="J5591" s="74" t="s">
        <v>16938</v>
      </c>
      <c r="K5591" s="75" t="s">
        <v>27497</v>
      </c>
      <c r="L5591" s="74" t="s">
        <v>16940</v>
      </c>
    </row>
    <row r="5592" customFormat="false" ht="13.5" hidden="false" customHeight="false" outlineLevel="0" collapsed="false">
      <c r="A5592" s="74" t="s">
        <v>27465</v>
      </c>
      <c r="B5592" s="74" t="s">
        <v>27466</v>
      </c>
      <c r="C5592" s="74" t="s">
        <v>27467</v>
      </c>
      <c r="D5592" s="74" t="s">
        <v>27468</v>
      </c>
      <c r="E5592" s="75"/>
      <c r="F5592" s="74"/>
      <c r="G5592" s="76" t="n">
        <v>101826</v>
      </c>
      <c r="H5592" s="74" t="s">
        <v>27498</v>
      </c>
      <c r="I5592" s="74" t="s">
        <v>154</v>
      </c>
      <c r="J5592" s="74" t="s">
        <v>16938</v>
      </c>
      <c r="K5592" s="75" t="s">
        <v>27499</v>
      </c>
      <c r="L5592" s="74" t="s">
        <v>16940</v>
      </c>
    </row>
    <row r="5593" customFormat="false" ht="13.5" hidden="false" customHeight="false" outlineLevel="0" collapsed="false">
      <c r="A5593" s="74" t="s">
        <v>27465</v>
      </c>
      <c r="B5593" s="74" t="s">
        <v>27466</v>
      </c>
      <c r="C5593" s="74" t="s">
        <v>27467</v>
      </c>
      <c r="D5593" s="74" t="s">
        <v>27468</v>
      </c>
      <c r="E5593" s="75"/>
      <c r="F5593" s="74"/>
      <c r="G5593" s="76" t="n">
        <v>101827</v>
      </c>
      <c r="H5593" s="74" t="s">
        <v>27500</v>
      </c>
      <c r="I5593" s="74" t="s">
        <v>154</v>
      </c>
      <c r="J5593" s="74" t="s">
        <v>16938</v>
      </c>
      <c r="K5593" s="75" t="s">
        <v>27501</v>
      </c>
      <c r="L5593" s="74" t="s">
        <v>16940</v>
      </c>
    </row>
    <row r="5594" customFormat="false" ht="13.5" hidden="false" customHeight="false" outlineLevel="0" collapsed="false">
      <c r="A5594" s="74" t="s">
        <v>27465</v>
      </c>
      <c r="B5594" s="74" t="s">
        <v>27466</v>
      </c>
      <c r="C5594" s="74" t="s">
        <v>27467</v>
      </c>
      <c r="D5594" s="74" t="s">
        <v>27468</v>
      </c>
      <c r="E5594" s="75"/>
      <c r="F5594" s="74"/>
      <c r="G5594" s="76" t="n">
        <v>101828</v>
      </c>
      <c r="H5594" s="74" t="s">
        <v>27502</v>
      </c>
      <c r="I5594" s="74" t="s">
        <v>154</v>
      </c>
      <c r="J5594" s="74" t="s">
        <v>16938</v>
      </c>
      <c r="K5594" s="75" t="s">
        <v>27503</v>
      </c>
      <c r="L5594" s="74" t="s">
        <v>16940</v>
      </c>
    </row>
    <row r="5595" customFormat="false" ht="13.5" hidden="false" customHeight="false" outlineLevel="0" collapsed="false">
      <c r="A5595" s="74" t="s">
        <v>27465</v>
      </c>
      <c r="B5595" s="74" t="s">
        <v>27466</v>
      </c>
      <c r="C5595" s="74" t="s">
        <v>27467</v>
      </c>
      <c r="D5595" s="74" t="s">
        <v>27468</v>
      </c>
      <c r="E5595" s="75"/>
      <c r="F5595" s="74"/>
      <c r="G5595" s="76" t="n">
        <v>101829</v>
      </c>
      <c r="H5595" s="74" t="s">
        <v>27504</v>
      </c>
      <c r="I5595" s="74" t="s">
        <v>154</v>
      </c>
      <c r="J5595" s="74" t="s">
        <v>16938</v>
      </c>
      <c r="K5595" s="75" t="s">
        <v>27505</v>
      </c>
      <c r="L5595" s="74" t="s">
        <v>16940</v>
      </c>
    </row>
    <row r="5596" customFormat="false" ht="13.5" hidden="false" customHeight="false" outlineLevel="0" collapsed="false">
      <c r="A5596" s="74" t="s">
        <v>27465</v>
      </c>
      <c r="B5596" s="74" t="s">
        <v>27466</v>
      </c>
      <c r="C5596" s="74" t="s">
        <v>27467</v>
      </c>
      <c r="D5596" s="74" t="s">
        <v>27468</v>
      </c>
      <c r="E5596" s="75"/>
      <c r="F5596" s="74"/>
      <c r="G5596" s="76" t="n">
        <v>101830</v>
      </c>
      <c r="H5596" s="74" t="s">
        <v>27506</v>
      </c>
      <c r="I5596" s="74" t="s">
        <v>154</v>
      </c>
      <c r="J5596" s="74" t="s">
        <v>16938</v>
      </c>
      <c r="K5596" s="75" t="s">
        <v>27507</v>
      </c>
      <c r="L5596" s="74" t="s">
        <v>16940</v>
      </c>
    </row>
    <row r="5597" customFormat="false" ht="13.5" hidden="false" customHeight="false" outlineLevel="0" collapsed="false">
      <c r="A5597" s="74" t="s">
        <v>27465</v>
      </c>
      <c r="B5597" s="74" t="s">
        <v>27466</v>
      </c>
      <c r="C5597" s="74" t="s">
        <v>27467</v>
      </c>
      <c r="D5597" s="74" t="s">
        <v>27468</v>
      </c>
      <c r="E5597" s="75"/>
      <c r="F5597" s="74"/>
      <c r="G5597" s="76" t="n">
        <v>101831</v>
      </c>
      <c r="H5597" s="74" t="s">
        <v>27508</v>
      </c>
      <c r="I5597" s="74" t="s">
        <v>154</v>
      </c>
      <c r="J5597" s="74" t="s">
        <v>16938</v>
      </c>
      <c r="K5597" s="75" t="s">
        <v>27509</v>
      </c>
      <c r="L5597" s="74" t="s">
        <v>16940</v>
      </c>
    </row>
    <row r="5598" customFormat="false" ht="13.5" hidden="false" customHeight="false" outlineLevel="0" collapsed="false">
      <c r="A5598" s="74" t="s">
        <v>27465</v>
      </c>
      <c r="B5598" s="74" t="s">
        <v>27466</v>
      </c>
      <c r="C5598" s="74" t="s">
        <v>27467</v>
      </c>
      <c r="D5598" s="74" t="s">
        <v>27468</v>
      </c>
      <c r="E5598" s="75"/>
      <c r="F5598" s="74"/>
      <c r="G5598" s="76" t="n">
        <v>101832</v>
      </c>
      <c r="H5598" s="74" t="s">
        <v>27510</v>
      </c>
      <c r="I5598" s="74" t="s">
        <v>154</v>
      </c>
      <c r="J5598" s="74" t="s">
        <v>16938</v>
      </c>
      <c r="K5598" s="75" t="s">
        <v>27511</v>
      </c>
      <c r="L5598" s="74" t="s">
        <v>16940</v>
      </c>
    </row>
    <row r="5599" customFormat="false" ht="13.5" hidden="false" customHeight="false" outlineLevel="0" collapsed="false">
      <c r="A5599" s="74" t="s">
        <v>27465</v>
      </c>
      <c r="B5599" s="74" t="s">
        <v>27466</v>
      </c>
      <c r="C5599" s="74" t="s">
        <v>27467</v>
      </c>
      <c r="D5599" s="74" t="s">
        <v>27468</v>
      </c>
      <c r="E5599" s="75"/>
      <c r="F5599" s="74"/>
      <c r="G5599" s="76" t="n">
        <v>101833</v>
      </c>
      <c r="H5599" s="74" t="s">
        <v>27512</v>
      </c>
      <c r="I5599" s="74" t="s">
        <v>154</v>
      </c>
      <c r="J5599" s="74" t="s">
        <v>16938</v>
      </c>
      <c r="K5599" s="75" t="s">
        <v>27513</v>
      </c>
      <c r="L5599" s="74" t="s">
        <v>16940</v>
      </c>
    </row>
    <row r="5600" customFormat="false" ht="13.5" hidden="false" customHeight="false" outlineLevel="0" collapsed="false">
      <c r="A5600" s="74" t="s">
        <v>27465</v>
      </c>
      <c r="B5600" s="74" t="s">
        <v>27466</v>
      </c>
      <c r="C5600" s="74" t="s">
        <v>27467</v>
      </c>
      <c r="D5600" s="74" t="s">
        <v>27468</v>
      </c>
      <c r="E5600" s="75"/>
      <c r="F5600" s="74"/>
      <c r="G5600" s="76" t="n">
        <v>101834</v>
      </c>
      <c r="H5600" s="74" t="s">
        <v>27514</v>
      </c>
      <c r="I5600" s="74" t="s">
        <v>154</v>
      </c>
      <c r="J5600" s="74" t="s">
        <v>16938</v>
      </c>
      <c r="K5600" s="75" t="s">
        <v>27515</v>
      </c>
      <c r="L5600" s="74" t="s">
        <v>16940</v>
      </c>
    </row>
    <row r="5601" customFormat="false" ht="13.5" hidden="false" customHeight="false" outlineLevel="0" collapsed="false">
      <c r="A5601" s="74" t="s">
        <v>27465</v>
      </c>
      <c r="B5601" s="74" t="s">
        <v>27466</v>
      </c>
      <c r="C5601" s="74" t="s">
        <v>27467</v>
      </c>
      <c r="D5601" s="74" t="s">
        <v>27468</v>
      </c>
      <c r="E5601" s="75"/>
      <c r="F5601" s="74"/>
      <c r="G5601" s="76" t="n">
        <v>101835</v>
      </c>
      <c r="H5601" s="74" t="s">
        <v>27516</v>
      </c>
      <c r="I5601" s="74" t="s">
        <v>154</v>
      </c>
      <c r="J5601" s="74" t="s">
        <v>16938</v>
      </c>
      <c r="K5601" s="75" t="s">
        <v>27517</v>
      </c>
      <c r="L5601" s="74" t="s">
        <v>16940</v>
      </c>
    </row>
    <row r="5602" customFormat="false" ht="13.5" hidden="false" customHeight="false" outlineLevel="0" collapsed="false">
      <c r="A5602" s="74" t="s">
        <v>27465</v>
      </c>
      <c r="B5602" s="74" t="s">
        <v>27466</v>
      </c>
      <c r="C5602" s="74" t="s">
        <v>27467</v>
      </c>
      <c r="D5602" s="74" t="s">
        <v>27468</v>
      </c>
      <c r="E5602" s="75"/>
      <c r="F5602" s="74"/>
      <c r="G5602" s="76" t="n">
        <v>101836</v>
      </c>
      <c r="H5602" s="74" t="s">
        <v>27518</v>
      </c>
      <c r="I5602" s="74" t="s">
        <v>154</v>
      </c>
      <c r="J5602" s="74" t="s">
        <v>16938</v>
      </c>
      <c r="K5602" s="75" t="s">
        <v>27519</v>
      </c>
      <c r="L5602" s="74" t="s">
        <v>16940</v>
      </c>
    </row>
    <row r="5603" customFormat="false" ht="13.5" hidden="false" customHeight="false" outlineLevel="0" collapsed="false">
      <c r="A5603" s="74" t="s">
        <v>27465</v>
      </c>
      <c r="B5603" s="74" t="s">
        <v>27466</v>
      </c>
      <c r="C5603" s="74" t="s">
        <v>27467</v>
      </c>
      <c r="D5603" s="74" t="s">
        <v>27468</v>
      </c>
      <c r="E5603" s="75"/>
      <c r="F5603" s="74"/>
      <c r="G5603" s="76" t="n">
        <v>101837</v>
      </c>
      <c r="H5603" s="74" t="s">
        <v>27520</v>
      </c>
      <c r="I5603" s="74" t="s">
        <v>154</v>
      </c>
      <c r="J5603" s="74" t="s">
        <v>16938</v>
      </c>
      <c r="K5603" s="75" t="s">
        <v>27521</v>
      </c>
      <c r="L5603" s="74" t="s">
        <v>16940</v>
      </c>
    </row>
    <row r="5604" customFormat="false" ht="13.5" hidden="false" customHeight="false" outlineLevel="0" collapsed="false">
      <c r="A5604" s="74" t="s">
        <v>27465</v>
      </c>
      <c r="B5604" s="74" t="s">
        <v>27466</v>
      </c>
      <c r="C5604" s="74" t="s">
        <v>27467</v>
      </c>
      <c r="D5604" s="74" t="s">
        <v>27468</v>
      </c>
      <c r="E5604" s="75"/>
      <c r="F5604" s="74"/>
      <c r="G5604" s="76" t="n">
        <v>101838</v>
      </c>
      <c r="H5604" s="74" t="s">
        <v>27522</v>
      </c>
      <c r="I5604" s="74" t="s">
        <v>154</v>
      </c>
      <c r="J5604" s="74" t="s">
        <v>16938</v>
      </c>
      <c r="K5604" s="75" t="s">
        <v>27523</v>
      </c>
      <c r="L5604" s="74" t="s">
        <v>16940</v>
      </c>
    </row>
    <row r="5605" customFormat="false" ht="13.5" hidden="false" customHeight="false" outlineLevel="0" collapsed="false">
      <c r="A5605" s="74" t="s">
        <v>27465</v>
      </c>
      <c r="B5605" s="74" t="s">
        <v>27466</v>
      </c>
      <c r="C5605" s="74" t="s">
        <v>27467</v>
      </c>
      <c r="D5605" s="74" t="s">
        <v>27468</v>
      </c>
      <c r="E5605" s="75"/>
      <c r="F5605" s="74"/>
      <c r="G5605" s="76" t="n">
        <v>101839</v>
      </c>
      <c r="H5605" s="74" t="s">
        <v>27524</v>
      </c>
      <c r="I5605" s="74" t="s">
        <v>154</v>
      </c>
      <c r="J5605" s="74" t="s">
        <v>16938</v>
      </c>
      <c r="K5605" s="75" t="s">
        <v>27525</v>
      </c>
      <c r="L5605" s="74" t="s">
        <v>16940</v>
      </c>
    </row>
    <row r="5606" customFormat="false" ht="13.5" hidden="false" customHeight="false" outlineLevel="0" collapsed="false">
      <c r="A5606" s="74" t="s">
        <v>27465</v>
      </c>
      <c r="B5606" s="74" t="s">
        <v>27466</v>
      </c>
      <c r="C5606" s="74" t="s">
        <v>27467</v>
      </c>
      <c r="D5606" s="74" t="s">
        <v>27468</v>
      </c>
      <c r="E5606" s="75"/>
      <c r="F5606" s="74"/>
      <c r="G5606" s="76" t="n">
        <v>101840</v>
      </c>
      <c r="H5606" s="74" t="s">
        <v>27526</v>
      </c>
      <c r="I5606" s="74" t="s">
        <v>154</v>
      </c>
      <c r="J5606" s="74" t="s">
        <v>16938</v>
      </c>
      <c r="K5606" s="75" t="s">
        <v>27527</v>
      </c>
      <c r="L5606" s="74" t="s">
        <v>16940</v>
      </c>
    </row>
    <row r="5607" customFormat="false" ht="13.5" hidden="false" customHeight="false" outlineLevel="0" collapsed="false">
      <c r="A5607" s="74" t="s">
        <v>27465</v>
      </c>
      <c r="B5607" s="74" t="s">
        <v>27466</v>
      </c>
      <c r="C5607" s="74" t="s">
        <v>27467</v>
      </c>
      <c r="D5607" s="74" t="s">
        <v>27468</v>
      </c>
      <c r="E5607" s="75"/>
      <c r="F5607" s="74"/>
      <c r="G5607" s="76" t="n">
        <v>101841</v>
      </c>
      <c r="H5607" s="74" t="s">
        <v>27528</v>
      </c>
      <c r="I5607" s="74" t="s">
        <v>154</v>
      </c>
      <c r="J5607" s="74" t="s">
        <v>16938</v>
      </c>
      <c r="K5607" s="75" t="s">
        <v>27529</v>
      </c>
      <c r="L5607" s="74" t="s">
        <v>16940</v>
      </c>
    </row>
    <row r="5608" customFormat="false" ht="13.5" hidden="false" customHeight="false" outlineLevel="0" collapsed="false">
      <c r="A5608" s="74" t="s">
        <v>27465</v>
      </c>
      <c r="B5608" s="74" t="s">
        <v>27466</v>
      </c>
      <c r="C5608" s="74" t="s">
        <v>27467</v>
      </c>
      <c r="D5608" s="74" t="s">
        <v>27468</v>
      </c>
      <c r="E5608" s="75"/>
      <c r="F5608" s="74"/>
      <c r="G5608" s="76" t="n">
        <v>101842</v>
      </c>
      <c r="H5608" s="74" t="s">
        <v>27530</v>
      </c>
      <c r="I5608" s="74" t="s">
        <v>154</v>
      </c>
      <c r="J5608" s="74" t="s">
        <v>16938</v>
      </c>
      <c r="K5608" s="75" t="s">
        <v>27531</v>
      </c>
      <c r="L5608" s="74" t="s">
        <v>16940</v>
      </c>
    </row>
    <row r="5609" customFormat="false" ht="13.5" hidden="false" customHeight="false" outlineLevel="0" collapsed="false">
      <c r="A5609" s="74" t="s">
        <v>27465</v>
      </c>
      <c r="B5609" s="74" t="s">
        <v>27466</v>
      </c>
      <c r="C5609" s="74" t="s">
        <v>27467</v>
      </c>
      <c r="D5609" s="74" t="s">
        <v>27468</v>
      </c>
      <c r="E5609" s="75"/>
      <c r="F5609" s="74"/>
      <c r="G5609" s="76" t="n">
        <v>101843</v>
      </c>
      <c r="H5609" s="74" t="s">
        <v>27532</v>
      </c>
      <c r="I5609" s="74" t="s">
        <v>154</v>
      </c>
      <c r="J5609" s="74" t="s">
        <v>16938</v>
      </c>
      <c r="K5609" s="75" t="s">
        <v>27533</v>
      </c>
      <c r="L5609" s="74" t="s">
        <v>16940</v>
      </c>
    </row>
    <row r="5610" customFormat="false" ht="13.5" hidden="false" customHeight="false" outlineLevel="0" collapsed="false">
      <c r="A5610" s="74" t="s">
        <v>27465</v>
      </c>
      <c r="B5610" s="74" t="s">
        <v>27466</v>
      </c>
      <c r="C5610" s="74" t="s">
        <v>27467</v>
      </c>
      <c r="D5610" s="74" t="s">
        <v>27468</v>
      </c>
      <c r="E5610" s="75"/>
      <c r="F5610" s="74"/>
      <c r="G5610" s="76" t="n">
        <v>101844</v>
      </c>
      <c r="H5610" s="74" t="s">
        <v>27534</v>
      </c>
      <c r="I5610" s="74" t="s">
        <v>154</v>
      </c>
      <c r="J5610" s="74" t="s">
        <v>16938</v>
      </c>
      <c r="K5610" s="75" t="s">
        <v>27535</v>
      </c>
      <c r="L5610" s="74" t="s">
        <v>16940</v>
      </c>
    </row>
    <row r="5611" customFormat="false" ht="13.5" hidden="false" customHeight="false" outlineLevel="0" collapsed="false">
      <c r="A5611" s="74" t="s">
        <v>27465</v>
      </c>
      <c r="B5611" s="74" t="s">
        <v>27466</v>
      </c>
      <c r="C5611" s="74" t="s">
        <v>27467</v>
      </c>
      <c r="D5611" s="74" t="s">
        <v>27468</v>
      </c>
      <c r="E5611" s="75"/>
      <c r="F5611" s="74"/>
      <c r="G5611" s="76" t="n">
        <v>101845</v>
      </c>
      <c r="H5611" s="74" t="s">
        <v>27536</v>
      </c>
      <c r="I5611" s="74" t="s">
        <v>154</v>
      </c>
      <c r="J5611" s="74" t="s">
        <v>16938</v>
      </c>
      <c r="K5611" s="75" t="s">
        <v>27537</v>
      </c>
      <c r="L5611" s="74" t="s">
        <v>16940</v>
      </c>
    </row>
    <row r="5612" customFormat="false" ht="13.5" hidden="false" customHeight="false" outlineLevel="0" collapsed="false">
      <c r="A5612" s="74" t="s">
        <v>27465</v>
      </c>
      <c r="B5612" s="74" t="s">
        <v>27466</v>
      </c>
      <c r="C5612" s="74" t="s">
        <v>27467</v>
      </c>
      <c r="D5612" s="74" t="s">
        <v>27468</v>
      </c>
      <c r="E5612" s="75"/>
      <c r="F5612" s="74"/>
      <c r="G5612" s="76" t="n">
        <v>101846</v>
      </c>
      <c r="H5612" s="74" t="s">
        <v>27538</v>
      </c>
      <c r="I5612" s="74" t="s">
        <v>154</v>
      </c>
      <c r="J5612" s="74" t="s">
        <v>16938</v>
      </c>
      <c r="K5612" s="75" t="s">
        <v>27539</v>
      </c>
      <c r="L5612" s="74" t="s">
        <v>16940</v>
      </c>
    </row>
    <row r="5613" customFormat="false" ht="13.5" hidden="false" customHeight="false" outlineLevel="0" collapsed="false">
      <c r="A5613" s="74" t="s">
        <v>27465</v>
      </c>
      <c r="B5613" s="74" t="s">
        <v>27466</v>
      </c>
      <c r="C5613" s="74" t="s">
        <v>27467</v>
      </c>
      <c r="D5613" s="74" t="s">
        <v>27468</v>
      </c>
      <c r="E5613" s="75"/>
      <c r="F5613" s="74"/>
      <c r="G5613" s="76" t="n">
        <v>101847</v>
      </c>
      <c r="H5613" s="74" t="s">
        <v>27540</v>
      </c>
      <c r="I5613" s="74" t="s">
        <v>154</v>
      </c>
      <c r="J5613" s="74" t="s">
        <v>16938</v>
      </c>
      <c r="K5613" s="75" t="s">
        <v>27541</v>
      </c>
      <c r="L5613" s="74" t="s">
        <v>16940</v>
      </c>
    </row>
    <row r="5614" customFormat="false" ht="13.5" hidden="false" customHeight="false" outlineLevel="0" collapsed="false">
      <c r="A5614" s="74" t="s">
        <v>27465</v>
      </c>
      <c r="B5614" s="74" t="s">
        <v>27466</v>
      </c>
      <c r="C5614" s="74" t="s">
        <v>27467</v>
      </c>
      <c r="D5614" s="74" t="s">
        <v>27468</v>
      </c>
      <c r="E5614" s="75"/>
      <c r="F5614" s="74"/>
      <c r="G5614" s="76" t="n">
        <v>101848</v>
      </c>
      <c r="H5614" s="74" t="s">
        <v>27542</v>
      </c>
      <c r="I5614" s="74" t="s">
        <v>154</v>
      </c>
      <c r="J5614" s="74" t="s">
        <v>16938</v>
      </c>
      <c r="K5614" s="75" t="s">
        <v>25250</v>
      </c>
      <c r="L5614" s="74" t="s">
        <v>16940</v>
      </c>
    </row>
    <row r="5615" customFormat="false" ht="13.5" hidden="false" customHeight="false" outlineLevel="0" collapsed="false">
      <c r="A5615" s="74" t="s">
        <v>27465</v>
      </c>
      <c r="B5615" s="74" t="s">
        <v>27466</v>
      </c>
      <c r="C5615" s="74" t="s">
        <v>27467</v>
      </c>
      <c r="D5615" s="74" t="s">
        <v>27468</v>
      </c>
      <c r="E5615" s="75"/>
      <c r="F5615" s="74"/>
      <c r="G5615" s="76" t="n">
        <v>101849</v>
      </c>
      <c r="H5615" s="74" t="s">
        <v>27543</v>
      </c>
      <c r="I5615" s="74" t="s">
        <v>154</v>
      </c>
      <c r="J5615" s="74" t="s">
        <v>16938</v>
      </c>
      <c r="K5615" s="75" t="s">
        <v>27544</v>
      </c>
      <c r="L5615" s="74" t="s">
        <v>16940</v>
      </c>
    </row>
    <row r="5616" customFormat="false" ht="13.5" hidden="false" customHeight="false" outlineLevel="0" collapsed="false">
      <c r="A5616" s="74" t="s">
        <v>27465</v>
      </c>
      <c r="B5616" s="74" t="s">
        <v>27466</v>
      </c>
      <c r="C5616" s="74" t="s">
        <v>27467</v>
      </c>
      <c r="D5616" s="74" t="s">
        <v>27468</v>
      </c>
      <c r="E5616" s="75"/>
      <c r="F5616" s="74"/>
      <c r="G5616" s="76" t="n">
        <v>101850</v>
      </c>
      <c r="H5616" s="74" t="s">
        <v>27545</v>
      </c>
      <c r="I5616" s="74" t="s">
        <v>73</v>
      </c>
      <c r="J5616" s="74" t="s">
        <v>16938</v>
      </c>
      <c r="K5616" s="75" t="s">
        <v>27546</v>
      </c>
      <c r="L5616" s="74" t="s">
        <v>16940</v>
      </c>
    </row>
    <row r="5617" customFormat="false" ht="13.5" hidden="false" customHeight="false" outlineLevel="0" collapsed="false">
      <c r="A5617" s="74" t="s">
        <v>27465</v>
      </c>
      <c r="B5617" s="74" t="s">
        <v>27466</v>
      </c>
      <c r="C5617" s="74" t="s">
        <v>27467</v>
      </c>
      <c r="D5617" s="74" t="s">
        <v>27468</v>
      </c>
      <c r="E5617" s="75"/>
      <c r="F5617" s="74"/>
      <c r="G5617" s="76" t="n">
        <v>101851</v>
      </c>
      <c r="H5617" s="74" t="s">
        <v>27547</v>
      </c>
      <c r="I5617" s="74" t="s">
        <v>73</v>
      </c>
      <c r="J5617" s="74" t="s">
        <v>16938</v>
      </c>
      <c r="K5617" s="75" t="s">
        <v>27548</v>
      </c>
      <c r="L5617" s="74" t="s">
        <v>16940</v>
      </c>
    </row>
    <row r="5618" customFormat="false" ht="13.5" hidden="false" customHeight="false" outlineLevel="0" collapsed="false">
      <c r="A5618" s="74" t="s">
        <v>27465</v>
      </c>
      <c r="B5618" s="74" t="s">
        <v>27466</v>
      </c>
      <c r="C5618" s="74" t="s">
        <v>27467</v>
      </c>
      <c r="D5618" s="74" t="s">
        <v>27468</v>
      </c>
      <c r="E5618" s="75"/>
      <c r="F5618" s="74"/>
      <c r="G5618" s="76" t="n">
        <v>101852</v>
      </c>
      <c r="H5618" s="74" t="s">
        <v>27549</v>
      </c>
      <c r="I5618" s="74" t="s">
        <v>73</v>
      </c>
      <c r="J5618" s="74" t="s">
        <v>16938</v>
      </c>
      <c r="K5618" s="75" t="s">
        <v>27550</v>
      </c>
      <c r="L5618" s="74" t="s">
        <v>16940</v>
      </c>
    </row>
    <row r="5619" customFormat="false" ht="13.5" hidden="false" customHeight="false" outlineLevel="0" collapsed="false">
      <c r="A5619" s="74" t="s">
        <v>27465</v>
      </c>
      <c r="B5619" s="74" t="s">
        <v>27466</v>
      </c>
      <c r="C5619" s="74" t="s">
        <v>27467</v>
      </c>
      <c r="D5619" s="74" t="s">
        <v>27468</v>
      </c>
      <c r="E5619" s="75"/>
      <c r="F5619" s="74"/>
      <c r="G5619" s="76" t="n">
        <v>101853</v>
      </c>
      <c r="H5619" s="74" t="s">
        <v>27551</v>
      </c>
      <c r="I5619" s="74" t="s">
        <v>73</v>
      </c>
      <c r="J5619" s="74" t="s">
        <v>16938</v>
      </c>
      <c r="K5619" s="75" t="s">
        <v>27552</v>
      </c>
      <c r="L5619" s="74" t="s">
        <v>16940</v>
      </c>
    </row>
    <row r="5620" customFormat="false" ht="13.5" hidden="false" customHeight="false" outlineLevel="0" collapsed="false">
      <c r="A5620" s="74" t="s">
        <v>27465</v>
      </c>
      <c r="B5620" s="74" t="s">
        <v>27466</v>
      </c>
      <c r="C5620" s="74" t="s">
        <v>27467</v>
      </c>
      <c r="D5620" s="74" t="s">
        <v>27468</v>
      </c>
      <c r="E5620" s="75"/>
      <c r="F5620" s="74"/>
      <c r="G5620" s="76" t="n">
        <v>101854</v>
      </c>
      <c r="H5620" s="74" t="s">
        <v>27553</v>
      </c>
      <c r="I5620" s="74" t="s">
        <v>73</v>
      </c>
      <c r="J5620" s="74" t="s">
        <v>16938</v>
      </c>
      <c r="K5620" s="75" t="s">
        <v>27554</v>
      </c>
      <c r="L5620" s="74" t="s">
        <v>16940</v>
      </c>
    </row>
    <row r="5621" customFormat="false" ht="13.5" hidden="false" customHeight="false" outlineLevel="0" collapsed="false">
      <c r="A5621" s="74" t="s">
        <v>27465</v>
      </c>
      <c r="B5621" s="74" t="s">
        <v>27466</v>
      </c>
      <c r="C5621" s="74" t="s">
        <v>27467</v>
      </c>
      <c r="D5621" s="74" t="s">
        <v>27468</v>
      </c>
      <c r="E5621" s="75"/>
      <c r="F5621" s="74"/>
      <c r="G5621" s="76" t="n">
        <v>101855</v>
      </c>
      <c r="H5621" s="74" t="s">
        <v>27555</v>
      </c>
      <c r="I5621" s="74" t="s">
        <v>73</v>
      </c>
      <c r="J5621" s="74" t="s">
        <v>16938</v>
      </c>
      <c r="K5621" s="75" t="s">
        <v>27556</v>
      </c>
      <c r="L5621" s="74" t="s">
        <v>16940</v>
      </c>
    </row>
    <row r="5622" customFormat="false" ht="13.5" hidden="false" customHeight="false" outlineLevel="0" collapsed="false">
      <c r="A5622" s="74" t="s">
        <v>27465</v>
      </c>
      <c r="B5622" s="74" t="s">
        <v>27466</v>
      </c>
      <c r="C5622" s="74" t="s">
        <v>27467</v>
      </c>
      <c r="D5622" s="74" t="s">
        <v>27468</v>
      </c>
      <c r="E5622" s="75"/>
      <c r="F5622" s="74"/>
      <c r="G5622" s="76" t="n">
        <v>101856</v>
      </c>
      <c r="H5622" s="74" t="s">
        <v>27557</v>
      </c>
      <c r="I5622" s="74" t="s">
        <v>73</v>
      </c>
      <c r="J5622" s="74" t="s">
        <v>16938</v>
      </c>
      <c r="K5622" s="75" t="s">
        <v>27558</v>
      </c>
      <c r="L5622" s="74" t="s">
        <v>16940</v>
      </c>
    </row>
    <row r="5623" customFormat="false" ht="13.5" hidden="false" customHeight="false" outlineLevel="0" collapsed="false">
      <c r="A5623" s="74" t="s">
        <v>27465</v>
      </c>
      <c r="B5623" s="74" t="s">
        <v>27466</v>
      </c>
      <c r="C5623" s="74" t="s">
        <v>27467</v>
      </c>
      <c r="D5623" s="74" t="s">
        <v>27468</v>
      </c>
      <c r="E5623" s="75"/>
      <c r="F5623" s="74"/>
      <c r="G5623" s="76" t="n">
        <v>101857</v>
      </c>
      <c r="H5623" s="74" t="s">
        <v>27559</v>
      </c>
      <c r="I5623" s="74" t="s">
        <v>73</v>
      </c>
      <c r="J5623" s="74" t="s">
        <v>16938</v>
      </c>
      <c r="K5623" s="75" t="s">
        <v>24774</v>
      </c>
      <c r="L5623" s="74" t="s">
        <v>16940</v>
      </c>
    </row>
    <row r="5624" customFormat="false" ht="13.5" hidden="false" customHeight="false" outlineLevel="0" collapsed="false">
      <c r="A5624" s="74" t="s">
        <v>27465</v>
      </c>
      <c r="B5624" s="74" t="s">
        <v>27466</v>
      </c>
      <c r="C5624" s="74" t="s">
        <v>27467</v>
      </c>
      <c r="D5624" s="74" t="s">
        <v>27468</v>
      </c>
      <c r="E5624" s="75"/>
      <c r="F5624" s="74"/>
      <c r="G5624" s="76" t="n">
        <v>101858</v>
      </c>
      <c r="H5624" s="74" t="s">
        <v>27560</v>
      </c>
      <c r="I5624" s="74" t="s">
        <v>73</v>
      </c>
      <c r="J5624" s="74" t="s">
        <v>16938</v>
      </c>
      <c r="K5624" s="75" t="s">
        <v>27147</v>
      </c>
      <c r="L5624" s="74" t="s">
        <v>16940</v>
      </c>
    </row>
    <row r="5625" customFormat="false" ht="13.5" hidden="false" customHeight="false" outlineLevel="0" collapsed="false">
      <c r="A5625" s="74" t="s">
        <v>27465</v>
      </c>
      <c r="B5625" s="74" t="s">
        <v>27466</v>
      </c>
      <c r="C5625" s="74" t="s">
        <v>27467</v>
      </c>
      <c r="D5625" s="74" t="s">
        <v>27468</v>
      </c>
      <c r="E5625" s="75"/>
      <c r="F5625" s="74"/>
      <c r="G5625" s="76" t="n">
        <v>101859</v>
      </c>
      <c r="H5625" s="74" t="s">
        <v>27561</v>
      </c>
      <c r="I5625" s="74" t="s">
        <v>73</v>
      </c>
      <c r="J5625" s="74" t="s">
        <v>16938</v>
      </c>
      <c r="K5625" s="75" t="s">
        <v>27562</v>
      </c>
      <c r="L5625" s="74" t="s">
        <v>16940</v>
      </c>
    </row>
    <row r="5626" customFormat="false" ht="13.5" hidden="false" customHeight="false" outlineLevel="0" collapsed="false">
      <c r="A5626" s="74" t="s">
        <v>27465</v>
      </c>
      <c r="B5626" s="74" t="s">
        <v>27466</v>
      </c>
      <c r="C5626" s="74" t="s">
        <v>27467</v>
      </c>
      <c r="D5626" s="74" t="s">
        <v>27468</v>
      </c>
      <c r="E5626" s="75"/>
      <c r="F5626" s="74"/>
      <c r="G5626" s="76" t="n">
        <v>101860</v>
      </c>
      <c r="H5626" s="74" t="s">
        <v>27563</v>
      </c>
      <c r="I5626" s="74" t="s">
        <v>73</v>
      </c>
      <c r="J5626" s="74" t="s">
        <v>16938</v>
      </c>
      <c r="K5626" s="75" t="s">
        <v>27564</v>
      </c>
      <c r="L5626" s="74" t="s">
        <v>16940</v>
      </c>
    </row>
    <row r="5627" customFormat="false" ht="13.5" hidden="false" customHeight="false" outlineLevel="0" collapsed="false">
      <c r="A5627" s="74" t="s">
        <v>27465</v>
      </c>
      <c r="B5627" s="74" t="s">
        <v>27466</v>
      </c>
      <c r="C5627" s="74" t="s">
        <v>27467</v>
      </c>
      <c r="D5627" s="74" t="s">
        <v>27468</v>
      </c>
      <c r="E5627" s="75"/>
      <c r="F5627" s="74"/>
      <c r="G5627" s="76" t="n">
        <v>101861</v>
      </c>
      <c r="H5627" s="74" t="s">
        <v>27565</v>
      </c>
      <c r="I5627" s="74" t="s">
        <v>73</v>
      </c>
      <c r="J5627" s="74" t="s">
        <v>16938</v>
      </c>
      <c r="K5627" s="75" t="s">
        <v>20312</v>
      </c>
      <c r="L5627" s="74" t="s">
        <v>16940</v>
      </c>
    </row>
    <row r="5628" customFormat="false" ht="13.5" hidden="false" customHeight="false" outlineLevel="0" collapsed="false">
      <c r="A5628" s="74" t="s">
        <v>27465</v>
      </c>
      <c r="B5628" s="74" t="s">
        <v>27466</v>
      </c>
      <c r="C5628" s="74" t="s">
        <v>27467</v>
      </c>
      <c r="D5628" s="74" t="s">
        <v>27468</v>
      </c>
      <c r="E5628" s="75"/>
      <c r="F5628" s="74"/>
      <c r="G5628" s="76" t="n">
        <v>101862</v>
      </c>
      <c r="H5628" s="74" t="s">
        <v>27566</v>
      </c>
      <c r="I5628" s="74" t="s">
        <v>73</v>
      </c>
      <c r="J5628" s="74" t="s">
        <v>16938</v>
      </c>
      <c r="K5628" s="75" t="s">
        <v>27567</v>
      </c>
      <c r="L5628" s="74" t="s">
        <v>16940</v>
      </c>
    </row>
    <row r="5629" customFormat="false" ht="13.5" hidden="false" customHeight="false" outlineLevel="0" collapsed="false">
      <c r="A5629" s="74" t="s">
        <v>27465</v>
      </c>
      <c r="B5629" s="74" t="s">
        <v>27466</v>
      </c>
      <c r="C5629" s="74" t="s">
        <v>27467</v>
      </c>
      <c r="D5629" s="74" t="s">
        <v>27468</v>
      </c>
      <c r="E5629" s="75"/>
      <c r="F5629" s="74"/>
      <c r="G5629" s="76" t="n">
        <v>101863</v>
      </c>
      <c r="H5629" s="74" t="s">
        <v>27568</v>
      </c>
      <c r="I5629" s="74" t="s">
        <v>73</v>
      </c>
      <c r="J5629" s="74" t="s">
        <v>16938</v>
      </c>
      <c r="K5629" s="75" t="s">
        <v>25683</v>
      </c>
      <c r="L5629" s="74" t="s">
        <v>16940</v>
      </c>
    </row>
    <row r="5630" customFormat="false" ht="13.5" hidden="false" customHeight="false" outlineLevel="0" collapsed="false">
      <c r="A5630" s="74" t="s">
        <v>27465</v>
      </c>
      <c r="B5630" s="74" t="s">
        <v>27466</v>
      </c>
      <c r="C5630" s="74" t="s">
        <v>27467</v>
      </c>
      <c r="D5630" s="74" t="s">
        <v>27468</v>
      </c>
      <c r="E5630" s="75"/>
      <c r="F5630" s="74"/>
      <c r="G5630" s="76" t="n">
        <v>101864</v>
      </c>
      <c r="H5630" s="74" t="s">
        <v>27569</v>
      </c>
      <c r="I5630" s="74" t="s">
        <v>73</v>
      </c>
      <c r="J5630" s="74" t="s">
        <v>16938</v>
      </c>
      <c r="K5630" s="75" t="s">
        <v>22486</v>
      </c>
      <c r="L5630" s="74" t="s">
        <v>16940</v>
      </c>
    </row>
    <row r="5631" customFormat="false" ht="13.5" hidden="false" customHeight="false" outlineLevel="0" collapsed="false">
      <c r="A5631" s="74" t="s">
        <v>27465</v>
      </c>
      <c r="B5631" s="74" t="s">
        <v>27466</v>
      </c>
      <c r="C5631" s="74" t="s">
        <v>27467</v>
      </c>
      <c r="D5631" s="74" t="s">
        <v>27468</v>
      </c>
      <c r="E5631" s="75"/>
      <c r="F5631" s="74"/>
      <c r="G5631" s="76" t="n">
        <v>101865</v>
      </c>
      <c r="H5631" s="74" t="s">
        <v>27570</v>
      </c>
      <c r="I5631" s="74" t="s">
        <v>73</v>
      </c>
      <c r="J5631" s="74" t="s">
        <v>16938</v>
      </c>
      <c r="K5631" s="75" t="s">
        <v>27571</v>
      </c>
      <c r="L5631" s="74" t="s">
        <v>16940</v>
      </c>
    </row>
    <row r="5632" customFormat="false" ht="13.5" hidden="false" customHeight="false" outlineLevel="0" collapsed="false">
      <c r="A5632" s="74" t="s">
        <v>27465</v>
      </c>
      <c r="B5632" s="74" t="s">
        <v>27466</v>
      </c>
      <c r="C5632" s="74" t="s">
        <v>27467</v>
      </c>
      <c r="D5632" s="74" t="s">
        <v>27468</v>
      </c>
      <c r="E5632" s="75"/>
      <c r="F5632" s="74"/>
      <c r="G5632" s="76" t="n">
        <v>101866</v>
      </c>
      <c r="H5632" s="74" t="s">
        <v>27572</v>
      </c>
      <c r="I5632" s="74" t="s">
        <v>73</v>
      </c>
      <c r="J5632" s="74" t="s">
        <v>16938</v>
      </c>
      <c r="K5632" s="75" t="s">
        <v>27573</v>
      </c>
      <c r="L5632" s="74" t="s">
        <v>16940</v>
      </c>
    </row>
    <row r="5633" customFormat="false" ht="13.5" hidden="false" customHeight="false" outlineLevel="0" collapsed="false">
      <c r="A5633" s="74" t="s">
        <v>27465</v>
      </c>
      <c r="B5633" s="74" t="s">
        <v>27466</v>
      </c>
      <c r="C5633" s="74" t="s">
        <v>27467</v>
      </c>
      <c r="D5633" s="74" t="s">
        <v>27468</v>
      </c>
      <c r="E5633" s="75"/>
      <c r="F5633" s="74"/>
      <c r="G5633" s="76" t="n">
        <v>101867</v>
      </c>
      <c r="H5633" s="74" t="s">
        <v>27574</v>
      </c>
      <c r="I5633" s="74" t="s">
        <v>73</v>
      </c>
      <c r="J5633" s="74" t="s">
        <v>16938</v>
      </c>
      <c r="K5633" s="75" t="s">
        <v>27575</v>
      </c>
      <c r="L5633" s="74" t="s">
        <v>16940</v>
      </c>
    </row>
    <row r="5634" customFormat="false" ht="13.5" hidden="false" customHeight="false" outlineLevel="0" collapsed="false">
      <c r="A5634" s="74" t="s">
        <v>27465</v>
      </c>
      <c r="B5634" s="74" t="s">
        <v>27466</v>
      </c>
      <c r="C5634" s="74" t="s">
        <v>27467</v>
      </c>
      <c r="D5634" s="74" t="s">
        <v>27468</v>
      </c>
      <c r="E5634" s="75"/>
      <c r="F5634" s="74"/>
      <c r="G5634" s="76" t="n">
        <v>101868</v>
      </c>
      <c r="H5634" s="74" t="s">
        <v>27576</v>
      </c>
      <c r="I5634" s="74" t="s">
        <v>73</v>
      </c>
      <c r="J5634" s="74" t="s">
        <v>16938</v>
      </c>
      <c r="K5634" s="75" t="s">
        <v>27577</v>
      </c>
      <c r="L5634" s="74" t="s">
        <v>16940</v>
      </c>
    </row>
    <row r="5635" customFormat="false" ht="13.5" hidden="false" customHeight="false" outlineLevel="0" collapsed="false">
      <c r="A5635" s="74" t="s">
        <v>27465</v>
      </c>
      <c r="B5635" s="74" t="s">
        <v>27466</v>
      </c>
      <c r="C5635" s="74" t="s">
        <v>27467</v>
      </c>
      <c r="D5635" s="74" t="s">
        <v>27468</v>
      </c>
      <c r="E5635" s="75"/>
      <c r="F5635" s="74"/>
      <c r="G5635" s="76" t="n">
        <v>101869</v>
      </c>
      <c r="H5635" s="74" t="s">
        <v>27578</v>
      </c>
      <c r="I5635" s="74" t="s">
        <v>73</v>
      </c>
      <c r="J5635" s="74" t="s">
        <v>16938</v>
      </c>
      <c r="K5635" s="75" t="s">
        <v>22690</v>
      </c>
      <c r="L5635" s="74" t="s">
        <v>16940</v>
      </c>
    </row>
    <row r="5636" customFormat="false" ht="13.5" hidden="false" customHeight="false" outlineLevel="0" collapsed="false">
      <c r="A5636" s="74" t="s">
        <v>27465</v>
      </c>
      <c r="B5636" s="74" t="s">
        <v>27466</v>
      </c>
      <c r="C5636" s="74" t="s">
        <v>27467</v>
      </c>
      <c r="D5636" s="74" t="s">
        <v>27468</v>
      </c>
      <c r="E5636" s="75"/>
      <c r="F5636" s="74"/>
      <c r="G5636" s="76" t="n">
        <v>101870</v>
      </c>
      <c r="H5636" s="74" t="s">
        <v>27579</v>
      </c>
      <c r="I5636" s="74" t="s">
        <v>73</v>
      </c>
      <c r="J5636" s="74" t="s">
        <v>16938</v>
      </c>
      <c r="K5636" s="75" t="s">
        <v>27580</v>
      </c>
      <c r="L5636" s="74" t="s">
        <v>16940</v>
      </c>
    </row>
    <row r="5637" customFormat="false" ht="13.5" hidden="false" customHeight="false" outlineLevel="0" collapsed="false">
      <c r="A5637" s="74" t="s">
        <v>27465</v>
      </c>
      <c r="B5637" s="74" t="s">
        <v>27466</v>
      </c>
      <c r="C5637" s="74" t="s">
        <v>27467</v>
      </c>
      <c r="D5637" s="74" t="s">
        <v>27468</v>
      </c>
      <c r="E5637" s="75"/>
      <c r="F5637" s="74"/>
      <c r="G5637" s="76" t="n">
        <v>102096</v>
      </c>
      <c r="H5637" s="74" t="s">
        <v>27581</v>
      </c>
      <c r="I5637" s="74" t="s">
        <v>154</v>
      </c>
      <c r="J5637" s="74" t="s">
        <v>16938</v>
      </c>
      <c r="K5637" s="75" t="s">
        <v>27582</v>
      </c>
      <c r="L5637" s="74" t="s">
        <v>16940</v>
      </c>
    </row>
    <row r="5638" customFormat="false" ht="13.5" hidden="false" customHeight="false" outlineLevel="0" collapsed="false">
      <c r="A5638" s="74" t="s">
        <v>27465</v>
      </c>
      <c r="B5638" s="74" t="s">
        <v>27466</v>
      </c>
      <c r="C5638" s="74" t="s">
        <v>27467</v>
      </c>
      <c r="D5638" s="74" t="s">
        <v>27468</v>
      </c>
      <c r="E5638" s="75"/>
      <c r="F5638" s="74"/>
      <c r="G5638" s="76" t="n">
        <v>102098</v>
      </c>
      <c r="H5638" s="74" t="s">
        <v>27583</v>
      </c>
      <c r="I5638" s="74" t="s">
        <v>154</v>
      </c>
      <c r="J5638" s="74" t="s">
        <v>16938</v>
      </c>
      <c r="K5638" s="75" t="s">
        <v>27584</v>
      </c>
      <c r="L5638" s="74" t="s">
        <v>16940</v>
      </c>
    </row>
    <row r="5639" customFormat="false" ht="13.5" hidden="false" customHeight="false" outlineLevel="0" collapsed="false">
      <c r="A5639" s="74" t="s">
        <v>27465</v>
      </c>
      <c r="B5639" s="74" t="s">
        <v>27466</v>
      </c>
      <c r="C5639" s="74" t="s">
        <v>27467</v>
      </c>
      <c r="D5639" s="74" t="s">
        <v>27468</v>
      </c>
      <c r="E5639" s="75"/>
      <c r="F5639" s="74"/>
      <c r="G5639" s="76" t="n">
        <v>102101</v>
      </c>
      <c r="H5639" s="74" t="s">
        <v>27585</v>
      </c>
      <c r="I5639" s="74" t="s">
        <v>73</v>
      </c>
      <c r="J5639" s="74" t="s">
        <v>17690</v>
      </c>
      <c r="K5639" s="75" t="s">
        <v>27586</v>
      </c>
      <c r="L5639" s="74" t="s">
        <v>16940</v>
      </c>
    </row>
    <row r="5640" customFormat="false" ht="13.5" hidden="false" customHeight="false" outlineLevel="0" collapsed="false">
      <c r="A5640" s="74" t="s">
        <v>27465</v>
      </c>
      <c r="B5640" s="74" t="s">
        <v>27466</v>
      </c>
      <c r="C5640" s="74" t="s">
        <v>27467</v>
      </c>
      <c r="D5640" s="74" t="s">
        <v>27468</v>
      </c>
      <c r="E5640" s="75"/>
      <c r="F5640" s="74"/>
      <c r="G5640" s="76" t="n">
        <v>102988</v>
      </c>
      <c r="H5640" s="74" t="s">
        <v>27587</v>
      </c>
      <c r="I5640" s="74" t="s">
        <v>73</v>
      </c>
      <c r="J5640" s="74" t="s">
        <v>16938</v>
      </c>
      <c r="K5640" s="75" t="s">
        <v>27588</v>
      </c>
      <c r="L5640" s="74" t="s">
        <v>16940</v>
      </c>
    </row>
    <row r="5641" customFormat="false" ht="13.5" hidden="false" customHeight="false" outlineLevel="0" collapsed="false">
      <c r="A5641" s="74" t="s">
        <v>27465</v>
      </c>
      <c r="B5641" s="74" t="s">
        <v>27466</v>
      </c>
      <c r="C5641" s="74" t="s">
        <v>27589</v>
      </c>
      <c r="D5641" s="74" t="s">
        <v>27590</v>
      </c>
      <c r="E5641" s="75"/>
      <c r="F5641" s="74"/>
      <c r="G5641" s="76" t="n">
        <v>100576</v>
      </c>
      <c r="H5641" s="74" t="s">
        <v>27591</v>
      </c>
      <c r="I5641" s="74" t="s">
        <v>73</v>
      </c>
      <c r="J5641" s="74" t="s">
        <v>16938</v>
      </c>
      <c r="K5641" s="75" t="s">
        <v>18415</v>
      </c>
      <c r="L5641" s="74" t="s">
        <v>16940</v>
      </c>
    </row>
    <row r="5642" customFormat="false" ht="13.5" hidden="false" customHeight="false" outlineLevel="0" collapsed="false">
      <c r="A5642" s="74" t="s">
        <v>27465</v>
      </c>
      <c r="B5642" s="74" t="s">
        <v>27466</v>
      </c>
      <c r="C5642" s="74" t="s">
        <v>27589</v>
      </c>
      <c r="D5642" s="74" t="s">
        <v>27590</v>
      </c>
      <c r="E5642" s="75"/>
      <c r="F5642" s="74"/>
      <c r="G5642" s="76" t="n">
        <v>100577</v>
      </c>
      <c r="H5642" s="74" t="s">
        <v>27592</v>
      </c>
      <c r="I5642" s="74" t="s">
        <v>73</v>
      </c>
      <c r="J5642" s="74" t="s">
        <v>16938</v>
      </c>
      <c r="K5642" s="75" t="s">
        <v>27593</v>
      </c>
      <c r="L5642" s="74" t="s">
        <v>16940</v>
      </c>
    </row>
    <row r="5643" customFormat="false" ht="13.5" hidden="false" customHeight="false" outlineLevel="0" collapsed="false">
      <c r="A5643" s="74" t="s">
        <v>27465</v>
      </c>
      <c r="B5643" s="74" t="s">
        <v>27466</v>
      </c>
      <c r="C5643" s="74" t="s">
        <v>27594</v>
      </c>
      <c r="D5643" s="74" t="s">
        <v>27595</v>
      </c>
      <c r="E5643" s="75"/>
      <c r="F5643" s="74"/>
      <c r="G5643" s="76" t="n">
        <v>96388</v>
      </c>
      <c r="H5643" s="74" t="s">
        <v>27596</v>
      </c>
      <c r="I5643" s="74" t="s">
        <v>154</v>
      </c>
      <c r="J5643" s="74" t="s">
        <v>16938</v>
      </c>
      <c r="K5643" s="75" t="s">
        <v>27597</v>
      </c>
      <c r="L5643" s="74" t="s">
        <v>16940</v>
      </c>
    </row>
    <row r="5644" customFormat="false" ht="13.5" hidden="false" customHeight="false" outlineLevel="0" collapsed="false">
      <c r="A5644" s="74" t="s">
        <v>27465</v>
      </c>
      <c r="B5644" s="74" t="s">
        <v>27466</v>
      </c>
      <c r="C5644" s="74" t="s">
        <v>27594</v>
      </c>
      <c r="D5644" s="74" t="s">
        <v>27595</v>
      </c>
      <c r="E5644" s="75"/>
      <c r="F5644" s="74"/>
      <c r="G5644" s="76" t="n">
        <v>96389</v>
      </c>
      <c r="H5644" s="74" t="s">
        <v>27598</v>
      </c>
      <c r="I5644" s="74" t="s">
        <v>154</v>
      </c>
      <c r="J5644" s="74" t="s">
        <v>16938</v>
      </c>
      <c r="K5644" s="75" t="s">
        <v>27599</v>
      </c>
      <c r="L5644" s="74" t="s">
        <v>16940</v>
      </c>
    </row>
    <row r="5645" customFormat="false" ht="13.5" hidden="false" customHeight="false" outlineLevel="0" collapsed="false">
      <c r="A5645" s="74" t="s">
        <v>27465</v>
      </c>
      <c r="B5645" s="74" t="s">
        <v>27466</v>
      </c>
      <c r="C5645" s="74" t="s">
        <v>27594</v>
      </c>
      <c r="D5645" s="74" t="s">
        <v>27595</v>
      </c>
      <c r="E5645" s="75"/>
      <c r="F5645" s="74"/>
      <c r="G5645" s="76" t="n">
        <v>96390</v>
      </c>
      <c r="H5645" s="74" t="s">
        <v>27600</v>
      </c>
      <c r="I5645" s="74" t="s">
        <v>154</v>
      </c>
      <c r="J5645" s="74" t="s">
        <v>16938</v>
      </c>
      <c r="K5645" s="75" t="s">
        <v>27601</v>
      </c>
      <c r="L5645" s="74" t="s">
        <v>16940</v>
      </c>
    </row>
    <row r="5646" customFormat="false" ht="13.5" hidden="false" customHeight="false" outlineLevel="0" collapsed="false">
      <c r="A5646" s="74" t="s">
        <v>27465</v>
      </c>
      <c r="B5646" s="74" t="s">
        <v>27466</v>
      </c>
      <c r="C5646" s="74" t="s">
        <v>27594</v>
      </c>
      <c r="D5646" s="74" t="s">
        <v>27595</v>
      </c>
      <c r="E5646" s="75"/>
      <c r="F5646" s="74"/>
      <c r="G5646" s="76" t="n">
        <v>96391</v>
      </c>
      <c r="H5646" s="74" t="s">
        <v>27602</v>
      </c>
      <c r="I5646" s="74" t="s">
        <v>154</v>
      </c>
      <c r="J5646" s="74" t="s">
        <v>16938</v>
      </c>
      <c r="K5646" s="75" t="s">
        <v>27603</v>
      </c>
      <c r="L5646" s="74" t="s">
        <v>16940</v>
      </c>
    </row>
    <row r="5647" customFormat="false" ht="13.5" hidden="false" customHeight="false" outlineLevel="0" collapsed="false">
      <c r="A5647" s="74" t="s">
        <v>27465</v>
      </c>
      <c r="B5647" s="74" t="s">
        <v>27466</v>
      </c>
      <c r="C5647" s="74" t="s">
        <v>27594</v>
      </c>
      <c r="D5647" s="74" t="s">
        <v>27595</v>
      </c>
      <c r="E5647" s="75"/>
      <c r="F5647" s="74"/>
      <c r="G5647" s="76" t="n">
        <v>96392</v>
      </c>
      <c r="H5647" s="74" t="s">
        <v>27604</v>
      </c>
      <c r="I5647" s="74" t="s">
        <v>154</v>
      </c>
      <c r="J5647" s="74" t="s">
        <v>16938</v>
      </c>
      <c r="K5647" s="75" t="s">
        <v>27605</v>
      </c>
      <c r="L5647" s="74" t="s">
        <v>16940</v>
      </c>
    </row>
    <row r="5648" customFormat="false" ht="13.5" hidden="false" customHeight="false" outlineLevel="0" collapsed="false">
      <c r="A5648" s="74" t="s">
        <v>27465</v>
      </c>
      <c r="B5648" s="74" t="s">
        <v>27466</v>
      </c>
      <c r="C5648" s="74" t="s">
        <v>27594</v>
      </c>
      <c r="D5648" s="74" t="s">
        <v>27595</v>
      </c>
      <c r="E5648" s="75"/>
      <c r="F5648" s="74"/>
      <c r="G5648" s="76" t="n">
        <v>96396</v>
      </c>
      <c r="H5648" s="74" t="s">
        <v>27606</v>
      </c>
      <c r="I5648" s="74" t="s">
        <v>154</v>
      </c>
      <c r="J5648" s="74" t="s">
        <v>16938</v>
      </c>
      <c r="K5648" s="75" t="s">
        <v>27607</v>
      </c>
      <c r="L5648" s="74" t="s">
        <v>16940</v>
      </c>
    </row>
    <row r="5649" customFormat="false" ht="13.5" hidden="false" customHeight="false" outlineLevel="0" collapsed="false">
      <c r="A5649" s="74" t="s">
        <v>27465</v>
      </c>
      <c r="B5649" s="74" t="s">
        <v>27466</v>
      </c>
      <c r="C5649" s="74" t="s">
        <v>27594</v>
      </c>
      <c r="D5649" s="74" t="s">
        <v>27595</v>
      </c>
      <c r="E5649" s="75"/>
      <c r="F5649" s="74"/>
      <c r="G5649" s="76" t="n">
        <v>96397</v>
      </c>
      <c r="H5649" s="74" t="s">
        <v>27608</v>
      </c>
      <c r="I5649" s="74" t="s">
        <v>154</v>
      </c>
      <c r="J5649" s="74" t="s">
        <v>16938</v>
      </c>
      <c r="K5649" s="75" t="s">
        <v>27609</v>
      </c>
      <c r="L5649" s="74" t="s">
        <v>16940</v>
      </c>
    </row>
    <row r="5650" customFormat="false" ht="13.5" hidden="false" customHeight="false" outlineLevel="0" collapsed="false">
      <c r="A5650" s="74" t="s">
        <v>27465</v>
      </c>
      <c r="B5650" s="74" t="s">
        <v>27466</v>
      </c>
      <c r="C5650" s="74" t="s">
        <v>27594</v>
      </c>
      <c r="D5650" s="74" t="s">
        <v>27595</v>
      </c>
      <c r="E5650" s="75"/>
      <c r="F5650" s="74"/>
      <c r="G5650" s="76" t="n">
        <v>96398</v>
      </c>
      <c r="H5650" s="74" t="s">
        <v>27610</v>
      </c>
      <c r="I5650" s="74" t="s">
        <v>154</v>
      </c>
      <c r="J5650" s="74" t="s">
        <v>16938</v>
      </c>
      <c r="K5650" s="75" t="s">
        <v>27611</v>
      </c>
      <c r="L5650" s="74" t="s">
        <v>16940</v>
      </c>
    </row>
    <row r="5651" customFormat="false" ht="13.5" hidden="false" customHeight="false" outlineLevel="0" collapsed="false">
      <c r="A5651" s="74" t="s">
        <v>27465</v>
      </c>
      <c r="B5651" s="74" t="s">
        <v>27466</v>
      </c>
      <c r="C5651" s="74" t="s">
        <v>27594</v>
      </c>
      <c r="D5651" s="74" t="s">
        <v>27595</v>
      </c>
      <c r="E5651" s="75"/>
      <c r="F5651" s="74"/>
      <c r="G5651" s="76" t="n">
        <v>96399</v>
      </c>
      <c r="H5651" s="74" t="s">
        <v>27612</v>
      </c>
      <c r="I5651" s="74" t="s">
        <v>154</v>
      </c>
      <c r="J5651" s="74" t="s">
        <v>16938</v>
      </c>
      <c r="K5651" s="75" t="s">
        <v>27613</v>
      </c>
      <c r="L5651" s="74" t="s">
        <v>16940</v>
      </c>
    </row>
    <row r="5652" customFormat="false" ht="13.5" hidden="false" customHeight="false" outlineLevel="0" collapsed="false">
      <c r="A5652" s="74" t="s">
        <v>27465</v>
      </c>
      <c r="B5652" s="74" t="s">
        <v>27466</v>
      </c>
      <c r="C5652" s="74" t="s">
        <v>27594</v>
      </c>
      <c r="D5652" s="74" t="s">
        <v>27595</v>
      </c>
      <c r="E5652" s="75"/>
      <c r="F5652" s="74"/>
      <c r="G5652" s="76" t="n">
        <v>96400</v>
      </c>
      <c r="H5652" s="74" t="s">
        <v>27614</v>
      </c>
      <c r="I5652" s="74" t="s">
        <v>154</v>
      </c>
      <c r="J5652" s="74" t="s">
        <v>16938</v>
      </c>
      <c r="K5652" s="75" t="s">
        <v>27615</v>
      </c>
      <c r="L5652" s="74" t="s">
        <v>16940</v>
      </c>
    </row>
    <row r="5653" customFormat="false" ht="13.5" hidden="false" customHeight="false" outlineLevel="0" collapsed="false">
      <c r="A5653" s="74" t="s">
        <v>27465</v>
      </c>
      <c r="B5653" s="74" t="s">
        <v>27466</v>
      </c>
      <c r="C5653" s="74" t="s">
        <v>27594</v>
      </c>
      <c r="D5653" s="74" t="s">
        <v>27595</v>
      </c>
      <c r="E5653" s="75"/>
      <c r="F5653" s="74"/>
      <c r="G5653" s="76" t="n">
        <v>96402</v>
      </c>
      <c r="H5653" s="74" t="s">
        <v>27616</v>
      </c>
      <c r="I5653" s="74" t="s">
        <v>73</v>
      </c>
      <c r="J5653" s="74" t="s">
        <v>16938</v>
      </c>
      <c r="K5653" s="75" t="s">
        <v>22396</v>
      </c>
      <c r="L5653" s="74" t="s">
        <v>16940</v>
      </c>
    </row>
    <row r="5654" customFormat="false" ht="13.5" hidden="false" customHeight="false" outlineLevel="0" collapsed="false">
      <c r="A5654" s="74" t="s">
        <v>27465</v>
      </c>
      <c r="B5654" s="74" t="s">
        <v>27466</v>
      </c>
      <c r="C5654" s="74" t="s">
        <v>27594</v>
      </c>
      <c r="D5654" s="74" t="s">
        <v>27595</v>
      </c>
      <c r="E5654" s="75"/>
      <c r="F5654" s="74"/>
      <c r="G5654" s="76" t="n">
        <v>100564</v>
      </c>
      <c r="H5654" s="74" t="s">
        <v>27617</v>
      </c>
      <c r="I5654" s="74" t="s">
        <v>154</v>
      </c>
      <c r="J5654" s="74" t="s">
        <v>16938</v>
      </c>
      <c r="K5654" s="75" t="s">
        <v>27618</v>
      </c>
      <c r="L5654" s="74" t="s">
        <v>16940</v>
      </c>
    </row>
    <row r="5655" customFormat="false" ht="13.5" hidden="false" customHeight="false" outlineLevel="0" collapsed="false">
      <c r="A5655" s="74" t="s">
        <v>27465</v>
      </c>
      <c r="B5655" s="74" t="s">
        <v>27466</v>
      </c>
      <c r="C5655" s="74" t="s">
        <v>27594</v>
      </c>
      <c r="D5655" s="74" t="s">
        <v>27595</v>
      </c>
      <c r="E5655" s="75"/>
      <c r="F5655" s="74"/>
      <c r="G5655" s="76" t="n">
        <v>100565</v>
      </c>
      <c r="H5655" s="74" t="s">
        <v>27619</v>
      </c>
      <c r="I5655" s="74" t="s">
        <v>154</v>
      </c>
      <c r="J5655" s="74" t="s">
        <v>16938</v>
      </c>
      <c r="K5655" s="75" t="s">
        <v>27620</v>
      </c>
      <c r="L5655" s="74" t="s">
        <v>16940</v>
      </c>
    </row>
    <row r="5656" customFormat="false" ht="13.5" hidden="false" customHeight="false" outlineLevel="0" collapsed="false">
      <c r="A5656" s="74" t="s">
        <v>27465</v>
      </c>
      <c r="B5656" s="74" t="s">
        <v>27466</v>
      </c>
      <c r="C5656" s="74" t="s">
        <v>27594</v>
      </c>
      <c r="D5656" s="74" t="s">
        <v>27595</v>
      </c>
      <c r="E5656" s="75"/>
      <c r="F5656" s="74"/>
      <c r="G5656" s="76" t="n">
        <v>100566</v>
      </c>
      <c r="H5656" s="74" t="s">
        <v>27621</v>
      </c>
      <c r="I5656" s="74" t="s">
        <v>154</v>
      </c>
      <c r="J5656" s="74" t="s">
        <v>16938</v>
      </c>
      <c r="K5656" s="75" t="s">
        <v>25001</v>
      </c>
      <c r="L5656" s="74" t="s">
        <v>16940</v>
      </c>
    </row>
    <row r="5657" customFormat="false" ht="13.5" hidden="false" customHeight="false" outlineLevel="0" collapsed="false">
      <c r="A5657" s="74" t="s">
        <v>27465</v>
      </c>
      <c r="B5657" s="74" t="s">
        <v>27466</v>
      </c>
      <c r="C5657" s="74" t="s">
        <v>27594</v>
      </c>
      <c r="D5657" s="74" t="s">
        <v>27595</v>
      </c>
      <c r="E5657" s="75"/>
      <c r="F5657" s="74"/>
      <c r="G5657" s="76" t="n">
        <v>100567</v>
      </c>
      <c r="H5657" s="74" t="s">
        <v>27622</v>
      </c>
      <c r="I5657" s="74" t="s">
        <v>154</v>
      </c>
      <c r="J5657" s="74" t="s">
        <v>16938</v>
      </c>
      <c r="K5657" s="75" t="s">
        <v>27623</v>
      </c>
      <c r="L5657" s="74" t="s">
        <v>16940</v>
      </c>
    </row>
    <row r="5658" customFormat="false" ht="13.5" hidden="false" customHeight="false" outlineLevel="0" collapsed="false">
      <c r="A5658" s="74" t="s">
        <v>27465</v>
      </c>
      <c r="B5658" s="74" t="s">
        <v>27466</v>
      </c>
      <c r="C5658" s="74" t="s">
        <v>27594</v>
      </c>
      <c r="D5658" s="74" t="s">
        <v>27595</v>
      </c>
      <c r="E5658" s="75"/>
      <c r="F5658" s="74"/>
      <c r="G5658" s="76" t="n">
        <v>100568</v>
      </c>
      <c r="H5658" s="74" t="s">
        <v>27624</v>
      </c>
      <c r="I5658" s="74" t="s">
        <v>154</v>
      </c>
      <c r="J5658" s="74" t="s">
        <v>16938</v>
      </c>
      <c r="K5658" s="75" t="s">
        <v>27625</v>
      </c>
      <c r="L5658" s="74" t="s">
        <v>16940</v>
      </c>
    </row>
    <row r="5659" customFormat="false" ht="13.5" hidden="false" customHeight="false" outlineLevel="0" collapsed="false">
      <c r="A5659" s="74" t="s">
        <v>27465</v>
      </c>
      <c r="B5659" s="74" t="s">
        <v>27466</v>
      </c>
      <c r="C5659" s="74" t="s">
        <v>27594</v>
      </c>
      <c r="D5659" s="74" t="s">
        <v>27595</v>
      </c>
      <c r="E5659" s="75"/>
      <c r="F5659" s="74"/>
      <c r="G5659" s="76" t="n">
        <v>100569</v>
      </c>
      <c r="H5659" s="74" t="s">
        <v>27626</v>
      </c>
      <c r="I5659" s="74" t="s">
        <v>154</v>
      </c>
      <c r="J5659" s="74" t="s">
        <v>16938</v>
      </c>
      <c r="K5659" s="75" t="s">
        <v>27627</v>
      </c>
      <c r="L5659" s="74" t="s">
        <v>16940</v>
      </c>
    </row>
    <row r="5660" customFormat="false" ht="13.5" hidden="false" customHeight="false" outlineLevel="0" collapsed="false">
      <c r="A5660" s="74" t="s">
        <v>27465</v>
      </c>
      <c r="B5660" s="74" t="s">
        <v>27466</v>
      </c>
      <c r="C5660" s="74" t="s">
        <v>27594</v>
      </c>
      <c r="D5660" s="74" t="s">
        <v>27595</v>
      </c>
      <c r="E5660" s="75"/>
      <c r="F5660" s="74"/>
      <c r="G5660" s="76" t="n">
        <v>100570</v>
      </c>
      <c r="H5660" s="74" t="s">
        <v>27628</v>
      </c>
      <c r="I5660" s="74" t="s">
        <v>154</v>
      </c>
      <c r="J5660" s="74" t="s">
        <v>16938</v>
      </c>
      <c r="K5660" s="75" t="s">
        <v>27629</v>
      </c>
      <c r="L5660" s="74" t="s">
        <v>16940</v>
      </c>
    </row>
    <row r="5661" customFormat="false" ht="13.5" hidden="false" customHeight="false" outlineLevel="0" collapsed="false">
      <c r="A5661" s="74" t="s">
        <v>27465</v>
      </c>
      <c r="B5661" s="74" t="s">
        <v>27466</v>
      </c>
      <c r="C5661" s="74" t="s">
        <v>27594</v>
      </c>
      <c r="D5661" s="74" t="s">
        <v>27595</v>
      </c>
      <c r="E5661" s="75"/>
      <c r="F5661" s="74"/>
      <c r="G5661" s="76" t="n">
        <v>100571</v>
      </c>
      <c r="H5661" s="74" t="s">
        <v>27630</v>
      </c>
      <c r="I5661" s="74" t="s">
        <v>154</v>
      </c>
      <c r="J5661" s="74" t="s">
        <v>16938</v>
      </c>
      <c r="K5661" s="75" t="s">
        <v>27631</v>
      </c>
      <c r="L5661" s="74" t="s">
        <v>16940</v>
      </c>
    </row>
    <row r="5662" customFormat="false" ht="13.5" hidden="false" customHeight="false" outlineLevel="0" collapsed="false">
      <c r="A5662" s="74" t="s">
        <v>27465</v>
      </c>
      <c r="B5662" s="74" t="s">
        <v>27466</v>
      </c>
      <c r="C5662" s="74" t="s">
        <v>27594</v>
      </c>
      <c r="D5662" s="74" t="s">
        <v>27595</v>
      </c>
      <c r="E5662" s="75"/>
      <c r="F5662" s="74"/>
      <c r="G5662" s="76" t="n">
        <v>100572</v>
      </c>
      <c r="H5662" s="74" t="s">
        <v>27632</v>
      </c>
      <c r="I5662" s="74" t="s">
        <v>154</v>
      </c>
      <c r="J5662" s="74" t="s">
        <v>16938</v>
      </c>
      <c r="K5662" s="75" t="s">
        <v>27633</v>
      </c>
      <c r="L5662" s="74" t="s">
        <v>16940</v>
      </c>
    </row>
    <row r="5663" customFormat="false" ht="13.5" hidden="false" customHeight="false" outlineLevel="0" collapsed="false">
      <c r="A5663" s="74" t="s">
        <v>27465</v>
      </c>
      <c r="B5663" s="74" t="s">
        <v>27466</v>
      </c>
      <c r="C5663" s="74" t="s">
        <v>27594</v>
      </c>
      <c r="D5663" s="74" t="s">
        <v>27595</v>
      </c>
      <c r="E5663" s="75"/>
      <c r="F5663" s="74"/>
      <c r="G5663" s="76" t="n">
        <v>100573</v>
      </c>
      <c r="H5663" s="74" t="s">
        <v>27634</v>
      </c>
      <c r="I5663" s="74" t="s">
        <v>154</v>
      </c>
      <c r="J5663" s="74" t="s">
        <v>16938</v>
      </c>
      <c r="K5663" s="75" t="s">
        <v>27635</v>
      </c>
      <c r="L5663" s="74" t="s">
        <v>16940</v>
      </c>
    </row>
    <row r="5664" customFormat="false" ht="13.5" hidden="false" customHeight="false" outlineLevel="0" collapsed="false">
      <c r="A5664" s="74" t="s">
        <v>27465</v>
      </c>
      <c r="B5664" s="74" t="s">
        <v>27466</v>
      </c>
      <c r="C5664" s="74" t="s">
        <v>27594</v>
      </c>
      <c r="D5664" s="74" t="s">
        <v>27595</v>
      </c>
      <c r="E5664" s="75"/>
      <c r="F5664" s="74"/>
      <c r="G5664" s="76" t="n">
        <v>100574</v>
      </c>
      <c r="H5664" s="74" t="s">
        <v>27636</v>
      </c>
      <c r="I5664" s="74" t="s">
        <v>154</v>
      </c>
      <c r="J5664" s="74" t="s">
        <v>16938</v>
      </c>
      <c r="K5664" s="75" t="s">
        <v>18456</v>
      </c>
      <c r="L5664" s="74" t="s">
        <v>16940</v>
      </c>
    </row>
    <row r="5665" customFormat="false" ht="13.5" hidden="false" customHeight="false" outlineLevel="0" collapsed="false">
      <c r="A5665" s="74" t="s">
        <v>27465</v>
      </c>
      <c r="B5665" s="74" t="s">
        <v>27466</v>
      </c>
      <c r="C5665" s="74" t="s">
        <v>27594</v>
      </c>
      <c r="D5665" s="74" t="s">
        <v>27595</v>
      </c>
      <c r="E5665" s="75"/>
      <c r="F5665" s="74"/>
      <c r="G5665" s="76" t="n">
        <v>100575</v>
      </c>
      <c r="H5665" s="74" t="s">
        <v>27637</v>
      </c>
      <c r="I5665" s="74" t="s">
        <v>73</v>
      </c>
      <c r="J5665" s="74" t="s">
        <v>16938</v>
      </c>
      <c r="K5665" s="75" t="s">
        <v>18160</v>
      </c>
      <c r="L5665" s="74" t="s">
        <v>16940</v>
      </c>
    </row>
    <row r="5666" customFormat="false" ht="13.5" hidden="false" customHeight="false" outlineLevel="0" collapsed="false">
      <c r="A5666" s="74" t="s">
        <v>27465</v>
      </c>
      <c r="B5666" s="74" t="s">
        <v>27466</v>
      </c>
      <c r="C5666" s="74" t="s">
        <v>27594</v>
      </c>
      <c r="D5666" s="74" t="s">
        <v>27595</v>
      </c>
      <c r="E5666" s="75"/>
      <c r="F5666" s="74"/>
      <c r="G5666" s="76" t="n">
        <v>101767</v>
      </c>
      <c r="H5666" s="74" t="s">
        <v>27638</v>
      </c>
      <c r="I5666" s="74" t="s">
        <v>154</v>
      </c>
      <c r="J5666" s="74" t="s">
        <v>16938</v>
      </c>
      <c r="K5666" s="75" t="s">
        <v>27639</v>
      </c>
      <c r="L5666" s="74" t="s">
        <v>16940</v>
      </c>
    </row>
    <row r="5667" customFormat="false" ht="13.5" hidden="false" customHeight="false" outlineLevel="0" collapsed="false">
      <c r="A5667" s="74" t="s">
        <v>27465</v>
      </c>
      <c r="B5667" s="74" t="s">
        <v>27466</v>
      </c>
      <c r="C5667" s="74" t="s">
        <v>27594</v>
      </c>
      <c r="D5667" s="74" t="s">
        <v>27595</v>
      </c>
      <c r="E5667" s="75"/>
      <c r="F5667" s="74"/>
      <c r="G5667" s="76" t="n">
        <v>101768</v>
      </c>
      <c r="H5667" s="74" t="s">
        <v>27640</v>
      </c>
      <c r="I5667" s="74" t="s">
        <v>154</v>
      </c>
      <c r="J5667" s="74" t="s">
        <v>16938</v>
      </c>
      <c r="K5667" s="75" t="s">
        <v>27641</v>
      </c>
      <c r="L5667" s="74" t="s">
        <v>16940</v>
      </c>
    </row>
    <row r="5668" customFormat="false" ht="13.5" hidden="false" customHeight="false" outlineLevel="0" collapsed="false">
      <c r="A5668" s="74" t="s">
        <v>27465</v>
      </c>
      <c r="B5668" s="74" t="s">
        <v>27466</v>
      </c>
      <c r="C5668" s="74" t="s">
        <v>27642</v>
      </c>
      <c r="D5668" s="74" t="s">
        <v>27643</v>
      </c>
      <c r="E5668" s="75"/>
      <c r="F5668" s="74"/>
      <c r="G5668" s="76" t="n">
        <v>92391</v>
      </c>
      <c r="H5668" s="74" t="s">
        <v>27644</v>
      </c>
      <c r="I5668" s="74" t="s">
        <v>73</v>
      </c>
      <c r="J5668" s="74" t="s">
        <v>16938</v>
      </c>
      <c r="K5668" s="75" t="s">
        <v>27645</v>
      </c>
      <c r="L5668" s="74" t="s">
        <v>16940</v>
      </c>
    </row>
    <row r="5669" customFormat="false" ht="13.5" hidden="false" customHeight="false" outlineLevel="0" collapsed="false">
      <c r="A5669" s="74" t="s">
        <v>27465</v>
      </c>
      <c r="B5669" s="74" t="s">
        <v>27466</v>
      </c>
      <c r="C5669" s="74" t="s">
        <v>27642</v>
      </c>
      <c r="D5669" s="74" t="s">
        <v>27643</v>
      </c>
      <c r="E5669" s="75"/>
      <c r="F5669" s="74"/>
      <c r="G5669" s="76" t="n">
        <v>92392</v>
      </c>
      <c r="H5669" s="74" t="s">
        <v>27646</v>
      </c>
      <c r="I5669" s="74" t="s">
        <v>73</v>
      </c>
      <c r="J5669" s="74" t="s">
        <v>16938</v>
      </c>
      <c r="K5669" s="75" t="s">
        <v>27647</v>
      </c>
      <c r="L5669" s="74" t="s">
        <v>16940</v>
      </c>
    </row>
    <row r="5670" customFormat="false" ht="13.5" hidden="false" customHeight="false" outlineLevel="0" collapsed="false">
      <c r="A5670" s="74" t="s">
        <v>27465</v>
      </c>
      <c r="B5670" s="74" t="s">
        <v>27466</v>
      </c>
      <c r="C5670" s="74" t="s">
        <v>27642</v>
      </c>
      <c r="D5670" s="74" t="s">
        <v>27643</v>
      </c>
      <c r="E5670" s="75"/>
      <c r="F5670" s="74"/>
      <c r="G5670" s="76" t="n">
        <v>92393</v>
      </c>
      <c r="H5670" s="74" t="s">
        <v>27648</v>
      </c>
      <c r="I5670" s="74" t="s">
        <v>73</v>
      </c>
      <c r="J5670" s="74" t="s">
        <v>16938</v>
      </c>
      <c r="K5670" s="75" t="s">
        <v>27649</v>
      </c>
      <c r="L5670" s="74" t="s">
        <v>16940</v>
      </c>
    </row>
    <row r="5671" customFormat="false" ht="13.5" hidden="false" customHeight="false" outlineLevel="0" collapsed="false">
      <c r="A5671" s="74" t="s">
        <v>27465</v>
      </c>
      <c r="B5671" s="74" t="s">
        <v>27466</v>
      </c>
      <c r="C5671" s="74" t="s">
        <v>27642</v>
      </c>
      <c r="D5671" s="74" t="s">
        <v>27643</v>
      </c>
      <c r="E5671" s="75"/>
      <c r="F5671" s="74"/>
      <c r="G5671" s="76" t="n">
        <v>92394</v>
      </c>
      <c r="H5671" s="74" t="s">
        <v>27650</v>
      </c>
      <c r="I5671" s="74" t="s">
        <v>73</v>
      </c>
      <c r="J5671" s="74" t="s">
        <v>16938</v>
      </c>
      <c r="K5671" s="75" t="s">
        <v>27651</v>
      </c>
      <c r="L5671" s="74" t="s">
        <v>16940</v>
      </c>
    </row>
    <row r="5672" customFormat="false" ht="13.5" hidden="false" customHeight="false" outlineLevel="0" collapsed="false">
      <c r="A5672" s="74" t="s">
        <v>27465</v>
      </c>
      <c r="B5672" s="74" t="s">
        <v>27466</v>
      </c>
      <c r="C5672" s="74" t="s">
        <v>27642</v>
      </c>
      <c r="D5672" s="74" t="s">
        <v>27643</v>
      </c>
      <c r="E5672" s="75"/>
      <c r="F5672" s="74"/>
      <c r="G5672" s="76" t="n">
        <v>92395</v>
      </c>
      <c r="H5672" s="74" t="s">
        <v>27652</v>
      </c>
      <c r="I5672" s="74" t="s">
        <v>73</v>
      </c>
      <c r="J5672" s="74" t="s">
        <v>16938</v>
      </c>
      <c r="K5672" s="75" t="s">
        <v>27653</v>
      </c>
      <c r="L5672" s="74" t="s">
        <v>16940</v>
      </c>
    </row>
    <row r="5673" customFormat="false" ht="13.5" hidden="false" customHeight="false" outlineLevel="0" collapsed="false">
      <c r="A5673" s="74" t="s">
        <v>27465</v>
      </c>
      <c r="B5673" s="74" t="s">
        <v>27466</v>
      </c>
      <c r="C5673" s="74" t="s">
        <v>27642</v>
      </c>
      <c r="D5673" s="74" t="s">
        <v>27643</v>
      </c>
      <c r="E5673" s="75"/>
      <c r="F5673" s="74"/>
      <c r="G5673" s="76" t="n">
        <v>92396</v>
      </c>
      <c r="H5673" s="74" t="s">
        <v>27654</v>
      </c>
      <c r="I5673" s="74" t="s">
        <v>73</v>
      </c>
      <c r="J5673" s="74" t="s">
        <v>16938</v>
      </c>
      <c r="K5673" s="75" t="s">
        <v>27655</v>
      </c>
      <c r="L5673" s="74" t="s">
        <v>16940</v>
      </c>
    </row>
    <row r="5674" customFormat="false" ht="13.5" hidden="false" customHeight="false" outlineLevel="0" collapsed="false">
      <c r="A5674" s="74" t="s">
        <v>27465</v>
      </c>
      <c r="B5674" s="74" t="s">
        <v>27466</v>
      </c>
      <c r="C5674" s="74" t="s">
        <v>27642</v>
      </c>
      <c r="D5674" s="74" t="s">
        <v>27643</v>
      </c>
      <c r="E5674" s="75"/>
      <c r="F5674" s="74"/>
      <c r="G5674" s="76" t="n">
        <v>92397</v>
      </c>
      <c r="H5674" s="74" t="s">
        <v>27656</v>
      </c>
      <c r="I5674" s="74" t="s">
        <v>73</v>
      </c>
      <c r="J5674" s="74" t="s">
        <v>16938</v>
      </c>
      <c r="K5674" s="75" t="s">
        <v>27657</v>
      </c>
      <c r="L5674" s="74" t="s">
        <v>16940</v>
      </c>
    </row>
    <row r="5675" customFormat="false" ht="13.5" hidden="false" customHeight="false" outlineLevel="0" collapsed="false">
      <c r="A5675" s="74" t="s">
        <v>27465</v>
      </c>
      <c r="B5675" s="74" t="s">
        <v>27466</v>
      </c>
      <c r="C5675" s="74" t="s">
        <v>27642</v>
      </c>
      <c r="D5675" s="74" t="s">
        <v>27643</v>
      </c>
      <c r="E5675" s="75"/>
      <c r="F5675" s="74"/>
      <c r="G5675" s="76" t="n">
        <v>92398</v>
      </c>
      <c r="H5675" s="74" t="s">
        <v>27658</v>
      </c>
      <c r="I5675" s="74" t="s">
        <v>73</v>
      </c>
      <c r="J5675" s="74" t="s">
        <v>16938</v>
      </c>
      <c r="K5675" s="75" t="s">
        <v>27659</v>
      </c>
      <c r="L5675" s="74" t="s">
        <v>16940</v>
      </c>
    </row>
    <row r="5676" customFormat="false" ht="13.5" hidden="false" customHeight="false" outlineLevel="0" collapsed="false">
      <c r="A5676" s="74" t="s">
        <v>27465</v>
      </c>
      <c r="B5676" s="74" t="s">
        <v>27466</v>
      </c>
      <c r="C5676" s="74" t="s">
        <v>27642</v>
      </c>
      <c r="D5676" s="74" t="s">
        <v>27643</v>
      </c>
      <c r="E5676" s="75"/>
      <c r="F5676" s="74"/>
      <c r="G5676" s="76" t="n">
        <v>92399</v>
      </c>
      <c r="H5676" s="74" t="s">
        <v>27660</v>
      </c>
      <c r="I5676" s="74" t="s">
        <v>73</v>
      </c>
      <c r="J5676" s="74" t="s">
        <v>16938</v>
      </c>
      <c r="K5676" s="75" t="s">
        <v>27661</v>
      </c>
      <c r="L5676" s="74" t="s">
        <v>16940</v>
      </c>
    </row>
    <row r="5677" customFormat="false" ht="13.5" hidden="false" customHeight="false" outlineLevel="0" collapsed="false">
      <c r="A5677" s="74" t="s">
        <v>27465</v>
      </c>
      <c r="B5677" s="74" t="s">
        <v>27466</v>
      </c>
      <c r="C5677" s="74" t="s">
        <v>27642</v>
      </c>
      <c r="D5677" s="74" t="s">
        <v>27643</v>
      </c>
      <c r="E5677" s="75"/>
      <c r="F5677" s="74"/>
      <c r="G5677" s="76" t="n">
        <v>92400</v>
      </c>
      <c r="H5677" s="74" t="s">
        <v>27662</v>
      </c>
      <c r="I5677" s="74" t="s">
        <v>73</v>
      </c>
      <c r="J5677" s="74" t="s">
        <v>16938</v>
      </c>
      <c r="K5677" s="75" t="s">
        <v>27663</v>
      </c>
      <c r="L5677" s="74" t="s">
        <v>16940</v>
      </c>
    </row>
    <row r="5678" customFormat="false" ht="13.5" hidden="false" customHeight="false" outlineLevel="0" collapsed="false">
      <c r="A5678" s="74" t="s">
        <v>27465</v>
      </c>
      <c r="B5678" s="74" t="s">
        <v>27466</v>
      </c>
      <c r="C5678" s="74" t="s">
        <v>27642</v>
      </c>
      <c r="D5678" s="74" t="s">
        <v>27643</v>
      </c>
      <c r="E5678" s="75"/>
      <c r="F5678" s="74"/>
      <c r="G5678" s="76" t="n">
        <v>92401</v>
      </c>
      <c r="H5678" s="74" t="s">
        <v>27664</v>
      </c>
      <c r="I5678" s="74" t="s">
        <v>73</v>
      </c>
      <c r="J5678" s="74" t="s">
        <v>16938</v>
      </c>
      <c r="K5678" s="75" t="s">
        <v>27665</v>
      </c>
      <c r="L5678" s="74" t="s">
        <v>16940</v>
      </c>
    </row>
    <row r="5679" customFormat="false" ht="13.5" hidden="false" customHeight="false" outlineLevel="0" collapsed="false">
      <c r="A5679" s="74" t="s">
        <v>27465</v>
      </c>
      <c r="B5679" s="74" t="s">
        <v>27466</v>
      </c>
      <c r="C5679" s="74" t="s">
        <v>27642</v>
      </c>
      <c r="D5679" s="74" t="s">
        <v>27643</v>
      </c>
      <c r="E5679" s="75"/>
      <c r="F5679" s="74"/>
      <c r="G5679" s="76" t="n">
        <v>92402</v>
      </c>
      <c r="H5679" s="74" t="s">
        <v>27666</v>
      </c>
      <c r="I5679" s="74" t="s">
        <v>73</v>
      </c>
      <c r="J5679" s="74" t="s">
        <v>16938</v>
      </c>
      <c r="K5679" s="75" t="s">
        <v>27667</v>
      </c>
      <c r="L5679" s="74" t="s">
        <v>16940</v>
      </c>
    </row>
    <row r="5680" customFormat="false" ht="13.5" hidden="false" customHeight="false" outlineLevel="0" collapsed="false">
      <c r="A5680" s="74" t="s">
        <v>27465</v>
      </c>
      <c r="B5680" s="74" t="s">
        <v>27466</v>
      </c>
      <c r="C5680" s="74" t="s">
        <v>27642</v>
      </c>
      <c r="D5680" s="74" t="s">
        <v>27643</v>
      </c>
      <c r="E5680" s="75"/>
      <c r="F5680" s="74"/>
      <c r="G5680" s="76" t="n">
        <v>92403</v>
      </c>
      <c r="H5680" s="74" t="s">
        <v>27668</v>
      </c>
      <c r="I5680" s="74" t="s">
        <v>73</v>
      </c>
      <c r="J5680" s="74" t="s">
        <v>16938</v>
      </c>
      <c r="K5680" s="75" t="s">
        <v>27669</v>
      </c>
      <c r="L5680" s="74" t="s">
        <v>16940</v>
      </c>
    </row>
    <row r="5681" customFormat="false" ht="13.5" hidden="false" customHeight="false" outlineLevel="0" collapsed="false">
      <c r="A5681" s="74" t="s">
        <v>27465</v>
      </c>
      <c r="B5681" s="74" t="s">
        <v>27466</v>
      </c>
      <c r="C5681" s="74" t="s">
        <v>27642</v>
      </c>
      <c r="D5681" s="74" t="s">
        <v>27643</v>
      </c>
      <c r="E5681" s="75"/>
      <c r="F5681" s="74"/>
      <c r="G5681" s="76" t="n">
        <v>92404</v>
      </c>
      <c r="H5681" s="74" t="s">
        <v>27670</v>
      </c>
      <c r="I5681" s="74" t="s">
        <v>73</v>
      </c>
      <c r="J5681" s="74" t="s">
        <v>16938</v>
      </c>
      <c r="K5681" s="75" t="s">
        <v>27671</v>
      </c>
      <c r="L5681" s="74" t="s">
        <v>16940</v>
      </c>
    </row>
    <row r="5682" customFormat="false" ht="13.5" hidden="false" customHeight="false" outlineLevel="0" collapsed="false">
      <c r="A5682" s="74" t="s">
        <v>27465</v>
      </c>
      <c r="B5682" s="74" t="s">
        <v>27466</v>
      </c>
      <c r="C5682" s="74" t="s">
        <v>27642</v>
      </c>
      <c r="D5682" s="74" t="s">
        <v>27643</v>
      </c>
      <c r="E5682" s="75"/>
      <c r="F5682" s="74"/>
      <c r="G5682" s="76" t="n">
        <v>92405</v>
      </c>
      <c r="H5682" s="74" t="s">
        <v>27672</v>
      </c>
      <c r="I5682" s="74" t="s">
        <v>73</v>
      </c>
      <c r="J5682" s="74" t="s">
        <v>16938</v>
      </c>
      <c r="K5682" s="75" t="s">
        <v>27673</v>
      </c>
      <c r="L5682" s="74" t="s">
        <v>16940</v>
      </c>
    </row>
    <row r="5683" customFormat="false" ht="13.5" hidden="false" customHeight="false" outlineLevel="0" collapsed="false">
      <c r="A5683" s="74" t="s">
        <v>27465</v>
      </c>
      <c r="B5683" s="74" t="s">
        <v>27466</v>
      </c>
      <c r="C5683" s="74" t="s">
        <v>27642</v>
      </c>
      <c r="D5683" s="74" t="s">
        <v>27643</v>
      </c>
      <c r="E5683" s="75"/>
      <c r="F5683" s="74"/>
      <c r="G5683" s="76" t="n">
        <v>92406</v>
      </c>
      <c r="H5683" s="74" t="s">
        <v>27674</v>
      </c>
      <c r="I5683" s="74" t="s">
        <v>73</v>
      </c>
      <c r="J5683" s="74" t="s">
        <v>16938</v>
      </c>
      <c r="K5683" s="75" t="s">
        <v>27334</v>
      </c>
      <c r="L5683" s="74" t="s">
        <v>16940</v>
      </c>
    </row>
    <row r="5684" customFormat="false" ht="13.5" hidden="false" customHeight="false" outlineLevel="0" collapsed="false">
      <c r="A5684" s="74" t="s">
        <v>27465</v>
      </c>
      <c r="B5684" s="74" t="s">
        <v>27466</v>
      </c>
      <c r="C5684" s="74" t="s">
        <v>27642</v>
      </c>
      <c r="D5684" s="74" t="s">
        <v>27643</v>
      </c>
      <c r="E5684" s="75"/>
      <c r="F5684" s="74"/>
      <c r="G5684" s="76" t="n">
        <v>92407</v>
      </c>
      <c r="H5684" s="74" t="s">
        <v>27675</v>
      </c>
      <c r="I5684" s="74" t="s">
        <v>73</v>
      </c>
      <c r="J5684" s="74" t="s">
        <v>16938</v>
      </c>
      <c r="K5684" s="75" t="s">
        <v>27676</v>
      </c>
      <c r="L5684" s="74" t="s">
        <v>16940</v>
      </c>
    </row>
    <row r="5685" customFormat="false" ht="13.5" hidden="false" customHeight="false" outlineLevel="0" collapsed="false">
      <c r="A5685" s="74" t="s">
        <v>27465</v>
      </c>
      <c r="B5685" s="74" t="s">
        <v>27466</v>
      </c>
      <c r="C5685" s="74" t="s">
        <v>27642</v>
      </c>
      <c r="D5685" s="74" t="s">
        <v>27643</v>
      </c>
      <c r="E5685" s="75"/>
      <c r="F5685" s="74"/>
      <c r="G5685" s="76" t="n">
        <v>93679</v>
      </c>
      <c r="H5685" s="74" t="s">
        <v>27677</v>
      </c>
      <c r="I5685" s="74" t="s">
        <v>73</v>
      </c>
      <c r="J5685" s="74" t="s">
        <v>16938</v>
      </c>
      <c r="K5685" s="75" t="s">
        <v>19908</v>
      </c>
      <c r="L5685" s="74" t="s">
        <v>16940</v>
      </c>
    </row>
    <row r="5686" customFormat="false" ht="13.5" hidden="false" customHeight="false" outlineLevel="0" collapsed="false">
      <c r="A5686" s="74" t="s">
        <v>27465</v>
      </c>
      <c r="B5686" s="74" t="s">
        <v>27466</v>
      </c>
      <c r="C5686" s="74" t="s">
        <v>27642</v>
      </c>
      <c r="D5686" s="74" t="s">
        <v>27643</v>
      </c>
      <c r="E5686" s="75"/>
      <c r="F5686" s="74"/>
      <c r="G5686" s="76" t="n">
        <v>93680</v>
      </c>
      <c r="H5686" s="74" t="s">
        <v>27678</v>
      </c>
      <c r="I5686" s="74" t="s">
        <v>73</v>
      </c>
      <c r="J5686" s="74" t="s">
        <v>16938</v>
      </c>
      <c r="K5686" s="75" t="s">
        <v>27679</v>
      </c>
      <c r="L5686" s="74" t="s">
        <v>16940</v>
      </c>
    </row>
    <row r="5687" customFormat="false" ht="13.5" hidden="false" customHeight="false" outlineLevel="0" collapsed="false">
      <c r="A5687" s="74" t="s">
        <v>27465</v>
      </c>
      <c r="B5687" s="74" t="s">
        <v>27466</v>
      </c>
      <c r="C5687" s="74" t="s">
        <v>27642</v>
      </c>
      <c r="D5687" s="74" t="s">
        <v>27643</v>
      </c>
      <c r="E5687" s="75"/>
      <c r="F5687" s="74"/>
      <c r="G5687" s="76" t="n">
        <v>93681</v>
      </c>
      <c r="H5687" s="74" t="s">
        <v>27680</v>
      </c>
      <c r="I5687" s="74" t="s">
        <v>73</v>
      </c>
      <c r="J5687" s="74" t="s">
        <v>16938</v>
      </c>
      <c r="K5687" s="75" t="s">
        <v>27681</v>
      </c>
      <c r="L5687" s="74" t="s">
        <v>16940</v>
      </c>
    </row>
    <row r="5688" customFormat="false" ht="13.5" hidden="false" customHeight="false" outlineLevel="0" collapsed="false">
      <c r="A5688" s="74" t="s">
        <v>27465</v>
      </c>
      <c r="B5688" s="74" t="s">
        <v>27466</v>
      </c>
      <c r="C5688" s="74" t="s">
        <v>27642</v>
      </c>
      <c r="D5688" s="74" t="s">
        <v>27643</v>
      </c>
      <c r="E5688" s="75"/>
      <c r="F5688" s="74"/>
      <c r="G5688" s="76" t="n">
        <v>93682</v>
      </c>
      <c r="H5688" s="74" t="s">
        <v>27682</v>
      </c>
      <c r="I5688" s="74" t="s">
        <v>73</v>
      </c>
      <c r="J5688" s="74" t="s">
        <v>16938</v>
      </c>
      <c r="K5688" s="75" t="s">
        <v>27683</v>
      </c>
      <c r="L5688" s="74" t="s">
        <v>16940</v>
      </c>
    </row>
    <row r="5689" customFormat="false" ht="13.5" hidden="false" customHeight="false" outlineLevel="0" collapsed="false">
      <c r="A5689" s="74" t="s">
        <v>27465</v>
      </c>
      <c r="B5689" s="74" t="s">
        <v>27466</v>
      </c>
      <c r="C5689" s="74" t="s">
        <v>27642</v>
      </c>
      <c r="D5689" s="74" t="s">
        <v>27643</v>
      </c>
      <c r="E5689" s="75"/>
      <c r="F5689" s="74"/>
      <c r="G5689" s="76" t="n">
        <v>97104</v>
      </c>
      <c r="H5689" s="74" t="s">
        <v>27684</v>
      </c>
      <c r="I5689" s="74" t="s">
        <v>73</v>
      </c>
      <c r="J5689" s="74" t="s">
        <v>16938</v>
      </c>
      <c r="K5689" s="75" t="s">
        <v>27685</v>
      </c>
      <c r="L5689" s="74" t="s">
        <v>16940</v>
      </c>
    </row>
    <row r="5690" customFormat="false" ht="13.5" hidden="false" customHeight="false" outlineLevel="0" collapsed="false">
      <c r="A5690" s="74" t="s">
        <v>27465</v>
      </c>
      <c r="B5690" s="74" t="s">
        <v>27466</v>
      </c>
      <c r="C5690" s="74" t="s">
        <v>27642</v>
      </c>
      <c r="D5690" s="74" t="s">
        <v>27643</v>
      </c>
      <c r="E5690" s="75"/>
      <c r="F5690" s="74"/>
      <c r="G5690" s="76" t="n">
        <v>97105</v>
      </c>
      <c r="H5690" s="74" t="s">
        <v>27686</v>
      </c>
      <c r="I5690" s="74" t="s">
        <v>73</v>
      </c>
      <c r="J5690" s="74" t="s">
        <v>16938</v>
      </c>
      <c r="K5690" s="75" t="s">
        <v>27687</v>
      </c>
      <c r="L5690" s="74" t="s">
        <v>16940</v>
      </c>
    </row>
    <row r="5691" customFormat="false" ht="13.5" hidden="false" customHeight="false" outlineLevel="0" collapsed="false">
      <c r="A5691" s="74" t="s">
        <v>27465</v>
      </c>
      <c r="B5691" s="74" t="s">
        <v>27466</v>
      </c>
      <c r="C5691" s="74" t="s">
        <v>27642</v>
      </c>
      <c r="D5691" s="74" t="s">
        <v>27643</v>
      </c>
      <c r="E5691" s="75"/>
      <c r="F5691" s="74"/>
      <c r="G5691" s="76" t="n">
        <v>97106</v>
      </c>
      <c r="H5691" s="74" t="s">
        <v>27688</v>
      </c>
      <c r="I5691" s="74" t="s">
        <v>73</v>
      </c>
      <c r="J5691" s="74" t="s">
        <v>16938</v>
      </c>
      <c r="K5691" s="75" t="s">
        <v>27689</v>
      </c>
      <c r="L5691" s="74" t="s">
        <v>16940</v>
      </c>
    </row>
    <row r="5692" customFormat="false" ht="13.5" hidden="false" customHeight="false" outlineLevel="0" collapsed="false">
      <c r="A5692" s="74" t="s">
        <v>27465</v>
      </c>
      <c r="B5692" s="74" t="s">
        <v>27466</v>
      </c>
      <c r="C5692" s="74" t="s">
        <v>27642</v>
      </c>
      <c r="D5692" s="74" t="s">
        <v>27643</v>
      </c>
      <c r="E5692" s="75"/>
      <c r="F5692" s="74"/>
      <c r="G5692" s="76" t="n">
        <v>97107</v>
      </c>
      <c r="H5692" s="74" t="s">
        <v>27690</v>
      </c>
      <c r="I5692" s="74" t="s">
        <v>73</v>
      </c>
      <c r="J5692" s="74" t="s">
        <v>16938</v>
      </c>
      <c r="K5692" s="75" t="s">
        <v>27691</v>
      </c>
      <c r="L5692" s="74" t="s">
        <v>16940</v>
      </c>
    </row>
    <row r="5693" customFormat="false" ht="13.5" hidden="false" customHeight="false" outlineLevel="0" collapsed="false">
      <c r="A5693" s="74" t="s">
        <v>27465</v>
      </c>
      <c r="B5693" s="74" t="s">
        <v>27466</v>
      </c>
      <c r="C5693" s="74" t="s">
        <v>27642</v>
      </c>
      <c r="D5693" s="74" t="s">
        <v>27643</v>
      </c>
      <c r="E5693" s="75"/>
      <c r="F5693" s="74"/>
      <c r="G5693" s="76" t="n">
        <v>97108</v>
      </c>
      <c r="H5693" s="74" t="s">
        <v>27692</v>
      </c>
      <c r="I5693" s="74" t="s">
        <v>73</v>
      </c>
      <c r="J5693" s="74" t="s">
        <v>16938</v>
      </c>
      <c r="K5693" s="75" t="s">
        <v>27693</v>
      </c>
      <c r="L5693" s="74" t="s">
        <v>16940</v>
      </c>
    </row>
    <row r="5694" customFormat="false" ht="13.5" hidden="false" customHeight="false" outlineLevel="0" collapsed="false">
      <c r="A5694" s="74" t="s">
        <v>27465</v>
      </c>
      <c r="B5694" s="74" t="s">
        <v>27466</v>
      </c>
      <c r="C5694" s="74" t="s">
        <v>27642</v>
      </c>
      <c r="D5694" s="74" t="s">
        <v>27643</v>
      </c>
      <c r="E5694" s="75"/>
      <c r="F5694" s="74"/>
      <c r="G5694" s="76" t="n">
        <v>97109</v>
      </c>
      <c r="H5694" s="74" t="s">
        <v>27694</v>
      </c>
      <c r="I5694" s="74" t="s">
        <v>73</v>
      </c>
      <c r="J5694" s="74" t="s">
        <v>16938</v>
      </c>
      <c r="K5694" s="75" t="s">
        <v>21528</v>
      </c>
      <c r="L5694" s="74" t="s">
        <v>16940</v>
      </c>
    </row>
    <row r="5695" customFormat="false" ht="13.5" hidden="false" customHeight="false" outlineLevel="0" collapsed="false">
      <c r="A5695" s="74" t="s">
        <v>27465</v>
      </c>
      <c r="B5695" s="74" t="s">
        <v>27466</v>
      </c>
      <c r="C5695" s="74" t="s">
        <v>27642</v>
      </c>
      <c r="D5695" s="74" t="s">
        <v>27643</v>
      </c>
      <c r="E5695" s="75"/>
      <c r="F5695" s="74"/>
      <c r="G5695" s="76" t="n">
        <v>97110</v>
      </c>
      <c r="H5695" s="74" t="s">
        <v>27695</v>
      </c>
      <c r="I5695" s="74" t="s">
        <v>73</v>
      </c>
      <c r="J5695" s="74" t="s">
        <v>16938</v>
      </c>
      <c r="K5695" s="75" t="s">
        <v>27696</v>
      </c>
      <c r="L5695" s="74" t="s">
        <v>16940</v>
      </c>
    </row>
    <row r="5696" customFormat="false" ht="13.5" hidden="false" customHeight="false" outlineLevel="0" collapsed="false">
      <c r="A5696" s="74" t="s">
        <v>27465</v>
      </c>
      <c r="B5696" s="74" t="s">
        <v>27466</v>
      </c>
      <c r="C5696" s="74" t="s">
        <v>27642</v>
      </c>
      <c r="D5696" s="74" t="s">
        <v>27643</v>
      </c>
      <c r="E5696" s="75"/>
      <c r="F5696" s="74"/>
      <c r="G5696" s="76" t="n">
        <v>97111</v>
      </c>
      <c r="H5696" s="74" t="s">
        <v>27697</v>
      </c>
      <c r="I5696" s="74" t="s">
        <v>73</v>
      </c>
      <c r="J5696" s="74" t="s">
        <v>16938</v>
      </c>
      <c r="K5696" s="75" t="s">
        <v>27698</v>
      </c>
      <c r="L5696" s="74" t="s">
        <v>16940</v>
      </c>
    </row>
    <row r="5697" customFormat="false" ht="13.5" hidden="false" customHeight="false" outlineLevel="0" collapsed="false">
      <c r="A5697" s="74" t="s">
        <v>27465</v>
      </c>
      <c r="B5697" s="74" t="s">
        <v>27466</v>
      </c>
      <c r="C5697" s="74" t="s">
        <v>27642</v>
      </c>
      <c r="D5697" s="74" t="s">
        <v>27643</v>
      </c>
      <c r="E5697" s="75"/>
      <c r="F5697" s="74"/>
      <c r="G5697" s="76" t="n">
        <v>97112</v>
      </c>
      <c r="H5697" s="74" t="s">
        <v>27699</v>
      </c>
      <c r="I5697" s="74" t="s">
        <v>73</v>
      </c>
      <c r="J5697" s="74" t="s">
        <v>16938</v>
      </c>
      <c r="K5697" s="75" t="s">
        <v>27700</v>
      </c>
      <c r="L5697" s="74" t="s">
        <v>16940</v>
      </c>
    </row>
    <row r="5698" customFormat="false" ht="13.5" hidden="false" customHeight="false" outlineLevel="0" collapsed="false">
      <c r="A5698" s="74" t="s">
        <v>27465</v>
      </c>
      <c r="B5698" s="74" t="s">
        <v>27466</v>
      </c>
      <c r="C5698" s="74" t="s">
        <v>27642</v>
      </c>
      <c r="D5698" s="74" t="s">
        <v>27643</v>
      </c>
      <c r="E5698" s="75"/>
      <c r="F5698" s="74"/>
      <c r="G5698" s="76" t="n">
        <v>97113</v>
      </c>
      <c r="H5698" s="74" t="s">
        <v>27701</v>
      </c>
      <c r="I5698" s="74" t="s">
        <v>73</v>
      </c>
      <c r="J5698" s="74" t="s">
        <v>16938</v>
      </c>
      <c r="K5698" s="75" t="s">
        <v>17158</v>
      </c>
      <c r="L5698" s="74" t="s">
        <v>16940</v>
      </c>
    </row>
    <row r="5699" customFormat="false" ht="13.5" hidden="false" customHeight="false" outlineLevel="0" collapsed="false">
      <c r="A5699" s="74" t="s">
        <v>27465</v>
      </c>
      <c r="B5699" s="74" t="s">
        <v>27466</v>
      </c>
      <c r="C5699" s="74" t="s">
        <v>27642</v>
      </c>
      <c r="D5699" s="74" t="s">
        <v>27643</v>
      </c>
      <c r="E5699" s="75"/>
      <c r="F5699" s="74"/>
      <c r="G5699" s="76" t="n">
        <v>97114</v>
      </c>
      <c r="H5699" s="74" t="s">
        <v>27702</v>
      </c>
      <c r="I5699" s="74" t="s">
        <v>129</v>
      </c>
      <c r="J5699" s="74" t="s">
        <v>16938</v>
      </c>
      <c r="K5699" s="75" t="s">
        <v>18100</v>
      </c>
      <c r="L5699" s="74" t="s">
        <v>16940</v>
      </c>
    </row>
    <row r="5700" customFormat="false" ht="13.5" hidden="false" customHeight="false" outlineLevel="0" collapsed="false">
      <c r="A5700" s="74" t="s">
        <v>27465</v>
      </c>
      <c r="B5700" s="74" t="s">
        <v>27466</v>
      </c>
      <c r="C5700" s="74" t="s">
        <v>27642</v>
      </c>
      <c r="D5700" s="74" t="s">
        <v>27643</v>
      </c>
      <c r="E5700" s="75"/>
      <c r="F5700" s="74"/>
      <c r="G5700" s="76" t="n">
        <v>97115</v>
      </c>
      <c r="H5700" s="74" t="s">
        <v>27703</v>
      </c>
      <c r="I5700" s="74" t="s">
        <v>590</v>
      </c>
      <c r="J5700" s="74" t="s">
        <v>16938</v>
      </c>
      <c r="K5700" s="75" t="s">
        <v>17539</v>
      </c>
      <c r="L5700" s="74" t="s">
        <v>16940</v>
      </c>
    </row>
    <row r="5701" customFormat="false" ht="13.5" hidden="false" customHeight="false" outlineLevel="0" collapsed="false">
      <c r="A5701" s="74" t="s">
        <v>27465</v>
      </c>
      <c r="B5701" s="74" t="s">
        <v>27466</v>
      </c>
      <c r="C5701" s="74" t="s">
        <v>27642</v>
      </c>
      <c r="D5701" s="74" t="s">
        <v>27643</v>
      </c>
      <c r="E5701" s="75"/>
      <c r="F5701" s="74"/>
      <c r="G5701" s="76" t="n">
        <v>97116</v>
      </c>
      <c r="H5701" s="74" t="s">
        <v>27704</v>
      </c>
      <c r="I5701" s="74" t="s">
        <v>590</v>
      </c>
      <c r="J5701" s="74" t="s">
        <v>16938</v>
      </c>
      <c r="K5701" s="75" t="s">
        <v>27705</v>
      </c>
      <c r="L5701" s="74" t="s">
        <v>16940</v>
      </c>
    </row>
    <row r="5702" customFormat="false" ht="13.5" hidden="false" customHeight="false" outlineLevel="0" collapsed="false">
      <c r="A5702" s="74" t="s">
        <v>27465</v>
      </c>
      <c r="B5702" s="74" t="s">
        <v>27466</v>
      </c>
      <c r="C5702" s="74" t="s">
        <v>27642</v>
      </c>
      <c r="D5702" s="74" t="s">
        <v>27643</v>
      </c>
      <c r="E5702" s="75"/>
      <c r="F5702" s="74"/>
      <c r="G5702" s="76" t="n">
        <v>97117</v>
      </c>
      <c r="H5702" s="74" t="s">
        <v>27706</v>
      </c>
      <c r="I5702" s="74" t="s">
        <v>590</v>
      </c>
      <c r="J5702" s="74" t="s">
        <v>16938</v>
      </c>
      <c r="K5702" s="75" t="s">
        <v>27707</v>
      </c>
      <c r="L5702" s="74" t="s">
        <v>16940</v>
      </c>
    </row>
    <row r="5703" customFormat="false" ht="13.5" hidden="false" customHeight="false" outlineLevel="0" collapsed="false">
      <c r="A5703" s="74" t="s">
        <v>27465</v>
      </c>
      <c r="B5703" s="74" t="s">
        <v>27466</v>
      </c>
      <c r="C5703" s="74" t="s">
        <v>27642</v>
      </c>
      <c r="D5703" s="74" t="s">
        <v>27643</v>
      </c>
      <c r="E5703" s="75"/>
      <c r="F5703" s="74"/>
      <c r="G5703" s="76" t="n">
        <v>97118</v>
      </c>
      <c r="H5703" s="74" t="s">
        <v>27708</v>
      </c>
      <c r="I5703" s="74" t="s">
        <v>590</v>
      </c>
      <c r="J5703" s="74" t="s">
        <v>16938</v>
      </c>
      <c r="K5703" s="75" t="s">
        <v>26945</v>
      </c>
      <c r="L5703" s="74" t="s">
        <v>16940</v>
      </c>
    </row>
    <row r="5704" customFormat="false" ht="13.5" hidden="false" customHeight="false" outlineLevel="0" collapsed="false">
      <c r="A5704" s="74" t="s">
        <v>27465</v>
      </c>
      <c r="B5704" s="74" t="s">
        <v>27466</v>
      </c>
      <c r="C5704" s="74" t="s">
        <v>27642</v>
      </c>
      <c r="D5704" s="74" t="s">
        <v>27643</v>
      </c>
      <c r="E5704" s="75"/>
      <c r="F5704" s="74"/>
      <c r="G5704" s="76" t="n">
        <v>97119</v>
      </c>
      <c r="H5704" s="74" t="s">
        <v>27709</v>
      </c>
      <c r="I5704" s="74" t="s">
        <v>590</v>
      </c>
      <c r="J5704" s="74" t="s">
        <v>16938</v>
      </c>
      <c r="K5704" s="75" t="s">
        <v>26937</v>
      </c>
      <c r="L5704" s="74" t="s">
        <v>16940</v>
      </c>
    </row>
    <row r="5705" customFormat="false" ht="13.5" hidden="false" customHeight="false" outlineLevel="0" collapsed="false">
      <c r="A5705" s="74" t="s">
        <v>27465</v>
      </c>
      <c r="B5705" s="74" t="s">
        <v>27466</v>
      </c>
      <c r="C5705" s="74" t="s">
        <v>27642</v>
      </c>
      <c r="D5705" s="74" t="s">
        <v>27643</v>
      </c>
      <c r="E5705" s="75"/>
      <c r="F5705" s="74"/>
      <c r="G5705" s="76" t="n">
        <v>97120</v>
      </c>
      <c r="H5705" s="74" t="s">
        <v>27710</v>
      </c>
      <c r="I5705" s="74" t="s">
        <v>590</v>
      </c>
      <c r="J5705" s="74" t="s">
        <v>16938</v>
      </c>
      <c r="K5705" s="75" t="s">
        <v>21648</v>
      </c>
      <c r="L5705" s="74" t="s">
        <v>16940</v>
      </c>
    </row>
    <row r="5706" customFormat="false" ht="13.5" hidden="false" customHeight="false" outlineLevel="0" collapsed="false">
      <c r="A5706" s="74" t="s">
        <v>27465</v>
      </c>
      <c r="B5706" s="74" t="s">
        <v>27466</v>
      </c>
      <c r="C5706" s="74" t="s">
        <v>27642</v>
      </c>
      <c r="D5706" s="74" t="s">
        <v>27643</v>
      </c>
      <c r="E5706" s="75"/>
      <c r="F5706" s="74"/>
      <c r="G5706" s="76" t="n">
        <v>97802</v>
      </c>
      <c r="H5706" s="74" t="s">
        <v>27711</v>
      </c>
      <c r="I5706" s="74" t="s">
        <v>73</v>
      </c>
      <c r="J5706" s="74" t="s">
        <v>16938</v>
      </c>
      <c r="K5706" s="75" t="s">
        <v>27712</v>
      </c>
      <c r="L5706" s="74" t="s">
        <v>16940</v>
      </c>
    </row>
    <row r="5707" customFormat="false" ht="13.5" hidden="false" customHeight="false" outlineLevel="0" collapsed="false">
      <c r="A5707" s="74" t="s">
        <v>27465</v>
      </c>
      <c r="B5707" s="74" t="s">
        <v>27466</v>
      </c>
      <c r="C5707" s="74" t="s">
        <v>27642</v>
      </c>
      <c r="D5707" s="74" t="s">
        <v>27643</v>
      </c>
      <c r="E5707" s="75"/>
      <c r="F5707" s="74"/>
      <c r="G5707" s="76" t="n">
        <v>97803</v>
      </c>
      <c r="H5707" s="74" t="s">
        <v>27713</v>
      </c>
      <c r="I5707" s="74" t="s">
        <v>73</v>
      </c>
      <c r="J5707" s="74" t="s">
        <v>16938</v>
      </c>
      <c r="K5707" s="75" t="s">
        <v>22320</v>
      </c>
      <c r="L5707" s="74" t="s">
        <v>16940</v>
      </c>
    </row>
    <row r="5708" customFormat="false" ht="13.5" hidden="false" customHeight="false" outlineLevel="0" collapsed="false">
      <c r="A5708" s="74" t="s">
        <v>27465</v>
      </c>
      <c r="B5708" s="74" t="s">
        <v>27466</v>
      </c>
      <c r="C5708" s="74" t="s">
        <v>27642</v>
      </c>
      <c r="D5708" s="74" t="s">
        <v>27643</v>
      </c>
      <c r="E5708" s="75"/>
      <c r="F5708" s="74"/>
      <c r="G5708" s="76" t="n">
        <v>97805</v>
      </c>
      <c r="H5708" s="74" t="s">
        <v>27714</v>
      </c>
      <c r="I5708" s="74" t="s">
        <v>73</v>
      </c>
      <c r="J5708" s="74" t="s">
        <v>16938</v>
      </c>
      <c r="K5708" s="75" t="s">
        <v>26945</v>
      </c>
      <c r="L5708" s="74" t="s">
        <v>16940</v>
      </c>
    </row>
    <row r="5709" customFormat="false" ht="13.5" hidden="false" customHeight="false" outlineLevel="0" collapsed="false">
      <c r="A5709" s="74" t="s">
        <v>27465</v>
      </c>
      <c r="B5709" s="74" t="s">
        <v>27466</v>
      </c>
      <c r="C5709" s="74" t="s">
        <v>27642</v>
      </c>
      <c r="D5709" s="74" t="s">
        <v>27643</v>
      </c>
      <c r="E5709" s="75"/>
      <c r="F5709" s="74"/>
      <c r="G5709" s="76" t="n">
        <v>97806</v>
      </c>
      <c r="H5709" s="74" t="s">
        <v>27715</v>
      </c>
      <c r="I5709" s="74" t="s">
        <v>73</v>
      </c>
      <c r="J5709" s="74" t="s">
        <v>16938</v>
      </c>
      <c r="K5709" s="75" t="s">
        <v>19223</v>
      </c>
      <c r="L5709" s="74" t="s">
        <v>16940</v>
      </c>
    </row>
    <row r="5710" customFormat="false" ht="13.5" hidden="false" customHeight="false" outlineLevel="0" collapsed="false">
      <c r="A5710" s="74" t="s">
        <v>27465</v>
      </c>
      <c r="B5710" s="74" t="s">
        <v>27466</v>
      </c>
      <c r="C5710" s="74" t="s">
        <v>27642</v>
      </c>
      <c r="D5710" s="74" t="s">
        <v>27643</v>
      </c>
      <c r="E5710" s="75"/>
      <c r="F5710" s="74"/>
      <c r="G5710" s="76" t="n">
        <v>97807</v>
      </c>
      <c r="H5710" s="74" t="s">
        <v>27716</v>
      </c>
      <c r="I5710" s="74" t="s">
        <v>73</v>
      </c>
      <c r="J5710" s="74" t="s">
        <v>16938</v>
      </c>
      <c r="K5710" s="75" t="s">
        <v>27717</v>
      </c>
      <c r="L5710" s="74" t="s">
        <v>16940</v>
      </c>
    </row>
    <row r="5711" customFormat="false" ht="13.5" hidden="false" customHeight="false" outlineLevel="0" collapsed="false">
      <c r="A5711" s="74" t="s">
        <v>27465</v>
      </c>
      <c r="B5711" s="74" t="s">
        <v>27466</v>
      </c>
      <c r="C5711" s="74" t="s">
        <v>27642</v>
      </c>
      <c r="D5711" s="74" t="s">
        <v>27643</v>
      </c>
      <c r="E5711" s="75"/>
      <c r="F5711" s="74"/>
      <c r="G5711" s="76" t="n">
        <v>97809</v>
      </c>
      <c r="H5711" s="74" t="s">
        <v>27718</v>
      </c>
      <c r="I5711" s="74" t="s">
        <v>73</v>
      </c>
      <c r="J5711" s="74" t="s">
        <v>16938</v>
      </c>
      <c r="K5711" s="75" t="s">
        <v>27719</v>
      </c>
      <c r="L5711" s="74" t="s">
        <v>16940</v>
      </c>
    </row>
    <row r="5712" customFormat="false" ht="13.5" hidden="false" customHeight="false" outlineLevel="0" collapsed="false">
      <c r="A5712" s="74" t="s">
        <v>27465</v>
      </c>
      <c r="B5712" s="74" t="s">
        <v>27466</v>
      </c>
      <c r="C5712" s="74" t="s">
        <v>27642</v>
      </c>
      <c r="D5712" s="74" t="s">
        <v>27643</v>
      </c>
      <c r="E5712" s="75"/>
      <c r="F5712" s="74"/>
      <c r="G5712" s="76" t="n">
        <v>97810</v>
      </c>
      <c r="H5712" s="74" t="s">
        <v>27720</v>
      </c>
      <c r="I5712" s="74" t="s">
        <v>73</v>
      </c>
      <c r="J5712" s="74" t="s">
        <v>16938</v>
      </c>
      <c r="K5712" s="75" t="s">
        <v>27721</v>
      </c>
      <c r="L5712" s="74" t="s">
        <v>16940</v>
      </c>
    </row>
    <row r="5713" customFormat="false" ht="13.5" hidden="false" customHeight="false" outlineLevel="0" collapsed="false">
      <c r="A5713" s="74" t="s">
        <v>27465</v>
      </c>
      <c r="B5713" s="74" t="s">
        <v>27466</v>
      </c>
      <c r="C5713" s="74" t="s">
        <v>27642</v>
      </c>
      <c r="D5713" s="74" t="s">
        <v>27643</v>
      </c>
      <c r="E5713" s="75"/>
      <c r="F5713" s="74"/>
      <c r="G5713" s="76" t="n">
        <v>97811</v>
      </c>
      <c r="H5713" s="74" t="s">
        <v>27722</v>
      </c>
      <c r="I5713" s="74" t="s">
        <v>73</v>
      </c>
      <c r="J5713" s="74" t="s">
        <v>16938</v>
      </c>
      <c r="K5713" s="75" t="s">
        <v>27723</v>
      </c>
      <c r="L5713" s="74" t="s">
        <v>16940</v>
      </c>
    </row>
    <row r="5714" customFormat="false" ht="13.5" hidden="false" customHeight="false" outlineLevel="0" collapsed="false">
      <c r="A5714" s="74" t="s">
        <v>27465</v>
      </c>
      <c r="B5714" s="74" t="s">
        <v>27466</v>
      </c>
      <c r="C5714" s="74" t="s">
        <v>27642</v>
      </c>
      <c r="D5714" s="74" t="s">
        <v>27643</v>
      </c>
      <c r="E5714" s="75"/>
      <c r="F5714" s="74"/>
      <c r="G5714" s="76" t="n">
        <v>101167</v>
      </c>
      <c r="H5714" s="74" t="s">
        <v>27724</v>
      </c>
      <c r="I5714" s="74" t="s">
        <v>73</v>
      </c>
      <c r="J5714" s="74" t="s">
        <v>16938</v>
      </c>
      <c r="K5714" s="75" t="s">
        <v>27725</v>
      </c>
      <c r="L5714" s="74" t="s">
        <v>16940</v>
      </c>
    </row>
    <row r="5715" customFormat="false" ht="13.5" hidden="false" customHeight="false" outlineLevel="0" collapsed="false">
      <c r="A5715" s="74" t="s">
        <v>27465</v>
      </c>
      <c r="B5715" s="74" t="s">
        <v>27466</v>
      </c>
      <c r="C5715" s="74" t="s">
        <v>27642</v>
      </c>
      <c r="D5715" s="74" t="s">
        <v>27643</v>
      </c>
      <c r="E5715" s="75"/>
      <c r="F5715" s="74"/>
      <c r="G5715" s="76" t="n">
        <v>101168</v>
      </c>
      <c r="H5715" s="74" t="s">
        <v>27726</v>
      </c>
      <c r="I5715" s="74" t="s">
        <v>73</v>
      </c>
      <c r="J5715" s="74" t="s">
        <v>16938</v>
      </c>
      <c r="K5715" s="75" t="s">
        <v>27727</v>
      </c>
      <c r="L5715" s="74" t="s">
        <v>16940</v>
      </c>
    </row>
    <row r="5716" customFormat="false" ht="13.5" hidden="false" customHeight="false" outlineLevel="0" collapsed="false">
      <c r="A5716" s="74" t="s">
        <v>27465</v>
      </c>
      <c r="B5716" s="74" t="s">
        <v>27466</v>
      </c>
      <c r="C5716" s="74" t="s">
        <v>27642</v>
      </c>
      <c r="D5716" s="74" t="s">
        <v>27643</v>
      </c>
      <c r="E5716" s="75"/>
      <c r="F5716" s="74"/>
      <c r="G5716" s="76" t="n">
        <v>101169</v>
      </c>
      <c r="H5716" s="74" t="s">
        <v>27728</v>
      </c>
      <c r="I5716" s="74" t="s">
        <v>73</v>
      </c>
      <c r="J5716" s="74" t="s">
        <v>16938</v>
      </c>
      <c r="K5716" s="75" t="s">
        <v>24846</v>
      </c>
      <c r="L5716" s="74" t="s">
        <v>16940</v>
      </c>
    </row>
    <row r="5717" customFormat="false" ht="13.5" hidden="false" customHeight="false" outlineLevel="0" collapsed="false">
      <c r="A5717" s="74" t="s">
        <v>27465</v>
      </c>
      <c r="B5717" s="74" t="s">
        <v>27466</v>
      </c>
      <c r="C5717" s="74" t="s">
        <v>27642</v>
      </c>
      <c r="D5717" s="74" t="s">
        <v>27643</v>
      </c>
      <c r="E5717" s="75"/>
      <c r="F5717" s="74"/>
      <c r="G5717" s="76" t="n">
        <v>101170</v>
      </c>
      <c r="H5717" s="74" t="s">
        <v>27729</v>
      </c>
      <c r="I5717" s="74" t="s">
        <v>73</v>
      </c>
      <c r="J5717" s="74" t="s">
        <v>16938</v>
      </c>
      <c r="K5717" s="75" t="s">
        <v>27730</v>
      </c>
      <c r="L5717" s="74" t="s">
        <v>16940</v>
      </c>
    </row>
    <row r="5718" customFormat="false" ht="13.5" hidden="false" customHeight="false" outlineLevel="0" collapsed="false">
      <c r="A5718" s="74" t="s">
        <v>27465</v>
      </c>
      <c r="B5718" s="74" t="s">
        <v>27466</v>
      </c>
      <c r="C5718" s="74" t="s">
        <v>27642</v>
      </c>
      <c r="D5718" s="74" t="s">
        <v>27643</v>
      </c>
      <c r="E5718" s="75"/>
      <c r="F5718" s="74"/>
      <c r="G5718" s="76" t="n">
        <v>101171</v>
      </c>
      <c r="H5718" s="74" t="s">
        <v>27731</v>
      </c>
      <c r="I5718" s="74" t="s">
        <v>73</v>
      </c>
      <c r="J5718" s="74" t="s">
        <v>16938</v>
      </c>
      <c r="K5718" s="75" t="s">
        <v>27732</v>
      </c>
      <c r="L5718" s="74" t="s">
        <v>16940</v>
      </c>
    </row>
    <row r="5719" customFormat="false" ht="13.5" hidden="false" customHeight="false" outlineLevel="0" collapsed="false">
      <c r="A5719" s="74" t="s">
        <v>27465</v>
      </c>
      <c r="B5719" s="74" t="s">
        <v>27466</v>
      </c>
      <c r="C5719" s="74" t="s">
        <v>27642</v>
      </c>
      <c r="D5719" s="74" t="s">
        <v>27643</v>
      </c>
      <c r="E5719" s="75"/>
      <c r="F5719" s="74"/>
      <c r="G5719" s="76" t="n">
        <v>101172</v>
      </c>
      <c r="H5719" s="74" t="s">
        <v>27733</v>
      </c>
      <c r="I5719" s="74" t="s">
        <v>73</v>
      </c>
      <c r="J5719" s="74" t="s">
        <v>16938</v>
      </c>
      <c r="K5719" s="75" t="s">
        <v>27734</v>
      </c>
      <c r="L5719" s="74" t="s">
        <v>16940</v>
      </c>
    </row>
    <row r="5720" customFormat="false" ht="13.5" hidden="false" customHeight="false" outlineLevel="0" collapsed="false">
      <c r="A5720" s="74" t="s">
        <v>27465</v>
      </c>
      <c r="B5720" s="74" t="s">
        <v>27466</v>
      </c>
      <c r="C5720" s="74" t="s">
        <v>27735</v>
      </c>
      <c r="D5720" s="74" t="s">
        <v>27736</v>
      </c>
      <c r="E5720" s="75"/>
      <c r="F5720" s="74"/>
      <c r="G5720" s="76" t="n">
        <v>95995</v>
      </c>
      <c r="H5720" s="74" t="s">
        <v>27737</v>
      </c>
      <c r="I5720" s="74" t="s">
        <v>154</v>
      </c>
      <c r="J5720" s="74" t="s">
        <v>16938</v>
      </c>
      <c r="K5720" s="75" t="s">
        <v>27738</v>
      </c>
      <c r="L5720" s="74" t="s">
        <v>16940</v>
      </c>
    </row>
    <row r="5721" customFormat="false" ht="13.5" hidden="false" customHeight="false" outlineLevel="0" collapsed="false">
      <c r="A5721" s="74" t="s">
        <v>27465</v>
      </c>
      <c r="B5721" s="74" t="s">
        <v>27466</v>
      </c>
      <c r="C5721" s="74" t="s">
        <v>27735</v>
      </c>
      <c r="D5721" s="74" t="s">
        <v>27736</v>
      </c>
      <c r="E5721" s="75"/>
      <c r="F5721" s="74"/>
      <c r="G5721" s="76" t="n">
        <v>95996</v>
      </c>
      <c r="H5721" s="74" t="s">
        <v>27739</v>
      </c>
      <c r="I5721" s="74" t="s">
        <v>154</v>
      </c>
      <c r="J5721" s="74" t="s">
        <v>16938</v>
      </c>
      <c r="K5721" s="75" t="s">
        <v>27740</v>
      </c>
      <c r="L5721" s="74" t="s">
        <v>16940</v>
      </c>
    </row>
    <row r="5722" customFormat="false" ht="13.5" hidden="false" customHeight="false" outlineLevel="0" collapsed="false">
      <c r="A5722" s="74" t="s">
        <v>27465</v>
      </c>
      <c r="B5722" s="74" t="s">
        <v>27466</v>
      </c>
      <c r="C5722" s="74" t="s">
        <v>27735</v>
      </c>
      <c r="D5722" s="74" t="s">
        <v>27736</v>
      </c>
      <c r="E5722" s="75"/>
      <c r="F5722" s="74"/>
      <c r="G5722" s="76" t="n">
        <v>96001</v>
      </c>
      <c r="H5722" s="74" t="s">
        <v>27741</v>
      </c>
      <c r="I5722" s="74" t="s">
        <v>73</v>
      </c>
      <c r="J5722" s="74" t="s">
        <v>16938</v>
      </c>
      <c r="K5722" s="75" t="s">
        <v>25288</v>
      </c>
      <c r="L5722" s="74" t="s">
        <v>16940</v>
      </c>
    </row>
    <row r="5723" customFormat="false" ht="13.5" hidden="false" customHeight="false" outlineLevel="0" collapsed="false">
      <c r="A5723" s="74" t="s">
        <v>27465</v>
      </c>
      <c r="B5723" s="74" t="s">
        <v>27466</v>
      </c>
      <c r="C5723" s="74" t="s">
        <v>27735</v>
      </c>
      <c r="D5723" s="74" t="s">
        <v>27736</v>
      </c>
      <c r="E5723" s="75"/>
      <c r="F5723" s="74"/>
      <c r="G5723" s="76" t="n">
        <v>96393</v>
      </c>
      <c r="H5723" s="74" t="s">
        <v>27742</v>
      </c>
      <c r="I5723" s="74" t="s">
        <v>154</v>
      </c>
      <c r="J5723" s="74" t="s">
        <v>16938</v>
      </c>
      <c r="K5723" s="75" t="s">
        <v>27743</v>
      </c>
      <c r="L5723" s="74" t="s">
        <v>16940</v>
      </c>
    </row>
    <row r="5724" customFormat="false" ht="13.5" hidden="false" customHeight="false" outlineLevel="0" collapsed="false">
      <c r="A5724" s="74" t="s">
        <v>27465</v>
      </c>
      <c r="B5724" s="74" t="s">
        <v>27466</v>
      </c>
      <c r="C5724" s="74" t="s">
        <v>27735</v>
      </c>
      <c r="D5724" s="74" t="s">
        <v>27736</v>
      </c>
      <c r="E5724" s="75"/>
      <c r="F5724" s="74"/>
      <c r="G5724" s="76" t="n">
        <v>96394</v>
      </c>
      <c r="H5724" s="74" t="s">
        <v>27744</v>
      </c>
      <c r="I5724" s="74" t="s">
        <v>154</v>
      </c>
      <c r="J5724" s="74" t="s">
        <v>16938</v>
      </c>
      <c r="K5724" s="75" t="s">
        <v>27745</v>
      </c>
      <c r="L5724" s="74" t="s">
        <v>16940</v>
      </c>
    </row>
    <row r="5725" customFormat="false" ht="13.5" hidden="false" customHeight="false" outlineLevel="0" collapsed="false">
      <c r="A5725" s="74" t="s">
        <v>27465</v>
      </c>
      <c r="B5725" s="74" t="s">
        <v>27466</v>
      </c>
      <c r="C5725" s="74" t="s">
        <v>27735</v>
      </c>
      <c r="D5725" s="74" t="s">
        <v>27736</v>
      </c>
      <c r="E5725" s="75"/>
      <c r="F5725" s="74"/>
      <c r="G5725" s="76" t="n">
        <v>96395</v>
      </c>
      <c r="H5725" s="74" t="s">
        <v>27746</v>
      </c>
      <c r="I5725" s="74" t="s">
        <v>154</v>
      </c>
      <c r="J5725" s="74" t="s">
        <v>16938</v>
      </c>
      <c r="K5725" s="75" t="s">
        <v>27747</v>
      </c>
      <c r="L5725" s="74" t="s">
        <v>16940</v>
      </c>
    </row>
    <row r="5726" customFormat="false" ht="13.5" hidden="false" customHeight="false" outlineLevel="0" collapsed="false">
      <c r="A5726" s="74" t="s">
        <v>27465</v>
      </c>
      <c r="B5726" s="74" t="s">
        <v>27466</v>
      </c>
      <c r="C5726" s="74" t="s">
        <v>27735</v>
      </c>
      <c r="D5726" s="74" t="s">
        <v>27736</v>
      </c>
      <c r="E5726" s="75"/>
      <c r="F5726" s="74"/>
      <c r="G5726" s="76" t="n">
        <v>100624</v>
      </c>
      <c r="H5726" s="74" t="s">
        <v>27748</v>
      </c>
      <c r="I5726" s="74" t="s">
        <v>154</v>
      </c>
      <c r="J5726" s="74" t="s">
        <v>16938</v>
      </c>
      <c r="K5726" s="75" t="s">
        <v>27749</v>
      </c>
      <c r="L5726" s="74" t="s">
        <v>16940</v>
      </c>
    </row>
    <row r="5727" customFormat="false" ht="13.5" hidden="false" customHeight="false" outlineLevel="0" collapsed="false">
      <c r="A5727" s="74" t="s">
        <v>27465</v>
      </c>
      <c r="B5727" s="74" t="s">
        <v>27466</v>
      </c>
      <c r="C5727" s="74" t="s">
        <v>27735</v>
      </c>
      <c r="D5727" s="74" t="s">
        <v>27736</v>
      </c>
      <c r="E5727" s="75"/>
      <c r="F5727" s="74"/>
      <c r="G5727" s="76" t="n">
        <v>100625</v>
      </c>
      <c r="H5727" s="74" t="s">
        <v>27750</v>
      </c>
      <c r="I5727" s="74" t="s">
        <v>154</v>
      </c>
      <c r="J5727" s="74" t="s">
        <v>16938</v>
      </c>
      <c r="K5727" s="75" t="s">
        <v>27751</v>
      </c>
      <c r="L5727" s="74" t="s">
        <v>16940</v>
      </c>
    </row>
    <row r="5728" customFormat="false" ht="13.5" hidden="false" customHeight="false" outlineLevel="0" collapsed="false">
      <c r="A5728" s="74" t="s">
        <v>27465</v>
      </c>
      <c r="B5728" s="74" t="s">
        <v>27466</v>
      </c>
      <c r="C5728" s="74" t="s">
        <v>27735</v>
      </c>
      <c r="D5728" s="74" t="s">
        <v>27736</v>
      </c>
      <c r="E5728" s="75"/>
      <c r="F5728" s="74"/>
      <c r="G5728" s="76" t="n">
        <v>101020</v>
      </c>
      <c r="H5728" s="74" t="s">
        <v>27752</v>
      </c>
      <c r="I5728" s="74" t="s">
        <v>977</v>
      </c>
      <c r="J5728" s="74" t="s">
        <v>16938</v>
      </c>
      <c r="K5728" s="75" t="s">
        <v>27753</v>
      </c>
      <c r="L5728" s="74" t="s">
        <v>16940</v>
      </c>
    </row>
    <row r="5729" customFormat="false" ht="13.5" hidden="false" customHeight="false" outlineLevel="0" collapsed="false">
      <c r="A5729" s="74" t="s">
        <v>27465</v>
      </c>
      <c r="B5729" s="74" t="s">
        <v>27466</v>
      </c>
      <c r="C5729" s="74" t="s">
        <v>27735</v>
      </c>
      <c r="D5729" s="74" t="s">
        <v>27736</v>
      </c>
      <c r="E5729" s="75"/>
      <c r="F5729" s="74"/>
      <c r="G5729" s="76" t="n">
        <v>101021</v>
      </c>
      <c r="H5729" s="74" t="s">
        <v>27754</v>
      </c>
      <c r="I5729" s="74" t="s">
        <v>977</v>
      </c>
      <c r="J5729" s="74" t="s">
        <v>16938</v>
      </c>
      <c r="K5729" s="75" t="s">
        <v>27755</v>
      </c>
      <c r="L5729" s="74" t="s">
        <v>16940</v>
      </c>
    </row>
    <row r="5730" customFormat="false" ht="13.5" hidden="false" customHeight="false" outlineLevel="0" collapsed="false">
      <c r="A5730" s="74" t="s">
        <v>27465</v>
      </c>
      <c r="B5730" s="74" t="s">
        <v>27466</v>
      </c>
      <c r="C5730" s="74" t="s">
        <v>27735</v>
      </c>
      <c r="D5730" s="74" t="s">
        <v>27736</v>
      </c>
      <c r="E5730" s="75"/>
      <c r="F5730" s="74"/>
      <c r="G5730" s="76" t="n">
        <v>101022</v>
      </c>
      <c r="H5730" s="74" t="s">
        <v>27756</v>
      </c>
      <c r="I5730" s="74" t="s">
        <v>977</v>
      </c>
      <c r="J5730" s="74" t="s">
        <v>16938</v>
      </c>
      <c r="K5730" s="75" t="s">
        <v>27757</v>
      </c>
      <c r="L5730" s="74" t="s">
        <v>16940</v>
      </c>
    </row>
    <row r="5731" customFormat="false" ht="13.5" hidden="false" customHeight="false" outlineLevel="0" collapsed="false">
      <c r="A5731" s="74" t="s">
        <v>27465</v>
      </c>
      <c r="B5731" s="74" t="s">
        <v>27466</v>
      </c>
      <c r="C5731" s="74" t="s">
        <v>27735</v>
      </c>
      <c r="D5731" s="74" t="s">
        <v>27736</v>
      </c>
      <c r="E5731" s="75"/>
      <c r="F5731" s="74"/>
      <c r="G5731" s="76" t="n">
        <v>101023</v>
      </c>
      <c r="H5731" s="74" t="s">
        <v>27758</v>
      </c>
      <c r="I5731" s="74" t="s">
        <v>977</v>
      </c>
      <c r="J5731" s="74" t="s">
        <v>16938</v>
      </c>
      <c r="K5731" s="75" t="s">
        <v>27759</v>
      </c>
      <c r="L5731" s="74" t="s">
        <v>16940</v>
      </c>
    </row>
    <row r="5732" customFormat="false" ht="13.5" hidden="false" customHeight="false" outlineLevel="0" collapsed="false">
      <c r="A5732" s="74" t="s">
        <v>27465</v>
      </c>
      <c r="B5732" s="74" t="s">
        <v>27466</v>
      </c>
      <c r="C5732" s="74" t="s">
        <v>27735</v>
      </c>
      <c r="D5732" s="74" t="s">
        <v>27736</v>
      </c>
      <c r="E5732" s="75"/>
      <c r="F5732" s="74"/>
      <c r="G5732" s="76" t="n">
        <v>101024</v>
      </c>
      <c r="H5732" s="74" t="s">
        <v>27760</v>
      </c>
      <c r="I5732" s="74" t="s">
        <v>977</v>
      </c>
      <c r="J5732" s="74" t="s">
        <v>16938</v>
      </c>
      <c r="K5732" s="75" t="s">
        <v>27761</v>
      </c>
      <c r="L5732" s="74" t="s">
        <v>16940</v>
      </c>
    </row>
    <row r="5733" customFormat="false" ht="13.5" hidden="false" customHeight="false" outlineLevel="0" collapsed="false">
      <c r="A5733" s="74" t="s">
        <v>27465</v>
      </c>
      <c r="B5733" s="74" t="s">
        <v>27466</v>
      </c>
      <c r="C5733" s="74" t="s">
        <v>27735</v>
      </c>
      <c r="D5733" s="74" t="s">
        <v>27736</v>
      </c>
      <c r="E5733" s="75"/>
      <c r="F5733" s="74"/>
      <c r="G5733" s="76" t="n">
        <v>101025</v>
      </c>
      <c r="H5733" s="74" t="s">
        <v>27762</v>
      </c>
      <c r="I5733" s="74" t="s">
        <v>977</v>
      </c>
      <c r="J5733" s="74" t="s">
        <v>16938</v>
      </c>
      <c r="K5733" s="75" t="s">
        <v>27763</v>
      </c>
      <c r="L5733" s="74" t="s">
        <v>16940</v>
      </c>
    </row>
    <row r="5734" customFormat="false" ht="13.5" hidden="false" customHeight="false" outlineLevel="0" collapsed="false">
      <c r="A5734" s="74" t="s">
        <v>27465</v>
      </c>
      <c r="B5734" s="74" t="s">
        <v>27466</v>
      </c>
      <c r="C5734" s="74" t="s">
        <v>27735</v>
      </c>
      <c r="D5734" s="74" t="s">
        <v>27736</v>
      </c>
      <c r="E5734" s="75"/>
      <c r="F5734" s="74"/>
      <c r="G5734" s="76" t="n">
        <v>101026</v>
      </c>
      <c r="H5734" s="74" t="s">
        <v>27764</v>
      </c>
      <c r="I5734" s="74" t="s">
        <v>977</v>
      </c>
      <c r="J5734" s="74" t="s">
        <v>16938</v>
      </c>
      <c r="K5734" s="75" t="s">
        <v>27765</v>
      </c>
      <c r="L5734" s="74" t="s">
        <v>16940</v>
      </c>
    </row>
    <row r="5735" customFormat="false" ht="13.5" hidden="false" customHeight="false" outlineLevel="0" collapsed="false">
      <c r="A5735" s="74" t="s">
        <v>27465</v>
      </c>
      <c r="B5735" s="74" t="s">
        <v>27466</v>
      </c>
      <c r="C5735" s="74" t="s">
        <v>27735</v>
      </c>
      <c r="D5735" s="74" t="s">
        <v>27736</v>
      </c>
      <c r="E5735" s="75"/>
      <c r="F5735" s="74"/>
      <c r="G5735" s="76" t="n">
        <v>101027</v>
      </c>
      <c r="H5735" s="74" t="s">
        <v>27766</v>
      </c>
      <c r="I5735" s="74" t="s">
        <v>977</v>
      </c>
      <c r="J5735" s="74" t="s">
        <v>16938</v>
      </c>
      <c r="K5735" s="75" t="s">
        <v>27767</v>
      </c>
      <c r="L5735" s="74" t="s">
        <v>16940</v>
      </c>
    </row>
    <row r="5736" customFormat="false" ht="13.5" hidden="false" customHeight="false" outlineLevel="0" collapsed="false">
      <c r="A5736" s="74" t="s">
        <v>27768</v>
      </c>
      <c r="B5736" s="74" t="s">
        <v>27769</v>
      </c>
      <c r="C5736" s="74" t="s">
        <v>27770</v>
      </c>
      <c r="D5736" s="74" t="s">
        <v>27771</v>
      </c>
      <c r="E5736" s="75"/>
      <c r="F5736" s="74"/>
      <c r="G5736" s="76" t="n">
        <v>88411</v>
      </c>
      <c r="H5736" s="74" t="s">
        <v>27772</v>
      </c>
      <c r="I5736" s="74" t="s">
        <v>73</v>
      </c>
      <c r="J5736" s="74" t="s">
        <v>17690</v>
      </c>
      <c r="K5736" s="75" t="s">
        <v>27773</v>
      </c>
      <c r="L5736" s="74" t="s">
        <v>16940</v>
      </c>
    </row>
    <row r="5737" customFormat="false" ht="13.5" hidden="false" customHeight="false" outlineLevel="0" collapsed="false">
      <c r="A5737" s="74" t="s">
        <v>27768</v>
      </c>
      <c r="B5737" s="74" t="s">
        <v>27769</v>
      </c>
      <c r="C5737" s="74" t="s">
        <v>27770</v>
      </c>
      <c r="D5737" s="74" t="s">
        <v>27771</v>
      </c>
      <c r="E5737" s="75"/>
      <c r="F5737" s="74"/>
      <c r="G5737" s="76" t="n">
        <v>88412</v>
      </c>
      <c r="H5737" s="74" t="s">
        <v>27774</v>
      </c>
      <c r="I5737" s="74" t="s">
        <v>73</v>
      </c>
      <c r="J5737" s="74" t="s">
        <v>17690</v>
      </c>
      <c r="K5737" s="75" t="s">
        <v>27775</v>
      </c>
      <c r="L5737" s="74" t="s">
        <v>16940</v>
      </c>
    </row>
    <row r="5738" customFormat="false" ht="13.5" hidden="false" customHeight="false" outlineLevel="0" collapsed="false">
      <c r="A5738" s="74" t="s">
        <v>27768</v>
      </c>
      <c r="B5738" s="74" t="s">
        <v>27769</v>
      </c>
      <c r="C5738" s="74" t="s">
        <v>27770</v>
      </c>
      <c r="D5738" s="74" t="s">
        <v>27771</v>
      </c>
      <c r="E5738" s="75"/>
      <c r="F5738" s="74"/>
      <c r="G5738" s="76" t="n">
        <v>88413</v>
      </c>
      <c r="H5738" s="74" t="s">
        <v>27776</v>
      </c>
      <c r="I5738" s="74" t="s">
        <v>73</v>
      </c>
      <c r="J5738" s="74" t="s">
        <v>17690</v>
      </c>
      <c r="K5738" s="75" t="s">
        <v>27777</v>
      </c>
      <c r="L5738" s="74" t="s">
        <v>16940</v>
      </c>
    </row>
    <row r="5739" customFormat="false" ht="13.5" hidden="false" customHeight="false" outlineLevel="0" collapsed="false">
      <c r="A5739" s="74" t="s">
        <v>27768</v>
      </c>
      <c r="B5739" s="74" t="s">
        <v>27769</v>
      </c>
      <c r="C5739" s="74" t="s">
        <v>27770</v>
      </c>
      <c r="D5739" s="74" t="s">
        <v>27771</v>
      </c>
      <c r="E5739" s="75"/>
      <c r="F5739" s="74"/>
      <c r="G5739" s="76" t="n">
        <v>88414</v>
      </c>
      <c r="H5739" s="74" t="s">
        <v>27778</v>
      </c>
      <c r="I5739" s="74" t="s">
        <v>73</v>
      </c>
      <c r="J5739" s="74" t="s">
        <v>17690</v>
      </c>
      <c r="K5739" s="75" t="s">
        <v>27779</v>
      </c>
      <c r="L5739" s="74" t="s">
        <v>16940</v>
      </c>
    </row>
    <row r="5740" customFormat="false" ht="13.5" hidden="false" customHeight="false" outlineLevel="0" collapsed="false">
      <c r="A5740" s="74" t="s">
        <v>27768</v>
      </c>
      <c r="B5740" s="74" t="s">
        <v>27769</v>
      </c>
      <c r="C5740" s="74" t="s">
        <v>27770</v>
      </c>
      <c r="D5740" s="74" t="s">
        <v>27771</v>
      </c>
      <c r="E5740" s="75"/>
      <c r="F5740" s="74"/>
      <c r="G5740" s="76" t="n">
        <v>88415</v>
      </c>
      <c r="H5740" s="74" t="s">
        <v>27780</v>
      </c>
      <c r="I5740" s="74" t="s">
        <v>73</v>
      </c>
      <c r="J5740" s="74" t="s">
        <v>17690</v>
      </c>
      <c r="K5740" s="75" t="s">
        <v>27781</v>
      </c>
      <c r="L5740" s="74" t="s">
        <v>16940</v>
      </c>
    </row>
    <row r="5741" customFormat="false" ht="13.5" hidden="false" customHeight="false" outlineLevel="0" collapsed="false">
      <c r="A5741" s="74" t="s">
        <v>27768</v>
      </c>
      <c r="B5741" s="74" t="s">
        <v>27769</v>
      </c>
      <c r="C5741" s="74" t="s">
        <v>27770</v>
      </c>
      <c r="D5741" s="74" t="s">
        <v>27771</v>
      </c>
      <c r="E5741" s="75"/>
      <c r="F5741" s="74"/>
      <c r="G5741" s="76" t="n">
        <v>88416</v>
      </c>
      <c r="H5741" s="74" t="s">
        <v>27782</v>
      </c>
      <c r="I5741" s="74" t="s">
        <v>73</v>
      </c>
      <c r="J5741" s="74" t="s">
        <v>16938</v>
      </c>
      <c r="K5741" s="75" t="s">
        <v>23824</v>
      </c>
      <c r="L5741" s="74" t="s">
        <v>16940</v>
      </c>
    </row>
    <row r="5742" customFormat="false" ht="13.5" hidden="false" customHeight="false" outlineLevel="0" collapsed="false">
      <c r="A5742" s="74" t="s">
        <v>27768</v>
      </c>
      <c r="B5742" s="74" t="s">
        <v>27769</v>
      </c>
      <c r="C5742" s="74" t="s">
        <v>27770</v>
      </c>
      <c r="D5742" s="74" t="s">
        <v>27771</v>
      </c>
      <c r="E5742" s="75"/>
      <c r="F5742" s="74"/>
      <c r="G5742" s="76" t="n">
        <v>88417</v>
      </c>
      <c r="H5742" s="74" t="s">
        <v>27783</v>
      </c>
      <c r="I5742" s="74" t="s">
        <v>73</v>
      </c>
      <c r="J5742" s="74" t="s">
        <v>16938</v>
      </c>
      <c r="K5742" s="75" t="s">
        <v>18295</v>
      </c>
      <c r="L5742" s="74" t="s">
        <v>16940</v>
      </c>
    </row>
    <row r="5743" customFormat="false" ht="13.5" hidden="false" customHeight="false" outlineLevel="0" collapsed="false">
      <c r="A5743" s="74" t="s">
        <v>27768</v>
      </c>
      <c r="B5743" s="74" t="s">
        <v>27769</v>
      </c>
      <c r="C5743" s="74" t="s">
        <v>27770</v>
      </c>
      <c r="D5743" s="74" t="s">
        <v>27771</v>
      </c>
      <c r="E5743" s="75"/>
      <c r="F5743" s="74"/>
      <c r="G5743" s="76" t="n">
        <v>88420</v>
      </c>
      <c r="H5743" s="74" t="s">
        <v>27784</v>
      </c>
      <c r="I5743" s="74" t="s">
        <v>73</v>
      </c>
      <c r="J5743" s="74" t="s">
        <v>16938</v>
      </c>
      <c r="K5743" s="75" t="s">
        <v>27785</v>
      </c>
      <c r="L5743" s="74" t="s">
        <v>16940</v>
      </c>
    </row>
    <row r="5744" customFormat="false" ht="13.5" hidden="false" customHeight="false" outlineLevel="0" collapsed="false">
      <c r="A5744" s="74" t="s">
        <v>27768</v>
      </c>
      <c r="B5744" s="74" t="s">
        <v>27769</v>
      </c>
      <c r="C5744" s="74" t="s">
        <v>27770</v>
      </c>
      <c r="D5744" s="74" t="s">
        <v>27771</v>
      </c>
      <c r="E5744" s="75"/>
      <c r="F5744" s="74"/>
      <c r="G5744" s="76" t="n">
        <v>88421</v>
      </c>
      <c r="H5744" s="74" t="s">
        <v>27786</v>
      </c>
      <c r="I5744" s="74" t="s">
        <v>73</v>
      </c>
      <c r="J5744" s="74" t="s">
        <v>16938</v>
      </c>
      <c r="K5744" s="75" t="s">
        <v>17829</v>
      </c>
      <c r="L5744" s="74" t="s">
        <v>16940</v>
      </c>
    </row>
    <row r="5745" customFormat="false" ht="13.5" hidden="false" customHeight="false" outlineLevel="0" collapsed="false">
      <c r="A5745" s="74" t="s">
        <v>27768</v>
      </c>
      <c r="B5745" s="74" t="s">
        <v>27769</v>
      </c>
      <c r="C5745" s="74" t="s">
        <v>27770</v>
      </c>
      <c r="D5745" s="74" t="s">
        <v>27771</v>
      </c>
      <c r="E5745" s="75"/>
      <c r="F5745" s="74"/>
      <c r="G5745" s="76" t="n">
        <v>88423</v>
      </c>
      <c r="H5745" s="74" t="s">
        <v>27787</v>
      </c>
      <c r="I5745" s="74" t="s">
        <v>73</v>
      </c>
      <c r="J5745" s="74" t="s">
        <v>16938</v>
      </c>
      <c r="K5745" s="75" t="s">
        <v>27788</v>
      </c>
      <c r="L5745" s="74" t="s">
        <v>16940</v>
      </c>
    </row>
    <row r="5746" customFormat="false" ht="13.5" hidden="false" customHeight="false" outlineLevel="0" collapsed="false">
      <c r="A5746" s="74" t="s">
        <v>27768</v>
      </c>
      <c r="B5746" s="74" t="s">
        <v>27769</v>
      </c>
      <c r="C5746" s="74" t="s">
        <v>27770</v>
      </c>
      <c r="D5746" s="74" t="s">
        <v>27771</v>
      </c>
      <c r="E5746" s="75"/>
      <c r="F5746" s="74"/>
      <c r="G5746" s="76" t="n">
        <v>88424</v>
      </c>
      <c r="H5746" s="74" t="s">
        <v>27789</v>
      </c>
      <c r="I5746" s="74" t="s">
        <v>73</v>
      </c>
      <c r="J5746" s="74" t="s">
        <v>16938</v>
      </c>
      <c r="K5746" s="75" t="s">
        <v>22532</v>
      </c>
      <c r="L5746" s="74" t="s">
        <v>16940</v>
      </c>
    </row>
    <row r="5747" customFormat="false" ht="13.5" hidden="false" customHeight="false" outlineLevel="0" collapsed="false">
      <c r="A5747" s="74" t="s">
        <v>27768</v>
      </c>
      <c r="B5747" s="74" t="s">
        <v>27769</v>
      </c>
      <c r="C5747" s="74" t="s">
        <v>27770</v>
      </c>
      <c r="D5747" s="74" t="s">
        <v>27771</v>
      </c>
      <c r="E5747" s="75"/>
      <c r="F5747" s="74"/>
      <c r="G5747" s="76" t="n">
        <v>88426</v>
      </c>
      <c r="H5747" s="74" t="s">
        <v>27790</v>
      </c>
      <c r="I5747" s="74" t="s">
        <v>73</v>
      </c>
      <c r="J5747" s="74" t="s">
        <v>16938</v>
      </c>
      <c r="K5747" s="75" t="s">
        <v>24202</v>
      </c>
      <c r="L5747" s="74" t="s">
        <v>16940</v>
      </c>
    </row>
    <row r="5748" customFormat="false" ht="13.5" hidden="false" customHeight="false" outlineLevel="0" collapsed="false">
      <c r="A5748" s="74" t="s">
        <v>27768</v>
      </c>
      <c r="B5748" s="74" t="s">
        <v>27769</v>
      </c>
      <c r="C5748" s="74" t="s">
        <v>27770</v>
      </c>
      <c r="D5748" s="74" t="s">
        <v>27771</v>
      </c>
      <c r="E5748" s="75"/>
      <c r="F5748" s="74"/>
      <c r="G5748" s="76" t="n">
        <v>88428</v>
      </c>
      <c r="H5748" s="74" t="s">
        <v>27791</v>
      </c>
      <c r="I5748" s="74" t="s">
        <v>73</v>
      </c>
      <c r="J5748" s="74" t="s">
        <v>16938</v>
      </c>
      <c r="K5748" s="75" t="s">
        <v>25451</v>
      </c>
      <c r="L5748" s="74" t="s">
        <v>16940</v>
      </c>
    </row>
    <row r="5749" customFormat="false" ht="13.5" hidden="false" customHeight="false" outlineLevel="0" collapsed="false">
      <c r="A5749" s="74" t="s">
        <v>27768</v>
      </c>
      <c r="B5749" s="74" t="s">
        <v>27769</v>
      </c>
      <c r="C5749" s="74" t="s">
        <v>27770</v>
      </c>
      <c r="D5749" s="74" t="s">
        <v>27771</v>
      </c>
      <c r="E5749" s="75"/>
      <c r="F5749" s="74"/>
      <c r="G5749" s="76" t="n">
        <v>88429</v>
      </c>
      <c r="H5749" s="74" t="s">
        <v>27792</v>
      </c>
      <c r="I5749" s="74" t="s">
        <v>73</v>
      </c>
      <c r="J5749" s="74" t="s">
        <v>16938</v>
      </c>
      <c r="K5749" s="75" t="s">
        <v>27793</v>
      </c>
      <c r="L5749" s="74" t="s">
        <v>16940</v>
      </c>
    </row>
    <row r="5750" customFormat="false" ht="13.5" hidden="false" customHeight="false" outlineLevel="0" collapsed="false">
      <c r="A5750" s="74" t="s">
        <v>27768</v>
      </c>
      <c r="B5750" s="74" t="s">
        <v>27769</v>
      </c>
      <c r="C5750" s="74" t="s">
        <v>27770</v>
      </c>
      <c r="D5750" s="74" t="s">
        <v>27771</v>
      </c>
      <c r="E5750" s="75"/>
      <c r="F5750" s="74"/>
      <c r="G5750" s="76" t="n">
        <v>88431</v>
      </c>
      <c r="H5750" s="74" t="s">
        <v>27794</v>
      </c>
      <c r="I5750" s="74" t="s">
        <v>73</v>
      </c>
      <c r="J5750" s="74" t="s">
        <v>16938</v>
      </c>
      <c r="K5750" s="75" t="s">
        <v>27795</v>
      </c>
      <c r="L5750" s="74" t="s">
        <v>16940</v>
      </c>
    </row>
    <row r="5751" customFormat="false" ht="13.5" hidden="false" customHeight="false" outlineLevel="0" collapsed="false">
      <c r="A5751" s="74" t="s">
        <v>27768</v>
      </c>
      <c r="B5751" s="74" t="s">
        <v>27769</v>
      </c>
      <c r="C5751" s="74" t="s">
        <v>27770</v>
      </c>
      <c r="D5751" s="74" t="s">
        <v>27771</v>
      </c>
      <c r="E5751" s="75"/>
      <c r="F5751" s="74"/>
      <c r="G5751" s="76" t="n">
        <v>88432</v>
      </c>
      <c r="H5751" s="74" t="s">
        <v>27796</v>
      </c>
      <c r="I5751" s="74" t="s">
        <v>73</v>
      </c>
      <c r="J5751" s="74" t="s">
        <v>16938</v>
      </c>
      <c r="K5751" s="75" t="s">
        <v>27797</v>
      </c>
      <c r="L5751" s="74" t="s">
        <v>16940</v>
      </c>
    </row>
    <row r="5752" customFormat="false" ht="13.5" hidden="false" customHeight="false" outlineLevel="0" collapsed="false">
      <c r="A5752" s="74" t="s">
        <v>27768</v>
      </c>
      <c r="B5752" s="74" t="s">
        <v>27769</v>
      </c>
      <c r="C5752" s="74" t="s">
        <v>27770</v>
      </c>
      <c r="D5752" s="74" t="s">
        <v>27771</v>
      </c>
      <c r="E5752" s="75"/>
      <c r="F5752" s="74"/>
      <c r="G5752" s="76" t="n">
        <v>88484</v>
      </c>
      <c r="H5752" s="74" t="s">
        <v>27798</v>
      </c>
      <c r="I5752" s="74" t="s">
        <v>73</v>
      </c>
      <c r="J5752" s="74" t="s">
        <v>17690</v>
      </c>
      <c r="K5752" s="75" t="s">
        <v>27799</v>
      </c>
      <c r="L5752" s="74" t="s">
        <v>16940</v>
      </c>
    </row>
    <row r="5753" customFormat="false" ht="13.5" hidden="false" customHeight="false" outlineLevel="0" collapsed="false">
      <c r="A5753" s="74" t="s">
        <v>27768</v>
      </c>
      <c r="B5753" s="74" t="s">
        <v>27769</v>
      </c>
      <c r="C5753" s="74" t="s">
        <v>27770</v>
      </c>
      <c r="D5753" s="74" t="s">
        <v>27771</v>
      </c>
      <c r="E5753" s="75"/>
      <c r="F5753" s="74"/>
      <c r="G5753" s="76" t="n">
        <v>88485</v>
      </c>
      <c r="H5753" s="74" t="s">
        <v>27800</v>
      </c>
      <c r="I5753" s="74" t="s">
        <v>73</v>
      </c>
      <c r="J5753" s="74" t="s">
        <v>17690</v>
      </c>
      <c r="K5753" s="75" t="s">
        <v>27801</v>
      </c>
      <c r="L5753" s="74" t="s">
        <v>16940</v>
      </c>
    </row>
    <row r="5754" customFormat="false" ht="13.5" hidden="false" customHeight="false" outlineLevel="0" collapsed="false">
      <c r="A5754" s="74" t="s">
        <v>27768</v>
      </c>
      <c r="B5754" s="74" t="s">
        <v>27769</v>
      </c>
      <c r="C5754" s="74" t="s">
        <v>27770</v>
      </c>
      <c r="D5754" s="74" t="s">
        <v>27771</v>
      </c>
      <c r="E5754" s="75"/>
      <c r="F5754" s="74"/>
      <c r="G5754" s="76" t="n">
        <v>88488</v>
      </c>
      <c r="H5754" s="74" t="s">
        <v>27802</v>
      </c>
      <c r="I5754" s="74" t="s">
        <v>73</v>
      </c>
      <c r="J5754" s="74" t="s">
        <v>17690</v>
      </c>
      <c r="K5754" s="75" t="s">
        <v>27803</v>
      </c>
      <c r="L5754" s="74" t="s">
        <v>16940</v>
      </c>
    </row>
    <row r="5755" customFormat="false" ht="13.5" hidden="false" customHeight="false" outlineLevel="0" collapsed="false">
      <c r="A5755" s="74" t="s">
        <v>27768</v>
      </c>
      <c r="B5755" s="74" t="s">
        <v>27769</v>
      </c>
      <c r="C5755" s="74" t="s">
        <v>27770</v>
      </c>
      <c r="D5755" s="74" t="s">
        <v>27771</v>
      </c>
      <c r="E5755" s="75"/>
      <c r="F5755" s="74"/>
      <c r="G5755" s="76" t="n">
        <v>88489</v>
      </c>
      <c r="H5755" s="74" t="s">
        <v>27804</v>
      </c>
      <c r="I5755" s="74" t="s">
        <v>73</v>
      </c>
      <c r="J5755" s="74" t="s">
        <v>17690</v>
      </c>
      <c r="K5755" s="75" t="s">
        <v>27805</v>
      </c>
      <c r="L5755" s="74" t="s">
        <v>16940</v>
      </c>
    </row>
    <row r="5756" customFormat="false" ht="13.5" hidden="false" customHeight="false" outlineLevel="0" collapsed="false">
      <c r="A5756" s="74" t="s">
        <v>27768</v>
      </c>
      <c r="B5756" s="74" t="s">
        <v>27769</v>
      </c>
      <c r="C5756" s="74" t="s">
        <v>27770</v>
      </c>
      <c r="D5756" s="74" t="s">
        <v>27771</v>
      </c>
      <c r="E5756" s="75"/>
      <c r="F5756" s="74"/>
      <c r="G5756" s="76" t="n">
        <v>88494</v>
      </c>
      <c r="H5756" s="74" t="s">
        <v>27806</v>
      </c>
      <c r="I5756" s="74" t="s">
        <v>73</v>
      </c>
      <c r="J5756" s="74" t="s">
        <v>16938</v>
      </c>
      <c r="K5756" s="75" t="s">
        <v>27807</v>
      </c>
      <c r="L5756" s="74" t="s">
        <v>16940</v>
      </c>
    </row>
    <row r="5757" customFormat="false" ht="13.5" hidden="false" customHeight="false" outlineLevel="0" collapsed="false">
      <c r="A5757" s="74" t="s">
        <v>27768</v>
      </c>
      <c r="B5757" s="74" t="s">
        <v>27769</v>
      </c>
      <c r="C5757" s="74" t="s">
        <v>27770</v>
      </c>
      <c r="D5757" s="74" t="s">
        <v>27771</v>
      </c>
      <c r="E5757" s="75"/>
      <c r="F5757" s="74"/>
      <c r="G5757" s="76" t="n">
        <v>88495</v>
      </c>
      <c r="H5757" s="74" t="s">
        <v>27808</v>
      </c>
      <c r="I5757" s="74" t="s">
        <v>73</v>
      </c>
      <c r="J5757" s="74" t="s">
        <v>16938</v>
      </c>
      <c r="K5757" s="75" t="s">
        <v>21654</v>
      </c>
      <c r="L5757" s="74" t="s">
        <v>16940</v>
      </c>
    </row>
    <row r="5758" customFormat="false" ht="13.5" hidden="false" customHeight="false" outlineLevel="0" collapsed="false">
      <c r="A5758" s="74" t="s">
        <v>27768</v>
      </c>
      <c r="B5758" s="74" t="s">
        <v>27769</v>
      </c>
      <c r="C5758" s="74" t="s">
        <v>27770</v>
      </c>
      <c r="D5758" s="74" t="s">
        <v>27771</v>
      </c>
      <c r="E5758" s="75"/>
      <c r="F5758" s="74"/>
      <c r="G5758" s="76" t="n">
        <v>88496</v>
      </c>
      <c r="H5758" s="74" t="s">
        <v>27809</v>
      </c>
      <c r="I5758" s="74" t="s">
        <v>73</v>
      </c>
      <c r="J5758" s="74" t="s">
        <v>16938</v>
      </c>
      <c r="K5758" s="75" t="s">
        <v>27810</v>
      </c>
      <c r="L5758" s="74" t="s">
        <v>16940</v>
      </c>
    </row>
    <row r="5759" customFormat="false" ht="13.5" hidden="false" customHeight="false" outlineLevel="0" collapsed="false">
      <c r="A5759" s="74" t="s">
        <v>27768</v>
      </c>
      <c r="B5759" s="74" t="s">
        <v>27769</v>
      </c>
      <c r="C5759" s="74" t="s">
        <v>27770</v>
      </c>
      <c r="D5759" s="74" t="s">
        <v>27771</v>
      </c>
      <c r="E5759" s="75"/>
      <c r="F5759" s="74"/>
      <c r="G5759" s="76" t="n">
        <v>88497</v>
      </c>
      <c r="H5759" s="74" t="s">
        <v>27811</v>
      </c>
      <c r="I5759" s="74" t="s">
        <v>73</v>
      </c>
      <c r="J5759" s="74" t="s">
        <v>16938</v>
      </c>
      <c r="K5759" s="75" t="s">
        <v>24584</v>
      </c>
      <c r="L5759" s="74" t="s">
        <v>16940</v>
      </c>
    </row>
    <row r="5760" customFormat="false" ht="13.5" hidden="false" customHeight="false" outlineLevel="0" collapsed="false">
      <c r="A5760" s="74" t="s">
        <v>27768</v>
      </c>
      <c r="B5760" s="74" t="s">
        <v>27769</v>
      </c>
      <c r="C5760" s="74" t="s">
        <v>27770</v>
      </c>
      <c r="D5760" s="74" t="s">
        <v>27771</v>
      </c>
      <c r="E5760" s="75"/>
      <c r="F5760" s="74"/>
      <c r="G5760" s="76" t="n">
        <v>95305</v>
      </c>
      <c r="H5760" s="74" t="s">
        <v>27812</v>
      </c>
      <c r="I5760" s="74" t="s">
        <v>73</v>
      </c>
      <c r="J5760" s="74" t="s">
        <v>16938</v>
      </c>
      <c r="K5760" s="75" t="s">
        <v>26674</v>
      </c>
      <c r="L5760" s="74" t="s">
        <v>16940</v>
      </c>
    </row>
    <row r="5761" customFormat="false" ht="13.5" hidden="false" customHeight="false" outlineLevel="0" collapsed="false">
      <c r="A5761" s="74" t="s">
        <v>27768</v>
      </c>
      <c r="B5761" s="74" t="s">
        <v>27769</v>
      </c>
      <c r="C5761" s="74" t="s">
        <v>27770</v>
      </c>
      <c r="D5761" s="74" t="s">
        <v>27771</v>
      </c>
      <c r="E5761" s="75"/>
      <c r="F5761" s="74"/>
      <c r="G5761" s="76" t="n">
        <v>95306</v>
      </c>
      <c r="H5761" s="74" t="s">
        <v>27813</v>
      </c>
      <c r="I5761" s="74" t="s">
        <v>73</v>
      </c>
      <c r="J5761" s="74" t="s">
        <v>16938</v>
      </c>
      <c r="K5761" s="75" t="s">
        <v>19280</v>
      </c>
      <c r="L5761" s="74" t="s">
        <v>16940</v>
      </c>
    </row>
    <row r="5762" customFormat="false" ht="13.5" hidden="false" customHeight="false" outlineLevel="0" collapsed="false">
      <c r="A5762" s="74" t="s">
        <v>27768</v>
      </c>
      <c r="B5762" s="74" t="s">
        <v>27769</v>
      </c>
      <c r="C5762" s="74" t="s">
        <v>27770</v>
      </c>
      <c r="D5762" s="74" t="s">
        <v>27771</v>
      </c>
      <c r="E5762" s="75"/>
      <c r="F5762" s="74"/>
      <c r="G5762" s="76" t="n">
        <v>95622</v>
      </c>
      <c r="H5762" s="74" t="s">
        <v>27814</v>
      </c>
      <c r="I5762" s="74" t="s">
        <v>73</v>
      </c>
      <c r="J5762" s="74" t="s">
        <v>17690</v>
      </c>
      <c r="K5762" s="75" t="s">
        <v>16988</v>
      </c>
      <c r="L5762" s="74" t="s">
        <v>16940</v>
      </c>
    </row>
    <row r="5763" customFormat="false" ht="13.5" hidden="false" customHeight="false" outlineLevel="0" collapsed="false">
      <c r="A5763" s="74" t="s">
        <v>27768</v>
      </c>
      <c r="B5763" s="74" t="s">
        <v>27769</v>
      </c>
      <c r="C5763" s="74" t="s">
        <v>27770</v>
      </c>
      <c r="D5763" s="74" t="s">
        <v>27771</v>
      </c>
      <c r="E5763" s="75"/>
      <c r="F5763" s="74"/>
      <c r="G5763" s="76" t="n">
        <v>95623</v>
      </c>
      <c r="H5763" s="74" t="s">
        <v>27815</v>
      </c>
      <c r="I5763" s="74" t="s">
        <v>73</v>
      </c>
      <c r="J5763" s="74" t="s">
        <v>17690</v>
      </c>
      <c r="K5763" s="75" t="s">
        <v>23402</v>
      </c>
      <c r="L5763" s="74" t="s">
        <v>16940</v>
      </c>
    </row>
    <row r="5764" customFormat="false" ht="13.5" hidden="false" customHeight="false" outlineLevel="0" collapsed="false">
      <c r="A5764" s="74" t="s">
        <v>27768</v>
      </c>
      <c r="B5764" s="74" t="s">
        <v>27769</v>
      </c>
      <c r="C5764" s="74" t="s">
        <v>27770</v>
      </c>
      <c r="D5764" s="74" t="s">
        <v>27771</v>
      </c>
      <c r="E5764" s="75"/>
      <c r="F5764" s="74"/>
      <c r="G5764" s="76" t="n">
        <v>95624</v>
      </c>
      <c r="H5764" s="74" t="s">
        <v>27816</v>
      </c>
      <c r="I5764" s="74" t="s">
        <v>73</v>
      </c>
      <c r="J5764" s="74" t="s">
        <v>17690</v>
      </c>
      <c r="K5764" s="75" t="s">
        <v>27817</v>
      </c>
      <c r="L5764" s="74" t="s">
        <v>16940</v>
      </c>
    </row>
    <row r="5765" customFormat="false" ht="13.5" hidden="false" customHeight="false" outlineLevel="0" collapsed="false">
      <c r="A5765" s="74" t="s">
        <v>27768</v>
      </c>
      <c r="B5765" s="74" t="s">
        <v>27769</v>
      </c>
      <c r="C5765" s="74" t="s">
        <v>27770</v>
      </c>
      <c r="D5765" s="74" t="s">
        <v>27771</v>
      </c>
      <c r="E5765" s="75"/>
      <c r="F5765" s="74"/>
      <c r="G5765" s="76" t="n">
        <v>95625</v>
      </c>
      <c r="H5765" s="74" t="s">
        <v>27818</v>
      </c>
      <c r="I5765" s="74" t="s">
        <v>73</v>
      </c>
      <c r="J5765" s="74" t="s">
        <v>17690</v>
      </c>
      <c r="K5765" s="75" t="s">
        <v>22243</v>
      </c>
      <c r="L5765" s="74" t="s">
        <v>16940</v>
      </c>
    </row>
    <row r="5766" customFormat="false" ht="13.5" hidden="false" customHeight="false" outlineLevel="0" collapsed="false">
      <c r="A5766" s="74" t="s">
        <v>27768</v>
      </c>
      <c r="B5766" s="74" t="s">
        <v>27769</v>
      </c>
      <c r="C5766" s="74" t="s">
        <v>27770</v>
      </c>
      <c r="D5766" s="74" t="s">
        <v>27771</v>
      </c>
      <c r="E5766" s="75"/>
      <c r="F5766" s="74"/>
      <c r="G5766" s="76" t="n">
        <v>95626</v>
      </c>
      <c r="H5766" s="74" t="s">
        <v>27819</v>
      </c>
      <c r="I5766" s="74" t="s">
        <v>73</v>
      </c>
      <c r="J5766" s="74" t="s">
        <v>17690</v>
      </c>
      <c r="K5766" s="75" t="s">
        <v>18849</v>
      </c>
      <c r="L5766" s="74" t="s">
        <v>16940</v>
      </c>
    </row>
    <row r="5767" customFormat="false" ht="13.5" hidden="false" customHeight="false" outlineLevel="0" collapsed="false">
      <c r="A5767" s="74" t="s">
        <v>27768</v>
      </c>
      <c r="B5767" s="74" t="s">
        <v>27769</v>
      </c>
      <c r="C5767" s="74" t="s">
        <v>27770</v>
      </c>
      <c r="D5767" s="74" t="s">
        <v>27771</v>
      </c>
      <c r="E5767" s="75"/>
      <c r="F5767" s="74"/>
      <c r="G5767" s="76" t="n">
        <v>96126</v>
      </c>
      <c r="H5767" s="74" t="s">
        <v>27820</v>
      </c>
      <c r="I5767" s="74" t="s">
        <v>73</v>
      </c>
      <c r="J5767" s="74" t="s">
        <v>16938</v>
      </c>
      <c r="K5767" s="75" t="s">
        <v>27821</v>
      </c>
      <c r="L5767" s="74" t="s">
        <v>16940</v>
      </c>
    </row>
    <row r="5768" customFormat="false" ht="13.5" hidden="false" customHeight="false" outlineLevel="0" collapsed="false">
      <c r="A5768" s="74" t="s">
        <v>27768</v>
      </c>
      <c r="B5768" s="74" t="s">
        <v>27769</v>
      </c>
      <c r="C5768" s="74" t="s">
        <v>27770</v>
      </c>
      <c r="D5768" s="74" t="s">
        <v>27771</v>
      </c>
      <c r="E5768" s="75"/>
      <c r="F5768" s="74"/>
      <c r="G5768" s="76" t="n">
        <v>96127</v>
      </c>
      <c r="H5768" s="74" t="s">
        <v>27822</v>
      </c>
      <c r="I5768" s="74" t="s">
        <v>73</v>
      </c>
      <c r="J5768" s="74" t="s">
        <v>16938</v>
      </c>
      <c r="K5768" s="75" t="s">
        <v>21735</v>
      </c>
      <c r="L5768" s="74" t="s">
        <v>16940</v>
      </c>
    </row>
    <row r="5769" customFormat="false" ht="13.5" hidden="false" customHeight="false" outlineLevel="0" collapsed="false">
      <c r="A5769" s="74" t="s">
        <v>27768</v>
      </c>
      <c r="B5769" s="74" t="s">
        <v>27769</v>
      </c>
      <c r="C5769" s="74" t="s">
        <v>27770</v>
      </c>
      <c r="D5769" s="74" t="s">
        <v>27771</v>
      </c>
      <c r="E5769" s="75"/>
      <c r="F5769" s="74"/>
      <c r="G5769" s="76" t="n">
        <v>96128</v>
      </c>
      <c r="H5769" s="74" t="s">
        <v>27823</v>
      </c>
      <c r="I5769" s="74" t="s">
        <v>73</v>
      </c>
      <c r="J5769" s="74" t="s">
        <v>16938</v>
      </c>
      <c r="K5769" s="75" t="s">
        <v>27824</v>
      </c>
      <c r="L5769" s="74" t="s">
        <v>16940</v>
      </c>
    </row>
    <row r="5770" customFormat="false" ht="13.5" hidden="false" customHeight="false" outlineLevel="0" collapsed="false">
      <c r="A5770" s="74" t="s">
        <v>27768</v>
      </c>
      <c r="B5770" s="74" t="s">
        <v>27769</v>
      </c>
      <c r="C5770" s="74" t="s">
        <v>27770</v>
      </c>
      <c r="D5770" s="74" t="s">
        <v>27771</v>
      </c>
      <c r="E5770" s="75"/>
      <c r="F5770" s="74"/>
      <c r="G5770" s="76" t="n">
        <v>96129</v>
      </c>
      <c r="H5770" s="74" t="s">
        <v>27825</v>
      </c>
      <c r="I5770" s="74" t="s">
        <v>73</v>
      </c>
      <c r="J5770" s="74" t="s">
        <v>16938</v>
      </c>
      <c r="K5770" s="75" t="s">
        <v>18614</v>
      </c>
      <c r="L5770" s="74" t="s">
        <v>16940</v>
      </c>
    </row>
    <row r="5771" customFormat="false" ht="13.5" hidden="false" customHeight="false" outlineLevel="0" collapsed="false">
      <c r="A5771" s="74" t="s">
        <v>27768</v>
      </c>
      <c r="B5771" s="74" t="s">
        <v>27769</v>
      </c>
      <c r="C5771" s="74" t="s">
        <v>27770</v>
      </c>
      <c r="D5771" s="74" t="s">
        <v>27771</v>
      </c>
      <c r="E5771" s="75"/>
      <c r="F5771" s="74"/>
      <c r="G5771" s="76" t="n">
        <v>96130</v>
      </c>
      <c r="H5771" s="74" t="s">
        <v>27826</v>
      </c>
      <c r="I5771" s="74" t="s">
        <v>73</v>
      </c>
      <c r="J5771" s="74" t="s">
        <v>16938</v>
      </c>
      <c r="K5771" s="75" t="s">
        <v>25227</v>
      </c>
      <c r="L5771" s="74" t="s">
        <v>16940</v>
      </c>
    </row>
    <row r="5772" customFormat="false" ht="13.5" hidden="false" customHeight="false" outlineLevel="0" collapsed="false">
      <c r="A5772" s="74" t="s">
        <v>27768</v>
      </c>
      <c r="B5772" s="74" t="s">
        <v>27769</v>
      </c>
      <c r="C5772" s="74" t="s">
        <v>27770</v>
      </c>
      <c r="D5772" s="74" t="s">
        <v>27771</v>
      </c>
      <c r="E5772" s="75"/>
      <c r="F5772" s="74"/>
      <c r="G5772" s="76" t="n">
        <v>96131</v>
      </c>
      <c r="H5772" s="74" t="s">
        <v>27827</v>
      </c>
      <c r="I5772" s="74" t="s">
        <v>73</v>
      </c>
      <c r="J5772" s="74" t="s">
        <v>16938</v>
      </c>
      <c r="K5772" s="75" t="s">
        <v>22473</v>
      </c>
      <c r="L5772" s="74" t="s">
        <v>16940</v>
      </c>
    </row>
    <row r="5773" customFormat="false" ht="13.5" hidden="false" customHeight="false" outlineLevel="0" collapsed="false">
      <c r="A5773" s="74" t="s">
        <v>27768</v>
      </c>
      <c r="B5773" s="74" t="s">
        <v>27769</v>
      </c>
      <c r="C5773" s="74" t="s">
        <v>27770</v>
      </c>
      <c r="D5773" s="74" t="s">
        <v>27771</v>
      </c>
      <c r="E5773" s="75"/>
      <c r="F5773" s="74"/>
      <c r="G5773" s="76" t="n">
        <v>96132</v>
      </c>
      <c r="H5773" s="74" t="s">
        <v>27828</v>
      </c>
      <c r="I5773" s="74" t="s">
        <v>73</v>
      </c>
      <c r="J5773" s="74" t="s">
        <v>16938</v>
      </c>
      <c r="K5773" s="75" t="s">
        <v>27829</v>
      </c>
      <c r="L5773" s="74" t="s">
        <v>16940</v>
      </c>
    </row>
    <row r="5774" customFormat="false" ht="13.5" hidden="false" customHeight="false" outlineLevel="0" collapsed="false">
      <c r="A5774" s="74" t="s">
        <v>27768</v>
      </c>
      <c r="B5774" s="74" t="s">
        <v>27769</v>
      </c>
      <c r="C5774" s="74" t="s">
        <v>27770</v>
      </c>
      <c r="D5774" s="74" t="s">
        <v>27771</v>
      </c>
      <c r="E5774" s="75"/>
      <c r="F5774" s="74"/>
      <c r="G5774" s="76" t="n">
        <v>96133</v>
      </c>
      <c r="H5774" s="74" t="s">
        <v>27830</v>
      </c>
      <c r="I5774" s="74" t="s">
        <v>73</v>
      </c>
      <c r="J5774" s="74" t="s">
        <v>16938</v>
      </c>
      <c r="K5774" s="75" t="s">
        <v>27831</v>
      </c>
      <c r="L5774" s="74" t="s">
        <v>16940</v>
      </c>
    </row>
    <row r="5775" customFormat="false" ht="13.5" hidden="false" customHeight="false" outlineLevel="0" collapsed="false">
      <c r="A5775" s="74" t="s">
        <v>27768</v>
      </c>
      <c r="B5775" s="74" t="s">
        <v>27769</v>
      </c>
      <c r="C5775" s="74" t="s">
        <v>27770</v>
      </c>
      <c r="D5775" s="74" t="s">
        <v>27771</v>
      </c>
      <c r="E5775" s="75"/>
      <c r="F5775" s="74"/>
      <c r="G5775" s="76" t="n">
        <v>96134</v>
      </c>
      <c r="H5775" s="74" t="s">
        <v>27832</v>
      </c>
      <c r="I5775" s="74" t="s">
        <v>73</v>
      </c>
      <c r="J5775" s="74" t="s">
        <v>16938</v>
      </c>
      <c r="K5775" s="75" t="s">
        <v>27833</v>
      </c>
      <c r="L5775" s="74" t="s">
        <v>16940</v>
      </c>
    </row>
    <row r="5776" customFormat="false" ht="13.5" hidden="false" customHeight="false" outlineLevel="0" collapsed="false">
      <c r="A5776" s="74" t="s">
        <v>27768</v>
      </c>
      <c r="B5776" s="74" t="s">
        <v>27769</v>
      </c>
      <c r="C5776" s="74" t="s">
        <v>27770</v>
      </c>
      <c r="D5776" s="74" t="s">
        <v>27771</v>
      </c>
      <c r="E5776" s="75"/>
      <c r="F5776" s="74"/>
      <c r="G5776" s="76" t="n">
        <v>96135</v>
      </c>
      <c r="H5776" s="74" t="s">
        <v>27834</v>
      </c>
      <c r="I5776" s="74" t="s">
        <v>73</v>
      </c>
      <c r="J5776" s="74" t="s">
        <v>16938</v>
      </c>
      <c r="K5776" s="75" t="s">
        <v>27835</v>
      </c>
      <c r="L5776" s="74" t="s">
        <v>16940</v>
      </c>
    </row>
    <row r="5777" customFormat="false" ht="13.5" hidden="false" customHeight="false" outlineLevel="0" collapsed="false">
      <c r="A5777" s="74" t="s">
        <v>27768</v>
      </c>
      <c r="B5777" s="74" t="s">
        <v>27769</v>
      </c>
      <c r="C5777" s="74" t="s">
        <v>16391</v>
      </c>
      <c r="D5777" s="74" t="s">
        <v>27836</v>
      </c>
      <c r="E5777" s="75"/>
      <c r="F5777" s="74"/>
      <c r="G5777" s="76" t="n">
        <v>102193</v>
      </c>
      <c r="H5777" s="74" t="s">
        <v>27837</v>
      </c>
      <c r="I5777" s="74" t="s">
        <v>73</v>
      </c>
      <c r="J5777" s="74" t="s">
        <v>16938</v>
      </c>
      <c r="K5777" s="75" t="s">
        <v>17148</v>
      </c>
      <c r="L5777" s="74" t="s">
        <v>16940</v>
      </c>
    </row>
    <row r="5778" customFormat="false" ht="13.5" hidden="false" customHeight="false" outlineLevel="0" collapsed="false">
      <c r="A5778" s="74" t="s">
        <v>27768</v>
      </c>
      <c r="B5778" s="74" t="s">
        <v>27769</v>
      </c>
      <c r="C5778" s="74" t="s">
        <v>16391</v>
      </c>
      <c r="D5778" s="74" t="s">
        <v>27836</v>
      </c>
      <c r="E5778" s="75"/>
      <c r="F5778" s="74"/>
      <c r="G5778" s="76" t="n">
        <v>102194</v>
      </c>
      <c r="H5778" s="74" t="s">
        <v>27838</v>
      </c>
      <c r="I5778" s="74" t="s">
        <v>73</v>
      </c>
      <c r="J5778" s="74" t="s">
        <v>16938</v>
      </c>
      <c r="K5778" s="75" t="s">
        <v>26094</v>
      </c>
      <c r="L5778" s="74" t="s">
        <v>16940</v>
      </c>
    </row>
    <row r="5779" customFormat="false" ht="13.5" hidden="false" customHeight="false" outlineLevel="0" collapsed="false">
      <c r="A5779" s="74" t="s">
        <v>27768</v>
      </c>
      <c r="B5779" s="74" t="s">
        <v>27769</v>
      </c>
      <c r="C5779" s="74" t="s">
        <v>16391</v>
      </c>
      <c r="D5779" s="74" t="s">
        <v>27836</v>
      </c>
      <c r="E5779" s="75"/>
      <c r="F5779" s="74"/>
      <c r="G5779" s="76" t="n">
        <v>102197</v>
      </c>
      <c r="H5779" s="74" t="s">
        <v>27839</v>
      </c>
      <c r="I5779" s="74" t="s">
        <v>73</v>
      </c>
      <c r="J5779" s="74" t="s">
        <v>16938</v>
      </c>
      <c r="K5779" s="75" t="s">
        <v>27840</v>
      </c>
      <c r="L5779" s="74" t="s">
        <v>16940</v>
      </c>
    </row>
    <row r="5780" customFormat="false" ht="13.5" hidden="false" customHeight="false" outlineLevel="0" collapsed="false">
      <c r="A5780" s="74" t="s">
        <v>27768</v>
      </c>
      <c r="B5780" s="74" t="s">
        <v>27769</v>
      </c>
      <c r="C5780" s="74" t="s">
        <v>16391</v>
      </c>
      <c r="D5780" s="74" t="s">
        <v>27836</v>
      </c>
      <c r="E5780" s="75"/>
      <c r="F5780" s="74"/>
      <c r="G5780" s="76" t="n">
        <v>102200</v>
      </c>
      <c r="H5780" s="74" t="s">
        <v>27841</v>
      </c>
      <c r="I5780" s="74" t="s">
        <v>73</v>
      </c>
      <c r="J5780" s="74" t="s">
        <v>16938</v>
      </c>
      <c r="K5780" s="75" t="s">
        <v>27842</v>
      </c>
      <c r="L5780" s="74" t="s">
        <v>16940</v>
      </c>
    </row>
    <row r="5781" customFormat="false" ht="13.5" hidden="false" customHeight="false" outlineLevel="0" collapsed="false">
      <c r="A5781" s="74" t="s">
        <v>27768</v>
      </c>
      <c r="B5781" s="74" t="s">
        <v>27769</v>
      </c>
      <c r="C5781" s="74" t="s">
        <v>16391</v>
      </c>
      <c r="D5781" s="74" t="s">
        <v>27836</v>
      </c>
      <c r="E5781" s="75"/>
      <c r="F5781" s="74"/>
      <c r="G5781" s="76" t="n">
        <v>102202</v>
      </c>
      <c r="H5781" s="74" t="s">
        <v>27843</v>
      </c>
      <c r="I5781" s="74" t="s">
        <v>73</v>
      </c>
      <c r="J5781" s="74" t="s">
        <v>16938</v>
      </c>
      <c r="K5781" s="75" t="s">
        <v>27844</v>
      </c>
      <c r="L5781" s="74" t="s">
        <v>16940</v>
      </c>
    </row>
    <row r="5782" customFormat="false" ht="13.5" hidden="false" customHeight="false" outlineLevel="0" collapsed="false">
      <c r="A5782" s="74" t="s">
        <v>27768</v>
      </c>
      <c r="B5782" s="74" t="s">
        <v>27769</v>
      </c>
      <c r="C5782" s="74" t="s">
        <v>16391</v>
      </c>
      <c r="D5782" s="74" t="s">
        <v>27836</v>
      </c>
      <c r="E5782" s="75"/>
      <c r="F5782" s="74"/>
      <c r="G5782" s="76" t="n">
        <v>102203</v>
      </c>
      <c r="H5782" s="74" t="s">
        <v>27845</v>
      </c>
      <c r="I5782" s="74" t="s">
        <v>73</v>
      </c>
      <c r="J5782" s="74" t="s">
        <v>16938</v>
      </c>
      <c r="K5782" s="75" t="s">
        <v>21660</v>
      </c>
      <c r="L5782" s="74" t="s">
        <v>16940</v>
      </c>
    </row>
    <row r="5783" customFormat="false" ht="13.5" hidden="false" customHeight="false" outlineLevel="0" collapsed="false">
      <c r="A5783" s="74" t="s">
        <v>27768</v>
      </c>
      <c r="B5783" s="74" t="s">
        <v>27769</v>
      </c>
      <c r="C5783" s="74" t="s">
        <v>16391</v>
      </c>
      <c r="D5783" s="74" t="s">
        <v>27836</v>
      </c>
      <c r="E5783" s="75"/>
      <c r="F5783" s="74"/>
      <c r="G5783" s="76" t="n">
        <v>102204</v>
      </c>
      <c r="H5783" s="74" t="s">
        <v>27846</v>
      </c>
      <c r="I5783" s="74" t="s">
        <v>73</v>
      </c>
      <c r="J5783" s="74" t="s">
        <v>16938</v>
      </c>
      <c r="K5783" s="75" t="s">
        <v>18819</v>
      </c>
      <c r="L5783" s="74" t="s">
        <v>16940</v>
      </c>
    </row>
    <row r="5784" customFormat="false" ht="13.5" hidden="false" customHeight="false" outlineLevel="0" collapsed="false">
      <c r="A5784" s="74" t="s">
        <v>27768</v>
      </c>
      <c r="B5784" s="74" t="s">
        <v>27769</v>
      </c>
      <c r="C5784" s="74" t="s">
        <v>16391</v>
      </c>
      <c r="D5784" s="74" t="s">
        <v>27836</v>
      </c>
      <c r="E5784" s="75"/>
      <c r="F5784" s="74"/>
      <c r="G5784" s="76" t="n">
        <v>102205</v>
      </c>
      <c r="H5784" s="74" t="s">
        <v>27847</v>
      </c>
      <c r="I5784" s="74" t="s">
        <v>73</v>
      </c>
      <c r="J5784" s="74" t="s">
        <v>17690</v>
      </c>
      <c r="K5784" s="75" t="s">
        <v>27848</v>
      </c>
      <c r="L5784" s="74" t="s">
        <v>16940</v>
      </c>
    </row>
    <row r="5785" customFormat="false" ht="13.5" hidden="false" customHeight="false" outlineLevel="0" collapsed="false">
      <c r="A5785" s="74" t="s">
        <v>27768</v>
      </c>
      <c r="B5785" s="74" t="s">
        <v>27769</v>
      </c>
      <c r="C5785" s="74" t="s">
        <v>16391</v>
      </c>
      <c r="D5785" s="74" t="s">
        <v>27836</v>
      </c>
      <c r="E5785" s="75"/>
      <c r="F5785" s="74"/>
      <c r="G5785" s="76" t="n">
        <v>102207</v>
      </c>
      <c r="H5785" s="74" t="s">
        <v>27849</v>
      </c>
      <c r="I5785" s="74" t="s">
        <v>73</v>
      </c>
      <c r="J5785" s="74" t="s">
        <v>16938</v>
      </c>
      <c r="K5785" s="75" t="s">
        <v>27850</v>
      </c>
      <c r="L5785" s="74" t="s">
        <v>16940</v>
      </c>
    </row>
    <row r="5786" customFormat="false" ht="13.5" hidden="false" customHeight="false" outlineLevel="0" collapsed="false">
      <c r="A5786" s="74" t="s">
        <v>27768</v>
      </c>
      <c r="B5786" s="74" t="s">
        <v>27769</v>
      </c>
      <c r="C5786" s="74" t="s">
        <v>16391</v>
      </c>
      <c r="D5786" s="74" t="s">
        <v>27836</v>
      </c>
      <c r="E5786" s="75"/>
      <c r="F5786" s="74"/>
      <c r="G5786" s="76" t="n">
        <v>102208</v>
      </c>
      <c r="H5786" s="74" t="s">
        <v>27851</v>
      </c>
      <c r="I5786" s="74" t="s">
        <v>73</v>
      </c>
      <c r="J5786" s="74" t="s">
        <v>16938</v>
      </c>
      <c r="K5786" s="75" t="s">
        <v>27852</v>
      </c>
      <c r="L5786" s="74" t="s">
        <v>16940</v>
      </c>
    </row>
    <row r="5787" customFormat="false" ht="13.5" hidden="false" customHeight="false" outlineLevel="0" collapsed="false">
      <c r="A5787" s="74" t="s">
        <v>27768</v>
      </c>
      <c r="B5787" s="74" t="s">
        <v>27769</v>
      </c>
      <c r="C5787" s="74" t="s">
        <v>16391</v>
      </c>
      <c r="D5787" s="74" t="s">
        <v>27836</v>
      </c>
      <c r="E5787" s="75"/>
      <c r="F5787" s="74"/>
      <c r="G5787" s="76" t="n">
        <v>102209</v>
      </c>
      <c r="H5787" s="74" t="s">
        <v>27853</v>
      </c>
      <c r="I5787" s="74" t="s">
        <v>73</v>
      </c>
      <c r="J5787" s="74" t="s">
        <v>16938</v>
      </c>
      <c r="K5787" s="75" t="s">
        <v>27854</v>
      </c>
      <c r="L5787" s="74" t="s">
        <v>16940</v>
      </c>
    </row>
    <row r="5788" customFormat="false" ht="13.5" hidden="false" customHeight="false" outlineLevel="0" collapsed="false">
      <c r="A5788" s="74" t="s">
        <v>27768</v>
      </c>
      <c r="B5788" s="74" t="s">
        <v>27769</v>
      </c>
      <c r="C5788" s="74" t="s">
        <v>16391</v>
      </c>
      <c r="D5788" s="74" t="s">
        <v>27836</v>
      </c>
      <c r="E5788" s="75"/>
      <c r="F5788" s="74"/>
      <c r="G5788" s="76" t="n">
        <v>102210</v>
      </c>
      <c r="H5788" s="74" t="s">
        <v>27855</v>
      </c>
      <c r="I5788" s="74" t="s">
        <v>73</v>
      </c>
      <c r="J5788" s="74" t="s">
        <v>17690</v>
      </c>
      <c r="K5788" s="75" t="s">
        <v>27075</v>
      </c>
      <c r="L5788" s="74" t="s">
        <v>16940</v>
      </c>
    </row>
    <row r="5789" customFormat="false" ht="13.5" hidden="false" customHeight="false" outlineLevel="0" collapsed="false">
      <c r="A5789" s="74" t="s">
        <v>27768</v>
      </c>
      <c r="B5789" s="74" t="s">
        <v>27769</v>
      </c>
      <c r="C5789" s="74" t="s">
        <v>16391</v>
      </c>
      <c r="D5789" s="74" t="s">
        <v>27836</v>
      </c>
      <c r="E5789" s="75"/>
      <c r="F5789" s="74"/>
      <c r="G5789" s="76" t="n">
        <v>102213</v>
      </c>
      <c r="H5789" s="74" t="s">
        <v>27856</v>
      </c>
      <c r="I5789" s="74" t="s">
        <v>73</v>
      </c>
      <c r="J5789" s="74" t="s">
        <v>16938</v>
      </c>
      <c r="K5789" s="75" t="s">
        <v>27857</v>
      </c>
      <c r="L5789" s="74" t="s">
        <v>16940</v>
      </c>
    </row>
    <row r="5790" customFormat="false" ht="13.5" hidden="false" customHeight="false" outlineLevel="0" collapsed="false">
      <c r="A5790" s="74" t="s">
        <v>27768</v>
      </c>
      <c r="B5790" s="74" t="s">
        <v>27769</v>
      </c>
      <c r="C5790" s="74" t="s">
        <v>16391</v>
      </c>
      <c r="D5790" s="74" t="s">
        <v>27836</v>
      </c>
      <c r="E5790" s="75"/>
      <c r="F5790" s="74"/>
      <c r="G5790" s="76" t="n">
        <v>102214</v>
      </c>
      <c r="H5790" s="74" t="s">
        <v>27858</v>
      </c>
      <c r="I5790" s="74" t="s">
        <v>73</v>
      </c>
      <c r="J5790" s="74" t="s">
        <v>16938</v>
      </c>
      <c r="K5790" s="75" t="s">
        <v>19189</v>
      </c>
      <c r="L5790" s="74" t="s">
        <v>16940</v>
      </c>
    </row>
    <row r="5791" customFormat="false" ht="13.5" hidden="false" customHeight="false" outlineLevel="0" collapsed="false">
      <c r="A5791" s="74" t="s">
        <v>27768</v>
      </c>
      <c r="B5791" s="74" t="s">
        <v>27769</v>
      </c>
      <c r="C5791" s="74" t="s">
        <v>16391</v>
      </c>
      <c r="D5791" s="74" t="s">
        <v>27836</v>
      </c>
      <c r="E5791" s="75"/>
      <c r="F5791" s="74"/>
      <c r="G5791" s="76" t="n">
        <v>102215</v>
      </c>
      <c r="H5791" s="74" t="s">
        <v>27859</v>
      </c>
      <c r="I5791" s="74" t="s">
        <v>73</v>
      </c>
      <c r="J5791" s="74" t="s">
        <v>17690</v>
      </c>
      <c r="K5791" s="75" t="s">
        <v>25630</v>
      </c>
      <c r="L5791" s="74" t="s">
        <v>16940</v>
      </c>
    </row>
    <row r="5792" customFormat="false" ht="13.5" hidden="false" customHeight="false" outlineLevel="0" collapsed="false">
      <c r="A5792" s="74" t="s">
        <v>27768</v>
      </c>
      <c r="B5792" s="74" t="s">
        <v>27769</v>
      </c>
      <c r="C5792" s="74" t="s">
        <v>16391</v>
      </c>
      <c r="D5792" s="74" t="s">
        <v>27836</v>
      </c>
      <c r="E5792" s="75"/>
      <c r="F5792" s="74"/>
      <c r="G5792" s="76" t="n">
        <v>102217</v>
      </c>
      <c r="H5792" s="74" t="s">
        <v>27860</v>
      </c>
      <c r="I5792" s="74" t="s">
        <v>73</v>
      </c>
      <c r="J5792" s="74" t="s">
        <v>16938</v>
      </c>
      <c r="K5792" s="75" t="s">
        <v>27861</v>
      </c>
      <c r="L5792" s="74" t="s">
        <v>16940</v>
      </c>
    </row>
    <row r="5793" customFormat="false" ht="13.5" hidden="false" customHeight="false" outlineLevel="0" collapsed="false">
      <c r="A5793" s="74" t="s">
        <v>27768</v>
      </c>
      <c r="B5793" s="74" t="s">
        <v>27769</v>
      </c>
      <c r="C5793" s="74" t="s">
        <v>16391</v>
      </c>
      <c r="D5793" s="74" t="s">
        <v>27836</v>
      </c>
      <c r="E5793" s="75"/>
      <c r="F5793" s="74"/>
      <c r="G5793" s="76" t="n">
        <v>102218</v>
      </c>
      <c r="H5793" s="74" t="s">
        <v>27862</v>
      </c>
      <c r="I5793" s="74" t="s">
        <v>73</v>
      </c>
      <c r="J5793" s="74" t="s">
        <v>16938</v>
      </c>
      <c r="K5793" s="75" t="s">
        <v>27863</v>
      </c>
      <c r="L5793" s="74" t="s">
        <v>16940</v>
      </c>
    </row>
    <row r="5794" customFormat="false" ht="13.5" hidden="false" customHeight="false" outlineLevel="0" collapsed="false">
      <c r="A5794" s="74" t="s">
        <v>27768</v>
      </c>
      <c r="B5794" s="74" t="s">
        <v>27769</v>
      </c>
      <c r="C5794" s="74" t="s">
        <v>16391</v>
      </c>
      <c r="D5794" s="74" t="s">
        <v>27836</v>
      </c>
      <c r="E5794" s="75"/>
      <c r="F5794" s="74"/>
      <c r="G5794" s="76" t="n">
        <v>102219</v>
      </c>
      <c r="H5794" s="74" t="s">
        <v>27864</v>
      </c>
      <c r="I5794" s="74" t="s">
        <v>73</v>
      </c>
      <c r="J5794" s="74" t="s">
        <v>16938</v>
      </c>
      <c r="K5794" s="75" t="s">
        <v>27865</v>
      </c>
      <c r="L5794" s="74" t="s">
        <v>16940</v>
      </c>
    </row>
    <row r="5795" customFormat="false" ht="13.5" hidden="false" customHeight="false" outlineLevel="0" collapsed="false">
      <c r="A5795" s="74" t="s">
        <v>27768</v>
      </c>
      <c r="B5795" s="74" t="s">
        <v>27769</v>
      </c>
      <c r="C5795" s="74" t="s">
        <v>16391</v>
      </c>
      <c r="D5795" s="74" t="s">
        <v>27836</v>
      </c>
      <c r="E5795" s="75"/>
      <c r="F5795" s="74"/>
      <c r="G5795" s="76" t="n">
        <v>102220</v>
      </c>
      <c r="H5795" s="74" t="s">
        <v>27866</v>
      </c>
      <c r="I5795" s="74" t="s">
        <v>73</v>
      </c>
      <c r="J5795" s="74" t="s">
        <v>17690</v>
      </c>
      <c r="K5795" s="75" t="s">
        <v>24430</v>
      </c>
      <c r="L5795" s="74" t="s">
        <v>16940</v>
      </c>
    </row>
    <row r="5796" customFormat="false" ht="13.5" hidden="false" customHeight="false" outlineLevel="0" collapsed="false">
      <c r="A5796" s="74" t="s">
        <v>27768</v>
      </c>
      <c r="B5796" s="74" t="s">
        <v>27769</v>
      </c>
      <c r="C5796" s="74" t="s">
        <v>16391</v>
      </c>
      <c r="D5796" s="74" t="s">
        <v>27836</v>
      </c>
      <c r="E5796" s="75"/>
      <c r="F5796" s="74"/>
      <c r="G5796" s="76" t="n">
        <v>102223</v>
      </c>
      <c r="H5796" s="74" t="s">
        <v>27867</v>
      </c>
      <c r="I5796" s="74" t="s">
        <v>73</v>
      </c>
      <c r="J5796" s="74" t="s">
        <v>16938</v>
      </c>
      <c r="K5796" s="75" t="s">
        <v>27868</v>
      </c>
      <c r="L5796" s="74" t="s">
        <v>16940</v>
      </c>
    </row>
    <row r="5797" customFormat="false" ht="13.5" hidden="false" customHeight="false" outlineLevel="0" collapsed="false">
      <c r="A5797" s="74" t="s">
        <v>27768</v>
      </c>
      <c r="B5797" s="74" t="s">
        <v>27769</v>
      </c>
      <c r="C5797" s="74" t="s">
        <v>16391</v>
      </c>
      <c r="D5797" s="74" t="s">
        <v>27836</v>
      </c>
      <c r="E5797" s="75"/>
      <c r="F5797" s="74"/>
      <c r="G5797" s="76" t="n">
        <v>102224</v>
      </c>
      <c r="H5797" s="74" t="s">
        <v>27869</v>
      </c>
      <c r="I5797" s="74" t="s">
        <v>73</v>
      </c>
      <c r="J5797" s="74" t="s">
        <v>16938</v>
      </c>
      <c r="K5797" s="75" t="s">
        <v>27870</v>
      </c>
      <c r="L5797" s="74" t="s">
        <v>16940</v>
      </c>
    </row>
    <row r="5798" customFormat="false" ht="13.5" hidden="false" customHeight="false" outlineLevel="0" collapsed="false">
      <c r="A5798" s="74" t="s">
        <v>27768</v>
      </c>
      <c r="B5798" s="74" t="s">
        <v>27769</v>
      </c>
      <c r="C5798" s="74" t="s">
        <v>16391</v>
      </c>
      <c r="D5798" s="74" t="s">
        <v>27836</v>
      </c>
      <c r="E5798" s="75"/>
      <c r="F5798" s="74"/>
      <c r="G5798" s="76" t="n">
        <v>102225</v>
      </c>
      <c r="H5798" s="74" t="s">
        <v>27871</v>
      </c>
      <c r="I5798" s="74" t="s">
        <v>73</v>
      </c>
      <c r="J5798" s="74" t="s">
        <v>17690</v>
      </c>
      <c r="K5798" s="75" t="s">
        <v>27872</v>
      </c>
      <c r="L5798" s="74" t="s">
        <v>16940</v>
      </c>
    </row>
    <row r="5799" customFormat="false" ht="13.5" hidden="false" customHeight="false" outlineLevel="0" collapsed="false">
      <c r="A5799" s="74" t="s">
        <v>27768</v>
      </c>
      <c r="B5799" s="74" t="s">
        <v>27769</v>
      </c>
      <c r="C5799" s="74" t="s">
        <v>16391</v>
      </c>
      <c r="D5799" s="74" t="s">
        <v>27836</v>
      </c>
      <c r="E5799" s="75"/>
      <c r="F5799" s="74"/>
      <c r="G5799" s="76" t="n">
        <v>102227</v>
      </c>
      <c r="H5799" s="74" t="s">
        <v>27873</v>
      </c>
      <c r="I5799" s="74" t="s">
        <v>73</v>
      </c>
      <c r="J5799" s="74" t="s">
        <v>16938</v>
      </c>
      <c r="K5799" s="75" t="s">
        <v>27874</v>
      </c>
      <c r="L5799" s="74" t="s">
        <v>16940</v>
      </c>
    </row>
    <row r="5800" customFormat="false" ht="13.5" hidden="false" customHeight="false" outlineLevel="0" collapsed="false">
      <c r="A5800" s="74" t="s">
        <v>27768</v>
      </c>
      <c r="B5800" s="74" t="s">
        <v>27769</v>
      </c>
      <c r="C5800" s="74" t="s">
        <v>16391</v>
      </c>
      <c r="D5800" s="74" t="s">
        <v>27836</v>
      </c>
      <c r="E5800" s="75"/>
      <c r="F5800" s="74"/>
      <c r="G5800" s="76" t="n">
        <v>102228</v>
      </c>
      <c r="H5800" s="74" t="s">
        <v>27875</v>
      </c>
      <c r="I5800" s="74" t="s">
        <v>73</v>
      </c>
      <c r="J5800" s="74" t="s">
        <v>16938</v>
      </c>
      <c r="K5800" s="75" t="s">
        <v>27876</v>
      </c>
      <c r="L5800" s="74" t="s">
        <v>16940</v>
      </c>
    </row>
    <row r="5801" customFormat="false" ht="13.5" hidden="false" customHeight="false" outlineLevel="0" collapsed="false">
      <c r="A5801" s="74" t="s">
        <v>27768</v>
      </c>
      <c r="B5801" s="74" t="s">
        <v>27769</v>
      </c>
      <c r="C5801" s="74" t="s">
        <v>16391</v>
      </c>
      <c r="D5801" s="74" t="s">
        <v>27836</v>
      </c>
      <c r="E5801" s="75"/>
      <c r="F5801" s="74"/>
      <c r="G5801" s="76" t="n">
        <v>102229</v>
      </c>
      <c r="H5801" s="74" t="s">
        <v>27877</v>
      </c>
      <c r="I5801" s="74" t="s">
        <v>73</v>
      </c>
      <c r="J5801" s="74" t="s">
        <v>16938</v>
      </c>
      <c r="K5801" s="75" t="s">
        <v>27878</v>
      </c>
      <c r="L5801" s="74" t="s">
        <v>16940</v>
      </c>
    </row>
    <row r="5802" customFormat="false" ht="13.5" hidden="false" customHeight="false" outlineLevel="0" collapsed="false">
      <c r="A5802" s="74" t="s">
        <v>27768</v>
      </c>
      <c r="B5802" s="74" t="s">
        <v>27769</v>
      </c>
      <c r="C5802" s="74" t="s">
        <v>16391</v>
      </c>
      <c r="D5802" s="74" t="s">
        <v>27836</v>
      </c>
      <c r="E5802" s="75"/>
      <c r="F5802" s="74"/>
      <c r="G5802" s="76" t="n">
        <v>102230</v>
      </c>
      <c r="H5802" s="74" t="s">
        <v>27879</v>
      </c>
      <c r="I5802" s="74" t="s">
        <v>73</v>
      </c>
      <c r="J5802" s="74" t="s">
        <v>17690</v>
      </c>
      <c r="K5802" s="75" t="s">
        <v>27880</v>
      </c>
      <c r="L5802" s="74" t="s">
        <v>16940</v>
      </c>
    </row>
    <row r="5803" customFormat="false" ht="13.5" hidden="false" customHeight="false" outlineLevel="0" collapsed="false">
      <c r="A5803" s="74" t="s">
        <v>27768</v>
      </c>
      <c r="B5803" s="74" t="s">
        <v>27769</v>
      </c>
      <c r="C5803" s="74" t="s">
        <v>16391</v>
      </c>
      <c r="D5803" s="74" t="s">
        <v>27836</v>
      </c>
      <c r="E5803" s="75"/>
      <c r="F5803" s="74"/>
      <c r="G5803" s="76" t="n">
        <v>102233</v>
      </c>
      <c r="H5803" s="74" t="s">
        <v>27881</v>
      </c>
      <c r="I5803" s="74" t="s">
        <v>73</v>
      </c>
      <c r="J5803" s="74" t="s">
        <v>16938</v>
      </c>
      <c r="K5803" s="75" t="s">
        <v>27882</v>
      </c>
      <c r="L5803" s="74" t="s">
        <v>16940</v>
      </c>
    </row>
    <row r="5804" customFormat="false" ht="13.5" hidden="false" customHeight="false" outlineLevel="0" collapsed="false">
      <c r="A5804" s="74" t="s">
        <v>27768</v>
      </c>
      <c r="B5804" s="74" t="s">
        <v>27769</v>
      </c>
      <c r="C5804" s="74" t="s">
        <v>16391</v>
      </c>
      <c r="D5804" s="74" t="s">
        <v>27836</v>
      </c>
      <c r="E5804" s="75"/>
      <c r="F5804" s="74"/>
      <c r="G5804" s="76" t="n">
        <v>102234</v>
      </c>
      <c r="H5804" s="74" t="s">
        <v>27883</v>
      </c>
      <c r="I5804" s="74" t="s">
        <v>73</v>
      </c>
      <c r="J5804" s="74" t="s">
        <v>16938</v>
      </c>
      <c r="K5804" s="75" t="s">
        <v>27884</v>
      </c>
      <c r="L5804" s="74" t="s">
        <v>16940</v>
      </c>
    </row>
    <row r="5805" customFormat="false" ht="13.5" hidden="false" customHeight="false" outlineLevel="0" collapsed="false">
      <c r="A5805" s="74" t="s">
        <v>27768</v>
      </c>
      <c r="B5805" s="74" t="s">
        <v>27769</v>
      </c>
      <c r="C5805" s="74" t="s">
        <v>27885</v>
      </c>
      <c r="D5805" s="74" t="s">
        <v>27886</v>
      </c>
      <c r="E5805" s="75"/>
      <c r="F5805" s="74"/>
      <c r="G5805" s="76" t="n">
        <v>100716</v>
      </c>
      <c r="H5805" s="74" t="s">
        <v>27887</v>
      </c>
      <c r="I5805" s="74" t="s">
        <v>73</v>
      </c>
      <c r="J5805" s="74" t="s">
        <v>16938</v>
      </c>
      <c r="K5805" s="75" t="s">
        <v>23894</v>
      </c>
      <c r="L5805" s="74" t="s">
        <v>16940</v>
      </c>
    </row>
    <row r="5806" customFormat="false" ht="13.5" hidden="false" customHeight="false" outlineLevel="0" collapsed="false">
      <c r="A5806" s="74" t="s">
        <v>27768</v>
      </c>
      <c r="B5806" s="74" t="s">
        <v>27769</v>
      </c>
      <c r="C5806" s="74" t="s">
        <v>27885</v>
      </c>
      <c r="D5806" s="74" t="s">
        <v>27886</v>
      </c>
      <c r="E5806" s="75"/>
      <c r="F5806" s="74"/>
      <c r="G5806" s="76" t="n">
        <v>100717</v>
      </c>
      <c r="H5806" s="74" t="s">
        <v>27888</v>
      </c>
      <c r="I5806" s="74" t="s">
        <v>73</v>
      </c>
      <c r="J5806" s="74" t="s">
        <v>16938</v>
      </c>
      <c r="K5806" s="75" t="s">
        <v>27152</v>
      </c>
      <c r="L5806" s="74" t="s">
        <v>16940</v>
      </c>
    </row>
    <row r="5807" customFormat="false" ht="13.5" hidden="false" customHeight="false" outlineLevel="0" collapsed="false">
      <c r="A5807" s="74" t="s">
        <v>27768</v>
      </c>
      <c r="B5807" s="74" t="s">
        <v>27769</v>
      </c>
      <c r="C5807" s="74" t="s">
        <v>27885</v>
      </c>
      <c r="D5807" s="74" t="s">
        <v>27886</v>
      </c>
      <c r="E5807" s="75"/>
      <c r="F5807" s="74"/>
      <c r="G5807" s="76" t="n">
        <v>100718</v>
      </c>
      <c r="H5807" s="74" t="s">
        <v>27889</v>
      </c>
      <c r="I5807" s="74" t="s">
        <v>129</v>
      </c>
      <c r="J5807" s="74" t="s">
        <v>16938</v>
      </c>
      <c r="K5807" s="75" t="s">
        <v>27890</v>
      </c>
      <c r="L5807" s="74" t="s">
        <v>16940</v>
      </c>
    </row>
    <row r="5808" customFormat="false" ht="13.5" hidden="false" customHeight="false" outlineLevel="0" collapsed="false">
      <c r="A5808" s="74" t="s">
        <v>27768</v>
      </c>
      <c r="B5808" s="74" t="s">
        <v>27769</v>
      </c>
      <c r="C5808" s="74" t="s">
        <v>27885</v>
      </c>
      <c r="D5808" s="74" t="s">
        <v>27886</v>
      </c>
      <c r="E5808" s="75"/>
      <c r="F5808" s="74"/>
      <c r="G5808" s="76" t="n">
        <v>100719</v>
      </c>
      <c r="H5808" s="74" t="s">
        <v>27891</v>
      </c>
      <c r="I5808" s="74" t="s">
        <v>73</v>
      </c>
      <c r="J5808" s="74" t="s">
        <v>16938</v>
      </c>
      <c r="K5808" s="75" t="s">
        <v>27892</v>
      </c>
      <c r="L5808" s="74" t="s">
        <v>16940</v>
      </c>
    </row>
    <row r="5809" customFormat="false" ht="13.5" hidden="false" customHeight="false" outlineLevel="0" collapsed="false">
      <c r="A5809" s="74" t="s">
        <v>27768</v>
      </c>
      <c r="B5809" s="74" t="s">
        <v>27769</v>
      </c>
      <c r="C5809" s="74" t="s">
        <v>27885</v>
      </c>
      <c r="D5809" s="74" t="s">
        <v>27886</v>
      </c>
      <c r="E5809" s="75"/>
      <c r="F5809" s="74"/>
      <c r="G5809" s="76" t="n">
        <v>100720</v>
      </c>
      <c r="H5809" s="74" t="s">
        <v>27893</v>
      </c>
      <c r="I5809" s="74" t="s">
        <v>73</v>
      </c>
      <c r="J5809" s="74" t="s">
        <v>16938</v>
      </c>
      <c r="K5809" s="75" t="s">
        <v>22111</v>
      </c>
      <c r="L5809" s="74" t="s">
        <v>16940</v>
      </c>
    </row>
    <row r="5810" customFormat="false" ht="13.5" hidden="false" customHeight="false" outlineLevel="0" collapsed="false">
      <c r="A5810" s="74" t="s">
        <v>27768</v>
      </c>
      <c r="B5810" s="74" t="s">
        <v>27769</v>
      </c>
      <c r="C5810" s="74" t="s">
        <v>27885</v>
      </c>
      <c r="D5810" s="74" t="s">
        <v>27886</v>
      </c>
      <c r="E5810" s="75"/>
      <c r="F5810" s="74"/>
      <c r="G5810" s="76" t="n">
        <v>100721</v>
      </c>
      <c r="H5810" s="74" t="s">
        <v>27894</v>
      </c>
      <c r="I5810" s="74" t="s">
        <v>73</v>
      </c>
      <c r="J5810" s="74" t="s">
        <v>16938</v>
      </c>
      <c r="K5810" s="75" t="s">
        <v>27895</v>
      </c>
      <c r="L5810" s="74" t="s">
        <v>16940</v>
      </c>
    </row>
    <row r="5811" customFormat="false" ht="13.5" hidden="false" customHeight="false" outlineLevel="0" collapsed="false">
      <c r="A5811" s="74" t="s">
        <v>27768</v>
      </c>
      <c r="B5811" s="74" t="s">
        <v>27769</v>
      </c>
      <c r="C5811" s="74" t="s">
        <v>27885</v>
      </c>
      <c r="D5811" s="74" t="s">
        <v>27886</v>
      </c>
      <c r="E5811" s="75"/>
      <c r="F5811" s="74"/>
      <c r="G5811" s="76" t="n">
        <v>100722</v>
      </c>
      <c r="H5811" s="74" t="s">
        <v>27896</v>
      </c>
      <c r="I5811" s="74" t="s">
        <v>73</v>
      </c>
      <c r="J5811" s="74" t="s">
        <v>16938</v>
      </c>
      <c r="K5811" s="75" t="s">
        <v>27897</v>
      </c>
      <c r="L5811" s="74" t="s">
        <v>16940</v>
      </c>
    </row>
    <row r="5812" customFormat="false" ht="13.5" hidden="false" customHeight="false" outlineLevel="0" collapsed="false">
      <c r="A5812" s="74" t="s">
        <v>27768</v>
      </c>
      <c r="B5812" s="74" t="s">
        <v>27769</v>
      </c>
      <c r="C5812" s="74" t="s">
        <v>27885</v>
      </c>
      <c r="D5812" s="74" t="s">
        <v>27886</v>
      </c>
      <c r="E5812" s="75"/>
      <c r="F5812" s="74"/>
      <c r="G5812" s="76" t="n">
        <v>100723</v>
      </c>
      <c r="H5812" s="74" t="s">
        <v>27898</v>
      </c>
      <c r="I5812" s="74" t="s">
        <v>73</v>
      </c>
      <c r="J5812" s="74" t="s">
        <v>16938</v>
      </c>
      <c r="K5812" s="75" t="s">
        <v>27899</v>
      </c>
      <c r="L5812" s="74" t="s">
        <v>16940</v>
      </c>
    </row>
    <row r="5813" customFormat="false" ht="13.5" hidden="false" customHeight="false" outlineLevel="0" collapsed="false">
      <c r="A5813" s="74" t="s">
        <v>27768</v>
      </c>
      <c r="B5813" s="74" t="s">
        <v>27769</v>
      </c>
      <c r="C5813" s="74" t="s">
        <v>27885</v>
      </c>
      <c r="D5813" s="74" t="s">
        <v>27886</v>
      </c>
      <c r="E5813" s="75"/>
      <c r="F5813" s="74"/>
      <c r="G5813" s="76" t="n">
        <v>100724</v>
      </c>
      <c r="H5813" s="74" t="s">
        <v>27900</v>
      </c>
      <c r="I5813" s="74" t="s">
        <v>73</v>
      </c>
      <c r="J5813" s="74" t="s">
        <v>16938</v>
      </c>
      <c r="K5813" s="75" t="s">
        <v>21573</v>
      </c>
      <c r="L5813" s="74" t="s">
        <v>16940</v>
      </c>
    </row>
    <row r="5814" customFormat="false" ht="13.5" hidden="false" customHeight="false" outlineLevel="0" collapsed="false">
      <c r="A5814" s="74" t="s">
        <v>27768</v>
      </c>
      <c r="B5814" s="74" t="s">
        <v>27769</v>
      </c>
      <c r="C5814" s="74" t="s">
        <v>27885</v>
      </c>
      <c r="D5814" s="74" t="s">
        <v>27886</v>
      </c>
      <c r="E5814" s="75"/>
      <c r="F5814" s="74"/>
      <c r="G5814" s="76" t="n">
        <v>100725</v>
      </c>
      <c r="H5814" s="74" t="s">
        <v>27901</v>
      </c>
      <c r="I5814" s="74" t="s">
        <v>73</v>
      </c>
      <c r="J5814" s="74" t="s">
        <v>16938</v>
      </c>
      <c r="K5814" s="75" t="s">
        <v>27902</v>
      </c>
      <c r="L5814" s="74" t="s">
        <v>16940</v>
      </c>
    </row>
    <row r="5815" customFormat="false" ht="13.5" hidden="false" customHeight="false" outlineLevel="0" collapsed="false">
      <c r="A5815" s="74" t="s">
        <v>27768</v>
      </c>
      <c r="B5815" s="74" t="s">
        <v>27769</v>
      </c>
      <c r="C5815" s="74" t="s">
        <v>27885</v>
      </c>
      <c r="D5815" s="74" t="s">
        <v>27886</v>
      </c>
      <c r="E5815" s="75"/>
      <c r="F5815" s="74"/>
      <c r="G5815" s="76" t="n">
        <v>100726</v>
      </c>
      <c r="H5815" s="74" t="s">
        <v>27903</v>
      </c>
      <c r="I5815" s="74" t="s">
        <v>73</v>
      </c>
      <c r="J5815" s="74" t="s">
        <v>16938</v>
      </c>
      <c r="K5815" s="75" t="s">
        <v>27904</v>
      </c>
      <c r="L5815" s="74" t="s">
        <v>16940</v>
      </c>
    </row>
    <row r="5816" customFormat="false" ht="13.5" hidden="false" customHeight="false" outlineLevel="0" collapsed="false">
      <c r="A5816" s="74" t="s">
        <v>27768</v>
      </c>
      <c r="B5816" s="74" t="s">
        <v>27769</v>
      </c>
      <c r="C5816" s="74" t="s">
        <v>27885</v>
      </c>
      <c r="D5816" s="74" t="s">
        <v>27886</v>
      </c>
      <c r="E5816" s="75"/>
      <c r="F5816" s="74"/>
      <c r="G5816" s="76" t="n">
        <v>100727</v>
      </c>
      <c r="H5816" s="74" t="s">
        <v>27905</v>
      </c>
      <c r="I5816" s="74" t="s">
        <v>73</v>
      </c>
      <c r="J5816" s="74" t="s">
        <v>16938</v>
      </c>
      <c r="K5816" s="75" t="s">
        <v>24392</v>
      </c>
      <c r="L5816" s="74" t="s">
        <v>16940</v>
      </c>
    </row>
    <row r="5817" customFormat="false" ht="13.5" hidden="false" customHeight="false" outlineLevel="0" collapsed="false">
      <c r="A5817" s="74" t="s">
        <v>27768</v>
      </c>
      <c r="B5817" s="74" t="s">
        <v>27769</v>
      </c>
      <c r="C5817" s="74" t="s">
        <v>27885</v>
      </c>
      <c r="D5817" s="74" t="s">
        <v>27886</v>
      </c>
      <c r="E5817" s="75"/>
      <c r="F5817" s="74"/>
      <c r="G5817" s="76" t="n">
        <v>100728</v>
      </c>
      <c r="H5817" s="74" t="s">
        <v>27906</v>
      </c>
      <c r="I5817" s="74" t="s">
        <v>73</v>
      </c>
      <c r="J5817" s="74" t="s">
        <v>16938</v>
      </c>
      <c r="K5817" s="75" t="s">
        <v>27907</v>
      </c>
      <c r="L5817" s="74" t="s">
        <v>16940</v>
      </c>
    </row>
    <row r="5818" customFormat="false" ht="13.5" hidden="false" customHeight="false" outlineLevel="0" collapsed="false">
      <c r="A5818" s="74" t="s">
        <v>27768</v>
      </c>
      <c r="B5818" s="74" t="s">
        <v>27769</v>
      </c>
      <c r="C5818" s="74" t="s">
        <v>27885</v>
      </c>
      <c r="D5818" s="74" t="s">
        <v>27886</v>
      </c>
      <c r="E5818" s="75"/>
      <c r="F5818" s="74"/>
      <c r="G5818" s="76" t="n">
        <v>100729</v>
      </c>
      <c r="H5818" s="74" t="s">
        <v>27908</v>
      </c>
      <c r="I5818" s="74" t="s">
        <v>73</v>
      </c>
      <c r="J5818" s="74" t="s">
        <v>16938</v>
      </c>
      <c r="K5818" s="75" t="s">
        <v>27909</v>
      </c>
      <c r="L5818" s="74" t="s">
        <v>16940</v>
      </c>
    </row>
    <row r="5819" customFormat="false" ht="13.5" hidden="false" customHeight="false" outlineLevel="0" collapsed="false">
      <c r="A5819" s="74" t="s">
        <v>27768</v>
      </c>
      <c r="B5819" s="74" t="s">
        <v>27769</v>
      </c>
      <c r="C5819" s="74" t="s">
        <v>27885</v>
      </c>
      <c r="D5819" s="74" t="s">
        <v>27886</v>
      </c>
      <c r="E5819" s="75"/>
      <c r="F5819" s="74"/>
      <c r="G5819" s="76" t="n">
        <v>100730</v>
      </c>
      <c r="H5819" s="74" t="s">
        <v>27910</v>
      </c>
      <c r="I5819" s="74" t="s">
        <v>73</v>
      </c>
      <c r="J5819" s="74" t="s">
        <v>16938</v>
      </c>
      <c r="K5819" s="75" t="s">
        <v>27911</v>
      </c>
      <c r="L5819" s="74" t="s">
        <v>16940</v>
      </c>
    </row>
    <row r="5820" customFormat="false" ht="13.5" hidden="false" customHeight="false" outlineLevel="0" collapsed="false">
      <c r="A5820" s="74" t="s">
        <v>27768</v>
      </c>
      <c r="B5820" s="74" t="s">
        <v>27769</v>
      </c>
      <c r="C5820" s="74" t="s">
        <v>27885</v>
      </c>
      <c r="D5820" s="74" t="s">
        <v>27886</v>
      </c>
      <c r="E5820" s="75"/>
      <c r="F5820" s="74"/>
      <c r="G5820" s="76" t="n">
        <v>100733</v>
      </c>
      <c r="H5820" s="74" t="s">
        <v>27912</v>
      </c>
      <c r="I5820" s="74" t="s">
        <v>73</v>
      </c>
      <c r="J5820" s="74" t="s">
        <v>16938</v>
      </c>
      <c r="K5820" s="75" t="s">
        <v>25094</v>
      </c>
      <c r="L5820" s="74" t="s">
        <v>16940</v>
      </c>
    </row>
    <row r="5821" customFormat="false" ht="13.5" hidden="false" customHeight="false" outlineLevel="0" collapsed="false">
      <c r="A5821" s="74" t="s">
        <v>27768</v>
      </c>
      <c r="B5821" s="74" t="s">
        <v>27769</v>
      </c>
      <c r="C5821" s="74" t="s">
        <v>27885</v>
      </c>
      <c r="D5821" s="74" t="s">
        <v>27886</v>
      </c>
      <c r="E5821" s="75"/>
      <c r="F5821" s="74"/>
      <c r="G5821" s="76" t="n">
        <v>100734</v>
      </c>
      <c r="H5821" s="74" t="s">
        <v>27913</v>
      </c>
      <c r="I5821" s="74" t="s">
        <v>73</v>
      </c>
      <c r="J5821" s="74" t="s">
        <v>16938</v>
      </c>
      <c r="K5821" s="75" t="s">
        <v>27914</v>
      </c>
      <c r="L5821" s="74" t="s">
        <v>16940</v>
      </c>
    </row>
    <row r="5822" customFormat="false" ht="13.5" hidden="false" customHeight="false" outlineLevel="0" collapsed="false">
      <c r="A5822" s="74" t="s">
        <v>27768</v>
      </c>
      <c r="B5822" s="74" t="s">
        <v>27769</v>
      </c>
      <c r="C5822" s="74" t="s">
        <v>27885</v>
      </c>
      <c r="D5822" s="74" t="s">
        <v>27886</v>
      </c>
      <c r="E5822" s="75"/>
      <c r="F5822" s="74"/>
      <c r="G5822" s="76" t="n">
        <v>100735</v>
      </c>
      <c r="H5822" s="74" t="s">
        <v>27915</v>
      </c>
      <c r="I5822" s="74" t="s">
        <v>73</v>
      </c>
      <c r="J5822" s="74" t="s">
        <v>16938</v>
      </c>
      <c r="K5822" s="75" t="s">
        <v>27916</v>
      </c>
      <c r="L5822" s="74" t="s">
        <v>16940</v>
      </c>
    </row>
    <row r="5823" customFormat="false" ht="13.5" hidden="false" customHeight="false" outlineLevel="0" collapsed="false">
      <c r="A5823" s="74" t="s">
        <v>27768</v>
      </c>
      <c r="B5823" s="74" t="s">
        <v>27769</v>
      </c>
      <c r="C5823" s="74" t="s">
        <v>27885</v>
      </c>
      <c r="D5823" s="74" t="s">
        <v>27886</v>
      </c>
      <c r="E5823" s="75"/>
      <c r="F5823" s="74"/>
      <c r="G5823" s="76" t="n">
        <v>100736</v>
      </c>
      <c r="H5823" s="74" t="s">
        <v>27917</v>
      </c>
      <c r="I5823" s="74" t="s">
        <v>73</v>
      </c>
      <c r="J5823" s="74" t="s">
        <v>16938</v>
      </c>
      <c r="K5823" s="75" t="s">
        <v>24414</v>
      </c>
      <c r="L5823" s="74" t="s">
        <v>16940</v>
      </c>
    </row>
    <row r="5824" customFormat="false" ht="13.5" hidden="false" customHeight="false" outlineLevel="0" collapsed="false">
      <c r="A5824" s="74" t="s">
        <v>27768</v>
      </c>
      <c r="B5824" s="74" t="s">
        <v>27769</v>
      </c>
      <c r="C5824" s="74" t="s">
        <v>27885</v>
      </c>
      <c r="D5824" s="74" t="s">
        <v>27886</v>
      </c>
      <c r="E5824" s="75"/>
      <c r="F5824" s="74"/>
      <c r="G5824" s="76" t="n">
        <v>100739</v>
      </c>
      <c r="H5824" s="74" t="s">
        <v>27918</v>
      </c>
      <c r="I5824" s="74" t="s">
        <v>73</v>
      </c>
      <c r="J5824" s="74" t="s">
        <v>16938</v>
      </c>
      <c r="K5824" s="75" t="s">
        <v>27919</v>
      </c>
      <c r="L5824" s="74" t="s">
        <v>16940</v>
      </c>
    </row>
    <row r="5825" customFormat="false" ht="13.5" hidden="false" customHeight="false" outlineLevel="0" collapsed="false">
      <c r="A5825" s="74" t="s">
        <v>27768</v>
      </c>
      <c r="B5825" s="74" t="s">
        <v>27769</v>
      </c>
      <c r="C5825" s="74" t="s">
        <v>27885</v>
      </c>
      <c r="D5825" s="74" t="s">
        <v>27886</v>
      </c>
      <c r="E5825" s="75"/>
      <c r="F5825" s="74"/>
      <c r="G5825" s="76" t="n">
        <v>100740</v>
      </c>
      <c r="H5825" s="74" t="s">
        <v>27920</v>
      </c>
      <c r="I5825" s="74" t="s">
        <v>73</v>
      </c>
      <c r="J5825" s="74" t="s">
        <v>16938</v>
      </c>
      <c r="K5825" s="75" t="s">
        <v>17495</v>
      </c>
      <c r="L5825" s="74" t="s">
        <v>16940</v>
      </c>
    </row>
    <row r="5826" customFormat="false" ht="13.5" hidden="false" customHeight="false" outlineLevel="0" collapsed="false">
      <c r="A5826" s="74" t="s">
        <v>27768</v>
      </c>
      <c r="B5826" s="74" t="s">
        <v>27769</v>
      </c>
      <c r="C5826" s="74" t="s">
        <v>27885</v>
      </c>
      <c r="D5826" s="74" t="s">
        <v>27886</v>
      </c>
      <c r="E5826" s="75"/>
      <c r="F5826" s="74"/>
      <c r="G5826" s="76" t="n">
        <v>100741</v>
      </c>
      <c r="H5826" s="74" t="s">
        <v>27921</v>
      </c>
      <c r="I5826" s="74" t="s">
        <v>73</v>
      </c>
      <c r="J5826" s="74" t="s">
        <v>16938</v>
      </c>
      <c r="K5826" s="75" t="s">
        <v>27086</v>
      </c>
      <c r="L5826" s="74" t="s">
        <v>16940</v>
      </c>
    </row>
    <row r="5827" customFormat="false" ht="13.5" hidden="false" customHeight="false" outlineLevel="0" collapsed="false">
      <c r="A5827" s="74" t="s">
        <v>27768</v>
      </c>
      <c r="B5827" s="74" t="s">
        <v>27769</v>
      </c>
      <c r="C5827" s="74" t="s">
        <v>27885</v>
      </c>
      <c r="D5827" s="74" t="s">
        <v>27886</v>
      </c>
      <c r="E5827" s="75"/>
      <c r="F5827" s="74"/>
      <c r="G5827" s="76" t="n">
        <v>100742</v>
      </c>
      <c r="H5827" s="74" t="s">
        <v>27922</v>
      </c>
      <c r="I5827" s="74" t="s">
        <v>73</v>
      </c>
      <c r="J5827" s="74" t="s">
        <v>16938</v>
      </c>
      <c r="K5827" s="75" t="s">
        <v>27923</v>
      </c>
      <c r="L5827" s="74" t="s">
        <v>16940</v>
      </c>
    </row>
    <row r="5828" customFormat="false" ht="13.5" hidden="false" customHeight="false" outlineLevel="0" collapsed="false">
      <c r="A5828" s="74" t="s">
        <v>27768</v>
      </c>
      <c r="B5828" s="74" t="s">
        <v>27769</v>
      </c>
      <c r="C5828" s="74" t="s">
        <v>27885</v>
      </c>
      <c r="D5828" s="74" t="s">
        <v>27886</v>
      </c>
      <c r="E5828" s="75"/>
      <c r="F5828" s="74"/>
      <c r="G5828" s="76" t="n">
        <v>100743</v>
      </c>
      <c r="H5828" s="74" t="s">
        <v>27924</v>
      </c>
      <c r="I5828" s="74" t="s">
        <v>73</v>
      </c>
      <c r="J5828" s="74" t="s">
        <v>17690</v>
      </c>
      <c r="K5828" s="75" t="s">
        <v>26894</v>
      </c>
      <c r="L5828" s="74" t="s">
        <v>16940</v>
      </c>
    </row>
    <row r="5829" customFormat="false" ht="13.5" hidden="false" customHeight="false" outlineLevel="0" collapsed="false">
      <c r="A5829" s="74" t="s">
        <v>27768</v>
      </c>
      <c r="B5829" s="74" t="s">
        <v>27769</v>
      </c>
      <c r="C5829" s="74" t="s">
        <v>27885</v>
      </c>
      <c r="D5829" s="74" t="s">
        <v>27886</v>
      </c>
      <c r="E5829" s="75"/>
      <c r="F5829" s="74"/>
      <c r="G5829" s="76" t="n">
        <v>100744</v>
      </c>
      <c r="H5829" s="74" t="s">
        <v>27925</v>
      </c>
      <c r="I5829" s="74" t="s">
        <v>73</v>
      </c>
      <c r="J5829" s="74" t="s">
        <v>17690</v>
      </c>
      <c r="K5829" s="75" t="s">
        <v>27926</v>
      </c>
      <c r="L5829" s="74" t="s">
        <v>16940</v>
      </c>
    </row>
    <row r="5830" customFormat="false" ht="13.5" hidden="false" customHeight="false" outlineLevel="0" collapsed="false">
      <c r="A5830" s="74" t="s">
        <v>27768</v>
      </c>
      <c r="B5830" s="74" t="s">
        <v>27769</v>
      </c>
      <c r="C5830" s="74" t="s">
        <v>27885</v>
      </c>
      <c r="D5830" s="74" t="s">
        <v>27886</v>
      </c>
      <c r="E5830" s="75"/>
      <c r="F5830" s="74"/>
      <c r="G5830" s="76" t="n">
        <v>100745</v>
      </c>
      <c r="H5830" s="74" t="s">
        <v>27927</v>
      </c>
      <c r="I5830" s="74" t="s">
        <v>73</v>
      </c>
      <c r="J5830" s="74" t="s">
        <v>17690</v>
      </c>
      <c r="K5830" s="75" t="s">
        <v>27928</v>
      </c>
      <c r="L5830" s="74" t="s">
        <v>16940</v>
      </c>
    </row>
    <row r="5831" customFormat="false" ht="13.5" hidden="false" customHeight="false" outlineLevel="0" collapsed="false">
      <c r="A5831" s="74" t="s">
        <v>27768</v>
      </c>
      <c r="B5831" s="74" t="s">
        <v>27769</v>
      </c>
      <c r="C5831" s="74" t="s">
        <v>27885</v>
      </c>
      <c r="D5831" s="74" t="s">
        <v>27886</v>
      </c>
      <c r="E5831" s="75"/>
      <c r="F5831" s="74"/>
      <c r="G5831" s="76" t="n">
        <v>100746</v>
      </c>
      <c r="H5831" s="74" t="s">
        <v>27929</v>
      </c>
      <c r="I5831" s="74" t="s">
        <v>73</v>
      </c>
      <c r="J5831" s="74" t="s">
        <v>17690</v>
      </c>
      <c r="K5831" s="75" t="s">
        <v>26096</v>
      </c>
      <c r="L5831" s="74" t="s">
        <v>16940</v>
      </c>
    </row>
    <row r="5832" customFormat="false" ht="13.5" hidden="false" customHeight="false" outlineLevel="0" collapsed="false">
      <c r="A5832" s="74" t="s">
        <v>27768</v>
      </c>
      <c r="B5832" s="74" t="s">
        <v>27769</v>
      </c>
      <c r="C5832" s="74" t="s">
        <v>27885</v>
      </c>
      <c r="D5832" s="74" t="s">
        <v>27886</v>
      </c>
      <c r="E5832" s="75"/>
      <c r="F5832" s="74"/>
      <c r="G5832" s="76" t="n">
        <v>100747</v>
      </c>
      <c r="H5832" s="74" t="s">
        <v>27930</v>
      </c>
      <c r="I5832" s="74" t="s">
        <v>73</v>
      </c>
      <c r="J5832" s="74" t="s">
        <v>16938</v>
      </c>
      <c r="K5832" s="75" t="s">
        <v>27931</v>
      </c>
      <c r="L5832" s="74" t="s">
        <v>16940</v>
      </c>
    </row>
    <row r="5833" customFormat="false" ht="13.5" hidden="false" customHeight="false" outlineLevel="0" collapsed="false">
      <c r="A5833" s="74" t="s">
        <v>27768</v>
      </c>
      <c r="B5833" s="74" t="s">
        <v>27769</v>
      </c>
      <c r="C5833" s="74" t="s">
        <v>27885</v>
      </c>
      <c r="D5833" s="74" t="s">
        <v>27886</v>
      </c>
      <c r="E5833" s="75"/>
      <c r="F5833" s="74"/>
      <c r="G5833" s="76" t="n">
        <v>100748</v>
      </c>
      <c r="H5833" s="74" t="s">
        <v>27932</v>
      </c>
      <c r="I5833" s="74" t="s">
        <v>73</v>
      </c>
      <c r="J5833" s="74" t="s">
        <v>16938</v>
      </c>
      <c r="K5833" s="75" t="s">
        <v>27933</v>
      </c>
      <c r="L5833" s="74" t="s">
        <v>16940</v>
      </c>
    </row>
    <row r="5834" customFormat="false" ht="13.5" hidden="false" customHeight="false" outlineLevel="0" collapsed="false">
      <c r="A5834" s="74" t="s">
        <v>27768</v>
      </c>
      <c r="B5834" s="74" t="s">
        <v>27769</v>
      </c>
      <c r="C5834" s="74" t="s">
        <v>27885</v>
      </c>
      <c r="D5834" s="74" t="s">
        <v>27886</v>
      </c>
      <c r="E5834" s="75"/>
      <c r="F5834" s="74"/>
      <c r="G5834" s="76" t="n">
        <v>100749</v>
      </c>
      <c r="H5834" s="74" t="s">
        <v>27934</v>
      </c>
      <c r="I5834" s="74" t="s">
        <v>73</v>
      </c>
      <c r="J5834" s="74" t="s">
        <v>16938</v>
      </c>
      <c r="K5834" s="75" t="s">
        <v>27935</v>
      </c>
      <c r="L5834" s="74" t="s">
        <v>16940</v>
      </c>
    </row>
    <row r="5835" customFormat="false" ht="13.5" hidden="false" customHeight="false" outlineLevel="0" collapsed="false">
      <c r="A5835" s="74" t="s">
        <v>27768</v>
      </c>
      <c r="B5835" s="74" t="s">
        <v>27769</v>
      </c>
      <c r="C5835" s="74" t="s">
        <v>27885</v>
      </c>
      <c r="D5835" s="74" t="s">
        <v>27886</v>
      </c>
      <c r="E5835" s="75"/>
      <c r="F5835" s="74"/>
      <c r="G5835" s="76" t="n">
        <v>100750</v>
      </c>
      <c r="H5835" s="74" t="s">
        <v>27936</v>
      </c>
      <c r="I5835" s="74" t="s">
        <v>73</v>
      </c>
      <c r="J5835" s="74" t="s">
        <v>16938</v>
      </c>
      <c r="K5835" s="75" t="s">
        <v>21083</v>
      </c>
      <c r="L5835" s="74" t="s">
        <v>16940</v>
      </c>
    </row>
    <row r="5836" customFormat="false" ht="13.5" hidden="false" customHeight="false" outlineLevel="0" collapsed="false">
      <c r="A5836" s="74" t="s">
        <v>27768</v>
      </c>
      <c r="B5836" s="74" t="s">
        <v>27769</v>
      </c>
      <c r="C5836" s="74" t="s">
        <v>27885</v>
      </c>
      <c r="D5836" s="74" t="s">
        <v>27886</v>
      </c>
      <c r="E5836" s="75"/>
      <c r="F5836" s="74"/>
      <c r="G5836" s="76" t="n">
        <v>100751</v>
      </c>
      <c r="H5836" s="74" t="s">
        <v>27937</v>
      </c>
      <c r="I5836" s="74" t="s">
        <v>73</v>
      </c>
      <c r="J5836" s="74" t="s">
        <v>16938</v>
      </c>
      <c r="K5836" s="75" t="s">
        <v>27938</v>
      </c>
      <c r="L5836" s="74" t="s">
        <v>16940</v>
      </c>
    </row>
    <row r="5837" customFormat="false" ht="13.5" hidden="false" customHeight="false" outlineLevel="0" collapsed="false">
      <c r="A5837" s="74" t="s">
        <v>27768</v>
      </c>
      <c r="B5837" s="74" t="s">
        <v>27769</v>
      </c>
      <c r="C5837" s="74" t="s">
        <v>27885</v>
      </c>
      <c r="D5837" s="74" t="s">
        <v>27886</v>
      </c>
      <c r="E5837" s="75"/>
      <c r="F5837" s="74"/>
      <c r="G5837" s="76" t="n">
        <v>100752</v>
      </c>
      <c r="H5837" s="74" t="s">
        <v>27939</v>
      </c>
      <c r="I5837" s="74" t="s">
        <v>73</v>
      </c>
      <c r="J5837" s="74" t="s">
        <v>16938</v>
      </c>
      <c r="K5837" s="75" t="s">
        <v>27940</v>
      </c>
      <c r="L5837" s="74" t="s">
        <v>16940</v>
      </c>
    </row>
    <row r="5838" customFormat="false" ht="13.5" hidden="false" customHeight="false" outlineLevel="0" collapsed="false">
      <c r="A5838" s="74" t="s">
        <v>27768</v>
      </c>
      <c r="B5838" s="74" t="s">
        <v>27769</v>
      </c>
      <c r="C5838" s="74" t="s">
        <v>27885</v>
      </c>
      <c r="D5838" s="74" t="s">
        <v>27886</v>
      </c>
      <c r="E5838" s="75"/>
      <c r="F5838" s="74"/>
      <c r="G5838" s="76" t="n">
        <v>100753</v>
      </c>
      <c r="H5838" s="74" t="s">
        <v>27941</v>
      </c>
      <c r="I5838" s="74" t="s">
        <v>73</v>
      </c>
      <c r="J5838" s="74" t="s">
        <v>16938</v>
      </c>
      <c r="K5838" s="75" t="s">
        <v>27942</v>
      </c>
      <c r="L5838" s="74" t="s">
        <v>16940</v>
      </c>
    </row>
    <row r="5839" customFormat="false" ht="13.5" hidden="false" customHeight="false" outlineLevel="0" collapsed="false">
      <c r="A5839" s="74" t="s">
        <v>27768</v>
      </c>
      <c r="B5839" s="74" t="s">
        <v>27769</v>
      </c>
      <c r="C5839" s="74" t="s">
        <v>27885</v>
      </c>
      <c r="D5839" s="74" t="s">
        <v>27886</v>
      </c>
      <c r="E5839" s="75"/>
      <c r="F5839" s="74"/>
      <c r="G5839" s="76" t="n">
        <v>100754</v>
      </c>
      <c r="H5839" s="74" t="s">
        <v>27943</v>
      </c>
      <c r="I5839" s="74" t="s">
        <v>73</v>
      </c>
      <c r="J5839" s="74" t="s">
        <v>16938</v>
      </c>
      <c r="K5839" s="75" t="s">
        <v>27944</v>
      </c>
      <c r="L5839" s="74" t="s">
        <v>16940</v>
      </c>
    </row>
    <row r="5840" customFormat="false" ht="13.5" hidden="false" customHeight="false" outlineLevel="0" collapsed="false">
      <c r="A5840" s="74" t="s">
        <v>27768</v>
      </c>
      <c r="B5840" s="74" t="s">
        <v>27769</v>
      </c>
      <c r="C5840" s="74" t="s">
        <v>27885</v>
      </c>
      <c r="D5840" s="74" t="s">
        <v>27886</v>
      </c>
      <c r="E5840" s="75"/>
      <c r="F5840" s="74"/>
      <c r="G5840" s="76" t="n">
        <v>100757</v>
      </c>
      <c r="H5840" s="74" t="s">
        <v>27945</v>
      </c>
      <c r="I5840" s="74" t="s">
        <v>73</v>
      </c>
      <c r="J5840" s="74" t="s">
        <v>16938</v>
      </c>
      <c r="K5840" s="75" t="s">
        <v>18639</v>
      </c>
      <c r="L5840" s="74" t="s">
        <v>16940</v>
      </c>
    </row>
    <row r="5841" customFormat="false" ht="13.5" hidden="false" customHeight="false" outlineLevel="0" collapsed="false">
      <c r="A5841" s="74" t="s">
        <v>27768</v>
      </c>
      <c r="B5841" s="74" t="s">
        <v>27769</v>
      </c>
      <c r="C5841" s="74" t="s">
        <v>27885</v>
      </c>
      <c r="D5841" s="74" t="s">
        <v>27886</v>
      </c>
      <c r="E5841" s="75"/>
      <c r="F5841" s="74"/>
      <c r="G5841" s="76" t="n">
        <v>100758</v>
      </c>
      <c r="H5841" s="74" t="s">
        <v>27946</v>
      </c>
      <c r="I5841" s="74" t="s">
        <v>73</v>
      </c>
      <c r="J5841" s="74" t="s">
        <v>16938</v>
      </c>
      <c r="K5841" s="75" t="s">
        <v>17541</v>
      </c>
      <c r="L5841" s="74" t="s">
        <v>16940</v>
      </c>
    </row>
    <row r="5842" customFormat="false" ht="13.5" hidden="false" customHeight="false" outlineLevel="0" collapsed="false">
      <c r="A5842" s="74" t="s">
        <v>27768</v>
      </c>
      <c r="B5842" s="74" t="s">
        <v>27769</v>
      </c>
      <c r="C5842" s="74" t="s">
        <v>27885</v>
      </c>
      <c r="D5842" s="74" t="s">
        <v>27886</v>
      </c>
      <c r="E5842" s="75"/>
      <c r="F5842" s="74"/>
      <c r="G5842" s="76" t="n">
        <v>100759</v>
      </c>
      <c r="H5842" s="74" t="s">
        <v>27947</v>
      </c>
      <c r="I5842" s="74" t="s">
        <v>73</v>
      </c>
      <c r="J5842" s="74" t="s">
        <v>17690</v>
      </c>
      <c r="K5842" s="75" t="s">
        <v>27948</v>
      </c>
      <c r="L5842" s="74" t="s">
        <v>16940</v>
      </c>
    </row>
    <row r="5843" customFormat="false" ht="13.5" hidden="false" customHeight="false" outlineLevel="0" collapsed="false">
      <c r="A5843" s="74" t="s">
        <v>27768</v>
      </c>
      <c r="B5843" s="74" t="s">
        <v>27769</v>
      </c>
      <c r="C5843" s="74" t="s">
        <v>27885</v>
      </c>
      <c r="D5843" s="74" t="s">
        <v>27886</v>
      </c>
      <c r="E5843" s="75"/>
      <c r="F5843" s="74"/>
      <c r="G5843" s="76" t="n">
        <v>100760</v>
      </c>
      <c r="H5843" s="74" t="s">
        <v>27949</v>
      </c>
      <c r="I5843" s="74" t="s">
        <v>73</v>
      </c>
      <c r="J5843" s="74" t="s">
        <v>17690</v>
      </c>
      <c r="K5843" s="75" t="s">
        <v>27950</v>
      </c>
      <c r="L5843" s="74" t="s">
        <v>16940</v>
      </c>
    </row>
    <row r="5844" customFormat="false" ht="13.5" hidden="false" customHeight="false" outlineLevel="0" collapsed="false">
      <c r="A5844" s="74" t="s">
        <v>27768</v>
      </c>
      <c r="B5844" s="74" t="s">
        <v>27769</v>
      </c>
      <c r="C5844" s="74" t="s">
        <v>27885</v>
      </c>
      <c r="D5844" s="74" t="s">
        <v>27886</v>
      </c>
      <c r="E5844" s="75"/>
      <c r="F5844" s="74"/>
      <c r="G5844" s="76" t="n">
        <v>100761</v>
      </c>
      <c r="H5844" s="74" t="s">
        <v>27951</v>
      </c>
      <c r="I5844" s="74" t="s">
        <v>73</v>
      </c>
      <c r="J5844" s="74" t="s">
        <v>16938</v>
      </c>
      <c r="K5844" s="75" t="s">
        <v>27952</v>
      </c>
      <c r="L5844" s="74" t="s">
        <v>16940</v>
      </c>
    </row>
    <row r="5845" customFormat="false" ht="13.5" hidden="false" customHeight="false" outlineLevel="0" collapsed="false">
      <c r="A5845" s="74" t="s">
        <v>27768</v>
      </c>
      <c r="B5845" s="74" t="s">
        <v>27769</v>
      </c>
      <c r="C5845" s="74" t="s">
        <v>27885</v>
      </c>
      <c r="D5845" s="74" t="s">
        <v>27886</v>
      </c>
      <c r="E5845" s="75"/>
      <c r="F5845" s="74"/>
      <c r="G5845" s="76" t="n">
        <v>100762</v>
      </c>
      <c r="H5845" s="74" t="s">
        <v>27953</v>
      </c>
      <c r="I5845" s="74" t="s">
        <v>73</v>
      </c>
      <c r="J5845" s="74" t="s">
        <v>16938</v>
      </c>
      <c r="K5845" s="75" t="s">
        <v>19531</v>
      </c>
      <c r="L5845" s="74" t="s">
        <v>16940</v>
      </c>
    </row>
    <row r="5846" customFormat="false" ht="13.5" hidden="false" customHeight="false" outlineLevel="0" collapsed="false">
      <c r="A5846" s="74" t="s">
        <v>27768</v>
      </c>
      <c r="B5846" s="74" t="s">
        <v>27769</v>
      </c>
      <c r="C5846" s="74" t="s">
        <v>27954</v>
      </c>
      <c r="D5846" s="74" t="s">
        <v>27955</v>
      </c>
      <c r="E5846" s="75"/>
      <c r="F5846" s="74"/>
      <c r="G5846" s="76" t="n">
        <v>102488</v>
      </c>
      <c r="H5846" s="74" t="s">
        <v>27956</v>
      </c>
      <c r="I5846" s="74" t="s">
        <v>73</v>
      </c>
      <c r="J5846" s="74" t="s">
        <v>16938</v>
      </c>
      <c r="K5846" s="75" t="s">
        <v>27957</v>
      </c>
      <c r="L5846" s="74" t="s">
        <v>16940</v>
      </c>
    </row>
    <row r="5847" customFormat="false" ht="13.5" hidden="false" customHeight="false" outlineLevel="0" collapsed="false">
      <c r="A5847" s="74" t="s">
        <v>27768</v>
      </c>
      <c r="B5847" s="74" t="s">
        <v>27769</v>
      </c>
      <c r="C5847" s="74" t="s">
        <v>27954</v>
      </c>
      <c r="D5847" s="74" t="s">
        <v>27955</v>
      </c>
      <c r="E5847" s="75"/>
      <c r="F5847" s="74"/>
      <c r="G5847" s="76" t="n">
        <v>102489</v>
      </c>
      <c r="H5847" s="74" t="s">
        <v>27958</v>
      </c>
      <c r="I5847" s="74" t="s">
        <v>73</v>
      </c>
      <c r="J5847" s="74" t="s">
        <v>16938</v>
      </c>
      <c r="K5847" s="75" t="s">
        <v>27959</v>
      </c>
      <c r="L5847" s="74" t="s">
        <v>16940</v>
      </c>
    </row>
    <row r="5848" customFormat="false" ht="13.5" hidden="false" customHeight="false" outlineLevel="0" collapsed="false">
      <c r="A5848" s="74" t="s">
        <v>27768</v>
      </c>
      <c r="B5848" s="74" t="s">
        <v>27769</v>
      </c>
      <c r="C5848" s="74" t="s">
        <v>27954</v>
      </c>
      <c r="D5848" s="74" t="s">
        <v>27955</v>
      </c>
      <c r="E5848" s="75"/>
      <c r="F5848" s="74"/>
      <c r="G5848" s="76" t="n">
        <v>102491</v>
      </c>
      <c r="H5848" s="74" t="s">
        <v>27960</v>
      </c>
      <c r="I5848" s="74" t="s">
        <v>73</v>
      </c>
      <c r="J5848" s="74" t="s">
        <v>16938</v>
      </c>
      <c r="K5848" s="75" t="s">
        <v>22327</v>
      </c>
      <c r="L5848" s="74" t="s">
        <v>16940</v>
      </c>
    </row>
    <row r="5849" customFormat="false" ht="13.5" hidden="false" customHeight="false" outlineLevel="0" collapsed="false">
      <c r="A5849" s="74" t="s">
        <v>27768</v>
      </c>
      <c r="B5849" s="74" t="s">
        <v>27769</v>
      </c>
      <c r="C5849" s="74" t="s">
        <v>27954</v>
      </c>
      <c r="D5849" s="74" t="s">
        <v>27955</v>
      </c>
      <c r="E5849" s="75"/>
      <c r="F5849" s="74"/>
      <c r="G5849" s="76" t="n">
        <v>102492</v>
      </c>
      <c r="H5849" s="74" t="s">
        <v>27961</v>
      </c>
      <c r="I5849" s="74" t="s">
        <v>73</v>
      </c>
      <c r="J5849" s="74" t="s">
        <v>16938</v>
      </c>
      <c r="K5849" s="75" t="s">
        <v>27962</v>
      </c>
      <c r="L5849" s="74" t="s">
        <v>16940</v>
      </c>
    </row>
    <row r="5850" customFormat="false" ht="13.5" hidden="false" customHeight="false" outlineLevel="0" collapsed="false">
      <c r="A5850" s="74" t="s">
        <v>27768</v>
      </c>
      <c r="B5850" s="74" t="s">
        <v>27769</v>
      </c>
      <c r="C5850" s="74" t="s">
        <v>27954</v>
      </c>
      <c r="D5850" s="74" t="s">
        <v>27955</v>
      </c>
      <c r="E5850" s="75"/>
      <c r="F5850" s="74"/>
      <c r="G5850" s="76" t="n">
        <v>102494</v>
      </c>
      <c r="H5850" s="74" t="s">
        <v>27963</v>
      </c>
      <c r="I5850" s="74" t="s">
        <v>73</v>
      </c>
      <c r="J5850" s="74" t="s">
        <v>16938</v>
      </c>
      <c r="K5850" s="75" t="s">
        <v>27964</v>
      </c>
      <c r="L5850" s="74" t="s">
        <v>16940</v>
      </c>
    </row>
    <row r="5851" customFormat="false" ht="13.5" hidden="false" customHeight="false" outlineLevel="0" collapsed="false">
      <c r="A5851" s="74" t="s">
        <v>27768</v>
      </c>
      <c r="B5851" s="74" t="s">
        <v>27769</v>
      </c>
      <c r="C5851" s="74" t="s">
        <v>27954</v>
      </c>
      <c r="D5851" s="74" t="s">
        <v>27955</v>
      </c>
      <c r="E5851" s="75"/>
      <c r="F5851" s="74"/>
      <c r="G5851" s="76" t="n">
        <v>102496</v>
      </c>
      <c r="H5851" s="74" t="s">
        <v>27965</v>
      </c>
      <c r="I5851" s="74" t="s">
        <v>129</v>
      </c>
      <c r="J5851" s="74" t="s">
        <v>16938</v>
      </c>
      <c r="K5851" s="75" t="s">
        <v>24539</v>
      </c>
      <c r="L5851" s="74" t="s">
        <v>16940</v>
      </c>
    </row>
    <row r="5852" customFormat="false" ht="13.5" hidden="false" customHeight="false" outlineLevel="0" collapsed="false">
      <c r="A5852" s="74" t="s">
        <v>27768</v>
      </c>
      <c r="B5852" s="74" t="s">
        <v>27769</v>
      </c>
      <c r="C5852" s="74" t="s">
        <v>27954</v>
      </c>
      <c r="D5852" s="74" t="s">
        <v>27955</v>
      </c>
      <c r="E5852" s="75"/>
      <c r="F5852" s="74"/>
      <c r="G5852" s="76" t="n">
        <v>102497</v>
      </c>
      <c r="H5852" s="74" t="s">
        <v>27966</v>
      </c>
      <c r="I5852" s="74" t="s">
        <v>129</v>
      </c>
      <c r="J5852" s="74" t="s">
        <v>16938</v>
      </c>
      <c r="K5852" s="75" t="s">
        <v>27967</v>
      </c>
      <c r="L5852" s="74" t="s">
        <v>16940</v>
      </c>
    </row>
    <row r="5853" customFormat="false" ht="13.5" hidden="false" customHeight="false" outlineLevel="0" collapsed="false">
      <c r="A5853" s="74" t="s">
        <v>27768</v>
      </c>
      <c r="B5853" s="74" t="s">
        <v>27769</v>
      </c>
      <c r="C5853" s="74" t="s">
        <v>27954</v>
      </c>
      <c r="D5853" s="74" t="s">
        <v>27955</v>
      </c>
      <c r="E5853" s="75"/>
      <c r="F5853" s="74"/>
      <c r="G5853" s="76" t="n">
        <v>102498</v>
      </c>
      <c r="H5853" s="74" t="s">
        <v>27968</v>
      </c>
      <c r="I5853" s="74" t="s">
        <v>129</v>
      </c>
      <c r="J5853" s="74" t="s">
        <v>16938</v>
      </c>
      <c r="K5853" s="75" t="s">
        <v>27170</v>
      </c>
      <c r="L5853" s="74" t="s">
        <v>16940</v>
      </c>
    </row>
    <row r="5854" customFormat="false" ht="13.5" hidden="false" customHeight="false" outlineLevel="0" collapsed="false">
      <c r="A5854" s="74" t="s">
        <v>27768</v>
      </c>
      <c r="B5854" s="74" t="s">
        <v>27769</v>
      </c>
      <c r="C5854" s="74" t="s">
        <v>27954</v>
      </c>
      <c r="D5854" s="74" t="s">
        <v>27955</v>
      </c>
      <c r="E5854" s="75"/>
      <c r="F5854" s="74"/>
      <c r="G5854" s="76" t="n">
        <v>102499</v>
      </c>
      <c r="H5854" s="74" t="s">
        <v>27969</v>
      </c>
      <c r="I5854" s="74" t="s">
        <v>73</v>
      </c>
      <c r="J5854" s="74" t="s">
        <v>16938</v>
      </c>
      <c r="K5854" s="75" t="s">
        <v>18335</v>
      </c>
      <c r="L5854" s="74" t="s">
        <v>16940</v>
      </c>
    </row>
    <row r="5855" customFormat="false" ht="13.5" hidden="false" customHeight="false" outlineLevel="0" collapsed="false">
      <c r="A5855" s="74" t="s">
        <v>27768</v>
      </c>
      <c r="B5855" s="74" t="s">
        <v>27769</v>
      </c>
      <c r="C5855" s="74" t="s">
        <v>27954</v>
      </c>
      <c r="D5855" s="74" t="s">
        <v>27955</v>
      </c>
      <c r="E5855" s="75"/>
      <c r="F5855" s="74"/>
      <c r="G5855" s="76" t="n">
        <v>102500</v>
      </c>
      <c r="H5855" s="74" t="s">
        <v>27970</v>
      </c>
      <c r="I5855" s="74" t="s">
        <v>129</v>
      </c>
      <c r="J5855" s="74" t="s">
        <v>16938</v>
      </c>
      <c r="K5855" s="75" t="s">
        <v>18749</v>
      </c>
      <c r="L5855" s="74" t="s">
        <v>16940</v>
      </c>
    </row>
    <row r="5856" customFormat="false" ht="13.5" hidden="false" customHeight="false" outlineLevel="0" collapsed="false">
      <c r="A5856" s="74" t="s">
        <v>27768</v>
      </c>
      <c r="B5856" s="74" t="s">
        <v>27769</v>
      </c>
      <c r="C5856" s="74" t="s">
        <v>27954</v>
      </c>
      <c r="D5856" s="74" t="s">
        <v>27955</v>
      </c>
      <c r="E5856" s="75"/>
      <c r="F5856" s="74"/>
      <c r="G5856" s="76" t="n">
        <v>102501</v>
      </c>
      <c r="H5856" s="74" t="s">
        <v>27971</v>
      </c>
      <c r="I5856" s="74" t="s">
        <v>73</v>
      </c>
      <c r="J5856" s="74" t="s">
        <v>16938</v>
      </c>
      <c r="K5856" s="75" t="s">
        <v>27972</v>
      </c>
      <c r="L5856" s="74" t="s">
        <v>16940</v>
      </c>
    </row>
    <row r="5857" customFormat="false" ht="13.5" hidden="false" customHeight="false" outlineLevel="0" collapsed="false">
      <c r="A5857" s="74" t="s">
        <v>27768</v>
      </c>
      <c r="B5857" s="74" t="s">
        <v>27769</v>
      </c>
      <c r="C5857" s="74" t="s">
        <v>27954</v>
      </c>
      <c r="D5857" s="74" t="s">
        <v>27955</v>
      </c>
      <c r="E5857" s="75"/>
      <c r="F5857" s="74"/>
      <c r="G5857" s="76" t="n">
        <v>102504</v>
      </c>
      <c r="H5857" s="74" t="s">
        <v>27973</v>
      </c>
      <c r="I5857" s="74" t="s">
        <v>129</v>
      </c>
      <c r="J5857" s="74" t="s">
        <v>16938</v>
      </c>
      <c r="K5857" s="75" t="s">
        <v>24470</v>
      </c>
      <c r="L5857" s="74" t="s">
        <v>16940</v>
      </c>
    </row>
    <row r="5858" customFormat="false" ht="13.5" hidden="false" customHeight="false" outlineLevel="0" collapsed="false">
      <c r="A5858" s="74" t="s">
        <v>27768</v>
      </c>
      <c r="B5858" s="74" t="s">
        <v>27769</v>
      </c>
      <c r="C5858" s="74" t="s">
        <v>27954</v>
      </c>
      <c r="D5858" s="74" t="s">
        <v>27955</v>
      </c>
      <c r="E5858" s="75"/>
      <c r="F5858" s="74"/>
      <c r="G5858" s="76" t="n">
        <v>102505</v>
      </c>
      <c r="H5858" s="74" t="s">
        <v>27974</v>
      </c>
      <c r="I5858" s="74" t="s">
        <v>129</v>
      </c>
      <c r="J5858" s="74" t="s">
        <v>16938</v>
      </c>
      <c r="K5858" s="75" t="s">
        <v>27926</v>
      </c>
      <c r="L5858" s="74" t="s">
        <v>16940</v>
      </c>
    </row>
    <row r="5859" customFormat="false" ht="13.5" hidden="false" customHeight="false" outlineLevel="0" collapsed="false">
      <c r="A5859" s="74" t="s">
        <v>27768</v>
      </c>
      <c r="B5859" s="74" t="s">
        <v>27769</v>
      </c>
      <c r="C5859" s="74" t="s">
        <v>27954</v>
      </c>
      <c r="D5859" s="74" t="s">
        <v>27955</v>
      </c>
      <c r="E5859" s="75"/>
      <c r="F5859" s="74"/>
      <c r="G5859" s="76" t="n">
        <v>102506</v>
      </c>
      <c r="H5859" s="74" t="s">
        <v>27975</v>
      </c>
      <c r="I5859" s="74" t="s">
        <v>129</v>
      </c>
      <c r="J5859" s="74" t="s">
        <v>16938</v>
      </c>
      <c r="K5859" s="75" t="s">
        <v>27976</v>
      </c>
      <c r="L5859" s="74" t="s">
        <v>16940</v>
      </c>
    </row>
    <row r="5860" customFormat="false" ht="13.5" hidden="false" customHeight="false" outlineLevel="0" collapsed="false">
      <c r="A5860" s="74" t="s">
        <v>27768</v>
      </c>
      <c r="B5860" s="74" t="s">
        <v>27769</v>
      </c>
      <c r="C5860" s="74" t="s">
        <v>27954</v>
      </c>
      <c r="D5860" s="74" t="s">
        <v>27955</v>
      </c>
      <c r="E5860" s="75"/>
      <c r="F5860" s="74"/>
      <c r="G5860" s="76" t="n">
        <v>102507</v>
      </c>
      <c r="H5860" s="74" t="s">
        <v>27977</v>
      </c>
      <c r="I5860" s="74" t="s">
        <v>129</v>
      </c>
      <c r="J5860" s="74" t="s">
        <v>16938</v>
      </c>
      <c r="K5860" s="75" t="s">
        <v>27058</v>
      </c>
      <c r="L5860" s="74" t="s">
        <v>16940</v>
      </c>
    </row>
    <row r="5861" customFormat="false" ht="13.5" hidden="false" customHeight="false" outlineLevel="0" collapsed="false">
      <c r="A5861" s="74" t="s">
        <v>27768</v>
      </c>
      <c r="B5861" s="74" t="s">
        <v>27769</v>
      </c>
      <c r="C5861" s="74" t="s">
        <v>27954</v>
      </c>
      <c r="D5861" s="74" t="s">
        <v>27955</v>
      </c>
      <c r="E5861" s="75"/>
      <c r="F5861" s="74"/>
      <c r="G5861" s="76" t="n">
        <v>102508</v>
      </c>
      <c r="H5861" s="74" t="s">
        <v>27978</v>
      </c>
      <c r="I5861" s="74" t="s">
        <v>73</v>
      </c>
      <c r="J5861" s="74" t="s">
        <v>16938</v>
      </c>
      <c r="K5861" s="75" t="s">
        <v>27979</v>
      </c>
      <c r="L5861" s="74" t="s">
        <v>16940</v>
      </c>
    </row>
    <row r="5862" customFormat="false" ht="13.5" hidden="false" customHeight="false" outlineLevel="0" collapsed="false">
      <c r="A5862" s="74" t="s">
        <v>27768</v>
      </c>
      <c r="B5862" s="74" t="s">
        <v>27769</v>
      </c>
      <c r="C5862" s="74" t="s">
        <v>27954</v>
      </c>
      <c r="D5862" s="74" t="s">
        <v>27955</v>
      </c>
      <c r="E5862" s="75"/>
      <c r="F5862" s="74"/>
      <c r="G5862" s="76" t="n">
        <v>102509</v>
      </c>
      <c r="H5862" s="74" t="s">
        <v>27980</v>
      </c>
      <c r="I5862" s="74" t="s">
        <v>73</v>
      </c>
      <c r="J5862" s="74" t="s">
        <v>16938</v>
      </c>
      <c r="K5862" s="75" t="s">
        <v>21017</v>
      </c>
      <c r="L5862" s="74" t="s">
        <v>16940</v>
      </c>
    </row>
    <row r="5863" customFormat="false" ht="13.5" hidden="false" customHeight="false" outlineLevel="0" collapsed="false">
      <c r="A5863" s="74" t="s">
        <v>27768</v>
      </c>
      <c r="B5863" s="74" t="s">
        <v>27769</v>
      </c>
      <c r="C5863" s="74" t="s">
        <v>27954</v>
      </c>
      <c r="D5863" s="74" t="s">
        <v>27955</v>
      </c>
      <c r="E5863" s="75"/>
      <c r="F5863" s="74"/>
      <c r="G5863" s="76" t="n">
        <v>102512</v>
      </c>
      <c r="H5863" s="74" t="s">
        <v>27981</v>
      </c>
      <c r="I5863" s="74" t="s">
        <v>129</v>
      </c>
      <c r="J5863" s="74" t="s">
        <v>16938</v>
      </c>
      <c r="K5863" s="75" t="s">
        <v>27982</v>
      </c>
      <c r="L5863" s="74" t="s">
        <v>16940</v>
      </c>
    </row>
    <row r="5864" customFormat="false" ht="13.5" hidden="false" customHeight="false" outlineLevel="0" collapsed="false">
      <c r="A5864" s="74" t="s">
        <v>27768</v>
      </c>
      <c r="B5864" s="74" t="s">
        <v>27769</v>
      </c>
      <c r="C5864" s="74" t="s">
        <v>27954</v>
      </c>
      <c r="D5864" s="74" t="s">
        <v>27955</v>
      </c>
      <c r="E5864" s="75"/>
      <c r="F5864" s="74"/>
      <c r="G5864" s="76" t="n">
        <v>102513</v>
      </c>
      <c r="H5864" s="74" t="s">
        <v>27983</v>
      </c>
      <c r="I5864" s="74" t="s">
        <v>73</v>
      </c>
      <c r="J5864" s="74" t="s">
        <v>16938</v>
      </c>
      <c r="K5864" s="75" t="s">
        <v>18238</v>
      </c>
      <c r="L5864" s="74" t="s">
        <v>16940</v>
      </c>
    </row>
    <row r="5865" customFormat="false" ht="13.5" hidden="false" customHeight="false" outlineLevel="0" collapsed="false">
      <c r="A5865" s="74" t="s">
        <v>27768</v>
      </c>
      <c r="B5865" s="74" t="s">
        <v>27769</v>
      </c>
      <c r="C5865" s="74" t="s">
        <v>27954</v>
      </c>
      <c r="D5865" s="74" t="s">
        <v>27955</v>
      </c>
      <c r="E5865" s="75"/>
      <c r="F5865" s="74"/>
      <c r="G5865" s="76" t="n">
        <v>102520</v>
      </c>
      <c r="H5865" s="74" t="s">
        <v>27984</v>
      </c>
      <c r="I5865" s="74" t="s">
        <v>73</v>
      </c>
      <c r="J5865" s="74" t="s">
        <v>16938</v>
      </c>
      <c r="K5865" s="75" t="s">
        <v>27985</v>
      </c>
      <c r="L5865" s="74" t="s">
        <v>16940</v>
      </c>
    </row>
    <row r="5866" customFormat="false" ht="13.5" hidden="false" customHeight="false" outlineLevel="0" collapsed="false">
      <c r="A5866" s="74" t="s">
        <v>16268</v>
      </c>
      <c r="B5866" s="74" t="s">
        <v>27986</v>
      </c>
      <c r="C5866" s="74" t="s">
        <v>27987</v>
      </c>
      <c r="D5866" s="74" t="s">
        <v>27988</v>
      </c>
      <c r="E5866" s="75"/>
      <c r="F5866" s="74"/>
      <c r="G5866" s="76" t="n">
        <v>101749</v>
      </c>
      <c r="H5866" s="74" t="s">
        <v>27989</v>
      </c>
      <c r="I5866" s="74" t="s">
        <v>73</v>
      </c>
      <c r="J5866" s="74" t="s">
        <v>16938</v>
      </c>
      <c r="K5866" s="75" t="s">
        <v>17991</v>
      </c>
      <c r="L5866" s="74" t="s">
        <v>16940</v>
      </c>
    </row>
    <row r="5867" customFormat="false" ht="13.5" hidden="false" customHeight="false" outlineLevel="0" collapsed="false">
      <c r="A5867" s="74" t="s">
        <v>16268</v>
      </c>
      <c r="B5867" s="74" t="s">
        <v>27986</v>
      </c>
      <c r="C5867" s="74" t="s">
        <v>27987</v>
      </c>
      <c r="D5867" s="74" t="s">
        <v>27988</v>
      </c>
      <c r="E5867" s="75"/>
      <c r="F5867" s="74"/>
      <c r="G5867" s="76" t="n">
        <v>101750</v>
      </c>
      <c r="H5867" s="74" t="s">
        <v>27990</v>
      </c>
      <c r="I5867" s="74" t="s">
        <v>73</v>
      </c>
      <c r="J5867" s="74" t="s">
        <v>16938</v>
      </c>
      <c r="K5867" s="75" t="s">
        <v>27991</v>
      </c>
      <c r="L5867" s="74" t="s">
        <v>16940</v>
      </c>
    </row>
    <row r="5868" customFormat="false" ht="13.5" hidden="false" customHeight="false" outlineLevel="0" collapsed="false">
      <c r="A5868" s="74" t="s">
        <v>16268</v>
      </c>
      <c r="B5868" s="74" t="s">
        <v>27986</v>
      </c>
      <c r="C5868" s="74" t="s">
        <v>27992</v>
      </c>
      <c r="D5868" s="74" t="s">
        <v>27993</v>
      </c>
      <c r="E5868" s="75"/>
      <c r="F5868" s="74"/>
      <c r="G5868" s="76" t="n">
        <v>101729</v>
      </c>
      <c r="H5868" s="74" t="s">
        <v>27994</v>
      </c>
      <c r="I5868" s="74" t="s">
        <v>73</v>
      </c>
      <c r="J5868" s="74" t="s">
        <v>16938</v>
      </c>
      <c r="K5868" s="75" t="s">
        <v>27995</v>
      </c>
      <c r="L5868" s="74" t="s">
        <v>16940</v>
      </c>
    </row>
    <row r="5869" customFormat="false" ht="13.5" hidden="false" customHeight="false" outlineLevel="0" collapsed="false">
      <c r="A5869" s="74" t="s">
        <v>16268</v>
      </c>
      <c r="B5869" s="74" t="s">
        <v>27986</v>
      </c>
      <c r="C5869" s="74" t="s">
        <v>27992</v>
      </c>
      <c r="D5869" s="74" t="s">
        <v>27993</v>
      </c>
      <c r="E5869" s="75"/>
      <c r="F5869" s="74"/>
      <c r="G5869" s="76" t="n">
        <v>101746</v>
      </c>
      <c r="H5869" s="74" t="s">
        <v>27996</v>
      </c>
      <c r="I5869" s="74" t="s">
        <v>73</v>
      </c>
      <c r="J5869" s="74" t="s">
        <v>16938</v>
      </c>
      <c r="K5869" s="75" t="s">
        <v>27997</v>
      </c>
      <c r="L5869" s="74" t="s">
        <v>16940</v>
      </c>
    </row>
    <row r="5870" customFormat="false" ht="13.5" hidden="false" customHeight="false" outlineLevel="0" collapsed="false">
      <c r="A5870" s="74" t="s">
        <v>16268</v>
      </c>
      <c r="B5870" s="74" t="s">
        <v>27986</v>
      </c>
      <c r="C5870" s="74" t="s">
        <v>27992</v>
      </c>
      <c r="D5870" s="74" t="s">
        <v>27993</v>
      </c>
      <c r="E5870" s="75"/>
      <c r="F5870" s="74"/>
      <c r="G5870" s="76" t="n">
        <v>101751</v>
      </c>
      <c r="H5870" s="74" t="s">
        <v>27998</v>
      </c>
      <c r="I5870" s="74" t="s">
        <v>73</v>
      </c>
      <c r="J5870" s="74" t="s">
        <v>16938</v>
      </c>
      <c r="K5870" s="75" t="s">
        <v>27999</v>
      </c>
      <c r="L5870" s="74" t="s">
        <v>16940</v>
      </c>
    </row>
    <row r="5871" customFormat="false" ht="13.5" hidden="false" customHeight="false" outlineLevel="0" collapsed="false">
      <c r="A5871" s="74" t="s">
        <v>16268</v>
      </c>
      <c r="B5871" s="74" t="s">
        <v>27986</v>
      </c>
      <c r="C5871" s="74" t="s">
        <v>28000</v>
      </c>
      <c r="D5871" s="74" t="s">
        <v>28001</v>
      </c>
      <c r="E5871" s="75"/>
      <c r="F5871" s="74"/>
      <c r="G5871" s="76" t="n">
        <v>87246</v>
      </c>
      <c r="H5871" s="74" t="s">
        <v>28002</v>
      </c>
      <c r="I5871" s="74" t="s">
        <v>73</v>
      </c>
      <c r="J5871" s="74" t="s">
        <v>16938</v>
      </c>
      <c r="K5871" s="75" t="s">
        <v>28003</v>
      </c>
      <c r="L5871" s="74" t="s">
        <v>16940</v>
      </c>
    </row>
    <row r="5872" customFormat="false" ht="13.5" hidden="false" customHeight="false" outlineLevel="0" collapsed="false">
      <c r="A5872" s="74" t="s">
        <v>16268</v>
      </c>
      <c r="B5872" s="74" t="s">
        <v>27986</v>
      </c>
      <c r="C5872" s="74" t="s">
        <v>28000</v>
      </c>
      <c r="D5872" s="74" t="s">
        <v>28001</v>
      </c>
      <c r="E5872" s="75"/>
      <c r="F5872" s="74"/>
      <c r="G5872" s="76" t="n">
        <v>87247</v>
      </c>
      <c r="H5872" s="74" t="s">
        <v>28004</v>
      </c>
      <c r="I5872" s="74" t="s">
        <v>73</v>
      </c>
      <c r="J5872" s="74" t="s">
        <v>16938</v>
      </c>
      <c r="K5872" s="75" t="s">
        <v>28005</v>
      </c>
      <c r="L5872" s="74" t="s">
        <v>16940</v>
      </c>
    </row>
    <row r="5873" customFormat="false" ht="13.5" hidden="false" customHeight="false" outlineLevel="0" collapsed="false">
      <c r="A5873" s="74" t="s">
        <v>16268</v>
      </c>
      <c r="B5873" s="74" t="s">
        <v>27986</v>
      </c>
      <c r="C5873" s="74" t="s">
        <v>28000</v>
      </c>
      <c r="D5873" s="74" t="s">
        <v>28001</v>
      </c>
      <c r="E5873" s="75"/>
      <c r="F5873" s="74"/>
      <c r="G5873" s="76" t="n">
        <v>87248</v>
      </c>
      <c r="H5873" s="74" t="s">
        <v>28006</v>
      </c>
      <c r="I5873" s="74" t="s">
        <v>73</v>
      </c>
      <c r="J5873" s="74" t="s">
        <v>16938</v>
      </c>
      <c r="K5873" s="75" t="s">
        <v>18015</v>
      </c>
      <c r="L5873" s="74" t="s">
        <v>16940</v>
      </c>
    </row>
    <row r="5874" customFormat="false" ht="13.5" hidden="false" customHeight="false" outlineLevel="0" collapsed="false">
      <c r="A5874" s="74" t="s">
        <v>16268</v>
      </c>
      <c r="B5874" s="74" t="s">
        <v>27986</v>
      </c>
      <c r="C5874" s="74" t="s">
        <v>28000</v>
      </c>
      <c r="D5874" s="74" t="s">
        <v>28001</v>
      </c>
      <c r="E5874" s="75"/>
      <c r="F5874" s="74"/>
      <c r="G5874" s="76" t="n">
        <v>87249</v>
      </c>
      <c r="H5874" s="74" t="s">
        <v>28007</v>
      </c>
      <c r="I5874" s="74" t="s">
        <v>73</v>
      </c>
      <c r="J5874" s="74" t="s">
        <v>16938</v>
      </c>
      <c r="K5874" s="75" t="s">
        <v>28008</v>
      </c>
      <c r="L5874" s="74" t="s">
        <v>16940</v>
      </c>
    </row>
    <row r="5875" customFormat="false" ht="13.5" hidden="false" customHeight="false" outlineLevel="0" collapsed="false">
      <c r="A5875" s="74" t="s">
        <v>16268</v>
      </c>
      <c r="B5875" s="74" t="s">
        <v>27986</v>
      </c>
      <c r="C5875" s="74" t="s">
        <v>28000</v>
      </c>
      <c r="D5875" s="74" t="s">
        <v>28001</v>
      </c>
      <c r="E5875" s="75"/>
      <c r="F5875" s="74"/>
      <c r="G5875" s="76" t="n">
        <v>87250</v>
      </c>
      <c r="H5875" s="74" t="s">
        <v>28009</v>
      </c>
      <c r="I5875" s="74" t="s">
        <v>73</v>
      </c>
      <c r="J5875" s="74" t="s">
        <v>16938</v>
      </c>
      <c r="K5875" s="75" t="s">
        <v>28010</v>
      </c>
      <c r="L5875" s="74" t="s">
        <v>16940</v>
      </c>
    </row>
    <row r="5876" customFormat="false" ht="13.5" hidden="false" customHeight="false" outlineLevel="0" collapsed="false">
      <c r="A5876" s="74" t="s">
        <v>16268</v>
      </c>
      <c r="B5876" s="74" t="s">
        <v>27986</v>
      </c>
      <c r="C5876" s="74" t="s">
        <v>28000</v>
      </c>
      <c r="D5876" s="74" t="s">
        <v>28001</v>
      </c>
      <c r="E5876" s="75"/>
      <c r="F5876" s="74"/>
      <c r="G5876" s="76" t="n">
        <v>87251</v>
      </c>
      <c r="H5876" s="74" t="s">
        <v>28011</v>
      </c>
      <c r="I5876" s="74" t="s">
        <v>73</v>
      </c>
      <c r="J5876" s="74" t="s">
        <v>16938</v>
      </c>
      <c r="K5876" s="75" t="s">
        <v>28012</v>
      </c>
      <c r="L5876" s="74" t="s">
        <v>16940</v>
      </c>
    </row>
    <row r="5877" customFormat="false" ht="13.5" hidden="false" customHeight="false" outlineLevel="0" collapsed="false">
      <c r="A5877" s="74" t="s">
        <v>16268</v>
      </c>
      <c r="B5877" s="74" t="s">
        <v>27986</v>
      </c>
      <c r="C5877" s="74" t="s">
        <v>28000</v>
      </c>
      <c r="D5877" s="74" t="s">
        <v>28001</v>
      </c>
      <c r="E5877" s="75"/>
      <c r="F5877" s="74"/>
      <c r="G5877" s="76" t="n">
        <v>87255</v>
      </c>
      <c r="H5877" s="74" t="s">
        <v>28013</v>
      </c>
      <c r="I5877" s="74" t="s">
        <v>73</v>
      </c>
      <c r="J5877" s="74" t="s">
        <v>16938</v>
      </c>
      <c r="K5877" s="75" t="s">
        <v>28014</v>
      </c>
      <c r="L5877" s="74" t="s">
        <v>16940</v>
      </c>
    </row>
    <row r="5878" customFormat="false" ht="13.5" hidden="false" customHeight="false" outlineLevel="0" collapsed="false">
      <c r="A5878" s="74" t="s">
        <v>16268</v>
      </c>
      <c r="B5878" s="74" t="s">
        <v>27986</v>
      </c>
      <c r="C5878" s="74" t="s">
        <v>28000</v>
      </c>
      <c r="D5878" s="74" t="s">
        <v>28001</v>
      </c>
      <c r="E5878" s="75"/>
      <c r="F5878" s="74"/>
      <c r="G5878" s="76" t="n">
        <v>87256</v>
      </c>
      <c r="H5878" s="74" t="s">
        <v>28015</v>
      </c>
      <c r="I5878" s="74" t="s">
        <v>73</v>
      </c>
      <c r="J5878" s="74" t="s">
        <v>16938</v>
      </c>
      <c r="K5878" s="75" t="s">
        <v>28016</v>
      </c>
      <c r="L5878" s="74" t="s">
        <v>16940</v>
      </c>
    </row>
    <row r="5879" customFormat="false" ht="13.5" hidden="false" customHeight="false" outlineLevel="0" collapsed="false">
      <c r="A5879" s="74" t="s">
        <v>16268</v>
      </c>
      <c r="B5879" s="74" t="s">
        <v>27986</v>
      </c>
      <c r="C5879" s="74" t="s">
        <v>28000</v>
      </c>
      <c r="D5879" s="74" t="s">
        <v>28001</v>
      </c>
      <c r="E5879" s="75"/>
      <c r="F5879" s="74"/>
      <c r="G5879" s="76" t="n">
        <v>87257</v>
      </c>
      <c r="H5879" s="74" t="s">
        <v>28017</v>
      </c>
      <c r="I5879" s="74" t="s">
        <v>73</v>
      </c>
      <c r="J5879" s="74" t="s">
        <v>16938</v>
      </c>
      <c r="K5879" s="75" t="s">
        <v>28018</v>
      </c>
      <c r="L5879" s="74" t="s">
        <v>16940</v>
      </c>
    </row>
    <row r="5880" customFormat="false" ht="13.5" hidden="false" customHeight="false" outlineLevel="0" collapsed="false">
      <c r="A5880" s="74" t="s">
        <v>16268</v>
      </c>
      <c r="B5880" s="74" t="s">
        <v>27986</v>
      </c>
      <c r="C5880" s="74" t="s">
        <v>28000</v>
      </c>
      <c r="D5880" s="74" t="s">
        <v>28001</v>
      </c>
      <c r="E5880" s="75"/>
      <c r="F5880" s="74"/>
      <c r="G5880" s="76" t="n">
        <v>87258</v>
      </c>
      <c r="H5880" s="74" t="s">
        <v>28019</v>
      </c>
      <c r="I5880" s="74" t="s">
        <v>73</v>
      </c>
      <c r="J5880" s="74" t="s">
        <v>16938</v>
      </c>
      <c r="K5880" s="75" t="s">
        <v>28020</v>
      </c>
      <c r="L5880" s="74" t="s">
        <v>16940</v>
      </c>
    </row>
    <row r="5881" customFormat="false" ht="13.5" hidden="false" customHeight="false" outlineLevel="0" collapsed="false">
      <c r="A5881" s="74" t="s">
        <v>16268</v>
      </c>
      <c r="B5881" s="74" t="s">
        <v>27986</v>
      </c>
      <c r="C5881" s="74" t="s">
        <v>28000</v>
      </c>
      <c r="D5881" s="74" t="s">
        <v>28001</v>
      </c>
      <c r="E5881" s="75"/>
      <c r="F5881" s="74"/>
      <c r="G5881" s="76" t="n">
        <v>87259</v>
      </c>
      <c r="H5881" s="74" t="s">
        <v>28021</v>
      </c>
      <c r="I5881" s="74" t="s">
        <v>73</v>
      </c>
      <c r="J5881" s="74" t="s">
        <v>16938</v>
      </c>
      <c r="K5881" s="75" t="s">
        <v>28022</v>
      </c>
      <c r="L5881" s="74" t="s">
        <v>16940</v>
      </c>
    </row>
    <row r="5882" customFormat="false" ht="13.5" hidden="false" customHeight="false" outlineLevel="0" collapsed="false">
      <c r="A5882" s="74" t="s">
        <v>16268</v>
      </c>
      <c r="B5882" s="74" t="s">
        <v>27986</v>
      </c>
      <c r="C5882" s="74" t="s">
        <v>28000</v>
      </c>
      <c r="D5882" s="74" t="s">
        <v>28001</v>
      </c>
      <c r="E5882" s="75"/>
      <c r="F5882" s="74"/>
      <c r="G5882" s="76" t="n">
        <v>87260</v>
      </c>
      <c r="H5882" s="74" t="s">
        <v>28023</v>
      </c>
      <c r="I5882" s="74" t="s">
        <v>73</v>
      </c>
      <c r="J5882" s="74" t="s">
        <v>16938</v>
      </c>
      <c r="K5882" s="75" t="s">
        <v>28024</v>
      </c>
      <c r="L5882" s="74" t="s">
        <v>16940</v>
      </c>
    </row>
    <row r="5883" customFormat="false" ht="13.5" hidden="false" customHeight="false" outlineLevel="0" collapsed="false">
      <c r="A5883" s="74" t="s">
        <v>16268</v>
      </c>
      <c r="B5883" s="74" t="s">
        <v>27986</v>
      </c>
      <c r="C5883" s="74" t="s">
        <v>28000</v>
      </c>
      <c r="D5883" s="74" t="s">
        <v>28001</v>
      </c>
      <c r="E5883" s="75"/>
      <c r="F5883" s="74"/>
      <c r="G5883" s="76" t="n">
        <v>87261</v>
      </c>
      <c r="H5883" s="74" t="s">
        <v>28025</v>
      </c>
      <c r="I5883" s="74" t="s">
        <v>73</v>
      </c>
      <c r="J5883" s="74" t="s">
        <v>16938</v>
      </c>
      <c r="K5883" s="75" t="s">
        <v>28026</v>
      </c>
      <c r="L5883" s="74" t="s">
        <v>16940</v>
      </c>
    </row>
    <row r="5884" customFormat="false" ht="13.5" hidden="false" customHeight="false" outlineLevel="0" collapsed="false">
      <c r="A5884" s="74" t="s">
        <v>16268</v>
      </c>
      <c r="B5884" s="74" t="s">
        <v>27986</v>
      </c>
      <c r="C5884" s="74" t="s">
        <v>28000</v>
      </c>
      <c r="D5884" s="74" t="s">
        <v>28001</v>
      </c>
      <c r="E5884" s="75"/>
      <c r="F5884" s="74"/>
      <c r="G5884" s="76" t="n">
        <v>87262</v>
      </c>
      <c r="H5884" s="74" t="s">
        <v>28027</v>
      </c>
      <c r="I5884" s="74" t="s">
        <v>73</v>
      </c>
      <c r="J5884" s="74" t="s">
        <v>16938</v>
      </c>
      <c r="K5884" s="75" t="s">
        <v>28028</v>
      </c>
      <c r="L5884" s="74" t="s">
        <v>16940</v>
      </c>
    </row>
    <row r="5885" customFormat="false" ht="13.5" hidden="false" customHeight="false" outlineLevel="0" collapsed="false">
      <c r="A5885" s="74" t="s">
        <v>16268</v>
      </c>
      <c r="B5885" s="74" t="s">
        <v>27986</v>
      </c>
      <c r="C5885" s="74" t="s">
        <v>28000</v>
      </c>
      <c r="D5885" s="74" t="s">
        <v>28001</v>
      </c>
      <c r="E5885" s="75"/>
      <c r="F5885" s="74"/>
      <c r="G5885" s="76" t="n">
        <v>87263</v>
      </c>
      <c r="H5885" s="74" t="s">
        <v>28029</v>
      </c>
      <c r="I5885" s="74" t="s">
        <v>73</v>
      </c>
      <c r="J5885" s="74" t="s">
        <v>16938</v>
      </c>
      <c r="K5885" s="75" t="s">
        <v>28030</v>
      </c>
      <c r="L5885" s="74" t="s">
        <v>16940</v>
      </c>
    </row>
    <row r="5886" customFormat="false" ht="13.5" hidden="false" customHeight="false" outlineLevel="0" collapsed="false">
      <c r="A5886" s="74" t="s">
        <v>16268</v>
      </c>
      <c r="B5886" s="74" t="s">
        <v>27986</v>
      </c>
      <c r="C5886" s="74" t="s">
        <v>28000</v>
      </c>
      <c r="D5886" s="74" t="s">
        <v>28001</v>
      </c>
      <c r="E5886" s="75"/>
      <c r="F5886" s="74"/>
      <c r="G5886" s="76" t="n">
        <v>89046</v>
      </c>
      <c r="H5886" s="74" t="s">
        <v>28031</v>
      </c>
      <c r="I5886" s="74" t="s">
        <v>73</v>
      </c>
      <c r="J5886" s="74" t="s">
        <v>16938</v>
      </c>
      <c r="K5886" s="75" t="s">
        <v>28032</v>
      </c>
      <c r="L5886" s="74" t="s">
        <v>16940</v>
      </c>
    </row>
    <row r="5887" customFormat="false" ht="13.5" hidden="false" customHeight="false" outlineLevel="0" collapsed="false">
      <c r="A5887" s="74" t="s">
        <v>16268</v>
      </c>
      <c r="B5887" s="74" t="s">
        <v>27986</v>
      </c>
      <c r="C5887" s="74" t="s">
        <v>28000</v>
      </c>
      <c r="D5887" s="74" t="s">
        <v>28001</v>
      </c>
      <c r="E5887" s="75"/>
      <c r="F5887" s="74"/>
      <c r="G5887" s="76" t="n">
        <v>89171</v>
      </c>
      <c r="H5887" s="74" t="s">
        <v>28033</v>
      </c>
      <c r="I5887" s="74" t="s">
        <v>73</v>
      </c>
      <c r="J5887" s="74" t="s">
        <v>16938</v>
      </c>
      <c r="K5887" s="75" t="s">
        <v>20880</v>
      </c>
      <c r="L5887" s="74" t="s">
        <v>16940</v>
      </c>
    </row>
    <row r="5888" customFormat="false" ht="13.5" hidden="false" customHeight="false" outlineLevel="0" collapsed="false">
      <c r="A5888" s="74" t="s">
        <v>16268</v>
      </c>
      <c r="B5888" s="74" t="s">
        <v>27986</v>
      </c>
      <c r="C5888" s="74" t="s">
        <v>28000</v>
      </c>
      <c r="D5888" s="74" t="s">
        <v>28001</v>
      </c>
      <c r="E5888" s="75"/>
      <c r="F5888" s="74"/>
      <c r="G5888" s="76" t="n">
        <v>93389</v>
      </c>
      <c r="H5888" s="74" t="s">
        <v>28034</v>
      </c>
      <c r="I5888" s="74" t="s">
        <v>73</v>
      </c>
      <c r="J5888" s="74" t="s">
        <v>16938</v>
      </c>
      <c r="K5888" s="75" t="s">
        <v>28035</v>
      </c>
      <c r="L5888" s="74" t="s">
        <v>16940</v>
      </c>
    </row>
    <row r="5889" customFormat="false" ht="13.5" hidden="false" customHeight="false" outlineLevel="0" collapsed="false">
      <c r="A5889" s="74" t="s">
        <v>16268</v>
      </c>
      <c r="B5889" s="74" t="s">
        <v>27986</v>
      </c>
      <c r="C5889" s="74" t="s">
        <v>28000</v>
      </c>
      <c r="D5889" s="74" t="s">
        <v>28001</v>
      </c>
      <c r="E5889" s="75"/>
      <c r="F5889" s="74"/>
      <c r="G5889" s="76" t="n">
        <v>93390</v>
      </c>
      <c r="H5889" s="74" t="s">
        <v>28036</v>
      </c>
      <c r="I5889" s="74" t="s">
        <v>73</v>
      </c>
      <c r="J5889" s="74" t="s">
        <v>16938</v>
      </c>
      <c r="K5889" s="75" t="s">
        <v>28037</v>
      </c>
      <c r="L5889" s="74" t="s">
        <v>16940</v>
      </c>
    </row>
    <row r="5890" customFormat="false" ht="13.5" hidden="false" customHeight="false" outlineLevel="0" collapsed="false">
      <c r="A5890" s="74" t="s">
        <v>16268</v>
      </c>
      <c r="B5890" s="74" t="s">
        <v>27986</v>
      </c>
      <c r="C5890" s="74" t="s">
        <v>28000</v>
      </c>
      <c r="D5890" s="74" t="s">
        <v>28001</v>
      </c>
      <c r="E5890" s="75"/>
      <c r="F5890" s="74"/>
      <c r="G5890" s="76" t="n">
        <v>93391</v>
      </c>
      <c r="H5890" s="74" t="s">
        <v>28038</v>
      </c>
      <c r="I5890" s="74" t="s">
        <v>73</v>
      </c>
      <c r="J5890" s="74" t="s">
        <v>16938</v>
      </c>
      <c r="K5890" s="75" t="s">
        <v>28039</v>
      </c>
      <c r="L5890" s="74" t="s">
        <v>16940</v>
      </c>
    </row>
    <row r="5891" customFormat="false" ht="13.5" hidden="false" customHeight="false" outlineLevel="0" collapsed="false">
      <c r="A5891" s="74" t="s">
        <v>16268</v>
      </c>
      <c r="B5891" s="74" t="s">
        <v>27986</v>
      </c>
      <c r="C5891" s="74" t="s">
        <v>28040</v>
      </c>
      <c r="D5891" s="74" t="s">
        <v>28041</v>
      </c>
      <c r="E5891" s="75"/>
      <c r="F5891" s="74"/>
      <c r="G5891" s="76" t="n">
        <v>98671</v>
      </c>
      <c r="H5891" s="74" t="s">
        <v>28042</v>
      </c>
      <c r="I5891" s="74" t="s">
        <v>73</v>
      </c>
      <c r="J5891" s="74" t="s">
        <v>16938</v>
      </c>
      <c r="K5891" s="75" t="s">
        <v>28043</v>
      </c>
      <c r="L5891" s="74" t="s">
        <v>16940</v>
      </c>
    </row>
    <row r="5892" customFormat="false" ht="13.5" hidden="false" customHeight="false" outlineLevel="0" collapsed="false">
      <c r="A5892" s="74" t="s">
        <v>16268</v>
      </c>
      <c r="B5892" s="74" t="s">
        <v>27986</v>
      </c>
      <c r="C5892" s="74" t="s">
        <v>28040</v>
      </c>
      <c r="D5892" s="74" t="s">
        <v>28041</v>
      </c>
      <c r="E5892" s="75"/>
      <c r="F5892" s="74"/>
      <c r="G5892" s="76" t="n">
        <v>98672</v>
      </c>
      <c r="H5892" s="74" t="s">
        <v>28044</v>
      </c>
      <c r="I5892" s="74" t="s">
        <v>73</v>
      </c>
      <c r="J5892" s="74" t="s">
        <v>16938</v>
      </c>
      <c r="K5892" s="75" t="s">
        <v>28045</v>
      </c>
      <c r="L5892" s="74" t="s">
        <v>16940</v>
      </c>
    </row>
    <row r="5893" customFormat="false" ht="13.5" hidden="false" customHeight="false" outlineLevel="0" collapsed="false">
      <c r="A5893" s="74" t="s">
        <v>16268</v>
      </c>
      <c r="B5893" s="74" t="s">
        <v>27986</v>
      </c>
      <c r="C5893" s="74" t="s">
        <v>28040</v>
      </c>
      <c r="D5893" s="74" t="s">
        <v>28041</v>
      </c>
      <c r="E5893" s="75"/>
      <c r="F5893" s="74"/>
      <c r="G5893" s="76" t="n">
        <v>98678</v>
      </c>
      <c r="H5893" s="74" t="s">
        <v>28046</v>
      </c>
      <c r="I5893" s="74" t="s">
        <v>73</v>
      </c>
      <c r="J5893" s="74" t="s">
        <v>16938</v>
      </c>
      <c r="K5893" s="75" t="s">
        <v>28047</v>
      </c>
      <c r="L5893" s="74" t="s">
        <v>16940</v>
      </c>
    </row>
    <row r="5894" customFormat="false" ht="13.5" hidden="false" customHeight="false" outlineLevel="0" collapsed="false">
      <c r="A5894" s="74" t="s">
        <v>16268</v>
      </c>
      <c r="B5894" s="74" t="s">
        <v>27986</v>
      </c>
      <c r="C5894" s="74" t="s">
        <v>28040</v>
      </c>
      <c r="D5894" s="74" t="s">
        <v>28041</v>
      </c>
      <c r="E5894" s="75"/>
      <c r="F5894" s="74"/>
      <c r="G5894" s="76" t="n">
        <v>98679</v>
      </c>
      <c r="H5894" s="74" t="s">
        <v>28048</v>
      </c>
      <c r="I5894" s="74" t="s">
        <v>73</v>
      </c>
      <c r="J5894" s="74" t="s">
        <v>16938</v>
      </c>
      <c r="K5894" s="75" t="s">
        <v>28049</v>
      </c>
      <c r="L5894" s="74" t="s">
        <v>16940</v>
      </c>
    </row>
    <row r="5895" customFormat="false" ht="13.5" hidden="false" customHeight="false" outlineLevel="0" collapsed="false">
      <c r="A5895" s="74" t="s">
        <v>16268</v>
      </c>
      <c r="B5895" s="74" t="s">
        <v>27986</v>
      </c>
      <c r="C5895" s="74" t="s">
        <v>28040</v>
      </c>
      <c r="D5895" s="74" t="s">
        <v>28041</v>
      </c>
      <c r="E5895" s="75"/>
      <c r="F5895" s="74"/>
      <c r="G5895" s="76" t="n">
        <v>98680</v>
      </c>
      <c r="H5895" s="74" t="s">
        <v>28050</v>
      </c>
      <c r="I5895" s="74" t="s">
        <v>73</v>
      </c>
      <c r="J5895" s="74" t="s">
        <v>16938</v>
      </c>
      <c r="K5895" s="75" t="s">
        <v>28051</v>
      </c>
      <c r="L5895" s="74" t="s">
        <v>16940</v>
      </c>
    </row>
    <row r="5896" customFormat="false" ht="13.5" hidden="false" customHeight="false" outlineLevel="0" collapsed="false">
      <c r="A5896" s="74" t="s">
        <v>16268</v>
      </c>
      <c r="B5896" s="74" t="s">
        <v>27986</v>
      </c>
      <c r="C5896" s="74" t="s">
        <v>28040</v>
      </c>
      <c r="D5896" s="74" t="s">
        <v>28041</v>
      </c>
      <c r="E5896" s="75"/>
      <c r="F5896" s="74"/>
      <c r="G5896" s="76" t="n">
        <v>98681</v>
      </c>
      <c r="H5896" s="74" t="s">
        <v>28052</v>
      </c>
      <c r="I5896" s="74" t="s">
        <v>73</v>
      </c>
      <c r="J5896" s="74" t="s">
        <v>16938</v>
      </c>
      <c r="K5896" s="75" t="s">
        <v>28053</v>
      </c>
      <c r="L5896" s="74" t="s">
        <v>16940</v>
      </c>
    </row>
    <row r="5897" customFormat="false" ht="13.5" hidden="false" customHeight="false" outlineLevel="0" collapsed="false">
      <c r="A5897" s="74" t="s">
        <v>16268</v>
      </c>
      <c r="B5897" s="74" t="s">
        <v>27986</v>
      </c>
      <c r="C5897" s="74" t="s">
        <v>28040</v>
      </c>
      <c r="D5897" s="74" t="s">
        <v>28041</v>
      </c>
      <c r="E5897" s="75"/>
      <c r="F5897" s="74"/>
      <c r="G5897" s="76" t="n">
        <v>98682</v>
      </c>
      <c r="H5897" s="74" t="s">
        <v>28054</v>
      </c>
      <c r="I5897" s="74" t="s">
        <v>73</v>
      </c>
      <c r="J5897" s="74" t="s">
        <v>16938</v>
      </c>
      <c r="K5897" s="75" t="s">
        <v>28055</v>
      </c>
      <c r="L5897" s="74" t="s">
        <v>16940</v>
      </c>
    </row>
    <row r="5898" customFormat="false" ht="13.5" hidden="false" customHeight="false" outlineLevel="0" collapsed="false">
      <c r="A5898" s="74" t="s">
        <v>16268</v>
      </c>
      <c r="B5898" s="74" t="s">
        <v>27986</v>
      </c>
      <c r="C5898" s="74" t="s">
        <v>28040</v>
      </c>
      <c r="D5898" s="74" t="s">
        <v>28041</v>
      </c>
      <c r="E5898" s="75"/>
      <c r="F5898" s="74"/>
      <c r="G5898" s="76" t="n">
        <v>98685</v>
      </c>
      <c r="H5898" s="74" t="s">
        <v>28056</v>
      </c>
      <c r="I5898" s="74" t="s">
        <v>129</v>
      </c>
      <c r="J5898" s="74" t="s">
        <v>16938</v>
      </c>
      <c r="K5898" s="75" t="s">
        <v>28057</v>
      </c>
      <c r="L5898" s="74" t="s">
        <v>16940</v>
      </c>
    </row>
    <row r="5899" customFormat="false" ht="13.5" hidden="false" customHeight="false" outlineLevel="0" collapsed="false">
      <c r="A5899" s="74" t="s">
        <v>16268</v>
      </c>
      <c r="B5899" s="74" t="s">
        <v>27986</v>
      </c>
      <c r="C5899" s="74" t="s">
        <v>28040</v>
      </c>
      <c r="D5899" s="74" t="s">
        <v>28041</v>
      </c>
      <c r="E5899" s="75"/>
      <c r="F5899" s="74"/>
      <c r="G5899" s="76" t="n">
        <v>98686</v>
      </c>
      <c r="H5899" s="74" t="s">
        <v>28058</v>
      </c>
      <c r="I5899" s="74" t="s">
        <v>129</v>
      </c>
      <c r="J5899" s="74" t="s">
        <v>16938</v>
      </c>
      <c r="K5899" s="75" t="s">
        <v>28059</v>
      </c>
      <c r="L5899" s="74" t="s">
        <v>16940</v>
      </c>
    </row>
    <row r="5900" customFormat="false" ht="13.5" hidden="false" customHeight="false" outlineLevel="0" collapsed="false">
      <c r="A5900" s="74" t="s">
        <v>16268</v>
      </c>
      <c r="B5900" s="74" t="s">
        <v>27986</v>
      </c>
      <c r="C5900" s="74" t="s">
        <v>28040</v>
      </c>
      <c r="D5900" s="74" t="s">
        <v>28041</v>
      </c>
      <c r="E5900" s="75"/>
      <c r="F5900" s="74"/>
      <c r="G5900" s="76" t="n">
        <v>98688</v>
      </c>
      <c r="H5900" s="74" t="s">
        <v>28060</v>
      </c>
      <c r="I5900" s="74" t="s">
        <v>129</v>
      </c>
      <c r="J5900" s="74" t="s">
        <v>16938</v>
      </c>
      <c r="K5900" s="75" t="s">
        <v>28061</v>
      </c>
      <c r="L5900" s="74" t="s">
        <v>16940</v>
      </c>
    </row>
    <row r="5901" customFormat="false" ht="13.5" hidden="false" customHeight="false" outlineLevel="0" collapsed="false">
      <c r="A5901" s="74" t="s">
        <v>16268</v>
      </c>
      <c r="B5901" s="74" t="s">
        <v>27986</v>
      </c>
      <c r="C5901" s="74" t="s">
        <v>28040</v>
      </c>
      <c r="D5901" s="74" t="s">
        <v>28041</v>
      </c>
      <c r="E5901" s="75"/>
      <c r="F5901" s="74"/>
      <c r="G5901" s="76" t="n">
        <v>98689</v>
      </c>
      <c r="H5901" s="74" t="s">
        <v>28062</v>
      </c>
      <c r="I5901" s="74" t="s">
        <v>129</v>
      </c>
      <c r="J5901" s="74" t="s">
        <v>16938</v>
      </c>
      <c r="K5901" s="75" t="s">
        <v>28063</v>
      </c>
      <c r="L5901" s="74" t="s">
        <v>16940</v>
      </c>
    </row>
    <row r="5902" customFormat="false" ht="13.5" hidden="false" customHeight="false" outlineLevel="0" collapsed="false">
      <c r="A5902" s="74" t="s">
        <v>16268</v>
      </c>
      <c r="B5902" s="74" t="s">
        <v>27986</v>
      </c>
      <c r="C5902" s="74" t="s">
        <v>28040</v>
      </c>
      <c r="D5902" s="74" t="s">
        <v>28041</v>
      </c>
      <c r="E5902" s="75"/>
      <c r="F5902" s="74"/>
      <c r="G5902" s="76" t="n">
        <v>101090</v>
      </c>
      <c r="H5902" s="74" t="s">
        <v>28064</v>
      </c>
      <c r="I5902" s="74" t="s">
        <v>73</v>
      </c>
      <c r="J5902" s="74" t="s">
        <v>16938</v>
      </c>
      <c r="K5902" s="75" t="s">
        <v>28065</v>
      </c>
      <c r="L5902" s="74" t="s">
        <v>16940</v>
      </c>
    </row>
    <row r="5903" customFormat="false" ht="13.5" hidden="false" customHeight="false" outlineLevel="0" collapsed="false">
      <c r="A5903" s="74" t="s">
        <v>16268</v>
      </c>
      <c r="B5903" s="74" t="s">
        <v>27986</v>
      </c>
      <c r="C5903" s="74" t="s">
        <v>28040</v>
      </c>
      <c r="D5903" s="74" t="s">
        <v>28041</v>
      </c>
      <c r="E5903" s="75"/>
      <c r="F5903" s="74"/>
      <c r="G5903" s="76" t="n">
        <v>101091</v>
      </c>
      <c r="H5903" s="74" t="s">
        <v>28066</v>
      </c>
      <c r="I5903" s="74" t="s">
        <v>73</v>
      </c>
      <c r="J5903" s="74" t="s">
        <v>16938</v>
      </c>
      <c r="K5903" s="75" t="s">
        <v>17064</v>
      </c>
      <c r="L5903" s="74" t="s">
        <v>16940</v>
      </c>
    </row>
    <row r="5904" customFormat="false" ht="13.5" hidden="false" customHeight="false" outlineLevel="0" collapsed="false">
      <c r="A5904" s="74" t="s">
        <v>16268</v>
      </c>
      <c r="B5904" s="74" t="s">
        <v>27986</v>
      </c>
      <c r="C5904" s="74" t="s">
        <v>28040</v>
      </c>
      <c r="D5904" s="74" t="s">
        <v>28041</v>
      </c>
      <c r="E5904" s="75"/>
      <c r="F5904" s="74"/>
      <c r="G5904" s="76" t="n">
        <v>101725</v>
      </c>
      <c r="H5904" s="74" t="s">
        <v>28067</v>
      </c>
      <c r="I5904" s="74" t="s">
        <v>73</v>
      </c>
      <c r="J5904" s="74" t="s">
        <v>16938</v>
      </c>
      <c r="K5904" s="75" t="s">
        <v>28068</v>
      </c>
      <c r="L5904" s="74" t="s">
        <v>16940</v>
      </c>
    </row>
    <row r="5905" customFormat="false" ht="13.5" hidden="false" customHeight="false" outlineLevel="0" collapsed="false">
      <c r="A5905" s="74" t="s">
        <v>16268</v>
      </c>
      <c r="B5905" s="74" t="s">
        <v>27986</v>
      </c>
      <c r="C5905" s="74" t="s">
        <v>28040</v>
      </c>
      <c r="D5905" s="74" t="s">
        <v>28041</v>
      </c>
      <c r="E5905" s="75"/>
      <c r="F5905" s="74"/>
      <c r="G5905" s="76" t="n">
        <v>101726</v>
      </c>
      <c r="H5905" s="74" t="s">
        <v>28069</v>
      </c>
      <c r="I5905" s="74" t="s">
        <v>73</v>
      </c>
      <c r="J5905" s="74" t="s">
        <v>16938</v>
      </c>
      <c r="K5905" s="75" t="s">
        <v>28070</v>
      </c>
      <c r="L5905" s="74" t="s">
        <v>16940</v>
      </c>
    </row>
    <row r="5906" customFormat="false" ht="13.5" hidden="false" customHeight="false" outlineLevel="0" collapsed="false">
      <c r="A5906" s="74" t="s">
        <v>16268</v>
      </c>
      <c r="B5906" s="74" t="s">
        <v>27986</v>
      </c>
      <c r="C5906" s="74" t="s">
        <v>28040</v>
      </c>
      <c r="D5906" s="74" t="s">
        <v>28041</v>
      </c>
      <c r="E5906" s="75"/>
      <c r="F5906" s="74"/>
      <c r="G5906" s="76" t="n">
        <v>101731</v>
      </c>
      <c r="H5906" s="74" t="s">
        <v>28071</v>
      </c>
      <c r="I5906" s="74" t="s">
        <v>73</v>
      </c>
      <c r="J5906" s="74" t="s">
        <v>16938</v>
      </c>
      <c r="K5906" s="75" t="s">
        <v>28072</v>
      </c>
      <c r="L5906" s="74" t="s">
        <v>16940</v>
      </c>
    </row>
    <row r="5907" customFormat="false" ht="13.5" hidden="false" customHeight="false" outlineLevel="0" collapsed="false">
      <c r="A5907" s="74" t="s">
        <v>16268</v>
      </c>
      <c r="B5907" s="74" t="s">
        <v>27986</v>
      </c>
      <c r="C5907" s="74" t="s">
        <v>28040</v>
      </c>
      <c r="D5907" s="74" t="s">
        <v>28041</v>
      </c>
      <c r="E5907" s="75"/>
      <c r="F5907" s="74"/>
      <c r="G5907" s="76" t="n">
        <v>101732</v>
      </c>
      <c r="H5907" s="74" t="s">
        <v>28073</v>
      </c>
      <c r="I5907" s="74" t="s">
        <v>73</v>
      </c>
      <c r="J5907" s="74" t="s">
        <v>16938</v>
      </c>
      <c r="K5907" s="75" t="s">
        <v>28074</v>
      </c>
      <c r="L5907" s="74" t="s">
        <v>16940</v>
      </c>
    </row>
    <row r="5908" customFormat="false" ht="13.5" hidden="false" customHeight="false" outlineLevel="0" collapsed="false">
      <c r="A5908" s="74" t="s">
        <v>16268</v>
      </c>
      <c r="B5908" s="74" t="s">
        <v>27986</v>
      </c>
      <c r="C5908" s="74" t="s">
        <v>28075</v>
      </c>
      <c r="D5908" s="74" t="s">
        <v>28076</v>
      </c>
      <c r="E5908" s="75"/>
      <c r="F5908" s="74"/>
      <c r="G5908" s="76" t="n">
        <v>101094</v>
      </c>
      <c r="H5908" s="74" t="s">
        <v>28077</v>
      </c>
      <c r="I5908" s="74" t="s">
        <v>129</v>
      </c>
      <c r="J5908" s="74" t="s">
        <v>16938</v>
      </c>
      <c r="K5908" s="75" t="s">
        <v>28078</v>
      </c>
      <c r="L5908" s="74" t="s">
        <v>16940</v>
      </c>
    </row>
    <row r="5909" customFormat="false" ht="13.5" hidden="false" customHeight="false" outlineLevel="0" collapsed="false">
      <c r="A5909" s="74" t="s">
        <v>16268</v>
      </c>
      <c r="B5909" s="74" t="s">
        <v>27986</v>
      </c>
      <c r="C5909" s="74" t="s">
        <v>28075</v>
      </c>
      <c r="D5909" s="74" t="s">
        <v>28076</v>
      </c>
      <c r="E5909" s="75"/>
      <c r="F5909" s="74"/>
      <c r="G5909" s="76" t="n">
        <v>101727</v>
      </c>
      <c r="H5909" s="74" t="s">
        <v>28079</v>
      </c>
      <c r="I5909" s="74" t="s">
        <v>73</v>
      </c>
      <c r="J5909" s="74" t="s">
        <v>16938</v>
      </c>
      <c r="K5909" s="75" t="s">
        <v>28080</v>
      </c>
      <c r="L5909" s="74" t="s">
        <v>16940</v>
      </c>
    </row>
    <row r="5910" customFormat="false" ht="13.5" hidden="false" customHeight="false" outlineLevel="0" collapsed="false">
      <c r="A5910" s="74" t="s">
        <v>16268</v>
      </c>
      <c r="B5910" s="74" t="s">
        <v>27986</v>
      </c>
      <c r="C5910" s="74" t="s">
        <v>28075</v>
      </c>
      <c r="D5910" s="74" t="s">
        <v>28076</v>
      </c>
      <c r="E5910" s="75"/>
      <c r="F5910" s="74"/>
      <c r="G5910" s="76" t="n">
        <v>101733</v>
      </c>
      <c r="H5910" s="74" t="s">
        <v>28081</v>
      </c>
      <c r="I5910" s="74" t="s">
        <v>73</v>
      </c>
      <c r="J5910" s="74" t="s">
        <v>16938</v>
      </c>
      <c r="K5910" s="75" t="s">
        <v>28082</v>
      </c>
      <c r="L5910" s="74" t="s">
        <v>16940</v>
      </c>
    </row>
    <row r="5911" customFormat="false" ht="13.5" hidden="false" customHeight="false" outlineLevel="0" collapsed="false">
      <c r="A5911" s="74" t="s">
        <v>16268</v>
      </c>
      <c r="B5911" s="74" t="s">
        <v>27986</v>
      </c>
      <c r="C5911" s="74" t="s">
        <v>28075</v>
      </c>
      <c r="D5911" s="74" t="s">
        <v>28076</v>
      </c>
      <c r="E5911" s="75"/>
      <c r="F5911" s="74"/>
      <c r="G5911" s="76" t="n">
        <v>101734</v>
      </c>
      <c r="H5911" s="74" t="s">
        <v>28083</v>
      </c>
      <c r="I5911" s="74" t="s">
        <v>73</v>
      </c>
      <c r="J5911" s="74" t="s">
        <v>16938</v>
      </c>
      <c r="K5911" s="75" t="s">
        <v>28084</v>
      </c>
      <c r="L5911" s="74" t="s">
        <v>16940</v>
      </c>
    </row>
    <row r="5912" customFormat="false" ht="13.5" hidden="false" customHeight="false" outlineLevel="0" collapsed="false">
      <c r="A5912" s="74" t="s">
        <v>16268</v>
      </c>
      <c r="B5912" s="74" t="s">
        <v>27986</v>
      </c>
      <c r="C5912" s="74" t="s">
        <v>28075</v>
      </c>
      <c r="D5912" s="74" t="s">
        <v>28076</v>
      </c>
      <c r="E5912" s="75"/>
      <c r="F5912" s="74"/>
      <c r="G5912" s="76" t="n">
        <v>101735</v>
      </c>
      <c r="H5912" s="74" t="s">
        <v>28085</v>
      </c>
      <c r="I5912" s="74" t="s">
        <v>73</v>
      </c>
      <c r="J5912" s="74" t="s">
        <v>16938</v>
      </c>
      <c r="K5912" s="75" t="s">
        <v>28086</v>
      </c>
      <c r="L5912" s="74" t="s">
        <v>16940</v>
      </c>
    </row>
    <row r="5913" customFormat="false" ht="13.5" hidden="false" customHeight="false" outlineLevel="0" collapsed="false">
      <c r="A5913" s="74" t="s">
        <v>16268</v>
      </c>
      <c r="B5913" s="74" t="s">
        <v>27986</v>
      </c>
      <c r="C5913" s="74" t="s">
        <v>28075</v>
      </c>
      <c r="D5913" s="74" t="s">
        <v>28076</v>
      </c>
      <c r="E5913" s="75"/>
      <c r="F5913" s="74"/>
      <c r="G5913" s="76" t="n">
        <v>101736</v>
      </c>
      <c r="H5913" s="74" t="s">
        <v>28087</v>
      </c>
      <c r="I5913" s="74" t="s">
        <v>73</v>
      </c>
      <c r="J5913" s="74" t="s">
        <v>16938</v>
      </c>
      <c r="K5913" s="75" t="s">
        <v>28088</v>
      </c>
      <c r="L5913" s="74" t="s">
        <v>16940</v>
      </c>
    </row>
    <row r="5914" customFormat="false" ht="13.5" hidden="false" customHeight="false" outlineLevel="0" collapsed="false">
      <c r="A5914" s="74" t="s">
        <v>16268</v>
      </c>
      <c r="B5914" s="74" t="s">
        <v>27986</v>
      </c>
      <c r="C5914" s="74" t="s">
        <v>28075</v>
      </c>
      <c r="D5914" s="74" t="s">
        <v>28076</v>
      </c>
      <c r="E5914" s="75"/>
      <c r="F5914" s="74"/>
      <c r="G5914" s="76" t="n">
        <v>101737</v>
      </c>
      <c r="H5914" s="74" t="s">
        <v>28089</v>
      </c>
      <c r="I5914" s="74" t="s">
        <v>73</v>
      </c>
      <c r="J5914" s="74" t="s">
        <v>16938</v>
      </c>
      <c r="K5914" s="75" t="s">
        <v>28090</v>
      </c>
      <c r="L5914" s="74" t="s">
        <v>16940</v>
      </c>
    </row>
    <row r="5915" customFormat="false" ht="13.5" hidden="false" customHeight="false" outlineLevel="0" collapsed="false">
      <c r="A5915" s="74" t="s">
        <v>16268</v>
      </c>
      <c r="B5915" s="74" t="s">
        <v>27986</v>
      </c>
      <c r="C5915" s="74" t="s">
        <v>28075</v>
      </c>
      <c r="D5915" s="74" t="s">
        <v>28076</v>
      </c>
      <c r="E5915" s="75"/>
      <c r="F5915" s="74"/>
      <c r="G5915" s="76" t="n">
        <v>101748</v>
      </c>
      <c r="H5915" s="74" t="s">
        <v>28091</v>
      </c>
      <c r="I5915" s="74" t="s">
        <v>73</v>
      </c>
      <c r="J5915" s="74" t="s">
        <v>16938</v>
      </c>
      <c r="K5915" s="75" t="s">
        <v>27781</v>
      </c>
      <c r="L5915" s="74" t="s">
        <v>16940</v>
      </c>
    </row>
    <row r="5916" customFormat="false" ht="13.5" hidden="false" customHeight="false" outlineLevel="0" collapsed="false">
      <c r="A5916" s="74" t="s">
        <v>16268</v>
      </c>
      <c r="B5916" s="74" t="s">
        <v>27986</v>
      </c>
      <c r="C5916" s="74" t="s">
        <v>28092</v>
      </c>
      <c r="D5916" s="74" t="s">
        <v>28093</v>
      </c>
      <c r="E5916" s="75"/>
      <c r="F5916" s="74"/>
      <c r="G5916" s="76" t="n">
        <v>101092</v>
      </c>
      <c r="H5916" s="74" t="s">
        <v>28094</v>
      </c>
      <c r="I5916" s="74" t="s">
        <v>73</v>
      </c>
      <c r="J5916" s="74" t="s">
        <v>16938</v>
      </c>
      <c r="K5916" s="75" t="s">
        <v>28095</v>
      </c>
      <c r="L5916" s="74" t="s">
        <v>16940</v>
      </c>
    </row>
    <row r="5917" customFormat="false" ht="13.5" hidden="false" customHeight="false" outlineLevel="0" collapsed="false">
      <c r="A5917" s="74" t="s">
        <v>16268</v>
      </c>
      <c r="B5917" s="74" t="s">
        <v>27986</v>
      </c>
      <c r="C5917" s="74" t="s">
        <v>28092</v>
      </c>
      <c r="D5917" s="74" t="s">
        <v>28093</v>
      </c>
      <c r="E5917" s="75"/>
      <c r="F5917" s="74"/>
      <c r="G5917" s="76" t="n">
        <v>101093</v>
      </c>
      <c r="H5917" s="74" t="s">
        <v>28096</v>
      </c>
      <c r="I5917" s="74" t="s">
        <v>73</v>
      </c>
      <c r="J5917" s="74" t="s">
        <v>16938</v>
      </c>
      <c r="K5917" s="75" t="s">
        <v>28097</v>
      </c>
      <c r="L5917" s="74" t="s">
        <v>16940</v>
      </c>
    </row>
    <row r="5918" customFormat="false" ht="13.5" hidden="false" customHeight="false" outlineLevel="0" collapsed="false">
      <c r="A5918" s="74" t="s">
        <v>16268</v>
      </c>
      <c r="B5918" s="74" t="s">
        <v>27986</v>
      </c>
      <c r="C5918" s="74" t="s">
        <v>28098</v>
      </c>
      <c r="D5918" s="74" t="s">
        <v>28099</v>
      </c>
      <c r="E5918" s="75"/>
      <c r="F5918" s="74"/>
      <c r="G5918" s="76" t="n">
        <v>98695</v>
      </c>
      <c r="H5918" s="74" t="s">
        <v>28100</v>
      </c>
      <c r="I5918" s="74" t="s">
        <v>129</v>
      </c>
      <c r="J5918" s="74" t="s">
        <v>16938</v>
      </c>
      <c r="K5918" s="75" t="s">
        <v>28101</v>
      </c>
      <c r="L5918" s="74" t="s">
        <v>16940</v>
      </c>
    </row>
    <row r="5919" customFormat="false" ht="13.5" hidden="false" customHeight="false" outlineLevel="0" collapsed="false">
      <c r="A5919" s="74" t="s">
        <v>16268</v>
      </c>
      <c r="B5919" s="74" t="s">
        <v>27986</v>
      </c>
      <c r="C5919" s="74" t="s">
        <v>28098</v>
      </c>
      <c r="D5919" s="74" t="s">
        <v>28099</v>
      </c>
      <c r="E5919" s="75"/>
      <c r="F5919" s="74"/>
      <c r="G5919" s="76" t="n">
        <v>98697</v>
      </c>
      <c r="H5919" s="74" t="s">
        <v>28102</v>
      </c>
      <c r="I5919" s="74" t="s">
        <v>129</v>
      </c>
      <c r="J5919" s="74" t="s">
        <v>16938</v>
      </c>
      <c r="K5919" s="75" t="s">
        <v>23652</v>
      </c>
      <c r="L5919" s="74" t="s">
        <v>16940</v>
      </c>
    </row>
    <row r="5920" customFormat="false" ht="13.5" hidden="false" customHeight="false" outlineLevel="0" collapsed="false">
      <c r="A5920" s="74" t="s">
        <v>16268</v>
      </c>
      <c r="B5920" s="74" t="s">
        <v>27986</v>
      </c>
      <c r="C5920" s="74" t="s">
        <v>28103</v>
      </c>
      <c r="D5920" s="74" t="s">
        <v>28104</v>
      </c>
      <c r="E5920" s="75"/>
      <c r="F5920" s="74"/>
      <c r="G5920" s="76" t="n">
        <v>101738</v>
      </c>
      <c r="H5920" s="74" t="s">
        <v>28105</v>
      </c>
      <c r="I5920" s="74" t="s">
        <v>129</v>
      </c>
      <c r="J5920" s="74" t="s">
        <v>16938</v>
      </c>
      <c r="K5920" s="75" t="s">
        <v>28106</v>
      </c>
      <c r="L5920" s="74" t="s">
        <v>16940</v>
      </c>
    </row>
    <row r="5921" customFormat="false" ht="13.5" hidden="false" customHeight="false" outlineLevel="0" collapsed="false">
      <c r="A5921" s="74" t="s">
        <v>16268</v>
      </c>
      <c r="B5921" s="74" t="s">
        <v>27986</v>
      </c>
      <c r="C5921" s="74" t="s">
        <v>28103</v>
      </c>
      <c r="D5921" s="74" t="s">
        <v>28104</v>
      </c>
      <c r="E5921" s="75"/>
      <c r="F5921" s="74"/>
      <c r="G5921" s="76" t="n">
        <v>101739</v>
      </c>
      <c r="H5921" s="74" t="s">
        <v>28107</v>
      </c>
      <c r="I5921" s="74" t="s">
        <v>129</v>
      </c>
      <c r="J5921" s="74" t="s">
        <v>16938</v>
      </c>
      <c r="K5921" s="75" t="s">
        <v>22271</v>
      </c>
      <c r="L5921" s="74" t="s">
        <v>16940</v>
      </c>
    </row>
    <row r="5922" customFormat="false" ht="13.5" hidden="false" customHeight="false" outlineLevel="0" collapsed="false">
      <c r="A5922" s="74" t="s">
        <v>16268</v>
      </c>
      <c r="B5922" s="74" t="s">
        <v>27986</v>
      </c>
      <c r="C5922" s="74" t="s">
        <v>28108</v>
      </c>
      <c r="D5922" s="74" t="s">
        <v>28109</v>
      </c>
      <c r="E5922" s="75"/>
      <c r="F5922" s="74"/>
      <c r="G5922" s="76" t="n">
        <v>88648</v>
      </c>
      <c r="H5922" s="74" t="s">
        <v>28110</v>
      </c>
      <c r="I5922" s="74" t="s">
        <v>129</v>
      </c>
      <c r="J5922" s="74" t="s">
        <v>16938</v>
      </c>
      <c r="K5922" s="75" t="s">
        <v>28111</v>
      </c>
      <c r="L5922" s="74" t="s">
        <v>16940</v>
      </c>
    </row>
    <row r="5923" customFormat="false" ht="13.5" hidden="false" customHeight="false" outlineLevel="0" collapsed="false">
      <c r="A5923" s="74" t="s">
        <v>16268</v>
      </c>
      <c r="B5923" s="74" t="s">
        <v>27986</v>
      </c>
      <c r="C5923" s="74" t="s">
        <v>28108</v>
      </c>
      <c r="D5923" s="74" t="s">
        <v>28109</v>
      </c>
      <c r="E5923" s="75"/>
      <c r="F5923" s="74"/>
      <c r="G5923" s="76" t="n">
        <v>88649</v>
      </c>
      <c r="H5923" s="74" t="s">
        <v>28112</v>
      </c>
      <c r="I5923" s="74" t="s">
        <v>129</v>
      </c>
      <c r="J5923" s="74" t="s">
        <v>16938</v>
      </c>
      <c r="K5923" s="75" t="s">
        <v>26859</v>
      </c>
      <c r="L5923" s="74" t="s">
        <v>16940</v>
      </c>
    </row>
    <row r="5924" customFormat="false" ht="13.5" hidden="false" customHeight="false" outlineLevel="0" collapsed="false">
      <c r="A5924" s="74" t="s">
        <v>16268</v>
      </c>
      <c r="B5924" s="74" t="s">
        <v>27986</v>
      </c>
      <c r="C5924" s="74" t="s">
        <v>28108</v>
      </c>
      <c r="D5924" s="74" t="s">
        <v>28109</v>
      </c>
      <c r="E5924" s="75"/>
      <c r="F5924" s="74"/>
      <c r="G5924" s="76" t="n">
        <v>88650</v>
      </c>
      <c r="H5924" s="74" t="s">
        <v>28113</v>
      </c>
      <c r="I5924" s="74" t="s">
        <v>129</v>
      </c>
      <c r="J5924" s="74" t="s">
        <v>16938</v>
      </c>
      <c r="K5924" s="75" t="s">
        <v>22639</v>
      </c>
      <c r="L5924" s="74" t="s">
        <v>16940</v>
      </c>
    </row>
    <row r="5925" customFormat="false" ht="13.5" hidden="false" customHeight="false" outlineLevel="0" collapsed="false">
      <c r="A5925" s="74" t="s">
        <v>16268</v>
      </c>
      <c r="B5925" s="74" t="s">
        <v>27986</v>
      </c>
      <c r="C5925" s="74" t="s">
        <v>28108</v>
      </c>
      <c r="D5925" s="74" t="s">
        <v>28109</v>
      </c>
      <c r="E5925" s="75"/>
      <c r="F5925" s="74"/>
      <c r="G5925" s="76" t="n">
        <v>96467</v>
      </c>
      <c r="H5925" s="74" t="s">
        <v>28114</v>
      </c>
      <c r="I5925" s="74" t="s">
        <v>129</v>
      </c>
      <c r="J5925" s="74" t="s">
        <v>16938</v>
      </c>
      <c r="K5925" s="75" t="s">
        <v>22285</v>
      </c>
      <c r="L5925" s="74" t="s">
        <v>16940</v>
      </c>
    </row>
    <row r="5926" customFormat="false" ht="13.5" hidden="false" customHeight="false" outlineLevel="0" collapsed="false">
      <c r="A5926" s="74" t="s">
        <v>16268</v>
      </c>
      <c r="B5926" s="74" t="s">
        <v>27986</v>
      </c>
      <c r="C5926" s="74" t="s">
        <v>28115</v>
      </c>
      <c r="D5926" s="74" t="s">
        <v>28116</v>
      </c>
      <c r="E5926" s="75"/>
      <c r="F5926" s="74"/>
      <c r="G5926" s="76" t="n">
        <v>101740</v>
      </c>
      <c r="H5926" s="74" t="s">
        <v>28117</v>
      </c>
      <c r="I5926" s="74" t="s">
        <v>129</v>
      </c>
      <c r="J5926" s="74" t="s">
        <v>16938</v>
      </c>
      <c r="K5926" s="75" t="s">
        <v>28118</v>
      </c>
      <c r="L5926" s="74" t="s">
        <v>16940</v>
      </c>
    </row>
    <row r="5927" customFormat="false" ht="13.5" hidden="false" customHeight="false" outlineLevel="0" collapsed="false">
      <c r="A5927" s="74" t="s">
        <v>16268</v>
      </c>
      <c r="B5927" s="74" t="s">
        <v>27986</v>
      </c>
      <c r="C5927" s="74" t="s">
        <v>28115</v>
      </c>
      <c r="D5927" s="74" t="s">
        <v>28116</v>
      </c>
      <c r="E5927" s="75"/>
      <c r="F5927" s="74"/>
      <c r="G5927" s="76" t="n">
        <v>101741</v>
      </c>
      <c r="H5927" s="74" t="s">
        <v>28119</v>
      </c>
      <c r="I5927" s="74" t="s">
        <v>129</v>
      </c>
      <c r="J5927" s="74" t="s">
        <v>16938</v>
      </c>
      <c r="K5927" s="75" t="s">
        <v>28120</v>
      </c>
      <c r="L5927" s="74" t="s">
        <v>16940</v>
      </c>
    </row>
    <row r="5928" customFormat="false" ht="13.5" hidden="false" customHeight="false" outlineLevel="0" collapsed="false">
      <c r="A5928" s="74" t="s">
        <v>16268</v>
      </c>
      <c r="B5928" s="74" t="s">
        <v>27986</v>
      </c>
      <c r="C5928" s="74" t="s">
        <v>28121</v>
      </c>
      <c r="D5928" s="74" t="s">
        <v>28122</v>
      </c>
      <c r="E5928" s="75"/>
      <c r="F5928" s="74"/>
      <c r="G5928" s="76" t="n">
        <v>94990</v>
      </c>
      <c r="H5928" s="74" t="s">
        <v>28123</v>
      </c>
      <c r="I5928" s="74" t="s">
        <v>154</v>
      </c>
      <c r="J5928" s="74" t="s">
        <v>16938</v>
      </c>
      <c r="K5928" s="75" t="s">
        <v>28124</v>
      </c>
      <c r="L5928" s="74" t="s">
        <v>16940</v>
      </c>
    </row>
    <row r="5929" customFormat="false" ht="13.5" hidden="false" customHeight="false" outlineLevel="0" collapsed="false">
      <c r="A5929" s="74" t="s">
        <v>16268</v>
      </c>
      <c r="B5929" s="74" t="s">
        <v>27986</v>
      </c>
      <c r="C5929" s="74" t="s">
        <v>28121</v>
      </c>
      <c r="D5929" s="74" t="s">
        <v>28122</v>
      </c>
      <c r="E5929" s="75"/>
      <c r="F5929" s="74"/>
      <c r="G5929" s="76" t="n">
        <v>94991</v>
      </c>
      <c r="H5929" s="74" t="s">
        <v>28125</v>
      </c>
      <c r="I5929" s="74" t="s">
        <v>154</v>
      </c>
      <c r="J5929" s="74" t="s">
        <v>16938</v>
      </c>
      <c r="K5929" s="75" t="s">
        <v>28126</v>
      </c>
      <c r="L5929" s="74" t="s">
        <v>16940</v>
      </c>
    </row>
    <row r="5930" customFormat="false" ht="13.5" hidden="false" customHeight="false" outlineLevel="0" collapsed="false">
      <c r="A5930" s="74" t="s">
        <v>16268</v>
      </c>
      <c r="B5930" s="74" t="s">
        <v>27986</v>
      </c>
      <c r="C5930" s="74" t="s">
        <v>28121</v>
      </c>
      <c r="D5930" s="74" t="s">
        <v>28122</v>
      </c>
      <c r="E5930" s="75"/>
      <c r="F5930" s="74"/>
      <c r="G5930" s="76" t="n">
        <v>94992</v>
      </c>
      <c r="H5930" s="74" t="s">
        <v>28127</v>
      </c>
      <c r="I5930" s="74" t="s">
        <v>73</v>
      </c>
      <c r="J5930" s="74" t="s">
        <v>16938</v>
      </c>
      <c r="K5930" s="75" t="s">
        <v>20570</v>
      </c>
      <c r="L5930" s="74" t="s">
        <v>16940</v>
      </c>
    </row>
    <row r="5931" customFormat="false" ht="13.5" hidden="false" customHeight="false" outlineLevel="0" collapsed="false">
      <c r="A5931" s="74" t="s">
        <v>16268</v>
      </c>
      <c r="B5931" s="74" t="s">
        <v>27986</v>
      </c>
      <c r="C5931" s="74" t="s">
        <v>28121</v>
      </c>
      <c r="D5931" s="74" t="s">
        <v>28122</v>
      </c>
      <c r="E5931" s="75"/>
      <c r="F5931" s="74"/>
      <c r="G5931" s="76" t="n">
        <v>94993</v>
      </c>
      <c r="H5931" s="74" t="s">
        <v>28128</v>
      </c>
      <c r="I5931" s="74" t="s">
        <v>73</v>
      </c>
      <c r="J5931" s="74" t="s">
        <v>16938</v>
      </c>
      <c r="K5931" s="75" t="s">
        <v>17062</v>
      </c>
      <c r="L5931" s="74" t="s">
        <v>16940</v>
      </c>
    </row>
    <row r="5932" customFormat="false" ht="13.5" hidden="false" customHeight="false" outlineLevel="0" collapsed="false">
      <c r="A5932" s="74" t="s">
        <v>16268</v>
      </c>
      <c r="B5932" s="74" t="s">
        <v>27986</v>
      </c>
      <c r="C5932" s="74" t="s">
        <v>28121</v>
      </c>
      <c r="D5932" s="74" t="s">
        <v>28122</v>
      </c>
      <c r="E5932" s="75"/>
      <c r="F5932" s="74"/>
      <c r="G5932" s="76" t="n">
        <v>94994</v>
      </c>
      <c r="H5932" s="74" t="s">
        <v>28129</v>
      </c>
      <c r="I5932" s="74" t="s">
        <v>73</v>
      </c>
      <c r="J5932" s="74" t="s">
        <v>16938</v>
      </c>
      <c r="K5932" s="75" t="s">
        <v>28130</v>
      </c>
      <c r="L5932" s="74" t="s">
        <v>16940</v>
      </c>
    </row>
    <row r="5933" customFormat="false" ht="13.5" hidden="false" customHeight="false" outlineLevel="0" collapsed="false">
      <c r="A5933" s="74" t="s">
        <v>16268</v>
      </c>
      <c r="B5933" s="74" t="s">
        <v>27986</v>
      </c>
      <c r="C5933" s="74" t="s">
        <v>28121</v>
      </c>
      <c r="D5933" s="74" t="s">
        <v>28122</v>
      </c>
      <c r="E5933" s="75"/>
      <c r="F5933" s="74"/>
      <c r="G5933" s="76" t="n">
        <v>94995</v>
      </c>
      <c r="H5933" s="74" t="s">
        <v>28131</v>
      </c>
      <c r="I5933" s="74" t="s">
        <v>73</v>
      </c>
      <c r="J5933" s="74" t="s">
        <v>16938</v>
      </c>
      <c r="K5933" s="75" t="s">
        <v>28132</v>
      </c>
      <c r="L5933" s="74" t="s">
        <v>16940</v>
      </c>
    </row>
    <row r="5934" customFormat="false" ht="13.5" hidden="false" customHeight="false" outlineLevel="0" collapsed="false">
      <c r="A5934" s="74" t="s">
        <v>16268</v>
      </c>
      <c r="B5934" s="74" t="s">
        <v>27986</v>
      </c>
      <c r="C5934" s="74" t="s">
        <v>28121</v>
      </c>
      <c r="D5934" s="74" t="s">
        <v>28122</v>
      </c>
      <c r="E5934" s="75"/>
      <c r="F5934" s="74"/>
      <c r="G5934" s="76" t="n">
        <v>94996</v>
      </c>
      <c r="H5934" s="74" t="s">
        <v>28133</v>
      </c>
      <c r="I5934" s="74" t="s">
        <v>73</v>
      </c>
      <c r="J5934" s="74" t="s">
        <v>16938</v>
      </c>
      <c r="K5934" s="75" t="s">
        <v>28134</v>
      </c>
      <c r="L5934" s="74" t="s">
        <v>16940</v>
      </c>
    </row>
    <row r="5935" customFormat="false" ht="13.5" hidden="false" customHeight="false" outlineLevel="0" collapsed="false">
      <c r="A5935" s="74" t="s">
        <v>16268</v>
      </c>
      <c r="B5935" s="74" t="s">
        <v>27986</v>
      </c>
      <c r="C5935" s="74" t="s">
        <v>28121</v>
      </c>
      <c r="D5935" s="74" t="s">
        <v>28122</v>
      </c>
      <c r="E5935" s="75"/>
      <c r="F5935" s="74"/>
      <c r="G5935" s="76" t="n">
        <v>94997</v>
      </c>
      <c r="H5935" s="74" t="s">
        <v>28135</v>
      </c>
      <c r="I5935" s="74" t="s">
        <v>73</v>
      </c>
      <c r="J5935" s="74" t="s">
        <v>16938</v>
      </c>
      <c r="K5935" s="75" t="s">
        <v>28136</v>
      </c>
      <c r="L5935" s="74" t="s">
        <v>16940</v>
      </c>
    </row>
    <row r="5936" customFormat="false" ht="13.5" hidden="false" customHeight="false" outlineLevel="0" collapsed="false">
      <c r="A5936" s="74" t="s">
        <v>16268</v>
      </c>
      <c r="B5936" s="74" t="s">
        <v>27986</v>
      </c>
      <c r="C5936" s="74" t="s">
        <v>28121</v>
      </c>
      <c r="D5936" s="74" t="s">
        <v>28122</v>
      </c>
      <c r="E5936" s="75"/>
      <c r="F5936" s="74"/>
      <c r="G5936" s="76" t="n">
        <v>94998</v>
      </c>
      <c r="H5936" s="74" t="s">
        <v>28137</v>
      </c>
      <c r="I5936" s="74" t="s">
        <v>73</v>
      </c>
      <c r="J5936" s="74" t="s">
        <v>16938</v>
      </c>
      <c r="K5936" s="75" t="s">
        <v>25044</v>
      </c>
      <c r="L5936" s="74" t="s">
        <v>16940</v>
      </c>
    </row>
    <row r="5937" customFormat="false" ht="13.5" hidden="false" customHeight="false" outlineLevel="0" collapsed="false">
      <c r="A5937" s="74" t="s">
        <v>16268</v>
      </c>
      <c r="B5937" s="74" t="s">
        <v>27986</v>
      </c>
      <c r="C5937" s="74" t="s">
        <v>28121</v>
      </c>
      <c r="D5937" s="74" t="s">
        <v>28122</v>
      </c>
      <c r="E5937" s="75"/>
      <c r="F5937" s="74"/>
      <c r="G5937" s="76" t="n">
        <v>94999</v>
      </c>
      <c r="H5937" s="74" t="s">
        <v>28138</v>
      </c>
      <c r="I5937" s="74" t="s">
        <v>73</v>
      </c>
      <c r="J5937" s="74" t="s">
        <v>16938</v>
      </c>
      <c r="K5937" s="75" t="s">
        <v>28139</v>
      </c>
      <c r="L5937" s="74" t="s">
        <v>16940</v>
      </c>
    </row>
    <row r="5938" customFormat="false" ht="13.5" hidden="false" customHeight="false" outlineLevel="0" collapsed="false">
      <c r="A5938" s="74" t="s">
        <v>16268</v>
      </c>
      <c r="B5938" s="74" t="s">
        <v>27986</v>
      </c>
      <c r="C5938" s="74" t="s">
        <v>28121</v>
      </c>
      <c r="D5938" s="74" t="s">
        <v>28122</v>
      </c>
      <c r="E5938" s="75"/>
      <c r="F5938" s="74"/>
      <c r="G5938" s="76" t="n">
        <v>101747</v>
      </c>
      <c r="H5938" s="74" t="s">
        <v>28140</v>
      </c>
      <c r="I5938" s="74" t="s">
        <v>73</v>
      </c>
      <c r="J5938" s="74" t="s">
        <v>16938</v>
      </c>
      <c r="K5938" s="75" t="s">
        <v>28141</v>
      </c>
      <c r="L5938" s="74" t="s">
        <v>16940</v>
      </c>
    </row>
    <row r="5939" customFormat="false" ht="13.5" hidden="false" customHeight="false" outlineLevel="0" collapsed="false">
      <c r="A5939" s="74" t="s">
        <v>16268</v>
      </c>
      <c r="B5939" s="74" t="s">
        <v>27986</v>
      </c>
      <c r="C5939" s="74" t="s">
        <v>28142</v>
      </c>
      <c r="D5939" s="74" t="s">
        <v>28143</v>
      </c>
      <c r="E5939" s="75"/>
      <c r="F5939" s="74"/>
      <c r="G5939" s="76" t="n">
        <v>101743</v>
      </c>
      <c r="H5939" s="74" t="s">
        <v>28144</v>
      </c>
      <c r="I5939" s="74" t="s">
        <v>73</v>
      </c>
      <c r="J5939" s="74" t="s">
        <v>16938</v>
      </c>
      <c r="K5939" s="75" t="s">
        <v>28145</v>
      </c>
      <c r="L5939" s="74" t="s">
        <v>16940</v>
      </c>
    </row>
    <row r="5940" customFormat="false" ht="13.5" hidden="false" customHeight="false" outlineLevel="0" collapsed="false">
      <c r="A5940" s="74" t="s">
        <v>16268</v>
      </c>
      <c r="B5940" s="74" t="s">
        <v>27986</v>
      </c>
      <c r="C5940" s="74" t="s">
        <v>28142</v>
      </c>
      <c r="D5940" s="74" t="s">
        <v>28143</v>
      </c>
      <c r="E5940" s="75"/>
      <c r="F5940" s="74"/>
      <c r="G5940" s="76" t="n">
        <v>101744</v>
      </c>
      <c r="H5940" s="74" t="s">
        <v>28146</v>
      </c>
      <c r="I5940" s="74" t="s">
        <v>73</v>
      </c>
      <c r="J5940" s="74" t="s">
        <v>17690</v>
      </c>
      <c r="K5940" s="75" t="s">
        <v>28147</v>
      </c>
      <c r="L5940" s="74" t="s">
        <v>16940</v>
      </c>
    </row>
    <row r="5941" customFormat="false" ht="13.5" hidden="false" customHeight="false" outlineLevel="0" collapsed="false">
      <c r="A5941" s="74" t="s">
        <v>16268</v>
      </c>
      <c r="B5941" s="74" t="s">
        <v>27986</v>
      </c>
      <c r="C5941" s="74" t="s">
        <v>28142</v>
      </c>
      <c r="D5941" s="74" t="s">
        <v>28143</v>
      </c>
      <c r="E5941" s="75"/>
      <c r="F5941" s="74"/>
      <c r="G5941" s="76" t="n">
        <v>101745</v>
      </c>
      <c r="H5941" s="74" t="s">
        <v>28148</v>
      </c>
      <c r="I5941" s="74" t="s">
        <v>73</v>
      </c>
      <c r="J5941" s="74" t="s">
        <v>16938</v>
      </c>
      <c r="K5941" s="75" t="s">
        <v>28149</v>
      </c>
      <c r="L5941" s="74" t="s">
        <v>16940</v>
      </c>
    </row>
    <row r="5942" customFormat="false" ht="13.5" hidden="false" customHeight="false" outlineLevel="0" collapsed="false">
      <c r="A5942" s="74" t="s">
        <v>16268</v>
      </c>
      <c r="B5942" s="74" t="s">
        <v>27986</v>
      </c>
      <c r="C5942" s="74" t="s">
        <v>28150</v>
      </c>
      <c r="D5942" s="74" t="s">
        <v>28151</v>
      </c>
      <c r="E5942" s="75"/>
      <c r="F5942" s="74"/>
      <c r="G5942" s="76" t="n">
        <v>87620</v>
      </c>
      <c r="H5942" s="74" t="s">
        <v>28152</v>
      </c>
      <c r="I5942" s="74" t="s">
        <v>73</v>
      </c>
      <c r="J5942" s="74" t="s">
        <v>16938</v>
      </c>
      <c r="K5942" s="75" t="s">
        <v>28153</v>
      </c>
      <c r="L5942" s="74" t="s">
        <v>16940</v>
      </c>
    </row>
    <row r="5943" customFormat="false" ht="13.5" hidden="false" customHeight="false" outlineLevel="0" collapsed="false">
      <c r="A5943" s="74" t="s">
        <v>16268</v>
      </c>
      <c r="B5943" s="74" t="s">
        <v>27986</v>
      </c>
      <c r="C5943" s="74" t="s">
        <v>28150</v>
      </c>
      <c r="D5943" s="74" t="s">
        <v>28151</v>
      </c>
      <c r="E5943" s="75"/>
      <c r="F5943" s="74"/>
      <c r="G5943" s="76" t="n">
        <v>87622</v>
      </c>
      <c r="H5943" s="74" t="s">
        <v>28154</v>
      </c>
      <c r="I5943" s="74" t="s">
        <v>73</v>
      </c>
      <c r="J5943" s="74" t="s">
        <v>16938</v>
      </c>
      <c r="K5943" s="75" t="s">
        <v>28155</v>
      </c>
      <c r="L5943" s="74" t="s">
        <v>16940</v>
      </c>
    </row>
    <row r="5944" customFormat="false" ht="13.5" hidden="false" customHeight="false" outlineLevel="0" collapsed="false">
      <c r="A5944" s="74" t="s">
        <v>16268</v>
      </c>
      <c r="B5944" s="74" t="s">
        <v>27986</v>
      </c>
      <c r="C5944" s="74" t="s">
        <v>28150</v>
      </c>
      <c r="D5944" s="74" t="s">
        <v>28151</v>
      </c>
      <c r="E5944" s="75"/>
      <c r="F5944" s="74"/>
      <c r="G5944" s="76" t="n">
        <v>87623</v>
      </c>
      <c r="H5944" s="74" t="s">
        <v>28156</v>
      </c>
      <c r="I5944" s="74" t="s">
        <v>73</v>
      </c>
      <c r="J5944" s="74" t="s">
        <v>16938</v>
      </c>
      <c r="K5944" s="75" t="s">
        <v>28157</v>
      </c>
      <c r="L5944" s="74" t="s">
        <v>16940</v>
      </c>
    </row>
    <row r="5945" customFormat="false" ht="13.5" hidden="false" customHeight="false" outlineLevel="0" collapsed="false">
      <c r="A5945" s="74" t="s">
        <v>16268</v>
      </c>
      <c r="B5945" s="74" t="s">
        <v>27986</v>
      </c>
      <c r="C5945" s="74" t="s">
        <v>28150</v>
      </c>
      <c r="D5945" s="74" t="s">
        <v>28151</v>
      </c>
      <c r="E5945" s="75"/>
      <c r="F5945" s="74"/>
      <c r="G5945" s="76" t="n">
        <v>87624</v>
      </c>
      <c r="H5945" s="74" t="s">
        <v>28156</v>
      </c>
      <c r="I5945" s="74" t="s">
        <v>73</v>
      </c>
      <c r="J5945" s="74" t="s">
        <v>16938</v>
      </c>
      <c r="K5945" s="75" t="s">
        <v>28158</v>
      </c>
      <c r="L5945" s="74" t="s">
        <v>16940</v>
      </c>
    </row>
    <row r="5946" customFormat="false" ht="13.5" hidden="false" customHeight="false" outlineLevel="0" collapsed="false">
      <c r="A5946" s="74" t="s">
        <v>16268</v>
      </c>
      <c r="B5946" s="74" t="s">
        <v>27986</v>
      </c>
      <c r="C5946" s="74" t="s">
        <v>28150</v>
      </c>
      <c r="D5946" s="74" t="s">
        <v>28151</v>
      </c>
      <c r="E5946" s="75"/>
      <c r="F5946" s="74"/>
      <c r="G5946" s="76" t="n">
        <v>87630</v>
      </c>
      <c r="H5946" s="74" t="s">
        <v>28159</v>
      </c>
      <c r="I5946" s="74" t="s">
        <v>73</v>
      </c>
      <c r="J5946" s="74" t="s">
        <v>16938</v>
      </c>
      <c r="K5946" s="75" t="s">
        <v>28160</v>
      </c>
      <c r="L5946" s="74" t="s">
        <v>16940</v>
      </c>
    </row>
    <row r="5947" customFormat="false" ht="13.5" hidden="false" customHeight="false" outlineLevel="0" collapsed="false">
      <c r="A5947" s="74" t="s">
        <v>16268</v>
      </c>
      <c r="B5947" s="74" t="s">
        <v>27986</v>
      </c>
      <c r="C5947" s="74" t="s">
        <v>28150</v>
      </c>
      <c r="D5947" s="74" t="s">
        <v>28151</v>
      </c>
      <c r="E5947" s="75"/>
      <c r="F5947" s="74"/>
      <c r="G5947" s="76" t="n">
        <v>87632</v>
      </c>
      <c r="H5947" s="74" t="s">
        <v>28161</v>
      </c>
      <c r="I5947" s="74" t="s">
        <v>73</v>
      </c>
      <c r="J5947" s="74" t="s">
        <v>16938</v>
      </c>
      <c r="K5947" s="75" t="s">
        <v>28162</v>
      </c>
      <c r="L5947" s="74" t="s">
        <v>16940</v>
      </c>
    </row>
    <row r="5948" customFormat="false" ht="13.5" hidden="false" customHeight="false" outlineLevel="0" collapsed="false">
      <c r="A5948" s="74" t="s">
        <v>16268</v>
      </c>
      <c r="B5948" s="74" t="s">
        <v>27986</v>
      </c>
      <c r="C5948" s="74" t="s">
        <v>28150</v>
      </c>
      <c r="D5948" s="74" t="s">
        <v>28151</v>
      </c>
      <c r="E5948" s="75"/>
      <c r="F5948" s="74"/>
      <c r="G5948" s="76" t="n">
        <v>87633</v>
      </c>
      <c r="H5948" s="74" t="s">
        <v>28163</v>
      </c>
      <c r="I5948" s="74" t="s">
        <v>73</v>
      </c>
      <c r="J5948" s="74" t="s">
        <v>16938</v>
      </c>
      <c r="K5948" s="75" t="s">
        <v>28164</v>
      </c>
      <c r="L5948" s="74" t="s">
        <v>16940</v>
      </c>
    </row>
    <row r="5949" customFormat="false" ht="13.5" hidden="false" customHeight="false" outlineLevel="0" collapsed="false">
      <c r="A5949" s="74" t="s">
        <v>16268</v>
      </c>
      <c r="B5949" s="74" t="s">
        <v>27986</v>
      </c>
      <c r="C5949" s="74" t="s">
        <v>28150</v>
      </c>
      <c r="D5949" s="74" t="s">
        <v>28151</v>
      </c>
      <c r="E5949" s="75"/>
      <c r="F5949" s="74"/>
      <c r="G5949" s="76" t="n">
        <v>87634</v>
      </c>
      <c r="H5949" s="74" t="s">
        <v>28165</v>
      </c>
      <c r="I5949" s="74" t="s">
        <v>73</v>
      </c>
      <c r="J5949" s="74" t="s">
        <v>16938</v>
      </c>
      <c r="K5949" s="75" t="s">
        <v>28166</v>
      </c>
      <c r="L5949" s="74" t="s">
        <v>16940</v>
      </c>
    </row>
    <row r="5950" customFormat="false" ht="13.5" hidden="false" customHeight="false" outlineLevel="0" collapsed="false">
      <c r="A5950" s="74" t="s">
        <v>16268</v>
      </c>
      <c r="B5950" s="74" t="s">
        <v>27986</v>
      </c>
      <c r="C5950" s="74" t="s">
        <v>28150</v>
      </c>
      <c r="D5950" s="74" t="s">
        <v>28151</v>
      </c>
      <c r="E5950" s="75"/>
      <c r="F5950" s="74"/>
      <c r="G5950" s="76" t="n">
        <v>87640</v>
      </c>
      <c r="H5950" s="74" t="s">
        <v>28167</v>
      </c>
      <c r="I5950" s="74" t="s">
        <v>73</v>
      </c>
      <c r="J5950" s="74" t="s">
        <v>16938</v>
      </c>
      <c r="K5950" s="75" t="s">
        <v>28162</v>
      </c>
      <c r="L5950" s="74" t="s">
        <v>16940</v>
      </c>
    </row>
    <row r="5951" customFormat="false" ht="13.5" hidden="false" customHeight="false" outlineLevel="0" collapsed="false">
      <c r="A5951" s="74" t="s">
        <v>16268</v>
      </c>
      <c r="B5951" s="74" t="s">
        <v>27986</v>
      </c>
      <c r="C5951" s="74" t="s">
        <v>28150</v>
      </c>
      <c r="D5951" s="74" t="s">
        <v>28151</v>
      </c>
      <c r="E5951" s="75"/>
      <c r="F5951" s="74"/>
      <c r="G5951" s="76" t="n">
        <v>87642</v>
      </c>
      <c r="H5951" s="74" t="s">
        <v>28168</v>
      </c>
      <c r="I5951" s="74" t="s">
        <v>73</v>
      </c>
      <c r="J5951" s="74" t="s">
        <v>16938</v>
      </c>
      <c r="K5951" s="75" t="s">
        <v>28169</v>
      </c>
      <c r="L5951" s="74" t="s">
        <v>16940</v>
      </c>
    </row>
    <row r="5952" customFormat="false" ht="13.5" hidden="false" customHeight="false" outlineLevel="0" collapsed="false">
      <c r="A5952" s="74" t="s">
        <v>16268</v>
      </c>
      <c r="B5952" s="74" t="s">
        <v>27986</v>
      </c>
      <c r="C5952" s="74" t="s">
        <v>28150</v>
      </c>
      <c r="D5952" s="74" t="s">
        <v>28151</v>
      </c>
      <c r="E5952" s="75"/>
      <c r="F5952" s="74"/>
      <c r="G5952" s="76" t="n">
        <v>87643</v>
      </c>
      <c r="H5952" s="74" t="s">
        <v>28170</v>
      </c>
      <c r="I5952" s="74" t="s">
        <v>73</v>
      </c>
      <c r="J5952" s="74" t="s">
        <v>16938</v>
      </c>
      <c r="K5952" s="75" t="s">
        <v>28171</v>
      </c>
      <c r="L5952" s="74" t="s">
        <v>16940</v>
      </c>
    </row>
    <row r="5953" customFormat="false" ht="13.5" hidden="false" customHeight="false" outlineLevel="0" collapsed="false">
      <c r="A5953" s="74" t="s">
        <v>16268</v>
      </c>
      <c r="B5953" s="74" t="s">
        <v>27986</v>
      </c>
      <c r="C5953" s="74" t="s">
        <v>28150</v>
      </c>
      <c r="D5953" s="74" t="s">
        <v>28151</v>
      </c>
      <c r="E5953" s="75"/>
      <c r="F5953" s="74"/>
      <c r="G5953" s="76" t="n">
        <v>87644</v>
      </c>
      <c r="H5953" s="74" t="s">
        <v>28172</v>
      </c>
      <c r="I5953" s="74" t="s">
        <v>73</v>
      </c>
      <c r="J5953" s="74" t="s">
        <v>16938</v>
      </c>
      <c r="K5953" s="75" t="s">
        <v>28173</v>
      </c>
      <c r="L5953" s="74" t="s">
        <v>16940</v>
      </c>
    </row>
    <row r="5954" customFormat="false" ht="13.5" hidden="false" customHeight="false" outlineLevel="0" collapsed="false">
      <c r="A5954" s="74" t="s">
        <v>16268</v>
      </c>
      <c r="B5954" s="74" t="s">
        <v>27986</v>
      </c>
      <c r="C5954" s="74" t="s">
        <v>28150</v>
      </c>
      <c r="D5954" s="74" t="s">
        <v>28151</v>
      </c>
      <c r="E5954" s="75"/>
      <c r="F5954" s="74"/>
      <c r="G5954" s="76" t="n">
        <v>87680</v>
      </c>
      <c r="H5954" s="74" t="s">
        <v>28174</v>
      </c>
      <c r="I5954" s="74" t="s">
        <v>73</v>
      </c>
      <c r="J5954" s="74" t="s">
        <v>16938</v>
      </c>
      <c r="K5954" s="75" t="s">
        <v>28175</v>
      </c>
      <c r="L5954" s="74" t="s">
        <v>16940</v>
      </c>
    </row>
    <row r="5955" customFormat="false" ht="13.5" hidden="false" customHeight="false" outlineLevel="0" collapsed="false">
      <c r="A5955" s="74" t="s">
        <v>16268</v>
      </c>
      <c r="B5955" s="74" t="s">
        <v>27986</v>
      </c>
      <c r="C5955" s="74" t="s">
        <v>28150</v>
      </c>
      <c r="D5955" s="74" t="s">
        <v>28151</v>
      </c>
      <c r="E5955" s="75"/>
      <c r="F5955" s="74"/>
      <c r="G5955" s="76" t="n">
        <v>87682</v>
      </c>
      <c r="H5955" s="74" t="s">
        <v>28176</v>
      </c>
      <c r="I5955" s="74" t="s">
        <v>73</v>
      </c>
      <c r="J5955" s="74" t="s">
        <v>17690</v>
      </c>
      <c r="K5955" s="75" t="s">
        <v>28177</v>
      </c>
      <c r="L5955" s="74" t="s">
        <v>16940</v>
      </c>
    </row>
    <row r="5956" customFormat="false" ht="13.5" hidden="false" customHeight="false" outlineLevel="0" collapsed="false">
      <c r="A5956" s="74" t="s">
        <v>16268</v>
      </c>
      <c r="B5956" s="74" t="s">
        <v>27986</v>
      </c>
      <c r="C5956" s="74" t="s">
        <v>28150</v>
      </c>
      <c r="D5956" s="74" t="s">
        <v>28151</v>
      </c>
      <c r="E5956" s="75"/>
      <c r="F5956" s="74"/>
      <c r="G5956" s="76" t="n">
        <v>87683</v>
      </c>
      <c r="H5956" s="74" t="s">
        <v>28178</v>
      </c>
      <c r="I5956" s="74" t="s">
        <v>73</v>
      </c>
      <c r="J5956" s="74" t="s">
        <v>16938</v>
      </c>
      <c r="K5956" s="75" t="s">
        <v>28179</v>
      </c>
      <c r="L5956" s="74" t="s">
        <v>16940</v>
      </c>
    </row>
    <row r="5957" customFormat="false" ht="13.5" hidden="false" customHeight="false" outlineLevel="0" collapsed="false">
      <c r="A5957" s="74" t="s">
        <v>16268</v>
      </c>
      <c r="B5957" s="74" t="s">
        <v>27986</v>
      </c>
      <c r="C5957" s="74" t="s">
        <v>28150</v>
      </c>
      <c r="D5957" s="74" t="s">
        <v>28151</v>
      </c>
      <c r="E5957" s="75"/>
      <c r="F5957" s="74"/>
      <c r="G5957" s="76" t="n">
        <v>87684</v>
      </c>
      <c r="H5957" s="74" t="s">
        <v>28180</v>
      </c>
      <c r="I5957" s="74" t="s">
        <v>73</v>
      </c>
      <c r="J5957" s="74" t="s">
        <v>16938</v>
      </c>
      <c r="K5957" s="75" t="s">
        <v>28181</v>
      </c>
      <c r="L5957" s="74" t="s">
        <v>16940</v>
      </c>
    </row>
    <row r="5958" customFormat="false" ht="13.5" hidden="false" customHeight="false" outlineLevel="0" collapsed="false">
      <c r="A5958" s="74" t="s">
        <v>16268</v>
      </c>
      <c r="B5958" s="74" t="s">
        <v>27986</v>
      </c>
      <c r="C5958" s="74" t="s">
        <v>28150</v>
      </c>
      <c r="D5958" s="74" t="s">
        <v>28151</v>
      </c>
      <c r="E5958" s="75"/>
      <c r="F5958" s="74"/>
      <c r="G5958" s="76" t="n">
        <v>87690</v>
      </c>
      <c r="H5958" s="74" t="s">
        <v>28182</v>
      </c>
      <c r="I5958" s="74" t="s">
        <v>73</v>
      </c>
      <c r="J5958" s="74" t="s">
        <v>16938</v>
      </c>
      <c r="K5958" s="75" t="s">
        <v>18997</v>
      </c>
      <c r="L5958" s="74" t="s">
        <v>16940</v>
      </c>
    </row>
    <row r="5959" customFormat="false" ht="13.5" hidden="false" customHeight="false" outlineLevel="0" collapsed="false">
      <c r="A5959" s="74" t="s">
        <v>16268</v>
      </c>
      <c r="B5959" s="74" t="s">
        <v>27986</v>
      </c>
      <c r="C5959" s="74" t="s">
        <v>28150</v>
      </c>
      <c r="D5959" s="74" t="s">
        <v>28151</v>
      </c>
      <c r="E5959" s="75"/>
      <c r="F5959" s="74"/>
      <c r="G5959" s="76" t="n">
        <v>87692</v>
      </c>
      <c r="H5959" s="74" t="s">
        <v>28183</v>
      </c>
      <c r="I5959" s="74" t="s">
        <v>73</v>
      </c>
      <c r="J5959" s="74" t="s">
        <v>17690</v>
      </c>
      <c r="K5959" s="75" t="s">
        <v>28184</v>
      </c>
      <c r="L5959" s="74" t="s">
        <v>16940</v>
      </c>
    </row>
    <row r="5960" customFormat="false" ht="13.5" hidden="false" customHeight="false" outlineLevel="0" collapsed="false">
      <c r="A5960" s="74" t="s">
        <v>16268</v>
      </c>
      <c r="B5960" s="74" t="s">
        <v>27986</v>
      </c>
      <c r="C5960" s="74" t="s">
        <v>28150</v>
      </c>
      <c r="D5960" s="74" t="s">
        <v>28151</v>
      </c>
      <c r="E5960" s="75"/>
      <c r="F5960" s="74"/>
      <c r="G5960" s="76" t="n">
        <v>87693</v>
      </c>
      <c r="H5960" s="74" t="s">
        <v>28185</v>
      </c>
      <c r="I5960" s="74" t="s">
        <v>73</v>
      </c>
      <c r="J5960" s="74" t="s">
        <v>16938</v>
      </c>
      <c r="K5960" s="75" t="s">
        <v>28186</v>
      </c>
      <c r="L5960" s="74" t="s">
        <v>16940</v>
      </c>
    </row>
    <row r="5961" customFormat="false" ht="13.5" hidden="false" customHeight="false" outlineLevel="0" collapsed="false">
      <c r="A5961" s="74" t="s">
        <v>16268</v>
      </c>
      <c r="B5961" s="74" t="s">
        <v>27986</v>
      </c>
      <c r="C5961" s="74" t="s">
        <v>28150</v>
      </c>
      <c r="D5961" s="74" t="s">
        <v>28151</v>
      </c>
      <c r="E5961" s="75"/>
      <c r="F5961" s="74"/>
      <c r="G5961" s="76" t="n">
        <v>87694</v>
      </c>
      <c r="H5961" s="74" t="s">
        <v>28187</v>
      </c>
      <c r="I5961" s="74" t="s">
        <v>73</v>
      </c>
      <c r="J5961" s="74" t="s">
        <v>16938</v>
      </c>
      <c r="K5961" s="75" t="s">
        <v>28188</v>
      </c>
      <c r="L5961" s="74" t="s">
        <v>16940</v>
      </c>
    </row>
    <row r="5962" customFormat="false" ht="13.5" hidden="false" customHeight="false" outlineLevel="0" collapsed="false">
      <c r="A5962" s="74" t="s">
        <v>16268</v>
      </c>
      <c r="B5962" s="74" t="s">
        <v>27986</v>
      </c>
      <c r="C5962" s="74" t="s">
        <v>28150</v>
      </c>
      <c r="D5962" s="74" t="s">
        <v>28151</v>
      </c>
      <c r="E5962" s="75"/>
      <c r="F5962" s="74"/>
      <c r="G5962" s="76" t="n">
        <v>87700</v>
      </c>
      <c r="H5962" s="74" t="s">
        <v>28189</v>
      </c>
      <c r="I5962" s="74" t="s">
        <v>73</v>
      </c>
      <c r="J5962" s="74" t="s">
        <v>16938</v>
      </c>
      <c r="K5962" s="75" t="s">
        <v>28190</v>
      </c>
      <c r="L5962" s="74" t="s">
        <v>16940</v>
      </c>
    </row>
    <row r="5963" customFormat="false" ht="13.5" hidden="false" customHeight="false" outlineLevel="0" collapsed="false">
      <c r="A5963" s="74" t="s">
        <v>16268</v>
      </c>
      <c r="B5963" s="74" t="s">
        <v>27986</v>
      </c>
      <c r="C5963" s="74" t="s">
        <v>28150</v>
      </c>
      <c r="D5963" s="74" t="s">
        <v>28151</v>
      </c>
      <c r="E5963" s="75"/>
      <c r="F5963" s="74"/>
      <c r="G5963" s="76" t="n">
        <v>87702</v>
      </c>
      <c r="H5963" s="74" t="s">
        <v>28191</v>
      </c>
      <c r="I5963" s="74" t="s">
        <v>73</v>
      </c>
      <c r="J5963" s="74" t="s">
        <v>17690</v>
      </c>
      <c r="K5963" s="75" t="s">
        <v>28192</v>
      </c>
      <c r="L5963" s="74" t="s">
        <v>16940</v>
      </c>
    </row>
    <row r="5964" customFormat="false" ht="13.5" hidden="false" customHeight="false" outlineLevel="0" collapsed="false">
      <c r="A5964" s="74" t="s">
        <v>16268</v>
      </c>
      <c r="B5964" s="74" t="s">
        <v>27986</v>
      </c>
      <c r="C5964" s="74" t="s">
        <v>28150</v>
      </c>
      <c r="D5964" s="74" t="s">
        <v>28151</v>
      </c>
      <c r="E5964" s="75"/>
      <c r="F5964" s="74"/>
      <c r="G5964" s="76" t="n">
        <v>87703</v>
      </c>
      <c r="H5964" s="74" t="s">
        <v>28193</v>
      </c>
      <c r="I5964" s="74" t="s">
        <v>73</v>
      </c>
      <c r="J5964" s="74" t="s">
        <v>16938</v>
      </c>
      <c r="K5964" s="75" t="s">
        <v>28194</v>
      </c>
      <c r="L5964" s="74" t="s">
        <v>16940</v>
      </c>
    </row>
    <row r="5965" customFormat="false" ht="13.5" hidden="false" customHeight="false" outlineLevel="0" collapsed="false">
      <c r="A5965" s="74" t="s">
        <v>16268</v>
      </c>
      <c r="B5965" s="74" t="s">
        <v>27986</v>
      </c>
      <c r="C5965" s="74" t="s">
        <v>28150</v>
      </c>
      <c r="D5965" s="74" t="s">
        <v>28151</v>
      </c>
      <c r="E5965" s="75"/>
      <c r="F5965" s="74"/>
      <c r="G5965" s="76" t="n">
        <v>87704</v>
      </c>
      <c r="H5965" s="74" t="s">
        <v>28195</v>
      </c>
      <c r="I5965" s="74" t="s">
        <v>73</v>
      </c>
      <c r="J5965" s="74" t="s">
        <v>16938</v>
      </c>
      <c r="K5965" s="75" t="s">
        <v>28196</v>
      </c>
      <c r="L5965" s="74" t="s">
        <v>16940</v>
      </c>
    </row>
    <row r="5966" customFormat="false" ht="13.5" hidden="false" customHeight="false" outlineLevel="0" collapsed="false">
      <c r="A5966" s="74" t="s">
        <v>16268</v>
      </c>
      <c r="B5966" s="74" t="s">
        <v>27986</v>
      </c>
      <c r="C5966" s="74" t="s">
        <v>28150</v>
      </c>
      <c r="D5966" s="74" t="s">
        <v>28151</v>
      </c>
      <c r="E5966" s="75"/>
      <c r="F5966" s="74"/>
      <c r="G5966" s="76" t="n">
        <v>87735</v>
      </c>
      <c r="H5966" s="74" t="s">
        <v>28197</v>
      </c>
      <c r="I5966" s="74" t="s">
        <v>73</v>
      </c>
      <c r="J5966" s="74" t="s">
        <v>16938</v>
      </c>
      <c r="K5966" s="75" t="s">
        <v>16960</v>
      </c>
      <c r="L5966" s="74" t="s">
        <v>16940</v>
      </c>
    </row>
    <row r="5967" customFormat="false" ht="13.5" hidden="false" customHeight="false" outlineLevel="0" collapsed="false">
      <c r="A5967" s="74" t="s">
        <v>16268</v>
      </c>
      <c r="B5967" s="74" t="s">
        <v>27986</v>
      </c>
      <c r="C5967" s="74" t="s">
        <v>28150</v>
      </c>
      <c r="D5967" s="74" t="s">
        <v>28151</v>
      </c>
      <c r="E5967" s="75"/>
      <c r="F5967" s="74"/>
      <c r="G5967" s="76" t="n">
        <v>87737</v>
      </c>
      <c r="H5967" s="74" t="s">
        <v>28198</v>
      </c>
      <c r="I5967" s="74" t="s">
        <v>73</v>
      </c>
      <c r="J5967" s="74" t="s">
        <v>16938</v>
      </c>
      <c r="K5967" s="75" t="s">
        <v>28199</v>
      </c>
      <c r="L5967" s="74" t="s">
        <v>16940</v>
      </c>
    </row>
    <row r="5968" customFormat="false" ht="13.5" hidden="false" customHeight="false" outlineLevel="0" collapsed="false">
      <c r="A5968" s="74" t="s">
        <v>16268</v>
      </c>
      <c r="B5968" s="74" t="s">
        <v>27986</v>
      </c>
      <c r="C5968" s="74" t="s">
        <v>28150</v>
      </c>
      <c r="D5968" s="74" t="s">
        <v>28151</v>
      </c>
      <c r="E5968" s="75"/>
      <c r="F5968" s="74"/>
      <c r="G5968" s="76" t="n">
        <v>87738</v>
      </c>
      <c r="H5968" s="74" t="s">
        <v>28200</v>
      </c>
      <c r="I5968" s="74" t="s">
        <v>73</v>
      </c>
      <c r="J5968" s="74" t="s">
        <v>16938</v>
      </c>
      <c r="K5968" s="75" t="s">
        <v>28201</v>
      </c>
      <c r="L5968" s="74" t="s">
        <v>16940</v>
      </c>
    </row>
    <row r="5969" customFormat="false" ht="13.5" hidden="false" customHeight="false" outlineLevel="0" collapsed="false">
      <c r="A5969" s="74" t="s">
        <v>16268</v>
      </c>
      <c r="B5969" s="74" t="s">
        <v>27986</v>
      </c>
      <c r="C5969" s="74" t="s">
        <v>28150</v>
      </c>
      <c r="D5969" s="74" t="s">
        <v>28151</v>
      </c>
      <c r="E5969" s="75"/>
      <c r="F5969" s="74"/>
      <c r="G5969" s="76" t="n">
        <v>87739</v>
      </c>
      <c r="H5969" s="74" t="s">
        <v>28202</v>
      </c>
      <c r="I5969" s="74" t="s">
        <v>73</v>
      </c>
      <c r="J5969" s="74" t="s">
        <v>16938</v>
      </c>
      <c r="K5969" s="75" t="s">
        <v>28203</v>
      </c>
      <c r="L5969" s="74" t="s">
        <v>16940</v>
      </c>
    </row>
    <row r="5970" customFormat="false" ht="13.5" hidden="false" customHeight="false" outlineLevel="0" collapsed="false">
      <c r="A5970" s="74" t="s">
        <v>16268</v>
      </c>
      <c r="B5970" s="74" t="s">
        <v>27986</v>
      </c>
      <c r="C5970" s="74" t="s">
        <v>28150</v>
      </c>
      <c r="D5970" s="74" t="s">
        <v>28151</v>
      </c>
      <c r="E5970" s="75"/>
      <c r="F5970" s="74"/>
      <c r="G5970" s="76" t="n">
        <v>87745</v>
      </c>
      <c r="H5970" s="74" t="s">
        <v>28204</v>
      </c>
      <c r="I5970" s="74" t="s">
        <v>73</v>
      </c>
      <c r="J5970" s="74" t="s">
        <v>16938</v>
      </c>
      <c r="K5970" s="75" t="s">
        <v>28205</v>
      </c>
      <c r="L5970" s="74" t="s">
        <v>16940</v>
      </c>
    </row>
    <row r="5971" customFormat="false" ht="13.5" hidden="false" customHeight="false" outlineLevel="0" collapsed="false">
      <c r="A5971" s="74" t="s">
        <v>16268</v>
      </c>
      <c r="B5971" s="74" t="s">
        <v>27986</v>
      </c>
      <c r="C5971" s="74" t="s">
        <v>28150</v>
      </c>
      <c r="D5971" s="74" t="s">
        <v>28151</v>
      </c>
      <c r="E5971" s="75"/>
      <c r="F5971" s="74"/>
      <c r="G5971" s="76" t="n">
        <v>87747</v>
      </c>
      <c r="H5971" s="74" t="s">
        <v>28206</v>
      </c>
      <c r="I5971" s="74" t="s">
        <v>73</v>
      </c>
      <c r="J5971" s="74" t="s">
        <v>16938</v>
      </c>
      <c r="K5971" s="75" t="s">
        <v>28207</v>
      </c>
      <c r="L5971" s="74" t="s">
        <v>16940</v>
      </c>
    </row>
    <row r="5972" customFormat="false" ht="13.5" hidden="false" customHeight="false" outlineLevel="0" collapsed="false">
      <c r="A5972" s="74" t="s">
        <v>16268</v>
      </c>
      <c r="B5972" s="74" t="s">
        <v>27986</v>
      </c>
      <c r="C5972" s="74" t="s">
        <v>28150</v>
      </c>
      <c r="D5972" s="74" t="s">
        <v>28151</v>
      </c>
      <c r="E5972" s="75"/>
      <c r="F5972" s="74"/>
      <c r="G5972" s="76" t="n">
        <v>87748</v>
      </c>
      <c r="H5972" s="74" t="s">
        <v>28208</v>
      </c>
      <c r="I5972" s="74" t="s">
        <v>73</v>
      </c>
      <c r="J5972" s="74" t="s">
        <v>16938</v>
      </c>
      <c r="K5972" s="75" t="s">
        <v>28209</v>
      </c>
      <c r="L5972" s="74" t="s">
        <v>16940</v>
      </c>
    </row>
    <row r="5973" customFormat="false" ht="13.5" hidden="false" customHeight="false" outlineLevel="0" collapsed="false">
      <c r="A5973" s="74" t="s">
        <v>16268</v>
      </c>
      <c r="B5973" s="74" t="s">
        <v>27986</v>
      </c>
      <c r="C5973" s="74" t="s">
        <v>28150</v>
      </c>
      <c r="D5973" s="74" t="s">
        <v>28151</v>
      </c>
      <c r="E5973" s="75"/>
      <c r="F5973" s="74"/>
      <c r="G5973" s="76" t="n">
        <v>87749</v>
      </c>
      <c r="H5973" s="74" t="s">
        <v>28210</v>
      </c>
      <c r="I5973" s="74" t="s">
        <v>73</v>
      </c>
      <c r="J5973" s="74" t="s">
        <v>16938</v>
      </c>
      <c r="K5973" s="75" t="s">
        <v>28211</v>
      </c>
      <c r="L5973" s="74" t="s">
        <v>16940</v>
      </c>
    </row>
    <row r="5974" customFormat="false" ht="13.5" hidden="false" customHeight="false" outlineLevel="0" collapsed="false">
      <c r="A5974" s="74" t="s">
        <v>16268</v>
      </c>
      <c r="B5974" s="74" t="s">
        <v>27986</v>
      </c>
      <c r="C5974" s="74" t="s">
        <v>28150</v>
      </c>
      <c r="D5974" s="74" t="s">
        <v>28151</v>
      </c>
      <c r="E5974" s="75"/>
      <c r="F5974" s="74"/>
      <c r="G5974" s="76" t="n">
        <v>87755</v>
      </c>
      <c r="H5974" s="74" t="s">
        <v>28212</v>
      </c>
      <c r="I5974" s="74" t="s">
        <v>73</v>
      </c>
      <c r="J5974" s="74" t="s">
        <v>16938</v>
      </c>
      <c r="K5974" s="75" t="s">
        <v>28039</v>
      </c>
      <c r="L5974" s="74" t="s">
        <v>16940</v>
      </c>
    </row>
    <row r="5975" customFormat="false" ht="13.5" hidden="false" customHeight="false" outlineLevel="0" collapsed="false">
      <c r="A5975" s="74" t="s">
        <v>16268</v>
      </c>
      <c r="B5975" s="74" t="s">
        <v>27986</v>
      </c>
      <c r="C5975" s="74" t="s">
        <v>28150</v>
      </c>
      <c r="D5975" s="74" t="s">
        <v>28151</v>
      </c>
      <c r="E5975" s="75"/>
      <c r="F5975" s="74"/>
      <c r="G5975" s="76" t="n">
        <v>87757</v>
      </c>
      <c r="H5975" s="74" t="s">
        <v>28213</v>
      </c>
      <c r="I5975" s="74" t="s">
        <v>73</v>
      </c>
      <c r="J5975" s="74" t="s">
        <v>17690</v>
      </c>
      <c r="K5975" s="75" t="s">
        <v>23646</v>
      </c>
      <c r="L5975" s="74" t="s">
        <v>16940</v>
      </c>
    </row>
    <row r="5976" customFormat="false" ht="13.5" hidden="false" customHeight="false" outlineLevel="0" collapsed="false">
      <c r="A5976" s="74" t="s">
        <v>16268</v>
      </c>
      <c r="B5976" s="74" t="s">
        <v>27986</v>
      </c>
      <c r="C5976" s="74" t="s">
        <v>28150</v>
      </c>
      <c r="D5976" s="74" t="s">
        <v>28151</v>
      </c>
      <c r="E5976" s="75"/>
      <c r="F5976" s="74"/>
      <c r="G5976" s="76" t="n">
        <v>87758</v>
      </c>
      <c r="H5976" s="74" t="s">
        <v>28214</v>
      </c>
      <c r="I5976" s="74" t="s">
        <v>73</v>
      </c>
      <c r="J5976" s="74" t="s">
        <v>16938</v>
      </c>
      <c r="K5976" s="75" t="s">
        <v>28215</v>
      </c>
      <c r="L5976" s="74" t="s">
        <v>16940</v>
      </c>
    </row>
    <row r="5977" customFormat="false" ht="13.5" hidden="false" customHeight="false" outlineLevel="0" collapsed="false">
      <c r="A5977" s="74" t="s">
        <v>16268</v>
      </c>
      <c r="B5977" s="74" t="s">
        <v>27986</v>
      </c>
      <c r="C5977" s="74" t="s">
        <v>28150</v>
      </c>
      <c r="D5977" s="74" t="s">
        <v>28151</v>
      </c>
      <c r="E5977" s="75"/>
      <c r="F5977" s="74"/>
      <c r="G5977" s="76" t="n">
        <v>87759</v>
      </c>
      <c r="H5977" s="74" t="s">
        <v>28216</v>
      </c>
      <c r="I5977" s="74" t="s">
        <v>73</v>
      </c>
      <c r="J5977" s="74" t="s">
        <v>16938</v>
      </c>
      <c r="K5977" s="75" t="s">
        <v>28217</v>
      </c>
      <c r="L5977" s="74" t="s">
        <v>16940</v>
      </c>
    </row>
    <row r="5978" customFormat="false" ht="13.5" hidden="false" customHeight="false" outlineLevel="0" collapsed="false">
      <c r="A5978" s="74" t="s">
        <v>16268</v>
      </c>
      <c r="B5978" s="74" t="s">
        <v>27986</v>
      </c>
      <c r="C5978" s="74" t="s">
        <v>28150</v>
      </c>
      <c r="D5978" s="74" t="s">
        <v>28151</v>
      </c>
      <c r="E5978" s="75"/>
      <c r="F5978" s="74"/>
      <c r="G5978" s="76" t="n">
        <v>87765</v>
      </c>
      <c r="H5978" s="74" t="s">
        <v>28218</v>
      </c>
      <c r="I5978" s="74" t="s">
        <v>73</v>
      </c>
      <c r="J5978" s="74" t="s">
        <v>16938</v>
      </c>
      <c r="K5978" s="75" t="s">
        <v>28219</v>
      </c>
      <c r="L5978" s="74" t="s">
        <v>16940</v>
      </c>
    </row>
    <row r="5979" customFormat="false" ht="13.5" hidden="false" customHeight="false" outlineLevel="0" collapsed="false">
      <c r="A5979" s="74" t="s">
        <v>16268</v>
      </c>
      <c r="B5979" s="74" t="s">
        <v>27986</v>
      </c>
      <c r="C5979" s="74" t="s">
        <v>28150</v>
      </c>
      <c r="D5979" s="74" t="s">
        <v>28151</v>
      </c>
      <c r="E5979" s="75"/>
      <c r="F5979" s="74"/>
      <c r="G5979" s="76" t="n">
        <v>87767</v>
      </c>
      <c r="H5979" s="74" t="s">
        <v>28220</v>
      </c>
      <c r="I5979" s="74" t="s">
        <v>73</v>
      </c>
      <c r="J5979" s="74" t="s">
        <v>17690</v>
      </c>
      <c r="K5979" s="75" t="s">
        <v>28221</v>
      </c>
      <c r="L5979" s="74" t="s">
        <v>16940</v>
      </c>
    </row>
    <row r="5980" customFormat="false" ht="13.5" hidden="false" customHeight="false" outlineLevel="0" collapsed="false">
      <c r="A5980" s="74" t="s">
        <v>16268</v>
      </c>
      <c r="B5980" s="74" t="s">
        <v>27986</v>
      </c>
      <c r="C5980" s="74" t="s">
        <v>28150</v>
      </c>
      <c r="D5980" s="74" t="s">
        <v>28151</v>
      </c>
      <c r="E5980" s="75"/>
      <c r="F5980" s="74"/>
      <c r="G5980" s="76" t="n">
        <v>87768</v>
      </c>
      <c r="H5980" s="74" t="s">
        <v>28222</v>
      </c>
      <c r="I5980" s="74" t="s">
        <v>73</v>
      </c>
      <c r="J5980" s="74" t="s">
        <v>16938</v>
      </c>
      <c r="K5980" s="75" t="s">
        <v>28223</v>
      </c>
      <c r="L5980" s="74" t="s">
        <v>16940</v>
      </c>
    </row>
    <row r="5981" customFormat="false" ht="13.5" hidden="false" customHeight="false" outlineLevel="0" collapsed="false">
      <c r="A5981" s="74" t="s">
        <v>16268</v>
      </c>
      <c r="B5981" s="74" t="s">
        <v>27986</v>
      </c>
      <c r="C5981" s="74" t="s">
        <v>28150</v>
      </c>
      <c r="D5981" s="74" t="s">
        <v>28151</v>
      </c>
      <c r="E5981" s="75"/>
      <c r="F5981" s="74"/>
      <c r="G5981" s="76" t="n">
        <v>87769</v>
      </c>
      <c r="H5981" s="74" t="s">
        <v>28224</v>
      </c>
      <c r="I5981" s="74" t="s">
        <v>73</v>
      </c>
      <c r="J5981" s="74" t="s">
        <v>16938</v>
      </c>
      <c r="K5981" s="75" t="s">
        <v>28225</v>
      </c>
      <c r="L5981" s="74" t="s">
        <v>16940</v>
      </c>
    </row>
    <row r="5982" customFormat="false" ht="13.5" hidden="false" customHeight="false" outlineLevel="0" collapsed="false">
      <c r="A5982" s="74" t="s">
        <v>16268</v>
      </c>
      <c r="B5982" s="74" t="s">
        <v>27986</v>
      </c>
      <c r="C5982" s="74" t="s">
        <v>28150</v>
      </c>
      <c r="D5982" s="74" t="s">
        <v>28151</v>
      </c>
      <c r="E5982" s="75"/>
      <c r="F5982" s="74"/>
      <c r="G5982" s="76" t="n">
        <v>88470</v>
      </c>
      <c r="H5982" s="74" t="s">
        <v>28226</v>
      </c>
      <c r="I5982" s="74" t="s">
        <v>73</v>
      </c>
      <c r="J5982" s="74" t="s">
        <v>16938</v>
      </c>
      <c r="K5982" s="75" t="s">
        <v>28227</v>
      </c>
      <c r="L5982" s="74" t="s">
        <v>16940</v>
      </c>
    </row>
    <row r="5983" customFormat="false" ht="13.5" hidden="false" customHeight="false" outlineLevel="0" collapsed="false">
      <c r="A5983" s="74" t="s">
        <v>16268</v>
      </c>
      <c r="B5983" s="74" t="s">
        <v>27986</v>
      </c>
      <c r="C5983" s="74" t="s">
        <v>28150</v>
      </c>
      <c r="D5983" s="74" t="s">
        <v>28151</v>
      </c>
      <c r="E5983" s="75"/>
      <c r="F5983" s="74"/>
      <c r="G5983" s="76" t="n">
        <v>88471</v>
      </c>
      <c r="H5983" s="74" t="s">
        <v>28228</v>
      </c>
      <c r="I5983" s="74" t="s">
        <v>73</v>
      </c>
      <c r="J5983" s="74" t="s">
        <v>16938</v>
      </c>
      <c r="K5983" s="75" t="s">
        <v>28229</v>
      </c>
      <c r="L5983" s="74" t="s">
        <v>16940</v>
      </c>
    </row>
    <row r="5984" customFormat="false" ht="13.5" hidden="false" customHeight="false" outlineLevel="0" collapsed="false">
      <c r="A5984" s="74" t="s">
        <v>16268</v>
      </c>
      <c r="B5984" s="74" t="s">
        <v>27986</v>
      </c>
      <c r="C5984" s="74" t="s">
        <v>28150</v>
      </c>
      <c r="D5984" s="74" t="s">
        <v>28151</v>
      </c>
      <c r="E5984" s="75"/>
      <c r="F5984" s="74"/>
      <c r="G5984" s="76" t="n">
        <v>88472</v>
      </c>
      <c r="H5984" s="74" t="s">
        <v>28230</v>
      </c>
      <c r="I5984" s="74" t="s">
        <v>73</v>
      </c>
      <c r="J5984" s="74" t="s">
        <v>16938</v>
      </c>
      <c r="K5984" s="75" t="s">
        <v>19232</v>
      </c>
      <c r="L5984" s="74" t="s">
        <v>16940</v>
      </c>
    </row>
    <row r="5985" customFormat="false" ht="13.5" hidden="false" customHeight="false" outlineLevel="0" collapsed="false">
      <c r="A5985" s="74" t="s">
        <v>16268</v>
      </c>
      <c r="B5985" s="74" t="s">
        <v>27986</v>
      </c>
      <c r="C5985" s="74" t="s">
        <v>28150</v>
      </c>
      <c r="D5985" s="74" t="s">
        <v>28151</v>
      </c>
      <c r="E5985" s="75"/>
      <c r="F5985" s="74"/>
      <c r="G5985" s="76" t="n">
        <v>88476</v>
      </c>
      <c r="H5985" s="74" t="s">
        <v>28231</v>
      </c>
      <c r="I5985" s="74" t="s">
        <v>73</v>
      </c>
      <c r="J5985" s="74" t="s">
        <v>16938</v>
      </c>
      <c r="K5985" s="75" t="s">
        <v>20379</v>
      </c>
      <c r="L5985" s="74" t="s">
        <v>16940</v>
      </c>
    </row>
    <row r="5986" customFormat="false" ht="13.5" hidden="false" customHeight="false" outlineLevel="0" collapsed="false">
      <c r="A5986" s="74" t="s">
        <v>16268</v>
      </c>
      <c r="B5986" s="74" t="s">
        <v>27986</v>
      </c>
      <c r="C5986" s="74" t="s">
        <v>28150</v>
      </c>
      <c r="D5986" s="74" t="s">
        <v>28151</v>
      </c>
      <c r="E5986" s="75"/>
      <c r="F5986" s="74"/>
      <c r="G5986" s="76" t="n">
        <v>88477</v>
      </c>
      <c r="H5986" s="74" t="s">
        <v>28232</v>
      </c>
      <c r="I5986" s="74" t="s">
        <v>73</v>
      </c>
      <c r="J5986" s="74" t="s">
        <v>16938</v>
      </c>
      <c r="K5986" s="75" t="s">
        <v>24979</v>
      </c>
      <c r="L5986" s="74" t="s">
        <v>16940</v>
      </c>
    </row>
    <row r="5987" customFormat="false" ht="13.5" hidden="false" customHeight="false" outlineLevel="0" collapsed="false">
      <c r="A5987" s="74" t="s">
        <v>16268</v>
      </c>
      <c r="B5987" s="74" t="s">
        <v>27986</v>
      </c>
      <c r="C5987" s="74" t="s">
        <v>28150</v>
      </c>
      <c r="D5987" s="74" t="s">
        <v>28151</v>
      </c>
      <c r="E5987" s="75"/>
      <c r="F5987" s="74"/>
      <c r="G5987" s="76" t="n">
        <v>88478</v>
      </c>
      <c r="H5987" s="74" t="s">
        <v>28233</v>
      </c>
      <c r="I5987" s="74" t="s">
        <v>73</v>
      </c>
      <c r="J5987" s="74" t="s">
        <v>16938</v>
      </c>
      <c r="K5987" s="75" t="s">
        <v>28234</v>
      </c>
      <c r="L5987" s="74" t="s">
        <v>16940</v>
      </c>
    </row>
    <row r="5988" customFormat="false" ht="13.5" hidden="false" customHeight="false" outlineLevel="0" collapsed="false">
      <c r="A5988" s="74" t="s">
        <v>16268</v>
      </c>
      <c r="B5988" s="74" t="s">
        <v>27986</v>
      </c>
      <c r="C5988" s="74" t="s">
        <v>28150</v>
      </c>
      <c r="D5988" s="74" t="s">
        <v>28151</v>
      </c>
      <c r="E5988" s="75"/>
      <c r="F5988" s="74"/>
      <c r="G5988" s="76" t="n">
        <v>90930</v>
      </c>
      <c r="H5988" s="74" t="s">
        <v>28235</v>
      </c>
      <c r="I5988" s="74" t="s">
        <v>73</v>
      </c>
      <c r="J5988" s="74" t="s">
        <v>16938</v>
      </c>
      <c r="K5988" s="75" t="s">
        <v>28236</v>
      </c>
      <c r="L5988" s="74" t="s">
        <v>16940</v>
      </c>
    </row>
    <row r="5989" customFormat="false" ht="13.5" hidden="false" customHeight="false" outlineLevel="0" collapsed="false">
      <c r="A5989" s="74" t="s">
        <v>16268</v>
      </c>
      <c r="B5989" s="74" t="s">
        <v>27986</v>
      </c>
      <c r="C5989" s="74" t="s">
        <v>28150</v>
      </c>
      <c r="D5989" s="74" t="s">
        <v>28151</v>
      </c>
      <c r="E5989" s="75"/>
      <c r="F5989" s="74"/>
      <c r="G5989" s="76" t="n">
        <v>90932</v>
      </c>
      <c r="H5989" s="74" t="s">
        <v>28237</v>
      </c>
      <c r="I5989" s="74" t="s">
        <v>73</v>
      </c>
      <c r="J5989" s="74" t="s">
        <v>16938</v>
      </c>
      <c r="K5989" s="75" t="s">
        <v>28238</v>
      </c>
      <c r="L5989" s="74" t="s">
        <v>16940</v>
      </c>
    </row>
    <row r="5990" customFormat="false" ht="13.5" hidden="false" customHeight="false" outlineLevel="0" collapsed="false">
      <c r="A5990" s="74" t="s">
        <v>16268</v>
      </c>
      <c r="B5990" s="74" t="s">
        <v>27986</v>
      </c>
      <c r="C5990" s="74" t="s">
        <v>28150</v>
      </c>
      <c r="D5990" s="74" t="s">
        <v>28151</v>
      </c>
      <c r="E5990" s="75"/>
      <c r="F5990" s="74"/>
      <c r="G5990" s="76" t="n">
        <v>90933</v>
      </c>
      <c r="H5990" s="74" t="s">
        <v>28239</v>
      </c>
      <c r="I5990" s="74" t="s">
        <v>73</v>
      </c>
      <c r="J5990" s="74" t="s">
        <v>16938</v>
      </c>
      <c r="K5990" s="75" t="s">
        <v>28240</v>
      </c>
      <c r="L5990" s="74" t="s">
        <v>16940</v>
      </c>
    </row>
    <row r="5991" customFormat="false" ht="13.5" hidden="false" customHeight="false" outlineLevel="0" collapsed="false">
      <c r="A5991" s="74" t="s">
        <v>16268</v>
      </c>
      <c r="B5991" s="74" t="s">
        <v>27986</v>
      </c>
      <c r="C5991" s="74" t="s">
        <v>28150</v>
      </c>
      <c r="D5991" s="74" t="s">
        <v>28151</v>
      </c>
      <c r="E5991" s="75"/>
      <c r="F5991" s="74"/>
      <c r="G5991" s="76" t="n">
        <v>90934</v>
      </c>
      <c r="H5991" s="74" t="s">
        <v>28241</v>
      </c>
      <c r="I5991" s="74" t="s">
        <v>73</v>
      </c>
      <c r="J5991" s="74" t="s">
        <v>16938</v>
      </c>
      <c r="K5991" s="75" t="s">
        <v>28242</v>
      </c>
      <c r="L5991" s="74" t="s">
        <v>16940</v>
      </c>
    </row>
    <row r="5992" customFormat="false" ht="13.5" hidden="false" customHeight="false" outlineLevel="0" collapsed="false">
      <c r="A5992" s="74" t="s">
        <v>16268</v>
      </c>
      <c r="B5992" s="74" t="s">
        <v>27986</v>
      </c>
      <c r="C5992" s="74" t="s">
        <v>28150</v>
      </c>
      <c r="D5992" s="74" t="s">
        <v>28151</v>
      </c>
      <c r="E5992" s="75"/>
      <c r="F5992" s="74"/>
      <c r="G5992" s="76" t="n">
        <v>90940</v>
      </c>
      <c r="H5992" s="74" t="s">
        <v>28243</v>
      </c>
      <c r="I5992" s="74" t="s">
        <v>73</v>
      </c>
      <c r="J5992" s="74" t="s">
        <v>16938</v>
      </c>
      <c r="K5992" s="75" t="s">
        <v>28244</v>
      </c>
      <c r="L5992" s="74" t="s">
        <v>16940</v>
      </c>
    </row>
    <row r="5993" customFormat="false" ht="13.5" hidden="false" customHeight="false" outlineLevel="0" collapsed="false">
      <c r="A5993" s="74" t="s">
        <v>16268</v>
      </c>
      <c r="B5993" s="74" t="s">
        <v>27986</v>
      </c>
      <c r="C5993" s="74" t="s">
        <v>28150</v>
      </c>
      <c r="D5993" s="74" t="s">
        <v>28151</v>
      </c>
      <c r="E5993" s="75"/>
      <c r="F5993" s="74"/>
      <c r="G5993" s="76" t="n">
        <v>90942</v>
      </c>
      <c r="H5993" s="74" t="s">
        <v>28245</v>
      </c>
      <c r="I5993" s="74" t="s">
        <v>73</v>
      </c>
      <c r="J5993" s="74" t="s">
        <v>16938</v>
      </c>
      <c r="K5993" s="75" t="s">
        <v>18301</v>
      </c>
      <c r="L5993" s="74" t="s">
        <v>16940</v>
      </c>
    </row>
    <row r="5994" customFormat="false" ht="13.5" hidden="false" customHeight="false" outlineLevel="0" collapsed="false">
      <c r="A5994" s="74" t="s">
        <v>16268</v>
      </c>
      <c r="B5994" s="74" t="s">
        <v>27986</v>
      </c>
      <c r="C5994" s="74" t="s">
        <v>28150</v>
      </c>
      <c r="D5994" s="74" t="s">
        <v>28151</v>
      </c>
      <c r="E5994" s="75"/>
      <c r="F5994" s="74"/>
      <c r="G5994" s="76" t="n">
        <v>90943</v>
      </c>
      <c r="H5994" s="74" t="s">
        <v>28246</v>
      </c>
      <c r="I5994" s="74" t="s">
        <v>73</v>
      </c>
      <c r="J5994" s="74" t="s">
        <v>16938</v>
      </c>
      <c r="K5994" s="75" t="s">
        <v>28247</v>
      </c>
      <c r="L5994" s="74" t="s">
        <v>16940</v>
      </c>
    </row>
    <row r="5995" customFormat="false" ht="13.5" hidden="false" customHeight="false" outlineLevel="0" collapsed="false">
      <c r="A5995" s="74" t="s">
        <v>16268</v>
      </c>
      <c r="B5995" s="74" t="s">
        <v>27986</v>
      </c>
      <c r="C5995" s="74" t="s">
        <v>28150</v>
      </c>
      <c r="D5995" s="74" t="s">
        <v>28151</v>
      </c>
      <c r="E5995" s="75"/>
      <c r="F5995" s="74"/>
      <c r="G5995" s="76" t="n">
        <v>90944</v>
      </c>
      <c r="H5995" s="74" t="s">
        <v>28248</v>
      </c>
      <c r="I5995" s="74" t="s">
        <v>73</v>
      </c>
      <c r="J5995" s="74" t="s">
        <v>16938</v>
      </c>
      <c r="K5995" s="75" t="s">
        <v>28249</v>
      </c>
      <c r="L5995" s="74" t="s">
        <v>16940</v>
      </c>
    </row>
    <row r="5996" customFormat="false" ht="13.5" hidden="false" customHeight="false" outlineLevel="0" collapsed="false">
      <c r="A5996" s="74" t="s">
        <v>16268</v>
      </c>
      <c r="B5996" s="74" t="s">
        <v>27986</v>
      </c>
      <c r="C5996" s="74" t="s">
        <v>28150</v>
      </c>
      <c r="D5996" s="74" t="s">
        <v>28151</v>
      </c>
      <c r="E5996" s="75"/>
      <c r="F5996" s="74"/>
      <c r="G5996" s="76" t="n">
        <v>90950</v>
      </c>
      <c r="H5996" s="74" t="s">
        <v>28250</v>
      </c>
      <c r="I5996" s="74" t="s">
        <v>73</v>
      </c>
      <c r="J5996" s="74" t="s">
        <v>16938</v>
      </c>
      <c r="K5996" s="75" t="s">
        <v>25086</v>
      </c>
      <c r="L5996" s="74" t="s">
        <v>16940</v>
      </c>
    </row>
    <row r="5997" customFormat="false" ht="13.5" hidden="false" customHeight="false" outlineLevel="0" collapsed="false">
      <c r="A5997" s="74" t="s">
        <v>16268</v>
      </c>
      <c r="B5997" s="74" t="s">
        <v>27986</v>
      </c>
      <c r="C5997" s="74" t="s">
        <v>28150</v>
      </c>
      <c r="D5997" s="74" t="s">
        <v>28151</v>
      </c>
      <c r="E5997" s="75"/>
      <c r="F5997" s="74"/>
      <c r="G5997" s="76" t="n">
        <v>90952</v>
      </c>
      <c r="H5997" s="74" t="s">
        <v>28251</v>
      </c>
      <c r="I5997" s="74" t="s">
        <v>73</v>
      </c>
      <c r="J5997" s="74" t="s">
        <v>16938</v>
      </c>
      <c r="K5997" s="75" t="s">
        <v>28252</v>
      </c>
      <c r="L5997" s="74" t="s">
        <v>16940</v>
      </c>
    </row>
    <row r="5998" customFormat="false" ht="13.5" hidden="false" customHeight="false" outlineLevel="0" collapsed="false">
      <c r="A5998" s="74" t="s">
        <v>16268</v>
      </c>
      <c r="B5998" s="74" t="s">
        <v>27986</v>
      </c>
      <c r="C5998" s="74" t="s">
        <v>28150</v>
      </c>
      <c r="D5998" s="74" t="s">
        <v>28151</v>
      </c>
      <c r="E5998" s="75"/>
      <c r="F5998" s="74"/>
      <c r="G5998" s="76" t="n">
        <v>90953</v>
      </c>
      <c r="H5998" s="74" t="s">
        <v>28253</v>
      </c>
      <c r="I5998" s="74" t="s">
        <v>73</v>
      </c>
      <c r="J5998" s="74" t="s">
        <v>16938</v>
      </c>
      <c r="K5998" s="75" t="s">
        <v>28254</v>
      </c>
      <c r="L5998" s="74" t="s">
        <v>16940</v>
      </c>
    </row>
    <row r="5999" customFormat="false" ht="13.5" hidden="false" customHeight="false" outlineLevel="0" collapsed="false">
      <c r="A5999" s="74" t="s">
        <v>16268</v>
      </c>
      <c r="B5999" s="74" t="s">
        <v>27986</v>
      </c>
      <c r="C5999" s="74" t="s">
        <v>28150</v>
      </c>
      <c r="D5999" s="74" t="s">
        <v>28151</v>
      </c>
      <c r="E5999" s="75"/>
      <c r="F5999" s="74"/>
      <c r="G5999" s="76" t="n">
        <v>90954</v>
      </c>
      <c r="H5999" s="74" t="s">
        <v>28255</v>
      </c>
      <c r="I5999" s="74" t="s">
        <v>73</v>
      </c>
      <c r="J5999" s="74" t="s">
        <v>16938</v>
      </c>
      <c r="K5999" s="75" t="s">
        <v>28256</v>
      </c>
      <c r="L5999" s="74" t="s">
        <v>16940</v>
      </c>
    </row>
    <row r="6000" customFormat="false" ht="13.5" hidden="false" customHeight="false" outlineLevel="0" collapsed="false">
      <c r="A6000" s="74" t="s">
        <v>16268</v>
      </c>
      <c r="B6000" s="74" t="s">
        <v>27986</v>
      </c>
      <c r="C6000" s="74" t="s">
        <v>28150</v>
      </c>
      <c r="D6000" s="74" t="s">
        <v>28151</v>
      </c>
      <c r="E6000" s="75"/>
      <c r="F6000" s="74"/>
      <c r="G6000" s="76" t="n">
        <v>94438</v>
      </c>
      <c r="H6000" s="74" t="s">
        <v>28257</v>
      </c>
      <c r="I6000" s="74" t="s">
        <v>73</v>
      </c>
      <c r="J6000" s="74" t="s">
        <v>16938</v>
      </c>
      <c r="K6000" s="75" t="s">
        <v>28258</v>
      </c>
      <c r="L6000" s="74" t="s">
        <v>16940</v>
      </c>
    </row>
    <row r="6001" customFormat="false" ht="13.5" hidden="false" customHeight="false" outlineLevel="0" collapsed="false">
      <c r="A6001" s="74" t="s">
        <v>16268</v>
      </c>
      <c r="B6001" s="74" t="s">
        <v>27986</v>
      </c>
      <c r="C6001" s="74" t="s">
        <v>28150</v>
      </c>
      <c r="D6001" s="74" t="s">
        <v>28151</v>
      </c>
      <c r="E6001" s="75"/>
      <c r="F6001" s="74"/>
      <c r="G6001" s="76" t="n">
        <v>94439</v>
      </c>
      <c r="H6001" s="74" t="s">
        <v>28259</v>
      </c>
      <c r="I6001" s="74" t="s">
        <v>73</v>
      </c>
      <c r="J6001" s="74" t="s">
        <v>16938</v>
      </c>
      <c r="K6001" s="75" t="s">
        <v>28260</v>
      </c>
      <c r="L6001" s="74" t="s">
        <v>16940</v>
      </c>
    </row>
    <row r="6002" customFormat="false" ht="13.5" hidden="false" customHeight="false" outlineLevel="0" collapsed="false">
      <c r="A6002" s="74" t="s">
        <v>16268</v>
      </c>
      <c r="B6002" s="74" t="s">
        <v>27986</v>
      </c>
      <c r="C6002" s="74" t="s">
        <v>28150</v>
      </c>
      <c r="D6002" s="74" t="s">
        <v>28151</v>
      </c>
      <c r="E6002" s="75"/>
      <c r="F6002" s="74"/>
      <c r="G6002" s="76" t="n">
        <v>94779</v>
      </c>
      <c r="H6002" s="74" t="s">
        <v>28261</v>
      </c>
      <c r="I6002" s="74" t="s">
        <v>73</v>
      </c>
      <c r="J6002" s="74" t="s">
        <v>16938</v>
      </c>
      <c r="K6002" s="75" t="s">
        <v>27575</v>
      </c>
      <c r="L6002" s="74" t="s">
        <v>16940</v>
      </c>
    </row>
    <row r="6003" customFormat="false" ht="13.5" hidden="false" customHeight="false" outlineLevel="0" collapsed="false">
      <c r="A6003" s="74" t="s">
        <v>16268</v>
      </c>
      <c r="B6003" s="74" t="s">
        <v>27986</v>
      </c>
      <c r="C6003" s="74" t="s">
        <v>28150</v>
      </c>
      <c r="D6003" s="74" t="s">
        <v>28151</v>
      </c>
      <c r="E6003" s="75"/>
      <c r="F6003" s="74"/>
      <c r="G6003" s="76" t="n">
        <v>94782</v>
      </c>
      <c r="H6003" s="74" t="s">
        <v>28262</v>
      </c>
      <c r="I6003" s="74" t="s">
        <v>73</v>
      </c>
      <c r="J6003" s="74" t="s">
        <v>16938</v>
      </c>
      <c r="K6003" s="75" t="s">
        <v>28263</v>
      </c>
      <c r="L6003" s="74" t="s">
        <v>16940</v>
      </c>
    </row>
    <row r="6004" customFormat="false" ht="13.5" hidden="false" customHeight="false" outlineLevel="0" collapsed="false">
      <c r="A6004" s="74" t="s">
        <v>16268</v>
      </c>
      <c r="B6004" s="74" t="s">
        <v>27986</v>
      </c>
      <c r="C6004" s="74" t="s">
        <v>28150</v>
      </c>
      <c r="D6004" s="74" t="s">
        <v>28151</v>
      </c>
      <c r="E6004" s="75"/>
      <c r="F6004" s="74"/>
      <c r="G6004" s="76" t="n">
        <v>102803</v>
      </c>
      <c r="H6004" s="74" t="s">
        <v>28264</v>
      </c>
      <c r="I6004" s="74" t="s">
        <v>73</v>
      </c>
      <c r="J6004" s="74" t="s">
        <v>17690</v>
      </c>
      <c r="K6004" s="75" t="s">
        <v>18380</v>
      </c>
      <c r="L6004" s="74" t="s">
        <v>16940</v>
      </c>
    </row>
    <row r="6005" customFormat="false" ht="13.5" hidden="false" customHeight="false" outlineLevel="0" collapsed="false">
      <c r="A6005" s="74" t="s">
        <v>16268</v>
      </c>
      <c r="B6005" s="74" t="s">
        <v>27986</v>
      </c>
      <c r="C6005" s="74" t="s">
        <v>28265</v>
      </c>
      <c r="D6005" s="74" t="s">
        <v>28266</v>
      </c>
      <c r="E6005" s="75"/>
      <c r="F6005" s="74"/>
      <c r="G6005" s="76" t="n">
        <v>101742</v>
      </c>
      <c r="H6005" s="74" t="s">
        <v>28267</v>
      </c>
      <c r="I6005" s="74" t="s">
        <v>129</v>
      </c>
      <c r="J6005" s="74" t="s">
        <v>16938</v>
      </c>
      <c r="K6005" s="75" t="s">
        <v>28268</v>
      </c>
      <c r="L6005" s="74" t="s">
        <v>16940</v>
      </c>
    </row>
    <row r="6006" customFormat="false" ht="13.5" hidden="false" customHeight="false" outlineLevel="0" collapsed="false">
      <c r="A6006" s="74" t="s">
        <v>28269</v>
      </c>
      <c r="B6006" s="74" t="s">
        <v>28270</v>
      </c>
      <c r="C6006" s="74" t="s">
        <v>12350</v>
      </c>
      <c r="D6006" s="74" t="s">
        <v>28271</v>
      </c>
      <c r="E6006" s="75"/>
      <c r="F6006" s="74"/>
      <c r="G6006" s="76" t="n">
        <v>87871</v>
      </c>
      <c r="H6006" s="74" t="s">
        <v>28272</v>
      </c>
      <c r="I6006" s="74" t="s">
        <v>73</v>
      </c>
      <c r="J6006" s="74" t="s">
        <v>16938</v>
      </c>
      <c r="K6006" s="75" t="s">
        <v>28273</v>
      </c>
      <c r="L6006" s="74" t="s">
        <v>16940</v>
      </c>
    </row>
    <row r="6007" customFormat="false" ht="13.5" hidden="false" customHeight="false" outlineLevel="0" collapsed="false">
      <c r="A6007" s="74" t="s">
        <v>28269</v>
      </c>
      <c r="B6007" s="74" t="s">
        <v>28270</v>
      </c>
      <c r="C6007" s="74" t="s">
        <v>12350</v>
      </c>
      <c r="D6007" s="74" t="s">
        <v>28271</v>
      </c>
      <c r="E6007" s="75"/>
      <c r="F6007" s="74"/>
      <c r="G6007" s="76" t="n">
        <v>87872</v>
      </c>
      <c r="H6007" s="74" t="s">
        <v>28274</v>
      </c>
      <c r="I6007" s="74" t="s">
        <v>73</v>
      </c>
      <c r="J6007" s="74" t="s">
        <v>16938</v>
      </c>
      <c r="K6007" s="75" t="s">
        <v>21619</v>
      </c>
      <c r="L6007" s="74" t="s">
        <v>16940</v>
      </c>
    </row>
    <row r="6008" customFormat="false" ht="13.5" hidden="false" customHeight="false" outlineLevel="0" collapsed="false">
      <c r="A6008" s="74" t="s">
        <v>28269</v>
      </c>
      <c r="B6008" s="74" t="s">
        <v>28270</v>
      </c>
      <c r="C6008" s="74" t="s">
        <v>12350</v>
      </c>
      <c r="D6008" s="74" t="s">
        <v>28271</v>
      </c>
      <c r="E6008" s="75"/>
      <c r="F6008" s="74"/>
      <c r="G6008" s="76" t="n">
        <v>87873</v>
      </c>
      <c r="H6008" s="74" t="s">
        <v>28275</v>
      </c>
      <c r="I6008" s="74" t="s">
        <v>73</v>
      </c>
      <c r="J6008" s="74" t="s">
        <v>16938</v>
      </c>
      <c r="K6008" s="75" t="s">
        <v>24068</v>
      </c>
      <c r="L6008" s="74" t="s">
        <v>16940</v>
      </c>
    </row>
    <row r="6009" customFormat="false" ht="13.5" hidden="false" customHeight="false" outlineLevel="0" collapsed="false">
      <c r="A6009" s="74" t="s">
        <v>28269</v>
      </c>
      <c r="B6009" s="74" t="s">
        <v>28270</v>
      </c>
      <c r="C6009" s="74" t="s">
        <v>12350</v>
      </c>
      <c r="D6009" s="74" t="s">
        <v>28271</v>
      </c>
      <c r="E6009" s="75"/>
      <c r="F6009" s="74"/>
      <c r="G6009" s="76" t="n">
        <v>87874</v>
      </c>
      <c r="H6009" s="74" t="s">
        <v>28276</v>
      </c>
      <c r="I6009" s="74" t="s">
        <v>73</v>
      </c>
      <c r="J6009" s="74" t="s">
        <v>16938</v>
      </c>
      <c r="K6009" s="75" t="s">
        <v>18580</v>
      </c>
      <c r="L6009" s="74" t="s">
        <v>16940</v>
      </c>
    </row>
    <row r="6010" customFormat="false" ht="13.5" hidden="false" customHeight="false" outlineLevel="0" collapsed="false">
      <c r="A6010" s="74" t="s">
        <v>28269</v>
      </c>
      <c r="B6010" s="74" t="s">
        <v>28270</v>
      </c>
      <c r="C6010" s="74" t="s">
        <v>12350</v>
      </c>
      <c r="D6010" s="74" t="s">
        <v>28271</v>
      </c>
      <c r="E6010" s="75"/>
      <c r="F6010" s="74"/>
      <c r="G6010" s="76" t="n">
        <v>87876</v>
      </c>
      <c r="H6010" s="74" t="s">
        <v>28277</v>
      </c>
      <c r="I6010" s="74" t="s">
        <v>73</v>
      </c>
      <c r="J6010" s="74" t="s">
        <v>16938</v>
      </c>
      <c r="K6010" s="75" t="s">
        <v>22296</v>
      </c>
      <c r="L6010" s="74" t="s">
        <v>16940</v>
      </c>
    </row>
    <row r="6011" customFormat="false" ht="13.5" hidden="false" customHeight="false" outlineLevel="0" collapsed="false">
      <c r="A6011" s="74" t="s">
        <v>28269</v>
      </c>
      <c r="B6011" s="74" t="s">
        <v>28270</v>
      </c>
      <c r="C6011" s="74" t="s">
        <v>12350</v>
      </c>
      <c r="D6011" s="74" t="s">
        <v>28271</v>
      </c>
      <c r="E6011" s="75"/>
      <c r="F6011" s="74"/>
      <c r="G6011" s="76" t="n">
        <v>87877</v>
      </c>
      <c r="H6011" s="74" t="s">
        <v>28278</v>
      </c>
      <c r="I6011" s="74" t="s">
        <v>73</v>
      </c>
      <c r="J6011" s="74" t="s">
        <v>16938</v>
      </c>
      <c r="K6011" s="75" t="s">
        <v>19187</v>
      </c>
      <c r="L6011" s="74" t="s">
        <v>16940</v>
      </c>
    </row>
    <row r="6012" customFormat="false" ht="13.5" hidden="false" customHeight="false" outlineLevel="0" collapsed="false">
      <c r="A6012" s="74" t="s">
        <v>28269</v>
      </c>
      <c r="B6012" s="74" t="s">
        <v>28270</v>
      </c>
      <c r="C6012" s="74" t="s">
        <v>12350</v>
      </c>
      <c r="D6012" s="74" t="s">
        <v>28271</v>
      </c>
      <c r="E6012" s="75"/>
      <c r="F6012" s="74"/>
      <c r="G6012" s="76" t="n">
        <v>87878</v>
      </c>
      <c r="H6012" s="74" t="s">
        <v>28279</v>
      </c>
      <c r="I6012" s="74" t="s">
        <v>73</v>
      </c>
      <c r="J6012" s="74" t="s">
        <v>17690</v>
      </c>
      <c r="K6012" s="75" t="s">
        <v>18036</v>
      </c>
      <c r="L6012" s="74" t="s">
        <v>16940</v>
      </c>
    </row>
    <row r="6013" customFormat="false" ht="13.5" hidden="false" customHeight="false" outlineLevel="0" collapsed="false">
      <c r="A6013" s="74" t="s">
        <v>28269</v>
      </c>
      <c r="B6013" s="74" t="s">
        <v>28270</v>
      </c>
      <c r="C6013" s="74" t="s">
        <v>12350</v>
      </c>
      <c r="D6013" s="74" t="s">
        <v>28271</v>
      </c>
      <c r="E6013" s="75"/>
      <c r="F6013" s="74"/>
      <c r="G6013" s="76" t="n">
        <v>87879</v>
      </c>
      <c r="H6013" s="74" t="s">
        <v>28280</v>
      </c>
      <c r="I6013" s="74" t="s">
        <v>73</v>
      </c>
      <c r="J6013" s="74" t="s">
        <v>16938</v>
      </c>
      <c r="K6013" s="75" t="s">
        <v>26808</v>
      </c>
      <c r="L6013" s="74" t="s">
        <v>16940</v>
      </c>
    </row>
    <row r="6014" customFormat="false" ht="13.5" hidden="false" customHeight="false" outlineLevel="0" collapsed="false">
      <c r="A6014" s="74" t="s">
        <v>28269</v>
      </c>
      <c r="B6014" s="74" t="s">
        <v>28270</v>
      </c>
      <c r="C6014" s="74" t="s">
        <v>12350</v>
      </c>
      <c r="D6014" s="74" t="s">
        <v>28271</v>
      </c>
      <c r="E6014" s="75"/>
      <c r="F6014" s="74"/>
      <c r="G6014" s="76" t="n">
        <v>87881</v>
      </c>
      <c r="H6014" s="74" t="s">
        <v>28281</v>
      </c>
      <c r="I6014" s="74" t="s">
        <v>73</v>
      </c>
      <c r="J6014" s="74" t="s">
        <v>16938</v>
      </c>
      <c r="K6014" s="75" t="s">
        <v>28282</v>
      </c>
      <c r="L6014" s="74" t="s">
        <v>16940</v>
      </c>
    </row>
    <row r="6015" customFormat="false" ht="13.5" hidden="false" customHeight="false" outlineLevel="0" collapsed="false">
      <c r="A6015" s="74" t="s">
        <v>28269</v>
      </c>
      <c r="B6015" s="74" t="s">
        <v>28270</v>
      </c>
      <c r="C6015" s="74" t="s">
        <v>12350</v>
      </c>
      <c r="D6015" s="74" t="s">
        <v>28271</v>
      </c>
      <c r="E6015" s="75"/>
      <c r="F6015" s="74"/>
      <c r="G6015" s="76" t="n">
        <v>87882</v>
      </c>
      <c r="H6015" s="74" t="s">
        <v>28283</v>
      </c>
      <c r="I6015" s="74" t="s">
        <v>73</v>
      </c>
      <c r="J6015" s="74" t="s">
        <v>16938</v>
      </c>
      <c r="K6015" s="75" t="s">
        <v>18396</v>
      </c>
      <c r="L6015" s="74" t="s">
        <v>16940</v>
      </c>
    </row>
    <row r="6016" customFormat="false" ht="13.5" hidden="false" customHeight="false" outlineLevel="0" collapsed="false">
      <c r="A6016" s="74" t="s">
        <v>28269</v>
      </c>
      <c r="B6016" s="74" t="s">
        <v>28270</v>
      </c>
      <c r="C6016" s="74" t="s">
        <v>12350</v>
      </c>
      <c r="D6016" s="74" t="s">
        <v>28271</v>
      </c>
      <c r="E6016" s="75"/>
      <c r="F6016" s="74"/>
      <c r="G6016" s="76" t="n">
        <v>87884</v>
      </c>
      <c r="H6016" s="74" t="s">
        <v>28284</v>
      </c>
      <c r="I6016" s="74" t="s">
        <v>73</v>
      </c>
      <c r="J6016" s="74" t="s">
        <v>16938</v>
      </c>
      <c r="K6016" s="75" t="s">
        <v>28285</v>
      </c>
      <c r="L6016" s="74" t="s">
        <v>16940</v>
      </c>
    </row>
    <row r="6017" customFormat="false" ht="13.5" hidden="false" customHeight="false" outlineLevel="0" collapsed="false">
      <c r="A6017" s="74" t="s">
        <v>28269</v>
      </c>
      <c r="B6017" s="74" t="s">
        <v>28270</v>
      </c>
      <c r="C6017" s="74" t="s">
        <v>12350</v>
      </c>
      <c r="D6017" s="74" t="s">
        <v>28271</v>
      </c>
      <c r="E6017" s="75"/>
      <c r="F6017" s="74"/>
      <c r="G6017" s="76" t="n">
        <v>87885</v>
      </c>
      <c r="H6017" s="74" t="s">
        <v>28286</v>
      </c>
      <c r="I6017" s="74" t="s">
        <v>73</v>
      </c>
      <c r="J6017" s="74" t="s">
        <v>16938</v>
      </c>
      <c r="K6017" s="75" t="s">
        <v>28287</v>
      </c>
      <c r="L6017" s="74" t="s">
        <v>16940</v>
      </c>
    </row>
    <row r="6018" customFormat="false" ht="13.5" hidden="false" customHeight="false" outlineLevel="0" collapsed="false">
      <c r="A6018" s="74" t="s">
        <v>28269</v>
      </c>
      <c r="B6018" s="74" t="s">
        <v>28270</v>
      </c>
      <c r="C6018" s="74" t="s">
        <v>12350</v>
      </c>
      <c r="D6018" s="74" t="s">
        <v>28271</v>
      </c>
      <c r="E6018" s="75"/>
      <c r="F6018" s="74"/>
      <c r="G6018" s="76" t="n">
        <v>87886</v>
      </c>
      <c r="H6018" s="74" t="s">
        <v>28288</v>
      </c>
      <c r="I6018" s="74" t="s">
        <v>73</v>
      </c>
      <c r="J6018" s="74" t="s">
        <v>16938</v>
      </c>
      <c r="K6018" s="75" t="s">
        <v>24529</v>
      </c>
      <c r="L6018" s="74" t="s">
        <v>16940</v>
      </c>
    </row>
    <row r="6019" customFormat="false" ht="13.5" hidden="false" customHeight="false" outlineLevel="0" collapsed="false">
      <c r="A6019" s="74" t="s">
        <v>28269</v>
      </c>
      <c r="B6019" s="74" t="s">
        <v>28270</v>
      </c>
      <c r="C6019" s="74" t="s">
        <v>12350</v>
      </c>
      <c r="D6019" s="74" t="s">
        <v>28271</v>
      </c>
      <c r="E6019" s="75"/>
      <c r="F6019" s="74"/>
      <c r="G6019" s="76" t="n">
        <v>87887</v>
      </c>
      <c r="H6019" s="74" t="s">
        <v>28289</v>
      </c>
      <c r="I6019" s="74" t="s">
        <v>73</v>
      </c>
      <c r="J6019" s="74" t="s">
        <v>16938</v>
      </c>
      <c r="K6019" s="75" t="s">
        <v>28290</v>
      </c>
      <c r="L6019" s="74" t="s">
        <v>16940</v>
      </c>
    </row>
    <row r="6020" customFormat="false" ht="13.5" hidden="false" customHeight="false" outlineLevel="0" collapsed="false">
      <c r="A6020" s="74" t="s">
        <v>28269</v>
      </c>
      <c r="B6020" s="74" t="s">
        <v>28270</v>
      </c>
      <c r="C6020" s="74" t="s">
        <v>12350</v>
      </c>
      <c r="D6020" s="74" t="s">
        <v>28271</v>
      </c>
      <c r="E6020" s="75"/>
      <c r="F6020" s="74"/>
      <c r="G6020" s="76" t="n">
        <v>87888</v>
      </c>
      <c r="H6020" s="74" t="s">
        <v>28291</v>
      </c>
      <c r="I6020" s="74" t="s">
        <v>73</v>
      </c>
      <c r="J6020" s="74" t="s">
        <v>16938</v>
      </c>
      <c r="K6020" s="75" t="s">
        <v>18549</v>
      </c>
      <c r="L6020" s="74" t="s">
        <v>16940</v>
      </c>
    </row>
    <row r="6021" customFormat="false" ht="13.5" hidden="false" customHeight="false" outlineLevel="0" collapsed="false">
      <c r="A6021" s="74" t="s">
        <v>28269</v>
      </c>
      <c r="B6021" s="74" t="s">
        <v>28270</v>
      </c>
      <c r="C6021" s="74" t="s">
        <v>12350</v>
      </c>
      <c r="D6021" s="74" t="s">
        <v>28271</v>
      </c>
      <c r="E6021" s="75"/>
      <c r="F6021" s="74"/>
      <c r="G6021" s="76" t="n">
        <v>87889</v>
      </c>
      <c r="H6021" s="74" t="s">
        <v>28292</v>
      </c>
      <c r="I6021" s="74" t="s">
        <v>73</v>
      </c>
      <c r="J6021" s="74" t="s">
        <v>16938</v>
      </c>
      <c r="K6021" s="75" t="s">
        <v>17354</v>
      </c>
      <c r="L6021" s="74" t="s">
        <v>16940</v>
      </c>
    </row>
    <row r="6022" customFormat="false" ht="13.5" hidden="false" customHeight="false" outlineLevel="0" collapsed="false">
      <c r="A6022" s="74" t="s">
        <v>28269</v>
      </c>
      <c r="B6022" s="74" t="s">
        <v>28270</v>
      </c>
      <c r="C6022" s="74" t="s">
        <v>12350</v>
      </c>
      <c r="D6022" s="74" t="s">
        <v>28271</v>
      </c>
      <c r="E6022" s="75"/>
      <c r="F6022" s="74"/>
      <c r="G6022" s="76" t="n">
        <v>87891</v>
      </c>
      <c r="H6022" s="74" t="s">
        <v>28293</v>
      </c>
      <c r="I6022" s="74" t="s">
        <v>73</v>
      </c>
      <c r="J6022" s="74" t="s">
        <v>16938</v>
      </c>
      <c r="K6022" s="75" t="s">
        <v>28294</v>
      </c>
      <c r="L6022" s="74" t="s">
        <v>16940</v>
      </c>
    </row>
    <row r="6023" customFormat="false" ht="13.5" hidden="false" customHeight="false" outlineLevel="0" collapsed="false">
      <c r="A6023" s="74" t="s">
        <v>28269</v>
      </c>
      <c r="B6023" s="74" t="s">
        <v>28270</v>
      </c>
      <c r="C6023" s="74" t="s">
        <v>12350</v>
      </c>
      <c r="D6023" s="74" t="s">
        <v>28271</v>
      </c>
      <c r="E6023" s="75"/>
      <c r="F6023" s="74"/>
      <c r="G6023" s="76" t="n">
        <v>87892</v>
      </c>
      <c r="H6023" s="74" t="s">
        <v>28295</v>
      </c>
      <c r="I6023" s="74" t="s">
        <v>73</v>
      </c>
      <c r="J6023" s="74" t="s">
        <v>16938</v>
      </c>
      <c r="K6023" s="75" t="s">
        <v>28296</v>
      </c>
      <c r="L6023" s="74" t="s">
        <v>16940</v>
      </c>
    </row>
    <row r="6024" customFormat="false" ht="13.5" hidden="false" customHeight="false" outlineLevel="0" collapsed="false">
      <c r="A6024" s="74" t="s">
        <v>28269</v>
      </c>
      <c r="B6024" s="74" t="s">
        <v>28270</v>
      </c>
      <c r="C6024" s="74" t="s">
        <v>12350</v>
      </c>
      <c r="D6024" s="74" t="s">
        <v>28271</v>
      </c>
      <c r="E6024" s="75"/>
      <c r="F6024" s="74"/>
      <c r="G6024" s="76" t="n">
        <v>87893</v>
      </c>
      <c r="H6024" s="74" t="s">
        <v>28297</v>
      </c>
      <c r="I6024" s="74" t="s">
        <v>73</v>
      </c>
      <c r="J6024" s="74" t="s">
        <v>17690</v>
      </c>
      <c r="K6024" s="75" t="s">
        <v>28298</v>
      </c>
      <c r="L6024" s="74" t="s">
        <v>16940</v>
      </c>
    </row>
    <row r="6025" customFormat="false" ht="13.5" hidden="false" customHeight="false" outlineLevel="0" collapsed="false">
      <c r="A6025" s="74" t="s">
        <v>28269</v>
      </c>
      <c r="B6025" s="74" t="s">
        <v>28270</v>
      </c>
      <c r="C6025" s="74" t="s">
        <v>12350</v>
      </c>
      <c r="D6025" s="74" t="s">
        <v>28271</v>
      </c>
      <c r="E6025" s="75"/>
      <c r="F6025" s="74"/>
      <c r="G6025" s="76" t="n">
        <v>87894</v>
      </c>
      <c r="H6025" s="74" t="s">
        <v>28299</v>
      </c>
      <c r="I6025" s="74" t="s">
        <v>73</v>
      </c>
      <c r="J6025" s="74" t="s">
        <v>16938</v>
      </c>
      <c r="K6025" s="75" t="s">
        <v>18108</v>
      </c>
      <c r="L6025" s="74" t="s">
        <v>16940</v>
      </c>
    </row>
    <row r="6026" customFormat="false" ht="13.5" hidden="false" customHeight="false" outlineLevel="0" collapsed="false">
      <c r="A6026" s="74" t="s">
        <v>28269</v>
      </c>
      <c r="B6026" s="74" t="s">
        <v>28270</v>
      </c>
      <c r="C6026" s="74" t="s">
        <v>12350</v>
      </c>
      <c r="D6026" s="74" t="s">
        <v>28271</v>
      </c>
      <c r="E6026" s="75"/>
      <c r="F6026" s="74"/>
      <c r="G6026" s="76" t="n">
        <v>87896</v>
      </c>
      <c r="H6026" s="74" t="s">
        <v>28300</v>
      </c>
      <c r="I6026" s="74" t="s">
        <v>73</v>
      </c>
      <c r="J6026" s="74" t="s">
        <v>16938</v>
      </c>
      <c r="K6026" s="75" t="s">
        <v>28301</v>
      </c>
      <c r="L6026" s="74" t="s">
        <v>16940</v>
      </c>
    </row>
    <row r="6027" customFormat="false" ht="13.5" hidden="false" customHeight="false" outlineLevel="0" collapsed="false">
      <c r="A6027" s="74" t="s">
        <v>28269</v>
      </c>
      <c r="B6027" s="74" t="s">
        <v>28270</v>
      </c>
      <c r="C6027" s="74" t="s">
        <v>12350</v>
      </c>
      <c r="D6027" s="74" t="s">
        <v>28271</v>
      </c>
      <c r="E6027" s="75"/>
      <c r="F6027" s="74"/>
      <c r="G6027" s="76" t="n">
        <v>87897</v>
      </c>
      <c r="H6027" s="74" t="s">
        <v>28302</v>
      </c>
      <c r="I6027" s="74" t="s">
        <v>73</v>
      </c>
      <c r="J6027" s="74" t="s">
        <v>16938</v>
      </c>
      <c r="K6027" s="75" t="s">
        <v>28303</v>
      </c>
      <c r="L6027" s="74" t="s">
        <v>16940</v>
      </c>
    </row>
    <row r="6028" customFormat="false" ht="13.5" hidden="false" customHeight="false" outlineLevel="0" collapsed="false">
      <c r="A6028" s="74" t="s">
        <v>28269</v>
      </c>
      <c r="B6028" s="74" t="s">
        <v>28270</v>
      </c>
      <c r="C6028" s="74" t="s">
        <v>12350</v>
      </c>
      <c r="D6028" s="74" t="s">
        <v>28271</v>
      </c>
      <c r="E6028" s="75"/>
      <c r="F6028" s="74"/>
      <c r="G6028" s="76" t="n">
        <v>87899</v>
      </c>
      <c r="H6028" s="74" t="s">
        <v>28304</v>
      </c>
      <c r="I6028" s="74" t="s">
        <v>73</v>
      </c>
      <c r="J6028" s="74" t="s">
        <v>16938</v>
      </c>
      <c r="K6028" s="75" t="s">
        <v>25503</v>
      </c>
      <c r="L6028" s="74" t="s">
        <v>16940</v>
      </c>
    </row>
    <row r="6029" customFormat="false" ht="13.5" hidden="false" customHeight="false" outlineLevel="0" collapsed="false">
      <c r="A6029" s="74" t="s">
        <v>28269</v>
      </c>
      <c r="B6029" s="74" t="s">
        <v>28270</v>
      </c>
      <c r="C6029" s="74" t="s">
        <v>12350</v>
      </c>
      <c r="D6029" s="74" t="s">
        <v>28271</v>
      </c>
      <c r="E6029" s="75"/>
      <c r="F6029" s="74"/>
      <c r="G6029" s="76" t="n">
        <v>87900</v>
      </c>
      <c r="H6029" s="74" t="s">
        <v>28305</v>
      </c>
      <c r="I6029" s="74" t="s">
        <v>73</v>
      </c>
      <c r="J6029" s="74" t="s">
        <v>16938</v>
      </c>
      <c r="K6029" s="75" t="s">
        <v>28306</v>
      </c>
      <c r="L6029" s="74" t="s">
        <v>16940</v>
      </c>
    </row>
    <row r="6030" customFormat="false" ht="13.5" hidden="false" customHeight="false" outlineLevel="0" collapsed="false">
      <c r="A6030" s="74" t="s">
        <v>28269</v>
      </c>
      <c r="B6030" s="74" t="s">
        <v>28270</v>
      </c>
      <c r="C6030" s="74" t="s">
        <v>12350</v>
      </c>
      <c r="D6030" s="74" t="s">
        <v>28271</v>
      </c>
      <c r="E6030" s="75"/>
      <c r="F6030" s="74"/>
      <c r="G6030" s="76" t="n">
        <v>87902</v>
      </c>
      <c r="H6030" s="74" t="s">
        <v>28307</v>
      </c>
      <c r="I6030" s="74" t="s">
        <v>73</v>
      </c>
      <c r="J6030" s="74" t="s">
        <v>16938</v>
      </c>
      <c r="K6030" s="75" t="s">
        <v>19078</v>
      </c>
      <c r="L6030" s="74" t="s">
        <v>16940</v>
      </c>
    </row>
    <row r="6031" customFormat="false" ht="13.5" hidden="false" customHeight="false" outlineLevel="0" collapsed="false">
      <c r="A6031" s="74" t="s">
        <v>28269</v>
      </c>
      <c r="B6031" s="74" t="s">
        <v>28270</v>
      </c>
      <c r="C6031" s="74" t="s">
        <v>12350</v>
      </c>
      <c r="D6031" s="74" t="s">
        <v>28271</v>
      </c>
      <c r="E6031" s="75"/>
      <c r="F6031" s="74"/>
      <c r="G6031" s="76" t="n">
        <v>87903</v>
      </c>
      <c r="H6031" s="74" t="s">
        <v>28308</v>
      </c>
      <c r="I6031" s="74" t="s">
        <v>73</v>
      </c>
      <c r="J6031" s="74" t="s">
        <v>16938</v>
      </c>
      <c r="K6031" s="75" t="s">
        <v>28309</v>
      </c>
      <c r="L6031" s="74" t="s">
        <v>16940</v>
      </c>
    </row>
    <row r="6032" customFormat="false" ht="13.5" hidden="false" customHeight="false" outlineLevel="0" collapsed="false">
      <c r="A6032" s="74" t="s">
        <v>28269</v>
      </c>
      <c r="B6032" s="74" t="s">
        <v>28270</v>
      </c>
      <c r="C6032" s="74" t="s">
        <v>12350</v>
      </c>
      <c r="D6032" s="74" t="s">
        <v>28271</v>
      </c>
      <c r="E6032" s="75"/>
      <c r="F6032" s="74"/>
      <c r="G6032" s="76" t="n">
        <v>87904</v>
      </c>
      <c r="H6032" s="74" t="s">
        <v>28310</v>
      </c>
      <c r="I6032" s="74" t="s">
        <v>73</v>
      </c>
      <c r="J6032" s="74" t="s">
        <v>17690</v>
      </c>
      <c r="K6032" s="75" t="s">
        <v>28311</v>
      </c>
      <c r="L6032" s="74" t="s">
        <v>16940</v>
      </c>
    </row>
    <row r="6033" customFormat="false" ht="13.5" hidden="false" customHeight="false" outlineLevel="0" collapsed="false">
      <c r="A6033" s="74" t="s">
        <v>28269</v>
      </c>
      <c r="B6033" s="74" t="s">
        <v>28270</v>
      </c>
      <c r="C6033" s="74" t="s">
        <v>12350</v>
      </c>
      <c r="D6033" s="74" t="s">
        <v>28271</v>
      </c>
      <c r="E6033" s="75"/>
      <c r="F6033" s="74"/>
      <c r="G6033" s="76" t="n">
        <v>87905</v>
      </c>
      <c r="H6033" s="74" t="s">
        <v>28312</v>
      </c>
      <c r="I6033" s="74" t="s">
        <v>73</v>
      </c>
      <c r="J6033" s="74" t="s">
        <v>16938</v>
      </c>
      <c r="K6033" s="75" t="s">
        <v>28313</v>
      </c>
      <c r="L6033" s="74" t="s">
        <v>16940</v>
      </c>
    </row>
    <row r="6034" customFormat="false" ht="13.5" hidden="false" customHeight="false" outlineLevel="0" collapsed="false">
      <c r="A6034" s="74" t="s">
        <v>28269</v>
      </c>
      <c r="B6034" s="74" t="s">
        <v>28270</v>
      </c>
      <c r="C6034" s="74" t="s">
        <v>12350</v>
      </c>
      <c r="D6034" s="74" t="s">
        <v>28271</v>
      </c>
      <c r="E6034" s="75"/>
      <c r="F6034" s="74"/>
      <c r="G6034" s="76" t="n">
        <v>87907</v>
      </c>
      <c r="H6034" s="74" t="s">
        <v>28314</v>
      </c>
      <c r="I6034" s="74" t="s">
        <v>73</v>
      </c>
      <c r="J6034" s="74" t="s">
        <v>16938</v>
      </c>
      <c r="K6034" s="75" t="s">
        <v>28315</v>
      </c>
      <c r="L6034" s="74" t="s">
        <v>16940</v>
      </c>
    </row>
    <row r="6035" customFormat="false" ht="13.5" hidden="false" customHeight="false" outlineLevel="0" collapsed="false">
      <c r="A6035" s="74" t="s">
        <v>28269</v>
      </c>
      <c r="B6035" s="74" t="s">
        <v>28270</v>
      </c>
      <c r="C6035" s="74" t="s">
        <v>12350</v>
      </c>
      <c r="D6035" s="74" t="s">
        <v>28271</v>
      </c>
      <c r="E6035" s="75"/>
      <c r="F6035" s="74"/>
      <c r="G6035" s="76" t="n">
        <v>87908</v>
      </c>
      <c r="H6035" s="74" t="s">
        <v>28316</v>
      </c>
      <c r="I6035" s="74" t="s">
        <v>73</v>
      </c>
      <c r="J6035" s="74" t="s">
        <v>16938</v>
      </c>
      <c r="K6035" s="75" t="s">
        <v>28317</v>
      </c>
      <c r="L6035" s="74" t="s">
        <v>16940</v>
      </c>
    </row>
    <row r="6036" customFormat="false" ht="13.5" hidden="false" customHeight="false" outlineLevel="0" collapsed="false">
      <c r="A6036" s="74" t="s">
        <v>28269</v>
      </c>
      <c r="B6036" s="74" t="s">
        <v>28270</v>
      </c>
      <c r="C6036" s="74" t="s">
        <v>12350</v>
      </c>
      <c r="D6036" s="74" t="s">
        <v>28271</v>
      </c>
      <c r="E6036" s="75"/>
      <c r="F6036" s="74"/>
      <c r="G6036" s="76" t="n">
        <v>87910</v>
      </c>
      <c r="H6036" s="74" t="s">
        <v>28318</v>
      </c>
      <c r="I6036" s="74" t="s">
        <v>73</v>
      </c>
      <c r="J6036" s="74" t="s">
        <v>16938</v>
      </c>
      <c r="K6036" s="75" t="s">
        <v>23981</v>
      </c>
      <c r="L6036" s="74" t="s">
        <v>16940</v>
      </c>
    </row>
    <row r="6037" customFormat="false" ht="13.5" hidden="false" customHeight="false" outlineLevel="0" collapsed="false">
      <c r="A6037" s="74" t="s">
        <v>28269</v>
      </c>
      <c r="B6037" s="74" t="s">
        <v>28270</v>
      </c>
      <c r="C6037" s="74" t="s">
        <v>12350</v>
      </c>
      <c r="D6037" s="74" t="s">
        <v>28271</v>
      </c>
      <c r="E6037" s="75"/>
      <c r="F6037" s="74"/>
      <c r="G6037" s="76" t="n">
        <v>87911</v>
      </c>
      <c r="H6037" s="74" t="s">
        <v>28319</v>
      </c>
      <c r="I6037" s="74" t="s">
        <v>73</v>
      </c>
      <c r="J6037" s="74" t="s">
        <v>16938</v>
      </c>
      <c r="K6037" s="75" t="s">
        <v>24106</v>
      </c>
      <c r="L6037" s="74" t="s">
        <v>16940</v>
      </c>
    </row>
    <row r="6038" customFormat="false" ht="13.5" hidden="false" customHeight="false" outlineLevel="0" collapsed="false">
      <c r="A6038" s="74" t="s">
        <v>28269</v>
      </c>
      <c r="B6038" s="74" t="s">
        <v>28270</v>
      </c>
      <c r="C6038" s="74" t="s">
        <v>12359</v>
      </c>
      <c r="D6038" s="74" t="s">
        <v>28320</v>
      </c>
      <c r="E6038" s="75"/>
      <c r="F6038" s="74"/>
      <c r="G6038" s="76" t="n">
        <v>87411</v>
      </c>
      <c r="H6038" s="74" t="s">
        <v>28321</v>
      </c>
      <c r="I6038" s="74" t="s">
        <v>73</v>
      </c>
      <c r="J6038" s="74" t="s">
        <v>16938</v>
      </c>
      <c r="K6038" s="75" t="s">
        <v>28322</v>
      </c>
      <c r="L6038" s="74" t="s">
        <v>16940</v>
      </c>
    </row>
    <row r="6039" customFormat="false" ht="13.5" hidden="false" customHeight="false" outlineLevel="0" collapsed="false">
      <c r="A6039" s="74" t="s">
        <v>28269</v>
      </c>
      <c r="B6039" s="74" t="s">
        <v>28270</v>
      </c>
      <c r="C6039" s="74" t="s">
        <v>12359</v>
      </c>
      <c r="D6039" s="74" t="s">
        <v>28320</v>
      </c>
      <c r="E6039" s="75"/>
      <c r="F6039" s="74"/>
      <c r="G6039" s="76" t="n">
        <v>87412</v>
      </c>
      <c r="H6039" s="74" t="s">
        <v>28323</v>
      </c>
      <c r="I6039" s="74" t="s">
        <v>73</v>
      </c>
      <c r="J6039" s="74" t="s">
        <v>16938</v>
      </c>
      <c r="K6039" s="75" t="s">
        <v>28324</v>
      </c>
      <c r="L6039" s="74" t="s">
        <v>16940</v>
      </c>
    </row>
    <row r="6040" customFormat="false" ht="13.5" hidden="false" customHeight="false" outlineLevel="0" collapsed="false">
      <c r="A6040" s="74" t="s">
        <v>28269</v>
      </c>
      <c r="B6040" s="74" t="s">
        <v>28270</v>
      </c>
      <c r="C6040" s="74" t="s">
        <v>12359</v>
      </c>
      <c r="D6040" s="74" t="s">
        <v>28320</v>
      </c>
      <c r="E6040" s="75"/>
      <c r="F6040" s="74"/>
      <c r="G6040" s="76" t="n">
        <v>87413</v>
      </c>
      <c r="H6040" s="74" t="s">
        <v>28325</v>
      </c>
      <c r="I6040" s="74" t="s">
        <v>73</v>
      </c>
      <c r="J6040" s="74" t="s">
        <v>16938</v>
      </c>
      <c r="K6040" s="75" t="s">
        <v>28326</v>
      </c>
      <c r="L6040" s="74" t="s">
        <v>16940</v>
      </c>
    </row>
    <row r="6041" customFormat="false" ht="13.5" hidden="false" customHeight="false" outlineLevel="0" collapsed="false">
      <c r="A6041" s="74" t="s">
        <v>28269</v>
      </c>
      <c r="B6041" s="74" t="s">
        <v>28270</v>
      </c>
      <c r="C6041" s="74" t="s">
        <v>12359</v>
      </c>
      <c r="D6041" s="74" t="s">
        <v>28320</v>
      </c>
      <c r="E6041" s="75"/>
      <c r="F6041" s="74"/>
      <c r="G6041" s="76" t="n">
        <v>87414</v>
      </c>
      <c r="H6041" s="74" t="s">
        <v>28327</v>
      </c>
      <c r="I6041" s="74" t="s">
        <v>73</v>
      </c>
      <c r="J6041" s="74" t="s">
        <v>16938</v>
      </c>
      <c r="K6041" s="75" t="s">
        <v>28328</v>
      </c>
      <c r="L6041" s="74" t="s">
        <v>16940</v>
      </c>
    </row>
    <row r="6042" customFormat="false" ht="13.5" hidden="false" customHeight="false" outlineLevel="0" collapsed="false">
      <c r="A6042" s="74" t="s">
        <v>28269</v>
      </c>
      <c r="B6042" s="74" t="s">
        <v>28270</v>
      </c>
      <c r="C6042" s="74" t="s">
        <v>12359</v>
      </c>
      <c r="D6042" s="74" t="s">
        <v>28320</v>
      </c>
      <c r="E6042" s="75"/>
      <c r="F6042" s="74"/>
      <c r="G6042" s="76" t="n">
        <v>87415</v>
      </c>
      <c r="H6042" s="74" t="s">
        <v>28329</v>
      </c>
      <c r="I6042" s="74" t="s">
        <v>73</v>
      </c>
      <c r="J6042" s="74" t="s">
        <v>16938</v>
      </c>
      <c r="K6042" s="75" t="s">
        <v>26534</v>
      </c>
      <c r="L6042" s="74" t="s">
        <v>16940</v>
      </c>
    </row>
    <row r="6043" customFormat="false" ht="13.5" hidden="false" customHeight="false" outlineLevel="0" collapsed="false">
      <c r="A6043" s="74" t="s">
        <v>28269</v>
      </c>
      <c r="B6043" s="74" t="s">
        <v>28270</v>
      </c>
      <c r="C6043" s="74" t="s">
        <v>12359</v>
      </c>
      <c r="D6043" s="74" t="s">
        <v>28320</v>
      </c>
      <c r="E6043" s="75"/>
      <c r="F6043" s="74"/>
      <c r="G6043" s="76" t="n">
        <v>87416</v>
      </c>
      <c r="H6043" s="74" t="s">
        <v>28330</v>
      </c>
      <c r="I6043" s="74" t="s">
        <v>73</v>
      </c>
      <c r="J6043" s="74" t="s">
        <v>16938</v>
      </c>
      <c r="K6043" s="75" t="s">
        <v>28331</v>
      </c>
      <c r="L6043" s="74" t="s">
        <v>16940</v>
      </c>
    </row>
    <row r="6044" customFormat="false" ht="13.5" hidden="false" customHeight="false" outlineLevel="0" collapsed="false">
      <c r="A6044" s="74" t="s">
        <v>28269</v>
      </c>
      <c r="B6044" s="74" t="s">
        <v>28270</v>
      </c>
      <c r="C6044" s="74" t="s">
        <v>12359</v>
      </c>
      <c r="D6044" s="74" t="s">
        <v>28320</v>
      </c>
      <c r="E6044" s="75"/>
      <c r="F6044" s="74"/>
      <c r="G6044" s="76" t="n">
        <v>87417</v>
      </c>
      <c r="H6044" s="74" t="s">
        <v>28332</v>
      </c>
      <c r="I6044" s="74" t="s">
        <v>73</v>
      </c>
      <c r="J6044" s="74" t="s">
        <v>16938</v>
      </c>
      <c r="K6044" s="75" t="s">
        <v>21593</v>
      </c>
      <c r="L6044" s="74" t="s">
        <v>16940</v>
      </c>
    </row>
    <row r="6045" customFormat="false" ht="13.5" hidden="false" customHeight="false" outlineLevel="0" collapsed="false">
      <c r="A6045" s="74" t="s">
        <v>28269</v>
      </c>
      <c r="B6045" s="74" t="s">
        <v>28270</v>
      </c>
      <c r="C6045" s="74" t="s">
        <v>12359</v>
      </c>
      <c r="D6045" s="74" t="s">
        <v>28320</v>
      </c>
      <c r="E6045" s="75"/>
      <c r="F6045" s="74"/>
      <c r="G6045" s="76" t="n">
        <v>87418</v>
      </c>
      <c r="H6045" s="74" t="s">
        <v>28333</v>
      </c>
      <c r="I6045" s="74" t="s">
        <v>73</v>
      </c>
      <c r="J6045" s="74" t="s">
        <v>16938</v>
      </c>
      <c r="K6045" s="75" t="s">
        <v>28334</v>
      </c>
      <c r="L6045" s="74" t="s">
        <v>16940</v>
      </c>
    </row>
    <row r="6046" customFormat="false" ht="13.5" hidden="false" customHeight="false" outlineLevel="0" collapsed="false">
      <c r="A6046" s="74" t="s">
        <v>28269</v>
      </c>
      <c r="B6046" s="74" t="s">
        <v>28270</v>
      </c>
      <c r="C6046" s="74" t="s">
        <v>12359</v>
      </c>
      <c r="D6046" s="74" t="s">
        <v>28320</v>
      </c>
      <c r="E6046" s="75"/>
      <c r="F6046" s="74"/>
      <c r="G6046" s="76" t="n">
        <v>87419</v>
      </c>
      <c r="H6046" s="74" t="s">
        <v>28335</v>
      </c>
      <c r="I6046" s="74" t="s">
        <v>73</v>
      </c>
      <c r="J6046" s="74" t="s">
        <v>16938</v>
      </c>
      <c r="K6046" s="75" t="s">
        <v>23780</v>
      </c>
      <c r="L6046" s="74" t="s">
        <v>16940</v>
      </c>
    </row>
    <row r="6047" customFormat="false" ht="13.5" hidden="false" customHeight="false" outlineLevel="0" collapsed="false">
      <c r="A6047" s="74" t="s">
        <v>28269</v>
      </c>
      <c r="B6047" s="74" t="s">
        <v>28270</v>
      </c>
      <c r="C6047" s="74" t="s">
        <v>12359</v>
      </c>
      <c r="D6047" s="74" t="s">
        <v>28320</v>
      </c>
      <c r="E6047" s="75"/>
      <c r="F6047" s="74"/>
      <c r="G6047" s="76" t="n">
        <v>87420</v>
      </c>
      <c r="H6047" s="74" t="s">
        <v>28336</v>
      </c>
      <c r="I6047" s="74" t="s">
        <v>73</v>
      </c>
      <c r="J6047" s="74" t="s">
        <v>16938</v>
      </c>
      <c r="K6047" s="75" t="s">
        <v>28337</v>
      </c>
      <c r="L6047" s="74" t="s">
        <v>16940</v>
      </c>
    </row>
    <row r="6048" customFormat="false" ht="13.5" hidden="false" customHeight="false" outlineLevel="0" collapsed="false">
      <c r="A6048" s="74" t="s">
        <v>28269</v>
      </c>
      <c r="B6048" s="74" t="s">
        <v>28270</v>
      </c>
      <c r="C6048" s="74" t="s">
        <v>12359</v>
      </c>
      <c r="D6048" s="74" t="s">
        <v>28320</v>
      </c>
      <c r="E6048" s="75"/>
      <c r="F6048" s="74"/>
      <c r="G6048" s="76" t="n">
        <v>87421</v>
      </c>
      <c r="H6048" s="74" t="s">
        <v>28338</v>
      </c>
      <c r="I6048" s="74" t="s">
        <v>73</v>
      </c>
      <c r="J6048" s="74" t="s">
        <v>16938</v>
      </c>
      <c r="K6048" s="75" t="s">
        <v>28339</v>
      </c>
      <c r="L6048" s="74" t="s">
        <v>16940</v>
      </c>
    </row>
    <row r="6049" customFormat="false" ht="13.5" hidden="false" customHeight="false" outlineLevel="0" collapsed="false">
      <c r="A6049" s="74" t="s">
        <v>28269</v>
      </c>
      <c r="B6049" s="74" t="s">
        <v>28270</v>
      </c>
      <c r="C6049" s="74" t="s">
        <v>12359</v>
      </c>
      <c r="D6049" s="74" t="s">
        <v>28320</v>
      </c>
      <c r="E6049" s="75"/>
      <c r="F6049" s="74"/>
      <c r="G6049" s="76" t="n">
        <v>87422</v>
      </c>
      <c r="H6049" s="74" t="s">
        <v>28340</v>
      </c>
      <c r="I6049" s="74" t="s">
        <v>73</v>
      </c>
      <c r="J6049" s="74" t="s">
        <v>16938</v>
      </c>
      <c r="K6049" s="75" t="s">
        <v>25565</v>
      </c>
      <c r="L6049" s="74" t="s">
        <v>16940</v>
      </c>
    </row>
    <row r="6050" customFormat="false" ht="13.5" hidden="false" customHeight="false" outlineLevel="0" collapsed="false">
      <c r="A6050" s="74" t="s">
        <v>28269</v>
      </c>
      <c r="B6050" s="74" t="s">
        <v>28270</v>
      </c>
      <c r="C6050" s="74" t="s">
        <v>12359</v>
      </c>
      <c r="D6050" s="74" t="s">
        <v>28320</v>
      </c>
      <c r="E6050" s="75"/>
      <c r="F6050" s="74"/>
      <c r="G6050" s="76" t="n">
        <v>87423</v>
      </c>
      <c r="H6050" s="74" t="s">
        <v>28341</v>
      </c>
      <c r="I6050" s="74" t="s">
        <v>73</v>
      </c>
      <c r="J6050" s="74" t="s">
        <v>16938</v>
      </c>
      <c r="K6050" s="75" t="s">
        <v>28342</v>
      </c>
      <c r="L6050" s="74" t="s">
        <v>16940</v>
      </c>
    </row>
    <row r="6051" customFormat="false" ht="13.5" hidden="false" customHeight="false" outlineLevel="0" collapsed="false">
      <c r="A6051" s="74" t="s">
        <v>28269</v>
      </c>
      <c r="B6051" s="74" t="s">
        <v>28270</v>
      </c>
      <c r="C6051" s="74" t="s">
        <v>12359</v>
      </c>
      <c r="D6051" s="74" t="s">
        <v>28320</v>
      </c>
      <c r="E6051" s="75"/>
      <c r="F6051" s="74"/>
      <c r="G6051" s="76" t="n">
        <v>87424</v>
      </c>
      <c r="H6051" s="74" t="s">
        <v>28343</v>
      </c>
      <c r="I6051" s="74" t="s">
        <v>73</v>
      </c>
      <c r="J6051" s="74" t="s">
        <v>16938</v>
      </c>
      <c r="K6051" s="75" t="s">
        <v>28331</v>
      </c>
      <c r="L6051" s="74" t="s">
        <v>16940</v>
      </c>
    </row>
    <row r="6052" customFormat="false" ht="13.5" hidden="false" customHeight="false" outlineLevel="0" collapsed="false">
      <c r="A6052" s="74" t="s">
        <v>28269</v>
      </c>
      <c r="B6052" s="74" t="s">
        <v>28270</v>
      </c>
      <c r="C6052" s="74" t="s">
        <v>12359</v>
      </c>
      <c r="D6052" s="74" t="s">
        <v>28320</v>
      </c>
      <c r="E6052" s="75"/>
      <c r="F6052" s="74"/>
      <c r="G6052" s="76" t="n">
        <v>87425</v>
      </c>
      <c r="H6052" s="74" t="s">
        <v>28344</v>
      </c>
      <c r="I6052" s="74" t="s">
        <v>73</v>
      </c>
      <c r="J6052" s="74" t="s">
        <v>16938</v>
      </c>
      <c r="K6052" s="75" t="s">
        <v>28345</v>
      </c>
      <c r="L6052" s="74" t="s">
        <v>16940</v>
      </c>
    </row>
    <row r="6053" customFormat="false" ht="13.5" hidden="false" customHeight="false" outlineLevel="0" collapsed="false">
      <c r="A6053" s="74" t="s">
        <v>28269</v>
      </c>
      <c r="B6053" s="74" t="s">
        <v>28270</v>
      </c>
      <c r="C6053" s="74" t="s">
        <v>12359</v>
      </c>
      <c r="D6053" s="74" t="s">
        <v>28320</v>
      </c>
      <c r="E6053" s="75"/>
      <c r="F6053" s="74"/>
      <c r="G6053" s="76" t="n">
        <v>87426</v>
      </c>
      <c r="H6053" s="74" t="s">
        <v>28346</v>
      </c>
      <c r="I6053" s="74" t="s">
        <v>73</v>
      </c>
      <c r="J6053" s="74" t="s">
        <v>16938</v>
      </c>
      <c r="K6053" s="75" t="s">
        <v>28347</v>
      </c>
      <c r="L6053" s="74" t="s">
        <v>16940</v>
      </c>
    </row>
    <row r="6054" customFormat="false" ht="13.5" hidden="false" customHeight="false" outlineLevel="0" collapsed="false">
      <c r="A6054" s="74" t="s">
        <v>28269</v>
      </c>
      <c r="B6054" s="74" t="s">
        <v>28270</v>
      </c>
      <c r="C6054" s="74" t="s">
        <v>12359</v>
      </c>
      <c r="D6054" s="74" t="s">
        <v>28320</v>
      </c>
      <c r="E6054" s="75"/>
      <c r="F6054" s="74"/>
      <c r="G6054" s="76" t="n">
        <v>87427</v>
      </c>
      <c r="H6054" s="74" t="s">
        <v>28348</v>
      </c>
      <c r="I6054" s="74" t="s">
        <v>73</v>
      </c>
      <c r="J6054" s="74" t="s">
        <v>16938</v>
      </c>
      <c r="K6054" s="75" t="s">
        <v>28349</v>
      </c>
      <c r="L6054" s="74" t="s">
        <v>16940</v>
      </c>
    </row>
    <row r="6055" customFormat="false" ht="13.5" hidden="false" customHeight="false" outlineLevel="0" collapsed="false">
      <c r="A6055" s="74" t="s">
        <v>28269</v>
      </c>
      <c r="B6055" s="74" t="s">
        <v>28270</v>
      </c>
      <c r="C6055" s="74" t="s">
        <v>12359</v>
      </c>
      <c r="D6055" s="74" t="s">
        <v>28320</v>
      </c>
      <c r="E6055" s="75"/>
      <c r="F6055" s="74"/>
      <c r="G6055" s="76" t="n">
        <v>87428</v>
      </c>
      <c r="H6055" s="74" t="s">
        <v>28350</v>
      </c>
      <c r="I6055" s="74" t="s">
        <v>73</v>
      </c>
      <c r="J6055" s="74" t="s">
        <v>16938</v>
      </c>
      <c r="K6055" s="75" t="s">
        <v>28351</v>
      </c>
      <c r="L6055" s="74" t="s">
        <v>16940</v>
      </c>
    </row>
    <row r="6056" customFormat="false" ht="13.5" hidden="false" customHeight="false" outlineLevel="0" collapsed="false">
      <c r="A6056" s="74" t="s">
        <v>28269</v>
      </c>
      <c r="B6056" s="74" t="s">
        <v>28270</v>
      </c>
      <c r="C6056" s="74" t="s">
        <v>12359</v>
      </c>
      <c r="D6056" s="74" t="s">
        <v>28320</v>
      </c>
      <c r="E6056" s="75"/>
      <c r="F6056" s="74"/>
      <c r="G6056" s="76" t="n">
        <v>87429</v>
      </c>
      <c r="H6056" s="74" t="s">
        <v>28352</v>
      </c>
      <c r="I6056" s="74" t="s">
        <v>73</v>
      </c>
      <c r="J6056" s="74" t="s">
        <v>16938</v>
      </c>
      <c r="K6056" s="75" t="s">
        <v>28353</v>
      </c>
      <c r="L6056" s="74" t="s">
        <v>16940</v>
      </c>
    </row>
    <row r="6057" customFormat="false" ht="13.5" hidden="false" customHeight="false" outlineLevel="0" collapsed="false">
      <c r="A6057" s="74" t="s">
        <v>28269</v>
      </c>
      <c r="B6057" s="74" t="s">
        <v>28270</v>
      </c>
      <c r="C6057" s="74" t="s">
        <v>12359</v>
      </c>
      <c r="D6057" s="74" t="s">
        <v>28320</v>
      </c>
      <c r="E6057" s="75"/>
      <c r="F6057" s="74"/>
      <c r="G6057" s="76" t="n">
        <v>87430</v>
      </c>
      <c r="H6057" s="74" t="s">
        <v>28354</v>
      </c>
      <c r="I6057" s="74" t="s">
        <v>73</v>
      </c>
      <c r="J6057" s="74" t="s">
        <v>16938</v>
      </c>
      <c r="K6057" s="75" t="s">
        <v>28355</v>
      </c>
      <c r="L6057" s="74" t="s">
        <v>16940</v>
      </c>
    </row>
    <row r="6058" customFormat="false" ht="13.5" hidden="false" customHeight="false" outlineLevel="0" collapsed="false">
      <c r="A6058" s="74" t="s">
        <v>28269</v>
      </c>
      <c r="B6058" s="74" t="s">
        <v>28270</v>
      </c>
      <c r="C6058" s="74" t="s">
        <v>12359</v>
      </c>
      <c r="D6058" s="74" t="s">
        <v>28320</v>
      </c>
      <c r="E6058" s="75"/>
      <c r="F6058" s="74"/>
      <c r="G6058" s="76" t="n">
        <v>87431</v>
      </c>
      <c r="H6058" s="74" t="s">
        <v>28356</v>
      </c>
      <c r="I6058" s="74" t="s">
        <v>73</v>
      </c>
      <c r="J6058" s="74" t="s">
        <v>16938</v>
      </c>
      <c r="K6058" s="75" t="s">
        <v>19097</v>
      </c>
      <c r="L6058" s="74" t="s">
        <v>16940</v>
      </c>
    </row>
    <row r="6059" customFormat="false" ht="13.5" hidden="false" customHeight="false" outlineLevel="0" collapsed="false">
      <c r="A6059" s="74" t="s">
        <v>28269</v>
      </c>
      <c r="B6059" s="74" t="s">
        <v>28270</v>
      </c>
      <c r="C6059" s="74" t="s">
        <v>12359</v>
      </c>
      <c r="D6059" s="74" t="s">
        <v>28320</v>
      </c>
      <c r="E6059" s="75"/>
      <c r="F6059" s="74"/>
      <c r="G6059" s="76" t="n">
        <v>87432</v>
      </c>
      <c r="H6059" s="74" t="s">
        <v>28357</v>
      </c>
      <c r="I6059" s="74" t="s">
        <v>73</v>
      </c>
      <c r="J6059" s="74" t="s">
        <v>16938</v>
      </c>
      <c r="K6059" s="75" t="s">
        <v>28358</v>
      </c>
      <c r="L6059" s="74" t="s">
        <v>16940</v>
      </c>
    </row>
    <row r="6060" customFormat="false" ht="13.5" hidden="false" customHeight="false" outlineLevel="0" collapsed="false">
      <c r="A6060" s="74" t="s">
        <v>28269</v>
      </c>
      <c r="B6060" s="74" t="s">
        <v>28270</v>
      </c>
      <c r="C6060" s="74" t="s">
        <v>12359</v>
      </c>
      <c r="D6060" s="74" t="s">
        <v>28320</v>
      </c>
      <c r="E6060" s="75"/>
      <c r="F6060" s="74"/>
      <c r="G6060" s="76" t="n">
        <v>87433</v>
      </c>
      <c r="H6060" s="74" t="s">
        <v>28359</v>
      </c>
      <c r="I6060" s="74" t="s">
        <v>73</v>
      </c>
      <c r="J6060" s="74" t="s">
        <v>16938</v>
      </c>
      <c r="K6060" s="75" t="s">
        <v>18287</v>
      </c>
      <c r="L6060" s="74" t="s">
        <v>16940</v>
      </c>
    </row>
    <row r="6061" customFormat="false" ht="13.5" hidden="false" customHeight="false" outlineLevel="0" collapsed="false">
      <c r="A6061" s="74" t="s">
        <v>28269</v>
      </c>
      <c r="B6061" s="74" t="s">
        <v>28270</v>
      </c>
      <c r="C6061" s="74" t="s">
        <v>12359</v>
      </c>
      <c r="D6061" s="74" t="s">
        <v>28320</v>
      </c>
      <c r="E6061" s="75"/>
      <c r="F6061" s="74"/>
      <c r="G6061" s="76" t="n">
        <v>87434</v>
      </c>
      <c r="H6061" s="74" t="s">
        <v>28360</v>
      </c>
      <c r="I6061" s="74" t="s">
        <v>73</v>
      </c>
      <c r="J6061" s="74" t="s">
        <v>16938</v>
      </c>
      <c r="K6061" s="75" t="s">
        <v>28361</v>
      </c>
      <c r="L6061" s="74" t="s">
        <v>16940</v>
      </c>
    </row>
    <row r="6062" customFormat="false" ht="13.5" hidden="false" customHeight="false" outlineLevel="0" collapsed="false">
      <c r="A6062" s="74" t="s">
        <v>28269</v>
      </c>
      <c r="B6062" s="74" t="s">
        <v>28270</v>
      </c>
      <c r="C6062" s="74" t="s">
        <v>12359</v>
      </c>
      <c r="D6062" s="74" t="s">
        <v>28320</v>
      </c>
      <c r="E6062" s="75"/>
      <c r="F6062" s="74"/>
      <c r="G6062" s="76" t="n">
        <v>87435</v>
      </c>
      <c r="H6062" s="74" t="s">
        <v>28362</v>
      </c>
      <c r="I6062" s="74" t="s">
        <v>73</v>
      </c>
      <c r="J6062" s="74" t="s">
        <v>16938</v>
      </c>
      <c r="K6062" s="75" t="s">
        <v>28363</v>
      </c>
      <c r="L6062" s="74" t="s">
        <v>16940</v>
      </c>
    </row>
    <row r="6063" customFormat="false" ht="13.5" hidden="false" customHeight="false" outlineLevel="0" collapsed="false">
      <c r="A6063" s="74" t="s">
        <v>28269</v>
      </c>
      <c r="B6063" s="74" t="s">
        <v>28270</v>
      </c>
      <c r="C6063" s="74" t="s">
        <v>12359</v>
      </c>
      <c r="D6063" s="74" t="s">
        <v>28320</v>
      </c>
      <c r="E6063" s="75"/>
      <c r="F6063" s="74"/>
      <c r="G6063" s="76" t="n">
        <v>87436</v>
      </c>
      <c r="H6063" s="74" t="s">
        <v>28364</v>
      </c>
      <c r="I6063" s="74" t="s">
        <v>73</v>
      </c>
      <c r="J6063" s="74" t="s">
        <v>16938</v>
      </c>
      <c r="K6063" s="75" t="s">
        <v>25201</v>
      </c>
      <c r="L6063" s="74" t="s">
        <v>16940</v>
      </c>
    </row>
    <row r="6064" customFormat="false" ht="13.5" hidden="false" customHeight="false" outlineLevel="0" collapsed="false">
      <c r="A6064" s="74" t="s">
        <v>28269</v>
      </c>
      <c r="B6064" s="74" t="s">
        <v>28270</v>
      </c>
      <c r="C6064" s="74" t="s">
        <v>12359</v>
      </c>
      <c r="D6064" s="74" t="s">
        <v>28320</v>
      </c>
      <c r="E6064" s="75"/>
      <c r="F6064" s="74"/>
      <c r="G6064" s="76" t="n">
        <v>87437</v>
      </c>
      <c r="H6064" s="74" t="s">
        <v>28365</v>
      </c>
      <c r="I6064" s="74" t="s">
        <v>73</v>
      </c>
      <c r="J6064" s="74" t="s">
        <v>16938</v>
      </c>
      <c r="K6064" s="75" t="s">
        <v>19323</v>
      </c>
      <c r="L6064" s="74" t="s">
        <v>16940</v>
      </c>
    </row>
    <row r="6065" customFormat="false" ht="13.5" hidden="false" customHeight="false" outlineLevel="0" collapsed="false">
      <c r="A6065" s="74" t="s">
        <v>28269</v>
      </c>
      <c r="B6065" s="74" t="s">
        <v>28270</v>
      </c>
      <c r="C6065" s="74" t="s">
        <v>12359</v>
      </c>
      <c r="D6065" s="74" t="s">
        <v>28320</v>
      </c>
      <c r="E6065" s="75"/>
      <c r="F6065" s="74"/>
      <c r="G6065" s="76" t="n">
        <v>87438</v>
      </c>
      <c r="H6065" s="74" t="s">
        <v>28366</v>
      </c>
      <c r="I6065" s="74" t="s">
        <v>73</v>
      </c>
      <c r="J6065" s="74" t="s">
        <v>16938</v>
      </c>
      <c r="K6065" s="75" t="s">
        <v>28367</v>
      </c>
      <c r="L6065" s="74" t="s">
        <v>16940</v>
      </c>
    </row>
    <row r="6066" customFormat="false" ht="13.5" hidden="false" customHeight="false" outlineLevel="0" collapsed="false">
      <c r="A6066" s="74" t="s">
        <v>28269</v>
      </c>
      <c r="B6066" s="74" t="s">
        <v>28270</v>
      </c>
      <c r="C6066" s="74" t="s">
        <v>12359</v>
      </c>
      <c r="D6066" s="74" t="s">
        <v>28320</v>
      </c>
      <c r="E6066" s="75"/>
      <c r="F6066" s="74"/>
      <c r="G6066" s="76" t="n">
        <v>87439</v>
      </c>
      <c r="H6066" s="74" t="s">
        <v>28368</v>
      </c>
      <c r="I6066" s="74" t="s">
        <v>73</v>
      </c>
      <c r="J6066" s="74" t="s">
        <v>16938</v>
      </c>
      <c r="K6066" s="75" t="s">
        <v>28369</v>
      </c>
      <c r="L6066" s="74" t="s">
        <v>16940</v>
      </c>
    </row>
    <row r="6067" customFormat="false" ht="13.5" hidden="false" customHeight="false" outlineLevel="0" collapsed="false">
      <c r="A6067" s="74" t="s">
        <v>28269</v>
      </c>
      <c r="B6067" s="74" t="s">
        <v>28270</v>
      </c>
      <c r="C6067" s="74" t="s">
        <v>12359</v>
      </c>
      <c r="D6067" s="74" t="s">
        <v>28320</v>
      </c>
      <c r="E6067" s="75"/>
      <c r="F6067" s="74"/>
      <c r="G6067" s="76" t="n">
        <v>87440</v>
      </c>
      <c r="H6067" s="74" t="s">
        <v>28370</v>
      </c>
      <c r="I6067" s="74" t="s">
        <v>73</v>
      </c>
      <c r="J6067" s="74" t="s">
        <v>16938</v>
      </c>
      <c r="K6067" s="75" t="s">
        <v>28371</v>
      </c>
      <c r="L6067" s="74" t="s">
        <v>16940</v>
      </c>
    </row>
    <row r="6068" customFormat="false" ht="13.5" hidden="false" customHeight="false" outlineLevel="0" collapsed="false">
      <c r="A6068" s="74" t="s">
        <v>28269</v>
      </c>
      <c r="B6068" s="74" t="s">
        <v>28270</v>
      </c>
      <c r="C6068" s="74" t="s">
        <v>12359</v>
      </c>
      <c r="D6068" s="74" t="s">
        <v>28320</v>
      </c>
      <c r="E6068" s="75"/>
      <c r="F6068" s="74"/>
      <c r="G6068" s="76" t="n">
        <v>87527</v>
      </c>
      <c r="H6068" s="74" t="s">
        <v>28372</v>
      </c>
      <c r="I6068" s="74" t="s">
        <v>73</v>
      </c>
      <c r="J6068" s="74" t="s">
        <v>16938</v>
      </c>
      <c r="K6068" s="75" t="s">
        <v>28373</v>
      </c>
      <c r="L6068" s="74" t="s">
        <v>16940</v>
      </c>
    </row>
    <row r="6069" customFormat="false" ht="13.5" hidden="false" customHeight="false" outlineLevel="0" collapsed="false">
      <c r="A6069" s="74" t="s">
        <v>28269</v>
      </c>
      <c r="B6069" s="74" t="s">
        <v>28270</v>
      </c>
      <c r="C6069" s="74" t="s">
        <v>12359</v>
      </c>
      <c r="D6069" s="74" t="s">
        <v>28320</v>
      </c>
      <c r="E6069" s="75"/>
      <c r="F6069" s="74"/>
      <c r="G6069" s="76" t="n">
        <v>87528</v>
      </c>
      <c r="H6069" s="74" t="s">
        <v>28374</v>
      </c>
      <c r="I6069" s="74" t="s">
        <v>73</v>
      </c>
      <c r="J6069" s="74" t="s">
        <v>17690</v>
      </c>
      <c r="K6069" s="75" t="s">
        <v>28375</v>
      </c>
      <c r="L6069" s="74" t="s">
        <v>16940</v>
      </c>
    </row>
    <row r="6070" customFormat="false" ht="13.5" hidden="false" customHeight="false" outlineLevel="0" collapsed="false">
      <c r="A6070" s="74" t="s">
        <v>28269</v>
      </c>
      <c r="B6070" s="74" t="s">
        <v>28270</v>
      </c>
      <c r="C6070" s="74" t="s">
        <v>12359</v>
      </c>
      <c r="D6070" s="74" t="s">
        <v>28320</v>
      </c>
      <c r="E6070" s="75"/>
      <c r="F6070" s="74"/>
      <c r="G6070" s="76" t="n">
        <v>87529</v>
      </c>
      <c r="H6070" s="74" t="s">
        <v>28376</v>
      </c>
      <c r="I6070" s="74" t="s">
        <v>73</v>
      </c>
      <c r="J6070" s="74" t="s">
        <v>16938</v>
      </c>
      <c r="K6070" s="75" t="s">
        <v>28377</v>
      </c>
      <c r="L6070" s="74" t="s">
        <v>16940</v>
      </c>
    </row>
    <row r="6071" customFormat="false" ht="13.5" hidden="false" customHeight="false" outlineLevel="0" collapsed="false">
      <c r="A6071" s="74" t="s">
        <v>28269</v>
      </c>
      <c r="B6071" s="74" t="s">
        <v>28270</v>
      </c>
      <c r="C6071" s="74" t="s">
        <v>12359</v>
      </c>
      <c r="D6071" s="74" t="s">
        <v>28320</v>
      </c>
      <c r="E6071" s="75"/>
      <c r="F6071" s="74"/>
      <c r="G6071" s="76" t="n">
        <v>87530</v>
      </c>
      <c r="H6071" s="74" t="s">
        <v>28378</v>
      </c>
      <c r="I6071" s="74" t="s">
        <v>73</v>
      </c>
      <c r="J6071" s="74" t="s">
        <v>17690</v>
      </c>
      <c r="K6071" s="75" t="s">
        <v>28379</v>
      </c>
      <c r="L6071" s="74" t="s">
        <v>16940</v>
      </c>
    </row>
    <row r="6072" customFormat="false" ht="13.5" hidden="false" customHeight="false" outlineLevel="0" collapsed="false">
      <c r="A6072" s="74" t="s">
        <v>28269</v>
      </c>
      <c r="B6072" s="74" t="s">
        <v>28270</v>
      </c>
      <c r="C6072" s="74" t="s">
        <v>12359</v>
      </c>
      <c r="D6072" s="74" t="s">
        <v>28320</v>
      </c>
      <c r="E6072" s="75"/>
      <c r="F6072" s="74"/>
      <c r="G6072" s="76" t="n">
        <v>87531</v>
      </c>
      <c r="H6072" s="74" t="s">
        <v>28380</v>
      </c>
      <c r="I6072" s="74" t="s">
        <v>73</v>
      </c>
      <c r="J6072" s="74" t="s">
        <v>16938</v>
      </c>
      <c r="K6072" s="75" t="s">
        <v>28381</v>
      </c>
      <c r="L6072" s="74" t="s">
        <v>16940</v>
      </c>
    </row>
    <row r="6073" customFormat="false" ht="13.5" hidden="false" customHeight="false" outlineLevel="0" collapsed="false">
      <c r="A6073" s="74" t="s">
        <v>28269</v>
      </c>
      <c r="B6073" s="74" t="s">
        <v>28270</v>
      </c>
      <c r="C6073" s="74" t="s">
        <v>12359</v>
      </c>
      <c r="D6073" s="74" t="s">
        <v>28320</v>
      </c>
      <c r="E6073" s="75"/>
      <c r="F6073" s="74"/>
      <c r="G6073" s="76" t="n">
        <v>87532</v>
      </c>
      <c r="H6073" s="74" t="s">
        <v>28382</v>
      </c>
      <c r="I6073" s="74" t="s">
        <v>73</v>
      </c>
      <c r="J6073" s="74" t="s">
        <v>17690</v>
      </c>
      <c r="K6073" s="75" t="s">
        <v>28383</v>
      </c>
      <c r="L6073" s="74" t="s">
        <v>16940</v>
      </c>
    </row>
    <row r="6074" customFormat="false" ht="13.5" hidden="false" customHeight="false" outlineLevel="0" collapsed="false">
      <c r="A6074" s="74" t="s">
        <v>28269</v>
      </c>
      <c r="B6074" s="74" t="s">
        <v>28270</v>
      </c>
      <c r="C6074" s="74" t="s">
        <v>12359</v>
      </c>
      <c r="D6074" s="74" t="s">
        <v>28320</v>
      </c>
      <c r="E6074" s="75"/>
      <c r="F6074" s="74"/>
      <c r="G6074" s="76" t="n">
        <v>87535</v>
      </c>
      <c r="H6074" s="74" t="s">
        <v>28384</v>
      </c>
      <c r="I6074" s="74" t="s">
        <v>73</v>
      </c>
      <c r="J6074" s="74" t="s">
        <v>16938</v>
      </c>
      <c r="K6074" s="75" t="s">
        <v>22243</v>
      </c>
      <c r="L6074" s="74" t="s">
        <v>16940</v>
      </c>
    </row>
    <row r="6075" customFormat="false" ht="13.5" hidden="false" customHeight="false" outlineLevel="0" collapsed="false">
      <c r="A6075" s="74" t="s">
        <v>28269</v>
      </c>
      <c r="B6075" s="74" t="s">
        <v>28270</v>
      </c>
      <c r="C6075" s="74" t="s">
        <v>12359</v>
      </c>
      <c r="D6075" s="74" t="s">
        <v>28320</v>
      </c>
      <c r="E6075" s="75"/>
      <c r="F6075" s="74"/>
      <c r="G6075" s="76" t="n">
        <v>87536</v>
      </c>
      <c r="H6075" s="74" t="s">
        <v>28385</v>
      </c>
      <c r="I6075" s="74" t="s">
        <v>73</v>
      </c>
      <c r="J6075" s="74" t="s">
        <v>17690</v>
      </c>
      <c r="K6075" s="75" t="s">
        <v>28386</v>
      </c>
      <c r="L6075" s="74" t="s">
        <v>16940</v>
      </c>
    </row>
    <row r="6076" customFormat="false" ht="13.5" hidden="false" customHeight="false" outlineLevel="0" collapsed="false">
      <c r="A6076" s="74" t="s">
        <v>28269</v>
      </c>
      <c r="B6076" s="74" t="s">
        <v>28270</v>
      </c>
      <c r="C6076" s="74" t="s">
        <v>12359</v>
      </c>
      <c r="D6076" s="74" t="s">
        <v>28320</v>
      </c>
      <c r="E6076" s="75"/>
      <c r="F6076" s="74"/>
      <c r="G6076" s="76" t="n">
        <v>87537</v>
      </c>
      <c r="H6076" s="74" t="s">
        <v>28387</v>
      </c>
      <c r="I6076" s="74" t="s">
        <v>73</v>
      </c>
      <c r="J6076" s="74" t="s">
        <v>16938</v>
      </c>
      <c r="K6076" s="75" t="s">
        <v>28388</v>
      </c>
      <c r="L6076" s="74" t="s">
        <v>16940</v>
      </c>
    </row>
    <row r="6077" customFormat="false" ht="13.5" hidden="false" customHeight="false" outlineLevel="0" collapsed="false">
      <c r="A6077" s="74" t="s">
        <v>28269</v>
      </c>
      <c r="B6077" s="74" t="s">
        <v>28270</v>
      </c>
      <c r="C6077" s="74" t="s">
        <v>12359</v>
      </c>
      <c r="D6077" s="74" t="s">
        <v>28320</v>
      </c>
      <c r="E6077" s="75"/>
      <c r="F6077" s="74"/>
      <c r="G6077" s="76" t="n">
        <v>87538</v>
      </c>
      <c r="H6077" s="74" t="s">
        <v>28389</v>
      </c>
      <c r="I6077" s="74" t="s">
        <v>73</v>
      </c>
      <c r="J6077" s="74" t="s">
        <v>16938</v>
      </c>
      <c r="K6077" s="75" t="s">
        <v>28390</v>
      </c>
      <c r="L6077" s="74" t="s">
        <v>16940</v>
      </c>
    </row>
    <row r="6078" customFormat="false" ht="13.5" hidden="false" customHeight="false" outlineLevel="0" collapsed="false">
      <c r="A6078" s="74" t="s">
        <v>28269</v>
      </c>
      <c r="B6078" s="74" t="s">
        <v>28270</v>
      </c>
      <c r="C6078" s="74" t="s">
        <v>12359</v>
      </c>
      <c r="D6078" s="74" t="s">
        <v>28320</v>
      </c>
      <c r="E6078" s="75"/>
      <c r="F6078" s="74"/>
      <c r="G6078" s="76" t="n">
        <v>87539</v>
      </c>
      <c r="H6078" s="74" t="s">
        <v>28391</v>
      </c>
      <c r="I6078" s="74" t="s">
        <v>73</v>
      </c>
      <c r="J6078" s="74" t="s">
        <v>16938</v>
      </c>
      <c r="K6078" s="75" t="s">
        <v>28392</v>
      </c>
      <c r="L6078" s="74" t="s">
        <v>16940</v>
      </c>
    </row>
    <row r="6079" customFormat="false" ht="13.5" hidden="false" customHeight="false" outlineLevel="0" collapsed="false">
      <c r="A6079" s="74" t="s">
        <v>28269</v>
      </c>
      <c r="B6079" s="74" t="s">
        <v>28270</v>
      </c>
      <c r="C6079" s="74" t="s">
        <v>12359</v>
      </c>
      <c r="D6079" s="74" t="s">
        <v>28320</v>
      </c>
      <c r="E6079" s="75"/>
      <c r="F6079" s="74"/>
      <c r="G6079" s="76" t="n">
        <v>87541</v>
      </c>
      <c r="H6079" s="74" t="s">
        <v>28393</v>
      </c>
      <c r="I6079" s="74" t="s">
        <v>73</v>
      </c>
      <c r="J6079" s="74" t="s">
        <v>16938</v>
      </c>
      <c r="K6079" s="75" t="s">
        <v>28157</v>
      </c>
      <c r="L6079" s="74" t="s">
        <v>16940</v>
      </c>
    </row>
    <row r="6080" customFormat="false" ht="13.5" hidden="false" customHeight="false" outlineLevel="0" collapsed="false">
      <c r="A6080" s="74" t="s">
        <v>28269</v>
      </c>
      <c r="B6080" s="74" t="s">
        <v>28270</v>
      </c>
      <c r="C6080" s="74" t="s">
        <v>12359</v>
      </c>
      <c r="D6080" s="74" t="s">
        <v>28320</v>
      </c>
      <c r="E6080" s="75"/>
      <c r="F6080" s="74"/>
      <c r="G6080" s="76" t="n">
        <v>87543</v>
      </c>
      <c r="H6080" s="74" t="s">
        <v>28394</v>
      </c>
      <c r="I6080" s="74" t="s">
        <v>73</v>
      </c>
      <c r="J6080" s="74" t="s">
        <v>16938</v>
      </c>
      <c r="K6080" s="75" t="s">
        <v>25147</v>
      </c>
      <c r="L6080" s="74" t="s">
        <v>16940</v>
      </c>
    </row>
    <row r="6081" customFormat="false" ht="13.5" hidden="false" customHeight="false" outlineLevel="0" collapsed="false">
      <c r="A6081" s="74" t="s">
        <v>28269</v>
      </c>
      <c r="B6081" s="74" t="s">
        <v>28270</v>
      </c>
      <c r="C6081" s="74" t="s">
        <v>12359</v>
      </c>
      <c r="D6081" s="74" t="s">
        <v>28320</v>
      </c>
      <c r="E6081" s="75"/>
      <c r="F6081" s="74"/>
      <c r="G6081" s="76" t="n">
        <v>87545</v>
      </c>
      <c r="H6081" s="74" t="s">
        <v>28395</v>
      </c>
      <c r="I6081" s="74" t="s">
        <v>73</v>
      </c>
      <c r="J6081" s="74" t="s">
        <v>16938</v>
      </c>
      <c r="K6081" s="75" t="s">
        <v>23859</v>
      </c>
      <c r="L6081" s="74" t="s">
        <v>16940</v>
      </c>
    </row>
    <row r="6082" customFormat="false" ht="13.5" hidden="false" customHeight="false" outlineLevel="0" collapsed="false">
      <c r="A6082" s="74" t="s">
        <v>28269</v>
      </c>
      <c r="B6082" s="74" t="s">
        <v>28270</v>
      </c>
      <c r="C6082" s="74" t="s">
        <v>12359</v>
      </c>
      <c r="D6082" s="74" t="s">
        <v>28320</v>
      </c>
      <c r="E6082" s="75"/>
      <c r="F6082" s="74"/>
      <c r="G6082" s="76" t="n">
        <v>87546</v>
      </c>
      <c r="H6082" s="74" t="s">
        <v>28396</v>
      </c>
      <c r="I6082" s="74" t="s">
        <v>73</v>
      </c>
      <c r="J6082" s="74" t="s">
        <v>17690</v>
      </c>
      <c r="K6082" s="75" t="s">
        <v>28397</v>
      </c>
      <c r="L6082" s="74" t="s">
        <v>16940</v>
      </c>
    </row>
    <row r="6083" customFormat="false" ht="13.5" hidden="false" customHeight="false" outlineLevel="0" collapsed="false">
      <c r="A6083" s="74" t="s">
        <v>28269</v>
      </c>
      <c r="B6083" s="74" t="s">
        <v>28270</v>
      </c>
      <c r="C6083" s="74" t="s">
        <v>12359</v>
      </c>
      <c r="D6083" s="74" t="s">
        <v>28320</v>
      </c>
      <c r="E6083" s="75"/>
      <c r="F6083" s="74"/>
      <c r="G6083" s="76" t="n">
        <v>87547</v>
      </c>
      <c r="H6083" s="74" t="s">
        <v>28398</v>
      </c>
      <c r="I6083" s="74" t="s">
        <v>73</v>
      </c>
      <c r="J6083" s="74" t="s">
        <v>16938</v>
      </c>
      <c r="K6083" s="75" t="s">
        <v>28399</v>
      </c>
      <c r="L6083" s="74" t="s">
        <v>16940</v>
      </c>
    </row>
    <row r="6084" customFormat="false" ht="13.5" hidden="false" customHeight="false" outlineLevel="0" collapsed="false">
      <c r="A6084" s="74" t="s">
        <v>28269</v>
      </c>
      <c r="B6084" s="74" t="s">
        <v>28270</v>
      </c>
      <c r="C6084" s="74" t="s">
        <v>12359</v>
      </c>
      <c r="D6084" s="74" t="s">
        <v>28320</v>
      </c>
      <c r="E6084" s="75"/>
      <c r="F6084" s="74"/>
      <c r="G6084" s="76" t="n">
        <v>87548</v>
      </c>
      <c r="H6084" s="74" t="s">
        <v>28400</v>
      </c>
      <c r="I6084" s="74" t="s">
        <v>73</v>
      </c>
      <c r="J6084" s="74" t="s">
        <v>17690</v>
      </c>
      <c r="K6084" s="75" t="s">
        <v>28401</v>
      </c>
      <c r="L6084" s="74" t="s">
        <v>16940</v>
      </c>
    </row>
    <row r="6085" customFormat="false" ht="13.5" hidden="false" customHeight="false" outlineLevel="0" collapsed="false">
      <c r="A6085" s="74" t="s">
        <v>28269</v>
      </c>
      <c r="B6085" s="74" t="s">
        <v>28270</v>
      </c>
      <c r="C6085" s="74" t="s">
        <v>12359</v>
      </c>
      <c r="D6085" s="74" t="s">
        <v>28320</v>
      </c>
      <c r="E6085" s="75"/>
      <c r="F6085" s="74"/>
      <c r="G6085" s="76" t="n">
        <v>87549</v>
      </c>
      <c r="H6085" s="74" t="s">
        <v>28402</v>
      </c>
      <c r="I6085" s="74" t="s">
        <v>73</v>
      </c>
      <c r="J6085" s="74" t="s">
        <v>16938</v>
      </c>
      <c r="K6085" s="75" t="s">
        <v>19413</v>
      </c>
      <c r="L6085" s="74" t="s">
        <v>16940</v>
      </c>
    </row>
    <row r="6086" customFormat="false" ht="13.5" hidden="false" customHeight="false" outlineLevel="0" collapsed="false">
      <c r="A6086" s="74" t="s">
        <v>28269</v>
      </c>
      <c r="B6086" s="74" t="s">
        <v>28270</v>
      </c>
      <c r="C6086" s="74" t="s">
        <v>12359</v>
      </c>
      <c r="D6086" s="74" t="s">
        <v>28320</v>
      </c>
      <c r="E6086" s="75"/>
      <c r="F6086" s="74"/>
      <c r="G6086" s="76" t="n">
        <v>87550</v>
      </c>
      <c r="H6086" s="74" t="s">
        <v>28403</v>
      </c>
      <c r="I6086" s="74" t="s">
        <v>73</v>
      </c>
      <c r="J6086" s="74" t="s">
        <v>17690</v>
      </c>
      <c r="K6086" s="75" t="s">
        <v>23597</v>
      </c>
      <c r="L6086" s="74" t="s">
        <v>16940</v>
      </c>
    </row>
    <row r="6087" customFormat="false" ht="13.5" hidden="false" customHeight="false" outlineLevel="0" collapsed="false">
      <c r="A6087" s="74" t="s">
        <v>28269</v>
      </c>
      <c r="B6087" s="74" t="s">
        <v>28270</v>
      </c>
      <c r="C6087" s="74" t="s">
        <v>12359</v>
      </c>
      <c r="D6087" s="74" t="s">
        <v>28320</v>
      </c>
      <c r="E6087" s="75"/>
      <c r="F6087" s="74"/>
      <c r="G6087" s="76" t="n">
        <v>87553</v>
      </c>
      <c r="H6087" s="74" t="s">
        <v>28404</v>
      </c>
      <c r="I6087" s="74" t="s">
        <v>73</v>
      </c>
      <c r="J6087" s="74" t="s">
        <v>16938</v>
      </c>
      <c r="K6087" s="75" t="s">
        <v>23617</v>
      </c>
      <c r="L6087" s="74" t="s">
        <v>16940</v>
      </c>
    </row>
    <row r="6088" customFormat="false" ht="13.5" hidden="false" customHeight="false" outlineLevel="0" collapsed="false">
      <c r="A6088" s="74" t="s">
        <v>28269</v>
      </c>
      <c r="B6088" s="74" t="s">
        <v>28270</v>
      </c>
      <c r="C6088" s="74" t="s">
        <v>12359</v>
      </c>
      <c r="D6088" s="74" t="s">
        <v>28320</v>
      </c>
      <c r="E6088" s="75"/>
      <c r="F6088" s="74"/>
      <c r="G6088" s="76" t="n">
        <v>87554</v>
      </c>
      <c r="H6088" s="74" t="s">
        <v>28405</v>
      </c>
      <c r="I6088" s="74" t="s">
        <v>73</v>
      </c>
      <c r="J6088" s="74" t="s">
        <v>17690</v>
      </c>
      <c r="K6088" s="75" t="s">
        <v>28406</v>
      </c>
      <c r="L6088" s="74" t="s">
        <v>16940</v>
      </c>
    </row>
    <row r="6089" customFormat="false" ht="13.5" hidden="false" customHeight="false" outlineLevel="0" collapsed="false">
      <c r="A6089" s="74" t="s">
        <v>28269</v>
      </c>
      <c r="B6089" s="74" t="s">
        <v>28270</v>
      </c>
      <c r="C6089" s="74" t="s">
        <v>12359</v>
      </c>
      <c r="D6089" s="74" t="s">
        <v>28320</v>
      </c>
      <c r="E6089" s="75"/>
      <c r="F6089" s="74"/>
      <c r="G6089" s="76" t="n">
        <v>87555</v>
      </c>
      <c r="H6089" s="74" t="s">
        <v>28407</v>
      </c>
      <c r="I6089" s="74" t="s">
        <v>73</v>
      </c>
      <c r="J6089" s="74" t="s">
        <v>16938</v>
      </c>
      <c r="K6089" s="75" t="s">
        <v>28408</v>
      </c>
      <c r="L6089" s="74" t="s">
        <v>16940</v>
      </c>
    </row>
    <row r="6090" customFormat="false" ht="13.5" hidden="false" customHeight="false" outlineLevel="0" collapsed="false">
      <c r="A6090" s="74" t="s">
        <v>28269</v>
      </c>
      <c r="B6090" s="74" t="s">
        <v>28270</v>
      </c>
      <c r="C6090" s="74" t="s">
        <v>12359</v>
      </c>
      <c r="D6090" s="74" t="s">
        <v>28320</v>
      </c>
      <c r="E6090" s="75"/>
      <c r="F6090" s="74"/>
      <c r="G6090" s="76" t="n">
        <v>87556</v>
      </c>
      <c r="H6090" s="74" t="s">
        <v>28409</v>
      </c>
      <c r="I6090" s="74" t="s">
        <v>73</v>
      </c>
      <c r="J6090" s="74" t="s">
        <v>16938</v>
      </c>
      <c r="K6090" s="75" t="s">
        <v>28051</v>
      </c>
      <c r="L6090" s="74" t="s">
        <v>16940</v>
      </c>
    </row>
    <row r="6091" customFormat="false" ht="13.5" hidden="false" customHeight="false" outlineLevel="0" collapsed="false">
      <c r="A6091" s="74" t="s">
        <v>28269</v>
      </c>
      <c r="B6091" s="74" t="s">
        <v>28270</v>
      </c>
      <c r="C6091" s="74" t="s">
        <v>12359</v>
      </c>
      <c r="D6091" s="74" t="s">
        <v>28320</v>
      </c>
      <c r="E6091" s="75"/>
      <c r="F6091" s="74"/>
      <c r="G6091" s="76" t="n">
        <v>87557</v>
      </c>
      <c r="H6091" s="74" t="s">
        <v>28410</v>
      </c>
      <c r="I6091" s="74" t="s">
        <v>73</v>
      </c>
      <c r="J6091" s="74" t="s">
        <v>16938</v>
      </c>
      <c r="K6091" s="75" t="s">
        <v>28411</v>
      </c>
      <c r="L6091" s="74" t="s">
        <v>16940</v>
      </c>
    </row>
    <row r="6092" customFormat="false" ht="13.5" hidden="false" customHeight="false" outlineLevel="0" collapsed="false">
      <c r="A6092" s="74" t="s">
        <v>28269</v>
      </c>
      <c r="B6092" s="74" t="s">
        <v>28270</v>
      </c>
      <c r="C6092" s="74" t="s">
        <v>12359</v>
      </c>
      <c r="D6092" s="74" t="s">
        <v>28320</v>
      </c>
      <c r="E6092" s="75"/>
      <c r="F6092" s="74"/>
      <c r="G6092" s="76" t="n">
        <v>87559</v>
      </c>
      <c r="H6092" s="74" t="s">
        <v>28412</v>
      </c>
      <c r="I6092" s="74" t="s">
        <v>73</v>
      </c>
      <c r="J6092" s="74" t="s">
        <v>16938</v>
      </c>
      <c r="K6092" s="75" t="s">
        <v>28413</v>
      </c>
      <c r="L6092" s="74" t="s">
        <v>16940</v>
      </c>
    </row>
    <row r="6093" customFormat="false" ht="13.5" hidden="false" customHeight="false" outlineLevel="0" collapsed="false">
      <c r="A6093" s="74" t="s">
        <v>28269</v>
      </c>
      <c r="B6093" s="74" t="s">
        <v>28270</v>
      </c>
      <c r="C6093" s="74" t="s">
        <v>12359</v>
      </c>
      <c r="D6093" s="74" t="s">
        <v>28320</v>
      </c>
      <c r="E6093" s="75"/>
      <c r="F6093" s="74"/>
      <c r="G6093" s="76" t="n">
        <v>87561</v>
      </c>
      <c r="H6093" s="74" t="s">
        <v>28414</v>
      </c>
      <c r="I6093" s="74" t="s">
        <v>73</v>
      </c>
      <c r="J6093" s="74" t="s">
        <v>16938</v>
      </c>
      <c r="K6093" s="75" t="s">
        <v>28415</v>
      </c>
      <c r="L6093" s="74" t="s">
        <v>16940</v>
      </c>
    </row>
    <row r="6094" customFormat="false" ht="13.5" hidden="false" customHeight="false" outlineLevel="0" collapsed="false">
      <c r="A6094" s="74" t="s">
        <v>28269</v>
      </c>
      <c r="B6094" s="74" t="s">
        <v>28270</v>
      </c>
      <c r="C6094" s="74" t="s">
        <v>12359</v>
      </c>
      <c r="D6094" s="74" t="s">
        <v>28320</v>
      </c>
      <c r="E6094" s="75"/>
      <c r="F6094" s="74"/>
      <c r="G6094" s="76" t="n">
        <v>87775</v>
      </c>
      <c r="H6094" s="74" t="s">
        <v>28416</v>
      </c>
      <c r="I6094" s="74" t="s">
        <v>73</v>
      </c>
      <c r="J6094" s="74" t="s">
        <v>16938</v>
      </c>
      <c r="K6094" s="75" t="s">
        <v>28417</v>
      </c>
      <c r="L6094" s="74" t="s">
        <v>16940</v>
      </c>
    </row>
    <row r="6095" customFormat="false" ht="13.5" hidden="false" customHeight="false" outlineLevel="0" collapsed="false">
      <c r="A6095" s="74" t="s">
        <v>28269</v>
      </c>
      <c r="B6095" s="74" t="s">
        <v>28270</v>
      </c>
      <c r="C6095" s="74" t="s">
        <v>12359</v>
      </c>
      <c r="D6095" s="74" t="s">
        <v>28320</v>
      </c>
      <c r="E6095" s="75"/>
      <c r="F6095" s="74"/>
      <c r="G6095" s="76" t="n">
        <v>87777</v>
      </c>
      <c r="H6095" s="74" t="s">
        <v>28418</v>
      </c>
      <c r="I6095" s="74" t="s">
        <v>73</v>
      </c>
      <c r="J6095" s="74" t="s">
        <v>16938</v>
      </c>
      <c r="K6095" s="75" t="s">
        <v>28419</v>
      </c>
      <c r="L6095" s="74" t="s">
        <v>16940</v>
      </c>
    </row>
    <row r="6096" customFormat="false" ht="13.5" hidden="false" customHeight="false" outlineLevel="0" collapsed="false">
      <c r="A6096" s="74" t="s">
        <v>28269</v>
      </c>
      <c r="B6096" s="74" t="s">
        <v>28270</v>
      </c>
      <c r="C6096" s="74" t="s">
        <v>12359</v>
      </c>
      <c r="D6096" s="74" t="s">
        <v>28320</v>
      </c>
      <c r="E6096" s="75"/>
      <c r="F6096" s="74"/>
      <c r="G6096" s="76" t="n">
        <v>87778</v>
      </c>
      <c r="H6096" s="74" t="s">
        <v>28420</v>
      </c>
      <c r="I6096" s="74" t="s">
        <v>73</v>
      </c>
      <c r="J6096" s="74" t="s">
        <v>16938</v>
      </c>
      <c r="K6096" s="75" t="s">
        <v>28421</v>
      </c>
      <c r="L6096" s="74" t="s">
        <v>16940</v>
      </c>
    </row>
    <row r="6097" customFormat="false" ht="13.5" hidden="false" customHeight="false" outlineLevel="0" collapsed="false">
      <c r="A6097" s="74" t="s">
        <v>28269</v>
      </c>
      <c r="B6097" s="74" t="s">
        <v>28270</v>
      </c>
      <c r="C6097" s="74" t="s">
        <v>12359</v>
      </c>
      <c r="D6097" s="74" t="s">
        <v>28320</v>
      </c>
      <c r="E6097" s="75"/>
      <c r="F6097" s="74"/>
      <c r="G6097" s="76" t="n">
        <v>87779</v>
      </c>
      <c r="H6097" s="74" t="s">
        <v>28422</v>
      </c>
      <c r="I6097" s="74" t="s">
        <v>73</v>
      </c>
      <c r="J6097" s="74" t="s">
        <v>16938</v>
      </c>
      <c r="K6097" s="75" t="s">
        <v>28423</v>
      </c>
      <c r="L6097" s="74" t="s">
        <v>16940</v>
      </c>
    </row>
    <row r="6098" customFormat="false" ht="13.5" hidden="false" customHeight="false" outlineLevel="0" collapsed="false">
      <c r="A6098" s="74" t="s">
        <v>28269</v>
      </c>
      <c r="B6098" s="74" t="s">
        <v>28270</v>
      </c>
      <c r="C6098" s="74" t="s">
        <v>12359</v>
      </c>
      <c r="D6098" s="74" t="s">
        <v>28320</v>
      </c>
      <c r="E6098" s="75"/>
      <c r="F6098" s="74"/>
      <c r="G6098" s="76" t="n">
        <v>87781</v>
      </c>
      <c r="H6098" s="74" t="s">
        <v>28424</v>
      </c>
      <c r="I6098" s="74" t="s">
        <v>73</v>
      </c>
      <c r="J6098" s="74" t="s">
        <v>16938</v>
      </c>
      <c r="K6098" s="75" t="s">
        <v>28425</v>
      </c>
      <c r="L6098" s="74" t="s">
        <v>16940</v>
      </c>
    </row>
    <row r="6099" customFormat="false" ht="13.5" hidden="false" customHeight="false" outlineLevel="0" collapsed="false">
      <c r="A6099" s="74" t="s">
        <v>28269</v>
      </c>
      <c r="B6099" s="74" t="s">
        <v>28270</v>
      </c>
      <c r="C6099" s="74" t="s">
        <v>12359</v>
      </c>
      <c r="D6099" s="74" t="s">
        <v>28320</v>
      </c>
      <c r="E6099" s="75"/>
      <c r="F6099" s="74"/>
      <c r="G6099" s="76" t="n">
        <v>87783</v>
      </c>
      <c r="H6099" s="74" t="s">
        <v>28426</v>
      </c>
      <c r="I6099" s="74" t="s">
        <v>73</v>
      </c>
      <c r="J6099" s="74" t="s">
        <v>16938</v>
      </c>
      <c r="K6099" s="75" t="s">
        <v>27288</v>
      </c>
      <c r="L6099" s="74" t="s">
        <v>16940</v>
      </c>
    </row>
    <row r="6100" customFormat="false" ht="13.5" hidden="false" customHeight="false" outlineLevel="0" collapsed="false">
      <c r="A6100" s="74" t="s">
        <v>28269</v>
      </c>
      <c r="B6100" s="74" t="s">
        <v>28270</v>
      </c>
      <c r="C6100" s="74" t="s">
        <v>12359</v>
      </c>
      <c r="D6100" s="74" t="s">
        <v>28320</v>
      </c>
      <c r="E6100" s="75"/>
      <c r="F6100" s="74"/>
      <c r="G6100" s="76" t="n">
        <v>87784</v>
      </c>
      <c r="H6100" s="74" t="s">
        <v>28427</v>
      </c>
      <c r="I6100" s="74" t="s">
        <v>73</v>
      </c>
      <c r="J6100" s="74" t="s">
        <v>16938</v>
      </c>
      <c r="K6100" s="75" t="s">
        <v>28428</v>
      </c>
      <c r="L6100" s="74" t="s">
        <v>16940</v>
      </c>
    </row>
    <row r="6101" customFormat="false" ht="13.5" hidden="false" customHeight="false" outlineLevel="0" collapsed="false">
      <c r="A6101" s="74" t="s">
        <v>28269</v>
      </c>
      <c r="B6101" s="74" t="s">
        <v>28270</v>
      </c>
      <c r="C6101" s="74" t="s">
        <v>12359</v>
      </c>
      <c r="D6101" s="74" t="s">
        <v>28320</v>
      </c>
      <c r="E6101" s="75"/>
      <c r="F6101" s="74"/>
      <c r="G6101" s="76" t="n">
        <v>87786</v>
      </c>
      <c r="H6101" s="74" t="s">
        <v>28429</v>
      </c>
      <c r="I6101" s="74" t="s">
        <v>73</v>
      </c>
      <c r="J6101" s="74" t="s">
        <v>16938</v>
      </c>
      <c r="K6101" s="75" t="s">
        <v>28430</v>
      </c>
      <c r="L6101" s="74" t="s">
        <v>16940</v>
      </c>
    </row>
    <row r="6102" customFormat="false" ht="13.5" hidden="false" customHeight="false" outlineLevel="0" collapsed="false">
      <c r="A6102" s="74" t="s">
        <v>28269</v>
      </c>
      <c r="B6102" s="74" t="s">
        <v>28270</v>
      </c>
      <c r="C6102" s="74" t="s">
        <v>12359</v>
      </c>
      <c r="D6102" s="74" t="s">
        <v>28320</v>
      </c>
      <c r="E6102" s="75"/>
      <c r="F6102" s="74"/>
      <c r="G6102" s="76" t="n">
        <v>87787</v>
      </c>
      <c r="H6102" s="74" t="s">
        <v>28431</v>
      </c>
      <c r="I6102" s="74" t="s">
        <v>73</v>
      </c>
      <c r="J6102" s="74" t="s">
        <v>16938</v>
      </c>
      <c r="K6102" s="75" t="s">
        <v>28432</v>
      </c>
      <c r="L6102" s="74" t="s">
        <v>16940</v>
      </c>
    </row>
    <row r="6103" customFormat="false" ht="13.5" hidden="false" customHeight="false" outlineLevel="0" collapsed="false">
      <c r="A6103" s="74" t="s">
        <v>28269</v>
      </c>
      <c r="B6103" s="74" t="s">
        <v>28270</v>
      </c>
      <c r="C6103" s="74" t="s">
        <v>12359</v>
      </c>
      <c r="D6103" s="74" t="s">
        <v>28320</v>
      </c>
      <c r="E6103" s="75"/>
      <c r="F6103" s="74"/>
      <c r="G6103" s="76" t="n">
        <v>87788</v>
      </c>
      <c r="H6103" s="74" t="s">
        <v>28433</v>
      </c>
      <c r="I6103" s="74" t="s">
        <v>73</v>
      </c>
      <c r="J6103" s="74" t="s">
        <v>16938</v>
      </c>
      <c r="K6103" s="75" t="s">
        <v>28434</v>
      </c>
      <c r="L6103" s="74" t="s">
        <v>16940</v>
      </c>
    </row>
    <row r="6104" customFormat="false" ht="13.5" hidden="false" customHeight="false" outlineLevel="0" collapsed="false">
      <c r="A6104" s="74" t="s">
        <v>28269</v>
      </c>
      <c r="B6104" s="74" t="s">
        <v>28270</v>
      </c>
      <c r="C6104" s="74" t="s">
        <v>12359</v>
      </c>
      <c r="D6104" s="74" t="s">
        <v>28320</v>
      </c>
      <c r="E6104" s="75"/>
      <c r="F6104" s="74"/>
      <c r="G6104" s="76" t="n">
        <v>87790</v>
      </c>
      <c r="H6104" s="74" t="s">
        <v>28435</v>
      </c>
      <c r="I6104" s="74" t="s">
        <v>73</v>
      </c>
      <c r="J6104" s="74" t="s">
        <v>16938</v>
      </c>
      <c r="K6104" s="75" t="s">
        <v>28436</v>
      </c>
      <c r="L6104" s="74" t="s">
        <v>16940</v>
      </c>
    </row>
    <row r="6105" customFormat="false" ht="13.5" hidden="false" customHeight="false" outlineLevel="0" collapsed="false">
      <c r="A6105" s="74" t="s">
        <v>28269</v>
      </c>
      <c r="B6105" s="74" t="s">
        <v>28270</v>
      </c>
      <c r="C6105" s="74" t="s">
        <v>12359</v>
      </c>
      <c r="D6105" s="74" t="s">
        <v>28320</v>
      </c>
      <c r="E6105" s="75"/>
      <c r="F6105" s="74"/>
      <c r="G6105" s="76" t="n">
        <v>87791</v>
      </c>
      <c r="H6105" s="74" t="s">
        <v>28437</v>
      </c>
      <c r="I6105" s="74" t="s">
        <v>73</v>
      </c>
      <c r="J6105" s="74" t="s">
        <v>16938</v>
      </c>
      <c r="K6105" s="75" t="s">
        <v>22079</v>
      </c>
      <c r="L6105" s="74" t="s">
        <v>16940</v>
      </c>
    </row>
    <row r="6106" customFormat="false" ht="13.5" hidden="false" customHeight="false" outlineLevel="0" collapsed="false">
      <c r="A6106" s="74" t="s">
        <v>28269</v>
      </c>
      <c r="B6106" s="74" t="s">
        <v>28270</v>
      </c>
      <c r="C6106" s="74" t="s">
        <v>12359</v>
      </c>
      <c r="D6106" s="74" t="s">
        <v>28320</v>
      </c>
      <c r="E6106" s="75"/>
      <c r="F6106" s="74"/>
      <c r="G6106" s="76" t="n">
        <v>87792</v>
      </c>
      <c r="H6106" s="74" t="s">
        <v>28438</v>
      </c>
      <c r="I6106" s="74" t="s">
        <v>73</v>
      </c>
      <c r="J6106" s="74" t="s">
        <v>16938</v>
      </c>
      <c r="K6106" s="75" t="s">
        <v>28439</v>
      </c>
      <c r="L6106" s="74" t="s">
        <v>16940</v>
      </c>
    </row>
    <row r="6107" customFormat="false" ht="13.5" hidden="false" customHeight="false" outlineLevel="0" collapsed="false">
      <c r="A6107" s="74" t="s">
        <v>28269</v>
      </c>
      <c r="B6107" s="74" t="s">
        <v>28270</v>
      </c>
      <c r="C6107" s="74" t="s">
        <v>12359</v>
      </c>
      <c r="D6107" s="74" t="s">
        <v>28320</v>
      </c>
      <c r="E6107" s="75"/>
      <c r="F6107" s="74"/>
      <c r="G6107" s="76" t="n">
        <v>87794</v>
      </c>
      <c r="H6107" s="74" t="s">
        <v>28440</v>
      </c>
      <c r="I6107" s="74" t="s">
        <v>73</v>
      </c>
      <c r="J6107" s="74" t="s">
        <v>16938</v>
      </c>
      <c r="K6107" s="75" t="s">
        <v>28441</v>
      </c>
      <c r="L6107" s="74" t="s">
        <v>16940</v>
      </c>
    </row>
    <row r="6108" customFormat="false" ht="13.5" hidden="false" customHeight="false" outlineLevel="0" collapsed="false">
      <c r="A6108" s="74" t="s">
        <v>28269</v>
      </c>
      <c r="B6108" s="74" t="s">
        <v>28270</v>
      </c>
      <c r="C6108" s="74" t="s">
        <v>12359</v>
      </c>
      <c r="D6108" s="74" t="s">
        <v>28320</v>
      </c>
      <c r="E6108" s="75"/>
      <c r="F6108" s="74"/>
      <c r="G6108" s="76" t="n">
        <v>87795</v>
      </c>
      <c r="H6108" s="74" t="s">
        <v>28442</v>
      </c>
      <c r="I6108" s="74" t="s">
        <v>73</v>
      </c>
      <c r="J6108" s="74" t="s">
        <v>16938</v>
      </c>
      <c r="K6108" s="75" t="s">
        <v>28443</v>
      </c>
      <c r="L6108" s="74" t="s">
        <v>16940</v>
      </c>
    </row>
    <row r="6109" customFormat="false" ht="13.5" hidden="false" customHeight="false" outlineLevel="0" collapsed="false">
      <c r="A6109" s="74" t="s">
        <v>28269</v>
      </c>
      <c r="B6109" s="74" t="s">
        <v>28270</v>
      </c>
      <c r="C6109" s="74" t="s">
        <v>12359</v>
      </c>
      <c r="D6109" s="74" t="s">
        <v>28320</v>
      </c>
      <c r="E6109" s="75"/>
      <c r="F6109" s="74"/>
      <c r="G6109" s="76" t="n">
        <v>87797</v>
      </c>
      <c r="H6109" s="74" t="s">
        <v>28444</v>
      </c>
      <c r="I6109" s="74" t="s">
        <v>73</v>
      </c>
      <c r="J6109" s="74" t="s">
        <v>16938</v>
      </c>
      <c r="K6109" s="75" t="s">
        <v>28445</v>
      </c>
      <c r="L6109" s="74" t="s">
        <v>16940</v>
      </c>
    </row>
    <row r="6110" customFormat="false" ht="13.5" hidden="false" customHeight="false" outlineLevel="0" collapsed="false">
      <c r="A6110" s="74" t="s">
        <v>28269</v>
      </c>
      <c r="B6110" s="74" t="s">
        <v>28270</v>
      </c>
      <c r="C6110" s="74" t="s">
        <v>12359</v>
      </c>
      <c r="D6110" s="74" t="s">
        <v>28320</v>
      </c>
      <c r="E6110" s="75"/>
      <c r="F6110" s="74"/>
      <c r="G6110" s="76" t="n">
        <v>87799</v>
      </c>
      <c r="H6110" s="74" t="s">
        <v>28446</v>
      </c>
      <c r="I6110" s="74" t="s">
        <v>73</v>
      </c>
      <c r="J6110" s="74" t="s">
        <v>16938</v>
      </c>
      <c r="K6110" s="75" t="s">
        <v>27844</v>
      </c>
      <c r="L6110" s="74" t="s">
        <v>16940</v>
      </c>
    </row>
    <row r="6111" customFormat="false" ht="13.5" hidden="false" customHeight="false" outlineLevel="0" collapsed="false">
      <c r="A6111" s="74" t="s">
        <v>28269</v>
      </c>
      <c r="B6111" s="74" t="s">
        <v>28270</v>
      </c>
      <c r="C6111" s="74" t="s">
        <v>12359</v>
      </c>
      <c r="D6111" s="74" t="s">
        <v>28320</v>
      </c>
      <c r="E6111" s="75"/>
      <c r="F6111" s="74"/>
      <c r="G6111" s="76" t="n">
        <v>87800</v>
      </c>
      <c r="H6111" s="74" t="s">
        <v>28447</v>
      </c>
      <c r="I6111" s="74" t="s">
        <v>73</v>
      </c>
      <c r="J6111" s="74" t="s">
        <v>16938</v>
      </c>
      <c r="K6111" s="75" t="s">
        <v>28448</v>
      </c>
      <c r="L6111" s="74" t="s">
        <v>16940</v>
      </c>
    </row>
    <row r="6112" customFormat="false" ht="13.5" hidden="false" customHeight="false" outlineLevel="0" collapsed="false">
      <c r="A6112" s="74" t="s">
        <v>28269</v>
      </c>
      <c r="B6112" s="74" t="s">
        <v>28270</v>
      </c>
      <c r="C6112" s="74" t="s">
        <v>12359</v>
      </c>
      <c r="D6112" s="74" t="s">
        <v>28320</v>
      </c>
      <c r="E6112" s="75"/>
      <c r="F6112" s="74"/>
      <c r="G6112" s="76" t="n">
        <v>87801</v>
      </c>
      <c r="H6112" s="74" t="s">
        <v>28449</v>
      </c>
      <c r="I6112" s="74" t="s">
        <v>73</v>
      </c>
      <c r="J6112" s="74" t="s">
        <v>16938</v>
      </c>
      <c r="K6112" s="75" t="s">
        <v>28450</v>
      </c>
      <c r="L6112" s="74" t="s">
        <v>16940</v>
      </c>
    </row>
    <row r="6113" customFormat="false" ht="13.5" hidden="false" customHeight="false" outlineLevel="0" collapsed="false">
      <c r="A6113" s="74" t="s">
        <v>28269</v>
      </c>
      <c r="B6113" s="74" t="s">
        <v>28270</v>
      </c>
      <c r="C6113" s="74" t="s">
        <v>12359</v>
      </c>
      <c r="D6113" s="74" t="s">
        <v>28320</v>
      </c>
      <c r="E6113" s="75"/>
      <c r="F6113" s="74"/>
      <c r="G6113" s="76" t="n">
        <v>87803</v>
      </c>
      <c r="H6113" s="74" t="s">
        <v>28451</v>
      </c>
      <c r="I6113" s="74" t="s">
        <v>73</v>
      </c>
      <c r="J6113" s="74" t="s">
        <v>16938</v>
      </c>
      <c r="K6113" s="75" t="s">
        <v>28452</v>
      </c>
      <c r="L6113" s="74" t="s">
        <v>16940</v>
      </c>
    </row>
    <row r="6114" customFormat="false" ht="13.5" hidden="false" customHeight="false" outlineLevel="0" collapsed="false">
      <c r="A6114" s="74" t="s">
        <v>28269</v>
      </c>
      <c r="B6114" s="74" t="s">
        <v>28270</v>
      </c>
      <c r="C6114" s="74" t="s">
        <v>12359</v>
      </c>
      <c r="D6114" s="74" t="s">
        <v>28320</v>
      </c>
      <c r="E6114" s="75"/>
      <c r="F6114" s="74"/>
      <c r="G6114" s="76" t="n">
        <v>87804</v>
      </c>
      <c r="H6114" s="74" t="s">
        <v>28453</v>
      </c>
      <c r="I6114" s="74" t="s">
        <v>73</v>
      </c>
      <c r="J6114" s="74" t="s">
        <v>16938</v>
      </c>
      <c r="K6114" s="75" t="s">
        <v>28454</v>
      </c>
      <c r="L6114" s="74" t="s">
        <v>16940</v>
      </c>
    </row>
    <row r="6115" customFormat="false" ht="13.5" hidden="false" customHeight="false" outlineLevel="0" collapsed="false">
      <c r="A6115" s="74" t="s">
        <v>28269</v>
      </c>
      <c r="B6115" s="74" t="s">
        <v>28270</v>
      </c>
      <c r="C6115" s="74" t="s">
        <v>12359</v>
      </c>
      <c r="D6115" s="74" t="s">
        <v>28320</v>
      </c>
      <c r="E6115" s="75"/>
      <c r="F6115" s="74"/>
      <c r="G6115" s="76" t="n">
        <v>87805</v>
      </c>
      <c r="H6115" s="74" t="s">
        <v>28455</v>
      </c>
      <c r="I6115" s="74" t="s">
        <v>73</v>
      </c>
      <c r="J6115" s="74" t="s">
        <v>16938</v>
      </c>
      <c r="K6115" s="75" t="s">
        <v>27645</v>
      </c>
      <c r="L6115" s="74" t="s">
        <v>16940</v>
      </c>
    </row>
    <row r="6116" customFormat="false" ht="13.5" hidden="false" customHeight="false" outlineLevel="0" collapsed="false">
      <c r="A6116" s="74" t="s">
        <v>28269</v>
      </c>
      <c r="B6116" s="74" t="s">
        <v>28270</v>
      </c>
      <c r="C6116" s="74" t="s">
        <v>12359</v>
      </c>
      <c r="D6116" s="74" t="s">
        <v>28320</v>
      </c>
      <c r="E6116" s="75"/>
      <c r="F6116" s="74"/>
      <c r="G6116" s="76" t="n">
        <v>87807</v>
      </c>
      <c r="H6116" s="74" t="s">
        <v>28456</v>
      </c>
      <c r="I6116" s="74" t="s">
        <v>73</v>
      </c>
      <c r="J6116" s="74" t="s">
        <v>16938</v>
      </c>
      <c r="K6116" s="75" t="s">
        <v>28457</v>
      </c>
      <c r="L6116" s="74" t="s">
        <v>16940</v>
      </c>
    </row>
    <row r="6117" customFormat="false" ht="13.5" hidden="false" customHeight="false" outlineLevel="0" collapsed="false">
      <c r="A6117" s="74" t="s">
        <v>28269</v>
      </c>
      <c r="B6117" s="74" t="s">
        <v>28270</v>
      </c>
      <c r="C6117" s="74" t="s">
        <v>12359</v>
      </c>
      <c r="D6117" s="74" t="s">
        <v>28320</v>
      </c>
      <c r="E6117" s="75"/>
      <c r="F6117" s="74"/>
      <c r="G6117" s="76" t="n">
        <v>87808</v>
      </c>
      <c r="H6117" s="74" t="s">
        <v>28458</v>
      </c>
      <c r="I6117" s="74" t="s">
        <v>73</v>
      </c>
      <c r="J6117" s="74" t="s">
        <v>16938</v>
      </c>
      <c r="K6117" s="75" t="s">
        <v>28136</v>
      </c>
      <c r="L6117" s="74" t="s">
        <v>16940</v>
      </c>
    </row>
    <row r="6118" customFormat="false" ht="13.5" hidden="false" customHeight="false" outlineLevel="0" collapsed="false">
      <c r="A6118" s="74" t="s">
        <v>28269</v>
      </c>
      <c r="B6118" s="74" t="s">
        <v>28270</v>
      </c>
      <c r="C6118" s="74" t="s">
        <v>12359</v>
      </c>
      <c r="D6118" s="74" t="s">
        <v>28320</v>
      </c>
      <c r="E6118" s="75"/>
      <c r="F6118" s="74"/>
      <c r="G6118" s="76" t="n">
        <v>87809</v>
      </c>
      <c r="H6118" s="74" t="s">
        <v>28459</v>
      </c>
      <c r="I6118" s="74" t="s">
        <v>73</v>
      </c>
      <c r="J6118" s="74" t="s">
        <v>16938</v>
      </c>
      <c r="K6118" s="75" t="s">
        <v>23738</v>
      </c>
      <c r="L6118" s="74" t="s">
        <v>16940</v>
      </c>
    </row>
    <row r="6119" customFormat="false" ht="13.5" hidden="false" customHeight="false" outlineLevel="0" collapsed="false">
      <c r="A6119" s="74" t="s">
        <v>28269</v>
      </c>
      <c r="B6119" s="74" t="s">
        <v>28270</v>
      </c>
      <c r="C6119" s="74" t="s">
        <v>12359</v>
      </c>
      <c r="D6119" s="74" t="s">
        <v>28320</v>
      </c>
      <c r="E6119" s="75"/>
      <c r="F6119" s="74"/>
      <c r="G6119" s="76" t="n">
        <v>87811</v>
      </c>
      <c r="H6119" s="74" t="s">
        <v>28460</v>
      </c>
      <c r="I6119" s="74" t="s">
        <v>73</v>
      </c>
      <c r="J6119" s="74" t="s">
        <v>17690</v>
      </c>
      <c r="K6119" s="75" t="s">
        <v>28461</v>
      </c>
      <c r="L6119" s="74" t="s">
        <v>16940</v>
      </c>
    </row>
    <row r="6120" customFormat="false" ht="13.5" hidden="false" customHeight="false" outlineLevel="0" collapsed="false">
      <c r="A6120" s="74" t="s">
        <v>28269</v>
      </c>
      <c r="B6120" s="74" t="s">
        <v>28270</v>
      </c>
      <c r="C6120" s="74" t="s">
        <v>12359</v>
      </c>
      <c r="D6120" s="74" t="s">
        <v>28320</v>
      </c>
      <c r="E6120" s="75"/>
      <c r="F6120" s="74"/>
      <c r="G6120" s="76" t="n">
        <v>87812</v>
      </c>
      <c r="H6120" s="74" t="s">
        <v>28462</v>
      </c>
      <c r="I6120" s="74" t="s">
        <v>73</v>
      </c>
      <c r="J6120" s="74" t="s">
        <v>16938</v>
      </c>
      <c r="K6120" s="75" t="s">
        <v>28463</v>
      </c>
      <c r="L6120" s="74" t="s">
        <v>16940</v>
      </c>
    </row>
    <row r="6121" customFormat="false" ht="13.5" hidden="false" customHeight="false" outlineLevel="0" collapsed="false">
      <c r="A6121" s="74" t="s">
        <v>28269</v>
      </c>
      <c r="B6121" s="74" t="s">
        <v>28270</v>
      </c>
      <c r="C6121" s="74" t="s">
        <v>12359</v>
      </c>
      <c r="D6121" s="74" t="s">
        <v>28320</v>
      </c>
      <c r="E6121" s="75"/>
      <c r="F6121" s="74"/>
      <c r="G6121" s="76" t="n">
        <v>87813</v>
      </c>
      <c r="H6121" s="74" t="s">
        <v>28464</v>
      </c>
      <c r="I6121" s="74" t="s">
        <v>73</v>
      </c>
      <c r="J6121" s="74" t="s">
        <v>16938</v>
      </c>
      <c r="K6121" s="75" t="s">
        <v>28465</v>
      </c>
      <c r="L6121" s="74" t="s">
        <v>16940</v>
      </c>
    </row>
    <row r="6122" customFormat="false" ht="13.5" hidden="false" customHeight="false" outlineLevel="0" collapsed="false">
      <c r="A6122" s="74" t="s">
        <v>28269</v>
      </c>
      <c r="B6122" s="74" t="s">
        <v>28270</v>
      </c>
      <c r="C6122" s="74" t="s">
        <v>12359</v>
      </c>
      <c r="D6122" s="74" t="s">
        <v>28320</v>
      </c>
      <c r="E6122" s="75"/>
      <c r="F6122" s="74"/>
      <c r="G6122" s="76" t="n">
        <v>87815</v>
      </c>
      <c r="H6122" s="74" t="s">
        <v>28466</v>
      </c>
      <c r="I6122" s="74" t="s">
        <v>73</v>
      </c>
      <c r="J6122" s="74" t="s">
        <v>17690</v>
      </c>
      <c r="K6122" s="75" t="s">
        <v>28467</v>
      </c>
      <c r="L6122" s="74" t="s">
        <v>16940</v>
      </c>
    </row>
    <row r="6123" customFormat="false" ht="13.5" hidden="false" customHeight="false" outlineLevel="0" collapsed="false">
      <c r="A6123" s="74" t="s">
        <v>28269</v>
      </c>
      <c r="B6123" s="74" t="s">
        <v>28270</v>
      </c>
      <c r="C6123" s="74" t="s">
        <v>12359</v>
      </c>
      <c r="D6123" s="74" t="s">
        <v>28320</v>
      </c>
      <c r="E6123" s="75"/>
      <c r="F6123" s="74"/>
      <c r="G6123" s="76" t="n">
        <v>87816</v>
      </c>
      <c r="H6123" s="74" t="s">
        <v>28468</v>
      </c>
      <c r="I6123" s="74" t="s">
        <v>73</v>
      </c>
      <c r="J6123" s="74" t="s">
        <v>16938</v>
      </c>
      <c r="K6123" s="75" t="s">
        <v>28469</v>
      </c>
      <c r="L6123" s="74" t="s">
        <v>16940</v>
      </c>
    </row>
    <row r="6124" customFormat="false" ht="13.5" hidden="false" customHeight="false" outlineLevel="0" collapsed="false">
      <c r="A6124" s="74" t="s">
        <v>28269</v>
      </c>
      <c r="B6124" s="74" t="s">
        <v>28270</v>
      </c>
      <c r="C6124" s="74" t="s">
        <v>12359</v>
      </c>
      <c r="D6124" s="74" t="s">
        <v>28320</v>
      </c>
      <c r="E6124" s="75"/>
      <c r="F6124" s="74"/>
      <c r="G6124" s="76" t="n">
        <v>87817</v>
      </c>
      <c r="H6124" s="74" t="s">
        <v>28470</v>
      </c>
      <c r="I6124" s="74" t="s">
        <v>73</v>
      </c>
      <c r="J6124" s="74" t="s">
        <v>16938</v>
      </c>
      <c r="K6124" s="75" t="s">
        <v>28471</v>
      </c>
      <c r="L6124" s="74" t="s">
        <v>16940</v>
      </c>
    </row>
    <row r="6125" customFormat="false" ht="13.5" hidden="false" customHeight="false" outlineLevel="0" collapsed="false">
      <c r="A6125" s="74" t="s">
        <v>28269</v>
      </c>
      <c r="B6125" s="74" t="s">
        <v>28270</v>
      </c>
      <c r="C6125" s="74" t="s">
        <v>12359</v>
      </c>
      <c r="D6125" s="74" t="s">
        <v>28320</v>
      </c>
      <c r="E6125" s="75"/>
      <c r="F6125" s="74"/>
      <c r="G6125" s="76" t="n">
        <v>87819</v>
      </c>
      <c r="H6125" s="74" t="s">
        <v>28472</v>
      </c>
      <c r="I6125" s="74" t="s">
        <v>73</v>
      </c>
      <c r="J6125" s="74" t="s">
        <v>17690</v>
      </c>
      <c r="K6125" s="75" t="s">
        <v>28473</v>
      </c>
      <c r="L6125" s="74" t="s">
        <v>16940</v>
      </c>
    </row>
    <row r="6126" customFormat="false" ht="13.5" hidden="false" customHeight="false" outlineLevel="0" collapsed="false">
      <c r="A6126" s="74" t="s">
        <v>28269</v>
      </c>
      <c r="B6126" s="74" t="s">
        <v>28270</v>
      </c>
      <c r="C6126" s="74" t="s">
        <v>12359</v>
      </c>
      <c r="D6126" s="74" t="s">
        <v>28320</v>
      </c>
      <c r="E6126" s="75"/>
      <c r="F6126" s="74"/>
      <c r="G6126" s="76" t="n">
        <v>87820</v>
      </c>
      <c r="H6126" s="74" t="s">
        <v>28474</v>
      </c>
      <c r="I6126" s="74" t="s">
        <v>73</v>
      </c>
      <c r="J6126" s="74" t="s">
        <v>16938</v>
      </c>
      <c r="K6126" s="75" t="s">
        <v>28475</v>
      </c>
      <c r="L6126" s="74" t="s">
        <v>16940</v>
      </c>
    </row>
    <row r="6127" customFormat="false" ht="13.5" hidden="false" customHeight="false" outlineLevel="0" collapsed="false">
      <c r="A6127" s="74" t="s">
        <v>28269</v>
      </c>
      <c r="B6127" s="74" t="s">
        <v>28270</v>
      </c>
      <c r="C6127" s="74" t="s">
        <v>12359</v>
      </c>
      <c r="D6127" s="74" t="s">
        <v>28320</v>
      </c>
      <c r="E6127" s="75"/>
      <c r="F6127" s="74"/>
      <c r="G6127" s="76" t="n">
        <v>87821</v>
      </c>
      <c r="H6127" s="74" t="s">
        <v>28476</v>
      </c>
      <c r="I6127" s="74" t="s">
        <v>73</v>
      </c>
      <c r="J6127" s="74" t="s">
        <v>16938</v>
      </c>
      <c r="K6127" s="75" t="s">
        <v>28477</v>
      </c>
      <c r="L6127" s="74" t="s">
        <v>16940</v>
      </c>
    </row>
    <row r="6128" customFormat="false" ht="13.5" hidden="false" customHeight="false" outlineLevel="0" collapsed="false">
      <c r="A6128" s="74" t="s">
        <v>28269</v>
      </c>
      <c r="B6128" s="74" t="s">
        <v>28270</v>
      </c>
      <c r="C6128" s="74" t="s">
        <v>12359</v>
      </c>
      <c r="D6128" s="74" t="s">
        <v>28320</v>
      </c>
      <c r="E6128" s="75"/>
      <c r="F6128" s="74"/>
      <c r="G6128" s="76" t="n">
        <v>87823</v>
      </c>
      <c r="H6128" s="74" t="s">
        <v>28478</v>
      </c>
      <c r="I6128" s="74" t="s">
        <v>73</v>
      </c>
      <c r="J6128" s="74" t="s">
        <v>17690</v>
      </c>
      <c r="K6128" s="75" t="s">
        <v>28479</v>
      </c>
      <c r="L6128" s="74" t="s">
        <v>16940</v>
      </c>
    </row>
    <row r="6129" customFormat="false" ht="13.5" hidden="false" customHeight="false" outlineLevel="0" collapsed="false">
      <c r="A6129" s="74" t="s">
        <v>28269</v>
      </c>
      <c r="B6129" s="74" t="s">
        <v>28270</v>
      </c>
      <c r="C6129" s="74" t="s">
        <v>12359</v>
      </c>
      <c r="D6129" s="74" t="s">
        <v>28320</v>
      </c>
      <c r="E6129" s="75"/>
      <c r="F6129" s="74"/>
      <c r="G6129" s="76" t="n">
        <v>87824</v>
      </c>
      <c r="H6129" s="74" t="s">
        <v>28480</v>
      </c>
      <c r="I6129" s="74" t="s">
        <v>73</v>
      </c>
      <c r="J6129" s="74" t="s">
        <v>16938</v>
      </c>
      <c r="K6129" s="75" t="s">
        <v>28481</v>
      </c>
      <c r="L6129" s="74" t="s">
        <v>16940</v>
      </c>
    </row>
    <row r="6130" customFormat="false" ht="13.5" hidden="false" customHeight="false" outlineLevel="0" collapsed="false">
      <c r="A6130" s="74" t="s">
        <v>28269</v>
      </c>
      <c r="B6130" s="74" t="s">
        <v>28270</v>
      </c>
      <c r="C6130" s="74" t="s">
        <v>12359</v>
      </c>
      <c r="D6130" s="74" t="s">
        <v>28320</v>
      </c>
      <c r="E6130" s="75"/>
      <c r="F6130" s="74"/>
      <c r="G6130" s="76" t="n">
        <v>87825</v>
      </c>
      <c r="H6130" s="74" t="s">
        <v>28482</v>
      </c>
      <c r="I6130" s="74" t="s">
        <v>73</v>
      </c>
      <c r="J6130" s="74" t="s">
        <v>16938</v>
      </c>
      <c r="K6130" s="75" t="s">
        <v>27255</v>
      </c>
      <c r="L6130" s="74" t="s">
        <v>16940</v>
      </c>
    </row>
    <row r="6131" customFormat="false" ht="13.5" hidden="false" customHeight="false" outlineLevel="0" collapsed="false">
      <c r="A6131" s="74" t="s">
        <v>28269</v>
      </c>
      <c r="B6131" s="74" t="s">
        <v>28270</v>
      </c>
      <c r="C6131" s="74" t="s">
        <v>12359</v>
      </c>
      <c r="D6131" s="74" t="s">
        <v>28320</v>
      </c>
      <c r="E6131" s="75"/>
      <c r="F6131" s="74"/>
      <c r="G6131" s="76" t="n">
        <v>87827</v>
      </c>
      <c r="H6131" s="74" t="s">
        <v>28483</v>
      </c>
      <c r="I6131" s="74" t="s">
        <v>73</v>
      </c>
      <c r="J6131" s="74" t="s">
        <v>17690</v>
      </c>
      <c r="K6131" s="75" t="s">
        <v>28484</v>
      </c>
      <c r="L6131" s="74" t="s">
        <v>16940</v>
      </c>
    </row>
    <row r="6132" customFormat="false" ht="13.5" hidden="false" customHeight="false" outlineLevel="0" collapsed="false">
      <c r="A6132" s="74" t="s">
        <v>28269</v>
      </c>
      <c r="B6132" s="74" t="s">
        <v>28270</v>
      </c>
      <c r="C6132" s="74" t="s">
        <v>12359</v>
      </c>
      <c r="D6132" s="74" t="s">
        <v>28320</v>
      </c>
      <c r="E6132" s="75"/>
      <c r="F6132" s="74"/>
      <c r="G6132" s="76" t="n">
        <v>87828</v>
      </c>
      <c r="H6132" s="74" t="s">
        <v>28485</v>
      </c>
      <c r="I6132" s="74" t="s">
        <v>73</v>
      </c>
      <c r="J6132" s="74" t="s">
        <v>16938</v>
      </c>
      <c r="K6132" s="75" t="s">
        <v>28486</v>
      </c>
      <c r="L6132" s="74" t="s">
        <v>16940</v>
      </c>
    </row>
    <row r="6133" customFormat="false" ht="13.5" hidden="false" customHeight="false" outlineLevel="0" collapsed="false">
      <c r="A6133" s="74" t="s">
        <v>28269</v>
      </c>
      <c r="B6133" s="74" t="s">
        <v>28270</v>
      </c>
      <c r="C6133" s="74" t="s">
        <v>12359</v>
      </c>
      <c r="D6133" s="74" t="s">
        <v>28320</v>
      </c>
      <c r="E6133" s="75"/>
      <c r="F6133" s="74"/>
      <c r="G6133" s="76" t="n">
        <v>87829</v>
      </c>
      <c r="H6133" s="74" t="s">
        <v>28487</v>
      </c>
      <c r="I6133" s="74" t="s">
        <v>73</v>
      </c>
      <c r="J6133" s="74" t="s">
        <v>16938</v>
      </c>
      <c r="K6133" s="75" t="s">
        <v>28488</v>
      </c>
      <c r="L6133" s="74" t="s">
        <v>16940</v>
      </c>
    </row>
    <row r="6134" customFormat="false" ht="13.5" hidden="false" customHeight="false" outlineLevel="0" collapsed="false">
      <c r="A6134" s="74" t="s">
        <v>28269</v>
      </c>
      <c r="B6134" s="74" t="s">
        <v>28270</v>
      </c>
      <c r="C6134" s="74" t="s">
        <v>12359</v>
      </c>
      <c r="D6134" s="74" t="s">
        <v>28320</v>
      </c>
      <c r="E6134" s="75"/>
      <c r="F6134" s="74"/>
      <c r="G6134" s="76" t="n">
        <v>87831</v>
      </c>
      <c r="H6134" s="74" t="s">
        <v>28489</v>
      </c>
      <c r="I6134" s="74" t="s">
        <v>73</v>
      </c>
      <c r="J6134" s="74" t="s">
        <v>17690</v>
      </c>
      <c r="K6134" s="75" t="s">
        <v>28490</v>
      </c>
      <c r="L6134" s="74" t="s">
        <v>16940</v>
      </c>
    </row>
    <row r="6135" customFormat="false" ht="13.5" hidden="false" customHeight="false" outlineLevel="0" collapsed="false">
      <c r="A6135" s="74" t="s">
        <v>28269</v>
      </c>
      <c r="B6135" s="74" t="s">
        <v>28270</v>
      </c>
      <c r="C6135" s="74" t="s">
        <v>12359</v>
      </c>
      <c r="D6135" s="74" t="s">
        <v>28320</v>
      </c>
      <c r="E6135" s="75"/>
      <c r="F6135" s="74"/>
      <c r="G6135" s="76" t="n">
        <v>87832</v>
      </c>
      <c r="H6135" s="74" t="s">
        <v>28491</v>
      </c>
      <c r="I6135" s="74" t="s">
        <v>73</v>
      </c>
      <c r="J6135" s="74" t="s">
        <v>16938</v>
      </c>
      <c r="K6135" s="75" t="s">
        <v>28492</v>
      </c>
      <c r="L6135" s="74" t="s">
        <v>16940</v>
      </c>
    </row>
    <row r="6136" customFormat="false" ht="13.5" hidden="false" customHeight="false" outlineLevel="0" collapsed="false">
      <c r="A6136" s="74" t="s">
        <v>28269</v>
      </c>
      <c r="B6136" s="74" t="s">
        <v>28270</v>
      </c>
      <c r="C6136" s="74" t="s">
        <v>12359</v>
      </c>
      <c r="D6136" s="74" t="s">
        <v>28320</v>
      </c>
      <c r="E6136" s="75"/>
      <c r="F6136" s="74"/>
      <c r="G6136" s="76" t="n">
        <v>87834</v>
      </c>
      <c r="H6136" s="74" t="s">
        <v>28493</v>
      </c>
      <c r="I6136" s="74" t="s">
        <v>73</v>
      </c>
      <c r="J6136" s="74" t="s">
        <v>16938</v>
      </c>
      <c r="K6136" s="75" t="s">
        <v>28494</v>
      </c>
      <c r="L6136" s="74" t="s">
        <v>16940</v>
      </c>
    </row>
    <row r="6137" customFormat="false" ht="13.5" hidden="false" customHeight="false" outlineLevel="0" collapsed="false">
      <c r="A6137" s="74" t="s">
        <v>28269</v>
      </c>
      <c r="B6137" s="74" t="s">
        <v>28270</v>
      </c>
      <c r="C6137" s="74" t="s">
        <v>12359</v>
      </c>
      <c r="D6137" s="74" t="s">
        <v>28320</v>
      </c>
      <c r="E6137" s="75"/>
      <c r="F6137" s="74"/>
      <c r="G6137" s="76" t="n">
        <v>87835</v>
      </c>
      <c r="H6137" s="74" t="s">
        <v>28495</v>
      </c>
      <c r="I6137" s="74" t="s">
        <v>73</v>
      </c>
      <c r="J6137" s="74" t="s">
        <v>16938</v>
      </c>
      <c r="K6137" s="75" t="s">
        <v>28496</v>
      </c>
      <c r="L6137" s="74" t="s">
        <v>16940</v>
      </c>
    </row>
    <row r="6138" customFormat="false" ht="13.5" hidden="false" customHeight="false" outlineLevel="0" collapsed="false">
      <c r="A6138" s="74" t="s">
        <v>28269</v>
      </c>
      <c r="B6138" s="74" t="s">
        <v>28270</v>
      </c>
      <c r="C6138" s="74" t="s">
        <v>12359</v>
      </c>
      <c r="D6138" s="74" t="s">
        <v>28320</v>
      </c>
      <c r="E6138" s="75"/>
      <c r="F6138" s="74"/>
      <c r="G6138" s="76" t="n">
        <v>87836</v>
      </c>
      <c r="H6138" s="74" t="s">
        <v>28497</v>
      </c>
      <c r="I6138" s="74" t="s">
        <v>73</v>
      </c>
      <c r="J6138" s="74" t="s">
        <v>16938</v>
      </c>
      <c r="K6138" s="75" t="s">
        <v>28498</v>
      </c>
      <c r="L6138" s="74" t="s">
        <v>16940</v>
      </c>
    </row>
    <row r="6139" customFormat="false" ht="13.5" hidden="false" customHeight="false" outlineLevel="0" collapsed="false">
      <c r="A6139" s="74" t="s">
        <v>28269</v>
      </c>
      <c r="B6139" s="74" t="s">
        <v>28270</v>
      </c>
      <c r="C6139" s="74" t="s">
        <v>12359</v>
      </c>
      <c r="D6139" s="74" t="s">
        <v>28320</v>
      </c>
      <c r="E6139" s="75"/>
      <c r="F6139" s="74"/>
      <c r="G6139" s="76" t="n">
        <v>87837</v>
      </c>
      <c r="H6139" s="74" t="s">
        <v>28499</v>
      </c>
      <c r="I6139" s="74" t="s">
        <v>73</v>
      </c>
      <c r="J6139" s="74" t="s">
        <v>16938</v>
      </c>
      <c r="K6139" s="75" t="s">
        <v>28500</v>
      </c>
      <c r="L6139" s="74" t="s">
        <v>16940</v>
      </c>
    </row>
    <row r="6140" customFormat="false" ht="13.5" hidden="false" customHeight="false" outlineLevel="0" collapsed="false">
      <c r="A6140" s="74" t="s">
        <v>28269</v>
      </c>
      <c r="B6140" s="74" t="s">
        <v>28270</v>
      </c>
      <c r="C6140" s="74" t="s">
        <v>12359</v>
      </c>
      <c r="D6140" s="74" t="s">
        <v>28320</v>
      </c>
      <c r="E6140" s="75"/>
      <c r="F6140" s="74"/>
      <c r="G6140" s="76" t="n">
        <v>87838</v>
      </c>
      <c r="H6140" s="74" t="s">
        <v>28501</v>
      </c>
      <c r="I6140" s="74" t="s">
        <v>73</v>
      </c>
      <c r="J6140" s="74" t="s">
        <v>16938</v>
      </c>
      <c r="K6140" s="75" t="s">
        <v>28502</v>
      </c>
      <c r="L6140" s="74" t="s">
        <v>16940</v>
      </c>
    </row>
    <row r="6141" customFormat="false" ht="13.5" hidden="false" customHeight="false" outlineLevel="0" collapsed="false">
      <c r="A6141" s="74" t="s">
        <v>28269</v>
      </c>
      <c r="B6141" s="74" t="s">
        <v>28270</v>
      </c>
      <c r="C6141" s="74" t="s">
        <v>12359</v>
      </c>
      <c r="D6141" s="74" t="s">
        <v>28320</v>
      </c>
      <c r="E6141" s="75"/>
      <c r="F6141" s="74"/>
      <c r="G6141" s="76" t="n">
        <v>87839</v>
      </c>
      <c r="H6141" s="74" t="s">
        <v>28503</v>
      </c>
      <c r="I6141" s="74" t="s">
        <v>73</v>
      </c>
      <c r="J6141" s="74" t="s">
        <v>16938</v>
      </c>
      <c r="K6141" s="75" t="s">
        <v>28504</v>
      </c>
      <c r="L6141" s="74" t="s">
        <v>16940</v>
      </c>
    </row>
    <row r="6142" customFormat="false" ht="13.5" hidden="false" customHeight="false" outlineLevel="0" collapsed="false">
      <c r="A6142" s="74" t="s">
        <v>28269</v>
      </c>
      <c r="B6142" s="74" t="s">
        <v>28270</v>
      </c>
      <c r="C6142" s="74" t="s">
        <v>12359</v>
      </c>
      <c r="D6142" s="74" t="s">
        <v>28320</v>
      </c>
      <c r="E6142" s="75"/>
      <c r="F6142" s="74"/>
      <c r="G6142" s="76" t="n">
        <v>87840</v>
      </c>
      <c r="H6142" s="74" t="s">
        <v>28505</v>
      </c>
      <c r="I6142" s="74" t="s">
        <v>73</v>
      </c>
      <c r="J6142" s="74" t="s">
        <v>16938</v>
      </c>
      <c r="K6142" s="75" t="s">
        <v>24635</v>
      </c>
      <c r="L6142" s="74" t="s">
        <v>16940</v>
      </c>
    </row>
    <row r="6143" customFormat="false" ht="13.5" hidden="false" customHeight="false" outlineLevel="0" collapsed="false">
      <c r="A6143" s="74" t="s">
        <v>28269</v>
      </c>
      <c r="B6143" s="74" t="s">
        <v>28270</v>
      </c>
      <c r="C6143" s="74" t="s">
        <v>12359</v>
      </c>
      <c r="D6143" s="74" t="s">
        <v>28320</v>
      </c>
      <c r="E6143" s="75"/>
      <c r="F6143" s="74"/>
      <c r="G6143" s="76" t="n">
        <v>87841</v>
      </c>
      <c r="H6143" s="74" t="s">
        <v>28506</v>
      </c>
      <c r="I6143" s="74" t="s">
        <v>73</v>
      </c>
      <c r="J6143" s="74" t="s">
        <v>16938</v>
      </c>
      <c r="K6143" s="75" t="s">
        <v>28507</v>
      </c>
      <c r="L6143" s="74" t="s">
        <v>16940</v>
      </c>
    </row>
    <row r="6144" customFormat="false" ht="13.5" hidden="false" customHeight="false" outlineLevel="0" collapsed="false">
      <c r="A6144" s="74" t="s">
        <v>28269</v>
      </c>
      <c r="B6144" s="74" t="s">
        <v>28270</v>
      </c>
      <c r="C6144" s="74" t="s">
        <v>12359</v>
      </c>
      <c r="D6144" s="74" t="s">
        <v>28320</v>
      </c>
      <c r="E6144" s="75"/>
      <c r="F6144" s="74"/>
      <c r="G6144" s="76" t="n">
        <v>87842</v>
      </c>
      <c r="H6144" s="74" t="s">
        <v>28508</v>
      </c>
      <c r="I6144" s="74" t="s">
        <v>73</v>
      </c>
      <c r="J6144" s="74" t="s">
        <v>16938</v>
      </c>
      <c r="K6144" s="75" t="s">
        <v>28509</v>
      </c>
      <c r="L6144" s="74" t="s">
        <v>16940</v>
      </c>
    </row>
    <row r="6145" customFormat="false" ht="13.5" hidden="false" customHeight="false" outlineLevel="0" collapsed="false">
      <c r="A6145" s="74" t="s">
        <v>28269</v>
      </c>
      <c r="B6145" s="74" t="s">
        <v>28270</v>
      </c>
      <c r="C6145" s="74" t="s">
        <v>12359</v>
      </c>
      <c r="D6145" s="74" t="s">
        <v>28320</v>
      </c>
      <c r="E6145" s="75"/>
      <c r="F6145" s="74"/>
      <c r="G6145" s="76" t="n">
        <v>87843</v>
      </c>
      <c r="H6145" s="74" t="s">
        <v>28510</v>
      </c>
      <c r="I6145" s="74" t="s">
        <v>73</v>
      </c>
      <c r="J6145" s="74" t="s">
        <v>16938</v>
      </c>
      <c r="K6145" s="75" t="s">
        <v>28511</v>
      </c>
      <c r="L6145" s="74" t="s">
        <v>16940</v>
      </c>
    </row>
    <row r="6146" customFormat="false" ht="13.5" hidden="false" customHeight="false" outlineLevel="0" collapsed="false">
      <c r="A6146" s="74" t="s">
        <v>28269</v>
      </c>
      <c r="B6146" s="74" t="s">
        <v>28270</v>
      </c>
      <c r="C6146" s="74" t="s">
        <v>12359</v>
      </c>
      <c r="D6146" s="74" t="s">
        <v>28320</v>
      </c>
      <c r="E6146" s="75"/>
      <c r="F6146" s="74"/>
      <c r="G6146" s="76" t="n">
        <v>87844</v>
      </c>
      <c r="H6146" s="74" t="s">
        <v>28512</v>
      </c>
      <c r="I6146" s="74" t="s">
        <v>73</v>
      </c>
      <c r="J6146" s="74" t="s">
        <v>16938</v>
      </c>
      <c r="K6146" s="75" t="s">
        <v>28513</v>
      </c>
      <c r="L6146" s="74" t="s">
        <v>16940</v>
      </c>
    </row>
    <row r="6147" customFormat="false" ht="13.5" hidden="false" customHeight="false" outlineLevel="0" collapsed="false">
      <c r="A6147" s="74" t="s">
        <v>28269</v>
      </c>
      <c r="B6147" s="74" t="s">
        <v>28270</v>
      </c>
      <c r="C6147" s="74" t="s">
        <v>12359</v>
      </c>
      <c r="D6147" s="74" t="s">
        <v>28320</v>
      </c>
      <c r="E6147" s="75"/>
      <c r="F6147" s="74"/>
      <c r="G6147" s="76" t="n">
        <v>87845</v>
      </c>
      <c r="H6147" s="74" t="s">
        <v>28514</v>
      </c>
      <c r="I6147" s="74" t="s">
        <v>73</v>
      </c>
      <c r="J6147" s="74" t="s">
        <v>16938</v>
      </c>
      <c r="K6147" s="75" t="s">
        <v>28515</v>
      </c>
      <c r="L6147" s="74" t="s">
        <v>16940</v>
      </c>
    </row>
    <row r="6148" customFormat="false" ht="13.5" hidden="false" customHeight="false" outlineLevel="0" collapsed="false">
      <c r="A6148" s="74" t="s">
        <v>28269</v>
      </c>
      <c r="B6148" s="74" t="s">
        <v>28270</v>
      </c>
      <c r="C6148" s="74" t="s">
        <v>12359</v>
      </c>
      <c r="D6148" s="74" t="s">
        <v>28320</v>
      </c>
      <c r="E6148" s="75"/>
      <c r="F6148" s="74"/>
      <c r="G6148" s="76" t="n">
        <v>87846</v>
      </c>
      <c r="H6148" s="74" t="s">
        <v>28516</v>
      </c>
      <c r="I6148" s="74" t="s">
        <v>73</v>
      </c>
      <c r="J6148" s="74" t="s">
        <v>16938</v>
      </c>
      <c r="K6148" s="75" t="s">
        <v>28517</v>
      </c>
      <c r="L6148" s="74" t="s">
        <v>16940</v>
      </c>
    </row>
    <row r="6149" customFormat="false" ht="13.5" hidden="false" customHeight="false" outlineLevel="0" collapsed="false">
      <c r="A6149" s="74" t="s">
        <v>28269</v>
      </c>
      <c r="B6149" s="74" t="s">
        <v>28270</v>
      </c>
      <c r="C6149" s="74" t="s">
        <v>12359</v>
      </c>
      <c r="D6149" s="74" t="s">
        <v>28320</v>
      </c>
      <c r="E6149" s="75"/>
      <c r="F6149" s="74"/>
      <c r="G6149" s="76" t="n">
        <v>87847</v>
      </c>
      <c r="H6149" s="74" t="s">
        <v>28518</v>
      </c>
      <c r="I6149" s="74" t="s">
        <v>73</v>
      </c>
      <c r="J6149" s="74" t="s">
        <v>16938</v>
      </c>
      <c r="K6149" s="75" t="s">
        <v>28519</v>
      </c>
      <c r="L6149" s="74" t="s">
        <v>16940</v>
      </c>
    </row>
    <row r="6150" customFormat="false" ht="13.5" hidden="false" customHeight="false" outlineLevel="0" collapsed="false">
      <c r="A6150" s="74" t="s">
        <v>28269</v>
      </c>
      <c r="B6150" s="74" t="s">
        <v>28270</v>
      </c>
      <c r="C6150" s="74" t="s">
        <v>12359</v>
      </c>
      <c r="D6150" s="74" t="s">
        <v>28320</v>
      </c>
      <c r="E6150" s="75"/>
      <c r="F6150" s="74"/>
      <c r="G6150" s="76" t="n">
        <v>87848</v>
      </c>
      <c r="H6150" s="74" t="s">
        <v>28520</v>
      </c>
      <c r="I6150" s="74" t="s">
        <v>73</v>
      </c>
      <c r="J6150" s="74" t="s">
        <v>16938</v>
      </c>
      <c r="K6150" s="75" t="s">
        <v>28521</v>
      </c>
      <c r="L6150" s="74" t="s">
        <v>16940</v>
      </c>
    </row>
    <row r="6151" customFormat="false" ht="13.5" hidden="false" customHeight="false" outlineLevel="0" collapsed="false">
      <c r="A6151" s="74" t="s">
        <v>28269</v>
      </c>
      <c r="B6151" s="74" t="s">
        <v>28270</v>
      </c>
      <c r="C6151" s="74" t="s">
        <v>12359</v>
      </c>
      <c r="D6151" s="74" t="s">
        <v>28320</v>
      </c>
      <c r="E6151" s="75"/>
      <c r="F6151" s="74"/>
      <c r="G6151" s="76" t="n">
        <v>87849</v>
      </c>
      <c r="H6151" s="74" t="s">
        <v>28522</v>
      </c>
      <c r="I6151" s="74" t="s">
        <v>73</v>
      </c>
      <c r="J6151" s="74" t="s">
        <v>16938</v>
      </c>
      <c r="K6151" s="75" t="s">
        <v>28523</v>
      </c>
      <c r="L6151" s="74" t="s">
        <v>16940</v>
      </c>
    </row>
    <row r="6152" customFormat="false" ht="13.5" hidden="false" customHeight="false" outlineLevel="0" collapsed="false">
      <c r="A6152" s="74" t="s">
        <v>28269</v>
      </c>
      <c r="B6152" s="74" t="s">
        <v>28270</v>
      </c>
      <c r="C6152" s="74" t="s">
        <v>12359</v>
      </c>
      <c r="D6152" s="74" t="s">
        <v>28320</v>
      </c>
      <c r="E6152" s="75"/>
      <c r="F6152" s="74"/>
      <c r="G6152" s="76" t="n">
        <v>87850</v>
      </c>
      <c r="H6152" s="74" t="s">
        <v>28524</v>
      </c>
      <c r="I6152" s="74" t="s">
        <v>73</v>
      </c>
      <c r="J6152" s="74" t="s">
        <v>16938</v>
      </c>
      <c r="K6152" s="75" t="s">
        <v>28525</v>
      </c>
      <c r="L6152" s="74" t="s">
        <v>16940</v>
      </c>
    </row>
    <row r="6153" customFormat="false" ht="13.5" hidden="false" customHeight="false" outlineLevel="0" collapsed="false">
      <c r="A6153" s="74" t="s">
        <v>28269</v>
      </c>
      <c r="B6153" s="74" t="s">
        <v>28270</v>
      </c>
      <c r="C6153" s="74" t="s">
        <v>12359</v>
      </c>
      <c r="D6153" s="74" t="s">
        <v>28320</v>
      </c>
      <c r="E6153" s="75"/>
      <c r="F6153" s="74"/>
      <c r="G6153" s="76" t="n">
        <v>87851</v>
      </c>
      <c r="H6153" s="74" t="s">
        <v>28526</v>
      </c>
      <c r="I6153" s="74" t="s">
        <v>73</v>
      </c>
      <c r="J6153" s="74" t="s">
        <v>16938</v>
      </c>
      <c r="K6153" s="75" t="s">
        <v>28527</v>
      </c>
      <c r="L6153" s="74" t="s">
        <v>16940</v>
      </c>
    </row>
    <row r="6154" customFormat="false" ht="13.5" hidden="false" customHeight="false" outlineLevel="0" collapsed="false">
      <c r="A6154" s="74" t="s">
        <v>28269</v>
      </c>
      <c r="B6154" s="74" t="s">
        <v>28270</v>
      </c>
      <c r="C6154" s="74" t="s">
        <v>12359</v>
      </c>
      <c r="D6154" s="74" t="s">
        <v>28320</v>
      </c>
      <c r="E6154" s="75"/>
      <c r="F6154" s="74"/>
      <c r="G6154" s="76" t="n">
        <v>87852</v>
      </c>
      <c r="H6154" s="74" t="s">
        <v>28528</v>
      </c>
      <c r="I6154" s="74" t="s">
        <v>73</v>
      </c>
      <c r="J6154" s="74" t="s">
        <v>16938</v>
      </c>
      <c r="K6154" s="75" t="s">
        <v>28529</v>
      </c>
      <c r="L6154" s="74" t="s">
        <v>16940</v>
      </c>
    </row>
    <row r="6155" customFormat="false" ht="13.5" hidden="false" customHeight="false" outlineLevel="0" collapsed="false">
      <c r="A6155" s="74" t="s">
        <v>28269</v>
      </c>
      <c r="B6155" s="74" t="s">
        <v>28270</v>
      </c>
      <c r="C6155" s="74" t="s">
        <v>12359</v>
      </c>
      <c r="D6155" s="74" t="s">
        <v>28320</v>
      </c>
      <c r="E6155" s="75"/>
      <c r="F6155" s="74"/>
      <c r="G6155" s="76" t="n">
        <v>87853</v>
      </c>
      <c r="H6155" s="74" t="s">
        <v>28530</v>
      </c>
      <c r="I6155" s="74" t="s">
        <v>73</v>
      </c>
      <c r="J6155" s="74" t="s">
        <v>16938</v>
      </c>
      <c r="K6155" s="75" t="s">
        <v>28531</v>
      </c>
      <c r="L6155" s="74" t="s">
        <v>16940</v>
      </c>
    </row>
    <row r="6156" customFormat="false" ht="13.5" hidden="false" customHeight="false" outlineLevel="0" collapsed="false">
      <c r="A6156" s="74" t="s">
        <v>28269</v>
      </c>
      <c r="B6156" s="74" t="s">
        <v>28270</v>
      </c>
      <c r="C6156" s="74" t="s">
        <v>12359</v>
      </c>
      <c r="D6156" s="74" t="s">
        <v>28320</v>
      </c>
      <c r="E6156" s="75"/>
      <c r="F6156" s="74"/>
      <c r="G6156" s="76" t="n">
        <v>87854</v>
      </c>
      <c r="H6156" s="74" t="s">
        <v>28532</v>
      </c>
      <c r="I6156" s="74" t="s">
        <v>73</v>
      </c>
      <c r="J6156" s="74" t="s">
        <v>16938</v>
      </c>
      <c r="K6156" s="75" t="s">
        <v>28533</v>
      </c>
      <c r="L6156" s="74" t="s">
        <v>16940</v>
      </c>
    </row>
    <row r="6157" customFormat="false" ht="13.5" hidden="false" customHeight="false" outlineLevel="0" collapsed="false">
      <c r="A6157" s="74" t="s">
        <v>28269</v>
      </c>
      <c r="B6157" s="74" t="s">
        <v>28270</v>
      </c>
      <c r="C6157" s="74" t="s">
        <v>12359</v>
      </c>
      <c r="D6157" s="74" t="s">
        <v>28320</v>
      </c>
      <c r="E6157" s="75"/>
      <c r="F6157" s="74"/>
      <c r="G6157" s="76" t="n">
        <v>87855</v>
      </c>
      <c r="H6157" s="74" t="s">
        <v>28534</v>
      </c>
      <c r="I6157" s="74" t="s">
        <v>73</v>
      </c>
      <c r="J6157" s="74" t="s">
        <v>16938</v>
      </c>
      <c r="K6157" s="75" t="s">
        <v>28535</v>
      </c>
      <c r="L6157" s="74" t="s">
        <v>16940</v>
      </c>
    </row>
    <row r="6158" customFormat="false" ht="13.5" hidden="false" customHeight="false" outlineLevel="0" collapsed="false">
      <c r="A6158" s="74" t="s">
        <v>28269</v>
      </c>
      <c r="B6158" s="74" t="s">
        <v>28270</v>
      </c>
      <c r="C6158" s="74" t="s">
        <v>12359</v>
      </c>
      <c r="D6158" s="74" t="s">
        <v>28320</v>
      </c>
      <c r="E6158" s="75"/>
      <c r="F6158" s="74"/>
      <c r="G6158" s="76" t="n">
        <v>87856</v>
      </c>
      <c r="H6158" s="74" t="s">
        <v>28536</v>
      </c>
      <c r="I6158" s="74" t="s">
        <v>73</v>
      </c>
      <c r="J6158" s="74" t="s">
        <v>16938</v>
      </c>
      <c r="K6158" s="75" t="s">
        <v>28537</v>
      </c>
      <c r="L6158" s="74" t="s">
        <v>16940</v>
      </c>
    </row>
    <row r="6159" customFormat="false" ht="13.5" hidden="false" customHeight="false" outlineLevel="0" collapsed="false">
      <c r="A6159" s="74" t="s">
        <v>28269</v>
      </c>
      <c r="B6159" s="74" t="s">
        <v>28270</v>
      </c>
      <c r="C6159" s="74" t="s">
        <v>12359</v>
      </c>
      <c r="D6159" s="74" t="s">
        <v>28320</v>
      </c>
      <c r="E6159" s="75"/>
      <c r="F6159" s="74"/>
      <c r="G6159" s="76" t="n">
        <v>87857</v>
      </c>
      <c r="H6159" s="74" t="s">
        <v>28538</v>
      </c>
      <c r="I6159" s="74" t="s">
        <v>73</v>
      </c>
      <c r="J6159" s="74" t="s">
        <v>16938</v>
      </c>
      <c r="K6159" s="75" t="s">
        <v>21268</v>
      </c>
      <c r="L6159" s="74" t="s">
        <v>16940</v>
      </c>
    </row>
    <row r="6160" customFormat="false" ht="13.5" hidden="false" customHeight="false" outlineLevel="0" collapsed="false">
      <c r="A6160" s="74" t="s">
        <v>28269</v>
      </c>
      <c r="B6160" s="74" t="s">
        <v>28270</v>
      </c>
      <c r="C6160" s="74" t="s">
        <v>12359</v>
      </c>
      <c r="D6160" s="74" t="s">
        <v>28320</v>
      </c>
      <c r="E6160" s="75"/>
      <c r="F6160" s="74"/>
      <c r="G6160" s="76" t="n">
        <v>87858</v>
      </c>
      <c r="H6160" s="74" t="s">
        <v>28539</v>
      </c>
      <c r="I6160" s="74" t="s">
        <v>73</v>
      </c>
      <c r="J6160" s="74" t="s">
        <v>16938</v>
      </c>
      <c r="K6160" s="75" t="s">
        <v>28540</v>
      </c>
      <c r="L6160" s="74" t="s">
        <v>16940</v>
      </c>
    </row>
    <row r="6161" customFormat="false" ht="13.5" hidden="false" customHeight="false" outlineLevel="0" collapsed="false">
      <c r="A6161" s="74" t="s">
        <v>28269</v>
      </c>
      <c r="B6161" s="74" t="s">
        <v>28270</v>
      </c>
      <c r="C6161" s="74" t="s">
        <v>12359</v>
      </c>
      <c r="D6161" s="74" t="s">
        <v>28320</v>
      </c>
      <c r="E6161" s="75"/>
      <c r="F6161" s="74"/>
      <c r="G6161" s="76" t="n">
        <v>87859</v>
      </c>
      <c r="H6161" s="74" t="s">
        <v>28541</v>
      </c>
      <c r="I6161" s="74" t="s">
        <v>73</v>
      </c>
      <c r="J6161" s="74" t="s">
        <v>16938</v>
      </c>
      <c r="K6161" s="75" t="s">
        <v>28542</v>
      </c>
      <c r="L6161" s="74" t="s">
        <v>16940</v>
      </c>
    </row>
    <row r="6162" customFormat="false" ht="13.5" hidden="false" customHeight="false" outlineLevel="0" collapsed="false">
      <c r="A6162" s="74" t="s">
        <v>28269</v>
      </c>
      <c r="B6162" s="74" t="s">
        <v>28270</v>
      </c>
      <c r="C6162" s="74" t="s">
        <v>12359</v>
      </c>
      <c r="D6162" s="74" t="s">
        <v>28320</v>
      </c>
      <c r="E6162" s="75"/>
      <c r="F6162" s="74"/>
      <c r="G6162" s="76" t="n">
        <v>89048</v>
      </c>
      <c r="H6162" s="74" t="s">
        <v>28543</v>
      </c>
      <c r="I6162" s="74" t="s">
        <v>73</v>
      </c>
      <c r="J6162" s="74" t="s">
        <v>16938</v>
      </c>
      <c r="K6162" s="75" t="s">
        <v>28544</v>
      </c>
      <c r="L6162" s="74" t="s">
        <v>16940</v>
      </c>
    </row>
    <row r="6163" customFormat="false" ht="13.5" hidden="false" customHeight="false" outlineLevel="0" collapsed="false">
      <c r="A6163" s="74" t="s">
        <v>28269</v>
      </c>
      <c r="B6163" s="74" t="s">
        <v>28270</v>
      </c>
      <c r="C6163" s="74" t="s">
        <v>12359</v>
      </c>
      <c r="D6163" s="74" t="s">
        <v>28320</v>
      </c>
      <c r="E6163" s="75"/>
      <c r="F6163" s="74"/>
      <c r="G6163" s="76" t="n">
        <v>89049</v>
      </c>
      <c r="H6163" s="74" t="s">
        <v>28545</v>
      </c>
      <c r="I6163" s="74" t="s">
        <v>73</v>
      </c>
      <c r="J6163" s="74" t="s">
        <v>16938</v>
      </c>
      <c r="K6163" s="75" t="s">
        <v>28546</v>
      </c>
      <c r="L6163" s="74" t="s">
        <v>16940</v>
      </c>
    </row>
    <row r="6164" customFormat="false" ht="13.5" hidden="false" customHeight="false" outlineLevel="0" collapsed="false">
      <c r="A6164" s="74" t="s">
        <v>28269</v>
      </c>
      <c r="B6164" s="74" t="s">
        <v>28270</v>
      </c>
      <c r="C6164" s="74" t="s">
        <v>12359</v>
      </c>
      <c r="D6164" s="74" t="s">
        <v>28320</v>
      </c>
      <c r="E6164" s="75"/>
      <c r="F6164" s="74"/>
      <c r="G6164" s="76" t="n">
        <v>89173</v>
      </c>
      <c r="H6164" s="74" t="s">
        <v>28547</v>
      </c>
      <c r="I6164" s="74" t="s">
        <v>73</v>
      </c>
      <c r="J6164" s="74" t="s">
        <v>16938</v>
      </c>
      <c r="K6164" s="75" t="s">
        <v>27080</v>
      </c>
      <c r="L6164" s="74" t="s">
        <v>16940</v>
      </c>
    </row>
    <row r="6165" customFormat="false" ht="13.5" hidden="false" customHeight="false" outlineLevel="0" collapsed="false">
      <c r="A6165" s="74" t="s">
        <v>28269</v>
      </c>
      <c r="B6165" s="74" t="s">
        <v>28270</v>
      </c>
      <c r="C6165" s="74" t="s">
        <v>12359</v>
      </c>
      <c r="D6165" s="74" t="s">
        <v>28320</v>
      </c>
      <c r="E6165" s="75"/>
      <c r="F6165" s="74"/>
      <c r="G6165" s="76" t="n">
        <v>90406</v>
      </c>
      <c r="H6165" s="74" t="s">
        <v>28548</v>
      </c>
      <c r="I6165" s="74" t="s">
        <v>73</v>
      </c>
      <c r="J6165" s="74" t="s">
        <v>16938</v>
      </c>
      <c r="K6165" s="75" t="s">
        <v>28549</v>
      </c>
      <c r="L6165" s="74" t="s">
        <v>16940</v>
      </c>
    </row>
    <row r="6166" customFormat="false" ht="13.5" hidden="false" customHeight="false" outlineLevel="0" collapsed="false">
      <c r="A6166" s="74" t="s">
        <v>28269</v>
      </c>
      <c r="B6166" s="74" t="s">
        <v>28270</v>
      </c>
      <c r="C6166" s="74" t="s">
        <v>12359</v>
      </c>
      <c r="D6166" s="74" t="s">
        <v>28320</v>
      </c>
      <c r="E6166" s="75"/>
      <c r="F6166" s="74"/>
      <c r="G6166" s="76" t="n">
        <v>90407</v>
      </c>
      <c r="H6166" s="74" t="s">
        <v>28550</v>
      </c>
      <c r="I6166" s="74" t="s">
        <v>73</v>
      </c>
      <c r="J6166" s="74" t="s">
        <v>17690</v>
      </c>
      <c r="K6166" s="75" t="s">
        <v>18142</v>
      </c>
      <c r="L6166" s="74" t="s">
        <v>16940</v>
      </c>
    </row>
    <row r="6167" customFormat="false" ht="13.5" hidden="false" customHeight="false" outlineLevel="0" collapsed="false">
      <c r="A6167" s="74" t="s">
        <v>28269</v>
      </c>
      <c r="B6167" s="74" t="s">
        <v>28270</v>
      </c>
      <c r="C6167" s="74" t="s">
        <v>12359</v>
      </c>
      <c r="D6167" s="74" t="s">
        <v>28320</v>
      </c>
      <c r="E6167" s="75"/>
      <c r="F6167" s="74"/>
      <c r="G6167" s="76" t="n">
        <v>90408</v>
      </c>
      <c r="H6167" s="74" t="s">
        <v>28551</v>
      </c>
      <c r="I6167" s="74" t="s">
        <v>73</v>
      </c>
      <c r="J6167" s="74" t="s">
        <v>16938</v>
      </c>
      <c r="K6167" s="75" t="s">
        <v>28552</v>
      </c>
      <c r="L6167" s="74" t="s">
        <v>16940</v>
      </c>
    </row>
    <row r="6168" customFormat="false" ht="13.5" hidden="false" customHeight="false" outlineLevel="0" collapsed="false">
      <c r="A6168" s="74" t="s">
        <v>28269</v>
      </c>
      <c r="B6168" s="74" t="s">
        <v>28270</v>
      </c>
      <c r="C6168" s="74" t="s">
        <v>12359</v>
      </c>
      <c r="D6168" s="74" t="s">
        <v>28320</v>
      </c>
      <c r="E6168" s="75"/>
      <c r="F6168" s="74"/>
      <c r="G6168" s="76" t="n">
        <v>90409</v>
      </c>
      <c r="H6168" s="74" t="s">
        <v>28553</v>
      </c>
      <c r="I6168" s="74" t="s">
        <v>73</v>
      </c>
      <c r="J6168" s="74" t="s">
        <v>17690</v>
      </c>
      <c r="K6168" s="75" t="s">
        <v>28554</v>
      </c>
      <c r="L6168" s="74" t="s">
        <v>16940</v>
      </c>
    </row>
    <row r="6169" customFormat="false" ht="13.5" hidden="false" customHeight="false" outlineLevel="0" collapsed="false">
      <c r="A6169" s="74" t="s">
        <v>28269</v>
      </c>
      <c r="B6169" s="74" t="s">
        <v>28270</v>
      </c>
      <c r="C6169" s="74" t="s">
        <v>28555</v>
      </c>
      <c r="D6169" s="74" t="s">
        <v>28556</v>
      </c>
      <c r="E6169" s="75"/>
      <c r="F6169" s="74"/>
      <c r="G6169" s="76" t="n">
        <v>87242</v>
      </c>
      <c r="H6169" s="74" t="s">
        <v>28557</v>
      </c>
      <c r="I6169" s="74" t="s">
        <v>73</v>
      </c>
      <c r="J6169" s="74" t="s">
        <v>16938</v>
      </c>
      <c r="K6169" s="75" t="s">
        <v>28558</v>
      </c>
      <c r="L6169" s="74" t="s">
        <v>16940</v>
      </c>
    </row>
    <row r="6170" customFormat="false" ht="13.5" hidden="false" customHeight="false" outlineLevel="0" collapsed="false">
      <c r="A6170" s="74" t="s">
        <v>28269</v>
      </c>
      <c r="B6170" s="74" t="s">
        <v>28270</v>
      </c>
      <c r="C6170" s="74" t="s">
        <v>28555</v>
      </c>
      <c r="D6170" s="74" t="s">
        <v>28556</v>
      </c>
      <c r="E6170" s="75"/>
      <c r="F6170" s="74"/>
      <c r="G6170" s="76" t="n">
        <v>87243</v>
      </c>
      <c r="H6170" s="74" t="s">
        <v>28559</v>
      </c>
      <c r="I6170" s="74" t="s">
        <v>73</v>
      </c>
      <c r="J6170" s="74" t="s">
        <v>16938</v>
      </c>
      <c r="K6170" s="75" t="s">
        <v>23257</v>
      </c>
      <c r="L6170" s="74" t="s">
        <v>16940</v>
      </c>
    </row>
    <row r="6171" customFormat="false" ht="13.5" hidden="false" customHeight="false" outlineLevel="0" collapsed="false">
      <c r="A6171" s="74" t="s">
        <v>28269</v>
      </c>
      <c r="B6171" s="74" t="s">
        <v>28270</v>
      </c>
      <c r="C6171" s="74" t="s">
        <v>28555</v>
      </c>
      <c r="D6171" s="74" t="s">
        <v>28556</v>
      </c>
      <c r="E6171" s="75"/>
      <c r="F6171" s="74"/>
      <c r="G6171" s="76" t="n">
        <v>87244</v>
      </c>
      <c r="H6171" s="74" t="s">
        <v>28560</v>
      </c>
      <c r="I6171" s="74" t="s">
        <v>73</v>
      </c>
      <c r="J6171" s="74" t="s">
        <v>16938</v>
      </c>
      <c r="K6171" s="75" t="s">
        <v>28561</v>
      </c>
      <c r="L6171" s="74" t="s">
        <v>16940</v>
      </c>
    </row>
    <row r="6172" customFormat="false" ht="13.5" hidden="false" customHeight="false" outlineLevel="0" collapsed="false">
      <c r="A6172" s="74" t="s">
        <v>28269</v>
      </c>
      <c r="B6172" s="74" t="s">
        <v>28270</v>
      </c>
      <c r="C6172" s="74" t="s">
        <v>28555</v>
      </c>
      <c r="D6172" s="74" t="s">
        <v>28556</v>
      </c>
      <c r="E6172" s="75"/>
      <c r="F6172" s="74"/>
      <c r="G6172" s="76" t="n">
        <v>87245</v>
      </c>
      <c r="H6172" s="74" t="s">
        <v>28562</v>
      </c>
      <c r="I6172" s="74" t="s">
        <v>73</v>
      </c>
      <c r="J6172" s="74" t="s">
        <v>16938</v>
      </c>
      <c r="K6172" s="75" t="s">
        <v>28563</v>
      </c>
      <c r="L6172" s="74" t="s">
        <v>16940</v>
      </c>
    </row>
    <row r="6173" customFormat="false" ht="13.5" hidden="false" customHeight="false" outlineLevel="0" collapsed="false">
      <c r="A6173" s="74" t="s">
        <v>28269</v>
      </c>
      <c r="B6173" s="74" t="s">
        <v>28270</v>
      </c>
      <c r="C6173" s="74" t="s">
        <v>28555</v>
      </c>
      <c r="D6173" s="74" t="s">
        <v>28556</v>
      </c>
      <c r="E6173" s="75"/>
      <c r="F6173" s="74"/>
      <c r="G6173" s="76" t="n">
        <v>87264</v>
      </c>
      <c r="H6173" s="74" t="s">
        <v>28564</v>
      </c>
      <c r="I6173" s="74" t="s">
        <v>73</v>
      </c>
      <c r="J6173" s="74" t="s">
        <v>16938</v>
      </c>
      <c r="K6173" s="75" t="s">
        <v>22074</v>
      </c>
      <c r="L6173" s="74" t="s">
        <v>16940</v>
      </c>
    </row>
    <row r="6174" customFormat="false" ht="13.5" hidden="false" customHeight="false" outlineLevel="0" collapsed="false">
      <c r="A6174" s="74" t="s">
        <v>28269</v>
      </c>
      <c r="B6174" s="74" t="s">
        <v>28270</v>
      </c>
      <c r="C6174" s="74" t="s">
        <v>28555</v>
      </c>
      <c r="D6174" s="74" t="s">
        <v>28556</v>
      </c>
      <c r="E6174" s="75"/>
      <c r="F6174" s="74"/>
      <c r="G6174" s="76" t="n">
        <v>87265</v>
      </c>
      <c r="H6174" s="74" t="s">
        <v>28565</v>
      </c>
      <c r="I6174" s="74" t="s">
        <v>73</v>
      </c>
      <c r="J6174" s="74" t="s">
        <v>16938</v>
      </c>
      <c r="K6174" s="75" t="s">
        <v>22591</v>
      </c>
      <c r="L6174" s="74" t="s">
        <v>16940</v>
      </c>
    </row>
    <row r="6175" customFormat="false" ht="13.5" hidden="false" customHeight="false" outlineLevel="0" collapsed="false">
      <c r="A6175" s="74" t="s">
        <v>28269</v>
      </c>
      <c r="B6175" s="74" t="s">
        <v>28270</v>
      </c>
      <c r="C6175" s="74" t="s">
        <v>28555</v>
      </c>
      <c r="D6175" s="74" t="s">
        <v>28556</v>
      </c>
      <c r="E6175" s="75"/>
      <c r="F6175" s="74"/>
      <c r="G6175" s="76" t="n">
        <v>87266</v>
      </c>
      <c r="H6175" s="74" t="s">
        <v>28566</v>
      </c>
      <c r="I6175" s="74" t="s">
        <v>73</v>
      </c>
      <c r="J6175" s="74" t="s">
        <v>16938</v>
      </c>
      <c r="K6175" s="75" t="s">
        <v>28567</v>
      </c>
      <c r="L6175" s="74" t="s">
        <v>16940</v>
      </c>
    </row>
    <row r="6176" customFormat="false" ht="13.5" hidden="false" customHeight="false" outlineLevel="0" collapsed="false">
      <c r="A6176" s="74" t="s">
        <v>28269</v>
      </c>
      <c r="B6176" s="74" t="s">
        <v>28270</v>
      </c>
      <c r="C6176" s="74" t="s">
        <v>28555</v>
      </c>
      <c r="D6176" s="74" t="s">
        <v>28556</v>
      </c>
      <c r="E6176" s="75"/>
      <c r="F6176" s="74"/>
      <c r="G6176" s="76" t="n">
        <v>87267</v>
      </c>
      <c r="H6176" s="74" t="s">
        <v>28568</v>
      </c>
      <c r="I6176" s="74" t="s">
        <v>73</v>
      </c>
      <c r="J6176" s="74" t="s">
        <v>16938</v>
      </c>
      <c r="K6176" s="75" t="s">
        <v>28569</v>
      </c>
      <c r="L6176" s="74" t="s">
        <v>16940</v>
      </c>
    </row>
    <row r="6177" customFormat="false" ht="13.5" hidden="false" customHeight="false" outlineLevel="0" collapsed="false">
      <c r="A6177" s="74" t="s">
        <v>28269</v>
      </c>
      <c r="B6177" s="74" t="s">
        <v>28270</v>
      </c>
      <c r="C6177" s="74" t="s">
        <v>28555</v>
      </c>
      <c r="D6177" s="74" t="s">
        <v>28556</v>
      </c>
      <c r="E6177" s="75"/>
      <c r="F6177" s="74"/>
      <c r="G6177" s="76" t="n">
        <v>87268</v>
      </c>
      <c r="H6177" s="74" t="s">
        <v>28570</v>
      </c>
      <c r="I6177" s="74" t="s">
        <v>73</v>
      </c>
      <c r="J6177" s="74" t="s">
        <v>16938</v>
      </c>
      <c r="K6177" s="75" t="s">
        <v>28571</v>
      </c>
      <c r="L6177" s="74" t="s">
        <v>16940</v>
      </c>
    </row>
    <row r="6178" customFormat="false" ht="13.5" hidden="false" customHeight="false" outlineLevel="0" collapsed="false">
      <c r="A6178" s="74" t="s">
        <v>28269</v>
      </c>
      <c r="B6178" s="74" t="s">
        <v>28270</v>
      </c>
      <c r="C6178" s="74" t="s">
        <v>28555</v>
      </c>
      <c r="D6178" s="74" t="s">
        <v>28556</v>
      </c>
      <c r="E6178" s="75"/>
      <c r="F6178" s="74"/>
      <c r="G6178" s="76" t="n">
        <v>87269</v>
      </c>
      <c r="H6178" s="74" t="s">
        <v>28572</v>
      </c>
      <c r="I6178" s="74" t="s">
        <v>73</v>
      </c>
      <c r="J6178" s="74" t="s">
        <v>16938</v>
      </c>
      <c r="K6178" s="75" t="s">
        <v>28573</v>
      </c>
      <c r="L6178" s="74" t="s">
        <v>16940</v>
      </c>
    </row>
    <row r="6179" customFormat="false" ht="13.5" hidden="false" customHeight="false" outlineLevel="0" collapsed="false">
      <c r="A6179" s="74" t="s">
        <v>28269</v>
      </c>
      <c r="B6179" s="74" t="s">
        <v>28270</v>
      </c>
      <c r="C6179" s="74" t="s">
        <v>28555</v>
      </c>
      <c r="D6179" s="74" t="s">
        <v>28556</v>
      </c>
      <c r="E6179" s="75"/>
      <c r="F6179" s="74"/>
      <c r="G6179" s="76" t="n">
        <v>87270</v>
      </c>
      <c r="H6179" s="74" t="s">
        <v>28574</v>
      </c>
      <c r="I6179" s="74" t="s">
        <v>73</v>
      </c>
      <c r="J6179" s="74" t="s">
        <v>16938</v>
      </c>
      <c r="K6179" s="75" t="s">
        <v>28575</v>
      </c>
      <c r="L6179" s="74" t="s">
        <v>16940</v>
      </c>
    </row>
    <row r="6180" customFormat="false" ht="13.5" hidden="false" customHeight="false" outlineLevel="0" collapsed="false">
      <c r="A6180" s="74" t="s">
        <v>28269</v>
      </c>
      <c r="B6180" s="74" t="s">
        <v>28270</v>
      </c>
      <c r="C6180" s="74" t="s">
        <v>28555</v>
      </c>
      <c r="D6180" s="74" t="s">
        <v>28556</v>
      </c>
      <c r="E6180" s="75"/>
      <c r="F6180" s="74"/>
      <c r="G6180" s="76" t="n">
        <v>87271</v>
      </c>
      <c r="H6180" s="74" t="s">
        <v>28576</v>
      </c>
      <c r="I6180" s="74" t="s">
        <v>73</v>
      </c>
      <c r="J6180" s="74" t="s">
        <v>16938</v>
      </c>
      <c r="K6180" s="75" t="s">
        <v>28577</v>
      </c>
      <c r="L6180" s="74" t="s">
        <v>16940</v>
      </c>
    </row>
    <row r="6181" customFormat="false" ht="13.5" hidden="false" customHeight="false" outlineLevel="0" collapsed="false">
      <c r="A6181" s="74" t="s">
        <v>28269</v>
      </c>
      <c r="B6181" s="74" t="s">
        <v>28270</v>
      </c>
      <c r="C6181" s="74" t="s">
        <v>28555</v>
      </c>
      <c r="D6181" s="74" t="s">
        <v>28556</v>
      </c>
      <c r="E6181" s="75"/>
      <c r="F6181" s="74"/>
      <c r="G6181" s="76" t="n">
        <v>87272</v>
      </c>
      <c r="H6181" s="74" t="s">
        <v>28578</v>
      </c>
      <c r="I6181" s="74" t="s">
        <v>73</v>
      </c>
      <c r="J6181" s="74" t="s">
        <v>16938</v>
      </c>
      <c r="K6181" s="75" t="s">
        <v>28579</v>
      </c>
      <c r="L6181" s="74" t="s">
        <v>16940</v>
      </c>
    </row>
    <row r="6182" customFormat="false" ht="13.5" hidden="false" customHeight="false" outlineLevel="0" collapsed="false">
      <c r="A6182" s="74" t="s">
        <v>28269</v>
      </c>
      <c r="B6182" s="74" t="s">
        <v>28270</v>
      </c>
      <c r="C6182" s="74" t="s">
        <v>28555</v>
      </c>
      <c r="D6182" s="74" t="s">
        <v>28556</v>
      </c>
      <c r="E6182" s="75"/>
      <c r="F6182" s="74"/>
      <c r="G6182" s="76" t="n">
        <v>87273</v>
      </c>
      <c r="H6182" s="74" t="s">
        <v>28580</v>
      </c>
      <c r="I6182" s="74" t="s">
        <v>73</v>
      </c>
      <c r="J6182" s="74" t="s">
        <v>16938</v>
      </c>
      <c r="K6182" s="75" t="s">
        <v>28581</v>
      </c>
      <c r="L6182" s="74" t="s">
        <v>16940</v>
      </c>
    </row>
    <row r="6183" customFormat="false" ht="13.5" hidden="false" customHeight="false" outlineLevel="0" collapsed="false">
      <c r="A6183" s="74" t="s">
        <v>28269</v>
      </c>
      <c r="B6183" s="74" t="s">
        <v>28270</v>
      </c>
      <c r="C6183" s="74" t="s">
        <v>28555</v>
      </c>
      <c r="D6183" s="74" t="s">
        <v>28556</v>
      </c>
      <c r="E6183" s="75"/>
      <c r="F6183" s="74"/>
      <c r="G6183" s="76" t="n">
        <v>87274</v>
      </c>
      <c r="H6183" s="74" t="s">
        <v>28582</v>
      </c>
      <c r="I6183" s="74" t="s">
        <v>73</v>
      </c>
      <c r="J6183" s="74" t="s">
        <v>16938</v>
      </c>
      <c r="K6183" s="75" t="s">
        <v>28583</v>
      </c>
      <c r="L6183" s="74" t="s">
        <v>16940</v>
      </c>
    </row>
    <row r="6184" customFormat="false" ht="13.5" hidden="false" customHeight="false" outlineLevel="0" collapsed="false">
      <c r="A6184" s="74" t="s">
        <v>28269</v>
      </c>
      <c r="B6184" s="74" t="s">
        <v>28270</v>
      </c>
      <c r="C6184" s="74" t="s">
        <v>28555</v>
      </c>
      <c r="D6184" s="74" t="s">
        <v>28556</v>
      </c>
      <c r="E6184" s="75"/>
      <c r="F6184" s="74"/>
      <c r="G6184" s="76" t="n">
        <v>87275</v>
      </c>
      <c r="H6184" s="74" t="s">
        <v>28584</v>
      </c>
      <c r="I6184" s="74" t="s">
        <v>73</v>
      </c>
      <c r="J6184" s="74" t="s">
        <v>16938</v>
      </c>
      <c r="K6184" s="75" t="s">
        <v>28585</v>
      </c>
      <c r="L6184" s="74" t="s">
        <v>16940</v>
      </c>
    </row>
    <row r="6185" customFormat="false" ht="13.5" hidden="false" customHeight="false" outlineLevel="0" collapsed="false">
      <c r="A6185" s="74" t="s">
        <v>28269</v>
      </c>
      <c r="B6185" s="74" t="s">
        <v>28270</v>
      </c>
      <c r="C6185" s="74" t="s">
        <v>28555</v>
      </c>
      <c r="D6185" s="74" t="s">
        <v>28556</v>
      </c>
      <c r="E6185" s="75"/>
      <c r="F6185" s="74"/>
      <c r="G6185" s="76" t="n">
        <v>88786</v>
      </c>
      <c r="H6185" s="74" t="s">
        <v>28586</v>
      </c>
      <c r="I6185" s="74" t="s">
        <v>73</v>
      </c>
      <c r="J6185" s="74" t="s">
        <v>16938</v>
      </c>
      <c r="K6185" s="75" t="s">
        <v>28587</v>
      </c>
      <c r="L6185" s="74" t="s">
        <v>16940</v>
      </c>
    </row>
    <row r="6186" customFormat="false" ht="13.5" hidden="false" customHeight="false" outlineLevel="0" collapsed="false">
      <c r="A6186" s="74" t="s">
        <v>28269</v>
      </c>
      <c r="B6186" s="74" t="s">
        <v>28270</v>
      </c>
      <c r="C6186" s="74" t="s">
        <v>28555</v>
      </c>
      <c r="D6186" s="74" t="s">
        <v>28556</v>
      </c>
      <c r="E6186" s="75"/>
      <c r="F6186" s="74"/>
      <c r="G6186" s="76" t="n">
        <v>88787</v>
      </c>
      <c r="H6186" s="74" t="s">
        <v>28588</v>
      </c>
      <c r="I6186" s="74" t="s">
        <v>73</v>
      </c>
      <c r="J6186" s="74" t="s">
        <v>16938</v>
      </c>
      <c r="K6186" s="75" t="s">
        <v>28589</v>
      </c>
      <c r="L6186" s="74" t="s">
        <v>16940</v>
      </c>
    </row>
    <row r="6187" customFormat="false" ht="13.5" hidden="false" customHeight="false" outlineLevel="0" collapsed="false">
      <c r="A6187" s="74" t="s">
        <v>28269</v>
      </c>
      <c r="B6187" s="74" t="s">
        <v>28270</v>
      </c>
      <c r="C6187" s="74" t="s">
        <v>28555</v>
      </c>
      <c r="D6187" s="74" t="s">
        <v>28556</v>
      </c>
      <c r="E6187" s="75"/>
      <c r="F6187" s="74"/>
      <c r="G6187" s="76" t="n">
        <v>88788</v>
      </c>
      <c r="H6187" s="74" t="s">
        <v>28590</v>
      </c>
      <c r="I6187" s="74" t="s">
        <v>73</v>
      </c>
      <c r="J6187" s="74" t="s">
        <v>16938</v>
      </c>
      <c r="K6187" s="75" t="s">
        <v>28591</v>
      </c>
      <c r="L6187" s="74" t="s">
        <v>16940</v>
      </c>
    </row>
    <row r="6188" customFormat="false" ht="13.5" hidden="false" customHeight="false" outlineLevel="0" collapsed="false">
      <c r="A6188" s="74" t="s">
        <v>28269</v>
      </c>
      <c r="B6188" s="74" t="s">
        <v>28270</v>
      </c>
      <c r="C6188" s="74" t="s">
        <v>28555</v>
      </c>
      <c r="D6188" s="74" t="s">
        <v>28556</v>
      </c>
      <c r="E6188" s="75"/>
      <c r="F6188" s="74"/>
      <c r="G6188" s="76" t="n">
        <v>88789</v>
      </c>
      <c r="H6188" s="74" t="s">
        <v>28592</v>
      </c>
      <c r="I6188" s="74" t="s">
        <v>73</v>
      </c>
      <c r="J6188" s="74" t="s">
        <v>16938</v>
      </c>
      <c r="K6188" s="75" t="s">
        <v>28593</v>
      </c>
      <c r="L6188" s="74" t="s">
        <v>16940</v>
      </c>
    </row>
    <row r="6189" customFormat="false" ht="13.5" hidden="false" customHeight="false" outlineLevel="0" collapsed="false">
      <c r="A6189" s="74" t="s">
        <v>28269</v>
      </c>
      <c r="B6189" s="74" t="s">
        <v>28270</v>
      </c>
      <c r="C6189" s="74" t="s">
        <v>28555</v>
      </c>
      <c r="D6189" s="74" t="s">
        <v>28556</v>
      </c>
      <c r="E6189" s="75"/>
      <c r="F6189" s="74"/>
      <c r="G6189" s="76" t="n">
        <v>89045</v>
      </c>
      <c r="H6189" s="74" t="s">
        <v>28594</v>
      </c>
      <c r="I6189" s="74" t="s">
        <v>73</v>
      </c>
      <c r="J6189" s="74" t="s">
        <v>16938</v>
      </c>
      <c r="K6189" s="75" t="s">
        <v>28595</v>
      </c>
      <c r="L6189" s="74" t="s">
        <v>16940</v>
      </c>
    </row>
    <row r="6190" customFormat="false" ht="13.5" hidden="false" customHeight="false" outlineLevel="0" collapsed="false">
      <c r="A6190" s="74" t="s">
        <v>28269</v>
      </c>
      <c r="B6190" s="74" t="s">
        <v>28270</v>
      </c>
      <c r="C6190" s="74" t="s">
        <v>28555</v>
      </c>
      <c r="D6190" s="74" t="s">
        <v>28556</v>
      </c>
      <c r="E6190" s="75"/>
      <c r="F6190" s="74"/>
      <c r="G6190" s="76" t="n">
        <v>89170</v>
      </c>
      <c r="H6190" s="74" t="s">
        <v>28596</v>
      </c>
      <c r="I6190" s="74" t="s">
        <v>73</v>
      </c>
      <c r="J6190" s="74" t="s">
        <v>16938</v>
      </c>
      <c r="K6190" s="75" t="s">
        <v>28597</v>
      </c>
      <c r="L6190" s="74" t="s">
        <v>16940</v>
      </c>
    </row>
    <row r="6191" customFormat="false" ht="13.5" hidden="false" customHeight="false" outlineLevel="0" collapsed="false">
      <c r="A6191" s="74" t="s">
        <v>28269</v>
      </c>
      <c r="B6191" s="74" t="s">
        <v>28270</v>
      </c>
      <c r="C6191" s="74" t="s">
        <v>28555</v>
      </c>
      <c r="D6191" s="74" t="s">
        <v>28556</v>
      </c>
      <c r="E6191" s="75"/>
      <c r="F6191" s="74"/>
      <c r="G6191" s="76" t="n">
        <v>93392</v>
      </c>
      <c r="H6191" s="74" t="s">
        <v>28598</v>
      </c>
      <c r="I6191" s="74" t="s">
        <v>73</v>
      </c>
      <c r="J6191" s="74" t="s">
        <v>16938</v>
      </c>
      <c r="K6191" s="75" t="s">
        <v>28599</v>
      </c>
      <c r="L6191" s="74" t="s">
        <v>16940</v>
      </c>
    </row>
    <row r="6192" customFormat="false" ht="13.5" hidden="false" customHeight="false" outlineLevel="0" collapsed="false">
      <c r="A6192" s="74" t="s">
        <v>28269</v>
      </c>
      <c r="B6192" s="74" t="s">
        <v>28270</v>
      </c>
      <c r="C6192" s="74" t="s">
        <v>28555</v>
      </c>
      <c r="D6192" s="74" t="s">
        <v>28556</v>
      </c>
      <c r="E6192" s="75"/>
      <c r="F6192" s="74"/>
      <c r="G6192" s="76" t="n">
        <v>93393</v>
      </c>
      <c r="H6192" s="74" t="s">
        <v>28600</v>
      </c>
      <c r="I6192" s="74" t="s">
        <v>73</v>
      </c>
      <c r="J6192" s="74" t="s">
        <v>16938</v>
      </c>
      <c r="K6192" s="75" t="s">
        <v>28601</v>
      </c>
      <c r="L6192" s="74" t="s">
        <v>16940</v>
      </c>
    </row>
    <row r="6193" customFormat="false" ht="13.5" hidden="false" customHeight="false" outlineLevel="0" collapsed="false">
      <c r="A6193" s="74" t="s">
        <v>28269</v>
      </c>
      <c r="B6193" s="74" t="s">
        <v>28270</v>
      </c>
      <c r="C6193" s="74" t="s">
        <v>28555</v>
      </c>
      <c r="D6193" s="74" t="s">
        <v>28556</v>
      </c>
      <c r="E6193" s="75"/>
      <c r="F6193" s="74"/>
      <c r="G6193" s="76" t="n">
        <v>93394</v>
      </c>
      <c r="H6193" s="74" t="s">
        <v>28602</v>
      </c>
      <c r="I6193" s="74" t="s">
        <v>73</v>
      </c>
      <c r="J6193" s="74" t="s">
        <v>16938</v>
      </c>
      <c r="K6193" s="75" t="s">
        <v>28603</v>
      </c>
      <c r="L6193" s="74" t="s">
        <v>16940</v>
      </c>
    </row>
    <row r="6194" customFormat="false" ht="13.5" hidden="false" customHeight="false" outlineLevel="0" collapsed="false">
      <c r="A6194" s="74" t="s">
        <v>28269</v>
      </c>
      <c r="B6194" s="74" t="s">
        <v>28270</v>
      </c>
      <c r="C6194" s="74" t="s">
        <v>28555</v>
      </c>
      <c r="D6194" s="74" t="s">
        <v>28556</v>
      </c>
      <c r="E6194" s="75"/>
      <c r="F6194" s="74"/>
      <c r="G6194" s="76" t="n">
        <v>93395</v>
      </c>
      <c r="H6194" s="74" t="s">
        <v>28604</v>
      </c>
      <c r="I6194" s="74" t="s">
        <v>73</v>
      </c>
      <c r="J6194" s="74" t="s">
        <v>16938</v>
      </c>
      <c r="K6194" s="75" t="s">
        <v>28605</v>
      </c>
      <c r="L6194" s="74" t="s">
        <v>16940</v>
      </c>
    </row>
    <row r="6195" customFormat="false" ht="13.5" hidden="false" customHeight="false" outlineLevel="0" collapsed="false">
      <c r="A6195" s="74" t="s">
        <v>28269</v>
      </c>
      <c r="B6195" s="74" t="s">
        <v>28270</v>
      </c>
      <c r="C6195" s="74" t="s">
        <v>28555</v>
      </c>
      <c r="D6195" s="74" t="s">
        <v>28556</v>
      </c>
      <c r="E6195" s="75"/>
      <c r="F6195" s="74"/>
      <c r="G6195" s="76" t="n">
        <v>99194</v>
      </c>
      <c r="H6195" s="74" t="s">
        <v>28606</v>
      </c>
      <c r="I6195" s="74" t="s">
        <v>73</v>
      </c>
      <c r="J6195" s="74" t="s">
        <v>16938</v>
      </c>
      <c r="K6195" s="75" t="s">
        <v>28607</v>
      </c>
      <c r="L6195" s="74" t="s">
        <v>16940</v>
      </c>
    </row>
    <row r="6196" customFormat="false" ht="13.5" hidden="false" customHeight="false" outlineLevel="0" collapsed="false">
      <c r="A6196" s="74" t="s">
        <v>28269</v>
      </c>
      <c r="B6196" s="74" t="s">
        <v>28270</v>
      </c>
      <c r="C6196" s="74" t="s">
        <v>28555</v>
      </c>
      <c r="D6196" s="74" t="s">
        <v>28556</v>
      </c>
      <c r="E6196" s="75"/>
      <c r="F6196" s="74"/>
      <c r="G6196" s="76" t="n">
        <v>99195</v>
      </c>
      <c r="H6196" s="74" t="s">
        <v>28608</v>
      </c>
      <c r="I6196" s="74" t="s">
        <v>73</v>
      </c>
      <c r="J6196" s="74" t="s">
        <v>16938</v>
      </c>
      <c r="K6196" s="75" t="s">
        <v>28609</v>
      </c>
      <c r="L6196" s="74" t="s">
        <v>16940</v>
      </c>
    </row>
    <row r="6197" customFormat="false" ht="13.5" hidden="false" customHeight="false" outlineLevel="0" collapsed="false">
      <c r="A6197" s="74" t="s">
        <v>28269</v>
      </c>
      <c r="B6197" s="74" t="s">
        <v>28270</v>
      </c>
      <c r="C6197" s="74" t="s">
        <v>28555</v>
      </c>
      <c r="D6197" s="74" t="s">
        <v>28556</v>
      </c>
      <c r="E6197" s="75"/>
      <c r="F6197" s="74"/>
      <c r="G6197" s="76" t="n">
        <v>99196</v>
      </c>
      <c r="H6197" s="74" t="s">
        <v>28610</v>
      </c>
      <c r="I6197" s="74" t="s">
        <v>73</v>
      </c>
      <c r="J6197" s="74" t="s">
        <v>16938</v>
      </c>
      <c r="K6197" s="75" t="s">
        <v>23788</v>
      </c>
      <c r="L6197" s="74" t="s">
        <v>16940</v>
      </c>
    </row>
    <row r="6198" customFormat="false" ht="13.5" hidden="false" customHeight="false" outlineLevel="0" collapsed="false">
      <c r="A6198" s="74" t="s">
        <v>28269</v>
      </c>
      <c r="B6198" s="74" t="s">
        <v>28270</v>
      </c>
      <c r="C6198" s="74" t="s">
        <v>28555</v>
      </c>
      <c r="D6198" s="74" t="s">
        <v>28556</v>
      </c>
      <c r="E6198" s="75"/>
      <c r="F6198" s="74"/>
      <c r="G6198" s="76" t="n">
        <v>99198</v>
      </c>
      <c r="H6198" s="74" t="s">
        <v>28611</v>
      </c>
      <c r="I6198" s="74" t="s">
        <v>73</v>
      </c>
      <c r="J6198" s="74" t="s">
        <v>16938</v>
      </c>
      <c r="K6198" s="75" t="s">
        <v>28612</v>
      </c>
      <c r="L6198" s="74" t="s">
        <v>16940</v>
      </c>
    </row>
    <row r="6199" customFormat="false" ht="13.5" hidden="false" customHeight="false" outlineLevel="0" collapsed="false">
      <c r="A6199" s="74" t="s">
        <v>28269</v>
      </c>
      <c r="B6199" s="74" t="s">
        <v>28270</v>
      </c>
      <c r="C6199" s="74" t="s">
        <v>28613</v>
      </c>
      <c r="D6199" s="74" t="s">
        <v>28614</v>
      </c>
      <c r="E6199" s="75"/>
      <c r="F6199" s="74"/>
      <c r="G6199" s="76" t="n">
        <v>101965</v>
      </c>
      <c r="H6199" s="74" t="s">
        <v>28615</v>
      </c>
      <c r="I6199" s="74" t="s">
        <v>129</v>
      </c>
      <c r="J6199" s="74" t="s">
        <v>16938</v>
      </c>
      <c r="K6199" s="75" t="s">
        <v>28616</v>
      </c>
      <c r="L6199" s="74" t="s">
        <v>16940</v>
      </c>
    </row>
    <row r="6200" customFormat="false" ht="13.5" hidden="false" customHeight="false" outlineLevel="0" collapsed="false">
      <c r="A6200" s="74" t="s">
        <v>28269</v>
      </c>
      <c r="B6200" s="74" t="s">
        <v>28270</v>
      </c>
      <c r="C6200" s="74" t="s">
        <v>28617</v>
      </c>
      <c r="D6200" s="74" t="s">
        <v>28618</v>
      </c>
      <c r="E6200" s="75"/>
      <c r="F6200" s="74"/>
      <c r="G6200" s="76" t="n">
        <v>101966</v>
      </c>
      <c r="H6200" s="74" t="s">
        <v>28619</v>
      </c>
      <c r="I6200" s="74" t="s">
        <v>129</v>
      </c>
      <c r="J6200" s="74" t="s">
        <v>16938</v>
      </c>
      <c r="K6200" s="75" t="s">
        <v>28620</v>
      </c>
      <c r="L6200" s="74" t="s">
        <v>16940</v>
      </c>
    </row>
    <row r="6201" customFormat="false" ht="13.5" hidden="false" customHeight="false" outlineLevel="0" collapsed="false">
      <c r="A6201" s="74" t="s">
        <v>28269</v>
      </c>
      <c r="B6201" s="74" t="s">
        <v>28270</v>
      </c>
      <c r="C6201" s="74" t="s">
        <v>28617</v>
      </c>
      <c r="D6201" s="74" t="s">
        <v>28618</v>
      </c>
      <c r="E6201" s="75"/>
      <c r="F6201" s="74"/>
      <c r="G6201" s="76" t="n">
        <v>101979</v>
      </c>
      <c r="H6201" s="74" t="s">
        <v>28621</v>
      </c>
      <c r="I6201" s="74" t="s">
        <v>129</v>
      </c>
      <c r="J6201" s="74" t="s">
        <v>16938</v>
      </c>
      <c r="K6201" s="75" t="s">
        <v>28622</v>
      </c>
      <c r="L6201" s="74" t="s">
        <v>16940</v>
      </c>
    </row>
    <row r="6202" customFormat="false" ht="13.5" hidden="false" customHeight="false" outlineLevel="0" collapsed="false">
      <c r="A6202" s="74" t="s">
        <v>28269</v>
      </c>
      <c r="B6202" s="74" t="s">
        <v>28270</v>
      </c>
      <c r="C6202" s="74" t="s">
        <v>28623</v>
      </c>
      <c r="D6202" s="74" t="s">
        <v>28624</v>
      </c>
      <c r="E6202" s="75"/>
      <c r="F6202" s="74"/>
      <c r="G6202" s="76" t="n">
        <v>96112</v>
      </c>
      <c r="H6202" s="74" t="s">
        <v>28625</v>
      </c>
      <c r="I6202" s="74" t="s">
        <v>73</v>
      </c>
      <c r="J6202" s="74" t="s">
        <v>16938</v>
      </c>
      <c r="K6202" s="75" t="s">
        <v>28626</v>
      </c>
      <c r="L6202" s="74" t="s">
        <v>16940</v>
      </c>
    </row>
    <row r="6203" customFormat="false" ht="13.5" hidden="false" customHeight="false" outlineLevel="0" collapsed="false">
      <c r="A6203" s="74" t="s">
        <v>28269</v>
      </c>
      <c r="B6203" s="74" t="s">
        <v>28270</v>
      </c>
      <c r="C6203" s="74" t="s">
        <v>28623</v>
      </c>
      <c r="D6203" s="74" t="s">
        <v>28624</v>
      </c>
      <c r="E6203" s="75"/>
      <c r="F6203" s="74"/>
      <c r="G6203" s="76" t="n">
        <v>96117</v>
      </c>
      <c r="H6203" s="74" t="s">
        <v>28627</v>
      </c>
      <c r="I6203" s="74" t="s">
        <v>73</v>
      </c>
      <c r="J6203" s="74" t="s">
        <v>16938</v>
      </c>
      <c r="K6203" s="75" t="s">
        <v>28628</v>
      </c>
      <c r="L6203" s="74" t="s">
        <v>16940</v>
      </c>
    </row>
    <row r="6204" customFormat="false" ht="13.5" hidden="false" customHeight="false" outlineLevel="0" collapsed="false">
      <c r="A6204" s="74" t="s">
        <v>28269</v>
      </c>
      <c r="B6204" s="74" t="s">
        <v>28270</v>
      </c>
      <c r="C6204" s="74" t="s">
        <v>28623</v>
      </c>
      <c r="D6204" s="74" t="s">
        <v>28624</v>
      </c>
      <c r="E6204" s="75"/>
      <c r="F6204" s="74"/>
      <c r="G6204" s="76" t="n">
        <v>96122</v>
      </c>
      <c r="H6204" s="74" t="s">
        <v>28629</v>
      </c>
      <c r="I6204" s="74" t="s">
        <v>129</v>
      </c>
      <c r="J6204" s="74" t="s">
        <v>16938</v>
      </c>
      <c r="K6204" s="75" t="s">
        <v>28630</v>
      </c>
      <c r="L6204" s="74" t="s">
        <v>16940</v>
      </c>
    </row>
    <row r="6205" customFormat="false" ht="13.5" hidden="false" customHeight="false" outlineLevel="0" collapsed="false">
      <c r="A6205" s="74" t="s">
        <v>28269</v>
      </c>
      <c r="B6205" s="74" t="s">
        <v>28270</v>
      </c>
      <c r="C6205" s="74" t="s">
        <v>28631</v>
      </c>
      <c r="D6205" s="74" t="s">
        <v>28632</v>
      </c>
      <c r="E6205" s="75"/>
      <c r="F6205" s="74"/>
      <c r="G6205" s="76" t="n">
        <v>96109</v>
      </c>
      <c r="H6205" s="74" t="s">
        <v>28633</v>
      </c>
      <c r="I6205" s="74" t="s">
        <v>73</v>
      </c>
      <c r="J6205" s="74" t="s">
        <v>16938</v>
      </c>
      <c r="K6205" s="75" t="s">
        <v>20536</v>
      </c>
      <c r="L6205" s="74" t="s">
        <v>16940</v>
      </c>
    </row>
    <row r="6206" customFormat="false" ht="13.5" hidden="false" customHeight="false" outlineLevel="0" collapsed="false">
      <c r="A6206" s="74" t="s">
        <v>28269</v>
      </c>
      <c r="B6206" s="74" t="s">
        <v>28270</v>
      </c>
      <c r="C6206" s="74" t="s">
        <v>28631</v>
      </c>
      <c r="D6206" s="74" t="s">
        <v>28632</v>
      </c>
      <c r="E6206" s="75"/>
      <c r="F6206" s="74"/>
      <c r="G6206" s="76" t="n">
        <v>96110</v>
      </c>
      <c r="H6206" s="74" t="s">
        <v>28634</v>
      </c>
      <c r="I6206" s="74" t="s">
        <v>73</v>
      </c>
      <c r="J6206" s="74" t="s">
        <v>16938</v>
      </c>
      <c r="K6206" s="75" t="s">
        <v>28635</v>
      </c>
      <c r="L6206" s="74" t="s">
        <v>16940</v>
      </c>
    </row>
    <row r="6207" customFormat="false" ht="13.5" hidden="false" customHeight="false" outlineLevel="0" collapsed="false">
      <c r="A6207" s="74" t="s">
        <v>28269</v>
      </c>
      <c r="B6207" s="74" t="s">
        <v>28270</v>
      </c>
      <c r="C6207" s="74" t="s">
        <v>28631</v>
      </c>
      <c r="D6207" s="74" t="s">
        <v>28632</v>
      </c>
      <c r="E6207" s="75"/>
      <c r="F6207" s="74"/>
      <c r="G6207" s="76" t="n">
        <v>96113</v>
      </c>
      <c r="H6207" s="74" t="s">
        <v>28636</v>
      </c>
      <c r="I6207" s="74" t="s">
        <v>73</v>
      </c>
      <c r="J6207" s="74" t="s">
        <v>16938</v>
      </c>
      <c r="K6207" s="75" t="s">
        <v>28637</v>
      </c>
      <c r="L6207" s="74" t="s">
        <v>16940</v>
      </c>
    </row>
    <row r="6208" customFormat="false" ht="13.5" hidden="false" customHeight="false" outlineLevel="0" collapsed="false">
      <c r="A6208" s="74" t="s">
        <v>28269</v>
      </c>
      <c r="B6208" s="74" t="s">
        <v>28270</v>
      </c>
      <c r="C6208" s="74" t="s">
        <v>28631</v>
      </c>
      <c r="D6208" s="74" t="s">
        <v>28632</v>
      </c>
      <c r="E6208" s="75"/>
      <c r="F6208" s="74"/>
      <c r="G6208" s="76" t="n">
        <v>96114</v>
      </c>
      <c r="H6208" s="74" t="s">
        <v>28638</v>
      </c>
      <c r="I6208" s="74" t="s">
        <v>73</v>
      </c>
      <c r="J6208" s="74" t="s">
        <v>16938</v>
      </c>
      <c r="K6208" s="75" t="s">
        <v>28639</v>
      </c>
      <c r="L6208" s="74" t="s">
        <v>16940</v>
      </c>
    </row>
    <row r="6209" customFormat="false" ht="13.5" hidden="false" customHeight="false" outlineLevel="0" collapsed="false">
      <c r="A6209" s="74" t="s">
        <v>28269</v>
      </c>
      <c r="B6209" s="74" t="s">
        <v>28270</v>
      </c>
      <c r="C6209" s="74" t="s">
        <v>28631</v>
      </c>
      <c r="D6209" s="74" t="s">
        <v>28632</v>
      </c>
      <c r="E6209" s="75"/>
      <c r="F6209" s="74"/>
      <c r="G6209" s="76" t="n">
        <v>96120</v>
      </c>
      <c r="H6209" s="74" t="s">
        <v>28640</v>
      </c>
      <c r="I6209" s="74" t="s">
        <v>129</v>
      </c>
      <c r="J6209" s="74" t="s">
        <v>16938</v>
      </c>
      <c r="K6209" s="75" t="s">
        <v>28641</v>
      </c>
      <c r="L6209" s="74" t="s">
        <v>16940</v>
      </c>
    </row>
    <row r="6210" customFormat="false" ht="13.5" hidden="false" customHeight="false" outlineLevel="0" collapsed="false">
      <c r="A6210" s="74" t="s">
        <v>28269</v>
      </c>
      <c r="B6210" s="74" t="s">
        <v>28270</v>
      </c>
      <c r="C6210" s="74" t="s">
        <v>28631</v>
      </c>
      <c r="D6210" s="74" t="s">
        <v>28632</v>
      </c>
      <c r="E6210" s="75"/>
      <c r="F6210" s="74"/>
      <c r="G6210" s="76" t="n">
        <v>96123</v>
      </c>
      <c r="H6210" s="74" t="s">
        <v>28642</v>
      </c>
      <c r="I6210" s="74" t="s">
        <v>129</v>
      </c>
      <c r="J6210" s="74" t="s">
        <v>16938</v>
      </c>
      <c r="K6210" s="75" t="s">
        <v>28643</v>
      </c>
      <c r="L6210" s="74" t="s">
        <v>16940</v>
      </c>
    </row>
    <row r="6211" customFormat="false" ht="13.5" hidden="false" customHeight="false" outlineLevel="0" collapsed="false">
      <c r="A6211" s="74" t="s">
        <v>28269</v>
      </c>
      <c r="B6211" s="74" t="s">
        <v>28270</v>
      </c>
      <c r="C6211" s="74" t="s">
        <v>28631</v>
      </c>
      <c r="D6211" s="74" t="s">
        <v>28632</v>
      </c>
      <c r="E6211" s="75"/>
      <c r="F6211" s="74"/>
      <c r="G6211" s="76" t="n">
        <v>99054</v>
      </c>
      <c r="H6211" s="74" t="s">
        <v>28644</v>
      </c>
      <c r="I6211" s="74" t="s">
        <v>73</v>
      </c>
      <c r="J6211" s="74" t="s">
        <v>16938</v>
      </c>
      <c r="K6211" s="75" t="s">
        <v>28645</v>
      </c>
      <c r="L6211" s="74" t="s">
        <v>16940</v>
      </c>
    </row>
    <row r="6212" customFormat="false" ht="13.5" hidden="false" customHeight="false" outlineLevel="0" collapsed="false">
      <c r="A6212" s="74" t="s">
        <v>28269</v>
      </c>
      <c r="B6212" s="74" t="s">
        <v>28270</v>
      </c>
      <c r="C6212" s="74" t="s">
        <v>28646</v>
      </c>
      <c r="D6212" s="74" t="s">
        <v>28647</v>
      </c>
      <c r="E6212" s="75"/>
      <c r="F6212" s="74"/>
      <c r="G6212" s="76" t="n">
        <v>96111</v>
      </c>
      <c r="H6212" s="74" t="s">
        <v>28648</v>
      </c>
      <c r="I6212" s="74" t="s">
        <v>73</v>
      </c>
      <c r="J6212" s="74" t="s">
        <v>16938</v>
      </c>
      <c r="K6212" s="75" t="s">
        <v>17036</v>
      </c>
      <c r="L6212" s="74" t="s">
        <v>16940</v>
      </c>
    </row>
    <row r="6213" customFormat="false" ht="13.5" hidden="false" customHeight="false" outlineLevel="0" collapsed="false">
      <c r="A6213" s="74" t="s">
        <v>28269</v>
      </c>
      <c r="B6213" s="74" t="s">
        <v>28270</v>
      </c>
      <c r="C6213" s="74" t="s">
        <v>28646</v>
      </c>
      <c r="D6213" s="74" t="s">
        <v>28647</v>
      </c>
      <c r="E6213" s="75"/>
      <c r="F6213" s="74"/>
      <c r="G6213" s="76" t="n">
        <v>96116</v>
      </c>
      <c r="H6213" s="74" t="s">
        <v>28649</v>
      </c>
      <c r="I6213" s="74" t="s">
        <v>73</v>
      </c>
      <c r="J6213" s="74" t="s">
        <v>16938</v>
      </c>
      <c r="K6213" s="75" t="s">
        <v>28650</v>
      </c>
      <c r="L6213" s="74" t="s">
        <v>16940</v>
      </c>
    </row>
    <row r="6214" customFormat="false" ht="13.5" hidden="false" customHeight="false" outlineLevel="0" collapsed="false">
      <c r="A6214" s="74" t="s">
        <v>28269</v>
      </c>
      <c r="B6214" s="74" t="s">
        <v>28270</v>
      </c>
      <c r="C6214" s="74" t="s">
        <v>28646</v>
      </c>
      <c r="D6214" s="74" t="s">
        <v>28647</v>
      </c>
      <c r="E6214" s="75"/>
      <c r="F6214" s="74"/>
      <c r="G6214" s="76" t="n">
        <v>96121</v>
      </c>
      <c r="H6214" s="74" t="s">
        <v>28651</v>
      </c>
      <c r="I6214" s="74" t="s">
        <v>129</v>
      </c>
      <c r="J6214" s="74" t="s">
        <v>16938</v>
      </c>
      <c r="K6214" s="75" t="s">
        <v>21759</v>
      </c>
      <c r="L6214" s="74" t="s">
        <v>16940</v>
      </c>
    </row>
    <row r="6215" customFormat="false" ht="13.5" hidden="false" customHeight="false" outlineLevel="0" collapsed="false">
      <c r="A6215" s="74" t="s">
        <v>28269</v>
      </c>
      <c r="B6215" s="74" t="s">
        <v>28270</v>
      </c>
      <c r="C6215" s="74" t="s">
        <v>28646</v>
      </c>
      <c r="D6215" s="74" t="s">
        <v>28647</v>
      </c>
      <c r="E6215" s="75"/>
      <c r="F6215" s="74"/>
      <c r="G6215" s="76" t="n">
        <v>96485</v>
      </c>
      <c r="H6215" s="74" t="s">
        <v>28652</v>
      </c>
      <c r="I6215" s="74" t="s">
        <v>73</v>
      </c>
      <c r="J6215" s="74" t="s">
        <v>16938</v>
      </c>
      <c r="K6215" s="75" t="s">
        <v>27263</v>
      </c>
      <c r="L6215" s="74" t="s">
        <v>16940</v>
      </c>
    </row>
    <row r="6216" customFormat="false" ht="13.5" hidden="false" customHeight="false" outlineLevel="0" collapsed="false">
      <c r="A6216" s="74" t="s">
        <v>28269</v>
      </c>
      <c r="B6216" s="74" t="s">
        <v>28270</v>
      </c>
      <c r="C6216" s="74" t="s">
        <v>28646</v>
      </c>
      <c r="D6216" s="74" t="s">
        <v>28647</v>
      </c>
      <c r="E6216" s="75"/>
      <c r="F6216" s="74"/>
      <c r="G6216" s="76" t="n">
        <v>96486</v>
      </c>
      <c r="H6216" s="74" t="s">
        <v>28653</v>
      </c>
      <c r="I6216" s="74" t="s">
        <v>73</v>
      </c>
      <c r="J6216" s="74" t="s">
        <v>16938</v>
      </c>
      <c r="K6216" s="75" t="s">
        <v>28654</v>
      </c>
      <c r="L6216" s="74" t="s">
        <v>16940</v>
      </c>
    </row>
    <row r="6217" customFormat="false" ht="13.5" hidden="false" customHeight="false" outlineLevel="0" collapsed="false">
      <c r="A6217" s="74" t="s">
        <v>28269</v>
      </c>
      <c r="B6217" s="74" t="s">
        <v>28270</v>
      </c>
      <c r="C6217" s="74" t="s">
        <v>28655</v>
      </c>
      <c r="D6217" s="74" t="s">
        <v>28656</v>
      </c>
      <c r="E6217" s="75"/>
      <c r="F6217" s="74"/>
      <c r="G6217" s="76" t="n">
        <v>91514</v>
      </c>
      <c r="H6217" s="74" t="s">
        <v>28657</v>
      </c>
      <c r="I6217" s="74" t="s">
        <v>73</v>
      </c>
      <c r="J6217" s="74" t="s">
        <v>16938</v>
      </c>
      <c r="K6217" s="75" t="s">
        <v>23038</v>
      </c>
      <c r="L6217" s="74" t="s">
        <v>16940</v>
      </c>
    </row>
    <row r="6218" customFormat="false" ht="13.5" hidden="false" customHeight="false" outlineLevel="0" collapsed="false">
      <c r="A6218" s="74" t="s">
        <v>28269</v>
      </c>
      <c r="B6218" s="74" t="s">
        <v>28270</v>
      </c>
      <c r="C6218" s="74" t="s">
        <v>28655</v>
      </c>
      <c r="D6218" s="74" t="s">
        <v>28656</v>
      </c>
      <c r="E6218" s="75"/>
      <c r="F6218" s="74"/>
      <c r="G6218" s="76" t="n">
        <v>91515</v>
      </c>
      <c r="H6218" s="74" t="s">
        <v>28658</v>
      </c>
      <c r="I6218" s="74" t="s">
        <v>73</v>
      </c>
      <c r="J6218" s="74" t="s">
        <v>16938</v>
      </c>
      <c r="K6218" s="75" t="s">
        <v>22209</v>
      </c>
      <c r="L6218" s="74" t="s">
        <v>16940</v>
      </c>
    </row>
    <row r="6219" customFormat="false" ht="13.5" hidden="false" customHeight="false" outlineLevel="0" collapsed="false">
      <c r="A6219" s="74" t="s">
        <v>28269</v>
      </c>
      <c r="B6219" s="74" t="s">
        <v>28270</v>
      </c>
      <c r="C6219" s="74" t="s">
        <v>28655</v>
      </c>
      <c r="D6219" s="74" t="s">
        <v>28656</v>
      </c>
      <c r="E6219" s="75"/>
      <c r="F6219" s="74"/>
      <c r="G6219" s="76" t="n">
        <v>91516</v>
      </c>
      <c r="H6219" s="74" t="s">
        <v>28659</v>
      </c>
      <c r="I6219" s="74" t="s">
        <v>73</v>
      </c>
      <c r="J6219" s="74" t="s">
        <v>16938</v>
      </c>
      <c r="K6219" s="75" t="s">
        <v>24812</v>
      </c>
      <c r="L6219" s="74" t="s">
        <v>16940</v>
      </c>
    </row>
    <row r="6220" customFormat="false" ht="13.5" hidden="false" customHeight="false" outlineLevel="0" collapsed="false">
      <c r="A6220" s="74" t="s">
        <v>28269</v>
      </c>
      <c r="B6220" s="74" t="s">
        <v>28270</v>
      </c>
      <c r="C6220" s="74" t="s">
        <v>28655</v>
      </c>
      <c r="D6220" s="74" t="s">
        <v>28656</v>
      </c>
      <c r="E6220" s="75"/>
      <c r="F6220" s="74"/>
      <c r="G6220" s="76" t="n">
        <v>91517</v>
      </c>
      <c r="H6220" s="74" t="s">
        <v>28660</v>
      </c>
      <c r="I6220" s="74" t="s">
        <v>73</v>
      </c>
      <c r="J6220" s="74" t="s">
        <v>16938</v>
      </c>
      <c r="K6220" s="75" t="s">
        <v>20390</v>
      </c>
      <c r="L6220" s="74" t="s">
        <v>16940</v>
      </c>
    </row>
    <row r="6221" customFormat="false" ht="13.5" hidden="false" customHeight="false" outlineLevel="0" collapsed="false">
      <c r="A6221" s="74" t="s">
        <v>28269</v>
      </c>
      <c r="B6221" s="74" t="s">
        <v>28270</v>
      </c>
      <c r="C6221" s="74" t="s">
        <v>28655</v>
      </c>
      <c r="D6221" s="74" t="s">
        <v>28656</v>
      </c>
      <c r="E6221" s="75"/>
      <c r="F6221" s="74"/>
      <c r="G6221" s="76" t="n">
        <v>91519</v>
      </c>
      <c r="H6221" s="74" t="s">
        <v>28661</v>
      </c>
      <c r="I6221" s="74" t="s">
        <v>73</v>
      </c>
      <c r="J6221" s="74" t="s">
        <v>16938</v>
      </c>
      <c r="K6221" s="75" t="s">
        <v>28662</v>
      </c>
      <c r="L6221" s="74" t="s">
        <v>16940</v>
      </c>
    </row>
    <row r="6222" customFormat="false" ht="13.5" hidden="false" customHeight="false" outlineLevel="0" collapsed="false">
      <c r="A6222" s="74" t="s">
        <v>28269</v>
      </c>
      <c r="B6222" s="74" t="s">
        <v>28270</v>
      </c>
      <c r="C6222" s="74" t="s">
        <v>28655</v>
      </c>
      <c r="D6222" s="74" t="s">
        <v>28656</v>
      </c>
      <c r="E6222" s="75"/>
      <c r="F6222" s="74"/>
      <c r="G6222" s="76" t="n">
        <v>91520</v>
      </c>
      <c r="H6222" s="74" t="s">
        <v>28663</v>
      </c>
      <c r="I6222" s="74" t="s">
        <v>73</v>
      </c>
      <c r="J6222" s="74" t="s">
        <v>16938</v>
      </c>
      <c r="K6222" s="75" t="s">
        <v>28664</v>
      </c>
      <c r="L6222" s="74" t="s">
        <v>16940</v>
      </c>
    </row>
    <row r="6223" customFormat="false" ht="13.5" hidden="false" customHeight="false" outlineLevel="0" collapsed="false">
      <c r="A6223" s="74" t="s">
        <v>28269</v>
      </c>
      <c r="B6223" s="74" t="s">
        <v>28270</v>
      </c>
      <c r="C6223" s="74" t="s">
        <v>28655</v>
      </c>
      <c r="D6223" s="74" t="s">
        <v>28656</v>
      </c>
      <c r="E6223" s="75"/>
      <c r="F6223" s="74"/>
      <c r="G6223" s="76" t="n">
        <v>91522</v>
      </c>
      <c r="H6223" s="74" t="s">
        <v>28665</v>
      </c>
      <c r="I6223" s="74" t="s">
        <v>73</v>
      </c>
      <c r="J6223" s="74" t="s">
        <v>16938</v>
      </c>
      <c r="K6223" s="75" t="s">
        <v>28666</v>
      </c>
      <c r="L6223" s="74" t="s">
        <v>16940</v>
      </c>
    </row>
    <row r="6224" customFormat="false" ht="13.5" hidden="false" customHeight="false" outlineLevel="0" collapsed="false">
      <c r="A6224" s="74" t="s">
        <v>28269</v>
      </c>
      <c r="B6224" s="74" t="s">
        <v>28270</v>
      </c>
      <c r="C6224" s="74" t="s">
        <v>28655</v>
      </c>
      <c r="D6224" s="74" t="s">
        <v>28656</v>
      </c>
      <c r="E6224" s="75"/>
      <c r="F6224" s="74"/>
      <c r="G6224" s="76" t="n">
        <v>91525</v>
      </c>
      <c r="H6224" s="74" t="s">
        <v>28667</v>
      </c>
      <c r="I6224" s="74" t="s">
        <v>73</v>
      </c>
      <c r="J6224" s="74" t="s">
        <v>16938</v>
      </c>
      <c r="K6224" s="75" t="s">
        <v>18687</v>
      </c>
      <c r="L6224" s="74" t="s">
        <v>16940</v>
      </c>
    </row>
    <row r="6225" customFormat="false" ht="13.5" hidden="false" customHeight="false" outlineLevel="0" collapsed="false">
      <c r="A6225" s="74" t="s">
        <v>23316</v>
      </c>
      <c r="B6225" s="74" t="s">
        <v>28668</v>
      </c>
      <c r="C6225" s="74" t="s">
        <v>28669</v>
      </c>
      <c r="D6225" s="74" t="s">
        <v>28670</v>
      </c>
      <c r="E6225" s="75"/>
      <c r="F6225" s="74"/>
      <c r="G6225" s="76" t="n">
        <v>87280</v>
      </c>
      <c r="H6225" s="74" t="s">
        <v>28671</v>
      </c>
      <c r="I6225" s="74" t="s">
        <v>154</v>
      </c>
      <c r="J6225" s="74" t="s">
        <v>16938</v>
      </c>
      <c r="K6225" s="75" t="s">
        <v>28672</v>
      </c>
      <c r="L6225" s="74" t="s">
        <v>16940</v>
      </c>
    </row>
    <row r="6226" customFormat="false" ht="13.5" hidden="false" customHeight="false" outlineLevel="0" collapsed="false">
      <c r="A6226" s="74" t="s">
        <v>23316</v>
      </c>
      <c r="B6226" s="74" t="s">
        <v>28668</v>
      </c>
      <c r="C6226" s="74" t="s">
        <v>28669</v>
      </c>
      <c r="D6226" s="74" t="s">
        <v>28670</v>
      </c>
      <c r="E6226" s="75"/>
      <c r="F6226" s="74"/>
      <c r="G6226" s="76" t="n">
        <v>87281</v>
      </c>
      <c r="H6226" s="74" t="s">
        <v>28673</v>
      </c>
      <c r="I6226" s="74" t="s">
        <v>154</v>
      </c>
      <c r="J6226" s="74" t="s">
        <v>16938</v>
      </c>
      <c r="K6226" s="75" t="s">
        <v>28674</v>
      </c>
      <c r="L6226" s="74" t="s">
        <v>16940</v>
      </c>
    </row>
    <row r="6227" customFormat="false" ht="13.5" hidden="false" customHeight="false" outlineLevel="0" collapsed="false">
      <c r="A6227" s="74" t="s">
        <v>23316</v>
      </c>
      <c r="B6227" s="74" t="s">
        <v>28668</v>
      </c>
      <c r="C6227" s="74" t="s">
        <v>28669</v>
      </c>
      <c r="D6227" s="74" t="s">
        <v>28670</v>
      </c>
      <c r="E6227" s="75"/>
      <c r="F6227" s="74"/>
      <c r="G6227" s="76" t="n">
        <v>87283</v>
      </c>
      <c r="H6227" s="74" t="s">
        <v>28675</v>
      </c>
      <c r="I6227" s="74" t="s">
        <v>154</v>
      </c>
      <c r="J6227" s="74" t="s">
        <v>16938</v>
      </c>
      <c r="K6227" s="75" t="s">
        <v>28676</v>
      </c>
      <c r="L6227" s="74" t="s">
        <v>16940</v>
      </c>
    </row>
    <row r="6228" customFormat="false" ht="13.5" hidden="false" customHeight="false" outlineLevel="0" collapsed="false">
      <c r="A6228" s="74" t="s">
        <v>23316</v>
      </c>
      <c r="B6228" s="74" t="s">
        <v>28668</v>
      </c>
      <c r="C6228" s="74" t="s">
        <v>28669</v>
      </c>
      <c r="D6228" s="74" t="s">
        <v>28670</v>
      </c>
      <c r="E6228" s="75"/>
      <c r="F6228" s="74"/>
      <c r="G6228" s="76" t="n">
        <v>87284</v>
      </c>
      <c r="H6228" s="74" t="s">
        <v>28677</v>
      </c>
      <c r="I6228" s="74" t="s">
        <v>154</v>
      </c>
      <c r="J6228" s="74" t="s">
        <v>16938</v>
      </c>
      <c r="K6228" s="75" t="s">
        <v>28678</v>
      </c>
      <c r="L6228" s="74" t="s">
        <v>16940</v>
      </c>
    </row>
    <row r="6229" customFormat="false" ht="13.5" hidden="false" customHeight="false" outlineLevel="0" collapsed="false">
      <c r="A6229" s="74" t="s">
        <v>23316</v>
      </c>
      <c r="B6229" s="74" t="s">
        <v>28668</v>
      </c>
      <c r="C6229" s="74" t="s">
        <v>28669</v>
      </c>
      <c r="D6229" s="74" t="s">
        <v>28670</v>
      </c>
      <c r="E6229" s="75"/>
      <c r="F6229" s="74"/>
      <c r="G6229" s="76" t="n">
        <v>87286</v>
      </c>
      <c r="H6229" s="74" t="s">
        <v>28679</v>
      </c>
      <c r="I6229" s="74" t="s">
        <v>154</v>
      </c>
      <c r="J6229" s="74" t="s">
        <v>16938</v>
      </c>
      <c r="K6229" s="75" t="s">
        <v>28680</v>
      </c>
      <c r="L6229" s="74" t="s">
        <v>16940</v>
      </c>
    </row>
    <row r="6230" customFormat="false" ht="13.5" hidden="false" customHeight="false" outlineLevel="0" collapsed="false">
      <c r="A6230" s="74" t="s">
        <v>23316</v>
      </c>
      <c r="B6230" s="74" t="s">
        <v>28668</v>
      </c>
      <c r="C6230" s="74" t="s">
        <v>28669</v>
      </c>
      <c r="D6230" s="74" t="s">
        <v>28670</v>
      </c>
      <c r="E6230" s="75"/>
      <c r="F6230" s="74"/>
      <c r="G6230" s="76" t="n">
        <v>87287</v>
      </c>
      <c r="H6230" s="74" t="s">
        <v>28681</v>
      </c>
      <c r="I6230" s="74" t="s">
        <v>154</v>
      </c>
      <c r="J6230" s="74" t="s">
        <v>16938</v>
      </c>
      <c r="K6230" s="75" t="s">
        <v>28682</v>
      </c>
      <c r="L6230" s="74" t="s">
        <v>16940</v>
      </c>
    </row>
    <row r="6231" customFormat="false" ht="13.5" hidden="false" customHeight="false" outlineLevel="0" collapsed="false">
      <c r="A6231" s="74" t="s">
        <v>23316</v>
      </c>
      <c r="B6231" s="74" t="s">
        <v>28668</v>
      </c>
      <c r="C6231" s="74" t="s">
        <v>28669</v>
      </c>
      <c r="D6231" s="74" t="s">
        <v>28670</v>
      </c>
      <c r="E6231" s="75"/>
      <c r="F6231" s="74"/>
      <c r="G6231" s="76" t="n">
        <v>87289</v>
      </c>
      <c r="H6231" s="74" t="s">
        <v>28683</v>
      </c>
      <c r="I6231" s="74" t="s">
        <v>154</v>
      </c>
      <c r="J6231" s="74" t="s">
        <v>16938</v>
      </c>
      <c r="K6231" s="75" t="s">
        <v>28684</v>
      </c>
      <c r="L6231" s="74" t="s">
        <v>16940</v>
      </c>
    </row>
    <row r="6232" customFormat="false" ht="13.5" hidden="false" customHeight="false" outlineLevel="0" collapsed="false">
      <c r="A6232" s="74" t="s">
        <v>23316</v>
      </c>
      <c r="B6232" s="74" t="s">
        <v>28668</v>
      </c>
      <c r="C6232" s="74" t="s">
        <v>28669</v>
      </c>
      <c r="D6232" s="74" t="s">
        <v>28670</v>
      </c>
      <c r="E6232" s="75"/>
      <c r="F6232" s="74"/>
      <c r="G6232" s="76" t="n">
        <v>87290</v>
      </c>
      <c r="H6232" s="74" t="s">
        <v>28685</v>
      </c>
      <c r="I6232" s="74" t="s">
        <v>154</v>
      </c>
      <c r="J6232" s="74" t="s">
        <v>16938</v>
      </c>
      <c r="K6232" s="75" t="s">
        <v>28686</v>
      </c>
      <c r="L6232" s="74" t="s">
        <v>16940</v>
      </c>
    </row>
    <row r="6233" customFormat="false" ht="13.5" hidden="false" customHeight="false" outlineLevel="0" collapsed="false">
      <c r="A6233" s="74" t="s">
        <v>23316</v>
      </c>
      <c r="B6233" s="74" t="s">
        <v>28668</v>
      </c>
      <c r="C6233" s="74" t="s">
        <v>28669</v>
      </c>
      <c r="D6233" s="74" t="s">
        <v>28670</v>
      </c>
      <c r="E6233" s="75"/>
      <c r="F6233" s="74"/>
      <c r="G6233" s="76" t="n">
        <v>87292</v>
      </c>
      <c r="H6233" s="74" t="s">
        <v>28687</v>
      </c>
      <c r="I6233" s="74" t="s">
        <v>154</v>
      </c>
      <c r="J6233" s="74" t="s">
        <v>16938</v>
      </c>
      <c r="K6233" s="75" t="s">
        <v>28688</v>
      </c>
      <c r="L6233" s="74" t="s">
        <v>16940</v>
      </c>
    </row>
    <row r="6234" customFormat="false" ht="13.5" hidden="false" customHeight="false" outlineLevel="0" collapsed="false">
      <c r="A6234" s="74" t="s">
        <v>23316</v>
      </c>
      <c r="B6234" s="74" t="s">
        <v>28668</v>
      </c>
      <c r="C6234" s="74" t="s">
        <v>28669</v>
      </c>
      <c r="D6234" s="74" t="s">
        <v>28670</v>
      </c>
      <c r="E6234" s="75"/>
      <c r="F6234" s="74"/>
      <c r="G6234" s="76" t="n">
        <v>87294</v>
      </c>
      <c r="H6234" s="74" t="s">
        <v>28689</v>
      </c>
      <c r="I6234" s="74" t="s">
        <v>154</v>
      </c>
      <c r="J6234" s="74" t="s">
        <v>16938</v>
      </c>
      <c r="K6234" s="75" t="s">
        <v>28690</v>
      </c>
      <c r="L6234" s="74" t="s">
        <v>16940</v>
      </c>
    </row>
    <row r="6235" customFormat="false" ht="13.5" hidden="false" customHeight="false" outlineLevel="0" collapsed="false">
      <c r="A6235" s="74" t="s">
        <v>23316</v>
      </c>
      <c r="B6235" s="74" t="s">
        <v>28668</v>
      </c>
      <c r="C6235" s="74" t="s">
        <v>28669</v>
      </c>
      <c r="D6235" s="74" t="s">
        <v>28670</v>
      </c>
      <c r="E6235" s="75"/>
      <c r="F6235" s="74"/>
      <c r="G6235" s="76" t="n">
        <v>87295</v>
      </c>
      <c r="H6235" s="74" t="s">
        <v>28691</v>
      </c>
      <c r="I6235" s="74" t="s">
        <v>154</v>
      </c>
      <c r="J6235" s="74" t="s">
        <v>16938</v>
      </c>
      <c r="K6235" s="75" t="s">
        <v>28692</v>
      </c>
      <c r="L6235" s="74" t="s">
        <v>16940</v>
      </c>
    </row>
    <row r="6236" customFormat="false" ht="13.5" hidden="false" customHeight="false" outlineLevel="0" collapsed="false">
      <c r="A6236" s="74" t="s">
        <v>23316</v>
      </c>
      <c r="B6236" s="74" t="s">
        <v>28668</v>
      </c>
      <c r="C6236" s="74" t="s">
        <v>28669</v>
      </c>
      <c r="D6236" s="74" t="s">
        <v>28670</v>
      </c>
      <c r="E6236" s="75"/>
      <c r="F6236" s="74"/>
      <c r="G6236" s="76" t="n">
        <v>87296</v>
      </c>
      <c r="H6236" s="74" t="s">
        <v>28693</v>
      </c>
      <c r="I6236" s="74" t="s">
        <v>154</v>
      </c>
      <c r="J6236" s="74" t="s">
        <v>16938</v>
      </c>
      <c r="K6236" s="75" t="s">
        <v>28694</v>
      </c>
      <c r="L6236" s="74" t="s">
        <v>16940</v>
      </c>
    </row>
    <row r="6237" customFormat="false" ht="13.5" hidden="false" customHeight="false" outlineLevel="0" collapsed="false">
      <c r="A6237" s="74" t="s">
        <v>23316</v>
      </c>
      <c r="B6237" s="74" t="s">
        <v>28668</v>
      </c>
      <c r="C6237" s="74" t="s">
        <v>28669</v>
      </c>
      <c r="D6237" s="74" t="s">
        <v>28670</v>
      </c>
      <c r="E6237" s="75"/>
      <c r="F6237" s="74"/>
      <c r="G6237" s="76" t="n">
        <v>87298</v>
      </c>
      <c r="H6237" s="74" t="s">
        <v>28695</v>
      </c>
      <c r="I6237" s="74" t="s">
        <v>154</v>
      </c>
      <c r="J6237" s="74" t="s">
        <v>16938</v>
      </c>
      <c r="K6237" s="75" t="s">
        <v>28696</v>
      </c>
      <c r="L6237" s="74" t="s">
        <v>16940</v>
      </c>
    </row>
    <row r="6238" customFormat="false" ht="13.5" hidden="false" customHeight="false" outlineLevel="0" collapsed="false">
      <c r="A6238" s="74" t="s">
        <v>23316</v>
      </c>
      <c r="B6238" s="74" t="s">
        <v>28668</v>
      </c>
      <c r="C6238" s="74" t="s">
        <v>28669</v>
      </c>
      <c r="D6238" s="74" t="s">
        <v>28670</v>
      </c>
      <c r="E6238" s="75"/>
      <c r="F6238" s="74"/>
      <c r="G6238" s="76" t="n">
        <v>87299</v>
      </c>
      <c r="H6238" s="74" t="s">
        <v>28697</v>
      </c>
      <c r="I6238" s="74" t="s">
        <v>154</v>
      </c>
      <c r="J6238" s="74" t="s">
        <v>16938</v>
      </c>
      <c r="K6238" s="75" t="s">
        <v>28698</v>
      </c>
      <c r="L6238" s="74" t="s">
        <v>16940</v>
      </c>
    </row>
    <row r="6239" customFormat="false" ht="13.5" hidden="false" customHeight="false" outlineLevel="0" collapsed="false">
      <c r="A6239" s="74" t="s">
        <v>23316</v>
      </c>
      <c r="B6239" s="74" t="s">
        <v>28668</v>
      </c>
      <c r="C6239" s="74" t="s">
        <v>28669</v>
      </c>
      <c r="D6239" s="74" t="s">
        <v>28670</v>
      </c>
      <c r="E6239" s="75"/>
      <c r="F6239" s="74"/>
      <c r="G6239" s="76" t="n">
        <v>87301</v>
      </c>
      <c r="H6239" s="74" t="s">
        <v>28699</v>
      </c>
      <c r="I6239" s="74" t="s">
        <v>154</v>
      </c>
      <c r="J6239" s="74" t="s">
        <v>16938</v>
      </c>
      <c r="K6239" s="75" t="s">
        <v>28700</v>
      </c>
      <c r="L6239" s="74" t="s">
        <v>16940</v>
      </c>
    </row>
    <row r="6240" customFormat="false" ht="13.5" hidden="false" customHeight="false" outlineLevel="0" collapsed="false">
      <c r="A6240" s="74" t="s">
        <v>23316</v>
      </c>
      <c r="B6240" s="74" t="s">
        <v>28668</v>
      </c>
      <c r="C6240" s="74" t="s">
        <v>28669</v>
      </c>
      <c r="D6240" s="74" t="s">
        <v>28670</v>
      </c>
      <c r="E6240" s="75"/>
      <c r="F6240" s="74"/>
      <c r="G6240" s="76" t="n">
        <v>87302</v>
      </c>
      <c r="H6240" s="74" t="s">
        <v>28701</v>
      </c>
      <c r="I6240" s="74" t="s">
        <v>154</v>
      </c>
      <c r="J6240" s="74" t="s">
        <v>16938</v>
      </c>
      <c r="K6240" s="75" t="s">
        <v>28702</v>
      </c>
      <c r="L6240" s="74" t="s">
        <v>16940</v>
      </c>
    </row>
    <row r="6241" customFormat="false" ht="13.5" hidden="false" customHeight="false" outlineLevel="0" collapsed="false">
      <c r="A6241" s="74" t="s">
        <v>23316</v>
      </c>
      <c r="B6241" s="74" t="s">
        <v>28668</v>
      </c>
      <c r="C6241" s="74" t="s">
        <v>28669</v>
      </c>
      <c r="D6241" s="74" t="s">
        <v>28670</v>
      </c>
      <c r="E6241" s="75"/>
      <c r="F6241" s="74"/>
      <c r="G6241" s="76" t="n">
        <v>87304</v>
      </c>
      <c r="H6241" s="74" t="s">
        <v>28703</v>
      </c>
      <c r="I6241" s="74" t="s">
        <v>154</v>
      </c>
      <c r="J6241" s="74" t="s">
        <v>16938</v>
      </c>
      <c r="K6241" s="75" t="s">
        <v>28704</v>
      </c>
      <c r="L6241" s="74" t="s">
        <v>16940</v>
      </c>
    </row>
    <row r="6242" customFormat="false" ht="13.5" hidden="false" customHeight="false" outlineLevel="0" collapsed="false">
      <c r="A6242" s="74" t="s">
        <v>23316</v>
      </c>
      <c r="B6242" s="74" t="s">
        <v>28668</v>
      </c>
      <c r="C6242" s="74" t="s">
        <v>28669</v>
      </c>
      <c r="D6242" s="74" t="s">
        <v>28670</v>
      </c>
      <c r="E6242" s="75"/>
      <c r="F6242" s="74"/>
      <c r="G6242" s="76" t="n">
        <v>87305</v>
      </c>
      <c r="H6242" s="74" t="s">
        <v>28705</v>
      </c>
      <c r="I6242" s="74" t="s">
        <v>154</v>
      </c>
      <c r="J6242" s="74" t="s">
        <v>16938</v>
      </c>
      <c r="K6242" s="75" t="s">
        <v>28706</v>
      </c>
      <c r="L6242" s="74" t="s">
        <v>16940</v>
      </c>
    </row>
    <row r="6243" customFormat="false" ht="13.5" hidden="false" customHeight="false" outlineLevel="0" collapsed="false">
      <c r="A6243" s="74" t="s">
        <v>23316</v>
      </c>
      <c r="B6243" s="74" t="s">
        <v>28668</v>
      </c>
      <c r="C6243" s="74" t="s">
        <v>28669</v>
      </c>
      <c r="D6243" s="74" t="s">
        <v>28670</v>
      </c>
      <c r="E6243" s="75"/>
      <c r="F6243" s="74"/>
      <c r="G6243" s="76" t="n">
        <v>87307</v>
      </c>
      <c r="H6243" s="74" t="s">
        <v>28707</v>
      </c>
      <c r="I6243" s="74" t="s">
        <v>154</v>
      </c>
      <c r="J6243" s="74" t="s">
        <v>16938</v>
      </c>
      <c r="K6243" s="75" t="s">
        <v>28708</v>
      </c>
      <c r="L6243" s="74" t="s">
        <v>16940</v>
      </c>
    </row>
    <row r="6244" customFormat="false" ht="13.5" hidden="false" customHeight="false" outlineLevel="0" collapsed="false">
      <c r="A6244" s="74" t="s">
        <v>23316</v>
      </c>
      <c r="B6244" s="74" t="s">
        <v>28668</v>
      </c>
      <c r="C6244" s="74" t="s">
        <v>28669</v>
      </c>
      <c r="D6244" s="74" t="s">
        <v>28670</v>
      </c>
      <c r="E6244" s="75"/>
      <c r="F6244" s="74"/>
      <c r="G6244" s="76" t="n">
        <v>87308</v>
      </c>
      <c r="H6244" s="74" t="s">
        <v>28709</v>
      </c>
      <c r="I6244" s="74" t="s">
        <v>154</v>
      </c>
      <c r="J6244" s="74" t="s">
        <v>16938</v>
      </c>
      <c r="K6244" s="75" t="s">
        <v>28710</v>
      </c>
      <c r="L6244" s="74" t="s">
        <v>16940</v>
      </c>
    </row>
    <row r="6245" customFormat="false" ht="13.5" hidden="false" customHeight="false" outlineLevel="0" collapsed="false">
      <c r="A6245" s="74" t="s">
        <v>23316</v>
      </c>
      <c r="B6245" s="74" t="s">
        <v>28668</v>
      </c>
      <c r="C6245" s="74" t="s">
        <v>28669</v>
      </c>
      <c r="D6245" s="74" t="s">
        <v>28670</v>
      </c>
      <c r="E6245" s="75"/>
      <c r="F6245" s="74"/>
      <c r="G6245" s="76" t="n">
        <v>87310</v>
      </c>
      <c r="H6245" s="74" t="s">
        <v>28711</v>
      </c>
      <c r="I6245" s="74" t="s">
        <v>154</v>
      </c>
      <c r="J6245" s="74" t="s">
        <v>16938</v>
      </c>
      <c r="K6245" s="75" t="s">
        <v>28712</v>
      </c>
      <c r="L6245" s="74" t="s">
        <v>16940</v>
      </c>
    </row>
    <row r="6246" customFormat="false" ht="13.5" hidden="false" customHeight="false" outlineLevel="0" collapsed="false">
      <c r="A6246" s="74" t="s">
        <v>23316</v>
      </c>
      <c r="B6246" s="74" t="s">
        <v>28668</v>
      </c>
      <c r="C6246" s="74" t="s">
        <v>28669</v>
      </c>
      <c r="D6246" s="74" t="s">
        <v>28670</v>
      </c>
      <c r="E6246" s="75"/>
      <c r="F6246" s="74"/>
      <c r="G6246" s="76" t="n">
        <v>87311</v>
      </c>
      <c r="H6246" s="74" t="s">
        <v>28713</v>
      </c>
      <c r="I6246" s="74" t="s">
        <v>154</v>
      </c>
      <c r="J6246" s="74" t="s">
        <v>16938</v>
      </c>
      <c r="K6246" s="75" t="s">
        <v>28714</v>
      </c>
      <c r="L6246" s="74" t="s">
        <v>16940</v>
      </c>
    </row>
    <row r="6247" customFormat="false" ht="13.5" hidden="false" customHeight="false" outlineLevel="0" collapsed="false">
      <c r="A6247" s="74" t="s">
        <v>23316</v>
      </c>
      <c r="B6247" s="74" t="s">
        <v>28668</v>
      </c>
      <c r="C6247" s="74" t="s">
        <v>28669</v>
      </c>
      <c r="D6247" s="74" t="s">
        <v>28670</v>
      </c>
      <c r="E6247" s="75"/>
      <c r="F6247" s="74"/>
      <c r="G6247" s="76" t="n">
        <v>87313</v>
      </c>
      <c r="H6247" s="74" t="s">
        <v>28715</v>
      </c>
      <c r="I6247" s="74" t="s">
        <v>154</v>
      </c>
      <c r="J6247" s="74" t="s">
        <v>16938</v>
      </c>
      <c r="K6247" s="75" t="s">
        <v>28716</v>
      </c>
      <c r="L6247" s="74" t="s">
        <v>16940</v>
      </c>
    </row>
    <row r="6248" customFormat="false" ht="13.5" hidden="false" customHeight="false" outlineLevel="0" collapsed="false">
      <c r="A6248" s="74" t="s">
        <v>23316</v>
      </c>
      <c r="B6248" s="74" t="s">
        <v>28668</v>
      </c>
      <c r="C6248" s="74" t="s">
        <v>28669</v>
      </c>
      <c r="D6248" s="74" t="s">
        <v>28670</v>
      </c>
      <c r="E6248" s="75"/>
      <c r="F6248" s="74"/>
      <c r="G6248" s="76" t="n">
        <v>87314</v>
      </c>
      <c r="H6248" s="74" t="s">
        <v>28717</v>
      </c>
      <c r="I6248" s="74" t="s">
        <v>154</v>
      </c>
      <c r="J6248" s="74" t="s">
        <v>16938</v>
      </c>
      <c r="K6248" s="75" t="s">
        <v>28718</v>
      </c>
      <c r="L6248" s="74" t="s">
        <v>16940</v>
      </c>
    </row>
    <row r="6249" customFormat="false" ht="13.5" hidden="false" customHeight="false" outlineLevel="0" collapsed="false">
      <c r="A6249" s="74" t="s">
        <v>23316</v>
      </c>
      <c r="B6249" s="74" t="s">
        <v>28668</v>
      </c>
      <c r="C6249" s="74" t="s">
        <v>28669</v>
      </c>
      <c r="D6249" s="74" t="s">
        <v>28670</v>
      </c>
      <c r="E6249" s="75"/>
      <c r="F6249" s="74"/>
      <c r="G6249" s="76" t="n">
        <v>87316</v>
      </c>
      <c r="H6249" s="74" t="s">
        <v>28719</v>
      </c>
      <c r="I6249" s="74" t="s">
        <v>154</v>
      </c>
      <c r="J6249" s="74" t="s">
        <v>16938</v>
      </c>
      <c r="K6249" s="75" t="s">
        <v>28720</v>
      </c>
      <c r="L6249" s="74" t="s">
        <v>16940</v>
      </c>
    </row>
    <row r="6250" customFormat="false" ht="13.5" hidden="false" customHeight="false" outlineLevel="0" collapsed="false">
      <c r="A6250" s="74" t="s">
        <v>23316</v>
      </c>
      <c r="B6250" s="74" t="s">
        <v>28668</v>
      </c>
      <c r="C6250" s="74" t="s">
        <v>28669</v>
      </c>
      <c r="D6250" s="74" t="s">
        <v>28670</v>
      </c>
      <c r="E6250" s="75"/>
      <c r="F6250" s="74"/>
      <c r="G6250" s="76" t="n">
        <v>87317</v>
      </c>
      <c r="H6250" s="74" t="s">
        <v>28721</v>
      </c>
      <c r="I6250" s="74" t="s">
        <v>154</v>
      </c>
      <c r="J6250" s="74" t="s">
        <v>16938</v>
      </c>
      <c r="K6250" s="75" t="s">
        <v>28722</v>
      </c>
      <c r="L6250" s="74" t="s">
        <v>16940</v>
      </c>
    </row>
    <row r="6251" customFormat="false" ht="13.5" hidden="false" customHeight="false" outlineLevel="0" collapsed="false">
      <c r="A6251" s="74" t="s">
        <v>23316</v>
      </c>
      <c r="B6251" s="74" t="s">
        <v>28668</v>
      </c>
      <c r="C6251" s="74" t="s">
        <v>28669</v>
      </c>
      <c r="D6251" s="74" t="s">
        <v>28670</v>
      </c>
      <c r="E6251" s="75"/>
      <c r="F6251" s="74"/>
      <c r="G6251" s="76" t="n">
        <v>87319</v>
      </c>
      <c r="H6251" s="74" t="s">
        <v>28723</v>
      </c>
      <c r="I6251" s="74" t="s">
        <v>154</v>
      </c>
      <c r="J6251" s="74" t="s">
        <v>16938</v>
      </c>
      <c r="K6251" s="75" t="s">
        <v>28724</v>
      </c>
      <c r="L6251" s="74" t="s">
        <v>16940</v>
      </c>
    </row>
    <row r="6252" customFormat="false" ht="13.5" hidden="false" customHeight="false" outlineLevel="0" collapsed="false">
      <c r="A6252" s="74" t="s">
        <v>23316</v>
      </c>
      <c r="B6252" s="74" t="s">
        <v>28668</v>
      </c>
      <c r="C6252" s="74" t="s">
        <v>28669</v>
      </c>
      <c r="D6252" s="74" t="s">
        <v>28670</v>
      </c>
      <c r="E6252" s="75"/>
      <c r="F6252" s="74"/>
      <c r="G6252" s="76" t="n">
        <v>87320</v>
      </c>
      <c r="H6252" s="74" t="s">
        <v>28725</v>
      </c>
      <c r="I6252" s="74" t="s">
        <v>154</v>
      </c>
      <c r="J6252" s="74" t="s">
        <v>16938</v>
      </c>
      <c r="K6252" s="75" t="s">
        <v>28726</v>
      </c>
      <c r="L6252" s="74" t="s">
        <v>16940</v>
      </c>
    </row>
    <row r="6253" customFormat="false" ht="13.5" hidden="false" customHeight="false" outlineLevel="0" collapsed="false">
      <c r="A6253" s="74" t="s">
        <v>23316</v>
      </c>
      <c r="B6253" s="74" t="s">
        <v>28668</v>
      </c>
      <c r="C6253" s="74" t="s">
        <v>28669</v>
      </c>
      <c r="D6253" s="74" t="s">
        <v>28670</v>
      </c>
      <c r="E6253" s="75"/>
      <c r="F6253" s="74"/>
      <c r="G6253" s="76" t="n">
        <v>87322</v>
      </c>
      <c r="H6253" s="74" t="s">
        <v>28727</v>
      </c>
      <c r="I6253" s="74" t="s">
        <v>154</v>
      </c>
      <c r="J6253" s="74" t="s">
        <v>16938</v>
      </c>
      <c r="K6253" s="75" t="s">
        <v>28728</v>
      </c>
      <c r="L6253" s="74" t="s">
        <v>16940</v>
      </c>
    </row>
    <row r="6254" customFormat="false" ht="13.5" hidden="false" customHeight="false" outlineLevel="0" collapsed="false">
      <c r="A6254" s="74" t="s">
        <v>23316</v>
      </c>
      <c r="B6254" s="74" t="s">
        <v>28668</v>
      </c>
      <c r="C6254" s="74" t="s">
        <v>28669</v>
      </c>
      <c r="D6254" s="74" t="s">
        <v>28670</v>
      </c>
      <c r="E6254" s="75"/>
      <c r="F6254" s="74"/>
      <c r="G6254" s="76" t="n">
        <v>87323</v>
      </c>
      <c r="H6254" s="74" t="s">
        <v>28729</v>
      </c>
      <c r="I6254" s="74" t="s">
        <v>154</v>
      </c>
      <c r="J6254" s="74" t="s">
        <v>16938</v>
      </c>
      <c r="K6254" s="75" t="s">
        <v>28730</v>
      </c>
      <c r="L6254" s="74" t="s">
        <v>16940</v>
      </c>
    </row>
    <row r="6255" customFormat="false" ht="13.5" hidden="false" customHeight="false" outlineLevel="0" collapsed="false">
      <c r="A6255" s="74" t="s">
        <v>23316</v>
      </c>
      <c r="B6255" s="74" t="s">
        <v>28668</v>
      </c>
      <c r="C6255" s="74" t="s">
        <v>28669</v>
      </c>
      <c r="D6255" s="74" t="s">
        <v>28670</v>
      </c>
      <c r="E6255" s="75"/>
      <c r="F6255" s="74"/>
      <c r="G6255" s="76" t="n">
        <v>87325</v>
      </c>
      <c r="H6255" s="74" t="s">
        <v>28731</v>
      </c>
      <c r="I6255" s="74" t="s">
        <v>154</v>
      </c>
      <c r="J6255" s="74" t="s">
        <v>16938</v>
      </c>
      <c r="K6255" s="75" t="s">
        <v>28732</v>
      </c>
      <c r="L6255" s="74" t="s">
        <v>16940</v>
      </c>
    </row>
    <row r="6256" customFormat="false" ht="13.5" hidden="false" customHeight="false" outlineLevel="0" collapsed="false">
      <c r="A6256" s="74" t="s">
        <v>23316</v>
      </c>
      <c r="B6256" s="74" t="s">
        <v>28668</v>
      </c>
      <c r="C6256" s="74" t="s">
        <v>28669</v>
      </c>
      <c r="D6256" s="74" t="s">
        <v>28670</v>
      </c>
      <c r="E6256" s="75"/>
      <c r="F6256" s="74"/>
      <c r="G6256" s="76" t="n">
        <v>87326</v>
      </c>
      <c r="H6256" s="74" t="s">
        <v>28733</v>
      </c>
      <c r="I6256" s="74" t="s">
        <v>154</v>
      </c>
      <c r="J6256" s="74" t="s">
        <v>16938</v>
      </c>
      <c r="K6256" s="75" t="s">
        <v>28734</v>
      </c>
      <c r="L6256" s="74" t="s">
        <v>16940</v>
      </c>
    </row>
    <row r="6257" customFormat="false" ht="13.5" hidden="false" customHeight="false" outlineLevel="0" collapsed="false">
      <c r="A6257" s="74" t="s">
        <v>23316</v>
      </c>
      <c r="B6257" s="74" t="s">
        <v>28668</v>
      </c>
      <c r="C6257" s="74" t="s">
        <v>28669</v>
      </c>
      <c r="D6257" s="74" t="s">
        <v>28670</v>
      </c>
      <c r="E6257" s="75"/>
      <c r="F6257" s="74"/>
      <c r="G6257" s="76" t="n">
        <v>87327</v>
      </c>
      <c r="H6257" s="74" t="s">
        <v>28735</v>
      </c>
      <c r="I6257" s="74" t="s">
        <v>154</v>
      </c>
      <c r="J6257" s="74" t="s">
        <v>16938</v>
      </c>
      <c r="K6257" s="75" t="s">
        <v>28736</v>
      </c>
      <c r="L6257" s="74" t="s">
        <v>16940</v>
      </c>
    </row>
    <row r="6258" customFormat="false" ht="13.5" hidden="false" customHeight="false" outlineLevel="0" collapsed="false">
      <c r="A6258" s="74" t="s">
        <v>23316</v>
      </c>
      <c r="B6258" s="74" t="s">
        <v>28668</v>
      </c>
      <c r="C6258" s="74" t="s">
        <v>28669</v>
      </c>
      <c r="D6258" s="74" t="s">
        <v>28670</v>
      </c>
      <c r="E6258" s="75"/>
      <c r="F6258" s="74"/>
      <c r="G6258" s="76" t="n">
        <v>87328</v>
      </c>
      <c r="H6258" s="74" t="s">
        <v>28737</v>
      </c>
      <c r="I6258" s="74" t="s">
        <v>154</v>
      </c>
      <c r="J6258" s="74" t="s">
        <v>16938</v>
      </c>
      <c r="K6258" s="75" t="s">
        <v>28738</v>
      </c>
      <c r="L6258" s="74" t="s">
        <v>16940</v>
      </c>
    </row>
    <row r="6259" customFormat="false" ht="13.5" hidden="false" customHeight="false" outlineLevel="0" collapsed="false">
      <c r="A6259" s="74" t="s">
        <v>23316</v>
      </c>
      <c r="B6259" s="74" t="s">
        <v>28668</v>
      </c>
      <c r="C6259" s="74" t="s">
        <v>28669</v>
      </c>
      <c r="D6259" s="74" t="s">
        <v>28670</v>
      </c>
      <c r="E6259" s="75"/>
      <c r="F6259" s="74"/>
      <c r="G6259" s="76" t="n">
        <v>87329</v>
      </c>
      <c r="H6259" s="74" t="s">
        <v>28739</v>
      </c>
      <c r="I6259" s="74" t="s">
        <v>154</v>
      </c>
      <c r="J6259" s="74" t="s">
        <v>16938</v>
      </c>
      <c r="K6259" s="75" t="s">
        <v>28740</v>
      </c>
      <c r="L6259" s="74" t="s">
        <v>16940</v>
      </c>
    </row>
    <row r="6260" customFormat="false" ht="13.5" hidden="false" customHeight="false" outlineLevel="0" collapsed="false">
      <c r="A6260" s="74" t="s">
        <v>23316</v>
      </c>
      <c r="B6260" s="74" t="s">
        <v>28668</v>
      </c>
      <c r="C6260" s="74" t="s">
        <v>28669</v>
      </c>
      <c r="D6260" s="74" t="s">
        <v>28670</v>
      </c>
      <c r="E6260" s="75"/>
      <c r="F6260" s="74"/>
      <c r="G6260" s="76" t="n">
        <v>87330</v>
      </c>
      <c r="H6260" s="74" t="s">
        <v>28741</v>
      </c>
      <c r="I6260" s="74" t="s">
        <v>154</v>
      </c>
      <c r="J6260" s="74" t="s">
        <v>16938</v>
      </c>
      <c r="K6260" s="75" t="s">
        <v>28742</v>
      </c>
      <c r="L6260" s="74" t="s">
        <v>16940</v>
      </c>
    </row>
    <row r="6261" customFormat="false" ht="13.5" hidden="false" customHeight="false" outlineLevel="0" collapsed="false">
      <c r="A6261" s="74" t="s">
        <v>23316</v>
      </c>
      <c r="B6261" s="74" t="s">
        <v>28668</v>
      </c>
      <c r="C6261" s="74" t="s">
        <v>28669</v>
      </c>
      <c r="D6261" s="74" t="s">
        <v>28670</v>
      </c>
      <c r="E6261" s="75"/>
      <c r="F6261" s="74"/>
      <c r="G6261" s="76" t="n">
        <v>87331</v>
      </c>
      <c r="H6261" s="74" t="s">
        <v>28743</v>
      </c>
      <c r="I6261" s="74" t="s">
        <v>154</v>
      </c>
      <c r="J6261" s="74" t="s">
        <v>16938</v>
      </c>
      <c r="K6261" s="75" t="s">
        <v>28744</v>
      </c>
      <c r="L6261" s="74" t="s">
        <v>16940</v>
      </c>
    </row>
    <row r="6262" customFormat="false" ht="13.5" hidden="false" customHeight="false" outlineLevel="0" collapsed="false">
      <c r="A6262" s="74" t="s">
        <v>23316</v>
      </c>
      <c r="B6262" s="74" t="s">
        <v>28668</v>
      </c>
      <c r="C6262" s="74" t="s">
        <v>28669</v>
      </c>
      <c r="D6262" s="74" t="s">
        <v>28670</v>
      </c>
      <c r="E6262" s="75"/>
      <c r="F6262" s="74"/>
      <c r="G6262" s="76" t="n">
        <v>87332</v>
      </c>
      <c r="H6262" s="74" t="s">
        <v>28745</v>
      </c>
      <c r="I6262" s="74" t="s">
        <v>154</v>
      </c>
      <c r="J6262" s="74" t="s">
        <v>16938</v>
      </c>
      <c r="K6262" s="75" t="s">
        <v>28746</v>
      </c>
      <c r="L6262" s="74" t="s">
        <v>16940</v>
      </c>
    </row>
    <row r="6263" customFormat="false" ht="13.5" hidden="false" customHeight="false" outlineLevel="0" collapsed="false">
      <c r="A6263" s="74" t="s">
        <v>23316</v>
      </c>
      <c r="B6263" s="74" t="s">
        <v>28668</v>
      </c>
      <c r="C6263" s="74" t="s">
        <v>28669</v>
      </c>
      <c r="D6263" s="74" t="s">
        <v>28670</v>
      </c>
      <c r="E6263" s="75"/>
      <c r="F6263" s="74"/>
      <c r="G6263" s="76" t="n">
        <v>87333</v>
      </c>
      <c r="H6263" s="74" t="s">
        <v>28747</v>
      </c>
      <c r="I6263" s="74" t="s">
        <v>154</v>
      </c>
      <c r="J6263" s="74" t="s">
        <v>16938</v>
      </c>
      <c r="K6263" s="75" t="s">
        <v>28748</v>
      </c>
      <c r="L6263" s="74" t="s">
        <v>16940</v>
      </c>
    </row>
    <row r="6264" customFormat="false" ht="13.5" hidden="false" customHeight="false" outlineLevel="0" collapsed="false">
      <c r="A6264" s="74" t="s">
        <v>23316</v>
      </c>
      <c r="B6264" s="74" t="s">
        <v>28668</v>
      </c>
      <c r="C6264" s="74" t="s">
        <v>28669</v>
      </c>
      <c r="D6264" s="74" t="s">
        <v>28670</v>
      </c>
      <c r="E6264" s="75"/>
      <c r="F6264" s="74"/>
      <c r="G6264" s="76" t="n">
        <v>87334</v>
      </c>
      <c r="H6264" s="74" t="s">
        <v>28749</v>
      </c>
      <c r="I6264" s="74" t="s">
        <v>154</v>
      </c>
      <c r="J6264" s="74" t="s">
        <v>16938</v>
      </c>
      <c r="K6264" s="75" t="s">
        <v>28750</v>
      </c>
      <c r="L6264" s="74" t="s">
        <v>16940</v>
      </c>
    </row>
    <row r="6265" customFormat="false" ht="13.5" hidden="false" customHeight="false" outlineLevel="0" collapsed="false">
      <c r="A6265" s="74" t="s">
        <v>23316</v>
      </c>
      <c r="B6265" s="74" t="s">
        <v>28668</v>
      </c>
      <c r="C6265" s="74" t="s">
        <v>28669</v>
      </c>
      <c r="D6265" s="74" t="s">
        <v>28670</v>
      </c>
      <c r="E6265" s="75"/>
      <c r="F6265" s="74"/>
      <c r="G6265" s="76" t="n">
        <v>87335</v>
      </c>
      <c r="H6265" s="74" t="s">
        <v>28751</v>
      </c>
      <c r="I6265" s="74" t="s">
        <v>154</v>
      </c>
      <c r="J6265" s="74" t="s">
        <v>16938</v>
      </c>
      <c r="K6265" s="75" t="s">
        <v>28752</v>
      </c>
      <c r="L6265" s="74" t="s">
        <v>16940</v>
      </c>
    </row>
    <row r="6266" customFormat="false" ht="13.5" hidden="false" customHeight="false" outlineLevel="0" collapsed="false">
      <c r="A6266" s="74" t="s">
        <v>23316</v>
      </c>
      <c r="B6266" s="74" t="s">
        <v>28668</v>
      </c>
      <c r="C6266" s="74" t="s">
        <v>28669</v>
      </c>
      <c r="D6266" s="74" t="s">
        <v>28670</v>
      </c>
      <c r="E6266" s="75"/>
      <c r="F6266" s="74"/>
      <c r="G6266" s="76" t="n">
        <v>87336</v>
      </c>
      <c r="H6266" s="74" t="s">
        <v>28753</v>
      </c>
      <c r="I6266" s="74" t="s">
        <v>154</v>
      </c>
      <c r="J6266" s="74" t="s">
        <v>16938</v>
      </c>
      <c r="K6266" s="75" t="s">
        <v>28754</v>
      </c>
      <c r="L6266" s="74" t="s">
        <v>16940</v>
      </c>
    </row>
    <row r="6267" customFormat="false" ht="13.5" hidden="false" customHeight="false" outlineLevel="0" collapsed="false">
      <c r="A6267" s="74" t="s">
        <v>23316</v>
      </c>
      <c r="B6267" s="74" t="s">
        <v>28668</v>
      </c>
      <c r="C6267" s="74" t="s">
        <v>28669</v>
      </c>
      <c r="D6267" s="74" t="s">
        <v>28670</v>
      </c>
      <c r="E6267" s="75"/>
      <c r="F6267" s="74"/>
      <c r="G6267" s="76" t="n">
        <v>87337</v>
      </c>
      <c r="H6267" s="74" t="s">
        <v>28755</v>
      </c>
      <c r="I6267" s="74" t="s">
        <v>154</v>
      </c>
      <c r="J6267" s="74" t="s">
        <v>16938</v>
      </c>
      <c r="K6267" s="75" t="s">
        <v>28740</v>
      </c>
      <c r="L6267" s="74" t="s">
        <v>16940</v>
      </c>
    </row>
    <row r="6268" customFormat="false" ht="13.5" hidden="false" customHeight="false" outlineLevel="0" collapsed="false">
      <c r="A6268" s="74" t="s">
        <v>23316</v>
      </c>
      <c r="B6268" s="74" t="s">
        <v>28668</v>
      </c>
      <c r="C6268" s="74" t="s">
        <v>28669</v>
      </c>
      <c r="D6268" s="74" t="s">
        <v>28670</v>
      </c>
      <c r="E6268" s="75"/>
      <c r="F6268" s="74"/>
      <c r="G6268" s="76" t="n">
        <v>87338</v>
      </c>
      <c r="H6268" s="74" t="s">
        <v>28756</v>
      </c>
      <c r="I6268" s="74" t="s">
        <v>154</v>
      </c>
      <c r="J6268" s="74" t="s">
        <v>16938</v>
      </c>
      <c r="K6268" s="75" t="s">
        <v>28757</v>
      </c>
      <c r="L6268" s="74" t="s">
        <v>16940</v>
      </c>
    </row>
    <row r="6269" customFormat="false" ht="13.5" hidden="false" customHeight="false" outlineLevel="0" collapsed="false">
      <c r="A6269" s="74" t="s">
        <v>23316</v>
      </c>
      <c r="B6269" s="74" t="s">
        <v>28668</v>
      </c>
      <c r="C6269" s="74" t="s">
        <v>28669</v>
      </c>
      <c r="D6269" s="74" t="s">
        <v>28670</v>
      </c>
      <c r="E6269" s="75"/>
      <c r="F6269" s="74"/>
      <c r="G6269" s="76" t="n">
        <v>87339</v>
      </c>
      <c r="H6269" s="74" t="s">
        <v>28758</v>
      </c>
      <c r="I6269" s="74" t="s">
        <v>154</v>
      </c>
      <c r="J6269" s="74" t="s">
        <v>16938</v>
      </c>
      <c r="K6269" s="75" t="s">
        <v>28759</v>
      </c>
      <c r="L6269" s="74" t="s">
        <v>16940</v>
      </c>
    </row>
    <row r="6270" customFormat="false" ht="13.5" hidden="false" customHeight="false" outlineLevel="0" collapsed="false">
      <c r="A6270" s="74" t="s">
        <v>23316</v>
      </c>
      <c r="B6270" s="74" t="s">
        <v>28668</v>
      </c>
      <c r="C6270" s="74" t="s">
        <v>28669</v>
      </c>
      <c r="D6270" s="74" t="s">
        <v>28670</v>
      </c>
      <c r="E6270" s="75"/>
      <c r="F6270" s="74"/>
      <c r="G6270" s="76" t="n">
        <v>87340</v>
      </c>
      <c r="H6270" s="74" t="s">
        <v>28760</v>
      </c>
      <c r="I6270" s="74" t="s">
        <v>154</v>
      </c>
      <c r="J6270" s="74" t="s">
        <v>16938</v>
      </c>
      <c r="K6270" s="75" t="s">
        <v>28761</v>
      </c>
      <c r="L6270" s="74" t="s">
        <v>16940</v>
      </c>
    </row>
    <row r="6271" customFormat="false" ht="13.5" hidden="false" customHeight="false" outlineLevel="0" collapsed="false">
      <c r="A6271" s="74" t="s">
        <v>23316</v>
      </c>
      <c r="B6271" s="74" t="s">
        <v>28668</v>
      </c>
      <c r="C6271" s="74" t="s">
        <v>28669</v>
      </c>
      <c r="D6271" s="74" t="s">
        <v>28670</v>
      </c>
      <c r="E6271" s="75"/>
      <c r="F6271" s="74"/>
      <c r="G6271" s="76" t="n">
        <v>87341</v>
      </c>
      <c r="H6271" s="74" t="s">
        <v>28762</v>
      </c>
      <c r="I6271" s="74" t="s">
        <v>154</v>
      </c>
      <c r="J6271" s="74" t="s">
        <v>16938</v>
      </c>
      <c r="K6271" s="75" t="s">
        <v>28763</v>
      </c>
      <c r="L6271" s="74" t="s">
        <v>16940</v>
      </c>
    </row>
    <row r="6272" customFormat="false" ht="13.5" hidden="false" customHeight="false" outlineLevel="0" collapsed="false">
      <c r="A6272" s="74" t="s">
        <v>23316</v>
      </c>
      <c r="B6272" s="74" t="s">
        <v>28668</v>
      </c>
      <c r="C6272" s="74" t="s">
        <v>28669</v>
      </c>
      <c r="D6272" s="74" t="s">
        <v>28670</v>
      </c>
      <c r="E6272" s="75"/>
      <c r="F6272" s="74"/>
      <c r="G6272" s="76" t="n">
        <v>87342</v>
      </c>
      <c r="H6272" s="74" t="s">
        <v>28764</v>
      </c>
      <c r="I6272" s="74" t="s">
        <v>154</v>
      </c>
      <c r="J6272" s="74" t="s">
        <v>16938</v>
      </c>
      <c r="K6272" s="75" t="s">
        <v>28765</v>
      </c>
      <c r="L6272" s="74" t="s">
        <v>16940</v>
      </c>
    </row>
    <row r="6273" customFormat="false" ht="13.5" hidden="false" customHeight="false" outlineLevel="0" collapsed="false">
      <c r="A6273" s="74" t="s">
        <v>23316</v>
      </c>
      <c r="B6273" s="74" t="s">
        <v>28668</v>
      </c>
      <c r="C6273" s="74" t="s">
        <v>28669</v>
      </c>
      <c r="D6273" s="74" t="s">
        <v>28670</v>
      </c>
      <c r="E6273" s="75"/>
      <c r="F6273" s="74"/>
      <c r="G6273" s="76" t="n">
        <v>87343</v>
      </c>
      <c r="H6273" s="74" t="s">
        <v>28766</v>
      </c>
      <c r="I6273" s="74" t="s">
        <v>154</v>
      </c>
      <c r="J6273" s="74" t="s">
        <v>16938</v>
      </c>
      <c r="K6273" s="75" t="s">
        <v>28767</v>
      </c>
      <c r="L6273" s="74" t="s">
        <v>16940</v>
      </c>
    </row>
    <row r="6274" customFormat="false" ht="13.5" hidden="false" customHeight="false" outlineLevel="0" collapsed="false">
      <c r="A6274" s="74" t="s">
        <v>23316</v>
      </c>
      <c r="B6274" s="74" t="s">
        <v>28668</v>
      </c>
      <c r="C6274" s="74" t="s">
        <v>28669</v>
      </c>
      <c r="D6274" s="74" t="s">
        <v>28670</v>
      </c>
      <c r="E6274" s="75"/>
      <c r="F6274" s="74"/>
      <c r="G6274" s="76" t="n">
        <v>87344</v>
      </c>
      <c r="H6274" s="74" t="s">
        <v>28768</v>
      </c>
      <c r="I6274" s="74" t="s">
        <v>154</v>
      </c>
      <c r="J6274" s="74" t="s">
        <v>16938</v>
      </c>
      <c r="K6274" s="75" t="s">
        <v>28769</v>
      </c>
      <c r="L6274" s="74" t="s">
        <v>16940</v>
      </c>
    </row>
    <row r="6275" customFormat="false" ht="13.5" hidden="false" customHeight="false" outlineLevel="0" collapsed="false">
      <c r="A6275" s="74" t="s">
        <v>23316</v>
      </c>
      <c r="B6275" s="74" t="s">
        <v>28668</v>
      </c>
      <c r="C6275" s="74" t="s">
        <v>28669</v>
      </c>
      <c r="D6275" s="74" t="s">
        <v>28670</v>
      </c>
      <c r="E6275" s="75"/>
      <c r="F6275" s="74"/>
      <c r="G6275" s="76" t="n">
        <v>87345</v>
      </c>
      <c r="H6275" s="74" t="s">
        <v>28770</v>
      </c>
      <c r="I6275" s="74" t="s">
        <v>154</v>
      </c>
      <c r="J6275" s="74" t="s">
        <v>16938</v>
      </c>
      <c r="K6275" s="75" t="s">
        <v>28771</v>
      </c>
      <c r="L6275" s="74" t="s">
        <v>16940</v>
      </c>
    </row>
    <row r="6276" customFormat="false" ht="13.5" hidden="false" customHeight="false" outlineLevel="0" collapsed="false">
      <c r="A6276" s="74" t="s">
        <v>23316</v>
      </c>
      <c r="B6276" s="74" t="s">
        <v>28668</v>
      </c>
      <c r="C6276" s="74" t="s">
        <v>28669</v>
      </c>
      <c r="D6276" s="74" t="s">
        <v>28670</v>
      </c>
      <c r="E6276" s="75"/>
      <c r="F6276" s="74"/>
      <c r="G6276" s="76" t="n">
        <v>87346</v>
      </c>
      <c r="H6276" s="74" t="s">
        <v>28772</v>
      </c>
      <c r="I6276" s="74" t="s">
        <v>154</v>
      </c>
      <c r="J6276" s="74" t="s">
        <v>16938</v>
      </c>
      <c r="K6276" s="75" t="s">
        <v>28773</v>
      </c>
      <c r="L6276" s="74" t="s">
        <v>16940</v>
      </c>
    </row>
    <row r="6277" customFormat="false" ht="13.5" hidden="false" customHeight="false" outlineLevel="0" collapsed="false">
      <c r="A6277" s="74" t="s">
        <v>23316</v>
      </c>
      <c r="B6277" s="74" t="s">
        <v>28668</v>
      </c>
      <c r="C6277" s="74" t="s">
        <v>28669</v>
      </c>
      <c r="D6277" s="74" t="s">
        <v>28670</v>
      </c>
      <c r="E6277" s="75"/>
      <c r="F6277" s="74"/>
      <c r="G6277" s="76" t="n">
        <v>87347</v>
      </c>
      <c r="H6277" s="74" t="s">
        <v>28774</v>
      </c>
      <c r="I6277" s="74" t="s">
        <v>154</v>
      </c>
      <c r="J6277" s="74" t="s">
        <v>16938</v>
      </c>
      <c r="K6277" s="75" t="s">
        <v>28775</v>
      </c>
      <c r="L6277" s="74" t="s">
        <v>16940</v>
      </c>
    </row>
    <row r="6278" customFormat="false" ht="13.5" hidden="false" customHeight="false" outlineLevel="0" collapsed="false">
      <c r="A6278" s="74" t="s">
        <v>23316</v>
      </c>
      <c r="B6278" s="74" t="s">
        <v>28668</v>
      </c>
      <c r="C6278" s="74" t="s">
        <v>28669</v>
      </c>
      <c r="D6278" s="74" t="s">
        <v>28670</v>
      </c>
      <c r="E6278" s="75"/>
      <c r="F6278" s="74"/>
      <c r="G6278" s="76" t="n">
        <v>87348</v>
      </c>
      <c r="H6278" s="74" t="s">
        <v>28776</v>
      </c>
      <c r="I6278" s="74" t="s">
        <v>154</v>
      </c>
      <c r="J6278" s="74" t="s">
        <v>16938</v>
      </c>
      <c r="K6278" s="75" t="s">
        <v>28777</v>
      </c>
      <c r="L6278" s="74" t="s">
        <v>16940</v>
      </c>
    </row>
    <row r="6279" customFormat="false" ht="13.5" hidden="false" customHeight="false" outlineLevel="0" collapsed="false">
      <c r="A6279" s="74" t="s">
        <v>23316</v>
      </c>
      <c r="B6279" s="74" t="s">
        <v>28668</v>
      </c>
      <c r="C6279" s="74" t="s">
        <v>28669</v>
      </c>
      <c r="D6279" s="74" t="s">
        <v>28670</v>
      </c>
      <c r="E6279" s="75"/>
      <c r="F6279" s="74"/>
      <c r="G6279" s="76" t="n">
        <v>87349</v>
      </c>
      <c r="H6279" s="74" t="s">
        <v>28778</v>
      </c>
      <c r="I6279" s="74" t="s">
        <v>154</v>
      </c>
      <c r="J6279" s="74" t="s">
        <v>16938</v>
      </c>
      <c r="K6279" s="75" t="s">
        <v>28779</v>
      </c>
      <c r="L6279" s="74" t="s">
        <v>16940</v>
      </c>
    </row>
    <row r="6280" customFormat="false" ht="13.5" hidden="false" customHeight="false" outlineLevel="0" collapsed="false">
      <c r="A6280" s="74" t="s">
        <v>23316</v>
      </c>
      <c r="B6280" s="74" t="s">
        <v>28668</v>
      </c>
      <c r="C6280" s="74" t="s">
        <v>28669</v>
      </c>
      <c r="D6280" s="74" t="s">
        <v>28670</v>
      </c>
      <c r="E6280" s="75"/>
      <c r="F6280" s="74"/>
      <c r="G6280" s="76" t="n">
        <v>87350</v>
      </c>
      <c r="H6280" s="74" t="s">
        <v>28780</v>
      </c>
      <c r="I6280" s="74" t="s">
        <v>154</v>
      </c>
      <c r="J6280" s="74" t="s">
        <v>16938</v>
      </c>
      <c r="K6280" s="75" t="s">
        <v>28781</v>
      </c>
      <c r="L6280" s="74" t="s">
        <v>16940</v>
      </c>
    </row>
    <row r="6281" customFormat="false" ht="13.5" hidden="false" customHeight="false" outlineLevel="0" collapsed="false">
      <c r="A6281" s="74" t="s">
        <v>23316</v>
      </c>
      <c r="B6281" s="74" t="s">
        <v>28668</v>
      </c>
      <c r="C6281" s="74" t="s">
        <v>28669</v>
      </c>
      <c r="D6281" s="74" t="s">
        <v>28670</v>
      </c>
      <c r="E6281" s="75"/>
      <c r="F6281" s="74"/>
      <c r="G6281" s="76" t="n">
        <v>87351</v>
      </c>
      <c r="H6281" s="74" t="s">
        <v>28782</v>
      </c>
      <c r="I6281" s="74" t="s">
        <v>154</v>
      </c>
      <c r="J6281" s="74" t="s">
        <v>16938</v>
      </c>
      <c r="K6281" s="75" t="s">
        <v>28783</v>
      </c>
      <c r="L6281" s="74" t="s">
        <v>16940</v>
      </c>
    </row>
    <row r="6282" customFormat="false" ht="13.5" hidden="false" customHeight="false" outlineLevel="0" collapsed="false">
      <c r="A6282" s="74" t="s">
        <v>23316</v>
      </c>
      <c r="B6282" s="74" t="s">
        <v>28668</v>
      </c>
      <c r="C6282" s="74" t="s">
        <v>28669</v>
      </c>
      <c r="D6282" s="74" t="s">
        <v>28670</v>
      </c>
      <c r="E6282" s="75"/>
      <c r="F6282" s="74"/>
      <c r="G6282" s="76" t="n">
        <v>87352</v>
      </c>
      <c r="H6282" s="74" t="s">
        <v>28784</v>
      </c>
      <c r="I6282" s="74" t="s">
        <v>154</v>
      </c>
      <c r="J6282" s="74" t="s">
        <v>16938</v>
      </c>
      <c r="K6282" s="75" t="s">
        <v>28785</v>
      </c>
      <c r="L6282" s="74" t="s">
        <v>16940</v>
      </c>
    </row>
    <row r="6283" customFormat="false" ht="13.5" hidden="false" customHeight="false" outlineLevel="0" collapsed="false">
      <c r="A6283" s="74" t="s">
        <v>23316</v>
      </c>
      <c r="B6283" s="74" t="s">
        <v>28668</v>
      </c>
      <c r="C6283" s="74" t="s">
        <v>28669</v>
      </c>
      <c r="D6283" s="74" t="s">
        <v>28670</v>
      </c>
      <c r="E6283" s="75"/>
      <c r="F6283" s="74"/>
      <c r="G6283" s="76" t="n">
        <v>87353</v>
      </c>
      <c r="H6283" s="74" t="s">
        <v>28786</v>
      </c>
      <c r="I6283" s="74" t="s">
        <v>154</v>
      </c>
      <c r="J6283" s="74" t="s">
        <v>16938</v>
      </c>
      <c r="K6283" s="75" t="s">
        <v>28787</v>
      </c>
      <c r="L6283" s="74" t="s">
        <v>16940</v>
      </c>
    </row>
    <row r="6284" customFormat="false" ht="13.5" hidden="false" customHeight="false" outlineLevel="0" collapsed="false">
      <c r="A6284" s="74" t="s">
        <v>23316</v>
      </c>
      <c r="B6284" s="74" t="s">
        <v>28668</v>
      </c>
      <c r="C6284" s="74" t="s">
        <v>28669</v>
      </c>
      <c r="D6284" s="74" t="s">
        <v>28670</v>
      </c>
      <c r="E6284" s="75"/>
      <c r="F6284" s="74"/>
      <c r="G6284" s="76" t="n">
        <v>87354</v>
      </c>
      <c r="H6284" s="74" t="s">
        <v>28788</v>
      </c>
      <c r="I6284" s="74" t="s">
        <v>154</v>
      </c>
      <c r="J6284" s="74" t="s">
        <v>16938</v>
      </c>
      <c r="K6284" s="75" t="s">
        <v>28789</v>
      </c>
      <c r="L6284" s="74" t="s">
        <v>16940</v>
      </c>
    </row>
    <row r="6285" customFormat="false" ht="13.5" hidden="false" customHeight="false" outlineLevel="0" collapsed="false">
      <c r="A6285" s="74" t="s">
        <v>23316</v>
      </c>
      <c r="B6285" s="74" t="s">
        <v>28668</v>
      </c>
      <c r="C6285" s="74" t="s">
        <v>28669</v>
      </c>
      <c r="D6285" s="74" t="s">
        <v>28670</v>
      </c>
      <c r="E6285" s="75"/>
      <c r="F6285" s="74"/>
      <c r="G6285" s="76" t="n">
        <v>87355</v>
      </c>
      <c r="H6285" s="74" t="s">
        <v>28790</v>
      </c>
      <c r="I6285" s="74" t="s">
        <v>154</v>
      </c>
      <c r="J6285" s="74" t="s">
        <v>16938</v>
      </c>
      <c r="K6285" s="75" t="s">
        <v>28791</v>
      </c>
      <c r="L6285" s="74" t="s">
        <v>16940</v>
      </c>
    </row>
    <row r="6286" customFormat="false" ht="13.5" hidden="false" customHeight="false" outlineLevel="0" collapsed="false">
      <c r="A6286" s="74" t="s">
        <v>23316</v>
      </c>
      <c r="B6286" s="74" t="s">
        <v>28668</v>
      </c>
      <c r="C6286" s="74" t="s">
        <v>28669</v>
      </c>
      <c r="D6286" s="74" t="s">
        <v>28670</v>
      </c>
      <c r="E6286" s="75"/>
      <c r="F6286" s="74"/>
      <c r="G6286" s="76" t="n">
        <v>87356</v>
      </c>
      <c r="H6286" s="74" t="s">
        <v>28792</v>
      </c>
      <c r="I6286" s="74" t="s">
        <v>154</v>
      </c>
      <c r="J6286" s="74" t="s">
        <v>16938</v>
      </c>
      <c r="K6286" s="75" t="s">
        <v>28793</v>
      </c>
      <c r="L6286" s="74" t="s">
        <v>16940</v>
      </c>
    </row>
    <row r="6287" customFormat="false" ht="13.5" hidden="false" customHeight="false" outlineLevel="0" collapsed="false">
      <c r="A6287" s="74" t="s">
        <v>23316</v>
      </c>
      <c r="B6287" s="74" t="s">
        <v>28668</v>
      </c>
      <c r="C6287" s="74" t="s">
        <v>28669</v>
      </c>
      <c r="D6287" s="74" t="s">
        <v>28670</v>
      </c>
      <c r="E6287" s="75"/>
      <c r="F6287" s="74"/>
      <c r="G6287" s="76" t="n">
        <v>87357</v>
      </c>
      <c r="H6287" s="74" t="s">
        <v>28794</v>
      </c>
      <c r="I6287" s="74" t="s">
        <v>154</v>
      </c>
      <c r="J6287" s="74" t="s">
        <v>16938</v>
      </c>
      <c r="K6287" s="75" t="s">
        <v>28795</v>
      </c>
      <c r="L6287" s="74" t="s">
        <v>16940</v>
      </c>
    </row>
    <row r="6288" customFormat="false" ht="13.5" hidden="false" customHeight="false" outlineLevel="0" collapsed="false">
      <c r="A6288" s="74" t="s">
        <v>23316</v>
      </c>
      <c r="B6288" s="74" t="s">
        <v>28668</v>
      </c>
      <c r="C6288" s="74" t="s">
        <v>28669</v>
      </c>
      <c r="D6288" s="74" t="s">
        <v>28670</v>
      </c>
      <c r="E6288" s="75"/>
      <c r="F6288" s="74"/>
      <c r="G6288" s="76" t="n">
        <v>87358</v>
      </c>
      <c r="H6288" s="74" t="s">
        <v>28796</v>
      </c>
      <c r="I6288" s="74" t="s">
        <v>154</v>
      </c>
      <c r="J6288" s="74" t="s">
        <v>16938</v>
      </c>
      <c r="K6288" s="75" t="s">
        <v>28797</v>
      </c>
      <c r="L6288" s="74" t="s">
        <v>16940</v>
      </c>
    </row>
    <row r="6289" customFormat="false" ht="13.5" hidden="false" customHeight="false" outlineLevel="0" collapsed="false">
      <c r="A6289" s="74" t="s">
        <v>23316</v>
      </c>
      <c r="B6289" s="74" t="s">
        <v>28668</v>
      </c>
      <c r="C6289" s="74" t="s">
        <v>28669</v>
      </c>
      <c r="D6289" s="74" t="s">
        <v>28670</v>
      </c>
      <c r="E6289" s="75"/>
      <c r="F6289" s="74"/>
      <c r="G6289" s="76" t="n">
        <v>87359</v>
      </c>
      <c r="H6289" s="74" t="s">
        <v>28798</v>
      </c>
      <c r="I6289" s="74" t="s">
        <v>154</v>
      </c>
      <c r="J6289" s="74" t="s">
        <v>16938</v>
      </c>
      <c r="K6289" s="75" t="s">
        <v>28799</v>
      </c>
      <c r="L6289" s="74" t="s">
        <v>16940</v>
      </c>
    </row>
    <row r="6290" customFormat="false" ht="13.5" hidden="false" customHeight="false" outlineLevel="0" collapsed="false">
      <c r="A6290" s="74" t="s">
        <v>23316</v>
      </c>
      <c r="B6290" s="74" t="s">
        <v>28668</v>
      </c>
      <c r="C6290" s="74" t="s">
        <v>28669</v>
      </c>
      <c r="D6290" s="74" t="s">
        <v>28670</v>
      </c>
      <c r="E6290" s="75"/>
      <c r="F6290" s="74"/>
      <c r="G6290" s="76" t="n">
        <v>87360</v>
      </c>
      <c r="H6290" s="74" t="s">
        <v>28800</v>
      </c>
      <c r="I6290" s="74" t="s">
        <v>154</v>
      </c>
      <c r="J6290" s="74" t="s">
        <v>16938</v>
      </c>
      <c r="K6290" s="75" t="s">
        <v>28801</v>
      </c>
      <c r="L6290" s="74" t="s">
        <v>16940</v>
      </c>
    </row>
    <row r="6291" customFormat="false" ht="13.5" hidden="false" customHeight="false" outlineLevel="0" collapsed="false">
      <c r="A6291" s="74" t="s">
        <v>23316</v>
      </c>
      <c r="B6291" s="74" t="s">
        <v>28668</v>
      </c>
      <c r="C6291" s="74" t="s">
        <v>28669</v>
      </c>
      <c r="D6291" s="74" t="s">
        <v>28670</v>
      </c>
      <c r="E6291" s="75"/>
      <c r="F6291" s="74"/>
      <c r="G6291" s="76" t="n">
        <v>87361</v>
      </c>
      <c r="H6291" s="74" t="s">
        <v>28802</v>
      </c>
      <c r="I6291" s="74" t="s">
        <v>154</v>
      </c>
      <c r="J6291" s="74" t="s">
        <v>16938</v>
      </c>
      <c r="K6291" s="75" t="s">
        <v>28803</v>
      </c>
      <c r="L6291" s="74" t="s">
        <v>16940</v>
      </c>
    </row>
    <row r="6292" customFormat="false" ht="13.5" hidden="false" customHeight="false" outlineLevel="0" collapsed="false">
      <c r="A6292" s="74" t="s">
        <v>23316</v>
      </c>
      <c r="B6292" s="74" t="s">
        <v>28668</v>
      </c>
      <c r="C6292" s="74" t="s">
        <v>28669</v>
      </c>
      <c r="D6292" s="74" t="s">
        <v>28670</v>
      </c>
      <c r="E6292" s="75"/>
      <c r="F6292" s="74"/>
      <c r="G6292" s="76" t="n">
        <v>87362</v>
      </c>
      <c r="H6292" s="74" t="s">
        <v>28804</v>
      </c>
      <c r="I6292" s="74" t="s">
        <v>154</v>
      </c>
      <c r="J6292" s="74" t="s">
        <v>16938</v>
      </c>
      <c r="K6292" s="75" t="s">
        <v>28805</v>
      </c>
      <c r="L6292" s="74" t="s">
        <v>16940</v>
      </c>
    </row>
    <row r="6293" customFormat="false" ht="13.5" hidden="false" customHeight="false" outlineLevel="0" collapsed="false">
      <c r="A6293" s="74" t="s">
        <v>23316</v>
      </c>
      <c r="B6293" s="74" t="s">
        <v>28668</v>
      </c>
      <c r="C6293" s="74" t="s">
        <v>28669</v>
      </c>
      <c r="D6293" s="74" t="s">
        <v>28670</v>
      </c>
      <c r="E6293" s="75"/>
      <c r="F6293" s="74"/>
      <c r="G6293" s="76" t="n">
        <v>87363</v>
      </c>
      <c r="H6293" s="74" t="s">
        <v>28806</v>
      </c>
      <c r="I6293" s="74" t="s">
        <v>154</v>
      </c>
      <c r="J6293" s="74" t="s">
        <v>16938</v>
      </c>
      <c r="K6293" s="75" t="s">
        <v>28807</v>
      </c>
      <c r="L6293" s="74" t="s">
        <v>16940</v>
      </c>
    </row>
    <row r="6294" customFormat="false" ht="13.5" hidden="false" customHeight="false" outlineLevel="0" collapsed="false">
      <c r="A6294" s="74" t="s">
        <v>23316</v>
      </c>
      <c r="B6294" s="74" t="s">
        <v>28668</v>
      </c>
      <c r="C6294" s="74" t="s">
        <v>28669</v>
      </c>
      <c r="D6294" s="74" t="s">
        <v>28670</v>
      </c>
      <c r="E6294" s="75"/>
      <c r="F6294" s="74"/>
      <c r="G6294" s="76" t="n">
        <v>87364</v>
      </c>
      <c r="H6294" s="74" t="s">
        <v>28808</v>
      </c>
      <c r="I6294" s="74" t="s">
        <v>154</v>
      </c>
      <c r="J6294" s="74" t="s">
        <v>16938</v>
      </c>
      <c r="K6294" s="75" t="s">
        <v>28809</v>
      </c>
      <c r="L6294" s="74" t="s">
        <v>16940</v>
      </c>
    </row>
    <row r="6295" customFormat="false" ht="13.5" hidden="false" customHeight="false" outlineLevel="0" collapsed="false">
      <c r="A6295" s="74" t="s">
        <v>23316</v>
      </c>
      <c r="B6295" s="74" t="s">
        <v>28668</v>
      </c>
      <c r="C6295" s="74" t="s">
        <v>28669</v>
      </c>
      <c r="D6295" s="74" t="s">
        <v>28670</v>
      </c>
      <c r="E6295" s="75"/>
      <c r="F6295" s="74"/>
      <c r="G6295" s="76" t="n">
        <v>87365</v>
      </c>
      <c r="H6295" s="74" t="s">
        <v>28810</v>
      </c>
      <c r="I6295" s="74" t="s">
        <v>154</v>
      </c>
      <c r="J6295" s="74" t="s">
        <v>16938</v>
      </c>
      <c r="K6295" s="75" t="s">
        <v>28811</v>
      </c>
      <c r="L6295" s="74" t="s">
        <v>16940</v>
      </c>
    </row>
    <row r="6296" customFormat="false" ht="13.5" hidden="false" customHeight="false" outlineLevel="0" collapsed="false">
      <c r="A6296" s="74" t="s">
        <v>23316</v>
      </c>
      <c r="B6296" s="74" t="s">
        <v>28668</v>
      </c>
      <c r="C6296" s="74" t="s">
        <v>28669</v>
      </c>
      <c r="D6296" s="74" t="s">
        <v>28670</v>
      </c>
      <c r="E6296" s="75"/>
      <c r="F6296" s="74"/>
      <c r="G6296" s="76" t="n">
        <v>87366</v>
      </c>
      <c r="H6296" s="74" t="s">
        <v>28812</v>
      </c>
      <c r="I6296" s="74" t="s">
        <v>154</v>
      </c>
      <c r="J6296" s="74" t="s">
        <v>16938</v>
      </c>
      <c r="K6296" s="75" t="s">
        <v>28813</v>
      </c>
      <c r="L6296" s="74" t="s">
        <v>16940</v>
      </c>
    </row>
    <row r="6297" customFormat="false" ht="13.5" hidden="false" customHeight="false" outlineLevel="0" collapsed="false">
      <c r="A6297" s="74" t="s">
        <v>23316</v>
      </c>
      <c r="B6297" s="74" t="s">
        <v>28668</v>
      </c>
      <c r="C6297" s="74" t="s">
        <v>28669</v>
      </c>
      <c r="D6297" s="74" t="s">
        <v>28670</v>
      </c>
      <c r="E6297" s="75"/>
      <c r="F6297" s="74"/>
      <c r="G6297" s="76" t="n">
        <v>87367</v>
      </c>
      <c r="H6297" s="74" t="s">
        <v>28814</v>
      </c>
      <c r="I6297" s="74" t="s">
        <v>154</v>
      </c>
      <c r="J6297" s="74" t="s">
        <v>17690</v>
      </c>
      <c r="K6297" s="75" t="s">
        <v>28815</v>
      </c>
      <c r="L6297" s="74" t="s">
        <v>16940</v>
      </c>
    </row>
    <row r="6298" customFormat="false" ht="13.5" hidden="false" customHeight="false" outlineLevel="0" collapsed="false">
      <c r="A6298" s="74" t="s">
        <v>23316</v>
      </c>
      <c r="B6298" s="74" t="s">
        <v>28668</v>
      </c>
      <c r="C6298" s="74" t="s">
        <v>28669</v>
      </c>
      <c r="D6298" s="74" t="s">
        <v>28670</v>
      </c>
      <c r="E6298" s="75"/>
      <c r="F6298" s="74"/>
      <c r="G6298" s="76" t="n">
        <v>87368</v>
      </c>
      <c r="H6298" s="74" t="s">
        <v>28816</v>
      </c>
      <c r="I6298" s="74" t="s">
        <v>154</v>
      </c>
      <c r="J6298" s="74" t="s">
        <v>17690</v>
      </c>
      <c r="K6298" s="75" t="s">
        <v>28817</v>
      </c>
      <c r="L6298" s="74" t="s">
        <v>16940</v>
      </c>
    </row>
    <row r="6299" customFormat="false" ht="13.5" hidden="false" customHeight="false" outlineLevel="0" collapsed="false">
      <c r="A6299" s="74" t="s">
        <v>23316</v>
      </c>
      <c r="B6299" s="74" t="s">
        <v>28668</v>
      </c>
      <c r="C6299" s="74" t="s">
        <v>28669</v>
      </c>
      <c r="D6299" s="74" t="s">
        <v>28670</v>
      </c>
      <c r="E6299" s="75"/>
      <c r="F6299" s="74"/>
      <c r="G6299" s="76" t="n">
        <v>87369</v>
      </c>
      <c r="H6299" s="74" t="s">
        <v>28818</v>
      </c>
      <c r="I6299" s="74" t="s">
        <v>154</v>
      </c>
      <c r="J6299" s="74" t="s">
        <v>17690</v>
      </c>
      <c r="K6299" s="75" t="s">
        <v>28819</v>
      </c>
      <c r="L6299" s="74" t="s">
        <v>16940</v>
      </c>
    </row>
    <row r="6300" customFormat="false" ht="13.5" hidden="false" customHeight="false" outlineLevel="0" collapsed="false">
      <c r="A6300" s="74" t="s">
        <v>23316</v>
      </c>
      <c r="B6300" s="74" t="s">
        <v>28668</v>
      </c>
      <c r="C6300" s="74" t="s">
        <v>28669</v>
      </c>
      <c r="D6300" s="74" t="s">
        <v>28670</v>
      </c>
      <c r="E6300" s="75"/>
      <c r="F6300" s="74"/>
      <c r="G6300" s="76" t="n">
        <v>87370</v>
      </c>
      <c r="H6300" s="74" t="s">
        <v>28820</v>
      </c>
      <c r="I6300" s="74" t="s">
        <v>154</v>
      </c>
      <c r="J6300" s="74" t="s">
        <v>17690</v>
      </c>
      <c r="K6300" s="75" t="s">
        <v>28821</v>
      </c>
      <c r="L6300" s="74" t="s">
        <v>16940</v>
      </c>
    </row>
    <row r="6301" customFormat="false" ht="13.5" hidden="false" customHeight="false" outlineLevel="0" collapsed="false">
      <c r="A6301" s="74" t="s">
        <v>23316</v>
      </c>
      <c r="B6301" s="74" t="s">
        <v>28668</v>
      </c>
      <c r="C6301" s="74" t="s">
        <v>28669</v>
      </c>
      <c r="D6301" s="74" t="s">
        <v>28670</v>
      </c>
      <c r="E6301" s="75"/>
      <c r="F6301" s="74"/>
      <c r="G6301" s="76" t="n">
        <v>87371</v>
      </c>
      <c r="H6301" s="74" t="s">
        <v>28822</v>
      </c>
      <c r="I6301" s="74" t="s">
        <v>154</v>
      </c>
      <c r="J6301" s="74" t="s">
        <v>17690</v>
      </c>
      <c r="K6301" s="75" t="s">
        <v>28823</v>
      </c>
      <c r="L6301" s="74" t="s">
        <v>16940</v>
      </c>
    </row>
    <row r="6302" customFormat="false" ht="13.5" hidden="false" customHeight="false" outlineLevel="0" collapsed="false">
      <c r="A6302" s="74" t="s">
        <v>23316</v>
      </c>
      <c r="B6302" s="74" t="s">
        <v>28668</v>
      </c>
      <c r="C6302" s="74" t="s">
        <v>28669</v>
      </c>
      <c r="D6302" s="74" t="s">
        <v>28670</v>
      </c>
      <c r="E6302" s="75"/>
      <c r="F6302" s="74"/>
      <c r="G6302" s="76" t="n">
        <v>87372</v>
      </c>
      <c r="H6302" s="74" t="s">
        <v>28824</v>
      </c>
      <c r="I6302" s="74" t="s">
        <v>154</v>
      </c>
      <c r="J6302" s="74" t="s">
        <v>17690</v>
      </c>
      <c r="K6302" s="75" t="s">
        <v>28825</v>
      </c>
      <c r="L6302" s="74" t="s">
        <v>16940</v>
      </c>
    </row>
    <row r="6303" customFormat="false" ht="13.5" hidden="false" customHeight="false" outlineLevel="0" collapsed="false">
      <c r="A6303" s="74" t="s">
        <v>23316</v>
      </c>
      <c r="B6303" s="74" t="s">
        <v>28668</v>
      </c>
      <c r="C6303" s="74" t="s">
        <v>28669</v>
      </c>
      <c r="D6303" s="74" t="s">
        <v>28670</v>
      </c>
      <c r="E6303" s="75"/>
      <c r="F6303" s="74"/>
      <c r="G6303" s="76" t="n">
        <v>87373</v>
      </c>
      <c r="H6303" s="74" t="s">
        <v>28826</v>
      </c>
      <c r="I6303" s="74" t="s">
        <v>154</v>
      </c>
      <c r="J6303" s="74" t="s">
        <v>17690</v>
      </c>
      <c r="K6303" s="75" t="s">
        <v>28827</v>
      </c>
      <c r="L6303" s="74" t="s">
        <v>16940</v>
      </c>
    </row>
    <row r="6304" customFormat="false" ht="13.5" hidden="false" customHeight="false" outlineLevel="0" collapsed="false">
      <c r="A6304" s="74" t="s">
        <v>23316</v>
      </c>
      <c r="B6304" s="74" t="s">
        <v>28668</v>
      </c>
      <c r="C6304" s="74" t="s">
        <v>28669</v>
      </c>
      <c r="D6304" s="74" t="s">
        <v>28670</v>
      </c>
      <c r="E6304" s="75"/>
      <c r="F6304" s="74"/>
      <c r="G6304" s="76" t="n">
        <v>87374</v>
      </c>
      <c r="H6304" s="74" t="s">
        <v>28828</v>
      </c>
      <c r="I6304" s="74" t="s">
        <v>154</v>
      </c>
      <c r="J6304" s="74" t="s">
        <v>17690</v>
      </c>
      <c r="K6304" s="75" t="s">
        <v>28829</v>
      </c>
      <c r="L6304" s="74" t="s">
        <v>16940</v>
      </c>
    </row>
    <row r="6305" customFormat="false" ht="13.5" hidden="false" customHeight="false" outlineLevel="0" collapsed="false">
      <c r="A6305" s="74" t="s">
        <v>23316</v>
      </c>
      <c r="B6305" s="74" t="s">
        <v>28668</v>
      </c>
      <c r="C6305" s="74" t="s">
        <v>28669</v>
      </c>
      <c r="D6305" s="74" t="s">
        <v>28670</v>
      </c>
      <c r="E6305" s="75"/>
      <c r="F6305" s="74"/>
      <c r="G6305" s="76" t="n">
        <v>87375</v>
      </c>
      <c r="H6305" s="74" t="s">
        <v>28830</v>
      </c>
      <c r="I6305" s="74" t="s">
        <v>154</v>
      </c>
      <c r="J6305" s="74" t="s">
        <v>17690</v>
      </c>
      <c r="K6305" s="75" t="s">
        <v>28831</v>
      </c>
      <c r="L6305" s="74" t="s">
        <v>16940</v>
      </c>
    </row>
    <row r="6306" customFormat="false" ht="13.5" hidden="false" customHeight="false" outlineLevel="0" collapsed="false">
      <c r="A6306" s="74" t="s">
        <v>23316</v>
      </c>
      <c r="B6306" s="74" t="s">
        <v>28668</v>
      </c>
      <c r="C6306" s="74" t="s">
        <v>28669</v>
      </c>
      <c r="D6306" s="74" t="s">
        <v>28670</v>
      </c>
      <c r="E6306" s="75"/>
      <c r="F6306" s="74"/>
      <c r="G6306" s="76" t="n">
        <v>87376</v>
      </c>
      <c r="H6306" s="74" t="s">
        <v>28832</v>
      </c>
      <c r="I6306" s="74" t="s">
        <v>154</v>
      </c>
      <c r="J6306" s="74" t="s">
        <v>17690</v>
      </c>
      <c r="K6306" s="75" t="s">
        <v>28833</v>
      </c>
      <c r="L6306" s="74" t="s">
        <v>16940</v>
      </c>
    </row>
    <row r="6307" customFormat="false" ht="13.5" hidden="false" customHeight="false" outlineLevel="0" collapsed="false">
      <c r="A6307" s="74" t="s">
        <v>23316</v>
      </c>
      <c r="B6307" s="74" t="s">
        <v>28668</v>
      </c>
      <c r="C6307" s="74" t="s">
        <v>28669</v>
      </c>
      <c r="D6307" s="74" t="s">
        <v>28670</v>
      </c>
      <c r="E6307" s="75"/>
      <c r="F6307" s="74"/>
      <c r="G6307" s="76" t="n">
        <v>87377</v>
      </c>
      <c r="H6307" s="74" t="s">
        <v>28834</v>
      </c>
      <c r="I6307" s="74" t="s">
        <v>154</v>
      </c>
      <c r="J6307" s="74" t="s">
        <v>17690</v>
      </c>
      <c r="K6307" s="75" t="s">
        <v>28835</v>
      </c>
      <c r="L6307" s="74" t="s">
        <v>16940</v>
      </c>
    </row>
    <row r="6308" customFormat="false" ht="13.5" hidden="false" customHeight="false" outlineLevel="0" collapsed="false">
      <c r="A6308" s="74" t="s">
        <v>23316</v>
      </c>
      <c r="B6308" s="74" t="s">
        <v>28668</v>
      </c>
      <c r="C6308" s="74" t="s">
        <v>28669</v>
      </c>
      <c r="D6308" s="74" t="s">
        <v>28670</v>
      </c>
      <c r="E6308" s="75"/>
      <c r="F6308" s="74"/>
      <c r="G6308" s="76" t="n">
        <v>87378</v>
      </c>
      <c r="H6308" s="74" t="s">
        <v>28836</v>
      </c>
      <c r="I6308" s="74" t="s">
        <v>154</v>
      </c>
      <c r="J6308" s="74" t="s">
        <v>17690</v>
      </c>
      <c r="K6308" s="75" t="s">
        <v>28837</v>
      </c>
      <c r="L6308" s="74" t="s">
        <v>16940</v>
      </c>
    </row>
    <row r="6309" customFormat="false" ht="13.5" hidden="false" customHeight="false" outlineLevel="0" collapsed="false">
      <c r="A6309" s="74" t="s">
        <v>23316</v>
      </c>
      <c r="B6309" s="74" t="s">
        <v>28668</v>
      </c>
      <c r="C6309" s="74" t="s">
        <v>28669</v>
      </c>
      <c r="D6309" s="74" t="s">
        <v>28670</v>
      </c>
      <c r="E6309" s="75"/>
      <c r="F6309" s="74"/>
      <c r="G6309" s="76" t="n">
        <v>87379</v>
      </c>
      <c r="H6309" s="74" t="s">
        <v>28838</v>
      </c>
      <c r="I6309" s="74" t="s">
        <v>154</v>
      </c>
      <c r="J6309" s="74" t="s">
        <v>16938</v>
      </c>
      <c r="K6309" s="75" t="s">
        <v>28839</v>
      </c>
      <c r="L6309" s="74" t="s">
        <v>16940</v>
      </c>
    </row>
    <row r="6310" customFormat="false" ht="13.5" hidden="false" customHeight="false" outlineLevel="0" collapsed="false">
      <c r="A6310" s="74" t="s">
        <v>23316</v>
      </c>
      <c r="B6310" s="74" t="s">
        <v>28668</v>
      </c>
      <c r="C6310" s="74" t="s">
        <v>28669</v>
      </c>
      <c r="D6310" s="74" t="s">
        <v>28670</v>
      </c>
      <c r="E6310" s="75"/>
      <c r="F6310" s="74"/>
      <c r="G6310" s="76" t="n">
        <v>87380</v>
      </c>
      <c r="H6310" s="74" t="s">
        <v>28840</v>
      </c>
      <c r="I6310" s="74" t="s">
        <v>154</v>
      </c>
      <c r="J6310" s="74" t="s">
        <v>16938</v>
      </c>
      <c r="K6310" s="75" t="s">
        <v>28841</v>
      </c>
      <c r="L6310" s="74" t="s">
        <v>16940</v>
      </c>
    </row>
    <row r="6311" customFormat="false" ht="13.5" hidden="false" customHeight="false" outlineLevel="0" collapsed="false">
      <c r="A6311" s="74" t="s">
        <v>23316</v>
      </c>
      <c r="B6311" s="74" t="s">
        <v>28668</v>
      </c>
      <c r="C6311" s="74" t="s">
        <v>28669</v>
      </c>
      <c r="D6311" s="74" t="s">
        <v>28670</v>
      </c>
      <c r="E6311" s="75"/>
      <c r="F6311" s="74"/>
      <c r="G6311" s="76" t="n">
        <v>87381</v>
      </c>
      <c r="H6311" s="74" t="s">
        <v>28842</v>
      </c>
      <c r="I6311" s="74" t="s">
        <v>154</v>
      </c>
      <c r="J6311" s="74" t="s">
        <v>16938</v>
      </c>
      <c r="K6311" s="75" t="s">
        <v>28843</v>
      </c>
      <c r="L6311" s="74" t="s">
        <v>16940</v>
      </c>
    </row>
    <row r="6312" customFormat="false" ht="13.5" hidden="false" customHeight="false" outlineLevel="0" collapsed="false">
      <c r="A6312" s="74" t="s">
        <v>23316</v>
      </c>
      <c r="B6312" s="74" t="s">
        <v>28668</v>
      </c>
      <c r="C6312" s="74" t="s">
        <v>28669</v>
      </c>
      <c r="D6312" s="74" t="s">
        <v>28670</v>
      </c>
      <c r="E6312" s="75"/>
      <c r="F6312" s="74"/>
      <c r="G6312" s="76" t="n">
        <v>87382</v>
      </c>
      <c r="H6312" s="74" t="s">
        <v>28844</v>
      </c>
      <c r="I6312" s="74" t="s">
        <v>154</v>
      </c>
      <c r="J6312" s="74" t="s">
        <v>16938</v>
      </c>
      <c r="K6312" s="75" t="s">
        <v>28845</v>
      </c>
      <c r="L6312" s="74" t="s">
        <v>16940</v>
      </c>
    </row>
    <row r="6313" customFormat="false" ht="13.5" hidden="false" customHeight="false" outlineLevel="0" collapsed="false">
      <c r="A6313" s="74" t="s">
        <v>23316</v>
      </c>
      <c r="B6313" s="74" t="s">
        <v>28668</v>
      </c>
      <c r="C6313" s="74" t="s">
        <v>28669</v>
      </c>
      <c r="D6313" s="74" t="s">
        <v>28670</v>
      </c>
      <c r="E6313" s="75"/>
      <c r="F6313" s="74"/>
      <c r="G6313" s="76" t="n">
        <v>87383</v>
      </c>
      <c r="H6313" s="74" t="s">
        <v>28846</v>
      </c>
      <c r="I6313" s="74" t="s">
        <v>154</v>
      </c>
      <c r="J6313" s="74" t="s">
        <v>16938</v>
      </c>
      <c r="K6313" s="75" t="s">
        <v>28847</v>
      </c>
      <c r="L6313" s="74" t="s">
        <v>16940</v>
      </c>
    </row>
    <row r="6314" customFormat="false" ht="13.5" hidden="false" customHeight="false" outlineLevel="0" collapsed="false">
      <c r="A6314" s="74" t="s">
        <v>23316</v>
      </c>
      <c r="B6314" s="74" t="s">
        <v>28668</v>
      </c>
      <c r="C6314" s="74" t="s">
        <v>28669</v>
      </c>
      <c r="D6314" s="74" t="s">
        <v>28670</v>
      </c>
      <c r="E6314" s="75"/>
      <c r="F6314" s="74"/>
      <c r="G6314" s="76" t="n">
        <v>87384</v>
      </c>
      <c r="H6314" s="74" t="s">
        <v>28848</v>
      </c>
      <c r="I6314" s="74" t="s">
        <v>154</v>
      </c>
      <c r="J6314" s="74" t="s">
        <v>16938</v>
      </c>
      <c r="K6314" s="75" t="s">
        <v>28849</v>
      </c>
      <c r="L6314" s="74" t="s">
        <v>16940</v>
      </c>
    </row>
    <row r="6315" customFormat="false" ht="13.5" hidden="false" customHeight="false" outlineLevel="0" collapsed="false">
      <c r="A6315" s="74" t="s">
        <v>23316</v>
      </c>
      <c r="B6315" s="74" t="s">
        <v>28668</v>
      </c>
      <c r="C6315" s="74" t="s">
        <v>28669</v>
      </c>
      <c r="D6315" s="74" t="s">
        <v>28670</v>
      </c>
      <c r="E6315" s="75"/>
      <c r="F6315" s="74"/>
      <c r="G6315" s="76" t="n">
        <v>87385</v>
      </c>
      <c r="H6315" s="74" t="s">
        <v>28850</v>
      </c>
      <c r="I6315" s="74" t="s">
        <v>154</v>
      </c>
      <c r="J6315" s="74" t="s">
        <v>16938</v>
      </c>
      <c r="K6315" s="75" t="s">
        <v>28851</v>
      </c>
      <c r="L6315" s="74" t="s">
        <v>16940</v>
      </c>
    </row>
    <row r="6316" customFormat="false" ht="13.5" hidden="false" customHeight="false" outlineLevel="0" collapsed="false">
      <c r="A6316" s="74" t="s">
        <v>23316</v>
      </c>
      <c r="B6316" s="74" t="s">
        <v>28668</v>
      </c>
      <c r="C6316" s="74" t="s">
        <v>28669</v>
      </c>
      <c r="D6316" s="74" t="s">
        <v>28670</v>
      </c>
      <c r="E6316" s="75"/>
      <c r="F6316" s="74"/>
      <c r="G6316" s="76" t="n">
        <v>87386</v>
      </c>
      <c r="H6316" s="74" t="s">
        <v>28852</v>
      </c>
      <c r="I6316" s="74" t="s">
        <v>154</v>
      </c>
      <c r="J6316" s="74" t="s">
        <v>16938</v>
      </c>
      <c r="K6316" s="75" t="s">
        <v>28853</v>
      </c>
      <c r="L6316" s="74" t="s">
        <v>16940</v>
      </c>
    </row>
    <row r="6317" customFormat="false" ht="13.5" hidden="false" customHeight="false" outlineLevel="0" collapsed="false">
      <c r="A6317" s="74" t="s">
        <v>23316</v>
      </c>
      <c r="B6317" s="74" t="s">
        <v>28668</v>
      </c>
      <c r="C6317" s="74" t="s">
        <v>28669</v>
      </c>
      <c r="D6317" s="74" t="s">
        <v>28670</v>
      </c>
      <c r="E6317" s="75"/>
      <c r="F6317" s="74"/>
      <c r="G6317" s="76" t="n">
        <v>87387</v>
      </c>
      <c r="H6317" s="74" t="s">
        <v>28854</v>
      </c>
      <c r="I6317" s="74" t="s">
        <v>154</v>
      </c>
      <c r="J6317" s="74" t="s">
        <v>16938</v>
      </c>
      <c r="K6317" s="75" t="s">
        <v>28855</v>
      </c>
      <c r="L6317" s="74" t="s">
        <v>16940</v>
      </c>
    </row>
    <row r="6318" customFormat="false" ht="13.5" hidden="false" customHeight="false" outlineLevel="0" collapsed="false">
      <c r="A6318" s="74" t="s">
        <v>23316</v>
      </c>
      <c r="B6318" s="74" t="s">
        <v>28668</v>
      </c>
      <c r="C6318" s="74" t="s">
        <v>28669</v>
      </c>
      <c r="D6318" s="74" t="s">
        <v>28670</v>
      </c>
      <c r="E6318" s="75"/>
      <c r="F6318" s="74"/>
      <c r="G6318" s="76" t="n">
        <v>87388</v>
      </c>
      <c r="H6318" s="74" t="s">
        <v>28856</v>
      </c>
      <c r="I6318" s="74" t="s">
        <v>154</v>
      </c>
      <c r="J6318" s="74" t="s">
        <v>16938</v>
      </c>
      <c r="K6318" s="75" t="s">
        <v>28857</v>
      </c>
      <c r="L6318" s="74" t="s">
        <v>16940</v>
      </c>
    </row>
    <row r="6319" customFormat="false" ht="13.5" hidden="false" customHeight="false" outlineLevel="0" collapsed="false">
      <c r="A6319" s="74" t="s">
        <v>23316</v>
      </c>
      <c r="B6319" s="74" t="s">
        <v>28668</v>
      </c>
      <c r="C6319" s="74" t="s">
        <v>28669</v>
      </c>
      <c r="D6319" s="74" t="s">
        <v>28670</v>
      </c>
      <c r="E6319" s="75"/>
      <c r="F6319" s="74"/>
      <c r="G6319" s="76" t="n">
        <v>87389</v>
      </c>
      <c r="H6319" s="74" t="s">
        <v>28858</v>
      </c>
      <c r="I6319" s="74" t="s">
        <v>154</v>
      </c>
      <c r="J6319" s="74" t="s">
        <v>16938</v>
      </c>
      <c r="K6319" s="75" t="s">
        <v>28859</v>
      </c>
      <c r="L6319" s="74" t="s">
        <v>16940</v>
      </c>
    </row>
    <row r="6320" customFormat="false" ht="13.5" hidden="false" customHeight="false" outlineLevel="0" collapsed="false">
      <c r="A6320" s="74" t="s">
        <v>23316</v>
      </c>
      <c r="B6320" s="74" t="s">
        <v>28668</v>
      </c>
      <c r="C6320" s="74" t="s">
        <v>28669</v>
      </c>
      <c r="D6320" s="74" t="s">
        <v>28670</v>
      </c>
      <c r="E6320" s="75"/>
      <c r="F6320" s="74"/>
      <c r="G6320" s="76" t="n">
        <v>87390</v>
      </c>
      <c r="H6320" s="74" t="s">
        <v>28860</v>
      </c>
      <c r="I6320" s="74" t="s">
        <v>154</v>
      </c>
      <c r="J6320" s="74" t="s">
        <v>16938</v>
      </c>
      <c r="K6320" s="75" t="s">
        <v>28861</v>
      </c>
      <c r="L6320" s="74" t="s">
        <v>16940</v>
      </c>
    </row>
    <row r="6321" customFormat="false" ht="13.5" hidden="false" customHeight="false" outlineLevel="0" collapsed="false">
      <c r="A6321" s="74" t="s">
        <v>23316</v>
      </c>
      <c r="B6321" s="74" t="s">
        <v>28668</v>
      </c>
      <c r="C6321" s="74" t="s">
        <v>28669</v>
      </c>
      <c r="D6321" s="74" t="s">
        <v>28670</v>
      </c>
      <c r="E6321" s="75"/>
      <c r="F6321" s="74"/>
      <c r="G6321" s="76" t="n">
        <v>87391</v>
      </c>
      <c r="H6321" s="74" t="s">
        <v>28862</v>
      </c>
      <c r="I6321" s="74" t="s">
        <v>154</v>
      </c>
      <c r="J6321" s="74" t="s">
        <v>16938</v>
      </c>
      <c r="K6321" s="75" t="s">
        <v>28863</v>
      </c>
      <c r="L6321" s="74" t="s">
        <v>16940</v>
      </c>
    </row>
    <row r="6322" customFormat="false" ht="13.5" hidden="false" customHeight="false" outlineLevel="0" collapsed="false">
      <c r="A6322" s="74" t="s">
        <v>23316</v>
      </c>
      <c r="B6322" s="74" t="s">
        <v>28668</v>
      </c>
      <c r="C6322" s="74" t="s">
        <v>28669</v>
      </c>
      <c r="D6322" s="74" t="s">
        <v>28670</v>
      </c>
      <c r="E6322" s="75"/>
      <c r="F6322" s="74"/>
      <c r="G6322" s="76" t="n">
        <v>87393</v>
      </c>
      <c r="H6322" s="74" t="s">
        <v>28864</v>
      </c>
      <c r="I6322" s="74" t="s">
        <v>154</v>
      </c>
      <c r="J6322" s="74" t="s">
        <v>16938</v>
      </c>
      <c r="K6322" s="75" t="s">
        <v>28865</v>
      </c>
      <c r="L6322" s="74" t="s">
        <v>16940</v>
      </c>
    </row>
    <row r="6323" customFormat="false" ht="13.5" hidden="false" customHeight="false" outlineLevel="0" collapsed="false">
      <c r="A6323" s="74" t="s">
        <v>23316</v>
      </c>
      <c r="B6323" s="74" t="s">
        <v>28668</v>
      </c>
      <c r="C6323" s="74" t="s">
        <v>28669</v>
      </c>
      <c r="D6323" s="74" t="s">
        <v>28670</v>
      </c>
      <c r="E6323" s="75"/>
      <c r="F6323" s="74"/>
      <c r="G6323" s="76" t="n">
        <v>87394</v>
      </c>
      <c r="H6323" s="74" t="s">
        <v>28866</v>
      </c>
      <c r="I6323" s="74" t="s">
        <v>154</v>
      </c>
      <c r="J6323" s="74" t="s">
        <v>16938</v>
      </c>
      <c r="K6323" s="75" t="s">
        <v>28867</v>
      </c>
      <c r="L6323" s="74" t="s">
        <v>16940</v>
      </c>
    </row>
    <row r="6324" customFormat="false" ht="13.5" hidden="false" customHeight="false" outlineLevel="0" collapsed="false">
      <c r="A6324" s="74" t="s">
        <v>23316</v>
      </c>
      <c r="B6324" s="74" t="s">
        <v>28668</v>
      </c>
      <c r="C6324" s="74" t="s">
        <v>28669</v>
      </c>
      <c r="D6324" s="74" t="s">
        <v>28670</v>
      </c>
      <c r="E6324" s="75"/>
      <c r="F6324" s="74"/>
      <c r="G6324" s="76" t="n">
        <v>87395</v>
      </c>
      <c r="H6324" s="74" t="s">
        <v>28868</v>
      </c>
      <c r="I6324" s="74" t="s">
        <v>154</v>
      </c>
      <c r="J6324" s="74" t="s">
        <v>16938</v>
      </c>
      <c r="K6324" s="75" t="s">
        <v>28869</v>
      </c>
      <c r="L6324" s="74" t="s">
        <v>16940</v>
      </c>
    </row>
    <row r="6325" customFormat="false" ht="13.5" hidden="false" customHeight="false" outlineLevel="0" collapsed="false">
      <c r="A6325" s="74" t="s">
        <v>23316</v>
      </c>
      <c r="B6325" s="74" t="s">
        <v>28668</v>
      </c>
      <c r="C6325" s="74" t="s">
        <v>28669</v>
      </c>
      <c r="D6325" s="74" t="s">
        <v>28670</v>
      </c>
      <c r="E6325" s="75"/>
      <c r="F6325" s="74"/>
      <c r="G6325" s="76" t="n">
        <v>87396</v>
      </c>
      <c r="H6325" s="74" t="s">
        <v>28870</v>
      </c>
      <c r="I6325" s="74" t="s">
        <v>154</v>
      </c>
      <c r="J6325" s="74" t="s">
        <v>16938</v>
      </c>
      <c r="K6325" s="75" t="s">
        <v>28871</v>
      </c>
      <c r="L6325" s="74" t="s">
        <v>16940</v>
      </c>
    </row>
    <row r="6326" customFormat="false" ht="13.5" hidden="false" customHeight="false" outlineLevel="0" collapsed="false">
      <c r="A6326" s="74" t="s">
        <v>23316</v>
      </c>
      <c r="B6326" s="74" t="s">
        <v>28668</v>
      </c>
      <c r="C6326" s="74" t="s">
        <v>28669</v>
      </c>
      <c r="D6326" s="74" t="s">
        <v>28670</v>
      </c>
      <c r="E6326" s="75"/>
      <c r="F6326" s="74"/>
      <c r="G6326" s="76" t="n">
        <v>87397</v>
      </c>
      <c r="H6326" s="74" t="s">
        <v>28872</v>
      </c>
      <c r="I6326" s="74" t="s">
        <v>154</v>
      </c>
      <c r="J6326" s="74" t="s">
        <v>16938</v>
      </c>
      <c r="K6326" s="75" t="s">
        <v>28873</v>
      </c>
      <c r="L6326" s="74" t="s">
        <v>16940</v>
      </c>
    </row>
    <row r="6327" customFormat="false" ht="13.5" hidden="false" customHeight="false" outlineLevel="0" collapsed="false">
      <c r="A6327" s="74" t="s">
        <v>23316</v>
      </c>
      <c r="B6327" s="74" t="s">
        <v>28668</v>
      </c>
      <c r="C6327" s="74" t="s">
        <v>28669</v>
      </c>
      <c r="D6327" s="74" t="s">
        <v>28670</v>
      </c>
      <c r="E6327" s="75"/>
      <c r="F6327" s="74"/>
      <c r="G6327" s="76" t="n">
        <v>87398</v>
      </c>
      <c r="H6327" s="74" t="s">
        <v>28874</v>
      </c>
      <c r="I6327" s="74" t="s">
        <v>154</v>
      </c>
      <c r="J6327" s="74" t="s">
        <v>16938</v>
      </c>
      <c r="K6327" s="75" t="s">
        <v>28875</v>
      </c>
      <c r="L6327" s="74" t="s">
        <v>16940</v>
      </c>
    </row>
    <row r="6328" customFormat="false" ht="13.5" hidden="false" customHeight="false" outlineLevel="0" collapsed="false">
      <c r="A6328" s="74" t="s">
        <v>23316</v>
      </c>
      <c r="B6328" s="74" t="s">
        <v>28668</v>
      </c>
      <c r="C6328" s="74" t="s">
        <v>28669</v>
      </c>
      <c r="D6328" s="74" t="s">
        <v>28670</v>
      </c>
      <c r="E6328" s="75"/>
      <c r="F6328" s="74"/>
      <c r="G6328" s="76" t="n">
        <v>87399</v>
      </c>
      <c r="H6328" s="74" t="s">
        <v>28876</v>
      </c>
      <c r="I6328" s="74" t="s">
        <v>154</v>
      </c>
      <c r="J6328" s="74" t="s">
        <v>16938</v>
      </c>
      <c r="K6328" s="75" t="s">
        <v>28877</v>
      </c>
      <c r="L6328" s="74" t="s">
        <v>16940</v>
      </c>
    </row>
    <row r="6329" customFormat="false" ht="13.5" hidden="false" customHeight="false" outlineLevel="0" collapsed="false">
      <c r="A6329" s="74" t="s">
        <v>23316</v>
      </c>
      <c r="B6329" s="74" t="s">
        <v>28668</v>
      </c>
      <c r="C6329" s="74" t="s">
        <v>28669</v>
      </c>
      <c r="D6329" s="74" t="s">
        <v>28670</v>
      </c>
      <c r="E6329" s="75"/>
      <c r="F6329" s="74"/>
      <c r="G6329" s="76" t="n">
        <v>87401</v>
      </c>
      <c r="H6329" s="74" t="s">
        <v>28878</v>
      </c>
      <c r="I6329" s="74" t="s">
        <v>154</v>
      </c>
      <c r="J6329" s="74" t="s">
        <v>16938</v>
      </c>
      <c r="K6329" s="75" t="s">
        <v>28879</v>
      </c>
      <c r="L6329" s="74" t="s">
        <v>16940</v>
      </c>
    </row>
    <row r="6330" customFormat="false" ht="13.5" hidden="false" customHeight="false" outlineLevel="0" collapsed="false">
      <c r="A6330" s="74" t="s">
        <v>23316</v>
      </c>
      <c r="B6330" s="74" t="s">
        <v>28668</v>
      </c>
      <c r="C6330" s="74" t="s">
        <v>28669</v>
      </c>
      <c r="D6330" s="74" t="s">
        <v>28670</v>
      </c>
      <c r="E6330" s="75"/>
      <c r="F6330" s="74"/>
      <c r="G6330" s="76" t="n">
        <v>87402</v>
      </c>
      <c r="H6330" s="74" t="s">
        <v>28880</v>
      </c>
      <c r="I6330" s="74" t="s">
        <v>154</v>
      </c>
      <c r="J6330" s="74" t="s">
        <v>16938</v>
      </c>
      <c r="K6330" s="75" t="s">
        <v>28881</v>
      </c>
      <c r="L6330" s="74" t="s">
        <v>16940</v>
      </c>
    </row>
    <row r="6331" customFormat="false" ht="13.5" hidden="false" customHeight="false" outlineLevel="0" collapsed="false">
      <c r="A6331" s="74" t="s">
        <v>23316</v>
      </c>
      <c r="B6331" s="74" t="s">
        <v>28668</v>
      </c>
      <c r="C6331" s="74" t="s">
        <v>28669</v>
      </c>
      <c r="D6331" s="74" t="s">
        <v>28670</v>
      </c>
      <c r="E6331" s="75"/>
      <c r="F6331" s="74"/>
      <c r="G6331" s="76" t="n">
        <v>87404</v>
      </c>
      <c r="H6331" s="74" t="s">
        <v>28882</v>
      </c>
      <c r="I6331" s="74" t="s">
        <v>154</v>
      </c>
      <c r="J6331" s="74" t="s">
        <v>16938</v>
      </c>
      <c r="K6331" s="75" t="s">
        <v>28883</v>
      </c>
      <c r="L6331" s="74" t="s">
        <v>16940</v>
      </c>
    </row>
    <row r="6332" customFormat="false" ht="13.5" hidden="false" customHeight="false" outlineLevel="0" collapsed="false">
      <c r="A6332" s="74" t="s">
        <v>23316</v>
      </c>
      <c r="B6332" s="74" t="s">
        <v>28668</v>
      </c>
      <c r="C6332" s="74" t="s">
        <v>28669</v>
      </c>
      <c r="D6332" s="74" t="s">
        <v>28670</v>
      </c>
      <c r="E6332" s="75"/>
      <c r="F6332" s="74"/>
      <c r="G6332" s="76" t="n">
        <v>87405</v>
      </c>
      <c r="H6332" s="74" t="s">
        <v>28884</v>
      </c>
      <c r="I6332" s="74" t="s">
        <v>154</v>
      </c>
      <c r="J6332" s="74" t="s">
        <v>16938</v>
      </c>
      <c r="K6332" s="75" t="s">
        <v>28885</v>
      </c>
      <c r="L6332" s="74" t="s">
        <v>16940</v>
      </c>
    </row>
    <row r="6333" customFormat="false" ht="13.5" hidden="false" customHeight="false" outlineLevel="0" collapsed="false">
      <c r="A6333" s="74" t="s">
        <v>23316</v>
      </c>
      <c r="B6333" s="74" t="s">
        <v>28668</v>
      </c>
      <c r="C6333" s="74" t="s">
        <v>28669</v>
      </c>
      <c r="D6333" s="74" t="s">
        <v>28670</v>
      </c>
      <c r="E6333" s="75"/>
      <c r="F6333" s="74"/>
      <c r="G6333" s="76" t="n">
        <v>87407</v>
      </c>
      <c r="H6333" s="74" t="s">
        <v>28886</v>
      </c>
      <c r="I6333" s="74" t="s">
        <v>154</v>
      </c>
      <c r="J6333" s="74" t="s">
        <v>16938</v>
      </c>
      <c r="K6333" s="75" t="s">
        <v>28887</v>
      </c>
      <c r="L6333" s="74" t="s">
        <v>16940</v>
      </c>
    </row>
    <row r="6334" customFormat="false" ht="13.5" hidden="false" customHeight="false" outlineLevel="0" collapsed="false">
      <c r="A6334" s="74" t="s">
        <v>23316</v>
      </c>
      <c r="B6334" s="74" t="s">
        <v>28668</v>
      </c>
      <c r="C6334" s="74" t="s">
        <v>28669</v>
      </c>
      <c r="D6334" s="74" t="s">
        <v>28670</v>
      </c>
      <c r="E6334" s="75"/>
      <c r="F6334" s="74"/>
      <c r="G6334" s="76" t="n">
        <v>87408</v>
      </c>
      <c r="H6334" s="74" t="s">
        <v>28888</v>
      </c>
      <c r="I6334" s="74" t="s">
        <v>154</v>
      </c>
      <c r="J6334" s="74" t="s">
        <v>16938</v>
      </c>
      <c r="K6334" s="75" t="s">
        <v>28889</v>
      </c>
      <c r="L6334" s="74" t="s">
        <v>16940</v>
      </c>
    </row>
    <row r="6335" customFormat="false" ht="13.5" hidden="false" customHeight="false" outlineLevel="0" collapsed="false">
      <c r="A6335" s="74" t="s">
        <v>23316</v>
      </c>
      <c r="B6335" s="74" t="s">
        <v>28668</v>
      </c>
      <c r="C6335" s="74" t="s">
        <v>28669</v>
      </c>
      <c r="D6335" s="74" t="s">
        <v>28670</v>
      </c>
      <c r="E6335" s="75"/>
      <c r="F6335" s="74"/>
      <c r="G6335" s="76" t="n">
        <v>87410</v>
      </c>
      <c r="H6335" s="74" t="s">
        <v>28890</v>
      </c>
      <c r="I6335" s="74" t="s">
        <v>154</v>
      </c>
      <c r="J6335" s="74" t="s">
        <v>16938</v>
      </c>
      <c r="K6335" s="75" t="s">
        <v>28891</v>
      </c>
      <c r="L6335" s="74" t="s">
        <v>16940</v>
      </c>
    </row>
    <row r="6336" customFormat="false" ht="13.5" hidden="false" customHeight="false" outlineLevel="0" collapsed="false">
      <c r="A6336" s="74" t="s">
        <v>23316</v>
      </c>
      <c r="B6336" s="74" t="s">
        <v>28668</v>
      </c>
      <c r="C6336" s="74" t="s">
        <v>28669</v>
      </c>
      <c r="D6336" s="74" t="s">
        <v>28670</v>
      </c>
      <c r="E6336" s="75"/>
      <c r="F6336" s="74"/>
      <c r="G6336" s="76" t="n">
        <v>88626</v>
      </c>
      <c r="H6336" s="74" t="s">
        <v>28892</v>
      </c>
      <c r="I6336" s="74" t="s">
        <v>154</v>
      </c>
      <c r="J6336" s="74" t="s">
        <v>16938</v>
      </c>
      <c r="K6336" s="75" t="s">
        <v>28893</v>
      </c>
      <c r="L6336" s="74" t="s">
        <v>16940</v>
      </c>
    </row>
    <row r="6337" customFormat="false" ht="13.5" hidden="false" customHeight="false" outlineLevel="0" collapsed="false">
      <c r="A6337" s="74" t="s">
        <v>23316</v>
      </c>
      <c r="B6337" s="74" t="s">
        <v>28668</v>
      </c>
      <c r="C6337" s="74" t="s">
        <v>28669</v>
      </c>
      <c r="D6337" s="74" t="s">
        <v>28670</v>
      </c>
      <c r="E6337" s="75"/>
      <c r="F6337" s="74"/>
      <c r="G6337" s="76" t="n">
        <v>88627</v>
      </c>
      <c r="H6337" s="74" t="s">
        <v>28894</v>
      </c>
      <c r="I6337" s="74" t="s">
        <v>154</v>
      </c>
      <c r="J6337" s="74" t="s">
        <v>17690</v>
      </c>
      <c r="K6337" s="75" t="s">
        <v>28895</v>
      </c>
      <c r="L6337" s="74" t="s">
        <v>16940</v>
      </c>
    </row>
    <row r="6338" customFormat="false" ht="13.5" hidden="false" customHeight="false" outlineLevel="0" collapsed="false">
      <c r="A6338" s="74" t="s">
        <v>23316</v>
      </c>
      <c r="B6338" s="74" t="s">
        <v>28668</v>
      </c>
      <c r="C6338" s="74" t="s">
        <v>28669</v>
      </c>
      <c r="D6338" s="74" t="s">
        <v>28670</v>
      </c>
      <c r="E6338" s="75"/>
      <c r="F6338" s="74"/>
      <c r="G6338" s="76" t="n">
        <v>88628</v>
      </c>
      <c r="H6338" s="74" t="s">
        <v>28896</v>
      </c>
      <c r="I6338" s="74" t="s">
        <v>154</v>
      </c>
      <c r="J6338" s="74" t="s">
        <v>16938</v>
      </c>
      <c r="K6338" s="75" t="s">
        <v>28897</v>
      </c>
      <c r="L6338" s="74" t="s">
        <v>16940</v>
      </c>
    </row>
    <row r="6339" customFormat="false" ht="13.5" hidden="false" customHeight="false" outlineLevel="0" collapsed="false">
      <c r="A6339" s="74" t="s">
        <v>23316</v>
      </c>
      <c r="B6339" s="74" t="s">
        <v>28668</v>
      </c>
      <c r="C6339" s="74" t="s">
        <v>28669</v>
      </c>
      <c r="D6339" s="74" t="s">
        <v>28670</v>
      </c>
      <c r="E6339" s="75"/>
      <c r="F6339" s="74"/>
      <c r="G6339" s="76" t="n">
        <v>88629</v>
      </c>
      <c r="H6339" s="74" t="s">
        <v>28898</v>
      </c>
      <c r="I6339" s="74" t="s">
        <v>154</v>
      </c>
      <c r="J6339" s="74" t="s">
        <v>17690</v>
      </c>
      <c r="K6339" s="75" t="s">
        <v>28899</v>
      </c>
      <c r="L6339" s="74" t="s">
        <v>16940</v>
      </c>
    </row>
    <row r="6340" customFormat="false" ht="13.5" hidden="false" customHeight="false" outlineLevel="0" collapsed="false">
      <c r="A6340" s="74" t="s">
        <v>23316</v>
      </c>
      <c r="B6340" s="74" t="s">
        <v>28668</v>
      </c>
      <c r="C6340" s="74" t="s">
        <v>28669</v>
      </c>
      <c r="D6340" s="74" t="s">
        <v>28670</v>
      </c>
      <c r="E6340" s="75"/>
      <c r="F6340" s="74"/>
      <c r="G6340" s="76" t="n">
        <v>88630</v>
      </c>
      <c r="H6340" s="74" t="s">
        <v>28900</v>
      </c>
      <c r="I6340" s="74" t="s">
        <v>154</v>
      </c>
      <c r="J6340" s="74" t="s">
        <v>16938</v>
      </c>
      <c r="K6340" s="75" t="s">
        <v>28901</v>
      </c>
      <c r="L6340" s="74" t="s">
        <v>16940</v>
      </c>
    </row>
    <row r="6341" customFormat="false" ht="13.5" hidden="false" customHeight="false" outlineLevel="0" collapsed="false">
      <c r="A6341" s="74" t="s">
        <v>23316</v>
      </c>
      <c r="B6341" s="74" t="s">
        <v>28668</v>
      </c>
      <c r="C6341" s="74" t="s">
        <v>28669</v>
      </c>
      <c r="D6341" s="74" t="s">
        <v>28670</v>
      </c>
      <c r="E6341" s="75"/>
      <c r="F6341" s="74"/>
      <c r="G6341" s="76" t="n">
        <v>88631</v>
      </c>
      <c r="H6341" s="74" t="s">
        <v>28902</v>
      </c>
      <c r="I6341" s="74" t="s">
        <v>154</v>
      </c>
      <c r="J6341" s="74" t="s">
        <v>17690</v>
      </c>
      <c r="K6341" s="75" t="s">
        <v>28903</v>
      </c>
      <c r="L6341" s="74" t="s">
        <v>16940</v>
      </c>
    </row>
    <row r="6342" customFormat="false" ht="13.5" hidden="false" customHeight="false" outlineLevel="0" collapsed="false">
      <c r="A6342" s="74" t="s">
        <v>23316</v>
      </c>
      <c r="B6342" s="74" t="s">
        <v>28668</v>
      </c>
      <c r="C6342" s="74" t="s">
        <v>28669</v>
      </c>
      <c r="D6342" s="74" t="s">
        <v>28670</v>
      </c>
      <c r="E6342" s="75"/>
      <c r="F6342" s="74"/>
      <c r="G6342" s="76" t="n">
        <v>88715</v>
      </c>
      <c r="H6342" s="74" t="s">
        <v>28904</v>
      </c>
      <c r="I6342" s="74" t="s">
        <v>154</v>
      </c>
      <c r="J6342" s="74" t="s">
        <v>16938</v>
      </c>
      <c r="K6342" s="75" t="s">
        <v>28905</v>
      </c>
      <c r="L6342" s="74" t="s">
        <v>16940</v>
      </c>
    </row>
    <row r="6343" customFormat="false" ht="13.5" hidden="false" customHeight="false" outlineLevel="0" collapsed="false">
      <c r="A6343" s="74" t="s">
        <v>23316</v>
      </c>
      <c r="B6343" s="74" t="s">
        <v>28668</v>
      </c>
      <c r="C6343" s="74" t="s">
        <v>28669</v>
      </c>
      <c r="D6343" s="74" t="s">
        <v>28670</v>
      </c>
      <c r="E6343" s="75"/>
      <c r="F6343" s="74"/>
      <c r="G6343" s="76" t="n">
        <v>95563</v>
      </c>
      <c r="H6343" s="74" t="s">
        <v>28906</v>
      </c>
      <c r="I6343" s="74" t="s">
        <v>154</v>
      </c>
      <c r="J6343" s="74" t="s">
        <v>16938</v>
      </c>
      <c r="K6343" s="75" t="s">
        <v>28907</v>
      </c>
      <c r="L6343" s="74" t="s">
        <v>16940</v>
      </c>
    </row>
    <row r="6344" customFormat="false" ht="13.5" hidden="false" customHeight="false" outlineLevel="0" collapsed="false">
      <c r="A6344" s="74" t="s">
        <v>23316</v>
      </c>
      <c r="B6344" s="74" t="s">
        <v>28668</v>
      </c>
      <c r="C6344" s="74" t="s">
        <v>28669</v>
      </c>
      <c r="D6344" s="74" t="s">
        <v>28670</v>
      </c>
      <c r="E6344" s="75"/>
      <c r="F6344" s="74"/>
      <c r="G6344" s="76" t="n">
        <v>100464</v>
      </c>
      <c r="H6344" s="74" t="s">
        <v>28908</v>
      </c>
      <c r="I6344" s="74" t="s">
        <v>154</v>
      </c>
      <c r="J6344" s="74" t="s">
        <v>16938</v>
      </c>
      <c r="K6344" s="75" t="s">
        <v>28909</v>
      </c>
      <c r="L6344" s="74" t="s">
        <v>16940</v>
      </c>
    </row>
    <row r="6345" customFormat="false" ht="13.5" hidden="false" customHeight="false" outlineLevel="0" collapsed="false">
      <c r="A6345" s="74" t="s">
        <v>23316</v>
      </c>
      <c r="B6345" s="74" t="s">
        <v>28668</v>
      </c>
      <c r="C6345" s="74" t="s">
        <v>28669</v>
      </c>
      <c r="D6345" s="74" t="s">
        <v>28670</v>
      </c>
      <c r="E6345" s="75"/>
      <c r="F6345" s="74"/>
      <c r="G6345" s="76" t="n">
        <v>100465</v>
      </c>
      <c r="H6345" s="74" t="s">
        <v>28910</v>
      </c>
      <c r="I6345" s="74" t="s">
        <v>154</v>
      </c>
      <c r="J6345" s="74" t="s">
        <v>16938</v>
      </c>
      <c r="K6345" s="75" t="s">
        <v>28911</v>
      </c>
      <c r="L6345" s="74" t="s">
        <v>16940</v>
      </c>
    </row>
    <row r="6346" customFormat="false" ht="13.5" hidden="false" customHeight="false" outlineLevel="0" collapsed="false">
      <c r="A6346" s="74" t="s">
        <v>23316</v>
      </c>
      <c r="B6346" s="74" t="s">
        <v>28668</v>
      </c>
      <c r="C6346" s="74" t="s">
        <v>28669</v>
      </c>
      <c r="D6346" s="74" t="s">
        <v>28670</v>
      </c>
      <c r="E6346" s="75"/>
      <c r="F6346" s="74"/>
      <c r="G6346" s="76" t="n">
        <v>100466</v>
      </c>
      <c r="H6346" s="74" t="s">
        <v>28912</v>
      </c>
      <c r="I6346" s="74" t="s">
        <v>154</v>
      </c>
      <c r="J6346" s="74" t="s">
        <v>16938</v>
      </c>
      <c r="K6346" s="75" t="s">
        <v>28043</v>
      </c>
      <c r="L6346" s="74" t="s">
        <v>16940</v>
      </c>
    </row>
    <row r="6347" customFormat="false" ht="13.5" hidden="false" customHeight="false" outlineLevel="0" collapsed="false">
      <c r="A6347" s="74" t="s">
        <v>23316</v>
      </c>
      <c r="B6347" s="74" t="s">
        <v>28668</v>
      </c>
      <c r="C6347" s="74" t="s">
        <v>28669</v>
      </c>
      <c r="D6347" s="74" t="s">
        <v>28670</v>
      </c>
      <c r="E6347" s="75"/>
      <c r="F6347" s="74"/>
      <c r="G6347" s="76" t="n">
        <v>100468</v>
      </c>
      <c r="H6347" s="74" t="s">
        <v>28913</v>
      </c>
      <c r="I6347" s="74" t="s">
        <v>154</v>
      </c>
      <c r="J6347" s="74" t="s">
        <v>16938</v>
      </c>
      <c r="K6347" s="75" t="s">
        <v>28914</v>
      </c>
      <c r="L6347" s="74" t="s">
        <v>16940</v>
      </c>
    </row>
    <row r="6348" customFormat="false" ht="13.5" hidden="false" customHeight="false" outlineLevel="0" collapsed="false">
      <c r="A6348" s="74" t="s">
        <v>23316</v>
      </c>
      <c r="B6348" s="74" t="s">
        <v>28668</v>
      </c>
      <c r="C6348" s="74" t="s">
        <v>28669</v>
      </c>
      <c r="D6348" s="74" t="s">
        <v>28670</v>
      </c>
      <c r="E6348" s="75"/>
      <c r="F6348" s="74"/>
      <c r="G6348" s="76" t="n">
        <v>100469</v>
      </c>
      <c r="H6348" s="74" t="s">
        <v>28915</v>
      </c>
      <c r="I6348" s="74" t="s">
        <v>154</v>
      </c>
      <c r="J6348" s="74" t="s">
        <v>16938</v>
      </c>
      <c r="K6348" s="75" t="s">
        <v>28916</v>
      </c>
      <c r="L6348" s="74" t="s">
        <v>16940</v>
      </c>
    </row>
    <row r="6349" customFormat="false" ht="13.5" hidden="false" customHeight="false" outlineLevel="0" collapsed="false">
      <c r="A6349" s="74" t="s">
        <v>23316</v>
      </c>
      <c r="B6349" s="74" t="s">
        <v>28668</v>
      </c>
      <c r="C6349" s="74" t="s">
        <v>28669</v>
      </c>
      <c r="D6349" s="74" t="s">
        <v>28670</v>
      </c>
      <c r="E6349" s="75"/>
      <c r="F6349" s="74"/>
      <c r="G6349" s="76" t="n">
        <v>100470</v>
      </c>
      <c r="H6349" s="74" t="s">
        <v>28917</v>
      </c>
      <c r="I6349" s="74" t="s">
        <v>154</v>
      </c>
      <c r="J6349" s="74" t="s">
        <v>16938</v>
      </c>
      <c r="K6349" s="75" t="s">
        <v>28918</v>
      </c>
      <c r="L6349" s="74" t="s">
        <v>16940</v>
      </c>
    </row>
    <row r="6350" customFormat="false" ht="13.5" hidden="false" customHeight="false" outlineLevel="0" collapsed="false">
      <c r="A6350" s="74" t="s">
        <v>23316</v>
      </c>
      <c r="B6350" s="74" t="s">
        <v>28668</v>
      </c>
      <c r="C6350" s="74" t="s">
        <v>28669</v>
      </c>
      <c r="D6350" s="74" t="s">
        <v>28670</v>
      </c>
      <c r="E6350" s="75"/>
      <c r="F6350" s="74"/>
      <c r="G6350" s="76" t="n">
        <v>100472</v>
      </c>
      <c r="H6350" s="74" t="s">
        <v>28919</v>
      </c>
      <c r="I6350" s="74" t="s">
        <v>154</v>
      </c>
      <c r="J6350" s="74" t="s">
        <v>16938</v>
      </c>
      <c r="K6350" s="75" t="s">
        <v>28920</v>
      </c>
      <c r="L6350" s="74" t="s">
        <v>16940</v>
      </c>
    </row>
    <row r="6351" customFormat="false" ht="13.5" hidden="false" customHeight="false" outlineLevel="0" collapsed="false">
      <c r="A6351" s="74" t="s">
        <v>23316</v>
      </c>
      <c r="B6351" s="74" t="s">
        <v>28668</v>
      </c>
      <c r="C6351" s="74" t="s">
        <v>28669</v>
      </c>
      <c r="D6351" s="74" t="s">
        <v>28670</v>
      </c>
      <c r="E6351" s="75"/>
      <c r="F6351" s="74"/>
      <c r="G6351" s="76" t="n">
        <v>100473</v>
      </c>
      <c r="H6351" s="74" t="s">
        <v>28921</v>
      </c>
      <c r="I6351" s="74" t="s">
        <v>154</v>
      </c>
      <c r="J6351" s="74" t="s">
        <v>16938</v>
      </c>
      <c r="K6351" s="75" t="s">
        <v>28922</v>
      </c>
      <c r="L6351" s="74" t="s">
        <v>16940</v>
      </c>
    </row>
    <row r="6352" customFormat="false" ht="13.5" hidden="false" customHeight="false" outlineLevel="0" collapsed="false">
      <c r="A6352" s="74" t="s">
        <v>23316</v>
      </c>
      <c r="B6352" s="74" t="s">
        <v>28668</v>
      </c>
      <c r="C6352" s="74" t="s">
        <v>28669</v>
      </c>
      <c r="D6352" s="74" t="s">
        <v>28670</v>
      </c>
      <c r="E6352" s="75"/>
      <c r="F6352" s="74"/>
      <c r="G6352" s="76" t="n">
        <v>100474</v>
      </c>
      <c r="H6352" s="74" t="s">
        <v>28923</v>
      </c>
      <c r="I6352" s="74" t="s">
        <v>154</v>
      </c>
      <c r="J6352" s="74" t="s">
        <v>16938</v>
      </c>
      <c r="K6352" s="75" t="s">
        <v>28924</v>
      </c>
      <c r="L6352" s="74" t="s">
        <v>16940</v>
      </c>
    </row>
    <row r="6353" customFormat="false" ht="13.5" hidden="false" customHeight="false" outlineLevel="0" collapsed="false">
      <c r="A6353" s="74" t="s">
        <v>23316</v>
      </c>
      <c r="B6353" s="74" t="s">
        <v>28668</v>
      </c>
      <c r="C6353" s="74" t="s">
        <v>28669</v>
      </c>
      <c r="D6353" s="74" t="s">
        <v>28670</v>
      </c>
      <c r="E6353" s="75"/>
      <c r="F6353" s="74"/>
      <c r="G6353" s="76" t="n">
        <v>100475</v>
      </c>
      <c r="H6353" s="74" t="s">
        <v>28925</v>
      </c>
      <c r="I6353" s="74" t="s">
        <v>154</v>
      </c>
      <c r="J6353" s="74" t="s">
        <v>16938</v>
      </c>
      <c r="K6353" s="75" t="s">
        <v>28926</v>
      </c>
      <c r="L6353" s="74" t="s">
        <v>16940</v>
      </c>
    </row>
    <row r="6354" customFormat="false" ht="13.5" hidden="false" customHeight="false" outlineLevel="0" collapsed="false">
      <c r="A6354" s="74" t="s">
        <v>23316</v>
      </c>
      <c r="B6354" s="74" t="s">
        <v>28668</v>
      </c>
      <c r="C6354" s="74" t="s">
        <v>28669</v>
      </c>
      <c r="D6354" s="74" t="s">
        <v>28670</v>
      </c>
      <c r="E6354" s="75"/>
      <c r="F6354" s="74"/>
      <c r="G6354" s="76" t="n">
        <v>100477</v>
      </c>
      <c r="H6354" s="74" t="s">
        <v>28927</v>
      </c>
      <c r="I6354" s="74" t="s">
        <v>154</v>
      </c>
      <c r="J6354" s="74" t="s">
        <v>16938</v>
      </c>
      <c r="K6354" s="75" t="s">
        <v>28928</v>
      </c>
      <c r="L6354" s="74" t="s">
        <v>16940</v>
      </c>
    </row>
    <row r="6355" customFormat="false" ht="13.5" hidden="false" customHeight="false" outlineLevel="0" collapsed="false">
      <c r="A6355" s="74" t="s">
        <v>23316</v>
      </c>
      <c r="B6355" s="74" t="s">
        <v>28668</v>
      </c>
      <c r="C6355" s="74" t="s">
        <v>28669</v>
      </c>
      <c r="D6355" s="74" t="s">
        <v>28670</v>
      </c>
      <c r="E6355" s="75"/>
      <c r="F6355" s="74"/>
      <c r="G6355" s="76" t="n">
        <v>100478</v>
      </c>
      <c r="H6355" s="74" t="s">
        <v>28929</v>
      </c>
      <c r="I6355" s="74" t="s">
        <v>154</v>
      </c>
      <c r="J6355" s="74" t="s">
        <v>16938</v>
      </c>
      <c r="K6355" s="75" t="s">
        <v>28930</v>
      </c>
      <c r="L6355" s="74" t="s">
        <v>16940</v>
      </c>
    </row>
    <row r="6356" customFormat="false" ht="13.5" hidden="false" customHeight="false" outlineLevel="0" collapsed="false">
      <c r="A6356" s="74" t="s">
        <v>23316</v>
      </c>
      <c r="B6356" s="74" t="s">
        <v>28668</v>
      </c>
      <c r="C6356" s="74" t="s">
        <v>28669</v>
      </c>
      <c r="D6356" s="74" t="s">
        <v>28670</v>
      </c>
      <c r="E6356" s="75"/>
      <c r="F6356" s="74"/>
      <c r="G6356" s="76" t="n">
        <v>100479</v>
      </c>
      <c r="H6356" s="74" t="s">
        <v>28931</v>
      </c>
      <c r="I6356" s="74" t="s">
        <v>154</v>
      </c>
      <c r="J6356" s="74" t="s">
        <v>16938</v>
      </c>
      <c r="K6356" s="75" t="s">
        <v>28932</v>
      </c>
      <c r="L6356" s="74" t="s">
        <v>16940</v>
      </c>
    </row>
    <row r="6357" customFormat="false" ht="13.5" hidden="false" customHeight="false" outlineLevel="0" collapsed="false">
      <c r="A6357" s="74" t="s">
        <v>23316</v>
      </c>
      <c r="B6357" s="74" t="s">
        <v>28668</v>
      </c>
      <c r="C6357" s="74" t="s">
        <v>28669</v>
      </c>
      <c r="D6357" s="74" t="s">
        <v>28670</v>
      </c>
      <c r="E6357" s="75"/>
      <c r="F6357" s="74"/>
      <c r="G6357" s="76" t="n">
        <v>100480</v>
      </c>
      <c r="H6357" s="74" t="s">
        <v>28933</v>
      </c>
      <c r="I6357" s="74" t="s">
        <v>154</v>
      </c>
      <c r="J6357" s="74" t="s">
        <v>17690</v>
      </c>
      <c r="K6357" s="75" t="s">
        <v>28934</v>
      </c>
      <c r="L6357" s="74" t="s">
        <v>16940</v>
      </c>
    </row>
    <row r="6358" customFormat="false" ht="13.5" hidden="false" customHeight="false" outlineLevel="0" collapsed="false">
      <c r="A6358" s="74" t="s">
        <v>23316</v>
      </c>
      <c r="B6358" s="74" t="s">
        <v>28668</v>
      </c>
      <c r="C6358" s="74" t="s">
        <v>28669</v>
      </c>
      <c r="D6358" s="74" t="s">
        <v>28670</v>
      </c>
      <c r="E6358" s="75"/>
      <c r="F6358" s="74"/>
      <c r="G6358" s="76" t="n">
        <v>100481</v>
      </c>
      <c r="H6358" s="74" t="s">
        <v>28935</v>
      </c>
      <c r="I6358" s="74" t="s">
        <v>154</v>
      </c>
      <c r="J6358" s="74" t="s">
        <v>16938</v>
      </c>
      <c r="K6358" s="75" t="s">
        <v>28936</v>
      </c>
      <c r="L6358" s="74" t="s">
        <v>16940</v>
      </c>
    </row>
    <row r="6359" customFormat="false" ht="13.5" hidden="false" customHeight="false" outlineLevel="0" collapsed="false">
      <c r="A6359" s="74" t="s">
        <v>23316</v>
      </c>
      <c r="B6359" s="74" t="s">
        <v>28668</v>
      </c>
      <c r="C6359" s="74" t="s">
        <v>28669</v>
      </c>
      <c r="D6359" s="74" t="s">
        <v>28670</v>
      </c>
      <c r="E6359" s="75"/>
      <c r="F6359" s="74"/>
      <c r="G6359" s="76" t="n">
        <v>100483</v>
      </c>
      <c r="H6359" s="74" t="s">
        <v>28937</v>
      </c>
      <c r="I6359" s="74" t="s">
        <v>154</v>
      </c>
      <c r="J6359" s="74" t="s">
        <v>16938</v>
      </c>
      <c r="K6359" s="75" t="s">
        <v>28938</v>
      </c>
      <c r="L6359" s="74" t="s">
        <v>16940</v>
      </c>
    </row>
    <row r="6360" customFormat="false" ht="13.5" hidden="false" customHeight="false" outlineLevel="0" collapsed="false">
      <c r="A6360" s="74" t="s">
        <v>23316</v>
      </c>
      <c r="B6360" s="74" t="s">
        <v>28668</v>
      </c>
      <c r="C6360" s="74" t="s">
        <v>28669</v>
      </c>
      <c r="D6360" s="74" t="s">
        <v>28670</v>
      </c>
      <c r="E6360" s="75"/>
      <c r="F6360" s="74"/>
      <c r="G6360" s="76" t="n">
        <v>100484</v>
      </c>
      <c r="H6360" s="74" t="s">
        <v>28939</v>
      </c>
      <c r="I6360" s="74" t="s">
        <v>154</v>
      </c>
      <c r="J6360" s="74" t="s">
        <v>16938</v>
      </c>
      <c r="K6360" s="75" t="s">
        <v>28940</v>
      </c>
      <c r="L6360" s="74" t="s">
        <v>16940</v>
      </c>
    </row>
    <row r="6361" customFormat="false" ht="13.5" hidden="false" customHeight="false" outlineLevel="0" collapsed="false">
      <c r="A6361" s="74" t="s">
        <v>23316</v>
      </c>
      <c r="B6361" s="74" t="s">
        <v>28668</v>
      </c>
      <c r="C6361" s="74" t="s">
        <v>28669</v>
      </c>
      <c r="D6361" s="74" t="s">
        <v>28670</v>
      </c>
      <c r="E6361" s="75"/>
      <c r="F6361" s="74"/>
      <c r="G6361" s="76" t="n">
        <v>100485</v>
      </c>
      <c r="H6361" s="74" t="s">
        <v>28941</v>
      </c>
      <c r="I6361" s="74" t="s">
        <v>154</v>
      </c>
      <c r="J6361" s="74" t="s">
        <v>16938</v>
      </c>
      <c r="K6361" s="75" t="s">
        <v>28942</v>
      </c>
      <c r="L6361" s="74" t="s">
        <v>16940</v>
      </c>
    </row>
    <row r="6362" customFormat="false" ht="13.5" hidden="false" customHeight="false" outlineLevel="0" collapsed="false">
      <c r="A6362" s="74" t="s">
        <v>23316</v>
      </c>
      <c r="B6362" s="74" t="s">
        <v>28668</v>
      </c>
      <c r="C6362" s="74" t="s">
        <v>28669</v>
      </c>
      <c r="D6362" s="74" t="s">
        <v>28670</v>
      </c>
      <c r="E6362" s="75"/>
      <c r="F6362" s="74"/>
      <c r="G6362" s="76" t="n">
        <v>100486</v>
      </c>
      <c r="H6362" s="74" t="s">
        <v>28943</v>
      </c>
      <c r="I6362" s="74" t="s">
        <v>154</v>
      </c>
      <c r="J6362" s="74" t="s">
        <v>17690</v>
      </c>
      <c r="K6362" s="75" t="s">
        <v>28944</v>
      </c>
      <c r="L6362" s="74" t="s">
        <v>16940</v>
      </c>
    </row>
    <row r="6363" customFormat="false" ht="13.5" hidden="false" customHeight="false" outlineLevel="0" collapsed="false">
      <c r="A6363" s="74" t="s">
        <v>23316</v>
      </c>
      <c r="B6363" s="74" t="s">
        <v>28668</v>
      </c>
      <c r="C6363" s="74" t="s">
        <v>28669</v>
      </c>
      <c r="D6363" s="74" t="s">
        <v>28670</v>
      </c>
      <c r="E6363" s="75"/>
      <c r="F6363" s="74"/>
      <c r="G6363" s="76" t="n">
        <v>100487</v>
      </c>
      <c r="H6363" s="74" t="s">
        <v>28945</v>
      </c>
      <c r="I6363" s="74" t="s">
        <v>154</v>
      </c>
      <c r="J6363" s="74" t="s">
        <v>16938</v>
      </c>
      <c r="K6363" s="75" t="s">
        <v>28946</v>
      </c>
      <c r="L6363" s="74" t="s">
        <v>16940</v>
      </c>
    </row>
    <row r="6364" customFormat="false" ht="13.5" hidden="false" customHeight="false" outlineLevel="0" collapsed="false">
      <c r="A6364" s="74" t="s">
        <v>23316</v>
      </c>
      <c r="B6364" s="74" t="s">
        <v>28668</v>
      </c>
      <c r="C6364" s="74" t="s">
        <v>28669</v>
      </c>
      <c r="D6364" s="74" t="s">
        <v>28670</v>
      </c>
      <c r="E6364" s="75"/>
      <c r="F6364" s="74"/>
      <c r="G6364" s="76" t="n">
        <v>100488</v>
      </c>
      <c r="H6364" s="74" t="s">
        <v>28947</v>
      </c>
      <c r="I6364" s="74" t="s">
        <v>154</v>
      </c>
      <c r="J6364" s="74" t="s">
        <v>16938</v>
      </c>
      <c r="K6364" s="75" t="s">
        <v>28948</v>
      </c>
      <c r="L6364" s="74" t="s">
        <v>16940</v>
      </c>
    </row>
    <row r="6365" customFormat="false" ht="13.5" hidden="false" customHeight="false" outlineLevel="0" collapsed="false">
      <c r="A6365" s="74" t="s">
        <v>23316</v>
      </c>
      <c r="B6365" s="74" t="s">
        <v>28668</v>
      </c>
      <c r="C6365" s="74" t="s">
        <v>28669</v>
      </c>
      <c r="D6365" s="74" t="s">
        <v>28670</v>
      </c>
      <c r="E6365" s="75"/>
      <c r="F6365" s="74"/>
      <c r="G6365" s="76" t="n">
        <v>100489</v>
      </c>
      <c r="H6365" s="74" t="s">
        <v>28949</v>
      </c>
      <c r="I6365" s="74" t="s">
        <v>154</v>
      </c>
      <c r="J6365" s="74" t="s">
        <v>16938</v>
      </c>
      <c r="K6365" s="75" t="s">
        <v>28950</v>
      </c>
      <c r="L6365" s="74" t="s">
        <v>16940</v>
      </c>
    </row>
    <row r="6366" customFormat="false" ht="13.5" hidden="false" customHeight="false" outlineLevel="0" collapsed="false">
      <c r="A6366" s="74" t="s">
        <v>23316</v>
      </c>
      <c r="B6366" s="74" t="s">
        <v>28668</v>
      </c>
      <c r="C6366" s="74" t="s">
        <v>28669</v>
      </c>
      <c r="D6366" s="74" t="s">
        <v>28670</v>
      </c>
      <c r="E6366" s="75"/>
      <c r="F6366" s="74"/>
      <c r="G6366" s="76" t="n">
        <v>100490</v>
      </c>
      <c r="H6366" s="74" t="s">
        <v>28951</v>
      </c>
      <c r="I6366" s="74" t="s">
        <v>154</v>
      </c>
      <c r="J6366" s="74" t="s">
        <v>16938</v>
      </c>
      <c r="K6366" s="75" t="s">
        <v>28952</v>
      </c>
      <c r="L6366" s="74" t="s">
        <v>16940</v>
      </c>
    </row>
    <row r="6367" customFormat="false" ht="13.5" hidden="false" customHeight="false" outlineLevel="0" collapsed="false">
      <c r="A6367" s="74" t="s">
        <v>23316</v>
      </c>
      <c r="B6367" s="74" t="s">
        <v>28668</v>
      </c>
      <c r="C6367" s="74" t="s">
        <v>28669</v>
      </c>
      <c r="D6367" s="74" t="s">
        <v>28670</v>
      </c>
      <c r="E6367" s="75"/>
      <c r="F6367" s="74"/>
      <c r="G6367" s="76" t="n">
        <v>100491</v>
      </c>
      <c r="H6367" s="74" t="s">
        <v>28953</v>
      </c>
      <c r="I6367" s="74" t="s">
        <v>154</v>
      </c>
      <c r="J6367" s="74" t="s">
        <v>16938</v>
      </c>
      <c r="K6367" s="75" t="s">
        <v>28954</v>
      </c>
      <c r="L6367" s="74" t="s">
        <v>16940</v>
      </c>
    </row>
    <row r="6368" customFormat="false" ht="13.5" hidden="false" customHeight="false" outlineLevel="0" collapsed="false">
      <c r="A6368" s="74" t="s">
        <v>23316</v>
      </c>
      <c r="B6368" s="74" t="s">
        <v>28668</v>
      </c>
      <c r="C6368" s="74" t="s">
        <v>28669</v>
      </c>
      <c r="D6368" s="74" t="s">
        <v>28670</v>
      </c>
      <c r="E6368" s="75"/>
      <c r="F6368" s="74"/>
      <c r="G6368" s="76" t="n">
        <v>100492</v>
      </c>
      <c r="H6368" s="74" t="s">
        <v>28955</v>
      </c>
      <c r="I6368" s="74" t="s">
        <v>154</v>
      </c>
      <c r="J6368" s="74" t="s">
        <v>16938</v>
      </c>
      <c r="K6368" s="75" t="s">
        <v>28956</v>
      </c>
      <c r="L6368" s="74" t="s">
        <v>16940</v>
      </c>
    </row>
    <row r="6369" customFormat="false" ht="13.5" hidden="false" customHeight="false" outlineLevel="0" collapsed="false">
      <c r="A6369" s="74" t="s">
        <v>23316</v>
      </c>
      <c r="B6369" s="74" t="s">
        <v>28668</v>
      </c>
      <c r="C6369" s="74" t="s">
        <v>28957</v>
      </c>
      <c r="D6369" s="74" t="s">
        <v>28958</v>
      </c>
      <c r="E6369" s="75"/>
      <c r="F6369" s="74"/>
      <c r="G6369" s="76" t="n">
        <v>92121</v>
      </c>
      <c r="H6369" s="74" t="s">
        <v>28959</v>
      </c>
      <c r="I6369" s="74" t="s">
        <v>154</v>
      </c>
      <c r="J6369" s="74" t="s">
        <v>16938</v>
      </c>
      <c r="K6369" s="75" t="s">
        <v>24179</v>
      </c>
      <c r="L6369" s="74" t="s">
        <v>16940</v>
      </c>
    </row>
    <row r="6370" customFormat="false" ht="13.5" hidden="false" customHeight="false" outlineLevel="0" collapsed="false">
      <c r="A6370" s="74" t="s">
        <v>23316</v>
      </c>
      <c r="B6370" s="74" t="s">
        <v>28668</v>
      </c>
      <c r="C6370" s="74" t="s">
        <v>28957</v>
      </c>
      <c r="D6370" s="74" t="s">
        <v>28958</v>
      </c>
      <c r="E6370" s="75"/>
      <c r="F6370" s="74"/>
      <c r="G6370" s="76" t="n">
        <v>92122</v>
      </c>
      <c r="H6370" s="74" t="s">
        <v>28960</v>
      </c>
      <c r="I6370" s="74" t="s">
        <v>154</v>
      </c>
      <c r="J6370" s="74" t="s">
        <v>17690</v>
      </c>
      <c r="K6370" s="75" t="s">
        <v>24563</v>
      </c>
      <c r="L6370" s="74" t="s">
        <v>16940</v>
      </c>
    </row>
    <row r="6371" customFormat="false" ht="13.5" hidden="false" customHeight="false" outlineLevel="0" collapsed="false">
      <c r="A6371" s="74" t="s">
        <v>23316</v>
      </c>
      <c r="B6371" s="74" t="s">
        <v>28668</v>
      </c>
      <c r="C6371" s="74" t="s">
        <v>28957</v>
      </c>
      <c r="D6371" s="74" t="s">
        <v>28958</v>
      </c>
      <c r="E6371" s="75"/>
      <c r="F6371" s="74"/>
      <c r="G6371" s="76" t="n">
        <v>92123</v>
      </c>
      <c r="H6371" s="74" t="s">
        <v>28961</v>
      </c>
      <c r="I6371" s="74" t="s">
        <v>154</v>
      </c>
      <c r="J6371" s="74" t="s">
        <v>16938</v>
      </c>
      <c r="K6371" s="75" t="s">
        <v>19289</v>
      </c>
      <c r="L6371" s="74" t="s">
        <v>16940</v>
      </c>
    </row>
    <row r="6372" customFormat="false" ht="13.5" hidden="false" customHeight="false" outlineLevel="0" collapsed="false">
      <c r="A6372" s="74" t="s">
        <v>23316</v>
      </c>
      <c r="B6372" s="74" t="s">
        <v>28668</v>
      </c>
      <c r="C6372" s="74" t="s">
        <v>28957</v>
      </c>
      <c r="D6372" s="74" t="s">
        <v>28958</v>
      </c>
      <c r="E6372" s="75"/>
      <c r="F6372" s="74"/>
      <c r="G6372" s="76" t="n">
        <v>100195</v>
      </c>
      <c r="H6372" s="74" t="s">
        <v>28962</v>
      </c>
      <c r="I6372" s="74" t="s">
        <v>28963</v>
      </c>
      <c r="J6372" s="74" t="s">
        <v>17690</v>
      </c>
      <c r="K6372" s="75" t="s">
        <v>18481</v>
      </c>
      <c r="L6372" s="74" t="s">
        <v>16940</v>
      </c>
    </row>
    <row r="6373" customFormat="false" ht="13.5" hidden="false" customHeight="false" outlineLevel="0" collapsed="false">
      <c r="A6373" s="74" t="s">
        <v>23316</v>
      </c>
      <c r="B6373" s="74" t="s">
        <v>28668</v>
      </c>
      <c r="C6373" s="74" t="s">
        <v>28957</v>
      </c>
      <c r="D6373" s="74" t="s">
        <v>28958</v>
      </c>
      <c r="E6373" s="75"/>
      <c r="F6373" s="74"/>
      <c r="G6373" s="76" t="n">
        <v>100196</v>
      </c>
      <c r="H6373" s="74" t="s">
        <v>28964</v>
      </c>
      <c r="I6373" s="74" t="s">
        <v>28963</v>
      </c>
      <c r="J6373" s="74" t="s">
        <v>17690</v>
      </c>
      <c r="K6373" s="75" t="s">
        <v>28965</v>
      </c>
      <c r="L6373" s="74" t="s">
        <v>16940</v>
      </c>
    </row>
    <row r="6374" customFormat="false" ht="13.5" hidden="false" customHeight="false" outlineLevel="0" collapsed="false">
      <c r="A6374" s="74" t="s">
        <v>23316</v>
      </c>
      <c r="B6374" s="74" t="s">
        <v>28668</v>
      </c>
      <c r="C6374" s="74" t="s">
        <v>28957</v>
      </c>
      <c r="D6374" s="74" t="s">
        <v>28958</v>
      </c>
      <c r="E6374" s="75"/>
      <c r="F6374" s="74"/>
      <c r="G6374" s="76" t="n">
        <v>100197</v>
      </c>
      <c r="H6374" s="74" t="s">
        <v>28966</v>
      </c>
      <c r="I6374" s="74" t="s">
        <v>28963</v>
      </c>
      <c r="J6374" s="74" t="s">
        <v>17690</v>
      </c>
      <c r="K6374" s="75" t="s">
        <v>28967</v>
      </c>
      <c r="L6374" s="74" t="s">
        <v>16940</v>
      </c>
    </row>
    <row r="6375" customFormat="false" ht="13.5" hidden="false" customHeight="false" outlineLevel="0" collapsed="false">
      <c r="A6375" s="74" t="s">
        <v>23316</v>
      </c>
      <c r="B6375" s="74" t="s">
        <v>28668</v>
      </c>
      <c r="C6375" s="74" t="s">
        <v>28957</v>
      </c>
      <c r="D6375" s="74" t="s">
        <v>28958</v>
      </c>
      <c r="E6375" s="75"/>
      <c r="F6375" s="74"/>
      <c r="G6375" s="76" t="n">
        <v>100198</v>
      </c>
      <c r="H6375" s="74" t="s">
        <v>28968</v>
      </c>
      <c r="I6375" s="74" t="s">
        <v>28963</v>
      </c>
      <c r="J6375" s="74" t="s">
        <v>17690</v>
      </c>
      <c r="K6375" s="75" t="s">
        <v>18189</v>
      </c>
      <c r="L6375" s="74" t="s">
        <v>16940</v>
      </c>
    </row>
    <row r="6376" customFormat="false" ht="13.5" hidden="false" customHeight="false" outlineLevel="0" collapsed="false">
      <c r="A6376" s="74" t="s">
        <v>23316</v>
      </c>
      <c r="B6376" s="74" t="s">
        <v>28668</v>
      </c>
      <c r="C6376" s="74" t="s">
        <v>28957</v>
      </c>
      <c r="D6376" s="74" t="s">
        <v>28958</v>
      </c>
      <c r="E6376" s="75"/>
      <c r="F6376" s="74"/>
      <c r="G6376" s="76" t="n">
        <v>100199</v>
      </c>
      <c r="H6376" s="74" t="s">
        <v>28969</v>
      </c>
      <c r="I6376" s="74" t="s">
        <v>28963</v>
      </c>
      <c r="J6376" s="74" t="s">
        <v>17690</v>
      </c>
      <c r="K6376" s="75" t="s">
        <v>19006</v>
      </c>
      <c r="L6376" s="74" t="s">
        <v>16940</v>
      </c>
    </row>
    <row r="6377" customFormat="false" ht="13.5" hidden="false" customHeight="false" outlineLevel="0" collapsed="false">
      <c r="A6377" s="74" t="s">
        <v>23316</v>
      </c>
      <c r="B6377" s="74" t="s">
        <v>28668</v>
      </c>
      <c r="C6377" s="74" t="s">
        <v>28957</v>
      </c>
      <c r="D6377" s="74" t="s">
        <v>28958</v>
      </c>
      <c r="E6377" s="75"/>
      <c r="F6377" s="74"/>
      <c r="G6377" s="76" t="n">
        <v>100200</v>
      </c>
      <c r="H6377" s="74" t="s">
        <v>28970</v>
      </c>
      <c r="I6377" s="74" t="s">
        <v>28963</v>
      </c>
      <c r="J6377" s="74" t="s">
        <v>17690</v>
      </c>
      <c r="K6377" s="75" t="s">
        <v>18212</v>
      </c>
      <c r="L6377" s="74" t="s">
        <v>16940</v>
      </c>
    </row>
    <row r="6378" customFormat="false" ht="13.5" hidden="false" customHeight="false" outlineLevel="0" collapsed="false">
      <c r="A6378" s="74" t="s">
        <v>23316</v>
      </c>
      <c r="B6378" s="74" t="s">
        <v>28668</v>
      </c>
      <c r="C6378" s="74" t="s">
        <v>28957</v>
      </c>
      <c r="D6378" s="74" t="s">
        <v>28958</v>
      </c>
      <c r="E6378" s="75"/>
      <c r="F6378" s="74"/>
      <c r="G6378" s="76" t="n">
        <v>100201</v>
      </c>
      <c r="H6378" s="74" t="s">
        <v>28971</v>
      </c>
      <c r="I6378" s="74" t="s">
        <v>28963</v>
      </c>
      <c r="J6378" s="74" t="s">
        <v>17690</v>
      </c>
      <c r="K6378" s="75" t="s">
        <v>18063</v>
      </c>
      <c r="L6378" s="74" t="s">
        <v>16940</v>
      </c>
    </row>
    <row r="6379" customFormat="false" ht="13.5" hidden="false" customHeight="false" outlineLevel="0" collapsed="false">
      <c r="A6379" s="74" t="s">
        <v>23316</v>
      </c>
      <c r="B6379" s="74" t="s">
        <v>28668</v>
      </c>
      <c r="C6379" s="74" t="s">
        <v>28957</v>
      </c>
      <c r="D6379" s="74" t="s">
        <v>28958</v>
      </c>
      <c r="E6379" s="75"/>
      <c r="F6379" s="74"/>
      <c r="G6379" s="76" t="n">
        <v>100202</v>
      </c>
      <c r="H6379" s="74" t="s">
        <v>28972</v>
      </c>
      <c r="I6379" s="74" t="s">
        <v>28963</v>
      </c>
      <c r="J6379" s="74" t="s">
        <v>17690</v>
      </c>
      <c r="K6379" s="75" t="s">
        <v>27593</v>
      </c>
      <c r="L6379" s="74" t="s">
        <v>16940</v>
      </c>
    </row>
    <row r="6380" customFormat="false" ht="13.5" hidden="false" customHeight="false" outlineLevel="0" collapsed="false">
      <c r="A6380" s="74" t="s">
        <v>23316</v>
      </c>
      <c r="B6380" s="74" t="s">
        <v>28668</v>
      </c>
      <c r="C6380" s="74" t="s">
        <v>28957</v>
      </c>
      <c r="D6380" s="74" t="s">
        <v>28958</v>
      </c>
      <c r="E6380" s="75"/>
      <c r="F6380" s="74"/>
      <c r="G6380" s="76" t="n">
        <v>100203</v>
      </c>
      <c r="H6380" s="74" t="s">
        <v>28973</v>
      </c>
      <c r="I6380" s="74" t="s">
        <v>28963</v>
      </c>
      <c r="J6380" s="74" t="s">
        <v>17690</v>
      </c>
      <c r="K6380" s="75" t="s">
        <v>28974</v>
      </c>
      <c r="L6380" s="74" t="s">
        <v>16940</v>
      </c>
    </row>
    <row r="6381" customFormat="false" ht="13.5" hidden="false" customHeight="false" outlineLevel="0" collapsed="false">
      <c r="A6381" s="74" t="s">
        <v>23316</v>
      </c>
      <c r="B6381" s="74" t="s">
        <v>28668</v>
      </c>
      <c r="C6381" s="74" t="s">
        <v>28957</v>
      </c>
      <c r="D6381" s="74" t="s">
        <v>28958</v>
      </c>
      <c r="E6381" s="75"/>
      <c r="F6381" s="74"/>
      <c r="G6381" s="76" t="n">
        <v>100204</v>
      </c>
      <c r="H6381" s="74" t="s">
        <v>28975</v>
      </c>
      <c r="I6381" s="74" t="s">
        <v>28963</v>
      </c>
      <c r="J6381" s="74" t="s">
        <v>16938</v>
      </c>
      <c r="K6381" s="75" t="s">
        <v>18941</v>
      </c>
      <c r="L6381" s="74" t="s">
        <v>16940</v>
      </c>
    </row>
    <row r="6382" customFormat="false" ht="13.5" hidden="false" customHeight="false" outlineLevel="0" collapsed="false">
      <c r="A6382" s="74" t="s">
        <v>23316</v>
      </c>
      <c r="B6382" s="74" t="s">
        <v>28668</v>
      </c>
      <c r="C6382" s="74" t="s">
        <v>28957</v>
      </c>
      <c r="D6382" s="74" t="s">
        <v>28958</v>
      </c>
      <c r="E6382" s="75"/>
      <c r="F6382" s="74"/>
      <c r="G6382" s="76" t="n">
        <v>100205</v>
      </c>
      <c r="H6382" s="74" t="s">
        <v>28976</v>
      </c>
      <c r="I6382" s="74" t="s">
        <v>970</v>
      </c>
      <c r="J6382" s="74" t="s">
        <v>17690</v>
      </c>
      <c r="K6382" s="75" t="s">
        <v>28977</v>
      </c>
      <c r="L6382" s="74" t="s">
        <v>16940</v>
      </c>
    </row>
    <row r="6383" customFormat="false" ht="13.5" hidden="false" customHeight="false" outlineLevel="0" collapsed="false">
      <c r="A6383" s="74" t="s">
        <v>23316</v>
      </c>
      <c r="B6383" s="74" t="s">
        <v>28668</v>
      </c>
      <c r="C6383" s="74" t="s">
        <v>28957</v>
      </c>
      <c r="D6383" s="74" t="s">
        <v>28958</v>
      </c>
      <c r="E6383" s="75"/>
      <c r="F6383" s="74"/>
      <c r="G6383" s="76" t="n">
        <v>100206</v>
      </c>
      <c r="H6383" s="74" t="s">
        <v>28978</v>
      </c>
      <c r="I6383" s="74" t="s">
        <v>970</v>
      </c>
      <c r="J6383" s="74" t="s">
        <v>17690</v>
      </c>
      <c r="K6383" s="75" t="s">
        <v>28979</v>
      </c>
      <c r="L6383" s="74" t="s">
        <v>16940</v>
      </c>
    </row>
    <row r="6384" customFormat="false" ht="13.5" hidden="false" customHeight="false" outlineLevel="0" collapsed="false">
      <c r="A6384" s="74" t="s">
        <v>23316</v>
      </c>
      <c r="B6384" s="74" t="s">
        <v>28668</v>
      </c>
      <c r="C6384" s="74" t="s">
        <v>28957</v>
      </c>
      <c r="D6384" s="74" t="s">
        <v>28958</v>
      </c>
      <c r="E6384" s="75"/>
      <c r="F6384" s="74"/>
      <c r="G6384" s="76" t="n">
        <v>100207</v>
      </c>
      <c r="H6384" s="74" t="s">
        <v>28980</v>
      </c>
      <c r="I6384" s="74" t="s">
        <v>970</v>
      </c>
      <c r="J6384" s="74" t="s">
        <v>16938</v>
      </c>
      <c r="K6384" s="75" t="s">
        <v>28981</v>
      </c>
      <c r="L6384" s="74" t="s">
        <v>16940</v>
      </c>
    </row>
    <row r="6385" customFormat="false" ht="13.5" hidden="false" customHeight="false" outlineLevel="0" collapsed="false">
      <c r="A6385" s="74" t="s">
        <v>23316</v>
      </c>
      <c r="B6385" s="74" t="s">
        <v>28668</v>
      </c>
      <c r="C6385" s="74" t="s">
        <v>28957</v>
      </c>
      <c r="D6385" s="74" t="s">
        <v>28958</v>
      </c>
      <c r="E6385" s="75"/>
      <c r="F6385" s="74"/>
      <c r="G6385" s="76" t="n">
        <v>100208</v>
      </c>
      <c r="H6385" s="74" t="s">
        <v>28982</v>
      </c>
      <c r="I6385" s="74" t="s">
        <v>28983</v>
      </c>
      <c r="J6385" s="74" t="s">
        <v>17690</v>
      </c>
      <c r="K6385" s="75" t="s">
        <v>28984</v>
      </c>
      <c r="L6385" s="74" t="s">
        <v>16940</v>
      </c>
    </row>
    <row r="6386" customFormat="false" ht="13.5" hidden="false" customHeight="false" outlineLevel="0" collapsed="false">
      <c r="A6386" s="74" t="s">
        <v>23316</v>
      </c>
      <c r="B6386" s="74" t="s">
        <v>28668</v>
      </c>
      <c r="C6386" s="74" t="s">
        <v>28957</v>
      </c>
      <c r="D6386" s="74" t="s">
        <v>28958</v>
      </c>
      <c r="E6386" s="75"/>
      <c r="F6386" s="74"/>
      <c r="G6386" s="76" t="n">
        <v>100209</v>
      </c>
      <c r="H6386" s="74" t="s">
        <v>28985</v>
      </c>
      <c r="I6386" s="74" t="s">
        <v>28983</v>
      </c>
      <c r="J6386" s="74" t="s">
        <v>17690</v>
      </c>
      <c r="K6386" s="75" t="s">
        <v>24470</v>
      </c>
      <c r="L6386" s="74" t="s">
        <v>16940</v>
      </c>
    </row>
    <row r="6387" customFormat="false" ht="13.5" hidden="false" customHeight="false" outlineLevel="0" collapsed="false">
      <c r="A6387" s="74" t="s">
        <v>23316</v>
      </c>
      <c r="B6387" s="74" t="s">
        <v>28668</v>
      </c>
      <c r="C6387" s="74" t="s">
        <v>28957</v>
      </c>
      <c r="D6387" s="74" t="s">
        <v>28958</v>
      </c>
      <c r="E6387" s="75"/>
      <c r="F6387" s="74"/>
      <c r="G6387" s="76" t="n">
        <v>100210</v>
      </c>
      <c r="H6387" s="74" t="s">
        <v>28986</v>
      </c>
      <c r="I6387" s="74" t="s">
        <v>28983</v>
      </c>
      <c r="J6387" s="74" t="s">
        <v>17690</v>
      </c>
      <c r="K6387" s="75" t="s">
        <v>22327</v>
      </c>
      <c r="L6387" s="74" t="s">
        <v>16940</v>
      </c>
    </row>
    <row r="6388" customFormat="false" ht="13.5" hidden="false" customHeight="false" outlineLevel="0" collapsed="false">
      <c r="A6388" s="74" t="s">
        <v>23316</v>
      </c>
      <c r="B6388" s="74" t="s">
        <v>28668</v>
      </c>
      <c r="C6388" s="74" t="s">
        <v>28957</v>
      </c>
      <c r="D6388" s="74" t="s">
        <v>28958</v>
      </c>
      <c r="E6388" s="75"/>
      <c r="F6388" s="74"/>
      <c r="G6388" s="76" t="n">
        <v>100211</v>
      </c>
      <c r="H6388" s="74" t="s">
        <v>28987</v>
      </c>
      <c r="I6388" s="74" t="s">
        <v>28983</v>
      </c>
      <c r="J6388" s="74" t="s">
        <v>17690</v>
      </c>
      <c r="K6388" s="75" t="s">
        <v>28988</v>
      </c>
      <c r="L6388" s="74" t="s">
        <v>16940</v>
      </c>
    </row>
    <row r="6389" customFormat="false" ht="13.5" hidden="false" customHeight="false" outlineLevel="0" collapsed="false">
      <c r="A6389" s="74" t="s">
        <v>23316</v>
      </c>
      <c r="B6389" s="74" t="s">
        <v>28668</v>
      </c>
      <c r="C6389" s="74" t="s">
        <v>28957</v>
      </c>
      <c r="D6389" s="74" t="s">
        <v>28958</v>
      </c>
      <c r="E6389" s="75"/>
      <c r="F6389" s="74"/>
      <c r="G6389" s="76" t="n">
        <v>100212</v>
      </c>
      <c r="H6389" s="74" t="s">
        <v>28989</v>
      </c>
      <c r="I6389" s="74" t="s">
        <v>28983</v>
      </c>
      <c r="J6389" s="74" t="s">
        <v>17690</v>
      </c>
      <c r="K6389" s="75" t="s">
        <v>27073</v>
      </c>
      <c r="L6389" s="74" t="s">
        <v>16940</v>
      </c>
    </row>
    <row r="6390" customFormat="false" ht="13.5" hidden="false" customHeight="false" outlineLevel="0" collapsed="false">
      <c r="A6390" s="74" t="s">
        <v>23316</v>
      </c>
      <c r="B6390" s="74" t="s">
        <v>28668</v>
      </c>
      <c r="C6390" s="74" t="s">
        <v>28957</v>
      </c>
      <c r="D6390" s="74" t="s">
        <v>28958</v>
      </c>
      <c r="E6390" s="75"/>
      <c r="F6390" s="74"/>
      <c r="G6390" s="76" t="n">
        <v>100213</v>
      </c>
      <c r="H6390" s="74" t="s">
        <v>28990</v>
      </c>
      <c r="I6390" s="74" t="s">
        <v>28983</v>
      </c>
      <c r="J6390" s="74" t="s">
        <v>17690</v>
      </c>
      <c r="K6390" s="75" t="s">
        <v>28991</v>
      </c>
      <c r="L6390" s="74" t="s">
        <v>16940</v>
      </c>
    </row>
    <row r="6391" customFormat="false" ht="13.5" hidden="false" customHeight="false" outlineLevel="0" collapsed="false">
      <c r="A6391" s="74" t="s">
        <v>23316</v>
      </c>
      <c r="B6391" s="74" t="s">
        <v>28668</v>
      </c>
      <c r="C6391" s="74" t="s">
        <v>28957</v>
      </c>
      <c r="D6391" s="74" t="s">
        <v>28958</v>
      </c>
      <c r="E6391" s="75"/>
      <c r="F6391" s="74"/>
      <c r="G6391" s="76" t="n">
        <v>100214</v>
      </c>
      <c r="H6391" s="74" t="s">
        <v>28992</v>
      </c>
      <c r="I6391" s="74" t="s">
        <v>28983</v>
      </c>
      <c r="J6391" s="74" t="s">
        <v>17690</v>
      </c>
      <c r="K6391" s="75" t="s">
        <v>26628</v>
      </c>
      <c r="L6391" s="74" t="s">
        <v>16940</v>
      </c>
    </row>
    <row r="6392" customFormat="false" ht="13.5" hidden="false" customHeight="false" outlineLevel="0" collapsed="false">
      <c r="A6392" s="74" t="s">
        <v>23316</v>
      </c>
      <c r="B6392" s="74" t="s">
        <v>28668</v>
      </c>
      <c r="C6392" s="74" t="s">
        <v>28957</v>
      </c>
      <c r="D6392" s="74" t="s">
        <v>28958</v>
      </c>
      <c r="E6392" s="75"/>
      <c r="F6392" s="74"/>
      <c r="G6392" s="76" t="n">
        <v>100215</v>
      </c>
      <c r="H6392" s="74" t="s">
        <v>28993</v>
      </c>
      <c r="I6392" s="74" t="s">
        <v>28983</v>
      </c>
      <c r="J6392" s="74" t="s">
        <v>17690</v>
      </c>
      <c r="K6392" s="75" t="s">
        <v>28994</v>
      </c>
      <c r="L6392" s="74" t="s">
        <v>16940</v>
      </c>
    </row>
    <row r="6393" customFormat="false" ht="13.5" hidden="false" customHeight="false" outlineLevel="0" collapsed="false">
      <c r="A6393" s="74" t="s">
        <v>23316</v>
      </c>
      <c r="B6393" s="74" t="s">
        <v>28668</v>
      </c>
      <c r="C6393" s="74" t="s">
        <v>28957</v>
      </c>
      <c r="D6393" s="74" t="s">
        <v>28958</v>
      </c>
      <c r="E6393" s="75"/>
      <c r="F6393" s="74"/>
      <c r="G6393" s="76" t="n">
        <v>100216</v>
      </c>
      <c r="H6393" s="74" t="s">
        <v>28995</v>
      </c>
      <c r="I6393" s="74" t="s">
        <v>28983</v>
      </c>
      <c r="J6393" s="74" t="s">
        <v>17690</v>
      </c>
      <c r="K6393" s="75" t="s">
        <v>28996</v>
      </c>
      <c r="L6393" s="74" t="s">
        <v>16940</v>
      </c>
    </row>
    <row r="6394" customFormat="false" ht="13.5" hidden="false" customHeight="false" outlineLevel="0" collapsed="false">
      <c r="A6394" s="74" t="s">
        <v>23316</v>
      </c>
      <c r="B6394" s="74" t="s">
        <v>28668</v>
      </c>
      <c r="C6394" s="74" t="s">
        <v>28957</v>
      </c>
      <c r="D6394" s="74" t="s">
        <v>28958</v>
      </c>
      <c r="E6394" s="75"/>
      <c r="F6394" s="74"/>
      <c r="G6394" s="76" t="n">
        <v>100217</v>
      </c>
      <c r="H6394" s="74" t="s">
        <v>28997</v>
      </c>
      <c r="I6394" s="74" t="s">
        <v>28983</v>
      </c>
      <c r="J6394" s="74" t="s">
        <v>16938</v>
      </c>
      <c r="K6394" s="75" t="s">
        <v>18269</v>
      </c>
      <c r="L6394" s="74" t="s">
        <v>16940</v>
      </c>
    </row>
    <row r="6395" customFormat="false" ht="13.5" hidden="false" customHeight="false" outlineLevel="0" collapsed="false">
      <c r="A6395" s="74" t="s">
        <v>23316</v>
      </c>
      <c r="B6395" s="74" t="s">
        <v>28668</v>
      </c>
      <c r="C6395" s="74" t="s">
        <v>28957</v>
      </c>
      <c r="D6395" s="74" t="s">
        <v>28958</v>
      </c>
      <c r="E6395" s="75"/>
      <c r="F6395" s="74"/>
      <c r="G6395" s="76" t="n">
        <v>100218</v>
      </c>
      <c r="H6395" s="74" t="s">
        <v>28998</v>
      </c>
      <c r="I6395" s="74" t="s">
        <v>28983</v>
      </c>
      <c r="J6395" s="74" t="s">
        <v>16938</v>
      </c>
      <c r="K6395" s="75" t="s">
        <v>17126</v>
      </c>
      <c r="L6395" s="74" t="s">
        <v>16940</v>
      </c>
    </row>
    <row r="6396" customFormat="false" ht="13.5" hidden="false" customHeight="false" outlineLevel="0" collapsed="false">
      <c r="A6396" s="74" t="s">
        <v>23316</v>
      </c>
      <c r="B6396" s="74" t="s">
        <v>28668</v>
      </c>
      <c r="C6396" s="74" t="s">
        <v>28957</v>
      </c>
      <c r="D6396" s="74" t="s">
        <v>28958</v>
      </c>
      <c r="E6396" s="75"/>
      <c r="F6396" s="74"/>
      <c r="G6396" s="76" t="n">
        <v>100219</v>
      </c>
      <c r="H6396" s="74" t="s">
        <v>28999</v>
      </c>
      <c r="I6396" s="74" t="s">
        <v>28983</v>
      </c>
      <c r="J6396" s="74" t="s">
        <v>16938</v>
      </c>
      <c r="K6396" s="75" t="s">
        <v>18176</v>
      </c>
      <c r="L6396" s="74" t="s">
        <v>16940</v>
      </c>
    </row>
    <row r="6397" customFormat="false" ht="13.5" hidden="false" customHeight="false" outlineLevel="0" collapsed="false">
      <c r="A6397" s="74" t="s">
        <v>23316</v>
      </c>
      <c r="B6397" s="74" t="s">
        <v>28668</v>
      </c>
      <c r="C6397" s="74" t="s">
        <v>28957</v>
      </c>
      <c r="D6397" s="74" t="s">
        <v>28958</v>
      </c>
      <c r="E6397" s="75"/>
      <c r="F6397" s="74"/>
      <c r="G6397" s="76" t="n">
        <v>100220</v>
      </c>
      <c r="H6397" s="74" t="s">
        <v>29000</v>
      </c>
      <c r="I6397" s="74" t="s">
        <v>29001</v>
      </c>
      <c r="J6397" s="74" t="s">
        <v>17690</v>
      </c>
      <c r="K6397" s="75" t="s">
        <v>23390</v>
      </c>
      <c r="L6397" s="74" t="s">
        <v>16940</v>
      </c>
    </row>
    <row r="6398" customFormat="false" ht="13.5" hidden="false" customHeight="false" outlineLevel="0" collapsed="false">
      <c r="A6398" s="74" t="s">
        <v>23316</v>
      </c>
      <c r="B6398" s="74" t="s">
        <v>28668</v>
      </c>
      <c r="C6398" s="74" t="s">
        <v>28957</v>
      </c>
      <c r="D6398" s="74" t="s">
        <v>28958</v>
      </c>
      <c r="E6398" s="75"/>
      <c r="F6398" s="74"/>
      <c r="G6398" s="76" t="n">
        <v>100221</v>
      </c>
      <c r="H6398" s="74" t="s">
        <v>29002</v>
      </c>
      <c r="I6398" s="74" t="s">
        <v>29001</v>
      </c>
      <c r="J6398" s="74" t="s">
        <v>17690</v>
      </c>
      <c r="K6398" s="75" t="s">
        <v>29003</v>
      </c>
      <c r="L6398" s="74" t="s">
        <v>16940</v>
      </c>
    </row>
    <row r="6399" customFormat="false" ht="13.5" hidden="false" customHeight="false" outlineLevel="0" collapsed="false">
      <c r="A6399" s="74" t="s">
        <v>23316</v>
      </c>
      <c r="B6399" s="74" t="s">
        <v>28668</v>
      </c>
      <c r="C6399" s="74" t="s">
        <v>28957</v>
      </c>
      <c r="D6399" s="74" t="s">
        <v>28958</v>
      </c>
      <c r="E6399" s="75"/>
      <c r="F6399" s="74"/>
      <c r="G6399" s="76" t="n">
        <v>100222</v>
      </c>
      <c r="H6399" s="74" t="s">
        <v>29004</v>
      </c>
      <c r="I6399" s="74" t="s">
        <v>29001</v>
      </c>
      <c r="J6399" s="74" t="s">
        <v>17690</v>
      </c>
      <c r="K6399" s="75" t="s">
        <v>29005</v>
      </c>
      <c r="L6399" s="74" t="s">
        <v>16940</v>
      </c>
    </row>
    <row r="6400" customFormat="false" ht="13.5" hidden="false" customHeight="false" outlineLevel="0" collapsed="false">
      <c r="A6400" s="74" t="s">
        <v>23316</v>
      </c>
      <c r="B6400" s="74" t="s">
        <v>28668</v>
      </c>
      <c r="C6400" s="74" t="s">
        <v>28957</v>
      </c>
      <c r="D6400" s="74" t="s">
        <v>28958</v>
      </c>
      <c r="E6400" s="75"/>
      <c r="F6400" s="74"/>
      <c r="G6400" s="76" t="n">
        <v>100223</v>
      </c>
      <c r="H6400" s="74" t="s">
        <v>29006</v>
      </c>
      <c r="I6400" s="74" t="s">
        <v>29001</v>
      </c>
      <c r="J6400" s="74" t="s">
        <v>17690</v>
      </c>
      <c r="K6400" s="75" t="s">
        <v>29007</v>
      </c>
      <c r="L6400" s="74" t="s">
        <v>16940</v>
      </c>
    </row>
    <row r="6401" customFormat="false" ht="13.5" hidden="false" customHeight="false" outlineLevel="0" collapsed="false">
      <c r="A6401" s="74" t="s">
        <v>23316</v>
      </c>
      <c r="B6401" s="74" t="s">
        <v>28668</v>
      </c>
      <c r="C6401" s="74" t="s">
        <v>28957</v>
      </c>
      <c r="D6401" s="74" t="s">
        <v>28958</v>
      </c>
      <c r="E6401" s="75"/>
      <c r="F6401" s="74"/>
      <c r="G6401" s="76" t="n">
        <v>100224</v>
      </c>
      <c r="H6401" s="74" t="s">
        <v>29008</v>
      </c>
      <c r="I6401" s="74" t="s">
        <v>29001</v>
      </c>
      <c r="J6401" s="74" t="s">
        <v>16938</v>
      </c>
      <c r="K6401" s="75" t="s">
        <v>18269</v>
      </c>
      <c r="L6401" s="74" t="s">
        <v>16940</v>
      </c>
    </row>
    <row r="6402" customFormat="false" ht="13.5" hidden="false" customHeight="false" outlineLevel="0" collapsed="false">
      <c r="A6402" s="74" t="s">
        <v>23316</v>
      </c>
      <c r="B6402" s="74" t="s">
        <v>28668</v>
      </c>
      <c r="C6402" s="74" t="s">
        <v>28957</v>
      </c>
      <c r="D6402" s="74" t="s">
        <v>28958</v>
      </c>
      <c r="E6402" s="75"/>
      <c r="F6402" s="74"/>
      <c r="G6402" s="76" t="n">
        <v>100225</v>
      </c>
      <c r="H6402" s="74" t="s">
        <v>29009</v>
      </c>
      <c r="I6402" s="74" t="s">
        <v>29010</v>
      </c>
      <c r="J6402" s="74" t="s">
        <v>17690</v>
      </c>
      <c r="K6402" s="75" t="s">
        <v>29011</v>
      </c>
      <c r="L6402" s="74" t="s">
        <v>16940</v>
      </c>
    </row>
    <row r="6403" customFormat="false" ht="13.5" hidden="false" customHeight="false" outlineLevel="0" collapsed="false">
      <c r="A6403" s="74" t="s">
        <v>23316</v>
      </c>
      <c r="B6403" s="74" t="s">
        <v>28668</v>
      </c>
      <c r="C6403" s="74" t="s">
        <v>28957</v>
      </c>
      <c r="D6403" s="74" t="s">
        <v>28958</v>
      </c>
      <c r="E6403" s="75"/>
      <c r="F6403" s="74"/>
      <c r="G6403" s="76" t="n">
        <v>100226</v>
      </c>
      <c r="H6403" s="74" t="s">
        <v>29012</v>
      </c>
      <c r="I6403" s="74" t="s">
        <v>29010</v>
      </c>
      <c r="J6403" s="74" t="s">
        <v>17690</v>
      </c>
      <c r="K6403" s="75" t="s">
        <v>19143</v>
      </c>
      <c r="L6403" s="74" t="s">
        <v>16940</v>
      </c>
    </row>
    <row r="6404" customFormat="false" ht="13.5" hidden="false" customHeight="false" outlineLevel="0" collapsed="false">
      <c r="A6404" s="74" t="s">
        <v>23316</v>
      </c>
      <c r="B6404" s="74" t="s">
        <v>28668</v>
      </c>
      <c r="C6404" s="74" t="s">
        <v>28957</v>
      </c>
      <c r="D6404" s="74" t="s">
        <v>28958</v>
      </c>
      <c r="E6404" s="75"/>
      <c r="F6404" s="74"/>
      <c r="G6404" s="76" t="n">
        <v>100227</v>
      </c>
      <c r="H6404" s="74" t="s">
        <v>29013</v>
      </c>
      <c r="I6404" s="74" t="s">
        <v>29010</v>
      </c>
      <c r="J6404" s="74" t="s">
        <v>17690</v>
      </c>
      <c r="K6404" s="75" t="s">
        <v>17821</v>
      </c>
      <c r="L6404" s="74" t="s">
        <v>16940</v>
      </c>
    </row>
    <row r="6405" customFormat="false" ht="13.5" hidden="false" customHeight="false" outlineLevel="0" collapsed="false">
      <c r="A6405" s="74" t="s">
        <v>23316</v>
      </c>
      <c r="B6405" s="74" t="s">
        <v>28668</v>
      </c>
      <c r="C6405" s="74" t="s">
        <v>28957</v>
      </c>
      <c r="D6405" s="74" t="s">
        <v>28958</v>
      </c>
      <c r="E6405" s="75"/>
      <c r="F6405" s="74"/>
      <c r="G6405" s="76" t="n">
        <v>100228</v>
      </c>
      <c r="H6405" s="74" t="s">
        <v>29014</v>
      </c>
      <c r="I6405" s="74" t="s">
        <v>29010</v>
      </c>
      <c r="J6405" s="74" t="s">
        <v>16938</v>
      </c>
      <c r="K6405" s="75" t="s">
        <v>18357</v>
      </c>
      <c r="L6405" s="74" t="s">
        <v>16940</v>
      </c>
    </row>
    <row r="6406" customFormat="false" ht="13.5" hidden="false" customHeight="false" outlineLevel="0" collapsed="false">
      <c r="A6406" s="74" t="s">
        <v>23316</v>
      </c>
      <c r="B6406" s="74" t="s">
        <v>28668</v>
      </c>
      <c r="C6406" s="74" t="s">
        <v>28957</v>
      </c>
      <c r="D6406" s="74" t="s">
        <v>28958</v>
      </c>
      <c r="E6406" s="75"/>
      <c r="F6406" s="74"/>
      <c r="G6406" s="76" t="n">
        <v>100229</v>
      </c>
      <c r="H6406" s="74" t="s">
        <v>29015</v>
      </c>
      <c r="I6406" s="74" t="s">
        <v>590</v>
      </c>
      <c r="J6406" s="74" t="s">
        <v>17690</v>
      </c>
      <c r="K6406" s="75" t="s">
        <v>18946</v>
      </c>
      <c r="L6406" s="74" t="s">
        <v>16940</v>
      </c>
    </row>
    <row r="6407" customFormat="false" ht="13.5" hidden="false" customHeight="false" outlineLevel="0" collapsed="false">
      <c r="A6407" s="74" t="s">
        <v>23316</v>
      </c>
      <c r="B6407" s="74" t="s">
        <v>28668</v>
      </c>
      <c r="C6407" s="74" t="s">
        <v>28957</v>
      </c>
      <c r="D6407" s="74" t="s">
        <v>28958</v>
      </c>
      <c r="E6407" s="75"/>
      <c r="F6407" s="74"/>
      <c r="G6407" s="76" t="n">
        <v>100230</v>
      </c>
      <c r="H6407" s="74" t="s">
        <v>29016</v>
      </c>
      <c r="I6407" s="74" t="s">
        <v>590</v>
      </c>
      <c r="J6407" s="74" t="s">
        <v>17690</v>
      </c>
      <c r="K6407" s="75" t="s">
        <v>18526</v>
      </c>
      <c r="L6407" s="74" t="s">
        <v>16940</v>
      </c>
    </row>
    <row r="6408" customFormat="false" ht="13.5" hidden="false" customHeight="false" outlineLevel="0" collapsed="false">
      <c r="A6408" s="74" t="s">
        <v>23316</v>
      </c>
      <c r="B6408" s="74" t="s">
        <v>28668</v>
      </c>
      <c r="C6408" s="74" t="s">
        <v>28957</v>
      </c>
      <c r="D6408" s="74" t="s">
        <v>28958</v>
      </c>
      <c r="E6408" s="75"/>
      <c r="F6408" s="74"/>
      <c r="G6408" s="76" t="n">
        <v>100231</v>
      </c>
      <c r="H6408" s="74" t="s">
        <v>29017</v>
      </c>
      <c r="I6408" s="74" t="s">
        <v>590</v>
      </c>
      <c r="J6408" s="74" t="s">
        <v>17690</v>
      </c>
      <c r="K6408" s="75" t="s">
        <v>18705</v>
      </c>
      <c r="L6408" s="74" t="s">
        <v>16940</v>
      </c>
    </row>
    <row r="6409" customFormat="false" ht="13.5" hidden="false" customHeight="false" outlineLevel="0" collapsed="false">
      <c r="A6409" s="74" t="s">
        <v>23316</v>
      </c>
      <c r="B6409" s="74" t="s">
        <v>28668</v>
      </c>
      <c r="C6409" s="74" t="s">
        <v>28957</v>
      </c>
      <c r="D6409" s="74" t="s">
        <v>28958</v>
      </c>
      <c r="E6409" s="75"/>
      <c r="F6409" s="74"/>
      <c r="G6409" s="76" t="n">
        <v>100232</v>
      </c>
      <c r="H6409" s="74" t="s">
        <v>29018</v>
      </c>
      <c r="I6409" s="74" t="s">
        <v>21</v>
      </c>
      <c r="J6409" s="74" t="s">
        <v>17690</v>
      </c>
      <c r="K6409" s="75" t="s">
        <v>18703</v>
      </c>
      <c r="L6409" s="74" t="s">
        <v>16940</v>
      </c>
    </row>
    <row r="6410" customFormat="false" ht="13.5" hidden="false" customHeight="false" outlineLevel="0" collapsed="false">
      <c r="A6410" s="74" t="s">
        <v>23316</v>
      </c>
      <c r="B6410" s="74" t="s">
        <v>28668</v>
      </c>
      <c r="C6410" s="74" t="s">
        <v>28957</v>
      </c>
      <c r="D6410" s="74" t="s">
        <v>28958</v>
      </c>
      <c r="E6410" s="75"/>
      <c r="F6410" s="74"/>
      <c r="G6410" s="76" t="n">
        <v>100233</v>
      </c>
      <c r="H6410" s="74" t="s">
        <v>29019</v>
      </c>
      <c r="I6410" s="74" t="s">
        <v>21</v>
      </c>
      <c r="J6410" s="74" t="s">
        <v>17690</v>
      </c>
      <c r="K6410" s="75" t="s">
        <v>29020</v>
      </c>
      <c r="L6410" s="74" t="s">
        <v>16940</v>
      </c>
    </row>
    <row r="6411" customFormat="false" ht="13.5" hidden="false" customHeight="false" outlineLevel="0" collapsed="false">
      <c r="A6411" s="74" t="s">
        <v>23316</v>
      </c>
      <c r="B6411" s="74" t="s">
        <v>28668</v>
      </c>
      <c r="C6411" s="74" t="s">
        <v>28957</v>
      </c>
      <c r="D6411" s="74" t="s">
        <v>28958</v>
      </c>
      <c r="E6411" s="75"/>
      <c r="F6411" s="74"/>
      <c r="G6411" s="76" t="n">
        <v>100234</v>
      </c>
      <c r="H6411" s="74" t="s">
        <v>29021</v>
      </c>
      <c r="I6411" s="74" t="s">
        <v>73</v>
      </c>
      <c r="J6411" s="74" t="s">
        <v>17690</v>
      </c>
      <c r="K6411" s="75" t="s">
        <v>18487</v>
      </c>
      <c r="L6411" s="74" t="s">
        <v>16940</v>
      </c>
    </row>
    <row r="6412" customFormat="false" ht="13.5" hidden="false" customHeight="false" outlineLevel="0" collapsed="false">
      <c r="A6412" s="74" t="s">
        <v>23316</v>
      </c>
      <c r="B6412" s="74" t="s">
        <v>28668</v>
      </c>
      <c r="C6412" s="74" t="s">
        <v>28957</v>
      </c>
      <c r="D6412" s="74" t="s">
        <v>28958</v>
      </c>
      <c r="E6412" s="75"/>
      <c r="F6412" s="74"/>
      <c r="G6412" s="76" t="n">
        <v>100235</v>
      </c>
      <c r="H6412" s="74" t="s">
        <v>29022</v>
      </c>
      <c r="I6412" s="74" t="s">
        <v>857</v>
      </c>
      <c r="J6412" s="74" t="s">
        <v>17690</v>
      </c>
      <c r="K6412" s="75" t="s">
        <v>18705</v>
      </c>
      <c r="L6412" s="74" t="s">
        <v>16940</v>
      </c>
    </row>
    <row r="6413" customFormat="false" ht="13.5" hidden="false" customHeight="false" outlineLevel="0" collapsed="false">
      <c r="A6413" s="74" t="s">
        <v>23316</v>
      </c>
      <c r="B6413" s="74" t="s">
        <v>28668</v>
      </c>
      <c r="C6413" s="74" t="s">
        <v>28957</v>
      </c>
      <c r="D6413" s="74" t="s">
        <v>28958</v>
      </c>
      <c r="E6413" s="75"/>
      <c r="F6413" s="74"/>
      <c r="G6413" s="76" t="n">
        <v>100236</v>
      </c>
      <c r="H6413" s="74" t="s">
        <v>29023</v>
      </c>
      <c r="I6413" s="74" t="s">
        <v>29024</v>
      </c>
      <c r="J6413" s="74" t="s">
        <v>17690</v>
      </c>
      <c r="K6413" s="75" t="s">
        <v>29025</v>
      </c>
      <c r="L6413" s="74" t="s">
        <v>16940</v>
      </c>
    </row>
    <row r="6414" customFormat="false" ht="13.5" hidden="false" customHeight="false" outlineLevel="0" collapsed="false">
      <c r="A6414" s="74" t="s">
        <v>23316</v>
      </c>
      <c r="B6414" s="74" t="s">
        <v>28668</v>
      </c>
      <c r="C6414" s="74" t="s">
        <v>28957</v>
      </c>
      <c r="D6414" s="74" t="s">
        <v>28958</v>
      </c>
      <c r="E6414" s="75"/>
      <c r="F6414" s="74"/>
      <c r="G6414" s="76" t="n">
        <v>100237</v>
      </c>
      <c r="H6414" s="74" t="s">
        <v>29026</v>
      </c>
      <c r="I6414" s="74" t="s">
        <v>29024</v>
      </c>
      <c r="J6414" s="74" t="s">
        <v>17690</v>
      </c>
      <c r="K6414" s="75" t="s">
        <v>29027</v>
      </c>
      <c r="L6414" s="74" t="s">
        <v>16940</v>
      </c>
    </row>
    <row r="6415" customFormat="false" ht="13.5" hidden="false" customHeight="false" outlineLevel="0" collapsed="false">
      <c r="A6415" s="74" t="s">
        <v>23316</v>
      </c>
      <c r="B6415" s="74" t="s">
        <v>28668</v>
      </c>
      <c r="C6415" s="74" t="s">
        <v>28957</v>
      </c>
      <c r="D6415" s="74" t="s">
        <v>28958</v>
      </c>
      <c r="E6415" s="75"/>
      <c r="F6415" s="74"/>
      <c r="G6415" s="76" t="n">
        <v>100238</v>
      </c>
      <c r="H6415" s="74" t="s">
        <v>29028</v>
      </c>
      <c r="I6415" s="74" t="s">
        <v>29024</v>
      </c>
      <c r="J6415" s="74" t="s">
        <v>17690</v>
      </c>
      <c r="K6415" s="75" t="s">
        <v>29029</v>
      </c>
      <c r="L6415" s="74" t="s">
        <v>16940</v>
      </c>
    </row>
    <row r="6416" customFormat="false" ht="13.5" hidden="false" customHeight="false" outlineLevel="0" collapsed="false">
      <c r="A6416" s="74" t="s">
        <v>23316</v>
      </c>
      <c r="B6416" s="74" t="s">
        <v>28668</v>
      </c>
      <c r="C6416" s="74" t="s">
        <v>28957</v>
      </c>
      <c r="D6416" s="74" t="s">
        <v>28958</v>
      </c>
      <c r="E6416" s="75"/>
      <c r="F6416" s="74"/>
      <c r="G6416" s="76" t="n">
        <v>100239</v>
      </c>
      <c r="H6416" s="74" t="s">
        <v>29030</v>
      </c>
      <c r="I6416" s="74" t="s">
        <v>29024</v>
      </c>
      <c r="J6416" s="74" t="s">
        <v>17690</v>
      </c>
      <c r="K6416" s="75" t="s">
        <v>24375</v>
      </c>
      <c r="L6416" s="74" t="s">
        <v>16940</v>
      </c>
    </row>
    <row r="6417" customFormat="false" ht="13.5" hidden="false" customHeight="false" outlineLevel="0" collapsed="false">
      <c r="A6417" s="74" t="s">
        <v>23316</v>
      </c>
      <c r="B6417" s="74" t="s">
        <v>28668</v>
      </c>
      <c r="C6417" s="74" t="s">
        <v>28957</v>
      </c>
      <c r="D6417" s="74" t="s">
        <v>28958</v>
      </c>
      <c r="E6417" s="75"/>
      <c r="F6417" s="74"/>
      <c r="G6417" s="76" t="n">
        <v>100240</v>
      </c>
      <c r="H6417" s="74" t="s">
        <v>29031</v>
      </c>
      <c r="I6417" s="74" t="s">
        <v>29024</v>
      </c>
      <c r="J6417" s="74" t="s">
        <v>17690</v>
      </c>
      <c r="K6417" s="75" t="s">
        <v>29032</v>
      </c>
      <c r="L6417" s="74" t="s">
        <v>16940</v>
      </c>
    </row>
    <row r="6418" customFormat="false" ht="13.5" hidden="false" customHeight="false" outlineLevel="0" collapsed="false">
      <c r="A6418" s="74" t="s">
        <v>23316</v>
      </c>
      <c r="B6418" s="74" t="s">
        <v>28668</v>
      </c>
      <c r="C6418" s="74" t="s">
        <v>28957</v>
      </c>
      <c r="D6418" s="74" t="s">
        <v>28958</v>
      </c>
      <c r="E6418" s="75"/>
      <c r="F6418" s="74"/>
      <c r="G6418" s="76" t="n">
        <v>100241</v>
      </c>
      <c r="H6418" s="74" t="s">
        <v>29033</v>
      </c>
      <c r="I6418" s="74" t="s">
        <v>29024</v>
      </c>
      <c r="J6418" s="74" t="s">
        <v>17690</v>
      </c>
      <c r="K6418" s="75" t="s">
        <v>24375</v>
      </c>
      <c r="L6418" s="74" t="s">
        <v>16940</v>
      </c>
    </row>
    <row r="6419" customFormat="false" ht="13.5" hidden="false" customHeight="false" outlineLevel="0" collapsed="false">
      <c r="A6419" s="74" t="s">
        <v>23316</v>
      </c>
      <c r="B6419" s="74" t="s">
        <v>28668</v>
      </c>
      <c r="C6419" s="74" t="s">
        <v>28957</v>
      </c>
      <c r="D6419" s="74" t="s">
        <v>28958</v>
      </c>
      <c r="E6419" s="75"/>
      <c r="F6419" s="74"/>
      <c r="G6419" s="76" t="n">
        <v>100242</v>
      </c>
      <c r="H6419" s="74" t="s">
        <v>29034</v>
      </c>
      <c r="I6419" s="74" t="s">
        <v>29024</v>
      </c>
      <c r="J6419" s="74" t="s">
        <v>17690</v>
      </c>
      <c r="K6419" s="75" t="s">
        <v>29035</v>
      </c>
      <c r="L6419" s="74" t="s">
        <v>16940</v>
      </c>
    </row>
    <row r="6420" customFormat="false" ht="13.5" hidden="false" customHeight="false" outlineLevel="0" collapsed="false">
      <c r="A6420" s="74" t="s">
        <v>23316</v>
      </c>
      <c r="B6420" s="74" t="s">
        <v>28668</v>
      </c>
      <c r="C6420" s="74" t="s">
        <v>28957</v>
      </c>
      <c r="D6420" s="74" t="s">
        <v>28958</v>
      </c>
      <c r="E6420" s="75"/>
      <c r="F6420" s="74"/>
      <c r="G6420" s="76" t="n">
        <v>100243</v>
      </c>
      <c r="H6420" s="74" t="s">
        <v>29036</v>
      </c>
      <c r="I6420" s="74" t="s">
        <v>29024</v>
      </c>
      <c r="J6420" s="74" t="s">
        <v>17690</v>
      </c>
      <c r="K6420" s="75" t="s">
        <v>29037</v>
      </c>
      <c r="L6420" s="74" t="s">
        <v>16940</v>
      </c>
    </row>
    <row r="6421" customFormat="false" ht="13.5" hidden="false" customHeight="false" outlineLevel="0" collapsed="false">
      <c r="A6421" s="74" t="s">
        <v>23316</v>
      </c>
      <c r="B6421" s="74" t="s">
        <v>28668</v>
      </c>
      <c r="C6421" s="74" t="s">
        <v>28957</v>
      </c>
      <c r="D6421" s="74" t="s">
        <v>28958</v>
      </c>
      <c r="E6421" s="75"/>
      <c r="F6421" s="74"/>
      <c r="G6421" s="76" t="n">
        <v>100244</v>
      </c>
      <c r="H6421" s="74" t="s">
        <v>29038</v>
      </c>
      <c r="I6421" s="74" t="s">
        <v>29024</v>
      </c>
      <c r="J6421" s="74" t="s">
        <v>17690</v>
      </c>
      <c r="K6421" s="75" t="s">
        <v>29032</v>
      </c>
      <c r="L6421" s="74" t="s">
        <v>16940</v>
      </c>
    </row>
    <row r="6422" customFormat="false" ht="13.5" hidden="false" customHeight="false" outlineLevel="0" collapsed="false">
      <c r="A6422" s="74" t="s">
        <v>23316</v>
      </c>
      <c r="B6422" s="74" t="s">
        <v>28668</v>
      </c>
      <c r="C6422" s="74" t="s">
        <v>28957</v>
      </c>
      <c r="D6422" s="74" t="s">
        <v>28958</v>
      </c>
      <c r="E6422" s="75"/>
      <c r="F6422" s="74"/>
      <c r="G6422" s="76" t="n">
        <v>100245</v>
      </c>
      <c r="H6422" s="74" t="s">
        <v>29039</v>
      </c>
      <c r="I6422" s="74" t="s">
        <v>29024</v>
      </c>
      <c r="J6422" s="74" t="s">
        <v>17690</v>
      </c>
      <c r="K6422" s="75" t="s">
        <v>29040</v>
      </c>
      <c r="L6422" s="74" t="s">
        <v>16940</v>
      </c>
    </row>
    <row r="6423" customFormat="false" ht="13.5" hidden="false" customHeight="false" outlineLevel="0" collapsed="false">
      <c r="A6423" s="74" t="s">
        <v>23316</v>
      </c>
      <c r="B6423" s="74" t="s">
        <v>28668</v>
      </c>
      <c r="C6423" s="74" t="s">
        <v>28957</v>
      </c>
      <c r="D6423" s="74" t="s">
        <v>28958</v>
      </c>
      <c r="E6423" s="75"/>
      <c r="F6423" s="74"/>
      <c r="G6423" s="76" t="n">
        <v>100246</v>
      </c>
      <c r="H6423" s="74" t="s">
        <v>29041</v>
      </c>
      <c r="I6423" s="74" t="s">
        <v>29024</v>
      </c>
      <c r="J6423" s="74" t="s">
        <v>17690</v>
      </c>
      <c r="K6423" s="75" t="s">
        <v>29042</v>
      </c>
      <c r="L6423" s="74" t="s">
        <v>16940</v>
      </c>
    </row>
    <row r="6424" customFormat="false" ht="13.5" hidden="false" customHeight="false" outlineLevel="0" collapsed="false">
      <c r="A6424" s="74" t="s">
        <v>23316</v>
      </c>
      <c r="B6424" s="74" t="s">
        <v>28668</v>
      </c>
      <c r="C6424" s="74" t="s">
        <v>28957</v>
      </c>
      <c r="D6424" s="74" t="s">
        <v>28958</v>
      </c>
      <c r="E6424" s="75"/>
      <c r="F6424" s="74"/>
      <c r="G6424" s="76" t="n">
        <v>100247</v>
      </c>
      <c r="H6424" s="74" t="s">
        <v>29043</v>
      </c>
      <c r="I6424" s="74" t="s">
        <v>29024</v>
      </c>
      <c r="J6424" s="74" t="s">
        <v>17690</v>
      </c>
      <c r="K6424" s="75" t="s">
        <v>29027</v>
      </c>
      <c r="L6424" s="74" t="s">
        <v>16940</v>
      </c>
    </row>
    <row r="6425" customFormat="false" ht="13.5" hidden="false" customHeight="false" outlineLevel="0" collapsed="false">
      <c r="A6425" s="74" t="s">
        <v>23316</v>
      </c>
      <c r="B6425" s="74" t="s">
        <v>28668</v>
      </c>
      <c r="C6425" s="74" t="s">
        <v>28957</v>
      </c>
      <c r="D6425" s="74" t="s">
        <v>28958</v>
      </c>
      <c r="E6425" s="75"/>
      <c r="F6425" s="74"/>
      <c r="G6425" s="76" t="n">
        <v>100248</v>
      </c>
      <c r="H6425" s="74" t="s">
        <v>29044</v>
      </c>
      <c r="I6425" s="74" t="s">
        <v>29024</v>
      </c>
      <c r="J6425" s="74" t="s">
        <v>17690</v>
      </c>
      <c r="K6425" s="75" t="s">
        <v>29045</v>
      </c>
      <c r="L6425" s="74" t="s">
        <v>16940</v>
      </c>
    </row>
    <row r="6426" customFormat="false" ht="13.5" hidden="false" customHeight="false" outlineLevel="0" collapsed="false">
      <c r="A6426" s="74" t="s">
        <v>23316</v>
      </c>
      <c r="B6426" s="74" t="s">
        <v>28668</v>
      </c>
      <c r="C6426" s="74" t="s">
        <v>28957</v>
      </c>
      <c r="D6426" s="74" t="s">
        <v>28958</v>
      </c>
      <c r="E6426" s="75"/>
      <c r="F6426" s="74"/>
      <c r="G6426" s="76" t="n">
        <v>100249</v>
      </c>
      <c r="H6426" s="74" t="s">
        <v>29046</v>
      </c>
      <c r="I6426" s="74" t="s">
        <v>29024</v>
      </c>
      <c r="J6426" s="74" t="s">
        <v>17690</v>
      </c>
      <c r="K6426" s="75" t="s">
        <v>29042</v>
      </c>
      <c r="L6426" s="74" t="s">
        <v>16940</v>
      </c>
    </row>
    <row r="6427" customFormat="false" ht="13.5" hidden="false" customHeight="false" outlineLevel="0" collapsed="false">
      <c r="A6427" s="74" t="s">
        <v>23316</v>
      </c>
      <c r="B6427" s="74" t="s">
        <v>28668</v>
      </c>
      <c r="C6427" s="74" t="s">
        <v>28957</v>
      </c>
      <c r="D6427" s="74" t="s">
        <v>28958</v>
      </c>
      <c r="E6427" s="75"/>
      <c r="F6427" s="74"/>
      <c r="G6427" s="76" t="n">
        <v>100250</v>
      </c>
      <c r="H6427" s="74" t="s">
        <v>29047</v>
      </c>
      <c r="I6427" s="74" t="s">
        <v>29024</v>
      </c>
      <c r="J6427" s="74" t="s">
        <v>17690</v>
      </c>
      <c r="K6427" s="75" t="s">
        <v>18341</v>
      </c>
      <c r="L6427" s="74" t="s">
        <v>16940</v>
      </c>
    </row>
    <row r="6428" customFormat="false" ht="13.5" hidden="false" customHeight="false" outlineLevel="0" collapsed="false">
      <c r="A6428" s="74" t="s">
        <v>23316</v>
      </c>
      <c r="B6428" s="74" t="s">
        <v>28668</v>
      </c>
      <c r="C6428" s="74" t="s">
        <v>28957</v>
      </c>
      <c r="D6428" s="74" t="s">
        <v>28958</v>
      </c>
      <c r="E6428" s="75"/>
      <c r="F6428" s="74"/>
      <c r="G6428" s="76" t="n">
        <v>100251</v>
      </c>
      <c r="H6428" s="74" t="s">
        <v>29048</v>
      </c>
      <c r="I6428" s="74" t="s">
        <v>29024</v>
      </c>
      <c r="J6428" s="74" t="s">
        <v>17690</v>
      </c>
      <c r="K6428" s="75" t="s">
        <v>29045</v>
      </c>
      <c r="L6428" s="74" t="s">
        <v>16940</v>
      </c>
    </row>
    <row r="6429" customFormat="false" ht="13.5" hidden="false" customHeight="false" outlineLevel="0" collapsed="false">
      <c r="A6429" s="74" t="s">
        <v>23316</v>
      </c>
      <c r="B6429" s="74" t="s">
        <v>28668</v>
      </c>
      <c r="C6429" s="74" t="s">
        <v>28957</v>
      </c>
      <c r="D6429" s="74" t="s">
        <v>28958</v>
      </c>
      <c r="E6429" s="75"/>
      <c r="F6429" s="74"/>
      <c r="G6429" s="76" t="n">
        <v>100252</v>
      </c>
      <c r="H6429" s="74" t="s">
        <v>29049</v>
      </c>
      <c r="I6429" s="74" t="s">
        <v>29024</v>
      </c>
      <c r="J6429" s="74" t="s">
        <v>17690</v>
      </c>
      <c r="K6429" s="75" t="s">
        <v>29035</v>
      </c>
      <c r="L6429" s="74" t="s">
        <v>16940</v>
      </c>
    </row>
    <row r="6430" customFormat="false" ht="13.5" hidden="false" customHeight="false" outlineLevel="0" collapsed="false">
      <c r="A6430" s="74" t="s">
        <v>23316</v>
      </c>
      <c r="B6430" s="74" t="s">
        <v>28668</v>
      </c>
      <c r="C6430" s="74" t="s">
        <v>28957</v>
      </c>
      <c r="D6430" s="74" t="s">
        <v>28958</v>
      </c>
      <c r="E6430" s="75"/>
      <c r="F6430" s="74"/>
      <c r="G6430" s="76" t="n">
        <v>100253</v>
      </c>
      <c r="H6430" s="74" t="s">
        <v>29050</v>
      </c>
      <c r="I6430" s="74" t="s">
        <v>29024</v>
      </c>
      <c r="J6430" s="74" t="s">
        <v>17690</v>
      </c>
      <c r="K6430" s="75" t="s">
        <v>25365</v>
      </c>
      <c r="L6430" s="74" t="s">
        <v>16940</v>
      </c>
    </row>
    <row r="6431" customFormat="false" ht="13.5" hidden="false" customHeight="false" outlineLevel="0" collapsed="false">
      <c r="A6431" s="74" t="s">
        <v>23316</v>
      </c>
      <c r="B6431" s="74" t="s">
        <v>28668</v>
      </c>
      <c r="C6431" s="74" t="s">
        <v>28957</v>
      </c>
      <c r="D6431" s="74" t="s">
        <v>28958</v>
      </c>
      <c r="E6431" s="75"/>
      <c r="F6431" s="74"/>
      <c r="G6431" s="76" t="n">
        <v>100254</v>
      </c>
      <c r="H6431" s="74" t="s">
        <v>29051</v>
      </c>
      <c r="I6431" s="74" t="s">
        <v>29024</v>
      </c>
      <c r="J6431" s="74" t="s">
        <v>17690</v>
      </c>
      <c r="K6431" s="75" t="s">
        <v>29052</v>
      </c>
      <c r="L6431" s="74" t="s">
        <v>16940</v>
      </c>
    </row>
    <row r="6432" customFormat="false" ht="13.5" hidden="false" customHeight="false" outlineLevel="0" collapsed="false">
      <c r="A6432" s="74" t="s">
        <v>23316</v>
      </c>
      <c r="B6432" s="74" t="s">
        <v>28668</v>
      </c>
      <c r="C6432" s="74" t="s">
        <v>28957</v>
      </c>
      <c r="D6432" s="74" t="s">
        <v>28958</v>
      </c>
      <c r="E6432" s="75"/>
      <c r="F6432" s="74"/>
      <c r="G6432" s="76" t="n">
        <v>100255</v>
      </c>
      <c r="H6432" s="74" t="s">
        <v>29053</v>
      </c>
      <c r="I6432" s="74" t="s">
        <v>29024</v>
      </c>
      <c r="J6432" s="74" t="s">
        <v>17690</v>
      </c>
      <c r="K6432" s="75" t="s">
        <v>22679</v>
      </c>
      <c r="L6432" s="74" t="s">
        <v>16940</v>
      </c>
    </row>
    <row r="6433" customFormat="false" ht="13.5" hidden="false" customHeight="false" outlineLevel="0" collapsed="false">
      <c r="A6433" s="74" t="s">
        <v>23316</v>
      </c>
      <c r="B6433" s="74" t="s">
        <v>28668</v>
      </c>
      <c r="C6433" s="74" t="s">
        <v>28957</v>
      </c>
      <c r="D6433" s="74" t="s">
        <v>28958</v>
      </c>
      <c r="E6433" s="75"/>
      <c r="F6433" s="74"/>
      <c r="G6433" s="76" t="n">
        <v>100256</v>
      </c>
      <c r="H6433" s="74" t="s">
        <v>29054</v>
      </c>
      <c r="I6433" s="74" t="s">
        <v>29024</v>
      </c>
      <c r="J6433" s="74" t="s">
        <v>17690</v>
      </c>
      <c r="K6433" s="75" t="s">
        <v>27135</v>
      </c>
      <c r="L6433" s="74" t="s">
        <v>16940</v>
      </c>
    </row>
    <row r="6434" customFormat="false" ht="13.5" hidden="false" customHeight="false" outlineLevel="0" collapsed="false">
      <c r="A6434" s="74" t="s">
        <v>23316</v>
      </c>
      <c r="B6434" s="74" t="s">
        <v>28668</v>
      </c>
      <c r="C6434" s="74" t="s">
        <v>28957</v>
      </c>
      <c r="D6434" s="74" t="s">
        <v>28958</v>
      </c>
      <c r="E6434" s="75"/>
      <c r="F6434" s="74"/>
      <c r="G6434" s="76" t="n">
        <v>100257</v>
      </c>
      <c r="H6434" s="74" t="s">
        <v>29055</v>
      </c>
      <c r="I6434" s="74" t="s">
        <v>29024</v>
      </c>
      <c r="J6434" s="74" t="s">
        <v>17690</v>
      </c>
      <c r="K6434" s="75" t="s">
        <v>29029</v>
      </c>
      <c r="L6434" s="74" t="s">
        <v>16940</v>
      </c>
    </row>
    <row r="6435" customFormat="false" ht="13.5" hidden="false" customHeight="false" outlineLevel="0" collapsed="false">
      <c r="A6435" s="74" t="s">
        <v>23316</v>
      </c>
      <c r="B6435" s="74" t="s">
        <v>28668</v>
      </c>
      <c r="C6435" s="74" t="s">
        <v>28957</v>
      </c>
      <c r="D6435" s="74" t="s">
        <v>28958</v>
      </c>
      <c r="E6435" s="75"/>
      <c r="F6435" s="74"/>
      <c r="G6435" s="76" t="n">
        <v>100258</v>
      </c>
      <c r="H6435" s="74" t="s">
        <v>29056</v>
      </c>
      <c r="I6435" s="74" t="s">
        <v>29024</v>
      </c>
      <c r="J6435" s="74" t="s">
        <v>17690</v>
      </c>
      <c r="K6435" s="75" t="s">
        <v>22679</v>
      </c>
      <c r="L6435" s="74" t="s">
        <v>16940</v>
      </c>
    </row>
    <row r="6436" customFormat="false" ht="13.5" hidden="false" customHeight="false" outlineLevel="0" collapsed="false">
      <c r="A6436" s="74" t="s">
        <v>23316</v>
      </c>
      <c r="B6436" s="74" t="s">
        <v>28668</v>
      </c>
      <c r="C6436" s="74" t="s">
        <v>28957</v>
      </c>
      <c r="D6436" s="74" t="s">
        <v>28958</v>
      </c>
      <c r="E6436" s="75"/>
      <c r="F6436" s="74"/>
      <c r="G6436" s="76" t="n">
        <v>100259</v>
      </c>
      <c r="H6436" s="74" t="s">
        <v>29057</v>
      </c>
      <c r="I6436" s="74" t="s">
        <v>29024</v>
      </c>
      <c r="J6436" s="74" t="s">
        <v>17690</v>
      </c>
      <c r="K6436" s="75" t="s">
        <v>25365</v>
      </c>
      <c r="L6436" s="74" t="s">
        <v>16940</v>
      </c>
    </row>
    <row r="6437" customFormat="false" ht="13.5" hidden="false" customHeight="false" outlineLevel="0" collapsed="false">
      <c r="A6437" s="74" t="s">
        <v>23316</v>
      </c>
      <c r="B6437" s="74" t="s">
        <v>28668</v>
      </c>
      <c r="C6437" s="74" t="s">
        <v>28957</v>
      </c>
      <c r="D6437" s="74" t="s">
        <v>28958</v>
      </c>
      <c r="E6437" s="75"/>
      <c r="F6437" s="74"/>
      <c r="G6437" s="76" t="n">
        <v>100260</v>
      </c>
      <c r="H6437" s="74" t="s">
        <v>29058</v>
      </c>
      <c r="I6437" s="74" t="s">
        <v>28963</v>
      </c>
      <c r="J6437" s="74" t="s">
        <v>17690</v>
      </c>
      <c r="K6437" s="75" t="s">
        <v>26894</v>
      </c>
      <c r="L6437" s="74" t="s">
        <v>16940</v>
      </c>
    </row>
    <row r="6438" customFormat="false" ht="13.5" hidden="false" customHeight="false" outlineLevel="0" collapsed="false">
      <c r="A6438" s="74" t="s">
        <v>23316</v>
      </c>
      <c r="B6438" s="74" t="s">
        <v>28668</v>
      </c>
      <c r="C6438" s="74" t="s">
        <v>28957</v>
      </c>
      <c r="D6438" s="74" t="s">
        <v>28958</v>
      </c>
      <c r="E6438" s="75"/>
      <c r="F6438" s="74"/>
      <c r="G6438" s="76" t="n">
        <v>100261</v>
      </c>
      <c r="H6438" s="74" t="s">
        <v>29059</v>
      </c>
      <c r="I6438" s="74" t="s">
        <v>28963</v>
      </c>
      <c r="J6438" s="74" t="s">
        <v>17690</v>
      </c>
      <c r="K6438" s="75" t="s">
        <v>19150</v>
      </c>
      <c r="L6438" s="74" t="s">
        <v>16940</v>
      </c>
    </row>
    <row r="6439" customFormat="false" ht="13.5" hidden="false" customHeight="false" outlineLevel="0" collapsed="false">
      <c r="A6439" s="74" t="s">
        <v>23316</v>
      </c>
      <c r="B6439" s="74" t="s">
        <v>28668</v>
      </c>
      <c r="C6439" s="74" t="s">
        <v>28957</v>
      </c>
      <c r="D6439" s="74" t="s">
        <v>28958</v>
      </c>
      <c r="E6439" s="75"/>
      <c r="F6439" s="74"/>
      <c r="G6439" s="76" t="n">
        <v>100262</v>
      </c>
      <c r="H6439" s="74" t="s">
        <v>29060</v>
      </c>
      <c r="I6439" s="74" t="s">
        <v>28963</v>
      </c>
      <c r="J6439" s="74" t="s">
        <v>17690</v>
      </c>
      <c r="K6439" s="75" t="s">
        <v>29061</v>
      </c>
      <c r="L6439" s="74" t="s">
        <v>16940</v>
      </c>
    </row>
    <row r="6440" customFormat="false" ht="13.5" hidden="false" customHeight="false" outlineLevel="0" collapsed="false">
      <c r="A6440" s="74" t="s">
        <v>23316</v>
      </c>
      <c r="B6440" s="74" t="s">
        <v>28668</v>
      </c>
      <c r="C6440" s="74" t="s">
        <v>28957</v>
      </c>
      <c r="D6440" s="74" t="s">
        <v>28958</v>
      </c>
      <c r="E6440" s="75"/>
      <c r="F6440" s="74"/>
      <c r="G6440" s="76" t="n">
        <v>100263</v>
      </c>
      <c r="H6440" s="74" t="s">
        <v>29062</v>
      </c>
      <c r="I6440" s="74" t="s">
        <v>28963</v>
      </c>
      <c r="J6440" s="74" t="s">
        <v>17690</v>
      </c>
      <c r="K6440" s="75" t="s">
        <v>29063</v>
      </c>
      <c r="L6440" s="74" t="s">
        <v>16940</v>
      </c>
    </row>
    <row r="6441" customFormat="false" ht="13.5" hidden="false" customHeight="false" outlineLevel="0" collapsed="false">
      <c r="A6441" s="74" t="s">
        <v>23316</v>
      </c>
      <c r="B6441" s="74" t="s">
        <v>28668</v>
      </c>
      <c r="C6441" s="74" t="s">
        <v>28957</v>
      </c>
      <c r="D6441" s="74" t="s">
        <v>28958</v>
      </c>
      <c r="E6441" s="75"/>
      <c r="F6441" s="74"/>
      <c r="G6441" s="76" t="n">
        <v>100264</v>
      </c>
      <c r="H6441" s="74" t="s">
        <v>29064</v>
      </c>
      <c r="I6441" s="74" t="s">
        <v>29001</v>
      </c>
      <c r="J6441" s="74" t="s">
        <v>17690</v>
      </c>
      <c r="K6441" s="75" t="s">
        <v>29065</v>
      </c>
      <c r="L6441" s="74" t="s">
        <v>16940</v>
      </c>
    </row>
    <row r="6442" customFormat="false" ht="13.5" hidden="false" customHeight="false" outlineLevel="0" collapsed="false">
      <c r="A6442" s="74" t="s">
        <v>23316</v>
      </c>
      <c r="B6442" s="74" t="s">
        <v>28668</v>
      </c>
      <c r="C6442" s="74" t="s">
        <v>28957</v>
      </c>
      <c r="D6442" s="74" t="s">
        <v>28958</v>
      </c>
      <c r="E6442" s="75"/>
      <c r="F6442" s="74"/>
      <c r="G6442" s="76" t="n">
        <v>100265</v>
      </c>
      <c r="H6442" s="74" t="s">
        <v>29066</v>
      </c>
      <c r="I6442" s="74" t="s">
        <v>73</v>
      </c>
      <c r="J6442" s="74" t="s">
        <v>17690</v>
      </c>
      <c r="K6442" s="75" t="s">
        <v>18468</v>
      </c>
      <c r="L6442" s="74" t="s">
        <v>16940</v>
      </c>
    </row>
    <row r="6443" customFormat="false" ht="13.5" hidden="false" customHeight="false" outlineLevel="0" collapsed="false">
      <c r="A6443" s="74" t="s">
        <v>23316</v>
      </c>
      <c r="B6443" s="74" t="s">
        <v>28668</v>
      </c>
      <c r="C6443" s="74" t="s">
        <v>28957</v>
      </c>
      <c r="D6443" s="74" t="s">
        <v>28958</v>
      </c>
      <c r="E6443" s="75"/>
      <c r="F6443" s="74"/>
      <c r="G6443" s="76" t="n">
        <v>100266</v>
      </c>
      <c r="H6443" s="74" t="s">
        <v>29067</v>
      </c>
      <c r="I6443" s="74" t="s">
        <v>28983</v>
      </c>
      <c r="J6443" s="74" t="s">
        <v>17690</v>
      </c>
      <c r="K6443" s="75" t="s">
        <v>29068</v>
      </c>
      <c r="L6443" s="74" t="s">
        <v>16940</v>
      </c>
    </row>
    <row r="6444" customFormat="false" ht="13.5" hidden="false" customHeight="false" outlineLevel="0" collapsed="false">
      <c r="A6444" s="74" t="s">
        <v>23316</v>
      </c>
      <c r="B6444" s="74" t="s">
        <v>28668</v>
      </c>
      <c r="C6444" s="74" t="s">
        <v>28957</v>
      </c>
      <c r="D6444" s="74" t="s">
        <v>28958</v>
      </c>
      <c r="E6444" s="75"/>
      <c r="F6444" s="74"/>
      <c r="G6444" s="76" t="n">
        <v>100267</v>
      </c>
      <c r="H6444" s="74" t="s">
        <v>29069</v>
      </c>
      <c r="I6444" s="74" t="s">
        <v>21</v>
      </c>
      <c r="J6444" s="74" t="s">
        <v>17690</v>
      </c>
      <c r="K6444" s="75" t="s">
        <v>29070</v>
      </c>
      <c r="L6444" s="74" t="s">
        <v>16940</v>
      </c>
    </row>
    <row r="6445" customFormat="false" ht="13.5" hidden="false" customHeight="false" outlineLevel="0" collapsed="false">
      <c r="A6445" s="74" t="s">
        <v>23316</v>
      </c>
      <c r="B6445" s="74" t="s">
        <v>28668</v>
      </c>
      <c r="C6445" s="74" t="s">
        <v>28957</v>
      </c>
      <c r="D6445" s="74" t="s">
        <v>28958</v>
      </c>
      <c r="E6445" s="75"/>
      <c r="F6445" s="74"/>
      <c r="G6445" s="76" t="n">
        <v>100268</v>
      </c>
      <c r="H6445" s="74" t="s">
        <v>29071</v>
      </c>
      <c r="I6445" s="74" t="s">
        <v>28983</v>
      </c>
      <c r="J6445" s="74" t="s">
        <v>17690</v>
      </c>
      <c r="K6445" s="75" t="s">
        <v>29068</v>
      </c>
      <c r="L6445" s="74" t="s">
        <v>16940</v>
      </c>
    </row>
    <row r="6446" customFormat="false" ht="13.5" hidden="false" customHeight="false" outlineLevel="0" collapsed="false">
      <c r="A6446" s="74" t="s">
        <v>23316</v>
      </c>
      <c r="B6446" s="74" t="s">
        <v>28668</v>
      </c>
      <c r="C6446" s="74" t="s">
        <v>28957</v>
      </c>
      <c r="D6446" s="74" t="s">
        <v>28958</v>
      </c>
      <c r="E6446" s="75"/>
      <c r="F6446" s="74"/>
      <c r="G6446" s="76" t="n">
        <v>100269</v>
      </c>
      <c r="H6446" s="74" t="s">
        <v>29072</v>
      </c>
      <c r="I6446" s="74" t="s">
        <v>21</v>
      </c>
      <c r="J6446" s="74" t="s">
        <v>17690</v>
      </c>
      <c r="K6446" s="75" t="s">
        <v>29070</v>
      </c>
      <c r="L6446" s="74" t="s">
        <v>16940</v>
      </c>
    </row>
    <row r="6447" customFormat="false" ht="13.5" hidden="false" customHeight="false" outlineLevel="0" collapsed="false">
      <c r="A6447" s="74" t="s">
        <v>23316</v>
      </c>
      <c r="B6447" s="74" t="s">
        <v>28668</v>
      </c>
      <c r="C6447" s="74" t="s">
        <v>28957</v>
      </c>
      <c r="D6447" s="74" t="s">
        <v>28958</v>
      </c>
      <c r="E6447" s="75"/>
      <c r="F6447" s="74"/>
      <c r="G6447" s="76" t="n">
        <v>100270</v>
      </c>
      <c r="H6447" s="74" t="s">
        <v>29073</v>
      </c>
      <c r="I6447" s="74" t="s">
        <v>28983</v>
      </c>
      <c r="J6447" s="74" t="s">
        <v>17690</v>
      </c>
      <c r="K6447" s="75" t="s">
        <v>17014</v>
      </c>
      <c r="L6447" s="74" t="s">
        <v>16940</v>
      </c>
    </row>
    <row r="6448" customFormat="false" ht="13.5" hidden="false" customHeight="false" outlineLevel="0" collapsed="false">
      <c r="A6448" s="74" t="s">
        <v>23316</v>
      </c>
      <c r="B6448" s="74" t="s">
        <v>28668</v>
      </c>
      <c r="C6448" s="74" t="s">
        <v>28957</v>
      </c>
      <c r="D6448" s="74" t="s">
        <v>28958</v>
      </c>
      <c r="E6448" s="75"/>
      <c r="F6448" s="74"/>
      <c r="G6448" s="76" t="n">
        <v>100271</v>
      </c>
      <c r="H6448" s="74" t="s">
        <v>29074</v>
      </c>
      <c r="I6448" s="74" t="s">
        <v>29001</v>
      </c>
      <c r="J6448" s="74" t="s">
        <v>17690</v>
      </c>
      <c r="K6448" s="75" t="s">
        <v>29075</v>
      </c>
      <c r="L6448" s="74" t="s">
        <v>16940</v>
      </c>
    </row>
    <row r="6449" customFormat="false" ht="13.5" hidden="false" customHeight="false" outlineLevel="0" collapsed="false">
      <c r="A6449" s="74" t="s">
        <v>23316</v>
      </c>
      <c r="B6449" s="74" t="s">
        <v>28668</v>
      </c>
      <c r="C6449" s="74" t="s">
        <v>28957</v>
      </c>
      <c r="D6449" s="74" t="s">
        <v>28958</v>
      </c>
      <c r="E6449" s="75"/>
      <c r="F6449" s="74"/>
      <c r="G6449" s="76" t="n">
        <v>100272</v>
      </c>
      <c r="H6449" s="74" t="s">
        <v>29076</v>
      </c>
      <c r="I6449" s="74" t="s">
        <v>73</v>
      </c>
      <c r="J6449" s="74" t="s">
        <v>17690</v>
      </c>
      <c r="K6449" s="75" t="s">
        <v>17156</v>
      </c>
      <c r="L6449" s="74" t="s">
        <v>16940</v>
      </c>
    </row>
    <row r="6450" customFormat="false" ht="13.5" hidden="false" customHeight="false" outlineLevel="0" collapsed="false">
      <c r="A6450" s="74" t="s">
        <v>23316</v>
      </c>
      <c r="B6450" s="74" t="s">
        <v>28668</v>
      </c>
      <c r="C6450" s="74" t="s">
        <v>28957</v>
      </c>
      <c r="D6450" s="74" t="s">
        <v>28958</v>
      </c>
      <c r="E6450" s="75"/>
      <c r="F6450" s="74"/>
      <c r="G6450" s="76" t="n">
        <v>100273</v>
      </c>
      <c r="H6450" s="74" t="s">
        <v>29077</v>
      </c>
      <c r="I6450" s="74" t="s">
        <v>28963</v>
      </c>
      <c r="J6450" s="74" t="s">
        <v>17690</v>
      </c>
      <c r="K6450" s="75" t="s">
        <v>27957</v>
      </c>
      <c r="L6450" s="74" t="s">
        <v>16940</v>
      </c>
    </row>
    <row r="6451" customFormat="false" ht="13.5" hidden="false" customHeight="false" outlineLevel="0" collapsed="false">
      <c r="A6451" s="74" t="s">
        <v>23316</v>
      </c>
      <c r="B6451" s="74" t="s">
        <v>28668</v>
      </c>
      <c r="C6451" s="74" t="s">
        <v>28957</v>
      </c>
      <c r="D6451" s="74" t="s">
        <v>28958</v>
      </c>
      <c r="E6451" s="75"/>
      <c r="F6451" s="74"/>
      <c r="G6451" s="76" t="n">
        <v>100274</v>
      </c>
      <c r="H6451" s="74" t="s">
        <v>29078</v>
      </c>
      <c r="I6451" s="74" t="s">
        <v>29001</v>
      </c>
      <c r="J6451" s="74" t="s">
        <v>17690</v>
      </c>
      <c r="K6451" s="75" t="s">
        <v>29079</v>
      </c>
      <c r="L6451" s="74" t="s">
        <v>16940</v>
      </c>
    </row>
    <row r="6452" customFormat="false" ht="13.5" hidden="false" customHeight="false" outlineLevel="0" collapsed="false">
      <c r="A6452" s="74" t="s">
        <v>23316</v>
      </c>
      <c r="B6452" s="74" t="s">
        <v>28668</v>
      </c>
      <c r="C6452" s="74" t="s">
        <v>28957</v>
      </c>
      <c r="D6452" s="74" t="s">
        <v>28958</v>
      </c>
      <c r="E6452" s="75"/>
      <c r="F6452" s="74"/>
      <c r="G6452" s="76" t="n">
        <v>100275</v>
      </c>
      <c r="H6452" s="74" t="s">
        <v>29080</v>
      </c>
      <c r="I6452" s="74" t="s">
        <v>29001</v>
      </c>
      <c r="J6452" s="74" t="s">
        <v>17690</v>
      </c>
      <c r="K6452" s="75" t="s">
        <v>24602</v>
      </c>
      <c r="L6452" s="74" t="s">
        <v>16940</v>
      </c>
    </row>
    <row r="6453" customFormat="false" ht="13.5" hidden="false" customHeight="false" outlineLevel="0" collapsed="false">
      <c r="A6453" s="74" t="s">
        <v>23316</v>
      </c>
      <c r="B6453" s="74" t="s">
        <v>28668</v>
      </c>
      <c r="C6453" s="74" t="s">
        <v>28957</v>
      </c>
      <c r="D6453" s="74" t="s">
        <v>28958</v>
      </c>
      <c r="E6453" s="75"/>
      <c r="F6453" s="74"/>
      <c r="G6453" s="76" t="n">
        <v>100276</v>
      </c>
      <c r="H6453" s="74" t="s">
        <v>29081</v>
      </c>
      <c r="I6453" s="74" t="s">
        <v>29001</v>
      </c>
      <c r="J6453" s="74" t="s">
        <v>17690</v>
      </c>
      <c r="K6453" s="75" t="s">
        <v>29082</v>
      </c>
      <c r="L6453" s="74" t="s">
        <v>16940</v>
      </c>
    </row>
    <row r="6454" customFormat="false" ht="13.5" hidden="false" customHeight="false" outlineLevel="0" collapsed="false">
      <c r="A6454" s="74" t="s">
        <v>23316</v>
      </c>
      <c r="B6454" s="74" t="s">
        <v>28668</v>
      </c>
      <c r="C6454" s="74" t="s">
        <v>28957</v>
      </c>
      <c r="D6454" s="74" t="s">
        <v>28958</v>
      </c>
      <c r="E6454" s="75"/>
      <c r="F6454" s="74"/>
      <c r="G6454" s="76" t="n">
        <v>100277</v>
      </c>
      <c r="H6454" s="74" t="s">
        <v>29083</v>
      </c>
      <c r="I6454" s="74" t="s">
        <v>29001</v>
      </c>
      <c r="J6454" s="74" t="s">
        <v>16938</v>
      </c>
      <c r="K6454" s="75" t="s">
        <v>29070</v>
      </c>
      <c r="L6454" s="74" t="s">
        <v>16940</v>
      </c>
    </row>
    <row r="6455" customFormat="false" ht="13.5" hidden="false" customHeight="false" outlineLevel="0" collapsed="false">
      <c r="A6455" s="74" t="s">
        <v>23316</v>
      </c>
      <c r="B6455" s="74" t="s">
        <v>28668</v>
      </c>
      <c r="C6455" s="74" t="s">
        <v>28957</v>
      </c>
      <c r="D6455" s="74" t="s">
        <v>28958</v>
      </c>
      <c r="E6455" s="75"/>
      <c r="F6455" s="74"/>
      <c r="G6455" s="76" t="n">
        <v>100278</v>
      </c>
      <c r="H6455" s="74" t="s">
        <v>29084</v>
      </c>
      <c r="I6455" s="74" t="s">
        <v>28983</v>
      </c>
      <c r="J6455" s="74" t="s">
        <v>17690</v>
      </c>
      <c r="K6455" s="75" t="s">
        <v>18018</v>
      </c>
      <c r="L6455" s="74" t="s">
        <v>16940</v>
      </c>
    </row>
    <row r="6456" customFormat="false" ht="13.5" hidden="false" customHeight="false" outlineLevel="0" collapsed="false">
      <c r="A6456" s="74" t="s">
        <v>23316</v>
      </c>
      <c r="B6456" s="74" t="s">
        <v>28668</v>
      </c>
      <c r="C6456" s="74" t="s">
        <v>28957</v>
      </c>
      <c r="D6456" s="74" t="s">
        <v>28958</v>
      </c>
      <c r="E6456" s="75"/>
      <c r="F6456" s="74"/>
      <c r="G6456" s="76" t="n">
        <v>100279</v>
      </c>
      <c r="H6456" s="74" t="s">
        <v>29085</v>
      </c>
      <c r="I6456" s="74" t="s">
        <v>21</v>
      </c>
      <c r="J6456" s="74" t="s">
        <v>17690</v>
      </c>
      <c r="K6456" s="75" t="s">
        <v>29086</v>
      </c>
      <c r="L6456" s="74" t="s">
        <v>16940</v>
      </c>
    </row>
    <row r="6457" customFormat="false" ht="13.5" hidden="false" customHeight="false" outlineLevel="0" collapsed="false">
      <c r="A6457" s="74" t="s">
        <v>23316</v>
      </c>
      <c r="B6457" s="74" t="s">
        <v>28668</v>
      </c>
      <c r="C6457" s="74" t="s">
        <v>28957</v>
      </c>
      <c r="D6457" s="74" t="s">
        <v>28958</v>
      </c>
      <c r="E6457" s="75"/>
      <c r="F6457" s="74"/>
      <c r="G6457" s="76" t="n">
        <v>100280</v>
      </c>
      <c r="H6457" s="74" t="s">
        <v>29087</v>
      </c>
      <c r="I6457" s="74" t="s">
        <v>28983</v>
      </c>
      <c r="J6457" s="74" t="s">
        <v>17690</v>
      </c>
      <c r="K6457" s="75" t="s">
        <v>29088</v>
      </c>
      <c r="L6457" s="74" t="s">
        <v>16940</v>
      </c>
    </row>
    <row r="6458" customFormat="false" ht="13.5" hidden="false" customHeight="false" outlineLevel="0" collapsed="false">
      <c r="A6458" s="74" t="s">
        <v>23316</v>
      </c>
      <c r="B6458" s="74" t="s">
        <v>28668</v>
      </c>
      <c r="C6458" s="74" t="s">
        <v>28957</v>
      </c>
      <c r="D6458" s="74" t="s">
        <v>28958</v>
      </c>
      <c r="E6458" s="75"/>
      <c r="F6458" s="74"/>
      <c r="G6458" s="76" t="n">
        <v>100281</v>
      </c>
      <c r="H6458" s="74" t="s">
        <v>29089</v>
      </c>
      <c r="I6458" s="74" t="s">
        <v>28983</v>
      </c>
      <c r="J6458" s="74" t="s">
        <v>16938</v>
      </c>
      <c r="K6458" s="75" t="s">
        <v>29090</v>
      </c>
      <c r="L6458" s="74" t="s">
        <v>16940</v>
      </c>
    </row>
    <row r="6459" customFormat="false" ht="13.5" hidden="false" customHeight="false" outlineLevel="0" collapsed="false">
      <c r="A6459" s="74" t="s">
        <v>23316</v>
      </c>
      <c r="B6459" s="74" t="s">
        <v>28668</v>
      </c>
      <c r="C6459" s="74" t="s">
        <v>28957</v>
      </c>
      <c r="D6459" s="74" t="s">
        <v>28958</v>
      </c>
      <c r="E6459" s="75"/>
      <c r="F6459" s="74"/>
      <c r="G6459" s="76" t="n">
        <v>100282</v>
      </c>
      <c r="H6459" s="74" t="s">
        <v>29091</v>
      </c>
      <c r="I6459" s="74" t="s">
        <v>29001</v>
      </c>
      <c r="J6459" s="74" t="s">
        <v>17690</v>
      </c>
      <c r="K6459" s="75" t="s">
        <v>29092</v>
      </c>
      <c r="L6459" s="74" t="s">
        <v>16940</v>
      </c>
    </row>
    <row r="6460" customFormat="false" ht="13.5" hidden="false" customHeight="false" outlineLevel="0" collapsed="false">
      <c r="A6460" s="74" t="s">
        <v>23316</v>
      </c>
      <c r="B6460" s="74" t="s">
        <v>28668</v>
      </c>
      <c r="C6460" s="74" t="s">
        <v>28957</v>
      </c>
      <c r="D6460" s="74" t="s">
        <v>28958</v>
      </c>
      <c r="E6460" s="75"/>
      <c r="F6460" s="74"/>
      <c r="G6460" s="76" t="n">
        <v>100283</v>
      </c>
      <c r="H6460" s="74" t="s">
        <v>29093</v>
      </c>
      <c r="I6460" s="74" t="s">
        <v>29001</v>
      </c>
      <c r="J6460" s="74" t="s">
        <v>17690</v>
      </c>
      <c r="K6460" s="75" t="s">
        <v>24730</v>
      </c>
      <c r="L6460" s="74" t="s">
        <v>16940</v>
      </c>
    </row>
    <row r="6461" customFormat="false" ht="13.5" hidden="false" customHeight="false" outlineLevel="0" collapsed="false">
      <c r="A6461" s="74" t="s">
        <v>23316</v>
      </c>
      <c r="B6461" s="74" t="s">
        <v>28668</v>
      </c>
      <c r="C6461" s="74" t="s">
        <v>28957</v>
      </c>
      <c r="D6461" s="74" t="s">
        <v>28958</v>
      </c>
      <c r="E6461" s="75"/>
      <c r="F6461" s="74"/>
      <c r="G6461" s="76" t="n">
        <v>100284</v>
      </c>
      <c r="H6461" s="74" t="s">
        <v>29094</v>
      </c>
      <c r="I6461" s="74" t="s">
        <v>29001</v>
      </c>
      <c r="J6461" s="74" t="s">
        <v>16938</v>
      </c>
      <c r="K6461" s="75" t="s">
        <v>22476</v>
      </c>
      <c r="L6461" s="74" t="s">
        <v>16940</v>
      </c>
    </row>
    <row r="6462" customFormat="false" ht="13.5" hidden="false" customHeight="false" outlineLevel="0" collapsed="false">
      <c r="A6462" s="74" t="s">
        <v>23316</v>
      </c>
      <c r="B6462" s="74" t="s">
        <v>28668</v>
      </c>
      <c r="C6462" s="74" t="s">
        <v>28957</v>
      </c>
      <c r="D6462" s="74" t="s">
        <v>28958</v>
      </c>
      <c r="E6462" s="75"/>
      <c r="F6462" s="74"/>
      <c r="G6462" s="76" t="n">
        <v>100285</v>
      </c>
      <c r="H6462" s="74" t="s">
        <v>29095</v>
      </c>
      <c r="I6462" s="74" t="s">
        <v>29024</v>
      </c>
      <c r="J6462" s="74" t="s">
        <v>17690</v>
      </c>
      <c r="K6462" s="75" t="s">
        <v>29096</v>
      </c>
      <c r="L6462" s="74" t="s">
        <v>16940</v>
      </c>
    </row>
    <row r="6463" customFormat="false" ht="13.5" hidden="false" customHeight="false" outlineLevel="0" collapsed="false">
      <c r="A6463" s="74" t="s">
        <v>23316</v>
      </c>
      <c r="B6463" s="74" t="s">
        <v>28668</v>
      </c>
      <c r="C6463" s="74" t="s">
        <v>28957</v>
      </c>
      <c r="D6463" s="74" t="s">
        <v>28958</v>
      </c>
      <c r="E6463" s="75"/>
      <c r="F6463" s="74"/>
      <c r="G6463" s="76" t="n">
        <v>100286</v>
      </c>
      <c r="H6463" s="74" t="s">
        <v>29097</v>
      </c>
      <c r="I6463" s="74" t="s">
        <v>29024</v>
      </c>
      <c r="J6463" s="74" t="s">
        <v>17690</v>
      </c>
      <c r="K6463" s="75" t="s">
        <v>27805</v>
      </c>
      <c r="L6463" s="74" t="s">
        <v>16940</v>
      </c>
    </row>
    <row r="6464" customFormat="false" ht="13.5" hidden="false" customHeight="false" outlineLevel="0" collapsed="false">
      <c r="A6464" s="74" t="s">
        <v>23316</v>
      </c>
      <c r="B6464" s="74" t="s">
        <v>28668</v>
      </c>
      <c r="C6464" s="74" t="s">
        <v>28957</v>
      </c>
      <c r="D6464" s="74" t="s">
        <v>28958</v>
      </c>
      <c r="E6464" s="75"/>
      <c r="F6464" s="74"/>
      <c r="G6464" s="76" t="n">
        <v>100287</v>
      </c>
      <c r="H6464" s="74" t="s">
        <v>29098</v>
      </c>
      <c r="I6464" s="74" t="s">
        <v>29024</v>
      </c>
      <c r="J6464" s="74" t="s">
        <v>17690</v>
      </c>
      <c r="K6464" s="75" t="s">
        <v>29045</v>
      </c>
      <c r="L6464" s="74" t="s">
        <v>16940</v>
      </c>
    </row>
    <row r="6465" customFormat="false" ht="13.5" hidden="false" customHeight="false" outlineLevel="0" collapsed="false">
      <c r="A6465" s="74" t="s">
        <v>23316</v>
      </c>
      <c r="B6465" s="74" t="s">
        <v>28668</v>
      </c>
      <c r="C6465" s="74" t="s">
        <v>29099</v>
      </c>
      <c r="D6465" s="74" t="s">
        <v>29100</v>
      </c>
      <c r="E6465" s="75"/>
      <c r="F6465" s="74"/>
      <c r="G6465" s="76" t="n">
        <v>99802</v>
      </c>
      <c r="H6465" s="74" t="s">
        <v>29101</v>
      </c>
      <c r="I6465" s="74" t="s">
        <v>73</v>
      </c>
      <c r="J6465" s="74" t="s">
        <v>17690</v>
      </c>
      <c r="K6465" s="75" t="s">
        <v>19124</v>
      </c>
      <c r="L6465" s="74" t="s">
        <v>16940</v>
      </c>
    </row>
    <row r="6466" customFormat="false" ht="13.5" hidden="false" customHeight="false" outlineLevel="0" collapsed="false">
      <c r="A6466" s="74" t="s">
        <v>23316</v>
      </c>
      <c r="B6466" s="74" t="s">
        <v>28668</v>
      </c>
      <c r="C6466" s="74" t="s">
        <v>29099</v>
      </c>
      <c r="D6466" s="74" t="s">
        <v>29100</v>
      </c>
      <c r="E6466" s="75"/>
      <c r="F6466" s="74"/>
      <c r="G6466" s="76" t="n">
        <v>99803</v>
      </c>
      <c r="H6466" s="74" t="s">
        <v>29102</v>
      </c>
      <c r="I6466" s="74" t="s">
        <v>73</v>
      </c>
      <c r="J6466" s="74" t="s">
        <v>17690</v>
      </c>
      <c r="K6466" s="75" t="s">
        <v>29103</v>
      </c>
      <c r="L6466" s="74" t="s">
        <v>16940</v>
      </c>
    </row>
    <row r="6467" customFormat="false" ht="13.5" hidden="false" customHeight="false" outlineLevel="0" collapsed="false">
      <c r="A6467" s="74" t="s">
        <v>23316</v>
      </c>
      <c r="B6467" s="74" t="s">
        <v>28668</v>
      </c>
      <c r="C6467" s="74" t="s">
        <v>29099</v>
      </c>
      <c r="D6467" s="74" t="s">
        <v>29100</v>
      </c>
      <c r="E6467" s="75"/>
      <c r="F6467" s="74"/>
      <c r="G6467" s="76" t="n">
        <v>99804</v>
      </c>
      <c r="H6467" s="74" t="s">
        <v>29104</v>
      </c>
      <c r="I6467" s="74" t="s">
        <v>73</v>
      </c>
      <c r="J6467" s="74" t="s">
        <v>16938</v>
      </c>
      <c r="K6467" s="75" t="s">
        <v>18396</v>
      </c>
      <c r="L6467" s="74" t="s">
        <v>16940</v>
      </c>
    </row>
    <row r="6468" customFormat="false" ht="13.5" hidden="false" customHeight="false" outlineLevel="0" collapsed="false">
      <c r="A6468" s="74" t="s">
        <v>23316</v>
      </c>
      <c r="B6468" s="74" t="s">
        <v>28668</v>
      </c>
      <c r="C6468" s="74" t="s">
        <v>29099</v>
      </c>
      <c r="D6468" s="74" t="s">
        <v>29100</v>
      </c>
      <c r="E6468" s="75"/>
      <c r="F6468" s="74"/>
      <c r="G6468" s="76" t="n">
        <v>99805</v>
      </c>
      <c r="H6468" s="74" t="s">
        <v>29105</v>
      </c>
      <c r="I6468" s="74" t="s">
        <v>73</v>
      </c>
      <c r="J6468" s="74" t="s">
        <v>16938</v>
      </c>
      <c r="K6468" s="75" t="s">
        <v>19035</v>
      </c>
      <c r="L6468" s="74" t="s">
        <v>16940</v>
      </c>
    </row>
    <row r="6469" customFormat="false" ht="13.5" hidden="false" customHeight="false" outlineLevel="0" collapsed="false">
      <c r="A6469" s="74" t="s">
        <v>23316</v>
      </c>
      <c r="B6469" s="74" t="s">
        <v>28668</v>
      </c>
      <c r="C6469" s="74" t="s">
        <v>29099</v>
      </c>
      <c r="D6469" s="74" t="s">
        <v>29100</v>
      </c>
      <c r="E6469" s="75"/>
      <c r="F6469" s="74"/>
      <c r="G6469" s="76" t="n">
        <v>99806</v>
      </c>
      <c r="H6469" s="74" t="s">
        <v>29106</v>
      </c>
      <c r="I6469" s="74" t="s">
        <v>73</v>
      </c>
      <c r="J6469" s="74" t="s">
        <v>17690</v>
      </c>
      <c r="K6469" s="75" t="s">
        <v>29107</v>
      </c>
      <c r="L6469" s="74" t="s">
        <v>16940</v>
      </c>
    </row>
    <row r="6470" customFormat="false" ht="13.5" hidden="false" customHeight="false" outlineLevel="0" collapsed="false">
      <c r="A6470" s="74" t="s">
        <v>23316</v>
      </c>
      <c r="B6470" s="74" t="s">
        <v>28668</v>
      </c>
      <c r="C6470" s="74" t="s">
        <v>29099</v>
      </c>
      <c r="D6470" s="74" t="s">
        <v>29100</v>
      </c>
      <c r="E6470" s="75"/>
      <c r="F6470" s="74"/>
      <c r="G6470" s="76" t="n">
        <v>99807</v>
      </c>
      <c r="H6470" s="74" t="s">
        <v>29108</v>
      </c>
      <c r="I6470" s="74" t="s">
        <v>73</v>
      </c>
      <c r="J6470" s="74" t="s">
        <v>16938</v>
      </c>
      <c r="K6470" s="75" t="s">
        <v>29109</v>
      </c>
      <c r="L6470" s="74" t="s">
        <v>16940</v>
      </c>
    </row>
    <row r="6471" customFormat="false" ht="13.5" hidden="false" customHeight="false" outlineLevel="0" collapsed="false">
      <c r="A6471" s="74" t="s">
        <v>23316</v>
      </c>
      <c r="B6471" s="74" t="s">
        <v>28668</v>
      </c>
      <c r="C6471" s="74" t="s">
        <v>29099</v>
      </c>
      <c r="D6471" s="74" t="s">
        <v>29100</v>
      </c>
      <c r="E6471" s="75"/>
      <c r="F6471" s="74"/>
      <c r="G6471" s="76" t="n">
        <v>99808</v>
      </c>
      <c r="H6471" s="74" t="s">
        <v>29110</v>
      </c>
      <c r="I6471" s="74" t="s">
        <v>73</v>
      </c>
      <c r="J6471" s="74" t="s">
        <v>16938</v>
      </c>
      <c r="K6471" s="75" t="s">
        <v>29111</v>
      </c>
      <c r="L6471" s="74" t="s">
        <v>16940</v>
      </c>
    </row>
    <row r="6472" customFormat="false" ht="13.5" hidden="false" customHeight="false" outlineLevel="0" collapsed="false">
      <c r="A6472" s="74" t="s">
        <v>23316</v>
      </c>
      <c r="B6472" s="74" t="s">
        <v>28668</v>
      </c>
      <c r="C6472" s="74" t="s">
        <v>29099</v>
      </c>
      <c r="D6472" s="74" t="s">
        <v>29100</v>
      </c>
      <c r="E6472" s="75"/>
      <c r="F6472" s="74"/>
      <c r="G6472" s="76" t="n">
        <v>99809</v>
      </c>
      <c r="H6472" s="74" t="s">
        <v>29112</v>
      </c>
      <c r="I6472" s="74" t="s">
        <v>73</v>
      </c>
      <c r="J6472" s="74" t="s">
        <v>17690</v>
      </c>
      <c r="K6472" s="75" t="s">
        <v>29113</v>
      </c>
      <c r="L6472" s="74" t="s">
        <v>16940</v>
      </c>
    </row>
    <row r="6473" customFormat="false" ht="13.5" hidden="false" customHeight="false" outlineLevel="0" collapsed="false">
      <c r="A6473" s="74" t="s">
        <v>23316</v>
      </c>
      <c r="B6473" s="74" t="s">
        <v>28668</v>
      </c>
      <c r="C6473" s="74" t="s">
        <v>29099</v>
      </c>
      <c r="D6473" s="74" t="s">
        <v>29100</v>
      </c>
      <c r="E6473" s="75"/>
      <c r="F6473" s="74"/>
      <c r="G6473" s="76" t="n">
        <v>99810</v>
      </c>
      <c r="H6473" s="74" t="s">
        <v>29114</v>
      </c>
      <c r="I6473" s="74" t="s">
        <v>73</v>
      </c>
      <c r="J6473" s="74" t="s">
        <v>16938</v>
      </c>
      <c r="K6473" s="75" t="s">
        <v>29115</v>
      </c>
      <c r="L6473" s="74" t="s">
        <v>16940</v>
      </c>
    </row>
    <row r="6474" customFormat="false" ht="13.5" hidden="false" customHeight="false" outlineLevel="0" collapsed="false">
      <c r="A6474" s="74" t="s">
        <v>23316</v>
      </c>
      <c r="B6474" s="74" t="s">
        <v>28668</v>
      </c>
      <c r="C6474" s="74" t="s">
        <v>29099</v>
      </c>
      <c r="D6474" s="74" t="s">
        <v>29100</v>
      </c>
      <c r="E6474" s="75"/>
      <c r="F6474" s="74"/>
      <c r="G6474" s="76" t="n">
        <v>99811</v>
      </c>
      <c r="H6474" s="74" t="s">
        <v>29116</v>
      </c>
      <c r="I6474" s="74" t="s">
        <v>73</v>
      </c>
      <c r="J6474" s="74" t="s">
        <v>17690</v>
      </c>
      <c r="K6474" s="75" t="s">
        <v>23381</v>
      </c>
      <c r="L6474" s="74" t="s">
        <v>16940</v>
      </c>
    </row>
    <row r="6475" customFormat="false" ht="13.5" hidden="false" customHeight="false" outlineLevel="0" collapsed="false">
      <c r="A6475" s="74" t="s">
        <v>23316</v>
      </c>
      <c r="B6475" s="74" t="s">
        <v>28668</v>
      </c>
      <c r="C6475" s="74" t="s">
        <v>29099</v>
      </c>
      <c r="D6475" s="74" t="s">
        <v>29100</v>
      </c>
      <c r="E6475" s="75"/>
      <c r="F6475" s="74"/>
      <c r="G6475" s="76" t="n">
        <v>99812</v>
      </c>
      <c r="H6475" s="74" t="s">
        <v>29117</v>
      </c>
      <c r="I6475" s="74" t="s">
        <v>73</v>
      </c>
      <c r="J6475" s="74" t="s">
        <v>17690</v>
      </c>
      <c r="K6475" s="75" t="s">
        <v>29118</v>
      </c>
      <c r="L6475" s="74" t="s">
        <v>16940</v>
      </c>
    </row>
    <row r="6476" customFormat="false" ht="13.5" hidden="false" customHeight="false" outlineLevel="0" collapsed="false">
      <c r="A6476" s="74" t="s">
        <v>23316</v>
      </c>
      <c r="B6476" s="74" t="s">
        <v>28668</v>
      </c>
      <c r="C6476" s="74" t="s">
        <v>29099</v>
      </c>
      <c r="D6476" s="74" t="s">
        <v>29100</v>
      </c>
      <c r="E6476" s="75"/>
      <c r="F6476" s="74"/>
      <c r="G6476" s="76" t="n">
        <v>99813</v>
      </c>
      <c r="H6476" s="74" t="s">
        <v>29119</v>
      </c>
      <c r="I6476" s="74" t="s">
        <v>73</v>
      </c>
      <c r="J6476" s="74" t="s">
        <v>16938</v>
      </c>
      <c r="K6476" s="75" t="s">
        <v>29120</v>
      </c>
      <c r="L6476" s="74" t="s">
        <v>16940</v>
      </c>
    </row>
    <row r="6477" customFormat="false" ht="13.5" hidden="false" customHeight="false" outlineLevel="0" collapsed="false">
      <c r="A6477" s="74" t="s">
        <v>23316</v>
      </c>
      <c r="B6477" s="74" t="s">
        <v>28668</v>
      </c>
      <c r="C6477" s="74" t="s">
        <v>29099</v>
      </c>
      <c r="D6477" s="74" t="s">
        <v>29100</v>
      </c>
      <c r="E6477" s="75"/>
      <c r="F6477" s="74"/>
      <c r="G6477" s="76" t="n">
        <v>99814</v>
      </c>
      <c r="H6477" s="74" t="s">
        <v>29121</v>
      </c>
      <c r="I6477" s="74" t="s">
        <v>73</v>
      </c>
      <c r="J6477" s="74" t="s">
        <v>16938</v>
      </c>
      <c r="K6477" s="75" t="s">
        <v>29122</v>
      </c>
      <c r="L6477" s="74" t="s">
        <v>16940</v>
      </c>
    </row>
    <row r="6478" customFormat="false" ht="13.5" hidden="false" customHeight="false" outlineLevel="0" collapsed="false">
      <c r="A6478" s="74" t="s">
        <v>23316</v>
      </c>
      <c r="B6478" s="74" t="s">
        <v>28668</v>
      </c>
      <c r="C6478" s="74" t="s">
        <v>29099</v>
      </c>
      <c r="D6478" s="74" t="s">
        <v>29100</v>
      </c>
      <c r="E6478" s="75"/>
      <c r="F6478" s="74"/>
      <c r="G6478" s="76" t="n">
        <v>99815</v>
      </c>
      <c r="H6478" s="74" t="s">
        <v>29123</v>
      </c>
      <c r="I6478" s="74" t="s">
        <v>21</v>
      </c>
      <c r="J6478" s="74" t="s">
        <v>16938</v>
      </c>
      <c r="K6478" s="75" t="s">
        <v>24759</v>
      </c>
      <c r="L6478" s="74" t="s">
        <v>16940</v>
      </c>
    </row>
    <row r="6479" customFormat="false" ht="13.5" hidden="false" customHeight="false" outlineLevel="0" collapsed="false">
      <c r="A6479" s="74" t="s">
        <v>23316</v>
      </c>
      <c r="B6479" s="74" t="s">
        <v>28668</v>
      </c>
      <c r="C6479" s="74" t="s">
        <v>29099</v>
      </c>
      <c r="D6479" s="74" t="s">
        <v>29100</v>
      </c>
      <c r="E6479" s="75"/>
      <c r="F6479" s="74"/>
      <c r="G6479" s="76" t="n">
        <v>99816</v>
      </c>
      <c r="H6479" s="74" t="s">
        <v>29124</v>
      </c>
      <c r="I6479" s="74" t="s">
        <v>21</v>
      </c>
      <c r="J6479" s="74" t="s">
        <v>16938</v>
      </c>
      <c r="K6479" s="75" t="s">
        <v>22179</v>
      </c>
      <c r="L6479" s="74" t="s">
        <v>16940</v>
      </c>
    </row>
    <row r="6480" customFormat="false" ht="13.5" hidden="false" customHeight="false" outlineLevel="0" collapsed="false">
      <c r="A6480" s="74" t="s">
        <v>23316</v>
      </c>
      <c r="B6480" s="74" t="s">
        <v>28668</v>
      </c>
      <c r="C6480" s="74" t="s">
        <v>29099</v>
      </c>
      <c r="D6480" s="74" t="s">
        <v>29100</v>
      </c>
      <c r="E6480" s="75"/>
      <c r="F6480" s="74"/>
      <c r="G6480" s="76" t="n">
        <v>99817</v>
      </c>
      <c r="H6480" s="74" t="s">
        <v>29125</v>
      </c>
      <c r="I6480" s="74" t="s">
        <v>21</v>
      </c>
      <c r="J6480" s="74" t="s">
        <v>16938</v>
      </c>
      <c r="K6480" s="75" t="s">
        <v>29126</v>
      </c>
      <c r="L6480" s="74" t="s">
        <v>16940</v>
      </c>
    </row>
    <row r="6481" customFormat="false" ht="13.5" hidden="false" customHeight="false" outlineLevel="0" collapsed="false">
      <c r="A6481" s="74" t="s">
        <v>23316</v>
      </c>
      <c r="B6481" s="74" t="s">
        <v>28668</v>
      </c>
      <c r="C6481" s="74" t="s">
        <v>29099</v>
      </c>
      <c r="D6481" s="74" t="s">
        <v>29100</v>
      </c>
      <c r="E6481" s="75"/>
      <c r="F6481" s="74"/>
      <c r="G6481" s="76" t="n">
        <v>99818</v>
      </c>
      <c r="H6481" s="74" t="s">
        <v>29127</v>
      </c>
      <c r="I6481" s="74" t="s">
        <v>21</v>
      </c>
      <c r="J6481" s="74" t="s">
        <v>16938</v>
      </c>
      <c r="K6481" s="75" t="s">
        <v>29126</v>
      </c>
      <c r="L6481" s="74" t="s">
        <v>16940</v>
      </c>
    </row>
    <row r="6482" customFormat="false" ht="13.5" hidden="false" customHeight="false" outlineLevel="0" collapsed="false">
      <c r="A6482" s="74" t="s">
        <v>23316</v>
      </c>
      <c r="B6482" s="74" t="s">
        <v>28668</v>
      </c>
      <c r="C6482" s="74" t="s">
        <v>29099</v>
      </c>
      <c r="D6482" s="74" t="s">
        <v>29100</v>
      </c>
      <c r="E6482" s="75"/>
      <c r="F6482" s="74"/>
      <c r="G6482" s="76" t="n">
        <v>99819</v>
      </c>
      <c r="H6482" s="74" t="s">
        <v>29128</v>
      </c>
      <c r="I6482" s="74" t="s">
        <v>73</v>
      </c>
      <c r="J6482" s="74" t="s">
        <v>16938</v>
      </c>
      <c r="K6482" s="75" t="s">
        <v>19097</v>
      </c>
      <c r="L6482" s="74" t="s">
        <v>16940</v>
      </c>
    </row>
    <row r="6483" customFormat="false" ht="13.5" hidden="false" customHeight="false" outlineLevel="0" collapsed="false">
      <c r="A6483" s="74" t="s">
        <v>23316</v>
      </c>
      <c r="B6483" s="74" t="s">
        <v>28668</v>
      </c>
      <c r="C6483" s="74" t="s">
        <v>29099</v>
      </c>
      <c r="D6483" s="74" t="s">
        <v>29100</v>
      </c>
      <c r="E6483" s="75"/>
      <c r="F6483" s="74"/>
      <c r="G6483" s="76" t="n">
        <v>99820</v>
      </c>
      <c r="H6483" s="74" t="s">
        <v>29129</v>
      </c>
      <c r="I6483" s="74" t="s">
        <v>73</v>
      </c>
      <c r="J6483" s="74" t="s">
        <v>16938</v>
      </c>
      <c r="K6483" s="75" t="s">
        <v>21109</v>
      </c>
      <c r="L6483" s="74" t="s">
        <v>16940</v>
      </c>
    </row>
    <row r="6484" customFormat="false" ht="13.5" hidden="false" customHeight="false" outlineLevel="0" collapsed="false">
      <c r="A6484" s="74" t="s">
        <v>23316</v>
      </c>
      <c r="B6484" s="74" t="s">
        <v>28668</v>
      </c>
      <c r="C6484" s="74" t="s">
        <v>29099</v>
      </c>
      <c r="D6484" s="74" t="s">
        <v>29100</v>
      </c>
      <c r="E6484" s="75"/>
      <c r="F6484" s="74"/>
      <c r="G6484" s="76" t="n">
        <v>99821</v>
      </c>
      <c r="H6484" s="74" t="s">
        <v>29130</v>
      </c>
      <c r="I6484" s="74" t="s">
        <v>73</v>
      </c>
      <c r="J6484" s="74" t="s">
        <v>16938</v>
      </c>
      <c r="K6484" s="75" t="s">
        <v>18335</v>
      </c>
      <c r="L6484" s="74" t="s">
        <v>16940</v>
      </c>
    </row>
    <row r="6485" customFormat="false" ht="13.5" hidden="false" customHeight="false" outlineLevel="0" collapsed="false">
      <c r="A6485" s="74" t="s">
        <v>23316</v>
      </c>
      <c r="B6485" s="74" t="s">
        <v>28668</v>
      </c>
      <c r="C6485" s="74" t="s">
        <v>29099</v>
      </c>
      <c r="D6485" s="74" t="s">
        <v>29100</v>
      </c>
      <c r="E6485" s="75"/>
      <c r="F6485" s="74"/>
      <c r="G6485" s="76" t="n">
        <v>99822</v>
      </c>
      <c r="H6485" s="74" t="s">
        <v>29131</v>
      </c>
      <c r="I6485" s="74" t="s">
        <v>73</v>
      </c>
      <c r="J6485" s="74" t="s">
        <v>17690</v>
      </c>
      <c r="K6485" s="75" t="s">
        <v>18061</v>
      </c>
      <c r="L6485" s="74" t="s">
        <v>16940</v>
      </c>
    </row>
    <row r="6486" customFormat="false" ht="13.5" hidden="false" customHeight="false" outlineLevel="0" collapsed="false">
      <c r="A6486" s="74" t="s">
        <v>23316</v>
      </c>
      <c r="B6486" s="74" t="s">
        <v>28668</v>
      </c>
      <c r="C6486" s="74" t="s">
        <v>29099</v>
      </c>
      <c r="D6486" s="74" t="s">
        <v>29100</v>
      </c>
      <c r="E6486" s="75"/>
      <c r="F6486" s="74"/>
      <c r="G6486" s="76" t="n">
        <v>99823</v>
      </c>
      <c r="H6486" s="74" t="s">
        <v>29132</v>
      </c>
      <c r="I6486" s="74" t="s">
        <v>73</v>
      </c>
      <c r="J6486" s="74" t="s">
        <v>16938</v>
      </c>
      <c r="K6486" s="75" t="s">
        <v>29063</v>
      </c>
      <c r="L6486" s="74" t="s">
        <v>16940</v>
      </c>
    </row>
    <row r="6487" customFormat="false" ht="13.5" hidden="false" customHeight="false" outlineLevel="0" collapsed="false">
      <c r="A6487" s="74" t="s">
        <v>23316</v>
      </c>
      <c r="B6487" s="74" t="s">
        <v>28668</v>
      </c>
      <c r="C6487" s="74" t="s">
        <v>29099</v>
      </c>
      <c r="D6487" s="74" t="s">
        <v>29100</v>
      </c>
      <c r="E6487" s="75"/>
      <c r="F6487" s="74"/>
      <c r="G6487" s="76" t="n">
        <v>99824</v>
      </c>
      <c r="H6487" s="74" t="s">
        <v>29133</v>
      </c>
      <c r="I6487" s="74" t="s">
        <v>73</v>
      </c>
      <c r="J6487" s="74" t="s">
        <v>16938</v>
      </c>
      <c r="K6487" s="75" t="s">
        <v>29134</v>
      </c>
      <c r="L6487" s="74" t="s">
        <v>16940</v>
      </c>
    </row>
    <row r="6488" customFormat="false" ht="13.5" hidden="false" customHeight="false" outlineLevel="0" collapsed="false">
      <c r="A6488" s="74" t="s">
        <v>23316</v>
      </c>
      <c r="B6488" s="74" t="s">
        <v>28668</v>
      </c>
      <c r="C6488" s="74" t="s">
        <v>29099</v>
      </c>
      <c r="D6488" s="74" t="s">
        <v>29100</v>
      </c>
      <c r="E6488" s="75"/>
      <c r="F6488" s="74"/>
      <c r="G6488" s="76" t="n">
        <v>99825</v>
      </c>
      <c r="H6488" s="74" t="s">
        <v>29135</v>
      </c>
      <c r="I6488" s="74" t="s">
        <v>73</v>
      </c>
      <c r="J6488" s="74" t="s">
        <v>16938</v>
      </c>
      <c r="K6488" s="75" t="s">
        <v>29136</v>
      </c>
      <c r="L6488" s="74" t="s">
        <v>16940</v>
      </c>
    </row>
    <row r="6489" customFormat="false" ht="13.5" hidden="false" customHeight="false" outlineLevel="0" collapsed="false">
      <c r="A6489" s="74" t="s">
        <v>23316</v>
      </c>
      <c r="B6489" s="74" t="s">
        <v>28668</v>
      </c>
      <c r="C6489" s="74" t="s">
        <v>29099</v>
      </c>
      <c r="D6489" s="74" t="s">
        <v>29100</v>
      </c>
      <c r="E6489" s="75"/>
      <c r="F6489" s="74"/>
      <c r="G6489" s="76" t="n">
        <v>99826</v>
      </c>
      <c r="H6489" s="74" t="s">
        <v>29137</v>
      </c>
      <c r="I6489" s="74" t="s">
        <v>73</v>
      </c>
      <c r="J6489" s="74" t="s">
        <v>17690</v>
      </c>
      <c r="K6489" s="75" t="s">
        <v>29138</v>
      </c>
      <c r="L6489" s="74" t="s">
        <v>16940</v>
      </c>
    </row>
    <row r="6490" customFormat="false" ht="13.5" hidden="false" customHeight="false" outlineLevel="0" collapsed="false">
      <c r="A6490" s="74" t="s">
        <v>23316</v>
      </c>
      <c r="B6490" s="74" t="s">
        <v>28668</v>
      </c>
      <c r="C6490" s="74" t="s">
        <v>29139</v>
      </c>
      <c r="D6490" s="74" t="s">
        <v>29140</v>
      </c>
      <c r="E6490" s="75"/>
      <c r="F6490" s="74"/>
      <c r="G6490" s="76" t="n">
        <v>97010</v>
      </c>
      <c r="H6490" s="74" t="s">
        <v>29141</v>
      </c>
      <c r="I6490" s="74" t="s">
        <v>129</v>
      </c>
      <c r="J6490" s="74" t="s">
        <v>16938</v>
      </c>
      <c r="K6490" s="75" t="s">
        <v>29142</v>
      </c>
      <c r="L6490" s="74" t="s">
        <v>16940</v>
      </c>
    </row>
    <row r="6491" customFormat="false" ht="13.5" hidden="false" customHeight="false" outlineLevel="0" collapsed="false">
      <c r="A6491" s="74" t="s">
        <v>23316</v>
      </c>
      <c r="B6491" s="74" t="s">
        <v>28668</v>
      </c>
      <c r="C6491" s="74" t="s">
        <v>29139</v>
      </c>
      <c r="D6491" s="74" t="s">
        <v>29140</v>
      </c>
      <c r="E6491" s="75"/>
      <c r="F6491" s="74"/>
      <c r="G6491" s="76" t="n">
        <v>97011</v>
      </c>
      <c r="H6491" s="74" t="s">
        <v>29143</v>
      </c>
      <c r="I6491" s="74" t="s">
        <v>129</v>
      </c>
      <c r="J6491" s="74" t="s">
        <v>16938</v>
      </c>
      <c r="K6491" s="75" t="s">
        <v>29144</v>
      </c>
      <c r="L6491" s="74" t="s">
        <v>16940</v>
      </c>
    </row>
    <row r="6492" customFormat="false" ht="13.5" hidden="false" customHeight="false" outlineLevel="0" collapsed="false">
      <c r="A6492" s="74" t="s">
        <v>23316</v>
      </c>
      <c r="B6492" s="74" t="s">
        <v>28668</v>
      </c>
      <c r="C6492" s="74" t="s">
        <v>29139</v>
      </c>
      <c r="D6492" s="74" t="s">
        <v>29140</v>
      </c>
      <c r="E6492" s="75"/>
      <c r="F6492" s="74"/>
      <c r="G6492" s="76" t="n">
        <v>97012</v>
      </c>
      <c r="H6492" s="74" t="s">
        <v>29145</v>
      </c>
      <c r="I6492" s="74" t="s">
        <v>129</v>
      </c>
      <c r="J6492" s="74" t="s">
        <v>16938</v>
      </c>
      <c r="K6492" s="75" t="s">
        <v>29146</v>
      </c>
      <c r="L6492" s="74" t="s">
        <v>16940</v>
      </c>
    </row>
    <row r="6493" customFormat="false" ht="13.5" hidden="false" customHeight="false" outlineLevel="0" collapsed="false">
      <c r="A6493" s="74" t="s">
        <v>23316</v>
      </c>
      <c r="B6493" s="74" t="s">
        <v>28668</v>
      </c>
      <c r="C6493" s="74" t="s">
        <v>29139</v>
      </c>
      <c r="D6493" s="74" t="s">
        <v>29140</v>
      </c>
      <c r="E6493" s="75"/>
      <c r="F6493" s="74"/>
      <c r="G6493" s="76" t="n">
        <v>97013</v>
      </c>
      <c r="H6493" s="74" t="s">
        <v>29147</v>
      </c>
      <c r="I6493" s="74" t="s">
        <v>129</v>
      </c>
      <c r="J6493" s="74" t="s">
        <v>16938</v>
      </c>
      <c r="K6493" s="75" t="s">
        <v>29148</v>
      </c>
      <c r="L6493" s="74" t="s">
        <v>16940</v>
      </c>
    </row>
    <row r="6494" customFormat="false" ht="13.5" hidden="false" customHeight="false" outlineLevel="0" collapsed="false">
      <c r="A6494" s="74" t="s">
        <v>23316</v>
      </c>
      <c r="B6494" s="74" t="s">
        <v>28668</v>
      </c>
      <c r="C6494" s="74" t="s">
        <v>29139</v>
      </c>
      <c r="D6494" s="74" t="s">
        <v>29140</v>
      </c>
      <c r="E6494" s="75"/>
      <c r="F6494" s="74"/>
      <c r="G6494" s="76" t="n">
        <v>97014</v>
      </c>
      <c r="H6494" s="74" t="s">
        <v>29149</v>
      </c>
      <c r="I6494" s="74" t="s">
        <v>129</v>
      </c>
      <c r="J6494" s="74" t="s">
        <v>16938</v>
      </c>
      <c r="K6494" s="75" t="s">
        <v>29150</v>
      </c>
      <c r="L6494" s="74" t="s">
        <v>16940</v>
      </c>
    </row>
    <row r="6495" customFormat="false" ht="13.5" hidden="false" customHeight="false" outlineLevel="0" collapsed="false">
      <c r="A6495" s="74" t="s">
        <v>23316</v>
      </c>
      <c r="B6495" s="74" t="s">
        <v>28668</v>
      </c>
      <c r="C6495" s="74" t="s">
        <v>29139</v>
      </c>
      <c r="D6495" s="74" t="s">
        <v>29140</v>
      </c>
      <c r="E6495" s="75"/>
      <c r="F6495" s="74"/>
      <c r="G6495" s="76" t="n">
        <v>97015</v>
      </c>
      <c r="H6495" s="74" t="s">
        <v>29151</v>
      </c>
      <c r="I6495" s="74" t="s">
        <v>129</v>
      </c>
      <c r="J6495" s="74" t="s">
        <v>16938</v>
      </c>
      <c r="K6495" s="75" t="s">
        <v>29152</v>
      </c>
      <c r="L6495" s="74" t="s">
        <v>16940</v>
      </c>
    </row>
    <row r="6496" customFormat="false" ht="13.5" hidden="false" customHeight="false" outlineLevel="0" collapsed="false">
      <c r="A6496" s="74" t="s">
        <v>23316</v>
      </c>
      <c r="B6496" s="74" t="s">
        <v>28668</v>
      </c>
      <c r="C6496" s="74" t="s">
        <v>29139</v>
      </c>
      <c r="D6496" s="74" t="s">
        <v>29140</v>
      </c>
      <c r="E6496" s="75"/>
      <c r="F6496" s="74"/>
      <c r="G6496" s="76" t="n">
        <v>97016</v>
      </c>
      <c r="H6496" s="74" t="s">
        <v>29153</v>
      </c>
      <c r="I6496" s="74" t="s">
        <v>129</v>
      </c>
      <c r="J6496" s="74" t="s">
        <v>16938</v>
      </c>
      <c r="K6496" s="75" t="s">
        <v>29154</v>
      </c>
      <c r="L6496" s="74" t="s">
        <v>16940</v>
      </c>
    </row>
    <row r="6497" customFormat="false" ht="13.5" hidden="false" customHeight="false" outlineLevel="0" collapsed="false">
      <c r="A6497" s="74" t="s">
        <v>23316</v>
      </c>
      <c r="B6497" s="74" t="s">
        <v>28668</v>
      </c>
      <c r="C6497" s="74" t="s">
        <v>29139</v>
      </c>
      <c r="D6497" s="74" t="s">
        <v>29140</v>
      </c>
      <c r="E6497" s="75"/>
      <c r="F6497" s="74"/>
      <c r="G6497" s="76" t="n">
        <v>97017</v>
      </c>
      <c r="H6497" s="74" t="s">
        <v>29155</v>
      </c>
      <c r="I6497" s="74" t="s">
        <v>129</v>
      </c>
      <c r="J6497" s="74" t="s">
        <v>16938</v>
      </c>
      <c r="K6497" s="75" t="s">
        <v>29156</v>
      </c>
      <c r="L6497" s="74" t="s">
        <v>16940</v>
      </c>
    </row>
    <row r="6498" customFormat="false" ht="13.5" hidden="false" customHeight="false" outlineLevel="0" collapsed="false">
      <c r="A6498" s="74" t="s">
        <v>23316</v>
      </c>
      <c r="B6498" s="74" t="s">
        <v>28668</v>
      </c>
      <c r="C6498" s="74" t="s">
        <v>29139</v>
      </c>
      <c r="D6498" s="74" t="s">
        <v>29140</v>
      </c>
      <c r="E6498" s="75"/>
      <c r="F6498" s="74"/>
      <c r="G6498" s="76" t="n">
        <v>97018</v>
      </c>
      <c r="H6498" s="74" t="s">
        <v>29157</v>
      </c>
      <c r="I6498" s="74" t="s">
        <v>129</v>
      </c>
      <c r="J6498" s="74" t="s">
        <v>16938</v>
      </c>
      <c r="K6498" s="75" t="s">
        <v>22542</v>
      </c>
      <c r="L6498" s="74" t="s">
        <v>16940</v>
      </c>
    </row>
    <row r="6499" customFormat="false" ht="13.5" hidden="false" customHeight="false" outlineLevel="0" collapsed="false">
      <c r="A6499" s="74" t="s">
        <v>23316</v>
      </c>
      <c r="B6499" s="74" t="s">
        <v>28668</v>
      </c>
      <c r="C6499" s="74" t="s">
        <v>29139</v>
      </c>
      <c r="D6499" s="74" t="s">
        <v>29140</v>
      </c>
      <c r="E6499" s="75"/>
      <c r="F6499" s="74"/>
      <c r="G6499" s="76" t="n">
        <v>97031</v>
      </c>
      <c r="H6499" s="74" t="s">
        <v>29158</v>
      </c>
      <c r="I6499" s="74" t="s">
        <v>129</v>
      </c>
      <c r="J6499" s="74" t="s">
        <v>16938</v>
      </c>
      <c r="K6499" s="75" t="s">
        <v>29159</v>
      </c>
      <c r="L6499" s="74" t="s">
        <v>16940</v>
      </c>
    </row>
    <row r="6500" customFormat="false" ht="13.5" hidden="false" customHeight="false" outlineLevel="0" collapsed="false">
      <c r="A6500" s="74" t="s">
        <v>23316</v>
      </c>
      <c r="B6500" s="74" t="s">
        <v>28668</v>
      </c>
      <c r="C6500" s="74" t="s">
        <v>29139</v>
      </c>
      <c r="D6500" s="74" t="s">
        <v>29140</v>
      </c>
      <c r="E6500" s="75"/>
      <c r="F6500" s="74"/>
      <c r="G6500" s="76" t="n">
        <v>97032</v>
      </c>
      <c r="H6500" s="74" t="s">
        <v>29160</v>
      </c>
      <c r="I6500" s="74" t="s">
        <v>129</v>
      </c>
      <c r="J6500" s="74" t="s">
        <v>16938</v>
      </c>
      <c r="K6500" s="75" t="s">
        <v>23716</v>
      </c>
      <c r="L6500" s="74" t="s">
        <v>16940</v>
      </c>
    </row>
    <row r="6501" customFormat="false" ht="13.5" hidden="false" customHeight="false" outlineLevel="0" collapsed="false">
      <c r="A6501" s="74" t="s">
        <v>23316</v>
      </c>
      <c r="B6501" s="74" t="s">
        <v>28668</v>
      </c>
      <c r="C6501" s="74" t="s">
        <v>29139</v>
      </c>
      <c r="D6501" s="74" t="s">
        <v>29140</v>
      </c>
      <c r="E6501" s="75"/>
      <c r="F6501" s="74"/>
      <c r="G6501" s="76" t="n">
        <v>97033</v>
      </c>
      <c r="H6501" s="74" t="s">
        <v>29161</v>
      </c>
      <c r="I6501" s="74" t="s">
        <v>129</v>
      </c>
      <c r="J6501" s="74" t="s">
        <v>16938</v>
      </c>
      <c r="K6501" s="75" t="s">
        <v>29162</v>
      </c>
      <c r="L6501" s="74" t="s">
        <v>16940</v>
      </c>
    </row>
    <row r="6502" customFormat="false" ht="13.5" hidden="false" customHeight="false" outlineLevel="0" collapsed="false">
      <c r="A6502" s="74" t="s">
        <v>23316</v>
      </c>
      <c r="B6502" s="74" t="s">
        <v>28668</v>
      </c>
      <c r="C6502" s="74" t="s">
        <v>29139</v>
      </c>
      <c r="D6502" s="74" t="s">
        <v>29140</v>
      </c>
      <c r="E6502" s="75"/>
      <c r="F6502" s="74"/>
      <c r="G6502" s="76" t="n">
        <v>97034</v>
      </c>
      <c r="H6502" s="74" t="s">
        <v>29163</v>
      </c>
      <c r="I6502" s="74" t="s">
        <v>129</v>
      </c>
      <c r="J6502" s="74" t="s">
        <v>16938</v>
      </c>
      <c r="K6502" s="75" t="s">
        <v>18236</v>
      </c>
      <c r="L6502" s="74" t="s">
        <v>16940</v>
      </c>
    </row>
    <row r="6503" customFormat="false" ht="13.5" hidden="false" customHeight="false" outlineLevel="0" collapsed="false">
      <c r="A6503" s="74" t="s">
        <v>23316</v>
      </c>
      <c r="B6503" s="74" t="s">
        <v>28668</v>
      </c>
      <c r="C6503" s="74" t="s">
        <v>29139</v>
      </c>
      <c r="D6503" s="74" t="s">
        <v>29140</v>
      </c>
      <c r="E6503" s="75"/>
      <c r="F6503" s="74"/>
      <c r="G6503" s="76" t="n">
        <v>97039</v>
      </c>
      <c r="H6503" s="74" t="s">
        <v>29164</v>
      </c>
      <c r="I6503" s="74" t="s">
        <v>73</v>
      </c>
      <c r="J6503" s="74" t="s">
        <v>16938</v>
      </c>
      <c r="K6503" s="75" t="s">
        <v>23298</v>
      </c>
      <c r="L6503" s="74" t="s">
        <v>16940</v>
      </c>
    </row>
    <row r="6504" customFormat="false" ht="13.5" hidden="false" customHeight="false" outlineLevel="0" collapsed="false">
      <c r="A6504" s="74" t="s">
        <v>23316</v>
      </c>
      <c r="B6504" s="74" t="s">
        <v>28668</v>
      </c>
      <c r="C6504" s="74" t="s">
        <v>29139</v>
      </c>
      <c r="D6504" s="74" t="s">
        <v>29140</v>
      </c>
      <c r="E6504" s="75"/>
      <c r="F6504" s="74"/>
      <c r="G6504" s="76" t="n">
        <v>97040</v>
      </c>
      <c r="H6504" s="74" t="s">
        <v>29165</v>
      </c>
      <c r="I6504" s="74" t="s">
        <v>73</v>
      </c>
      <c r="J6504" s="74" t="s">
        <v>16938</v>
      </c>
      <c r="K6504" s="75" t="s">
        <v>29166</v>
      </c>
      <c r="L6504" s="74" t="s">
        <v>16940</v>
      </c>
    </row>
    <row r="6505" customFormat="false" ht="13.5" hidden="false" customHeight="false" outlineLevel="0" collapsed="false">
      <c r="A6505" s="74" t="s">
        <v>23316</v>
      </c>
      <c r="B6505" s="74" t="s">
        <v>28668</v>
      </c>
      <c r="C6505" s="74" t="s">
        <v>29139</v>
      </c>
      <c r="D6505" s="74" t="s">
        <v>29140</v>
      </c>
      <c r="E6505" s="75"/>
      <c r="F6505" s="74"/>
      <c r="G6505" s="76" t="n">
        <v>97041</v>
      </c>
      <c r="H6505" s="74" t="s">
        <v>29167</v>
      </c>
      <c r="I6505" s="74" t="s">
        <v>73</v>
      </c>
      <c r="J6505" s="74" t="s">
        <v>16938</v>
      </c>
      <c r="K6505" s="75" t="s">
        <v>29168</v>
      </c>
      <c r="L6505" s="74" t="s">
        <v>16940</v>
      </c>
    </row>
    <row r="6506" customFormat="false" ht="13.5" hidden="false" customHeight="false" outlineLevel="0" collapsed="false">
      <c r="A6506" s="74" t="s">
        <v>23316</v>
      </c>
      <c r="B6506" s="74" t="s">
        <v>28668</v>
      </c>
      <c r="C6506" s="74" t="s">
        <v>29139</v>
      </c>
      <c r="D6506" s="74" t="s">
        <v>29140</v>
      </c>
      <c r="E6506" s="75"/>
      <c r="F6506" s="74"/>
      <c r="G6506" s="76" t="n">
        <v>97046</v>
      </c>
      <c r="H6506" s="74" t="s">
        <v>29169</v>
      </c>
      <c r="I6506" s="74" t="s">
        <v>73</v>
      </c>
      <c r="J6506" s="74" t="s">
        <v>16938</v>
      </c>
      <c r="K6506" s="75" t="s">
        <v>19006</v>
      </c>
      <c r="L6506" s="74" t="s">
        <v>16940</v>
      </c>
    </row>
    <row r="6507" customFormat="false" ht="13.5" hidden="false" customHeight="false" outlineLevel="0" collapsed="false">
      <c r="A6507" s="74" t="s">
        <v>23316</v>
      </c>
      <c r="B6507" s="74" t="s">
        <v>28668</v>
      </c>
      <c r="C6507" s="74" t="s">
        <v>29139</v>
      </c>
      <c r="D6507" s="74" t="s">
        <v>29140</v>
      </c>
      <c r="E6507" s="75"/>
      <c r="F6507" s="74"/>
      <c r="G6507" s="76" t="n">
        <v>97047</v>
      </c>
      <c r="H6507" s="74" t="s">
        <v>29170</v>
      </c>
      <c r="I6507" s="74" t="s">
        <v>73</v>
      </c>
      <c r="J6507" s="74" t="s">
        <v>16938</v>
      </c>
      <c r="K6507" s="75" t="s">
        <v>29171</v>
      </c>
      <c r="L6507" s="74" t="s">
        <v>16940</v>
      </c>
    </row>
    <row r="6508" customFormat="false" ht="13.5" hidden="false" customHeight="false" outlineLevel="0" collapsed="false">
      <c r="A6508" s="74" t="s">
        <v>23316</v>
      </c>
      <c r="B6508" s="74" t="s">
        <v>28668</v>
      </c>
      <c r="C6508" s="74" t="s">
        <v>29139</v>
      </c>
      <c r="D6508" s="74" t="s">
        <v>29140</v>
      </c>
      <c r="E6508" s="75"/>
      <c r="F6508" s="74"/>
      <c r="G6508" s="76" t="n">
        <v>97048</v>
      </c>
      <c r="H6508" s="74" t="s">
        <v>29172</v>
      </c>
      <c r="I6508" s="74" t="s">
        <v>73</v>
      </c>
      <c r="J6508" s="74" t="s">
        <v>16938</v>
      </c>
      <c r="K6508" s="75" t="s">
        <v>18941</v>
      </c>
      <c r="L6508" s="74" t="s">
        <v>16940</v>
      </c>
    </row>
    <row r="6509" customFormat="false" ht="13.5" hidden="false" customHeight="false" outlineLevel="0" collapsed="false">
      <c r="A6509" s="74" t="s">
        <v>23316</v>
      </c>
      <c r="B6509" s="74" t="s">
        <v>28668</v>
      </c>
      <c r="C6509" s="74" t="s">
        <v>29139</v>
      </c>
      <c r="D6509" s="74" t="s">
        <v>29140</v>
      </c>
      <c r="E6509" s="75"/>
      <c r="F6509" s="74"/>
      <c r="G6509" s="76" t="n">
        <v>97054</v>
      </c>
      <c r="H6509" s="74" t="s">
        <v>29173</v>
      </c>
      <c r="I6509" s="74" t="s">
        <v>21</v>
      </c>
      <c r="J6509" s="74" t="s">
        <v>16938</v>
      </c>
      <c r="K6509" s="75" t="s">
        <v>24565</v>
      </c>
      <c r="L6509" s="74" t="s">
        <v>16940</v>
      </c>
    </row>
    <row r="6510" customFormat="false" ht="13.5" hidden="false" customHeight="false" outlineLevel="0" collapsed="false">
      <c r="A6510" s="74" t="s">
        <v>23316</v>
      </c>
      <c r="B6510" s="74" t="s">
        <v>28668</v>
      </c>
      <c r="C6510" s="74" t="s">
        <v>29139</v>
      </c>
      <c r="D6510" s="74" t="s">
        <v>29140</v>
      </c>
      <c r="E6510" s="75"/>
      <c r="F6510" s="74"/>
      <c r="G6510" s="76" t="n">
        <v>97062</v>
      </c>
      <c r="H6510" s="74" t="s">
        <v>29174</v>
      </c>
      <c r="I6510" s="74" t="s">
        <v>73</v>
      </c>
      <c r="J6510" s="74" t="s">
        <v>16938</v>
      </c>
      <c r="K6510" s="75" t="s">
        <v>29175</v>
      </c>
      <c r="L6510" s="74" t="s">
        <v>16940</v>
      </c>
    </row>
    <row r="6511" customFormat="false" ht="13.5" hidden="false" customHeight="false" outlineLevel="0" collapsed="false">
      <c r="A6511" s="74" t="s">
        <v>23316</v>
      </c>
      <c r="B6511" s="74" t="s">
        <v>28668</v>
      </c>
      <c r="C6511" s="74" t="s">
        <v>29139</v>
      </c>
      <c r="D6511" s="74" t="s">
        <v>29140</v>
      </c>
      <c r="E6511" s="75"/>
      <c r="F6511" s="74"/>
      <c r="G6511" s="76" t="n">
        <v>97063</v>
      </c>
      <c r="H6511" s="74" t="s">
        <v>29176</v>
      </c>
      <c r="I6511" s="74" t="s">
        <v>73</v>
      </c>
      <c r="J6511" s="74" t="s">
        <v>16938</v>
      </c>
      <c r="K6511" s="75" t="s">
        <v>26855</v>
      </c>
      <c r="L6511" s="74" t="s">
        <v>16940</v>
      </c>
    </row>
    <row r="6512" customFormat="false" ht="13.5" hidden="false" customHeight="false" outlineLevel="0" collapsed="false">
      <c r="A6512" s="74" t="s">
        <v>23316</v>
      </c>
      <c r="B6512" s="74" t="s">
        <v>28668</v>
      </c>
      <c r="C6512" s="74" t="s">
        <v>29139</v>
      </c>
      <c r="D6512" s="74" t="s">
        <v>29140</v>
      </c>
      <c r="E6512" s="75"/>
      <c r="F6512" s="74"/>
      <c r="G6512" s="76" t="n">
        <v>97064</v>
      </c>
      <c r="H6512" s="74" t="s">
        <v>29177</v>
      </c>
      <c r="I6512" s="74" t="s">
        <v>129</v>
      </c>
      <c r="J6512" s="74" t="s">
        <v>16938</v>
      </c>
      <c r="K6512" s="75" t="s">
        <v>29178</v>
      </c>
      <c r="L6512" s="74" t="s">
        <v>16940</v>
      </c>
    </row>
    <row r="6513" customFormat="false" ht="13.5" hidden="false" customHeight="false" outlineLevel="0" collapsed="false">
      <c r="A6513" s="74" t="s">
        <v>23316</v>
      </c>
      <c r="B6513" s="74" t="s">
        <v>28668</v>
      </c>
      <c r="C6513" s="74" t="s">
        <v>29139</v>
      </c>
      <c r="D6513" s="74" t="s">
        <v>29140</v>
      </c>
      <c r="E6513" s="75"/>
      <c r="F6513" s="74"/>
      <c r="G6513" s="76" t="n">
        <v>97065</v>
      </c>
      <c r="H6513" s="74" t="s">
        <v>29179</v>
      </c>
      <c r="I6513" s="74" t="s">
        <v>154</v>
      </c>
      <c r="J6513" s="74" t="s">
        <v>16938</v>
      </c>
      <c r="K6513" s="75" t="s">
        <v>29180</v>
      </c>
      <c r="L6513" s="74" t="s">
        <v>16940</v>
      </c>
    </row>
    <row r="6514" customFormat="false" ht="13.5" hidden="false" customHeight="false" outlineLevel="0" collapsed="false">
      <c r="A6514" s="74" t="s">
        <v>23316</v>
      </c>
      <c r="B6514" s="74" t="s">
        <v>28668</v>
      </c>
      <c r="C6514" s="74" t="s">
        <v>29139</v>
      </c>
      <c r="D6514" s="74" t="s">
        <v>29140</v>
      </c>
      <c r="E6514" s="75"/>
      <c r="F6514" s="74"/>
      <c r="G6514" s="76" t="n">
        <v>97066</v>
      </c>
      <c r="H6514" s="74" t="s">
        <v>29181</v>
      </c>
      <c r="I6514" s="74" t="s">
        <v>73</v>
      </c>
      <c r="J6514" s="74" t="s">
        <v>16938</v>
      </c>
      <c r="K6514" s="75" t="s">
        <v>29182</v>
      </c>
      <c r="L6514" s="74" t="s">
        <v>16940</v>
      </c>
    </row>
    <row r="6515" customFormat="false" ht="13.5" hidden="false" customHeight="false" outlineLevel="0" collapsed="false">
      <c r="A6515" s="74" t="s">
        <v>23316</v>
      </c>
      <c r="B6515" s="74" t="s">
        <v>28668</v>
      </c>
      <c r="C6515" s="74" t="s">
        <v>29139</v>
      </c>
      <c r="D6515" s="74" t="s">
        <v>29140</v>
      </c>
      <c r="E6515" s="75"/>
      <c r="F6515" s="74"/>
      <c r="G6515" s="76" t="n">
        <v>97067</v>
      </c>
      <c r="H6515" s="74" t="s">
        <v>29183</v>
      </c>
      <c r="I6515" s="74" t="s">
        <v>129</v>
      </c>
      <c r="J6515" s="74" t="s">
        <v>16938</v>
      </c>
      <c r="K6515" s="75" t="s">
        <v>29184</v>
      </c>
      <c r="L6515" s="74" t="s">
        <v>16940</v>
      </c>
    </row>
    <row r="6516" customFormat="false" ht="13.5" hidden="false" customHeight="false" outlineLevel="0" collapsed="false">
      <c r="A6516" s="74" t="s">
        <v>14364</v>
      </c>
      <c r="B6516" s="74" t="s">
        <v>29185</v>
      </c>
      <c r="C6516" s="74" t="s">
        <v>29186</v>
      </c>
      <c r="D6516" s="74" t="s">
        <v>29187</v>
      </c>
      <c r="E6516" s="75"/>
      <c r="F6516" s="74"/>
      <c r="G6516" s="76" t="n">
        <v>97621</v>
      </c>
      <c r="H6516" s="74" t="s">
        <v>29188</v>
      </c>
      <c r="I6516" s="74" t="s">
        <v>154</v>
      </c>
      <c r="J6516" s="74" t="s">
        <v>17690</v>
      </c>
      <c r="K6516" s="75" t="s">
        <v>29189</v>
      </c>
      <c r="L6516" s="74" t="s">
        <v>16940</v>
      </c>
    </row>
    <row r="6517" customFormat="false" ht="13.5" hidden="false" customHeight="false" outlineLevel="0" collapsed="false">
      <c r="A6517" s="74" t="s">
        <v>14364</v>
      </c>
      <c r="B6517" s="74" t="s">
        <v>29185</v>
      </c>
      <c r="C6517" s="74" t="s">
        <v>29186</v>
      </c>
      <c r="D6517" s="74" t="s">
        <v>29187</v>
      </c>
      <c r="E6517" s="75"/>
      <c r="F6517" s="74"/>
      <c r="G6517" s="76" t="n">
        <v>97622</v>
      </c>
      <c r="H6517" s="74" t="s">
        <v>29190</v>
      </c>
      <c r="I6517" s="74" t="s">
        <v>154</v>
      </c>
      <c r="J6517" s="74" t="s">
        <v>17690</v>
      </c>
      <c r="K6517" s="75" t="s">
        <v>29191</v>
      </c>
      <c r="L6517" s="74" t="s">
        <v>16940</v>
      </c>
    </row>
    <row r="6518" customFormat="false" ht="13.5" hidden="false" customHeight="false" outlineLevel="0" collapsed="false">
      <c r="A6518" s="74" t="s">
        <v>14364</v>
      </c>
      <c r="B6518" s="74" t="s">
        <v>29185</v>
      </c>
      <c r="C6518" s="74" t="s">
        <v>29186</v>
      </c>
      <c r="D6518" s="74" t="s">
        <v>29187</v>
      </c>
      <c r="E6518" s="75"/>
      <c r="F6518" s="74"/>
      <c r="G6518" s="76" t="n">
        <v>97623</v>
      </c>
      <c r="H6518" s="74" t="s">
        <v>29192</v>
      </c>
      <c r="I6518" s="74" t="s">
        <v>154</v>
      </c>
      <c r="J6518" s="74" t="s">
        <v>17690</v>
      </c>
      <c r="K6518" s="75" t="s">
        <v>29193</v>
      </c>
      <c r="L6518" s="74" t="s">
        <v>16940</v>
      </c>
    </row>
    <row r="6519" customFormat="false" ht="13.5" hidden="false" customHeight="false" outlineLevel="0" collapsed="false">
      <c r="A6519" s="74" t="s">
        <v>14364</v>
      </c>
      <c r="B6519" s="74" t="s">
        <v>29185</v>
      </c>
      <c r="C6519" s="74" t="s">
        <v>29186</v>
      </c>
      <c r="D6519" s="74" t="s">
        <v>29187</v>
      </c>
      <c r="E6519" s="75"/>
      <c r="F6519" s="74"/>
      <c r="G6519" s="76" t="n">
        <v>97624</v>
      </c>
      <c r="H6519" s="74" t="s">
        <v>29194</v>
      </c>
      <c r="I6519" s="74" t="s">
        <v>154</v>
      </c>
      <c r="J6519" s="74" t="s">
        <v>17690</v>
      </c>
      <c r="K6519" s="75" t="s">
        <v>29195</v>
      </c>
      <c r="L6519" s="74" t="s">
        <v>16940</v>
      </c>
    </row>
    <row r="6520" customFormat="false" ht="13.5" hidden="false" customHeight="false" outlineLevel="0" collapsed="false">
      <c r="A6520" s="74" t="s">
        <v>14364</v>
      </c>
      <c r="B6520" s="74" t="s">
        <v>29185</v>
      </c>
      <c r="C6520" s="74" t="s">
        <v>29186</v>
      </c>
      <c r="D6520" s="74" t="s">
        <v>29187</v>
      </c>
      <c r="E6520" s="75"/>
      <c r="F6520" s="74"/>
      <c r="G6520" s="76" t="n">
        <v>97625</v>
      </c>
      <c r="H6520" s="74" t="s">
        <v>29196</v>
      </c>
      <c r="I6520" s="74" t="s">
        <v>154</v>
      </c>
      <c r="J6520" s="74" t="s">
        <v>16938</v>
      </c>
      <c r="K6520" s="75" t="s">
        <v>29197</v>
      </c>
      <c r="L6520" s="74" t="s">
        <v>16940</v>
      </c>
    </row>
    <row r="6521" customFormat="false" ht="13.5" hidden="false" customHeight="false" outlineLevel="0" collapsed="false">
      <c r="A6521" s="74" t="s">
        <v>14364</v>
      </c>
      <c r="B6521" s="74" t="s">
        <v>29185</v>
      </c>
      <c r="C6521" s="74" t="s">
        <v>29186</v>
      </c>
      <c r="D6521" s="74" t="s">
        <v>29187</v>
      </c>
      <c r="E6521" s="75"/>
      <c r="F6521" s="74"/>
      <c r="G6521" s="76" t="n">
        <v>97626</v>
      </c>
      <c r="H6521" s="74" t="s">
        <v>29198</v>
      </c>
      <c r="I6521" s="74" t="s">
        <v>154</v>
      </c>
      <c r="J6521" s="74" t="s">
        <v>16938</v>
      </c>
      <c r="K6521" s="75" t="s">
        <v>18629</v>
      </c>
      <c r="L6521" s="74" t="s">
        <v>16940</v>
      </c>
    </row>
    <row r="6522" customFormat="false" ht="13.5" hidden="false" customHeight="false" outlineLevel="0" collapsed="false">
      <c r="A6522" s="74" t="s">
        <v>14364</v>
      </c>
      <c r="B6522" s="74" t="s">
        <v>29185</v>
      </c>
      <c r="C6522" s="74" t="s">
        <v>29186</v>
      </c>
      <c r="D6522" s="74" t="s">
        <v>29187</v>
      </c>
      <c r="E6522" s="75"/>
      <c r="F6522" s="74"/>
      <c r="G6522" s="76" t="n">
        <v>97627</v>
      </c>
      <c r="H6522" s="74" t="s">
        <v>29199</v>
      </c>
      <c r="I6522" s="74" t="s">
        <v>154</v>
      </c>
      <c r="J6522" s="74" t="s">
        <v>16938</v>
      </c>
      <c r="K6522" s="75" t="s">
        <v>29200</v>
      </c>
      <c r="L6522" s="74" t="s">
        <v>16940</v>
      </c>
    </row>
    <row r="6523" customFormat="false" ht="13.5" hidden="false" customHeight="false" outlineLevel="0" collapsed="false">
      <c r="A6523" s="74" t="s">
        <v>14364</v>
      </c>
      <c r="B6523" s="74" t="s">
        <v>29185</v>
      </c>
      <c r="C6523" s="74" t="s">
        <v>29186</v>
      </c>
      <c r="D6523" s="74" t="s">
        <v>29187</v>
      </c>
      <c r="E6523" s="75"/>
      <c r="F6523" s="74"/>
      <c r="G6523" s="76" t="n">
        <v>97628</v>
      </c>
      <c r="H6523" s="74" t="s">
        <v>29201</v>
      </c>
      <c r="I6523" s="74" t="s">
        <v>154</v>
      </c>
      <c r="J6523" s="74" t="s">
        <v>17690</v>
      </c>
      <c r="K6523" s="75" t="s">
        <v>29202</v>
      </c>
      <c r="L6523" s="74" t="s">
        <v>16940</v>
      </c>
    </row>
    <row r="6524" customFormat="false" ht="13.5" hidden="false" customHeight="false" outlineLevel="0" collapsed="false">
      <c r="A6524" s="74" t="s">
        <v>14364</v>
      </c>
      <c r="B6524" s="74" t="s">
        <v>29185</v>
      </c>
      <c r="C6524" s="74" t="s">
        <v>29186</v>
      </c>
      <c r="D6524" s="74" t="s">
        <v>29187</v>
      </c>
      <c r="E6524" s="75"/>
      <c r="F6524" s="74"/>
      <c r="G6524" s="76" t="n">
        <v>97629</v>
      </c>
      <c r="H6524" s="74" t="s">
        <v>29203</v>
      </c>
      <c r="I6524" s="74" t="s">
        <v>154</v>
      </c>
      <c r="J6524" s="74" t="s">
        <v>16938</v>
      </c>
      <c r="K6524" s="75" t="s">
        <v>29204</v>
      </c>
      <c r="L6524" s="74" t="s">
        <v>16940</v>
      </c>
    </row>
    <row r="6525" customFormat="false" ht="13.5" hidden="false" customHeight="false" outlineLevel="0" collapsed="false">
      <c r="A6525" s="74" t="s">
        <v>14364</v>
      </c>
      <c r="B6525" s="74" t="s">
        <v>29185</v>
      </c>
      <c r="C6525" s="74" t="s">
        <v>29186</v>
      </c>
      <c r="D6525" s="74" t="s">
        <v>29187</v>
      </c>
      <c r="E6525" s="75"/>
      <c r="F6525" s="74"/>
      <c r="G6525" s="76" t="n">
        <v>97631</v>
      </c>
      <c r="H6525" s="74" t="s">
        <v>29205</v>
      </c>
      <c r="I6525" s="74" t="s">
        <v>73</v>
      </c>
      <c r="J6525" s="74" t="s">
        <v>17690</v>
      </c>
      <c r="K6525" s="75" t="s">
        <v>29206</v>
      </c>
      <c r="L6525" s="74" t="s">
        <v>16940</v>
      </c>
    </row>
    <row r="6526" customFormat="false" ht="13.5" hidden="false" customHeight="false" outlineLevel="0" collapsed="false">
      <c r="A6526" s="74" t="s">
        <v>14364</v>
      </c>
      <c r="B6526" s="74" t="s">
        <v>29185</v>
      </c>
      <c r="C6526" s="74" t="s">
        <v>29186</v>
      </c>
      <c r="D6526" s="74" t="s">
        <v>29187</v>
      </c>
      <c r="E6526" s="75"/>
      <c r="F6526" s="74"/>
      <c r="G6526" s="76" t="n">
        <v>97632</v>
      </c>
      <c r="H6526" s="74" t="s">
        <v>29207</v>
      </c>
      <c r="I6526" s="74" t="s">
        <v>129</v>
      </c>
      <c r="J6526" s="74" t="s">
        <v>16938</v>
      </c>
      <c r="K6526" s="75" t="s">
        <v>29208</v>
      </c>
      <c r="L6526" s="74" t="s">
        <v>16940</v>
      </c>
    </row>
    <row r="6527" customFormat="false" ht="13.5" hidden="false" customHeight="false" outlineLevel="0" collapsed="false">
      <c r="A6527" s="74" t="s">
        <v>14364</v>
      </c>
      <c r="B6527" s="74" t="s">
        <v>29185</v>
      </c>
      <c r="C6527" s="74" t="s">
        <v>29186</v>
      </c>
      <c r="D6527" s="74" t="s">
        <v>29187</v>
      </c>
      <c r="E6527" s="75"/>
      <c r="F6527" s="74"/>
      <c r="G6527" s="76" t="n">
        <v>97633</v>
      </c>
      <c r="H6527" s="74" t="s">
        <v>29209</v>
      </c>
      <c r="I6527" s="74" t="s">
        <v>73</v>
      </c>
      <c r="J6527" s="74" t="s">
        <v>16938</v>
      </c>
      <c r="K6527" s="75" t="s">
        <v>20525</v>
      </c>
      <c r="L6527" s="74" t="s">
        <v>16940</v>
      </c>
    </row>
    <row r="6528" customFormat="false" ht="13.5" hidden="false" customHeight="false" outlineLevel="0" collapsed="false">
      <c r="A6528" s="74" t="s">
        <v>14364</v>
      </c>
      <c r="B6528" s="74" t="s">
        <v>29185</v>
      </c>
      <c r="C6528" s="74" t="s">
        <v>29186</v>
      </c>
      <c r="D6528" s="74" t="s">
        <v>29187</v>
      </c>
      <c r="E6528" s="75"/>
      <c r="F6528" s="74"/>
      <c r="G6528" s="76" t="n">
        <v>97634</v>
      </c>
      <c r="H6528" s="74" t="s">
        <v>29210</v>
      </c>
      <c r="I6528" s="74" t="s">
        <v>73</v>
      </c>
      <c r="J6528" s="74" t="s">
        <v>16938</v>
      </c>
      <c r="K6528" s="75" t="s">
        <v>29211</v>
      </c>
      <c r="L6528" s="74" t="s">
        <v>16940</v>
      </c>
    </row>
    <row r="6529" customFormat="false" ht="13.5" hidden="false" customHeight="false" outlineLevel="0" collapsed="false">
      <c r="A6529" s="74" t="s">
        <v>14364</v>
      </c>
      <c r="B6529" s="74" t="s">
        <v>29185</v>
      </c>
      <c r="C6529" s="74" t="s">
        <v>29186</v>
      </c>
      <c r="D6529" s="74" t="s">
        <v>29187</v>
      </c>
      <c r="E6529" s="75"/>
      <c r="F6529" s="74"/>
      <c r="G6529" s="76" t="n">
        <v>97635</v>
      </c>
      <c r="H6529" s="74" t="s">
        <v>29212</v>
      </c>
      <c r="I6529" s="74" t="s">
        <v>73</v>
      </c>
      <c r="J6529" s="74" t="s">
        <v>16938</v>
      </c>
      <c r="K6529" s="75" t="s">
        <v>27138</v>
      </c>
      <c r="L6529" s="74" t="s">
        <v>16940</v>
      </c>
    </row>
    <row r="6530" customFormat="false" ht="13.5" hidden="false" customHeight="false" outlineLevel="0" collapsed="false">
      <c r="A6530" s="74" t="s">
        <v>14364</v>
      </c>
      <c r="B6530" s="74" t="s">
        <v>29185</v>
      </c>
      <c r="C6530" s="74" t="s">
        <v>29186</v>
      </c>
      <c r="D6530" s="74" t="s">
        <v>29187</v>
      </c>
      <c r="E6530" s="75"/>
      <c r="F6530" s="74"/>
      <c r="G6530" s="76" t="n">
        <v>97636</v>
      </c>
      <c r="H6530" s="74" t="s">
        <v>29213</v>
      </c>
      <c r="I6530" s="74" t="s">
        <v>73</v>
      </c>
      <c r="J6530" s="74" t="s">
        <v>16938</v>
      </c>
      <c r="K6530" s="75" t="s">
        <v>25194</v>
      </c>
      <c r="L6530" s="74" t="s">
        <v>16940</v>
      </c>
    </row>
    <row r="6531" customFormat="false" ht="13.5" hidden="false" customHeight="false" outlineLevel="0" collapsed="false">
      <c r="A6531" s="74" t="s">
        <v>14364</v>
      </c>
      <c r="B6531" s="74" t="s">
        <v>29185</v>
      </c>
      <c r="C6531" s="74" t="s">
        <v>29186</v>
      </c>
      <c r="D6531" s="74" t="s">
        <v>29187</v>
      </c>
      <c r="E6531" s="75"/>
      <c r="F6531" s="74"/>
      <c r="G6531" s="76" t="n">
        <v>97637</v>
      </c>
      <c r="H6531" s="74" t="s">
        <v>29214</v>
      </c>
      <c r="I6531" s="74" t="s">
        <v>73</v>
      </c>
      <c r="J6531" s="74" t="s">
        <v>16938</v>
      </c>
      <c r="K6531" s="75" t="s">
        <v>18269</v>
      </c>
      <c r="L6531" s="74" t="s">
        <v>16940</v>
      </c>
    </row>
    <row r="6532" customFormat="false" ht="13.5" hidden="false" customHeight="false" outlineLevel="0" collapsed="false">
      <c r="A6532" s="74" t="s">
        <v>14364</v>
      </c>
      <c r="B6532" s="74" t="s">
        <v>29185</v>
      </c>
      <c r="C6532" s="74" t="s">
        <v>29186</v>
      </c>
      <c r="D6532" s="74" t="s">
        <v>29187</v>
      </c>
      <c r="E6532" s="75"/>
      <c r="F6532" s="74"/>
      <c r="G6532" s="76" t="n">
        <v>97638</v>
      </c>
      <c r="H6532" s="74" t="s">
        <v>29215</v>
      </c>
      <c r="I6532" s="74" t="s">
        <v>73</v>
      </c>
      <c r="J6532" s="74" t="s">
        <v>16938</v>
      </c>
      <c r="K6532" s="75" t="s">
        <v>26976</v>
      </c>
      <c r="L6532" s="74" t="s">
        <v>16940</v>
      </c>
    </row>
    <row r="6533" customFormat="false" ht="13.5" hidden="false" customHeight="false" outlineLevel="0" collapsed="false">
      <c r="A6533" s="74" t="s">
        <v>14364</v>
      </c>
      <c r="B6533" s="74" t="s">
        <v>29185</v>
      </c>
      <c r="C6533" s="74" t="s">
        <v>29186</v>
      </c>
      <c r="D6533" s="74" t="s">
        <v>29187</v>
      </c>
      <c r="E6533" s="75"/>
      <c r="F6533" s="74"/>
      <c r="G6533" s="76" t="n">
        <v>97639</v>
      </c>
      <c r="H6533" s="74" t="s">
        <v>29216</v>
      </c>
      <c r="I6533" s="74" t="s">
        <v>73</v>
      </c>
      <c r="J6533" s="74" t="s">
        <v>17690</v>
      </c>
      <c r="K6533" s="75" t="s">
        <v>29217</v>
      </c>
      <c r="L6533" s="74" t="s">
        <v>16940</v>
      </c>
    </row>
    <row r="6534" customFormat="false" ht="13.5" hidden="false" customHeight="false" outlineLevel="0" collapsed="false">
      <c r="A6534" s="74" t="s">
        <v>14364</v>
      </c>
      <c r="B6534" s="74" t="s">
        <v>29185</v>
      </c>
      <c r="C6534" s="74" t="s">
        <v>29186</v>
      </c>
      <c r="D6534" s="74" t="s">
        <v>29187</v>
      </c>
      <c r="E6534" s="75"/>
      <c r="F6534" s="74"/>
      <c r="G6534" s="76" t="n">
        <v>97640</v>
      </c>
      <c r="H6534" s="74" t="s">
        <v>29218</v>
      </c>
      <c r="I6534" s="74" t="s">
        <v>73</v>
      </c>
      <c r="J6534" s="74" t="s">
        <v>16938</v>
      </c>
      <c r="K6534" s="75" t="s">
        <v>18952</v>
      </c>
      <c r="L6534" s="74" t="s">
        <v>16940</v>
      </c>
    </row>
    <row r="6535" customFormat="false" ht="13.5" hidden="false" customHeight="false" outlineLevel="0" collapsed="false">
      <c r="A6535" s="74" t="s">
        <v>14364</v>
      </c>
      <c r="B6535" s="74" t="s">
        <v>29185</v>
      </c>
      <c r="C6535" s="74" t="s">
        <v>29186</v>
      </c>
      <c r="D6535" s="74" t="s">
        <v>29187</v>
      </c>
      <c r="E6535" s="75"/>
      <c r="F6535" s="74"/>
      <c r="G6535" s="76" t="n">
        <v>97641</v>
      </c>
      <c r="H6535" s="74" t="s">
        <v>29219</v>
      </c>
      <c r="I6535" s="74" t="s">
        <v>73</v>
      </c>
      <c r="J6535" s="74" t="s">
        <v>16938</v>
      </c>
      <c r="K6535" s="75" t="s">
        <v>17350</v>
      </c>
      <c r="L6535" s="74" t="s">
        <v>16940</v>
      </c>
    </row>
    <row r="6536" customFormat="false" ht="13.5" hidden="false" customHeight="false" outlineLevel="0" collapsed="false">
      <c r="A6536" s="74" t="s">
        <v>14364</v>
      </c>
      <c r="B6536" s="74" t="s">
        <v>29185</v>
      </c>
      <c r="C6536" s="74" t="s">
        <v>29186</v>
      </c>
      <c r="D6536" s="74" t="s">
        <v>29187</v>
      </c>
      <c r="E6536" s="75"/>
      <c r="F6536" s="74"/>
      <c r="G6536" s="76" t="n">
        <v>97642</v>
      </c>
      <c r="H6536" s="74" t="s">
        <v>29220</v>
      </c>
      <c r="I6536" s="74" t="s">
        <v>73</v>
      </c>
      <c r="J6536" s="74" t="s">
        <v>16938</v>
      </c>
      <c r="K6536" s="75" t="s">
        <v>29221</v>
      </c>
      <c r="L6536" s="74" t="s">
        <v>16940</v>
      </c>
    </row>
    <row r="6537" customFormat="false" ht="13.5" hidden="false" customHeight="false" outlineLevel="0" collapsed="false">
      <c r="A6537" s="74" t="s">
        <v>14364</v>
      </c>
      <c r="B6537" s="74" t="s">
        <v>29185</v>
      </c>
      <c r="C6537" s="74" t="s">
        <v>29186</v>
      </c>
      <c r="D6537" s="74" t="s">
        <v>29187</v>
      </c>
      <c r="E6537" s="75"/>
      <c r="F6537" s="74"/>
      <c r="G6537" s="76" t="n">
        <v>97643</v>
      </c>
      <c r="H6537" s="74" t="s">
        <v>29222</v>
      </c>
      <c r="I6537" s="74" t="s">
        <v>73</v>
      </c>
      <c r="J6537" s="74" t="s">
        <v>17690</v>
      </c>
      <c r="K6537" s="75" t="s">
        <v>18287</v>
      </c>
      <c r="L6537" s="74" t="s">
        <v>16940</v>
      </c>
    </row>
    <row r="6538" customFormat="false" ht="13.5" hidden="false" customHeight="false" outlineLevel="0" collapsed="false">
      <c r="A6538" s="74" t="s">
        <v>14364</v>
      </c>
      <c r="B6538" s="74" t="s">
        <v>29185</v>
      </c>
      <c r="C6538" s="74" t="s">
        <v>29186</v>
      </c>
      <c r="D6538" s="74" t="s">
        <v>29187</v>
      </c>
      <c r="E6538" s="75"/>
      <c r="F6538" s="74"/>
      <c r="G6538" s="76" t="n">
        <v>97644</v>
      </c>
      <c r="H6538" s="74" t="s">
        <v>29223</v>
      </c>
      <c r="I6538" s="74" t="s">
        <v>73</v>
      </c>
      <c r="J6538" s="74" t="s">
        <v>17690</v>
      </c>
      <c r="K6538" s="75" t="s">
        <v>22674</v>
      </c>
      <c r="L6538" s="74" t="s">
        <v>16940</v>
      </c>
    </row>
    <row r="6539" customFormat="false" ht="13.5" hidden="false" customHeight="false" outlineLevel="0" collapsed="false">
      <c r="A6539" s="74" t="s">
        <v>14364</v>
      </c>
      <c r="B6539" s="74" t="s">
        <v>29185</v>
      </c>
      <c r="C6539" s="74" t="s">
        <v>29186</v>
      </c>
      <c r="D6539" s="74" t="s">
        <v>29187</v>
      </c>
      <c r="E6539" s="75"/>
      <c r="F6539" s="74"/>
      <c r="G6539" s="76" t="n">
        <v>97645</v>
      </c>
      <c r="H6539" s="74" t="s">
        <v>29224</v>
      </c>
      <c r="I6539" s="74" t="s">
        <v>73</v>
      </c>
      <c r="J6539" s="74" t="s">
        <v>16938</v>
      </c>
      <c r="K6539" s="75" t="s">
        <v>29225</v>
      </c>
      <c r="L6539" s="74" t="s">
        <v>16940</v>
      </c>
    </row>
    <row r="6540" customFormat="false" ht="13.5" hidden="false" customHeight="false" outlineLevel="0" collapsed="false">
      <c r="A6540" s="74" t="s">
        <v>14364</v>
      </c>
      <c r="B6540" s="74" t="s">
        <v>29185</v>
      </c>
      <c r="C6540" s="74" t="s">
        <v>29186</v>
      </c>
      <c r="D6540" s="74" t="s">
        <v>29187</v>
      </c>
      <c r="E6540" s="75"/>
      <c r="F6540" s="74"/>
      <c r="G6540" s="76" t="n">
        <v>97647</v>
      </c>
      <c r="H6540" s="74" t="s">
        <v>29226</v>
      </c>
      <c r="I6540" s="74" t="s">
        <v>73</v>
      </c>
      <c r="J6540" s="74" t="s">
        <v>16938</v>
      </c>
      <c r="K6540" s="75" t="s">
        <v>27781</v>
      </c>
      <c r="L6540" s="74" t="s">
        <v>16940</v>
      </c>
    </row>
    <row r="6541" customFormat="false" ht="13.5" hidden="false" customHeight="false" outlineLevel="0" collapsed="false">
      <c r="A6541" s="74" t="s">
        <v>14364</v>
      </c>
      <c r="B6541" s="74" t="s">
        <v>29185</v>
      </c>
      <c r="C6541" s="74" t="s">
        <v>29186</v>
      </c>
      <c r="D6541" s="74" t="s">
        <v>29187</v>
      </c>
      <c r="E6541" s="75"/>
      <c r="F6541" s="74"/>
      <c r="G6541" s="76" t="n">
        <v>97648</v>
      </c>
      <c r="H6541" s="74" t="s">
        <v>29227</v>
      </c>
      <c r="I6541" s="74" t="s">
        <v>73</v>
      </c>
      <c r="J6541" s="74" t="s">
        <v>16938</v>
      </c>
      <c r="K6541" s="75" t="s">
        <v>29228</v>
      </c>
      <c r="L6541" s="74" t="s">
        <v>16940</v>
      </c>
    </row>
    <row r="6542" customFormat="false" ht="13.5" hidden="false" customHeight="false" outlineLevel="0" collapsed="false">
      <c r="A6542" s="74" t="s">
        <v>14364</v>
      </c>
      <c r="B6542" s="74" t="s">
        <v>29185</v>
      </c>
      <c r="C6542" s="74" t="s">
        <v>29186</v>
      </c>
      <c r="D6542" s="74" t="s">
        <v>29187</v>
      </c>
      <c r="E6542" s="75"/>
      <c r="F6542" s="74"/>
      <c r="G6542" s="76" t="n">
        <v>97649</v>
      </c>
      <c r="H6542" s="74" t="s">
        <v>29229</v>
      </c>
      <c r="I6542" s="74" t="s">
        <v>73</v>
      </c>
      <c r="J6542" s="74" t="s">
        <v>16938</v>
      </c>
      <c r="K6542" s="75" t="s">
        <v>18106</v>
      </c>
      <c r="L6542" s="74" t="s">
        <v>16940</v>
      </c>
    </row>
    <row r="6543" customFormat="false" ht="13.5" hidden="false" customHeight="false" outlineLevel="0" collapsed="false">
      <c r="A6543" s="74" t="s">
        <v>14364</v>
      </c>
      <c r="B6543" s="74" t="s">
        <v>29185</v>
      </c>
      <c r="C6543" s="74" t="s">
        <v>29186</v>
      </c>
      <c r="D6543" s="74" t="s">
        <v>29187</v>
      </c>
      <c r="E6543" s="75"/>
      <c r="F6543" s="74"/>
      <c r="G6543" s="76" t="n">
        <v>97650</v>
      </c>
      <c r="H6543" s="74" t="s">
        <v>29230</v>
      </c>
      <c r="I6543" s="74" t="s">
        <v>73</v>
      </c>
      <c r="J6543" s="74" t="s">
        <v>16938</v>
      </c>
      <c r="K6543" s="75" t="s">
        <v>28317</v>
      </c>
      <c r="L6543" s="74" t="s">
        <v>16940</v>
      </c>
    </row>
    <row r="6544" customFormat="false" ht="13.5" hidden="false" customHeight="false" outlineLevel="0" collapsed="false">
      <c r="A6544" s="74" t="s">
        <v>14364</v>
      </c>
      <c r="B6544" s="74" t="s">
        <v>29185</v>
      </c>
      <c r="C6544" s="74" t="s">
        <v>29186</v>
      </c>
      <c r="D6544" s="74" t="s">
        <v>29187</v>
      </c>
      <c r="E6544" s="75"/>
      <c r="F6544" s="74"/>
      <c r="G6544" s="76" t="n">
        <v>97651</v>
      </c>
      <c r="H6544" s="74" t="s">
        <v>29231</v>
      </c>
      <c r="I6544" s="74" t="s">
        <v>21</v>
      </c>
      <c r="J6544" s="74" t="s">
        <v>16938</v>
      </c>
      <c r="K6544" s="75" t="s">
        <v>29232</v>
      </c>
      <c r="L6544" s="74" t="s">
        <v>16940</v>
      </c>
    </row>
    <row r="6545" customFormat="false" ht="13.5" hidden="false" customHeight="false" outlineLevel="0" collapsed="false">
      <c r="A6545" s="74" t="s">
        <v>14364</v>
      </c>
      <c r="B6545" s="74" t="s">
        <v>29185</v>
      </c>
      <c r="C6545" s="74" t="s">
        <v>29186</v>
      </c>
      <c r="D6545" s="74" t="s">
        <v>29187</v>
      </c>
      <c r="E6545" s="75"/>
      <c r="F6545" s="74"/>
      <c r="G6545" s="76" t="n">
        <v>97652</v>
      </c>
      <c r="H6545" s="74" t="s">
        <v>29233</v>
      </c>
      <c r="I6545" s="74" t="s">
        <v>21</v>
      </c>
      <c r="J6545" s="74" t="s">
        <v>16938</v>
      </c>
      <c r="K6545" s="75" t="s">
        <v>29234</v>
      </c>
      <c r="L6545" s="74" t="s">
        <v>16940</v>
      </c>
    </row>
    <row r="6546" customFormat="false" ht="13.5" hidden="false" customHeight="false" outlineLevel="0" collapsed="false">
      <c r="A6546" s="74" t="s">
        <v>14364</v>
      </c>
      <c r="B6546" s="74" t="s">
        <v>29185</v>
      </c>
      <c r="C6546" s="74" t="s">
        <v>29186</v>
      </c>
      <c r="D6546" s="74" t="s">
        <v>29187</v>
      </c>
      <c r="E6546" s="75"/>
      <c r="F6546" s="74"/>
      <c r="G6546" s="76" t="n">
        <v>97653</v>
      </c>
      <c r="H6546" s="74" t="s">
        <v>29235</v>
      </c>
      <c r="I6546" s="74" t="s">
        <v>21</v>
      </c>
      <c r="J6546" s="74" t="s">
        <v>16938</v>
      </c>
      <c r="K6546" s="75" t="s">
        <v>29236</v>
      </c>
      <c r="L6546" s="74" t="s">
        <v>16940</v>
      </c>
    </row>
    <row r="6547" customFormat="false" ht="13.5" hidden="false" customHeight="false" outlineLevel="0" collapsed="false">
      <c r="A6547" s="74" t="s">
        <v>14364</v>
      </c>
      <c r="B6547" s="74" t="s">
        <v>29185</v>
      </c>
      <c r="C6547" s="74" t="s">
        <v>29186</v>
      </c>
      <c r="D6547" s="74" t="s">
        <v>29187</v>
      </c>
      <c r="E6547" s="75"/>
      <c r="F6547" s="74"/>
      <c r="G6547" s="76" t="n">
        <v>97654</v>
      </c>
      <c r="H6547" s="74" t="s">
        <v>29237</v>
      </c>
      <c r="I6547" s="74" t="s">
        <v>21</v>
      </c>
      <c r="J6547" s="74" t="s">
        <v>16938</v>
      </c>
      <c r="K6547" s="75" t="s">
        <v>29238</v>
      </c>
      <c r="L6547" s="74" t="s">
        <v>16940</v>
      </c>
    </row>
    <row r="6548" customFormat="false" ht="13.5" hidden="false" customHeight="false" outlineLevel="0" collapsed="false">
      <c r="A6548" s="74" t="s">
        <v>14364</v>
      </c>
      <c r="B6548" s="74" t="s">
        <v>29185</v>
      </c>
      <c r="C6548" s="74" t="s">
        <v>29186</v>
      </c>
      <c r="D6548" s="74" t="s">
        <v>29187</v>
      </c>
      <c r="E6548" s="75"/>
      <c r="F6548" s="74"/>
      <c r="G6548" s="76" t="n">
        <v>97655</v>
      </c>
      <c r="H6548" s="74" t="s">
        <v>29239</v>
      </c>
      <c r="I6548" s="74" t="s">
        <v>73</v>
      </c>
      <c r="J6548" s="74" t="s">
        <v>16938</v>
      </c>
      <c r="K6548" s="75" t="s">
        <v>29240</v>
      </c>
      <c r="L6548" s="74" t="s">
        <v>16940</v>
      </c>
    </row>
    <row r="6549" customFormat="false" ht="13.5" hidden="false" customHeight="false" outlineLevel="0" collapsed="false">
      <c r="A6549" s="74" t="s">
        <v>14364</v>
      </c>
      <c r="B6549" s="74" t="s">
        <v>29185</v>
      </c>
      <c r="C6549" s="74" t="s">
        <v>29186</v>
      </c>
      <c r="D6549" s="74" t="s">
        <v>29187</v>
      </c>
      <c r="E6549" s="75"/>
      <c r="F6549" s="74"/>
      <c r="G6549" s="76" t="n">
        <v>97656</v>
      </c>
      <c r="H6549" s="74" t="s">
        <v>29241</v>
      </c>
      <c r="I6549" s="74" t="s">
        <v>21</v>
      </c>
      <c r="J6549" s="74" t="s">
        <v>16938</v>
      </c>
      <c r="K6549" s="75" t="s">
        <v>29242</v>
      </c>
      <c r="L6549" s="74" t="s">
        <v>16940</v>
      </c>
    </row>
    <row r="6550" customFormat="false" ht="13.5" hidden="false" customHeight="false" outlineLevel="0" collapsed="false">
      <c r="A6550" s="74" t="s">
        <v>14364</v>
      </c>
      <c r="B6550" s="74" t="s">
        <v>29185</v>
      </c>
      <c r="C6550" s="74" t="s">
        <v>29186</v>
      </c>
      <c r="D6550" s="74" t="s">
        <v>29187</v>
      </c>
      <c r="E6550" s="75"/>
      <c r="F6550" s="74"/>
      <c r="G6550" s="76" t="n">
        <v>97657</v>
      </c>
      <c r="H6550" s="74" t="s">
        <v>29243</v>
      </c>
      <c r="I6550" s="74" t="s">
        <v>21</v>
      </c>
      <c r="J6550" s="74" t="s">
        <v>16938</v>
      </c>
      <c r="K6550" s="75" t="s">
        <v>29244</v>
      </c>
      <c r="L6550" s="74" t="s">
        <v>16940</v>
      </c>
    </row>
    <row r="6551" customFormat="false" ht="13.5" hidden="false" customHeight="false" outlineLevel="0" collapsed="false">
      <c r="A6551" s="74" t="s">
        <v>14364</v>
      </c>
      <c r="B6551" s="74" t="s">
        <v>29185</v>
      </c>
      <c r="C6551" s="74" t="s">
        <v>29186</v>
      </c>
      <c r="D6551" s="74" t="s">
        <v>29187</v>
      </c>
      <c r="E6551" s="75"/>
      <c r="F6551" s="74"/>
      <c r="G6551" s="76" t="n">
        <v>97658</v>
      </c>
      <c r="H6551" s="74" t="s">
        <v>29245</v>
      </c>
      <c r="I6551" s="74" t="s">
        <v>21</v>
      </c>
      <c r="J6551" s="74" t="s">
        <v>16938</v>
      </c>
      <c r="K6551" s="75" t="s">
        <v>29246</v>
      </c>
      <c r="L6551" s="74" t="s">
        <v>16940</v>
      </c>
    </row>
    <row r="6552" customFormat="false" ht="13.5" hidden="false" customHeight="false" outlineLevel="0" collapsed="false">
      <c r="A6552" s="74" t="s">
        <v>14364</v>
      </c>
      <c r="B6552" s="74" t="s">
        <v>29185</v>
      </c>
      <c r="C6552" s="74" t="s">
        <v>29186</v>
      </c>
      <c r="D6552" s="74" t="s">
        <v>29187</v>
      </c>
      <c r="E6552" s="75"/>
      <c r="F6552" s="74"/>
      <c r="G6552" s="76" t="n">
        <v>97659</v>
      </c>
      <c r="H6552" s="74" t="s">
        <v>29247</v>
      </c>
      <c r="I6552" s="74" t="s">
        <v>21</v>
      </c>
      <c r="J6552" s="74" t="s">
        <v>16938</v>
      </c>
      <c r="K6552" s="75" t="s">
        <v>29248</v>
      </c>
      <c r="L6552" s="74" t="s">
        <v>16940</v>
      </c>
    </row>
    <row r="6553" customFormat="false" ht="13.5" hidden="false" customHeight="false" outlineLevel="0" collapsed="false">
      <c r="A6553" s="74" t="s">
        <v>14364</v>
      </c>
      <c r="B6553" s="74" t="s">
        <v>29185</v>
      </c>
      <c r="C6553" s="74" t="s">
        <v>29186</v>
      </c>
      <c r="D6553" s="74" t="s">
        <v>29187</v>
      </c>
      <c r="E6553" s="75"/>
      <c r="F6553" s="74"/>
      <c r="G6553" s="76" t="n">
        <v>97660</v>
      </c>
      <c r="H6553" s="74" t="s">
        <v>29249</v>
      </c>
      <c r="I6553" s="74" t="s">
        <v>21</v>
      </c>
      <c r="J6553" s="74" t="s">
        <v>17690</v>
      </c>
      <c r="K6553" s="75" t="s">
        <v>18729</v>
      </c>
      <c r="L6553" s="74" t="s">
        <v>16940</v>
      </c>
    </row>
    <row r="6554" customFormat="false" ht="13.5" hidden="false" customHeight="false" outlineLevel="0" collapsed="false">
      <c r="A6554" s="74" t="s">
        <v>14364</v>
      </c>
      <c r="B6554" s="74" t="s">
        <v>29185</v>
      </c>
      <c r="C6554" s="74" t="s">
        <v>29186</v>
      </c>
      <c r="D6554" s="74" t="s">
        <v>29187</v>
      </c>
      <c r="E6554" s="75"/>
      <c r="F6554" s="74"/>
      <c r="G6554" s="76" t="n">
        <v>97661</v>
      </c>
      <c r="H6554" s="74" t="s">
        <v>29250</v>
      </c>
      <c r="I6554" s="74" t="s">
        <v>129</v>
      </c>
      <c r="J6554" s="74" t="s">
        <v>17690</v>
      </c>
      <c r="K6554" s="75" t="s">
        <v>18572</v>
      </c>
      <c r="L6554" s="74" t="s">
        <v>16940</v>
      </c>
    </row>
    <row r="6555" customFormat="false" ht="13.5" hidden="false" customHeight="false" outlineLevel="0" collapsed="false">
      <c r="A6555" s="74" t="s">
        <v>14364</v>
      </c>
      <c r="B6555" s="74" t="s">
        <v>29185</v>
      </c>
      <c r="C6555" s="74" t="s">
        <v>29186</v>
      </c>
      <c r="D6555" s="74" t="s">
        <v>29187</v>
      </c>
      <c r="E6555" s="75"/>
      <c r="F6555" s="74"/>
      <c r="G6555" s="76" t="n">
        <v>97662</v>
      </c>
      <c r="H6555" s="74" t="s">
        <v>29251</v>
      </c>
      <c r="I6555" s="74" t="s">
        <v>129</v>
      </c>
      <c r="J6555" s="74" t="s">
        <v>17690</v>
      </c>
      <c r="K6555" s="75" t="s">
        <v>29252</v>
      </c>
      <c r="L6555" s="74" t="s">
        <v>16940</v>
      </c>
    </row>
    <row r="6556" customFormat="false" ht="13.5" hidden="false" customHeight="false" outlineLevel="0" collapsed="false">
      <c r="A6556" s="74" t="s">
        <v>14364</v>
      </c>
      <c r="B6556" s="74" t="s">
        <v>29185</v>
      </c>
      <c r="C6556" s="74" t="s">
        <v>29186</v>
      </c>
      <c r="D6556" s="74" t="s">
        <v>29187</v>
      </c>
      <c r="E6556" s="75"/>
      <c r="F6556" s="74"/>
      <c r="G6556" s="76" t="n">
        <v>97663</v>
      </c>
      <c r="H6556" s="74" t="s">
        <v>29253</v>
      </c>
      <c r="I6556" s="74" t="s">
        <v>21</v>
      </c>
      <c r="J6556" s="74" t="s">
        <v>17690</v>
      </c>
      <c r="K6556" s="75" t="s">
        <v>29254</v>
      </c>
      <c r="L6556" s="74" t="s">
        <v>16940</v>
      </c>
    </row>
    <row r="6557" customFormat="false" ht="13.5" hidden="false" customHeight="false" outlineLevel="0" collapsed="false">
      <c r="A6557" s="74" t="s">
        <v>14364</v>
      </c>
      <c r="B6557" s="74" t="s">
        <v>29185</v>
      </c>
      <c r="C6557" s="74" t="s">
        <v>29186</v>
      </c>
      <c r="D6557" s="74" t="s">
        <v>29187</v>
      </c>
      <c r="E6557" s="75"/>
      <c r="F6557" s="74"/>
      <c r="G6557" s="76" t="n">
        <v>97664</v>
      </c>
      <c r="H6557" s="74" t="s">
        <v>29255</v>
      </c>
      <c r="I6557" s="74" t="s">
        <v>21</v>
      </c>
      <c r="J6557" s="74" t="s">
        <v>17690</v>
      </c>
      <c r="K6557" s="75" t="s">
        <v>19315</v>
      </c>
      <c r="L6557" s="74" t="s">
        <v>16940</v>
      </c>
    </row>
    <row r="6558" customFormat="false" ht="13.5" hidden="false" customHeight="false" outlineLevel="0" collapsed="false">
      <c r="A6558" s="74" t="s">
        <v>14364</v>
      </c>
      <c r="B6558" s="74" t="s">
        <v>29185</v>
      </c>
      <c r="C6558" s="74" t="s">
        <v>29186</v>
      </c>
      <c r="D6558" s="74" t="s">
        <v>29187</v>
      </c>
      <c r="E6558" s="75"/>
      <c r="F6558" s="74"/>
      <c r="G6558" s="76" t="n">
        <v>97665</v>
      </c>
      <c r="H6558" s="74" t="s">
        <v>29256</v>
      </c>
      <c r="I6558" s="74" t="s">
        <v>21</v>
      </c>
      <c r="J6558" s="74" t="s">
        <v>17690</v>
      </c>
      <c r="K6558" s="75" t="s">
        <v>17156</v>
      </c>
      <c r="L6558" s="74" t="s">
        <v>16940</v>
      </c>
    </row>
    <row r="6559" customFormat="false" ht="13.5" hidden="false" customHeight="false" outlineLevel="0" collapsed="false">
      <c r="A6559" s="74" t="s">
        <v>14364</v>
      </c>
      <c r="B6559" s="74" t="s">
        <v>29185</v>
      </c>
      <c r="C6559" s="74" t="s">
        <v>29186</v>
      </c>
      <c r="D6559" s="74" t="s">
        <v>29187</v>
      </c>
      <c r="E6559" s="75"/>
      <c r="F6559" s="74"/>
      <c r="G6559" s="76" t="n">
        <v>97666</v>
      </c>
      <c r="H6559" s="74" t="s">
        <v>29257</v>
      </c>
      <c r="I6559" s="74" t="s">
        <v>21</v>
      </c>
      <c r="J6559" s="74" t="s">
        <v>17690</v>
      </c>
      <c r="K6559" s="75" t="s">
        <v>29258</v>
      </c>
      <c r="L6559" s="74" t="s">
        <v>16940</v>
      </c>
    </row>
    <row r="6560" customFormat="false" ht="13.5" hidden="false" customHeight="false" outlineLevel="0" collapsed="false">
      <c r="A6560" s="74" t="s">
        <v>16831</v>
      </c>
      <c r="B6560" s="74" t="s">
        <v>29259</v>
      </c>
      <c r="C6560" s="74" t="s">
        <v>29260</v>
      </c>
      <c r="D6560" s="74" t="s">
        <v>29261</v>
      </c>
      <c r="E6560" s="75"/>
      <c r="F6560" s="74"/>
      <c r="G6560" s="76" t="n">
        <v>95967</v>
      </c>
      <c r="H6560" s="74" t="s">
        <v>29262</v>
      </c>
      <c r="I6560" s="74" t="s">
        <v>321</v>
      </c>
      <c r="J6560" s="74" t="s">
        <v>16938</v>
      </c>
      <c r="K6560" s="75" t="s">
        <v>29263</v>
      </c>
      <c r="L6560" s="74" t="s">
        <v>16940</v>
      </c>
    </row>
    <row r="6561" customFormat="false" ht="13.5" hidden="false" customHeight="false" outlineLevel="0" collapsed="false">
      <c r="A6561" s="74" t="s">
        <v>16831</v>
      </c>
      <c r="B6561" s="74" t="s">
        <v>29259</v>
      </c>
      <c r="C6561" s="74" t="s">
        <v>29264</v>
      </c>
      <c r="D6561" s="74" t="s">
        <v>29265</v>
      </c>
      <c r="E6561" s="75"/>
      <c r="F6561" s="74"/>
      <c r="G6561" s="76" t="n">
        <v>99058</v>
      </c>
      <c r="H6561" s="74" t="s">
        <v>29266</v>
      </c>
      <c r="I6561" s="74" t="s">
        <v>21</v>
      </c>
      <c r="J6561" s="74" t="s">
        <v>16938</v>
      </c>
      <c r="K6561" s="75" t="s">
        <v>29267</v>
      </c>
      <c r="L6561" s="74" t="s">
        <v>16940</v>
      </c>
    </row>
    <row r="6562" customFormat="false" ht="13.5" hidden="false" customHeight="false" outlineLevel="0" collapsed="false">
      <c r="A6562" s="74" t="s">
        <v>16831</v>
      </c>
      <c r="B6562" s="74" t="s">
        <v>29259</v>
      </c>
      <c r="C6562" s="74" t="s">
        <v>29264</v>
      </c>
      <c r="D6562" s="74" t="s">
        <v>29265</v>
      </c>
      <c r="E6562" s="75"/>
      <c r="F6562" s="74"/>
      <c r="G6562" s="76" t="n">
        <v>99059</v>
      </c>
      <c r="H6562" s="74" t="s">
        <v>29268</v>
      </c>
      <c r="I6562" s="74" t="s">
        <v>129</v>
      </c>
      <c r="J6562" s="74" t="s">
        <v>16938</v>
      </c>
      <c r="K6562" s="75" t="s">
        <v>21199</v>
      </c>
      <c r="L6562" s="74" t="s">
        <v>16940</v>
      </c>
    </row>
    <row r="6563" customFormat="false" ht="13.5" hidden="false" customHeight="false" outlineLevel="0" collapsed="false">
      <c r="A6563" s="74" t="s">
        <v>16831</v>
      </c>
      <c r="B6563" s="74" t="s">
        <v>29259</v>
      </c>
      <c r="C6563" s="74" t="s">
        <v>29264</v>
      </c>
      <c r="D6563" s="74" t="s">
        <v>29265</v>
      </c>
      <c r="E6563" s="75"/>
      <c r="F6563" s="74"/>
      <c r="G6563" s="76" t="n">
        <v>99060</v>
      </c>
      <c r="H6563" s="74" t="s">
        <v>29269</v>
      </c>
      <c r="I6563" s="74" t="s">
        <v>21</v>
      </c>
      <c r="J6563" s="74" t="s">
        <v>16938</v>
      </c>
      <c r="K6563" s="75" t="s">
        <v>29270</v>
      </c>
      <c r="L6563" s="74" t="s">
        <v>16940</v>
      </c>
    </row>
    <row r="6564" customFormat="false" ht="13.5" hidden="false" customHeight="false" outlineLevel="0" collapsed="false">
      <c r="A6564" s="74" t="s">
        <v>16831</v>
      </c>
      <c r="B6564" s="74" t="s">
        <v>29259</v>
      </c>
      <c r="C6564" s="74" t="s">
        <v>29264</v>
      </c>
      <c r="D6564" s="74" t="s">
        <v>29265</v>
      </c>
      <c r="E6564" s="75"/>
      <c r="F6564" s="74"/>
      <c r="G6564" s="76" t="n">
        <v>99061</v>
      </c>
      <c r="H6564" s="74" t="s">
        <v>29271</v>
      </c>
      <c r="I6564" s="74" t="s">
        <v>21</v>
      </c>
      <c r="J6564" s="74" t="s">
        <v>16938</v>
      </c>
      <c r="K6564" s="75" t="s">
        <v>21275</v>
      </c>
      <c r="L6564" s="74" t="s">
        <v>16940</v>
      </c>
    </row>
    <row r="6565" customFormat="false" ht="13.5" hidden="false" customHeight="false" outlineLevel="0" collapsed="false">
      <c r="A6565" s="74" t="s">
        <v>16831</v>
      </c>
      <c r="B6565" s="74" t="s">
        <v>29259</v>
      </c>
      <c r="C6565" s="74" t="s">
        <v>29264</v>
      </c>
      <c r="D6565" s="74" t="s">
        <v>29265</v>
      </c>
      <c r="E6565" s="75"/>
      <c r="F6565" s="74"/>
      <c r="G6565" s="76" t="n">
        <v>99062</v>
      </c>
      <c r="H6565" s="74" t="s">
        <v>29272</v>
      </c>
      <c r="I6565" s="74" t="s">
        <v>21</v>
      </c>
      <c r="J6565" s="74" t="s">
        <v>16938</v>
      </c>
      <c r="K6565" s="75" t="s">
        <v>27775</v>
      </c>
      <c r="L6565" s="74" t="s">
        <v>16940</v>
      </c>
    </row>
    <row r="6566" customFormat="false" ht="13.5" hidden="false" customHeight="false" outlineLevel="0" collapsed="false">
      <c r="A6566" s="74" t="s">
        <v>16831</v>
      </c>
      <c r="B6566" s="74" t="s">
        <v>29259</v>
      </c>
      <c r="C6566" s="74" t="s">
        <v>29264</v>
      </c>
      <c r="D6566" s="74" t="s">
        <v>29265</v>
      </c>
      <c r="E6566" s="75"/>
      <c r="F6566" s="74"/>
      <c r="G6566" s="76" t="n">
        <v>99063</v>
      </c>
      <c r="H6566" s="74" t="s">
        <v>29273</v>
      </c>
      <c r="I6566" s="74" t="s">
        <v>129</v>
      </c>
      <c r="J6566" s="74" t="s">
        <v>16938</v>
      </c>
      <c r="K6566" s="75" t="s">
        <v>18798</v>
      </c>
      <c r="L6566" s="74" t="s">
        <v>16940</v>
      </c>
    </row>
    <row r="6567" customFormat="false" ht="13.5" hidden="false" customHeight="false" outlineLevel="0" collapsed="false">
      <c r="A6567" s="74" t="s">
        <v>16831</v>
      </c>
      <c r="B6567" s="74" t="s">
        <v>29259</v>
      </c>
      <c r="C6567" s="74" t="s">
        <v>29264</v>
      </c>
      <c r="D6567" s="74" t="s">
        <v>29265</v>
      </c>
      <c r="E6567" s="75"/>
      <c r="F6567" s="74"/>
      <c r="G6567" s="76" t="n">
        <v>99064</v>
      </c>
      <c r="H6567" s="74" t="s">
        <v>29274</v>
      </c>
      <c r="I6567" s="74" t="s">
        <v>129</v>
      </c>
      <c r="J6567" s="74" t="s">
        <v>16938</v>
      </c>
      <c r="K6567" s="75" t="s">
        <v>18063</v>
      </c>
      <c r="L6567" s="74" t="s">
        <v>16940</v>
      </c>
    </row>
    <row r="6568" customFormat="false" ht="13.5" hidden="false" customHeight="false" outlineLevel="0" collapsed="false">
      <c r="A6568" s="74" t="s">
        <v>29275</v>
      </c>
      <c r="B6568" s="74" t="s">
        <v>29276</v>
      </c>
      <c r="C6568" s="74" t="s">
        <v>29277</v>
      </c>
      <c r="D6568" s="74" t="s">
        <v>29278</v>
      </c>
      <c r="E6568" s="75"/>
      <c r="F6568" s="74"/>
      <c r="G6568" s="76" t="n">
        <v>93588</v>
      </c>
      <c r="H6568" s="74" t="s">
        <v>29279</v>
      </c>
      <c r="I6568" s="74" t="s">
        <v>970</v>
      </c>
      <c r="J6568" s="74" t="s">
        <v>16938</v>
      </c>
      <c r="K6568" s="75" t="s">
        <v>17148</v>
      </c>
      <c r="L6568" s="74" t="s">
        <v>16940</v>
      </c>
    </row>
    <row r="6569" customFormat="false" ht="13.5" hidden="false" customHeight="false" outlineLevel="0" collapsed="false">
      <c r="A6569" s="74" t="s">
        <v>29275</v>
      </c>
      <c r="B6569" s="74" t="s">
        <v>29276</v>
      </c>
      <c r="C6569" s="74" t="s">
        <v>29277</v>
      </c>
      <c r="D6569" s="74" t="s">
        <v>29278</v>
      </c>
      <c r="E6569" s="75"/>
      <c r="F6569" s="74"/>
      <c r="G6569" s="76" t="n">
        <v>93589</v>
      </c>
      <c r="H6569" s="74" t="s">
        <v>29280</v>
      </c>
      <c r="I6569" s="74" t="s">
        <v>970</v>
      </c>
      <c r="J6569" s="74" t="s">
        <v>16938</v>
      </c>
      <c r="K6569" s="75" t="s">
        <v>29281</v>
      </c>
      <c r="L6569" s="74" t="s">
        <v>16940</v>
      </c>
    </row>
    <row r="6570" customFormat="false" ht="13.5" hidden="false" customHeight="false" outlineLevel="0" collapsed="false">
      <c r="A6570" s="74" t="s">
        <v>29275</v>
      </c>
      <c r="B6570" s="74" t="s">
        <v>29276</v>
      </c>
      <c r="C6570" s="74" t="s">
        <v>29277</v>
      </c>
      <c r="D6570" s="74" t="s">
        <v>29278</v>
      </c>
      <c r="E6570" s="75"/>
      <c r="F6570" s="74"/>
      <c r="G6570" s="76" t="n">
        <v>93590</v>
      </c>
      <c r="H6570" s="74" t="s">
        <v>29282</v>
      </c>
      <c r="I6570" s="74" t="s">
        <v>970</v>
      </c>
      <c r="J6570" s="74" t="s">
        <v>16938</v>
      </c>
      <c r="K6570" s="75" t="s">
        <v>29283</v>
      </c>
      <c r="L6570" s="74" t="s">
        <v>16940</v>
      </c>
    </row>
    <row r="6571" customFormat="false" ht="13.5" hidden="false" customHeight="false" outlineLevel="0" collapsed="false">
      <c r="A6571" s="74" t="s">
        <v>29275</v>
      </c>
      <c r="B6571" s="74" t="s">
        <v>29276</v>
      </c>
      <c r="C6571" s="74" t="s">
        <v>29277</v>
      </c>
      <c r="D6571" s="74" t="s">
        <v>29278</v>
      </c>
      <c r="E6571" s="75"/>
      <c r="F6571" s="74"/>
      <c r="G6571" s="76" t="n">
        <v>93591</v>
      </c>
      <c r="H6571" s="74" t="s">
        <v>29284</v>
      </c>
      <c r="I6571" s="74" t="s">
        <v>970</v>
      </c>
      <c r="J6571" s="74" t="s">
        <v>16938</v>
      </c>
      <c r="K6571" s="75" t="s">
        <v>19225</v>
      </c>
      <c r="L6571" s="74" t="s">
        <v>16940</v>
      </c>
    </row>
    <row r="6572" customFormat="false" ht="13.5" hidden="false" customHeight="false" outlineLevel="0" collapsed="false">
      <c r="A6572" s="74" t="s">
        <v>29275</v>
      </c>
      <c r="B6572" s="74" t="s">
        <v>29276</v>
      </c>
      <c r="C6572" s="74" t="s">
        <v>29277</v>
      </c>
      <c r="D6572" s="74" t="s">
        <v>29278</v>
      </c>
      <c r="E6572" s="75"/>
      <c r="F6572" s="74"/>
      <c r="G6572" s="76" t="n">
        <v>93592</v>
      </c>
      <c r="H6572" s="74" t="s">
        <v>29285</v>
      </c>
      <c r="I6572" s="74" t="s">
        <v>970</v>
      </c>
      <c r="J6572" s="74" t="s">
        <v>16938</v>
      </c>
      <c r="K6572" s="75" t="s">
        <v>29286</v>
      </c>
      <c r="L6572" s="74" t="s">
        <v>16940</v>
      </c>
    </row>
    <row r="6573" customFormat="false" ht="13.5" hidden="false" customHeight="false" outlineLevel="0" collapsed="false">
      <c r="A6573" s="74" t="s">
        <v>29275</v>
      </c>
      <c r="B6573" s="74" t="s">
        <v>29276</v>
      </c>
      <c r="C6573" s="74" t="s">
        <v>29277</v>
      </c>
      <c r="D6573" s="74" t="s">
        <v>29278</v>
      </c>
      <c r="E6573" s="75"/>
      <c r="F6573" s="74"/>
      <c r="G6573" s="76" t="n">
        <v>93593</v>
      </c>
      <c r="H6573" s="74" t="s">
        <v>29287</v>
      </c>
      <c r="I6573" s="74" t="s">
        <v>970</v>
      </c>
      <c r="J6573" s="74" t="s">
        <v>16938</v>
      </c>
      <c r="K6573" s="75" t="s">
        <v>18490</v>
      </c>
      <c r="L6573" s="74" t="s">
        <v>16940</v>
      </c>
    </row>
    <row r="6574" customFormat="false" ht="13.5" hidden="false" customHeight="false" outlineLevel="0" collapsed="false">
      <c r="A6574" s="74" t="s">
        <v>29275</v>
      </c>
      <c r="B6574" s="74" t="s">
        <v>29276</v>
      </c>
      <c r="C6574" s="74" t="s">
        <v>29277</v>
      </c>
      <c r="D6574" s="74" t="s">
        <v>29278</v>
      </c>
      <c r="E6574" s="75"/>
      <c r="F6574" s="74"/>
      <c r="G6574" s="76" t="n">
        <v>93594</v>
      </c>
      <c r="H6574" s="74" t="s">
        <v>29288</v>
      </c>
      <c r="I6574" s="74" t="s">
        <v>27165</v>
      </c>
      <c r="J6574" s="74" t="s">
        <v>16938</v>
      </c>
      <c r="K6574" s="75" t="s">
        <v>29289</v>
      </c>
      <c r="L6574" s="74" t="s">
        <v>16940</v>
      </c>
    </row>
    <row r="6575" customFormat="false" ht="13.5" hidden="false" customHeight="false" outlineLevel="0" collapsed="false">
      <c r="A6575" s="74" t="s">
        <v>29275</v>
      </c>
      <c r="B6575" s="74" t="s">
        <v>29276</v>
      </c>
      <c r="C6575" s="74" t="s">
        <v>29277</v>
      </c>
      <c r="D6575" s="74" t="s">
        <v>29278</v>
      </c>
      <c r="E6575" s="75"/>
      <c r="F6575" s="74"/>
      <c r="G6575" s="76" t="n">
        <v>93595</v>
      </c>
      <c r="H6575" s="74" t="s">
        <v>29290</v>
      </c>
      <c r="I6575" s="74" t="s">
        <v>27165</v>
      </c>
      <c r="J6575" s="74" t="s">
        <v>16938</v>
      </c>
      <c r="K6575" s="75" t="s">
        <v>29291</v>
      </c>
      <c r="L6575" s="74" t="s">
        <v>16940</v>
      </c>
    </row>
    <row r="6576" customFormat="false" ht="13.5" hidden="false" customHeight="false" outlineLevel="0" collapsed="false">
      <c r="A6576" s="74" t="s">
        <v>29275</v>
      </c>
      <c r="B6576" s="74" t="s">
        <v>29276</v>
      </c>
      <c r="C6576" s="74" t="s">
        <v>29277</v>
      </c>
      <c r="D6576" s="74" t="s">
        <v>29278</v>
      </c>
      <c r="E6576" s="75"/>
      <c r="F6576" s="74"/>
      <c r="G6576" s="76" t="n">
        <v>93596</v>
      </c>
      <c r="H6576" s="74" t="s">
        <v>29292</v>
      </c>
      <c r="I6576" s="74" t="s">
        <v>27165</v>
      </c>
      <c r="J6576" s="74" t="s">
        <v>16938</v>
      </c>
      <c r="K6576" s="75" t="s">
        <v>18740</v>
      </c>
      <c r="L6576" s="74" t="s">
        <v>16940</v>
      </c>
    </row>
    <row r="6577" customFormat="false" ht="13.5" hidden="false" customHeight="false" outlineLevel="0" collapsed="false">
      <c r="A6577" s="74" t="s">
        <v>29275</v>
      </c>
      <c r="B6577" s="74" t="s">
        <v>29276</v>
      </c>
      <c r="C6577" s="74" t="s">
        <v>29277</v>
      </c>
      <c r="D6577" s="74" t="s">
        <v>29278</v>
      </c>
      <c r="E6577" s="75"/>
      <c r="F6577" s="74"/>
      <c r="G6577" s="76" t="n">
        <v>93597</v>
      </c>
      <c r="H6577" s="74" t="s">
        <v>29293</v>
      </c>
      <c r="I6577" s="74" t="s">
        <v>27165</v>
      </c>
      <c r="J6577" s="74" t="s">
        <v>16938</v>
      </c>
      <c r="K6577" s="75" t="s">
        <v>29294</v>
      </c>
      <c r="L6577" s="74" t="s">
        <v>16940</v>
      </c>
    </row>
    <row r="6578" customFormat="false" ht="13.5" hidden="false" customHeight="false" outlineLevel="0" collapsed="false">
      <c r="A6578" s="74" t="s">
        <v>29275</v>
      </c>
      <c r="B6578" s="74" t="s">
        <v>29276</v>
      </c>
      <c r="C6578" s="74" t="s">
        <v>29277</v>
      </c>
      <c r="D6578" s="74" t="s">
        <v>29278</v>
      </c>
      <c r="E6578" s="75"/>
      <c r="F6578" s="74"/>
      <c r="G6578" s="76" t="n">
        <v>93598</v>
      </c>
      <c r="H6578" s="74" t="s">
        <v>29295</v>
      </c>
      <c r="I6578" s="74" t="s">
        <v>27165</v>
      </c>
      <c r="J6578" s="74" t="s">
        <v>16938</v>
      </c>
      <c r="K6578" s="75" t="s">
        <v>18429</v>
      </c>
      <c r="L6578" s="74" t="s">
        <v>16940</v>
      </c>
    </row>
    <row r="6579" customFormat="false" ht="13.5" hidden="false" customHeight="false" outlineLevel="0" collapsed="false">
      <c r="A6579" s="74" t="s">
        <v>29275</v>
      </c>
      <c r="B6579" s="74" t="s">
        <v>29276</v>
      </c>
      <c r="C6579" s="74" t="s">
        <v>29277</v>
      </c>
      <c r="D6579" s="74" t="s">
        <v>29278</v>
      </c>
      <c r="E6579" s="75"/>
      <c r="F6579" s="74"/>
      <c r="G6579" s="76" t="n">
        <v>93599</v>
      </c>
      <c r="H6579" s="74" t="s">
        <v>29296</v>
      </c>
      <c r="I6579" s="74" t="s">
        <v>27165</v>
      </c>
      <c r="J6579" s="74" t="s">
        <v>16938</v>
      </c>
      <c r="K6579" s="75" t="s">
        <v>18747</v>
      </c>
      <c r="L6579" s="74" t="s">
        <v>16940</v>
      </c>
    </row>
    <row r="6580" customFormat="false" ht="13.5" hidden="false" customHeight="false" outlineLevel="0" collapsed="false">
      <c r="A6580" s="74" t="s">
        <v>29275</v>
      </c>
      <c r="B6580" s="74" t="s">
        <v>29276</v>
      </c>
      <c r="C6580" s="74" t="s">
        <v>29277</v>
      </c>
      <c r="D6580" s="74" t="s">
        <v>29278</v>
      </c>
      <c r="E6580" s="75"/>
      <c r="F6580" s="74"/>
      <c r="G6580" s="76" t="n">
        <v>95425</v>
      </c>
      <c r="H6580" s="74" t="s">
        <v>29297</v>
      </c>
      <c r="I6580" s="74" t="s">
        <v>970</v>
      </c>
      <c r="J6580" s="74" t="s">
        <v>16938</v>
      </c>
      <c r="K6580" s="75" t="s">
        <v>29298</v>
      </c>
      <c r="L6580" s="74" t="s">
        <v>16940</v>
      </c>
    </row>
    <row r="6581" customFormat="false" ht="13.5" hidden="false" customHeight="false" outlineLevel="0" collapsed="false">
      <c r="A6581" s="74" t="s">
        <v>29275</v>
      </c>
      <c r="B6581" s="74" t="s">
        <v>29276</v>
      </c>
      <c r="C6581" s="74" t="s">
        <v>29277</v>
      </c>
      <c r="D6581" s="74" t="s">
        <v>29278</v>
      </c>
      <c r="E6581" s="75"/>
      <c r="F6581" s="74"/>
      <c r="G6581" s="76" t="n">
        <v>95426</v>
      </c>
      <c r="H6581" s="74" t="s">
        <v>29299</v>
      </c>
      <c r="I6581" s="74" t="s">
        <v>970</v>
      </c>
      <c r="J6581" s="74" t="s">
        <v>16938</v>
      </c>
      <c r="K6581" s="75" t="s">
        <v>29138</v>
      </c>
      <c r="L6581" s="74" t="s">
        <v>16940</v>
      </c>
    </row>
    <row r="6582" customFormat="false" ht="13.5" hidden="false" customHeight="false" outlineLevel="0" collapsed="false">
      <c r="A6582" s="74" t="s">
        <v>29275</v>
      </c>
      <c r="B6582" s="74" t="s">
        <v>29276</v>
      </c>
      <c r="C6582" s="74" t="s">
        <v>29277</v>
      </c>
      <c r="D6582" s="74" t="s">
        <v>29278</v>
      </c>
      <c r="E6582" s="75"/>
      <c r="F6582" s="74"/>
      <c r="G6582" s="76" t="n">
        <v>95427</v>
      </c>
      <c r="H6582" s="74" t="s">
        <v>29300</v>
      </c>
      <c r="I6582" s="74" t="s">
        <v>970</v>
      </c>
      <c r="J6582" s="74" t="s">
        <v>16938</v>
      </c>
      <c r="K6582" s="75" t="s">
        <v>18561</v>
      </c>
      <c r="L6582" s="74" t="s">
        <v>16940</v>
      </c>
    </row>
    <row r="6583" customFormat="false" ht="13.5" hidden="false" customHeight="false" outlineLevel="0" collapsed="false">
      <c r="A6583" s="74" t="s">
        <v>29275</v>
      </c>
      <c r="B6583" s="74" t="s">
        <v>29276</v>
      </c>
      <c r="C6583" s="74" t="s">
        <v>29277</v>
      </c>
      <c r="D6583" s="74" t="s">
        <v>29278</v>
      </c>
      <c r="E6583" s="75"/>
      <c r="F6583" s="74"/>
      <c r="G6583" s="76" t="n">
        <v>95428</v>
      </c>
      <c r="H6583" s="74" t="s">
        <v>29301</v>
      </c>
      <c r="I6583" s="74" t="s">
        <v>27165</v>
      </c>
      <c r="J6583" s="74" t="s">
        <v>16938</v>
      </c>
      <c r="K6583" s="75" t="s">
        <v>29302</v>
      </c>
      <c r="L6583" s="74" t="s">
        <v>16940</v>
      </c>
    </row>
    <row r="6584" customFormat="false" ht="13.5" hidden="false" customHeight="false" outlineLevel="0" collapsed="false">
      <c r="A6584" s="74" t="s">
        <v>29275</v>
      </c>
      <c r="B6584" s="74" t="s">
        <v>29276</v>
      </c>
      <c r="C6584" s="74" t="s">
        <v>29277</v>
      </c>
      <c r="D6584" s="74" t="s">
        <v>29278</v>
      </c>
      <c r="E6584" s="75"/>
      <c r="F6584" s="74"/>
      <c r="G6584" s="76" t="n">
        <v>95429</v>
      </c>
      <c r="H6584" s="74" t="s">
        <v>29303</v>
      </c>
      <c r="I6584" s="74" t="s">
        <v>27165</v>
      </c>
      <c r="J6584" s="74" t="s">
        <v>16938</v>
      </c>
      <c r="K6584" s="75" t="s">
        <v>29304</v>
      </c>
      <c r="L6584" s="74" t="s">
        <v>16940</v>
      </c>
    </row>
    <row r="6585" customFormat="false" ht="13.5" hidden="false" customHeight="false" outlineLevel="0" collapsed="false">
      <c r="A6585" s="74" t="s">
        <v>29275</v>
      </c>
      <c r="B6585" s="74" t="s">
        <v>29276</v>
      </c>
      <c r="C6585" s="74" t="s">
        <v>29277</v>
      </c>
      <c r="D6585" s="74" t="s">
        <v>29278</v>
      </c>
      <c r="E6585" s="75"/>
      <c r="F6585" s="74"/>
      <c r="G6585" s="76" t="n">
        <v>95430</v>
      </c>
      <c r="H6585" s="74" t="s">
        <v>29305</v>
      </c>
      <c r="I6585" s="74" t="s">
        <v>27165</v>
      </c>
      <c r="J6585" s="74" t="s">
        <v>16938</v>
      </c>
      <c r="K6585" s="75" t="s">
        <v>19132</v>
      </c>
      <c r="L6585" s="74" t="s">
        <v>16940</v>
      </c>
    </row>
    <row r="6586" customFormat="false" ht="13.5" hidden="false" customHeight="false" outlineLevel="0" collapsed="false">
      <c r="A6586" s="74" t="s">
        <v>29275</v>
      </c>
      <c r="B6586" s="74" t="s">
        <v>29276</v>
      </c>
      <c r="C6586" s="74" t="s">
        <v>29277</v>
      </c>
      <c r="D6586" s="74" t="s">
        <v>29278</v>
      </c>
      <c r="E6586" s="75"/>
      <c r="F6586" s="74"/>
      <c r="G6586" s="76" t="n">
        <v>95875</v>
      </c>
      <c r="H6586" s="74" t="s">
        <v>29306</v>
      </c>
      <c r="I6586" s="74" t="s">
        <v>970</v>
      </c>
      <c r="J6586" s="74" t="s">
        <v>16938</v>
      </c>
      <c r="K6586" s="75" t="s">
        <v>29307</v>
      </c>
      <c r="L6586" s="74" t="s">
        <v>16940</v>
      </c>
    </row>
    <row r="6587" customFormat="false" ht="13.5" hidden="false" customHeight="false" outlineLevel="0" collapsed="false">
      <c r="A6587" s="74" t="s">
        <v>29275</v>
      </c>
      <c r="B6587" s="74" t="s">
        <v>29276</v>
      </c>
      <c r="C6587" s="74" t="s">
        <v>29277</v>
      </c>
      <c r="D6587" s="74" t="s">
        <v>29278</v>
      </c>
      <c r="E6587" s="75"/>
      <c r="F6587" s="74"/>
      <c r="G6587" s="76" t="n">
        <v>95876</v>
      </c>
      <c r="H6587" s="74" t="s">
        <v>29308</v>
      </c>
      <c r="I6587" s="74" t="s">
        <v>970</v>
      </c>
      <c r="J6587" s="74" t="s">
        <v>16938</v>
      </c>
      <c r="K6587" s="75" t="s">
        <v>29070</v>
      </c>
      <c r="L6587" s="74" t="s">
        <v>16940</v>
      </c>
    </row>
    <row r="6588" customFormat="false" ht="13.5" hidden="false" customHeight="false" outlineLevel="0" collapsed="false">
      <c r="A6588" s="74" t="s">
        <v>29275</v>
      </c>
      <c r="B6588" s="74" t="s">
        <v>29276</v>
      </c>
      <c r="C6588" s="74" t="s">
        <v>29277</v>
      </c>
      <c r="D6588" s="74" t="s">
        <v>29278</v>
      </c>
      <c r="E6588" s="75"/>
      <c r="F6588" s="74"/>
      <c r="G6588" s="76" t="n">
        <v>95877</v>
      </c>
      <c r="H6588" s="74" t="s">
        <v>29309</v>
      </c>
      <c r="I6588" s="74" t="s">
        <v>970</v>
      </c>
      <c r="J6588" s="74" t="s">
        <v>16938</v>
      </c>
      <c r="K6588" s="75" t="s">
        <v>29310</v>
      </c>
      <c r="L6588" s="74" t="s">
        <v>16940</v>
      </c>
    </row>
    <row r="6589" customFormat="false" ht="13.5" hidden="false" customHeight="false" outlineLevel="0" collapsed="false">
      <c r="A6589" s="74" t="s">
        <v>29275</v>
      </c>
      <c r="B6589" s="74" t="s">
        <v>29276</v>
      </c>
      <c r="C6589" s="74" t="s">
        <v>29277</v>
      </c>
      <c r="D6589" s="74" t="s">
        <v>29278</v>
      </c>
      <c r="E6589" s="75"/>
      <c r="F6589" s="74"/>
      <c r="G6589" s="76" t="n">
        <v>95878</v>
      </c>
      <c r="H6589" s="74" t="s">
        <v>29311</v>
      </c>
      <c r="I6589" s="74" t="s">
        <v>27165</v>
      </c>
      <c r="J6589" s="74" t="s">
        <v>16938</v>
      </c>
      <c r="K6589" s="75" t="s">
        <v>19122</v>
      </c>
      <c r="L6589" s="74" t="s">
        <v>16940</v>
      </c>
    </row>
    <row r="6590" customFormat="false" ht="13.5" hidden="false" customHeight="false" outlineLevel="0" collapsed="false">
      <c r="A6590" s="74" t="s">
        <v>29275</v>
      </c>
      <c r="B6590" s="74" t="s">
        <v>29276</v>
      </c>
      <c r="C6590" s="74" t="s">
        <v>29277</v>
      </c>
      <c r="D6590" s="74" t="s">
        <v>29278</v>
      </c>
      <c r="E6590" s="75"/>
      <c r="F6590" s="74"/>
      <c r="G6590" s="76" t="n">
        <v>95879</v>
      </c>
      <c r="H6590" s="74" t="s">
        <v>29312</v>
      </c>
      <c r="I6590" s="74" t="s">
        <v>27165</v>
      </c>
      <c r="J6590" s="74" t="s">
        <v>16938</v>
      </c>
      <c r="K6590" s="75" t="s">
        <v>29313</v>
      </c>
      <c r="L6590" s="74" t="s">
        <v>16940</v>
      </c>
    </row>
    <row r="6591" customFormat="false" ht="13.5" hidden="false" customHeight="false" outlineLevel="0" collapsed="false">
      <c r="A6591" s="74" t="s">
        <v>29275</v>
      </c>
      <c r="B6591" s="74" t="s">
        <v>29276</v>
      </c>
      <c r="C6591" s="74" t="s">
        <v>29277</v>
      </c>
      <c r="D6591" s="74" t="s">
        <v>29278</v>
      </c>
      <c r="E6591" s="75"/>
      <c r="F6591" s="74"/>
      <c r="G6591" s="76" t="n">
        <v>95880</v>
      </c>
      <c r="H6591" s="74" t="s">
        <v>29314</v>
      </c>
      <c r="I6591" s="74" t="s">
        <v>27165</v>
      </c>
      <c r="J6591" s="74" t="s">
        <v>16938</v>
      </c>
      <c r="K6591" s="75" t="s">
        <v>29120</v>
      </c>
      <c r="L6591" s="74" t="s">
        <v>16940</v>
      </c>
    </row>
    <row r="6592" customFormat="false" ht="13.5" hidden="false" customHeight="false" outlineLevel="0" collapsed="false">
      <c r="A6592" s="74" t="s">
        <v>29275</v>
      </c>
      <c r="B6592" s="74" t="s">
        <v>29276</v>
      </c>
      <c r="C6592" s="74" t="s">
        <v>29277</v>
      </c>
      <c r="D6592" s="74" t="s">
        <v>29278</v>
      </c>
      <c r="E6592" s="75"/>
      <c r="F6592" s="74"/>
      <c r="G6592" s="76" t="n">
        <v>97912</v>
      </c>
      <c r="H6592" s="74" t="s">
        <v>29315</v>
      </c>
      <c r="I6592" s="74" t="s">
        <v>970</v>
      </c>
      <c r="J6592" s="74" t="s">
        <v>16938</v>
      </c>
      <c r="K6592" s="75" t="s">
        <v>28666</v>
      </c>
      <c r="L6592" s="74" t="s">
        <v>16940</v>
      </c>
    </row>
    <row r="6593" customFormat="false" ht="13.5" hidden="false" customHeight="false" outlineLevel="0" collapsed="false">
      <c r="A6593" s="74" t="s">
        <v>29275</v>
      </c>
      <c r="B6593" s="74" t="s">
        <v>29276</v>
      </c>
      <c r="C6593" s="74" t="s">
        <v>29277</v>
      </c>
      <c r="D6593" s="74" t="s">
        <v>29278</v>
      </c>
      <c r="E6593" s="75"/>
      <c r="F6593" s="74"/>
      <c r="G6593" s="76" t="n">
        <v>97913</v>
      </c>
      <c r="H6593" s="74" t="s">
        <v>29316</v>
      </c>
      <c r="I6593" s="74" t="s">
        <v>970</v>
      </c>
      <c r="J6593" s="74" t="s">
        <v>16938</v>
      </c>
      <c r="K6593" s="75" t="s">
        <v>29317</v>
      </c>
      <c r="L6593" s="74" t="s">
        <v>16940</v>
      </c>
    </row>
    <row r="6594" customFormat="false" ht="13.5" hidden="false" customHeight="false" outlineLevel="0" collapsed="false">
      <c r="A6594" s="74" t="s">
        <v>29275</v>
      </c>
      <c r="B6594" s="74" t="s">
        <v>29276</v>
      </c>
      <c r="C6594" s="74" t="s">
        <v>29277</v>
      </c>
      <c r="D6594" s="74" t="s">
        <v>29278</v>
      </c>
      <c r="E6594" s="75"/>
      <c r="F6594" s="74"/>
      <c r="G6594" s="76" t="n">
        <v>97914</v>
      </c>
      <c r="H6594" s="74" t="s">
        <v>29318</v>
      </c>
      <c r="I6594" s="74" t="s">
        <v>970</v>
      </c>
      <c r="J6594" s="74" t="s">
        <v>16938</v>
      </c>
      <c r="K6594" s="75" t="s">
        <v>17932</v>
      </c>
      <c r="L6594" s="74" t="s">
        <v>16940</v>
      </c>
    </row>
    <row r="6595" customFormat="false" ht="13.5" hidden="false" customHeight="false" outlineLevel="0" collapsed="false">
      <c r="A6595" s="74" t="s">
        <v>29275</v>
      </c>
      <c r="B6595" s="74" t="s">
        <v>29276</v>
      </c>
      <c r="C6595" s="74" t="s">
        <v>29277</v>
      </c>
      <c r="D6595" s="74" t="s">
        <v>29278</v>
      </c>
      <c r="E6595" s="75"/>
      <c r="F6595" s="74"/>
      <c r="G6595" s="76" t="n">
        <v>97915</v>
      </c>
      <c r="H6595" s="74" t="s">
        <v>29319</v>
      </c>
      <c r="I6595" s="74" t="s">
        <v>970</v>
      </c>
      <c r="J6595" s="74" t="s">
        <v>16938</v>
      </c>
      <c r="K6595" s="75" t="s">
        <v>18472</v>
      </c>
      <c r="L6595" s="74" t="s">
        <v>16940</v>
      </c>
    </row>
    <row r="6596" customFormat="false" ht="13.5" hidden="false" customHeight="false" outlineLevel="0" collapsed="false">
      <c r="A6596" s="74" t="s">
        <v>29275</v>
      </c>
      <c r="B6596" s="74" t="s">
        <v>29276</v>
      </c>
      <c r="C6596" s="74" t="s">
        <v>29277</v>
      </c>
      <c r="D6596" s="74" t="s">
        <v>29278</v>
      </c>
      <c r="E6596" s="75"/>
      <c r="F6596" s="74"/>
      <c r="G6596" s="76" t="n">
        <v>100937</v>
      </c>
      <c r="H6596" s="74" t="s">
        <v>29320</v>
      </c>
      <c r="I6596" s="74" t="s">
        <v>970</v>
      </c>
      <c r="J6596" s="74" t="s">
        <v>16938</v>
      </c>
      <c r="K6596" s="75" t="s">
        <v>29321</v>
      </c>
      <c r="L6596" s="74" t="s">
        <v>16940</v>
      </c>
    </row>
    <row r="6597" customFormat="false" ht="13.5" hidden="false" customHeight="false" outlineLevel="0" collapsed="false">
      <c r="A6597" s="74" t="s">
        <v>29275</v>
      </c>
      <c r="B6597" s="74" t="s">
        <v>29276</v>
      </c>
      <c r="C6597" s="74" t="s">
        <v>29277</v>
      </c>
      <c r="D6597" s="74" t="s">
        <v>29278</v>
      </c>
      <c r="E6597" s="75"/>
      <c r="F6597" s="74"/>
      <c r="G6597" s="76" t="n">
        <v>100938</v>
      </c>
      <c r="H6597" s="74" t="s">
        <v>29322</v>
      </c>
      <c r="I6597" s="74" t="s">
        <v>970</v>
      </c>
      <c r="J6597" s="74" t="s">
        <v>16938</v>
      </c>
      <c r="K6597" s="75" t="s">
        <v>17350</v>
      </c>
      <c r="L6597" s="74" t="s">
        <v>16940</v>
      </c>
    </row>
    <row r="6598" customFormat="false" ht="13.5" hidden="false" customHeight="false" outlineLevel="0" collapsed="false">
      <c r="A6598" s="74" t="s">
        <v>29275</v>
      </c>
      <c r="B6598" s="74" t="s">
        <v>29276</v>
      </c>
      <c r="C6598" s="74" t="s">
        <v>29277</v>
      </c>
      <c r="D6598" s="74" t="s">
        <v>29278</v>
      </c>
      <c r="E6598" s="75"/>
      <c r="F6598" s="74"/>
      <c r="G6598" s="76" t="n">
        <v>100939</v>
      </c>
      <c r="H6598" s="74" t="s">
        <v>29323</v>
      </c>
      <c r="I6598" s="74" t="s">
        <v>970</v>
      </c>
      <c r="J6598" s="74" t="s">
        <v>16938</v>
      </c>
      <c r="K6598" s="75" t="s">
        <v>26978</v>
      </c>
      <c r="L6598" s="74" t="s">
        <v>16940</v>
      </c>
    </row>
    <row r="6599" customFormat="false" ht="13.5" hidden="false" customHeight="false" outlineLevel="0" collapsed="false">
      <c r="A6599" s="74" t="s">
        <v>29275</v>
      </c>
      <c r="B6599" s="74" t="s">
        <v>29276</v>
      </c>
      <c r="C6599" s="74" t="s">
        <v>29277</v>
      </c>
      <c r="D6599" s="74" t="s">
        <v>29278</v>
      </c>
      <c r="E6599" s="75"/>
      <c r="F6599" s="74"/>
      <c r="G6599" s="76" t="n">
        <v>100940</v>
      </c>
      <c r="H6599" s="74" t="s">
        <v>29324</v>
      </c>
      <c r="I6599" s="74" t="s">
        <v>970</v>
      </c>
      <c r="J6599" s="74" t="s">
        <v>16938</v>
      </c>
      <c r="K6599" s="75" t="s">
        <v>18969</v>
      </c>
      <c r="L6599" s="74" t="s">
        <v>16940</v>
      </c>
    </row>
    <row r="6600" customFormat="false" ht="13.5" hidden="false" customHeight="false" outlineLevel="0" collapsed="false">
      <c r="A6600" s="74" t="s">
        <v>29275</v>
      </c>
      <c r="B6600" s="74" t="s">
        <v>29276</v>
      </c>
      <c r="C6600" s="74" t="s">
        <v>29277</v>
      </c>
      <c r="D6600" s="74" t="s">
        <v>29278</v>
      </c>
      <c r="E6600" s="75"/>
      <c r="F6600" s="74"/>
      <c r="G6600" s="76" t="n">
        <v>100941</v>
      </c>
      <c r="H6600" s="74" t="s">
        <v>29325</v>
      </c>
      <c r="I6600" s="74" t="s">
        <v>27165</v>
      </c>
      <c r="J6600" s="74" t="s">
        <v>16938</v>
      </c>
      <c r="K6600" s="75" t="s">
        <v>27967</v>
      </c>
      <c r="L6600" s="74" t="s">
        <v>16940</v>
      </c>
    </row>
    <row r="6601" customFormat="false" ht="13.5" hidden="false" customHeight="false" outlineLevel="0" collapsed="false">
      <c r="A6601" s="74" t="s">
        <v>29275</v>
      </c>
      <c r="B6601" s="74" t="s">
        <v>29276</v>
      </c>
      <c r="C6601" s="74" t="s">
        <v>29277</v>
      </c>
      <c r="D6601" s="74" t="s">
        <v>29278</v>
      </c>
      <c r="E6601" s="75"/>
      <c r="F6601" s="74"/>
      <c r="G6601" s="76" t="n">
        <v>100942</v>
      </c>
      <c r="H6601" s="74" t="s">
        <v>29326</v>
      </c>
      <c r="I6601" s="74" t="s">
        <v>27165</v>
      </c>
      <c r="J6601" s="74" t="s">
        <v>16938</v>
      </c>
      <c r="K6601" s="75" t="s">
        <v>29090</v>
      </c>
      <c r="L6601" s="74" t="s">
        <v>16940</v>
      </c>
    </row>
    <row r="6602" customFormat="false" ht="13.5" hidden="false" customHeight="false" outlineLevel="0" collapsed="false">
      <c r="A6602" s="74" t="s">
        <v>29275</v>
      </c>
      <c r="B6602" s="74" t="s">
        <v>29276</v>
      </c>
      <c r="C6602" s="74" t="s">
        <v>29277</v>
      </c>
      <c r="D6602" s="74" t="s">
        <v>29278</v>
      </c>
      <c r="E6602" s="75"/>
      <c r="F6602" s="74"/>
      <c r="G6602" s="76" t="n">
        <v>100943</v>
      </c>
      <c r="H6602" s="74" t="s">
        <v>29327</v>
      </c>
      <c r="I6602" s="74" t="s">
        <v>27165</v>
      </c>
      <c r="J6602" s="74" t="s">
        <v>16938</v>
      </c>
      <c r="K6602" s="75" t="s">
        <v>29027</v>
      </c>
      <c r="L6602" s="74" t="s">
        <v>16940</v>
      </c>
    </row>
    <row r="6603" customFormat="false" ht="13.5" hidden="false" customHeight="false" outlineLevel="0" collapsed="false">
      <c r="A6603" s="74" t="s">
        <v>29275</v>
      </c>
      <c r="B6603" s="74" t="s">
        <v>29276</v>
      </c>
      <c r="C6603" s="74" t="s">
        <v>29277</v>
      </c>
      <c r="D6603" s="74" t="s">
        <v>29278</v>
      </c>
      <c r="E6603" s="75"/>
      <c r="F6603" s="74"/>
      <c r="G6603" s="76" t="n">
        <v>100944</v>
      </c>
      <c r="H6603" s="74" t="s">
        <v>29328</v>
      </c>
      <c r="I6603" s="74" t="s">
        <v>27165</v>
      </c>
      <c r="J6603" s="74" t="s">
        <v>16938</v>
      </c>
      <c r="K6603" s="75" t="s">
        <v>29329</v>
      </c>
      <c r="L6603" s="74" t="s">
        <v>16940</v>
      </c>
    </row>
    <row r="6604" customFormat="false" ht="13.5" hidden="false" customHeight="false" outlineLevel="0" collapsed="false">
      <c r="A6604" s="74" t="s">
        <v>29275</v>
      </c>
      <c r="B6604" s="74" t="s">
        <v>29276</v>
      </c>
      <c r="C6604" s="74" t="s">
        <v>29277</v>
      </c>
      <c r="D6604" s="74" t="s">
        <v>29278</v>
      </c>
      <c r="E6604" s="75"/>
      <c r="F6604" s="74"/>
      <c r="G6604" s="76" t="n">
        <v>100945</v>
      </c>
      <c r="H6604" s="74" t="s">
        <v>29330</v>
      </c>
      <c r="I6604" s="74" t="s">
        <v>27165</v>
      </c>
      <c r="J6604" s="74" t="s">
        <v>16938</v>
      </c>
      <c r="K6604" s="75" t="s">
        <v>29331</v>
      </c>
      <c r="L6604" s="74" t="s">
        <v>16940</v>
      </c>
    </row>
    <row r="6605" customFormat="false" ht="13.5" hidden="false" customHeight="false" outlineLevel="0" collapsed="false">
      <c r="A6605" s="74" t="s">
        <v>29275</v>
      </c>
      <c r="B6605" s="74" t="s">
        <v>29276</v>
      </c>
      <c r="C6605" s="74" t="s">
        <v>29277</v>
      </c>
      <c r="D6605" s="74" t="s">
        <v>29278</v>
      </c>
      <c r="E6605" s="75"/>
      <c r="F6605" s="74"/>
      <c r="G6605" s="76" t="n">
        <v>100946</v>
      </c>
      <c r="H6605" s="74" t="s">
        <v>29332</v>
      </c>
      <c r="I6605" s="74" t="s">
        <v>27165</v>
      </c>
      <c r="J6605" s="74" t="s">
        <v>16938</v>
      </c>
      <c r="K6605" s="75" t="s">
        <v>18862</v>
      </c>
      <c r="L6605" s="74" t="s">
        <v>16940</v>
      </c>
    </row>
    <row r="6606" customFormat="false" ht="13.5" hidden="false" customHeight="false" outlineLevel="0" collapsed="false">
      <c r="A6606" s="74" t="s">
        <v>29275</v>
      </c>
      <c r="B6606" s="74" t="s">
        <v>29276</v>
      </c>
      <c r="C6606" s="74" t="s">
        <v>29277</v>
      </c>
      <c r="D6606" s="74" t="s">
        <v>29278</v>
      </c>
      <c r="E6606" s="75"/>
      <c r="F6606" s="74"/>
      <c r="G6606" s="76" t="n">
        <v>100947</v>
      </c>
      <c r="H6606" s="74" t="s">
        <v>29333</v>
      </c>
      <c r="I6606" s="74" t="s">
        <v>27165</v>
      </c>
      <c r="J6606" s="74" t="s">
        <v>16938</v>
      </c>
      <c r="K6606" s="75" t="s">
        <v>29334</v>
      </c>
      <c r="L6606" s="74" t="s">
        <v>16940</v>
      </c>
    </row>
    <row r="6607" customFormat="false" ht="13.5" hidden="false" customHeight="false" outlineLevel="0" collapsed="false">
      <c r="A6607" s="74" t="s">
        <v>29275</v>
      </c>
      <c r="B6607" s="74" t="s">
        <v>29276</v>
      </c>
      <c r="C6607" s="74" t="s">
        <v>29277</v>
      </c>
      <c r="D6607" s="74" t="s">
        <v>29278</v>
      </c>
      <c r="E6607" s="75"/>
      <c r="F6607" s="74"/>
      <c r="G6607" s="76" t="n">
        <v>100948</v>
      </c>
      <c r="H6607" s="74" t="s">
        <v>29335</v>
      </c>
      <c r="I6607" s="74" t="s">
        <v>27165</v>
      </c>
      <c r="J6607" s="74" t="s">
        <v>16938</v>
      </c>
      <c r="K6607" s="75" t="s">
        <v>18754</v>
      </c>
      <c r="L6607" s="74" t="s">
        <v>16940</v>
      </c>
    </row>
    <row r="6608" customFormat="false" ht="13.5" hidden="false" customHeight="false" outlineLevel="0" collapsed="false">
      <c r="A6608" s="74" t="s">
        <v>29275</v>
      </c>
      <c r="B6608" s="74" t="s">
        <v>29276</v>
      </c>
      <c r="C6608" s="74" t="s">
        <v>29277</v>
      </c>
      <c r="D6608" s="74" t="s">
        <v>29278</v>
      </c>
      <c r="E6608" s="75"/>
      <c r="F6608" s="74"/>
      <c r="G6608" s="76" t="n">
        <v>100949</v>
      </c>
      <c r="H6608" s="74" t="s">
        <v>29336</v>
      </c>
      <c r="I6608" s="74" t="s">
        <v>27165</v>
      </c>
      <c r="J6608" s="74" t="s">
        <v>16938</v>
      </c>
      <c r="K6608" s="75" t="s">
        <v>18434</v>
      </c>
      <c r="L6608" s="74" t="s">
        <v>16940</v>
      </c>
    </row>
    <row r="6609" customFormat="false" ht="13.5" hidden="false" customHeight="false" outlineLevel="0" collapsed="false">
      <c r="A6609" s="74" t="s">
        <v>29275</v>
      </c>
      <c r="B6609" s="74" t="s">
        <v>29276</v>
      </c>
      <c r="C6609" s="74" t="s">
        <v>29277</v>
      </c>
      <c r="D6609" s="74" t="s">
        <v>29278</v>
      </c>
      <c r="E6609" s="75"/>
      <c r="F6609" s="74"/>
      <c r="G6609" s="76" t="n">
        <v>100950</v>
      </c>
      <c r="H6609" s="74" t="s">
        <v>29337</v>
      </c>
      <c r="I6609" s="74" t="s">
        <v>27165</v>
      </c>
      <c r="J6609" s="74" t="s">
        <v>16938</v>
      </c>
      <c r="K6609" s="75" t="s">
        <v>18269</v>
      </c>
      <c r="L6609" s="74" t="s">
        <v>16940</v>
      </c>
    </row>
    <row r="6610" customFormat="false" ht="13.5" hidden="false" customHeight="false" outlineLevel="0" collapsed="false">
      <c r="A6610" s="74" t="s">
        <v>29275</v>
      </c>
      <c r="B6610" s="74" t="s">
        <v>29276</v>
      </c>
      <c r="C6610" s="74" t="s">
        <v>29277</v>
      </c>
      <c r="D6610" s="74" t="s">
        <v>29278</v>
      </c>
      <c r="E6610" s="75"/>
      <c r="F6610" s="74"/>
      <c r="G6610" s="76" t="n">
        <v>100951</v>
      </c>
      <c r="H6610" s="74" t="s">
        <v>29338</v>
      </c>
      <c r="I6610" s="74" t="s">
        <v>27165</v>
      </c>
      <c r="J6610" s="74" t="s">
        <v>16938</v>
      </c>
      <c r="K6610" s="75" t="s">
        <v>29339</v>
      </c>
      <c r="L6610" s="74" t="s">
        <v>16940</v>
      </c>
    </row>
    <row r="6611" customFormat="false" ht="13.5" hidden="false" customHeight="false" outlineLevel="0" collapsed="false">
      <c r="A6611" s="74" t="s">
        <v>29275</v>
      </c>
      <c r="B6611" s="74" t="s">
        <v>29276</v>
      </c>
      <c r="C6611" s="74" t="s">
        <v>29277</v>
      </c>
      <c r="D6611" s="74" t="s">
        <v>29278</v>
      </c>
      <c r="E6611" s="75"/>
      <c r="F6611" s="74"/>
      <c r="G6611" s="76" t="n">
        <v>100952</v>
      </c>
      <c r="H6611" s="74" t="s">
        <v>29340</v>
      </c>
      <c r="I6611" s="74" t="s">
        <v>27165</v>
      </c>
      <c r="J6611" s="74" t="s">
        <v>16938</v>
      </c>
      <c r="K6611" s="75" t="s">
        <v>19206</v>
      </c>
      <c r="L6611" s="74" t="s">
        <v>16940</v>
      </c>
    </row>
    <row r="6612" customFormat="false" ht="13.5" hidden="false" customHeight="false" outlineLevel="0" collapsed="false">
      <c r="A6612" s="74" t="s">
        <v>29275</v>
      </c>
      <c r="B6612" s="74" t="s">
        <v>29276</v>
      </c>
      <c r="C6612" s="74" t="s">
        <v>29277</v>
      </c>
      <c r="D6612" s="74" t="s">
        <v>29278</v>
      </c>
      <c r="E6612" s="75"/>
      <c r="F6612" s="74"/>
      <c r="G6612" s="76" t="n">
        <v>100953</v>
      </c>
      <c r="H6612" s="74" t="s">
        <v>29341</v>
      </c>
      <c r="I6612" s="74" t="s">
        <v>27165</v>
      </c>
      <c r="J6612" s="74" t="s">
        <v>16938</v>
      </c>
      <c r="K6612" s="75" t="s">
        <v>18110</v>
      </c>
      <c r="L6612" s="74" t="s">
        <v>16940</v>
      </c>
    </row>
    <row r="6613" customFormat="false" ht="13.5" hidden="false" customHeight="false" outlineLevel="0" collapsed="false">
      <c r="A6613" s="74" t="s">
        <v>29275</v>
      </c>
      <c r="B6613" s="74" t="s">
        <v>29276</v>
      </c>
      <c r="C6613" s="74" t="s">
        <v>29277</v>
      </c>
      <c r="D6613" s="74" t="s">
        <v>29278</v>
      </c>
      <c r="E6613" s="75"/>
      <c r="F6613" s="74"/>
      <c r="G6613" s="76" t="n">
        <v>100954</v>
      </c>
      <c r="H6613" s="74" t="s">
        <v>29342</v>
      </c>
      <c r="I6613" s="74" t="s">
        <v>27165</v>
      </c>
      <c r="J6613" s="74" t="s">
        <v>16938</v>
      </c>
      <c r="K6613" s="75" t="s">
        <v>18154</v>
      </c>
      <c r="L6613" s="74" t="s">
        <v>16940</v>
      </c>
    </row>
    <row r="6614" customFormat="false" ht="13.5" hidden="false" customHeight="false" outlineLevel="0" collapsed="false">
      <c r="A6614" s="74" t="s">
        <v>29275</v>
      </c>
      <c r="B6614" s="74" t="s">
        <v>29276</v>
      </c>
      <c r="C6614" s="74" t="s">
        <v>29277</v>
      </c>
      <c r="D6614" s="74" t="s">
        <v>29278</v>
      </c>
      <c r="E6614" s="75"/>
      <c r="F6614" s="74"/>
      <c r="G6614" s="76" t="n">
        <v>100955</v>
      </c>
      <c r="H6614" s="74" t="s">
        <v>29343</v>
      </c>
      <c r="I6614" s="74" t="s">
        <v>970</v>
      </c>
      <c r="J6614" s="74" t="s">
        <v>16938</v>
      </c>
      <c r="K6614" s="75" t="s">
        <v>29344</v>
      </c>
      <c r="L6614" s="74" t="s">
        <v>16940</v>
      </c>
    </row>
    <row r="6615" customFormat="false" ht="13.5" hidden="false" customHeight="false" outlineLevel="0" collapsed="false">
      <c r="A6615" s="74" t="s">
        <v>29275</v>
      </c>
      <c r="B6615" s="74" t="s">
        <v>29276</v>
      </c>
      <c r="C6615" s="74" t="s">
        <v>29277</v>
      </c>
      <c r="D6615" s="74" t="s">
        <v>29278</v>
      </c>
      <c r="E6615" s="75"/>
      <c r="F6615" s="74"/>
      <c r="G6615" s="76" t="n">
        <v>100956</v>
      </c>
      <c r="H6615" s="74" t="s">
        <v>29345</v>
      </c>
      <c r="I6615" s="74" t="s">
        <v>970</v>
      </c>
      <c r="J6615" s="74" t="s">
        <v>16938</v>
      </c>
      <c r="K6615" s="75" t="s">
        <v>29061</v>
      </c>
      <c r="L6615" s="74" t="s">
        <v>16940</v>
      </c>
    </row>
    <row r="6616" customFormat="false" ht="13.5" hidden="false" customHeight="false" outlineLevel="0" collapsed="false">
      <c r="A6616" s="74" t="s">
        <v>29275</v>
      </c>
      <c r="B6616" s="74" t="s">
        <v>29276</v>
      </c>
      <c r="C6616" s="74" t="s">
        <v>29277</v>
      </c>
      <c r="D6616" s="74" t="s">
        <v>29278</v>
      </c>
      <c r="E6616" s="75"/>
      <c r="F6616" s="74"/>
      <c r="G6616" s="76" t="n">
        <v>100957</v>
      </c>
      <c r="H6616" s="74" t="s">
        <v>29346</v>
      </c>
      <c r="I6616" s="74" t="s">
        <v>970</v>
      </c>
      <c r="J6616" s="74" t="s">
        <v>16938</v>
      </c>
      <c r="K6616" s="75" t="s">
        <v>29347</v>
      </c>
      <c r="L6616" s="74" t="s">
        <v>16940</v>
      </c>
    </row>
    <row r="6617" customFormat="false" ht="13.5" hidden="false" customHeight="false" outlineLevel="0" collapsed="false">
      <c r="A6617" s="74" t="s">
        <v>29275</v>
      </c>
      <c r="B6617" s="74" t="s">
        <v>29276</v>
      </c>
      <c r="C6617" s="74" t="s">
        <v>29277</v>
      </c>
      <c r="D6617" s="74" t="s">
        <v>29278</v>
      </c>
      <c r="E6617" s="75"/>
      <c r="F6617" s="74"/>
      <c r="G6617" s="76" t="n">
        <v>100958</v>
      </c>
      <c r="H6617" s="74" t="s">
        <v>29348</v>
      </c>
      <c r="I6617" s="74" t="s">
        <v>970</v>
      </c>
      <c r="J6617" s="74" t="s">
        <v>16938</v>
      </c>
      <c r="K6617" s="75" t="s">
        <v>17156</v>
      </c>
      <c r="L6617" s="74" t="s">
        <v>16940</v>
      </c>
    </row>
    <row r="6618" customFormat="false" ht="13.5" hidden="false" customHeight="false" outlineLevel="0" collapsed="false">
      <c r="A6618" s="74" t="s">
        <v>29275</v>
      </c>
      <c r="B6618" s="74" t="s">
        <v>29276</v>
      </c>
      <c r="C6618" s="74" t="s">
        <v>29277</v>
      </c>
      <c r="D6618" s="74" t="s">
        <v>29278</v>
      </c>
      <c r="E6618" s="75"/>
      <c r="F6618" s="74"/>
      <c r="G6618" s="76" t="n">
        <v>100959</v>
      </c>
      <c r="H6618" s="74" t="s">
        <v>29349</v>
      </c>
      <c r="I6618" s="74" t="s">
        <v>970</v>
      </c>
      <c r="J6618" s="74" t="s">
        <v>16938</v>
      </c>
      <c r="K6618" s="75" t="s">
        <v>22476</v>
      </c>
      <c r="L6618" s="74" t="s">
        <v>16940</v>
      </c>
    </row>
    <row r="6619" customFormat="false" ht="13.5" hidden="false" customHeight="false" outlineLevel="0" collapsed="false">
      <c r="A6619" s="74" t="s">
        <v>29275</v>
      </c>
      <c r="B6619" s="74" t="s">
        <v>29276</v>
      </c>
      <c r="C6619" s="74" t="s">
        <v>29277</v>
      </c>
      <c r="D6619" s="74" t="s">
        <v>29278</v>
      </c>
      <c r="E6619" s="75"/>
      <c r="F6619" s="74"/>
      <c r="G6619" s="76" t="n">
        <v>100960</v>
      </c>
      <c r="H6619" s="74" t="s">
        <v>29350</v>
      </c>
      <c r="I6619" s="74" t="s">
        <v>970</v>
      </c>
      <c r="J6619" s="74" t="s">
        <v>16938</v>
      </c>
      <c r="K6619" s="75" t="s">
        <v>29025</v>
      </c>
      <c r="L6619" s="74" t="s">
        <v>16940</v>
      </c>
    </row>
    <row r="6620" customFormat="false" ht="13.5" hidden="false" customHeight="false" outlineLevel="0" collapsed="false">
      <c r="A6620" s="74" t="s">
        <v>29275</v>
      </c>
      <c r="B6620" s="74" t="s">
        <v>29276</v>
      </c>
      <c r="C6620" s="74" t="s">
        <v>29277</v>
      </c>
      <c r="D6620" s="74" t="s">
        <v>29278</v>
      </c>
      <c r="E6620" s="75"/>
      <c r="F6620" s="74"/>
      <c r="G6620" s="76" t="n">
        <v>100961</v>
      </c>
      <c r="H6620" s="74" t="s">
        <v>29351</v>
      </c>
      <c r="I6620" s="74" t="s">
        <v>970</v>
      </c>
      <c r="J6620" s="74" t="s">
        <v>16938</v>
      </c>
      <c r="K6620" s="75" t="s">
        <v>18534</v>
      </c>
      <c r="L6620" s="74" t="s">
        <v>16940</v>
      </c>
    </row>
    <row r="6621" customFormat="false" ht="13.5" hidden="false" customHeight="false" outlineLevel="0" collapsed="false">
      <c r="A6621" s="74" t="s">
        <v>29275</v>
      </c>
      <c r="B6621" s="74" t="s">
        <v>29276</v>
      </c>
      <c r="C6621" s="74" t="s">
        <v>29277</v>
      </c>
      <c r="D6621" s="74" t="s">
        <v>29278</v>
      </c>
      <c r="E6621" s="75"/>
      <c r="F6621" s="74"/>
      <c r="G6621" s="76" t="n">
        <v>100962</v>
      </c>
      <c r="H6621" s="74" t="s">
        <v>29352</v>
      </c>
      <c r="I6621" s="74" t="s">
        <v>970</v>
      </c>
      <c r="J6621" s="74" t="s">
        <v>16938</v>
      </c>
      <c r="K6621" s="75" t="s">
        <v>29353</v>
      </c>
      <c r="L6621" s="74" t="s">
        <v>16940</v>
      </c>
    </row>
    <row r="6622" customFormat="false" ht="13.5" hidden="false" customHeight="false" outlineLevel="0" collapsed="false">
      <c r="A6622" s="74" t="s">
        <v>29275</v>
      </c>
      <c r="B6622" s="74" t="s">
        <v>29276</v>
      </c>
      <c r="C6622" s="74" t="s">
        <v>29277</v>
      </c>
      <c r="D6622" s="74" t="s">
        <v>29278</v>
      </c>
      <c r="E6622" s="75"/>
      <c r="F6622" s="74"/>
      <c r="G6622" s="76" t="n">
        <v>100963</v>
      </c>
      <c r="H6622" s="74" t="s">
        <v>29354</v>
      </c>
      <c r="I6622" s="74" t="s">
        <v>970</v>
      </c>
      <c r="J6622" s="74" t="s">
        <v>16938</v>
      </c>
      <c r="K6622" s="75" t="s">
        <v>17154</v>
      </c>
      <c r="L6622" s="74" t="s">
        <v>16940</v>
      </c>
    </row>
    <row r="6623" customFormat="false" ht="13.5" hidden="false" customHeight="false" outlineLevel="0" collapsed="false">
      <c r="A6623" s="74" t="s">
        <v>29275</v>
      </c>
      <c r="B6623" s="74" t="s">
        <v>29276</v>
      </c>
      <c r="C6623" s="74" t="s">
        <v>29277</v>
      </c>
      <c r="D6623" s="74" t="s">
        <v>29278</v>
      </c>
      <c r="E6623" s="75"/>
      <c r="F6623" s="74"/>
      <c r="G6623" s="76" t="n">
        <v>100964</v>
      </c>
      <c r="H6623" s="74" t="s">
        <v>29355</v>
      </c>
      <c r="I6623" s="74" t="s">
        <v>970</v>
      </c>
      <c r="J6623" s="74" t="s">
        <v>16938</v>
      </c>
      <c r="K6623" s="75" t="s">
        <v>24188</v>
      </c>
      <c r="L6623" s="74" t="s">
        <v>16940</v>
      </c>
    </row>
    <row r="6624" customFormat="false" ht="13.5" hidden="false" customHeight="false" outlineLevel="0" collapsed="false">
      <c r="A6624" s="74" t="s">
        <v>29275</v>
      </c>
      <c r="B6624" s="74" t="s">
        <v>29276</v>
      </c>
      <c r="C6624" s="74" t="s">
        <v>29277</v>
      </c>
      <c r="D6624" s="74" t="s">
        <v>29278</v>
      </c>
      <c r="E6624" s="75"/>
      <c r="F6624" s="74"/>
      <c r="G6624" s="76" t="n">
        <v>100973</v>
      </c>
      <c r="H6624" s="74" t="s">
        <v>29356</v>
      </c>
      <c r="I6624" s="74" t="s">
        <v>154</v>
      </c>
      <c r="J6624" s="74" t="s">
        <v>16938</v>
      </c>
      <c r="K6624" s="75" t="s">
        <v>29357</v>
      </c>
      <c r="L6624" s="74" t="s">
        <v>16940</v>
      </c>
    </row>
    <row r="6625" customFormat="false" ht="13.5" hidden="false" customHeight="false" outlineLevel="0" collapsed="false">
      <c r="A6625" s="74" t="s">
        <v>29275</v>
      </c>
      <c r="B6625" s="74" t="s">
        <v>29276</v>
      </c>
      <c r="C6625" s="74" t="s">
        <v>29277</v>
      </c>
      <c r="D6625" s="74" t="s">
        <v>29278</v>
      </c>
      <c r="E6625" s="75"/>
      <c r="F6625" s="74"/>
      <c r="G6625" s="76" t="n">
        <v>100974</v>
      </c>
      <c r="H6625" s="74" t="s">
        <v>29358</v>
      </c>
      <c r="I6625" s="74" t="s">
        <v>154</v>
      </c>
      <c r="J6625" s="74" t="s">
        <v>16938</v>
      </c>
      <c r="K6625" s="75" t="s">
        <v>18452</v>
      </c>
      <c r="L6625" s="74" t="s">
        <v>16940</v>
      </c>
    </row>
    <row r="6626" customFormat="false" ht="13.5" hidden="false" customHeight="false" outlineLevel="0" collapsed="false">
      <c r="A6626" s="74" t="s">
        <v>29275</v>
      </c>
      <c r="B6626" s="74" t="s">
        <v>29276</v>
      </c>
      <c r="C6626" s="74" t="s">
        <v>29277</v>
      </c>
      <c r="D6626" s="74" t="s">
        <v>29278</v>
      </c>
      <c r="E6626" s="75"/>
      <c r="F6626" s="74"/>
      <c r="G6626" s="76" t="n">
        <v>100975</v>
      </c>
      <c r="H6626" s="74" t="s">
        <v>29359</v>
      </c>
      <c r="I6626" s="74" t="s">
        <v>154</v>
      </c>
      <c r="J6626" s="74" t="s">
        <v>16938</v>
      </c>
      <c r="K6626" s="75" t="s">
        <v>24188</v>
      </c>
      <c r="L6626" s="74" t="s">
        <v>16940</v>
      </c>
    </row>
    <row r="6627" customFormat="false" ht="13.5" hidden="false" customHeight="false" outlineLevel="0" collapsed="false">
      <c r="A6627" s="74" t="s">
        <v>29275</v>
      </c>
      <c r="B6627" s="74" t="s">
        <v>29276</v>
      </c>
      <c r="C6627" s="74" t="s">
        <v>29360</v>
      </c>
      <c r="D6627" s="74" t="s">
        <v>29361</v>
      </c>
      <c r="E6627" s="75"/>
      <c r="F6627" s="74"/>
      <c r="G6627" s="76" t="n">
        <v>100965</v>
      </c>
      <c r="H6627" s="74" t="s">
        <v>29362</v>
      </c>
      <c r="I6627" s="74" t="s">
        <v>27165</v>
      </c>
      <c r="J6627" s="74" t="s">
        <v>16938</v>
      </c>
      <c r="K6627" s="75" t="s">
        <v>29363</v>
      </c>
      <c r="L6627" s="74" t="s">
        <v>16940</v>
      </c>
    </row>
    <row r="6628" customFormat="false" ht="13.5" hidden="false" customHeight="false" outlineLevel="0" collapsed="false">
      <c r="A6628" s="74" t="s">
        <v>29275</v>
      </c>
      <c r="B6628" s="74" t="s">
        <v>29276</v>
      </c>
      <c r="C6628" s="74" t="s">
        <v>29360</v>
      </c>
      <c r="D6628" s="74" t="s">
        <v>29361</v>
      </c>
      <c r="E6628" s="75"/>
      <c r="F6628" s="74"/>
      <c r="G6628" s="76" t="n">
        <v>100966</v>
      </c>
      <c r="H6628" s="74" t="s">
        <v>29364</v>
      </c>
      <c r="I6628" s="74" t="s">
        <v>27165</v>
      </c>
      <c r="J6628" s="74" t="s">
        <v>16938</v>
      </c>
      <c r="K6628" s="75" t="s">
        <v>18425</v>
      </c>
      <c r="L6628" s="74" t="s">
        <v>16940</v>
      </c>
    </row>
    <row r="6629" customFormat="false" ht="13.5" hidden="false" customHeight="false" outlineLevel="0" collapsed="false">
      <c r="A6629" s="74" t="s">
        <v>29275</v>
      </c>
      <c r="B6629" s="74" t="s">
        <v>29276</v>
      </c>
      <c r="C6629" s="74" t="s">
        <v>29360</v>
      </c>
      <c r="D6629" s="74" t="s">
        <v>29361</v>
      </c>
      <c r="E6629" s="75"/>
      <c r="F6629" s="74"/>
      <c r="G6629" s="76" t="n">
        <v>100969</v>
      </c>
      <c r="H6629" s="74" t="s">
        <v>29365</v>
      </c>
      <c r="I6629" s="74" t="s">
        <v>27165</v>
      </c>
      <c r="J6629" s="74" t="s">
        <v>16938</v>
      </c>
      <c r="K6629" s="75" t="s">
        <v>29366</v>
      </c>
      <c r="L6629" s="74" t="s">
        <v>16940</v>
      </c>
    </row>
    <row r="6630" customFormat="false" ht="13.5" hidden="false" customHeight="false" outlineLevel="0" collapsed="false">
      <c r="A6630" s="74" t="s">
        <v>29275</v>
      </c>
      <c r="B6630" s="74" t="s">
        <v>29276</v>
      </c>
      <c r="C6630" s="74" t="s">
        <v>29360</v>
      </c>
      <c r="D6630" s="74" t="s">
        <v>29361</v>
      </c>
      <c r="E6630" s="75"/>
      <c r="F6630" s="74"/>
      <c r="G6630" s="76" t="n">
        <v>100970</v>
      </c>
      <c r="H6630" s="74" t="s">
        <v>29367</v>
      </c>
      <c r="I6630" s="74" t="s">
        <v>27165</v>
      </c>
      <c r="J6630" s="74" t="s">
        <v>16938</v>
      </c>
      <c r="K6630" s="75" t="s">
        <v>29368</v>
      </c>
      <c r="L6630" s="74" t="s">
        <v>16940</v>
      </c>
    </row>
    <row r="6631" customFormat="false" ht="13.5" hidden="false" customHeight="false" outlineLevel="0" collapsed="false">
      <c r="A6631" s="74" t="s">
        <v>29275</v>
      </c>
      <c r="B6631" s="74" t="s">
        <v>29276</v>
      </c>
      <c r="C6631" s="74" t="s">
        <v>29360</v>
      </c>
      <c r="D6631" s="74" t="s">
        <v>29361</v>
      </c>
      <c r="E6631" s="75"/>
      <c r="F6631" s="74"/>
      <c r="G6631" s="76" t="n">
        <v>102330</v>
      </c>
      <c r="H6631" s="74" t="s">
        <v>29369</v>
      </c>
      <c r="I6631" s="74" t="s">
        <v>27165</v>
      </c>
      <c r="J6631" s="74" t="s">
        <v>16938</v>
      </c>
      <c r="K6631" s="75" t="s">
        <v>28974</v>
      </c>
      <c r="L6631" s="74" t="s">
        <v>16940</v>
      </c>
    </row>
    <row r="6632" customFormat="false" ht="13.5" hidden="false" customHeight="false" outlineLevel="0" collapsed="false">
      <c r="A6632" s="74" t="s">
        <v>29275</v>
      </c>
      <c r="B6632" s="74" t="s">
        <v>29276</v>
      </c>
      <c r="C6632" s="74" t="s">
        <v>29360</v>
      </c>
      <c r="D6632" s="74" t="s">
        <v>29361</v>
      </c>
      <c r="E6632" s="75"/>
      <c r="F6632" s="74"/>
      <c r="G6632" s="76" t="n">
        <v>102331</v>
      </c>
      <c r="H6632" s="74" t="s">
        <v>29370</v>
      </c>
      <c r="I6632" s="74" t="s">
        <v>27165</v>
      </c>
      <c r="J6632" s="74" t="s">
        <v>16938</v>
      </c>
      <c r="K6632" s="75" t="s">
        <v>18723</v>
      </c>
      <c r="L6632" s="74" t="s">
        <v>16940</v>
      </c>
    </row>
    <row r="6633" customFormat="false" ht="13.5" hidden="false" customHeight="false" outlineLevel="0" collapsed="false">
      <c r="A6633" s="74" t="s">
        <v>29275</v>
      </c>
      <c r="B6633" s="74" t="s">
        <v>29276</v>
      </c>
      <c r="C6633" s="74" t="s">
        <v>29360</v>
      </c>
      <c r="D6633" s="74" t="s">
        <v>29361</v>
      </c>
      <c r="E6633" s="75"/>
      <c r="F6633" s="74"/>
      <c r="G6633" s="76" t="n">
        <v>102332</v>
      </c>
      <c r="H6633" s="74" t="s">
        <v>29371</v>
      </c>
      <c r="I6633" s="74" t="s">
        <v>27165</v>
      </c>
      <c r="J6633" s="74" t="s">
        <v>16938</v>
      </c>
      <c r="K6633" s="75" t="s">
        <v>29372</v>
      </c>
      <c r="L6633" s="74" t="s">
        <v>16940</v>
      </c>
    </row>
    <row r="6634" customFormat="false" ht="13.5" hidden="false" customHeight="false" outlineLevel="0" collapsed="false">
      <c r="A6634" s="74" t="s">
        <v>29275</v>
      </c>
      <c r="B6634" s="74" t="s">
        <v>29276</v>
      </c>
      <c r="C6634" s="74" t="s">
        <v>29360</v>
      </c>
      <c r="D6634" s="74" t="s">
        <v>29361</v>
      </c>
      <c r="E6634" s="75"/>
      <c r="F6634" s="74"/>
      <c r="G6634" s="76" t="n">
        <v>102333</v>
      </c>
      <c r="H6634" s="74" t="s">
        <v>29373</v>
      </c>
      <c r="I6634" s="74" t="s">
        <v>27165</v>
      </c>
      <c r="J6634" s="74" t="s">
        <v>16938</v>
      </c>
      <c r="K6634" s="75" t="s">
        <v>18561</v>
      </c>
      <c r="L6634" s="74" t="s">
        <v>16940</v>
      </c>
    </row>
    <row r="6635" customFormat="false" ht="13.5" hidden="false" customHeight="false" outlineLevel="0" collapsed="false">
      <c r="A6635" s="74" t="s">
        <v>29275</v>
      </c>
      <c r="B6635" s="74" t="s">
        <v>29276</v>
      </c>
      <c r="C6635" s="74" t="s">
        <v>29374</v>
      </c>
      <c r="D6635" s="74" t="s">
        <v>29375</v>
      </c>
      <c r="E6635" s="75"/>
      <c r="F6635" s="74"/>
      <c r="G6635" s="76" t="n">
        <v>101019</v>
      </c>
      <c r="H6635" s="74" t="s">
        <v>29376</v>
      </c>
      <c r="I6635" s="74" t="s">
        <v>977</v>
      </c>
      <c r="J6635" s="74" t="s">
        <v>16938</v>
      </c>
      <c r="K6635" s="75" t="s">
        <v>29377</v>
      </c>
      <c r="L6635" s="74" t="s">
        <v>16940</v>
      </c>
    </row>
    <row r="6636" customFormat="false" ht="13.5" hidden="false" customHeight="false" outlineLevel="0" collapsed="false">
      <c r="A6636" s="74" t="s">
        <v>29275</v>
      </c>
      <c r="B6636" s="74" t="s">
        <v>29276</v>
      </c>
      <c r="C6636" s="74" t="s">
        <v>29374</v>
      </c>
      <c r="D6636" s="74" t="s">
        <v>29375</v>
      </c>
      <c r="E6636" s="75"/>
      <c r="F6636" s="74"/>
      <c r="G6636" s="76" t="n">
        <v>101479</v>
      </c>
      <c r="H6636" s="74" t="s">
        <v>29378</v>
      </c>
      <c r="I6636" s="74" t="s">
        <v>977</v>
      </c>
      <c r="J6636" s="74" t="s">
        <v>16938</v>
      </c>
      <c r="K6636" s="75" t="s">
        <v>29379</v>
      </c>
      <c r="L6636" s="74" t="s">
        <v>16940</v>
      </c>
    </row>
    <row r="6637" customFormat="false" ht="13.5" hidden="false" customHeight="false" outlineLevel="0" collapsed="false">
      <c r="A6637" s="74" t="s">
        <v>29275</v>
      </c>
      <c r="B6637" s="74" t="s">
        <v>29276</v>
      </c>
      <c r="C6637" s="74" t="s">
        <v>29374</v>
      </c>
      <c r="D6637" s="74" t="s">
        <v>29375</v>
      </c>
      <c r="E6637" s="75"/>
      <c r="F6637" s="74"/>
      <c r="G6637" s="76" t="n">
        <v>102568</v>
      </c>
      <c r="H6637" s="74" t="s">
        <v>29380</v>
      </c>
      <c r="I6637" s="74" t="s">
        <v>977</v>
      </c>
      <c r="J6637" s="74" t="s">
        <v>16938</v>
      </c>
      <c r="K6637" s="75" t="s">
        <v>29381</v>
      </c>
      <c r="L6637" s="74" t="s">
        <v>16940</v>
      </c>
    </row>
    <row r="6638" customFormat="false" ht="13.5" hidden="false" customHeight="false" outlineLevel="0" collapsed="false">
      <c r="A6638" s="74" t="s">
        <v>29275</v>
      </c>
      <c r="B6638" s="74" t="s">
        <v>29276</v>
      </c>
      <c r="C6638" s="74" t="s">
        <v>29382</v>
      </c>
      <c r="D6638" s="74" t="s">
        <v>29383</v>
      </c>
      <c r="E6638" s="75"/>
      <c r="F6638" s="74"/>
      <c r="G6638" s="76" t="n">
        <v>100976</v>
      </c>
      <c r="H6638" s="74" t="s">
        <v>29384</v>
      </c>
      <c r="I6638" s="74" t="s">
        <v>154</v>
      </c>
      <c r="J6638" s="74" t="s">
        <v>16938</v>
      </c>
      <c r="K6638" s="75" t="s">
        <v>24072</v>
      </c>
      <c r="L6638" s="74" t="s">
        <v>16940</v>
      </c>
    </row>
    <row r="6639" customFormat="false" ht="13.5" hidden="false" customHeight="false" outlineLevel="0" collapsed="false">
      <c r="A6639" s="74" t="s">
        <v>29275</v>
      </c>
      <c r="B6639" s="74" t="s">
        <v>29276</v>
      </c>
      <c r="C6639" s="74" t="s">
        <v>29382</v>
      </c>
      <c r="D6639" s="74" t="s">
        <v>29383</v>
      </c>
      <c r="E6639" s="75"/>
      <c r="F6639" s="74"/>
      <c r="G6639" s="76" t="n">
        <v>100977</v>
      </c>
      <c r="H6639" s="74" t="s">
        <v>29385</v>
      </c>
      <c r="I6639" s="74" t="s">
        <v>154</v>
      </c>
      <c r="J6639" s="74" t="s">
        <v>16938</v>
      </c>
      <c r="K6639" s="75" t="s">
        <v>28301</v>
      </c>
      <c r="L6639" s="74" t="s">
        <v>16940</v>
      </c>
    </row>
    <row r="6640" customFormat="false" ht="13.5" hidden="false" customHeight="false" outlineLevel="0" collapsed="false">
      <c r="A6640" s="74" t="s">
        <v>29275</v>
      </c>
      <c r="B6640" s="74" t="s">
        <v>29276</v>
      </c>
      <c r="C6640" s="74" t="s">
        <v>29382</v>
      </c>
      <c r="D6640" s="74" t="s">
        <v>29383</v>
      </c>
      <c r="E6640" s="75"/>
      <c r="F6640" s="74"/>
      <c r="G6640" s="76" t="n">
        <v>100978</v>
      </c>
      <c r="H6640" s="74" t="s">
        <v>29386</v>
      </c>
      <c r="I6640" s="74" t="s">
        <v>154</v>
      </c>
      <c r="J6640" s="74" t="s">
        <v>16938</v>
      </c>
      <c r="K6640" s="75" t="s">
        <v>18075</v>
      </c>
      <c r="L6640" s="74" t="s">
        <v>16940</v>
      </c>
    </row>
    <row r="6641" customFormat="false" ht="13.5" hidden="false" customHeight="false" outlineLevel="0" collapsed="false">
      <c r="A6641" s="74" t="s">
        <v>29275</v>
      </c>
      <c r="B6641" s="74" t="s">
        <v>29276</v>
      </c>
      <c r="C6641" s="74" t="s">
        <v>29382</v>
      </c>
      <c r="D6641" s="74" t="s">
        <v>29383</v>
      </c>
      <c r="E6641" s="75"/>
      <c r="F6641" s="74"/>
      <c r="G6641" s="76" t="n">
        <v>100979</v>
      </c>
      <c r="H6641" s="74" t="s">
        <v>29387</v>
      </c>
      <c r="I6641" s="74" t="s">
        <v>154</v>
      </c>
      <c r="J6641" s="74" t="s">
        <v>16938</v>
      </c>
      <c r="K6641" s="75" t="s">
        <v>29388</v>
      </c>
      <c r="L6641" s="74" t="s">
        <v>16940</v>
      </c>
    </row>
    <row r="6642" customFormat="false" ht="13.5" hidden="false" customHeight="false" outlineLevel="0" collapsed="false">
      <c r="A6642" s="74" t="s">
        <v>29275</v>
      </c>
      <c r="B6642" s="74" t="s">
        <v>29276</v>
      </c>
      <c r="C6642" s="74" t="s">
        <v>29382</v>
      </c>
      <c r="D6642" s="74" t="s">
        <v>29383</v>
      </c>
      <c r="E6642" s="75"/>
      <c r="F6642" s="74"/>
      <c r="G6642" s="76" t="n">
        <v>100980</v>
      </c>
      <c r="H6642" s="74" t="s">
        <v>29389</v>
      </c>
      <c r="I6642" s="74" t="s">
        <v>154</v>
      </c>
      <c r="J6642" s="74" t="s">
        <v>16938</v>
      </c>
      <c r="K6642" s="75" t="s">
        <v>29390</v>
      </c>
      <c r="L6642" s="74" t="s">
        <v>16940</v>
      </c>
    </row>
    <row r="6643" customFormat="false" ht="13.5" hidden="false" customHeight="false" outlineLevel="0" collapsed="false">
      <c r="A6643" s="74" t="s">
        <v>29275</v>
      </c>
      <c r="B6643" s="74" t="s">
        <v>29276</v>
      </c>
      <c r="C6643" s="74" t="s">
        <v>29382</v>
      </c>
      <c r="D6643" s="74" t="s">
        <v>29383</v>
      </c>
      <c r="E6643" s="75"/>
      <c r="F6643" s="74"/>
      <c r="G6643" s="76" t="n">
        <v>100981</v>
      </c>
      <c r="H6643" s="74" t="s">
        <v>29391</v>
      </c>
      <c r="I6643" s="74" t="s">
        <v>154</v>
      </c>
      <c r="J6643" s="74" t="s">
        <v>16938</v>
      </c>
      <c r="K6643" s="75" t="s">
        <v>26027</v>
      </c>
      <c r="L6643" s="74" t="s">
        <v>16940</v>
      </c>
    </row>
    <row r="6644" customFormat="false" ht="13.5" hidden="false" customHeight="false" outlineLevel="0" collapsed="false">
      <c r="A6644" s="74" t="s">
        <v>29275</v>
      </c>
      <c r="B6644" s="74" t="s">
        <v>29276</v>
      </c>
      <c r="C6644" s="74" t="s">
        <v>29382</v>
      </c>
      <c r="D6644" s="74" t="s">
        <v>29383</v>
      </c>
      <c r="E6644" s="75"/>
      <c r="F6644" s="74"/>
      <c r="G6644" s="76" t="n">
        <v>100982</v>
      </c>
      <c r="H6644" s="74" t="s">
        <v>29392</v>
      </c>
      <c r="I6644" s="74" t="s">
        <v>154</v>
      </c>
      <c r="J6644" s="74" t="s">
        <v>16938</v>
      </c>
      <c r="K6644" s="75" t="s">
        <v>26636</v>
      </c>
      <c r="L6644" s="74" t="s">
        <v>16940</v>
      </c>
    </row>
    <row r="6645" customFormat="false" ht="13.5" hidden="false" customHeight="false" outlineLevel="0" collapsed="false">
      <c r="A6645" s="74" t="s">
        <v>29275</v>
      </c>
      <c r="B6645" s="74" t="s">
        <v>29276</v>
      </c>
      <c r="C6645" s="74" t="s">
        <v>29382</v>
      </c>
      <c r="D6645" s="74" t="s">
        <v>29383</v>
      </c>
      <c r="E6645" s="75"/>
      <c r="F6645" s="74"/>
      <c r="G6645" s="76" t="n">
        <v>100983</v>
      </c>
      <c r="H6645" s="74" t="s">
        <v>29393</v>
      </c>
      <c r="I6645" s="74" t="s">
        <v>154</v>
      </c>
      <c r="J6645" s="74" t="s">
        <v>16938</v>
      </c>
      <c r="K6645" s="75" t="s">
        <v>24551</v>
      </c>
      <c r="L6645" s="74" t="s">
        <v>16940</v>
      </c>
    </row>
    <row r="6646" customFormat="false" ht="13.5" hidden="false" customHeight="false" outlineLevel="0" collapsed="false">
      <c r="A6646" s="74" t="s">
        <v>29275</v>
      </c>
      <c r="B6646" s="74" t="s">
        <v>29276</v>
      </c>
      <c r="C6646" s="74" t="s">
        <v>29382</v>
      </c>
      <c r="D6646" s="74" t="s">
        <v>29383</v>
      </c>
      <c r="E6646" s="75"/>
      <c r="F6646" s="74"/>
      <c r="G6646" s="76" t="n">
        <v>100984</v>
      </c>
      <c r="H6646" s="74" t="s">
        <v>29394</v>
      </c>
      <c r="I6646" s="74" t="s">
        <v>154</v>
      </c>
      <c r="J6646" s="74" t="s">
        <v>16938</v>
      </c>
      <c r="K6646" s="75" t="s">
        <v>29395</v>
      </c>
      <c r="L6646" s="74" t="s">
        <v>16940</v>
      </c>
    </row>
    <row r="6647" customFormat="false" ht="13.5" hidden="false" customHeight="false" outlineLevel="0" collapsed="false">
      <c r="A6647" s="74" t="s">
        <v>29275</v>
      </c>
      <c r="B6647" s="74" t="s">
        <v>29276</v>
      </c>
      <c r="C6647" s="74" t="s">
        <v>29382</v>
      </c>
      <c r="D6647" s="74" t="s">
        <v>29383</v>
      </c>
      <c r="E6647" s="75"/>
      <c r="F6647" s="74"/>
      <c r="G6647" s="76" t="n">
        <v>100985</v>
      </c>
      <c r="H6647" s="74" t="s">
        <v>29396</v>
      </c>
      <c r="I6647" s="74" t="s">
        <v>154</v>
      </c>
      <c r="J6647" s="74" t="s">
        <v>16938</v>
      </c>
      <c r="K6647" s="75" t="s">
        <v>17112</v>
      </c>
      <c r="L6647" s="74" t="s">
        <v>16940</v>
      </c>
    </row>
    <row r="6648" customFormat="false" ht="13.5" hidden="false" customHeight="false" outlineLevel="0" collapsed="false">
      <c r="A6648" s="74" t="s">
        <v>29275</v>
      </c>
      <c r="B6648" s="74" t="s">
        <v>29276</v>
      </c>
      <c r="C6648" s="74" t="s">
        <v>29382</v>
      </c>
      <c r="D6648" s="74" t="s">
        <v>29383</v>
      </c>
      <c r="E6648" s="75"/>
      <c r="F6648" s="74"/>
      <c r="G6648" s="76" t="n">
        <v>100986</v>
      </c>
      <c r="H6648" s="74" t="s">
        <v>29397</v>
      </c>
      <c r="I6648" s="74" t="s">
        <v>154</v>
      </c>
      <c r="J6648" s="74" t="s">
        <v>16938</v>
      </c>
      <c r="K6648" s="75" t="s">
        <v>29398</v>
      </c>
      <c r="L6648" s="74" t="s">
        <v>16940</v>
      </c>
    </row>
    <row r="6649" customFormat="false" ht="13.5" hidden="false" customHeight="false" outlineLevel="0" collapsed="false">
      <c r="A6649" s="74" t="s">
        <v>29275</v>
      </c>
      <c r="B6649" s="74" t="s">
        <v>29276</v>
      </c>
      <c r="C6649" s="74" t="s">
        <v>29382</v>
      </c>
      <c r="D6649" s="74" t="s">
        <v>29383</v>
      </c>
      <c r="E6649" s="75"/>
      <c r="F6649" s="74"/>
      <c r="G6649" s="76" t="n">
        <v>100987</v>
      </c>
      <c r="H6649" s="74" t="s">
        <v>29399</v>
      </c>
      <c r="I6649" s="74" t="s">
        <v>154</v>
      </c>
      <c r="J6649" s="74" t="s">
        <v>16938</v>
      </c>
      <c r="K6649" s="75" t="s">
        <v>17106</v>
      </c>
      <c r="L6649" s="74" t="s">
        <v>16940</v>
      </c>
    </row>
    <row r="6650" customFormat="false" ht="13.5" hidden="false" customHeight="false" outlineLevel="0" collapsed="false">
      <c r="A6650" s="74" t="s">
        <v>29275</v>
      </c>
      <c r="B6650" s="74" t="s">
        <v>29276</v>
      </c>
      <c r="C6650" s="74" t="s">
        <v>29382</v>
      </c>
      <c r="D6650" s="74" t="s">
        <v>29383</v>
      </c>
      <c r="E6650" s="75"/>
      <c r="F6650" s="74"/>
      <c r="G6650" s="76" t="n">
        <v>100988</v>
      </c>
      <c r="H6650" s="74" t="s">
        <v>29400</v>
      </c>
      <c r="I6650" s="74" t="s">
        <v>154</v>
      </c>
      <c r="J6650" s="74" t="s">
        <v>16938</v>
      </c>
      <c r="K6650" s="75" t="s">
        <v>29401</v>
      </c>
      <c r="L6650" s="74" t="s">
        <v>16940</v>
      </c>
    </row>
    <row r="6651" customFormat="false" ht="13.5" hidden="false" customHeight="false" outlineLevel="0" collapsed="false">
      <c r="A6651" s="74" t="s">
        <v>29275</v>
      </c>
      <c r="B6651" s="74" t="s">
        <v>29276</v>
      </c>
      <c r="C6651" s="74" t="s">
        <v>29382</v>
      </c>
      <c r="D6651" s="74" t="s">
        <v>29383</v>
      </c>
      <c r="E6651" s="75"/>
      <c r="F6651" s="74"/>
      <c r="G6651" s="76" t="n">
        <v>100989</v>
      </c>
      <c r="H6651" s="74" t="s">
        <v>29402</v>
      </c>
      <c r="I6651" s="74" t="s">
        <v>977</v>
      </c>
      <c r="J6651" s="74" t="s">
        <v>16938</v>
      </c>
      <c r="K6651" s="75" t="s">
        <v>29403</v>
      </c>
      <c r="L6651" s="74" t="s">
        <v>16940</v>
      </c>
    </row>
    <row r="6652" customFormat="false" ht="13.5" hidden="false" customHeight="false" outlineLevel="0" collapsed="false">
      <c r="A6652" s="74" t="s">
        <v>29275</v>
      </c>
      <c r="B6652" s="74" t="s">
        <v>29276</v>
      </c>
      <c r="C6652" s="74" t="s">
        <v>29382</v>
      </c>
      <c r="D6652" s="74" t="s">
        <v>29383</v>
      </c>
      <c r="E6652" s="75"/>
      <c r="F6652" s="74"/>
      <c r="G6652" s="76" t="n">
        <v>100990</v>
      </c>
      <c r="H6652" s="74" t="s">
        <v>29404</v>
      </c>
      <c r="I6652" s="74" t="s">
        <v>977</v>
      </c>
      <c r="J6652" s="74" t="s">
        <v>16938</v>
      </c>
      <c r="K6652" s="75" t="s">
        <v>18881</v>
      </c>
      <c r="L6652" s="74" t="s">
        <v>16940</v>
      </c>
    </row>
    <row r="6653" customFormat="false" ht="13.5" hidden="false" customHeight="false" outlineLevel="0" collapsed="false">
      <c r="A6653" s="74" t="s">
        <v>29275</v>
      </c>
      <c r="B6653" s="74" t="s">
        <v>29276</v>
      </c>
      <c r="C6653" s="74" t="s">
        <v>29382</v>
      </c>
      <c r="D6653" s="74" t="s">
        <v>29383</v>
      </c>
      <c r="E6653" s="75"/>
      <c r="F6653" s="74"/>
      <c r="G6653" s="76" t="n">
        <v>100991</v>
      </c>
      <c r="H6653" s="74" t="s">
        <v>29405</v>
      </c>
      <c r="I6653" s="74" t="s">
        <v>977</v>
      </c>
      <c r="J6653" s="74" t="s">
        <v>16938</v>
      </c>
      <c r="K6653" s="75" t="s">
        <v>29406</v>
      </c>
      <c r="L6653" s="74" t="s">
        <v>16940</v>
      </c>
    </row>
    <row r="6654" customFormat="false" ht="13.5" hidden="false" customHeight="false" outlineLevel="0" collapsed="false">
      <c r="A6654" s="74" t="s">
        <v>29275</v>
      </c>
      <c r="B6654" s="74" t="s">
        <v>29276</v>
      </c>
      <c r="C6654" s="74" t="s">
        <v>29382</v>
      </c>
      <c r="D6654" s="74" t="s">
        <v>29383</v>
      </c>
      <c r="E6654" s="75"/>
      <c r="F6654" s="74"/>
      <c r="G6654" s="76" t="n">
        <v>100992</v>
      </c>
      <c r="H6654" s="74" t="s">
        <v>29407</v>
      </c>
      <c r="I6654" s="74" t="s">
        <v>977</v>
      </c>
      <c r="J6654" s="74" t="s">
        <v>16938</v>
      </c>
      <c r="K6654" s="75" t="s">
        <v>18436</v>
      </c>
      <c r="L6654" s="74" t="s">
        <v>16940</v>
      </c>
    </row>
    <row r="6655" customFormat="false" ht="13.5" hidden="false" customHeight="false" outlineLevel="0" collapsed="false">
      <c r="A6655" s="74" t="s">
        <v>29275</v>
      </c>
      <c r="B6655" s="74" t="s">
        <v>29276</v>
      </c>
      <c r="C6655" s="74" t="s">
        <v>29382</v>
      </c>
      <c r="D6655" s="74" t="s">
        <v>29383</v>
      </c>
      <c r="E6655" s="75"/>
      <c r="F6655" s="74"/>
      <c r="G6655" s="76" t="n">
        <v>100993</v>
      </c>
      <c r="H6655" s="74" t="s">
        <v>29408</v>
      </c>
      <c r="I6655" s="74" t="s">
        <v>977</v>
      </c>
      <c r="J6655" s="74" t="s">
        <v>16938</v>
      </c>
      <c r="K6655" s="75" t="s">
        <v>18881</v>
      </c>
      <c r="L6655" s="74" t="s">
        <v>16940</v>
      </c>
    </row>
    <row r="6656" customFormat="false" ht="13.5" hidden="false" customHeight="false" outlineLevel="0" collapsed="false">
      <c r="A6656" s="74" t="s">
        <v>29275</v>
      </c>
      <c r="B6656" s="74" t="s">
        <v>29276</v>
      </c>
      <c r="C6656" s="74" t="s">
        <v>29382</v>
      </c>
      <c r="D6656" s="74" t="s">
        <v>29383</v>
      </c>
      <c r="E6656" s="75"/>
      <c r="F6656" s="74"/>
      <c r="G6656" s="76" t="n">
        <v>100994</v>
      </c>
      <c r="H6656" s="74" t="s">
        <v>29409</v>
      </c>
      <c r="I6656" s="74" t="s">
        <v>977</v>
      </c>
      <c r="J6656" s="74" t="s">
        <v>16938</v>
      </c>
      <c r="K6656" s="75" t="s">
        <v>29410</v>
      </c>
      <c r="L6656" s="74" t="s">
        <v>16940</v>
      </c>
    </row>
    <row r="6657" customFormat="false" ht="13.5" hidden="false" customHeight="false" outlineLevel="0" collapsed="false">
      <c r="A6657" s="74" t="s">
        <v>29275</v>
      </c>
      <c r="B6657" s="74" t="s">
        <v>29276</v>
      </c>
      <c r="C6657" s="74" t="s">
        <v>29382</v>
      </c>
      <c r="D6657" s="74" t="s">
        <v>29383</v>
      </c>
      <c r="E6657" s="75"/>
      <c r="F6657" s="74"/>
      <c r="G6657" s="76" t="n">
        <v>100995</v>
      </c>
      <c r="H6657" s="74" t="s">
        <v>29411</v>
      </c>
      <c r="I6657" s="74" t="s">
        <v>977</v>
      </c>
      <c r="J6657" s="74" t="s">
        <v>16938</v>
      </c>
      <c r="K6657" s="75" t="s">
        <v>18971</v>
      </c>
      <c r="L6657" s="74" t="s">
        <v>16940</v>
      </c>
    </row>
    <row r="6658" customFormat="false" ht="13.5" hidden="false" customHeight="false" outlineLevel="0" collapsed="false">
      <c r="A6658" s="74" t="s">
        <v>29275</v>
      </c>
      <c r="B6658" s="74" t="s">
        <v>29276</v>
      </c>
      <c r="C6658" s="74" t="s">
        <v>29382</v>
      </c>
      <c r="D6658" s="74" t="s">
        <v>29383</v>
      </c>
      <c r="E6658" s="75"/>
      <c r="F6658" s="74"/>
      <c r="G6658" s="76" t="n">
        <v>100996</v>
      </c>
      <c r="H6658" s="74" t="s">
        <v>29412</v>
      </c>
      <c r="I6658" s="74" t="s">
        <v>977</v>
      </c>
      <c r="J6658" s="74" t="s">
        <v>16938</v>
      </c>
      <c r="K6658" s="75" t="s">
        <v>29413</v>
      </c>
      <c r="L6658" s="74" t="s">
        <v>16940</v>
      </c>
    </row>
    <row r="6659" customFormat="false" ht="13.5" hidden="false" customHeight="false" outlineLevel="0" collapsed="false">
      <c r="A6659" s="74" t="s">
        <v>29275</v>
      </c>
      <c r="B6659" s="74" t="s">
        <v>29276</v>
      </c>
      <c r="C6659" s="74" t="s">
        <v>29382</v>
      </c>
      <c r="D6659" s="74" t="s">
        <v>29383</v>
      </c>
      <c r="E6659" s="75"/>
      <c r="F6659" s="74"/>
      <c r="G6659" s="76" t="n">
        <v>100997</v>
      </c>
      <c r="H6659" s="74" t="s">
        <v>29414</v>
      </c>
      <c r="I6659" s="74" t="s">
        <v>977</v>
      </c>
      <c r="J6659" s="74" t="s">
        <v>16938</v>
      </c>
      <c r="K6659" s="75" t="s">
        <v>29415</v>
      </c>
      <c r="L6659" s="74" t="s">
        <v>16940</v>
      </c>
    </row>
    <row r="6660" customFormat="false" ht="13.5" hidden="false" customHeight="false" outlineLevel="0" collapsed="false">
      <c r="A6660" s="74" t="s">
        <v>29275</v>
      </c>
      <c r="B6660" s="74" t="s">
        <v>29276</v>
      </c>
      <c r="C6660" s="74" t="s">
        <v>29382</v>
      </c>
      <c r="D6660" s="74" t="s">
        <v>29383</v>
      </c>
      <c r="E6660" s="75"/>
      <c r="F6660" s="74"/>
      <c r="G6660" s="76" t="n">
        <v>100998</v>
      </c>
      <c r="H6660" s="74" t="s">
        <v>29416</v>
      </c>
      <c r="I6660" s="74" t="s">
        <v>977</v>
      </c>
      <c r="J6660" s="74" t="s">
        <v>16938</v>
      </c>
      <c r="K6660" s="75" t="s">
        <v>29417</v>
      </c>
      <c r="L6660" s="74" t="s">
        <v>16940</v>
      </c>
    </row>
    <row r="6661" customFormat="false" ht="13.5" hidden="false" customHeight="false" outlineLevel="0" collapsed="false">
      <c r="A6661" s="74" t="s">
        <v>29275</v>
      </c>
      <c r="B6661" s="74" t="s">
        <v>29276</v>
      </c>
      <c r="C6661" s="74" t="s">
        <v>29382</v>
      </c>
      <c r="D6661" s="74" t="s">
        <v>29383</v>
      </c>
      <c r="E6661" s="75"/>
      <c r="F6661" s="74"/>
      <c r="G6661" s="76" t="n">
        <v>100999</v>
      </c>
      <c r="H6661" s="74" t="s">
        <v>29418</v>
      </c>
      <c r="I6661" s="74" t="s">
        <v>977</v>
      </c>
      <c r="J6661" s="74" t="s">
        <v>16938</v>
      </c>
      <c r="K6661" s="75" t="s">
        <v>18485</v>
      </c>
      <c r="L6661" s="74" t="s">
        <v>16940</v>
      </c>
    </row>
    <row r="6662" customFormat="false" ht="13.5" hidden="false" customHeight="false" outlineLevel="0" collapsed="false">
      <c r="A6662" s="74" t="s">
        <v>29275</v>
      </c>
      <c r="B6662" s="74" t="s">
        <v>29276</v>
      </c>
      <c r="C6662" s="74" t="s">
        <v>29382</v>
      </c>
      <c r="D6662" s="74" t="s">
        <v>29383</v>
      </c>
      <c r="E6662" s="75"/>
      <c r="F6662" s="74"/>
      <c r="G6662" s="76" t="n">
        <v>101000</v>
      </c>
      <c r="H6662" s="74" t="s">
        <v>29419</v>
      </c>
      <c r="I6662" s="74" t="s">
        <v>977</v>
      </c>
      <c r="J6662" s="74" t="s">
        <v>16938</v>
      </c>
      <c r="K6662" s="75" t="s">
        <v>27004</v>
      </c>
      <c r="L6662" s="74" t="s">
        <v>16940</v>
      </c>
    </row>
    <row r="6663" customFormat="false" ht="13.5" hidden="false" customHeight="false" outlineLevel="0" collapsed="false">
      <c r="A6663" s="74" t="s">
        <v>29275</v>
      </c>
      <c r="B6663" s="74" t="s">
        <v>29276</v>
      </c>
      <c r="C6663" s="74" t="s">
        <v>29382</v>
      </c>
      <c r="D6663" s="74" t="s">
        <v>29383</v>
      </c>
      <c r="E6663" s="75"/>
      <c r="F6663" s="74"/>
      <c r="G6663" s="76" t="n">
        <v>101001</v>
      </c>
      <c r="H6663" s="74" t="s">
        <v>29420</v>
      </c>
      <c r="I6663" s="74" t="s">
        <v>977</v>
      </c>
      <c r="J6663" s="74" t="s">
        <v>16938</v>
      </c>
      <c r="K6663" s="75" t="s">
        <v>29421</v>
      </c>
      <c r="L6663" s="74" t="s">
        <v>16940</v>
      </c>
    </row>
    <row r="6664" customFormat="false" ht="13.5" hidden="false" customHeight="false" outlineLevel="0" collapsed="false">
      <c r="A6664" s="74" t="s">
        <v>29275</v>
      </c>
      <c r="B6664" s="74" t="s">
        <v>29276</v>
      </c>
      <c r="C6664" s="74" t="s">
        <v>29382</v>
      </c>
      <c r="D6664" s="74" t="s">
        <v>29383</v>
      </c>
      <c r="E6664" s="75"/>
      <c r="F6664" s="74"/>
      <c r="G6664" s="76" t="n">
        <v>101002</v>
      </c>
      <c r="H6664" s="74" t="s">
        <v>29422</v>
      </c>
      <c r="I6664" s="74" t="s">
        <v>977</v>
      </c>
      <c r="J6664" s="74" t="s">
        <v>16938</v>
      </c>
      <c r="K6664" s="75" t="s">
        <v>27586</v>
      </c>
      <c r="L6664" s="74" t="s">
        <v>16940</v>
      </c>
    </row>
    <row r="6665" customFormat="false" ht="13.5" hidden="false" customHeight="false" outlineLevel="0" collapsed="false">
      <c r="A6665" s="74" t="s">
        <v>29275</v>
      </c>
      <c r="B6665" s="74" t="s">
        <v>29276</v>
      </c>
      <c r="C6665" s="74" t="s">
        <v>29382</v>
      </c>
      <c r="D6665" s="74" t="s">
        <v>29383</v>
      </c>
      <c r="E6665" s="75"/>
      <c r="F6665" s="74"/>
      <c r="G6665" s="76" t="n">
        <v>101003</v>
      </c>
      <c r="H6665" s="74" t="s">
        <v>29423</v>
      </c>
      <c r="I6665" s="74" t="s">
        <v>977</v>
      </c>
      <c r="J6665" s="74" t="s">
        <v>16938</v>
      </c>
      <c r="K6665" s="75" t="s">
        <v>28303</v>
      </c>
      <c r="L6665" s="74" t="s">
        <v>16940</v>
      </c>
    </row>
    <row r="6666" customFormat="false" ht="13.5" hidden="false" customHeight="false" outlineLevel="0" collapsed="false">
      <c r="A6666" s="74" t="s">
        <v>29275</v>
      </c>
      <c r="B6666" s="74" t="s">
        <v>29276</v>
      </c>
      <c r="C6666" s="74" t="s">
        <v>29382</v>
      </c>
      <c r="D6666" s="74" t="s">
        <v>29383</v>
      </c>
      <c r="E6666" s="75"/>
      <c r="F6666" s="74"/>
      <c r="G6666" s="76" t="n">
        <v>101004</v>
      </c>
      <c r="H6666" s="74" t="s">
        <v>29424</v>
      </c>
      <c r="I6666" s="74" t="s">
        <v>977</v>
      </c>
      <c r="J6666" s="74" t="s">
        <v>16938</v>
      </c>
      <c r="K6666" s="75" t="s">
        <v>19329</v>
      </c>
      <c r="L6666" s="74" t="s">
        <v>16940</v>
      </c>
    </row>
    <row r="6667" customFormat="false" ht="13.5" hidden="false" customHeight="false" outlineLevel="0" collapsed="false">
      <c r="A6667" s="74" t="s">
        <v>29275</v>
      </c>
      <c r="B6667" s="74" t="s">
        <v>29276</v>
      </c>
      <c r="C6667" s="74" t="s">
        <v>29382</v>
      </c>
      <c r="D6667" s="74" t="s">
        <v>29383</v>
      </c>
      <c r="E6667" s="75"/>
      <c r="F6667" s="74"/>
      <c r="G6667" s="76" t="n">
        <v>101005</v>
      </c>
      <c r="H6667" s="74" t="s">
        <v>29425</v>
      </c>
      <c r="I6667" s="74" t="s">
        <v>154</v>
      </c>
      <c r="J6667" s="74" t="s">
        <v>16938</v>
      </c>
      <c r="K6667" s="75" t="s">
        <v>29426</v>
      </c>
      <c r="L6667" s="74" t="s">
        <v>16940</v>
      </c>
    </row>
    <row r="6668" customFormat="false" ht="13.5" hidden="false" customHeight="false" outlineLevel="0" collapsed="false">
      <c r="A6668" s="74" t="s">
        <v>29275</v>
      </c>
      <c r="B6668" s="74" t="s">
        <v>29276</v>
      </c>
      <c r="C6668" s="74" t="s">
        <v>29382</v>
      </c>
      <c r="D6668" s="74" t="s">
        <v>29383</v>
      </c>
      <c r="E6668" s="75"/>
      <c r="F6668" s="74"/>
      <c r="G6668" s="76" t="n">
        <v>101006</v>
      </c>
      <c r="H6668" s="74" t="s">
        <v>29427</v>
      </c>
      <c r="I6668" s="74" t="s">
        <v>154</v>
      </c>
      <c r="J6668" s="74" t="s">
        <v>16938</v>
      </c>
      <c r="K6668" s="75" t="s">
        <v>20969</v>
      </c>
      <c r="L6668" s="74" t="s">
        <v>16940</v>
      </c>
    </row>
    <row r="6669" customFormat="false" ht="13.5" hidden="false" customHeight="false" outlineLevel="0" collapsed="false">
      <c r="A6669" s="74" t="s">
        <v>29275</v>
      </c>
      <c r="B6669" s="74" t="s">
        <v>29276</v>
      </c>
      <c r="C6669" s="74" t="s">
        <v>29382</v>
      </c>
      <c r="D6669" s="74" t="s">
        <v>29383</v>
      </c>
      <c r="E6669" s="75"/>
      <c r="F6669" s="74"/>
      <c r="G6669" s="76" t="n">
        <v>101007</v>
      </c>
      <c r="H6669" s="74" t="s">
        <v>29428</v>
      </c>
      <c r="I6669" s="74" t="s">
        <v>154</v>
      </c>
      <c r="J6669" s="74" t="s">
        <v>16938</v>
      </c>
      <c r="K6669" s="75" t="s">
        <v>29429</v>
      </c>
      <c r="L6669" s="74" t="s">
        <v>16940</v>
      </c>
    </row>
    <row r="6670" customFormat="false" ht="13.5" hidden="false" customHeight="false" outlineLevel="0" collapsed="false">
      <c r="A6670" s="74" t="s">
        <v>29275</v>
      </c>
      <c r="B6670" s="74" t="s">
        <v>29276</v>
      </c>
      <c r="C6670" s="74" t="s">
        <v>29382</v>
      </c>
      <c r="D6670" s="74" t="s">
        <v>29383</v>
      </c>
      <c r="E6670" s="75"/>
      <c r="F6670" s="74"/>
      <c r="G6670" s="76" t="n">
        <v>101008</v>
      </c>
      <c r="H6670" s="74" t="s">
        <v>29430</v>
      </c>
      <c r="I6670" s="74" t="s">
        <v>154</v>
      </c>
      <c r="J6670" s="74" t="s">
        <v>16938</v>
      </c>
      <c r="K6670" s="75" t="s">
        <v>26628</v>
      </c>
      <c r="L6670" s="74" t="s">
        <v>16940</v>
      </c>
    </row>
    <row r="6671" customFormat="false" ht="13.5" hidden="false" customHeight="false" outlineLevel="0" collapsed="false">
      <c r="A6671" s="74" t="s">
        <v>29275</v>
      </c>
      <c r="B6671" s="74" t="s">
        <v>29276</v>
      </c>
      <c r="C6671" s="74" t="s">
        <v>29382</v>
      </c>
      <c r="D6671" s="74" t="s">
        <v>29383</v>
      </c>
      <c r="E6671" s="75"/>
      <c r="F6671" s="74"/>
      <c r="G6671" s="76" t="n">
        <v>101009</v>
      </c>
      <c r="H6671" s="74" t="s">
        <v>29431</v>
      </c>
      <c r="I6671" s="74" t="s">
        <v>977</v>
      </c>
      <c r="J6671" s="74" t="s">
        <v>16938</v>
      </c>
      <c r="K6671" s="75" t="s">
        <v>29432</v>
      </c>
      <c r="L6671" s="74" t="s">
        <v>16940</v>
      </c>
    </row>
    <row r="6672" customFormat="false" ht="13.5" hidden="false" customHeight="false" outlineLevel="0" collapsed="false">
      <c r="A6672" s="74" t="s">
        <v>29275</v>
      </c>
      <c r="B6672" s="74" t="s">
        <v>29276</v>
      </c>
      <c r="C6672" s="74" t="s">
        <v>29382</v>
      </c>
      <c r="D6672" s="74" t="s">
        <v>29383</v>
      </c>
      <c r="E6672" s="75"/>
      <c r="F6672" s="74"/>
      <c r="G6672" s="76" t="n">
        <v>101010</v>
      </c>
      <c r="H6672" s="74" t="s">
        <v>29433</v>
      </c>
      <c r="I6672" s="74" t="s">
        <v>977</v>
      </c>
      <c r="J6672" s="74" t="s">
        <v>16938</v>
      </c>
      <c r="K6672" s="75" t="s">
        <v>29434</v>
      </c>
      <c r="L6672" s="74" t="s">
        <v>16940</v>
      </c>
    </row>
    <row r="6673" customFormat="false" ht="13.5" hidden="false" customHeight="false" outlineLevel="0" collapsed="false">
      <c r="A6673" s="74" t="s">
        <v>29275</v>
      </c>
      <c r="B6673" s="74" t="s">
        <v>29276</v>
      </c>
      <c r="C6673" s="74" t="s">
        <v>29382</v>
      </c>
      <c r="D6673" s="74" t="s">
        <v>29383</v>
      </c>
      <c r="E6673" s="75"/>
      <c r="F6673" s="74"/>
      <c r="G6673" s="76" t="n">
        <v>101013</v>
      </c>
      <c r="H6673" s="74" t="s">
        <v>29435</v>
      </c>
      <c r="I6673" s="74" t="s">
        <v>977</v>
      </c>
      <c r="J6673" s="74" t="s">
        <v>16938</v>
      </c>
      <c r="K6673" s="75" t="s">
        <v>17737</v>
      </c>
      <c r="L6673" s="74" t="s">
        <v>16940</v>
      </c>
    </row>
    <row r="6674" customFormat="false" ht="13.5" hidden="false" customHeight="false" outlineLevel="0" collapsed="false">
      <c r="A6674" s="74" t="s">
        <v>29275</v>
      </c>
      <c r="B6674" s="74" t="s">
        <v>29276</v>
      </c>
      <c r="C6674" s="74" t="s">
        <v>29382</v>
      </c>
      <c r="D6674" s="74" t="s">
        <v>29383</v>
      </c>
      <c r="E6674" s="75"/>
      <c r="F6674" s="74"/>
      <c r="G6674" s="76" t="n">
        <v>101014</v>
      </c>
      <c r="H6674" s="74" t="s">
        <v>29436</v>
      </c>
      <c r="I6674" s="74" t="s">
        <v>977</v>
      </c>
      <c r="J6674" s="74" t="s">
        <v>16938</v>
      </c>
      <c r="K6674" s="75" t="s">
        <v>29437</v>
      </c>
      <c r="L6674" s="74" t="s">
        <v>16940</v>
      </c>
    </row>
    <row r="6675" customFormat="false" ht="13.5" hidden="false" customHeight="false" outlineLevel="0" collapsed="false">
      <c r="A6675" s="74" t="s">
        <v>29275</v>
      </c>
      <c r="B6675" s="74" t="s">
        <v>29276</v>
      </c>
      <c r="C6675" s="74" t="s">
        <v>29382</v>
      </c>
      <c r="D6675" s="74" t="s">
        <v>29383</v>
      </c>
      <c r="E6675" s="75"/>
      <c r="F6675" s="74"/>
      <c r="G6675" s="76" t="n">
        <v>101015</v>
      </c>
      <c r="H6675" s="74" t="s">
        <v>29438</v>
      </c>
      <c r="I6675" s="74" t="s">
        <v>977</v>
      </c>
      <c r="J6675" s="74" t="s">
        <v>16938</v>
      </c>
      <c r="K6675" s="75" t="s">
        <v>27082</v>
      </c>
      <c r="L6675" s="74" t="s">
        <v>16940</v>
      </c>
    </row>
    <row r="6676" customFormat="false" ht="13.5" hidden="false" customHeight="false" outlineLevel="0" collapsed="false">
      <c r="A6676" s="74" t="s">
        <v>29275</v>
      </c>
      <c r="B6676" s="74" t="s">
        <v>29276</v>
      </c>
      <c r="C6676" s="74" t="s">
        <v>29382</v>
      </c>
      <c r="D6676" s="74" t="s">
        <v>29383</v>
      </c>
      <c r="E6676" s="75"/>
      <c r="F6676" s="74"/>
      <c r="G6676" s="76" t="n">
        <v>101016</v>
      </c>
      <c r="H6676" s="74" t="s">
        <v>29439</v>
      </c>
      <c r="I6676" s="74" t="s">
        <v>977</v>
      </c>
      <c r="J6676" s="74" t="s">
        <v>16938</v>
      </c>
      <c r="K6676" s="75" t="s">
        <v>29440</v>
      </c>
      <c r="L6676" s="74" t="s">
        <v>16940</v>
      </c>
    </row>
    <row r="6677" customFormat="false" ht="13.5" hidden="false" customHeight="false" outlineLevel="0" collapsed="false">
      <c r="A6677" s="74" t="s">
        <v>29275</v>
      </c>
      <c r="B6677" s="74" t="s">
        <v>29276</v>
      </c>
      <c r="C6677" s="74" t="s">
        <v>29382</v>
      </c>
      <c r="D6677" s="74" t="s">
        <v>29383</v>
      </c>
      <c r="E6677" s="75"/>
      <c r="F6677" s="74"/>
      <c r="G6677" s="76" t="n">
        <v>101017</v>
      </c>
      <c r="H6677" s="74" t="s">
        <v>29441</v>
      </c>
      <c r="I6677" s="74" t="s">
        <v>977</v>
      </c>
      <c r="J6677" s="74" t="s">
        <v>16938</v>
      </c>
      <c r="K6677" s="75" t="s">
        <v>29442</v>
      </c>
      <c r="L6677" s="74" t="s">
        <v>16940</v>
      </c>
    </row>
    <row r="6678" customFormat="false" ht="13.5" hidden="false" customHeight="false" outlineLevel="0" collapsed="false">
      <c r="A6678" s="74" t="s">
        <v>29275</v>
      </c>
      <c r="B6678" s="74" t="s">
        <v>29276</v>
      </c>
      <c r="C6678" s="74" t="s">
        <v>29382</v>
      </c>
      <c r="D6678" s="74" t="s">
        <v>29383</v>
      </c>
      <c r="E6678" s="75"/>
      <c r="F6678" s="74"/>
      <c r="G6678" s="76" t="n">
        <v>101018</v>
      </c>
      <c r="H6678" s="74" t="s">
        <v>29443</v>
      </c>
      <c r="I6678" s="74" t="s">
        <v>977</v>
      </c>
      <c r="J6678" s="74" t="s">
        <v>16938</v>
      </c>
      <c r="K6678" s="75" t="s">
        <v>22341</v>
      </c>
      <c r="L6678" s="74" t="s">
        <v>16940</v>
      </c>
    </row>
    <row r="6679" customFormat="false" ht="13.5" hidden="false" customHeight="false" outlineLevel="0" collapsed="false">
      <c r="A6679" s="74" t="s">
        <v>29275</v>
      </c>
      <c r="B6679" s="74" t="s">
        <v>29276</v>
      </c>
      <c r="C6679" s="74" t="s">
        <v>29382</v>
      </c>
      <c r="D6679" s="74" t="s">
        <v>29383</v>
      </c>
      <c r="E6679" s="75"/>
      <c r="F6679" s="74"/>
      <c r="G6679" s="76" t="n">
        <v>101463</v>
      </c>
      <c r="H6679" s="74" t="s">
        <v>29444</v>
      </c>
      <c r="I6679" s="74" t="s">
        <v>977</v>
      </c>
      <c r="J6679" s="74" t="s">
        <v>16938</v>
      </c>
      <c r="K6679" s="75" t="s">
        <v>29445</v>
      </c>
      <c r="L6679" s="74" t="s">
        <v>16940</v>
      </c>
    </row>
    <row r="6680" customFormat="false" ht="13.5" hidden="false" customHeight="false" outlineLevel="0" collapsed="false">
      <c r="A6680" s="74" t="s">
        <v>29275</v>
      </c>
      <c r="B6680" s="74" t="s">
        <v>29276</v>
      </c>
      <c r="C6680" s="74" t="s">
        <v>29382</v>
      </c>
      <c r="D6680" s="74" t="s">
        <v>29383</v>
      </c>
      <c r="E6680" s="75"/>
      <c r="F6680" s="74"/>
      <c r="G6680" s="76" t="n">
        <v>101464</v>
      </c>
      <c r="H6680" s="74" t="s">
        <v>29446</v>
      </c>
      <c r="I6680" s="74" t="s">
        <v>977</v>
      </c>
      <c r="J6680" s="74" t="s">
        <v>16938</v>
      </c>
      <c r="K6680" s="75" t="s">
        <v>29447</v>
      </c>
      <c r="L6680" s="74" t="s">
        <v>16940</v>
      </c>
    </row>
    <row r="6681" customFormat="false" ht="13.5" hidden="false" customHeight="false" outlineLevel="0" collapsed="false">
      <c r="A6681" s="74" t="s">
        <v>29275</v>
      </c>
      <c r="B6681" s="74" t="s">
        <v>29276</v>
      </c>
      <c r="C6681" s="74" t="s">
        <v>29382</v>
      </c>
      <c r="D6681" s="74" t="s">
        <v>29383</v>
      </c>
      <c r="E6681" s="75"/>
      <c r="F6681" s="74"/>
      <c r="G6681" s="76" t="n">
        <v>101465</v>
      </c>
      <c r="H6681" s="74" t="s">
        <v>29448</v>
      </c>
      <c r="I6681" s="74" t="s">
        <v>977</v>
      </c>
      <c r="J6681" s="74" t="s">
        <v>16938</v>
      </c>
      <c r="K6681" s="75" t="s">
        <v>17769</v>
      </c>
      <c r="L6681" s="74" t="s">
        <v>16940</v>
      </c>
    </row>
    <row r="6682" customFormat="false" ht="13.5" hidden="false" customHeight="false" outlineLevel="0" collapsed="false">
      <c r="A6682" s="74" t="s">
        <v>29275</v>
      </c>
      <c r="B6682" s="74" t="s">
        <v>29276</v>
      </c>
      <c r="C6682" s="74" t="s">
        <v>29382</v>
      </c>
      <c r="D6682" s="74" t="s">
        <v>29383</v>
      </c>
      <c r="E6682" s="75"/>
      <c r="F6682" s="74"/>
      <c r="G6682" s="76" t="n">
        <v>101466</v>
      </c>
      <c r="H6682" s="74" t="s">
        <v>29449</v>
      </c>
      <c r="I6682" s="74" t="s">
        <v>977</v>
      </c>
      <c r="J6682" s="74" t="s">
        <v>16938</v>
      </c>
      <c r="K6682" s="75" t="s">
        <v>18370</v>
      </c>
      <c r="L6682" s="74" t="s">
        <v>16940</v>
      </c>
    </row>
    <row r="6683" customFormat="false" ht="13.5" hidden="false" customHeight="false" outlineLevel="0" collapsed="false">
      <c r="A6683" s="74" t="s">
        <v>29275</v>
      </c>
      <c r="B6683" s="74" t="s">
        <v>29276</v>
      </c>
      <c r="C6683" s="74" t="s">
        <v>29382</v>
      </c>
      <c r="D6683" s="74" t="s">
        <v>29383</v>
      </c>
      <c r="E6683" s="75"/>
      <c r="F6683" s="74"/>
      <c r="G6683" s="76" t="n">
        <v>101467</v>
      </c>
      <c r="H6683" s="74" t="s">
        <v>29450</v>
      </c>
      <c r="I6683" s="74" t="s">
        <v>977</v>
      </c>
      <c r="J6683" s="74" t="s">
        <v>16938</v>
      </c>
      <c r="K6683" s="75" t="s">
        <v>22347</v>
      </c>
      <c r="L6683" s="74" t="s">
        <v>16940</v>
      </c>
    </row>
    <row r="6684" customFormat="false" ht="13.5" hidden="false" customHeight="false" outlineLevel="0" collapsed="false">
      <c r="A6684" s="74" t="s">
        <v>29275</v>
      </c>
      <c r="B6684" s="74" t="s">
        <v>29276</v>
      </c>
      <c r="C6684" s="74" t="s">
        <v>29382</v>
      </c>
      <c r="D6684" s="74" t="s">
        <v>29383</v>
      </c>
      <c r="E6684" s="75"/>
      <c r="F6684" s="74"/>
      <c r="G6684" s="76" t="n">
        <v>101468</v>
      </c>
      <c r="H6684" s="74" t="s">
        <v>29451</v>
      </c>
      <c r="I6684" s="74" t="s">
        <v>977</v>
      </c>
      <c r="J6684" s="74" t="s">
        <v>16938</v>
      </c>
      <c r="K6684" s="75" t="s">
        <v>21700</v>
      </c>
      <c r="L6684" s="74" t="s">
        <v>16940</v>
      </c>
    </row>
    <row r="6685" customFormat="false" ht="13.5" hidden="false" customHeight="false" outlineLevel="0" collapsed="false">
      <c r="A6685" s="74" t="s">
        <v>29275</v>
      </c>
      <c r="B6685" s="74" t="s">
        <v>29276</v>
      </c>
      <c r="C6685" s="74" t="s">
        <v>29382</v>
      </c>
      <c r="D6685" s="74" t="s">
        <v>29383</v>
      </c>
      <c r="E6685" s="75"/>
      <c r="F6685" s="74"/>
      <c r="G6685" s="76" t="n">
        <v>101469</v>
      </c>
      <c r="H6685" s="74" t="s">
        <v>29452</v>
      </c>
      <c r="I6685" s="74" t="s">
        <v>977</v>
      </c>
      <c r="J6685" s="74" t="s">
        <v>16938</v>
      </c>
      <c r="K6685" s="75" t="s">
        <v>27824</v>
      </c>
      <c r="L6685" s="74" t="s">
        <v>16940</v>
      </c>
    </row>
    <row r="6686" customFormat="false" ht="13.5" hidden="false" customHeight="false" outlineLevel="0" collapsed="false">
      <c r="A6686" s="74" t="s">
        <v>29275</v>
      </c>
      <c r="B6686" s="74" t="s">
        <v>29276</v>
      </c>
      <c r="C6686" s="74" t="s">
        <v>29382</v>
      </c>
      <c r="D6686" s="74" t="s">
        <v>29383</v>
      </c>
      <c r="E6686" s="75"/>
      <c r="F6686" s="74"/>
      <c r="G6686" s="76" t="n">
        <v>101470</v>
      </c>
      <c r="H6686" s="74" t="s">
        <v>29453</v>
      </c>
      <c r="I6686" s="74" t="s">
        <v>977</v>
      </c>
      <c r="J6686" s="74" t="s">
        <v>16938</v>
      </c>
      <c r="K6686" s="75" t="s">
        <v>26543</v>
      </c>
      <c r="L6686" s="74" t="s">
        <v>16940</v>
      </c>
    </row>
    <row r="6687" customFormat="false" ht="13.5" hidden="false" customHeight="false" outlineLevel="0" collapsed="false">
      <c r="A6687" s="74" t="s">
        <v>29275</v>
      </c>
      <c r="B6687" s="74" t="s">
        <v>29276</v>
      </c>
      <c r="C6687" s="74" t="s">
        <v>29382</v>
      </c>
      <c r="D6687" s="74" t="s">
        <v>29383</v>
      </c>
      <c r="E6687" s="75"/>
      <c r="F6687" s="74"/>
      <c r="G6687" s="76" t="n">
        <v>101471</v>
      </c>
      <c r="H6687" s="74" t="s">
        <v>29454</v>
      </c>
      <c r="I6687" s="74" t="s">
        <v>977</v>
      </c>
      <c r="J6687" s="74" t="s">
        <v>16938</v>
      </c>
      <c r="K6687" s="75" t="s">
        <v>20967</v>
      </c>
      <c r="L6687" s="74" t="s">
        <v>16940</v>
      </c>
    </row>
    <row r="6688" customFormat="false" ht="13.5" hidden="false" customHeight="false" outlineLevel="0" collapsed="false">
      <c r="A6688" s="74" t="s">
        <v>29275</v>
      </c>
      <c r="B6688" s="74" t="s">
        <v>29276</v>
      </c>
      <c r="C6688" s="74" t="s">
        <v>29382</v>
      </c>
      <c r="D6688" s="74" t="s">
        <v>29383</v>
      </c>
      <c r="E6688" s="75"/>
      <c r="F6688" s="74"/>
      <c r="G6688" s="76" t="n">
        <v>101472</v>
      </c>
      <c r="H6688" s="74" t="s">
        <v>29455</v>
      </c>
      <c r="I6688" s="74" t="s">
        <v>977</v>
      </c>
      <c r="J6688" s="74" t="s">
        <v>16938</v>
      </c>
      <c r="K6688" s="75" t="s">
        <v>18901</v>
      </c>
      <c r="L6688" s="74" t="s">
        <v>16940</v>
      </c>
    </row>
    <row r="6689" customFormat="false" ht="13.5" hidden="false" customHeight="false" outlineLevel="0" collapsed="false">
      <c r="A6689" s="74" t="s">
        <v>29275</v>
      </c>
      <c r="B6689" s="74" t="s">
        <v>29276</v>
      </c>
      <c r="C6689" s="74" t="s">
        <v>29382</v>
      </c>
      <c r="D6689" s="74" t="s">
        <v>29383</v>
      </c>
      <c r="E6689" s="75"/>
      <c r="F6689" s="74"/>
      <c r="G6689" s="76" t="n">
        <v>101473</v>
      </c>
      <c r="H6689" s="74" t="s">
        <v>29456</v>
      </c>
      <c r="I6689" s="74" t="s">
        <v>977</v>
      </c>
      <c r="J6689" s="74" t="s">
        <v>16938</v>
      </c>
      <c r="K6689" s="75" t="s">
        <v>25159</v>
      </c>
      <c r="L6689" s="74" t="s">
        <v>16940</v>
      </c>
    </row>
    <row r="6690" customFormat="false" ht="13.5" hidden="false" customHeight="false" outlineLevel="0" collapsed="false">
      <c r="A6690" s="74" t="s">
        <v>29275</v>
      </c>
      <c r="B6690" s="74" t="s">
        <v>29276</v>
      </c>
      <c r="C6690" s="74" t="s">
        <v>29382</v>
      </c>
      <c r="D6690" s="74" t="s">
        <v>29383</v>
      </c>
      <c r="E6690" s="75"/>
      <c r="F6690" s="74"/>
      <c r="G6690" s="76" t="n">
        <v>101474</v>
      </c>
      <c r="H6690" s="74" t="s">
        <v>29457</v>
      </c>
      <c r="I6690" s="74" t="s">
        <v>977</v>
      </c>
      <c r="J6690" s="74" t="s">
        <v>16938</v>
      </c>
      <c r="K6690" s="75" t="s">
        <v>29458</v>
      </c>
      <c r="L6690" s="74" t="s">
        <v>16940</v>
      </c>
    </row>
    <row r="6691" customFormat="false" ht="13.5" hidden="false" customHeight="false" outlineLevel="0" collapsed="false">
      <c r="A6691" s="74" t="s">
        <v>29275</v>
      </c>
      <c r="B6691" s="74" t="s">
        <v>29276</v>
      </c>
      <c r="C6691" s="74" t="s">
        <v>29382</v>
      </c>
      <c r="D6691" s="74" t="s">
        <v>29383</v>
      </c>
      <c r="E6691" s="75"/>
      <c r="F6691" s="74"/>
      <c r="G6691" s="76" t="n">
        <v>101475</v>
      </c>
      <c r="H6691" s="74" t="s">
        <v>29459</v>
      </c>
      <c r="I6691" s="74" t="s">
        <v>977</v>
      </c>
      <c r="J6691" s="74" t="s">
        <v>16938</v>
      </c>
      <c r="K6691" s="75" t="s">
        <v>25508</v>
      </c>
      <c r="L6691" s="74" t="s">
        <v>16940</v>
      </c>
    </row>
    <row r="6692" customFormat="false" ht="13.5" hidden="false" customHeight="false" outlineLevel="0" collapsed="false">
      <c r="A6692" s="74" t="s">
        <v>29275</v>
      </c>
      <c r="B6692" s="74" t="s">
        <v>29276</v>
      </c>
      <c r="C6692" s="74" t="s">
        <v>29382</v>
      </c>
      <c r="D6692" s="74" t="s">
        <v>29383</v>
      </c>
      <c r="E6692" s="75"/>
      <c r="F6692" s="74"/>
      <c r="G6692" s="76" t="n">
        <v>101476</v>
      </c>
      <c r="H6692" s="74" t="s">
        <v>29460</v>
      </c>
      <c r="I6692" s="74" t="s">
        <v>977</v>
      </c>
      <c r="J6692" s="74" t="s">
        <v>16938</v>
      </c>
      <c r="K6692" s="75" t="s">
        <v>24052</v>
      </c>
      <c r="L6692" s="74" t="s">
        <v>16940</v>
      </c>
    </row>
    <row r="6693" customFormat="false" ht="13.5" hidden="false" customHeight="false" outlineLevel="0" collapsed="false">
      <c r="A6693" s="74" t="s">
        <v>29275</v>
      </c>
      <c r="B6693" s="74" t="s">
        <v>29276</v>
      </c>
      <c r="C6693" s="74" t="s">
        <v>29382</v>
      </c>
      <c r="D6693" s="74" t="s">
        <v>29383</v>
      </c>
      <c r="E6693" s="75"/>
      <c r="F6693" s="74"/>
      <c r="G6693" s="76" t="n">
        <v>101477</v>
      </c>
      <c r="H6693" s="74" t="s">
        <v>29461</v>
      </c>
      <c r="I6693" s="74" t="s">
        <v>977</v>
      </c>
      <c r="J6693" s="74" t="s">
        <v>16938</v>
      </c>
      <c r="K6693" s="75" t="s">
        <v>29462</v>
      </c>
      <c r="L6693" s="74" t="s">
        <v>16940</v>
      </c>
    </row>
    <row r="6694" customFormat="false" ht="13.5" hidden="false" customHeight="false" outlineLevel="0" collapsed="false">
      <c r="A6694" s="74" t="s">
        <v>29275</v>
      </c>
      <c r="B6694" s="74" t="s">
        <v>29276</v>
      </c>
      <c r="C6694" s="74" t="s">
        <v>29382</v>
      </c>
      <c r="D6694" s="74" t="s">
        <v>29383</v>
      </c>
      <c r="E6694" s="75"/>
      <c r="F6694" s="74"/>
      <c r="G6694" s="76" t="n">
        <v>101478</v>
      </c>
      <c r="H6694" s="74" t="s">
        <v>29463</v>
      </c>
      <c r="I6694" s="74" t="s">
        <v>977</v>
      </c>
      <c r="J6694" s="74" t="s">
        <v>16938</v>
      </c>
      <c r="K6694" s="75" t="s">
        <v>29464</v>
      </c>
      <c r="L6694" s="74" t="s">
        <v>16940</v>
      </c>
    </row>
    <row r="6695" customFormat="false" ht="13.5" hidden="false" customHeight="false" outlineLevel="0" collapsed="false">
      <c r="A6695" s="74" t="s">
        <v>29275</v>
      </c>
      <c r="B6695" s="74" t="s">
        <v>29276</v>
      </c>
      <c r="C6695" s="74" t="s">
        <v>29382</v>
      </c>
      <c r="D6695" s="74" t="s">
        <v>29383</v>
      </c>
      <c r="E6695" s="75"/>
      <c r="F6695" s="74"/>
      <c r="G6695" s="76" t="n">
        <v>101480</v>
      </c>
      <c r="H6695" s="74" t="s">
        <v>29465</v>
      </c>
      <c r="I6695" s="74" t="s">
        <v>977</v>
      </c>
      <c r="J6695" s="74" t="s">
        <v>16938</v>
      </c>
      <c r="K6695" s="75" t="s">
        <v>29466</v>
      </c>
      <c r="L6695" s="74" t="s">
        <v>16940</v>
      </c>
    </row>
    <row r="6696" customFormat="false" ht="13.5" hidden="false" customHeight="false" outlineLevel="0" collapsed="false">
      <c r="A6696" s="74" t="s">
        <v>29275</v>
      </c>
      <c r="B6696" s="74" t="s">
        <v>29276</v>
      </c>
      <c r="C6696" s="74" t="s">
        <v>29382</v>
      </c>
      <c r="D6696" s="74" t="s">
        <v>29383</v>
      </c>
      <c r="E6696" s="75"/>
      <c r="F6696" s="74"/>
      <c r="G6696" s="76" t="n">
        <v>101481</v>
      </c>
      <c r="H6696" s="74" t="s">
        <v>29467</v>
      </c>
      <c r="I6696" s="74" t="s">
        <v>977</v>
      </c>
      <c r="J6696" s="74" t="s">
        <v>16938</v>
      </c>
      <c r="K6696" s="75" t="s">
        <v>29468</v>
      </c>
      <c r="L6696" s="74" t="s">
        <v>16940</v>
      </c>
    </row>
    <row r="6697" customFormat="false" ht="13.5" hidden="false" customHeight="false" outlineLevel="0" collapsed="false">
      <c r="A6697" s="74" t="s">
        <v>29275</v>
      </c>
      <c r="B6697" s="74" t="s">
        <v>29276</v>
      </c>
      <c r="C6697" s="74" t="s">
        <v>29382</v>
      </c>
      <c r="D6697" s="74" t="s">
        <v>29383</v>
      </c>
      <c r="E6697" s="75"/>
      <c r="F6697" s="74"/>
      <c r="G6697" s="76" t="n">
        <v>101482</v>
      </c>
      <c r="H6697" s="74" t="s">
        <v>29469</v>
      </c>
      <c r="I6697" s="74" t="s">
        <v>977</v>
      </c>
      <c r="J6697" s="74" t="s">
        <v>16938</v>
      </c>
      <c r="K6697" s="75" t="s">
        <v>29470</v>
      </c>
      <c r="L6697" s="74" t="s">
        <v>16940</v>
      </c>
    </row>
    <row r="6698" customFormat="false" ht="13.5" hidden="false" customHeight="false" outlineLevel="0" collapsed="false">
      <c r="A6698" s="74" t="s">
        <v>29275</v>
      </c>
      <c r="B6698" s="74" t="s">
        <v>29276</v>
      </c>
      <c r="C6698" s="74" t="s">
        <v>29382</v>
      </c>
      <c r="D6698" s="74" t="s">
        <v>29383</v>
      </c>
      <c r="E6698" s="75"/>
      <c r="F6698" s="74"/>
      <c r="G6698" s="76" t="n">
        <v>101483</v>
      </c>
      <c r="H6698" s="74" t="s">
        <v>29471</v>
      </c>
      <c r="I6698" s="74" t="s">
        <v>977</v>
      </c>
      <c r="J6698" s="74" t="s">
        <v>16938</v>
      </c>
      <c r="K6698" s="75" t="s">
        <v>29472</v>
      </c>
      <c r="L6698" s="74" t="s">
        <v>16940</v>
      </c>
    </row>
    <row r="6699" customFormat="false" ht="13.5" hidden="false" customHeight="false" outlineLevel="0" collapsed="false">
      <c r="A6699" s="74" t="s">
        <v>29275</v>
      </c>
      <c r="B6699" s="74" t="s">
        <v>29276</v>
      </c>
      <c r="C6699" s="74" t="s">
        <v>29382</v>
      </c>
      <c r="D6699" s="74" t="s">
        <v>29383</v>
      </c>
      <c r="E6699" s="75"/>
      <c r="F6699" s="74"/>
      <c r="G6699" s="76" t="n">
        <v>101484</v>
      </c>
      <c r="H6699" s="74" t="s">
        <v>29473</v>
      </c>
      <c r="I6699" s="74" t="s">
        <v>977</v>
      </c>
      <c r="J6699" s="74" t="s">
        <v>16938</v>
      </c>
      <c r="K6699" s="75" t="s">
        <v>29474</v>
      </c>
      <c r="L6699" s="74" t="s">
        <v>16940</v>
      </c>
    </row>
    <row r="6700" customFormat="false" ht="13.5" hidden="false" customHeight="false" outlineLevel="0" collapsed="false">
      <c r="A6700" s="74" t="s">
        <v>29275</v>
      </c>
      <c r="B6700" s="74" t="s">
        <v>29276</v>
      </c>
      <c r="C6700" s="74" t="s">
        <v>29382</v>
      </c>
      <c r="D6700" s="74" t="s">
        <v>29383</v>
      </c>
      <c r="E6700" s="75"/>
      <c r="F6700" s="74"/>
      <c r="G6700" s="76" t="n">
        <v>101485</v>
      </c>
      <c r="H6700" s="74" t="s">
        <v>29475</v>
      </c>
      <c r="I6700" s="74" t="s">
        <v>977</v>
      </c>
      <c r="J6700" s="74" t="s">
        <v>16938</v>
      </c>
      <c r="K6700" s="75" t="s">
        <v>29476</v>
      </c>
      <c r="L6700" s="74" t="s">
        <v>16940</v>
      </c>
    </row>
    <row r="6701" customFormat="false" ht="13.5" hidden="false" customHeight="false" outlineLevel="0" collapsed="false">
      <c r="A6701" s="74" t="s">
        <v>29275</v>
      </c>
      <c r="B6701" s="74" t="s">
        <v>29276</v>
      </c>
      <c r="C6701" s="74" t="s">
        <v>29382</v>
      </c>
      <c r="D6701" s="74" t="s">
        <v>29383</v>
      </c>
      <c r="E6701" s="75"/>
      <c r="F6701" s="74"/>
      <c r="G6701" s="76" t="n">
        <v>101486</v>
      </c>
      <c r="H6701" s="74" t="s">
        <v>29477</v>
      </c>
      <c r="I6701" s="74" t="s">
        <v>977</v>
      </c>
      <c r="J6701" s="74" t="s">
        <v>16938</v>
      </c>
      <c r="K6701" s="75" t="s">
        <v>29478</v>
      </c>
      <c r="L6701" s="74" t="s">
        <v>16940</v>
      </c>
    </row>
    <row r="6702" customFormat="false" ht="13.5" hidden="false" customHeight="false" outlineLevel="0" collapsed="false">
      <c r="A6702" s="74" t="s">
        <v>29275</v>
      </c>
      <c r="B6702" s="74" t="s">
        <v>29276</v>
      </c>
      <c r="C6702" s="74" t="s">
        <v>29382</v>
      </c>
      <c r="D6702" s="74" t="s">
        <v>29383</v>
      </c>
      <c r="E6702" s="75"/>
      <c r="F6702" s="74"/>
      <c r="G6702" s="76" t="n">
        <v>101487</v>
      </c>
      <c r="H6702" s="74" t="s">
        <v>29479</v>
      </c>
      <c r="I6702" s="74" t="s">
        <v>977</v>
      </c>
      <c r="J6702" s="74" t="s">
        <v>16938</v>
      </c>
      <c r="K6702" s="75" t="s">
        <v>29480</v>
      </c>
      <c r="L6702" s="74" t="s">
        <v>16940</v>
      </c>
    </row>
    <row r="6703" customFormat="false" ht="13.5" hidden="false" customHeight="false" outlineLevel="0" collapsed="false">
      <c r="A6703" s="74" t="s">
        <v>29275</v>
      </c>
      <c r="B6703" s="74" t="s">
        <v>29276</v>
      </c>
      <c r="C6703" s="74" t="s">
        <v>29382</v>
      </c>
      <c r="D6703" s="74" t="s">
        <v>29383</v>
      </c>
      <c r="E6703" s="75"/>
      <c r="F6703" s="74"/>
      <c r="G6703" s="76" t="n">
        <v>101488</v>
      </c>
      <c r="H6703" s="74" t="s">
        <v>29481</v>
      </c>
      <c r="I6703" s="74" t="s">
        <v>977</v>
      </c>
      <c r="J6703" s="74" t="s">
        <v>16938</v>
      </c>
      <c r="K6703" s="75" t="s">
        <v>29482</v>
      </c>
      <c r="L6703" s="74" t="s">
        <v>16940</v>
      </c>
    </row>
    <row r="6704" customFormat="false" ht="13.5" hidden="false" customHeight="false" outlineLevel="0" collapsed="false">
      <c r="A6704" s="74" t="s">
        <v>29483</v>
      </c>
      <c r="B6704" s="74" t="s">
        <v>29484</v>
      </c>
      <c r="C6704" s="74" t="s">
        <v>29485</v>
      </c>
      <c r="D6704" s="74" t="s">
        <v>29486</v>
      </c>
      <c r="E6704" s="75"/>
      <c r="F6704" s="74"/>
      <c r="G6704" s="76" t="n">
        <v>101188</v>
      </c>
      <c r="H6704" s="74" t="s">
        <v>29487</v>
      </c>
      <c r="I6704" s="74" t="s">
        <v>129</v>
      </c>
      <c r="J6704" s="74" t="s">
        <v>16938</v>
      </c>
      <c r="K6704" s="75" t="s">
        <v>28282</v>
      </c>
      <c r="L6704" s="74" t="s">
        <v>16940</v>
      </c>
    </row>
    <row r="6705" customFormat="false" ht="13.5" hidden="false" customHeight="false" outlineLevel="0" collapsed="false">
      <c r="A6705" s="74" t="s">
        <v>29483</v>
      </c>
      <c r="B6705" s="74" t="s">
        <v>29484</v>
      </c>
      <c r="C6705" s="74" t="s">
        <v>29485</v>
      </c>
      <c r="D6705" s="74" t="s">
        <v>29486</v>
      </c>
      <c r="E6705" s="75"/>
      <c r="F6705" s="74"/>
      <c r="G6705" s="76" t="n">
        <v>101189</v>
      </c>
      <c r="H6705" s="74" t="s">
        <v>29488</v>
      </c>
      <c r="I6705" s="74" t="s">
        <v>129</v>
      </c>
      <c r="J6705" s="74" t="s">
        <v>16938</v>
      </c>
      <c r="K6705" s="75" t="s">
        <v>29489</v>
      </c>
      <c r="L6705" s="74" t="s">
        <v>16940</v>
      </c>
    </row>
    <row r="6706" customFormat="false" ht="13.5" hidden="false" customHeight="false" outlineLevel="0" collapsed="false">
      <c r="A6706" s="74" t="s">
        <v>29483</v>
      </c>
      <c r="B6706" s="74" t="s">
        <v>29484</v>
      </c>
      <c r="C6706" s="74" t="s">
        <v>29485</v>
      </c>
      <c r="D6706" s="74" t="s">
        <v>29486</v>
      </c>
      <c r="E6706" s="75"/>
      <c r="F6706" s="74"/>
      <c r="G6706" s="76" t="n">
        <v>101190</v>
      </c>
      <c r="H6706" s="74" t="s">
        <v>29490</v>
      </c>
      <c r="I6706" s="74" t="s">
        <v>129</v>
      </c>
      <c r="J6706" s="74" t="s">
        <v>16938</v>
      </c>
      <c r="K6706" s="75" t="s">
        <v>29491</v>
      </c>
      <c r="L6706" s="74" t="s">
        <v>16940</v>
      </c>
    </row>
    <row r="6707" customFormat="false" ht="13.5" hidden="false" customHeight="false" outlineLevel="0" collapsed="false">
      <c r="A6707" s="74" t="s">
        <v>29483</v>
      </c>
      <c r="B6707" s="74" t="s">
        <v>29484</v>
      </c>
      <c r="C6707" s="74" t="s">
        <v>29485</v>
      </c>
      <c r="D6707" s="74" t="s">
        <v>29486</v>
      </c>
      <c r="E6707" s="75"/>
      <c r="F6707" s="74"/>
      <c r="G6707" s="76" t="n">
        <v>101191</v>
      </c>
      <c r="H6707" s="74" t="s">
        <v>29492</v>
      </c>
      <c r="I6707" s="74" t="s">
        <v>129</v>
      </c>
      <c r="J6707" s="74" t="s">
        <v>16938</v>
      </c>
      <c r="K6707" s="75" t="s">
        <v>26133</v>
      </c>
      <c r="L6707" s="74" t="s">
        <v>16940</v>
      </c>
    </row>
    <row r="6708" customFormat="false" ht="13.5" hidden="false" customHeight="false" outlineLevel="0" collapsed="false">
      <c r="A6708" s="74" t="s">
        <v>29483</v>
      </c>
      <c r="B6708" s="74" t="s">
        <v>29484</v>
      </c>
      <c r="C6708" s="74" t="s">
        <v>29485</v>
      </c>
      <c r="D6708" s="74" t="s">
        <v>29486</v>
      </c>
      <c r="E6708" s="75"/>
      <c r="F6708" s="74"/>
      <c r="G6708" s="76" t="n">
        <v>101192</v>
      </c>
      <c r="H6708" s="74" t="s">
        <v>29493</v>
      </c>
      <c r="I6708" s="74" t="s">
        <v>129</v>
      </c>
      <c r="J6708" s="74" t="s">
        <v>16938</v>
      </c>
      <c r="K6708" s="75" t="s">
        <v>22155</v>
      </c>
      <c r="L6708" s="74" t="s">
        <v>16940</v>
      </c>
    </row>
    <row r="6709" customFormat="false" ht="13.5" hidden="false" customHeight="false" outlineLevel="0" collapsed="false">
      <c r="A6709" s="74" t="s">
        <v>29483</v>
      </c>
      <c r="B6709" s="74" t="s">
        <v>29484</v>
      </c>
      <c r="C6709" s="74" t="s">
        <v>29485</v>
      </c>
      <c r="D6709" s="74" t="s">
        <v>29486</v>
      </c>
      <c r="E6709" s="75"/>
      <c r="F6709" s="74"/>
      <c r="G6709" s="76" t="n">
        <v>101193</v>
      </c>
      <c r="H6709" s="74" t="s">
        <v>29494</v>
      </c>
      <c r="I6709" s="74" t="s">
        <v>129</v>
      </c>
      <c r="J6709" s="74" t="s">
        <v>16938</v>
      </c>
      <c r="K6709" s="75" t="s">
        <v>29495</v>
      </c>
      <c r="L6709" s="74" t="s">
        <v>16940</v>
      </c>
    </row>
    <row r="6710" customFormat="false" ht="13.5" hidden="false" customHeight="false" outlineLevel="0" collapsed="false">
      <c r="A6710" s="74" t="s">
        <v>29483</v>
      </c>
      <c r="B6710" s="74" t="s">
        <v>29484</v>
      </c>
      <c r="C6710" s="74" t="s">
        <v>29485</v>
      </c>
      <c r="D6710" s="74" t="s">
        <v>29486</v>
      </c>
      <c r="E6710" s="75"/>
      <c r="F6710" s="74"/>
      <c r="G6710" s="76" t="n">
        <v>101194</v>
      </c>
      <c r="H6710" s="74" t="s">
        <v>29496</v>
      </c>
      <c r="I6710" s="74" t="s">
        <v>129</v>
      </c>
      <c r="J6710" s="74" t="s">
        <v>16938</v>
      </c>
      <c r="K6710" s="75" t="s">
        <v>26090</v>
      </c>
      <c r="L6710" s="74" t="s">
        <v>16940</v>
      </c>
    </row>
    <row r="6711" customFormat="false" ht="13.5" hidden="false" customHeight="false" outlineLevel="0" collapsed="false">
      <c r="A6711" s="74" t="s">
        <v>29483</v>
      </c>
      <c r="B6711" s="74" t="s">
        <v>29484</v>
      </c>
      <c r="C6711" s="74" t="s">
        <v>29485</v>
      </c>
      <c r="D6711" s="74" t="s">
        <v>29486</v>
      </c>
      <c r="E6711" s="75"/>
      <c r="F6711" s="74"/>
      <c r="G6711" s="76" t="n">
        <v>101197</v>
      </c>
      <c r="H6711" s="74" t="s">
        <v>29497</v>
      </c>
      <c r="I6711" s="74" t="s">
        <v>129</v>
      </c>
      <c r="J6711" s="74" t="s">
        <v>16938</v>
      </c>
      <c r="K6711" s="75" t="s">
        <v>29498</v>
      </c>
      <c r="L6711" s="74" t="s">
        <v>16940</v>
      </c>
    </row>
    <row r="6712" customFormat="false" ht="13.5" hidden="false" customHeight="false" outlineLevel="0" collapsed="false">
      <c r="A6712" s="74" t="s">
        <v>29483</v>
      </c>
      <c r="B6712" s="74" t="s">
        <v>29484</v>
      </c>
      <c r="C6712" s="74" t="s">
        <v>29485</v>
      </c>
      <c r="D6712" s="74" t="s">
        <v>29486</v>
      </c>
      <c r="E6712" s="75"/>
      <c r="F6712" s="74"/>
      <c r="G6712" s="76" t="n">
        <v>101198</v>
      </c>
      <c r="H6712" s="74" t="s">
        <v>29499</v>
      </c>
      <c r="I6712" s="74" t="s">
        <v>129</v>
      </c>
      <c r="J6712" s="74" t="s">
        <v>16938</v>
      </c>
      <c r="K6712" s="75" t="s">
        <v>29500</v>
      </c>
      <c r="L6712" s="74" t="s">
        <v>16940</v>
      </c>
    </row>
    <row r="6713" customFormat="false" ht="13.5" hidden="false" customHeight="false" outlineLevel="0" collapsed="false">
      <c r="A6713" s="74" t="s">
        <v>29483</v>
      </c>
      <c r="B6713" s="74" t="s">
        <v>29484</v>
      </c>
      <c r="C6713" s="74" t="s">
        <v>29485</v>
      </c>
      <c r="D6713" s="74" t="s">
        <v>29486</v>
      </c>
      <c r="E6713" s="75"/>
      <c r="F6713" s="74"/>
      <c r="G6713" s="76" t="n">
        <v>101199</v>
      </c>
      <c r="H6713" s="74" t="s">
        <v>29501</v>
      </c>
      <c r="I6713" s="74" t="s">
        <v>129</v>
      </c>
      <c r="J6713" s="74" t="s">
        <v>16938</v>
      </c>
      <c r="K6713" s="75" t="s">
        <v>29502</v>
      </c>
      <c r="L6713" s="74" t="s">
        <v>16940</v>
      </c>
    </row>
    <row r="6714" customFormat="false" ht="13.5" hidden="false" customHeight="false" outlineLevel="0" collapsed="false">
      <c r="A6714" s="74" t="s">
        <v>29483</v>
      </c>
      <c r="B6714" s="74" t="s">
        <v>29484</v>
      </c>
      <c r="C6714" s="74" t="s">
        <v>29485</v>
      </c>
      <c r="D6714" s="74" t="s">
        <v>29486</v>
      </c>
      <c r="E6714" s="75"/>
      <c r="F6714" s="74"/>
      <c r="G6714" s="76" t="n">
        <v>101200</v>
      </c>
      <c r="H6714" s="74" t="s">
        <v>29503</v>
      </c>
      <c r="I6714" s="74" t="s">
        <v>129</v>
      </c>
      <c r="J6714" s="74" t="s">
        <v>16938</v>
      </c>
      <c r="K6714" s="75" t="s">
        <v>18267</v>
      </c>
      <c r="L6714" s="74" t="s">
        <v>16940</v>
      </c>
    </row>
    <row r="6715" customFormat="false" ht="13.5" hidden="false" customHeight="false" outlineLevel="0" collapsed="false">
      <c r="A6715" s="74" t="s">
        <v>29483</v>
      </c>
      <c r="B6715" s="74" t="s">
        <v>29484</v>
      </c>
      <c r="C6715" s="74" t="s">
        <v>29485</v>
      </c>
      <c r="D6715" s="74" t="s">
        <v>29486</v>
      </c>
      <c r="E6715" s="75"/>
      <c r="F6715" s="74"/>
      <c r="G6715" s="76" t="n">
        <v>101201</v>
      </c>
      <c r="H6715" s="74" t="s">
        <v>29504</v>
      </c>
      <c r="I6715" s="74" t="s">
        <v>129</v>
      </c>
      <c r="J6715" s="74" t="s">
        <v>16938</v>
      </c>
      <c r="K6715" s="75" t="s">
        <v>29505</v>
      </c>
      <c r="L6715" s="74" t="s">
        <v>16940</v>
      </c>
    </row>
    <row r="6716" customFormat="false" ht="13.5" hidden="false" customHeight="false" outlineLevel="0" collapsed="false">
      <c r="A6716" s="74" t="s">
        <v>29483</v>
      </c>
      <c r="B6716" s="74" t="s">
        <v>29484</v>
      </c>
      <c r="C6716" s="74" t="s">
        <v>29485</v>
      </c>
      <c r="D6716" s="74" t="s">
        <v>29486</v>
      </c>
      <c r="E6716" s="75"/>
      <c r="F6716" s="74"/>
      <c r="G6716" s="76" t="n">
        <v>101202</v>
      </c>
      <c r="H6716" s="74" t="s">
        <v>29506</v>
      </c>
      <c r="I6716" s="74" t="s">
        <v>129</v>
      </c>
      <c r="J6716" s="74" t="s">
        <v>16938</v>
      </c>
      <c r="K6716" s="75" t="s">
        <v>29507</v>
      </c>
      <c r="L6716" s="74" t="s">
        <v>16940</v>
      </c>
    </row>
    <row r="6717" customFormat="false" ht="13.5" hidden="false" customHeight="false" outlineLevel="0" collapsed="false">
      <c r="A6717" s="74" t="s">
        <v>29483</v>
      </c>
      <c r="B6717" s="74" t="s">
        <v>29484</v>
      </c>
      <c r="C6717" s="74" t="s">
        <v>29485</v>
      </c>
      <c r="D6717" s="74" t="s">
        <v>29486</v>
      </c>
      <c r="E6717" s="75"/>
      <c r="F6717" s="74"/>
      <c r="G6717" s="76" t="n">
        <v>101203</v>
      </c>
      <c r="H6717" s="74" t="s">
        <v>29508</v>
      </c>
      <c r="I6717" s="74" t="s">
        <v>129</v>
      </c>
      <c r="J6717" s="74" t="s">
        <v>16938</v>
      </c>
      <c r="K6717" s="75" t="s">
        <v>28415</v>
      </c>
      <c r="L6717" s="74" t="s">
        <v>16940</v>
      </c>
    </row>
    <row r="6718" customFormat="false" ht="13.5" hidden="false" customHeight="false" outlineLevel="0" collapsed="false">
      <c r="A6718" s="74" t="s">
        <v>29483</v>
      </c>
      <c r="B6718" s="74" t="s">
        <v>29484</v>
      </c>
      <c r="C6718" s="74" t="s">
        <v>29485</v>
      </c>
      <c r="D6718" s="74" t="s">
        <v>29486</v>
      </c>
      <c r="E6718" s="75"/>
      <c r="F6718" s="74"/>
      <c r="G6718" s="76" t="n">
        <v>101204</v>
      </c>
      <c r="H6718" s="74" t="s">
        <v>29509</v>
      </c>
      <c r="I6718" s="74" t="s">
        <v>129</v>
      </c>
      <c r="J6718" s="74" t="s">
        <v>16938</v>
      </c>
      <c r="K6718" s="75" t="s">
        <v>29510</v>
      </c>
      <c r="L6718" s="74" t="s">
        <v>16940</v>
      </c>
    </row>
    <row r="6719" customFormat="false" ht="13.5" hidden="false" customHeight="false" outlineLevel="0" collapsed="false">
      <c r="A6719" s="74" t="s">
        <v>29483</v>
      </c>
      <c r="B6719" s="74" t="s">
        <v>29484</v>
      </c>
      <c r="C6719" s="74" t="s">
        <v>29485</v>
      </c>
      <c r="D6719" s="74" t="s">
        <v>29486</v>
      </c>
      <c r="E6719" s="75"/>
      <c r="F6719" s="74"/>
      <c r="G6719" s="76" t="n">
        <v>101205</v>
      </c>
      <c r="H6719" s="74" t="s">
        <v>29511</v>
      </c>
      <c r="I6719" s="74" t="s">
        <v>129</v>
      </c>
      <c r="J6719" s="74" t="s">
        <v>16938</v>
      </c>
      <c r="K6719" s="75" t="s">
        <v>29507</v>
      </c>
      <c r="L6719" s="74" t="s">
        <v>16940</v>
      </c>
    </row>
    <row r="6720" customFormat="false" ht="13.5" hidden="false" customHeight="false" outlineLevel="0" collapsed="false">
      <c r="A6720" s="74" t="s">
        <v>29483</v>
      </c>
      <c r="B6720" s="74" t="s">
        <v>29484</v>
      </c>
      <c r="C6720" s="74" t="s">
        <v>29512</v>
      </c>
      <c r="D6720" s="74" t="s">
        <v>29513</v>
      </c>
      <c r="E6720" s="75"/>
      <c r="F6720" s="74"/>
      <c r="G6720" s="76" t="n">
        <v>102362</v>
      </c>
      <c r="H6720" s="74" t="s">
        <v>29514</v>
      </c>
      <c r="I6720" s="74" t="s">
        <v>73</v>
      </c>
      <c r="J6720" s="74" t="s">
        <v>16938</v>
      </c>
      <c r="K6720" s="75" t="s">
        <v>29515</v>
      </c>
      <c r="L6720" s="74" t="s">
        <v>16940</v>
      </c>
    </row>
    <row r="6721" customFormat="false" ht="13.5" hidden="false" customHeight="false" outlineLevel="0" collapsed="false">
      <c r="A6721" s="74" t="s">
        <v>29483</v>
      </c>
      <c r="B6721" s="74" t="s">
        <v>29484</v>
      </c>
      <c r="C6721" s="74" t="s">
        <v>29512</v>
      </c>
      <c r="D6721" s="74" t="s">
        <v>29513</v>
      </c>
      <c r="E6721" s="75"/>
      <c r="F6721" s="74"/>
      <c r="G6721" s="76" t="n">
        <v>102363</v>
      </c>
      <c r="H6721" s="74" t="s">
        <v>29516</v>
      </c>
      <c r="I6721" s="74" t="s">
        <v>73</v>
      </c>
      <c r="J6721" s="74" t="s">
        <v>16938</v>
      </c>
      <c r="K6721" s="75" t="s">
        <v>29517</v>
      </c>
      <c r="L6721" s="74" t="s">
        <v>16940</v>
      </c>
    </row>
    <row r="6722" customFormat="false" ht="13.5" hidden="false" customHeight="false" outlineLevel="0" collapsed="false">
      <c r="A6722" s="74" t="s">
        <v>29483</v>
      </c>
      <c r="B6722" s="74" t="s">
        <v>29484</v>
      </c>
      <c r="C6722" s="74" t="s">
        <v>29512</v>
      </c>
      <c r="D6722" s="74" t="s">
        <v>29513</v>
      </c>
      <c r="E6722" s="75"/>
      <c r="F6722" s="74"/>
      <c r="G6722" s="76" t="n">
        <v>102364</v>
      </c>
      <c r="H6722" s="74" t="s">
        <v>29518</v>
      </c>
      <c r="I6722" s="74" t="s">
        <v>73</v>
      </c>
      <c r="J6722" s="74" t="s">
        <v>16938</v>
      </c>
      <c r="K6722" s="75" t="s">
        <v>29519</v>
      </c>
      <c r="L6722" s="74" t="s">
        <v>16940</v>
      </c>
    </row>
    <row r="6723" customFormat="false" ht="13.5" hidden="false" customHeight="false" outlineLevel="0" collapsed="false">
      <c r="A6723" s="74" t="s">
        <v>29483</v>
      </c>
      <c r="B6723" s="74" t="s">
        <v>29484</v>
      </c>
      <c r="C6723" s="74" t="s">
        <v>29520</v>
      </c>
      <c r="D6723" s="74" t="s">
        <v>29521</v>
      </c>
      <c r="E6723" s="75"/>
      <c r="F6723" s="74"/>
      <c r="G6723" s="76" t="n">
        <v>98509</v>
      </c>
      <c r="H6723" s="74" t="s">
        <v>29522</v>
      </c>
      <c r="I6723" s="74" t="s">
        <v>21</v>
      </c>
      <c r="J6723" s="74" t="s">
        <v>16938</v>
      </c>
      <c r="K6723" s="75" t="s">
        <v>29523</v>
      </c>
      <c r="L6723" s="74" t="s">
        <v>16940</v>
      </c>
    </row>
    <row r="6724" customFormat="false" ht="13.5" hidden="false" customHeight="false" outlineLevel="0" collapsed="false">
      <c r="A6724" s="74" t="s">
        <v>29483</v>
      </c>
      <c r="B6724" s="74" t="s">
        <v>29484</v>
      </c>
      <c r="C6724" s="74" t="s">
        <v>29520</v>
      </c>
      <c r="D6724" s="74" t="s">
        <v>29521</v>
      </c>
      <c r="E6724" s="75"/>
      <c r="F6724" s="74"/>
      <c r="G6724" s="76" t="n">
        <v>98510</v>
      </c>
      <c r="H6724" s="74" t="s">
        <v>29524</v>
      </c>
      <c r="I6724" s="74" t="s">
        <v>21</v>
      </c>
      <c r="J6724" s="74" t="s">
        <v>16938</v>
      </c>
      <c r="K6724" s="75" t="s">
        <v>29525</v>
      </c>
      <c r="L6724" s="74" t="s">
        <v>16940</v>
      </c>
    </row>
    <row r="6725" customFormat="false" ht="13.5" hidden="false" customHeight="false" outlineLevel="0" collapsed="false">
      <c r="A6725" s="74" t="s">
        <v>29483</v>
      </c>
      <c r="B6725" s="74" t="s">
        <v>29484</v>
      </c>
      <c r="C6725" s="74" t="s">
        <v>29520</v>
      </c>
      <c r="D6725" s="74" t="s">
        <v>29521</v>
      </c>
      <c r="E6725" s="75"/>
      <c r="F6725" s="74"/>
      <c r="G6725" s="76" t="n">
        <v>98511</v>
      </c>
      <c r="H6725" s="74" t="s">
        <v>29526</v>
      </c>
      <c r="I6725" s="74" t="s">
        <v>21</v>
      </c>
      <c r="J6725" s="74" t="s">
        <v>16938</v>
      </c>
      <c r="K6725" s="75" t="s">
        <v>29527</v>
      </c>
      <c r="L6725" s="74" t="s">
        <v>16940</v>
      </c>
    </row>
    <row r="6726" customFormat="false" ht="13.5" hidden="false" customHeight="false" outlineLevel="0" collapsed="false">
      <c r="A6726" s="74" t="s">
        <v>29483</v>
      </c>
      <c r="B6726" s="74" t="s">
        <v>29484</v>
      </c>
      <c r="C6726" s="74" t="s">
        <v>29520</v>
      </c>
      <c r="D6726" s="74" t="s">
        <v>29521</v>
      </c>
      <c r="E6726" s="75"/>
      <c r="F6726" s="74"/>
      <c r="G6726" s="76" t="n">
        <v>98516</v>
      </c>
      <c r="H6726" s="74" t="s">
        <v>29528</v>
      </c>
      <c r="I6726" s="74" t="s">
        <v>21</v>
      </c>
      <c r="J6726" s="74" t="s">
        <v>16938</v>
      </c>
      <c r="K6726" s="75" t="s">
        <v>29529</v>
      </c>
      <c r="L6726" s="74" t="s">
        <v>16940</v>
      </c>
    </row>
    <row r="6727" customFormat="false" ht="13.5" hidden="false" customHeight="false" outlineLevel="0" collapsed="false">
      <c r="A6727" s="74" t="s">
        <v>29483</v>
      </c>
      <c r="B6727" s="74" t="s">
        <v>29484</v>
      </c>
      <c r="C6727" s="74" t="s">
        <v>29520</v>
      </c>
      <c r="D6727" s="74" t="s">
        <v>29521</v>
      </c>
      <c r="E6727" s="75"/>
      <c r="F6727" s="74"/>
      <c r="G6727" s="76" t="n">
        <v>98519</v>
      </c>
      <c r="H6727" s="74" t="s">
        <v>29530</v>
      </c>
      <c r="I6727" s="74" t="s">
        <v>73</v>
      </c>
      <c r="J6727" s="74" t="s">
        <v>16938</v>
      </c>
      <c r="K6727" s="75" t="s">
        <v>29103</v>
      </c>
      <c r="L6727" s="74" t="s">
        <v>16940</v>
      </c>
    </row>
    <row r="6728" customFormat="false" ht="13.5" hidden="false" customHeight="false" outlineLevel="0" collapsed="false">
      <c r="A6728" s="74" t="s">
        <v>29483</v>
      </c>
      <c r="B6728" s="74" t="s">
        <v>29484</v>
      </c>
      <c r="C6728" s="74" t="s">
        <v>29520</v>
      </c>
      <c r="D6728" s="74" t="s">
        <v>29521</v>
      </c>
      <c r="E6728" s="75"/>
      <c r="F6728" s="74"/>
      <c r="G6728" s="76" t="n">
        <v>98520</v>
      </c>
      <c r="H6728" s="74" t="s">
        <v>29531</v>
      </c>
      <c r="I6728" s="74" t="s">
        <v>73</v>
      </c>
      <c r="J6728" s="74" t="s">
        <v>16938</v>
      </c>
      <c r="K6728" s="75" t="s">
        <v>26654</v>
      </c>
      <c r="L6728" s="74" t="s">
        <v>16940</v>
      </c>
    </row>
    <row r="6729" customFormat="false" ht="13.5" hidden="false" customHeight="false" outlineLevel="0" collapsed="false">
      <c r="A6729" s="74" t="s">
        <v>29483</v>
      </c>
      <c r="B6729" s="74" t="s">
        <v>29484</v>
      </c>
      <c r="C6729" s="74" t="s">
        <v>29520</v>
      </c>
      <c r="D6729" s="74" t="s">
        <v>29521</v>
      </c>
      <c r="E6729" s="75"/>
      <c r="F6729" s="74"/>
      <c r="G6729" s="76" t="n">
        <v>98521</v>
      </c>
      <c r="H6729" s="74" t="s">
        <v>29532</v>
      </c>
      <c r="I6729" s="74" t="s">
        <v>73</v>
      </c>
      <c r="J6729" s="74" t="s">
        <v>16938</v>
      </c>
      <c r="K6729" s="75" t="s">
        <v>18703</v>
      </c>
      <c r="L6729" s="74" t="s">
        <v>16940</v>
      </c>
    </row>
    <row r="6730" customFormat="false" ht="13.5" hidden="false" customHeight="false" outlineLevel="0" collapsed="false">
      <c r="A6730" s="74" t="s">
        <v>29483</v>
      </c>
      <c r="B6730" s="74" t="s">
        <v>29484</v>
      </c>
      <c r="C6730" s="74" t="s">
        <v>29520</v>
      </c>
      <c r="D6730" s="74" t="s">
        <v>29521</v>
      </c>
      <c r="E6730" s="75"/>
      <c r="F6730" s="74"/>
      <c r="G6730" s="76" t="n">
        <v>98522</v>
      </c>
      <c r="H6730" s="74" t="s">
        <v>29533</v>
      </c>
      <c r="I6730" s="74" t="s">
        <v>129</v>
      </c>
      <c r="J6730" s="74" t="s">
        <v>16938</v>
      </c>
      <c r="K6730" s="75" t="s">
        <v>29534</v>
      </c>
      <c r="L6730" s="74" t="s">
        <v>16940</v>
      </c>
    </row>
    <row r="6731" customFormat="false" ht="13.5" hidden="false" customHeight="false" outlineLevel="0" collapsed="false">
      <c r="A6731" s="74" t="s">
        <v>29483</v>
      </c>
      <c r="B6731" s="74" t="s">
        <v>29484</v>
      </c>
      <c r="C6731" s="74" t="s">
        <v>29520</v>
      </c>
      <c r="D6731" s="74" t="s">
        <v>29521</v>
      </c>
      <c r="E6731" s="75"/>
      <c r="F6731" s="74"/>
      <c r="G6731" s="76" t="n">
        <v>98524</v>
      </c>
      <c r="H6731" s="74" t="s">
        <v>29535</v>
      </c>
      <c r="I6731" s="74" t="s">
        <v>73</v>
      </c>
      <c r="J6731" s="74" t="s">
        <v>16938</v>
      </c>
      <c r="K6731" s="75" t="s">
        <v>29536</v>
      </c>
      <c r="L6731" s="74" t="s">
        <v>16940</v>
      </c>
    </row>
    <row r="6732" customFormat="false" ht="13.5" hidden="false" customHeight="false" outlineLevel="0" collapsed="false">
      <c r="A6732" s="74" t="s">
        <v>29483</v>
      </c>
      <c r="B6732" s="74" t="s">
        <v>29484</v>
      </c>
      <c r="C6732" s="74" t="s">
        <v>29537</v>
      </c>
      <c r="D6732" s="74" t="s">
        <v>29538</v>
      </c>
      <c r="E6732" s="75"/>
      <c r="F6732" s="74"/>
      <c r="G6732" s="76" t="n">
        <v>98503</v>
      </c>
      <c r="H6732" s="74" t="s">
        <v>29539</v>
      </c>
      <c r="I6732" s="74" t="s">
        <v>73</v>
      </c>
      <c r="J6732" s="74" t="s">
        <v>16938</v>
      </c>
      <c r="K6732" s="75" t="s">
        <v>29540</v>
      </c>
      <c r="L6732" s="74" t="s">
        <v>16940</v>
      </c>
    </row>
    <row r="6733" customFormat="false" ht="13.5" hidden="false" customHeight="false" outlineLevel="0" collapsed="false">
      <c r="A6733" s="74" t="s">
        <v>29483</v>
      </c>
      <c r="B6733" s="74" t="s">
        <v>29484</v>
      </c>
      <c r="C6733" s="74" t="s">
        <v>29537</v>
      </c>
      <c r="D6733" s="74" t="s">
        <v>29538</v>
      </c>
      <c r="E6733" s="75"/>
      <c r="F6733" s="74"/>
      <c r="G6733" s="76" t="n">
        <v>98504</v>
      </c>
      <c r="H6733" s="74" t="s">
        <v>29541</v>
      </c>
      <c r="I6733" s="74" t="s">
        <v>73</v>
      </c>
      <c r="J6733" s="74" t="s">
        <v>16938</v>
      </c>
      <c r="K6733" s="75" t="s">
        <v>29542</v>
      </c>
      <c r="L6733" s="74" t="s">
        <v>16940</v>
      </c>
    </row>
    <row r="6734" customFormat="false" ht="13.5" hidden="false" customHeight="false" outlineLevel="0" collapsed="false">
      <c r="A6734" s="74" t="s">
        <v>29483</v>
      </c>
      <c r="B6734" s="74" t="s">
        <v>29484</v>
      </c>
      <c r="C6734" s="74" t="s">
        <v>29537</v>
      </c>
      <c r="D6734" s="74" t="s">
        <v>29538</v>
      </c>
      <c r="E6734" s="75"/>
      <c r="F6734" s="74"/>
      <c r="G6734" s="76" t="n">
        <v>98505</v>
      </c>
      <c r="H6734" s="74" t="s">
        <v>29543</v>
      </c>
      <c r="I6734" s="74" t="s">
        <v>73</v>
      </c>
      <c r="J6734" s="74" t="s">
        <v>16938</v>
      </c>
      <c r="K6734" s="75" t="s">
        <v>29544</v>
      </c>
      <c r="L6734" s="74" t="s">
        <v>16940</v>
      </c>
    </row>
    <row r="6735" customFormat="false" ht="13.5" hidden="false" customHeight="false" outlineLevel="0" collapsed="false">
      <c r="A6735" s="74" t="s">
        <v>29483</v>
      </c>
      <c r="B6735" s="74" t="s">
        <v>29484</v>
      </c>
      <c r="C6735" s="74" t="s">
        <v>29545</v>
      </c>
      <c r="D6735" s="74" t="s">
        <v>29546</v>
      </c>
      <c r="E6735" s="75"/>
      <c r="F6735" s="74"/>
      <c r="G6735" s="76" t="n">
        <v>103185</v>
      </c>
      <c r="H6735" s="74" t="s">
        <v>29547</v>
      </c>
      <c r="I6735" s="74" t="s">
        <v>21</v>
      </c>
      <c r="J6735" s="74" t="s">
        <v>16938</v>
      </c>
      <c r="K6735" s="75" t="s">
        <v>29548</v>
      </c>
      <c r="L6735" s="74" t="s">
        <v>16940</v>
      </c>
    </row>
    <row r="6736" customFormat="false" ht="13.5" hidden="false" customHeight="false" outlineLevel="0" collapsed="false">
      <c r="A6736" s="74" t="s">
        <v>29483</v>
      </c>
      <c r="B6736" s="74" t="s">
        <v>29484</v>
      </c>
      <c r="C6736" s="74" t="s">
        <v>29545</v>
      </c>
      <c r="D6736" s="74" t="s">
        <v>29546</v>
      </c>
      <c r="E6736" s="75"/>
      <c r="F6736" s="74"/>
      <c r="G6736" s="76" t="n">
        <v>103186</v>
      </c>
      <c r="H6736" s="74" t="s">
        <v>29549</v>
      </c>
      <c r="I6736" s="74" t="s">
        <v>21</v>
      </c>
      <c r="J6736" s="74" t="s">
        <v>16938</v>
      </c>
      <c r="K6736" s="75" t="s">
        <v>29550</v>
      </c>
      <c r="L6736" s="74" t="s">
        <v>16940</v>
      </c>
    </row>
    <row r="6737" customFormat="false" ht="13.5" hidden="false" customHeight="false" outlineLevel="0" collapsed="false">
      <c r="A6737" s="74" t="s">
        <v>29483</v>
      </c>
      <c r="B6737" s="74" t="s">
        <v>29484</v>
      </c>
      <c r="C6737" s="74" t="s">
        <v>29545</v>
      </c>
      <c r="D6737" s="74" t="s">
        <v>29546</v>
      </c>
      <c r="E6737" s="75"/>
      <c r="F6737" s="74"/>
      <c r="G6737" s="76" t="n">
        <v>103187</v>
      </c>
      <c r="H6737" s="74" t="s">
        <v>29551</v>
      </c>
      <c r="I6737" s="74" t="s">
        <v>21</v>
      </c>
      <c r="J6737" s="74" t="s">
        <v>16938</v>
      </c>
      <c r="K6737" s="75" t="s">
        <v>29552</v>
      </c>
      <c r="L6737" s="74" t="s">
        <v>16940</v>
      </c>
    </row>
    <row r="6738" customFormat="false" ht="13.5" hidden="false" customHeight="false" outlineLevel="0" collapsed="false">
      <c r="A6738" s="74" t="s">
        <v>29483</v>
      </c>
      <c r="B6738" s="74" t="s">
        <v>29484</v>
      </c>
      <c r="C6738" s="74" t="s">
        <v>29545</v>
      </c>
      <c r="D6738" s="74" t="s">
        <v>29546</v>
      </c>
      <c r="E6738" s="75"/>
      <c r="F6738" s="74"/>
      <c r="G6738" s="76" t="n">
        <v>103188</v>
      </c>
      <c r="H6738" s="74" t="s">
        <v>29553</v>
      </c>
      <c r="I6738" s="74" t="s">
        <v>21</v>
      </c>
      <c r="J6738" s="74" t="s">
        <v>16938</v>
      </c>
      <c r="K6738" s="75" t="s">
        <v>29554</v>
      </c>
      <c r="L6738" s="74" t="s">
        <v>16940</v>
      </c>
    </row>
    <row r="6739" customFormat="false" ht="13.5" hidden="false" customHeight="false" outlineLevel="0" collapsed="false">
      <c r="A6739" s="74" t="s">
        <v>29483</v>
      </c>
      <c r="B6739" s="74" t="s">
        <v>29484</v>
      </c>
      <c r="C6739" s="74" t="s">
        <v>29545</v>
      </c>
      <c r="D6739" s="74" t="s">
        <v>29546</v>
      </c>
      <c r="E6739" s="75"/>
      <c r="F6739" s="74"/>
      <c r="G6739" s="76" t="n">
        <v>103189</v>
      </c>
      <c r="H6739" s="74" t="s">
        <v>29555</v>
      </c>
      <c r="I6739" s="74" t="s">
        <v>21</v>
      </c>
      <c r="J6739" s="74" t="s">
        <v>16938</v>
      </c>
      <c r="K6739" s="75" t="s">
        <v>29556</v>
      </c>
      <c r="L6739" s="74" t="s">
        <v>16940</v>
      </c>
    </row>
    <row r="6740" customFormat="false" ht="13.5" hidden="false" customHeight="false" outlineLevel="0" collapsed="false">
      <c r="A6740" s="74" t="s">
        <v>29483</v>
      </c>
      <c r="B6740" s="74" t="s">
        <v>29484</v>
      </c>
      <c r="C6740" s="74" t="s">
        <v>29545</v>
      </c>
      <c r="D6740" s="74" t="s">
        <v>29546</v>
      </c>
      <c r="E6740" s="75"/>
      <c r="F6740" s="74"/>
      <c r="G6740" s="76" t="n">
        <v>103190</v>
      </c>
      <c r="H6740" s="74" t="s">
        <v>29557</v>
      </c>
      <c r="I6740" s="74" t="s">
        <v>21</v>
      </c>
      <c r="J6740" s="74" t="s">
        <v>16938</v>
      </c>
      <c r="K6740" s="75" t="s">
        <v>29558</v>
      </c>
      <c r="L6740" s="74" t="s">
        <v>16940</v>
      </c>
    </row>
    <row r="6741" customFormat="false" ht="13.5" hidden="false" customHeight="false" outlineLevel="0" collapsed="false">
      <c r="A6741" s="74" t="s">
        <v>29483</v>
      </c>
      <c r="B6741" s="74" t="s">
        <v>29484</v>
      </c>
      <c r="C6741" s="74" t="s">
        <v>29545</v>
      </c>
      <c r="D6741" s="74" t="s">
        <v>29546</v>
      </c>
      <c r="E6741" s="75"/>
      <c r="F6741" s="74"/>
      <c r="G6741" s="76" t="n">
        <v>103191</v>
      </c>
      <c r="H6741" s="74" t="s">
        <v>29559</v>
      </c>
      <c r="I6741" s="74" t="s">
        <v>21</v>
      </c>
      <c r="J6741" s="74" t="s">
        <v>16938</v>
      </c>
      <c r="K6741" s="75" t="s">
        <v>29560</v>
      </c>
      <c r="L6741" s="74" t="s">
        <v>16940</v>
      </c>
    </row>
    <row r="6742" customFormat="false" ht="13.5" hidden="false" customHeight="false" outlineLevel="0" collapsed="false">
      <c r="A6742" s="74" t="s">
        <v>29483</v>
      </c>
      <c r="B6742" s="74" t="s">
        <v>29484</v>
      </c>
      <c r="C6742" s="74" t="s">
        <v>29545</v>
      </c>
      <c r="D6742" s="74" t="s">
        <v>29546</v>
      </c>
      <c r="E6742" s="75"/>
      <c r="F6742" s="74"/>
      <c r="G6742" s="76" t="n">
        <v>103192</v>
      </c>
      <c r="H6742" s="74" t="s">
        <v>29561</v>
      </c>
      <c r="I6742" s="74" t="s">
        <v>21</v>
      </c>
      <c r="J6742" s="74" t="s">
        <v>16938</v>
      </c>
      <c r="K6742" s="75" t="s">
        <v>29562</v>
      </c>
      <c r="L6742" s="74" t="s">
        <v>16940</v>
      </c>
    </row>
    <row r="6743" customFormat="false" ht="13.5" hidden="false" customHeight="false" outlineLevel="0" collapsed="false">
      <c r="A6743" s="74" t="s">
        <v>29483</v>
      </c>
      <c r="B6743" s="74" t="s">
        <v>29484</v>
      </c>
      <c r="C6743" s="74" t="s">
        <v>29545</v>
      </c>
      <c r="D6743" s="74" t="s">
        <v>29546</v>
      </c>
      <c r="E6743" s="75"/>
      <c r="F6743" s="74"/>
      <c r="G6743" s="76" t="n">
        <v>103193</v>
      </c>
      <c r="H6743" s="74" t="s">
        <v>29563</v>
      </c>
      <c r="I6743" s="74" t="s">
        <v>21</v>
      </c>
      <c r="J6743" s="74" t="s">
        <v>16938</v>
      </c>
      <c r="K6743" s="75" t="s">
        <v>29564</v>
      </c>
      <c r="L6743" s="74" t="s">
        <v>16940</v>
      </c>
    </row>
    <row r="6744" customFormat="false" ht="13.5" hidden="false" customHeight="false" outlineLevel="0" collapsed="false">
      <c r="A6744" s="74" t="s">
        <v>29483</v>
      </c>
      <c r="B6744" s="74" t="s">
        <v>29484</v>
      </c>
      <c r="C6744" s="74" t="s">
        <v>29545</v>
      </c>
      <c r="D6744" s="74" t="s">
        <v>29546</v>
      </c>
      <c r="E6744" s="75"/>
      <c r="F6744" s="74"/>
      <c r="G6744" s="76" t="n">
        <v>103194</v>
      </c>
      <c r="H6744" s="74" t="s">
        <v>29565</v>
      </c>
      <c r="I6744" s="74" t="s">
        <v>21</v>
      </c>
      <c r="J6744" s="74" t="s">
        <v>16938</v>
      </c>
      <c r="K6744" s="75" t="s">
        <v>29566</v>
      </c>
      <c r="L6744" s="74" t="s">
        <v>16940</v>
      </c>
    </row>
    <row r="6745" customFormat="false" ht="13.5" hidden="false" customHeight="false" outlineLevel="0" collapsed="false">
      <c r="A6745" s="74" t="s">
        <v>29483</v>
      </c>
      <c r="B6745" s="74" t="s">
        <v>29484</v>
      </c>
      <c r="C6745" s="74" t="s">
        <v>29545</v>
      </c>
      <c r="D6745" s="74" t="s">
        <v>29546</v>
      </c>
      <c r="E6745" s="75"/>
      <c r="F6745" s="74"/>
      <c r="G6745" s="76" t="n">
        <v>103195</v>
      </c>
      <c r="H6745" s="74" t="s">
        <v>29567</v>
      </c>
      <c r="I6745" s="74" t="s">
        <v>21</v>
      </c>
      <c r="J6745" s="74" t="s">
        <v>16938</v>
      </c>
      <c r="K6745" s="75" t="s">
        <v>29568</v>
      </c>
      <c r="L6745" s="74" t="s">
        <v>16940</v>
      </c>
    </row>
    <row r="6746" customFormat="false" ht="13.5" hidden="false" customHeight="false" outlineLevel="0" collapsed="false">
      <c r="A6746" s="74" t="s">
        <v>29483</v>
      </c>
      <c r="B6746" s="74" t="s">
        <v>29484</v>
      </c>
      <c r="C6746" s="74" t="s">
        <v>29545</v>
      </c>
      <c r="D6746" s="74" t="s">
        <v>29546</v>
      </c>
      <c r="E6746" s="75"/>
      <c r="F6746" s="74"/>
      <c r="G6746" s="76" t="n">
        <v>103205</v>
      </c>
      <c r="H6746" s="74" t="s">
        <v>29569</v>
      </c>
      <c r="I6746" s="74" t="s">
        <v>21</v>
      </c>
      <c r="J6746" s="74" t="s">
        <v>16938</v>
      </c>
      <c r="K6746" s="75" t="s">
        <v>29570</v>
      </c>
      <c r="L6746" s="74" t="s">
        <v>16940</v>
      </c>
    </row>
    <row r="6747" customFormat="false" ht="13.5" hidden="false" customHeight="false" outlineLevel="0" collapsed="false">
      <c r="A6747" s="74" t="s">
        <v>29483</v>
      </c>
      <c r="B6747" s="74" t="s">
        <v>29484</v>
      </c>
      <c r="C6747" s="74" t="s">
        <v>29545</v>
      </c>
      <c r="D6747" s="74" t="s">
        <v>29546</v>
      </c>
      <c r="E6747" s="75"/>
      <c r="F6747" s="74"/>
      <c r="G6747" s="76" t="n">
        <v>103206</v>
      </c>
      <c r="H6747" s="74" t="s">
        <v>29571</v>
      </c>
      <c r="I6747" s="74" t="s">
        <v>21</v>
      </c>
      <c r="J6747" s="74" t="s">
        <v>16938</v>
      </c>
      <c r="K6747" s="75" t="s">
        <v>29572</v>
      </c>
      <c r="L6747" s="74" t="s">
        <v>16940</v>
      </c>
    </row>
    <row r="6748" customFormat="false" ht="13.5" hidden="false" customHeight="false" outlineLevel="0" collapsed="false">
      <c r="A6748" s="74" t="s">
        <v>29483</v>
      </c>
      <c r="B6748" s="74" t="s">
        <v>29484</v>
      </c>
      <c r="C6748" s="74" t="s">
        <v>29545</v>
      </c>
      <c r="D6748" s="74" t="s">
        <v>29546</v>
      </c>
      <c r="E6748" s="75"/>
      <c r="F6748" s="74"/>
      <c r="G6748" s="76" t="n">
        <v>103207</v>
      </c>
      <c r="H6748" s="74" t="s">
        <v>29573</v>
      </c>
      <c r="I6748" s="74" t="s">
        <v>21</v>
      </c>
      <c r="J6748" s="74" t="s">
        <v>16938</v>
      </c>
      <c r="K6748" s="75" t="s">
        <v>29574</v>
      </c>
      <c r="L6748" s="74" t="s">
        <v>16940</v>
      </c>
    </row>
    <row r="6749" customFormat="false" ht="13.5" hidden="false" customHeight="false" outlineLevel="0" collapsed="false">
      <c r="A6749" s="74" t="s">
        <v>29483</v>
      </c>
      <c r="B6749" s="74" t="s">
        <v>29484</v>
      </c>
      <c r="C6749" s="74" t="s">
        <v>29545</v>
      </c>
      <c r="D6749" s="74" t="s">
        <v>29546</v>
      </c>
      <c r="E6749" s="75"/>
      <c r="F6749" s="74"/>
      <c r="G6749" s="76" t="n">
        <v>103208</v>
      </c>
      <c r="H6749" s="74" t="s">
        <v>29575</v>
      </c>
      <c r="I6749" s="74" t="s">
        <v>21</v>
      </c>
      <c r="J6749" s="74" t="s">
        <v>16938</v>
      </c>
      <c r="K6749" s="75" t="s">
        <v>29576</v>
      </c>
      <c r="L6749" s="74" t="s">
        <v>16940</v>
      </c>
    </row>
    <row r="6750" customFormat="false" ht="13.5" hidden="false" customHeight="false" outlineLevel="0" collapsed="false">
      <c r="A6750" s="74" t="s">
        <v>29483</v>
      </c>
      <c r="B6750" s="74" t="s">
        <v>29484</v>
      </c>
      <c r="C6750" s="74" t="s">
        <v>29545</v>
      </c>
      <c r="D6750" s="74" t="s">
        <v>29546</v>
      </c>
      <c r="E6750" s="75"/>
      <c r="F6750" s="74"/>
      <c r="G6750" s="76" t="n">
        <v>103209</v>
      </c>
      <c r="H6750" s="74" t="s">
        <v>29577</v>
      </c>
      <c r="I6750" s="74" t="s">
        <v>21</v>
      </c>
      <c r="J6750" s="74" t="s">
        <v>16938</v>
      </c>
      <c r="K6750" s="75" t="s">
        <v>29578</v>
      </c>
      <c r="L6750" s="74" t="s">
        <v>16940</v>
      </c>
    </row>
    <row r="6751" customFormat="false" ht="13.5" hidden="false" customHeight="false" outlineLevel="0" collapsed="false">
      <c r="A6751" s="74" t="s">
        <v>29483</v>
      </c>
      <c r="B6751" s="74" t="s">
        <v>29484</v>
      </c>
      <c r="C6751" s="74" t="s">
        <v>29545</v>
      </c>
      <c r="D6751" s="74" t="s">
        <v>29546</v>
      </c>
      <c r="E6751" s="75"/>
      <c r="F6751" s="74"/>
      <c r="G6751" s="76" t="n">
        <v>103210</v>
      </c>
      <c r="H6751" s="74" t="s">
        <v>29579</v>
      </c>
      <c r="I6751" s="74" t="s">
        <v>21</v>
      </c>
      <c r="J6751" s="74" t="s">
        <v>16938</v>
      </c>
      <c r="K6751" s="75" t="s">
        <v>29580</v>
      </c>
      <c r="L6751" s="74" t="s">
        <v>16940</v>
      </c>
    </row>
    <row r="6752" customFormat="false" ht="13.5" hidden="false" customHeight="false" outlineLevel="0" collapsed="false">
      <c r="A6752" s="74" t="s">
        <v>29483</v>
      </c>
      <c r="B6752" s="74" t="s">
        <v>29484</v>
      </c>
      <c r="C6752" s="74" t="s">
        <v>29545</v>
      </c>
      <c r="D6752" s="74" t="s">
        <v>29546</v>
      </c>
      <c r="E6752" s="75"/>
      <c r="F6752" s="74"/>
      <c r="G6752" s="76" t="n">
        <v>103304</v>
      </c>
      <c r="H6752" s="74" t="s">
        <v>29581</v>
      </c>
      <c r="I6752" s="74" t="s">
        <v>21</v>
      </c>
      <c r="J6752" s="74" t="s">
        <v>16938</v>
      </c>
      <c r="K6752" s="75" t="s">
        <v>29582</v>
      </c>
      <c r="L6752" s="74" t="s">
        <v>16940</v>
      </c>
    </row>
    <row r="6753" customFormat="false" ht="13.5" hidden="false" customHeight="false" outlineLevel="0" collapsed="false">
      <c r="A6753" s="74" t="s">
        <v>29483</v>
      </c>
      <c r="B6753" s="74" t="s">
        <v>29484</v>
      </c>
      <c r="C6753" s="74" t="s">
        <v>29545</v>
      </c>
      <c r="D6753" s="74" t="s">
        <v>29546</v>
      </c>
      <c r="E6753" s="75"/>
      <c r="F6753" s="74"/>
      <c r="G6753" s="76" t="n">
        <v>103307</v>
      </c>
      <c r="H6753" s="74" t="s">
        <v>29583</v>
      </c>
      <c r="I6753" s="74" t="s">
        <v>21</v>
      </c>
      <c r="J6753" s="74" t="s">
        <v>16938</v>
      </c>
      <c r="K6753" s="75" t="s">
        <v>29584</v>
      </c>
      <c r="L6753" s="74" t="s">
        <v>16940</v>
      </c>
    </row>
    <row r="6754" customFormat="false" ht="13.5" hidden="false" customHeight="false" outlineLevel="0" collapsed="false">
      <c r="A6754" s="74" t="s">
        <v>29483</v>
      </c>
      <c r="B6754" s="74" t="s">
        <v>29484</v>
      </c>
      <c r="C6754" s="74" t="s">
        <v>29545</v>
      </c>
      <c r="D6754" s="74" t="s">
        <v>29546</v>
      </c>
      <c r="E6754" s="75"/>
      <c r="F6754" s="74"/>
      <c r="G6754" s="76" t="n">
        <v>103310</v>
      </c>
      <c r="H6754" s="74" t="s">
        <v>29585</v>
      </c>
      <c r="I6754" s="74" t="s">
        <v>21</v>
      </c>
      <c r="J6754" s="74" t="s">
        <v>16938</v>
      </c>
      <c r="K6754" s="75" t="s">
        <v>29586</v>
      </c>
      <c r="L6754" s="74" t="s">
        <v>16940</v>
      </c>
    </row>
    <row r="6755" customFormat="false" ht="13.5" hidden="false" customHeight="false" outlineLevel="0" collapsed="false">
      <c r="A6755" s="74" t="s">
        <v>29483</v>
      </c>
      <c r="B6755" s="74" t="s">
        <v>29484</v>
      </c>
      <c r="C6755" s="74" t="s">
        <v>29545</v>
      </c>
      <c r="D6755" s="74" t="s">
        <v>29546</v>
      </c>
      <c r="E6755" s="75"/>
      <c r="F6755" s="74"/>
      <c r="G6755" s="76" t="n">
        <v>103314</v>
      </c>
      <c r="H6755" s="74" t="s">
        <v>29587</v>
      </c>
      <c r="I6755" s="74" t="s">
        <v>73</v>
      </c>
      <c r="J6755" s="74" t="s">
        <v>16938</v>
      </c>
      <c r="K6755" s="75" t="s">
        <v>29588</v>
      </c>
      <c r="L6755" s="74" t="s">
        <v>16940</v>
      </c>
    </row>
    <row r="6756" customFormat="false" ht="13.5" hidden="false" customHeight="false" outlineLevel="0" collapsed="false">
      <c r="A6756" s="74" t="s">
        <v>29483</v>
      </c>
      <c r="B6756" s="74" t="s">
        <v>29484</v>
      </c>
      <c r="C6756" s="74" t="s">
        <v>29545</v>
      </c>
      <c r="D6756" s="74" t="s">
        <v>29546</v>
      </c>
      <c r="E6756" s="75"/>
      <c r="F6756" s="74"/>
      <c r="G6756" s="76" t="n">
        <v>103315</v>
      </c>
      <c r="H6756" s="74" t="s">
        <v>29589</v>
      </c>
      <c r="I6756" s="74" t="s">
        <v>73</v>
      </c>
      <c r="J6756" s="74" t="s">
        <v>16938</v>
      </c>
      <c r="K6756" s="75" t="s">
        <v>29590</v>
      </c>
      <c r="L6756" s="74" t="s">
        <v>16940</v>
      </c>
    </row>
    <row r="6757" customFormat="false" ht="13.5" hidden="false" customHeight="false" outlineLevel="0" collapsed="false">
      <c r="A6757" s="74" t="s">
        <v>29483</v>
      </c>
      <c r="B6757" s="74" t="s">
        <v>29484</v>
      </c>
      <c r="C6757" s="74" t="s">
        <v>29591</v>
      </c>
      <c r="D6757" s="74" t="s">
        <v>29592</v>
      </c>
      <c r="E6757" s="75"/>
      <c r="F6757" s="74"/>
      <c r="G6757" s="76" t="n">
        <v>98525</v>
      </c>
      <c r="H6757" s="74" t="s">
        <v>29593</v>
      </c>
      <c r="I6757" s="74" t="s">
        <v>73</v>
      </c>
      <c r="J6757" s="74" t="s">
        <v>16938</v>
      </c>
      <c r="K6757" s="75" t="s">
        <v>29594</v>
      </c>
      <c r="L6757" s="74" t="s">
        <v>16940</v>
      </c>
    </row>
    <row r="6758" customFormat="false" ht="13.5" hidden="false" customHeight="false" outlineLevel="0" collapsed="false">
      <c r="A6758" s="74" t="s">
        <v>29483</v>
      </c>
      <c r="B6758" s="74" t="s">
        <v>29484</v>
      </c>
      <c r="C6758" s="74" t="s">
        <v>29591</v>
      </c>
      <c r="D6758" s="74" t="s">
        <v>29592</v>
      </c>
      <c r="E6758" s="75"/>
      <c r="F6758" s="74"/>
      <c r="G6758" s="76" t="n">
        <v>98526</v>
      </c>
      <c r="H6758" s="74" t="s">
        <v>29595</v>
      </c>
      <c r="I6758" s="74" t="s">
        <v>21</v>
      </c>
      <c r="J6758" s="74" t="s">
        <v>16938</v>
      </c>
      <c r="K6758" s="75" t="s">
        <v>29596</v>
      </c>
      <c r="L6758" s="74" t="s">
        <v>16940</v>
      </c>
    </row>
    <row r="6759" customFormat="false" ht="13.5" hidden="false" customHeight="false" outlineLevel="0" collapsed="false">
      <c r="A6759" s="74" t="s">
        <v>29483</v>
      </c>
      <c r="B6759" s="74" t="s">
        <v>29484</v>
      </c>
      <c r="C6759" s="74" t="s">
        <v>29591</v>
      </c>
      <c r="D6759" s="74" t="s">
        <v>29592</v>
      </c>
      <c r="E6759" s="75"/>
      <c r="F6759" s="74"/>
      <c r="G6759" s="76" t="n">
        <v>98527</v>
      </c>
      <c r="H6759" s="74" t="s">
        <v>29597</v>
      </c>
      <c r="I6759" s="74" t="s">
        <v>21</v>
      </c>
      <c r="J6759" s="74" t="s">
        <v>16938</v>
      </c>
      <c r="K6759" s="75" t="s">
        <v>29598</v>
      </c>
      <c r="L6759" s="74" t="s">
        <v>16940</v>
      </c>
    </row>
    <row r="6760" customFormat="false" ht="13.5" hidden="false" customHeight="false" outlineLevel="0" collapsed="false">
      <c r="A6760" s="74" t="s">
        <v>29483</v>
      </c>
      <c r="B6760" s="74" t="s">
        <v>29484</v>
      </c>
      <c r="C6760" s="74" t="s">
        <v>29591</v>
      </c>
      <c r="D6760" s="74" t="s">
        <v>29592</v>
      </c>
      <c r="E6760" s="75"/>
      <c r="F6760" s="74"/>
      <c r="G6760" s="76" t="n">
        <v>98528</v>
      </c>
      <c r="H6760" s="74" t="s">
        <v>29599</v>
      </c>
      <c r="I6760" s="74" t="s">
        <v>21</v>
      </c>
      <c r="J6760" s="74" t="s">
        <v>16938</v>
      </c>
      <c r="K6760" s="75" t="s">
        <v>29600</v>
      </c>
      <c r="L6760" s="74" t="s">
        <v>16940</v>
      </c>
    </row>
    <row r="6761" customFormat="false" ht="13.5" hidden="false" customHeight="false" outlineLevel="0" collapsed="false">
      <c r="A6761" s="74" t="s">
        <v>29483</v>
      </c>
      <c r="B6761" s="74" t="s">
        <v>29484</v>
      </c>
      <c r="C6761" s="74" t="s">
        <v>29591</v>
      </c>
      <c r="D6761" s="74" t="s">
        <v>29592</v>
      </c>
      <c r="E6761" s="75"/>
      <c r="F6761" s="74"/>
      <c r="G6761" s="76" t="n">
        <v>98529</v>
      </c>
      <c r="H6761" s="74" t="s">
        <v>29601</v>
      </c>
      <c r="I6761" s="74" t="s">
        <v>21</v>
      </c>
      <c r="J6761" s="74" t="s">
        <v>16938</v>
      </c>
      <c r="K6761" s="75" t="s">
        <v>24894</v>
      </c>
      <c r="L6761" s="74" t="s">
        <v>16940</v>
      </c>
    </row>
    <row r="6762" customFormat="false" ht="13.5" hidden="false" customHeight="false" outlineLevel="0" collapsed="false">
      <c r="A6762" s="74" t="s">
        <v>29483</v>
      </c>
      <c r="B6762" s="74" t="s">
        <v>29484</v>
      </c>
      <c r="C6762" s="74" t="s">
        <v>29591</v>
      </c>
      <c r="D6762" s="74" t="s">
        <v>29592</v>
      </c>
      <c r="E6762" s="75"/>
      <c r="F6762" s="74"/>
      <c r="G6762" s="76" t="n">
        <v>98530</v>
      </c>
      <c r="H6762" s="74" t="s">
        <v>29602</v>
      </c>
      <c r="I6762" s="74" t="s">
        <v>21</v>
      </c>
      <c r="J6762" s="74" t="s">
        <v>16938</v>
      </c>
      <c r="K6762" s="75" t="s">
        <v>29603</v>
      </c>
      <c r="L6762" s="74" t="s">
        <v>16940</v>
      </c>
    </row>
    <row r="6763" customFormat="false" ht="13.5" hidden="false" customHeight="false" outlineLevel="0" collapsed="false">
      <c r="A6763" s="74" t="s">
        <v>29483</v>
      </c>
      <c r="B6763" s="74" t="s">
        <v>29484</v>
      </c>
      <c r="C6763" s="74" t="s">
        <v>29591</v>
      </c>
      <c r="D6763" s="74" t="s">
        <v>29592</v>
      </c>
      <c r="E6763" s="75"/>
      <c r="F6763" s="74"/>
      <c r="G6763" s="76" t="n">
        <v>98531</v>
      </c>
      <c r="H6763" s="74" t="s">
        <v>29604</v>
      </c>
      <c r="I6763" s="74" t="s">
        <v>21</v>
      </c>
      <c r="J6763" s="74" t="s">
        <v>16938</v>
      </c>
      <c r="K6763" s="75" t="s">
        <v>25359</v>
      </c>
      <c r="L6763" s="74" t="s">
        <v>16940</v>
      </c>
    </row>
    <row r="6764" customFormat="false" ht="13.5" hidden="false" customHeight="false" outlineLevel="0" collapsed="false">
      <c r="A6764" s="74" t="s">
        <v>29483</v>
      </c>
      <c r="B6764" s="74" t="s">
        <v>29484</v>
      </c>
      <c r="C6764" s="74" t="s">
        <v>29591</v>
      </c>
      <c r="D6764" s="74" t="s">
        <v>29592</v>
      </c>
      <c r="E6764" s="75"/>
      <c r="F6764" s="74"/>
      <c r="G6764" s="76" t="n">
        <v>98532</v>
      </c>
      <c r="H6764" s="74" t="s">
        <v>29605</v>
      </c>
      <c r="I6764" s="74" t="s">
        <v>21</v>
      </c>
      <c r="J6764" s="74" t="s">
        <v>16938</v>
      </c>
      <c r="K6764" s="75" t="s">
        <v>29606</v>
      </c>
      <c r="L6764" s="74" t="s">
        <v>16940</v>
      </c>
    </row>
    <row r="6765" customFormat="false" ht="13.5" hidden="false" customHeight="false" outlineLevel="0" collapsed="false">
      <c r="A6765" s="74" t="s">
        <v>29483</v>
      </c>
      <c r="B6765" s="74" t="s">
        <v>29484</v>
      </c>
      <c r="C6765" s="74" t="s">
        <v>29591</v>
      </c>
      <c r="D6765" s="74" t="s">
        <v>29592</v>
      </c>
      <c r="E6765" s="75"/>
      <c r="F6765" s="74"/>
      <c r="G6765" s="76" t="n">
        <v>98533</v>
      </c>
      <c r="H6765" s="74" t="s">
        <v>29607</v>
      </c>
      <c r="I6765" s="74" t="s">
        <v>21</v>
      </c>
      <c r="J6765" s="74" t="s">
        <v>16938</v>
      </c>
      <c r="K6765" s="75" t="s">
        <v>29608</v>
      </c>
      <c r="L6765" s="74" t="s">
        <v>16940</v>
      </c>
    </row>
    <row r="6766" customFormat="false" ht="13.5" hidden="false" customHeight="false" outlineLevel="0" collapsed="false">
      <c r="A6766" s="74" t="s">
        <v>29483</v>
      </c>
      <c r="B6766" s="74" t="s">
        <v>29484</v>
      </c>
      <c r="C6766" s="74" t="s">
        <v>29591</v>
      </c>
      <c r="D6766" s="74" t="s">
        <v>29592</v>
      </c>
      <c r="E6766" s="75"/>
      <c r="F6766" s="74"/>
      <c r="G6766" s="76" t="n">
        <v>98534</v>
      </c>
      <c r="H6766" s="74" t="s">
        <v>29609</v>
      </c>
      <c r="I6766" s="74" t="s">
        <v>21</v>
      </c>
      <c r="J6766" s="74" t="s">
        <v>16938</v>
      </c>
      <c r="K6766" s="75" t="s">
        <v>29610</v>
      </c>
      <c r="L6766" s="74" t="s">
        <v>16940</v>
      </c>
    </row>
    <row r="6767" customFormat="false" ht="13.5" hidden="false" customHeight="false" outlineLevel="0" collapsed="false">
      <c r="A6767" s="74" t="s">
        <v>29483</v>
      </c>
      <c r="B6767" s="74" t="s">
        <v>29484</v>
      </c>
      <c r="C6767" s="74" t="s">
        <v>29591</v>
      </c>
      <c r="D6767" s="74" t="s">
        <v>29592</v>
      </c>
      <c r="E6767" s="75"/>
      <c r="F6767" s="74"/>
      <c r="G6767" s="76" t="n">
        <v>98535</v>
      </c>
      <c r="H6767" s="74" t="s">
        <v>29611</v>
      </c>
      <c r="I6767" s="74" t="s">
        <v>21</v>
      </c>
      <c r="J6767" s="74" t="s">
        <v>16938</v>
      </c>
      <c r="K6767" s="75" t="s">
        <v>29612</v>
      </c>
      <c r="L6767" s="74" t="s">
        <v>16940</v>
      </c>
    </row>
    <row r="6768" customFormat="false" ht="13.5" hidden="false" customHeight="false" outlineLevel="0" collapsed="false">
      <c r="A6768" s="74" t="s">
        <v>23316</v>
      </c>
      <c r="B6768" s="74" t="s">
        <v>28668</v>
      </c>
      <c r="C6768" s="74" t="s">
        <v>29139</v>
      </c>
      <c r="D6768" s="74" t="s">
        <v>29140</v>
      </c>
      <c r="E6768" s="75"/>
      <c r="F6768" s="74"/>
      <c r="G6768" s="76" t="n">
        <v>88238</v>
      </c>
      <c r="H6768" s="74" t="s">
        <v>29613</v>
      </c>
      <c r="I6768" s="74" t="s">
        <v>321</v>
      </c>
      <c r="J6768" s="74" t="s">
        <v>16938</v>
      </c>
      <c r="K6768" s="75" t="s">
        <v>29614</v>
      </c>
      <c r="L6768" s="74" t="s">
        <v>29615</v>
      </c>
    </row>
    <row r="6769" customFormat="false" ht="13.5" hidden="false" customHeight="false" outlineLevel="0" collapsed="false">
      <c r="A6769" s="74" t="s">
        <v>23316</v>
      </c>
      <c r="B6769" s="74" t="s">
        <v>28668</v>
      </c>
      <c r="C6769" s="74" t="s">
        <v>29139</v>
      </c>
      <c r="D6769" s="74" t="s">
        <v>29140</v>
      </c>
      <c r="E6769" s="75"/>
      <c r="F6769" s="74"/>
      <c r="G6769" s="76" t="n">
        <v>88239</v>
      </c>
      <c r="H6769" s="74" t="s">
        <v>29616</v>
      </c>
      <c r="I6769" s="74" t="s">
        <v>321</v>
      </c>
      <c r="J6769" s="74" t="s">
        <v>16938</v>
      </c>
      <c r="K6769" s="75" t="s">
        <v>29617</v>
      </c>
      <c r="L6769" s="74" t="s">
        <v>29615</v>
      </c>
    </row>
    <row r="6770" customFormat="false" ht="13.5" hidden="false" customHeight="false" outlineLevel="0" collapsed="false">
      <c r="A6770" s="74" t="s">
        <v>23316</v>
      </c>
      <c r="B6770" s="74" t="s">
        <v>28668</v>
      </c>
      <c r="C6770" s="74" t="s">
        <v>29139</v>
      </c>
      <c r="D6770" s="74" t="s">
        <v>29140</v>
      </c>
      <c r="E6770" s="75"/>
      <c r="F6770" s="74"/>
      <c r="G6770" s="76" t="n">
        <v>88240</v>
      </c>
      <c r="H6770" s="74" t="s">
        <v>29618</v>
      </c>
      <c r="I6770" s="74" t="s">
        <v>321</v>
      </c>
      <c r="J6770" s="74" t="s">
        <v>16938</v>
      </c>
      <c r="K6770" s="75" t="s">
        <v>29619</v>
      </c>
      <c r="L6770" s="74" t="s">
        <v>29615</v>
      </c>
    </row>
    <row r="6771" customFormat="false" ht="13.5" hidden="false" customHeight="false" outlineLevel="0" collapsed="false">
      <c r="A6771" s="74" t="s">
        <v>23316</v>
      </c>
      <c r="B6771" s="74" t="s">
        <v>28668</v>
      </c>
      <c r="C6771" s="74" t="s">
        <v>29139</v>
      </c>
      <c r="D6771" s="74" t="s">
        <v>29140</v>
      </c>
      <c r="E6771" s="75"/>
      <c r="F6771" s="74"/>
      <c r="G6771" s="76" t="n">
        <v>88241</v>
      </c>
      <c r="H6771" s="74" t="s">
        <v>29620</v>
      </c>
      <c r="I6771" s="74" t="s">
        <v>321</v>
      </c>
      <c r="J6771" s="74" t="s">
        <v>16938</v>
      </c>
      <c r="K6771" s="75" t="s">
        <v>20967</v>
      </c>
      <c r="L6771" s="74" t="s">
        <v>29615</v>
      </c>
    </row>
    <row r="6772" customFormat="false" ht="13.5" hidden="false" customHeight="false" outlineLevel="0" collapsed="false">
      <c r="A6772" s="74" t="s">
        <v>23316</v>
      </c>
      <c r="B6772" s="74" t="s">
        <v>28668</v>
      </c>
      <c r="C6772" s="74" t="s">
        <v>29139</v>
      </c>
      <c r="D6772" s="74" t="s">
        <v>29140</v>
      </c>
      <c r="E6772" s="75"/>
      <c r="F6772" s="74"/>
      <c r="G6772" s="76" t="n">
        <v>88242</v>
      </c>
      <c r="H6772" s="74" t="s">
        <v>29621</v>
      </c>
      <c r="I6772" s="74" t="s">
        <v>321</v>
      </c>
      <c r="J6772" s="74" t="s">
        <v>16938</v>
      </c>
      <c r="K6772" s="75" t="s">
        <v>22356</v>
      </c>
      <c r="L6772" s="74" t="s">
        <v>29615</v>
      </c>
    </row>
    <row r="6773" customFormat="false" ht="13.5" hidden="false" customHeight="false" outlineLevel="0" collapsed="false">
      <c r="A6773" s="74" t="s">
        <v>23316</v>
      </c>
      <c r="B6773" s="74" t="s">
        <v>28668</v>
      </c>
      <c r="C6773" s="74" t="s">
        <v>29139</v>
      </c>
      <c r="D6773" s="74" t="s">
        <v>29140</v>
      </c>
      <c r="E6773" s="75"/>
      <c r="F6773" s="74"/>
      <c r="G6773" s="76" t="n">
        <v>88243</v>
      </c>
      <c r="H6773" s="74" t="s">
        <v>29622</v>
      </c>
      <c r="I6773" s="74" t="s">
        <v>321</v>
      </c>
      <c r="J6773" s="74" t="s">
        <v>16938</v>
      </c>
      <c r="K6773" s="75" t="s">
        <v>29623</v>
      </c>
      <c r="L6773" s="74" t="s">
        <v>29615</v>
      </c>
    </row>
    <row r="6774" customFormat="false" ht="13.5" hidden="false" customHeight="false" outlineLevel="0" collapsed="false">
      <c r="A6774" s="74" t="s">
        <v>23316</v>
      </c>
      <c r="B6774" s="74" t="s">
        <v>28668</v>
      </c>
      <c r="C6774" s="74" t="s">
        <v>29139</v>
      </c>
      <c r="D6774" s="74" t="s">
        <v>29140</v>
      </c>
      <c r="E6774" s="75"/>
      <c r="F6774" s="74"/>
      <c r="G6774" s="76" t="n">
        <v>88245</v>
      </c>
      <c r="H6774" s="74" t="s">
        <v>29624</v>
      </c>
      <c r="I6774" s="74" t="s">
        <v>321</v>
      </c>
      <c r="J6774" s="74" t="s">
        <v>16938</v>
      </c>
      <c r="K6774" s="75" t="s">
        <v>29625</v>
      </c>
      <c r="L6774" s="74" t="s">
        <v>29615</v>
      </c>
    </row>
    <row r="6775" customFormat="false" ht="13.5" hidden="false" customHeight="false" outlineLevel="0" collapsed="false">
      <c r="A6775" s="74" t="s">
        <v>23316</v>
      </c>
      <c r="B6775" s="74" t="s">
        <v>28668</v>
      </c>
      <c r="C6775" s="74" t="s">
        <v>29139</v>
      </c>
      <c r="D6775" s="74" t="s">
        <v>29140</v>
      </c>
      <c r="E6775" s="75"/>
      <c r="F6775" s="74"/>
      <c r="G6775" s="76" t="n">
        <v>88246</v>
      </c>
      <c r="H6775" s="74" t="s">
        <v>29626</v>
      </c>
      <c r="I6775" s="74" t="s">
        <v>321</v>
      </c>
      <c r="J6775" s="74" t="s">
        <v>16938</v>
      </c>
      <c r="K6775" s="75" t="s">
        <v>29627</v>
      </c>
      <c r="L6775" s="74" t="s">
        <v>29615</v>
      </c>
    </row>
    <row r="6776" customFormat="false" ht="13.5" hidden="false" customHeight="false" outlineLevel="0" collapsed="false">
      <c r="A6776" s="74" t="s">
        <v>23316</v>
      </c>
      <c r="B6776" s="74" t="s">
        <v>28668</v>
      </c>
      <c r="C6776" s="74" t="s">
        <v>29139</v>
      </c>
      <c r="D6776" s="74" t="s">
        <v>29140</v>
      </c>
      <c r="E6776" s="75"/>
      <c r="F6776" s="74"/>
      <c r="G6776" s="76" t="n">
        <v>88247</v>
      </c>
      <c r="H6776" s="74" t="s">
        <v>29628</v>
      </c>
      <c r="I6776" s="74" t="s">
        <v>321</v>
      </c>
      <c r="J6776" s="74" t="s">
        <v>16938</v>
      </c>
      <c r="K6776" s="75" t="s">
        <v>22774</v>
      </c>
      <c r="L6776" s="74" t="s">
        <v>29615</v>
      </c>
    </row>
    <row r="6777" customFormat="false" ht="13.5" hidden="false" customHeight="false" outlineLevel="0" collapsed="false">
      <c r="A6777" s="74" t="s">
        <v>23316</v>
      </c>
      <c r="B6777" s="74" t="s">
        <v>28668</v>
      </c>
      <c r="C6777" s="74" t="s">
        <v>29139</v>
      </c>
      <c r="D6777" s="74" t="s">
        <v>29140</v>
      </c>
      <c r="E6777" s="75"/>
      <c r="F6777" s="74"/>
      <c r="G6777" s="76" t="n">
        <v>88248</v>
      </c>
      <c r="H6777" s="74" t="s">
        <v>29629</v>
      </c>
      <c r="I6777" s="74" t="s">
        <v>321</v>
      </c>
      <c r="J6777" s="74" t="s">
        <v>16938</v>
      </c>
      <c r="K6777" s="75" t="s">
        <v>18281</v>
      </c>
      <c r="L6777" s="74" t="s">
        <v>29615</v>
      </c>
    </row>
    <row r="6778" customFormat="false" ht="13.5" hidden="false" customHeight="false" outlineLevel="0" collapsed="false">
      <c r="A6778" s="74" t="s">
        <v>23316</v>
      </c>
      <c r="B6778" s="74" t="s">
        <v>28668</v>
      </c>
      <c r="C6778" s="74" t="s">
        <v>29139</v>
      </c>
      <c r="D6778" s="74" t="s">
        <v>29140</v>
      </c>
      <c r="E6778" s="75"/>
      <c r="F6778" s="74"/>
      <c r="G6778" s="76" t="n">
        <v>88249</v>
      </c>
      <c r="H6778" s="74" t="s">
        <v>29630</v>
      </c>
      <c r="I6778" s="74" t="s">
        <v>321</v>
      </c>
      <c r="J6778" s="74" t="s">
        <v>16938</v>
      </c>
      <c r="K6778" s="75" t="s">
        <v>29631</v>
      </c>
      <c r="L6778" s="74" t="s">
        <v>29615</v>
      </c>
    </row>
    <row r="6779" customFormat="false" ht="13.5" hidden="false" customHeight="false" outlineLevel="0" collapsed="false">
      <c r="A6779" s="74" t="s">
        <v>23316</v>
      </c>
      <c r="B6779" s="74" t="s">
        <v>28668</v>
      </c>
      <c r="C6779" s="74" t="s">
        <v>29139</v>
      </c>
      <c r="D6779" s="74" t="s">
        <v>29140</v>
      </c>
      <c r="E6779" s="75"/>
      <c r="F6779" s="74"/>
      <c r="G6779" s="76" t="n">
        <v>88250</v>
      </c>
      <c r="H6779" s="74" t="s">
        <v>29632</v>
      </c>
      <c r="I6779" s="74" t="s">
        <v>321</v>
      </c>
      <c r="J6779" s="74" t="s">
        <v>16938</v>
      </c>
      <c r="K6779" s="75" t="s">
        <v>29633</v>
      </c>
      <c r="L6779" s="74" t="s">
        <v>29615</v>
      </c>
    </row>
    <row r="6780" customFormat="false" ht="13.5" hidden="false" customHeight="false" outlineLevel="0" collapsed="false">
      <c r="A6780" s="74" t="s">
        <v>23316</v>
      </c>
      <c r="B6780" s="74" t="s">
        <v>28668</v>
      </c>
      <c r="C6780" s="74" t="s">
        <v>29139</v>
      </c>
      <c r="D6780" s="74" t="s">
        <v>29140</v>
      </c>
      <c r="E6780" s="75"/>
      <c r="F6780" s="74"/>
      <c r="G6780" s="76" t="n">
        <v>88251</v>
      </c>
      <c r="H6780" s="74" t="s">
        <v>29634</v>
      </c>
      <c r="I6780" s="74" t="s">
        <v>321</v>
      </c>
      <c r="J6780" s="74" t="s">
        <v>16938</v>
      </c>
      <c r="K6780" s="75" t="s">
        <v>29635</v>
      </c>
      <c r="L6780" s="74" t="s">
        <v>29615</v>
      </c>
    </row>
    <row r="6781" customFormat="false" ht="13.5" hidden="false" customHeight="false" outlineLevel="0" collapsed="false">
      <c r="A6781" s="74" t="s">
        <v>23316</v>
      </c>
      <c r="B6781" s="74" t="s">
        <v>28668</v>
      </c>
      <c r="C6781" s="74" t="s">
        <v>29139</v>
      </c>
      <c r="D6781" s="74" t="s">
        <v>29140</v>
      </c>
      <c r="E6781" s="75"/>
      <c r="F6781" s="74"/>
      <c r="G6781" s="76" t="n">
        <v>88252</v>
      </c>
      <c r="H6781" s="74" t="s">
        <v>29636</v>
      </c>
      <c r="I6781" s="74" t="s">
        <v>321</v>
      </c>
      <c r="J6781" s="74" t="s">
        <v>16938</v>
      </c>
      <c r="K6781" s="75" t="s">
        <v>24362</v>
      </c>
      <c r="L6781" s="74" t="s">
        <v>29615</v>
      </c>
    </row>
    <row r="6782" customFormat="false" ht="13.5" hidden="false" customHeight="false" outlineLevel="0" collapsed="false">
      <c r="A6782" s="74" t="s">
        <v>23316</v>
      </c>
      <c r="B6782" s="74" t="s">
        <v>28668</v>
      </c>
      <c r="C6782" s="74" t="s">
        <v>29139</v>
      </c>
      <c r="D6782" s="74" t="s">
        <v>29140</v>
      </c>
      <c r="E6782" s="75"/>
      <c r="F6782" s="74"/>
      <c r="G6782" s="76" t="n">
        <v>88253</v>
      </c>
      <c r="H6782" s="74" t="s">
        <v>29637</v>
      </c>
      <c r="I6782" s="74" t="s">
        <v>321</v>
      </c>
      <c r="J6782" s="74" t="s">
        <v>16938</v>
      </c>
      <c r="K6782" s="75" t="s">
        <v>29638</v>
      </c>
      <c r="L6782" s="74" t="s">
        <v>29615</v>
      </c>
    </row>
    <row r="6783" customFormat="false" ht="13.5" hidden="false" customHeight="false" outlineLevel="0" collapsed="false">
      <c r="A6783" s="74" t="s">
        <v>23316</v>
      </c>
      <c r="B6783" s="74" t="s">
        <v>28668</v>
      </c>
      <c r="C6783" s="74" t="s">
        <v>29139</v>
      </c>
      <c r="D6783" s="74" t="s">
        <v>29140</v>
      </c>
      <c r="E6783" s="75"/>
      <c r="F6783" s="74"/>
      <c r="G6783" s="76" t="n">
        <v>88255</v>
      </c>
      <c r="H6783" s="74" t="s">
        <v>29639</v>
      </c>
      <c r="I6783" s="74" t="s">
        <v>321</v>
      </c>
      <c r="J6783" s="74" t="s">
        <v>16938</v>
      </c>
      <c r="K6783" s="75" t="s">
        <v>29640</v>
      </c>
      <c r="L6783" s="74" t="s">
        <v>29615</v>
      </c>
    </row>
    <row r="6784" customFormat="false" ht="13.5" hidden="false" customHeight="false" outlineLevel="0" collapsed="false">
      <c r="A6784" s="74" t="s">
        <v>23316</v>
      </c>
      <c r="B6784" s="74" t="s">
        <v>28668</v>
      </c>
      <c r="C6784" s="74" t="s">
        <v>29139</v>
      </c>
      <c r="D6784" s="74" t="s">
        <v>29140</v>
      </c>
      <c r="E6784" s="75"/>
      <c r="F6784" s="74"/>
      <c r="G6784" s="76" t="n">
        <v>88256</v>
      </c>
      <c r="H6784" s="74" t="s">
        <v>29641</v>
      </c>
      <c r="I6784" s="74" t="s">
        <v>321</v>
      </c>
      <c r="J6784" s="74" t="s">
        <v>16938</v>
      </c>
      <c r="K6784" s="75" t="s">
        <v>29642</v>
      </c>
      <c r="L6784" s="74" t="s">
        <v>29615</v>
      </c>
    </row>
    <row r="6785" customFormat="false" ht="13.5" hidden="false" customHeight="false" outlineLevel="0" collapsed="false">
      <c r="A6785" s="74" t="s">
        <v>23316</v>
      </c>
      <c r="B6785" s="74" t="s">
        <v>28668</v>
      </c>
      <c r="C6785" s="74" t="s">
        <v>29139</v>
      </c>
      <c r="D6785" s="74" t="s">
        <v>29140</v>
      </c>
      <c r="E6785" s="75"/>
      <c r="F6785" s="74"/>
      <c r="G6785" s="76" t="n">
        <v>88257</v>
      </c>
      <c r="H6785" s="74" t="s">
        <v>29643</v>
      </c>
      <c r="I6785" s="74" t="s">
        <v>321</v>
      </c>
      <c r="J6785" s="74" t="s">
        <v>16938</v>
      </c>
      <c r="K6785" s="75" t="s">
        <v>28229</v>
      </c>
      <c r="L6785" s="74" t="s">
        <v>29615</v>
      </c>
    </row>
    <row r="6786" customFormat="false" ht="13.5" hidden="false" customHeight="false" outlineLevel="0" collapsed="false">
      <c r="A6786" s="74" t="s">
        <v>23316</v>
      </c>
      <c r="B6786" s="74" t="s">
        <v>28668</v>
      </c>
      <c r="C6786" s="74" t="s">
        <v>29139</v>
      </c>
      <c r="D6786" s="74" t="s">
        <v>29140</v>
      </c>
      <c r="E6786" s="75"/>
      <c r="F6786" s="74"/>
      <c r="G6786" s="76" t="n">
        <v>88258</v>
      </c>
      <c r="H6786" s="74" t="s">
        <v>29644</v>
      </c>
      <c r="I6786" s="74" t="s">
        <v>321</v>
      </c>
      <c r="J6786" s="74" t="s">
        <v>16938</v>
      </c>
      <c r="K6786" s="75" t="s">
        <v>29645</v>
      </c>
      <c r="L6786" s="74" t="s">
        <v>29615</v>
      </c>
    </row>
    <row r="6787" customFormat="false" ht="13.5" hidden="false" customHeight="false" outlineLevel="0" collapsed="false">
      <c r="A6787" s="74" t="s">
        <v>23316</v>
      </c>
      <c r="B6787" s="74" t="s">
        <v>28668</v>
      </c>
      <c r="C6787" s="74" t="s">
        <v>29139</v>
      </c>
      <c r="D6787" s="74" t="s">
        <v>29140</v>
      </c>
      <c r="E6787" s="75"/>
      <c r="F6787" s="74"/>
      <c r="G6787" s="76" t="n">
        <v>88260</v>
      </c>
      <c r="H6787" s="74" t="s">
        <v>29646</v>
      </c>
      <c r="I6787" s="74" t="s">
        <v>321</v>
      </c>
      <c r="J6787" s="74" t="s">
        <v>16938</v>
      </c>
      <c r="K6787" s="75" t="s">
        <v>29625</v>
      </c>
      <c r="L6787" s="74" t="s">
        <v>29615</v>
      </c>
    </row>
    <row r="6788" customFormat="false" ht="13.5" hidden="false" customHeight="false" outlineLevel="0" collapsed="false">
      <c r="A6788" s="74" t="s">
        <v>23316</v>
      </c>
      <c r="B6788" s="74" t="s">
        <v>28668</v>
      </c>
      <c r="C6788" s="74" t="s">
        <v>29139</v>
      </c>
      <c r="D6788" s="74" t="s">
        <v>29140</v>
      </c>
      <c r="E6788" s="75"/>
      <c r="F6788" s="74"/>
      <c r="G6788" s="76" t="n">
        <v>88261</v>
      </c>
      <c r="H6788" s="74" t="s">
        <v>29647</v>
      </c>
      <c r="I6788" s="74" t="s">
        <v>321</v>
      </c>
      <c r="J6788" s="74" t="s">
        <v>16938</v>
      </c>
      <c r="K6788" s="75" t="s">
        <v>25565</v>
      </c>
      <c r="L6788" s="74" t="s">
        <v>29615</v>
      </c>
    </row>
    <row r="6789" customFormat="false" ht="13.5" hidden="false" customHeight="false" outlineLevel="0" collapsed="false">
      <c r="A6789" s="74" t="s">
        <v>23316</v>
      </c>
      <c r="B6789" s="74" t="s">
        <v>28668</v>
      </c>
      <c r="C6789" s="74" t="s">
        <v>29139</v>
      </c>
      <c r="D6789" s="74" t="s">
        <v>29140</v>
      </c>
      <c r="E6789" s="75"/>
      <c r="F6789" s="74"/>
      <c r="G6789" s="76" t="n">
        <v>88262</v>
      </c>
      <c r="H6789" s="74" t="s">
        <v>29648</v>
      </c>
      <c r="I6789" s="74" t="s">
        <v>321</v>
      </c>
      <c r="J6789" s="74" t="s">
        <v>17690</v>
      </c>
      <c r="K6789" s="75" t="s">
        <v>16994</v>
      </c>
      <c r="L6789" s="74" t="s">
        <v>29615</v>
      </c>
    </row>
    <row r="6790" customFormat="false" ht="13.5" hidden="false" customHeight="false" outlineLevel="0" collapsed="false">
      <c r="A6790" s="74" t="s">
        <v>23316</v>
      </c>
      <c r="B6790" s="74" t="s">
        <v>28668</v>
      </c>
      <c r="C6790" s="74" t="s">
        <v>29139</v>
      </c>
      <c r="D6790" s="74" t="s">
        <v>29140</v>
      </c>
      <c r="E6790" s="75"/>
      <c r="F6790" s="74"/>
      <c r="G6790" s="76" t="n">
        <v>88263</v>
      </c>
      <c r="H6790" s="74" t="s">
        <v>29649</v>
      </c>
      <c r="I6790" s="74" t="s">
        <v>321</v>
      </c>
      <c r="J6790" s="74" t="s">
        <v>16938</v>
      </c>
      <c r="K6790" s="75" t="s">
        <v>22349</v>
      </c>
      <c r="L6790" s="74" t="s">
        <v>29615</v>
      </c>
    </row>
    <row r="6791" customFormat="false" ht="13.5" hidden="false" customHeight="false" outlineLevel="0" collapsed="false">
      <c r="A6791" s="74" t="s">
        <v>23316</v>
      </c>
      <c r="B6791" s="74" t="s">
        <v>28668</v>
      </c>
      <c r="C6791" s="74" t="s">
        <v>29139</v>
      </c>
      <c r="D6791" s="74" t="s">
        <v>29140</v>
      </c>
      <c r="E6791" s="75"/>
      <c r="F6791" s="74"/>
      <c r="G6791" s="76" t="n">
        <v>88264</v>
      </c>
      <c r="H6791" s="74" t="s">
        <v>29650</v>
      </c>
      <c r="I6791" s="74" t="s">
        <v>321</v>
      </c>
      <c r="J6791" s="74" t="s">
        <v>17690</v>
      </c>
      <c r="K6791" s="75" t="s">
        <v>29651</v>
      </c>
      <c r="L6791" s="74" t="s">
        <v>29615</v>
      </c>
    </row>
    <row r="6792" customFormat="false" ht="13.5" hidden="false" customHeight="false" outlineLevel="0" collapsed="false">
      <c r="A6792" s="74" t="s">
        <v>23316</v>
      </c>
      <c r="B6792" s="74" t="s">
        <v>28668</v>
      </c>
      <c r="C6792" s="74" t="s">
        <v>29139</v>
      </c>
      <c r="D6792" s="74" t="s">
        <v>29140</v>
      </c>
      <c r="E6792" s="75"/>
      <c r="F6792" s="74"/>
      <c r="G6792" s="76" t="n">
        <v>88265</v>
      </c>
      <c r="H6792" s="74" t="s">
        <v>29652</v>
      </c>
      <c r="I6792" s="74" t="s">
        <v>321</v>
      </c>
      <c r="J6792" s="74" t="s">
        <v>16938</v>
      </c>
      <c r="K6792" s="75" t="s">
        <v>29653</v>
      </c>
      <c r="L6792" s="74" t="s">
        <v>29615</v>
      </c>
    </row>
    <row r="6793" customFormat="false" ht="13.5" hidden="false" customHeight="false" outlineLevel="0" collapsed="false">
      <c r="A6793" s="74" t="s">
        <v>23316</v>
      </c>
      <c r="B6793" s="74" t="s">
        <v>28668</v>
      </c>
      <c r="C6793" s="74" t="s">
        <v>29139</v>
      </c>
      <c r="D6793" s="74" t="s">
        <v>29140</v>
      </c>
      <c r="E6793" s="75"/>
      <c r="F6793" s="74"/>
      <c r="G6793" s="76" t="n">
        <v>88266</v>
      </c>
      <c r="H6793" s="74" t="s">
        <v>29654</v>
      </c>
      <c r="I6793" s="74" t="s">
        <v>321</v>
      </c>
      <c r="J6793" s="74" t="s">
        <v>16938</v>
      </c>
      <c r="K6793" s="75" t="s">
        <v>29655</v>
      </c>
      <c r="L6793" s="74" t="s">
        <v>29615</v>
      </c>
    </row>
    <row r="6794" customFormat="false" ht="13.5" hidden="false" customHeight="false" outlineLevel="0" collapsed="false">
      <c r="A6794" s="74" t="s">
        <v>23316</v>
      </c>
      <c r="B6794" s="74" t="s">
        <v>28668</v>
      </c>
      <c r="C6794" s="74" t="s">
        <v>29139</v>
      </c>
      <c r="D6794" s="74" t="s">
        <v>29140</v>
      </c>
      <c r="E6794" s="75"/>
      <c r="F6794" s="74"/>
      <c r="G6794" s="76" t="n">
        <v>88267</v>
      </c>
      <c r="H6794" s="74" t="s">
        <v>29656</v>
      </c>
      <c r="I6794" s="74" t="s">
        <v>321</v>
      </c>
      <c r="J6794" s="74" t="s">
        <v>17690</v>
      </c>
      <c r="K6794" s="75" t="s">
        <v>29657</v>
      </c>
      <c r="L6794" s="74" t="s">
        <v>29615</v>
      </c>
    </row>
    <row r="6795" customFormat="false" ht="13.5" hidden="false" customHeight="false" outlineLevel="0" collapsed="false">
      <c r="A6795" s="74" t="s">
        <v>23316</v>
      </c>
      <c r="B6795" s="74" t="s">
        <v>28668</v>
      </c>
      <c r="C6795" s="74" t="s">
        <v>29139</v>
      </c>
      <c r="D6795" s="74" t="s">
        <v>29140</v>
      </c>
      <c r="E6795" s="75"/>
      <c r="F6795" s="74"/>
      <c r="G6795" s="76" t="n">
        <v>88269</v>
      </c>
      <c r="H6795" s="74" t="s">
        <v>29658</v>
      </c>
      <c r="I6795" s="74" t="s">
        <v>321</v>
      </c>
      <c r="J6795" s="74" t="s">
        <v>16938</v>
      </c>
      <c r="K6795" s="75" t="s">
        <v>29625</v>
      </c>
      <c r="L6795" s="74" t="s">
        <v>29615</v>
      </c>
    </row>
    <row r="6796" customFormat="false" ht="13.5" hidden="false" customHeight="false" outlineLevel="0" collapsed="false">
      <c r="A6796" s="74" t="s">
        <v>23316</v>
      </c>
      <c r="B6796" s="74" t="s">
        <v>28668</v>
      </c>
      <c r="C6796" s="74" t="s">
        <v>29139</v>
      </c>
      <c r="D6796" s="74" t="s">
        <v>29140</v>
      </c>
      <c r="E6796" s="75"/>
      <c r="F6796" s="74"/>
      <c r="G6796" s="76" t="n">
        <v>88270</v>
      </c>
      <c r="H6796" s="74" t="s">
        <v>29659</v>
      </c>
      <c r="I6796" s="74" t="s">
        <v>321</v>
      </c>
      <c r="J6796" s="74" t="s">
        <v>16938</v>
      </c>
      <c r="K6796" s="75" t="s">
        <v>29660</v>
      </c>
      <c r="L6796" s="74" t="s">
        <v>29615</v>
      </c>
    </row>
    <row r="6797" customFormat="false" ht="13.5" hidden="false" customHeight="false" outlineLevel="0" collapsed="false">
      <c r="A6797" s="74" t="s">
        <v>23316</v>
      </c>
      <c r="B6797" s="74" t="s">
        <v>28668</v>
      </c>
      <c r="C6797" s="74" t="s">
        <v>29139</v>
      </c>
      <c r="D6797" s="74" t="s">
        <v>29140</v>
      </c>
      <c r="E6797" s="75"/>
      <c r="F6797" s="74"/>
      <c r="G6797" s="76" t="n">
        <v>88272</v>
      </c>
      <c r="H6797" s="74" t="s">
        <v>29661</v>
      </c>
      <c r="I6797" s="74" t="s">
        <v>321</v>
      </c>
      <c r="J6797" s="74" t="s">
        <v>16938</v>
      </c>
      <c r="K6797" s="75" t="s">
        <v>29662</v>
      </c>
      <c r="L6797" s="74" t="s">
        <v>29615</v>
      </c>
    </row>
    <row r="6798" customFormat="false" ht="13.5" hidden="false" customHeight="false" outlineLevel="0" collapsed="false">
      <c r="A6798" s="74" t="s">
        <v>23316</v>
      </c>
      <c r="B6798" s="74" t="s">
        <v>28668</v>
      </c>
      <c r="C6798" s="74" t="s">
        <v>29139</v>
      </c>
      <c r="D6798" s="74" t="s">
        <v>29140</v>
      </c>
      <c r="E6798" s="75"/>
      <c r="F6798" s="74"/>
      <c r="G6798" s="76" t="n">
        <v>88273</v>
      </c>
      <c r="H6798" s="74" t="s">
        <v>29663</v>
      </c>
      <c r="I6798" s="74" t="s">
        <v>321</v>
      </c>
      <c r="J6798" s="74" t="s">
        <v>16938</v>
      </c>
      <c r="K6798" s="75" t="s">
        <v>29664</v>
      </c>
      <c r="L6798" s="74" t="s">
        <v>29615</v>
      </c>
    </row>
    <row r="6799" customFormat="false" ht="13.5" hidden="false" customHeight="false" outlineLevel="0" collapsed="false">
      <c r="A6799" s="74" t="s">
        <v>23316</v>
      </c>
      <c r="B6799" s="74" t="s">
        <v>28668</v>
      </c>
      <c r="C6799" s="74" t="s">
        <v>29139</v>
      </c>
      <c r="D6799" s="74" t="s">
        <v>29140</v>
      </c>
      <c r="E6799" s="75"/>
      <c r="F6799" s="74"/>
      <c r="G6799" s="76" t="n">
        <v>88274</v>
      </c>
      <c r="H6799" s="74" t="s">
        <v>29665</v>
      </c>
      <c r="I6799" s="74" t="s">
        <v>321</v>
      </c>
      <c r="J6799" s="74" t="s">
        <v>16938</v>
      </c>
      <c r="K6799" s="75" t="s">
        <v>29642</v>
      </c>
      <c r="L6799" s="74" t="s">
        <v>29615</v>
      </c>
    </row>
    <row r="6800" customFormat="false" ht="13.5" hidden="false" customHeight="false" outlineLevel="0" collapsed="false">
      <c r="A6800" s="74" t="s">
        <v>23316</v>
      </c>
      <c r="B6800" s="74" t="s">
        <v>28668</v>
      </c>
      <c r="C6800" s="74" t="s">
        <v>29139</v>
      </c>
      <c r="D6800" s="74" t="s">
        <v>29140</v>
      </c>
      <c r="E6800" s="75"/>
      <c r="F6800" s="74"/>
      <c r="G6800" s="76" t="n">
        <v>88275</v>
      </c>
      <c r="H6800" s="74" t="s">
        <v>29666</v>
      </c>
      <c r="I6800" s="74" t="s">
        <v>321</v>
      </c>
      <c r="J6800" s="74" t="s">
        <v>16938</v>
      </c>
      <c r="K6800" s="75" t="s">
        <v>29667</v>
      </c>
      <c r="L6800" s="74" t="s">
        <v>29615</v>
      </c>
    </row>
    <row r="6801" customFormat="false" ht="13.5" hidden="false" customHeight="false" outlineLevel="0" collapsed="false">
      <c r="A6801" s="74" t="s">
        <v>23316</v>
      </c>
      <c r="B6801" s="74" t="s">
        <v>28668</v>
      </c>
      <c r="C6801" s="74" t="s">
        <v>29139</v>
      </c>
      <c r="D6801" s="74" t="s">
        <v>29140</v>
      </c>
      <c r="E6801" s="75"/>
      <c r="F6801" s="74"/>
      <c r="G6801" s="76" t="n">
        <v>88277</v>
      </c>
      <c r="H6801" s="74" t="s">
        <v>29668</v>
      </c>
      <c r="I6801" s="74" t="s">
        <v>321</v>
      </c>
      <c r="J6801" s="74" t="s">
        <v>16938</v>
      </c>
      <c r="K6801" s="75" t="s">
        <v>29669</v>
      </c>
      <c r="L6801" s="74" t="s">
        <v>29615</v>
      </c>
    </row>
    <row r="6802" customFormat="false" ht="13.5" hidden="false" customHeight="false" outlineLevel="0" collapsed="false">
      <c r="A6802" s="74" t="s">
        <v>23316</v>
      </c>
      <c r="B6802" s="74" t="s">
        <v>28668</v>
      </c>
      <c r="C6802" s="74" t="s">
        <v>29139</v>
      </c>
      <c r="D6802" s="74" t="s">
        <v>29140</v>
      </c>
      <c r="E6802" s="75"/>
      <c r="F6802" s="74"/>
      <c r="G6802" s="76" t="n">
        <v>88278</v>
      </c>
      <c r="H6802" s="74" t="s">
        <v>29670</v>
      </c>
      <c r="I6802" s="74" t="s">
        <v>321</v>
      </c>
      <c r="J6802" s="74" t="s">
        <v>16938</v>
      </c>
      <c r="K6802" s="75" t="s">
        <v>29671</v>
      </c>
      <c r="L6802" s="74" t="s">
        <v>29615</v>
      </c>
    </row>
    <row r="6803" customFormat="false" ht="13.5" hidden="false" customHeight="false" outlineLevel="0" collapsed="false">
      <c r="A6803" s="74" t="s">
        <v>23316</v>
      </c>
      <c r="B6803" s="74" t="s">
        <v>28668</v>
      </c>
      <c r="C6803" s="74" t="s">
        <v>29139</v>
      </c>
      <c r="D6803" s="74" t="s">
        <v>29140</v>
      </c>
      <c r="E6803" s="75"/>
      <c r="F6803" s="74"/>
      <c r="G6803" s="76" t="n">
        <v>88279</v>
      </c>
      <c r="H6803" s="74" t="s">
        <v>29672</v>
      </c>
      <c r="I6803" s="74" t="s">
        <v>321</v>
      </c>
      <c r="J6803" s="74" t="s">
        <v>16938</v>
      </c>
      <c r="K6803" s="75" t="s">
        <v>29673</v>
      </c>
      <c r="L6803" s="74" t="s">
        <v>29615</v>
      </c>
    </row>
    <row r="6804" customFormat="false" ht="13.5" hidden="false" customHeight="false" outlineLevel="0" collapsed="false">
      <c r="A6804" s="74" t="s">
        <v>23316</v>
      </c>
      <c r="B6804" s="74" t="s">
        <v>28668</v>
      </c>
      <c r="C6804" s="74" t="s">
        <v>29139</v>
      </c>
      <c r="D6804" s="74" t="s">
        <v>29140</v>
      </c>
      <c r="E6804" s="75"/>
      <c r="F6804" s="74"/>
      <c r="G6804" s="76" t="n">
        <v>88281</v>
      </c>
      <c r="H6804" s="74" t="s">
        <v>29674</v>
      </c>
      <c r="I6804" s="74" t="s">
        <v>321</v>
      </c>
      <c r="J6804" s="74" t="s">
        <v>16938</v>
      </c>
      <c r="K6804" s="75" t="s">
        <v>28153</v>
      </c>
      <c r="L6804" s="74" t="s">
        <v>29615</v>
      </c>
    </row>
    <row r="6805" customFormat="false" ht="13.5" hidden="false" customHeight="false" outlineLevel="0" collapsed="false">
      <c r="A6805" s="74" t="s">
        <v>23316</v>
      </c>
      <c r="B6805" s="74" t="s">
        <v>28668</v>
      </c>
      <c r="C6805" s="74" t="s">
        <v>29139</v>
      </c>
      <c r="D6805" s="74" t="s">
        <v>29140</v>
      </c>
      <c r="E6805" s="75"/>
      <c r="F6805" s="74"/>
      <c r="G6805" s="76" t="n">
        <v>88282</v>
      </c>
      <c r="H6805" s="74" t="s">
        <v>29675</v>
      </c>
      <c r="I6805" s="74" t="s">
        <v>321</v>
      </c>
      <c r="J6805" s="74" t="s">
        <v>16938</v>
      </c>
      <c r="K6805" s="75" t="s">
        <v>29676</v>
      </c>
      <c r="L6805" s="74" t="s">
        <v>29615</v>
      </c>
    </row>
    <row r="6806" customFormat="false" ht="13.5" hidden="false" customHeight="false" outlineLevel="0" collapsed="false">
      <c r="A6806" s="74" t="s">
        <v>23316</v>
      </c>
      <c r="B6806" s="74" t="s">
        <v>28668</v>
      </c>
      <c r="C6806" s="74" t="s">
        <v>29139</v>
      </c>
      <c r="D6806" s="74" t="s">
        <v>29140</v>
      </c>
      <c r="E6806" s="75"/>
      <c r="F6806" s="74"/>
      <c r="G6806" s="76" t="n">
        <v>88283</v>
      </c>
      <c r="H6806" s="74" t="s">
        <v>29677</v>
      </c>
      <c r="I6806" s="74" t="s">
        <v>321</v>
      </c>
      <c r="J6806" s="74" t="s">
        <v>16938</v>
      </c>
      <c r="K6806" s="75" t="s">
        <v>29678</v>
      </c>
      <c r="L6806" s="74" t="s">
        <v>29615</v>
      </c>
    </row>
    <row r="6807" customFormat="false" ht="13.5" hidden="false" customHeight="false" outlineLevel="0" collapsed="false">
      <c r="A6807" s="74" t="s">
        <v>23316</v>
      </c>
      <c r="B6807" s="74" t="s">
        <v>28668</v>
      </c>
      <c r="C6807" s="74" t="s">
        <v>29139</v>
      </c>
      <c r="D6807" s="74" t="s">
        <v>29140</v>
      </c>
      <c r="E6807" s="75"/>
      <c r="F6807" s="74"/>
      <c r="G6807" s="76" t="n">
        <v>88284</v>
      </c>
      <c r="H6807" s="74" t="s">
        <v>29679</v>
      </c>
      <c r="I6807" s="74" t="s">
        <v>321</v>
      </c>
      <c r="J6807" s="74" t="s">
        <v>16938</v>
      </c>
      <c r="K6807" s="75" t="s">
        <v>29680</v>
      </c>
      <c r="L6807" s="74" t="s">
        <v>29615</v>
      </c>
    </row>
    <row r="6808" customFormat="false" ht="13.5" hidden="false" customHeight="false" outlineLevel="0" collapsed="false">
      <c r="A6808" s="74" t="s">
        <v>23316</v>
      </c>
      <c r="B6808" s="74" t="s">
        <v>28668</v>
      </c>
      <c r="C6808" s="74" t="s">
        <v>29139</v>
      </c>
      <c r="D6808" s="74" t="s">
        <v>29140</v>
      </c>
      <c r="E6808" s="75"/>
      <c r="F6808" s="74"/>
      <c r="G6808" s="76" t="n">
        <v>88285</v>
      </c>
      <c r="H6808" s="74" t="s">
        <v>29681</v>
      </c>
      <c r="I6808" s="74" t="s">
        <v>321</v>
      </c>
      <c r="J6808" s="74" t="s">
        <v>16938</v>
      </c>
      <c r="K6808" s="75" t="s">
        <v>29682</v>
      </c>
      <c r="L6808" s="74" t="s">
        <v>29615</v>
      </c>
    </row>
    <row r="6809" customFormat="false" ht="13.5" hidden="false" customHeight="false" outlineLevel="0" collapsed="false">
      <c r="A6809" s="74" t="s">
        <v>23316</v>
      </c>
      <c r="B6809" s="74" t="s">
        <v>28668</v>
      </c>
      <c r="C6809" s="74" t="s">
        <v>29139</v>
      </c>
      <c r="D6809" s="74" t="s">
        <v>29140</v>
      </c>
      <c r="E6809" s="75"/>
      <c r="F6809" s="74"/>
      <c r="G6809" s="76" t="n">
        <v>88286</v>
      </c>
      <c r="H6809" s="74" t="s">
        <v>29683</v>
      </c>
      <c r="I6809" s="74" t="s">
        <v>321</v>
      </c>
      <c r="J6809" s="74" t="s">
        <v>16938</v>
      </c>
      <c r="K6809" s="75" t="s">
        <v>29684</v>
      </c>
      <c r="L6809" s="74" t="s">
        <v>29615</v>
      </c>
    </row>
    <row r="6810" customFormat="false" ht="13.5" hidden="false" customHeight="false" outlineLevel="0" collapsed="false">
      <c r="A6810" s="74" t="s">
        <v>23316</v>
      </c>
      <c r="B6810" s="74" t="s">
        <v>28668</v>
      </c>
      <c r="C6810" s="74" t="s">
        <v>29139</v>
      </c>
      <c r="D6810" s="74" t="s">
        <v>29140</v>
      </c>
      <c r="E6810" s="75"/>
      <c r="F6810" s="74"/>
      <c r="G6810" s="76" t="n">
        <v>88288</v>
      </c>
      <c r="H6810" s="74" t="s">
        <v>29685</v>
      </c>
      <c r="I6810" s="74" t="s">
        <v>321</v>
      </c>
      <c r="J6810" s="74" t="s">
        <v>16938</v>
      </c>
      <c r="K6810" s="75" t="s">
        <v>29686</v>
      </c>
      <c r="L6810" s="74" t="s">
        <v>29615</v>
      </c>
    </row>
    <row r="6811" customFormat="false" ht="13.5" hidden="false" customHeight="false" outlineLevel="0" collapsed="false">
      <c r="A6811" s="74" t="s">
        <v>23316</v>
      </c>
      <c r="B6811" s="74" t="s">
        <v>28668</v>
      </c>
      <c r="C6811" s="74" t="s">
        <v>29139</v>
      </c>
      <c r="D6811" s="74" t="s">
        <v>29140</v>
      </c>
      <c r="E6811" s="75"/>
      <c r="F6811" s="74"/>
      <c r="G6811" s="76" t="n">
        <v>88291</v>
      </c>
      <c r="H6811" s="74" t="s">
        <v>29687</v>
      </c>
      <c r="I6811" s="74" t="s">
        <v>321</v>
      </c>
      <c r="J6811" s="74" t="s">
        <v>16938</v>
      </c>
      <c r="K6811" s="75" t="s">
        <v>18762</v>
      </c>
      <c r="L6811" s="74" t="s">
        <v>29615</v>
      </c>
    </row>
    <row r="6812" customFormat="false" ht="13.5" hidden="false" customHeight="false" outlineLevel="0" collapsed="false">
      <c r="A6812" s="74" t="s">
        <v>23316</v>
      </c>
      <c r="B6812" s="74" t="s">
        <v>28668</v>
      </c>
      <c r="C6812" s="74" t="s">
        <v>29139</v>
      </c>
      <c r="D6812" s="74" t="s">
        <v>29140</v>
      </c>
      <c r="E6812" s="75"/>
      <c r="F6812" s="74"/>
      <c r="G6812" s="76" t="n">
        <v>88292</v>
      </c>
      <c r="H6812" s="74" t="s">
        <v>29688</v>
      </c>
      <c r="I6812" s="74" t="s">
        <v>321</v>
      </c>
      <c r="J6812" s="74" t="s">
        <v>16938</v>
      </c>
      <c r="K6812" s="75" t="s">
        <v>29689</v>
      </c>
      <c r="L6812" s="74" t="s">
        <v>29615</v>
      </c>
    </row>
    <row r="6813" customFormat="false" ht="13.5" hidden="false" customHeight="false" outlineLevel="0" collapsed="false">
      <c r="A6813" s="74" t="s">
        <v>23316</v>
      </c>
      <c r="B6813" s="74" t="s">
        <v>28668</v>
      </c>
      <c r="C6813" s="74" t="s">
        <v>29139</v>
      </c>
      <c r="D6813" s="74" t="s">
        <v>29140</v>
      </c>
      <c r="E6813" s="75"/>
      <c r="F6813" s="74"/>
      <c r="G6813" s="76" t="n">
        <v>88293</v>
      </c>
      <c r="H6813" s="74" t="s">
        <v>29690</v>
      </c>
      <c r="I6813" s="74" t="s">
        <v>321</v>
      </c>
      <c r="J6813" s="74" t="s">
        <v>16938</v>
      </c>
      <c r="K6813" s="75" t="s">
        <v>25494</v>
      </c>
      <c r="L6813" s="74" t="s">
        <v>29615</v>
      </c>
    </row>
    <row r="6814" customFormat="false" ht="13.5" hidden="false" customHeight="false" outlineLevel="0" collapsed="false">
      <c r="A6814" s="74" t="s">
        <v>23316</v>
      </c>
      <c r="B6814" s="74" t="s">
        <v>28668</v>
      </c>
      <c r="C6814" s="74" t="s">
        <v>29139</v>
      </c>
      <c r="D6814" s="74" t="s">
        <v>29140</v>
      </c>
      <c r="E6814" s="75"/>
      <c r="F6814" s="74"/>
      <c r="G6814" s="76" t="n">
        <v>88294</v>
      </c>
      <c r="H6814" s="74" t="s">
        <v>29691</v>
      </c>
      <c r="I6814" s="74" t="s">
        <v>321</v>
      </c>
      <c r="J6814" s="74" t="s">
        <v>17690</v>
      </c>
      <c r="K6814" s="75" t="s">
        <v>29692</v>
      </c>
      <c r="L6814" s="74" t="s">
        <v>29615</v>
      </c>
    </row>
    <row r="6815" customFormat="false" ht="13.5" hidden="false" customHeight="false" outlineLevel="0" collapsed="false">
      <c r="A6815" s="74" t="s">
        <v>23316</v>
      </c>
      <c r="B6815" s="74" t="s">
        <v>28668</v>
      </c>
      <c r="C6815" s="74" t="s">
        <v>29139</v>
      </c>
      <c r="D6815" s="74" t="s">
        <v>29140</v>
      </c>
      <c r="E6815" s="75"/>
      <c r="F6815" s="74"/>
      <c r="G6815" s="76" t="n">
        <v>88295</v>
      </c>
      <c r="H6815" s="74" t="s">
        <v>29693</v>
      </c>
      <c r="I6815" s="74" t="s">
        <v>321</v>
      </c>
      <c r="J6815" s="74" t="s">
        <v>16938</v>
      </c>
      <c r="K6815" s="75" t="s">
        <v>24100</v>
      </c>
      <c r="L6815" s="74" t="s">
        <v>29615</v>
      </c>
    </row>
    <row r="6816" customFormat="false" ht="13.5" hidden="false" customHeight="false" outlineLevel="0" collapsed="false">
      <c r="A6816" s="74" t="s">
        <v>23316</v>
      </c>
      <c r="B6816" s="74" t="s">
        <v>28668</v>
      </c>
      <c r="C6816" s="74" t="s">
        <v>29139</v>
      </c>
      <c r="D6816" s="74" t="s">
        <v>29140</v>
      </c>
      <c r="E6816" s="75"/>
      <c r="F6816" s="74"/>
      <c r="G6816" s="76" t="n">
        <v>88296</v>
      </c>
      <c r="H6816" s="74" t="s">
        <v>29694</v>
      </c>
      <c r="I6816" s="74" t="s">
        <v>321</v>
      </c>
      <c r="J6816" s="74" t="s">
        <v>16938</v>
      </c>
      <c r="K6816" s="75" t="s">
        <v>25640</v>
      </c>
      <c r="L6816" s="74" t="s">
        <v>29615</v>
      </c>
    </row>
    <row r="6817" customFormat="false" ht="13.5" hidden="false" customHeight="false" outlineLevel="0" collapsed="false">
      <c r="A6817" s="74" t="s">
        <v>23316</v>
      </c>
      <c r="B6817" s="74" t="s">
        <v>28668</v>
      </c>
      <c r="C6817" s="74" t="s">
        <v>29139</v>
      </c>
      <c r="D6817" s="74" t="s">
        <v>29140</v>
      </c>
      <c r="E6817" s="75"/>
      <c r="F6817" s="74"/>
      <c r="G6817" s="76" t="n">
        <v>88297</v>
      </c>
      <c r="H6817" s="74" t="s">
        <v>29695</v>
      </c>
      <c r="I6817" s="74" t="s">
        <v>321</v>
      </c>
      <c r="J6817" s="74" t="s">
        <v>16938</v>
      </c>
      <c r="K6817" s="75" t="s">
        <v>29696</v>
      </c>
      <c r="L6817" s="74" t="s">
        <v>29615</v>
      </c>
    </row>
    <row r="6818" customFormat="false" ht="13.5" hidden="false" customHeight="false" outlineLevel="0" collapsed="false">
      <c r="A6818" s="74" t="s">
        <v>23316</v>
      </c>
      <c r="B6818" s="74" t="s">
        <v>28668</v>
      </c>
      <c r="C6818" s="74" t="s">
        <v>29139</v>
      </c>
      <c r="D6818" s="74" t="s">
        <v>29140</v>
      </c>
      <c r="E6818" s="75"/>
      <c r="F6818" s="74"/>
      <c r="G6818" s="76" t="n">
        <v>88298</v>
      </c>
      <c r="H6818" s="74" t="s">
        <v>29697</v>
      </c>
      <c r="I6818" s="74" t="s">
        <v>321</v>
      </c>
      <c r="J6818" s="74" t="s">
        <v>16938</v>
      </c>
      <c r="K6818" s="75" t="s">
        <v>29698</v>
      </c>
      <c r="L6818" s="74" t="s">
        <v>29615</v>
      </c>
    </row>
    <row r="6819" customFormat="false" ht="13.5" hidden="false" customHeight="false" outlineLevel="0" collapsed="false">
      <c r="A6819" s="74" t="s">
        <v>23316</v>
      </c>
      <c r="B6819" s="74" t="s">
        <v>28668</v>
      </c>
      <c r="C6819" s="74" t="s">
        <v>29139</v>
      </c>
      <c r="D6819" s="74" t="s">
        <v>29140</v>
      </c>
      <c r="E6819" s="75"/>
      <c r="F6819" s="74"/>
      <c r="G6819" s="76" t="n">
        <v>88299</v>
      </c>
      <c r="H6819" s="74" t="s">
        <v>29699</v>
      </c>
      <c r="I6819" s="74" t="s">
        <v>321</v>
      </c>
      <c r="J6819" s="74" t="s">
        <v>16938</v>
      </c>
      <c r="K6819" s="75" t="s">
        <v>23390</v>
      </c>
      <c r="L6819" s="74" t="s">
        <v>29615</v>
      </c>
    </row>
    <row r="6820" customFormat="false" ht="13.5" hidden="false" customHeight="false" outlineLevel="0" collapsed="false">
      <c r="A6820" s="74" t="s">
        <v>23316</v>
      </c>
      <c r="B6820" s="74" t="s">
        <v>28668</v>
      </c>
      <c r="C6820" s="74" t="s">
        <v>29139</v>
      </c>
      <c r="D6820" s="74" t="s">
        <v>29140</v>
      </c>
      <c r="E6820" s="75"/>
      <c r="F6820" s="74"/>
      <c r="G6820" s="76" t="n">
        <v>88300</v>
      </c>
      <c r="H6820" s="74" t="s">
        <v>29700</v>
      </c>
      <c r="I6820" s="74" t="s">
        <v>321</v>
      </c>
      <c r="J6820" s="74" t="s">
        <v>16938</v>
      </c>
      <c r="K6820" s="75" t="s">
        <v>29701</v>
      </c>
      <c r="L6820" s="74" t="s">
        <v>29615</v>
      </c>
    </row>
    <row r="6821" customFormat="false" ht="13.5" hidden="false" customHeight="false" outlineLevel="0" collapsed="false">
      <c r="A6821" s="74" t="s">
        <v>23316</v>
      </c>
      <c r="B6821" s="74" t="s">
        <v>28668</v>
      </c>
      <c r="C6821" s="74" t="s">
        <v>29139</v>
      </c>
      <c r="D6821" s="74" t="s">
        <v>29140</v>
      </c>
      <c r="E6821" s="75"/>
      <c r="F6821" s="74"/>
      <c r="G6821" s="76" t="n">
        <v>88301</v>
      </c>
      <c r="H6821" s="74" t="s">
        <v>29702</v>
      </c>
      <c r="I6821" s="74" t="s">
        <v>321</v>
      </c>
      <c r="J6821" s="74" t="s">
        <v>16938</v>
      </c>
      <c r="K6821" s="75" t="s">
        <v>27095</v>
      </c>
      <c r="L6821" s="74" t="s">
        <v>29615</v>
      </c>
    </row>
    <row r="6822" customFormat="false" ht="13.5" hidden="false" customHeight="false" outlineLevel="0" collapsed="false">
      <c r="A6822" s="74" t="s">
        <v>23316</v>
      </c>
      <c r="B6822" s="74" t="s">
        <v>28668</v>
      </c>
      <c r="C6822" s="74" t="s">
        <v>29139</v>
      </c>
      <c r="D6822" s="74" t="s">
        <v>29140</v>
      </c>
      <c r="E6822" s="75"/>
      <c r="F6822" s="74"/>
      <c r="G6822" s="76" t="n">
        <v>88302</v>
      </c>
      <c r="H6822" s="74" t="s">
        <v>29703</v>
      </c>
      <c r="I6822" s="74" t="s">
        <v>321</v>
      </c>
      <c r="J6822" s="74" t="s">
        <v>16938</v>
      </c>
      <c r="K6822" s="75" t="s">
        <v>29704</v>
      </c>
      <c r="L6822" s="74" t="s">
        <v>29615</v>
      </c>
    </row>
    <row r="6823" customFormat="false" ht="13.5" hidden="false" customHeight="false" outlineLevel="0" collapsed="false">
      <c r="A6823" s="74" t="s">
        <v>23316</v>
      </c>
      <c r="B6823" s="74" t="s">
        <v>28668</v>
      </c>
      <c r="C6823" s="74" t="s">
        <v>29139</v>
      </c>
      <c r="D6823" s="74" t="s">
        <v>29140</v>
      </c>
      <c r="E6823" s="75"/>
      <c r="F6823" s="74"/>
      <c r="G6823" s="76" t="n">
        <v>88303</v>
      </c>
      <c r="H6823" s="74" t="s">
        <v>29705</v>
      </c>
      <c r="I6823" s="74" t="s">
        <v>321</v>
      </c>
      <c r="J6823" s="74" t="s">
        <v>16938</v>
      </c>
      <c r="K6823" s="75" t="s">
        <v>29706</v>
      </c>
      <c r="L6823" s="74" t="s">
        <v>29615</v>
      </c>
    </row>
    <row r="6824" customFormat="false" ht="13.5" hidden="false" customHeight="false" outlineLevel="0" collapsed="false">
      <c r="A6824" s="74" t="s">
        <v>23316</v>
      </c>
      <c r="B6824" s="74" t="s">
        <v>28668</v>
      </c>
      <c r="C6824" s="74" t="s">
        <v>29139</v>
      </c>
      <c r="D6824" s="74" t="s">
        <v>29140</v>
      </c>
      <c r="E6824" s="75"/>
      <c r="F6824" s="74"/>
      <c r="G6824" s="76" t="n">
        <v>88304</v>
      </c>
      <c r="H6824" s="74" t="s">
        <v>29707</v>
      </c>
      <c r="I6824" s="74" t="s">
        <v>321</v>
      </c>
      <c r="J6824" s="74" t="s">
        <v>16938</v>
      </c>
      <c r="K6824" s="75" t="s">
        <v>27095</v>
      </c>
      <c r="L6824" s="74" t="s">
        <v>29615</v>
      </c>
    </row>
    <row r="6825" customFormat="false" ht="13.5" hidden="false" customHeight="false" outlineLevel="0" collapsed="false">
      <c r="A6825" s="74" t="s">
        <v>23316</v>
      </c>
      <c r="B6825" s="74" t="s">
        <v>28668</v>
      </c>
      <c r="C6825" s="74" t="s">
        <v>29139</v>
      </c>
      <c r="D6825" s="74" t="s">
        <v>29140</v>
      </c>
      <c r="E6825" s="75"/>
      <c r="F6825" s="74"/>
      <c r="G6825" s="76" t="n">
        <v>88306</v>
      </c>
      <c r="H6825" s="74" t="s">
        <v>29708</v>
      </c>
      <c r="I6825" s="74" t="s">
        <v>321</v>
      </c>
      <c r="J6825" s="74" t="s">
        <v>16938</v>
      </c>
      <c r="K6825" s="75" t="s">
        <v>19720</v>
      </c>
      <c r="L6825" s="74" t="s">
        <v>29615</v>
      </c>
    </row>
    <row r="6826" customFormat="false" ht="13.5" hidden="false" customHeight="false" outlineLevel="0" collapsed="false">
      <c r="A6826" s="74" t="s">
        <v>23316</v>
      </c>
      <c r="B6826" s="74" t="s">
        <v>28668</v>
      </c>
      <c r="C6826" s="74" t="s">
        <v>29139</v>
      </c>
      <c r="D6826" s="74" t="s">
        <v>29140</v>
      </c>
      <c r="E6826" s="75"/>
      <c r="F6826" s="74"/>
      <c r="G6826" s="76" t="n">
        <v>88307</v>
      </c>
      <c r="H6826" s="74" t="s">
        <v>29709</v>
      </c>
      <c r="I6826" s="74" t="s">
        <v>321</v>
      </c>
      <c r="J6826" s="74" t="s">
        <v>16938</v>
      </c>
      <c r="K6826" s="75" t="s">
        <v>29710</v>
      </c>
      <c r="L6826" s="74" t="s">
        <v>29615</v>
      </c>
    </row>
    <row r="6827" customFormat="false" ht="13.5" hidden="false" customHeight="false" outlineLevel="0" collapsed="false">
      <c r="A6827" s="74" t="s">
        <v>23316</v>
      </c>
      <c r="B6827" s="74" t="s">
        <v>28668</v>
      </c>
      <c r="C6827" s="74" t="s">
        <v>29139</v>
      </c>
      <c r="D6827" s="74" t="s">
        <v>29140</v>
      </c>
      <c r="E6827" s="75"/>
      <c r="F6827" s="74"/>
      <c r="G6827" s="76" t="n">
        <v>88308</v>
      </c>
      <c r="H6827" s="74" t="s">
        <v>29711</v>
      </c>
      <c r="I6827" s="74" t="s">
        <v>321</v>
      </c>
      <c r="J6827" s="74" t="s">
        <v>16938</v>
      </c>
      <c r="K6827" s="75" t="s">
        <v>29642</v>
      </c>
      <c r="L6827" s="74" t="s">
        <v>29615</v>
      </c>
    </row>
    <row r="6828" customFormat="false" ht="13.5" hidden="false" customHeight="false" outlineLevel="0" collapsed="false">
      <c r="A6828" s="74" t="s">
        <v>23316</v>
      </c>
      <c r="B6828" s="74" t="s">
        <v>28668</v>
      </c>
      <c r="C6828" s="74" t="s">
        <v>29139</v>
      </c>
      <c r="D6828" s="74" t="s">
        <v>29140</v>
      </c>
      <c r="E6828" s="75"/>
      <c r="F6828" s="74"/>
      <c r="G6828" s="76" t="n">
        <v>88309</v>
      </c>
      <c r="H6828" s="74" t="s">
        <v>29712</v>
      </c>
      <c r="I6828" s="74" t="s">
        <v>321</v>
      </c>
      <c r="J6828" s="74" t="s">
        <v>17690</v>
      </c>
      <c r="K6828" s="75" t="s">
        <v>29660</v>
      </c>
      <c r="L6828" s="74" t="s">
        <v>29615</v>
      </c>
    </row>
    <row r="6829" customFormat="false" ht="13.5" hidden="false" customHeight="false" outlineLevel="0" collapsed="false">
      <c r="A6829" s="74" t="s">
        <v>23316</v>
      </c>
      <c r="B6829" s="74" t="s">
        <v>28668</v>
      </c>
      <c r="C6829" s="74" t="s">
        <v>29139</v>
      </c>
      <c r="D6829" s="74" t="s">
        <v>29140</v>
      </c>
      <c r="E6829" s="75"/>
      <c r="F6829" s="74"/>
      <c r="G6829" s="76" t="n">
        <v>88310</v>
      </c>
      <c r="H6829" s="74" t="s">
        <v>29713</v>
      </c>
      <c r="I6829" s="74" t="s">
        <v>321</v>
      </c>
      <c r="J6829" s="74" t="s">
        <v>17690</v>
      </c>
      <c r="K6829" s="75" t="s">
        <v>29714</v>
      </c>
      <c r="L6829" s="74" t="s">
        <v>29615</v>
      </c>
    </row>
    <row r="6830" customFormat="false" ht="13.5" hidden="false" customHeight="false" outlineLevel="0" collapsed="false">
      <c r="A6830" s="74" t="s">
        <v>23316</v>
      </c>
      <c r="B6830" s="74" t="s">
        <v>28668</v>
      </c>
      <c r="C6830" s="74" t="s">
        <v>29139</v>
      </c>
      <c r="D6830" s="74" t="s">
        <v>29140</v>
      </c>
      <c r="E6830" s="75"/>
      <c r="F6830" s="74"/>
      <c r="G6830" s="76" t="n">
        <v>88311</v>
      </c>
      <c r="H6830" s="74" t="s">
        <v>29715</v>
      </c>
      <c r="I6830" s="74" t="s">
        <v>321</v>
      </c>
      <c r="J6830" s="74" t="s">
        <v>16938</v>
      </c>
      <c r="K6830" s="75" t="s">
        <v>29716</v>
      </c>
      <c r="L6830" s="74" t="s">
        <v>29615</v>
      </c>
    </row>
    <row r="6831" customFormat="false" ht="13.5" hidden="false" customHeight="false" outlineLevel="0" collapsed="false">
      <c r="A6831" s="74" t="s">
        <v>23316</v>
      </c>
      <c r="B6831" s="74" t="s">
        <v>28668</v>
      </c>
      <c r="C6831" s="74" t="s">
        <v>29139</v>
      </c>
      <c r="D6831" s="74" t="s">
        <v>29140</v>
      </c>
      <c r="E6831" s="75"/>
      <c r="F6831" s="74"/>
      <c r="G6831" s="76" t="n">
        <v>88312</v>
      </c>
      <c r="H6831" s="74" t="s">
        <v>29717</v>
      </c>
      <c r="I6831" s="74" t="s">
        <v>321</v>
      </c>
      <c r="J6831" s="74" t="s">
        <v>16938</v>
      </c>
      <c r="K6831" s="75" t="s">
        <v>23911</v>
      </c>
      <c r="L6831" s="74" t="s">
        <v>29615</v>
      </c>
    </row>
    <row r="6832" customFormat="false" ht="13.5" hidden="false" customHeight="false" outlineLevel="0" collapsed="false">
      <c r="A6832" s="74" t="s">
        <v>23316</v>
      </c>
      <c r="B6832" s="74" t="s">
        <v>28668</v>
      </c>
      <c r="C6832" s="74" t="s">
        <v>29139</v>
      </c>
      <c r="D6832" s="74" t="s">
        <v>29140</v>
      </c>
      <c r="E6832" s="75"/>
      <c r="F6832" s="74"/>
      <c r="G6832" s="76" t="n">
        <v>88313</v>
      </c>
      <c r="H6832" s="74" t="s">
        <v>29718</v>
      </c>
      <c r="I6832" s="74" t="s">
        <v>321</v>
      </c>
      <c r="J6832" s="74" t="s">
        <v>16938</v>
      </c>
      <c r="K6832" s="75" t="s">
        <v>29719</v>
      </c>
      <c r="L6832" s="74" t="s">
        <v>29615</v>
      </c>
    </row>
    <row r="6833" customFormat="false" ht="13.5" hidden="false" customHeight="false" outlineLevel="0" collapsed="false">
      <c r="A6833" s="74" t="s">
        <v>23316</v>
      </c>
      <c r="B6833" s="74" t="s">
        <v>28668</v>
      </c>
      <c r="C6833" s="74" t="s">
        <v>29139</v>
      </c>
      <c r="D6833" s="74" t="s">
        <v>29140</v>
      </c>
      <c r="E6833" s="75"/>
      <c r="F6833" s="74"/>
      <c r="G6833" s="76" t="n">
        <v>88314</v>
      </c>
      <c r="H6833" s="74" t="s">
        <v>29720</v>
      </c>
      <c r="I6833" s="74" t="s">
        <v>321</v>
      </c>
      <c r="J6833" s="74" t="s">
        <v>16938</v>
      </c>
      <c r="K6833" s="75" t="s">
        <v>29721</v>
      </c>
      <c r="L6833" s="74" t="s">
        <v>29615</v>
      </c>
    </row>
    <row r="6834" customFormat="false" ht="13.5" hidden="false" customHeight="false" outlineLevel="0" collapsed="false">
      <c r="A6834" s="74" t="s">
        <v>23316</v>
      </c>
      <c r="B6834" s="74" t="s">
        <v>28668</v>
      </c>
      <c r="C6834" s="74" t="s">
        <v>29139</v>
      </c>
      <c r="D6834" s="74" t="s">
        <v>29140</v>
      </c>
      <c r="E6834" s="75"/>
      <c r="F6834" s="74"/>
      <c r="G6834" s="76" t="n">
        <v>88315</v>
      </c>
      <c r="H6834" s="74" t="s">
        <v>29722</v>
      </c>
      <c r="I6834" s="74" t="s">
        <v>321</v>
      </c>
      <c r="J6834" s="74" t="s">
        <v>16938</v>
      </c>
      <c r="K6834" s="75" t="s">
        <v>29625</v>
      </c>
      <c r="L6834" s="74" t="s">
        <v>29615</v>
      </c>
    </row>
    <row r="6835" customFormat="false" ht="13.5" hidden="false" customHeight="false" outlineLevel="0" collapsed="false">
      <c r="A6835" s="74" t="s">
        <v>23316</v>
      </c>
      <c r="B6835" s="74" t="s">
        <v>28668</v>
      </c>
      <c r="C6835" s="74" t="s">
        <v>29139</v>
      </c>
      <c r="D6835" s="74" t="s">
        <v>29140</v>
      </c>
      <c r="E6835" s="75"/>
      <c r="F6835" s="74"/>
      <c r="G6835" s="76" t="n">
        <v>88316</v>
      </c>
      <c r="H6835" s="74" t="s">
        <v>29723</v>
      </c>
      <c r="I6835" s="74" t="s">
        <v>321</v>
      </c>
      <c r="J6835" s="74" t="s">
        <v>17690</v>
      </c>
      <c r="K6835" s="75" t="s">
        <v>29724</v>
      </c>
      <c r="L6835" s="74" t="s">
        <v>29615</v>
      </c>
    </row>
    <row r="6836" customFormat="false" ht="13.5" hidden="false" customHeight="false" outlineLevel="0" collapsed="false">
      <c r="A6836" s="74" t="s">
        <v>23316</v>
      </c>
      <c r="B6836" s="74" t="s">
        <v>28668</v>
      </c>
      <c r="C6836" s="74" t="s">
        <v>29139</v>
      </c>
      <c r="D6836" s="74" t="s">
        <v>29140</v>
      </c>
      <c r="E6836" s="75"/>
      <c r="F6836" s="74"/>
      <c r="G6836" s="76" t="n">
        <v>88317</v>
      </c>
      <c r="H6836" s="74" t="s">
        <v>29725</v>
      </c>
      <c r="I6836" s="74" t="s">
        <v>321</v>
      </c>
      <c r="J6836" s="74" t="s">
        <v>17690</v>
      </c>
      <c r="K6836" s="75" t="s">
        <v>22524</v>
      </c>
      <c r="L6836" s="74" t="s">
        <v>29615</v>
      </c>
    </row>
    <row r="6837" customFormat="false" ht="13.5" hidden="false" customHeight="false" outlineLevel="0" collapsed="false">
      <c r="A6837" s="74" t="s">
        <v>23316</v>
      </c>
      <c r="B6837" s="74" t="s">
        <v>28668</v>
      </c>
      <c r="C6837" s="74" t="s">
        <v>29139</v>
      </c>
      <c r="D6837" s="74" t="s">
        <v>29140</v>
      </c>
      <c r="E6837" s="75"/>
      <c r="F6837" s="74"/>
      <c r="G6837" s="76" t="n">
        <v>88318</v>
      </c>
      <c r="H6837" s="74" t="s">
        <v>29726</v>
      </c>
      <c r="I6837" s="74" t="s">
        <v>321</v>
      </c>
      <c r="J6837" s="74" t="s">
        <v>16938</v>
      </c>
      <c r="K6837" s="75" t="s">
        <v>24478</v>
      </c>
      <c r="L6837" s="74" t="s">
        <v>29615</v>
      </c>
    </row>
    <row r="6838" customFormat="false" ht="13.5" hidden="false" customHeight="false" outlineLevel="0" collapsed="false">
      <c r="A6838" s="74" t="s">
        <v>23316</v>
      </c>
      <c r="B6838" s="74" t="s">
        <v>28668</v>
      </c>
      <c r="C6838" s="74" t="s">
        <v>29139</v>
      </c>
      <c r="D6838" s="74" t="s">
        <v>29140</v>
      </c>
      <c r="E6838" s="75"/>
      <c r="F6838" s="74"/>
      <c r="G6838" s="76" t="n">
        <v>88320</v>
      </c>
      <c r="H6838" s="74" t="s">
        <v>29727</v>
      </c>
      <c r="I6838" s="74" t="s">
        <v>321</v>
      </c>
      <c r="J6838" s="74" t="s">
        <v>16938</v>
      </c>
      <c r="K6838" s="75" t="s">
        <v>29728</v>
      </c>
      <c r="L6838" s="74" t="s">
        <v>29615</v>
      </c>
    </row>
    <row r="6839" customFormat="false" ht="13.5" hidden="false" customHeight="false" outlineLevel="0" collapsed="false">
      <c r="A6839" s="74" t="s">
        <v>23316</v>
      </c>
      <c r="B6839" s="74" t="s">
        <v>28668</v>
      </c>
      <c r="C6839" s="74" t="s">
        <v>29139</v>
      </c>
      <c r="D6839" s="74" t="s">
        <v>29140</v>
      </c>
      <c r="E6839" s="75"/>
      <c r="F6839" s="74"/>
      <c r="G6839" s="76" t="n">
        <v>88321</v>
      </c>
      <c r="H6839" s="74" t="s">
        <v>29729</v>
      </c>
      <c r="I6839" s="74" t="s">
        <v>321</v>
      </c>
      <c r="J6839" s="74" t="s">
        <v>16938</v>
      </c>
      <c r="K6839" s="75" t="s">
        <v>29730</v>
      </c>
      <c r="L6839" s="74" t="s">
        <v>29615</v>
      </c>
    </row>
    <row r="6840" customFormat="false" ht="13.5" hidden="false" customHeight="false" outlineLevel="0" collapsed="false">
      <c r="A6840" s="74" t="s">
        <v>23316</v>
      </c>
      <c r="B6840" s="74" t="s">
        <v>28668</v>
      </c>
      <c r="C6840" s="74" t="s">
        <v>29139</v>
      </c>
      <c r="D6840" s="74" t="s">
        <v>29140</v>
      </c>
      <c r="E6840" s="75"/>
      <c r="F6840" s="74"/>
      <c r="G6840" s="76" t="n">
        <v>88322</v>
      </c>
      <c r="H6840" s="74" t="s">
        <v>29731</v>
      </c>
      <c r="I6840" s="74" t="s">
        <v>321</v>
      </c>
      <c r="J6840" s="74" t="s">
        <v>16938</v>
      </c>
      <c r="K6840" s="75" t="s">
        <v>29732</v>
      </c>
      <c r="L6840" s="74" t="s">
        <v>29615</v>
      </c>
    </row>
    <row r="6841" customFormat="false" ht="13.5" hidden="false" customHeight="false" outlineLevel="0" collapsed="false">
      <c r="A6841" s="74" t="s">
        <v>23316</v>
      </c>
      <c r="B6841" s="74" t="s">
        <v>28668</v>
      </c>
      <c r="C6841" s="74" t="s">
        <v>29139</v>
      </c>
      <c r="D6841" s="74" t="s">
        <v>29140</v>
      </c>
      <c r="E6841" s="75"/>
      <c r="F6841" s="74"/>
      <c r="G6841" s="76" t="n">
        <v>88323</v>
      </c>
      <c r="H6841" s="74" t="s">
        <v>29733</v>
      </c>
      <c r="I6841" s="74" t="s">
        <v>321</v>
      </c>
      <c r="J6841" s="74" t="s">
        <v>16938</v>
      </c>
      <c r="K6841" s="75" t="s">
        <v>16994</v>
      </c>
      <c r="L6841" s="74" t="s">
        <v>29615</v>
      </c>
    </row>
    <row r="6842" customFormat="false" ht="13.5" hidden="false" customHeight="false" outlineLevel="0" collapsed="false">
      <c r="A6842" s="74" t="s">
        <v>23316</v>
      </c>
      <c r="B6842" s="74" t="s">
        <v>28668</v>
      </c>
      <c r="C6842" s="74" t="s">
        <v>29139</v>
      </c>
      <c r="D6842" s="74" t="s">
        <v>29140</v>
      </c>
      <c r="E6842" s="75"/>
      <c r="F6842" s="74"/>
      <c r="G6842" s="76" t="n">
        <v>88324</v>
      </c>
      <c r="H6842" s="74" t="s">
        <v>29734</v>
      </c>
      <c r="I6842" s="74" t="s">
        <v>321</v>
      </c>
      <c r="J6842" s="74" t="s">
        <v>16938</v>
      </c>
      <c r="K6842" s="75" t="s">
        <v>19720</v>
      </c>
      <c r="L6842" s="74" t="s">
        <v>29615</v>
      </c>
    </row>
    <row r="6843" customFormat="false" ht="13.5" hidden="false" customHeight="false" outlineLevel="0" collapsed="false">
      <c r="A6843" s="74" t="s">
        <v>23316</v>
      </c>
      <c r="B6843" s="74" t="s">
        <v>28668</v>
      </c>
      <c r="C6843" s="74" t="s">
        <v>29139</v>
      </c>
      <c r="D6843" s="74" t="s">
        <v>29140</v>
      </c>
      <c r="E6843" s="75"/>
      <c r="F6843" s="74"/>
      <c r="G6843" s="76" t="n">
        <v>88325</v>
      </c>
      <c r="H6843" s="74" t="s">
        <v>29735</v>
      </c>
      <c r="I6843" s="74" t="s">
        <v>321</v>
      </c>
      <c r="J6843" s="74" t="s">
        <v>16938</v>
      </c>
      <c r="K6843" s="75" t="s">
        <v>27723</v>
      </c>
      <c r="L6843" s="74" t="s">
        <v>29615</v>
      </c>
    </row>
    <row r="6844" customFormat="false" ht="13.5" hidden="false" customHeight="false" outlineLevel="0" collapsed="false">
      <c r="A6844" s="74" t="s">
        <v>23316</v>
      </c>
      <c r="B6844" s="74" t="s">
        <v>28668</v>
      </c>
      <c r="C6844" s="74" t="s">
        <v>29139</v>
      </c>
      <c r="D6844" s="74" t="s">
        <v>29140</v>
      </c>
      <c r="E6844" s="75"/>
      <c r="F6844" s="74"/>
      <c r="G6844" s="76" t="n">
        <v>88326</v>
      </c>
      <c r="H6844" s="74" t="s">
        <v>29736</v>
      </c>
      <c r="I6844" s="74" t="s">
        <v>321</v>
      </c>
      <c r="J6844" s="74" t="s">
        <v>16938</v>
      </c>
      <c r="K6844" s="75" t="s">
        <v>29737</v>
      </c>
      <c r="L6844" s="74" t="s">
        <v>29615</v>
      </c>
    </row>
    <row r="6845" customFormat="false" ht="13.5" hidden="false" customHeight="false" outlineLevel="0" collapsed="false">
      <c r="A6845" s="74" t="s">
        <v>23316</v>
      </c>
      <c r="B6845" s="74" t="s">
        <v>28668</v>
      </c>
      <c r="C6845" s="74" t="s">
        <v>29139</v>
      </c>
      <c r="D6845" s="74" t="s">
        <v>29140</v>
      </c>
      <c r="E6845" s="75"/>
      <c r="F6845" s="74"/>
      <c r="G6845" s="76" t="n">
        <v>88377</v>
      </c>
      <c r="H6845" s="74" t="s">
        <v>29738</v>
      </c>
      <c r="I6845" s="74" t="s">
        <v>321</v>
      </c>
      <c r="J6845" s="74" t="s">
        <v>16938</v>
      </c>
      <c r="K6845" s="75" t="s">
        <v>29739</v>
      </c>
      <c r="L6845" s="74" t="s">
        <v>29615</v>
      </c>
    </row>
    <row r="6846" customFormat="false" ht="13.5" hidden="false" customHeight="false" outlineLevel="0" collapsed="false">
      <c r="A6846" s="74" t="s">
        <v>23316</v>
      </c>
      <c r="B6846" s="74" t="s">
        <v>28668</v>
      </c>
      <c r="C6846" s="74" t="s">
        <v>29139</v>
      </c>
      <c r="D6846" s="74" t="s">
        <v>29140</v>
      </c>
      <c r="E6846" s="75"/>
      <c r="F6846" s="74"/>
      <c r="G6846" s="76" t="n">
        <v>88441</v>
      </c>
      <c r="H6846" s="74" t="s">
        <v>29740</v>
      </c>
      <c r="I6846" s="74" t="s">
        <v>321</v>
      </c>
      <c r="J6846" s="74" t="s">
        <v>16938</v>
      </c>
      <c r="K6846" s="75" t="s">
        <v>27923</v>
      </c>
      <c r="L6846" s="74" t="s">
        <v>29615</v>
      </c>
    </row>
    <row r="6847" customFormat="false" ht="13.5" hidden="false" customHeight="false" outlineLevel="0" collapsed="false">
      <c r="A6847" s="74" t="s">
        <v>23316</v>
      </c>
      <c r="B6847" s="74" t="s">
        <v>28668</v>
      </c>
      <c r="C6847" s="74" t="s">
        <v>29139</v>
      </c>
      <c r="D6847" s="74" t="s">
        <v>29140</v>
      </c>
      <c r="E6847" s="75"/>
      <c r="F6847" s="74"/>
      <c r="G6847" s="76" t="n">
        <v>88597</v>
      </c>
      <c r="H6847" s="74" t="s">
        <v>29741</v>
      </c>
      <c r="I6847" s="74" t="s">
        <v>321</v>
      </c>
      <c r="J6847" s="74" t="s">
        <v>16938</v>
      </c>
      <c r="K6847" s="75" t="s">
        <v>29742</v>
      </c>
      <c r="L6847" s="74" t="s">
        <v>29615</v>
      </c>
    </row>
    <row r="6848" customFormat="false" ht="13.5" hidden="false" customHeight="false" outlineLevel="0" collapsed="false">
      <c r="A6848" s="74" t="s">
        <v>23316</v>
      </c>
      <c r="B6848" s="74" t="s">
        <v>28668</v>
      </c>
      <c r="C6848" s="74" t="s">
        <v>29139</v>
      </c>
      <c r="D6848" s="74" t="s">
        <v>29140</v>
      </c>
      <c r="E6848" s="75"/>
      <c r="F6848" s="74"/>
      <c r="G6848" s="76" t="n">
        <v>90766</v>
      </c>
      <c r="H6848" s="74" t="s">
        <v>29743</v>
      </c>
      <c r="I6848" s="74" t="s">
        <v>321</v>
      </c>
      <c r="J6848" s="74" t="s">
        <v>17690</v>
      </c>
      <c r="K6848" s="75" t="s">
        <v>24920</v>
      </c>
      <c r="L6848" s="74" t="s">
        <v>29615</v>
      </c>
    </row>
    <row r="6849" customFormat="false" ht="13.5" hidden="false" customHeight="false" outlineLevel="0" collapsed="false">
      <c r="A6849" s="74" t="s">
        <v>23316</v>
      </c>
      <c r="B6849" s="74" t="s">
        <v>28668</v>
      </c>
      <c r="C6849" s="74" t="s">
        <v>29139</v>
      </c>
      <c r="D6849" s="74" t="s">
        <v>29140</v>
      </c>
      <c r="E6849" s="75"/>
      <c r="F6849" s="74"/>
      <c r="G6849" s="76" t="n">
        <v>90767</v>
      </c>
      <c r="H6849" s="74" t="s">
        <v>29744</v>
      </c>
      <c r="I6849" s="74" t="s">
        <v>321</v>
      </c>
      <c r="J6849" s="74" t="s">
        <v>16938</v>
      </c>
      <c r="K6849" s="75" t="s">
        <v>21083</v>
      </c>
      <c r="L6849" s="74" t="s">
        <v>29615</v>
      </c>
    </row>
    <row r="6850" customFormat="false" ht="13.5" hidden="false" customHeight="false" outlineLevel="0" collapsed="false">
      <c r="A6850" s="74" t="s">
        <v>23316</v>
      </c>
      <c r="B6850" s="74" t="s">
        <v>28668</v>
      </c>
      <c r="C6850" s="74" t="s">
        <v>29139</v>
      </c>
      <c r="D6850" s="74" t="s">
        <v>29140</v>
      </c>
      <c r="E6850" s="75"/>
      <c r="F6850" s="74"/>
      <c r="G6850" s="76" t="n">
        <v>90768</v>
      </c>
      <c r="H6850" s="74" t="s">
        <v>29745</v>
      </c>
      <c r="I6850" s="74" t="s">
        <v>321</v>
      </c>
      <c r="J6850" s="74" t="s">
        <v>16938</v>
      </c>
      <c r="K6850" s="75" t="s">
        <v>29746</v>
      </c>
      <c r="L6850" s="74" t="s">
        <v>29615</v>
      </c>
    </row>
    <row r="6851" customFormat="false" ht="13.5" hidden="false" customHeight="false" outlineLevel="0" collapsed="false">
      <c r="A6851" s="74" t="s">
        <v>23316</v>
      </c>
      <c r="B6851" s="74" t="s">
        <v>28668</v>
      </c>
      <c r="C6851" s="74" t="s">
        <v>29139</v>
      </c>
      <c r="D6851" s="74" t="s">
        <v>29140</v>
      </c>
      <c r="E6851" s="75"/>
      <c r="F6851" s="74"/>
      <c r="G6851" s="76" t="n">
        <v>90769</v>
      </c>
      <c r="H6851" s="74" t="s">
        <v>29747</v>
      </c>
      <c r="I6851" s="74" t="s">
        <v>321</v>
      </c>
      <c r="J6851" s="74" t="s">
        <v>16938</v>
      </c>
      <c r="K6851" s="75" t="s">
        <v>28130</v>
      </c>
      <c r="L6851" s="74" t="s">
        <v>29615</v>
      </c>
    </row>
    <row r="6852" customFormat="false" ht="13.5" hidden="false" customHeight="false" outlineLevel="0" collapsed="false">
      <c r="A6852" s="74" t="s">
        <v>23316</v>
      </c>
      <c r="B6852" s="74" t="s">
        <v>28668</v>
      </c>
      <c r="C6852" s="74" t="s">
        <v>29139</v>
      </c>
      <c r="D6852" s="74" t="s">
        <v>29140</v>
      </c>
      <c r="E6852" s="75"/>
      <c r="F6852" s="74"/>
      <c r="G6852" s="76" t="n">
        <v>90770</v>
      </c>
      <c r="H6852" s="74" t="s">
        <v>29748</v>
      </c>
      <c r="I6852" s="74" t="s">
        <v>321</v>
      </c>
      <c r="J6852" s="74" t="s">
        <v>16938</v>
      </c>
      <c r="K6852" s="75" t="s">
        <v>29749</v>
      </c>
      <c r="L6852" s="74" t="s">
        <v>29615</v>
      </c>
    </row>
    <row r="6853" customFormat="false" ht="13.5" hidden="false" customHeight="false" outlineLevel="0" collapsed="false">
      <c r="A6853" s="74" t="s">
        <v>23316</v>
      </c>
      <c r="B6853" s="74" t="s">
        <v>28668</v>
      </c>
      <c r="C6853" s="74" t="s">
        <v>29139</v>
      </c>
      <c r="D6853" s="74" t="s">
        <v>29140</v>
      </c>
      <c r="E6853" s="75"/>
      <c r="F6853" s="74"/>
      <c r="G6853" s="76" t="n">
        <v>90771</v>
      </c>
      <c r="H6853" s="74" t="s">
        <v>29750</v>
      </c>
      <c r="I6853" s="74" t="s">
        <v>321</v>
      </c>
      <c r="J6853" s="74" t="s">
        <v>16938</v>
      </c>
      <c r="K6853" s="75" t="s">
        <v>29751</v>
      </c>
      <c r="L6853" s="74" t="s">
        <v>29615</v>
      </c>
    </row>
    <row r="6854" customFormat="false" ht="13.5" hidden="false" customHeight="false" outlineLevel="0" collapsed="false">
      <c r="A6854" s="74" t="s">
        <v>23316</v>
      </c>
      <c r="B6854" s="74" t="s">
        <v>28668</v>
      </c>
      <c r="C6854" s="74" t="s">
        <v>29139</v>
      </c>
      <c r="D6854" s="74" t="s">
        <v>29140</v>
      </c>
      <c r="E6854" s="75"/>
      <c r="F6854" s="74"/>
      <c r="G6854" s="76" t="n">
        <v>90772</v>
      </c>
      <c r="H6854" s="74" t="s">
        <v>29752</v>
      </c>
      <c r="I6854" s="74" t="s">
        <v>321</v>
      </c>
      <c r="J6854" s="74" t="s">
        <v>16938</v>
      </c>
      <c r="K6854" s="75" t="s">
        <v>29753</v>
      </c>
      <c r="L6854" s="74" t="s">
        <v>29615</v>
      </c>
    </row>
    <row r="6855" customFormat="false" ht="13.5" hidden="false" customHeight="false" outlineLevel="0" collapsed="false">
      <c r="A6855" s="74" t="s">
        <v>23316</v>
      </c>
      <c r="B6855" s="74" t="s">
        <v>28668</v>
      </c>
      <c r="C6855" s="74" t="s">
        <v>29139</v>
      </c>
      <c r="D6855" s="74" t="s">
        <v>29140</v>
      </c>
      <c r="E6855" s="75"/>
      <c r="F6855" s="74"/>
      <c r="G6855" s="76" t="n">
        <v>90773</v>
      </c>
      <c r="H6855" s="74" t="s">
        <v>29754</v>
      </c>
      <c r="I6855" s="74" t="s">
        <v>321</v>
      </c>
      <c r="J6855" s="74" t="s">
        <v>16938</v>
      </c>
      <c r="K6855" s="75" t="s">
        <v>29755</v>
      </c>
      <c r="L6855" s="74" t="s">
        <v>29615</v>
      </c>
    </row>
    <row r="6856" customFormat="false" ht="13.5" hidden="false" customHeight="false" outlineLevel="0" collapsed="false">
      <c r="A6856" s="74" t="s">
        <v>23316</v>
      </c>
      <c r="B6856" s="74" t="s">
        <v>28668</v>
      </c>
      <c r="C6856" s="74" t="s">
        <v>29139</v>
      </c>
      <c r="D6856" s="74" t="s">
        <v>29140</v>
      </c>
      <c r="E6856" s="75"/>
      <c r="F6856" s="74"/>
      <c r="G6856" s="76" t="n">
        <v>90775</v>
      </c>
      <c r="H6856" s="74" t="s">
        <v>29756</v>
      </c>
      <c r="I6856" s="74" t="s">
        <v>321</v>
      </c>
      <c r="J6856" s="74" t="s">
        <v>16938</v>
      </c>
      <c r="K6856" s="75" t="s">
        <v>29757</v>
      </c>
      <c r="L6856" s="74" t="s">
        <v>29615</v>
      </c>
    </row>
    <row r="6857" customFormat="false" ht="13.5" hidden="false" customHeight="false" outlineLevel="0" collapsed="false">
      <c r="A6857" s="74" t="s">
        <v>23316</v>
      </c>
      <c r="B6857" s="74" t="s">
        <v>28668</v>
      </c>
      <c r="C6857" s="74" t="s">
        <v>29139</v>
      </c>
      <c r="D6857" s="74" t="s">
        <v>29140</v>
      </c>
      <c r="E6857" s="75"/>
      <c r="F6857" s="74"/>
      <c r="G6857" s="76" t="n">
        <v>90776</v>
      </c>
      <c r="H6857" s="74" t="s">
        <v>29758</v>
      </c>
      <c r="I6857" s="74" t="s">
        <v>321</v>
      </c>
      <c r="J6857" s="74" t="s">
        <v>17690</v>
      </c>
      <c r="K6857" s="75" t="s">
        <v>29759</v>
      </c>
      <c r="L6857" s="74" t="s">
        <v>29615</v>
      </c>
    </row>
    <row r="6858" customFormat="false" ht="13.5" hidden="false" customHeight="false" outlineLevel="0" collapsed="false">
      <c r="A6858" s="74" t="s">
        <v>23316</v>
      </c>
      <c r="B6858" s="74" t="s">
        <v>28668</v>
      </c>
      <c r="C6858" s="74" t="s">
        <v>29139</v>
      </c>
      <c r="D6858" s="74" t="s">
        <v>29140</v>
      </c>
      <c r="E6858" s="75"/>
      <c r="F6858" s="74"/>
      <c r="G6858" s="76" t="n">
        <v>90777</v>
      </c>
      <c r="H6858" s="74" t="s">
        <v>29760</v>
      </c>
      <c r="I6858" s="74" t="s">
        <v>321</v>
      </c>
      <c r="J6858" s="74" t="s">
        <v>17690</v>
      </c>
      <c r="K6858" s="75" t="s">
        <v>29761</v>
      </c>
      <c r="L6858" s="74" t="s">
        <v>29615</v>
      </c>
    </row>
    <row r="6859" customFormat="false" ht="13.5" hidden="false" customHeight="false" outlineLevel="0" collapsed="false">
      <c r="A6859" s="74" t="s">
        <v>23316</v>
      </c>
      <c r="B6859" s="74" t="s">
        <v>28668</v>
      </c>
      <c r="C6859" s="74" t="s">
        <v>29139</v>
      </c>
      <c r="D6859" s="74" t="s">
        <v>29140</v>
      </c>
      <c r="E6859" s="75"/>
      <c r="F6859" s="74"/>
      <c r="G6859" s="76" t="n">
        <v>90778</v>
      </c>
      <c r="H6859" s="74" t="s">
        <v>29762</v>
      </c>
      <c r="I6859" s="74" t="s">
        <v>321</v>
      </c>
      <c r="J6859" s="74" t="s">
        <v>16938</v>
      </c>
      <c r="K6859" s="75" t="s">
        <v>29763</v>
      </c>
      <c r="L6859" s="74" t="s">
        <v>29615</v>
      </c>
    </row>
    <row r="6860" customFormat="false" ht="13.5" hidden="false" customHeight="false" outlineLevel="0" collapsed="false">
      <c r="A6860" s="74" t="s">
        <v>23316</v>
      </c>
      <c r="B6860" s="74" t="s">
        <v>28668</v>
      </c>
      <c r="C6860" s="74" t="s">
        <v>29139</v>
      </c>
      <c r="D6860" s="74" t="s">
        <v>29140</v>
      </c>
      <c r="E6860" s="75"/>
      <c r="F6860" s="74"/>
      <c r="G6860" s="76" t="n">
        <v>90779</v>
      </c>
      <c r="H6860" s="74" t="s">
        <v>29764</v>
      </c>
      <c r="I6860" s="74" t="s">
        <v>321</v>
      </c>
      <c r="J6860" s="74" t="s">
        <v>16938</v>
      </c>
      <c r="K6860" s="75" t="s">
        <v>29765</v>
      </c>
      <c r="L6860" s="74" t="s">
        <v>29615</v>
      </c>
    </row>
    <row r="6861" customFormat="false" ht="13.5" hidden="false" customHeight="false" outlineLevel="0" collapsed="false">
      <c r="A6861" s="74" t="s">
        <v>23316</v>
      </c>
      <c r="B6861" s="74" t="s">
        <v>28668</v>
      </c>
      <c r="C6861" s="74" t="s">
        <v>29139</v>
      </c>
      <c r="D6861" s="74" t="s">
        <v>29140</v>
      </c>
      <c r="E6861" s="75"/>
      <c r="F6861" s="74"/>
      <c r="G6861" s="76" t="n">
        <v>90780</v>
      </c>
      <c r="H6861" s="74" t="s">
        <v>29766</v>
      </c>
      <c r="I6861" s="74" t="s">
        <v>321</v>
      </c>
      <c r="J6861" s="74" t="s">
        <v>16938</v>
      </c>
      <c r="K6861" s="75" t="s">
        <v>29767</v>
      </c>
      <c r="L6861" s="74" t="s">
        <v>29615</v>
      </c>
    </row>
    <row r="6862" customFormat="false" ht="13.5" hidden="false" customHeight="false" outlineLevel="0" collapsed="false">
      <c r="A6862" s="74" t="s">
        <v>23316</v>
      </c>
      <c r="B6862" s="74" t="s">
        <v>28668</v>
      </c>
      <c r="C6862" s="74" t="s">
        <v>29139</v>
      </c>
      <c r="D6862" s="74" t="s">
        <v>29140</v>
      </c>
      <c r="E6862" s="75"/>
      <c r="F6862" s="74"/>
      <c r="G6862" s="76" t="n">
        <v>90781</v>
      </c>
      <c r="H6862" s="74" t="s">
        <v>29768</v>
      </c>
      <c r="I6862" s="74" t="s">
        <v>321</v>
      </c>
      <c r="J6862" s="74" t="s">
        <v>17690</v>
      </c>
      <c r="K6862" s="75" t="s">
        <v>29769</v>
      </c>
      <c r="L6862" s="74" t="s">
        <v>29615</v>
      </c>
    </row>
    <row r="6863" customFormat="false" ht="13.5" hidden="false" customHeight="false" outlineLevel="0" collapsed="false">
      <c r="A6863" s="74" t="s">
        <v>23316</v>
      </c>
      <c r="B6863" s="74" t="s">
        <v>28668</v>
      </c>
      <c r="C6863" s="74" t="s">
        <v>29139</v>
      </c>
      <c r="D6863" s="74" t="s">
        <v>29140</v>
      </c>
      <c r="E6863" s="75"/>
      <c r="F6863" s="74"/>
      <c r="G6863" s="76" t="n">
        <v>91677</v>
      </c>
      <c r="H6863" s="74" t="s">
        <v>29770</v>
      </c>
      <c r="I6863" s="74" t="s">
        <v>321</v>
      </c>
      <c r="J6863" s="74" t="s">
        <v>16938</v>
      </c>
      <c r="K6863" s="75" t="s">
        <v>29771</v>
      </c>
      <c r="L6863" s="74" t="s">
        <v>29615</v>
      </c>
    </row>
    <row r="6864" customFormat="false" ht="13.5" hidden="false" customHeight="false" outlineLevel="0" collapsed="false">
      <c r="A6864" s="74" t="s">
        <v>23316</v>
      </c>
      <c r="B6864" s="74" t="s">
        <v>28668</v>
      </c>
      <c r="C6864" s="74" t="s">
        <v>29139</v>
      </c>
      <c r="D6864" s="74" t="s">
        <v>29140</v>
      </c>
      <c r="E6864" s="75"/>
      <c r="F6864" s="74"/>
      <c r="G6864" s="76" t="n">
        <v>91678</v>
      </c>
      <c r="H6864" s="74" t="s">
        <v>29772</v>
      </c>
      <c r="I6864" s="74" t="s">
        <v>321</v>
      </c>
      <c r="J6864" s="74" t="s">
        <v>16938</v>
      </c>
      <c r="K6864" s="75" t="s">
        <v>29773</v>
      </c>
      <c r="L6864" s="74" t="s">
        <v>29615</v>
      </c>
    </row>
    <row r="6865" customFormat="false" ht="13.5" hidden="false" customHeight="false" outlineLevel="0" collapsed="false">
      <c r="A6865" s="74" t="s">
        <v>23316</v>
      </c>
      <c r="B6865" s="74" t="s">
        <v>28668</v>
      </c>
      <c r="C6865" s="74" t="s">
        <v>29139</v>
      </c>
      <c r="D6865" s="74" t="s">
        <v>29140</v>
      </c>
      <c r="E6865" s="75"/>
      <c r="F6865" s="74"/>
      <c r="G6865" s="76" t="n">
        <v>93558</v>
      </c>
      <c r="H6865" s="74" t="s">
        <v>29774</v>
      </c>
      <c r="I6865" s="74" t="s">
        <v>29775</v>
      </c>
      <c r="J6865" s="74" t="s">
        <v>16938</v>
      </c>
      <c r="K6865" s="75" t="s">
        <v>29776</v>
      </c>
      <c r="L6865" s="74" t="s">
        <v>29615</v>
      </c>
    </row>
    <row r="6866" customFormat="false" ht="13.5" hidden="false" customHeight="false" outlineLevel="0" collapsed="false">
      <c r="A6866" s="74" t="s">
        <v>23316</v>
      </c>
      <c r="B6866" s="74" t="s">
        <v>28668</v>
      </c>
      <c r="C6866" s="74" t="s">
        <v>29139</v>
      </c>
      <c r="D6866" s="74" t="s">
        <v>29140</v>
      </c>
      <c r="E6866" s="75"/>
      <c r="F6866" s="74"/>
      <c r="G6866" s="76" t="n">
        <v>93559</v>
      </c>
      <c r="H6866" s="74" t="s">
        <v>29741</v>
      </c>
      <c r="I6866" s="74" t="s">
        <v>29775</v>
      </c>
      <c r="J6866" s="74" t="s">
        <v>16938</v>
      </c>
      <c r="K6866" s="75" t="s">
        <v>29777</v>
      </c>
      <c r="L6866" s="74" t="s">
        <v>29615</v>
      </c>
    </row>
    <row r="6867" customFormat="false" ht="13.5" hidden="false" customHeight="false" outlineLevel="0" collapsed="false">
      <c r="A6867" s="74" t="s">
        <v>23316</v>
      </c>
      <c r="B6867" s="74" t="s">
        <v>28668</v>
      </c>
      <c r="C6867" s="74" t="s">
        <v>29139</v>
      </c>
      <c r="D6867" s="74" t="s">
        <v>29140</v>
      </c>
      <c r="E6867" s="75"/>
      <c r="F6867" s="74"/>
      <c r="G6867" s="76" t="n">
        <v>93560</v>
      </c>
      <c r="H6867" s="74" t="s">
        <v>29754</v>
      </c>
      <c r="I6867" s="74" t="s">
        <v>29775</v>
      </c>
      <c r="J6867" s="74" t="s">
        <v>16938</v>
      </c>
      <c r="K6867" s="75" t="s">
        <v>29778</v>
      </c>
      <c r="L6867" s="74" t="s">
        <v>29615</v>
      </c>
    </row>
    <row r="6868" customFormat="false" ht="13.5" hidden="false" customHeight="false" outlineLevel="0" collapsed="false">
      <c r="A6868" s="74" t="s">
        <v>23316</v>
      </c>
      <c r="B6868" s="74" t="s">
        <v>28668</v>
      </c>
      <c r="C6868" s="74" t="s">
        <v>29139</v>
      </c>
      <c r="D6868" s="74" t="s">
        <v>29140</v>
      </c>
      <c r="E6868" s="75"/>
      <c r="F6868" s="74"/>
      <c r="G6868" s="76" t="n">
        <v>93561</v>
      </c>
      <c r="H6868" s="74" t="s">
        <v>29756</v>
      </c>
      <c r="I6868" s="74" t="s">
        <v>29775</v>
      </c>
      <c r="J6868" s="74" t="s">
        <v>16938</v>
      </c>
      <c r="K6868" s="75" t="s">
        <v>29779</v>
      </c>
      <c r="L6868" s="74" t="s">
        <v>29615</v>
      </c>
    </row>
    <row r="6869" customFormat="false" ht="13.5" hidden="false" customHeight="false" outlineLevel="0" collapsed="false">
      <c r="A6869" s="74" t="s">
        <v>23316</v>
      </c>
      <c r="B6869" s="74" t="s">
        <v>28668</v>
      </c>
      <c r="C6869" s="74" t="s">
        <v>29139</v>
      </c>
      <c r="D6869" s="74" t="s">
        <v>29140</v>
      </c>
      <c r="E6869" s="75"/>
      <c r="F6869" s="74"/>
      <c r="G6869" s="76" t="n">
        <v>93562</v>
      </c>
      <c r="H6869" s="74" t="s">
        <v>29750</v>
      </c>
      <c r="I6869" s="74" t="s">
        <v>29775</v>
      </c>
      <c r="J6869" s="74" t="s">
        <v>16938</v>
      </c>
      <c r="K6869" s="75" t="s">
        <v>29780</v>
      </c>
      <c r="L6869" s="74" t="s">
        <v>29615</v>
      </c>
    </row>
    <row r="6870" customFormat="false" ht="13.5" hidden="false" customHeight="false" outlineLevel="0" collapsed="false">
      <c r="A6870" s="74" t="s">
        <v>23316</v>
      </c>
      <c r="B6870" s="74" t="s">
        <v>28668</v>
      </c>
      <c r="C6870" s="74" t="s">
        <v>29139</v>
      </c>
      <c r="D6870" s="74" t="s">
        <v>29140</v>
      </c>
      <c r="E6870" s="75"/>
      <c r="F6870" s="74"/>
      <c r="G6870" s="76" t="n">
        <v>93563</v>
      </c>
      <c r="H6870" s="74" t="s">
        <v>29743</v>
      </c>
      <c r="I6870" s="74" t="s">
        <v>29775</v>
      </c>
      <c r="J6870" s="74" t="s">
        <v>16938</v>
      </c>
      <c r="K6870" s="75" t="s">
        <v>29781</v>
      </c>
      <c r="L6870" s="74" t="s">
        <v>29615</v>
      </c>
    </row>
    <row r="6871" customFormat="false" ht="13.5" hidden="false" customHeight="false" outlineLevel="0" collapsed="false">
      <c r="A6871" s="74" t="s">
        <v>23316</v>
      </c>
      <c r="B6871" s="74" t="s">
        <v>28668</v>
      </c>
      <c r="C6871" s="74" t="s">
        <v>29139</v>
      </c>
      <c r="D6871" s="74" t="s">
        <v>29140</v>
      </c>
      <c r="E6871" s="75"/>
      <c r="F6871" s="74"/>
      <c r="G6871" s="76" t="n">
        <v>93564</v>
      </c>
      <c r="H6871" s="74" t="s">
        <v>29744</v>
      </c>
      <c r="I6871" s="74" t="s">
        <v>29775</v>
      </c>
      <c r="J6871" s="74" t="s">
        <v>16938</v>
      </c>
      <c r="K6871" s="75" t="s">
        <v>29782</v>
      </c>
      <c r="L6871" s="74" t="s">
        <v>29615</v>
      </c>
    </row>
    <row r="6872" customFormat="false" ht="13.5" hidden="false" customHeight="false" outlineLevel="0" collapsed="false">
      <c r="A6872" s="74" t="s">
        <v>23316</v>
      </c>
      <c r="B6872" s="74" t="s">
        <v>28668</v>
      </c>
      <c r="C6872" s="74" t="s">
        <v>29139</v>
      </c>
      <c r="D6872" s="74" t="s">
        <v>29140</v>
      </c>
      <c r="E6872" s="75"/>
      <c r="F6872" s="74"/>
      <c r="G6872" s="76" t="n">
        <v>93565</v>
      </c>
      <c r="H6872" s="74" t="s">
        <v>29760</v>
      </c>
      <c r="I6872" s="74" t="s">
        <v>29775</v>
      </c>
      <c r="J6872" s="74" t="s">
        <v>16938</v>
      </c>
      <c r="K6872" s="75" t="s">
        <v>29783</v>
      </c>
      <c r="L6872" s="74" t="s">
        <v>29615</v>
      </c>
    </row>
    <row r="6873" customFormat="false" ht="13.5" hidden="false" customHeight="false" outlineLevel="0" collapsed="false">
      <c r="A6873" s="74" t="s">
        <v>23316</v>
      </c>
      <c r="B6873" s="74" t="s">
        <v>28668</v>
      </c>
      <c r="C6873" s="74" t="s">
        <v>29139</v>
      </c>
      <c r="D6873" s="74" t="s">
        <v>29140</v>
      </c>
      <c r="E6873" s="75"/>
      <c r="F6873" s="74"/>
      <c r="G6873" s="76" t="n">
        <v>93566</v>
      </c>
      <c r="H6873" s="74" t="s">
        <v>29752</v>
      </c>
      <c r="I6873" s="74" t="s">
        <v>29775</v>
      </c>
      <c r="J6873" s="74" t="s">
        <v>16938</v>
      </c>
      <c r="K6873" s="75" t="s">
        <v>29784</v>
      </c>
      <c r="L6873" s="74" t="s">
        <v>29615</v>
      </c>
    </row>
    <row r="6874" customFormat="false" ht="13.5" hidden="false" customHeight="false" outlineLevel="0" collapsed="false">
      <c r="A6874" s="74" t="s">
        <v>23316</v>
      </c>
      <c r="B6874" s="74" t="s">
        <v>28668</v>
      </c>
      <c r="C6874" s="74" t="s">
        <v>29139</v>
      </c>
      <c r="D6874" s="74" t="s">
        <v>29140</v>
      </c>
      <c r="E6874" s="75"/>
      <c r="F6874" s="74"/>
      <c r="G6874" s="76" t="n">
        <v>93567</v>
      </c>
      <c r="H6874" s="74" t="s">
        <v>29762</v>
      </c>
      <c r="I6874" s="74" t="s">
        <v>29775</v>
      </c>
      <c r="J6874" s="74" t="s">
        <v>16938</v>
      </c>
      <c r="K6874" s="75" t="s">
        <v>29785</v>
      </c>
      <c r="L6874" s="74" t="s">
        <v>29615</v>
      </c>
    </row>
    <row r="6875" customFormat="false" ht="13.5" hidden="false" customHeight="false" outlineLevel="0" collapsed="false">
      <c r="A6875" s="74" t="s">
        <v>23316</v>
      </c>
      <c r="B6875" s="74" t="s">
        <v>28668</v>
      </c>
      <c r="C6875" s="74" t="s">
        <v>29139</v>
      </c>
      <c r="D6875" s="74" t="s">
        <v>29140</v>
      </c>
      <c r="E6875" s="75"/>
      <c r="F6875" s="74"/>
      <c r="G6875" s="76" t="n">
        <v>93568</v>
      </c>
      <c r="H6875" s="74" t="s">
        <v>29764</v>
      </c>
      <c r="I6875" s="74" t="s">
        <v>29775</v>
      </c>
      <c r="J6875" s="74" t="s">
        <v>16938</v>
      </c>
      <c r="K6875" s="75" t="s">
        <v>29786</v>
      </c>
      <c r="L6875" s="74" t="s">
        <v>29615</v>
      </c>
    </row>
    <row r="6876" customFormat="false" ht="13.5" hidden="false" customHeight="false" outlineLevel="0" collapsed="false">
      <c r="A6876" s="74" t="s">
        <v>23316</v>
      </c>
      <c r="B6876" s="74" t="s">
        <v>28668</v>
      </c>
      <c r="C6876" s="74" t="s">
        <v>29139</v>
      </c>
      <c r="D6876" s="74" t="s">
        <v>29140</v>
      </c>
      <c r="E6876" s="75"/>
      <c r="F6876" s="74"/>
      <c r="G6876" s="76" t="n">
        <v>93569</v>
      </c>
      <c r="H6876" s="74" t="s">
        <v>29787</v>
      </c>
      <c r="I6876" s="74" t="s">
        <v>29775</v>
      </c>
      <c r="J6876" s="74" t="s">
        <v>16938</v>
      </c>
      <c r="K6876" s="75" t="s">
        <v>29788</v>
      </c>
      <c r="L6876" s="74" t="s">
        <v>29615</v>
      </c>
    </row>
    <row r="6877" customFormat="false" ht="13.5" hidden="false" customHeight="false" outlineLevel="0" collapsed="false">
      <c r="A6877" s="74" t="s">
        <v>23316</v>
      </c>
      <c r="B6877" s="74" t="s">
        <v>28668</v>
      </c>
      <c r="C6877" s="74" t="s">
        <v>29139</v>
      </c>
      <c r="D6877" s="74" t="s">
        <v>29140</v>
      </c>
      <c r="E6877" s="75"/>
      <c r="F6877" s="74"/>
      <c r="G6877" s="76" t="n">
        <v>93570</v>
      </c>
      <c r="H6877" s="74" t="s">
        <v>29789</v>
      </c>
      <c r="I6877" s="74" t="s">
        <v>29775</v>
      </c>
      <c r="J6877" s="74" t="s">
        <v>16938</v>
      </c>
      <c r="K6877" s="75" t="s">
        <v>29790</v>
      </c>
      <c r="L6877" s="74" t="s">
        <v>29615</v>
      </c>
    </row>
    <row r="6878" customFormat="false" ht="13.5" hidden="false" customHeight="false" outlineLevel="0" collapsed="false">
      <c r="A6878" s="74" t="s">
        <v>23316</v>
      </c>
      <c r="B6878" s="74" t="s">
        <v>28668</v>
      </c>
      <c r="C6878" s="74" t="s">
        <v>29139</v>
      </c>
      <c r="D6878" s="74" t="s">
        <v>29140</v>
      </c>
      <c r="E6878" s="75"/>
      <c r="F6878" s="74"/>
      <c r="G6878" s="76" t="n">
        <v>93571</v>
      </c>
      <c r="H6878" s="74" t="s">
        <v>29791</v>
      </c>
      <c r="I6878" s="74" t="s">
        <v>29775</v>
      </c>
      <c r="J6878" s="74" t="s">
        <v>16938</v>
      </c>
      <c r="K6878" s="75" t="s">
        <v>29792</v>
      </c>
      <c r="L6878" s="74" t="s">
        <v>29615</v>
      </c>
    </row>
    <row r="6879" customFormat="false" ht="13.5" hidden="false" customHeight="false" outlineLevel="0" collapsed="false">
      <c r="A6879" s="74" t="s">
        <v>23316</v>
      </c>
      <c r="B6879" s="74" t="s">
        <v>28668</v>
      </c>
      <c r="C6879" s="74" t="s">
        <v>29139</v>
      </c>
      <c r="D6879" s="74" t="s">
        <v>29140</v>
      </c>
      <c r="E6879" s="75"/>
      <c r="F6879" s="74"/>
      <c r="G6879" s="76" t="n">
        <v>93572</v>
      </c>
      <c r="H6879" s="74" t="s">
        <v>29793</v>
      </c>
      <c r="I6879" s="74" t="s">
        <v>29775</v>
      </c>
      <c r="J6879" s="74" t="s">
        <v>16938</v>
      </c>
      <c r="K6879" s="75" t="s">
        <v>29794</v>
      </c>
      <c r="L6879" s="74" t="s">
        <v>29615</v>
      </c>
    </row>
    <row r="6880" customFormat="false" ht="13.5" hidden="false" customHeight="false" outlineLevel="0" collapsed="false">
      <c r="A6880" s="74" t="s">
        <v>23316</v>
      </c>
      <c r="B6880" s="74" t="s">
        <v>28668</v>
      </c>
      <c r="C6880" s="74" t="s">
        <v>29139</v>
      </c>
      <c r="D6880" s="74" t="s">
        <v>29140</v>
      </c>
      <c r="E6880" s="75"/>
      <c r="F6880" s="74"/>
      <c r="G6880" s="76" t="n">
        <v>94295</v>
      </c>
      <c r="H6880" s="74" t="s">
        <v>29766</v>
      </c>
      <c r="I6880" s="74" t="s">
        <v>29775</v>
      </c>
      <c r="J6880" s="74" t="s">
        <v>16938</v>
      </c>
      <c r="K6880" s="75" t="s">
        <v>29795</v>
      </c>
      <c r="L6880" s="74" t="s">
        <v>29615</v>
      </c>
    </row>
    <row r="6881" customFormat="false" ht="13.5" hidden="false" customHeight="false" outlineLevel="0" collapsed="false">
      <c r="A6881" s="74" t="s">
        <v>23316</v>
      </c>
      <c r="B6881" s="74" t="s">
        <v>28668</v>
      </c>
      <c r="C6881" s="74" t="s">
        <v>29139</v>
      </c>
      <c r="D6881" s="74" t="s">
        <v>29140</v>
      </c>
      <c r="E6881" s="75"/>
      <c r="F6881" s="74"/>
      <c r="G6881" s="76" t="n">
        <v>94296</v>
      </c>
      <c r="H6881" s="74" t="s">
        <v>29768</v>
      </c>
      <c r="I6881" s="74" t="s">
        <v>29775</v>
      </c>
      <c r="J6881" s="74" t="s">
        <v>16938</v>
      </c>
      <c r="K6881" s="75" t="s">
        <v>29796</v>
      </c>
      <c r="L6881" s="74" t="s">
        <v>29615</v>
      </c>
    </row>
    <row r="6882" customFormat="false" ht="13.5" hidden="false" customHeight="false" outlineLevel="0" collapsed="false">
      <c r="A6882" s="74" t="s">
        <v>23316</v>
      </c>
      <c r="B6882" s="74" t="s">
        <v>28668</v>
      </c>
      <c r="C6882" s="74" t="s">
        <v>29139</v>
      </c>
      <c r="D6882" s="74" t="s">
        <v>29140</v>
      </c>
      <c r="E6882" s="75"/>
      <c r="F6882" s="74"/>
      <c r="G6882" s="76" t="n">
        <v>95308</v>
      </c>
      <c r="H6882" s="74" t="s">
        <v>29797</v>
      </c>
      <c r="I6882" s="74" t="s">
        <v>321</v>
      </c>
      <c r="J6882" s="74" t="s">
        <v>16938</v>
      </c>
      <c r="K6882" s="75" t="s">
        <v>18948</v>
      </c>
      <c r="L6882" s="74" t="s">
        <v>29615</v>
      </c>
    </row>
    <row r="6883" customFormat="false" ht="13.5" hidden="false" customHeight="false" outlineLevel="0" collapsed="false">
      <c r="A6883" s="74" t="s">
        <v>23316</v>
      </c>
      <c r="B6883" s="74" t="s">
        <v>28668</v>
      </c>
      <c r="C6883" s="74" t="s">
        <v>29139</v>
      </c>
      <c r="D6883" s="74" t="s">
        <v>29140</v>
      </c>
      <c r="E6883" s="75"/>
      <c r="F6883" s="74"/>
      <c r="G6883" s="76" t="n">
        <v>95309</v>
      </c>
      <c r="H6883" s="74" t="s">
        <v>29798</v>
      </c>
      <c r="I6883" s="74" t="s">
        <v>321</v>
      </c>
      <c r="J6883" s="74" t="s">
        <v>16938</v>
      </c>
      <c r="K6883" s="75" t="s">
        <v>18676</v>
      </c>
      <c r="L6883" s="74" t="s">
        <v>29615</v>
      </c>
    </row>
    <row r="6884" customFormat="false" ht="13.5" hidden="false" customHeight="false" outlineLevel="0" collapsed="false">
      <c r="A6884" s="74" t="s">
        <v>23316</v>
      </c>
      <c r="B6884" s="74" t="s">
        <v>28668</v>
      </c>
      <c r="C6884" s="74" t="s">
        <v>29139</v>
      </c>
      <c r="D6884" s="74" t="s">
        <v>29140</v>
      </c>
      <c r="E6884" s="75"/>
      <c r="F6884" s="74"/>
      <c r="G6884" s="76" t="n">
        <v>95310</v>
      </c>
      <c r="H6884" s="74" t="s">
        <v>29799</v>
      </c>
      <c r="I6884" s="74" t="s">
        <v>321</v>
      </c>
      <c r="J6884" s="74" t="s">
        <v>16938</v>
      </c>
      <c r="K6884" s="75" t="s">
        <v>29800</v>
      </c>
      <c r="L6884" s="74" t="s">
        <v>29615</v>
      </c>
    </row>
    <row r="6885" customFormat="false" ht="13.5" hidden="false" customHeight="false" outlineLevel="0" collapsed="false">
      <c r="A6885" s="74" t="s">
        <v>23316</v>
      </c>
      <c r="B6885" s="74" t="s">
        <v>28668</v>
      </c>
      <c r="C6885" s="74" t="s">
        <v>29139</v>
      </c>
      <c r="D6885" s="74" t="s">
        <v>29140</v>
      </c>
      <c r="E6885" s="75"/>
      <c r="F6885" s="74"/>
      <c r="G6885" s="76" t="n">
        <v>95311</v>
      </c>
      <c r="H6885" s="74" t="s">
        <v>29801</v>
      </c>
      <c r="I6885" s="74" t="s">
        <v>321</v>
      </c>
      <c r="J6885" s="74" t="s">
        <v>16938</v>
      </c>
      <c r="K6885" s="75" t="s">
        <v>29800</v>
      </c>
      <c r="L6885" s="74" t="s">
        <v>29615</v>
      </c>
    </row>
    <row r="6886" customFormat="false" ht="13.5" hidden="false" customHeight="false" outlineLevel="0" collapsed="false">
      <c r="A6886" s="74" t="s">
        <v>23316</v>
      </c>
      <c r="B6886" s="74" t="s">
        <v>28668</v>
      </c>
      <c r="C6886" s="74" t="s">
        <v>29139</v>
      </c>
      <c r="D6886" s="74" t="s">
        <v>29140</v>
      </c>
      <c r="E6886" s="75"/>
      <c r="F6886" s="74"/>
      <c r="G6886" s="76" t="n">
        <v>95312</v>
      </c>
      <c r="H6886" s="74" t="s">
        <v>29802</v>
      </c>
      <c r="I6886" s="74" t="s">
        <v>321</v>
      </c>
      <c r="J6886" s="74" t="s">
        <v>16938</v>
      </c>
      <c r="K6886" s="75" t="s">
        <v>18977</v>
      </c>
      <c r="L6886" s="74" t="s">
        <v>29615</v>
      </c>
    </row>
    <row r="6887" customFormat="false" ht="13.5" hidden="false" customHeight="false" outlineLevel="0" collapsed="false">
      <c r="A6887" s="74" t="s">
        <v>23316</v>
      </c>
      <c r="B6887" s="74" t="s">
        <v>28668</v>
      </c>
      <c r="C6887" s="74" t="s">
        <v>29139</v>
      </c>
      <c r="D6887" s="74" t="s">
        <v>29140</v>
      </c>
      <c r="E6887" s="75"/>
      <c r="F6887" s="74"/>
      <c r="G6887" s="76" t="n">
        <v>95313</v>
      </c>
      <c r="H6887" s="74" t="s">
        <v>29803</v>
      </c>
      <c r="I6887" s="74" t="s">
        <v>321</v>
      </c>
      <c r="J6887" s="74" t="s">
        <v>16938</v>
      </c>
      <c r="K6887" s="75" t="s">
        <v>29020</v>
      </c>
      <c r="L6887" s="74" t="s">
        <v>29615</v>
      </c>
    </row>
    <row r="6888" customFormat="false" ht="13.5" hidden="false" customHeight="false" outlineLevel="0" collapsed="false">
      <c r="A6888" s="74" t="s">
        <v>23316</v>
      </c>
      <c r="B6888" s="74" t="s">
        <v>28668</v>
      </c>
      <c r="C6888" s="74" t="s">
        <v>29139</v>
      </c>
      <c r="D6888" s="74" t="s">
        <v>29140</v>
      </c>
      <c r="E6888" s="75"/>
      <c r="F6888" s="74"/>
      <c r="G6888" s="76" t="n">
        <v>95314</v>
      </c>
      <c r="H6888" s="74" t="s">
        <v>29804</v>
      </c>
      <c r="I6888" s="74" t="s">
        <v>321</v>
      </c>
      <c r="J6888" s="74" t="s">
        <v>16938</v>
      </c>
      <c r="K6888" s="75" t="s">
        <v>18676</v>
      </c>
      <c r="L6888" s="74" t="s">
        <v>29615</v>
      </c>
    </row>
    <row r="6889" customFormat="false" ht="13.5" hidden="false" customHeight="false" outlineLevel="0" collapsed="false">
      <c r="A6889" s="74" t="s">
        <v>23316</v>
      </c>
      <c r="B6889" s="74" t="s">
        <v>28668</v>
      </c>
      <c r="C6889" s="74" t="s">
        <v>29139</v>
      </c>
      <c r="D6889" s="74" t="s">
        <v>29140</v>
      </c>
      <c r="E6889" s="75"/>
      <c r="F6889" s="74"/>
      <c r="G6889" s="76" t="n">
        <v>95315</v>
      </c>
      <c r="H6889" s="74" t="s">
        <v>29805</v>
      </c>
      <c r="I6889" s="74" t="s">
        <v>321</v>
      </c>
      <c r="J6889" s="74" t="s">
        <v>16938</v>
      </c>
      <c r="K6889" s="75" t="s">
        <v>17878</v>
      </c>
      <c r="L6889" s="74" t="s">
        <v>29615</v>
      </c>
    </row>
    <row r="6890" customFormat="false" ht="13.5" hidden="false" customHeight="false" outlineLevel="0" collapsed="false">
      <c r="A6890" s="74" t="s">
        <v>23316</v>
      </c>
      <c r="B6890" s="74" t="s">
        <v>28668</v>
      </c>
      <c r="C6890" s="74" t="s">
        <v>29139</v>
      </c>
      <c r="D6890" s="74" t="s">
        <v>29140</v>
      </c>
      <c r="E6890" s="75"/>
      <c r="F6890" s="74"/>
      <c r="G6890" s="76" t="n">
        <v>95316</v>
      </c>
      <c r="H6890" s="74" t="s">
        <v>29806</v>
      </c>
      <c r="I6890" s="74" t="s">
        <v>321</v>
      </c>
      <c r="J6890" s="74" t="s">
        <v>16938</v>
      </c>
      <c r="K6890" s="75" t="s">
        <v>18212</v>
      </c>
      <c r="L6890" s="74" t="s">
        <v>29615</v>
      </c>
    </row>
    <row r="6891" customFormat="false" ht="13.5" hidden="false" customHeight="false" outlineLevel="0" collapsed="false">
      <c r="A6891" s="74" t="s">
        <v>23316</v>
      </c>
      <c r="B6891" s="74" t="s">
        <v>28668</v>
      </c>
      <c r="C6891" s="74" t="s">
        <v>29139</v>
      </c>
      <c r="D6891" s="74" t="s">
        <v>29140</v>
      </c>
      <c r="E6891" s="75"/>
      <c r="F6891" s="74"/>
      <c r="G6891" s="76" t="n">
        <v>95317</v>
      </c>
      <c r="H6891" s="74" t="s">
        <v>29807</v>
      </c>
      <c r="I6891" s="74" t="s">
        <v>321</v>
      </c>
      <c r="J6891" s="74" t="s">
        <v>16938</v>
      </c>
      <c r="K6891" s="75" t="s">
        <v>18524</v>
      </c>
      <c r="L6891" s="74" t="s">
        <v>29615</v>
      </c>
    </row>
    <row r="6892" customFormat="false" ht="13.5" hidden="false" customHeight="false" outlineLevel="0" collapsed="false">
      <c r="A6892" s="74" t="s">
        <v>23316</v>
      </c>
      <c r="B6892" s="74" t="s">
        <v>28668</v>
      </c>
      <c r="C6892" s="74" t="s">
        <v>29139</v>
      </c>
      <c r="D6892" s="74" t="s">
        <v>29140</v>
      </c>
      <c r="E6892" s="75"/>
      <c r="F6892" s="74"/>
      <c r="G6892" s="76" t="n">
        <v>95318</v>
      </c>
      <c r="H6892" s="74" t="s">
        <v>29808</v>
      </c>
      <c r="I6892" s="74" t="s">
        <v>321</v>
      </c>
      <c r="J6892" s="74" t="s">
        <v>16938</v>
      </c>
      <c r="K6892" s="75" t="s">
        <v>18977</v>
      </c>
      <c r="L6892" s="74" t="s">
        <v>29615</v>
      </c>
    </row>
    <row r="6893" customFormat="false" ht="13.5" hidden="false" customHeight="false" outlineLevel="0" collapsed="false">
      <c r="A6893" s="74" t="s">
        <v>23316</v>
      </c>
      <c r="B6893" s="74" t="s">
        <v>28668</v>
      </c>
      <c r="C6893" s="74" t="s">
        <v>29139</v>
      </c>
      <c r="D6893" s="74" t="s">
        <v>29140</v>
      </c>
      <c r="E6893" s="75"/>
      <c r="F6893" s="74"/>
      <c r="G6893" s="76" t="n">
        <v>95319</v>
      </c>
      <c r="H6893" s="74" t="s">
        <v>29809</v>
      </c>
      <c r="I6893" s="74" t="s">
        <v>321</v>
      </c>
      <c r="J6893" s="74" t="s">
        <v>16938</v>
      </c>
      <c r="K6893" s="75" t="s">
        <v>18711</v>
      </c>
      <c r="L6893" s="74" t="s">
        <v>29615</v>
      </c>
    </row>
    <row r="6894" customFormat="false" ht="13.5" hidden="false" customHeight="false" outlineLevel="0" collapsed="false">
      <c r="A6894" s="74" t="s">
        <v>23316</v>
      </c>
      <c r="B6894" s="74" t="s">
        <v>28668</v>
      </c>
      <c r="C6894" s="74" t="s">
        <v>29139</v>
      </c>
      <c r="D6894" s="74" t="s">
        <v>29140</v>
      </c>
      <c r="E6894" s="75"/>
      <c r="F6894" s="74"/>
      <c r="G6894" s="76" t="n">
        <v>95320</v>
      </c>
      <c r="H6894" s="74" t="s">
        <v>29810</v>
      </c>
      <c r="I6894" s="74" t="s">
        <v>321</v>
      </c>
      <c r="J6894" s="74" t="s">
        <v>16938</v>
      </c>
      <c r="K6894" s="75" t="s">
        <v>29800</v>
      </c>
      <c r="L6894" s="74" t="s">
        <v>29615</v>
      </c>
    </row>
    <row r="6895" customFormat="false" ht="13.5" hidden="false" customHeight="false" outlineLevel="0" collapsed="false">
      <c r="A6895" s="74" t="s">
        <v>23316</v>
      </c>
      <c r="B6895" s="74" t="s">
        <v>28668</v>
      </c>
      <c r="C6895" s="74" t="s">
        <v>29139</v>
      </c>
      <c r="D6895" s="74" t="s">
        <v>29140</v>
      </c>
      <c r="E6895" s="75"/>
      <c r="F6895" s="74"/>
      <c r="G6895" s="76" t="n">
        <v>95321</v>
      </c>
      <c r="H6895" s="74" t="s">
        <v>29811</v>
      </c>
      <c r="I6895" s="74" t="s">
        <v>321</v>
      </c>
      <c r="J6895" s="74" t="s">
        <v>16938</v>
      </c>
      <c r="K6895" s="75" t="s">
        <v>18711</v>
      </c>
      <c r="L6895" s="74" t="s">
        <v>29615</v>
      </c>
    </row>
    <row r="6896" customFormat="false" ht="13.5" hidden="false" customHeight="false" outlineLevel="0" collapsed="false">
      <c r="A6896" s="74" t="s">
        <v>23316</v>
      </c>
      <c r="B6896" s="74" t="s">
        <v>28668</v>
      </c>
      <c r="C6896" s="74" t="s">
        <v>29139</v>
      </c>
      <c r="D6896" s="74" t="s">
        <v>29140</v>
      </c>
      <c r="E6896" s="75"/>
      <c r="F6896" s="74"/>
      <c r="G6896" s="76" t="n">
        <v>95322</v>
      </c>
      <c r="H6896" s="74" t="s">
        <v>29812</v>
      </c>
      <c r="I6896" s="74" t="s">
        <v>321</v>
      </c>
      <c r="J6896" s="74" t="s">
        <v>16938</v>
      </c>
      <c r="K6896" s="75" t="s">
        <v>18608</v>
      </c>
      <c r="L6896" s="74" t="s">
        <v>29615</v>
      </c>
    </row>
    <row r="6897" customFormat="false" ht="13.5" hidden="false" customHeight="false" outlineLevel="0" collapsed="false">
      <c r="A6897" s="74" t="s">
        <v>23316</v>
      </c>
      <c r="B6897" s="74" t="s">
        <v>28668</v>
      </c>
      <c r="C6897" s="74" t="s">
        <v>29139</v>
      </c>
      <c r="D6897" s="74" t="s">
        <v>29140</v>
      </c>
      <c r="E6897" s="75"/>
      <c r="F6897" s="74"/>
      <c r="G6897" s="76" t="n">
        <v>95323</v>
      </c>
      <c r="H6897" s="74" t="s">
        <v>29813</v>
      </c>
      <c r="I6897" s="74" t="s">
        <v>321</v>
      </c>
      <c r="J6897" s="74" t="s">
        <v>16938</v>
      </c>
      <c r="K6897" s="75" t="s">
        <v>17989</v>
      </c>
      <c r="L6897" s="74" t="s">
        <v>29615</v>
      </c>
    </row>
    <row r="6898" customFormat="false" ht="13.5" hidden="false" customHeight="false" outlineLevel="0" collapsed="false">
      <c r="A6898" s="74" t="s">
        <v>23316</v>
      </c>
      <c r="B6898" s="74" t="s">
        <v>28668</v>
      </c>
      <c r="C6898" s="74" t="s">
        <v>29139</v>
      </c>
      <c r="D6898" s="74" t="s">
        <v>29140</v>
      </c>
      <c r="E6898" s="75"/>
      <c r="F6898" s="74"/>
      <c r="G6898" s="76" t="n">
        <v>95324</v>
      </c>
      <c r="H6898" s="74" t="s">
        <v>29814</v>
      </c>
      <c r="I6898" s="74" t="s">
        <v>321</v>
      </c>
      <c r="J6898" s="74" t="s">
        <v>16938</v>
      </c>
      <c r="K6898" s="75" t="s">
        <v>17878</v>
      </c>
      <c r="L6898" s="74" t="s">
        <v>29615</v>
      </c>
    </row>
    <row r="6899" customFormat="false" ht="13.5" hidden="false" customHeight="false" outlineLevel="0" collapsed="false">
      <c r="A6899" s="74" t="s">
        <v>23316</v>
      </c>
      <c r="B6899" s="74" t="s">
        <v>28668</v>
      </c>
      <c r="C6899" s="74" t="s">
        <v>29139</v>
      </c>
      <c r="D6899" s="74" t="s">
        <v>29140</v>
      </c>
      <c r="E6899" s="75"/>
      <c r="F6899" s="74"/>
      <c r="G6899" s="76" t="n">
        <v>95325</v>
      </c>
      <c r="H6899" s="74" t="s">
        <v>29815</v>
      </c>
      <c r="I6899" s="74" t="s">
        <v>321</v>
      </c>
      <c r="J6899" s="74" t="s">
        <v>16938</v>
      </c>
      <c r="K6899" s="75" t="s">
        <v>18279</v>
      </c>
      <c r="L6899" s="74" t="s">
        <v>29615</v>
      </c>
    </row>
    <row r="6900" customFormat="false" ht="13.5" hidden="false" customHeight="false" outlineLevel="0" collapsed="false">
      <c r="A6900" s="74" t="s">
        <v>23316</v>
      </c>
      <c r="B6900" s="74" t="s">
        <v>28668</v>
      </c>
      <c r="C6900" s="74" t="s">
        <v>29139</v>
      </c>
      <c r="D6900" s="74" t="s">
        <v>29140</v>
      </c>
      <c r="E6900" s="75"/>
      <c r="F6900" s="74"/>
      <c r="G6900" s="76" t="n">
        <v>95326</v>
      </c>
      <c r="H6900" s="74" t="s">
        <v>29816</v>
      </c>
      <c r="I6900" s="74" t="s">
        <v>321</v>
      </c>
      <c r="J6900" s="74" t="s">
        <v>16938</v>
      </c>
      <c r="K6900" s="75" t="s">
        <v>18832</v>
      </c>
      <c r="L6900" s="74" t="s">
        <v>29615</v>
      </c>
    </row>
    <row r="6901" customFormat="false" ht="13.5" hidden="false" customHeight="false" outlineLevel="0" collapsed="false">
      <c r="A6901" s="74" t="s">
        <v>23316</v>
      </c>
      <c r="B6901" s="74" t="s">
        <v>28668</v>
      </c>
      <c r="C6901" s="74" t="s">
        <v>29139</v>
      </c>
      <c r="D6901" s="74" t="s">
        <v>29140</v>
      </c>
      <c r="E6901" s="75"/>
      <c r="F6901" s="74"/>
      <c r="G6901" s="76" t="n">
        <v>95328</v>
      </c>
      <c r="H6901" s="74" t="s">
        <v>29817</v>
      </c>
      <c r="I6901" s="74" t="s">
        <v>321</v>
      </c>
      <c r="J6901" s="74" t="s">
        <v>16938</v>
      </c>
      <c r="K6901" s="75" t="s">
        <v>18676</v>
      </c>
      <c r="L6901" s="74" t="s">
        <v>29615</v>
      </c>
    </row>
    <row r="6902" customFormat="false" ht="13.5" hidden="false" customHeight="false" outlineLevel="0" collapsed="false">
      <c r="A6902" s="74" t="s">
        <v>23316</v>
      </c>
      <c r="B6902" s="74" t="s">
        <v>28668</v>
      </c>
      <c r="C6902" s="74" t="s">
        <v>29139</v>
      </c>
      <c r="D6902" s="74" t="s">
        <v>29140</v>
      </c>
      <c r="E6902" s="75"/>
      <c r="F6902" s="74"/>
      <c r="G6902" s="76" t="n">
        <v>95329</v>
      </c>
      <c r="H6902" s="74" t="s">
        <v>29818</v>
      </c>
      <c r="I6902" s="74" t="s">
        <v>321</v>
      </c>
      <c r="J6902" s="74" t="s">
        <v>16938</v>
      </c>
      <c r="K6902" s="75" t="s">
        <v>17878</v>
      </c>
      <c r="L6902" s="74" t="s">
        <v>29615</v>
      </c>
    </row>
    <row r="6903" customFormat="false" ht="13.5" hidden="false" customHeight="false" outlineLevel="0" collapsed="false">
      <c r="A6903" s="74" t="s">
        <v>23316</v>
      </c>
      <c r="B6903" s="74" t="s">
        <v>28668</v>
      </c>
      <c r="C6903" s="74" t="s">
        <v>29139</v>
      </c>
      <c r="D6903" s="74" t="s">
        <v>29140</v>
      </c>
      <c r="E6903" s="75"/>
      <c r="F6903" s="74"/>
      <c r="G6903" s="76" t="n">
        <v>95330</v>
      </c>
      <c r="H6903" s="74" t="s">
        <v>29819</v>
      </c>
      <c r="I6903" s="74" t="s">
        <v>321</v>
      </c>
      <c r="J6903" s="74" t="s">
        <v>17690</v>
      </c>
      <c r="K6903" s="75" t="s">
        <v>18676</v>
      </c>
      <c r="L6903" s="74" t="s">
        <v>29615</v>
      </c>
    </row>
    <row r="6904" customFormat="false" ht="13.5" hidden="false" customHeight="false" outlineLevel="0" collapsed="false">
      <c r="A6904" s="74" t="s">
        <v>23316</v>
      </c>
      <c r="B6904" s="74" t="s">
        <v>28668</v>
      </c>
      <c r="C6904" s="74" t="s">
        <v>29139</v>
      </c>
      <c r="D6904" s="74" t="s">
        <v>29140</v>
      </c>
      <c r="E6904" s="75"/>
      <c r="F6904" s="74"/>
      <c r="G6904" s="76" t="n">
        <v>95331</v>
      </c>
      <c r="H6904" s="74" t="s">
        <v>29820</v>
      </c>
      <c r="I6904" s="74" t="s">
        <v>321</v>
      </c>
      <c r="J6904" s="74" t="s">
        <v>16938</v>
      </c>
      <c r="K6904" s="75" t="s">
        <v>18948</v>
      </c>
      <c r="L6904" s="74" t="s">
        <v>29615</v>
      </c>
    </row>
    <row r="6905" customFormat="false" ht="13.5" hidden="false" customHeight="false" outlineLevel="0" collapsed="false">
      <c r="A6905" s="74" t="s">
        <v>23316</v>
      </c>
      <c r="B6905" s="74" t="s">
        <v>28668</v>
      </c>
      <c r="C6905" s="74" t="s">
        <v>29139</v>
      </c>
      <c r="D6905" s="74" t="s">
        <v>29140</v>
      </c>
      <c r="E6905" s="75"/>
      <c r="F6905" s="74"/>
      <c r="G6905" s="76" t="n">
        <v>95332</v>
      </c>
      <c r="H6905" s="74" t="s">
        <v>29821</v>
      </c>
      <c r="I6905" s="74" t="s">
        <v>321</v>
      </c>
      <c r="J6905" s="74" t="s">
        <v>17690</v>
      </c>
      <c r="K6905" s="75" t="s">
        <v>29822</v>
      </c>
      <c r="L6905" s="74" t="s">
        <v>29615</v>
      </c>
    </row>
    <row r="6906" customFormat="false" ht="13.5" hidden="false" customHeight="false" outlineLevel="0" collapsed="false">
      <c r="A6906" s="74" t="s">
        <v>23316</v>
      </c>
      <c r="B6906" s="74" t="s">
        <v>28668</v>
      </c>
      <c r="C6906" s="74" t="s">
        <v>29139</v>
      </c>
      <c r="D6906" s="74" t="s">
        <v>29140</v>
      </c>
      <c r="E6906" s="75"/>
      <c r="F6906" s="74"/>
      <c r="G6906" s="76" t="n">
        <v>95333</v>
      </c>
      <c r="H6906" s="74" t="s">
        <v>29823</v>
      </c>
      <c r="I6906" s="74" t="s">
        <v>321</v>
      </c>
      <c r="J6906" s="74" t="s">
        <v>16938</v>
      </c>
      <c r="K6906" s="75" t="s">
        <v>27172</v>
      </c>
      <c r="L6906" s="74" t="s">
        <v>29615</v>
      </c>
    </row>
    <row r="6907" customFormat="false" ht="13.5" hidden="false" customHeight="false" outlineLevel="0" collapsed="false">
      <c r="A6907" s="74" t="s">
        <v>23316</v>
      </c>
      <c r="B6907" s="74" t="s">
        <v>28668</v>
      </c>
      <c r="C6907" s="74" t="s">
        <v>29139</v>
      </c>
      <c r="D6907" s="74" t="s">
        <v>29140</v>
      </c>
      <c r="E6907" s="75"/>
      <c r="F6907" s="74"/>
      <c r="G6907" s="76" t="n">
        <v>95334</v>
      </c>
      <c r="H6907" s="74" t="s">
        <v>29824</v>
      </c>
      <c r="I6907" s="74" t="s">
        <v>321</v>
      </c>
      <c r="J6907" s="74" t="s">
        <v>16938</v>
      </c>
      <c r="K6907" s="75" t="s">
        <v>21105</v>
      </c>
      <c r="L6907" s="74" t="s">
        <v>29615</v>
      </c>
    </row>
    <row r="6908" customFormat="false" ht="13.5" hidden="false" customHeight="false" outlineLevel="0" collapsed="false">
      <c r="A6908" s="74" t="s">
        <v>23316</v>
      </c>
      <c r="B6908" s="74" t="s">
        <v>28668</v>
      </c>
      <c r="C6908" s="74" t="s">
        <v>29139</v>
      </c>
      <c r="D6908" s="74" t="s">
        <v>29140</v>
      </c>
      <c r="E6908" s="75"/>
      <c r="F6908" s="74"/>
      <c r="G6908" s="76" t="n">
        <v>95335</v>
      </c>
      <c r="H6908" s="74" t="s">
        <v>29825</v>
      </c>
      <c r="I6908" s="74" t="s">
        <v>321</v>
      </c>
      <c r="J6908" s="74" t="s">
        <v>17690</v>
      </c>
      <c r="K6908" s="75" t="s">
        <v>18046</v>
      </c>
      <c r="L6908" s="74" t="s">
        <v>29615</v>
      </c>
    </row>
    <row r="6909" customFormat="false" ht="13.5" hidden="false" customHeight="false" outlineLevel="0" collapsed="false">
      <c r="A6909" s="74" t="s">
        <v>23316</v>
      </c>
      <c r="B6909" s="74" t="s">
        <v>28668</v>
      </c>
      <c r="C6909" s="74" t="s">
        <v>29139</v>
      </c>
      <c r="D6909" s="74" t="s">
        <v>29140</v>
      </c>
      <c r="E6909" s="75"/>
      <c r="F6909" s="74"/>
      <c r="G6909" s="76" t="n">
        <v>95337</v>
      </c>
      <c r="H6909" s="74" t="s">
        <v>29826</v>
      </c>
      <c r="I6909" s="74" t="s">
        <v>321</v>
      </c>
      <c r="J6909" s="74" t="s">
        <v>16938</v>
      </c>
      <c r="K6909" s="75" t="s">
        <v>18676</v>
      </c>
      <c r="L6909" s="74" t="s">
        <v>29615</v>
      </c>
    </row>
    <row r="6910" customFormat="false" ht="13.5" hidden="false" customHeight="false" outlineLevel="0" collapsed="false">
      <c r="A6910" s="74" t="s">
        <v>23316</v>
      </c>
      <c r="B6910" s="74" t="s">
        <v>28668</v>
      </c>
      <c r="C6910" s="74" t="s">
        <v>29139</v>
      </c>
      <c r="D6910" s="74" t="s">
        <v>29140</v>
      </c>
      <c r="E6910" s="75"/>
      <c r="F6910" s="74"/>
      <c r="G6910" s="76" t="n">
        <v>95338</v>
      </c>
      <c r="H6910" s="74" t="s">
        <v>29827</v>
      </c>
      <c r="I6910" s="74" t="s">
        <v>321</v>
      </c>
      <c r="J6910" s="74" t="s">
        <v>16938</v>
      </c>
      <c r="K6910" s="75" t="s">
        <v>29828</v>
      </c>
      <c r="L6910" s="74" t="s">
        <v>29615</v>
      </c>
    </row>
    <row r="6911" customFormat="false" ht="13.5" hidden="false" customHeight="false" outlineLevel="0" collapsed="false">
      <c r="A6911" s="74" t="s">
        <v>23316</v>
      </c>
      <c r="B6911" s="74" t="s">
        <v>28668</v>
      </c>
      <c r="C6911" s="74" t="s">
        <v>29139</v>
      </c>
      <c r="D6911" s="74" t="s">
        <v>29140</v>
      </c>
      <c r="E6911" s="75"/>
      <c r="F6911" s="74"/>
      <c r="G6911" s="76" t="n">
        <v>95339</v>
      </c>
      <c r="H6911" s="74" t="s">
        <v>29829</v>
      </c>
      <c r="I6911" s="74" t="s">
        <v>321</v>
      </c>
      <c r="J6911" s="74" t="s">
        <v>16938</v>
      </c>
      <c r="K6911" s="75" t="s">
        <v>18357</v>
      </c>
      <c r="L6911" s="74" t="s">
        <v>29615</v>
      </c>
    </row>
    <row r="6912" customFormat="false" ht="13.5" hidden="false" customHeight="false" outlineLevel="0" collapsed="false">
      <c r="A6912" s="74" t="s">
        <v>23316</v>
      </c>
      <c r="B6912" s="74" t="s">
        <v>28668</v>
      </c>
      <c r="C6912" s="74" t="s">
        <v>29139</v>
      </c>
      <c r="D6912" s="74" t="s">
        <v>29140</v>
      </c>
      <c r="E6912" s="75"/>
      <c r="F6912" s="74"/>
      <c r="G6912" s="76" t="n">
        <v>95340</v>
      </c>
      <c r="H6912" s="74" t="s">
        <v>29830</v>
      </c>
      <c r="I6912" s="74" t="s">
        <v>321</v>
      </c>
      <c r="J6912" s="74" t="s">
        <v>16938</v>
      </c>
      <c r="K6912" s="75" t="s">
        <v>17989</v>
      </c>
      <c r="L6912" s="74" t="s">
        <v>29615</v>
      </c>
    </row>
    <row r="6913" customFormat="false" ht="13.5" hidden="false" customHeight="false" outlineLevel="0" collapsed="false">
      <c r="A6913" s="74" t="s">
        <v>23316</v>
      </c>
      <c r="B6913" s="74" t="s">
        <v>28668</v>
      </c>
      <c r="C6913" s="74" t="s">
        <v>29139</v>
      </c>
      <c r="D6913" s="74" t="s">
        <v>29140</v>
      </c>
      <c r="E6913" s="75"/>
      <c r="F6913" s="74"/>
      <c r="G6913" s="76" t="n">
        <v>95341</v>
      </c>
      <c r="H6913" s="74" t="s">
        <v>29831</v>
      </c>
      <c r="I6913" s="74" t="s">
        <v>321</v>
      </c>
      <c r="J6913" s="74" t="s">
        <v>16938</v>
      </c>
      <c r="K6913" s="75" t="s">
        <v>17878</v>
      </c>
      <c r="L6913" s="74" t="s">
        <v>29615</v>
      </c>
    </row>
    <row r="6914" customFormat="false" ht="13.5" hidden="false" customHeight="false" outlineLevel="0" collapsed="false">
      <c r="A6914" s="74" t="s">
        <v>23316</v>
      </c>
      <c r="B6914" s="74" t="s">
        <v>28668</v>
      </c>
      <c r="C6914" s="74" t="s">
        <v>29139</v>
      </c>
      <c r="D6914" s="74" t="s">
        <v>29140</v>
      </c>
      <c r="E6914" s="75"/>
      <c r="F6914" s="74"/>
      <c r="G6914" s="76" t="n">
        <v>95342</v>
      </c>
      <c r="H6914" s="74" t="s">
        <v>29832</v>
      </c>
      <c r="I6914" s="74" t="s">
        <v>321</v>
      </c>
      <c r="J6914" s="74" t="s">
        <v>16938</v>
      </c>
      <c r="K6914" s="75" t="s">
        <v>18250</v>
      </c>
      <c r="L6914" s="74" t="s">
        <v>29615</v>
      </c>
    </row>
    <row r="6915" customFormat="false" ht="13.5" hidden="false" customHeight="false" outlineLevel="0" collapsed="false">
      <c r="A6915" s="74" t="s">
        <v>23316</v>
      </c>
      <c r="B6915" s="74" t="s">
        <v>28668</v>
      </c>
      <c r="C6915" s="74" t="s">
        <v>29139</v>
      </c>
      <c r="D6915" s="74" t="s">
        <v>29140</v>
      </c>
      <c r="E6915" s="75"/>
      <c r="F6915" s="74"/>
      <c r="G6915" s="76" t="n">
        <v>95343</v>
      </c>
      <c r="H6915" s="74" t="s">
        <v>29833</v>
      </c>
      <c r="I6915" s="74" t="s">
        <v>321</v>
      </c>
      <c r="J6915" s="74" t="s">
        <v>16938</v>
      </c>
      <c r="K6915" s="75" t="s">
        <v>29834</v>
      </c>
      <c r="L6915" s="74" t="s">
        <v>29615</v>
      </c>
    </row>
    <row r="6916" customFormat="false" ht="13.5" hidden="false" customHeight="false" outlineLevel="0" collapsed="false">
      <c r="A6916" s="74" t="s">
        <v>23316</v>
      </c>
      <c r="B6916" s="74" t="s">
        <v>28668</v>
      </c>
      <c r="C6916" s="74" t="s">
        <v>29139</v>
      </c>
      <c r="D6916" s="74" t="s">
        <v>29140</v>
      </c>
      <c r="E6916" s="75"/>
      <c r="F6916" s="74"/>
      <c r="G6916" s="76" t="n">
        <v>95344</v>
      </c>
      <c r="H6916" s="74" t="s">
        <v>29835</v>
      </c>
      <c r="I6916" s="74" t="s">
        <v>321</v>
      </c>
      <c r="J6916" s="74" t="s">
        <v>16938</v>
      </c>
      <c r="K6916" s="75" t="s">
        <v>18711</v>
      </c>
      <c r="L6916" s="74" t="s">
        <v>29615</v>
      </c>
    </row>
    <row r="6917" customFormat="false" ht="13.5" hidden="false" customHeight="false" outlineLevel="0" collapsed="false">
      <c r="A6917" s="74" t="s">
        <v>23316</v>
      </c>
      <c r="B6917" s="74" t="s">
        <v>28668</v>
      </c>
      <c r="C6917" s="74" t="s">
        <v>29139</v>
      </c>
      <c r="D6917" s="74" t="s">
        <v>29140</v>
      </c>
      <c r="E6917" s="75"/>
      <c r="F6917" s="74"/>
      <c r="G6917" s="76" t="n">
        <v>95345</v>
      </c>
      <c r="H6917" s="74" t="s">
        <v>29836</v>
      </c>
      <c r="I6917" s="74" t="s">
        <v>321</v>
      </c>
      <c r="J6917" s="74" t="s">
        <v>16938</v>
      </c>
      <c r="K6917" s="75" t="s">
        <v>29837</v>
      </c>
      <c r="L6917" s="74" t="s">
        <v>29615</v>
      </c>
    </row>
    <row r="6918" customFormat="false" ht="13.5" hidden="false" customHeight="false" outlineLevel="0" collapsed="false">
      <c r="A6918" s="74" t="s">
        <v>23316</v>
      </c>
      <c r="B6918" s="74" t="s">
        <v>28668</v>
      </c>
      <c r="C6918" s="74" t="s">
        <v>29139</v>
      </c>
      <c r="D6918" s="74" t="s">
        <v>29140</v>
      </c>
      <c r="E6918" s="75"/>
      <c r="F6918" s="74"/>
      <c r="G6918" s="76" t="n">
        <v>95346</v>
      </c>
      <c r="H6918" s="74" t="s">
        <v>29838</v>
      </c>
      <c r="I6918" s="74" t="s">
        <v>321</v>
      </c>
      <c r="J6918" s="74" t="s">
        <v>16938</v>
      </c>
      <c r="K6918" s="75" t="s">
        <v>18838</v>
      </c>
      <c r="L6918" s="74" t="s">
        <v>29615</v>
      </c>
    </row>
    <row r="6919" customFormat="false" ht="13.5" hidden="false" customHeight="false" outlineLevel="0" collapsed="false">
      <c r="A6919" s="74" t="s">
        <v>23316</v>
      </c>
      <c r="B6919" s="74" t="s">
        <v>28668</v>
      </c>
      <c r="C6919" s="74" t="s">
        <v>29139</v>
      </c>
      <c r="D6919" s="74" t="s">
        <v>29140</v>
      </c>
      <c r="E6919" s="75"/>
      <c r="F6919" s="74"/>
      <c r="G6919" s="76" t="n">
        <v>95347</v>
      </c>
      <c r="H6919" s="74" t="s">
        <v>29839</v>
      </c>
      <c r="I6919" s="74" t="s">
        <v>321</v>
      </c>
      <c r="J6919" s="74" t="s">
        <v>16938</v>
      </c>
      <c r="K6919" s="75" t="s">
        <v>18838</v>
      </c>
      <c r="L6919" s="74" t="s">
        <v>29615</v>
      </c>
    </row>
    <row r="6920" customFormat="false" ht="13.5" hidden="false" customHeight="false" outlineLevel="0" collapsed="false">
      <c r="A6920" s="74" t="s">
        <v>23316</v>
      </c>
      <c r="B6920" s="74" t="s">
        <v>28668</v>
      </c>
      <c r="C6920" s="74" t="s">
        <v>29139</v>
      </c>
      <c r="D6920" s="74" t="s">
        <v>29140</v>
      </c>
      <c r="E6920" s="75"/>
      <c r="F6920" s="74"/>
      <c r="G6920" s="76" t="n">
        <v>95348</v>
      </c>
      <c r="H6920" s="74" t="s">
        <v>29840</v>
      </c>
      <c r="I6920" s="74" t="s">
        <v>321</v>
      </c>
      <c r="J6920" s="74" t="s">
        <v>16938</v>
      </c>
      <c r="K6920" s="75" t="s">
        <v>18160</v>
      </c>
      <c r="L6920" s="74" t="s">
        <v>29615</v>
      </c>
    </row>
    <row r="6921" customFormat="false" ht="13.5" hidden="false" customHeight="false" outlineLevel="0" collapsed="false">
      <c r="A6921" s="74" t="s">
        <v>23316</v>
      </c>
      <c r="B6921" s="74" t="s">
        <v>28668</v>
      </c>
      <c r="C6921" s="74" t="s">
        <v>29139</v>
      </c>
      <c r="D6921" s="74" t="s">
        <v>29140</v>
      </c>
      <c r="E6921" s="75"/>
      <c r="F6921" s="74"/>
      <c r="G6921" s="76" t="n">
        <v>95349</v>
      </c>
      <c r="H6921" s="74" t="s">
        <v>29841</v>
      </c>
      <c r="I6921" s="74" t="s">
        <v>321</v>
      </c>
      <c r="J6921" s="74" t="s">
        <v>16938</v>
      </c>
      <c r="K6921" s="75" t="s">
        <v>18248</v>
      </c>
      <c r="L6921" s="74" t="s">
        <v>29615</v>
      </c>
    </row>
    <row r="6922" customFormat="false" ht="13.5" hidden="false" customHeight="false" outlineLevel="0" collapsed="false">
      <c r="A6922" s="74" t="s">
        <v>23316</v>
      </c>
      <c r="B6922" s="74" t="s">
        <v>28668</v>
      </c>
      <c r="C6922" s="74" t="s">
        <v>29139</v>
      </c>
      <c r="D6922" s="74" t="s">
        <v>29140</v>
      </c>
      <c r="E6922" s="75"/>
      <c r="F6922" s="74"/>
      <c r="G6922" s="76" t="n">
        <v>95350</v>
      </c>
      <c r="H6922" s="74" t="s">
        <v>29842</v>
      </c>
      <c r="I6922" s="74" t="s">
        <v>321</v>
      </c>
      <c r="J6922" s="74" t="s">
        <v>16938</v>
      </c>
      <c r="K6922" s="75" t="s">
        <v>18248</v>
      </c>
      <c r="L6922" s="74" t="s">
        <v>29615</v>
      </c>
    </row>
    <row r="6923" customFormat="false" ht="13.5" hidden="false" customHeight="false" outlineLevel="0" collapsed="false">
      <c r="A6923" s="74" t="s">
        <v>23316</v>
      </c>
      <c r="B6923" s="74" t="s">
        <v>28668</v>
      </c>
      <c r="C6923" s="74" t="s">
        <v>29139</v>
      </c>
      <c r="D6923" s="74" t="s">
        <v>29140</v>
      </c>
      <c r="E6923" s="75"/>
      <c r="F6923" s="74"/>
      <c r="G6923" s="76" t="n">
        <v>95351</v>
      </c>
      <c r="H6923" s="74" t="s">
        <v>29843</v>
      </c>
      <c r="I6923" s="74" t="s">
        <v>321</v>
      </c>
      <c r="J6923" s="74" t="s">
        <v>16938</v>
      </c>
      <c r="K6923" s="75" t="s">
        <v>29834</v>
      </c>
      <c r="L6923" s="74" t="s">
        <v>29615</v>
      </c>
    </row>
    <row r="6924" customFormat="false" ht="13.5" hidden="false" customHeight="false" outlineLevel="0" collapsed="false">
      <c r="A6924" s="74" t="s">
        <v>23316</v>
      </c>
      <c r="B6924" s="74" t="s">
        <v>28668</v>
      </c>
      <c r="C6924" s="74" t="s">
        <v>29139</v>
      </c>
      <c r="D6924" s="74" t="s">
        <v>29140</v>
      </c>
      <c r="E6924" s="75"/>
      <c r="F6924" s="74"/>
      <c r="G6924" s="76" t="n">
        <v>95352</v>
      </c>
      <c r="H6924" s="74" t="s">
        <v>29844</v>
      </c>
      <c r="I6924" s="74" t="s">
        <v>321</v>
      </c>
      <c r="J6924" s="74" t="s">
        <v>16938</v>
      </c>
      <c r="K6924" s="75" t="s">
        <v>18977</v>
      </c>
      <c r="L6924" s="74" t="s">
        <v>29615</v>
      </c>
    </row>
    <row r="6925" customFormat="false" ht="13.5" hidden="false" customHeight="false" outlineLevel="0" collapsed="false">
      <c r="A6925" s="74" t="s">
        <v>23316</v>
      </c>
      <c r="B6925" s="74" t="s">
        <v>28668</v>
      </c>
      <c r="C6925" s="74" t="s">
        <v>29139</v>
      </c>
      <c r="D6925" s="74" t="s">
        <v>29140</v>
      </c>
      <c r="E6925" s="75"/>
      <c r="F6925" s="74"/>
      <c r="G6925" s="76" t="n">
        <v>95354</v>
      </c>
      <c r="H6925" s="74" t="s">
        <v>29845</v>
      </c>
      <c r="I6925" s="74" t="s">
        <v>321</v>
      </c>
      <c r="J6925" s="74" t="s">
        <v>16938</v>
      </c>
      <c r="K6925" s="75" t="s">
        <v>29800</v>
      </c>
      <c r="L6925" s="74" t="s">
        <v>29615</v>
      </c>
    </row>
    <row r="6926" customFormat="false" ht="13.5" hidden="false" customHeight="false" outlineLevel="0" collapsed="false">
      <c r="A6926" s="74" t="s">
        <v>23316</v>
      </c>
      <c r="B6926" s="74" t="s">
        <v>28668</v>
      </c>
      <c r="C6926" s="74" t="s">
        <v>29139</v>
      </c>
      <c r="D6926" s="74" t="s">
        <v>29140</v>
      </c>
      <c r="E6926" s="75"/>
      <c r="F6926" s="74"/>
      <c r="G6926" s="76" t="n">
        <v>95355</v>
      </c>
      <c r="H6926" s="74" t="s">
        <v>29846</v>
      </c>
      <c r="I6926" s="74" t="s">
        <v>321</v>
      </c>
      <c r="J6926" s="74" t="s">
        <v>16938</v>
      </c>
      <c r="K6926" s="75" t="s">
        <v>18948</v>
      </c>
      <c r="L6926" s="74" t="s">
        <v>29615</v>
      </c>
    </row>
    <row r="6927" customFormat="false" ht="13.5" hidden="false" customHeight="false" outlineLevel="0" collapsed="false">
      <c r="A6927" s="74" t="s">
        <v>23316</v>
      </c>
      <c r="B6927" s="74" t="s">
        <v>28668</v>
      </c>
      <c r="C6927" s="74" t="s">
        <v>29139</v>
      </c>
      <c r="D6927" s="74" t="s">
        <v>29140</v>
      </c>
      <c r="E6927" s="75"/>
      <c r="F6927" s="74"/>
      <c r="G6927" s="76" t="n">
        <v>95356</v>
      </c>
      <c r="H6927" s="74" t="s">
        <v>29847</v>
      </c>
      <c r="I6927" s="74" t="s">
        <v>321</v>
      </c>
      <c r="J6927" s="74" t="s">
        <v>16938</v>
      </c>
      <c r="K6927" s="75" t="s">
        <v>18711</v>
      </c>
      <c r="L6927" s="74" t="s">
        <v>29615</v>
      </c>
    </row>
    <row r="6928" customFormat="false" ht="13.5" hidden="false" customHeight="false" outlineLevel="0" collapsed="false">
      <c r="A6928" s="74" t="s">
        <v>23316</v>
      </c>
      <c r="B6928" s="74" t="s">
        <v>28668</v>
      </c>
      <c r="C6928" s="74" t="s">
        <v>29139</v>
      </c>
      <c r="D6928" s="74" t="s">
        <v>29140</v>
      </c>
      <c r="E6928" s="75"/>
      <c r="F6928" s="74"/>
      <c r="G6928" s="76" t="n">
        <v>95357</v>
      </c>
      <c r="H6928" s="74" t="s">
        <v>29848</v>
      </c>
      <c r="I6928" s="74" t="s">
        <v>321</v>
      </c>
      <c r="J6928" s="74" t="s">
        <v>17690</v>
      </c>
      <c r="K6928" s="75" t="s">
        <v>17989</v>
      </c>
      <c r="L6928" s="74" t="s">
        <v>29615</v>
      </c>
    </row>
    <row r="6929" customFormat="false" ht="13.5" hidden="false" customHeight="false" outlineLevel="0" collapsed="false">
      <c r="A6929" s="74" t="s">
        <v>23316</v>
      </c>
      <c r="B6929" s="74" t="s">
        <v>28668</v>
      </c>
      <c r="C6929" s="74" t="s">
        <v>29139</v>
      </c>
      <c r="D6929" s="74" t="s">
        <v>29140</v>
      </c>
      <c r="E6929" s="75"/>
      <c r="F6929" s="74"/>
      <c r="G6929" s="76" t="n">
        <v>95358</v>
      </c>
      <c r="H6929" s="74" t="s">
        <v>29849</v>
      </c>
      <c r="I6929" s="74" t="s">
        <v>321</v>
      </c>
      <c r="J6929" s="74" t="s">
        <v>16938</v>
      </c>
      <c r="K6929" s="75" t="s">
        <v>17878</v>
      </c>
      <c r="L6929" s="74" t="s">
        <v>29615</v>
      </c>
    </row>
    <row r="6930" customFormat="false" ht="13.5" hidden="false" customHeight="false" outlineLevel="0" collapsed="false">
      <c r="A6930" s="74" t="s">
        <v>23316</v>
      </c>
      <c r="B6930" s="74" t="s">
        <v>28668</v>
      </c>
      <c r="C6930" s="74" t="s">
        <v>29139</v>
      </c>
      <c r="D6930" s="74" t="s">
        <v>29140</v>
      </c>
      <c r="E6930" s="75"/>
      <c r="F6930" s="74"/>
      <c r="G6930" s="76" t="n">
        <v>95359</v>
      </c>
      <c r="H6930" s="74" t="s">
        <v>29850</v>
      </c>
      <c r="I6930" s="74" t="s">
        <v>321</v>
      </c>
      <c r="J6930" s="74" t="s">
        <v>16938</v>
      </c>
      <c r="K6930" s="75" t="s">
        <v>18279</v>
      </c>
      <c r="L6930" s="74" t="s">
        <v>29615</v>
      </c>
    </row>
    <row r="6931" customFormat="false" ht="13.5" hidden="false" customHeight="false" outlineLevel="0" collapsed="false">
      <c r="A6931" s="74" t="s">
        <v>23316</v>
      </c>
      <c r="B6931" s="74" t="s">
        <v>28668</v>
      </c>
      <c r="C6931" s="74" t="s">
        <v>29139</v>
      </c>
      <c r="D6931" s="74" t="s">
        <v>29140</v>
      </c>
      <c r="E6931" s="75"/>
      <c r="F6931" s="74"/>
      <c r="G6931" s="76" t="n">
        <v>95360</v>
      </c>
      <c r="H6931" s="74" t="s">
        <v>29851</v>
      </c>
      <c r="I6931" s="74" t="s">
        <v>321</v>
      </c>
      <c r="J6931" s="74" t="s">
        <v>16938</v>
      </c>
      <c r="K6931" s="75" t="s">
        <v>29020</v>
      </c>
      <c r="L6931" s="74" t="s">
        <v>29615</v>
      </c>
    </row>
    <row r="6932" customFormat="false" ht="13.5" hidden="false" customHeight="false" outlineLevel="0" collapsed="false">
      <c r="A6932" s="74" t="s">
        <v>23316</v>
      </c>
      <c r="B6932" s="74" t="s">
        <v>28668</v>
      </c>
      <c r="C6932" s="74" t="s">
        <v>29139</v>
      </c>
      <c r="D6932" s="74" t="s">
        <v>29140</v>
      </c>
      <c r="E6932" s="75"/>
      <c r="F6932" s="74"/>
      <c r="G6932" s="76" t="n">
        <v>95361</v>
      </c>
      <c r="H6932" s="74" t="s">
        <v>29852</v>
      </c>
      <c r="I6932" s="74" t="s">
        <v>321</v>
      </c>
      <c r="J6932" s="74" t="s">
        <v>16938</v>
      </c>
      <c r="K6932" s="75" t="s">
        <v>18948</v>
      </c>
      <c r="L6932" s="74" t="s">
        <v>29615</v>
      </c>
    </row>
    <row r="6933" customFormat="false" ht="13.5" hidden="false" customHeight="false" outlineLevel="0" collapsed="false">
      <c r="A6933" s="74" t="s">
        <v>23316</v>
      </c>
      <c r="B6933" s="74" t="s">
        <v>28668</v>
      </c>
      <c r="C6933" s="74" t="s">
        <v>29139</v>
      </c>
      <c r="D6933" s="74" t="s">
        <v>29140</v>
      </c>
      <c r="E6933" s="75"/>
      <c r="F6933" s="74"/>
      <c r="G6933" s="76" t="n">
        <v>95362</v>
      </c>
      <c r="H6933" s="74" t="s">
        <v>29853</v>
      </c>
      <c r="I6933" s="74" t="s">
        <v>321</v>
      </c>
      <c r="J6933" s="74" t="s">
        <v>16938</v>
      </c>
      <c r="K6933" s="75" t="s">
        <v>18711</v>
      </c>
      <c r="L6933" s="74" t="s">
        <v>29615</v>
      </c>
    </row>
    <row r="6934" customFormat="false" ht="13.5" hidden="false" customHeight="false" outlineLevel="0" collapsed="false">
      <c r="A6934" s="74" t="s">
        <v>23316</v>
      </c>
      <c r="B6934" s="74" t="s">
        <v>28668</v>
      </c>
      <c r="C6934" s="74" t="s">
        <v>29139</v>
      </c>
      <c r="D6934" s="74" t="s">
        <v>29140</v>
      </c>
      <c r="E6934" s="75"/>
      <c r="F6934" s="74"/>
      <c r="G6934" s="76" t="n">
        <v>95363</v>
      </c>
      <c r="H6934" s="74" t="s">
        <v>29854</v>
      </c>
      <c r="I6934" s="74" t="s">
        <v>321</v>
      </c>
      <c r="J6934" s="74" t="s">
        <v>16938</v>
      </c>
      <c r="K6934" s="75" t="s">
        <v>29020</v>
      </c>
      <c r="L6934" s="74" t="s">
        <v>29615</v>
      </c>
    </row>
    <row r="6935" customFormat="false" ht="13.5" hidden="false" customHeight="false" outlineLevel="0" collapsed="false">
      <c r="A6935" s="74" t="s">
        <v>23316</v>
      </c>
      <c r="B6935" s="74" t="s">
        <v>28668</v>
      </c>
      <c r="C6935" s="74" t="s">
        <v>29139</v>
      </c>
      <c r="D6935" s="74" t="s">
        <v>29140</v>
      </c>
      <c r="E6935" s="75"/>
      <c r="F6935" s="74"/>
      <c r="G6935" s="76" t="n">
        <v>95364</v>
      </c>
      <c r="H6935" s="74" t="s">
        <v>29855</v>
      </c>
      <c r="I6935" s="74" t="s">
        <v>321</v>
      </c>
      <c r="J6935" s="74" t="s">
        <v>16938</v>
      </c>
      <c r="K6935" s="75" t="s">
        <v>29171</v>
      </c>
      <c r="L6935" s="74" t="s">
        <v>29615</v>
      </c>
    </row>
    <row r="6936" customFormat="false" ht="13.5" hidden="false" customHeight="false" outlineLevel="0" collapsed="false">
      <c r="A6936" s="74" t="s">
        <v>23316</v>
      </c>
      <c r="B6936" s="74" t="s">
        <v>28668</v>
      </c>
      <c r="C6936" s="74" t="s">
        <v>29139</v>
      </c>
      <c r="D6936" s="74" t="s">
        <v>29140</v>
      </c>
      <c r="E6936" s="75"/>
      <c r="F6936" s="74"/>
      <c r="G6936" s="76" t="n">
        <v>95365</v>
      </c>
      <c r="H6936" s="74" t="s">
        <v>29856</v>
      </c>
      <c r="I6936" s="74" t="s">
        <v>321</v>
      </c>
      <c r="J6936" s="74" t="s">
        <v>16938</v>
      </c>
      <c r="K6936" s="75" t="s">
        <v>18711</v>
      </c>
      <c r="L6936" s="74" t="s">
        <v>29615</v>
      </c>
    </row>
    <row r="6937" customFormat="false" ht="13.5" hidden="false" customHeight="false" outlineLevel="0" collapsed="false">
      <c r="A6937" s="74" t="s">
        <v>23316</v>
      </c>
      <c r="B6937" s="74" t="s">
        <v>28668</v>
      </c>
      <c r="C6937" s="74" t="s">
        <v>29139</v>
      </c>
      <c r="D6937" s="74" t="s">
        <v>29140</v>
      </c>
      <c r="E6937" s="75"/>
      <c r="F6937" s="74"/>
      <c r="G6937" s="76" t="n">
        <v>95366</v>
      </c>
      <c r="H6937" s="74" t="s">
        <v>29857</v>
      </c>
      <c r="I6937" s="74" t="s">
        <v>321</v>
      </c>
      <c r="J6937" s="74" t="s">
        <v>16938</v>
      </c>
      <c r="K6937" s="75" t="s">
        <v>29800</v>
      </c>
      <c r="L6937" s="74" t="s">
        <v>29615</v>
      </c>
    </row>
    <row r="6938" customFormat="false" ht="13.5" hidden="false" customHeight="false" outlineLevel="0" collapsed="false">
      <c r="A6938" s="74" t="s">
        <v>23316</v>
      </c>
      <c r="B6938" s="74" t="s">
        <v>28668</v>
      </c>
      <c r="C6938" s="74" t="s">
        <v>29139</v>
      </c>
      <c r="D6938" s="74" t="s">
        <v>29140</v>
      </c>
      <c r="E6938" s="75"/>
      <c r="F6938" s="74"/>
      <c r="G6938" s="76" t="n">
        <v>95367</v>
      </c>
      <c r="H6938" s="74" t="s">
        <v>29858</v>
      </c>
      <c r="I6938" s="74" t="s">
        <v>321</v>
      </c>
      <c r="J6938" s="74" t="s">
        <v>16938</v>
      </c>
      <c r="K6938" s="75" t="s">
        <v>29171</v>
      </c>
      <c r="L6938" s="74" t="s">
        <v>29615</v>
      </c>
    </row>
    <row r="6939" customFormat="false" ht="13.5" hidden="false" customHeight="false" outlineLevel="0" collapsed="false">
      <c r="A6939" s="74" t="s">
        <v>23316</v>
      </c>
      <c r="B6939" s="74" t="s">
        <v>28668</v>
      </c>
      <c r="C6939" s="74" t="s">
        <v>29139</v>
      </c>
      <c r="D6939" s="74" t="s">
        <v>29140</v>
      </c>
      <c r="E6939" s="75"/>
      <c r="F6939" s="74"/>
      <c r="G6939" s="76" t="n">
        <v>95368</v>
      </c>
      <c r="H6939" s="74" t="s">
        <v>29859</v>
      </c>
      <c r="I6939" s="74" t="s">
        <v>321</v>
      </c>
      <c r="J6939" s="74" t="s">
        <v>16938</v>
      </c>
      <c r="K6939" s="75" t="s">
        <v>18524</v>
      </c>
      <c r="L6939" s="74" t="s">
        <v>29615</v>
      </c>
    </row>
    <row r="6940" customFormat="false" ht="13.5" hidden="false" customHeight="false" outlineLevel="0" collapsed="false">
      <c r="A6940" s="74" t="s">
        <v>23316</v>
      </c>
      <c r="B6940" s="74" t="s">
        <v>28668</v>
      </c>
      <c r="C6940" s="74" t="s">
        <v>29139</v>
      </c>
      <c r="D6940" s="74" t="s">
        <v>29140</v>
      </c>
      <c r="E6940" s="75"/>
      <c r="F6940" s="74"/>
      <c r="G6940" s="76" t="n">
        <v>95369</v>
      </c>
      <c r="H6940" s="74" t="s">
        <v>29860</v>
      </c>
      <c r="I6940" s="74" t="s">
        <v>321</v>
      </c>
      <c r="J6940" s="74" t="s">
        <v>16938</v>
      </c>
      <c r="K6940" s="75" t="s">
        <v>29171</v>
      </c>
      <c r="L6940" s="74" t="s">
        <v>29615</v>
      </c>
    </row>
    <row r="6941" customFormat="false" ht="13.5" hidden="false" customHeight="false" outlineLevel="0" collapsed="false">
      <c r="A6941" s="74" t="s">
        <v>23316</v>
      </c>
      <c r="B6941" s="74" t="s">
        <v>28668</v>
      </c>
      <c r="C6941" s="74" t="s">
        <v>29139</v>
      </c>
      <c r="D6941" s="74" t="s">
        <v>29140</v>
      </c>
      <c r="E6941" s="75"/>
      <c r="F6941" s="74"/>
      <c r="G6941" s="76" t="n">
        <v>95370</v>
      </c>
      <c r="H6941" s="74" t="s">
        <v>29861</v>
      </c>
      <c r="I6941" s="74" t="s">
        <v>321</v>
      </c>
      <c r="J6941" s="74" t="s">
        <v>16938</v>
      </c>
      <c r="K6941" s="75" t="s">
        <v>17878</v>
      </c>
      <c r="L6941" s="74" t="s">
        <v>29615</v>
      </c>
    </row>
    <row r="6942" customFormat="false" ht="13.5" hidden="false" customHeight="false" outlineLevel="0" collapsed="false">
      <c r="A6942" s="74" t="s">
        <v>23316</v>
      </c>
      <c r="B6942" s="74" t="s">
        <v>28668</v>
      </c>
      <c r="C6942" s="74" t="s">
        <v>29139</v>
      </c>
      <c r="D6942" s="74" t="s">
        <v>29140</v>
      </c>
      <c r="E6942" s="75"/>
      <c r="F6942" s="74"/>
      <c r="G6942" s="76" t="n">
        <v>95371</v>
      </c>
      <c r="H6942" s="74" t="s">
        <v>29862</v>
      </c>
      <c r="I6942" s="74" t="s">
        <v>321</v>
      </c>
      <c r="J6942" s="74" t="s">
        <v>17690</v>
      </c>
      <c r="K6942" s="75" t="s">
        <v>29828</v>
      </c>
      <c r="L6942" s="74" t="s">
        <v>29615</v>
      </c>
    </row>
    <row r="6943" customFormat="false" ht="13.5" hidden="false" customHeight="false" outlineLevel="0" collapsed="false">
      <c r="A6943" s="74" t="s">
        <v>23316</v>
      </c>
      <c r="B6943" s="74" t="s">
        <v>28668</v>
      </c>
      <c r="C6943" s="74" t="s">
        <v>29139</v>
      </c>
      <c r="D6943" s="74" t="s">
        <v>29140</v>
      </c>
      <c r="E6943" s="75"/>
      <c r="F6943" s="74"/>
      <c r="G6943" s="76" t="n">
        <v>95372</v>
      </c>
      <c r="H6943" s="74" t="s">
        <v>29863</v>
      </c>
      <c r="I6943" s="74" t="s">
        <v>321</v>
      </c>
      <c r="J6943" s="74" t="s">
        <v>17690</v>
      </c>
      <c r="K6943" s="75" t="s">
        <v>18357</v>
      </c>
      <c r="L6943" s="74" t="s">
        <v>29615</v>
      </c>
    </row>
    <row r="6944" customFormat="false" ht="13.5" hidden="false" customHeight="false" outlineLevel="0" collapsed="false">
      <c r="A6944" s="74" t="s">
        <v>23316</v>
      </c>
      <c r="B6944" s="74" t="s">
        <v>28668</v>
      </c>
      <c r="C6944" s="74" t="s">
        <v>29139</v>
      </c>
      <c r="D6944" s="74" t="s">
        <v>29140</v>
      </c>
      <c r="E6944" s="75"/>
      <c r="F6944" s="74"/>
      <c r="G6944" s="76" t="n">
        <v>95373</v>
      </c>
      <c r="H6944" s="74" t="s">
        <v>29864</v>
      </c>
      <c r="I6944" s="74" t="s">
        <v>321</v>
      </c>
      <c r="J6944" s="74" t="s">
        <v>16938</v>
      </c>
      <c r="K6944" s="75" t="s">
        <v>18708</v>
      </c>
      <c r="L6944" s="74" t="s">
        <v>29615</v>
      </c>
    </row>
    <row r="6945" customFormat="false" ht="13.5" hidden="false" customHeight="false" outlineLevel="0" collapsed="false">
      <c r="A6945" s="74" t="s">
        <v>23316</v>
      </c>
      <c r="B6945" s="74" t="s">
        <v>28668</v>
      </c>
      <c r="C6945" s="74" t="s">
        <v>29139</v>
      </c>
      <c r="D6945" s="74" t="s">
        <v>29140</v>
      </c>
      <c r="E6945" s="75"/>
      <c r="F6945" s="74"/>
      <c r="G6945" s="76" t="n">
        <v>95374</v>
      </c>
      <c r="H6945" s="74" t="s">
        <v>29865</v>
      </c>
      <c r="I6945" s="74" t="s">
        <v>321</v>
      </c>
      <c r="J6945" s="74" t="s">
        <v>16938</v>
      </c>
      <c r="K6945" s="75" t="s">
        <v>18073</v>
      </c>
      <c r="L6945" s="74" t="s">
        <v>29615</v>
      </c>
    </row>
    <row r="6946" customFormat="false" ht="13.5" hidden="false" customHeight="false" outlineLevel="0" collapsed="false">
      <c r="A6946" s="74" t="s">
        <v>23316</v>
      </c>
      <c r="B6946" s="74" t="s">
        <v>28668</v>
      </c>
      <c r="C6946" s="74" t="s">
        <v>29139</v>
      </c>
      <c r="D6946" s="74" t="s">
        <v>29140</v>
      </c>
      <c r="E6946" s="75"/>
      <c r="F6946" s="74"/>
      <c r="G6946" s="76" t="n">
        <v>95375</v>
      </c>
      <c r="H6946" s="74" t="s">
        <v>29866</v>
      </c>
      <c r="I6946" s="74" t="s">
        <v>321</v>
      </c>
      <c r="J6946" s="74" t="s">
        <v>16938</v>
      </c>
      <c r="K6946" s="75" t="s">
        <v>18073</v>
      </c>
      <c r="L6946" s="74" t="s">
        <v>29615</v>
      </c>
    </row>
    <row r="6947" customFormat="false" ht="13.5" hidden="false" customHeight="false" outlineLevel="0" collapsed="false">
      <c r="A6947" s="74" t="s">
        <v>23316</v>
      </c>
      <c r="B6947" s="74" t="s">
        <v>28668</v>
      </c>
      <c r="C6947" s="74" t="s">
        <v>29139</v>
      </c>
      <c r="D6947" s="74" t="s">
        <v>29140</v>
      </c>
      <c r="E6947" s="75"/>
      <c r="F6947" s="74"/>
      <c r="G6947" s="76" t="n">
        <v>95376</v>
      </c>
      <c r="H6947" s="74" t="s">
        <v>29867</v>
      </c>
      <c r="I6947" s="74" t="s">
        <v>321</v>
      </c>
      <c r="J6947" s="74" t="s">
        <v>16938</v>
      </c>
      <c r="K6947" s="75" t="s">
        <v>18248</v>
      </c>
      <c r="L6947" s="74" t="s">
        <v>29615</v>
      </c>
    </row>
    <row r="6948" customFormat="false" ht="13.5" hidden="false" customHeight="false" outlineLevel="0" collapsed="false">
      <c r="A6948" s="74" t="s">
        <v>23316</v>
      </c>
      <c r="B6948" s="74" t="s">
        <v>28668</v>
      </c>
      <c r="C6948" s="74" t="s">
        <v>29139</v>
      </c>
      <c r="D6948" s="74" t="s">
        <v>29140</v>
      </c>
      <c r="E6948" s="75"/>
      <c r="F6948" s="74"/>
      <c r="G6948" s="76" t="n">
        <v>95377</v>
      </c>
      <c r="H6948" s="74" t="s">
        <v>29868</v>
      </c>
      <c r="I6948" s="74" t="s">
        <v>321</v>
      </c>
      <c r="J6948" s="74" t="s">
        <v>16938</v>
      </c>
      <c r="K6948" s="75" t="s">
        <v>18676</v>
      </c>
      <c r="L6948" s="74" t="s">
        <v>29615</v>
      </c>
    </row>
    <row r="6949" customFormat="false" ht="13.5" hidden="false" customHeight="false" outlineLevel="0" collapsed="false">
      <c r="A6949" s="74" t="s">
        <v>23316</v>
      </c>
      <c r="B6949" s="74" t="s">
        <v>28668</v>
      </c>
      <c r="C6949" s="74" t="s">
        <v>29139</v>
      </c>
      <c r="D6949" s="74" t="s">
        <v>29140</v>
      </c>
      <c r="E6949" s="75"/>
      <c r="F6949" s="74"/>
      <c r="G6949" s="76" t="n">
        <v>95378</v>
      </c>
      <c r="H6949" s="74" t="s">
        <v>29869</v>
      </c>
      <c r="I6949" s="74" t="s">
        <v>321</v>
      </c>
      <c r="J6949" s="74" t="s">
        <v>17690</v>
      </c>
      <c r="K6949" s="75" t="s">
        <v>18357</v>
      </c>
      <c r="L6949" s="74" t="s">
        <v>29615</v>
      </c>
    </row>
    <row r="6950" customFormat="false" ht="13.5" hidden="false" customHeight="false" outlineLevel="0" collapsed="false">
      <c r="A6950" s="74" t="s">
        <v>23316</v>
      </c>
      <c r="B6950" s="74" t="s">
        <v>28668</v>
      </c>
      <c r="C6950" s="74" t="s">
        <v>29139</v>
      </c>
      <c r="D6950" s="74" t="s">
        <v>29140</v>
      </c>
      <c r="E6950" s="75"/>
      <c r="F6950" s="74"/>
      <c r="G6950" s="76" t="n">
        <v>95379</v>
      </c>
      <c r="H6950" s="74" t="s">
        <v>29870</v>
      </c>
      <c r="I6950" s="74" t="s">
        <v>321</v>
      </c>
      <c r="J6950" s="74" t="s">
        <v>17690</v>
      </c>
      <c r="K6950" s="75" t="s">
        <v>18168</v>
      </c>
      <c r="L6950" s="74" t="s">
        <v>29615</v>
      </c>
    </row>
    <row r="6951" customFormat="false" ht="13.5" hidden="false" customHeight="false" outlineLevel="0" collapsed="false">
      <c r="A6951" s="74" t="s">
        <v>23316</v>
      </c>
      <c r="B6951" s="74" t="s">
        <v>28668</v>
      </c>
      <c r="C6951" s="74" t="s">
        <v>29139</v>
      </c>
      <c r="D6951" s="74" t="s">
        <v>29140</v>
      </c>
      <c r="E6951" s="75"/>
      <c r="F6951" s="74"/>
      <c r="G6951" s="76" t="n">
        <v>95380</v>
      </c>
      <c r="H6951" s="74" t="s">
        <v>29871</v>
      </c>
      <c r="I6951" s="74" t="s">
        <v>321</v>
      </c>
      <c r="J6951" s="74" t="s">
        <v>16938</v>
      </c>
      <c r="K6951" s="75" t="s">
        <v>29020</v>
      </c>
      <c r="L6951" s="74" t="s">
        <v>29615</v>
      </c>
    </row>
    <row r="6952" customFormat="false" ht="13.5" hidden="false" customHeight="false" outlineLevel="0" collapsed="false">
      <c r="A6952" s="74" t="s">
        <v>23316</v>
      </c>
      <c r="B6952" s="74" t="s">
        <v>28668</v>
      </c>
      <c r="C6952" s="74" t="s">
        <v>29139</v>
      </c>
      <c r="D6952" s="74" t="s">
        <v>29140</v>
      </c>
      <c r="E6952" s="75"/>
      <c r="F6952" s="74"/>
      <c r="G6952" s="76" t="n">
        <v>95382</v>
      </c>
      <c r="H6952" s="74" t="s">
        <v>29872</v>
      </c>
      <c r="I6952" s="74" t="s">
        <v>321</v>
      </c>
      <c r="J6952" s="74" t="s">
        <v>16938</v>
      </c>
      <c r="K6952" s="75" t="s">
        <v>18524</v>
      </c>
      <c r="L6952" s="74" t="s">
        <v>29615</v>
      </c>
    </row>
    <row r="6953" customFormat="false" ht="13.5" hidden="false" customHeight="false" outlineLevel="0" collapsed="false">
      <c r="A6953" s="74" t="s">
        <v>23316</v>
      </c>
      <c r="B6953" s="74" t="s">
        <v>28668</v>
      </c>
      <c r="C6953" s="74" t="s">
        <v>29139</v>
      </c>
      <c r="D6953" s="74" t="s">
        <v>29140</v>
      </c>
      <c r="E6953" s="75"/>
      <c r="F6953" s="74"/>
      <c r="G6953" s="76" t="n">
        <v>95383</v>
      </c>
      <c r="H6953" s="74" t="s">
        <v>29873</v>
      </c>
      <c r="I6953" s="74" t="s">
        <v>321</v>
      </c>
      <c r="J6953" s="74" t="s">
        <v>16938</v>
      </c>
      <c r="K6953" s="75" t="s">
        <v>18357</v>
      </c>
      <c r="L6953" s="74" t="s">
        <v>29615</v>
      </c>
    </row>
    <row r="6954" customFormat="false" ht="13.5" hidden="false" customHeight="false" outlineLevel="0" collapsed="false">
      <c r="A6954" s="74" t="s">
        <v>23316</v>
      </c>
      <c r="B6954" s="74" t="s">
        <v>28668</v>
      </c>
      <c r="C6954" s="74" t="s">
        <v>29139</v>
      </c>
      <c r="D6954" s="74" t="s">
        <v>29140</v>
      </c>
      <c r="E6954" s="75"/>
      <c r="F6954" s="74"/>
      <c r="G6954" s="76" t="n">
        <v>95384</v>
      </c>
      <c r="H6954" s="74" t="s">
        <v>29874</v>
      </c>
      <c r="I6954" s="74" t="s">
        <v>321</v>
      </c>
      <c r="J6954" s="74" t="s">
        <v>16938</v>
      </c>
      <c r="K6954" s="75" t="s">
        <v>18279</v>
      </c>
      <c r="L6954" s="74" t="s">
        <v>29615</v>
      </c>
    </row>
    <row r="6955" customFormat="false" ht="13.5" hidden="false" customHeight="false" outlineLevel="0" collapsed="false">
      <c r="A6955" s="74" t="s">
        <v>23316</v>
      </c>
      <c r="B6955" s="74" t="s">
        <v>28668</v>
      </c>
      <c r="C6955" s="74" t="s">
        <v>29139</v>
      </c>
      <c r="D6955" s="74" t="s">
        <v>29140</v>
      </c>
      <c r="E6955" s="75"/>
      <c r="F6955" s="74"/>
      <c r="G6955" s="76" t="n">
        <v>95385</v>
      </c>
      <c r="H6955" s="74" t="s">
        <v>29875</v>
      </c>
      <c r="I6955" s="74" t="s">
        <v>321</v>
      </c>
      <c r="J6955" s="74" t="s">
        <v>16938</v>
      </c>
      <c r="K6955" s="75" t="s">
        <v>18676</v>
      </c>
      <c r="L6955" s="74" t="s">
        <v>29615</v>
      </c>
    </row>
    <row r="6956" customFormat="false" ht="13.5" hidden="false" customHeight="false" outlineLevel="0" collapsed="false">
      <c r="A6956" s="74" t="s">
        <v>23316</v>
      </c>
      <c r="B6956" s="74" t="s">
        <v>28668</v>
      </c>
      <c r="C6956" s="74" t="s">
        <v>29139</v>
      </c>
      <c r="D6956" s="74" t="s">
        <v>29140</v>
      </c>
      <c r="E6956" s="75"/>
      <c r="F6956" s="74"/>
      <c r="G6956" s="76" t="n">
        <v>95386</v>
      </c>
      <c r="H6956" s="74" t="s">
        <v>29876</v>
      </c>
      <c r="I6956" s="74" t="s">
        <v>321</v>
      </c>
      <c r="J6956" s="74" t="s">
        <v>16938</v>
      </c>
      <c r="K6956" s="75" t="s">
        <v>18524</v>
      </c>
      <c r="L6956" s="74" t="s">
        <v>29615</v>
      </c>
    </row>
    <row r="6957" customFormat="false" ht="13.5" hidden="false" customHeight="false" outlineLevel="0" collapsed="false">
      <c r="A6957" s="74" t="s">
        <v>23316</v>
      </c>
      <c r="B6957" s="74" t="s">
        <v>28668</v>
      </c>
      <c r="C6957" s="74" t="s">
        <v>29139</v>
      </c>
      <c r="D6957" s="74" t="s">
        <v>29140</v>
      </c>
      <c r="E6957" s="75"/>
      <c r="F6957" s="74"/>
      <c r="G6957" s="76" t="n">
        <v>95387</v>
      </c>
      <c r="H6957" s="74" t="s">
        <v>29877</v>
      </c>
      <c r="I6957" s="74" t="s">
        <v>321</v>
      </c>
      <c r="J6957" s="74" t="s">
        <v>16938</v>
      </c>
      <c r="K6957" s="75" t="s">
        <v>18168</v>
      </c>
      <c r="L6957" s="74" t="s">
        <v>29615</v>
      </c>
    </row>
    <row r="6958" customFormat="false" ht="13.5" hidden="false" customHeight="false" outlineLevel="0" collapsed="false">
      <c r="A6958" s="74" t="s">
        <v>23316</v>
      </c>
      <c r="B6958" s="74" t="s">
        <v>28668</v>
      </c>
      <c r="C6958" s="74" t="s">
        <v>29139</v>
      </c>
      <c r="D6958" s="74" t="s">
        <v>29140</v>
      </c>
      <c r="E6958" s="75"/>
      <c r="F6958" s="74"/>
      <c r="G6958" s="76" t="n">
        <v>95388</v>
      </c>
      <c r="H6958" s="74" t="s">
        <v>29878</v>
      </c>
      <c r="I6958" s="74" t="s">
        <v>321</v>
      </c>
      <c r="J6958" s="74" t="s">
        <v>16938</v>
      </c>
      <c r="K6958" s="75" t="s">
        <v>18466</v>
      </c>
      <c r="L6958" s="74" t="s">
        <v>29615</v>
      </c>
    </row>
    <row r="6959" customFormat="false" ht="13.5" hidden="false" customHeight="false" outlineLevel="0" collapsed="false">
      <c r="A6959" s="74" t="s">
        <v>23316</v>
      </c>
      <c r="B6959" s="74" t="s">
        <v>28668</v>
      </c>
      <c r="C6959" s="74" t="s">
        <v>29139</v>
      </c>
      <c r="D6959" s="74" t="s">
        <v>29140</v>
      </c>
      <c r="E6959" s="75"/>
      <c r="F6959" s="74"/>
      <c r="G6959" s="76" t="n">
        <v>95389</v>
      </c>
      <c r="H6959" s="74" t="s">
        <v>29879</v>
      </c>
      <c r="I6959" s="74" t="s">
        <v>321</v>
      </c>
      <c r="J6959" s="74" t="s">
        <v>16938</v>
      </c>
      <c r="K6959" s="75" t="s">
        <v>18948</v>
      </c>
      <c r="L6959" s="74" t="s">
        <v>29615</v>
      </c>
    </row>
    <row r="6960" customFormat="false" ht="13.5" hidden="false" customHeight="false" outlineLevel="0" collapsed="false">
      <c r="A6960" s="74" t="s">
        <v>23316</v>
      </c>
      <c r="B6960" s="74" t="s">
        <v>28668</v>
      </c>
      <c r="C6960" s="74" t="s">
        <v>29139</v>
      </c>
      <c r="D6960" s="74" t="s">
        <v>29140</v>
      </c>
      <c r="E6960" s="75"/>
      <c r="F6960" s="74"/>
      <c r="G6960" s="76" t="n">
        <v>95390</v>
      </c>
      <c r="H6960" s="74" t="s">
        <v>29880</v>
      </c>
      <c r="I6960" s="74" t="s">
        <v>321</v>
      </c>
      <c r="J6960" s="74" t="s">
        <v>16938</v>
      </c>
      <c r="K6960" s="75" t="s">
        <v>18248</v>
      </c>
      <c r="L6960" s="74" t="s">
        <v>29615</v>
      </c>
    </row>
    <row r="6961" customFormat="false" ht="13.5" hidden="false" customHeight="false" outlineLevel="0" collapsed="false">
      <c r="A6961" s="74" t="s">
        <v>23316</v>
      </c>
      <c r="B6961" s="74" t="s">
        <v>28668</v>
      </c>
      <c r="C6961" s="74" t="s">
        <v>29139</v>
      </c>
      <c r="D6961" s="74" t="s">
        <v>29140</v>
      </c>
      <c r="E6961" s="75"/>
      <c r="F6961" s="74"/>
      <c r="G6961" s="76" t="n">
        <v>95391</v>
      </c>
      <c r="H6961" s="74" t="s">
        <v>29881</v>
      </c>
      <c r="I6961" s="74" t="s">
        <v>321</v>
      </c>
      <c r="J6961" s="74" t="s">
        <v>16938</v>
      </c>
      <c r="K6961" s="75" t="s">
        <v>29594</v>
      </c>
      <c r="L6961" s="74" t="s">
        <v>29615</v>
      </c>
    </row>
    <row r="6962" customFormat="false" ht="13.5" hidden="false" customHeight="false" outlineLevel="0" collapsed="false">
      <c r="A6962" s="74" t="s">
        <v>23316</v>
      </c>
      <c r="B6962" s="74" t="s">
        <v>28668</v>
      </c>
      <c r="C6962" s="74" t="s">
        <v>29139</v>
      </c>
      <c r="D6962" s="74" t="s">
        <v>29140</v>
      </c>
      <c r="E6962" s="75"/>
      <c r="F6962" s="74"/>
      <c r="G6962" s="76" t="n">
        <v>95392</v>
      </c>
      <c r="H6962" s="74" t="s">
        <v>29882</v>
      </c>
      <c r="I6962" s="74" t="s">
        <v>321</v>
      </c>
      <c r="J6962" s="74" t="s">
        <v>17690</v>
      </c>
      <c r="K6962" s="75" t="s">
        <v>18466</v>
      </c>
      <c r="L6962" s="74" t="s">
        <v>29615</v>
      </c>
    </row>
    <row r="6963" customFormat="false" ht="13.5" hidden="false" customHeight="false" outlineLevel="0" collapsed="false">
      <c r="A6963" s="74" t="s">
        <v>23316</v>
      </c>
      <c r="B6963" s="74" t="s">
        <v>28668</v>
      </c>
      <c r="C6963" s="74" t="s">
        <v>29139</v>
      </c>
      <c r="D6963" s="74" t="s">
        <v>29140</v>
      </c>
      <c r="E6963" s="75"/>
      <c r="F6963" s="74"/>
      <c r="G6963" s="76" t="n">
        <v>95393</v>
      </c>
      <c r="H6963" s="74" t="s">
        <v>29883</v>
      </c>
      <c r="I6963" s="74" t="s">
        <v>321</v>
      </c>
      <c r="J6963" s="74" t="s">
        <v>16938</v>
      </c>
      <c r="K6963" s="75" t="s">
        <v>29884</v>
      </c>
      <c r="L6963" s="74" t="s">
        <v>29615</v>
      </c>
    </row>
    <row r="6964" customFormat="false" ht="13.5" hidden="false" customHeight="false" outlineLevel="0" collapsed="false">
      <c r="A6964" s="74" t="s">
        <v>23316</v>
      </c>
      <c r="B6964" s="74" t="s">
        <v>28668</v>
      </c>
      <c r="C6964" s="74" t="s">
        <v>29139</v>
      </c>
      <c r="D6964" s="74" t="s">
        <v>29140</v>
      </c>
      <c r="E6964" s="75"/>
      <c r="F6964" s="74"/>
      <c r="G6964" s="76" t="n">
        <v>95394</v>
      </c>
      <c r="H6964" s="74" t="s">
        <v>29885</v>
      </c>
      <c r="I6964" s="74" t="s">
        <v>321</v>
      </c>
      <c r="J6964" s="74" t="s">
        <v>16938</v>
      </c>
      <c r="K6964" s="75" t="s">
        <v>18057</v>
      </c>
      <c r="L6964" s="74" t="s">
        <v>29615</v>
      </c>
    </row>
    <row r="6965" customFormat="false" ht="13.5" hidden="false" customHeight="false" outlineLevel="0" collapsed="false">
      <c r="A6965" s="74" t="s">
        <v>23316</v>
      </c>
      <c r="B6965" s="74" t="s">
        <v>28668</v>
      </c>
      <c r="C6965" s="74" t="s">
        <v>29139</v>
      </c>
      <c r="D6965" s="74" t="s">
        <v>29140</v>
      </c>
      <c r="E6965" s="75"/>
      <c r="F6965" s="74"/>
      <c r="G6965" s="76" t="n">
        <v>95395</v>
      </c>
      <c r="H6965" s="74" t="s">
        <v>29886</v>
      </c>
      <c r="I6965" s="74" t="s">
        <v>321</v>
      </c>
      <c r="J6965" s="74" t="s">
        <v>16938</v>
      </c>
      <c r="K6965" s="75" t="s">
        <v>29283</v>
      </c>
      <c r="L6965" s="74" t="s">
        <v>29615</v>
      </c>
    </row>
    <row r="6966" customFormat="false" ht="13.5" hidden="false" customHeight="false" outlineLevel="0" collapsed="false">
      <c r="A6966" s="74" t="s">
        <v>23316</v>
      </c>
      <c r="B6966" s="74" t="s">
        <v>28668</v>
      </c>
      <c r="C6966" s="74" t="s">
        <v>29139</v>
      </c>
      <c r="D6966" s="74" t="s">
        <v>29140</v>
      </c>
      <c r="E6966" s="75"/>
      <c r="F6966" s="74"/>
      <c r="G6966" s="76" t="n">
        <v>95396</v>
      </c>
      <c r="H6966" s="74" t="s">
        <v>29887</v>
      </c>
      <c r="I6966" s="74" t="s">
        <v>321</v>
      </c>
      <c r="J6966" s="74" t="s">
        <v>16938</v>
      </c>
      <c r="K6966" s="75" t="s">
        <v>18110</v>
      </c>
      <c r="L6966" s="74" t="s">
        <v>29615</v>
      </c>
    </row>
    <row r="6967" customFormat="false" ht="13.5" hidden="false" customHeight="false" outlineLevel="0" collapsed="false">
      <c r="A6967" s="74" t="s">
        <v>23316</v>
      </c>
      <c r="B6967" s="74" t="s">
        <v>28668</v>
      </c>
      <c r="C6967" s="74" t="s">
        <v>29139</v>
      </c>
      <c r="D6967" s="74" t="s">
        <v>29140</v>
      </c>
      <c r="E6967" s="75"/>
      <c r="F6967" s="74"/>
      <c r="G6967" s="76" t="n">
        <v>95397</v>
      </c>
      <c r="H6967" s="74" t="s">
        <v>29888</v>
      </c>
      <c r="I6967" s="74" t="s">
        <v>321</v>
      </c>
      <c r="J6967" s="74" t="s">
        <v>16938</v>
      </c>
      <c r="K6967" s="75" t="s">
        <v>18067</v>
      </c>
      <c r="L6967" s="74" t="s">
        <v>29615</v>
      </c>
    </row>
    <row r="6968" customFormat="false" ht="13.5" hidden="false" customHeight="false" outlineLevel="0" collapsed="false">
      <c r="A6968" s="74" t="s">
        <v>23316</v>
      </c>
      <c r="B6968" s="74" t="s">
        <v>28668</v>
      </c>
      <c r="C6968" s="74" t="s">
        <v>29139</v>
      </c>
      <c r="D6968" s="74" t="s">
        <v>29140</v>
      </c>
      <c r="E6968" s="75"/>
      <c r="F6968" s="74"/>
      <c r="G6968" s="76" t="n">
        <v>95398</v>
      </c>
      <c r="H6968" s="74" t="s">
        <v>29889</v>
      </c>
      <c r="I6968" s="74" t="s">
        <v>321</v>
      </c>
      <c r="J6968" s="74" t="s">
        <v>16938</v>
      </c>
      <c r="K6968" s="75" t="s">
        <v>18466</v>
      </c>
      <c r="L6968" s="74" t="s">
        <v>29615</v>
      </c>
    </row>
    <row r="6969" customFormat="false" ht="13.5" hidden="false" customHeight="false" outlineLevel="0" collapsed="false">
      <c r="A6969" s="74" t="s">
        <v>23316</v>
      </c>
      <c r="B6969" s="74" t="s">
        <v>28668</v>
      </c>
      <c r="C6969" s="74" t="s">
        <v>29139</v>
      </c>
      <c r="D6969" s="74" t="s">
        <v>29140</v>
      </c>
      <c r="E6969" s="75"/>
      <c r="F6969" s="74"/>
      <c r="G6969" s="76" t="n">
        <v>95399</v>
      </c>
      <c r="H6969" s="74" t="s">
        <v>29890</v>
      </c>
      <c r="I6969" s="74" t="s">
        <v>321</v>
      </c>
      <c r="J6969" s="74" t="s">
        <v>16938</v>
      </c>
      <c r="K6969" s="75" t="s">
        <v>18279</v>
      </c>
      <c r="L6969" s="74" t="s">
        <v>29615</v>
      </c>
    </row>
    <row r="6970" customFormat="false" ht="13.5" hidden="false" customHeight="false" outlineLevel="0" collapsed="false">
      <c r="A6970" s="74" t="s">
        <v>23316</v>
      </c>
      <c r="B6970" s="74" t="s">
        <v>28668</v>
      </c>
      <c r="C6970" s="74" t="s">
        <v>29139</v>
      </c>
      <c r="D6970" s="74" t="s">
        <v>29140</v>
      </c>
      <c r="E6970" s="75"/>
      <c r="F6970" s="74"/>
      <c r="G6970" s="76" t="n">
        <v>95400</v>
      </c>
      <c r="H6970" s="74" t="s">
        <v>29891</v>
      </c>
      <c r="I6970" s="74" t="s">
        <v>321</v>
      </c>
      <c r="J6970" s="74" t="s">
        <v>16938</v>
      </c>
      <c r="K6970" s="75" t="s">
        <v>18703</v>
      </c>
      <c r="L6970" s="74" t="s">
        <v>29615</v>
      </c>
    </row>
    <row r="6971" customFormat="false" ht="13.5" hidden="false" customHeight="false" outlineLevel="0" collapsed="false">
      <c r="A6971" s="74" t="s">
        <v>23316</v>
      </c>
      <c r="B6971" s="74" t="s">
        <v>28668</v>
      </c>
      <c r="C6971" s="74" t="s">
        <v>29139</v>
      </c>
      <c r="D6971" s="74" t="s">
        <v>29140</v>
      </c>
      <c r="E6971" s="75"/>
      <c r="F6971" s="74"/>
      <c r="G6971" s="76" t="n">
        <v>95401</v>
      </c>
      <c r="H6971" s="74" t="s">
        <v>29892</v>
      </c>
      <c r="I6971" s="74" t="s">
        <v>321</v>
      </c>
      <c r="J6971" s="74" t="s">
        <v>17690</v>
      </c>
      <c r="K6971" s="75" t="s">
        <v>18214</v>
      </c>
      <c r="L6971" s="74" t="s">
        <v>29615</v>
      </c>
    </row>
    <row r="6972" customFormat="false" ht="13.5" hidden="false" customHeight="false" outlineLevel="0" collapsed="false">
      <c r="A6972" s="74" t="s">
        <v>23316</v>
      </c>
      <c r="B6972" s="74" t="s">
        <v>28668</v>
      </c>
      <c r="C6972" s="74" t="s">
        <v>29139</v>
      </c>
      <c r="D6972" s="74" t="s">
        <v>29140</v>
      </c>
      <c r="E6972" s="75"/>
      <c r="F6972" s="74"/>
      <c r="G6972" s="76" t="n">
        <v>95402</v>
      </c>
      <c r="H6972" s="74" t="s">
        <v>29893</v>
      </c>
      <c r="I6972" s="74" t="s">
        <v>321</v>
      </c>
      <c r="J6972" s="74" t="s">
        <v>17690</v>
      </c>
      <c r="K6972" s="75" t="s">
        <v>19122</v>
      </c>
      <c r="L6972" s="74" t="s">
        <v>29615</v>
      </c>
    </row>
    <row r="6973" customFormat="false" ht="13.5" hidden="false" customHeight="false" outlineLevel="0" collapsed="false">
      <c r="A6973" s="74" t="s">
        <v>23316</v>
      </c>
      <c r="B6973" s="74" t="s">
        <v>28668</v>
      </c>
      <c r="C6973" s="74" t="s">
        <v>29139</v>
      </c>
      <c r="D6973" s="74" t="s">
        <v>29140</v>
      </c>
      <c r="E6973" s="75"/>
      <c r="F6973" s="74"/>
      <c r="G6973" s="76" t="n">
        <v>95403</v>
      </c>
      <c r="H6973" s="74" t="s">
        <v>29894</v>
      </c>
      <c r="I6973" s="74" t="s">
        <v>321</v>
      </c>
      <c r="J6973" s="74" t="s">
        <v>16938</v>
      </c>
      <c r="K6973" s="75" t="s">
        <v>18429</v>
      </c>
      <c r="L6973" s="74" t="s">
        <v>29615</v>
      </c>
    </row>
    <row r="6974" customFormat="false" ht="13.5" hidden="false" customHeight="false" outlineLevel="0" collapsed="false">
      <c r="A6974" s="74" t="s">
        <v>23316</v>
      </c>
      <c r="B6974" s="74" t="s">
        <v>28668</v>
      </c>
      <c r="C6974" s="74" t="s">
        <v>29139</v>
      </c>
      <c r="D6974" s="74" t="s">
        <v>29140</v>
      </c>
      <c r="E6974" s="75"/>
      <c r="F6974" s="74"/>
      <c r="G6974" s="76" t="n">
        <v>95404</v>
      </c>
      <c r="H6974" s="74" t="s">
        <v>29895</v>
      </c>
      <c r="I6974" s="74" t="s">
        <v>321</v>
      </c>
      <c r="J6974" s="74" t="s">
        <v>16938</v>
      </c>
      <c r="K6974" s="75" t="s">
        <v>29334</v>
      </c>
      <c r="L6974" s="74" t="s">
        <v>29615</v>
      </c>
    </row>
    <row r="6975" customFormat="false" ht="13.5" hidden="false" customHeight="false" outlineLevel="0" collapsed="false">
      <c r="A6975" s="74" t="s">
        <v>23316</v>
      </c>
      <c r="B6975" s="74" t="s">
        <v>28668</v>
      </c>
      <c r="C6975" s="74" t="s">
        <v>29139</v>
      </c>
      <c r="D6975" s="74" t="s">
        <v>29140</v>
      </c>
      <c r="E6975" s="75"/>
      <c r="F6975" s="74"/>
      <c r="G6975" s="76" t="n">
        <v>95405</v>
      </c>
      <c r="H6975" s="74" t="s">
        <v>29896</v>
      </c>
      <c r="I6975" s="74" t="s">
        <v>321</v>
      </c>
      <c r="J6975" s="74" t="s">
        <v>16938</v>
      </c>
      <c r="K6975" s="75" t="s">
        <v>29897</v>
      </c>
      <c r="L6975" s="74" t="s">
        <v>29615</v>
      </c>
    </row>
    <row r="6976" customFormat="false" ht="13.5" hidden="false" customHeight="false" outlineLevel="0" collapsed="false">
      <c r="A6976" s="74" t="s">
        <v>23316</v>
      </c>
      <c r="B6976" s="74" t="s">
        <v>28668</v>
      </c>
      <c r="C6976" s="74" t="s">
        <v>29139</v>
      </c>
      <c r="D6976" s="74" t="s">
        <v>29140</v>
      </c>
      <c r="E6976" s="75"/>
      <c r="F6976" s="74"/>
      <c r="G6976" s="76" t="n">
        <v>95406</v>
      </c>
      <c r="H6976" s="74" t="s">
        <v>29898</v>
      </c>
      <c r="I6976" s="74" t="s">
        <v>321</v>
      </c>
      <c r="J6976" s="74" t="s">
        <v>17690</v>
      </c>
      <c r="K6976" s="75" t="s">
        <v>29594</v>
      </c>
      <c r="L6976" s="74" t="s">
        <v>29615</v>
      </c>
    </row>
    <row r="6977" customFormat="false" ht="13.5" hidden="false" customHeight="false" outlineLevel="0" collapsed="false">
      <c r="A6977" s="74" t="s">
        <v>23316</v>
      </c>
      <c r="B6977" s="74" t="s">
        <v>28668</v>
      </c>
      <c r="C6977" s="74" t="s">
        <v>29139</v>
      </c>
      <c r="D6977" s="74" t="s">
        <v>29140</v>
      </c>
      <c r="E6977" s="75"/>
      <c r="F6977" s="74"/>
      <c r="G6977" s="76" t="n">
        <v>95407</v>
      </c>
      <c r="H6977" s="74" t="s">
        <v>29899</v>
      </c>
      <c r="I6977" s="74" t="s">
        <v>321</v>
      </c>
      <c r="J6977" s="74" t="s">
        <v>16938</v>
      </c>
      <c r="K6977" s="75" t="s">
        <v>29134</v>
      </c>
      <c r="L6977" s="74" t="s">
        <v>29615</v>
      </c>
    </row>
    <row r="6978" customFormat="false" ht="13.5" hidden="false" customHeight="false" outlineLevel="0" collapsed="false">
      <c r="A6978" s="74" t="s">
        <v>23316</v>
      </c>
      <c r="B6978" s="74" t="s">
        <v>28668</v>
      </c>
      <c r="C6978" s="74" t="s">
        <v>29139</v>
      </c>
      <c r="D6978" s="74" t="s">
        <v>29140</v>
      </c>
      <c r="E6978" s="75"/>
      <c r="F6978" s="74"/>
      <c r="G6978" s="76" t="n">
        <v>95408</v>
      </c>
      <c r="H6978" s="74" t="s">
        <v>29900</v>
      </c>
      <c r="I6978" s="74" t="s">
        <v>29775</v>
      </c>
      <c r="J6978" s="74" t="s">
        <v>16938</v>
      </c>
      <c r="K6978" s="75" t="s">
        <v>27133</v>
      </c>
      <c r="L6978" s="74" t="s">
        <v>29615</v>
      </c>
    </row>
    <row r="6979" customFormat="false" ht="13.5" hidden="false" customHeight="false" outlineLevel="0" collapsed="false">
      <c r="A6979" s="74" t="s">
        <v>23316</v>
      </c>
      <c r="B6979" s="74" t="s">
        <v>28668</v>
      </c>
      <c r="C6979" s="74" t="s">
        <v>29139</v>
      </c>
      <c r="D6979" s="74" t="s">
        <v>29140</v>
      </c>
      <c r="E6979" s="75"/>
      <c r="F6979" s="74"/>
      <c r="G6979" s="76" t="n">
        <v>95409</v>
      </c>
      <c r="H6979" s="74" t="s">
        <v>29901</v>
      </c>
      <c r="I6979" s="74" t="s">
        <v>29775</v>
      </c>
      <c r="J6979" s="74" t="s">
        <v>16938</v>
      </c>
      <c r="K6979" s="75" t="s">
        <v>29902</v>
      </c>
      <c r="L6979" s="74" t="s">
        <v>29615</v>
      </c>
    </row>
    <row r="6980" customFormat="false" ht="13.5" hidden="false" customHeight="false" outlineLevel="0" collapsed="false">
      <c r="A6980" s="74" t="s">
        <v>23316</v>
      </c>
      <c r="B6980" s="74" t="s">
        <v>28668</v>
      </c>
      <c r="C6980" s="74" t="s">
        <v>29139</v>
      </c>
      <c r="D6980" s="74" t="s">
        <v>29140</v>
      </c>
      <c r="E6980" s="75"/>
      <c r="F6980" s="74"/>
      <c r="G6980" s="76" t="n">
        <v>95410</v>
      </c>
      <c r="H6980" s="74" t="s">
        <v>29903</v>
      </c>
      <c r="I6980" s="74" t="s">
        <v>29775</v>
      </c>
      <c r="J6980" s="74" t="s">
        <v>16938</v>
      </c>
      <c r="K6980" s="75" t="s">
        <v>23911</v>
      </c>
      <c r="L6980" s="74" t="s">
        <v>29615</v>
      </c>
    </row>
    <row r="6981" customFormat="false" ht="13.5" hidden="false" customHeight="false" outlineLevel="0" collapsed="false">
      <c r="A6981" s="74" t="s">
        <v>23316</v>
      </c>
      <c r="B6981" s="74" t="s">
        <v>28668</v>
      </c>
      <c r="C6981" s="74" t="s">
        <v>29139</v>
      </c>
      <c r="D6981" s="74" t="s">
        <v>29140</v>
      </c>
      <c r="E6981" s="75"/>
      <c r="F6981" s="74"/>
      <c r="G6981" s="76" t="n">
        <v>95411</v>
      </c>
      <c r="H6981" s="74" t="s">
        <v>29904</v>
      </c>
      <c r="I6981" s="74" t="s">
        <v>29775</v>
      </c>
      <c r="J6981" s="74" t="s">
        <v>16938</v>
      </c>
      <c r="K6981" s="75" t="s">
        <v>29905</v>
      </c>
      <c r="L6981" s="74" t="s">
        <v>29615</v>
      </c>
    </row>
    <row r="6982" customFormat="false" ht="13.5" hidden="false" customHeight="false" outlineLevel="0" collapsed="false">
      <c r="A6982" s="74" t="s">
        <v>23316</v>
      </c>
      <c r="B6982" s="74" t="s">
        <v>28668</v>
      </c>
      <c r="C6982" s="74" t="s">
        <v>29139</v>
      </c>
      <c r="D6982" s="74" t="s">
        <v>29140</v>
      </c>
      <c r="E6982" s="75"/>
      <c r="F6982" s="74"/>
      <c r="G6982" s="76" t="n">
        <v>95412</v>
      </c>
      <c r="H6982" s="74" t="s">
        <v>29906</v>
      </c>
      <c r="I6982" s="74" t="s">
        <v>29775</v>
      </c>
      <c r="J6982" s="74" t="s">
        <v>16938</v>
      </c>
      <c r="K6982" s="75" t="s">
        <v>22625</v>
      </c>
      <c r="L6982" s="74" t="s">
        <v>29615</v>
      </c>
    </row>
    <row r="6983" customFormat="false" ht="13.5" hidden="false" customHeight="false" outlineLevel="0" collapsed="false">
      <c r="A6983" s="74" t="s">
        <v>23316</v>
      </c>
      <c r="B6983" s="74" t="s">
        <v>28668</v>
      </c>
      <c r="C6983" s="74" t="s">
        <v>29139</v>
      </c>
      <c r="D6983" s="74" t="s">
        <v>29140</v>
      </c>
      <c r="E6983" s="75"/>
      <c r="F6983" s="74"/>
      <c r="G6983" s="76" t="n">
        <v>95413</v>
      </c>
      <c r="H6983" s="74" t="s">
        <v>29907</v>
      </c>
      <c r="I6983" s="74" t="s">
        <v>29775</v>
      </c>
      <c r="J6983" s="74" t="s">
        <v>16938</v>
      </c>
      <c r="K6983" s="75" t="s">
        <v>16984</v>
      </c>
      <c r="L6983" s="74" t="s">
        <v>29615</v>
      </c>
    </row>
    <row r="6984" customFormat="false" ht="13.5" hidden="false" customHeight="false" outlineLevel="0" collapsed="false">
      <c r="A6984" s="74" t="s">
        <v>23316</v>
      </c>
      <c r="B6984" s="74" t="s">
        <v>28668</v>
      </c>
      <c r="C6984" s="74" t="s">
        <v>29139</v>
      </c>
      <c r="D6984" s="74" t="s">
        <v>29140</v>
      </c>
      <c r="E6984" s="75"/>
      <c r="F6984" s="74"/>
      <c r="G6984" s="76" t="n">
        <v>95414</v>
      </c>
      <c r="H6984" s="74" t="s">
        <v>29908</v>
      </c>
      <c r="I6984" s="74" t="s">
        <v>29775</v>
      </c>
      <c r="J6984" s="74" t="s">
        <v>16938</v>
      </c>
      <c r="K6984" s="75" t="s">
        <v>18404</v>
      </c>
      <c r="L6984" s="74" t="s">
        <v>29615</v>
      </c>
    </row>
    <row r="6985" customFormat="false" ht="13.5" hidden="false" customHeight="false" outlineLevel="0" collapsed="false">
      <c r="A6985" s="74" t="s">
        <v>23316</v>
      </c>
      <c r="B6985" s="74" t="s">
        <v>28668</v>
      </c>
      <c r="C6985" s="74" t="s">
        <v>29139</v>
      </c>
      <c r="D6985" s="74" t="s">
        <v>29140</v>
      </c>
      <c r="E6985" s="75"/>
      <c r="F6985" s="74"/>
      <c r="G6985" s="76" t="n">
        <v>95415</v>
      </c>
      <c r="H6985" s="74" t="s">
        <v>29909</v>
      </c>
      <c r="I6985" s="74" t="s">
        <v>29775</v>
      </c>
      <c r="J6985" s="74" t="s">
        <v>16938</v>
      </c>
      <c r="K6985" s="75" t="s">
        <v>29910</v>
      </c>
      <c r="L6985" s="74" t="s">
        <v>29615</v>
      </c>
    </row>
    <row r="6986" customFormat="false" ht="13.5" hidden="false" customHeight="false" outlineLevel="0" collapsed="false">
      <c r="A6986" s="74" t="s">
        <v>23316</v>
      </c>
      <c r="B6986" s="74" t="s">
        <v>28668</v>
      </c>
      <c r="C6986" s="74" t="s">
        <v>29139</v>
      </c>
      <c r="D6986" s="74" t="s">
        <v>29140</v>
      </c>
      <c r="E6986" s="75"/>
      <c r="F6986" s="74"/>
      <c r="G6986" s="76" t="n">
        <v>95416</v>
      </c>
      <c r="H6986" s="74" t="s">
        <v>29911</v>
      </c>
      <c r="I6986" s="74" t="s">
        <v>29775</v>
      </c>
      <c r="J6986" s="74" t="s">
        <v>16938</v>
      </c>
      <c r="K6986" s="75" t="s">
        <v>21748</v>
      </c>
      <c r="L6986" s="74" t="s">
        <v>29615</v>
      </c>
    </row>
    <row r="6987" customFormat="false" ht="13.5" hidden="false" customHeight="false" outlineLevel="0" collapsed="false">
      <c r="A6987" s="74" t="s">
        <v>23316</v>
      </c>
      <c r="B6987" s="74" t="s">
        <v>28668</v>
      </c>
      <c r="C6987" s="74" t="s">
        <v>29139</v>
      </c>
      <c r="D6987" s="74" t="s">
        <v>29140</v>
      </c>
      <c r="E6987" s="75"/>
      <c r="F6987" s="74"/>
      <c r="G6987" s="76" t="n">
        <v>95417</v>
      </c>
      <c r="H6987" s="74" t="s">
        <v>29912</v>
      </c>
      <c r="I6987" s="74" t="s">
        <v>29775</v>
      </c>
      <c r="J6987" s="74" t="s">
        <v>16938</v>
      </c>
      <c r="K6987" s="75" t="s">
        <v>29913</v>
      </c>
      <c r="L6987" s="74" t="s">
        <v>29615</v>
      </c>
    </row>
    <row r="6988" customFormat="false" ht="13.5" hidden="false" customHeight="false" outlineLevel="0" collapsed="false">
      <c r="A6988" s="74" t="s">
        <v>23316</v>
      </c>
      <c r="B6988" s="74" t="s">
        <v>28668</v>
      </c>
      <c r="C6988" s="74" t="s">
        <v>29139</v>
      </c>
      <c r="D6988" s="74" t="s">
        <v>29140</v>
      </c>
      <c r="E6988" s="75"/>
      <c r="F6988" s="74"/>
      <c r="G6988" s="76" t="n">
        <v>95418</v>
      </c>
      <c r="H6988" s="74" t="s">
        <v>29914</v>
      </c>
      <c r="I6988" s="74" t="s">
        <v>29775</v>
      </c>
      <c r="J6988" s="74" t="s">
        <v>16938</v>
      </c>
      <c r="K6988" s="75" t="s">
        <v>29915</v>
      </c>
      <c r="L6988" s="74" t="s">
        <v>29615</v>
      </c>
    </row>
    <row r="6989" customFormat="false" ht="13.5" hidden="false" customHeight="false" outlineLevel="0" collapsed="false">
      <c r="A6989" s="74" t="s">
        <v>23316</v>
      </c>
      <c r="B6989" s="74" t="s">
        <v>28668</v>
      </c>
      <c r="C6989" s="74" t="s">
        <v>29139</v>
      </c>
      <c r="D6989" s="74" t="s">
        <v>29140</v>
      </c>
      <c r="E6989" s="75"/>
      <c r="F6989" s="74"/>
      <c r="G6989" s="76" t="n">
        <v>95419</v>
      </c>
      <c r="H6989" s="74" t="s">
        <v>29916</v>
      </c>
      <c r="I6989" s="74" t="s">
        <v>29775</v>
      </c>
      <c r="J6989" s="74" t="s">
        <v>16938</v>
      </c>
      <c r="K6989" s="75" t="s">
        <v>29917</v>
      </c>
      <c r="L6989" s="74" t="s">
        <v>29615</v>
      </c>
    </row>
    <row r="6990" customFormat="false" ht="13.5" hidden="false" customHeight="false" outlineLevel="0" collapsed="false">
      <c r="A6990" s="74" t="s">
        <v>23316</v>
      </c>
      <c r="B6990" s="74" t="s">
        <v>28668</v>
      </c>
      <c r="C6990" s="74" t="s">
        <v>29139</v>
      </c>
      <c r="D6990" s="74" t="s">
        <v>29140</v>
      </c>
      <c r="E6990" s="75"/>
      <c r="F6990" s="74"/>
      <c r="G6990" s="76" t="n">
        <v>95420</v>
      </c>
      <c r="H6990" s="74" t="s">
        <v>29918</v>
      </c>
      <c r="I6990" s="74" t="s">
        <v>29775</v>
      </c>
      <c r="J6990" s="74" t="s">
        <v>16938</v>
      </c>
      <c r="K6990" s="75" t="s">
        <v>29919</v>
      </c>
      <c r="L6990" s="74" t="s">
        <v>29615</v>
      </c>
    </row>
    <row r="6991" customFormat="false" ht="13.5" hidden="false" customHeight="false" outlineLevel="0" collapsed="false">
      <c r="A6991" s="74" t="s">
        <v>23316</v>
      </c>
      <c r="B6991" s="74" t="s">
        <v>28668</v>
      </c>
      <c r="C6991" s="74" t="s">
        <v>29139</v>
      </c>
      <c r="D6991" s="74" t="s">
        <v>29140</v>
      </c>
      <c r="E6991" s="75"/>
      <c r="F6991" s="74"/>
      <c r="G6991" s="76" t="n">
        <v>95421</v>
      </c>
      <c r="H6991" s="74" t="s">
        <v>29920</v>
      </c>
      <c r="I6991" s="74" t="s">
        <v>29775</v>
      </c>
      <c r="J6991" s="74" t="s">
        <v>16938</v>
      </c>
      <c r="K6991" s="75" t="s">
        <v>29921</v>
      </c>
      <c r="L6991" s="74" t="s">
        <v>29615</v>
      </c>
    </row>
    <row r="6992" customFormat="false" ht="13.5" hidden="false" customHeight="false" outlineLevel="0" collapsed="false">
      <c r="A6992" s="74" t="s">
        <v>23316</v>
      </c>
      <c r="B6992" s="74" t="s">
        <v>28668</v>
      </c>
      <c r="C6992" s="74" t="s">
        <v>29139</v>
      </c>
      <c r="D6992" s="74" t="s">
        <v>29140</v>
      </c>
      <c r="E6992" s="75"/>
      <c r="F6992" s="74"/>
      <c r="G6992" s="76" t="n">
        <v>95422</v>
      </c>
      <c r="H6992" s="74" t="s">
        <v>29922</v>
      </c>
      <c r="I6992" s="74" t="s">
        <v>29775</v>
      </c>
      <c r="J6992" s="74" t="s">
        <v>16938</v>
      </c>
      <c r="K6992" s="75" t="s">
        <v>29923</v>
      </c>
      <c r="L6992" s="74" t="s">
        <v>29615</v>
      </c>
    </row>
    <row r="6993" customFormat="false" ht="13.5" hidden="false" customHeight="false" outlineLevel="0" collapsed="false">
      <c r="A6993" s="74" t="s">
        <v>23316</v>
      </c>
      <c r="B6993" s="74" t="s">
        <v>28668</v>
      </c>
      <c r="C6993" s="74" t="s">
        <v>29139</v>
      </c>
      <c r="D6993" s="74" t="s">
        <v>29140</v>
      </c>
      <c r="E6993" s="75"/>
      <c r="F6993" s="74"/>
      <c r="G6993" s="76" t="n">
        <v>95423</v>
      </c>
      <c r="H6993" s="74" t="s">
        <v>29924</v>
      </c>
      <c r="I6993" s="74" t="s">
        <v>29775</v>
      </c>
      <c r="J6993" s="74" t="s">
        <v>16938</v>
      </c>
      <c r="K6993" s="75" t="s">
        <v>29925</v>
      </c>
      <c r="L6993" s="74" t="s">
        <v>29615</v>
      </c>
    </row>
    <row r="6994" customFormat="false" ht="13.5" hidden="false" customHeight="false" outlineLevel="0" collapsed="false">
      <c r="A6994" s="74" t="s">
        <v>23316</v>
      </c>
      <c r="B6994" s="74" t="s">
        <v>28668</v>
      </c>
      <c r="C6994" s="74" t="s">
        <v>29139</v>
      </c>
      <c r="D6994" s="74" t="s">
        <v>29140</v>
      </c>
      <c r="E6994" s="75"/>
      <c r="F6994" s="74"/>
      <c r="G6994" s="76" t="n">
        <v>95424</v>
      </c>
      <c r="H6994" s="74" t="s">
        <v>29926</v>
      </c>
      <c r="I6994" s="74" t="s">
        <v>29775</v>
      </c>
      <c r="J6994" s="74" t="s">
        <v>16938</v>
      </c>
      <c r="K6994" s="75" t="s">
        <v>19716</v>
      </c>
      <c r="L6994" s="74" t="s">
        <v>29615</v>
      </c>
    </row>
    <row r="6995" customFormat="false" ht="13.5" hidden="false" customHeight="false" outlineLevel="0" collapsed="false">
      <c r="A6995" s="74" t="s">
        <v>23316</v>
      </c>
      <c r="B6995" s="74" t="s">
        <v>28668</v>
      </c>
      <c r="C6995" s="74" t="s">
        <v>29139</v>
      </c>
      <c r="D6995" s="74" t="s">
        <v>29140</v>
      </c>
      <c r="E6995" s="75"/>
      <c r="F6995" s="74"/>
      <c r="G6995" s="76" t="n">
        <v>100288</v>
      </c>
      <c r="H6995" s="74" t="s">
        <v>29927</v>
      </c>
      <c r="I6995" s="74" t="s">
        <v>321</v>
      </c>
      <c r="J6995" s="74" t="s">
        <v>16938</v>
      </c>
      <c r="K6995" s="75" t="s">
        <v>18248</v>
      </c>
      <c r="L6995" s="74" t="s">
        <v>29615</v>
      </c>
    </row>
    <row r="6996" customFormat="false" ht="13.5" hidden="false" customHeight="false" outlineLevel="0" collapsed="false">
      <c r="A6996" s="74" t="s">
        <v>23316</v>
      </c>
      <c r="B6996" s="74" t="s">
        <v>28668</v>
      </c>
      <c r="C6996" s="74" t="s">
        <v>29139</v>
      </c>
      <c r="D6996" s="74" t="s">
        <v>29140</v>
      </c>
      <c r="E6996" s="75"/>
      <c r="F6996" s="74"/>
      <c r="G6996" s="76" t="n">
        <v>100289</v>
      </c>
      <c r="H6996" s="74" t="s">
        <v>29928</v>
      </c>
      <c r="I6996" s="74" t="s">
        <v>321</v>
      </c>
      <c r="J6996" s="74" t="s">
        <v>16938</v>
      </c>
      <c r="K6996" s="75" t="s">
        <v>29929</v>
      </c>
      <c r="L6996" s="74" t="s">
        <v>29615</v>
      </c>
    </row>
    <row r="6997" customFormat="false" ht="13.5" hidden="false" customHeight="false" outlineLevel="0" collapsed="false">
      <c r="A6997" s="74" t="s">
        <v>23316</v>
      </c>
      <c r="B6997" s="74" t="s">
        <v>28668</v>
      </c>
      <c r="C6997" s="74" t="s">
        <v>29139</v>
      </c>
      <c r="D6997" s="74" t="s">
        <v>29140</v>
      </c>
      <c r="E6997" s="75"/>
      <c r="F6997" s="74"/>
      <c r="G6997" s="76" t="n">
        <v>100290</v>
      </c>
      <c r="H6997" s="74" t="s">
        <v>29930</v>
      </c>
      <c r="I6997" s="74" t="s">
        <v>321</v>
      </c>
      <c r="J6997" s="74" t="s">
        <v>16938</v>
      </c>
      <c r="K6997" s="75" t="s">
        <v>18248</v>
      </c>
      <c r="L6997" s="74" t="s">
        <v>29615</v>
      </c>
    </row>
    <row r="6998" customFormat="false" ht="13.5" hidden="false" customHeight="false" outlineLevel="0" collapsed="false">
      <c r="A6998" s="74" t="s">
        <v>23316</v>
      </c>
      <c r="B6998" s="74" t="s">
        <v>28668</v>
      </c>
      <c r="C6998" s="74" t="s">
        <v>29139</v>
      </c>
      <c r="D6998" s="74" t="s">
        <v>29140</v>
      </c>
      <c r="E6998" s="75"/>
      <c r="F6998" s="74"/>
      <c r="G6998" s="76" t="n">
        <v>100291</v>
      </c>
      <c r="H6998" s="74" t="s">
        <v>29931</v>
      </c>
      <c r="I6998" s="74" t="s">
        <v>321</v>
      </c>
      <c r="J6998" s="74" t="s">
        <v>16938</v>
      </c>
      <c r="K6998" s="75" t="s">
        <v>29020</v>
      </c>
      <c r="L6998" s="74" t="s">
        <v>29615</v>
      </c>
    </row>
    <row r="6999" customFormat="false" ht="13.5" hidden="false" customHeight="false" outlineLevel="0" collapsed="false">
      <c r="A6999" s="74" t="s">
        <v>23316</v>
      </c>
      <c r="B6999" s="74" t="s">
        <v>28668</v>
      </c>
      <c r="C6999" s="74" t="s">
        <v>29139</v>
      </c>
      <c r="D6999" s="74" t="s">
        <v>29140</v>
      </c>
      <c r="E6999" s="75"/>
      <c r="F6999" s="74"/>
      <c r="G6999" s="76" t="n">
        <v>100292</v>
      </c>
      <c r="H6999" s="74" t="s">
        <v>29932</v>
      </c>
      <c r="I6999" s="74" t="s">
        <v>321</v>
      </c>
      <c r="J6999" s="74" t="s">
        <v>16938</v>
      </c>
      <c r="K6999" s="75" t="s">
        <v>29933</v>
      </c>
      <c r="L6999" s="74" t="s">
        <v>29615</v>
      </c>
    </row>
    <row r="7000" customFormat="false" ht="13.5" hidden="false" customHeight="false" outlineLevel="0" collapsed="false">
      <c r="A7000" s="74" t="s">
        <v>23316</v>
      </c>
      <c r="B7000" s="74" t="s">
        <v>28668</v>
      </c>
      <c r="C7000" s="74" t="s">
        <v>29139</v>
      </c>
      <c r="D7000" s="74" t="s">
        <v>29140</v>
      </c>
      <c r="E7000" s="75"/>
      <c r="F7000" s="74"/>
      <c r="G7000" s="76" t="n">
        <v>100293</v>
      </c>
      <c r="H7000" s="74" t="s">
        <v>29934</v>
      </c>
      <c r="I7000" s="74" t="s">
        <v>321</v>
      </c>
      <c r="J7000" s="74" t="s">
        <v>16938</v>
      </c>
      <c r="K7000" s="75" t="s">
        <v>18250</v>
      </c>
      <c r="L7000" s="74" t="s">
        <v>29615</v>
      </c>
    </row>
    <row r="7001" customFormat="false" ht="13.5" hidden="false" customHeight="false" outlineLevel="0" collapsed="false">
      <c r="A7001" s="74" t="s">
        <v>23316</v>
      </c>
      <c r="B7001" s="74" t="s">
        <v>28668</v>
      </c>
      <c r="C7001" s="74" t="s">
        <v>29139</v>
      </c>
      <c r="D7001" s="74" t="s">
        <v>29140</v>
      </c>
      <c r="E7001" s="75"/>
      <c r="F7001" s="74"/>
      <c r="G7001" s="76" t="n">
        <v>100294</v>
      </c>
      <c r="H7001" s="74" t="s">
        <v>29935</v>
      </c>
      <c r="I7001" s="74" t="s">
        <v>321</v>
      </c>
      <c r="J7001" s="74" t="s">
        <v>16938</v>
      </c>
      <c r="K7001" s="75" t="s">
        <v>18567</v>
      </c>
      <c r="L7001" s="74" t="s">
        <v>29615</v>
      </c>
    </row>
    <row r="7002" customFormat="false" ht="13.5" hidden="false" customHeight="false" outlineLevel="0" collapsed="false">
      <c r="A7002" s="74" t="s">
        <v>23316</v>
      </c>
      <c r="B7002" s="74" t="s">
        <v>28668</v>
      </c>
      <c r="C7002" s="74" t="s">
        <v>29139</v>
      </c>
      <c r="D7002" s="74" t="s">
        <v>29140</v>
      </c>
      <c r="E7002" s="75"/>
      <c r="F7002" s="74"/>
      <c r="G7002" s="76" t="n">
        <v>100295</v>
      </c>
      <c r="H7002" s="74" t="s">
        <v>29936</v>
      </c>
      <c r="I7002" s="74" t="s">
        <v>321</v>
      </c>
      <c r="J7002" s="74" t="s">
        <v>16938</v>
      </c>
      <c r="K7002" s="75" t="s">
        <v>29884</v>
      </c>
      <c r="L7002" s="74" t="s">
        <v>29615</v>
      </c>
    </row>
    <row r="7003" customFormat="false" ht="13.5" hidden="false" customHeight="false" outlineLevel="0" collapsed="false">
      <c r="A7003" s="74" t="s">
        <v>23316</v>
      </c>
      <c r="B7003" s="74" t="s">
        <v>28668</v>
      </c>
      <c r="C7003" s="74" t="s">
        <v>29139</v>
      </c>
      <c r="D7003" s="74" t="s">
        <v>29140</v>
      </c>
      <c r="E7003" s="75"/>
      <c r="F7003" s="74"/>
      <c r="G7003" s="76" t="n">
        <v>100296</v>
      </c>
      <c r="H7003" s="74" t="s">
        <v>29937</v>
      </c>
      <c r="I7003" s="74" t="s">
        <v>321</v>
      </c>
      <c r="J7003" s="74" t="s">
        <v>16938</v>
      </c>
      <c r="K7003" s="75" t="s">
        <v>18059</v>
      </c>
      <c r="L7003" s="74" t="s">
        <v>29615</v>
      </c>
    </row>
    <row r="7004" customFormat="false" ht="13.5" hidden="false" customHeight="false" outlineLevel="0" collapsed="false">
      <c r="A7004" s="74" t="s">
        <v>23316</v>
      </c>
      <c r="B7004" s="74" t="s">
        <v>28668</v>
      </c>
      <c r="C7004" s="74" t="s">
        <v>29139</v>
      </c>
      <c r="D7004" s="74" t="s">
        <v>29140</v>
      </c>
      <c r="E7004" s="75"/>
      <c r="F7004" s="74"/>
      <c r="G7004" s="76" t="n">
        <v>100297</v>
      </c>
      <c r="H7004" s="74" t="s">
        <v>29938</v>
      </c>
      <c r="I7004" s="74" t="s">
        <v>321</v>
      </c>
      <c r="J7004" s="74" t="s">
        <v>16938</v>
      </c>
      <c r="K7004" s="75" t="s">
        <v>19082</v>
      </c>
      <c r="L7004" s="74" t="s">
        <v>29615</v>
      </c>
    </row>
    <row r="7005" customFormat="false" ht="13.5" hidden="false" customHeight="false" outlineLevel="0" collapsed="false">
      <c r="A7005" s="74" t="s">
        <v>23316</v>
      </c>
      <c r="B7005" s="74" t="s">
        <v>28668</v>
      </c>
      <c r="C7005" s="74" t="s">
        <v>29139</v>
      </c>
      <c r="D7005" s="74" t="s">
        <v>29140</v>
      </c>
      <c r="E7005" s="75"/>
      <c r="F7005" s="74"/>
      <c r="G7005" s="76" t="n">
        <v>100298</v>
      </c>
      <c r="H7005" s="74" t="s">
        <v>29939</v>
      </c>
      <c r="I7005" s="74" t="s">
        <v>321</v>
      </c>
      <c r="J7005" s="74" t="s">
        <v>16938</v>
      </c>
      <c r="K7005" s="75" t="s">
        <v>29940</v>
      </c>
      <c r="L7005" s="74" t="s">
        <v>29615</v>
      </c>
    </row>
    <row r="7006" customFormat="false" ht="13.5" hidden="false" customHeight="false" outlineLevel="0" collapsed="false">
      <c r="A7006" s="74" t="s">
        <v>23316</v>
      </c>
      <c r="B7006" s="74" t="s">
        <v>28668</v>
      </c>
      <c r="C7006" s="74" t="s">
        <v>29139</v>
      </c>
      <c r="D7006" s="74" t="s">
        <v>29140</v>
      </c>
      <c r="E7006" s="75"/>
      <c r="F7006" s="74"/>
      <c r="G7006" s="76" t="n">
        <v>100299</v>
      </c>
      <c r="H7006" s="74" t="s">
        <v>29941</v>
      </c>
      <c r="I7006" s="74" t="s">
        <v>321</v>
      </c>
      <c r="J7006" s="74" t="s">
        <v>16938</v>
      </c>
      <c r="K7006" s="75" t="s">
        <v>29283</v>
      </c>
      <c r="L7006" s="74" t="s">
        <v>29615</v>
      </c>
    </row>
    <row r="7007" customFormat="false" ht="13.5" hidden="false" customHeight="false" outlineLevel="0" collapsed="false">
      <c r="A7007" s="74" t="s">
        <v>23316</v>
      </c>
      <c r="B7007" s="74" t="s">
        <v>28668</v>
      </c>
      <c r="C7007" s="74" t="s">
        <v>29139</v>
      </c>
      <c r="D7007" s="74" t="s">
        <v>29140</v>
      </c>
      <c r="E7007" s="75"/>
      <c r="F7007" s="74"/>
      <c r="G7007" s="76" t="n">
        <v>100300</v>
      </c>
      <c r="H7007" s="74" t="s">
        <v>29942</v>
      </c>
      <c r="I7007" s="74" t="s">
        <v>321</v>
      </c>
      <c r="J7007" s="74" t="s">
        <v>16938</v>
      </c>
      <c r="K7007" s="75" t="s">
        <v>29943</v>
      </c>
      <c r="L7007" s="74" t="s">
        <v>29615</v>
      </c>
    </row>
    <row r="7008" customFormat="false" ht="13.5" hidden="false" customHeight="false" outlineLevel="0" collapsed="false">
      <c r="A7008" s="74" t="s">
        <v>23316</v>
      </c>
      <c r="B7008" s="74" t="s">
        <v>28668</v>
      </c>
      <c r="C7008" s="74" t="s">
        <v>29139</v>
      </c>
      <c r="D7008" s="74" t="s">
        <v>29140</v>
      </c>
      <c r="E7008" s="75"/>
      <c r="F7008" s="74"/>
      <c r="G7008" s="76" t="n">
        <v>100301</v>
      </c>
      <c r="H7008" s="74" t="s">
        <v>29944</v>
      </c>
      <c r="I7008" s="74" t="s">
        <v>321</v>
      </c>
      <c r="J7008" s="74" t="s">
        <v>16938</v>
      </c>
      <c r="K7008" s="75" t="s">
        <v>29945</v>
      </c>
      <c r="L7008" s="74" t="s">
        <v>29615</v>
      </c>
    </row>
    <row r="7009" customFormat="false" ht="13.5" hidden="false" customHeight="false" outlineLevel="0" collapsed="false">
      <c r="A7009" s="74" t="s">
        <v>23316</v>
      </c>
      <c r="B7009" s="74" t="s">
        <v>28668</v>
      </c>
      <c r="C7009" s="74" t="s">
        <v>29139</v>
      </c>
      <c r="D7009" s="74" t="s">
        <v>29140</v>
      </c>
      <c r="E7009" s="75"/>
      <c r="F7009" s="74"/>
      <c r="G7009" s="76" t="n">
        <v>100302</v>
      </c>
      <c r="H7009" s="74" t="s">
        <v>29946</v>
      </c>
      <c r="I7009" s="74" t="s">
        <v>321</v>
      </c>
      <c r="J7009" s="74" t="s">
        <v>16938</v>
      </c>
      <c r="K7009" s="75" t="s">
        <v>29947</v>
      </c>
      <c r="L7009" s="74" t="s">
        <v>29615</v>
      </c>
    </row>
    <row r="7010" customFormat="false" ht="13.5" hidden="false" customHeight="false" outlineLevel="0" collapsed="false">
      <c r="A7010" s="74" t="s">
        <v>23316</v>
      </c>
      <c r="B7010" s="74" t="s">
        <v>28668</v>
      </c>
      <c r="C7010" s="74" t="s">
        <v>29139</v>
      </c>
      <c r="D7010" s="74" t="s">
        <v>29140</v>
      </c>
      <c r="E7010" s="75"/>
      <c r="F7010" s="74"/>
      <c r="G7010" s="76" t="n">
        <v>100303</v>
      </c>
      <c r="H7010" s="74" t="s">
        <v>29948</v>
      </c>
      <c r="I7010" s="74" t="s">
        <v>321</v>
      </c>
      <c r="J7010" s="74" t="s">
        <v>16938</v>
      </c>
      <c r="K7010" s="75" t="s">
        <v>29949</v>
      </c>
      <c r="L7010" s="74" t="s">
        <v>29615</v>
      </c>
    </row>
    <row r="7011" customFormat="false" ht="13.5" hidden="false" customHeight="false" outlineLevel="0" collapsed="false">
      <c r="A7011" s="74" t="s">
        <v>23316</v>
      </c>
      <c r="B7011" s="74" t="s">
        <v>28668</v>
      </c>
      <c r="C7011" s="74" t="s">
        <v>29139</v>
      </c>
      <c r="D7011" s="74" t="s">
        <v>29140</v>
      </c>
      <c r="E7011" s="75"/>
      <c r="F7011" s="74"/>
      <c r="G7011" s="76" t="n">
        <v>100304</v>
      </c>
      <c r="H7011" s="74" t="s">
        <v>29950</v>
      </c>
      <c r="I7011" s="74" t="s">
        <v>321</v>
      </c>
      <c r="J7011" s="74" t="s">
        <v>16938</v>
      </c>
      <c r="K7011" s="75" t="s">
        <v>29951</v>
      </c>
      <c r="L7011" s="74" t="s">
        <v>29615</v>
      </c>
    </row>
    <row r="7012" customFormat="false" ht="13.5" hidden="false" customHeight="false" outlineLevel="0" collapsed="false">
      <c r="A7012" s="74" t="s">
        <v>23316</v>
      </c>
      <c r="B7012" s="74" t="s">
        <v>28668</v>
      </c>
      <c r="C7012" s="74" t="s">
        <v>29139</v>
      </c>
      <c r="D7012" s="74" t="s">
        <v>29140</v>
      </c>
      <c r="E7012" s="75"/>
      <c r="F7012" s="74"/>
      <c r="G7012" s="76" t="n">
        <v>100305</v>
      </c>
      <c r="H7012" s="74" t="s">
        <v>29952</v>
      </c>
      <c r="I7012" s="74" t="s">
        <v>321</v>
      </c>
      <c r="J7012" s="74" t="s">
        <v>16938</v>
      </c>
      <c r="K7012" s="75" t="s">
        <v>27525</v>
      </c>
      <c r="L7012" s="74" t="s">
        <v>29615</v>
      </c>
    </row>
    <row r="7013" customFormat="false" ht="13.5" hidden="false" customHeight="false" outlineLevel="0" collapsed="false">
      <c r="A7013" s="74" t="s">
        <v>23316</v>
      </c>
      <c r="B7013" s="74" t="s">
        <v>28668</v>
      </c>
      <c r="C7013" s="74" t="s">
        <v>29139</v>
      </c>
      <c r="D7013" s="74" t="s">
        <v>29140</v>
      </c>
      <c r="E7013" s="75"/>
      <c r="F7013" s="74"/>
      <c r="G7013" s="76" t="n">
        <v>100306</v>
      </c>
      <c r="H7013" s="74" t="s">
        <v>29953</v>
      </c>
      <c r="I7013" s="74" t="s">
        <v>321</v>
      </c>
      <c r="J7013" s="74" t="s">
        <v>16938</v>
      </c>
      <c r="K7013" s="75" t="s">
        <v>29954</v>
      </c>
      <c r="L7013" s="74" t="s">
        <v>29615</v>
      </c>
    </row>
    <row r="7014" customFormat="false" ht="13.5" hidden="false" customHeight="false" outlineLevel="0" collapsed="false">
      <c r="A7014" s="74" t="s">
        <v>23316</v>
      </c>
      <c r="B7014" s="74" t="s">
        <v>28668</v>
      </c>
      <c r="C7014" s="74" t="s">
        <v>29139</v>
      </c>
      <c r="D7014" s="74" t="s">
        <v>29140</v>
      </c>
      <c r="E7014" s="75"/>
      <c r="F7014" s="74"/>
      <c r="G7014" s="76" t="n">
        <v>100307</v>
      </c>
      <c r="H7014" s="74" t="s">
        <v>29955</v>
      </c>
      <c r="I7014" s="74" t="s">
        <v>321</v>
      </c>
      <c r="J7014" s="74" t="s">
        <v>16938</v>
      </c>
      <c r="K7014" s="75" t="s">
        <v>29956</v>
      </c>
      <c r="L7014" s="74" t="s">
        <v>29615</v>
      </c>
    </row>
    <row r="7015" customFormat="false" ht="13.5" hidden="false" customHeight="false" outlineLevel="0" collapsed="false">
      <c r="A7015" s="74" t="s">
        <v>23316</v>
      </c>
      <c r="B7015" s="74" t="s">
        <v>28668</v>
      </c>
      <c r="C7015" s="74" t="s">
        <v>29139</v>
      </c>
      <c r="D7015" s="74" t="s">
        <v>29140</v>
      </c>
      <c r="E7015" s="75"/>
      <c r="F7015" s="74"/>
      <c r="G7015" s="76" t="n">
        <v>100308</v>
      </c>
      <c r="H7015" s="74" t="s">
        <v>29957</v>
      </c>
      <c r="I7015" s="74" t="s">
        <v>321</v>
      </c>
      <c r="J7015" s="74" t="s">
        <v>16938</v>
      </c>
      <c r="K7015" s="75" t="s">
        <v>26670</v>
      </c>
      <c r="L7015" s="74" t="s">
        <v>29615</v>
      </c>
    </row>
    <row r="7016" customFormat="false" ht="13.5" hidden="false" customHeight="false" outlineLevel="0" collapsed="false">
      <c r="A7016" s="74" t="s">
        <v>23316</v>
      </c>
      <c r="B7016" s="74" t="s">
        <v>28668</v>
      </c>
      <c r="C7016" s="74" t="s">
        <v>29139</v>
      </c>
      <c r="D7016" s="74" t="s">
        <v>29140</v>
      </c>
      <c r="E7016" s="75"/>
      <c r="F7016" s="74"/>
      <c r="G7016" s="76" t="n">
        <v>100309</v>
      </c>
      <c r="H7016" s="74" t="s">
        <v>29958</v>
      </c>
      <c r="I7016" s="74" t="s">
        <v>321</v>
      </c>
      <c r="J7016" s="74" t="s">
        <v>16938</v>
      </c>
      <c r="K7016" s="75" t="s">
        <v>29959</v>
      </c>
      <c r="L7016" s="74" t="s">
        <v>29615</v>
      </c>
    </row>
    <row r="7017" customFormat="false" ht="13.5" hidden="false" customHeight="false" outlineLevel="0" collapsed="false">
      <c r="A7017" s="74" t="s">
        <v>23316</v>
      </c>
      <c r="B7017" s="74" t="s">
        <v>28668</v>
      </c>
      <c r="C7017" s="74" t="s">
        <v>29139</v>
      </c>
      <c r="D7017" s="74" t="s">
        <v>29140</v>
      </c>
      <c r="E7017" s="75"/>
      <c r="F7017" s="74"/>
      <c r="G7017" s="76" t="n">
        <v>100310</v>
      </c>
      <c r="H7017" s="74" t="s">
        <v>29960</v>
      </c>
      <c r="I7017" s="74" t="s">
        <v>29775</v>
      </c>
      <c r="J7017" s="74" t="s">
        <v>16938</v>
      </c>
      <c r="K7017" s="75" t="s">
        <v>29961</v>
      </c>
      <c r="L7017" s="74" t="s">
        <v>29615</v>
      </c>
    </row>
    <row r="7018" customFormat="false" ht="13.5" hidden="false" customHeight="false" outlineLevel="0" collapsed="false">
      <c r="A7018" s="74" t="s">
        <v>23316</v>
      </c>
      <c r="B7018" s="74" t="s">
        <v>28668</v>
      </c>
      <c r="C7018" s="74" t="s">
        <v>29139</v>
      </c>
      <c r="D7018" s="74" t="s">
        <v>29140</v>
      </c>
      <c r="E7018" s="75"/>
      <c r="F7018" s="74"/>
      <c r="G7018" s="76" t="n">
        <v>100311</v>
      </c>
      <c r="H7018" s="74" t="s">
        <v>29962</v>
      </c>
      <c r="I7018" s="74" t="s">
        <v>29775</v>
      </c>
      <c r="J7018" s="74" t="s">
        <v>16938</v>
      </c>
      <c r="K7018" s="75" t="s">
        <v>20873</v>
      </c>
      <c r="L7018" s="74" t="s">
        <v>29615</v>
      </c>
    </row>
    <row r="7019" customFormat="false" ht="13.5" hidden="false" customHeight="false" outlineLevel="0" collapsed="false">
      <c r="A7019" s="74" t="s">
        <v>23316</v>
      </c>
      <c r="B7019" s="74" t="s">
        <v>28668</v>
      </c>
      <c r="C7019" s="74" t="s">
        <v>29139</v>
      </c>
      <c r="D7019" s="74" t="s">
        <v>29140</v>
      </c>
      <c r="E7019" s="75"/>
      <c r="F7019" s="74"/>
      <c r="G7019" s="76" t="n">
        <v>100312</v>
      </c>
      <c r="H7019" s="74" t="s">
        <v>29963</v>
      </c>
      <c r="I7019" s="74" t="s">
        <v>29775</v>
      </c>
      <c r="J7019" s="74" t="s">
        <v>16938</v>
      </c>
      <c r="K7019" s="75" t="s">
        <v>29964</v>
      </c>
      <c r="L7019" s="74" t="s">
        <v>29615</v>
      </c>
    </row>
    <row r="7020" customFormat="false" ht="13.5" hidden="false" customHeight="false" outlineLevel="0" collapsed="false">
      <c r="A7020" s="74" t="s">
        <v>23316</v>
      </c>
      <c r="B7020" s="74" t="s">
        <v>28668</v>
      </c>
      <c r="C7020" s="74" t="s">
        <v>29139</v>
      </c>
      <c r="D7020" s="74" t="s">
        <v>29140</v>
      </c>
      <c r="E7020" s="75"/>
      <c r="F7020" s="74"/>
      <c r="G7020" s="76" t="n">
        <v>100313</v>
      </c>
      <c r="H7020" s="74" t="s">
        <v>29965</v>
      </c>
      <c r="I7020" s="74" t="s">
        <v>29775</v>
      </c>
      <c r="J7020" s="74" t="s">
        <v>16938</v>
      </c>
      <c r="K7020" s="75" t="s">
        <v>25919</v>
      </c>
      <c r="L7020" s="74" t="s">
        <v>29615</v>
      </c>
    </row>
    <row r="7021" customFormat="false" ht="13.5" hidden="false" customHeight="false" outlineLevel="0" collapsed="false">
      <c r="A7021" s="74" t="s">
        <v>23316</v>
      </c>
      <c r="B7021" s="74" t="s">
        <v>28668</v>
      </c>
      <c r="C7021" s="74" t="s">
        <v>29139</v>
      </c>
      <c r="D7021" s="74" t="s">
        <v>29140</v>
      </c>
      <c r="E7021" s="75"/>
      <c r="F7021" s="74"/>
      <c r="G7021" s="76" t="n">
        <v>100314</v>
      </c>
      <c r="H7021" s="74" t="s">
        <v>29966</v>
      </c>
      <c r="I7021" s="74" t="s">
        <v>29775</v>
      </c>
      <c r="J7021" s="74" t="s">
        <v>16938</v>
      </c>
      <c r="K7021" s="75" t="s">
        <v>29967</v>
      </c>
      <c r="L7021" s="74" t="s">
        <v>29615</v>
      </c>
    </row>
    <row r="7022" customFormat="false" ht="13.5" hidden="false" customHeight="false" outlineLevel="0" collapsed="false">
      <c r="A7022" s="74" t="s">
        <v>23316</v>
      </c>
      <c r="B7022" s="74" t="s">
        <v>28668</v>
      </c>
      <c r="C7022" s="74" t="s">
        <v>29139</v>
      </c>
      <c r="D7022" s="74" t="s">
        <v>29140</v>
      </c>
      <c r="E7022" s="75"/>
      <c r="F7022" s="74"/>
      <c r="G7022" s="76" t="n">
        <v>100315</v>
      </c>
      <c r="H7022" s="74" t="s">
        <v>29968</v>
      </c>
      <c r="I7022" s="74" t="s">
        <v>29775</v>
      </c>
      <c r="J7022" s="74" t="s">
        <v>16938</v>
      </c>
      <c r="K7022" s="75" t="s">
        <v>29969</v>
      </c>
      <c r="L7022" s="74" t="s">
        <v>29615</v>
      </c>
    </row>
    <row r="7023" customFormat="false" ht="13.5" hidden="false" customHeight="false" outlineLevel="0" collapsed="false">
      <c r="A7023" s="74" t="s">
        <v>23316</v>
      </c>
      <c r="B7023" s="74" t="s">
        <v>28668</v>
      </c>
      <c r="C7023" s="74" t="s">
        <v>29139</v>
      </c>
      <c r="D7023" s="74" t="s">
        <v>29140</v>
      </c>
      <c r="E7023" s="75"/>
      <c r="F7023" s="74"/>
      <c r="G7023" s="76" t="n">
        <v>100316</v>
      </c>
      <c r="H7023" s="74" t="s">
        <v>29942</v>
      </c>
      <c r="I7023" s="74" t="s">
        <v>29775</v>
      </c>
      <c r="J7023" s="74" t="s">
        <v>16938</v>
      </c>
      <c r="K7023" s="75" t="s">
        <v>29970</v>
      </c>
      <c r="L7023" s="74" t="s">
        <v>29615</v>
      </c>
    </row>
    <row r="7024" customFormat="false" ht="13.5" hidden="false" customHeight="false" outlineLevel="0" collapsed="false">
      <c r="A7024" s="74" t="s">
        <v>23316</v>
      </c>
      <c r="B7024" s="74" t="s">
        <v>28668</v>
      </c>
      <c r="C7024" s="74" t="s">
        <v>29139</v>
      </c>
      <c r="D7024" s="74" t="s">
        <v>29140</v>
      </c>
      <c r="E7024" s="75"/>
      <c r="F7024" s="74"/>
      <c r="G7024" s="76" t="n">
        <v>100317</v>
      </c>
      <c r="H7024" s="74" t="s">
        <v>29971</v>
      </c>
      <c r="I7024" s="74" t="s">
        <v>29775</v>
      </c>
      <c r="J7024" s="74" t="s">
        <v>16938</v>
      </c>
      <c r="K7024" s="75" t="s">
        <v>29972</v>
      </c>
      <c r="L7024" s="74" t="s">
        <v>29615</v>
      </c>
    </row>
    <row r="7025" customFormat="false" ht="13.5" hidden="false" customHeight="false" outlineLevel="0" collapsed="false">
      <c r="A7025" s="74" t="s">
        <v>23316</v>
      </c>
      <c r="B7025" s="74" t="s">
        <v>28668</v>
      </c>
      <c r="C7025" s="74" t="s">
        <v>29139</v>
      </c>
      <c r="D7025" s="74" t="s">
        <v>29140</v>
      </c>
      <c r="E7025" s="75"/>
      <c r="F7025" s="74"/>
      <c r="G7025" s="76" t="n">
        <v>100318</v>
      </c>
      <c r="H7025" s="74" t="s">
        <v>29950</v>
      </c>
      <c r="I7025" s="74" t="s">
        <v>29775</v>
      </c>
      <c r="J7025" s="74" t="s">
        <v>16938</v>
      </c>
      <c r="K7025" s="75" t="s">
        <v>29973</v>
      </c>
      <c r="L7025" s="74" t="s">
        <v>29615</v>
      </c>
    </row>
    <row r="7026" customFormat="false" ht="13.5" hidden="false" customHeight="false" outlineLevel="0" collapsed="false">
      <c r="A7026" s="74" t="s">
        <v>23316</v>
      </c>
      <c r="B7026" s="74" t="s">
        <v>28668</v>
      </c>
      <c r="C7026" s="74" t="s">
        <v>29139</v>
      </c>
      <c r="D7026" s="74" t="s">
        <v>29140</v>
      </c>
      <c r="E7026" s="75"/>
      <c r="F7026" s="74"/>
      <c r="G7026" s="76" t="n">
        <v>100319</v>
      </c>
      <c r="H7026" s="74" t="s">
        <v>29952</v>
      </c>
      <c r="I7026" s="74" t="s">
        <v>29775</v>
      </c>
      <c r="J7026" s="74" t="s">
        <v>16938</v>
      </c>
      <c r="K7026" s="75" t="s">
        <v>29974</v>
      </c>
      <c r="L7026" s="74" t="s">
        <v>29615</v>
      </c>
    </row>
    <row r="7027" customFormat="false" ht="13.5" hidden="false" customHeight="false" outlineLevel="0" collapsed="false">
      <c r="A7027" s="74" t="s">
        <v>23316</v>
      </c>
      <c r="B7027" s="74" t="s">
        <v>28668</v>
      </c>
      <c r="C7027" s="74" t="s">
        <v>29139</v>
      </c>
      <c r="D7027" s="74" t="s">
        <v>29140</v>
      </c>
      <c r="E7027" s="75"/>
      <c r="F7027" s="74"/>
      <c r="G7027" s="76" t="n">
        <v>100320</v>
      </c>
      <c r="H7027" s="74" t="s">
        <v>29953</v>
      </c>
      <c r="I7027" s="74" t="s">
        <v>29775</v>
      </c>
      <c r="J7027" s="74" t="s">
        <v>16938</v>
      </c>
      <c r="K7027" s="75" t="s">
        <v>29975</v>
      </c>
      <c r="L7027" s="74" t="s">
        <v>29615</v>
      </c>
    </row>
    <row r="7028" customFormat="false" ht="13.5" hidden="false" customHeight="false" outlineLevel="0" collapsed="false">
      <c r="A7028" s="74" t="s">
        <v>23316</v>
      </c>
      <c r="B7028" s="74" t="s">
        <v>28668</v>
      </c>
      <c r="C7028" s="74" t="s">
        <v>29139</v>
      </c>
      <c r="D7028" s="74" t="s">
        <v>29140</v>
      </c>
      <c r="E7028" s="75"/>
      <c r="F7028" s="74"/>
      <c r="G7028" s="76" t="n">
        <v>100321</v>
      </c>
      <c r="H7028" s="74" t="s">
        <v>29958</v>
      </c>
      <c r="I7028" s="74" t="s">
        <v>29775</v>
      </c>
      <c r="J7028" s="74" t="s">
        <v>16938</v>
      </c>
      <c r="K7028" s="75" t="s">
        <v>29976</v>
      </c>
      <c r="L7028" s="74" t="s">
        <v>29615</v>
      </c>
    </row>
    <row r="7029" customFormat="false" ht="13.5" hidden="false" customHeight="false" outlineLevel="0" collapsed="false">
      <c r="A7029" s="74" t="s">
        <v>23316</v>
      </c>
      <c r="B7029" s="74" t="s">
        <v>28668</v>
      </c>
      <c r="C7029" s="74" t="s">
        <v>29139</v>
      </c>
      <c r="D7029" s="74" t="s">
        <v>29140</v>
      </c>
      <c r="E7029" s="75"/>
      <c r="F7029" s="74"/>
      <c r="G7029" s="76" t="n">
        <v>100533</v>
      </c>
      <c r="H7029" s="74" t="s">
        <v>29977</v>
      </c>
      <c r="I7029" s="74" t="s">
        <v>321</v>
      </c>
      <c r="J7029" s="74" t="s">
        <v>16938</v>
      </c>
      <c r="K7029" s="75" t="s">
        <v>29978</v>
      </c>
      <c r="L7029" s="74" t="s">
        <v>29615</v>
      </c>
    </row>
    <row r="7030" customFormat="false" ht="13.5" hidden="false" customHeight="false" outlineLevel="0" collapsed="false">
      <c r="A7030" s="74" t="s">
        <v>23316</v>
      </c>
      <c r="B7030" s="74" t="s">
        <v>28668</v>
      </c>
      <c r="C7030" s="74" t="s">
        <v>29139</v>
      </c>
      <c r="D7030" s="74" t="s">
        <v>29140</v>
      </c>
      <c r="E7030" s="75"/>
      <c r="F7030" s="74"/>
      <c r="G7030" s="76" t="n">
        <v>100534</v>
      </c>
      <c r="H7030" s="74" t="s">
        <v>29977</v>
      </c>
      <c r="I7030" s="74" t="s">
        <v>29775</v>
      </c>
      <c r="J7030" s="74" t="s">
        <v>16938</v>
      </c>
      <c r="K7030" s="75" t="s">
        <v>29979</v>
      </c>
      <c r="L7030" s="74" t="s">
        <v>29615</v>
      </c>
    </row>
    <row r="7031" customFormat="false" ht="13.5" hidden="false" customHeight="false" outlineLevel="0" collapsed="false">
      <c r="A7031" s="74" t="s">
        <v>23316</v>
      </c>
      <c r="B7031" s="74" t="s">
        <v>28668</v>
      </c>
      <c r="C7031" s="74" t="s">
        <v>29139</v>
      </c>
      <c r="D7031" s="74" t="s">
        <v>29140</v>
      </c>
      <c r="E7031" s="75"/>
      <c r="F7031" s="74"/>
      <c r="G7031" s="76" t="n">
        <v>100535</v>
      </c>
      <c r="H7031" s="74" t="s">
        <v>29980</v>
      </c>
      <c r="I7031" s="74" t="s">
        <v>321</v>
      </c>
      <c r="J7031" s="74" t="s">
        <v>16938</v>
      </c>
      <c r="K7031" s="75" t="s">
        <v>29981</v>
      </c>
      <c r="L7031" s="74" t="s">
        <v>29615</v>
      </c>
    </row>
    <row r="7032" customFormat="false" ht="13.5" hidden="false" customHeight="false" outlineLevel="0" collapsed="false">
      <c r="A7032" s="74" t="s">
        <v>23316</v>
      </c>
      <c r="B7032" s="74" t="s">
        <v>28668</v>
      </c>
      <c r="C7032" s="74" t="s">
        <v>29139</v>
      </c>
      <c r="D7032" s="74" t="s">
        <v>29140</v>
      </c>
      <c r="E7032" s="75"/>
      <c r="F7032" s="74"/>
      <c r="G7032" s="76" t="n">
        <v>100536</v>
      </c>
      <c r="H7032" s="74" t="s">
        <v>29982</v>
      </c>
      <c r="I7032" s="74" t="s">
        <v>29775</v>
      </c>
      <c r="J7032" s="74" t="s">
        <v>16938</v>
      </c>
      <c r="K7032" s="75" t="s">
        <v>29983</v>
      </c>
      <c r="L7032" s="74" t="s">
        <v>29615</v>
      </c>
    </row>
    <row r="7033" customFormat="false" ht="13.5" hidden="false" customHeight="false" outlineLevel="0" collapsed="false">
      <c r="A7033" s="74" t="s">
        <v>23316</v>
      </c>
      <c r="B7033" s="74" t="s">
        <v>28668</v>
      </c>
      <c r="C7033" s="74" t="s">
        <v>29139</v>
      </c>
      <c r="D7033" s="74" t="s">
        <v>29140</v>
      </c>
      <c r="E7033" s="75"/>
      <c r="F7033" s="74"/>
      <c r="G7033" s="76" t="n">
        <v>101284</v>
      </c>
      <c r="H7033" s="74" t="s">
        <v>29984</v>
      </c>
      <c r="I7033" s="74" t="s">
        <v>321</v>
      </c>
      <c r="J7033" s="74" t="s">
        <v>16938</v>
      </c>
      <c r="K7033" s="75" t="s">
        <v>29985</v>
      </c>
      <c r="L7033" s="74" t="s">
        <v>29615</v>
      </c>
    </row>
    <row r="7034" customFormat="false" ht="13.5" hidden="false" customHeight="false" outlineLevel="0" collapsed="false">
      <c r="A7034" s="74" t="s">
        <v>23316</v>
      </c>
      <c r="B7034" s="74" t="s">
        <v>28668</v>
      </c>
      <c r="C7034" s="74" t="s">
        <v>29139</v>
      </c>
      <c r="D7034" s="74" t="s">
        <v>29140</v>
      </c>
      <c r="E7034" s="75"/>
      <c r="F7034" s="74"/>
      <c r="G7034" s="76" t="n">
        <v>101285</v>
      </c>
      <c r="H7034" s="74" t="s">
        <v>29986</v>
      </c>
      <c r="I7034" s="74" t="s">
        <v>321</v>
      </c>
      <c r="J7034" s="74" t="s">
        <v>16938</v>
      </c>
      <c r="K7034" s="75" t="s">
        <v>19003</v>
      </c>
      <c r="L7034" s="74" t="s">
        <v>29615</v>
      </c>
    </row>
    <row r="7035" customFormat="false" ht="13.5" hidden="false" customHeight="false" outlineLevel="0" collapsed="false">
      <c r="A7035" s="74" t="s">
        <v>23316</v>
      </c>
      <c r="B7035" s="74" t="s">
        <v>28668</v>
      </c>
      <c r="C7035" s="74" t="s">
        <v>29139</v>
      </c>
      <c r="D7035" s="74" t="s">
        <v>29140</v>
      </c>
      <c r="E7035" s="75"/>
      <c r="F7035" s="74"/>
      <c r="G7035" s="76" t="n">
        <v>101286</v>
      </c>
      <c r="H7035" s="74" t="s">
        <v>29987</v>
      </c>
      <c r="I7035" s="74" t="s">
        <v>29775</v>
      </c>
      <c r="J7035" s="74" t="s">
        <v>16938</v>
      </c>
      <c r="K7035" s="75" t="s">
        <v>24247</v>
      </c>
      <c r="L7035" s="74" t="s">
        <v>29615</v>
      </c>
    </row>
    <row r="7036" customFormat="false" ht="13.5" hidden="false" customHeight="false" outlineLevel="0" collapsed="false">
      <c r="A7036" s="74" t="s">
        <v>23316</v>
      </c>
      <c r="B7036" s="74" t="s">
        <v>28668</v>
      </c>
      <c r="C7036" s="74" t="s">
        <v>29139</v>
      </c>
      <c r="D7036" s="74" t="s">
        <v>29140</v>
      </c>
      <c r="E7036" s="75"/>
      <c r="F7036" s="74"/>
      <c r="G7036" s="76" t="n">
        <v>101287</v>
      </c>
      <c r="H7036" s="74" t="s">
        <v>29988</v>
      </c>
      <c r="I7036" s="74" t="s">
        <v>29775</v>
      </c>
      <c r="J7036" s="74" t="s">
        <v>16938</v>
      </c>
      <c r="K7036" s="75" t="s">
        <v>29989</v>
      </c>
      <c r="L7036" s="74" t="s">
        <v>29615</v>
      </c>
    </row>
    <row r="7037" customFormat="false" ht="13.5" hidden="false" customHeight="false" outlineLevel="0" collapsed="false">
      <c r="A7037" s="74" t="s">
        <v>23316</v>
      </c>
      <c r="B7037" s="74" t="s">
        <v>28668</v>
      </c>
      <c r="C7037" s="74" t="s">
        <v>29139</v>
      </c>
      <c r="D7037" s="74" t="s">
        <v>29140</v>
      </c>
      <c r="E7037" s="75"/>
      <c r="F7037" s="74"/>
      <c r="G7037" s="76" t="n">
        <v>101288</v>
      </c>
      <c r="H7037" s="74" t="s">
        <v>29990</v>
      </c>
      <c r="I7037" s="74" t="s">
        <v>29775</v>
      </c>
      <c r="J7037" s="74" t="s">
        <v>16938</v>
      </c>
      <c r="K7037" s="75" t="s">
        <v>29991</v>
      </c>
      <c r="L7037" s="74" t="s">
        <v>29615</v>
      </c>
    </row>
    <row r="7038" customFormat="false" ht="13.5" hidden="false" customHeight="false" outlineLevel="0" collapsed="false">
      <c r="A7038" s="74" t="s">
        <v>23316</v>
      </c>
      <c r="B7038" s="74" t="s">
        <v>28668</v>
      </c>
      <c r="C7038" s="74" t="s">
        <v>29139</v>
      </c>
      <c r="D7038" s="74" t="s">
        <v>29140</v>
      </c>
      <c r="E7038" s="75"/>
      <c r="F7038" s="74"/>
      <c r="G7038" s="76" t="n">
        <v>101289</v>
      </c>
      <c r="H7038" s="74" t="s">
        <v>29992</v>
      </c>
      <c r="I7038" s="74" t="s">
        <v>29775</v>
      </c>
      <c r="J7038" s="74" t="s">
        <v>16938</v>
      </c>
      <c r="K7038" s="75" t="s">
        <v>29993</v>
      </c>
      <c r="L7038" s="74" t="s">
        <v>29615</v>
      </c>
    </row>
    <row r="7039" customFormat="false" ht="13.5" hidden="false" customHeight="false" outlineLevel="0" collapsed="false">
      <c r="A7039" s="74" t="s">
        <v>23316</v>
      </c>
      <c r="B7039" s="74" t="s">
        <v>28668</v>
      </c>
      <c r="C7039" s="74" t="s">
        <v>29139</v>
      </c>
      <c r="D7039" s="74" t="s">
        <v>29140</v>
      </c>
      <c r="E7039" s="75"/>
      <c r="F7039" s="74"/>
      <c r="G7039" s="76" t="n">
        <v>101290</v>
      </c>
      <c r="H7039" s="74" t="s">
        <v>29994</v>
      </c>
      <c r="I7039" s="74" t="s">
        <v>29775</v>
      </c>
      <c r="J7039" s="74" t="s">
        <v>16938</v>
      </c>
      <c r="K7039" s="75" t="s">
        <v>29995</v>
      </c>
      <c r="L7039" s="74" t="s">
        <v>29615</v>
      </c>
    </row>
    <row r="7040" customFormat="false" ht="13.5" hidden="false" customHeight="false" outlineLevel="0" collapsed="false">
      <c r="A7040" s="74" t="s">
        <v>23316</v>
      </c>
      <c r="B7040" s="74" t="s">
        <v>28668</v>
      </c>
      <c r="C7040" s="74" t="s">
        <v>29139</v>
      </c>
      <c r="D7040" s="74" t="s">
        <v>29140</v>
      </c>
      <c r="E7040" s="75"/>
      <c r="F7040" s="74"/>
      <c r="G7040" s="76" t="n">
        <v>101291</v>
      </c>
      <c r="H7040" s="74" t="s">
        <v>29996</v>
      </c>
      <c r="I7040" s="74" t="s">
        <v>29775</v>
      </c>
      <c r="J7040" s="74" t="s">
        <v>16938</v>
      </c>
      <c r="K7040" s="75" t="s">
        <v>18653</v>
      </c>
      <c r="L7040" s="74" t="s">
        <v>29615</v>
      </c>
    </row>
    <row r="7041" customFormat="false" ht="13.5" hidden="false" customHeight="false" outlineLevel="0" collapsed="false">
      <c r="A7041" s="74" t="s">
        <v>23316</v>
      </c>
      <c r="B7041" s="74" t="s">
        <v>28668</v>
      </c>
      <c r="C7041" s="74" t="s">
        <v>29139</v>
      </c>
      <c r="D7041" s="74" t="s">
        <v>29140</v>
      </c>
      <c r="E7041" s="75"/>
      <c r="F7041" s="74"/>
      <c r="G7041" s="76" t="n">
        <v>101292</v>
      </c>
      <c r="H7041" s="74" t="s">
        <v>29997</v>
      </c>
      <c r="I7041" s="74" t="s">
        <v>29775</v>
      </c>
      <c r="J7041" s="74" t="s">
        <v>16938</v>
      </c>
      <c r="K7041" s="75" t="s">
        <v>23996</v>
      </c>
      <c r="L7041" s="74" t="s">
        <v>29615</v>
      </c>
    </row>
    <row r="7042" customFormat="false" ht="13.5" hidden="false" customHeight="false" outlineLevel="0" collapsed="false">
      <c r="A7042" s="74" t="s">
        <v>23316</v>
      </c>
      <c r="B7042" s="74" t="s">
        <v>28668</v>
      </c>
      <c r="C7042" s="74" t="s">
        <v>29139</v>
      </c>
      <c r="D7042" s="74" t="s">
        <v>29140</v>
      </c>
      <c r="E7042" s="75"/>
      <c r="F7042" s="74"/>
      <c r="G7042" s="76" t="n">
        <v>101293</v>
      </c>
      <c r="H7042" s="74" t="s">
        <v>29998</v>
      </c>
      <c r="I7042" s="74" t="s">
        <v>29775</v>
      </c>
      <c r="J7042" s="74" t="s">
        <v>16938</v>
      </c>
      <c r="K7042" s="75" t="s">
        <v>17898</v>
      </c>
      <c r="L7042" s="74" t="s">
        <v>29615</v>
      </c>
    </row>
    <row r="7043" customFormat="false" ht="13.5" hidden="false" customHeight="false" outlineLevel="0" collapsed="false">
      <c r="A7043" s="74" t="s">
        <v>23316</v>
      </c>
      <c r="B7043" s="74" t="s">
        <v>28668</v>
      </c>
      <c r="C7043" s="74" t="s">
        <v>29139</v>
      </c>
      <c r="D7043" s="74" t="s">
        <v>29140</v>
      </c>
      <c r="E7043" s="75"/>
      <c r="F7043" s="74"/>
      <c r="G7043" s="76" t="n">
        <v>101294</v>
      </c>
      <c r="H7043" s="74" t="s">
        <v>29999</v>
      </c>
      <c r="I7043" s="74" t="s">
        <v>29775</v>
      </c>
      <c r="J7043" s="74" t="s">
        <v>16938</v>
      </c>
      <c r="K7043" s="75" t="s">
        <v>30000</v>
      </c>
      <c r="L7043" s="74" t="s">
        <v>29615</v>
      </c>
    </row>
    <row r="7044" customFormat="false" ht="13.5" hidden="false" customHeight="false" outlineLevel="0" collapsed="false">
      <c r="A7044" s="74" t="s">
        <v>23316</v>
      </c>
      <c r="B7044" s="74" t="s">
        <v>28668</v>
      </c>
      <c r="C7044" s="74" t="s">
        <v>29139</v>
      </c>
      <c r="D7044" s="74" t="s">
        <v>29140</v>
      </c>
      <c r="E7044" s="75"/>
      <c r="F7044" s="74"/>
      <c r="G7044" s="76" t="n">
        <v>101295</v>
      </c>
      <c r="H7044" s="74" t="s">
        <v>30001</v>
      </c>
      <c r="I7044" s="74" t="s">
        <v>29775</v>
      </c>
      <c r="J7044" s="74" t="s">
        <v>16938</v>
      </c>
      <c r="K7044" s="75" t="s">
        <v>30002</v>
      </c>
      <c r="L7044" s="74" t="s">
        <v>29615</v>
      </c>
    </row>
    <row r="7045" customFormat="false" ht="13.5" hidden="false" customHeight="false" outlineLevel="0" collapsed="false">
      <c r="A7045" s="74" t="s">
        <v>23316</v>
      </c>
      <c r="B7045" s="74" t="s">
        <v>28668</v>
      </c>
      <c r="C7045" s="74" t="s">
        <v>29139</v>
      </c>
      <c r="D7045" s="74" t="s">
        <v>29140</v>
      </c>
      <c r="E7045" s="75"/>
      <c r="F7045" s="74"/>
      <c r="G7045" s="76" t="n">
        <v>101296</v>
      </c>
      <c r="H7045" s="74" t="s">
        <v>30003</v>
      </c>
      <c r="I7045" s="74" t="s">
        <v>29775</v>
      </c>
      <c r="J7045" s="74" t="s">
        <v>16938</v>
      </c>
      <c r="K7045" s="75" t="s">
        <v>29470</v>
      </c>
      <c r="L7045" s="74" t="s">
        <v>29615</v>
      </c>
    </row>
    <row r="7046" customFormat="false" ht="13.5" hidden="false" customHeight="false" outlineLevel="0" collapsed="false">
      <c r="A7046" s="74" t="s">
        <v>23316</v>
      </c>
      <c r="B7046" s="74" t="s">
        <v>28668</v>
      </c>
      <c r="C7046" s="74" t="s">
        <v>29139</v>
      </c>
      <c r="D7046" s="74" t="s">
        <v>29140</v>
      </c>
      <c r="E7046" s="75"/>
      <c r="F7046" s="74"/>
      <c r="G7046" s="76" t="n">
        <v>101297</v>
      </c>
      <c r="H7046" s="74" t="s">
        <v>30004</v>
      </c>
      <c r="I7046" s="74" t="s">
        <v>29775</v>
      </c>
      <c r="J7046" s="74" t="s">
        <v>16938</v>
      </c>
      <c r="K7046" s="75" t="s">
        <v>30005</v>
      </c>
      <c r="L7046" s="74" t="s">
        <v>29615</v>
      </c>
    </row>
    <row r="7047" customFormat="false" ht="13.5" hidden="false" customHeight="false" outlineLevel="0" collapsed="false">
      <c r="A7047" s="74" t="s">
        <v>23316</v>
      </c>
      <c r="B7047" s="74" t="s">
        <v>28668</v>
      </c>
      <c r="C7047" s="74" t="s">
        <v>29139</v>
      </c>
      <c r="D7047" s="74" t="s">
        <v>29140</v>
      </c>
      <c r="E7047" s="75"/>
      <c r="F7047" s="74"/>
      <c r="G7047" s="76" t="n">
        <v>101298</v>
      </c>
      <c r="H7047" s="74" t="s">
        <v>30006</v>
      </c>
      <c r="I7047" s="74" t="s">
        <v>29775</v>
      </c>
      <c r="J7047" s="74" t="s">
        <v>16938</v>
      </c>
      <c r="K7047" s="75" t="s">
        <v>30007</v>
      </c>
      <c r="L7047" s="74" t="s">
        <v>29615</v>
      </c>
    </row>
    <row r="7048" customFormat="false" ht="13.5" hidden="false" customHeight="false" outlineLevel="0" collapsed="false">
      <c r="A7048" s="74" t="s">
        <v>23316</v>
      </c>
      <c r="B7048" s="74" t="s">
        <v>28668</v>
      </c>
      <c r="C7048" s="74" t="s">
        <v>29139</v>
      </c>
      <c r="D7048" s="74" t="s">
        <v>29140</v>
      </c>
      <c r="E7048" s="75"/>
      <c r="F7048" s="74"/>
      <c r="G7048" s="76" t="n">
        <v>101299</v>
      </c>
      <c r="H7048" s="74" t="s">
        <v>30008</v>
      </c>
      <c r="I7048" s="74" t="s">
        <v>29775</v>
      </c>
      <c r="J7048" s="74" t="s">
        <v>16938</v>
      </c>
      <c r="K7048" s="75" t="s">
        <v>30009</v>
      </c>
      <c r="L7048" s="74" t="s">
        <v>29615</v>
      </c>
    </row>
    <row r="7049" customFormat="false" ht="13.5" hidden="false" customHeight="false" outlineLevel="0" collapsed="false">
      <c r="A7049" s="74" t="s">
        <v>23316</v>
      </c>
      <c r="B7049" s="74" t="s">
        <v>28668</v>
      </c>
      <c r="C7049" s="74" t="s">
        <v>29139</v>
      </c>
      <c r="D7049" s="74" t="s">
        <v>29140</v>
      </c>
      <c r="E7049" s="75"/>
      <c r="F7049" s="74"/>
      <c r="G7049" s="76" t="n">
        <v>101300</v>
      </c>
      <c r="H7049" s="74" t="s">
        <v>30010</v>
      </c>
      <c r="I7049" s="74" t="s">
        <v>29775</v>
      </c>
      <c r="J7049" s="74" t="s">
        <v>16938</v>
      </c>
      <c r="K7049" s="75" t="s">
        <v>27785</v>
      </c>
      <c r="L7049" s="74" t="s">
        <v>29615</v>
      </c>
    </row>
    <row r="7050" customFormat="false" ht="13.5" hidden="false" customHeight="false" outlineLevel="0" collapsed="false">
      <c r="A7050" s="74" t="s">
        <v>23316</v>
      </c>
      <c r="B7050" s="74" t="s">
        <v>28668</v>
      </c>
      <c r="C7050" s="74" t="s">
        <v>29139</v>
      </c>
      <c r="D7050" s="74" t="s">
        <v>29140</v>
      </c>
      <c r="E7050" s="75"/>
      <c r="F7050" s="74"/>
      <c r="G7050" s="76" t="n">
        <v>101301</v>
      </c>
      <c r="H7050" s="74" t="s">
        <v>30011</v>
      </c>
      <c r="I7050" s="74" t="s">
        <v>29775</v>
      </c>
      <c r="J7050" s="74" t="s">
        <v>16938</v>
      </c>
      <c r="K7050" s="75" t="s">
        <v>24474</v>
      </c>
      <c r="L7050" s="74" t="s">
        <v>29615</v>
      </c>
    </row>
    <row r="7051" customFormat="false" ht="13.5" hidden="false" customHeight="false" outlineLevel="0" collapsed="false">
      <c r="A7051" s="74" t="s">
        <v>23316</v>
      </c>
      <c r="B7051" s="74" t="s">
        <v>28668</v>
      </c>
      <c r="C7051" s="74" t="s">
        <v>29139</v>
      </c>
      <c r="D7051" s="74" t="s">
        <v>29140</v>
      </c>
      <c r="E7051" s="75"/>
      <c r="F7051" s="74"/>
      <c r="G7051" s="76" t="n">
        <v>101302</v>
      </c>
      <c r="H7051" s="74" t="s">
        <v>30012</v>
      </c>
      <c r="I7051" s="74" t="s">
        <v>29775</v>
      </c>
      <c r="J7051" s="74" t="s">
        <v>16938</v>
      </c>
      <c r="K7051" s="75" t="s">
        <v>30013</v>
      </c>
      <c r="L7051" s="74" t="s">
        <v>29615</v>
      </c>
    </row>
    <row r="7052" customFormat="false" ht="13.5" hidden="false" customHeight="false" outlineLevel="0" collapsed="false">
      <c r="A7052" s="74" t="s">
        <v>23316</v>
      </c>
      <c r="B7052" s="74" t="s">
        <v>28668</v>
      </c>
      <c r="C7052" s="74" t="s">
        <v>29139</v>
      </c>
      <c r="D7052" s="74" t="s">
        <v>29140</v>
      </c>
      <c r="E7052" s="75"/>
      <c r="F7052" s="74"/>
      <c r="G7052" s="76" t="n">
        <v>101303</v>
      </c>
      <c r="H7052" s="74" t="s">
        <v>30014</v>
      </c>
      <c r="I7052" s="74" t="s">
        <v>29775</v>
      </c>
      <c r="J7052" s="74" t="s">
        <v>16938</v>
      </c>
      <c r="K7052" s="75" t="s">
        <v>19178</v>
      </c>
      <c r="L7052" s="74" t="s">
        <v>29615</v>
      </c>
    </row>
    <row r="7053" customFormat="false" ht="13.5" hidden="false" customHeight="false" outlineLevel="0" collapsed="false">
      <c r="A7053" s="74" t="s">
        <v>23316</v>
      </c>
      <c r="B7053" s="74" t="s">
        <v>28668</v>
      </c>
      <c r="C7053" s="74" t="s">
        <v>29139</v>
      </c>
      <c r="D7053" s="74" t="s">
        <v>29140</v>
      </c>
      <c r="E7053" s="75"/>
      <c r="F7053" s="74"/>
      <c r="G7053" s="76" t="n">
        <v>101304</v>
      </c>
      <c r="H7053" s="74" t="s">
        <v>30015</v>
      </c>
      <c r="I7053" s="74" t="s">
        <v>29775</v>
      </c>
      <c r="J7053" s="74" t="s">
        <v>16938</v>
      </c>
      <c r="K7053" s="75" t="s">
        <v>30016</v>
      </c>
      <c r="L7053" s="74" t="s">
        <v>29615</v>
      </c>
    </row>
    <row r="7054" customFormat="false" ht="13.5" hidden="false" customHeight="false" outlineLevel="0" collapsed="false">
      <c r="A7054" s="74" t="s">
        <v>23316</v>
      </c>
      <c r="B7054" s="74" t="s">
        <v>28668</v>
      </c>
      <c r="C7054" s="74" t="s">
        <v>29139</v>
      </c>
      <c r="D7054" s="74" t="s">
        <v>29140</v>
      </c>
      <c r="E7054" s="75"/>
      <c r="F7054" s="74"/>
      <c r="G7054" s="76" t="n">
        <v>101305</v>
      </c>
      <c r="H7054" s="74" t="s">
        <v>30017</v>
      </c>
      <c r="I7054" s="74" t="s">
        <v>29775</v>
      </c>
      <c r="J7054" s="74" t="s">
        <v>16938</v>
      </c>
      <c r="K7054" s="75" t="s">
        <v>30018</v>
      </c>
      <c r="L7054" s="74" t="s">
        <v>29615</v>
      </c>
    </row>
    <row r="7055" customFormat="false" ht="13.5" hidden="false" customHeight="false" outlineLevel="0" collapsed="false">
      <c r="A7055" s="74" t="s">
        <v>23316</v>
      </c>
      <c r="B7055" s="74" t="s">
        <v>28668</v>
      </c>
      <c r="C7055" s="74" t="s">
        <v>29139</v>
      </c>
      <c r="D7055" s="74" t="s">
        <v>29140</v>
      </c>
      <c r="E7055" s="75"/>
      <c r="F7055" s="74"/>
      <c r="G7055" s="76" t="n">
        <v>101307</v>
      </c>
      <c r="H7055" s="74" t="s">
        <v>30019</v>
      </c>
      <c r="I7055" s="74" t="s">
        <v>29775</v>
      </c>
      <c r="J7055" s="74" t="s">
        <v>16938</v>
      </c>
      <c r="K7055" s="75" t="s">
        <v>30020</v>
      </c>
      <c r="L7055" s="74" t="s">
        <v>29615</v>
      </c>
    </row>
    <row r="7056" customFormat="false" ht="13.5" hidden="false" customHeight="false" outlineLevel="0" collapsed="false">
      <c r="A7056" s="74" t="s">
        <v>23316</v>
      </c>
      <c r="B7056" s="74" t="s">
        <v>28668</v>
      </c>
      <c r="C7056" s="74" t="s">
        <v>29139</v>
      </c>
      <c r="D7056" s="74" t="s">
        <v>29140</v>
      </c>
      <c r="E7056" s="75"/>
      <c r="F7056" s="74"/>
      <c r="G7056" s="76" t="n">
        <v>101308</v>
      </c>
      <c r="H7056" s="74" t="s">
        <v>30021</v>
      </c>
      <c r="I7056" s="74" t="s">
        <v>29775</v>
      </c>
      <c r="J7056" s="74" t="s">
        <v>16938</v>
      </c>
      <c r="K7056" s="75" t="s">
        <v>27721</v>
      </c>
      <c r="L7056" s="74" t="s">
        <v>29615</v>
      </c>
    </row>
    <row r="7057" customFormat="false" ht="13.5" hidden="false" customHeight="false" outlineLevel="0" collapsed="false">
      <c r="A7057" s="74" t="s">
        <v>23316</v>
      </c>
      <c r="B7057" s="74" t="s">
        <v>28668</v>
      </c>
      <c r="C7057" s="74" t="s">
        <v>29139</v>
      </c>
      <c r="D7057" s="74" t="s">
        <v>29140</v>
      </c>
      <c r="E7057" s="75"/>
      <c r="F7057" s="74"/>
      <c r="G7057" s="76" t="n">
        <v>101309</v>
      </c>
      <c r="H7057" s="74" t="s">
        <v>30022</v>
      </c>
      <c r="I7057" s="74" t="s">
        <v>29775</v>
      </c>
      <c r="J7057" s="74" t="s">
        <v>16938</v>
      </c>
      <c r="K7057" s="75" t="s">
        <v>30023</v>
      </c>
      <c r="L7057" s="74" t="s">
        <v>29615</v>
      </c>
    </row>
    <row r="7058" customFormat="false" ht="13.5" hidden="false" customHeight="false" outlineLevel="0" collapsed="false">
      <c r="A7058" s="74" t="s">
        <v>23316</v>
      </c>
      <c r="B7058" s="74" t="s">
        <v>28668</v>
      </c>
      <c r="C7058" s="74" t="s">
        <v>29139</v>
      </c>
      <c r="D7058" s="74" t="s">
        <v>29140</v>
      </c>
      <c r="E7058" s="75"/>
      <c r="F7058" s="74"/>
      <c r="G7058" s="76" t="n">
        <v>101310</v>
      </c>
      <c r="H7058" s="74" t="s">
        <v>30024</v>
      </c>
      <c r="I7058" s="74" t="s">
        <v>29775</v>
      </c>
      <c r="J7058" s="74" t="s">
        <v>16938</v>
      </c>
      <c r="K7058" s="75" t="s">
        <v>17078</v>
      </c>
      <c r="L7058" s="74" t="s">
        <v>29615</v>
      </c>
    </row>
    <row r="7059" customFormat="false" ht="13.5" hidden="false" customHeight="false" outlineLevel="0" collapsed="false">
      <c r="A7059" s="74" t="s">
        <v>23316</v>
      </c>
      <c r="B7059" s="74" t="s">
        <v>28668</v>
      </c>
      <c r="C7059" s="74" t="s">
        <v>29139</v>
      </c>
      <c r="D7059" s="74" t="s">
        <v>29140</v>
      </c>
      <c r="E7059" s="75"/>
      <c r="F7059" s="74"/>
      <c r="G7059" s="76" t="n">
        <v>101311</v>
      </c>
      <c r="H7059" s="74" t="s">
        <v>30025</v>
      </c>
      <c r="I7059" s="74" t="s">
        <v>29775</v>
      </c>
      <c r="J7059" s="74" t="s">
        <v>16938</v>
      </c>
      <c r="K7059" s="75" t="s">
        <v>30020</v>
      </c>
      <c r="L7059" s="74" t="s">
        <v>29615</v>
      </c>
    </row>
    <row r="7060" customFormat="false" ht="13.5" hidden="false" customHeight="false" outlineLevel="0" collapsed="false">
      <c r="A7060" s="74" t="s">
        <v>23316</v>
      </c>
      <c r="B7060" s="74" t="s">
        <v>28668</v>
      </c>
      <c r="C7060" s="74" t="s">
        <v>29139</v>
      </c>
      <c r="D7060" s="74" t="s">
        <v>29140</v>
      </c>
      <c r="E7060" s="75"/>
      <c r="F7060" s="74"/>
      <c r="G7060" s="76" t="n">
        <v>101312</v>
      </c>
      <c r="H7060" s="74" t="s">
        <v>30026</v>
      </c>
      <c r="I7060" s="74" t="s">
        <v>29775</v>
      </c>
      <c r="J7060" s="74" t="s">
        <v>16938</v>
      </c>
      <c r="K7060" s="75" t="s">
        <v>21585</v>
      </c>
      <c r="L7060" s="74" t="s">
        <v>29615</v>
      </c>
    </row>
    <row r="7061" customFormat="false" ht="13.5" hidden="false" customHeight="false" outlineLevel="0" collapsed="false">
      <c r="A7061" s="74" t="s">
        <v>23316</v>
      </c>
      <c r="B7061" s="74" t="s">
        <v>28668</v>
      </c>
      <c r="C7061" s="74" t="s">
        <v>29139</v>
      </c>
      <c r="D7061" s="74" t="s">
        <v>29140</v>
      </c>
      <c r="E7061" s="75"/>
      <c r="F7061" s="74"/>
      <c r="G7061" s="76" t="n">
        <v>101313</v>
      </c>
      <c r="H7061" s="74" t="s">
        <v>30027</v>
      </c>
      <c r="I7061" s="74" t="s">
        <v>29775</v>
      </c>
      <c r="J7061" s="74" t="s">
        <v>16938</v>
      </c>
      <c r="K7061" s="75" t="s">
        <v>30028</v>
      </c>
      <c r="L7061" s="74" t="s">
        <v>29615</v>
      </c>
    </row>
    <row r="7062" customFormat="false" ht="13.5" hidden="false" customHeight="false" outlineLevel="0" collapsed="false">
      <c r="A7062" s="74" t="s">
        <v>23316</v>
      </c>
      <c r="B7062" s="74" t="s">
        <v>28668</v>
      </c>
      <c r="C7062" s="74" t="s">
        <v>29139</v>
      </c>
      <c r="D7062" s="74" t="s">
        <v>29140</v>
      </c>
      <c r="E7062" s="75"/>
      <c r="F7062" s="74"/>
      <c r="G7062" s="76" t="n">
        <v>101314</v>
      </c>
      <c r="H7062" s="74" t="s">
        <v>30029</v>
      </c>
      <c r="I7062" s="74" t="s">
        <v>29775</v>
      </c>
      <c r="J7062" s="74" t="s">
        <v>16938</v>
      </c>
      <c r="K7062" s="75" t="s">
        <v>30030</v>
      </c>
      <c r="L7062" s="74" t="s">
        <v>29615</v>
      </c>
    </row>
    <row r="7063" customFormat="false" ht="13.5" hidden="false" customHeight="false" outlineLevel="0" collapsed="false">
      <c r="A7063" s="74" t="s">
        <v>23316</v>
      </c>
      <c r="B7063" s="74" t="s">
        <v>28668</v>
      </c>
      <c r="C7063" s="74" t="s">
        <v>29139</v>
      </c>
      <c r="D7063" s="74" t="s">
        <v>29140</v>
      </c>
      <c r="E7063" s="75"/>
      <c r="F7063" s="74"/>
      <c r="G7063" s="76" t="n">
        <v>101315</v>
      </c>
      <c r="H7063" s="74" t="s">
        <v>30031</v>
      </c>
      <c r="I7063" s="74" t="s">
        <v>29775</v>
      </c>
      <c r="J7063" s="74" t="s">
        <v>16938</v>
      </c>
      <c r="K7063" s="75" t="s">
        <v>22077</v>
      </c>
      <c r="L7063" s="74" t="s">
        <v>29615</v>
      </c>
    </row>
    <row r="7064" customFormat="false" ht="13.5" hidden="false" customHeight="false" outlineLevel="0" collapsed="false">
      <c r="A7064" s="74" t="s">
        <v>23316</v>
      </c>
      <c r="B7064" s="74" t="s">
        <v>28668</v>
      </c>
      <c r="C7064" s="74" t="s">
        <v>29139</v>
      </c>
      <c r="D7064" s="74" t="s">
        <v>29140</v>
      </c>
      <c r="E7064" s="75"/>
      <c r="F7064" s="74"/>
      <c r="G7064" s="76" t="n">
        <v>101316</v>
      </c>
      <c r="H7064" s="74" t="s">
        <v>30032</v>
      </c>
      <c r="I7064" s="74" t="s">
        <v>29775</v>
      </c>
      <c r="J7064" s="74" t="s">
        <v>16938</v>
      </c>
      <c r="K7064" s="75" t="s">
        <v>30033</v>
      </c>
      <c r="L7064" s="74" t="s">
        <v>29615</v>
      </c>
    </row>
    <row r="7065" customFormat="false" ht="13.5" hidden="false" customHeight="false" outlineLevel="0" collapsed="false">
      <c r="A7065" s="74" t="s">
        <v>23316</v>
      </c>
      <c r="B7065" s="74" t="s">
        <v>28668</v>
      </c>
      <c r="C7065" s="74" t="s">
        <v>29139</v>
      </c>
      <c r="D7065" s="74" t="s">
        <v>29140</v>
      </c>
      <c r="E7065" s="75"/>
      <c r="F7065" s="74"/>
      <c r="G7065" s="76" t="n">
        <v>101317</v>
      </c>
      <c r="H7065" s="74" t="s">
        <v>30034</v>
      </c>
      <c r="I7065" s="74" t="s">
        <v>29775</v>
      </c>
      <c r="J7065" s="74" t="s">
        <v>16938</v>
      </c>
      <c r="K7065" s="75" t="s">
        <v>30035</v>
      </c>
      <c r="L7065" s="74" t="s">
        <v>29615</v>
      </c>
    </row>
    <row r="7066" customFormat="false" ht="13.5" hidden="false" customHeight="false" outlineLevel="0" collapsed="false">
      <c r="A7066" s="74" t="s">
        <v>23316</v>
      </c>
      <c r="B7066" s="74" t="s">
        <v>28668</v>
      </c>
      <c r="C7066" s="74" t="s">
        <v>29139</v>
      </c>
      <c r="D7066" s="74" t="s">
        <v>29140</v>
      </c>
      <c r="E7066" s="75"/>
      <c r="F7066" s="74"/>
      <c r="G7066" s="76" t="n">
        <v>101318</v>
      </c>
      <c r="H7066" s="74" t="s">
        <v>30036</v>
      </c>
      <c r="I7066" s="74" t="s">
        <v>29775</v>
      </c>
      <c r="J7066" s="74" t="s">
        <v>16938</v>
      </c>
      <c r="K7066" s="75" t="s">
        <v>30037</v>
      </c>
      <c r="L7066" s="74" t="s">
        <v>29615</v>
      </c>
    </row>
    <row r="7067" customFormat="false" ht="13.5" hidden="false" customHeight="false" outlineLevel="0" collapsed="false">
      <c r="A7067" s="74" t="s">
        <v>23316</v>
      </c>
      <c r="B7067" s="74" t="s">
        <v>28668</v>
      </c>
      <c r="C7067" s="74" t="s">
        <v>29139</v>
      </c>
      <c r="D7067" s="74" t="s">
        <v>29140</v>
      </c>
      <c r="E7067" s="75"/>
      <c r="F7067" s="74"/>
      <c r="G7067" s="76" t="n">
        <v>101319</v>
      </c>
      <c r="H7067" s="74" t="s">
        <v>30038</v>
      </c>
      <c r="I7067" s="74" t="s">
        <v>29775</v>
      </c>
      <c r="J7067" s="74" t="s">
        <v>16938</v>
      </c>
      <c r="K7067" s="75" t="s">
        <v>18050</v>
      </c>
      <c r="L7067" s="74" t="s">
        <v>29615</v>
      </c>
    </row>
    <row r="7068" customFormat="false" ht="13.5" hidden="false" customHeight="false" outlineLevel="0" collapsed="false">
      <c r="A7068" s="74" t="s">
        <v>23316</v>
      </c>
      <c r="B7068" s="74" t="s">
        <v>28668</v>
      </c>
      <c r="C7068" s="74" t="s">
        <v>29139</v>
      </c>
      <c r="D7068" s="74" t="s">
        <v>29140</v>
      </c>
      <c r="E7068" s="75"/>
      <c r="F7068" s="74"/>
      <c r="G7068" s="76" t="n">
        <v>101320</v>
      </c>
      <c r="H7068" s="74" t="s">
        <v>30039</v>
      </c>
      <c r="I7068" s="74" t="s">
        <v>29775</v>
      </c>
      <c r="J7068" s="74" t="s">
        <v>16938</v>
      </c>
      <c r="K7068" s="75" t="s">
        <v>30040</v>
      </c>
      <c r="L7068" s="74" t="s">
        <v>29615</v>
      </c>
    </row>
    <row r="7069" customFormat="false" ht="13.5" hidden="false" customHeight="false" outlineLevel="0" collapsed="false">
      <c r="A7069" s="74" t="s">
        <v>23316</v>
      </c>
      <c r="B7069" s="74" t="s">
        <v>28668</v>
      </c>
      <c r="C7069" s="74" t="s">
        <v>29139</v>
      </c>
      <c r="D7069" s="74" t="s">
        <v>29140</v>
      </c>
      <c r="E7069" s="75"/>
      <c r="F7069" s="74"/>
      <c r="G7069" s="76" t="n">
        <v>101322</v>
      </c>
      <c r="H7069" s="74" t="s">
        <v>30041</v>
      </c>
      <c r="I7069" s="74" t="s">
        <v>29775</v>
      </c>
      <c r="J7069" s="74" t="s">
        <v>16938</v>
      </c>
      <c r="K7069" s="75" t="s">
        <v>30020</v>
      </c>
      <c r="L7069" s="74" t="s">
        <v>29615</v>
      </c>
    </row>
    <row r="7070" customFormat="false" ht="13.5" hidden="false" customHeight="false" outlineLevel="0" collapsed="false">
      <c r="A7070" s="74" t="s">
        <v>23316</v>
      </c>
      <c r="B7070" s="74" t="s">
        <v>28668</v>
      </c>
      <c r="C7070" s="74" t="s">
        <v>29139</v>
      </c>
      <c r="D7070" s="74" t="s">
        <v>29140</v>
      </c>
      <c r="E7070" s="75"/>
      <c r="F7070" s="74"/>
      <c r="G7070" s="76" t="n">
        <v>101323</v>
      </c>
      <c r="H7070" s="74" t="s">
        <v>30042</v>
      </c>
      <c r="I7070" s="74" t="s">
        <v>29775</v>
      </c>
      <c r="J7070" s="74" t="s">
        <v>16938</v>
      </c>
      <c r="K7070" s="75" t="s">
        <v>30043</v>
      </c>
      <c r="L7070" s="74" t="s">
        <v>29615</v>
      </c>
    </row>
    <row r="7071" customFormat="false" ht="13.5" hidden="false" customHeight="false" outlineLevel="0" collapsed="false">
      <c r="A7071" s="74" t="s">
        <v>23316</v>
      </c>
      <c r="B7071" s="74" t="s">
        <v>28668</v>
      </c>
      <c r="C7071" s="74" t="s">
        <v>29139</v>
      </c>
      <c r="D7071" s="74" t="s">
        <v>29140</v>
      </c>
      <c r="E7071" s="75"/>
      <c r="F7071" s="74"/>
      <c r="G7071" s="76" t="n">
        <v>101324</v>
      </c>
      <c r="H7071" s="74" t="s">
        <v>30044</v>
      </c>
      <c r="I7071" s="74" t="s">
        <v>29775</v>
      </c>
      <c r="J7071" s="74" t="s">
        <v>16938</v>
      </c>
      <c r="K7071" s="75" t="s">
        <v>30045</v>
      </c>
      <c r="L7071" s="74" t="s">
        <v>29615</v>
      </c>
    </row>
    <row r="7072" customFormat="false" ht="13.5" hidden="false" customHeight="false" outlineLevel="0" collapsed="false">
      <c r="A7072" s="74" t="s">
        <v>23316</v>
      </c>
      <c r="B7072" s="74" t="s">
        <v>28668</v>
      </c>
      <c r="C7072" s="74" t="s">
        <v>29139</v>
      </c>
      <c r="D7072" s="74" t="s">
        <v>29140</v>
      </c>
      <c r="E7072" s="75"/>
      <c r="F7072" s="74"/>
      <c r="G7072" s="76" t="n">
        <v>101325</v>
      </c>
      <c r="H7072" s="74" t="s">
        <v>30046</v>
      </c>
      <c r="I7072" s="74" t="s">
        <v>29775</v>
      </c>
      <c r="J7072" s="74" t="s">
        <v>16938</v>
      </c>
      <c r="K7072" s="75" t="s">
        <v>30047</v>
      </c>
      <c r="L7072" s="74" t="s">
        <v>29615</v>
      </c>
    </row>
    <row r="7073" customFormat="false" ht="13.5" hidden="false" customHeight="false" outlineLevel="0" collapsed="false">
      <c r="A7073" s="74" t="s">
        <v>23316</v>
      </c>
      <c r="B7073" s="74" t="s">
        <v>28668</v>
      </c>
      <c r="C7073" s="74" t="s">
        <v>29139</v>
      </c>
      <c r="D7073" s="74" t="s">
        <v>29140</v>
      </c>
      <c r="E7073" s="75"/>
      <c r="F7073" s="74"/>
      <c r="G7073" s="76" t="n">
        <v>101326</v>
      </c>
      <c r="H7073" s="74" t="s">
        <v>30048</v>
      </c>
      <c r="I7073" s="74" t="s">
        <v>29775</v>
      </c>
      <c r="J7073" s="74" t="s">
        <v>16938</v>
      </c>
      <c r="K7073" s="75" t="s">
        <v>17336</v>
      </c>
      <c r="L7073" s="74" t="s">
        <v>29615</v>
      </c>
    </row>
    <row r="7074" customFormat="false" ht="13.5" hidden="false" customHeight="false" outlineLevel="0" collapsed="false">
      <c r="A7074" s="74" t="s">
        <v>23316</v>
      </c>
      <c r="B7074" s="74" t="s">
        <v>28668</v>
      </c>
      <c r="C7074" s="74" t="s">
        <v>29139</v>
      </c>
      <c r="D7074" s="74" t="s">
        <v>29140</v>
      </c>
      <c r="E7074" s="75"/>
      <c r="F7074" s="74"/>
      <c r="G7074" s="76" t="n">
        <v>101327</v>
      </c>
      <c r="H7074" s="74" t="s">
        <v>30049</v>
      </c>
      <c r="I7074" s="74" t="s">
        <v>29775</v>
      </c>
      <c r="J7074" s="74" t="s">
        <v>16938</v>
      </c>
      <c r="K7074" s="75" t="s">
        <v>22226</v>
      </c>
      <c r="L7074" s="74" t="s">
        <v>29615</v>
      </c>
    </row>
    <row r="7075" customFormat="false" ht="13.5" hidden="false" customHeight="false" outlineLevel="0" collapsed="false">
      <c r="A7075" s="74" t="s">
        <v>23316</v>
      </c>
      <c r="B7075" s="74" t="s">
        <v>28668</v>
      </c>
      <c r="C7075" s="74" t="s">
        <v>29139</v>
      </c>
      <c r="D7075" s="74" t="s">
        <v>29140</v>
      </c>
      <c r="E7075" s="75"/>
      <c r="F7075" s="74"/>
      <c r="G7075" s="76" t="n">
        <v>101328</v>
      </c>
      <c r="H7075" s="74" t="s">
        <v>30050</v>
      </c>
      <c r="I7075" s="74" t="s">
        <v>29775</v>
      </c>
      <c r="J7075" s="74" t="s">
        <v>16938</v>
      </c>
      <c r="K7075" s="75" t="s">
        <v>30051</v>
      </c>
      <c r="L7075" s="74" t="s">
        <v>29615</v>
      </c>
    </row>
    <row r="7076" customFormat="false" ht="13.5" hidden="false" customHeight="false" outlineLevel="0" collapsed="false">
      <c r="A7076" s="74" t="s">
        <v>23316</v>
      </c>
      <c r="B7076" s="74" t="s">
        <v>28668</v>
      </c>
      <c r="C7076" s="74" t="s">
        <v>29139</v>
      </c>
      <c r="D7076" s="74" t="s">
        <v>29140</v>
      </c>
      <c r="E7076" s="75"/>
      <c r="F7076" s="74"/>
      <c r="G7076" s="76" t="n">
        <v>101329</v>
      </c>
      <c r="H7076" s="74" t="s">
        <v>30052</v>
      </c>
      <c r="I7076" s="74" t="s">
        <v>29775</v>
      </c>
      <c r="J7076" s="74" t="s">
        <v>16938</v>
      </c>
      <c r="K7076" s="75" t="s">
        <v>24929</v>
      </c>
      <c r="L7076" s="74" t="s">
        <v>29615</v>
      </c>
    </row>
    <row r="7077" customFormat="false" ht="13.5" hidden="false" customHeight="false" outlineLevel="0" collapsed="false">
      <c r="A7077" s="74" t="s">
        <v>23316</v>
      </c>
      <c r="B7077" s="74" t="s">
        <v>28668</v>
      </c>
      <c r="C7077" s="74" t="s">
        <v>29139</v>
      </c>
      <c r="D7077" s="74" t="s">
        <v>29140</v>
      </c>
      <c r="E7077" s="75"/>
      <c r="F7077" s="74"/>
      <c r="G7077" s="76" t="n">
        <v>101330</v>
      </c>
      <c r="H7077" s="74" t="s">
        <v>30053</v>
      </c>
      <c r="I7077" s="74" t="s">
        <v>29775</v>
      </c>
      <c r="J7077" s="74" t="s">
        <v>16938</v>
      </c>
      <c r="K7077" s="75" t="s">
        <v>30054</v>
      </c>
      <c r="L7077" s="74" t="s">
        <v>29615</v>
      </c>
    </row>
    <row r="7078" customFormat="false" ht="13.5" hidden="false" customHeight="false" outlineLevel="0" collapsed="false">
      <c r="A7078" s="74" t="s">
        <v>23316</v>
      </c>
      <c r="B7078" s="74" t="s">
        <v>28668</v>
      </c>
      <c r="C7078" s="74" t="s">
        <v>29139</v>
      </c>
      <c r="D7078" s="74" t="s">
        <v>29140</v>
      </c>
      <c r="E7078" s="75"/>
      <c r="F7078" s="74"/>
      <c r="G7078" s="76" t="n">
        <v>101331</v>
      </c>
      <c r="H7078" s="74" t="s">
        <v>30055</v>
      </c>
      <c r="I7078" s="74" t="s">
        <v>29775</v>
      </c>
      <c r="J7078" s="74" t="s">
        <v>16938</v>
      </c>
      <c r="K7078" s="75" t="s">
        <v>30016</v>
      </c>
      <c r="L7078" s="74" t="s">
        <v>29615</v>
      </c>
    </row>
    <row r="7079" customFormat="false" ht="13.5" hidden="false" customHeight="false" outlineLevel="0" collapsed="false">
      <c r="A7079" s="74" t="s">
        <v>23316</v>
      </c>
      <c r="B7079" s="74" t="s">
        <v>28668</v>
      </c>
      <c r="C7079" s="74" t="s">
        <v>29139</v>
      </c>
      <c r="D7079" s="74" t="s">
        <v>29140</v>
      </c>
      <c r="E7079" s="75"/>
      <c r="F7079" s="74"/>
      <c r="G7079" s="76" t="n">
        <v>101332</v>
      </c>
      <c r="H7079" s="74" t="s">
        <v>30056</v>
      </c>
      <c r="I7079" s="74" t="s">
        <v>29775</v>
      </c>
      <c r="J7079" s="74" t="s">
        <v>16938</v>
      </c>
      <c r="K7079" s="75" t="s">
        <v>27011</v>
      </c>
      <c r="L7079" s="74" t="s">
        <v>29615</v>
      </c>
    </row>
    <row r="7080" customFormat="false" ht="13.5" hidden="false" customHeight="false" outlineLevel="0" collapsed="false">
      <c r="A7080" s="74" t="s">
        <v>23316</v>
      </c>
      <c r="B7080" s="74" t="s">
        <v>28668</v>
      </c>
      <c r="C7080" s="74" t="s">
        <v>29139</v>
      </c>
      <c r="D7080" s="74" t="s">
        <v>29140</v>
      </c>
      <c r="E7080" s="75"/>
      <c r="F7080" s="74"/>
      <c r="G7080" s="76" t="n">
        <v>101333</v>
      </c>
      <c r="H7080" s="74" t="s">
        <v>30057</v>
      </c>
      <c r="I7080" s="74" t="s">
        <v>29775</v>
      </c>
      <c r="J7080" s="74" t="s">
        <v>16938</v>
      </c>
      <c r="K7080" s="75" t="s">
        <v>30058</v>
      </c>
      <c r="L7080" s="74" t="s">
        <v>29615</v>
      </c>
    </row>
    <row r="7081" customFormat="false" ht="13.5" hidden="false" customHeight="false" outlineLevel="0" collapsed="false">
      <c r="A7081" s="74" t="s">
        <v>23316</v>
      </c>
      <c r="B7081" s="74" t="s">
        <v>28668</v>
      </c>
      <c r="C7081" s="74" t="s">
        <v>29139</v>
      </c>
      <c r="D7081" s="74" t="s">
        <v>29140</v>
      </c>
      <c r="E7081" s="75"/>
      <c r="F7081" s="74"/>
      <c r="G7081" s="76" t="n">
        <v>101334</v>
      </c>
      <c r="H7081" s="74" t="s">
        <v>30059</v>
      </c>
      <c r="I7081" s="74" t="s">
        <v>29775</v>
      </c>
      <c r="J7081" s="74" t="s">
        <v>16938</v>
      </c>
      <c r="K7081" s="75" t="s">
        <v>30060</v>
      </c>
      <c r="L7081" s="74" t="s">
        <v>29615</v>
      </c>
    </row>
    <row r="7082" customFormat="false" ht="13.5" hidden="false" customHeight="false" outlineLevel="0" collapsed="false">
      <c r="A7082" s="74" t="s">
        <v>23316</v>
      </c>
      <c r="B7082" s="74" t="s">
        <v>28668</v>
      </c>
      <c r="C7082" s="74" t="s">
        <v>29139</v>
      </c>
      <c r="D7082" s="74" t="s">
        <v>29140</v>
      </c>
      <c r="E7082" s="75"/>
      <c r="F7082" s="74"/>
      <c r="G7082" s="76" t="n">
        <v>101335</v>
      </c>
      <c r="H7082" s="74" t="s">
        <v>30061</v>
      </c>
      <c r="I7082" s="74" t="s">
        <v>29775</v>
      </c>
      <c r="J7082" s="74" t="s">
        <v>16938</v>
      </c>
      <c r="K7082" s="75" t="s">
        <v>28309</v>
      </c>
      <c r="L7082" s="74" t="s">
        <v>29615</v>
      </c>
    </row>
    <row r="7083" customFormat="false" ht="13.5" hidden="false" customHeight="false" outlineLevel="0" collapsed="false">
      <c r="A7083" s="74" t="s">
        <v>23316</v>
      </c>
      <c r="B7083" s="74" t="s">
        <v>28668</v>
      </c>
      <c r="C7083" s="74" t="s">
        <v>29139</v>
      </c>
      <c r="D7083" s="74" t="s">
        <v>29140</v>
      </c>
      <c r="E7083" s="75"/>
      <c r="F7083" s="74"/>
      <c r="G7083" s="76" t="n">
        <v>101336</v>
      </c>
      <c r="H7083" s="74" t="s">
        <v>30062</v>
      </c>
      <c r="I7083" s="74" t="s">
        <v>29775</v>
      </c>
      <c r="J7083" s="74" t="s">
        <v>16938</v>
      </c>
      <c r="K7083" s="75" t="s">
        <v>30063</v>
      </c>
      <c r="L7083" s="74" t="s">
        <v>29615</v>
      </c>
    </row>
    <row r="7084" customFormat="false" ht="13.5" hidden="false" customHeight="false" outlineLevel="0" collapsed="false">
      <c r="A7084" s="74" t="s">
        <v>23316</v>
      </c>
      <c r="B7084" s="74" t="s">
        <v>28668</v>
      </c>
      <c r="C7084" s="74" t="s">
        <v>29139</v>
      </c>
      <c r="D7084" s="74" t="s">
        <v>29140</v>
      </c>
      <c r="E7084" s="75"/>
      <c r="F7084" s="74"/>
      <c r="G7084" s="76" t="n">
        <v>101337</v>
      </c>
      <c r="H7084" s="74" t="s">
        <v>30064</v>
      </c>
      <c r="I7084" s="74" t="s">
        <v>29775</v>
      </c>
      <c r="J7084" s="74" t="s">
        <v>16938</v>
      </c>
      <c r="K7084" s="75" t="s">
        <v>22766</v>
      </c>
      <c r="L7084" s="74" t="s">
        <v>29615</v>
      </c>
    </row>
    <row r="7085" customFormat="false" ht="13.5" hidden="false" customHeight="false" outlineLevel="0" collapsed="false">
      <c r="A7085" s="74" t="s">
        <v>23316</v>
      </c>
      <c r="B7085" s="74" t="s">
        <v>28668</v>
      </c>
      <c r="C7085" s="74" t="s">
        <v>29139</v>
      </c>
      <c r="D7085" s="74" t="s">
        <v>29140</v>
      </c>
      <c r="E7085" s="75"/>
      <c r="F7085" s="74"/>
      <c r="G7085" s="76" t="n">
        <v>101338</v>
      </c>
      <c r="H7085" s="74" t="s">
        <v>30065</v>
      </c>
      <c r="I7085" s="74" t="s">
        <v>29775</v>
      </c>
      <c r="J7085" s="74" t="s">
        <v>16938</v>
      </c>
      <c r="K7085" s="75" t="s">
        <v>30066</v>
      </c>
      <c r="L7085" s="74" t="s">
        <v>29615</v>
      </c>
    </row>
    <row r="7086" customFormat="false" ht="13.5" hidden="false" customHeight="false" outlineLevel="0" collapsed="false">
      <c r="A7086" s="74" t="s">
        <v>23316</v>
      </c>
      <c r="B7086" s="74" t="s">
        <v>28668</v>
      </c>
      <c r="C7086" s="74" t="s">
        <v>29139</v>
      </c>
      <c r="D7086" s="74" t="s">
        <v>29140</v>
      </c>
      <c r="E7086" s="75"/>
      <c r="F7086" s="74"/>
      <c r="G7086" s="76" t="n">
        <v>101339</v>
      </c>
      <c r="H7086" s="74" t="s">
        <v>30067</v>
      </c>
      <c r="I7086" s="74" t="s">
        <v>29775</v>
      </c>
      <c r="J7086" s="74" t="s">
        <v>16938</v>
      </c>
      <c r="K7086" s="75" t="s">
        <v>30068</v>
      </c>
      <c r="L7086" s="74" t="s">
        <v>29615</v>
      </c>
    </row>
    <row r="7087" customFormat="false" ht="13.5" hidden="false" customHeight="false" outlineLevel="0" collapsed="false">
      <c r="A7087" s="74" t="s">
        <v>23316</v>
      </c>
      <c r="B7087" s="74" t="s">
        <v>28668</v>
      </c>
      <c r="C7087" s="74" t="s">
        <v>29139</v>
      </c>
      <c r="D7087" s="74" t="s">
        <v>29140</v>
      </c>
      <c r="E7087" s="75"/>
      <c r="F7087" s="74"/>
      <c r="G7087" s="76" t="n">
        <v>101340</v>
      </c>
      <c r="H7087" s="74" t="s">
        <v>30069</v>
      </c>
      <c r="I7087" s="74" t="s">
        <v>29775</v>
      </c>
      <c r="J7087" s="74" t="s">
        <v>16938</v>
      </c>
      <c r="K7087" s="75" t="s">
        <v>30070</v>
      </c>
      <c r="L7087" s="74" t="s">
        <v>29615</v>
      </c>
    </row>
    <row r="7088" customFormat="false" ht="13.5" hidden="false" customHeight="false" outlineLevel="0" collapsed="false">
      <c r="A7088" s="74" t="s">
        <v>23316</v>
      </c>
      <c r="B7088" s="74" t="s">
        <v>28668</v>
      </c>
      <c r="C7088" s="74" t="s">
        <v>29139</v>
      </c>
      <c r="D7088" s="74" t="s">
        <v>29140</v>
      </c>
      <c r="E7088" s="75"/>
      <c r="F7088" s="74"/>
      <c r="G7088" s="76" t="n">
        <v>101341</v>
      </c>
      <c r="H7088" s="74" t="s">
        <v>30071</v>
      </c>
      <c r="I7088" s="74" t="s">
        <v>29775</v>
      </c>
      <c r="J7088" s="74" t="s">
        <v>16938</v>
      </c>
      <c r="K7088" s="75" t="s">
        <v>18901</v>
      </c>
      <c r="L7088" s="74" t="s">
        <v>29615</v>
      </c>
    </row>
    <row r="7089" customFormat="false" ht="13.5" hidden="false" customHeight="false" outlineLevel="0" collapsed="false">
      <c r="A7089" s="74" t="s">
        <v>23316</v>
      </c>
      <c r="B7089" s="74" t="s">
        <v>28668</v>
      </c>
      <c r="C7089" s="74" t="s">
        <v>29139</v>
      </c>
      <c r="D7089" s="74" t="s">
        <v>29140</v>
      </c>
      <c r="E7089" s="75"/>
      <c r="F7089" s="74"/>
      <c r="G7089" s="76" t="n">
        <v>101342</v>
      </c>
      <c r="H7089" s="74" t="s">
        <v>30072</v>
      </c>
      <c r="I7089" s="74" t="s">
        <v>29775</v>
      </c>
      <c r="J7089" s="74" t="s">
        <v>16938</v>
      </c>
      <c r="K7089" s="75" t="s">
        <v>22239</v>
      </c>
      <c r="L7089" s="74" t="s">
        <v>29615</v>
      </c>
    </row>
    <row r="7090" customFormat="false" ht="13.5" hidden="false" customHeight="false" outlineLevel="0" collapsed="false">
      <c r="A7090" s="74" t="s">
        <v>23316</v>
      </c>
      <c r="B7090" s="74" t="s">
        <v>28668</v>
      </c>
      <c r="C7090" s="74" t="s">
        <v>29139</v>
      </c>
      <c r="D7090" s="74" t="s">
        <v>29140</v>
      </c>
      <c r="E7090" s="75"/>
      <c r="F7090" s="74"/>
      <c r="G7090" s="76" t="n">
        <v>101343</v>
      </c>
      <c r="H7090" s="74" t="s">
        <v>30073</v>
      </c>
      <c r="I7090" s="74" t="s">
        <v>29775</v>
      </c>
      <c r="J7090" s="74" t="s">
        <v>16938</v>
      </c>
      <c r="K7090" s="75" t="s">
        <v>30074</v>
      </c>
      <c r="L7090" s="74" t="s">
        <v>29615</v>
      </c>
    </row>
    <row r="7091" customFormat="false" ht="13.5" hidden="false" customHeight="false" outlineLevel="0" collapsed="false">
      <c r="A7091" s="74" t="s">
        <v>23316</v>
      </c>
      <c r="B7091" s="74" t="s">
        <v>28668</v>
      </c>
      <c r="C7091" s="74" t="s">
        <v>29139</v>
      </c>
      <c r="D7091" s="74" t="s">
        <v>29140</v>
      </c>
      <c r="E7091" s="75"/>
      <c r="F7091" s="74"/>
      <c r="G7091" s="76" t="n">
        <v>101344</v>
      </c>
      <c r="H7091" s="74" t="s">
        <v>30075</v>
      </c>
      <c r="I7091" s="74" t="s">
        <v>29775</v>
      </c>
      <c r="J7091" s="74" t="s">
        <v>16938</v>
      </c>
      <c r="K7091" s="75" t="s">
        <v>29728</v>
      </c>
      <c r="L7091" s="74" t="s">
        <v>29615</v>
      </c>
    </row>
    <row r="7092" customFormat="false" ht="13.5" hidden="false" customHeight="false" outlineLevel="0" collapsed="false">
      <c r="A7092" s="74" t="s">
        <v>23316</v>
      </c>
      <c r="B7092" s="74" t="s">
        <v>28668</v>
      </c>
      <c r="C7092" s="74" t="s">
        <v>29139</v>
      </c>
      <c r="D7092" s="74" t="s">
        <v>29140</v>
      </c>
      <c r="E7092" s="75"/>
      <c r="F7092" s="74"/>
      <c r="G7092" s="76" t="n">
        <v>101345</v>
      </c>
      <c r="H7092" s="74" t="s">
        <v>30076</v>
      </c>
      <c r="I7092" s="74" t="s">
        <v>29775</v>
      </c>
      <c r="J7092" s="74" t="s">
        <v>16938</v>
      </c>
      <c r="K7092" s="75" t="s">
        <v>27793</v>
      </c>
      <c r="L7092" s="74" t="s">
        <v>29615</v>
      </c>
    </row>
    <row r="7093" customFormat="false" ht="13.5" hidden="false" customHeight="false" outlineLevel="0" collapsed="false">
      <c r="A7093" s="74" t="s">
        <v>23316</v>
      </c>
      <c r="B7093" s="74" t="s">
        <v>28668</v>
      </c>
      <c r="C7093" s="74" t="s">
        <v>29139</v>
      </c>
      <c r="D7093" s="74" t="s">
        <v>29140</v>
      </c>
      <c r="E7093" s="75"/>
      <c r="F7093" s="74"/>
      <c r="G7093" s="76" t="n">
        <v>101346</v>
      </c>
      <c r="H7093" s="74" t="s">
        <v>30077</v>
      </c>
      <c r="I7093" s="74" t="s">
        <v>29775</v>
      </c>
      <c r="J7093" s="74" t="s">
        <v>16938</v>
      </c>
      <c r="K7093" s="75" t="s">
        <v>30078</v>
      </c>
      <c r="L7093" s="74" t="s">
        <v>29615</v>
      </c>
    </row>
    <row r="7094" customFormat="false" ht="13.5" hidden="false" customHeight="false" outlineLevel="0" collapsed="false">
      <c r="A7094" s="74" t="s">
        <v>23316</v>
      </c>
      <c r="B7094" s="74" t="s">
        <v>28668</v>
      </c>
      <c r="C7094" s="74" t="s">
        <v>29139</v>
      </c>
      <c r="D7094" s="74" t="s">
        <v>29140</v>
      </c>
      <c r="E7094" s="75"/>
      <c r="F7094" s="74"/>
      <c r="G7094" s="76" t="n">
        <v>101347</v>
      </c>
      <c r="H7094" s="74" t="s">
        <v>30079</v>
      </c>
      <c r="I7094" s="74" t="s">
        <v>29775</v>
      </c>
      <c r="J7094" s="74" t="s">
        <v>16938</v>
      </c>
      <c r="K7094" s="75" t="s">
        <v>25071</v>
      </c>
      <c r="L7094" s="74" t="s">
        <v>29615</v>
      </c>
    </row>
    <row r="7095" customFormat="false" ht="13.5" hidden="false" customHeight="false" outlineLevel="0" collapsed="false">
      <c r="A7095" s="74" t="s">
        <v>23316</v>
      </c>
      <c r="B7095" s="74" t="s">
        <v>28668</v>
      </c>
      <c r="C7095" s="74" t="s">
        <v>29139</v>
      </c>
      <c r="D7095" s="74" t="s">
        <v>29140</v>
      </c>
      <c r="E7095" s="75"/>
      <c r="F7095" s="74"/>
      <c r="G7095" s="76" t="n">
        <v>101348</v>
      </c>
      <c r="H7095" s="74" t="s">
        <v>30080</v>
      </c>
      <c r="I7095" s="74" t="s">
        <v>29775</v>
      </c>
      <c r="J7095" s="74" t="s">
        <v>16938</v>
      </c>
      <c r="K7095" s="75" t="s">
        <v>26853</v>
      </c>
      <c r="L7095" s="74" t="s">
        <v>29615</v>
      </c>
    </row>
    <row r="7096" customFormat="false" ht="13.5" hidden="false" customHeight="false" outlineLevel="0" collapsed="false">
      <c r="A7096" s="74" t="s">
        <v>23316</v>
      </c>
      <c r="B7096" s="74" t="s">
        <v>28668</v>
      </c>
      <c r="C7096" s="74" t="s">
        <v>29139</v>
      </c>
      <c r="D7096" s="74" t="s">
        <v>29140</v>
      </c>
      <c r="E7096" s="75"/>
      <c r="F7096" s="74"/>
      <c r="G7096" s="76" t="n">
        <v>101349</v>
      </c>
      <c r="H7096" s="74" t="s">
        <v>30081</v>
      </c>
      <c r="I7096" s="74" t="s">
        <v>29775</v>
      </c>
      <c r="J7096" s="74" t="s">
        <v>16938</v>
      </c>
      <c r="K7096" s="75" t="s">
        <v>30082</v>
      </c>
      <c r="L7096" s="74" t="s">
        <v>29615</v>
      </c>
    </row>
    <row r="7097" customFormat="false" ht="13.5" hidden="false" customHeight="false" outlineLevel="0" collapsed="false">
      <c r="A7097" s="74" t="s">
        <v>23316</v>
      </c>
      <c r="B7097" s="74" t="s">
        <v>28668</v>
      </c>
      <c r="C7097" s="74" t="s">
        <v>29139</v>
      </c>
      <c r="D7097" s="74" t="s">
        <v>29140</v>
      </c>
      <c r="E7097" s="75"/>
      <c r="F7097" s="74"/>
      <c r="G7097" s="76" t="n">
        <v>101350</v>
      </c>
      <c r="H7097" s="74" t="s">
        <v>30083</v>
      </c>
      <c r="I7097" s="74" t="s">
        <v>29775</v>
      </c>
      <c r="J7097" s="74" t="s">
        <v>16938</v>
      </c>
      <c r="K7097" s="75" t="s">
        <v>22243</v>
      </c>
      <c r="L7097" s="74" t="s">
        <v>29615</v>
      </c>
    </row>
    <row r="7098" customFormat="false" ht="13.5" hidden="false" customHeight="false" outlineLevel="0" collapsed="false">
      <c r="A7098" s="74" t="s">
        <v>23316</v>
      </c>
      <c r="B7098" s="74" t="s">
        <v>28668</v>
      </c>
      <c r="C7098" s="74" t="s">
        <v>29139</v>
      </c>
      <c r="D7098" s="74" t="s">
        <v>29140</v>
      </c>
      <c r="E7098" s="75"/>
      <c r="F7098" s="74"/>
      <c r="G7098" s="76" t="n">
        <v>101351</v>
      </c>
      <c r="H7098" s="74" t="s">
        <v>30084</v>
      </c>
      <c r="I7098" s="74" t="s">
        <v>29775</v>
      </c>
      <c r="J7098" s="74" t="s">
        <v>16938</v>
      </c>
      <c r="K7098" s="75" t="s">
        <v>30085</v>
      </c>
      <c r="L7098" s="74" t="s">
        <v>29615</v>
      </c>
    </row>
    <row r="7099" customFormat="false" ht="13.5" hidden="false" customHeight="false" outlineLevel="0" collapsed="false">
      <c r="A7099" s="74" t="s">
        <v>23316</v>
      </c>
      <c r="B7099" s="74" t="s">
        <v>28668</v>
      </c>
      <c r="C7099" s="74" t="s">
        <v>29139</v>
      </c>
      <c r="D7099" s="74" t="s">
        <v>29140</v>
      </c>
      <c r="E7099" s="75"/>
      <c r="F7099" s="74"/>
      <c r="G7099" s="76" t="n">
        <v>101352</v>
      </c>
      <c r="H7099" s="74" t="s">
        <v>30086</v>
      </c>
      <c r="I7099" s="74" t="s">
        <v>29775</v>
      </c>
      <c r="J7099" s="74" t="s">
        <v>16938</v>
      </c>
      <c r="K7099" s="75" t="s">
        <v>24625</v>
      </c>
      <c r="L7099" s="74" t="s">
        <v>29615</v>
      </c>
    </row>
    <row r="7100" customFormat="false" ht="13.5" hidden="false" customHeight="false" outlineLevel="0" collapsed="false">
      <c r="A7100" s="74" t="s">
        <v>23316</v>
      </c>
      <c r="B7100" s="74" t="s">
        <v>28668</v>
      </c>
      <c r="C7100" s="74" t="s">
        <v>29139</v>
      </c>
      <c r="D7100" s="74" t="s">
        <v>29140</v>
      </c>
      <c r="E7100" s="75"/>
      <c r="F7100" s="74"/>
      <c r="G7100" s="76" t="n">
        <v>101353</v>
      </c>
      <c r="H7100" s="74" t="s">
        <v>30087</v>
      </c>
      <c r="I7100" s="74" t="s">
        <v>29775</v>
      </c>
      <c r="J7100" s="74" t="s">
        <v>16938</v>
      </c>
      <c r="K7100" s="75" t="s">
        <v>19227</v>
      </c>
      <c r="L7100" s="74" t="s">
        <v>29615</v>
      </c>
    </row>
    <row r="7101" customFormat="false" ht="13.5" hidden="false" customHeight="false" outlineLevel="0" collapsed="false">
      <c r="A7101" s="74" t="s">
        <v>23316</v>
      </c>
      <c r="B7101" s="74" t="s">
        <v>28668</v>
      </c>
      <c r="C7101" s="74" t="s">
        <v>29139</v>
      </c>
      <c r="D7101" s="74" t="s">
        <v>29140</v>
      </c>
      <c r="E7101" s="75"/>
      <c r="F7101" s="74"/>
      <c r="G7101" s="76" t="n">
        <v>101354</v>
      </c>
      <c r="H7101" s="74" t="s">
        <v>30088</v>
      </c>
      <c r="I7101" s="74" t="s">
        <v>29775</v>
      </c>
      <c r="J7101" s="74" t="s">
        <v>16938</v>
      </c>
      <c r="K7101" s="75" t="s">
        <v>30089</v>
      </c>
      <c r="L7101" s="74" t="s">
        <v>29615</v>
      </c>
    </row>
    <row r="7102" customFormat="false" ht="13.5" hidden="false" customHeight="false" outlineLevel="0" collapsed="false">
      <c r="A7102" s="74" t="s">
        <v>23316</v>
      </c>
      <c r="B7102" s="74" t="s">
        <v>28668</v>
      </c>
      <c r="C7102" s="74" t="s">
        <v>29139</v>
      </c>
      <c r="D7102" s="74" t="s">
        <v>29140</v>
      </c>
      <c r="E7102" s="75"/>
      <c r="F7102" s="74"/>
      <c r="G7102" s="76" t="n">
        <v>101355</v>
      </c>
      <c r="H7102" s="74" t="s">
        <v>30090</v>
      </c>
      <c r="I7102" s="74" t="s">
        <v>29775</v>
      </c>
      <c r="J7102" s="74" t="s">
        <v>16938</v>
      </c>
      <c r="K7102" s="75" t="s">
        <v>30091</v>
      </c>
      <c r="L7102" s="74" t="s">
        <v>29615</v>
      </c>
    </row>
    <row r="7103" customFormat="false" ht="13.5" hidden="false" customHeight="false" outlineLevel="0" collapsed="false">
      <c r="A7103" s="74" t="s">
        <v>23316</v>
      </c>
      <c r="B7103" s="74" t="s">
        <v>28668</v>
      </c>
      <c r="C7103" s="74" t="s">
        <v>29139</v>
      </c>
      <c r="D7103" s="74" t="s">
        <v>29140</v>
      </c>
      <c r="E7103" s="75"/>
      <c r="F7103" s="74"/>
      <c r="G7103" s="76" t="n">
        <v>101356</v>
      </c>
      <c r="H7103" s="74" t="s">
        <v>30092</v>
      </c>
      <c r="I7103" s="74" t="s">
        <v>29775</v>
      </c>
      <c r="J7103" s="74" t="s">
        <v>16938</v>
      </c>
      <c r="K7103" s="75" t="s">
        <v>30016</v>
      </c>
      <c r="L7103" s="74" t="s">
        <v>29615</v>
      </c>
    </row>
    <row r="7104" customFormat="false" ht="13.5" hidden="false" customHeight="false" outlineLevel="0" collapsed="false">
      <c r="A7104" s="74" t="s">
        <v>23316</v>
      </c>
      <c r="B7104" s="74" t="s">
        <v>28668</v>
      </c>
      <c r="C7104" s="74" t="s">
        <v>29139</v>
      </c>
      <c r="D7104" s="74" t="s">
        <v>29140</v>
      </c>
      <c r="E7104" s="75"/>
      <c r="F7104" s="74"/>
      <c r="G7104" s="76" t="n">
        <v>101357</v>
      </c>
      <c r="H7104" s="74" t="s">
        <v>30093</v>
      </c>
      <c r="I7104" s="74" t="s">
        <v>29775</v>
      </c>
      <c r="J7104" s="74" t="s">
        <v>16938</v>
      </c>
      <c r="K7104" s="75" t="s">
        <v>30043</v>
      </c>
      <c r="L7104" s="74" t="s">
        <v>29615</v>
      </c>
    </row>
    <row r="7105" customFormat="false" ht="13.5" hidden="false" customHeight="false" outlineLevel="0" collapsed="false">
      <c r="A7105" s="74" t="s">
        <v>23316</v>
      </c>
      <c r="B7105" s="74" t="s">
        <v>28668</v>
      </c>
      <c r="C7105" s="74" t="s">
        <v>29139</v>
      </c>
      <c r="D7105" s="74" t="s">
        <v>29140</v>
      </c>
      <c r="E7105" s="75"/>
      <c r="F7105" s="74"/>
      <c r="G7105" s="76" t="n">
        <v>101358</v>
      </c>
      <c r="H7105" s="74" t="s">
        <v>30094</v>
      </c>
      <c r="I7105" s="74" t="s">
        <v>29775</v>
      </c>
      <c r="J7105" s="74" t="s">
        <v>16938</v>
      </c>
      <c r="K7105" s="75" t="s">
        <v>30095</v>
      </c>
      <c r="L7105" s="74" t="s">
        <v>29615</v>
      </c>
    </row>
    <row r="7106" customFormat="false" ht="13.5" hidden="false" customHeight="false" outlineLevel="0" collapsed="false">
      <c r="A7106" s="74" t="s">
        <v>23316</v>
      </c>
      <c r="B7106" s="74" t="s">
        <v>28668</v>
      </c>
      <c r="C7106" s="74" t="s">
        <v>29139</v>
      </c>
      <c r="D7106" s="74" t="s">
        <v>29140</v>
      </c>
      <c r="E7106" s="75"/>
      <c r="F7106" s="74"/>
      <c r="G7106" s="76" t="n">
        <v>101359</v>
      </c>
      <c r="H7106" s="74" t="s">
        <v>30096</v>
      </c>
      <c r="I7106" s="74" t="s">
        <v>29775</v>
      </c>
      <c r="J7106" s="74" t="s">
        <v>16938</v>
      </c>
      <c r="K7106" s="75" t="s">
        <v>30097</v>
      </c>
      <c r="L7106" s="74" t="s">
        <v>29615</v>
      </c>
    </row>
    <row r="7107" customFormat="false" ht="13.5" hidden="false" customHeight="false" outlineLevel="0" collapsed="false">
      <c r="A7107" s="74" t="s">
        <v>23316</v>
      </c>
      <c r="B7107" s="74" t="s">
        <v>28668</v>
      </c>
      <c r="C7107" s="74" t="s">
        <v>29139</v>
      </c>
      <c r="D7107" s="74" t="s">
        <v>29140</v>
      </c>
      <c r="E7107" s="75"/>
      <c r="F7107" s="74"/>
      <c r="G7107" s="76" t="n">
        <v>101360</v>
      </c>
      <c r="H7107" s="74" t="s">
        <v>30098</v>
      </c>
      <c r="I7107" s="74" t="s">
        <v>29775</v>
      </c>
      <c r="J7107" s="74" t="s">
        <v>16938</v>
      </c>
      <c r="K7107" s="75" t="s">
        <v>30099</v>
      </c>
      <c r="L7107" s="74" t="s">
        <v>29615</v>
      </c>
    </row>
    <row r="7108" customFormat="false" ht="13.5" hidden="false" customHeight="false" outlineLevel="0" collapsed="false">
      <c r="A7108" s="74" t="s">
        <v>23316</v>
      </c>
      <c r="B7108" s="74" t="s">
        <v>28668</v>
      </c>
      <c r="C7108" s="74" t="s">
        <v>29139</v>
      </c>
      <c r="D7108" s="74" t="s">
        <v>29140</v>
      </c>
      <c r="E7108" s="75"/>
      <c r="F7108" s="74"/>
      <c r="G7108" s="76" t="n">
        <v>101361</v>
      </c>
      <c r="H7108" s="74" t="s">
        <v>30100</v>
      </c>
      <c r="I7108" s="74" t="s">
        <v>29775</v>
      </c>
      <c r="J7108" s="74" t="s">
        <v>16938</v>
      </c>
      <c r="K7108" s="75" t="s">
        <v>30101</v>
      </c>
      <c r="L7108" s="74" t="s">
        <v>29615</v>
      </c>
    </row>
    <row r="7109" customFormat="false" ht="13.5" hidden="false" customHeight="false" outlineLevel="0" collapsed="false">
      <c r="A7109" s="74" t="s">
        <v>23316</v>
      </c>
      <c r="B7109" s="74" t="s">
        <v>28668</v>
      </c>
      <c r="C7109" s="74" t="s">
        <v>29139</v>
      </c>
      <c r="D7109" s="74" t="s">
        <v>29140</v>
      </c>
      <c r="E7109" s="75"/>
      <c r="F7109" s="74"/>
      <c r="G7109" s="76" t="n">
        <v>101362</v>
      </c>
      <c r="H7109" s="74" t="s">
        <v>30102</v>
      </c>
      <c r="I7109" s="74" t="s">
        <v>29775</v>
      </c>
      <c r="J7109" s="74" t="s">
        <v>16938</v>
      </c>
      <c r="K7109" s="75" t="s">
        <v>30103</v>
      </c>
      <c r="L7109" s="74" t="s">
        <v>29615</v>
      </c>
    </row>
    <row r="7110" customFormat="false" ht="13.5" hidden="false" customHeight="false" outlineLevel="0" collapsed="false">
      <c r="A7110" s="74" t="s">
        <v>23316</v>
      </c>
      <c r="B7110" s="74" t="s">
        <v>28668</v>
      </c>
      <c r="C7110" s="74" t="s">
        <v>29139</v>
      </c>
      <c r="D7110" s="74" t="s">
        <v>29140</v>
      </c>
      <c r="E7110" s="75"/>
      <c r="F7110" s="74"/>
      <c r="G7110" s="76" t="n">
        <v>101363</v>
      </c>
      <c r="H7110" s="74" t="s">
        <v>30104</v>
      </c>
      <c r="I7110" s="74" t="s">
        <v>29775</v>
      </c>
      <c r="J7110" s="74" t="s">
        <v>16938</v>
      </c>
      <c r="K7110" s="75" t="s">
        <v>30020</v>
      </c>
      <c r="L7110" s="74" t="s">
        <v>29615</v>
      </c>
    </row>
    <row r="7111" customFormat="false" ht="13.5" hidden="false" customHeight="false" outlineLevel="0" collapsed="false">
      <c r="A7111" s="74" t="s">
        <v>23316</v>
      </c>
      <c r="B7111" s="74" t="s">
        <v>28668</v>
      </c>
      <c r="C7111" s="74" t="s">
        <v>29139</v>
      </c>
      <c r="D7111" s="74" t="s">
        <v>29140</v>
      </c>
      <c r="E7111" s="75"/>
      <c r="F7111" s="74"/>
      <c r="G7111" s="76" t="n">
        <v>101364</v>
      </c>
      <c r="H7111" s="74" t="s">
        <v>30105</v>
      </c>
      <c r="I7111" s="74" t="s">
        <v>29775</v>
      </c>
      <c r="J7111" s="74" t="s">
        <v>16938</v>
      </c>
      <c r="K7111" s="75" t="s">
        <v>30106</v>
      </c>
      <c r="L7111" s="74" t="s">
        <v>29615</v>
      </c>
    </row>
    <row r="7112" customFormat="false" ht="13.5" hidden="false" customHeight="false" outlineLevel="0" collapsed="false">
      <c r="A7112" s="74" t="s">
        <v>23316</v>
      </c>
      <c r="B7112" s="74" t="s">
        <v>28668</v>
      </c>
      <c r="C7112" s="74" t="s">
        <v>29139</v>
      </c>
      <c r="D7112" s="74" t="s">
        <v>29140</v>
      </c>
      <c r="E7112" s="75"/>
      <c r="F7112" s="74"/>
      <c r="G7112" s="76" t="n">
        <v>101365</v>
      </c>
      <c r="H7112" s="74" t="s">
        <v>30107</v>
      </c>
      <c r="I7112" s="74" t="s">
        <v>29775</v>
      </c>
      <c r="J7112" s="74" t="s">
        <v>16938</v>
      </c>
      <c r="K7112" s="75" t="s">
        <v>30108</v>
      </c>
      <c r="L7112" s="74" t="s">
        <v>29615</v>
      </c>
    </row>
    <row r="7113" customFormat="false" ht="13.5" hidden="false" customHeight="false" outlineLevel="0" collapsed="false">
      <c r="A7113" s="74" t="s">
        <v>23316</v>
      </c>
      <c r="B7113" s="74" t="s">
        <v>28668</v>
      </c>
      <c r="C7113" s="74" t="s">
        <v>29139</v>
      </c>
      <c r="D7113" s="74" t="s">
        <v>29140</v>
      </c>
      <c r="E7113" s="75"/>
      <c r="F7113" s="74"/>
      <c r="G7113" s="76" t="n">
        <v>101366</v>
      </c>
      <c r="H7113" s="74" t="s">
        <v>30109</v>
      </c>
      <c r="I7113" s="74" t="s">
        <v>29775</v>
      </c>
      <c r="J7113" s="74" t="s">
        <v>16938</v>
      </c>
      <c r="K7113" s="75" t="s">
        <v>25492</v>
      </c>
      <c r="L7113" s="74" t="s">
        <v>29615</v>
      </c>
    </row>
    <row r="7114" customFormat="false" ht="13.5" hidden="false" customHeight="false" outlineLevel="0" collapsed="false">
      <c r="A7114" s="74" t="s">
        <v>23316</v>
      </c>
      <c r="B7114" s="74" t="s">
        <v>28668</v>
      </c>
      <c r="C7114" s="74" t="s">
        <v>29139</v>
      </c>
      <c r="D7114" s="74" t="s">
        <v>29140</v>
      </c>
      <c r="E7114" s="75"/>
      <c r="F7114" s="74"/>
      <c r="G7114" s="76" t="n">
        <v>101367</v>
      </c>
      <c r="H7114" s="74" t="s">
        <v>30110</v>
      </c>
      <c r="I7114" s="74" t="s">
        <v>29775</v>
      </c>
      <c r="J7114" s="74" t="s">
        <v>16938</v>
      </c>
      <c r="K7114" s="75" t="s">
        <v>29737</v>
      </c>
      <c r="L7114" s="74" t="s">
        <v>29615</v>
      </c>
    </row>
    <row r="7115" customFormat="false" ht="13.5" hidden="false" customHeight="false" outlineLevel="0" collapsed="false">
      <c r="A7115" s="74" t="s">
        <v>23316</v>
      </c>
      <c r="B7115" s="74" t="s">
        <v>28668</v>
      </c>
      <c r="C7115" s="74" t="s">
        <v>29139</v>
      </c>
      <c r="D7115" s="74" t="s">
        <v>29140</v>
      </c>
      <c r="E7115" s="75"/>
      <c r="F7115" s="74"/>
      <c r="G7115" s="76" t="n">
        <v>101368</v>
      </c>
      <c r="H7115" s="74" t="s">
        <v>30111</v>
      </c>
      <c r="I7115" s="74" t="s">
        <v>29775</v>
      </c>
      <c r="J7115" s="74" t="s">
        <v>16938</v>
      </c>
      <c r="K7115" s="75" t="s">
        <v>17535</v>
      </c>
      <c r="L7115" s="74" t="s">
        <v>29615</v>
      </c>
    </row>
    <row r="7116" customFormat="false" ht="13.5" hidden="false" customHeight="false" outlineLevel="0" collapsed="false">
      <c r="A7116" s="74" t="s">
        <v>23316</v>
      </c>
      <c r="B7116" s="74" t="s">
        <v>28668</v>
      </c>
      <c r="C7116" s="74" t="s">
        <v>29139</v>
      </c>
      <c r="D7116" s="74" t="s">
        <v>29140</v>
      </c>
      <c r="E7116" s="75"/>
      <c r="F7116" s="74"/>
      <c r="G7116" s="76" t="n">
        <v>101369</v>
      </c>
      <c r="H7116" s="74" t="s">
        <v>30112</v>
      </c>
      <c r="I7116" s="74" t="s">
        <v>29775</v>
      </c>
      <c r="J7116" s="74" t="s">
        <v>16938</v>
      </c>
      <c r="K7116" s="75" t="s">
        <v>24620</v>
      </c>
      <c r="L7116" s="74" t="s">
        <v>29615</v>
      </c>
    </row>
    <row r="7117" customFormat="false" ht="13.5" hidden="false" customHeight="false" outlineLevel="0" collapsed="false">
      <c r="A7117" s="74" t="s">
        <v>23316</v>
      </c>
      <c r="B7117" s="74" t="s">
        <v>28668</v>
      </c>
      <c r="C7117" s="74" t="s">
        <v>29139</v>
      </c>
      <c r="D7117" s="74" t="s">
        <v>29140</v>
      </c>
      <c r="E7117" s="75"/>
      <c r="F7117" s="74"/>
      <c r="G7117" s="76" t="n">
        <v>101370</v>
      </c>
      <c r="H7117" s="74" t="s">
        <v>30113</v>
      </c>
      <c r="I7117" s="74" t="s">
        <v>29775</v>
      </c>
      <c r="J7117" s="74" t="s">
        <v>16938</v>
      </c>
      <c r="K7117" s="75" t="s">
        <v>17898</v>
      </c>
      <c r="L7117" s="74" t="s">
        <v>29615</v>
      </c>
    </row>
    <row r="7118" customFormat="false" ht="13.5" hidden="false" customHeight="false" outlineLevel="0" collapsed="false">
      <c r="A7118" s="74" t="s">
        <v>23316</v>
      </c>
      <c r="B7118" s="74" t="s">
        <v>28668</v>
      </c>
      <c r="C7118" s="74" t="s">
        <v>29139</v>
      </c>
      <c r="D7118" s="74" t="s">
        <v>29140</v>
      </c>
      <c r="E7118" s="75"/>
      <c r="F7118" s="74"/>
      <c r="G7118" s="76" t="n">
        <v>101371</v>
      </c>
      <c r="H7118" s="74" t="s">
        <v>30114</v>
      </c>
      <c r="I7118" s="74" t="s">
        <v>29775</v>
      </c>
      <c r="J7118" s="74" t="s">
        <v>16938</v>
      </c>
      <c r="K7118" s="75" t="s">
        <v>30115</v>
      </c>
      <c r="L7118" s="74" t="s">
        <v>29615</v>
      </c>
    </row>
    <row r="7119" customFormat="false" ht="13.5" hidden="false" customHeight="false" outlineLevel="0" collapsed="false">
      <c r="A7119" s="74" t="s">
        <v>23316</v>
      </c>
      <c r="B7119" s="74" t="s">
        <v>28668</v>
      </c>
      <c r="C7119" s="74" t="s">
        <v>29139</v>
      </c>
      <c r="D7119" s="74" t="s">
        <v>29140</v>
      </c>
      <c r="E7119" s="75"/>
      <c r="F7119" s="74"/>
      <c r="G7119" s="76" t="n">
        <v>101372</v>
      </c>
      <c r="H7119" s="74" t="s">
        <v>30116</v>
      </c>
      <c r="I7119" s="74" t="s">
        <v>29775</v>
      </c>
      <c r="J7119" s="74" t="s">
        <v>16938</v>
      </c>
      <c r="K7119" s="75" t="s">
        <v>24172</v>
      </c>
      <c r="L7119" s="74" t="s">
        <v>29615</v>
      </c>
    </row>
    <row r="7120" customFormat="false" ht="13.5" hidden="false" customHeight="false" outlineLevel="0" collapsed="false">
      <c r="A7120" s="74" t="s">
        <v>23316</v>
      </c>
      <c r="B7120" s="74" t="s">
        <v>28668</v>
      </c>
      <c r="C7120" s="74" t="s">
        <v>29139</v>
      </c>
      <c r="D7120" s="74" t="s">
        <v>29140</v>
      </c>
      <c r="E7120" s="75"/>
      <c r="F7120" s="74"/>
      <c r="G7120" s="76" t="n">
        <v>101373</v>
      </c>
      <c r="H7120" s="74" t="s">
        <v>30117</v>
      </c>
      <c r="I7120" s="74" t="s">
        <v>321</v>
      </c>
      <c r="J7120" s="74" t="s">
        <v>16938</v>
      </c>
      <c r="K7120" s="75" t="s">
        <v>30118</v>
      </c>
      <c r="L7120" s="74" t="s">
        <v>29615</v>
      </c>
    </row>
    <row r="7121" customFormat="false" ht="13.5" hidden="false" customHeight="false" outlineLevel="0" collapsed="false">
      <c r="A7121" s="74" t="s">
        <v>23316</v>
      </c>
      <c r="B7121" s="74" t="s">
        <v>28668</v>
      </c>
      <c r="C7121" s="74" t="s">
        <v>29139</v>
      </c>
      <c r="D7121" s="74" t="s">
        <v>29140</v>
      </c>
      <c r="E7121" s="75"/>
      <c r="F7121" s="74"/>
      <c r="G7121" s="76" t="n">
        <v>101374</v>
      </c>
      <c r="H7121" s="74" t="s">
        <v>29613</v>
      </c>
      <c r="I7121" s="74" t="s">
        <v>29775</v>
      </c>
      <c r="J7121" s="74" t="s">
        <v>16938</v>
      </c>
      <c r="K7121" s="75" t="s">
        <v>30119</v>
      </c>
      <c r="L7121" s="74" t="s">
        <v>29615</v>
      </c>
    </row>
    <row r="7122" customFormat="false" ht="13.5" hidden="false" customHeight="false" outlineLevel="0" collapsed="false">
      <c r="A7122" s="74" t="s">
        <v>23316</v>
      </c>
      <c r="B7122" s="74" t="s">
        <v>28668</v>
      </c>
      <c r="C7122" s="74" t="s">
        <v>29139</v>
      </c>
      <c r="D7122" s="74" t="s">
        <v>29140</v>
      </c>
      <c r="E7122" s="75"/>
      <c r="F7122" s="74"/>
      <c r="G7122" s="76" t="n">
        <v>101375</v>
      </c>
      <c r="H7122" s="74" t="s">
        <v>30120</v>
      </c>
      <c r="I7122" s="74" t="s">
        <v>29775</v>
      </c>
      <c r="J7122" s="74" t="s">
        <v>16938</v>
      </c>
      <c r="K7122" s="75" t="s">
        <v>30121</v>
      </c>
      <c r="L7122" s="74" t="s">
        <v>29615</v>
      </c>
    </row>
    <row r="7123" customFormat="false" ht="13.5" hidden="false" customHeight="false" outlineLevel="0" collapsed="false">
      <c r="A7123" s="74" t="s">
        <v>23316</v>
      </c>
      <c r="B7123" s="74" t="s">
        <v>28668</v>
      </c>
      <c r="C7123" s="74" t="s">
        <v>29139</v>
      </c>
      <c r="D7123" s="74" t="s">
        <v>29140</v>
      </c>
      <c r="E7123" s="75"/>
      <c r="F7123" s="74"/>
      <c r="G7123" s="76" t="n">
        <v>101376</v>
      </c>
      <c r="H7123" s="74" t="s">
        <v>30122</v>
      </c>
      <c r="I7123" s="74" t="s">
        <v>29775</v>
      </c>
      <c r="J7123" s="74" t="s">
        <v>16938</v>
      </c>
      <c r="K7123" s="75" t="s">
        <v>30123</v>
      </c>
      <c r="L7123" s="74" t="s">
        <v>29615</v>
      </c>
    </row>
    <row r="7124" customFormat="false" ht="13.5" hidden="false" customHeight="false" outlineLevel="0" collapsed="false">
      <c r="A7124" s="74" t="s">
        <v>23316</v>
      </c>
      <c r="B7124" s="74" t="s">
        <v>28668</v>
      </c>
      <c r="C7124" s="74" t="s">
        <v>29139</v>
      </c>
      <c r="D7124" s="74" t="s">
        <v>29140</v>
      </c>
      <c r="E7124" s="75"/>
      <c r="F7124" s="74"/>
      <c r="G7124" s="76" t="n">
        <v>101377</v>
      </c>
      <c r="H7124" s="74" t="s">
        <v>29620</v>
      </c>
      <c r="I7124" s="74" t="s">
        <v>29775</v>
      </c>
      <c r="J7124" s="74" t="s">
        <v>16938</v>
      </c>
      <c r="K7124" s="75" t="s">
        <v>30124</v>
      </c>
      <c r="L7124" s="74" t="s">
        <v>29615</v>
      </c>
    </row>
    <row r="7125" customFormat="false" ht="13.5" hidden="false" customHeight="false" outlineLevel="0" collapsed="false">
      <c r="A7125" s="74" t="s">
        <v>23316</v>
      </c>
      <c r="B7125" s="74" t="s">
        <v>28668</v>
      </c>
      <c r="C7125" s="74" t="s">
        <v>29139</v>
      </c>
      <c r="D7125" s="74" t="s">
        <v>29140</v>
      </c>
      <c r="E7125" s="75"/>
      <c r="F7125" s="74"/>
      <c r="G7125" s="76" t="n">
        <v>101378</v>
      </c>
      <c r="H7125" s="74" t="s">
        <v>29944</v>
      </c>
      <c r="I7125" s="74" t="s">
        <v>29775</v>
      </c>
      <c r="J7125" s="74" t="s">
        <v>16938</v>
      </c>
      <c r="K7125" s="75" t="s">
        <v>30125</v>
      </c>
      <c r="L7125" s="74" t="s">
        <v>29615</v>
      </c>
    </row>
    <row r="7126" customFormat="false" ht="13.5" hidden="false" customHeight="false" outlineLevel="0" collapsed="false">
      <c r="A7126" s="74" t="s">
        <v>23316</v>
      </c>
      <c r="B7126" s="74" t="s">
        <v>28668</v>
      </c>
      <c r="C7126" s="74" t="s">
        <v>29139</v>
      </c>
      <c r="D7126" s="74" t="s">
        <v>29140</v>
      </c>
      <c r="E7126" s="75"/>
      <c r="F7126" s="74"/>
      <c r="G7126" s="76" t="n">
        <v>101379</v>
      </c>
      <c r="H7126" s="74" t="s">
        <v>30126</v>
      </c>
      <c r="I7126" s="74" t="s">
        <v>29775</v>
      </c>
      <c r="J7126" s="74" t="s">
        <v>16938</v>
      </c>
      <c r="K7126" s="75" t="s">
        <v>30127</v>
      </c>
      <c r="L7126" s="74" t="s">
        <v>29615</v>
      </c>
    </row>
    <row r="7127" customFormat="false" ht="13.5" hidden="false" customHeight="false" outlineLevel="0" collapsed="false">
      <c r="A7127" s="74" t="s">
        <v>23316</v>
      </c>
      <c r="B7127" s="74" t="s">
        <v>28668</v>
      </c>
      <c r="C7127" s="74" t="s">
        <v>29139</v>
      </c>
      <c r="D7127" s="74" t="s">
        <v>29140</v>
      </c>
      <c r="E7127" s="75"/>
      <c r="F7127" s="74"/>
      <c r="G7127" s="76" t="n">
        <v>101380</v>
      </c>
      <c r="H7127" s="74" t="s">
        <v>29622</v>
      </c>
      <c r="I7127" s="74" t="s">
        <v>29775</v>
      </c>
      <c r="J7127" s="74" t="s">
        <v>16938</v>
      </c>
      <c r="K7127" s="75" t="s">
        <v>30128</v>
      </c>
      <c r="L7127" s="74" t="s">
        <v>29615</v>
      </c>
    </row>
    <row r="7128" customFormat="false" ht="13.5" hidden="false" customHeight="false" outlineLevel="0" collapsed="false">
      <c r="A7128" s="74" t="s">
        <v>23316</v>
      </c>
      <c r="B7128" s="74" t="s">
        <v>28668</v>
      </c>
      <c r="C7128" s="74" t="s">
        <v>29139</v>
      </c>
      <c r="D7128" s="74" t="s">
        <v>29140</v>
      </c>
      <c r="E7128" s="75"/>
      <c r="F7128" s="74"/>
      <c r="G7128" s="76" t="n">
        <v>101381</v>
      </c>
      <c r="H7128" s="74" t="s">
        <v>29624</v>
      </c>
      <c r="I7128" s="74" t="s">
        <v>29775</v>
      </c>
      <c r="J7128" s="74" t="s">
        <v>16938</v>
      </c>
      <c r="K7128" s="75" t="s">
        <v>30129</v>
      </c>
      <c r="L7128" s="74" t="s">
        <v>29615</v>
      </c>
    </row>
    <row r="7129" customFormat="false" ht="13.5" hidden="false" customHeight="false" outlineLevel="0" collapsed="false">
      <c r="A7129" s="74" t="s">
        <v>23316</v>
      </c>
      <c r="B7129" s="74" t="s">
        <v>28668</v>
      </c>
      <c r="C7129" s="74" t="s">
        <v>29139</v>
      </c>
      <c r="D7129" s="74" t="s">
        <v>29140</v>
      </c>
      <c r="E7129" s="75"/>
      <c r="F7129" s="74"/>
      <c r="G7129" s="76" t="n">
        <v>101382</v>
      </c>
      <c r="H7129" s="74" t="s">
        <v>30130</v>
      </c>
      <c r="I7129" s="74" t="s">
        <v>29775</v>
      </c>
      <c r="J7129" s="74" t="s">
        <v>16938</v>
      </c>
      <c r="K7129" s="75" t="s">
        <v>30131</v>
      </c>
      <c r="L7129" s="74" t="s">
        <v>29615</v>
      </c>
    </row>
    <row r="7130" customFormat="false" ht="13.5" hidden="false" customHeight="false" outlineLevel="0" collapsed="false">
      <c r="A7130" s="74" t="s">
        <v>23316</v>
      </c>
      <c r="B7130" s="74" t="s">
        <v>28668</v>
      </c>
      <c r="C7130" s="74" t="s">
        <v>29139</v>
      </c>
      <c r="D7130" s="74" t="s">
        <v>29140</v>
      </c>
      <c r="E7130" s="75"/>
      <c r="F7130" s="74"/>
      <c r="G7130" s="76" t="n">
        <v>101383</v>
      </c>
      <c r="H7130" s="74" t="s">
        <v>29948</v>
      </c>
      <c r="I7130" s="74" t="s">
        <v>29775</v>
      </c>
      <c r="J7130" s="74" t="s">
        <v>16938</v>
      </c>
      <c r="K7130" s="75" t="s">
        <v>30132</v>
      </c>
      <c r="L7130" s="74" t="s">
        <v>29615</v>
      </c>
    </row>
    <row r="7131" customFormat="false" ht="13.5" hidden="false" customHeight="false" outlineLevel="0" collapsed="false">
      <c r="A7131" s="74" t="s">
        <v>23316</v>
      </c>
      <c r="B7131" s="74" t="s">
        <v>28668</v>
      </c>
      <c r="C7131" s="74" t="s">
        <v>29139</v>
      </c>
      <c r="D7131" s="74" t="s">
        <v>29140</v>
      </c>
      <c r="E7131" s="75"/>
      <c r="F7131" s="74"/>
      <c r="G7131" s="76" t="n">
        <v>101384</v>
      </c>
      <c r="H7131" s="74" t="s">
        <v>29629</v>
      </c>
      <c r="I7131" s="74" t="s">
        <v>29775</v>
      </c>
      <c r="J7131" s="74" t="s">
        <v>16938</v>
      </c>
      <c r="K7131" s="75" t="s">
        <v>30133</v>
      </c>
      <c r="L7131" s="74" t="s">
        <v>29615</v>
      </c>
    </row>
    <row r="7132" customFormat="false" ht="13.5" hidden="false" customHeight="false" outlineLevel="0" collapsed="false">
      <c r="A7132" s="74" t="s">
        <v>23316</v>
      </c>
      <c r="B7132" s="74" t="s">
        <v>28668</v>
      </c>
      <c r="C7132" s="74" t="s">
        <v>29139</v>
      </c>
      <c r="D7132" s="74" t="s">
        <v>29140</v>
      </c>
      <c r="E7132" s="75"/>
      <c r="F7132" s="74"/>
      <c r="G7132" s="76" t="n">
        <v>101385</v>
      </c>
      <c r="H7132" s="74" t="s">
        <v>30134</v>
      </c>
      <c r="I7132" s="74" t="s">
        <v>29775</v>
      </c>
      <c r="J7132" s="74" t="s">
        <v>16938</v>
      </c>
      <c r="K7132" s="75" t="s">
        <v>30135</v>
      </c>
      <c r="L7132" s="74" t="s">
        <v>29615</v>
      </c>
    </row>
    <row r="7133" customFormat="false" ht="13.5" hidden="false" customHeight="false" outlineLevel="0" collapsed="false">
      <c r="A7133" s="74" t="s">
        <v>23316</v>
      </c>
      <c r="B7133" s="74" t="s">
        <v>28668</v>
      </c>
      <c r="C7133" s="74" t="s">
        <v>29139</v>
      </c>
      <c r="D7133" s="74" t="s">
        <v>29140</v>
      </c>
      <c r="E7133" s="75"/>
      <c r="F7133" s="74"/>
      <c r="G7133" s="76" t="n">
        <v>101386</v>
      </c>
      <c r="H7133" s="74" t="s">
        <v>29632</v>
      </c>
      <c r="I7133" s="74" t="s">
        <v>29775</v>
      </c>
      <c r="J7133" s="74" t="s">
        <v>16938</v>
      </c>
      <c r="K7133" s="75" t="s">
        <v>30136</v>
      </c>
      <c r="L7133" s="74" t="s">
        <v>29615</v>
      </c>
    </row>
    <row r="7134" customFormat="false" ht="13.5" hidden="false" customHeight="false" outlineLevel="0" collapsed="false">
      <c r="A7134" s="74" t="s">
        <v>23316</v>
      </c>
      <c r="B7134" s="74" t="s">
        <v>28668</v>
      </c>
      <c r="C7134" s="74" t="s">
        <v>29139</v>
      </c>
      <c r="D7134" s="74" t="s">
        <v>29140</v>
      </c>
      <c r="E7134" s="75"/>
      <c r="F7134" s="74"/>
      <c r="G7134" s="76" t="n">
        <v>101387</v>
      </c>
      <c r="H7134" s="74" t="s">
        <v>30137</v>
      </c>
      <c r="I7134" s="74" t="s">
        <v>29775</v>
      </c>
      <c r="J7134" s="74" t="s">
        <v>16938</v>
      </c>
      <c r="K7134" s="75" t="s">
        <v>30138</v>
      </c>
      <c r="L7134" s="74" t="s">
        <v>29615</v>
      </c>
    </row>
    <row r="7135" customFormat="false" ht="13.5" hidden="false" customHeight="false" outlineLevel="0" collapsed="false">
      <c r="A7135" s="74" t="s">
        <v>23316</v>
      </c>
      <c r="B7135" s="74" t="s">
        <v>28668</v>
      </c>
      <c r="C7135" s="74" t="s">
        <v>29139</v>
      </c>
      <c r="D7135" s="74" t="s">
        <v>29140</v>
      </c>
      <c r="E7135" s="75"/>
      <c r="F7135" s="74"/>
      <c r="G7135" s="76" t="n">
        <v>101388</v>
      </c>
      <c r="H7135" s="74" t="s">
        <v>29636</v>
      </c>
      <c r="I7135" s="74" t="s">
        <v>29775</v>
      </c>
      <c r="J7135" s="74" t="s">
        <v>16938</v>
      </c>
      <c r="K7135" s="75" t="s">
        <v>30139</v>
      </c>
      <c r="L7135" s="74" t="s">
        <v>29615</v>
      </c>
    </row>
    <row r="7136" customFormat="false" ht="13.5" hidden="false" customHeight="false" outlineLevel="0" collapsed="false">
      <c r="A7136" s="74" t="s">
        <v>23316</v>
      </c>
      <c r="B7136" s="74" t="s">
        <v>28668</v>
      </c>
      <c r="C7136" s="74" t="s">
        <v>29139</v>
      </c>
      <c r="D7136" s="74" t="s">
        <v>29140</v>
      </c>
      <c r="E7136" s="75"/>
      <c r="F7136" s="74"/>
      <c r="G7136" s="76" t="n">
        <v>101389</v>
      </c>
      <c r="H7136" s="74" t="s">
        <v>29637</v>
      </c>
      <c r="I7136" s="74" t="s">
        <v>29775</v>
      </c>
      <c r="J7136" s="74" t="s">
        <v>16938</v>
      </c>
      <c r="K7136" s="75" t="s">
        <v>30140</v>
      </c>
      <c r="L7136" s="74" t="s">
        <v>29615</v>
      </c>
    </row>
    <row r="7137" customFormat="false" ht="13.5" hidden="false" customHeight="false" outlineLevel="0" collapsed="false">
      <c r="A7137" s="74" t="s">
        <v>23316</v>
      </c>
      <c r="B7137" s="74" t="s">
        <v>28668</v>
      </c>
      <c r="C7137" s="74" t="s">
        <v>29139</v>
      </c>
      <c r="D7137" s="74" t="s">
        <v>29140</v>
      </c>
      <c r="E7137" s="75"/>
      <c r="F7137" s="74"/>
      <c r="G7137" s="76" t="n">
        <v>101390</v>
      </c>
      <c r="H7137" s="74" t="s">
        <v>30141</v>
      </c>
      <c r="I7137" s="74" t="s">
        <v>29775</v>
      </c>
      <c r="J7137" s="74" t="s">
        <v>16938</v>
      </c>
      <c r="K7137" s="75" t="s">
        <v>30142</v>
      </c>
      <c r="L7137" s="74" t="s">
        <v>29615</v>
      </c>
    </row>
    <row r="7138" customFormat="false" ht="13.5" hidden="false" customHeight="false" outlineLevel="0" collapsed="false">
      <c r="A7138" s="74" t="s">
        <v>23316</v>
      </c>
      <c r="B7138" s="74" t="s">
        <v>28668</v>
      </c>
      <c r="C7138" s="74" t="s">
        <v>29139</v>
      </c>
      <c r="D7138" s="74" t="s">
        <v>29140</v>
      </c>
      <c r="E7138" s="75"/>
      <c r="F7138" s="74"/>
      <c r="G7138" s="76" t="n">
        <v>101391</v>
      </c>
      <c r="H7138" s="74" t="s">
        <v>30143</v>
      </c>
      <c r="I7138" s="74" t="s">
        <v>29775</v>
      </c>
      <c r="J7138" s="74" t="s">
        <v>16938</v>
      </c>
      <c r="K7138" s="75" t="s">
        <v>30144</v>
      </c>
      <c r="L7138" s="74" t="s">
        <v>29615</v>
      </c>
    </row>
    <row r="7139" customFormat="false" ht="13.5" hidden="false" customHeight="false" outlineLevel="0" collapsed="false">
      <c r="A7139" s="74" t="s">
        <v>23316</v>
      </c>
      <c r="B7139" s="74" t="s">
        <v>28668</v>
      </c>
      <c r="C7139" s="74" t="s">
        <v>29139</v>
      </c>
      <c r="D7139" s="74" t="s">
        <v>29140</v>
      </c>
      <c r="E7139" s="75"/>
      <c r="F7139" s="74"/>
      <c r="G7139" s="76" t="n">
        <v>101392</v>
      </c>
      <c r="H7139" s="74" t="s">
        <v>30145</v>
      </c>
      <c r="I7139" s="74" t="s">
        <v>29775</v>
      </c>
      <c r="J7139" s="74" t="s">
        <v>16938</v>
      </c>
      <c r="K7139" s="75" t="s">
        <v>30146</v>
      </c>
      <c r="L7139" s="74" t="s">
        <v>29615</v>
      </c>
    </row>
    <row r="7140" customFormat="false" ht="13.5" hidden="false" customHeight="false" outlineLevel="0" collapsed="false">
      <c r="A7140" s="74" t="s">
        <v>23316</v>
      </c>
      <c r="B7140" s="74" t="s">
        <v>28668</v>
      </c>
      <c r="C7140" s="74" t="s">
        <v>29139</v>
      </c>
      <c r="D7140" s="74" t="s">
        <v>29140</v>
      </c>
      <c r="E7140" s="75"/>
      <c r="F7140" s="74"/>
      <c r="G7140" s="76" t="n">
        <v>101394</v>
      </c>
      <c r="H7140" s="74" t="s">
        <v>29646</v>
      </c>
      <c r="I7140" s="74" t="s">
        <v>29775</v>
      </c>
      <c r="J7140" s="74" t="s">
        <v>16938</v>
      </c>
      <c r="K7140" s="75" t="s">
        <v>30147</v>
      </c>
      <c r="L7140" s="74" t="s">
        <v>29615</v>
      </c>
    </row>
    <row r="7141" customFormat="false" ht="13.5" hidden="false" customHeight="false" outlineLevel="0" collapsed="false">
      <c r="A7141" s="74" t="s">
        <v>23316</v>
      </c>
      <c r="B7141" s="74" t="s">
        <v>28668</v>
      </c>
      <c r="C7141" s="74" t="s">
        <v>29139</v>
      </c>
      <c r="D7141" s="74" t="s">
        <v>29140</v>
      </c>
      <c r="E7141" s="75"/>
      <c r="F7141" s="74"/>
      <c r="G7141" s="76" t="n">
        <v>101395</v>
      </c>
      <c r="H7141" s="74" t="s">
        <v>30148</v>
      </c>
      <c r="I7141" s="74" t="s">
        <v>29775</v>
      </c>
      <c r="J7141" s="74" t="s">
        <v>16938</v>
      </c>
      <c r="K7141" s="75" t="s">
        <v>30149</v>
      </c>
      <c r="L7141" s="74" t="s">
        <v>29615</v>
      </c>
    </row>
    <row r="7142" customFormat="false" ht="13.5" hidden="false" customHeight="false" outlineLevel="0" collapsed="false">
      <c r="A7142" s="74" t="s">
        <v>23316</v>
      </c>
      <c r="B7142" s="74" t="s">
        <v>28668</v>
      </c>
      <c r="C7142" s="74" t="s">
        <v>29139</v>
      </c>
      <c r="D7142" s="74" t="s">
        <v>29140</v>
      </c>
      <c r="E7142" s="75"/>
      <c r="F7142" s="74"/>
      <c r="G7142" s="76" t="n">
        <v>101396</v>
      </c>
      <c r="H7142" s="74" t="s">
        <v>30150</v>
      </c>
      <c r="I7142" s="74" t="s">
        <v>29775</v>
      </c>
      <c r="J7142" s="74" t="s">
        <v>16938</v>
      </c>
      <c r="K7142" s="75" t="s">
        <v>30151</v>
      </c>
      <c r="L7142" s="74" t="s">
        <v>29615</v>
      </c>
    </row>
    <row r="7143" customFormat="false" ht="13.5" hidden="false" customHeight="false" outlineLevel="0" collapsed="false">
      <c r="A7143" s="74" t="s">
        <v>23316</v>
      </c>
      <c r="B7143" s="74" t="s">
        <v>28668</v>
      </c>
      <c r="C7143" s="74" t="s">
        <v>29139</v>
      </c>
      <c r="D7143" s="74" t="s">
        <v>29140</v>
      </c>
      <c r="E7143" s="75"/>
      <c r="F7143" s="74"/>
      <c r="G7143" s="76" t="n">
        <v>101397</v>
      </c>
      <c r="H7143" s="74" t="s">
        <v>29648</v>
      </c>
      <c r="I7143" s="74" t="s">
        <v>29775</v>
      </c>
      <c r="J7143" s="74" t="s">
        <v>16938</v>
      </c>
      <c r="K7143" s="75" t="s">
        <v>30152</v>
      </c>
      <c r="L7143" s="74" t="s">
        <v>29615</v>
      </c>
    </row>
    <row r="7144" customFormat="false" ht="13.5" hidden="false" customHeight="false" outlineLevel="0" collapsed="false">
      <c r="A7144" s="74" t="s">
        <v>23316</v>
      </c>
      <c r="B7144" s="74" t="s">
        <v>28668</v>
      </c>
      <c r="C7144" s="74" t="s">
        <v>29139</v>
      </c>
      <c r="D7144" s="74" t="s">
        <v>29140</v>
      </c>
      <c r="E7144" s="75"/>
      <c r="F7144" s="74"/>
      <c r="G7144" s="76" t="n">
        <v>101398</v>
      </c>
      <c r="H7144" s="74" t="s">
        <v>30153</v>
      </c>
      <c r="I7144" s="74" t="s">
        <v>29775</v>
      </c>
      <c r="J7144" s="74" t="s">
        <v>16938</v>
      </c>
      <c r="K7144" s="75" t="s">
        <v>30154</v>
      </c>
      <c r="L7144" s="74" t="s">
        <v>29615</v>
      </c>
    </row>
    <row r="7145" customFormat="false" ht="13.5" hidden="false" customHeight="false" outlineLevel="0" collapsed="false">
      <c r="A7145" s="74" t="s">
        <v>23316</v>
      </c>
      <c r="B7145" s="74" t="s">
        <v>28668</v>
      </c>
      <c r="C7145" s="74" t="s">
        <v>29139</v>
      </c>
      <c r="D7145" s="74" t="s">
        <v>29140</v>
      </c>
      <c r="E7145" s="75"/>
      <c r="F7145" s="74"/>
      <c r="G7145" s="76" t="n">
        <v>101399</v>
      </c>
      <c r="H7145" s="74" t="s">
        <v>29650</v>
      </c>
      <c r="I7145" s="74" t="s">
        <v>29775</v>
      </c>
      <c r="J7145" s="74" t="s">
        <v>16938</v>
      </c>
      <c r="K7145" s="75" t="s">
        <v>30155</v>
      </c>
      <c r="L7145" s="74" t="s">
        <v>29615</v>
      </c>
    </row>
    <row r="7146" customFormat="false" ht="13.5" hidden="false" customHeight="false" outlineLevel="0" collapsed="false">
      <c r="A7146" s="74" t="s">
        <v>23316</v>
      </c>
      <c r="B7146" s="74" t="s">
        <v>28668</v>
      </c>
      <c r="C7146" s="74" t="s">
        <v>29139</v>
      </c>
      <c r="D7146" s="74" t="s">
        <v>29140</v>
      </c>
      <c r="E7146" s="75"/>
      <c r="F7146" s="74"/>
      <c r="G7146" s="76" t="n">
        <v>101400</v>
      </c>
      <c r="H7146" s="74" t="s">
        <v>30156</v>
      </c>
      <c r="I7146" s="74" t="s">
        <v>29775</v>
      </c>
      <c r="J7146" s="74" t="s">
        <v>16938</v>
      </c>
      <c r="K7146" s="75" t="s">
        <v>30157</v>
      </c>
      <c r="L7146" s="74" t="s">
        <v>29615</v>
      </c>
    </row>
    <row r="7147" customFormat="false" ht="13.5" hidden="false" customHeight="false" outlineLevel="0" collapsed="false">
      <c r="A7147" s="74" t="s">
        <v>23316</v>
      </c>
      <c r="B7147" s="74" t="s">
        <v>28668</v>
      </c>
      <c r="C7147" s="74" t="s">
        <v>29139</v>
      </c>
      <c r="D7147" s="74" t="s">
        <v>29140</v>
      </c>
      <c r="E7147" s="75"/>
      <c r="F7147" s="74"/>
      <c r="G7147" s="76" t="n">
        <v>101401</v>
      </c>
      <c r="H7147" s="74" t="s">
        <v>29654</v>
      </c>
      <c r="I7147" s="74" t="s">
        <v>29775</v>
      </c>
      <c r="J7147" s="74" t="s">
        <v>16938</v>
      </c>
      <c r="K7147" s="75" t="s">
        <v>30158</v>
      </c>
      <c r="L7147" s="74" t="s">
        <v>29615</v>
      </c>
    </row>
    <row r="7148" customFormat="false" ht="13.5" hidden="false" customHeight="false" outlineLevel="0" collapsed="false">
      <c r="A7148" s="74" t="s">
        <v>23316</v>
      </c>
      <c r="B7148" s="74" t="s">
        <v>28668</v>
      </c>
      <c r="C7148" s="74" t="s">
        <v>29139</v>
      </c>
      <c r="D7148" s="74" t="s">
        <v>29140</v>
      </c>
      <c r="E7148" s="75"/>
      <c r="F7148" s="74"/>
      <c r="G7148" s="76" t="n">
        <v>101402</v>
      </c>
      <c r="H7148" s="74" t="s">
        <v>29656</v>
      </c>
      <c r="I7148" s="74" t="s">
        <v>29775</v>
      </c>
      <c r="J7148" s="74" t="s">
        <v>16938</v>
      </c>
      <c r="K7148" s="75" t="s">
        <v>30159</v>
      </c>
      <c r="L7148" s="74" t="s">
        <v>29615</v>
      </c>
    </row>
    <row r="7149" customFormat="false" ht="13.5" hidden="false" customHeight="false" outlineLevel="0" collapsed="false">
      <c r="A7149" s="74" t="s">
        <v>23316</v>
      </c>
      <c r="B7149" s="74" t="s">
        <v>28668</v>
      </c>
      <c r="C7149" s="74" t="s">
        <v>29139</v>
      </c>
      <c r="D7149" s="74" t="s">
        <v>29140</v>
      </c>
      <c r="E7149" s="75"/>
      <c r="F7149" s="74"/>
      <c r="G7149" s="76" t="n">
        <v>101403</v>
      </c>
      <c r="H7149" s="74" t="s">
        <v>30117</v>
      </c>
      <c r="I7149" s="74" t="s">
        <v>29775</v>
      </c>
      <c r="J7149" s="74" t="s">
        <v>16938</v>
      </c>
      <c r="K7149" s="75" t="s">
        <v>30160</v>
      </c>
      <c r="L7149" s="74" t="s">
        <v>29615</v>
      </c>
    </row>
    <row r="7150" customFormat="false" ht="13.5" hidden="false" customHeight="false" outlineLevel="0" collapsed="false">
      <c r="A7150" s="74" t="s">
        <v>23316</v>
      </c>
      <c r="B7150" s="74" t="s">
        <v>28668</v>
      </c>
      <c r="C7150" s="74" t="s">
        <v>29139</v>
      </c>
      <c r="D7150" s="74" t="s">
        <v>29140</v>
      </c>
      <c r="E7150" s="75"/>
      <c r="F7150" s="74"/>
      <c r="G7150" s="76" t="n">
        <v>101404</v>
      </c>
      <c r="H7150" s="74" t="s">
        <v>29770</v>
      </c>
      <c r="I7150" s="74" t="s">
        <v>29775</v>
      </c>
      <c r="J7150" s="74" t="s">
        <v>16938</v>
      </c>
      <c r="K7150" s="75" t="s">
        <v>30161</v>
      </c>
      <c r="L7150" s="74" t="s">
        <v>29615</v>
      </c>
    </row>
    <row r="7151" customFormat="false" ht="13.5" hidden="false" customHeight="false" outlineLevel="0" collapsed="false">
      <c r="A7151" s="74" t="s">
        <v>23316</v>
      </c>
      <c r="B7151" s="74" t="s">
        <v>28668</v>
      </c>
      <c r="C7151" s="74" t="s">
        <v>29139</v>
      </c>
      <c r="D7151" s="74" t="s">
        <v>29140</v>
      </c>
      <c r="E7151" s="75"/>
      <c r="F7151" s="74"/>
      <c r="G7151" s="76" t="n">
        <v>101405</v>
      </c>
      <c r="H7151" s="74" t="s">
        <v>29772</v>
      </c>
      <c r="I7151" s="74" t="s">
        <v>29775</v>
      </c>
      <c r="J7151" s="74" t="s">
        <v>16938</v>
      </c>
      <c r="K7151" s="75" t="s">
        <v>30162</v>
      </c>
      <c r="L7151" s="74" t="s">
        <v>29615</v>
      </c>
    </row>
    <row r="7152" customFormat="false" ht="13.5" hidden="false" customHeight="false" outlineLevel="0" collapsed="false">
      <c r="A7152" s="74" t="s">
        <v>23316</v>
      </c>
      <c r="B7152" s="74" t="s">
        <v>28668</v>
      </c>
      <c r="C7152" s="74" t="s">
        <v>29139</v>
      </c>
      <c r="D7152" s="74" t="s">
        <v>29140</v>
      </c>
      <c r="E7152" s="75"/>
      <c r="F7152" s="74"/>
      <c r="G7152" s="76" t="n">
        <v>101407</v>
      </c>
      <c r="H7152" s="74" t="s">
        <v>29658</v>
      </c>
      <c r="I7152" s="74" t="s">
        <v>29775</v>
      </c>
      <c r="J7152" s="74" t="s">
        <v>16938</v>
      </c>
      <c r="K7152" s="75" t="s">
        <v>30163</v>
      </c>
      <c r="L7152" s="74" t="s">
        <v>29615</v>
      </c>
    </row>
    <row r="7153" customFormat="false" ht="13.5" hidden="false" customHeight="false" outlineLevel="0" collapsed="false">
      <c r="A7153" s="74" t="s">
        <v>23316</v>
      </c>
      <c r="B7153" s="74" t="s">
        <v>28668</v>
      </c>
      <c r="C7153" s="74" t="s">
        <v>29139</v>
      </c>
      <c r="D7153" s="74" t="s">
        <v>29140</v>
      </c>
      <c r="E7153" s="75"/>
      <c r="F7153" s="74"/>
      <c r="G7153" s="76" t="n">
        <v>101408</v>
      </c>
      <c r="H7153" s="74" t="s">
        <v>29659</v>
      </c>
      <c r="I7153" s="74" t="s">
        <v>29775</v>
      </c>
      <c r="J7153" s="74" t="s">
        <v>16938</v>
      </c>
      <c r="K7153" s="75" t="s">
        <v>30164</v>
      </c>
      <c r="L7153" s="74" t="s">
        <v>29615</v>
      </c>
    </row>
    <row r="7154" customFormat="false" ht="13.5" hidden="false" customHeight="false" outlineLevel="0" collapsed="false">
      <c r="A7154" s="74" t="s">
        <v>23316</v>
      </c>
      <c r="B7154" s="74" t="s">
        <v>28668</v>
      </c>
      <c r="C7154" s="74" t="s">
        <v>29139</v>
      </c>
      <c r="D7154" s="74" t="s">
        <v>29140</v>
      </c>
      <c r="E7154" s="75"/>
      <c r="F7154" s="74"/>
      <c r="G7154" s="76" t="n">
        <v>101409</v>
      </c>
      <c r="H7154" s="74" t="s">
        <v>30165</v>
      </c>
      <c r="I7154" s="74" t="s">
        <v>29775</v>
      </c>
      <c r="J7154" s="74" t="s">
        <v>16938</v>
      </c>
      <c r="K7154" s="75" t="s">
        <v>30166</v>
      </c>
      <c r="L7154" s="74" t="s">
        <v>29615</v>
      </c>
    </row>
    <row r="7155" customFormat="false" ht="13.5" hidden="false" customHeight="false" outlineLevel="0" collapsed="false">
      <c r="A7155" s="74" t="s">
        <v>23316</v>
      </c>
      <c r="B7155" s="74" t="s">
        <v>28668</v>
      </c>
      <c r="C7155" s="74" t="s">
        <v>29139</v>
      </c>
      <c r="D7155" s="74" t="s">
        <v>29140</v>
      </c>
      <c r="E7155" s="75"/>
      <c r="F7155" s="74"/>
      <c r="G7155" s="76" t="n">
        <v>101410</v>
      </c>
      <c r="H7155" s="74" t="s">
        <v>29740</v>
      </c>
      <c r="I7155" s="74" t="s">
        <v>29775</v>
      </c>
      <c r="J7155" s="74" t="s">
        <v>16938</v>
      </c>
      <c r="K7155" s="75" t="s">
        <v>30167</v>
      </c>
      <c r="L7155" s="74" t="s">
        <v>29615</v>
      </c>
    </row>
    <row r="7156" customFormat="false" ht="13.5" hidden="false" customHeight="false" outlineLevel="0" collapsed="false">
      <c r="A7156" s="74" t="s">
        <v>23316</v>
      </c>
      <c r="B7156" s="74" t="s">
        <v>28668</v>
      </c>
      <c r="C7156" s="74" t="s">
        <v>29139</v>
      </c>
      <c r="D7156" s="74" t="s">
        <v>29140</v>
      </c>
      <c r="E7156" s="75"/>
      <c r="F7156" s="74"/>
      <c r="G7156" s="76" t="n">
        <v>101411</v>
      </c>
      <c r="H7156" s="74" t="s">
        <v>30168</v>
      </c>
      <c r="I7156" s="74" t="s">
        <v>29775</v>
      </c>
      <c r="J7156" s="74" t="s">
        <v>16938</v>
      </c>
      <c r="K7156" s="75" t="s">
        <v>30169</v>
      </c>
      <c r="L7156" s="74" t="s">
        <v>29615</v>
      </c>
    </row>
    <row r="7157" customFormat="false" ht="13.5" hidden="false" customHeight="false" outlineLevel="0" collapsed="false">
      <c r="A7157" s="74" t="s">
        <v>23316</v>
      </c>
      <c r="B7157" s="74" t="s">
        <v>28668</v>
      </c>
      <c r="C7157" s="74" t="s">
        <v>29139</v>
      </c>
      <c r="D7157" s="74" t="s">
        <v>29140</v>
      </c>
      <c r="E7157" s="75"/>
      <c r="F7157" s="74"/>
      <c r="G7157" s="76" t="n">
        <v>101412</v>
      </c>
      <c r="H7157" s="74" t="s">
        <v>30170</v>
      </c>
      <c r="I7157" s="74" t="s">
        <v>29775</v>
      </c>
      <c r="J7157" s="74" t="s">
        <v>16938</v>
      </c>
      <c r="K7157" s="75" t="s">
        <v>30171</v>
      </c>
      <c r="L7157" s="74" t="s">
        <v>29615</v>
      </c>
    </row>
    <row r="7158" customFormat="false" ht="13.5" hidden="false" customHeight="false" outlineLevel="0" collapsed="false">
      <c r="A7158" s="74" t="s">
        <v>23316</v>
      </c>
      <c r="B7158" s="74" t="s">
        <v>28668</v>
      </c>
      <c r="C7158" s="74" t="s">
        <v>29139</v>
      </c>
      <c r="D7158" s="74" t="s">
        <v>29140</v>
      </c>
      <c r="E7158" s="75"/>
      <c r="F7158" s="74"/>
      <c r="G7158" s="76" t="n">
        <v>101413</v>
      </c>
      <c r="H7158" s="74" t="s">
        <v>29663</v>
      </c>
      <c r="I7158" s="74" t="s">
        <v>29775</v>
      </c>
      <c r="J7158" s="74" t="s">
        <v>16938</v>
      </c>
      <c r="K7158" s="75" t="s">
        <v>30172</v>
      </c>
      <c r="L7158" s="74" t="s">
        <v>29615</v>
      </c>
    </row>
    <row r="7159" customFormat="false" ht="13.5" hidden="false" customHeight="false" outlineLevel="0" collapsed="false">
      <c r="A7159" s="74" t="s">
        <v>23316</v>
      </c>
      <c r="B7159" s="74" t="s">
        <v>28668</v>
      </c>
      <c r="C7159" s="74" t="s">
        <v>29139</v>
      </c>
      <c r="D7159" s="74" t="s">
        <v>29140</v>
      </c>
      <c r="E7159" s="75"/>
      <c r="F7159" s="74"/>
      <c r="G7159" s="76" t="n">
        <v>101414</v>
      </c>
      <c r="H7159" s="74" t="s">
        <v>30173</v>
      </c>
      <c r="I7159" s="74" t="s">
        <v>29775</v>
      </c>
      <c r="J7159" s="74" t="s">
        <v>16938</v>
      </c>
      <c r="K7159" s="75" t="s">
        <v>30144</v>
      </c>
      <c r="L7159" s="74" t="s">
        <v>29615</v>
      </c>
    </row>
    <row r="7160" customFormat="false" ht="13.5" hidden="false" customHeight="false" outlineLevel="0" collapsed="false">
      <c r="A7160" s="74" t="s">
        <v>23316</v>
      </c>
      <c r="B7160" s="74" t="s">
        <v>28668</v>
      </c>
      <c r="C7160" s="74" t="s">
        <v>29139</v>
      </c>
      <c r="D7160" s="74" t="s">
        <v>29140</v>
      </c>
      <c r="E7160" s="75"/>
      <c r="F7160" s="74"/>
      <c r="G7160" s="76" t="n">
        <v>101415</v>
      </c>
      <c r="H7160" s="74" t="s">
        <v>30174</v>
      </c>
      <c r="I7160" s="74" t="s">
        <v>29775</v>
      </c>
      <c r="J7160" s="74" t="s">
        <v>16938</v>
      </c>
      <c r="K7160" s="75" t="s">
        <v>30175</v>
      </c>
      <c r="L7160" s="74" t="s">
        <v>29615</v>
      </c>
    </row>
    <row r="7161" customFormat="false" ht="13.5" hidden="false" customHeight="false" outlineLevel="0" collapsed="false">
      <c r="A7161" s="74" t="s">
        <v>23316</v>
      </c>
      <c r="B7161" s="74" t="s">
        <v>28668</v>
      </c>
      <c r="C7161" s="74" t="s">
        <v>29139</v>
      </c>
      <c r="D7161" s="74" t="s">
        <v>29140</v>
      </c>
      <c r="E7161" s="75"/>
      <c r="F7161" s="74"/>
      <c r="G7161" s="76" t="n">
        <v>101416</v>
      </c>
      <c r="H7161" s="74" t="s">
        <v>29957</v>
      </c>
      <c r="I7161" s="74" t="s">
        <v>29775</v>
      </c>
      <c r="J7161" s="74" t="s">
        <v>16938</v>
      </c>
      <c r="K7161" s="75" t="s">
        <v>30176</v>
      </c>
      <c r="L7161" s="74" t="s">
        <v>29615</v>
      </c>
    </row>
    <row r="7162" customFormat="false" ht="13.5" hidden="false" customHeight="false" outlineLevel="0" collapsed="false">
      <c r="A7162" s="74" t="s">
        <v>23316</v>
      </c>
      <c r="B7162" s="74" t="s">
        <v>28668</v>
      </c>
      <c r="C7162" s="74" t="s">
        <v>29139</v>
      </c>
      <c r="D7162" s="74" t="s">
        <v>29140</v>
      </c>
      <c r="E7162" s="75"/>
      <c r="F7162" s="74"/>
      <c r="G7162" s="76" t="n">
        <v>101417</v>
      </c>
      <c r="H7162" s="74" t="s">
        <v>30177</v>
      </c>
      <c r="I7162" s="74" t="s">
        <v>29775</v>
      </c>
      <c r="J7162" s="74" t="s">
        <v>16938</v>
      </c>
      <c r="K7162" s="75" t="s">
        <v>30178</v>
      </c>
      <c r="L7162" s="74" t="s">
        <v>29615</v>
      </c>
    </row>
    <row r="7163" customFormat="false" ht="13.5" hidden="false" customHeight="false" outlineLevel="0" collapsed="false">
      <c r="A7163" s="74" t="s">
        <v>23316</v>
      </c>
      <c r="B7163" s="74" t="s">
        <v>28668</v>
      </c>
      <c r="C7163" s="74" t="s">
        <v>29139</v>
      </c>
      <c r="D7163" s="74" t="s">
        <v>29140</v>
      </c>
      <c r="E7163" s="75"/>
      <c r="F7163" s="74"/>
      <c r="G7163" s="76" t="n">
        <v>101418</v>
      </c>
      <c r="H7163" s="74" t="s">
        <v>30179</v>
      </c>
      <c r="I7163" s="74" t="s">
        <v>29775</v>
      </c>
      <c r="J7163" s="74" t="s">
        <v>16938</v>
      </c>
      <c r="K7163" s="75" t="s">
        <v>30180</v>
      </c>
      <c r="L7163" s="74" t="s">
        <v>29615</v>
      </c>
    </row>
    <row r="7164" customFormat="false" ht="13.5" hidden="false" customHeight="false" outlineLevel="0" collapsed="false">
      <c r="A7164" s="74" t="s">
        <v>23316</v>
      </c>
      <c r="B7164" s="74" t="s">
        <v>28668</v>
      </c>
      <c r="C7164" s="74" t="s">
        <v>29139</v>
      </c>
      <c r="D7164" s="74" t="s">
        <v>29140</v>
      </c>
      <c r="E7164" s="75"/>
      <c r="F7164" s="74"/>
      <c r="G7164" s="76" t="n">
        <v>101419</v>
      </c>
      <c r="H7164" s="74" t="s">
        <v>30181</v>
      </c>
      <c r="I7164" s="74" t="s">
        <v>29775</v>
      </c>
      <c r="J7164" s="74" t="s">
        <v>16938</v>
      </c>
      <c r="K7164" s="75" t="s">
        <v>30182</v>
      </c>
      <c r="L7164" s="74" t="s">
        <v>29615</v>
      </c>
    </row>
    <row r="7165" customFormat="false" ht="13.5" hidden="false" customHeight="false" outlineLevel="0" collapsed="false">
      <c r="A7165" s="74" t="s">
        <v>23316</v>
      </c>
      <c r="B7165" s="74" t="s">
        <v>28668</v>
      </c>
      <c r="C7165" s="74" t="s">
        <v>29139</v>
      </c>
      <c r="D7165" s="74" t="s">
        <v>29140</v>
      </c>
      <c r="E7165" s="75"/>
      <c r="F7165" s="74"/>
      <c r="G7165" s="76" t="n">
        <v>101420</v>
      </c>
      <c r="H7165" s="74" t="s">
        <v>30183</v>
      </c>
      <c r="I7165" s="74" t="s">
        <v>29775</v>
      </c>
      <c r="J7165" s="74" t="s">
        <v>16938</v>
      </c>
      <c r="K7165" s="75" t="s">
        <v>30184</v>
      </c>
      <c r="L7165" s="74" t="s">
        <v>29615</v>
      </c>
    </row>
    <row r="7166" customFormat="false" ht="13.5" hidden="false" customHeight="false" outlineLevel="0" collapsed="false">
      <c r="A7166" s="74" t="s">
        <v>23316</v>
      </c>
      <c r="B7166" s="74" t="s">
        <v>28668</v>
      </c>
      <c r="C7166" s="74" t="s">
        <v>29139</v>
      </c>
      <c r="D7166" s="74" t="s">
        <v>29140</v>
      </c>
      <c r="E7166" s="75"/>
      <c r="F7166" s="74"/>
      <c r="G7166" s="76" t="n">
        <v>101421</v>
      </c>
      <c r="H7166" s="74" t="s">
        <v>30185</v>
      </c>
      <c r="I7166" s="74" t="s">
        <v>29775</v>
      </c>
      <c r="J7166" s="74" t="s">
        <v>16938</v>
      </c>
      <c r="K7166" s="75" t="s">
        <v>30186</v>
      </c>
      <c r="L7166" s="74" t="s">
        <v>29615</v>
      </c>
    </row>
    <row r="7167" customFormat="false" ht="13.5" hidden="false" customHeight="false" outlineLevel="0" collapsed="false">
      <c r="A7167" s="74" t="s">
        <v>23316</v>
      </c>
      <c r="B7167" s="74" t="s">
        <v>28668</v>
      </c>
      <c r="C7167" s="74" t="s">
        <v>29139</v>
      </c>
      <c r="D7167" s="74" t="s">
        <v>29140</v>
      </c>
      <c r="E7167" s="75"/>
      <c r="F7167" s="74"/>
      <c r="G7167" s="76" t="n">
        <v>101422</v>
      </c>
      <c r="H7167" s="74" t="s">
        <v>30187</v>
      </c>
      <c r="I7167" s="74" t="s">
        <v>29775</v>
      </c>
      <c r="J7167" s="74" t="s">
        <v>16938</v>
      </c>
      <c r="K7167" s="75" t="s">
        <v>30188</v>
      </c>
      <c r="L7167" s="74" t="s">
        <v>29615</v>
      </c>
    </row>
    <row r="7168" customFormat="false" ht="13.5" hidden="false" customHeight="false" outlineLevel="0" collapsed="false">
      <c r="A7168" s="74" t="s">
        <v>23316</v>
      </c>
      <c r="B7168" s="74" t="s">
        <v>28668</v>
      </c>
      <c r="C7168" s="74" t="s">
        <v>29139</v>
      </c>
      <c r="D7168" s="74" t="s">
        <v>29140</v>
      </c>
      <c r="E7168" s="75"/>
      <c r="F7168" s="74"/>
      <c r="G7168" s="76" t="n">
        <v>101423</v>
      </c>
      <c r="H7168" s="74" t="s">
        <v>30189</v>
      </c>
      <c r="I7168" s="74" t="s">
        <v>29775</v>
      </c>
      <c r="J7168" s="74" t="s">
        <v>16938</v>
      </c>
      <c r="K7168" s="75" t="s">
        <v>30190</v>
      </c>
      <c r="L7168" s="74" t="s">
        <v>29615</v>
      </c>
    </row>
    <row r="7169" customFormat="false" ht="13.5" hidden="false" customHeight="false" outlineLevel="0" collapsed="false">
      <c r="A7169" s="74" t="s">
        <v>23316</v>
      </c>
      <c r="B7169" s="74" t="s">
        <v>28668</v>
      </c>
      <c r="C7169" s="74" t="s">
        <v>29139</v>
      </c>
      <c r="D7169" s="74" t="s">
        <v>29140</v>
      </c>
      <c r="E7169" s="75"/>
      <c r="F7169" s="74"/>
      <c r="G7169" s="76" t="n">
        <v>101424</v>
      </c>
      <c r="H7169" s="74" t="s">
        <v>30191</v>
      </c>
      <c r="I7169" s="74" t="s">
        <v>29775</v>
      </c>
      <c r="J7169" s="74" t="s">
        <v>16938</v>
      </c>
      <c r="K7169" s="75" t="s">
        <v>30192</v>
      </c>
      <c r="L7169" s="74" t="s">
        <v>29615</v>
      </c>
    </row>
    <row r="7170" customFormat="false" ht="13.5" hidden="false" customHeight="false" outlineLevel="0" collapsed="false">
      <c r="A7170" s="74" t="s">
        <v>23316</v>
      </c>
      <c r="B7170" s="74" t="s">
        <v>28668</v>
      </c>
      <c r="C7170" s="74" t="s">
        <v>29139</v>
      </c>
      <c r="D7170" s="74" t="s">
        <v>29140</v>
      </c>
      <c r="E7170" s="75"/>
      <c r="F7170" s="74"/>
      <c r="G7170" s="76" t="n">
        <v>101425</v>
      </c>
      <c r="H7170" s="74" t="s">
        <v>30193</v>
      </c>
      <c r="I7170" s="74" t="s">
        <v>29775</v>
      </c>
      <c r="J7170" s="74" t="s">
        <v>16938</v>
      </c>
      <c r="K7170" s="75" t="s">
        <v>30194</v>
      </c>
      <c r="L7170" s="74" t="s">
        <v>29615</v>
      </c>
    </row>
    <row r="7171" customFormat="false" ht="13.5" hidden="false" customHeight="false" outlineLevel="0" collapsed="false">
      <c r="A7171" s="74" t="s">
        <v>23316</v>
      </c>
      <c r="B7171" s="74" t="s">
        <v>28668</v>
      </c>
      <c r="C7171" s="74" t="s">
        <v>29139</v>
      </c>
      <c r="D7171" s="74" t="s">
        <v>29140</v>
      </c>
      <c r="E7171" s="75"/>
      <c r="F7171" s="74"/>
      <c r="G7171" s="76" t="n">
        <v>101426</v>
      </c>
      <c r="H7171" s="74" t="s">
        <v>30195</v>
      </c>
      <c r="I7171" s="74" t="s">
        <v>29775</v>
      </c>
      <c r="J7171" s="74" t="s">
        <v>16938</v>
      </c>
      <c r="K7171" s="75" t="s">
        <v>30196</v>
      </c>
      <c r="L7171" s="74" t="s">
        <v>29615</v>
      </c>
    </row>
    <row r="7172" customFormat="false" ht="13.5" hidden="false" customHeight="false" outlineLevel="0" collapsed="false">
      <c r="A7172" s="74" t="s">
        <v>23316</v>
      </c>
      <c r="B7172" s="74" t="s">
        <v>28668</v>
      </c>
      <c r="C7172" s="74" t="s">
        <v>29139</v>
      </c>
      <c r="D7172" s="74" t="s">
        <v>29140</v>
      </c>
      <c r="E7172" s="75"/>
      <c r="F7172" s="74"/>
      <c r="G7172" s="76" t="n">
        <v>101427</v>
      </c>
      <c r="H7172" s="74" t="s">
        <v>29687</v>
      </c>
      <c r="I7172" s="74" t="s">
        <v>29775</v>
      </c>
      <c r="J7172" s="74" t="s">
        <v>16938</v>
      </c>
      <c r="K7172" s="75" t="s">
        <v>30197</v>
      </c>
      <c r="L7172" s="74" t="s">
        <v>29615</v>
      </c>
    </row>
    <row r="7173" customFormat="false" ht="13.5" hidden="false" customHeight="false" outlineLevel="0" collapsed="false">
      <c r="A7173" s="74" t="s">
        <v>23316</v>
      </c>
      <c r="B7173" s="74" t="s">
        <v>28668</v>
      </c>
      <c r="C7173" s="74" t="s">
        <v>29139</v>
      </c>
      <c r="D7173" s="74" t="s">
        <v>29140</v>
      </c>
      <c r="E7173" s="75"/>
      <c r="F7173" s="74"/>
      <c r="G7173" s="76" t="n">
        <v>101428</v>
      </c>
      <c r="H7173" s="74" t="s">
        <v>30198</v>
      </c>
      <c r="I7173" s="74" t="s">
        <v>29775</v>
      </c>
      <c r="J7173" s="74" t="s">
        <v>16938</v>
      </c>
      <c r="K7173" s="75" t="s">
        <v>30199</v>
      </c>
      <c r="L7173" s="74" t="s">
        <v>29615</v>
      </c>
    </row>
    <row r="7174" customFormat="false" ht="13.5" hidden="false" customHeight="false" outlineLevel="0" collapsed="false">
      <c r="A7174" s="74" t="s">
        <v>23316</v>
      </c>
      <c r="B7174" s="74" t="s">
        <v>28668</v>
      </c>
      <c r="C7174" s="74" t="s">
        <v>29139</v>
      </c>
      <c r="D7174" s="74" t="s">
        <v>29140</v>
      </c>
      <c r="E7174" s="75"/>
      <c r="F7174" s="74"/>
      <c r="G7174" s="76" t="n">
        <v>101429</v>
      </c>
      <c r="H7174" s="74" t="s">
        <v>30200</v>
      </c>
      <c r="I7174" s="74" t="s">
        <v>29775</v>
      </c>
      <c r="J7174" s="74" t="s">
        <v>16938</v>
      </c>
      <c r="K7174" s="75" t="s">
        <v>30201</v>
      </c>
      <c r="L7174" s="74" t="s">
        <v>29615</v>
      </c>
    </row>
    <row r="7175" customFormat="false" ht="13.5" hidden="false" customHeight="false" outlineLevel="0" collapsed="false">
      <c r="A7175" s="74" t="s">
        <v>23316</v>
      </c>
      <c r="B7175" s="74" t="s">
        <v>28668</v>
      </c>
      <c r="C7175" s="74" t="s">
        <v>29139</v>
      </c>
      <c r="D7175" s="74" t="s">
        <v>29140</v>
      </c>
      <c r="E7175" s="75"/>
      <c r="F7175" s="74"/>
      <c r="G7175" s="76" t="n">
        <v>101430</v>
      </c>
      <c r="H7175" s="74" t="s">
        <v>30202</v>
      </c>
      <c r="I7175" s="74" t="s">
        <v>29775</v>
      </c>
      <c r="J7175" s="74" t="s">
        <v>16938</v>
      </c>
      <c r="K7175" s="75" t="s">
        <v>30203</v>
      </c>
      <c r="L7175" s="74" t="s">
        <v>29615</v>
      </c>
    </row>
    <row r="7176" customFormat="false" ht="13.5" hidden="false" customHeight="false" outlineLevel="0" collapsed="false">
      <c r="A7176" s="74" t="s">
        <v>23316</v>
      </c>
      <c r="B7176" s="74" t="s">
        <v>28668</v>
      </c>
      <c r="C7176" s="74" t="s">
        <v>29139</v>
      </c>
      <c r="D7176" s="74" t="s">
        <v>29140</v>
      </c>
      <c r="E7176" s="75"/>
      <c r="F7176" s="74"/>
      <c r="G7176" s="76" t="n">
        <v>101431</v>
      </c>
      <c r="H7176" s="74" t="s">
        <v>29691</v>
      </c>
      <c r="I7176" s="74" t="s">
        <v>29775</v>
      </c>
      <c r="J7176" s="74" t="s">
        <v>16938</v>
      </c>
      <c r="K7176" s="75" t="s">
        <v>30204</v>
      </c>
      <c r="L7176" s="74" t="s">
        <v>29615</v>
      </c>
    </row>
    <row r="7177" customFormat="false" ht="13.5" hidden="false" customHeight="false" outlineLevel="0" collapsed="false">
      <c r="A7177" s="74" t="s">
        <v>23316</v>
      </c>
      <c r="B7177" s="74" t="s">
        <v>28668</v>
      </c>
      <c r="C7177" s="74" t="s">
        <v>29139</v>
      </c>
      <c r="D7177" s="74" t="s">
        <v>29140</v>
      </c>
      <c r="E7177" s="75"/>
      <c r="F7177" s="74"/>
      <c r="G7177" s="76" t="n">
        <v>101432</v>
      </c>
      <c r="H7177" s="74" t="s">
        <v>30205</v>
      </c>
      <c r="I7177" s="74" t="s">
        <v>29775</v>
      </c>
      <c r="J7177" s="74" t="s">
        <v>16938</v>
      </c>
      <c r="K7177" s="75" t="s">
        <v>30206</v>
      </c>
      <c r="L7177" s="74" t="s">
        <v>29615</v>
      </c>
    </row>
    <row r="7178" customFormat="false" ht="13.5" hidden="false" customHeight="false" outlineLevel="0" collapsed="false">
      <c r="A7178" s="74" t="s">
        <v>23316</v>
      </c>
      <c r="B7178" s="74" t="s">
        <v>28668</v>
      </c>
      <c r="C7178" s="74" t="s">
        <v>29139</v>
      </c>
      <c r="D7178" s="74" t="s">
        <v>29140</v>
      </c>
      <c r="E7178" s="75"/>
      <c r="F7178" s="74"/>
      <c r="G7178" s="76" t="n">
        <v>101433</v>
      </c>
      <c r="H7178" s="74" t="s">
        <v>29694</v>
      </c>
      <c r="I7178" s="74" t="s">
        <v>29775</v>
      </c>
      <c r="J7178" s="74" t="s">
        <v>16938</v>
      </c>
      <c r="K7178" s="75" t="s">
        <v>30207</v>
      </c>
      <c r="L7178" s="74" t="s">
        <v>29615</v>
      </c>
    </row>
    <row r="7179" customFormat="false" ht="13.5" hidden="false" customHeight="false" outlineLevel="0" collapsed="false">
      <c r="A7179" s="74" t="s">
        <v>23316</v>
      </c>
      <c r="B7179" s="74" t="s">
        <v>28668</v>
      </c>
      <c r="C7179" s="74" t="s">
        <v>29139</v>
      </c>
      <c r="D7179" s="74" t="s">
        <v>29140</v>
      </c>
      <c r="E7179" s="75"/>
      <c r="F7179" s="74"/>
      <c r="G7179" s="76" t="n">
        <v>101434</v>
      </c>
      <c r="H7179" s="74" t="s">
        <v>30208</v>
      </c>
      <c r="I7179" s="74" t="s">
        <v>29775</v>
      </c>
      <c r="J7179" s="74" t="s">
        <v>16938</v>
      </c>
      <c r="K7179" s="75" t="s">
        <v>30209</v>
      </c>
      <c r="L7179" s="74" t="s">
        <v>29615</v>
      </c>
    </row>
    <row r="7180" customFormat="false" ht="13.5" hidden="false" customHeight="false" outlineLevel="0" collapsed="false">
      <c r="A7180" s="74" t="s">
        <v>23316</v>
      </c>
      <c r="B7180" s="74" t="s">
        <v>28668</v>
      </c>
      <c r="C7180" s="74" t="s">
        <v>29139</v>
      </c>
      <c r="D7180" s="74" t="s">
        <v>29140</v>
      </c>
      <c r="E7180" s="75"/>
      <c r="F7180" s="74"/>
      <c r="G7180" s="76" t="n">
        <v>101435</v>
      </c>
      <c r="H7180" s="74" t="s">
        <v>30210</v>
      </c>
      <c r="I7180" s="74" t="s">
        <v>29775</v>
      </c>
      <c r="J7180" s="74" t="s">
        <v>16938</v>
      </c>
      <c r="K7180" s="75" t="s">
        <v>30211</v>
      </c>
      <c r="L7180" s="74" t="s">
        <v>29615</v>
      </c>
    </row>
    <row r="7181" customFormat="false" ht="13.5" hidden="false" customHeight="false" outlineLevel="0" collapsed="false">
      <c r="A7181" s="74" t="s">
        <v>23316</v>
      </c>
      <c r="B7181" s="74" t="s">
        <v>28668</v>
      </c>
      <c r="C7181" s="74" t="s">
        <v>29139</v>
      </c>
      <c r="D7181" s="74" t="s">
        <v>29140</v>
      </c>
      <c r="E7181" s="75"/>
      <c r="F7181" s="74"/>
      <c r="G7181" s="76" t="n">
        <v>101436</v>
      </c>
      <c r="H7181" s="74" t="s">
        <v>29697</v>
      </c>
      <c r="I7181" s="74" t="s">
        <v>29775</v>
      </c>
      <c r="J7181" s="74" t="s">
        <v>16938</v>
      </c>
      <c r="K7181" s="75" t="s">
        <v>30212</v>
      </c>
      <c r="L7181" s="74" t="s">
        <v>29615</v>
      </c>
    </row>
    <row r="7182" customFormat="false" ht="13.5" hidden="false" customHeight="false" outlineLevel="0" collapsed="false">
      <c r="A7182" s="74" t="s">
        <v>23316</v>
      </c>
      <c r="B7182" s="74" t="s">
        <v>28668</v>
      </c>
      <c r="C7182" s="74" t="s">
        <v>29139</v>
      </c>
      <c r="D7182" s="74" t="s">
        <v>29140</v>
      </c>
      <c r="E7182" s="75"/>
      <c r="F7182" s="74"/>
      <c r="G7182" s="76" t="n">
        <v>101437</v>
      </c>
      <c r="H7182" s="74" t="s">
        <v>30213</v>
      </c>
      <c r="I7182" s="74" t="s">
        <v>29775</v>
      </c>
      <c r="J7182" s="74" t="s">
        <v>16938</v>
      </c>
      <c r="K7182" s="75" t="s">
        <v>30214</v>
      </c>
      <c r="L7182" s="74" t="s">
        <v>29615</v>
      </c>
    </row>
    <row r="7183" customFormat="false" ht="13.5" hidden="false" customHeight="false" outlineLevel="0" collapsed="false">
      <c r="A7183" s="74" t="s">
        <v>23316</v>
      </c>
      <c r="B7183" s="74" t="s">
        <v>28668</v>
      </c>
      <c r="C7183" s="74" t="s">
        <v>29139</v>
      </c>
      <c r="D7183" s="74" t="s">
        <v>29140</v>
      </c>
      <c r="E7183" s="75"/>
      <c r="F7183" s="74"/>
      <c r="G7183" s="76" t="n">
        <v>101438</v>
      </c>
      <c r="H7183" s="74" t="s">
        <v>29700</v>
      </c>
      <c r="I7183" s="74" t="s">
        <v>29775</v>
      </c>
      <c r="J7183" s="74" t="s">
        <v>16938</v>
      </c>
      <c r="K7183" s="75" t="s">
        <v>30215</v>
      </c>
      <c r="L7183" s="74" t="s">
        <v>29615</v>
      </c>
    </row>
    <row r="7184" customFormat="false" ht="13.5" hidden="false" customHeight="false" outlineLevel="0" collapsed="false">
      <c r="A7184" s="74" t="s">
        <v>23316</v>
      </c>
      <c r="B7184" s="74" t="s">
        <v>28668</v>
      </c>
      <c r="C7184" s="74" t="s">
        <v>29139</v>
      </c>
      <c r="D7184" s="74" t="s">
        <v>29140</v>
      </c>
      <c r="E7184" s="75"/>
      <c r="F7184" s="74"/>
      <c r="G7184" s="76" t="n">
        <v>101439</v>
      </c>
      <c r="H7184" s="74" t="s">
        <v>29702</v>
      </c>
      <c r="I7184" s="74" t="s">
        <v>29775</v>
      </c>
      <c r="J7184" s="74" t="s">
        <v>16938</v>
      </c>
      <c r="K7184" s="75" t="s">
        <v>30216</v>
      </c>
      <c r="L7184" s="74" t="s">
        <v>29615</v>
      </c>
    </row>
    <row r="7185" customFormat="false" ht="13.5" hidden="false" customHeight="false" outlineLevel="0" collapsed="false">
      <c r="A7185" s="74" t="s">
        <v>23316</v>
      </c>
      <c r="B7185" s="74" t="s">
        <v>28668</v>
      </c>
      <c r="C7185" s="74" t="s">
        <v>29139</v>
      </c>
      <c r="D7185" s="74" t="s">
        <v>29140</v>
      </c>
      <c r="E7185" s="75"/>
      <c r="F7185" s="74"/>
      <c r="G7185" s="76" t="n">
        <v>101440</v>
      </c>
      <c r="H7185" s="74" t="s">
        <v>30217</v>
      </c>
      <c r="I7185" s="74" t="s">
        <v>29775</v>
      </c>
      <c r="J7185" s="74" t="s">
        <v>16938</v>
      </c>
      <c r="K7185" s="75" t="s">
        <v>30218</v>
      </c>
      <c r="L7185" s="74" t="s">
        <v>29615</v>
      </c>
    </row>
    <row r="7186" customFormat="false" ht="13.5" hidden="false" customHeight="false" outlineLevel="0" collapsed="false">
      <c r="A7186" s="74" t="s">
        <v>23316</v>
      </c>
      <c r="B7186" s="74" t="s">
        <v>28668</v>
      </c>
      <c r="C7186" s="74" t="s">
        <v>29139</v>
      </c>
      <c r="D7186" s="74" t="s">
        <v>29140</v>
      </c>
      <c r="E7186" s="75"/>
      <c r="F7186" s="74"/>
      <c r="G7186" s="76" t="n">
        <v>101441</v>
      </c>
      <c r="H7186" s="74" t="s">
        <v>29705</v>
      </c>
      <c r="I7186" s="74" t="s">
        <v>29775</v>
      </c>
      <c r="J7186" s="74" t="s">
        <v>16938</v>
      </c>
      <c r="K7186" s="75" t="s">
        <v>30219</v>
      </c>
      <c r="L7186" s="74" t="s">
        <v>29615</v>
      </c>
    </row>
    <row r="7187" customFormat="false" ht="13.5" hidden="false" customHeight="false" outlineLevel="0" collapsed="false">
      <c r="A7187" s="74" t="s">
        <v>23316</v>
      </c>
      <c r="B7187" s="74" t="s">
        <v>28668</v>
      </c>
      <c r="C7187" s="74" t="s">
        <v>29139</v>
      </c>
      <c r="D7187" s="74" t="s">
        <v>29140</v>
      </c>
      <c r="E7187" s="75"/>
      <c r="F7187" s="74"/>
      <c r="G7187" s="76" t="n">
        <v>101442</v>
      </c>
      <c r="H7187" s="74" t="s">
        <v>30220</v>
      </c>
      <c r="I7187" s="74" t="s">
        <v>29775</v>
      </c>
      <c r="J7187" s="74" t="s">
        <v>16938</v>
      </c>
      <c r="K7187" s="75" t="s">
        <v>30221</v>
      </c>
      <c r="L7187" s="74" t="s">
        <v>29615</v>
      </c>
    </row>
    <row r="7188" customFormat="false" ht="13.5" hidden="false" customHeight="false" outlineLevel="0" collapsed="false">
      <c r="A7188" s="74" t="s">
        <v>23316</v>
      </c>
      <c r="B7188" s="74" t="s">
        <v>28668</v>
      </c>
      <c r="C7188" s="74" t="s">
        <v>29139</v>
      </c>
      <c r="D7188" s="74" t="s">
        <v>29140</v>
      </c>
      <c r="E7188" s="75"/>
      <c r="F7188" s="74"/>
      <c r="G7188" s="76" t="n">
        <v>101443</v>
      </c>
      <c r="H7188" s="74" t="s">
        <v>29707</v>
      </c>
      <c r="I7188" s="74" t="s">
        <v>29775</v>
      </c>
      <c r="J7188" s="74" t="s">
        <v>16938</v>
      </c>
      <c r="K7188" s="75" t="s">
        <v>30222</v>
      </c>
      <c r="L7188" s="74" t="s">
        <v>29615</v>
      </c>
    </row>
    <row r="7189" customFormat="false" ht="13.5" hidden="false" customHeight="false" outlineLevel="0" collapsed="false">
      <c r="A7189" s="74" t="s">
        <v>23316</v>
      </c>
      <c r="B7189" s="74" t="s">
        <v>28668</v>
      </c>
      <c r="C7189" s="74" t="s">
        <v>29139</v>
      </c>
      <c r="D7189" s="74" t="s">
        <v>29140</v>
      </c>
      <c r="E7189" s="75"/>
      <c r="F7189" s="74"/>
      <c r="G7189" s="76" t="n">
        <v>101444</v>
      </c>
      <c r="H7189" s="74" t="s">
        <v>29711</v>
      </c>
      <c r="I7189" s="74" t="s">
        <v>29775</v>
      </c>
      <c r="J7189" s="74" t="s">
        <v>16938</v>
      </c>
      <c r="K7189" s="75" t="s">
        <v>30144</v>
      </c>
      <c r="L7189" s="74" t="s">
        <v>29615</v>
      </c>
    </row>
    <row r="7190" customFormat="false" ht="13.5" hidden="false" customHeight="false" outlineLevel="0" collapsed="false">
      <c r="A7190" s="74" t="s">
        <v>23316</v>
      </c>
      <c r="B7190" s="74" t="s">
        <v>28668</v>
      </c>
      <c r="C7190" s="74" t="s">
        <v>29139</v>
      </c>
      <c r="D7190" s="74" t="s">
        <v>29140</v>
      </c>
      <c r="E7190" s="75"/>
      <c r="F7190" s="74"/>
      <c r="G7190" s="76" t="n">
        <v>101445</v>
      </c>
      <c r="H7190" s="74" t="s">
        <v>29712</v>
      </c>
      <c r="I7190" s="74" t="s">
        <v>29775</v>
      </c>
      <c r="J7190" s="74" t="s">
        <v>16938</v>
      </c>
      <c r="K7190" s="75" t="s">
        <v>30223</v>
      </c>
      <c r="L7190" s="74" t="s">
        <v>29615</v>
      </c>
    </row>
    <row r="7191" customFormat="false" ht="13.5" hidden="false" customHeight="false" outlineLevel="0" collapsed="false">
      <c r="A7191" s="74" t="s">
        <v>23316</v>
      </c>
      <c r="B7191" s="74" t="s">
        <v>28668</v>
      </c>
      <c r="C7191" s="74" t="s">
        <v>29139</v>
      </c>
      <c r="D7191" s="74" t="s">
        <v>29140</v>
      </c>
      <c r="E7191" s="75"/>
      <c r="F7191" s="74"/>
      <c r="G7191" s="76" t="n">
        <v>101446</v>
      </c>
      <c r="H7191" s="74" t="s">
        <v>29713</v>
      </c>
      <c r="I7191" s="74" t="s">
        <v>29775</v>
      </c>
      <c r="J7191" s="74" t="s">
        <v>16938</v>
      </c>
      <c r="K7191" s="75" t="s">
        <v>30224</v>
      </c>
      <c r="L7191" s="74" t="s">
        <v>29615</v>
      </c>
    </row>
    <row r="7192" customFormat="false" ht="13.5" hidden="false" customHeight="false" outlineLevel="0" collapsed="false">
      <c r="A7192" s="74" t="s">
        <v>23316</v>
      </c>
      <c r="B7192" s="74" t="s">
        <v>28668</v>
      </c>
      <c r="C7192" s="74" t="s">
        <v>29139</v>
      </c>
      <c r="D7192" s="74" t="s">
        <v>29140</v>
      </c>
      <c r="E7192" s="75"/>
      <c r="F7192" s="74"/>
      <c r="G7192" s="76" t="n">
        <v>101447</v>
      </c>
      <c r="H7192" s="74" t="s">
        <v>29715</v>
      </c>
      <c r="I7192" s="74" t="s">
        <v>29775</v>
      </c>
      <c r="J7192" s="74" t="s">
        <v>16938</v>
      </c>
      <c r="K7192" s="75" t="s">
        <v>30225</v>
      </c>
      <c r="L7192" s="74" t="s">
        <v>29615</v>
      </c>
    </row>
    <row r="7193" customFormat="false" ht="13.5" hidden="false" customHeight="false" outlineLevel="0" collapsed="false">
      <c r="A7193" s="74" t="s">
        <v>23316</v>
      </c>
      <c r="B7193" s="74" t="s">
        <v>28668</v>
      </c>
      <c r="C7193" s="74" t="s">
        <v>29139</v>
      </c>
      <c r="D7193" s="74" t="s">
        <v>29140</v>
      </c>
      <c r="E7193" s="75"/>
      <c r="F7193" s="74"/>
      <c r="G7193" s="76" t="n">
        <v>101448</v>
      </c>
      <c r="H7193" s="74" t="s">
        <v>29717</v>
      </c>
      <c r="I7193" s="74" t="s">
        <v>29775</v>
      </c>
      <c r="J7193" s="74" t="s">
        <v>16938</v>
      </c>
      <c r="K7193" s="75" t="s">
        <v>30226</v>
      </c>
      <c r="L7193" s="74" t="s">
        <v>29615</v>
      </c>
    </row>
    <row r="7194" customFormat="false" ht="13.5" hidden="false" customHeight="false" outlineLevel="0" collapsed="false">
      <c r="A7194" s="74" t="s">
        <v>23316</v>
      </c>
      <c r="B7194" s="74" t="s">
        <v>28668</v>
      </c>
      <c r="C7194" s="74" t="s">
        <v>29139</v>
      </c>
      <c r="D7194" s="74" t="s">
        <v>29140</v>
      </c>
      <c r="E7194" s="75"/>
      <c r="F7194" s="74"/>
      <c r="G7194" s="76" t="n">
        <v>101449</v>
      </c>
      <c r="H7194" s="74" t="s">
        <v>30227</v>
      </c>
      <c r="I7194" s="74" t="s">
        <v>29775</v>
      </c>
      <c r="J7194" s="74" t="s">
        <v>16938</v>
      </c>
      <c r="K7194" s="75" t="s">
        <v>30228</v>
      </c>
      <c r="L7194" s="74" t="s">
        <v>29615</v>
      </c>
    </row>
    <row r="7195" customFormat="false" ht="13.5" hidden="false" customHeight="false" outlineLevel="0" collapsed="false">
      <c r="A7195" s="74" t="s">
        <v>23316</v>
      </c>
      <c r="B7195" s="74" t="s">
        <v>28668</v>
      </c>
      <c r="C7195" s="74" t="s">
        <v>29139</v>
      </c>
      <c r="D7195" s="74" t="s">
        <v>29140</v>
      </c>
      <c r="E7195" s="75"/>
      <c r="F7195" s="74"/>
      <c r="G7195" s="76" t="n">
        <v>101450</v>
      </c>
      <c r="H7195" s="74" t="s">
        <v>29720</v>
      </c>
      <c r="I7195" s="74" t="s">
        <v>29775</v>
      </c>
      <c r="J7195" s="74" t="s">
        <v>16938</v>
      </c>
      <c r="K7195" s="75" t="s">
        <v>30229</v>
      </c>
      <c r="L7195" s="74" t="s">
        <v>29615</v>
      </c>
    </row>
    <row r="7196" customFormat="false" ht="13.5" hidden="false" customHeight="false" outlineLevel="0" collapsed="false">
      <c r="A7196" s="74" t="s">
        <v>23316</v>
      </c>
      <c r="B7196" s="74" t="s">
        <v>28668</v>
      </c>
      <c r="C7196" s="74" t="s">
        <v>29139</v>
      </c>
      <c r="D7196" s="74" t="s">
        <v>29140</v>
      </c>
      <c r="E7196" s="75"/>
      <c r="F7196" s="74"/>
      <c r="G7196" s="76" t="n">
        <v>101451</v>
      </c>
      <c r="H7196" s="74" t="s">
        <v>29722</v>
      </c>
      <c r="I7196" s="74" t="s">
        <v>29775</v>
      </c>
      <c r="J7196" s="74" t="s">
        <v>16938</v>
      </c>
      <c r="K7196" s="75" t="s">
        <v>30163</v>
      </c>
      <c r="L7196" s="74" t="s">
        <v>29615</v>
      </c>
    </row>
    <row r="7197" customFormat="false" ht="13.5" hidden="false" customHeight="false" outlineLevel="0" collapsed="false">
      <c r="A7197" s="74" t="s">
        <v>23316</v>
      </c>
      <c r="B7197" s="74" t="s">
        <v>28668</v>
      </c>
      <c r="C7197" s="74" t="s">
        <v>29139</v>
      </c>
      <c r="D7197" s="74" t="s">
        <v>29140</v>
      </c>
      <c r="E7197" s="75"/>
      <c r="F7197" s="74"/>
      <c r="G7197" s="76" t="n">
        <v>101452</v>
      </c>
      <c r="H7197" s="74" t="s">
        <v>30230</v>
      </c>
      <c r="I7197" s="74" t="s">
        <v>29775</v>
      </c>
      <c r="J7197" s="74" t="s">
        <v>16938</v>
      </c>
      <c r="K7197" s="75" t="s">
        <v>30231</v>
      </c>
      <c r="L7197" s="74" t="s">
        <v>29615</v>
      </c>
    </row>
    <row r="7198" customFormat="false" ht="13.5" hidden="false" customHeight="false" outlineLevel="0" collapsed="false">
      <c r="A7198" s="74" t="s">
        <v>23316</v>
      </c>
      <c r="B7198" s="74" t="s">
        <v>28668</v>
      </c>
      <c r="C7198" s="74" t="s">
        <v>29139</v>
      </c>
      <c r="D7198" s="74" t="s">
        <v>29140</v>
      </c>
      <c r="E7198" s="75"/>
      <c r="F7198" s="74"/>
      <c r="G7198" s="76" t="n">
        <v>101453</v>
      </c>
      <c r="H7198" s="74" t="s">
        <v>29725</v>
      </c>
      <c r="I7198" s="74" t="s">
        <v>29775</v>
      </c>
      <c r="J7198" s="74" t="s">
        <v>16938</v>
      </c>
      <c r="K7198" s="75" t="s">
        <v>30232</v>
      </c>
      <c r="L7198" s="74" t="s">
        <v>29615</v>
      </c>
    </row>
    <row r="7199" customFormat="false" ht="13.5" hidden="false" customHeight="false" outlineLevel="0" collapsed="false">
      <c r="A7199" s="74" t="s">
        <v>23316</v>
      </c>
      <c r="B7199" s="74" t="s">
        <v>28668</v>
      </c>
      <c r="C7199" s="74" t="s">
        <v>29139</v>
      </c>
      <c r="D7199" s="74" t="s">
        <v>29140</v>
      </c>
      <c r="E7199" s="75"/>
      <c r="F7199" s="74"/>
      <c r="G7199" s="76" t="n">
        <v>101454</v>
      </c>
      <c r="H7199" s="74" t="s">
        <v>30233</v>
      </c>
      <c r="I7199" s="74" t="s">
        <v>29775</v>
      </c>
      <c r="J7199" s="74" t="s">
        <v>16938</v>
      </c>
      <c r="K7199" s="75" t="s">
        <v>30234</v>
      </c>
      <c r="L7199" s="74" t="s">
        <v>29615</v>
      </c>
    </row>
    <row r="7200" customFormat="false" ht="13.5" hidden="false" customHeight="false" outlineLevel="0" collapsed="false">
      <c r="A7200" s="74" t="s">
        <v>23316</v>
      </c>
      <c r="B7200" s="74" t="s">
        <v>28668</v>
      </c>
      <c r="C7200" s="74" t="s">
        <v>29139</v>
      </c>
      <c r="D7200" s="74" t="s">
        <v>29140</v>
      </c>
      <c r="E7200" s="75"/>
      <c r="F7200" s="74"/>
      <c r="G7200" s="76" t="n">
        <v>101455</v>
      </c>
      <c r="H7200" s="74" t="s">
        <v>29727</v>
      </c>
      <c r="I7200" s="74" t="s">
        <v>29775</v>
      </c>
      <c r="J7200" s="74" t="s">
        <v>16938</v>
      </c>
      <c r="K7200" s="75" t="s">
        <v>30235</v>
      </c>
      <c r="L7200" s="74" t="s">
        <v>29615</v>
      </c>
    </row>
    <row r="7201" customFormat="false" ht="13.5" hidden="false" customHeight="false" outlineLevel="0" collapsed="false">
      <c r="A7201" s="74" t="s">
        <v>23316</v>
      </c>
      <c r="B7201" s="74" t="s">
        <v>28668</v>
      </c>
      <c r="C7201" s="74" t="s">
        <v>29139</v>
      </c>
      <c r="D7201" s="74" t="s">
        <v>29140</v>
      </c>
      <c r="E7201" s="75"/>
      <c r="F7201" s="74"/>
      <c r="G7201" s="76" t="n">
        <v>101456</v>
      </c>
      <c r="H7201" s="74" t="s">
        <v>30236</v>
      </c>
      <c r="I7201" s="74" t="s">
        <v>29775</v>
      </c>
      <c r="J7201" s="74" t="s">
        <v>16938</v>
      </c>
      <c r="K7201" s="75" t="s">
        <v>30237</v>
      </c>
      <c r="L7201" s="74" t="s">
        <v>29615</v>
      </c>
    </row>
    <row r="7202" customFormat="false" ht="13.5" hidden="false" customHeight="false" outlineLevel="0" collapsed="false">
      <c r="A7202" s="74" t="s">
        <v>23316</v>
      </c>
      <c r="B7202" s="74" t="s">
        <v>28668</v>
      </c>
      <c r="C7202" s="74" t="s">
        <v>29139</v>
      </c>
      <c r="D7202" s="74" t="s">
        <v>29140</v>
      </c>
      <c r="E7202" s="75"/>
      <c r="F7202" s="74"/>
      <c r="G7202" s="76" t="n">
        <v>101457</v>
      </c>
      <c r="H7202" s="74" t="s">
        <v>30238</v>
      </c>
      <c r="I7202" s="74" t="s">
        <v>29775</v>
      </c>
      <c r="J7202" s="74" t="s">
        <v>16938</v>
      </c>
      <c r="K7202" s="75" t="s">
        <v>30239</v>
      </c>
      <c r="L7202" s="74" t="s">
        <v>29615</v>
      </c>
    </row>
    <row r="7203" customFormat="false" ht="13.5" hidden="false" customHeight="false" outlineLevel="0" collapsed="false">
      <c r="A7203" s="74" t="s">
        <v>23316</v>
      </c>
      <c r="B7203" s="74" t="s">
        <v>28668</v>
      </c>
      <c r="C7203" s="74" t="s">
        <v>29139</v>
      </c>
      <c r="D7203" s="74" t="s">
        <v>29140</v>
      </c>
      <c r="E7203" s="75"/>
      <c r="F7203" s="74"/>
      <c r="G7203" s="76" t="n">
        <v>101458</v>
      </c>
      <c r="H7203" s="74" t="s">
        <v>30240</v>
      </c>
      <c r="I7203" s="74" t="s">
        <v>29775</v>
      </c>
      <c r="J7203" s="74" t="s">
        <v>16938</v>
      </c>
      <c r="K7203" s="75" t="s">
        <v>30241</v>
      </c>
      <c r="L7203" s="74" t="s">
        <v>29615</v>
      </c>
    </row>
    <row r="7204" customFormat="false" ht="13.5" hidden="false" customHeight="false" outlineLevel="0" collapsed="false">
      <c r="A7204" s="74" t="s">
        <v>23316</v>
      </c>
      <c r="B7204" s="74" t="s">
        <v>28668</v>
      </c>
      <c r="C7204" s="74" t="s">
        <v>29139</v>
      </c>
      <c r="D7204" s="74" t="s">
        <v>29140</v>
      </c>
      <c r="E7204" s="75"/>
      <c r="F7204" s="74"/>
      <c r="G7204" s="76" t="n">
        <v>101459</v>
      </c>
      <c r="H7204" s="74" t="s">
        <v>29735</v>
      </c>
      <c r="I7204" s="74" t="s">
        <v>29775</v>
      </c>
      <c r="J7204" s="74" t="s">
        <v>16938</v>
      </c>
      <c r="K7204" s="75" t="s">
        <v>30242</v>
      </c>
      <c r="L7204" s="74" t="s">
        <v>29615</v>
      </c>
    </row>
    <row r="7205" customFormat="false" ht="13.5" hidden="false" customHeight="false" outlineLevel="0" collapsed="false">
      <c r="A7205" s="74" t="s">
        <v>23316</v>
      </c>
      <c r="B7205" s="74" t="s">
        <v>28668</v>
      </c>
      <c r="C7205" s="74" t="s">
        <v>29139</v>
      </c>
      <c r="D7205" s="74" t="s">
        <v>29140</v>
      </c>
      <c r="E7205" s="75"/>
      <c r="F7205" s="74"/>
      <c r="G7205" s="76" t="n">
        <v>101460</v>
      </c>
      <c r="H7205" s="74" t="s">
        <v>29928</v>
      </c>
      <c r="I7205" s="74" t="s">
        <v>29775</v>
      </c>
      <c r="J7205" s="74" t="s">
        <v>16938</v>
      </c>
      <c r="K7205" s="75" t="s">
        <v>30243</v>
      </c>
      <c r="L7205" s="74" t="s">
        <v>29615</v>
      </c>
    </row>
  </sheetData>
  <mergeCells count="3">
    <mergeCell ref="A1:M1"/>
    <mergeCell ref="A2:M2"/>
    <mergeCell ref="A3:M3"/>
  </mergeCells>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sheetPr filterMode="false">
    <pageSetUpPr fitToPage="true"/>
  </sheetPr>
  <dimension ref="A1:AMJ1253"/>
  <sheetViews>
    <sheetView showFormulas="false" showGridLines="false" showRowColHeaders="true" showZeros="true" rightToLeft="false" tabSelected="true" showOutlineSymbols="true" defaultGridColor="true" view="normal" topLeftCell="A1" colorId="64" zoomScale="55" zoomScaleNormal="55" zoomScalePageLayoutView="55" workbookViewId="0">
      <selection pane="topLeft" activeCell="F19" activeCellId="0" sqref="F19"/>
    </sheetView>
  </sheetViews>
  <sheetFormatPr defaultColWidth="8.15625" defaultRowHeight="33" zeroHeight="false" outlineLevelRow="1" outlineLevelCol="0"/>
  <cols>
    <col collapsed="false" customWidth="true" hidden="false" outlineLevel="0" max="1" min="1" style="77" width="17.42"/>
    <col collapsed="false" customWidth="true" hidden="false" outlineLevel="0" max="2" min="2" style="77" width="16.42"/>
    <col collapsed="false" customWidth="true" hidden="false" outlineLevel="0" max="3" min="3" style="77" width="22.86"/>
    <col collapsed="false" customWidth="true" hidden="false" outlineLevel="0" max="4" min="4" style="78" width="60.14"/>
    <col collapsed="false" customWidth="true" hidden="false" outlineLevel="0" max="5" min="5" style="77" width="22.01"/>
    <col collapsed="false" customWidth="true" hidden="false" outlineLevel="0" max="6" min="6" style="79" width="15.57"/>
    <col collapsed="false" customWidth="true" hidden="false" outlineLevel="0" max="7" min="7" style="80" width="19.14"/>
    <col collapsed="false" customWidth="true" hidden="false" outlineLevel="0" max="8" min="8" style="81" width="32.86"/>
    <col collapsed="false" customWidth="true" hidden="false" outlineLevel="0" max="9" min="9" style="82" width="13.57"/>
    <col collapsed="false" customWidth="false" hidden="false" outlineLevel="0" max="251" min="10" style="83" width="8.14"/>
    <col collapsed="false" customWidth="true" hidden="false" outlineLevel="0" max="253" min="252" style="83" width="11.86"/>
    <col collapsed="false" customWidth="true" hidden="false" outlineLevel="0" max="254" min="254" style="83" width="18.42"/>
    <col collapsed="false" customWidth="true" hidden="false" outlineLevel="0" max="255" min="255" style="83" width="69"/>
    <col collapsed="false" customWidth="true" hidden="false" outlineLevel="0" max="256" min="256" style="83" width="16.29"/>
    <col collapsed="false" customWidth="true" hidden="false" outlineLevel="0" max="257" min="257" style="83" width="10.71"/>
    <col collapsed="false" customWidth="true" hidden="false" outlineLevel="0" max="258" min="258" style="83" width="13.43"/>
    <col collapsed="false" customWidth="true" hidden="false" outlineLevel="0" max="259" min="259" style="83" width="30.57"/>
    <col collapsed="false" customWidth="true" hidden="false" outlineLevel="0" max="260" min="260" style="83" width="12.86"/>
    <col collapsed="false" customWidth="false" hidden="false" outlineLevel="0" max="507" min="261" style="83" width="8.14"/>
    <col collapsed="false" customWidth="true" hidden="false" outlineLevel="0" max="509" min="508" style="83" width="11.86"/>
    <col collapsed="false" customWidth="true" hidden="false" outlineLevel="0" max="510" min="510" style="83" width="18.42"/>
    <col collapsed="false" customWidth="true" hidden="false" outlineLevel="0" max="511" min="511" style="83" width="69"/>
    <col collapsed="false" customWidth="true" hidden="false" outlineLevel="0" max="512" min="512" style="83" width="16.29"/>
    <col collapsed="false" customWidth="true" hidden="false" outlineLevel="0" max="513" min="513" style="83" width="10.71"/>
    <col collapsed="false" customWidth="true" hidden="false" outlineLevel="0" max="514" min="514" style="83" width="13.43"/>
    <col collapsed="false" customWidth="true" hidden="false" outlineLevel="0" max="515" min="515" style="83" width="30.57"/>
    <col collapsed="false" customWidth="true" hidden="false" outlineLevel="0" max="516" min="516" style="83" width="12.86"/>
    <col collapsed="false" customWidth="false" hidden="false" outlineLevel="0" max="763" min="517" style="83" width="8.14"/>
    <col collapsed="false" customWidth="true" hidden="false" outlineLevel="0" max="765" min="764" style="83" width="11.86"/>
    <col collapsed="false" customWidth="true" hidden="false" outlineLevel="0" max="766" min="766" style="83" width="18.42"/>
    <col collapsed="false" customWidth="true" hidden="false" outlineLevel="0" max="767" min="767" style="83" width="69"/>
    <col collapsed="false" customWidth="true" hidden="false" outlineLevel="0" max="768" min="768" style="83" width="16.29"/>
    <col collapsed="false" customWidth="true" hidden="false" outlineLevel="0" max="769" min="769" style="83" width="10.71"/>
    <col collapsed="false" customWidth="true" hidden="false" outlineLevel="0" max="770" min="770" style="83" width="13.43"/>
    <col collapsed="false" customWidth="true" hidden="false" outlineLevel="0" max="771" min="771" style="83" width="30.57"/>
    <col collapsed="false" customWidth="true" hidden="false" outlineLevel="0" max="772" min="772" style="83" width="12.86"/>
    <col collapsed="false" customWidth="false" hidden="false" outlineLevel="0" max="1019" min="773" style="83" width="8.14"/>
    <col collapsed="false" customWidth="true" hidden="false" outlineLevel="0" max="1021" min="1020" style="83" width="11.86"/>
    <col collapsed="false" customWidth="true" hidden="false" outlineLevel="0" max="1022" min="1022" style="83" width="18.42"/>
    <col collapsed="false" customWidth="true" hidden="false" outlineLevel="0" max="1023" min="1023" style="83" width="69"/>
    <col collapsed="false" customWidth="true" hidden="false" outlineLevel="0" max="1025" min="1024" style="84" width="8.29"/>
  </cols>
  <sheetData>
    <row r="1" s="84" customFormat="true" ht="16.5" hidden="false" customHeight="false" outlineLevel="0" collapsed="false">
      <c r="A1" s="85"/>
      <c r="B1" s="86"/>
      <c r="C1" s="86"/>
      <c r="D1" s="86"/>
      <c r="E1" s="86"/>
      <c r="F1" s="87" t="n">
        <f aca="false">H1228</f>
        <v>6980902</v>
      </c>
      <c r="G1" s="87"/>
      <c r="H1" s="87"/>
      <c r="I1" s="87"/>
    </row>
    <row r="2" s="84" customFormat="true" ht="16.5" hidden="false" customHeight="false" outlineLevel="0" collapsed="false">
      <c r="A2" s="88"/>
      <c r="B2" s="89"/>
      <c r="C2" s="89"/>
      <c r="D2" s="89"/>
      <c r="E2" s="89"/>
      <c r="F2" s="87"/>
      <c r="G2" s="87"/>
      <c r="H2" s="87"/>
      <c r="I2" s="87"/>
    </row>
    <row r="3" s="84" customFormat="true" ht="38.25" hidden="false" customHeight="false" outlineLevel="0" collapsed="false">
      <c r="A3" s="88"/>
      <c r="B3" s="90"/>
      <c r="C3" s="89"/>
      <c r="D3" s="89"/>
      <c r="E3" s="89"/>
      <c r="F3" s="87"/>
      <c r="G3" s="87"/>
      <c r="H3" s="87"/>
      <c r="I3" s="87"/>
    </row>
    <row r="4" s="84" customFormat="true" ht="16.5" hidden="false" customHeight="false" outlineLevel="0" collapsed="false">
      <c r="A4" s="88"/>
      <c r="B4" s="89"/>
      <c r="C4" s="89"/>
      <c r="D4" s="89"/>
      <c r="E4" s="89"/>
      <c r="F4" s="87"/>
      <c r="G4" s="87"/>
      <c r="H4" s="87"/>
      <c r="I4" s="87"/>
    </row>
    <row r="5" s="94" customFormat="true" ht="16.5" hidden="false" customHeight="false" outlineLevel="0" collapsed="false">
      <c r="A5" s="91"/>
      <c r="B5" s="92"/>
      <c r="C5" s="93"/>
      <c r="D5" s="93"/>
      <c r="E5" s="92"/>
      <c r="F5" s="87"/>
      <c r="G5" s="87"/>
      <c r="H5" s="87"/>
      <c r="I5" s="87"/>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row>
    <row r="6" s="84" customFormat="true" ht="16.5" hidden="false" customHeight="false" outlineLevel="0" collapsed="false">
      <c r="A6" s="95"/>
      <c r="B6" s="92"/>
      <c r="C6" s="96"/>
      <c r="D6" s="96"/>
      <c r="E6" s="92"/>
      <c r="F6" s="87"/>
      <c r="G6" s="87"/>
      <c r="H6" s="87"/>
      <c r="I6" s="87"/>
    </row>
    <row r="7" s="84" customFormat="true" ht="16.5" hidden="false" customHeight="false" outlineLevel="0" collapsed="false">
      <c r="A7" s="95" t="s">
        <v>30244</v>
      </c>
      <c r="B7" s="97"/>
      <c r="C7" s="93"/>
      <c r="D7" s="93"/>
      <c r="E7" s="92"/>
      <c r="F7" s="87"/>
      <c r="G7" s="87"/>
      <c r="H7" s="87"/>
      <c r="I7" s="87"/>
    </row>
    <row r="8" s="84" customFormat="true" ht="16.5" hidden="false" customHeight="false" outlineLevel="0" collapsed="false">
      <c r="A8" s="95"/>
      <c r="B8" s="97"/>
      <c r="C8" s="93"/>
      <c r="D8" s="93"/>
      <c r="E8" s="92"/>
      <c r="F8" s="87"/>
      <c r="G8" s="87"/>
      <c r="H8" s="87"/>
      <c r="I8" s="87"/>
    </row>
    <row r="9" s="84" customFormat="true" ht="16.5" hidden="false" customHeight="false" outlineLevel="0" collapsed="false">
      <c r="A9" s="95" t="s">
        <v>30245</v>
      </c>
      <c r="B9" s="97"/>
      <c r="C9" s="93"/>
      <c r="D9" s="93"/>
      <c r="E9" s="92"/>
      <c r="F9" s="87"/>
      <c r="G9" s="87"/>
      <c r="H9" s="87"/>
      <c r="I9" s="87"/>
    </row>
    <row r="10" s="84" customFormat="true" ht="16.5" hidden="false" customHeight="false" outlineLevel="0" collapsed="false">
      <c r="A10" s="91"/>
      <c r="B10" s="92"/>
      <c r="C10" s="96"/>
      <c r="D10" s="96"/>
      <c r="E10" s="92"/>
      <c r="F10" s="87"/>
      <c r="G10" s="87"/>
      <c r="H10" s="87"/>
      <c r="I10" s="87"/>
    </row>
    <row r="11" s="84" customFormat="true" ht="16.5" hidden="false" customHeight="false" outlineLevel="0" collapsed="false">
      <c r="A11" s="95" t="s">
        <v>30246</v>
      </c>
      <c r="B11" s="98"/>
      <c r="C11" s="99"/>
      <c r="D11" s="93" t="s">
        <v>30247</v>
      </c>
      <c r="E11" s="99"/>
      <c r="F11" s="87"/>
      <c r="G11" s="87"/>
      <c r="H11" s="87"/>
      <c r="I11" s="87"/>
    </row>
    <row r="12" s="84" customFormat="true" ht="16.5" hidden="false" customHeight="false" outlineLevel="0" collapsed="false">
      <c r="A12" s="100"/>
      <c r="B12" s="101"/>
      <c r="C12" s="102"/>
      <c r="D12" s="103"/>
      <c r="E12" s="101"/>
      <c r="F12" s="104"/>
      <c r="G12" s="105"/>
      <c r="H12" s="105"/>
      <c r="I12" s="106"/>
    </row>
    <row r="13" s="114" customFormat="true" ht="33" hidden="false" customHeight="true" outlineLevel="0" collapsed="false">
      <c r="A13" s="107" t="s">
        <v>30248</v>
      </c>
      <c r="B13" s="107" t="s">
        <v>30249</v>
      </c>
      <c r="C13" s="108" t="s">
        <v>30250</v>
      </c>
      <c r="D13" s="109" t="s">
        <v>30251</v>
      </c>
      <c r="E13" s="108" t="s">
        <v>30252</v>
      </c>
      <c r="F13" s="110" t="s">
        <v>30253</v>
      </c>
      <c r="G13" s="111" t="s">
        <v>30254</v>
      </c>
      <c r="H13" s="112" t="s">
        <v>14</v>
      </c>
      <c r="I13" s="113" t="s">
        <v>30255</v>
      </c>
    </row>
    <row r="14" s="77" customFormat="true" ht="33" hidden="false" customHeight="true" outlineLevel="0" collapsed="false">
      <c r="A14" s="115" t="n">
        <v>1</v>
      </c>
      <c r="B14" s="116"/>
      <c r="C14" s="117"/>
      <c r="D14" s="118" t="s">
        <v>30256</v>
      </c>
      <c r="E14" s="119" t="n">
        <f aca="false">ROUND(SUM(E15+E18+E34+E26),2)</f>
        <v>99348.01</v>
      </c>
      <c r="F14" s="119"/>
      <c r="G14" s="120"/>
      <c r="H14" s="121"/>
      <c r="I14" s="122" t="n">
        <f aca="false">E14/$H$1227</f>
        <v>0.0175046222290483</v>
      </c>
    </row>
    <row r="15" s="130" customFormat="true" ht="33" hidden="false" customHeight="true" outlineLevel="1" collapsed="false">
      <c r="A15" s="123" t="s">
        <v>30257</v>
      </c>
      <c r="B15" s="124"/>
      <c r="C15" s="125" t="s">
        <v>30258</v>
      </c>
      <c r="D15" s="126" t="s">
        <v>30259</v>
      </c>
      <c r="E15" s="127" t="n">
        <f aca="false">SUM(H16:H17)</f>
        <v>9445.43</v>
      </c>
      <c r="F15" s="127"/>
      <c r="G15" s="128"/>
      <c r="H15" s="128"/>
      <c r="I15" s="129" t="n">
        <f aca="false">E15/$H$1227</f>
        <v>0.00166423750149519</v>
      </c>
    </row>
    <row r="16" s="139" customFormat="true" ht="33" hidden="false" customHeight="true" outlineLevel="1" collapsed="false">
      <c r="A16" s="131" t="s">
        <v>30260</v>
      </c>
      <c r="B16" s="132" t="s">
        <v>8723</v>
      </c>
      <c r="C16" s="133" t="s">
        <v>30261</v>
      </c>
      <c r="D16" s="134" t="s">
        <v>30262</v>
      </c>
      <c r="E16" s="135" t="s">
        <v>30263</v>
      </c>
      <c r="F16" s="135" t="n">
        <v>136.62</v>
      </c>
      <c r="G16" s="136" t="n">
        <f aca="false">VLOOKUP(B16,'TABELA 10-2021'!$A$2:$F$3190,6,0)</f>
        <v>62.86</v>
      </c>
      <c r="H16" s="137" t="n">
        <f aca="false">ROUND(G16*F16,2)</f>
        <v>8587.93</v>
      </c>
      <c r="I16" s="138" t="n">
        <f aca="false">H16/$H$1227</f>
        <v>0.00151315029238643</v>
      </c>
    </row>
    <row r="17" s="139" customFormat="true" ht="33" hidden="false" customHeight="true" outlineLevel="1" collapsed="false">
      <c r="A17" s="131" t="s">
        <v>30264</v>
      </c>
      <c r="B17" s="132" t="s">
        <v>8742</v>
      </c>
      <c r="C17" s="133" t="s">
        <v>30261</v>
      </c>
      <c r="D17" s="134" t="s">
        <v>30265</v>
      </c>
      <c r="E17" s="135" t="s">
        <v>30266</v>
      </c>
      <c r="F17" s="135" t="n">
        <v>26.73</v>
      </c>
      <c r="G17" s="136" t="n">
        <f aca="false">VLOOKUP(B17,'TABELA 10-2021'!$A$2:$F$3190,6,0)</f>
        <v>32.08</v>
      </c>
      <c r="H17" s="137" t="n">
        <f aca="false">ROUND(G17*F17,2)</f>
        <v>857.5</v>
      </c>
      <c r="I17" s="138" t="n">
        <f aca="false">H17/$H$1227</f>
        <v>0.000151087209108757</v>
      </c>
    </row>
    <row r="18" s="130" customFormat="true" ht="33" hidden="false" customHeight="true" outlineLevel="1" collapsed="false">
      <c r="A18" s="123" t="s">
        <v>17</v>
      </c>
      <c r="B18" s="124"/>
      <c r="C18" s="125"/>
      <c r="D18" s="126" t="s">
        <v>30267</v>
      </c>
      <c r="E18" s="127" t="n">
        <f aca="false">SUM(H19:H25)</f>
        <v>54152.09</v>
      </c>
      <c r="F18" s="127"/>
      <c r="G18" s="128"/>
      <c r="H18" s="128"/>
      <c r="I18" s="129" t="n">
        <f aca="false">E18/$H$1227</f>
        <v>0.00954132728338919</v>
      </c>
    </row>
    <row r="19" s="139" customFormat="true" ht="33" hidden="false" customHeight="true" outlineLevel="1" collapsed="false">
      <c r="A19" s="131" t="s">
        <v>30268</v>
      </c>
      <c r="B19" s="132" t="s">
        <v>8773</v>
      </c>
      <c r="C19" s="133" t="s">
        <v>30261</v>
      </c>
      <c r="D19" s="134" t="s">
        <v>30269</v>
      </c>
      <c r="E19" s="135" t="s">
        <v>30266</v>
      </c>
      <c r="F19" s="135" t="n">
        <v>15.84</v>
      </c>
      <c r="G19" s="136" t="n">
        <f aca="false">VLOOKUP(B19,'TABELA 10-2021'!$A$2:$F$3190,6,0)</f>
        <v>556.09</v>
      </c>
      <c r="H19" s="137" t="n">
        <f aca="false">ROUND(G19*F19,2)</f>
        <v>8808.47</v>
      </c>
      <c r="I19" s="138" t="n">
        <f aca="false">H19/$H$1227</f>
        <v>0.00155200833681424</v>
      </c>
    </row>
    <row r="20" s="139" customFormat="true" ht="33" hidden="false" customHeight="true" outlineLevel="1" collapsed="false">
      <c r="A20" s="131" t="s">
        <v>30270</v>
      </c>
      <c r="B20" s="132" t="s">
        <v>8775</v>
      </c>
      <c r="C20" s="133" t="s">
        <v>30261</v>
      </c>
      <c r="D20" s="134" t="s">
        <v>30271</v>
      </c>
      <c r="E20" s="135" t="s">
        <v>30266</v>
      </c>
      <c r="F20" s="140" t="n">
        <v>15.84</v>
      </c>
      <c r="G20" s="136" t="n">
        <f aca="false">VLOOKUP(B20,'TABELA 10-2021'!$A$2:$F$3190,6,0)</f>
        <v>556.09</v>
      </c>
      <c r="H20" s="137" t="n">
        <f aca="false">ROUND(G20*F20,2)</f>
        <v>8808.47</v>
      </c>
      <c r="I20" s="138" t="n">
        <f aca="false">H20/$H$1227</f>
        <v>0.00155200833681424</v>
      </c>
    </row>
    <row r="21" s="139" customFormat="true" ht="33" hidden="false" customHeight="true" outlineLevel="1" collapsed="false">
      <c r="A21" s="131" t="s">
        <v>30272</v>
      </c>
      <c r="B21" s="132" t="s">
        <v>8777</v>
      </c>
      <c r="C21" s="133" t="s">
        <v>30261</v>
      </c>
      <c r="D21" s="134" t="s">
        <v>30273</v>
      </c>
      <c r="E21" s="135" t="s">
        <v>30266</v>
      </c>
      <c r="F21" s="140" t="n">
        <v>3.96</v>
      </c>
      <c r="G21" s="136" t="n">
        <f aca="false">VLOOKUP(B21,'TABELA 10-2021'!$A$2:$F$3190,6,0)</f>
        <v>1882.06</v>
      </c>
      <c r="H21" s="137" t="n">
        <f aca="false">ROUND(G21*F21,2)</f>
        <v>7452.96</v>
      </c>
      <c r="I21" s="138" t="n">
        <f aca="false">H21/$H$1227</f>
        <v>0.00131317425772502</v>
      </c>
    </row>
    <row r="22" s="139" customFormat="true" ht="33" hidden="false" customHeight="true" outlineLevel="1" collapsed="false">
      <c r="A22" s="131" t="s">
        <v>30274</v>
      </c>
      <c r="B22" s="132" t="s">
        <v>8790</v>
      </c>
      <c r="C22" s="133" t="s">
        <v>30261</v>
      </c>
      <c r="D22" s="134" t="s">
        <v>30275</v>
      </c>
      <c r="E22" s="135" t="s">
        <v>30263</v>
      </c>
      <c r="F22" s="140" t="n">
        <v>16.83</v>
      </c>
      <c r="G22" s="136" t="n">
        <f aca="false">VLOOKUP(B22,'TABELA 10-2021'!$A$2:$F$3190,6,0)</f>
        <v>121.59</v>
      </c>
      <c r="H22" s="137" t="n">
        <f aca="false">ROUND(G22*F22,2)</f>
        <v>2046.36</v>
      </c>
      <c r="I22" s="138" t="n">
        <f aca="false">H22/$H$1227</f>
        <v>0.00036055839210705</v>
      </c>
    </row>
    <row r="23" s="139" customFormat="true" ht="33" hidden="false" customHeight="true" outlineLevel="1" collapsed="false">
      <c r="A23" s="131" t="s">
        <v>30276</v>
      </c>
      <c r="B23" s="132" t="s">
        <v>8792</v>
      </c>
      <c r="C23" s="133" t="s">
        <v>30261</v>
      </c>
      <c r="D23" s="134" t="s">
        <v>30277</v>
      </c>
      <c r="E23" s="135" t="s">
        <v>30263</v>
      </c>
      <c r="F23" s="140" t="n">
        <v>15.84</v>
      </c>
      <c r="G23" s="136" t="n">
        <f aca="false">VLOOKUP(B23,'TABELA 10-2021'!$A$2:$F$3190,6,0)</f>
        <v>181.44</v>
      </c>
      <c r="H23" s="137" t="n">
        <f aca="false">ROUND(G23*F23,2)</f>
        <v>2874.01</v>
      </c>
      <c r="I23" s="138" t="n">
        <f aca="false">H23/$H$1227</f>
        <v>0.000506386180583858</v>
      </c>
    </row>
    <row r="24" s="139" customFormat="true" ht="33" hidden="false" customHeight="true" outlineLevel="1" collapsed="false">
      <c r="A24" s="131" t="s">
        <v>30278</v>
      </c>
      <c r="B24" s="132" t="s">
        <v>8794</v>
      </c>
      <c r="C24" s="133" t="s">
        <v>30261</v>
      </c>
      <c r="D24" s="134" t="s">
        <v>30279</v>
      </c>
      <c r="E24" s="135" t="s">
        <v>30263</v>
      </c>
      <c r="F24" s="140" t="n">
        <v>18.81</v>
      </c>
      <c r="G24" s="136" t="n">
        <f aca="false">VLOOKUP(B24,'TABELA 10-2021'!$A$2:$F$3190,6,0)</f>
        <v>136.14</v>
      </c>
      <c r="H24" s="137" t="n">
        <f aca="false">ROUND(G24*F24,2)</f>
        <v>2560.79</v>
      </c>
      <c r="I24" s="138" t="n">
        <f aca="false">H24/$H$1227</f>
        <v>0.000451198383922582</v>
      </c>
    </row>
    <row r="25" s="139" customFormat="true" ht="33" hidden="false" customHeight="true" outlineLevel="1" collapsed="false">
      <c r="A25" s="131" t="s">
        <v>30280</v>
      </c>
      <c r="B25" s="132" t="s">
        <v>8798</v>
      </c>
      <c r="C25" s="133" t="s">
        <v>30261</v>
      </c>
      <c r="D25" s="134" t="s">
        <v>30281</v>
      </c>
      <c r="E25" s="135" t="s">
        <v>30263</v>
      </c>
      <c r="F25" s="140" t="n">
        <v>132.66</v>
      </c>
      <c r="G25" s="136" t="n">
        <f aca="false">VLOOKUP(B25,'TABELA 10-2021'!$A$2:$F$3190,6,0)</f>
        <v>162.83</v>
      </c>
      <c r="H25" s="137" t="n">
        <f aca="false">ROUND(G25*F25,2)</f>
        <v>21601.03</v>
      </c>
      <c r="I25" s="138" t="n">
        <f aca="false">H25/$H$1227</f>
        <v>0.00380599339542219</v>
      </c>
    </row>
    <row r="26" s="130" customFormat="true" ht="33" hidden="false" customHeight="true" outlineLevel="1" collapsed="false">
      <c r="A26" s="123" t="s">
        <v>30282</v>
      </c>
      <c r="B26" s="124"/>
      <c r="C26" s="141" t="s">
        <v>30258</v>
      </c>
      <c r="D26" s="126" t="s">
        <v>30283</v>
      </c>
      <c r="E26" s="127" t="n">
        <f aca="false">SUM(H27:H33)</f>
        <v>4171.24</v>
      </c>
      <c r="F26" s="127"/>
      <c r="G26" s="128"/>
      <c r="H26" s="128"/>
      <c r="I26" s="129" t="n">
        <f aca="false">E26/$H$1227</f>
        <v>0.00073495161530357</v>
      </c>
    </row>
    <row r="27" s="139" customFormat="true" ht="33" hidden="false" customHeight="true" outlineLevel="1" collapsed="false">
      <c r="A27" s="131" t="s">
        <v>30284</v>
      </c>
      <c r="B27" s="132" t="s">
        <v>8802</v>
      </c>
      <c r="C27" s="133" t="s">
        <v>30261</v>
      </c>
      <c r="D27" s="134" t="s">
        <v>30285</v>
      </c>
      <c r="E27" s="135" t="s">
        <v>30286</v>
      </c>
      <c r="F27" s="140" t="n">
        <v>42.57</v>
      </c>
      <c r="G27" s="136" t="n">
        <f aca="false">VLOOKUP(B27,'TABELA 10-2021'!$A$2:$F$3190,6,0)</f>
        <v>73.6</v>
      </c>
      <c r="H27" s="137" t="n">
        <f aca="false">ROUND(G27*F27,2)</f>
        <v>3133.15</v>
      </c>
      <c r="I27" s="138" t="n">
        <f aca="false">H27/$H$1227</f>
        <v>0.000552045351859011</v>
      </c>
    </row>
    <row r="28" s="139" customFormat="true" ht="33" hidden="false" customHeight="true" outlineLevel="1" collapsed="false">
      <c r="A28" s="131" t="s">
        <v>30287</v>
      </c>
      <c r="B28" s="132" t="s">
        <v>8804</v>
      </c>
      <c r="C28" s="133" t="s">
        <v>30261</v>
      </c>
      <c r="D28" s="134" t="s">
        <v>30288</v>
      </c>
      <c r="E28" s="135" t="s">
        <v>30263</v>
      </c>
      <c r="F28" s="140" t="n">
        <v>57.42</v>
      </c>
      <c r="G28" s="136" t="n">
        <f aca="false">VLOOKUP(B28,'TABELA 10-2021'!$A$2:$F$3190,6,0)</f>
        <v>4.76</v>
      </c>
      <c r="H28" s="137" t="n">
        <f aca="false">ROUND(G28*F28,2)</f>
        <v>273.32</v>
      </c>
      <c r="I28" s="138" t="n">
        <f aca="false">H28/$H$1227</f>
        <v>4.81576163190734E-005</v>
      </c>
    </row>
    <row r="29" s="139" customFormat="true" ht="33" hidden="false" customHeight="true" outlineLevel="1" collapsed="false">
      <c r="A29" s="131" t="s">
        <v>30289</v>
      </c>
      <c r="B29" s="132" t="s">
        <v>8806</v>
      </c>
      <c r="C29" s="133" t="s">
        <v>30261</v>
      </c>
      <c r="D29" s="134" t="s">
        <v>30290</v>
      </c>
      <c r="E29" s="135" t="s">
        <v>30263</v>
      </c>
      <c r="F29" s="140" t="n">
        <v>28.71</v>
      </c>
      <c r="G29" s="136" t="n">
        <f aca="false">VLOOKUP(B29,'TABELA 10-2021'!$A$2:$F$3190,6,0)</f>
        <v>4.76</v>
      </c>
      <c r="H29" s="137" t="n">
        <f aca="false">ROUND(G29*F29,2)</f>
        <v>136.66</v>
      </c>
      <c r="I29" s="138" t="n">
        <f aca="false">H29/$H$1227</f>
        <v>2.40788081595367E-005</v>
      </c>
    </row>
    <row r="30" s="139" customFormat="true" ht="33" hidden="false" customHeight="true" outlineLevel="1" collapsed="false">
      <c r="A30" s="131" t="s">
        <v>30291</v>
      </c>
      <c r="B30" s="132" t="s">
        <v>8808</v>
      </c>
      <c r="C30" s="133" t="s">
        <v>30261</v>
      </c>
      <c r="D30" s="134" t="s">
        <v>30292</v>
      </c>
      <c r="E30" s="135" t="s">
        <v>30263</v>
      </c>
      <c r="F30" s="140" t="n">
        <v>5.94</v>
      </c>
      <c r="G30" s="136" t="n">
        <f aca="false">VLOOKUP(B30,'TABELA 10-2021'!$A$2:$F$3190,6,0)</f>
        <v>5.79</v>
      </c>
      <c r="H30" s="137" t="n">
        <f aca="false">ROUND(G30*F30,2)</f>
        <v>34.39</v>
      </c>
      <c r="I30" s="138" t="n">
        <f aca="false">H30/$H$1227</f>
        <v>6.05934591399435E-006</v>
      </c>
    </row>
    <row r="31" s="139" customFormat="true" ht="33" hidden="false" customHeight="true" outlineLevel="1" collapsed="false">
      <c r="A31" s="131" t="s">
        <v>30293</v>
      </c>
      <c r="B31" s="132" t="s">
        <v>8811</v>
      </c>
      <c r="C31" s="133" t="s">
        <v>30261</v>
      </c>
      <c r="D31" s="134" t="s">
        <v>30294</v>
      </c>
      <c r="E31" s="135" t="s">
        <v>30263</v>
      </c>
      <c r="F31" s="140" t="n">
        <v>28.71</v>
      </c>
      <c r="G31" s="136" t="n">
        <f aca="false">VLOOKUP(B31,'TABELA 10-2021'!$A$2:$F$3190,6,0)</f>
        <v>11.58</v>
      </c>
      <c r="H31" s="137" t="n">
        <f aca="false">ROUND(G31*F31,2)</f>
        <v>332.46</v>
      </c>
      <c r="I31" s="138" t="n">
        <f aca="false">H31/$H$1227</f>
        <v>5.85777883851864E-005</v>
      </c>
    </row>
    <row r="32" s="139" customFormat="true" ht="33" hidden="false" customHeight="true" outlineLevel="1" collapsed="false">
      <c r="A32" s="131" t="s">
        <v>30295</v>
      </c>
      <c r="B32" s="132" t="s">
        <v>8813</v>
      </c>
      <c r="C32" s="133" t="s">
        <v>30261</v>
      </c>
      <c r="D32" s="134" t="s">
        <v>30296</v>
      </c>
      <c r="E32" s="135" t="s">
        <v>30263</v>
      </c>
      <c r="F32" s="140" t="n">
        <v>28.71</v>
      </c>
      <c r="G32" s="136" t="n">
        <f aca="false">VLOOKUP(B32,'TABELA 10-2021'!$A$2:$F$3190,6,0)</f>
        <v>3.86</v>
      </c>
      <c r="H32" s="137" t="n">
        <f aca="false">ROUND(G32*F32,2)</f>
        <v>110.82</v>
      </c>
      <c r="I32" s="138" t="n">
        <f aca="false">H32/$H$1227</f>
        <v>1.95259294617288E-005</v>
      </c>
    </row>
    <row r="33" s="139" customFormat="true" ht="33" hidden="false" customHeight="true" outlineLevel="1" collapsed="false">
      <c r="A33" s="131" t="s">
        <v>30297</v>
      </c>
      <c r="B33" s="132" t="s">
        <v>8815</v>
      </c>
      <c r="C33" s="133" t="s">
        <v>30261</v>
      </c>
      <c r="D33" s="134" t="s">
        <v>30298</v>
      </c>
      <c r="E33" s="135" t="s">
        <v>30263</v>
      </c>
      <c r="F33" s="140" t="n">
        <v>28.71</v>
      </c>
      <c r="G33" s="136" t="n">
        <f aca="false">VLOOKUP(B33,'TABELA 10-2021'!$A$2:$F$3190,6,0)</f>
        <v>5.24</v>
      </c>
      <c r="H33" s="137" t="n">
        <f aca="false">ROUND(G33*F33,2)</f>
        <v>150.44</v>
      </c>
      <c r="I33" s="138" t="n">
        <f aca="false">H33/$H$1227</f>
        <v>2.65067752050395E-005</v>
      </c>
    </row>
    <row r="34" s="130" customFormat="true" ht="33" hidden="false" customHeight="true" outlineLevel="1" collapsed="false">
      <c r="A34" s="123" t="s">
        <v>30299</v>
      </c>
      <c r="B34" s="124"/>
      <c r="C34" s="141" t="s">
        <v>30258</v>
      </c>
      <c r="D34" s="126" t="s">
        <v>30300</v>
      </c>
      <c r="E34" s="127" t="n">
        <f aca="false">SUM(H35:H45)</f>
        <v>31579.25</v>
      </c>
      <c r="F34" s="127"/>
      <c r="G34" s="128"/>
      <c r="H34" s="128"/>
      <c r="I34" s="129" t="n">
        <f aca="false">E34/$H$1227</f>
        <v>0.00556410582886031</v>
      </c>
    </row>
    <row r="35" s="139" customFormat="true" ht="33" hidden="false" customHeight="true" outlineLevel="1" collapsed="false">
      <c r="A35" s="131" t="s">
        <v>30301</v>
      </c>
      <c r="B35" s="132" t="s">
        <v>8826</v>
      </c>
      <c r="C35" s="133" t="s">
        <v>30261</v>
      </c>
      <c r="D35" s="134" t="s">
        <v>30302</v>
      </c>
      <c r="E35" s="135" t="s">
        <v>30263</v>
      </c>
      <c r="F35" s="140" t="n">
        <v>17.82</v>
      </c>
      <c r="G35" s="136" t="n">
        <f aca="false">VLOOKUP(B35,'TABELA 10-2021'!$A$2:$F$3190,6,0)</f>
        <v>194.83</v>
      </c>
      <c r="H35" s="137" t="n">
        <f aca="false">ROUND(G35*F35,2)</f>
        <v>3471.87</v>
      </c>
      <c r="I35" s="138" t="n">
        <f aca="false">H35/$H$1227</f>
        <v>0.00061172612091944</v>
      </c>
    </row>
    <row r="36" s="139" customFormat="true" ht="33" hidden="false" customHeight="true" outlineLevel="1" collapsed="false">
      <c r="A36" s="131" t="s">
        <v>30303</v>
      </c>
      <c r="B36" s="132" t="s">
        <v>8828</v>
      </c>
      <c r="C36" s="133" t="s">
        <v>30261</v>
      </c>
      <c r="D36" s="134" t="s">
        <v>30304</v>
      </c>
      <c r="E36" s="135" t="s">
        <v>30263</v>
      </c>
      <c r="F36" s="140" t="n">
        <v>12.87</v>
      </c>
      <c r="G36" s="136" t="n">
        <f aca="false">VLOOKUP(B36,'TABELA 10-2021'!$A$2:$F$3190,6,0)</f>
        <v>457.03</v>
      </c>
      <c r="H36" s="137" t="n">
        <f aca="false">ROUND(G36*F36,2)</f>
        <v>5881.98</v>
      </c>
      <c r="I36" s="138" t="n">
        <f aca="false">H36/$H$1227</f>
        <v>0.00103637544283793</v>
      </c>
    </row>
    <row r="37" s="139" customFormat="true" ht="33" hidden="false" customHeight="true" outlineLevel="1" collapsed="false">
      <c r="A37" s="131" t="s">
        <v>30305</v>
      </c>
      <c r="B37" s="132" t="s">
        <v>8830</v>
      </c>
      <c r="C37" s="133" t="s">
        <v>30261</v>
      </c>
      <c r="D37" s="134" t="s">
        <v>30306</v>
      </c>
      <c r="E37" s="135" t="s">
        <v>30263</v>
      </c>
      <c r="F37" s="140" t="n">
        <v>7.92</v>
      </c>
      <c r="G37" s="136" t="n">
        <f aca="false">VLOOKUP(B37,'TABELA 10-2021'!$A$2:$F$3190,6,0)</f>
        <v>123.69</v>
      </c>
      <c r="H37" s="137" t="n">
        <f aca="false">ROUND(G37*F37,2)</f>
        <v>979.62</v>
      </c>
      <c r="I37" s="138" t="n">
        <f aca="false">H37/$H$1227</f>
        <v>0.000172604142025796</v>
      </c>
    </row>
    <row r="38" s="139" customFormat="true" ht="33" hidden="false" customHeight="true" outlineLevel="1" collapsed="false">
      <c r="A38" s="131" t="s">
        <v>30307</v>
      </c>
      <c r="B38" s="132" t="s">
        <v>8832</v>
      </c>
      <c r="C38" s="133" t="s">
        <v>30261</v>
      </c>
      <c r="D38" s="134" t="s">
        <v>30308</v>
      </c>
      <c r="E38" s="135" t="s">
        <v>30263</v>
      </c>
      <c r="F38" s="140" t="n">
        <v>11.88</v>
      </c>
      <c r="G38" s="136" t="n">
        <f aca="false">VLOOKUP(B38,'TABELA 10-2021'!$A$2:$F$3190,6,0)</f>
        <v>112.44</v>
      </c>
      <c r="H38" s="137" t="n">
        <f aca="false">ROUND(G38*F38,2)</f>
        <v>1335.79</v>
      </c>
      <c r="I38" s="138" t="n">
        <f aca="false">H38/$H$1227</f>
        <v>0.000235359513767214</v>
      </c>
    </row>
    <row r="39" s="139" customFormat="true" ht="33" hidden="false" customHeight="true" outlineLevel="1" collapsed="false">
      <c r="A39" s="131" t="s">
        <v>30309</v>
      </c>
      <c r="B39" s="132" t="s">
        <v>8834</v>
      </c>
      <c r="C39" s="133" t="s">
        <v>30261</v>
      </c>
      <c r="D39" s="134" t="s">
        <v>30310</v>
      </c>
      <c r="E39" s="135" t="s">
        <v>30263</v>
      </c>
      <c r="F39" s="140" t="n">
        <v>12.87</v>
      </c>
      <c r="G39" s="136" t="n">
        <f aca="false">VLOOKUP(B39,'TABELA 10-2021'!$A$2:$F$3190,6,0)</f>
        <v>110.44</v>
      </c>
      <c r="H39" s="137" t="n">
        <f aca="false">ROUND(G39*F39,2)</f>
        <v>1421.36</v>
      </c>
      <c r="I39" s="138" t="n">
        <f aca="false">H39/$H$1227</f>
        <v>0.000250436519578802</v>
      </c>
    </row>
    <row r="40" s="139" customFormat="true" ht="33" hidden="false" customHeight="true" outlineLevel="1" collapsed="false">
      <c r="A40" s="131" t="s">
        <v>30311</v>
      </c>
      <c r="B40" s="132" t="s">
        <v>8836</v>
      </c>
      <c r="C40" s="133" t="s">
        <v>30261</v>
      </c>
      <c r="D40" s="134" t="s">
        <v>30312</v>
      </c>
      <c r="E40" s="135" t="s">
        <v>30263</v>
      </c>
      <c r="F40" s="140" t="n">
        <v>9.9</v>
      </c>
      <c r="G40" s="136" t="n">
        <f aca="false">VLOOKUP(B40,'TABELA 10-2021'!$A$2:$F$3190,6,0)</f>
        <v>33.1</v>
      </c>
      <c r="H40" s="137" t="n">
        <f aca="false">ROUND(G40*F40,2)</f>
        <v>327.69</v>
      </c>
      <c r="I40" s="138" t="n">
        <f aca="false">H40/$H$1227</f>
        <v>5.77373382540508E-005</v>
      </c>
    </row>
    <row r="41" s="139" customFormat="true" ht="33" hidden="false" customHeight="true" outlineLevel="1" collapsed="false">
      <c r="A41" s="131" t="s">
        <v>30313</v>
      </c>
      <c r="B41" s="132" t="s">
        <v>8781</v>
      </c>
      <c r="C41" s="133" t="s">
        <v>30261</v>
      </c>
      <c r="D41" s="134" t="s">
        <v>30314</v>
      </c>
      <c r="E41" s="135" t="s">
        <v>30266</v>
      </c>
      <c r="F41" s="140" t="n">
        <v>4.95</v>
      </c>
      <c r="G41" s="136" t="n">
        <f aca="false">VLOOKUP(B41,'TABELA 10-2021'!$A$2:$F$3190,6,0)</f>
        <v>579.93</v>
      </c>
      <c r="H41" s="137" t="n">
        <f aca="false">ROUND(G41*F41,2)</f>
        <v>2870.65</v>
      </c>
      <c r="I41" s="138" t="n">
        <f aca="false">H41/$H$1227</f>
        <v>0.000505794165397146</v>
      </c>
    </row>
    <row r="42" s="139" customFormat="true" ht="33" hidden="false" customHeight="true" outlineLevel="1" collapsed="false">
      <c r="A42" s="131" t="s">
        <v>30315</v>
      </c>
      <c r="B42" s="132" t="s">
        <v>8783</v>
      </c>
      <c r="C42" s="133" t="s">
        <v>30261</v>
      </c>
      <c r="D42" s="134" t="s">
        <v>30316</v>
      </c>
      <c r="E42" s="135" t="s">
        <v>30263</v>
      </c>
      <c r="F42" s="140" t="n">
        <v>20.79</v>
      </c>
      <c r="G42" s="136" t="n">
        <f aca="false">VLOOKUP(B42,'TABELA 10-2021'!$A$2:$F$3190,6,0)</f>
        <v>190.7</v>
      </c>
      <c r="H42" s="137" t="n">
        <f aca="false">ROUND(G42*F42,2)</f>
        <v>3964.65</v>
      </c>
      <c r="I42" s="138" t="n">
        <f aca="false">H42/$H$1227</f>
        <v>0.000698551491070593</v>
      </c>
    </row>
    <row r="43" s="139" customFormat="true" ht="33" hidden="false" customHeight="true" outlineLevel="1" collapsed="false">
      <c r="A43" s="131" t="s">
        <v>30317</v>
      </c>
      <c r="B43" s="132" t="s">
        <v>8785</v>
      </c>
      <c r="C43" s="133" t="s">
        <v>30261</v>
      </c>
      <c r="D43" s="134" t="s">
        <v>30318</v>
      </c>
      <c r="E43" s="135" t="s">
        <v>30266</v>
      </c>
      <c r="F43" s="140" t="n">
        <v>9.9</v>
      </c>
      <c r="G43" s="136" t="n">
        <f aca="false">VLOOKUP(B43,'TABELA 10-2021'!$A$2:$F$3190,6,0)</f>
        <v>745.64</v>
      </c>
      <c r="H43" s="137" t="n">
        <f aca="false">ROUND(G43*F43,2)</f>
        <v>7381.84</v>
      </c>
      <c r="I43" s="138" t="n">
        <f aca="false">H43/$H$1227</f>
        <v>0.00130064326960628</v>
      </c>
    </row>
    <row r="44" s="139" customFormat="true" ht="33" hidden="false" customHeight="true" outlineLevel="1" collapsed="false">
      <c r="A44" s="131" t="s">
        <v>30319</v>
      </c>
      <c r="B44" s="132" t="s">
        <v>8788</v>
      </c>
      <c r="C44" s="133" t="s">
        <v>30261</v>
      </c>
      <c r="D44" s="134" t="s">
        <v>30320</v>
      </c>
      <c r="E44" s="135" t="s">
        <v>30263</v>
      </c>
      <c r="F44" s="140" t="n">
        <v>9.9</v>
      </c>
      <c r="G44" s="136" t="n">
        <f aca="false">VLOOKUP(B44,'TABELA 10-2021'!$A$2:$F$3190,6,0)</f>
        <v>209.76</v>
      </c>
      <c r="H44" s="137" t="n">
        <f aca="false">ROUND(G44*F44,2)</f>
        <v>2076.62</v>
      </c>
      <c r="I44" s="138" t="n">
        <f aca="false">H44/$H$1227</f>
        <v>0.000365890052687378</v>
      </c>
    </row>
    <row r="45" s="139" customFormat="true" ht="33" hidden="false" customHeight="true" outlineLevel="1" collapsed="false">
      <c r="A45" s="131" t="s">
        <v>30321</v>
      </c>
      <c r="B45" s="132" t="s">
        <v>8838</v>
      </c>
      <c r="C45" s="133" t="s">
        <v>30261</v>
      </c>
      <c r="D45" s="134" t="s">
        <v>30322</v>
      </c>
      <c r="E45" s="135" t="s">
        <v>30263</v>
      </c>
      <c r="F45" s="140" t="n">
        <v>12.87</v>
      </c>
      <c r="G45" s="136" t="n">
        <f aca="false">VLOOKUP(B45,'TABELA 10-2021'!$A$2:$F$3190,6,0)</f>
        <v>145.08</v>
      </c>
      <c r="H45" s="137" t="n">
        <f aca="false">ROUND(G45*F45,2)</f>
        <v>1867.18</v>
      </c>
      <c r="I45" s="138" t="n">
        <f aca="false">H45/$H$1227</f>
        <v>0.000328987772715672</v>
      </c>
    </row>
    <row r="46" s="77" customFormat="true" ht="33" hidden="false" customHeight="true" outlineLevel="0" collapsed="false">
      <c r="A46" s="115" t="n">
        <v>2</v>
      </c>
      <c r="B46" s="116"/>
      <c r="C46" s="115"/>
      <c r="D46" s="118" t="s">
        <v>30323</v>
      </c>
      <c r="E46" s="119" t="n">
        <f aca="false">ROUND(SUM(E47+E56+E65+E73),2)</f>
        <v>411036.83</v>
      </c>
      <c r="F46" s="119"/>
      <c r="G46" s="120"/>
      <c r="H46" s="121"/>
      <c r="I46" s="122" t="n">
        <f aca="false">E46/$H$1227</f>
        <v>0.0724226326362806</v>
      </c>
    </row>
    <row r="47" s="130" customFormat="true" ht="33" hidden="false" customHeight="true" outlineLevel="1" collapsed="false">
      <c r="A47" s="123" t="s">
        <v>349</v>
      </c>
      <c r="B47" s="124"/>
      <c r="C47" s="141" t="s">
        <v>30258</v>
      </c>
      <c r="D47" s="126" t="s">
        <v>30324</v>
      </c>
      <c r="E47" s="127" t="n">
        <f aca="false">SUM(H48:H55)</f>
        <v>54016.27</v>
      </c>
      <c r="F47" s="127"/>
      <c r="G47" s="128"/>
      <c r="H47" s="128"/>
      <c r="I47" s="129" t="n">
        <f aca="false">E47/$H$1227</f>
        <v>0.00951739647902632</v>
      </c>
    </row>
    <row r="48" s="139" customFormat="true" ht="33" hidden="false" customHeight="true" outlineLevel="1" collapsed="false">
      <c r="A48" s="131" t="s">
        <v>30325</v>
      </c>
      <c r="B48" s="132" t="s">
        <v>8939</v>
      </c>
      <c r="C48" s="133" t="s">
        <v>30261</v>
      </c>
      <c r="D48" s="134" t="s">
        <v>30326</v>
      </c>
      <c r="E48" s="135" t="s">
        <v>30266</v>
      </c>
      <c r="F48" s="135" t="n">
        <v>5.94</v>
      </c>
      <c r="G48" s="136" t="n">
        <f aca="false">VLOOKUP(B48,'TABELA 10-2021'!$A$2:$F$3190,6,0)</f>
        <v>355.66</v>
      </c>
      <c r="H48" s="137" t="n">
        <f aca="false">ROUND(G48*F48,2)</f>
        <v>2112.62</v>
      </c>
      <c r="I48" s="138" t="n">
        <f aca="false">H48/$H$1227</f>
        <v>0.000372233072545005</v>
      </c>
    </row>
    <row r="49" s="139" customFormat="true" ht="33" hidden="false" customHeight="true" outlineLevel="1" collapsed="false">
      <c r="A49" s="131" t="s">
        <v>30327</v>
      </c>
      <c r="B49" s="132" t="s">
        <v>8995</v>
      </c>
      <c r="C49" s="133" t="s">
        <v>30261</v>
      </c>
      <c r="D49" s="134" t="s">
        <v>30328</v>
      </c>
      <c r="E49" s="135" t="s">
        <v>15074</v>
      </c>
      <c r="F49" s="140" t="n">
        <v>5</v>
      </c>
      <c r="G49" s="136" t="n">
        <f aca="false">VLOOKUP(B49,'TABELA 10-2021'!$A$2:$F$3190,6,0)</f>
        <v>2492.11</v>
      </c>
      <c r="H49" s="137" t="n">
        <f aca="false">ROUND(G49*F49,2)</f>
        <v>12460.55</v>
      </c>
      <c r="I49" s="138" t="n">
        <f aca="false">H49/$H$1227</f>
        <v>0.00219548655797099</v>
      </c>
    </row>
    <row r="50" s="139" customFormat="true" ht="33" hidden="false" customHeight="true" outlineLevel="1" collapsed="false">
      <c r="A50" s="131" t="s">
        <v>30329</v>
      </c>
      <c r="B50" s="132" t="s">
        <v>8997</v>
      </c>
      <c r="C50" s="133" t="s">
        <v>30261</v>
      </c>
      <c r="D50" s="134" t="s">
        <v>30330</v>
      </c>
      <c r="E50" s="135" t="s">
        <v>15074</v>
      </c>
      <c r="F50" s="140" t="n">
        <v>5</v>
      </c>
      <c r="G50" s="136" t="n">
        <f aca="false">VLOOKUP(B50,'TABELA 10-2021'!$A$2:$F$3190,6,0)</f>
        <v>2435.02</v>
      </c>
      <c r="H50" s="137" t="n">
        <f aca="false">ROUND(G50*F50,2)</f>
        <v>12175.1</v>
      </c>
      <c r="I50" s="138" t="n">
        <f aca="false">H50/$H$1227</f>
        <v>0.00214519169634988</v>
      </c>
    </row>
    <row r="51" s="139" customFormat="true" ht="33" hidden="false" customHeight="true" outlineLevel="1" collapsed="false">
      <c r="A51" s="131" t="s">
        <v>30331</v>
      </c>
      <c r="B51" s="132" t="s">
        <v>8999</v>
      </c>
      <c r="C51" s="133" t="s">
        <v>30261</v>
      </c>
      <c r="D51" s="134" t="s">
        <v>30332</v>
      </c>
      <c r="E51" s="135" t="s">
        <v>15074</v>
      </c>
      <c r="F51" s="140" t="n">
        <v>3</v>
      </c>
      <c r="G51" s="136" t="n">
        <f aca="false">VLOOKUP(B51,'TABELA 10-2021'!$A$2:$F$3190,6,0)</f>
        <v>4112.67</v>
      </c>
      <c r="H51" s="137" t="n">
        <f aca="false">ROUND(G51*F51,2)</f>
        <v>12338.01</v>
      </c>
      <c r="I51" s="138" t="n">
        <f aca="false">H51/$H$1227</f>
        <v>0.00217389562315561</v>
      </c>
    </row>
    <row r="52" s="139" customFormat="true" ht="33" hidden="false" customHeight="true" outlineLevel="1" collapsed="false">
      <c r="A52" s="131" t="s">
        <v>30333</v>
      </c>
      <c r="B52" s="132" t="s">
        <v>8937</v>
      </c>
      <c r="C52" s="133" t="s">
        <v>30261</v>
      </c>
      <c r="D52" s="134" t="s">
        <v>30334</v>
      </c>
      <c r="E52" s="135" t="s">
        <v>30266</v>
      </c>
      <c r="F52" s="140" t="n">
        <v>4.95</v>
      </c>
      <c r="G52" s="136" t="n">
        <f aca="false">VLOOKUP(B52,'TABELA 10-2021'!$A$2:$F$3190,6,0)</f>
        <v>789.53</v>
      </c>
      <c r="H52" s="137" t="n">
        <f aca="false">ROUND(G52*F52,2)</f>
        <v>3908.17</v>
      </c>
      <c r="I52" s="138" t="n">
        <f aca="false">H52/$H$1227</f>
        <v>0.00068859999769396</v>
      </c>
    </row>
    <row r="53" s="139" customFormat="true" ht="33" hidden="false" customHeight="true" outlineLevel="1" collapsed="false">
      <c r="A53" s="131" t="s">
        <v>30335</v>
      </c>
      <c r="B53" s="132" t="s">
        <v>8941</v>
      </c>
      <c r="C53" s="133" t="s">
        <v>30261</v>
      </c>
      <c r="D53" s="134" t="s">
        <v>30336</v>
      </c>
      <c r="E53" s="135" t="s">
        <v>15074</v>
      </c>
      <c r="F53" s="140" t="n">
        <v>4</v>
      </c>
      <c r="G53" s="136" t="n">
        <f aca="false">VLOOKUP(B53,'TABELA 10-2021'!$A$2:$F$3190,6,0)</f>
        <v>1306.76</v>
      </c>
      <c r="H53" s="137" t="n">
        <f aca="false">ROUND(G53*F53,2)</f>
        <v>5227.04</v>
      </c>
      <c r="I53" s="138" t="n">
        <f aca="false">H53/$H$1227</f>
        <v>0.00092097829212809</v>
      </c>
    </row>
    <row r="54" s="139" customFormat="true" ht="33" hidden="false" customHeight="true" outlineLevel="1" collapsed="false">
      <c r="A54" s="131" t="s">
        <v>30337</v>
      </c>
      <c r="B54" s="132" t="s">
        <v>8965</v>
      </c>
      <c r="C54" s="133" t="s">
        <v>30261</v>
      </c>
      <c r="D54" s="134" t="s">
        <v>30338</v>
      </c>
      <c r="E54" s="135" t="s">
        <v>30266</v>
      </c>
      <c r="F54" s="140" t="n">
        <v>31.68</v>
      </c>
      <c r="G54" s="136" t="n">
        <f aca="false">VLOOKUP(B54,'TABELA 10-2021'!$A$2:$F$3190,6,0)</f>
        <v>170.85</v>
      </c>
      <c r="H54" s="137" t="n">
        <f aca="false">ROUND(G54*F54,2)</f>
        <v>5412.53</v>
      </c>
      <c r="I54" s="138" t="n">
        <f aca="false">H54/$H$1227</f>
        <v>0.000953660701944513</v>
      </c>
    </row>
    <row r="55" s="139" customFormat="true" ht="33" hidden="false" customHeight="true" outlineLevel="1" collapsed="false">
      <c r="A55" s="131" t="s">
        <v>30339</v>
      </c>
      <c r="B55" s="132" t="s">
        <v>9005</v>
      </c>
      <c r="C55" s="133" t="s">
        <v>30261</v>
      </c>
      <c r="D55" s="134" t="s">
        <v>30340</v>
      </c>
      <c r="E55" s="135" t="s">
        <v>15074</v>
      </c>
      <c r="F55" s="140" t="n">
        <v>5</v>
      </c>
      <c r="G55" s="136" t="n">
        <f aca="false">VLOOKUP(B55,'TABELA 10-2021'!$A$2:$F$3190,6,0)</f>
        <v>76.45</v>
      </c>
      <c r="H55" s="137" t="n">
        <f aca="false">ROUND(G55*F55,2)</f>
        <v>382.25</v>
      </c>
      <c r="I55" s="138" t="n">
        <f aca="false">H55/$H$1227</f>
        <v>6.73505372382768E-005</v>
      </c>
    </row>
    <row r="56" s="130" customFormat="true" ht="33" hidden="false" customHeight="true" outlineLevel="1" collapsed="false">
      <c r="A56" s="123" t="s">
        <v>360</v>
      </c>
      <c r="B56" s="124"/>
      <c r="C56" s="125"/>
      <c r="D56" s="126" t="s">
        <v>30283</v>
      </c>
      <c r="E56" s="127" t="n">
        <f aca="false">SUM(H57:H64)</f>
        <v>5404.06</v>
      </c>
      <c r="F56" s="127"/>
      <c r="G56" s="128"/>
      <c r="H56" s="128"/>
      <c r="I56" s="129" t="n">
        <f aca="false">E56/$H$1227</f>
        <v>0.00095216833032801</v>
      </c>
    </row>
    <row r="57" s="139" customFormat="true" ht="33" hidden="false" customHeight="true" outlineLevel="1" collapsed="false">
      <c r="A57" s="131" t="s">
        <v>30341</v>
      </c>
      <c r="B57" s="132" t="s">
        <v>9008</v>
      </c>
      <c r="C57" s="133" t="s">
        <v>30261</v>
      </c>
      <c r="D57" s="134" t="s">
        <v>30342</v>
      </c>
      <c r="E57" s="135" t="s">
        <v>30263</v>
      </c>
      <c r="F57" s="135" t="n">
        <v>88.11</v>
      </c>
      <c r="G57" s="136" t="n">
        <f aca="false">VLOOKUP(B57,'TABELA 10-2021'!$A$2:$F$3190,6,0)</f>
        <v>4.76</v>
      </c>
      <c r="H57" s="137" t="n">
        <f aca="false">ROUND(G57*F57,2)</f>
        <v>419.4</v>
      </c>
      <c r="I57" s="138" t="n">
        <f aca="false">H57/$H$1227</f>
        <v>7.38961813413559E-005</v>
      </c>
    </row>
    <row r="58" s="139" customFormat="true" ht="33" hidden="false" customHeight="true" outlineLevel="1" collapsed="false">
      <c r="A58" s="131" t="s">
        <v>30343</v>
      </c>
      <c r="B58" s="132" t="s">
        <v>9011</v>
      </c>
      <c r="C58" s="133" t="s">
        <v>30261</v>
      </c>
      <c r="D58" s="134" t="s">
        <v>30344</v>
      </c>
      <c r="E58" s="135" t="s">
        <v>15074</v>
      </c>
      <c r="F58" s="140" t="n">
        <v>54</v>
      </c>
      <c r="G58" s="136" t="n">
        <f aca="false">VLOOKUP(B58,'TABELA 10-2021'!$A$2:$F$3190,6,0)</f>
        <v>9.65</v>
      </c>
      <c r="H58" s="137" t="n">
        <f aca="false">ROUND(G58*F58,2)</f>
        <v>521.1</v>
      </c>
      <c r="I58" s="138" t="n">
        <f aca="false">H58/$H$1227</f>
        <v>9.18152124391525E-005</v>
      </c>
    </row>
    <row r="59" s="139" customFormat="true" ht="33" hidden="false" customHeight="true" outlineLevel="1" collapsed="false">
      <c r="A59" s="131" t="s">
        <v>30345</v>
      </c>
      <c r="B59" s="132" t="s">
        <v>9013</v>
      </c>
      <c r="C59" s="133" t="s">
        <v>30261</v>
      </c>
      <c r="D59" s="134" t="s">
        <v>30346</v>
      </c>
      <c r="E59" s="135" t="s">
        <v>15074</v>
      </c>
      <c r="F59" s="140" t="n">
        <v>54</v>
      </c>
      <c r="G59" s="136" t="n">
        <f aca="false">VLOOKUP(B59,'TABELA 10-2021'!$A$2:$F$3190,6,0)</f>
        <v>42.5</v>
      </c>
      <c r="H59" s="137" t="n">
        <f aca="false">ROUND(G59*F59,2)</f>
        <v>2295</v>
      </c>
      <c r="I59" s="138" t="n">
        <f aca="false">H59/$H$1227</f>
        <v>0.000404367515923728</v>
      </c>
    </row>
    <row r="60" s="139" customFormat="true" ht="33" hidden="false" customHeight="true" outlineLevel="1" collapsed="false">
      <c r="A60" s="131" t="s">
        <v>30347</v>
      </c>
      <c r="B60" s="132" t="s">
        <v>9015</v>
      </c>
      <c r="C60" s="133" t="s">
        <v>30261</v>
      </c>
      <c r="D60" s="134" t="s">
        <v>30348</v>
      </c>
      <c r="E60" s="135" t="s">
        <v>30266</v>
      </c>
      <c r="F60" s="140" t="n">
        <v>89.1</v>
      </c>
      <c r="G60" s="136" t="n">
        <f aca="false">VLOOKUP(B60,'TABELA 10-2021'!$A$2:$F$3190,6,0)</f>
        <v>1.35</v>
      </c>
      <c r="H60" s="137" t="n">
        <f aca="false">ROUND(G60*F60,2)</f>
        <v>120.29</v>
      </c>
      <c r="I60" s="138" t="n">
        <f aca="false">H60/$H$1227</f>
        <v>2.11944960742768E-005</v>
      </c>
    </row>
    <row r="61" s="139" customFormat="true" ht="33" hidden="false" customHeight="true" outlineLevel="1" collapsed="false">
      <c r="A61" s="131" t="s">
        <v>30349</v>
      </c>
      <c r="B61" s="132" t="s">
        <v>9017</v>
      </c>
      <c r="C61" s="133" t="s">
        <v>30261</v>
      </c>
      <c r="D61" s="134" t="s">
        <v>30350</v>
      </c>
      <c r="E61" s="135" t="s">
        <v>30266</v>
      </c>
      <c r="F61" s="140" t="n">
        <v>17.82</v>
      </c>
      <c r="G61" s="136" t="n">
        <f aca="false">VLOOKUP(B61,'TABELA 10-2021'!$A$2:$F$3190,6,0)</f>
        <v>7.72</v>
      </c>
      <c r="H61" s="137" t="n">
        <f aca="false">ROUND(G61*F61,2)</f>
        <v>137.57</v>
      </c>
      <c r="I61" s="138" t="n">
        <f aca="false">H61/$H$1227</f>
        <v>2.42391456059378E-005</v>
      </c>
    </row>
    <row r="62" s="139" customFormat="true" ht="33" hidden="false" customHeight="true" outlineLevel="1" collapsed="false">
      <c r="A62" s="131" t="s">
        <v>30351</v>
      </c>
      <c r="B62" s="132" t="s">
        <v>9019</v>
      </c>
      <c r="C62" s="133" t="s">
        <v>30261</v>
      </c>
      <c r="D62" s="134" t="s">
        <v>30352</v>
      </c>
      <c r="E62" s="135" t="s">
        <v>15074</v>
      </c>
      <c r="F62" s="140" t="n">
        <v>76</v>
      </c>
      <c r="G62" s="136" t="n">
        <f aca="false">VLOOKUP(B62,'TABELA 10-2021'!$A$2:$F$3190,6,0)</f>
        <v>9.65</v>
      </c>
      <c r="H62" s="137" t="n">
        <f aca="false">ROUND(G62*F62,2)</f>
        <v>733.4</v>
      </c>
      <c r="I62" s="138" t="n">
        <f aca="false">H62/$H$1227</f>
        <v>0.000129221410099548</v>
      </c>
    </row>
    <row r="63" s="139" customFormat="true" ht="33" hidden="false" customHeight="true" outlineLevel="1" collapsed="false">
      <c r="A63" s="131" t="s">
        <v>30353</v>
      </c>
      <c r="B63" s="132" t="s">
        <v>9021</v>
      </c>
      <c r="C63" s="133" t="s">
        <v>30261</v>
      </c>
      <c r="D63" s="134" t="s">
        <v>30354</v>
      </c>
      <c r="E63" s="135" t="s">
        <v>15074</v>
      </c>
      <c r="F63" s="140" t="n">
        <v>76</v>
      </c>
      <c r="G63" s="136" t="n">
        <f aca="false">VLOOKUP(B63,'TABELA 10-2021'!$A$2:$F$3190,6,0)</f>
        <v>3.86</v>
      </c>
      <c r="H63" s="137" t="n">
        <f aca="false">ROUND(G63*F63,2)</f>
        <v>293.36</v>
      </c>
      <c r="I63" s="138" t="n">
        <f aca="false">H63/$H$1227</f>
        <v>5.16885640398192E-005</v>
      </c>
    </row>
    <row r="64" s="139" customFormat="true" ht="33" hidden="false" customHeight="true" outlineLevel="1" collapsed="false">
      <c r="A64" s="131" t="s">
        <v>30355</v>
      </c>
      <c r="B64" s="132" t="s">
        <v>9023</v>
      </c>
      <c r="C64" s="133" t="s">
        <v>30261</v>
      </c>
      <c r="D64" s="134" t="s">
        <v>30356</v>
      </c>
      <c r="E64" s="135" t="s">
        <v>15074</v>
      </c>
      <c r="F64" s="140" t="n">
        <v>229</v>
      </c>
      <c r="G64" s="136" t="n">
        <f aca="false">VLOOKUP(B64,'TABELA 10-2021'!$A$2:$F$3190,6,0)</f>
        <v>3.86</v>
      </c>
      <c r="H64" s="137" t="n">
        <f aca="false">ROUND(G64*F64,2)</f>
        <v>883.94</v>
      </c>
      <c r="I64" s="138" t="n">
        <f aca="false">H64/$H$1227</f>
        <v>0.000155745804804192</v>
      </c>
    </row>
    <row r="65" s="130" customFormat="true" ht="33" hidden="false" customHeight="true" outlineLevel="1" collapsed="false">
      <c r="A65" s="123" t="s">
        <v>372</v>
      </c>
      <c r="B65" s="124"/>
      <c r="C65" s="125"/>
      <c r="D65" s="126" t="s">
        <v>30357</v>
      </c>
      <c r="E65" s="127" t="n">
        <f aca="false">SUM(H66:H72)</f>
        <v>50717.98</v>
      </c>
      <c r="F65" s="127"/>
      <c r="G65" s="128"/>
      <c r="H65" s="128"/>
      <c r="I65" s="129" t="n">
        <f aca="false">E65/$H$1227</f>
        <v>0.00893625428552041</v>
      </c>
    </row>
    <row r="66" s="139" customFormat="true" ht="33" hidden="false" customHeight="true" outlineLevel="1" collapsed="false">
      <c r="A66" s="131" t="s">
        <v>30358</v>
      </c>
      <c r="B66" s="132" t="s">
        <v>9026</v>
      </c>
      <c r="C66" s="133" t="s">
        <v>30261</v>
      </c>
      <c r="D66" s="134" t="s">
        <v>30359</v>
      </c>
      <c r="E66" s="135" t="s">
        <v>15074</v>
      </c>
      <c r="F66" s="142" t="n">
        <v>199</v>
      </c>
      <c r="G66" s="136" t="n">
        <f aca="false">VLOOKUP(B66,'TABELA 10-2021'!$A$2:$F$3190,6,0)</f>
        <v>77.4</v>
      </c>
      <c r="H66" s="137" t="n">
        <f aca="false">ROUND(G66*F66,2)</f>
        <v>15402.6</v>
      </c>
      <c r="I66" s="138" t="n">
        <f aca="false">H66/$H$1227</f>
        <v>0.00271386104608576</v>
      </c>
    </row>
    <row r="67" s="139" customFormat="true" ht="33" hidden="false" customHeight="true" outlineLevel="1" collapsed="false">
      <c r="A67" s="131" t="s">
        <v>30360</v>
      </c>
      <c r="B67" s="132" t="s">
        <v>9028</v>
      </c>
      <c r="C67" s="133" t="s">
        <v>30261</v>
      </c>
      <c r="D67" s="134" t="s">
        <v>30361</v>
      </c>
      <c r="E67" s="135" t="s">
        <v>15074</v>
      </c>
      <c r="F67" s="142" t="n">
        <v>99</v>
      </c>
      <c r="G67" s="136" t="n">
        <f aca="false">VLOOKUP(B67,'TABELA 10-2021'!$A$2:$F$3190,6,0)</f>
        <v>49.39</v>
      </c>
      <c r="H67" s="137" t="n">
        <f aca="false">ROUND(G67*F67,2)</f>
        <v>4889.61</v>
      </c>
      <c r="I67" s="138" t="n">
        <f aca="false">H67/$H$1227</f>
        <v>0.000861524814612559</v>
      </c>
    </row>
    <row r="68" s="139" customFormat="true" ht="33" hidden="false" customHeight="true" outlineLevel="1" collapsed="false">
      <c r="A68" s="131" t="s">
        <v>30362</v>
      </c>
      <c r="B68" s="132" t="s">
        <v>9030</v>
      </c>
      <c r="C68" s="133" t="s">
        <v>30261</v>
      </c>
      <c r="D68" s="134" t="s">
        <v>30363</v>
      </c>
      <c r="E68" s="135" t="s">
        <v>30266</v>
      </c>
      <c r="F68" s="140" t="n">
        <v>89.1</v>
      </c>
      <c r="G68" s="136" t="n">
        <f aca="false">VLOOKUP(B68,'TABELA 10-2021'!$A$2:$F$3190,6,0)</f>
        <v>1.76</v>
      </c>
      <c r="H68" s="137" t="n">
        <f aca="false">ROUND(G68*F68,2)</f>
        <v>156.82</v>
      </c>
      <c r="I68" s="138" t="n">
        <f aca="false">H68/$H$1227</f>
        <v>2.76308992798079E-005</v>
      </c>
    </row>
    <row r="69" s="139" customFormat="true" ht="33" hidden="false" customHeight="true" outlineLevel="1" collapsed="false">
      <c r="A69" s="131" t="s">
        <v>30364</v>
      </c>
      <c r="B69" s="132" t="s">
        <v>9032</v>
      </c>
      <c r="C69" s="133" t="s">
        <v>30261</v>
      </c>
      <c r="D69" s="134" t="s">
        <v>30365</v>
      </c>
      <c r="E69" s="135" t="s">
        <v>30266</v>
      </c>
      <c r="F69" s="140" t="n">
        <v>17.82</v>
      </c>
      <c r="G69" s="136" t="n">
        <f aca="false">VLOOKUP(B69,'TABELA 10-2021'!$A$2:$F$3190,6,0)</f>
        <v>18.72</v>
      </c>
      <c r="H69" s="137" t="n">
        <f aca="false">ROUND(G69*F69,2)</f>
        <v>333.59</v>
      </c>
      <c r="I69" s="138" t="n">
        <f aca="false">H69/$H$1227</f>
        <v>5.87768887307175E-005</v>
      </c>
    </row>
    <row r="70" s="139" customFormat="true" ht="33" hidden="false" customHeight="true" outlineLevel="1" collapsed="false">
      <c r="A70" s="131" t="s">
        <v>30366</v>
      </c>
      <c r="B70" s="132" t="s">
        <v>9034</v>
      </c>
      <c r="C70" s="133" t="s">
        <v>30261</v>
      </c>
      <c r="D70" s="134" t="s">
        <v>30367</v>
      </c>
      <c r="E70" s="135" t="s">
        <v>15074</v>
      </c>
      <c r="F70" s="142" t="n">
        <v>449</v>
      </c>
      <c r="G70" s="136" t="n">
        <f aca="false">VLOOKUP(B70,'TABELA 10-2021'!$A$2:$F$3190,6,0)</f>
        <v>55.94</v>
      </c>
      <c r="H70" s="137" t="n">
        <f aca="false">ROUND(G70*F70,2)</f>
        <v>25117.06</v>
      </c>
      <c r="I70" s="138" t="n">
        <f aca="false">H70/$H$1227</f>
        <v>0.00442550028736699</v>
      </c>
    </row>
    <row r="71" s="139" customFormat="true" ht="33" hidden="false" customHeight="true" outlineLevel="1" collapsed="false">
      <c r="A71" s="131" t="s">
        <v>30368</v>
      </c>
      <c r="B71" s="132" t="s">
        <v>9036</v>
      </c>
      <c r="C71" s="133" t="s">
        <v>30261</v>
      </c>
      <c r="D71" s="134" t="s">
        <v>30369</v>
      </c>
      <c r="E71" s="135" t="s">
        <v>15074</v>
      </c>
      <c r="F71" s="140" t="n">
        <v>76</v>
      </c>
      <c r="G71" s="136" t="n">
        <f aca="false">VLOOKUP(B71,'TABELA 10-2021'!$A$2:$F$3190,6,0)</f>
        <v>45.38</v>
      </c>
      <c r="H71" s="137" t="n">
        <f aca="false">ROUND(G71*F71,2)</f>
        <v>3448.88</v>
      </c>
      <c r="I71" s="138" t="n">
        <f aca="false">H71/$H$1227</f>
        <v>0.000607675397960361</v>
      </c>
    </row>
    <row r="72" s="139" customFormat="true" ht="33" hidden="false" customHeight="true" outlineLevel="1" collapsed="false">
      <c r="A72" s="131" t="s">
        <v>30370</v>
      </c>
      <c r="B72" s="132" t="s">
        <v>9038</v>
      </c>
      <c r="C72" s="133" t="s">
        <v>30261</v>
      </c>
      <c r="D72" s="134" t="s">
        <v>30371</v>
      </c>
      <c r="E72" s="135" t="s">
        <v>15074</v>
      </c>
      <c r="F72" s="140" t="n">
        <v>229</v>
      </c>
      <c r="G72" s="136" t="n">
        <f aca="false">VLOOKUP(B72,'TABELA 10-2021'!$A$2:$F$3190,6,0)</f>
        <v>5.98</v>
      </c>
      <c r="H72" s="137" t="n">
        <f aca="false">ROUND(G72*F72,2)</f>
        <v>1369.42</v>
      </c>
      <c r="I72" s="138" t="n">
        <f aca="false">H72/$H$1227</f>
        <v>0.000241284951484214</v>
      </c>
    </row>
    <row r="73" s="130" customFormat="true" ht="33" hidden="false" customHeight="true" outlineLevel="1" collapsed="false">
      <c r="A73" s="123" t="s">
        <v>30372</v>
      </c>
      <c r="B73" s="124"/>
      <c r="C73" s="141" t="s">
        <v>30258</v>
      </c>
      <c r="D73" s="126" t="s">
        <v>30373</v>
      </c>
      <c r="E73" s="127" t="n">
        <f aca="false">SUM(H74:H110)</f>
        <v>300898.52</v>
      </c>
      <c r="F73" s="127"/>
      <c r="G73" s="128"/>
      <c r="H73" s="128"/>
      <c r="I73" s="129" t="n">
        <f aca="false">E73/$H$1227</f>
        <v>0.0530168135414058</v>
      </c>
    </row>
    <row r="74" s="139" customFormat="true" ht="33" hidden="false" customHeight="true" outlineLevel="1" collapsed="false">
      <c r="A74" s="131" t="s">
        <v>30374</v>
      </c>
      <c r="B74" s="132" t="s">
        <v>8866</v>
      </c>
      <c r="C74" s="133" t="s">
        <v>30261</v>
      </c>
      <c r="D74" s="134" t="s">
        <v>30375</v>
      </c>
      <c r="E74" s="135" t="s">
        <v>15074</v>
      </c>
      <c r="F74" s="140" t="n">
        <v>2</v>
      </c>
      <c r="G74" s="136" t="n">
        <f aca="false">VLOOKUP(B74,'TABELA 10-2021'!$A$2:$F$3190,6,0)</f>
        <v>439.55</v>
      </c>
      <c r="H74" s="137" t="n">
        <f aca="false">ROUND(G74*F74,2)</f>
        <v>879.1</v>
      </c>
      <c r="I74" s="138" t="n">
        <f aca="false">H74/$H$1227</f>
        <v>0.000154893021023333</v>
      </c>
    </row>
    <row r="75" s="139" customFormat="true" ht="33" hidden="false" customHeight="true" outlineLevel="1" collapsed="false">
      <c r="A75" s="131" t="s">
        <v>30376</v>
      </c>
      <c r="B75" s="132" t="s">
        <v>9042</v>
      </c>
      <c r="C75" s="133" t="s">
        <v>30261</v>
      </c>
      <c r="D75" s="134" t="s">
        <v>30377</v>
      </c>
      <c r="E75" s="135" t="s">
        <v>30263</v>
      </c>
      <c r="F75" s="140" t="n">
        <v>98.01</v>
      </c>
      <c r="G75" s="136" t="n">
        <f aca="false">VLOOKUP(B75,'TABELA 10-2021'!$A$2:$F$3190,6,0)</f>
        <v>148.19</v>
      </c>
      <c r="H75" s="137" t="n">
        <f aca="false">ROUND(G75*F75,2)</f>
        <v>14524.1</v>
      </c>
      <c r="I75" s="138" t="n">
        <f aca="false">H75/$H$1227</f>
        <v>0.00255907374206005</v>
      </c>
    </row>
    <row r="76" s="139" customFormat="true" ht="33" hidden="false" customHeight="true" outlineLevel="1" collapsed="false">
      <c r="A76" s="131" t="s">
        <v>30378</v>
      </c>
      <c r="B76" s="132" t="s">
        <v>9044</v>
      </c>
      <c r="C76" s="133" t="s">
        <v>30261</v>
      </c>
      <c r="D76" s="134" t="s">
        <v>30379</v>
      </c>
      <c r="E76" s="135" t="s">
        <v>30263</v>
      </c>
      <c r="F76" s="140" t="n">
        <v>16.83</v>
      </c>
      <c r="G76" s="136" t="n">
        <f aca="false">VLOOKUP(B76,'TABELA 10-2021'!$A$2:$F$3190,6,0)</f>
        <v>363.05</v>
      </c>
      <c r="H76" s="137" t="n">
        <f aca="false">ROUND(G76*F76,2)</f>
        <v>6110.13</v>
      </c>
      <c r="I76" s="138" t="n">
        <f aca="false">H76/$H$1227</f>
        <v>0.00107657433118564</v>
      </c>
    </row>
    <row r="77" s="139" customFormat="true" ht="33" hidden="false" customHeight="true" outlineLevel="1" collapsed="false">
      <c r="A77" s="131" t="s">
        <v>30380</v>
      </c>
      <c r="B77" s="132" t="s">
        <v>9048</v>
      </c>
      <c r="C77" s="133" t="s">
        <v>30261</v>
      </c>
      <c r="D77" s="134" t="s">
        <v>30381</v>
      </c>
      <c r="E77" s="135" t="s">
        <v>30263</v>
      </c>
      <c r="F77" s="140" t="n">
        <v>10.89</v>
      </c>
      <c r="G77" s="136" t="n">
        <f aca="false">VLOOKUP(B77,'TABELA 10-2021'!$A$2:$F$3190,6,0)</f>
        <v>221.16</v>
      </c>
      <c r="H77" s="137" t="n">
        <f aca="false">ROUND(G77*F77,2)</f>
        <v>2408.43</v>
      </c>
      <c r="I77" s="138" t="n">
        <f aca="false">H77/$H$1227</f>
        <v>0.000424353314325135</v>
      </c>
    </row>
    <row r="78" s="139" customFormat="true" ht="33" hidden="false" customHeight="true" outlineLevel="1" collapsed="false">
      <c r="A78" s="131" t="s">
        <v>30382</v>
      </c>
      <c r="B78" s="132" t="s">
        <v>9050</v>
      </c>
      <c r="C78" s="133" t="s">
        <v>30261</v>
      </c>
      <c r="D78" s="134" t="s">
        <v>30383</v>
      </c>
      <c r="E78" s="135" t="s">
        <v>30263</v>
      </c>
      <c r="F78" s="140" t="n">
        <v>4.95</v>
      </c>
      <c r="G78" s="136" t="n">
        <f aca="false">VLOOKUP(B78,'TABELA 10-2021'!$A$2:$F$3190,6,0)</f>
        <v>627.26</v>
      </c>
      <c r="H78" s="137" t="n">
        <f aca="false">ROUND(G78*F78,2)</f>
        <v>3104.94</v>
      </c>
      <c r="I78" s="138" t="n">
        <f aca="false">H78/$H$1227</f>
        <v>0.000547074891020576</v>
      </c>
    </row>
    <row r="79" s="139" customFormat="true" ht="33" hidden="false" customHeight="true" outlineLevel="1" collapsed="false">
      <c r="A79" s="131" t="s">
        <v>30384</v>
      </c>
      <c r="B79" s="132" t="s">
        <v>9052</v>
      </c>
      <c r="C79" s="133" t="s">
        <v>30261</v>
      </c>
      <c r="D79" s="134" t="s">
        <v>30385</v>
      </c>
      <c r="E79" s="135" t="s">
        <v>30263</v>
      </c>
      <c r="F79" s="140" t="n">
        <v>2.97</v>
      </c>
      <c r="G79" s="136" t="n">
        <f aca="false">VLOOKUP(B79,'TABELA 10-2021'!$A$2:$F$3190,6,0)</f>
        <v>446.56</v>
      </c>
      <c r="H79" s="137" t="n">
        <f aca="false">ROUND(G79*F79,2)</f>
        <v>1326.28</v>
      </c>
      <c r="I79" s="138" t="n">
        <f aca="false">H79/$H$1227</f>
        <v>0.000233683899354825</v>
      </c>
    </row>
    <row r="80" s="139" customFormat="true" ht="33" hidden="false" customHeight="true" outlineLevel="1" collapsed="false">
      <c r="A80" s="131" t="s">
        <v>30386</v>
      </c>
      <c r="B80" s="132" t="s">
        <v>9054</v>
      </c>
      <c r="C80" s="133" t="s">
        <v>30261</v>
      </c>
      <c r="D80" s="134" t="s">
        <v>30387</v>
      </c>
      <c r="E80" s="135" t="s">
        <v>30263</v>
      </c>
      <c r="F80" s="140" t="n">
        <v>1.98</v>
      </c>
      <c r="G80" s="136" t="n">
        <f aca="false">VLOOKUP(B80,'TABELA 10-2021'!$A$2:$F$3190,6,0)</f>
        <v>134.34</v>
      </c>
      <c r="H80" s="137" t="n">
        <f aca="false">ROUND(G80*F80,2)</f>
        <v>265.99</v>
      </c>
      <c r="I80" s="138" t="n">
        <f aca="false">H80/$H$1227</f>
        <v>4.68661069980621E-005</v>
      </c>
    </row>
    <row r="81" s="139" customFormat="true" ht="33" hidden="false" customHeight="true" outlineLevel="1" collapsed="false">
      <c r="A81" s="131" t="s">
        <v>30388</v>
      </c>
      <c r="B81" s="132" t="s">
        <v>9056</v>
      </c>
      <c r="C81" s="133" t="s">
        <v>30261</v>
      </c>
      <c r="D81" s="134" t="s">
        <v>30389</v>
      </c>
      <c r="E81" s="135" t="s">
        <v>30390</v>
      </c>
      <c r="F81" s="140" t="n">
        <v>37</v>
      </c>
      <c r="G81" s="136" t="n">
        <f aca="false">VLOOKUP(B81,'TABELA 10-2021'!$A$2:$F$3190,6,0)</f>
        <v>250.17</v>
      </c>
      <c r="H81" s="137" t="n">
        <f aca="false">ROUND(G81*F81,2)</f>
        <v>9256.29</v>
      </c>
      <c r="I81" s="138" t="n">
        <f aca="false">H81/$H$1227</f>
        <v>0.0016309119799432</v>
      </c>
    </row>
    <row r="82" s="139" customFormat="true" ht="33" hidden="false" customHeight="true" outlineLevel="1" collapsed="false">
      <c r="A82" s="131" t="s">
        <v>30391</v>
      </c>
      <c r="B82" s="132" t="s">
        <v>9058</v>
      </c>
      <c r="C82" s="133" t="s">
        <v>30261</v>
      </c>
      <c r="D82" s="134" t="s">
        <v>30392</v>
      </c>
      <c r="E82" s="135" t="s">
        <v>30390</v>
      </c>
      <c r="F82" s="140" t="n">
        <v>5</v>
      </c>
      <c r="G82" s="136" t="n">
        <f aca="false">VLOOKUP(B82,'TABELA 10-2021'!$A$2:$F$3190,6,0)</f>
        <v>251.34</v>
      </c>
      <c r="H82" s="137" t="n">
        <f aca="false">ROUND(G82*F82,2)</f>
        <v>1256.7</v>
      </c>
      <c r="I82" s="138" t="n">
        <f aca="false">H82/$H$1227</f>
        <v>0.00022142425153</v>
      </c>
    </row>
    <row r="83" s="139" customFormat="true" ht="33" hidden="false" customHeight="true" outlineLevel="1" collapsed="false">
      <c r="A83" s="131" t="s">
        <v>30393</v>
      </c>
      <c r="B83" s="132" t="s">
        <v>9060</v>
      </c>
      <c r="C83" s="133" t="s">
        <v>30261</v>
      </c>
      <c r="D83" s="134" t="s">
        <v>30394</v>
      </c>
      <c r="E83" s="135" t="s">
        <v>30390</v>
      </c>
      <c r="F83" s="140" t="n">
        <v>2</v>
      </c>
      <c r="G83" s="136" t="n">
        <f aca="false">VLOOKUP(B83,'TABELA 10-2021'!$A$2:$F$3190,6,0)</f>
        <v>309.42</v>
      </c>
      <c r="H83" s="137" t="n">
        <f aca="false">ROUND(G83*F83,2)</f>
        <v>618.84</v>
      </c>
      <c r="I83" s="138" t="n">
        <f aca="false">H83/$H$1227</f>
        <v>0.00010903651135261</v>
      </c>
    </row>
    <row r="84" s="139" customFormat="true" ht="33" hidden="false" customHeight="true" outlineLevel="1" collapsed="false">
      <c r="A84" s="131" t="s">
        <v>30395</v>
      </c>
      <c r="B84" s="132" t="s">
        <v>9062</v>
      </c>
      <c r="C84" s="133" t="s">
        <v>30261</v>
      </c>
      <c r="D84" s="134" t="s">
        <v>30396</v>
      </c>
      <c r="E84" s="135" t="s">
        <v>30390</v>
      </c>
      <c r="F84" s="140" t="n">
        <v>1</v>
      </c>
      <c r="G84" s="136" t="n">
        <f aca="false">VLOOKUP(B84,'TABELA 10-2021'!$A$2:$F$3190,6,0)</f>
        <v>310.93</v>
      </c>
      <c r="H84" s="137" t="n">
        <f aca="false">ROUND(G84*F84,2)</f>
        <v>310.93</v>
      </c>
      <c r="I84" s="138" t="n">
        <f aca="false">H84/$H$1227</f>
        <v>5.47843101203333E-005</v>
      </c>
    </row>
    <row r="85" s="139" customFormat="true" ht="33" hidden="false" customHeight="true" outlineLevel="1" collapsed="false">
      <c r="A85" s="131" t="s">
        <v>30397</v>
      </c>
      <c r="B85" s="132" t="s">
        <v>9064</v>
      </c>
      <c r="C85" s="133" t="s">
        <v>30261</v>
      </c>
      <c r="D85" s="134" t="s">
        <v>30398</v>
      </c>
      <c r="E85" s="135" t="s">
        <v>30266</v>
      </c>
      <c r="F85" s="140" t="n">
        <v>2.97</v>
      </c>
      <c r="G85" s="136" t="n">
        <f aca="false">VLOOKUP(B85,'TABELA 10-2021'!$A$2:$F$3190,6,0)</f>
        <v>37.38</v>
      </c>
      <c r="H85" s="137" t="n">
        <f aca="false">ROUND(G85*F85,2)</f>
        <v>111.02</v>
      </c>
      <c r="I85" s="138" t="n">
        <f aca="false">H85/$H$1227</f>
        <v>1.95611684609378E-005</v>
      </c>
    </row>
    <row r="86" s="139" customFormat="true" ht="33" hidden="false" customHeight="true" outlineLevel="1" collapsed="false">
      <c r="A86" s="131" t="s">
        <v>30399</v>
      </c>
      <c r="B86" s="132" t="s">
        <v>9066</v>
      </c>
      <c r="C86" s="133" t="s">
        <v>30261</v>
      </c>
      <c r="D86" s="134" t="s">
        <v>30400</v>
      </c>
      <c r="E86" s="135" t="s">
        <v>30266</v>
      </c>
      <c r="F86" s="140" t="n">
        <v>31.68</v>
      </c>
      <c r="G86" s="136" t="n">
        <f aca="false">VLOOKUP(B86,'TABELA 10-2021'!$A$2:$F$3190,6,0)</f>
        <v>160.74</v>
      </c>
      <c r="H86" s="137" t="n">
        <f aca="false">ROUND(G86*F86,2)</f>
        <v>5092.24</v>
      </c>
      <c r="I86" s="138" t="n">
        <f aca="false">H86/$H$1227</f>
        <v>0.000897227206661197</v>
      </c>
    </row>
    <row r="87" s="139" customFormat="true" ht="33" hidden="false" customHeight="true" outlineLevel="1" collapsed="false">
      <c r="A87" s="131" t="s">
        <v>30401</v>
      </c>
      <c r="B87" s="132" t="s">
        <v>9068</v>
      </c>
      <c r="C87" s="133" t="s">
        <v>30261</v>
      </c>
      <c r="D87" s="134" t="s">
        <v>30402</v>
      </c>
      <c r="E87" s="135" t="s">
        <v>30390</v>
      </c>
      <c r="F87" s="140" t="n">
        <v>5</v>
      </c>
      <c r="G87" s="136" t="n">
        <f aca="false">VLOOKUP(B87,'TABELA 10-2021'!$A$2:$F$3190,6,0)</f>
        <v>24.39</v>
      </c>
      <c r="H87" s="137" t="n">
        <f aca="false">ROUND(G87*F87,2)</f>
        <v>121.95</v>
      </c>
      <c r="I87" s="138" t="n">
        <f aca="false">H87/$H$1227</f>
        <v>2.14869797677118E-005</v>
      </c>
    </row>
    <row r="88" s="139" customFormat="true" ht="33" hidden="false" customHeight="true" outlineLevel="1" collapsed="false">
      <c r="A88" s="131" t="s">
        <v>30403</v>
      </c>
      <c r="B88" s="132" t="s">
        <v>9070</v>
      </c>
      <c r="C88" s="133" t="s">
        <v>30261</v>
      </c>
      <c r="D88" s="134" t="s">
        <v>30404</v>
      </c>
      <c r="E88" s="135" t="s">
        <v>30390</v>
      </c>
      <c r="F88" s="140" t="n">
        <v>5</v>
      </c>
      <c r="G88" s="136" t="n">
        <f aca="false">VLOOKUP(B88,'TABELA 10-2021'!$A$2:$F$3190,6,0)</f>
        <v>33.89</v>
      </c>
      <c r="H88" s="137" t="n">
        <f aca="false">ROUND(G88*F88,2)</f>
        <v>169.45</v>
      </c>
      <c r="I88" s="138" t="n">
        <f aca="false">H88/$H$1227</f>
        <v>2.98562420798587E-005</v>
      </c>
    </row>
    <row r="89" s="139" customFormat="true" ht="33" hidden="false" customHeight="true" outlineLevel="1" collapsed="false">
      <c r="A89" s="131" t="s">
        <v>30405</v>
      </c>
      <c r="B89" s="132" t="s">
        <v>9072</v>
      </c>
      <c r="C89" s="133" t="s">
        <v>30261</v>
      </c>
      <c r="D89" s="134" t="s">
        <v>30406</v>
      </c>
      <c r="E89" s="135" t="s">
        <v>30266</v>
      </c>
      <c r="F89" s="140" t="n">
        <v>32.67</v>
      </c>
      <c r="G89" s="136" t="n">
        <f aca="false">VLOOKUP(B89,'TABELA 10-2021'!$A$2:$F$3190,6,0)</f>
        <v>9.15</v>
      </c>
      <c r="H89" s="137" t="n">
        <f aca="false">ROUND(G89*F89,2)</f>
        <v>298.93</v>
      </c>
      <c r="I89" s="138" t="n">
        <f aca="false">H89/$H$1227</f>
        <v>5.26699701677909E-005</v>
      </c>
    </row>
    <row r="90" s="139" customFormat="true" ht="33" hidden="false" customHeight="true" outlineLevel="1" collapsed="false">
      <c r="A90" s="131" t="s">
        <v>30407</v>
      </c>
      <c r="B90" s="132" t="s">
        <v>9074</v>
      </c>
      <c r="C90" s="133" t="s">
        <v>30261</v>
      </c>
      <c r="D90" s="134" t="s">
        <v>30408</v>
      </c>
      <c r="E90" s="135" t="s">
        <v>30266</v>
      </c>
      <c r="F90" s="140" t="n">
        <v>32.67</v>
      </c>
      <c r="G90" s="136" t="n">
        <f aca="false">VLOOKUP(B90,'TABELA 10-2021'!$A$2:$F$3190,6,0)</f>
        <v>11.5</v>
      </c>
      <c r="H90" s="137" t="n">
        <f aca="false">ROUND(G90*F90,2)</f>
        <v>375.71</v>
      </c>
      <c r="I90" s="138" t="n">
        <f aca="false">H90/$H$1227</f>
        <v>6.61982219641412E-005</v>
      </c>
    </row>
    <row r="91" s="139" customFormat="true" ht="33" hidden="false" customHeight="true" outlineLevel="1" collapsed="false">
      <c r="A91" s="131" t="s">
        <v>30409</v>
      </c>
      <c r="B91" s="132" t="s">
        <v>9076</v>
      </c>
      <c r="C91" s="133" t="s">
        <v>30261</v>
      </c>
      <c r="D91" s="134" t="s">
        <v>30410</v>
      </c>
      <c r="E91" s="135" t="s">
        <v>30266</v>
      </c>
      <c r="F91" s="140" t="n">
        <v>21.78</v>
      </c>
      <c r="G91" s="136" t="n">
        <f aca="false">VLOOKUP(B91,'TABELA 10-2021'!$A$2:$F$3190,6,0)</f>
        <v>12.11</v>
      </c>
      <c r="H91" s="137" t="n">
        <f aca="false">ROUND(G91*F91,2)</f>
        <v>263.76</v>
      </c>
      <c r="I91" s="138" t="n">
        <f aca="false">H91/$H$1227</f>
        <v>4.64731921568813E-005</v>
      </c>
    </row>
    <row r="92" s="139" customFormat="true" ht="33" hidden="false" customHeight="true" outlineLevel="1" collapsed="false">
      <c r="A92" s="131" t="s">
        <v>30411</v>
      </c>
      <c r="B92" s="132" t="s">
        <v>9080</v>
      </c>
      <c r="C92" s="133" t="s">
        <v>30261</v>
      </c>
      <c r="D92" s="134" t="s">
        <v>30412</v>
      </c>
      <c r="E92" s="135" t="s">
        <v>30266</v>
      </c>
      <c r="F92" s="140" t="n">
        <v>29.7</v>
      </c>
      <c r="G92" s="136" t="n">
        <f aca="false">VLOOKUP(B92,'TABELA 10-2021'!$A$2:$F$3190,6,0)</f>
        <v>205.28</v>
      </c>
      <c r="H92" s="137" t="n">
        <f aca="false">ROUND(G92*F92,2)</f>
        <v>6096.82</v>
      </c>
      <c r="I92" s="138" t="n">
        <f aca="false">H92/$H$1227</f>
        <v>0.00107422917578828</v>
      </c>
    </row>
    <row r="93" s="139" customFormat="true" ht="33" hidden="false" customHeight="true" outlineLevel="1" collapsed="false">
      <c r="A93" s="131" t="s">
        <v>30413</v>
      </c>
      <c r="B93" s="132" t="s">
        <v>12867</v>
      </c>
      <c r="C93" s="133" t="s">
        <v>30261</v>
      </c>
      <c r="D93" s="134" t="s">
        <v>30414</v>
      </c>
      <c r="E93" s="135" t="s">
        <v>30263</v>
      </c>
      <c r="F93" s="140" t="n">
        <v>316.8</v>
      </c>
      <c r="G93" s="136" t="n">
        <f aca="false">VLOOKUP(B93,'TABELA 10-2021'!$A$2:$F$3190,6,0)</f>
        <v>32.62</v>
      </c>
      <c r="H93" s="137" t="n">
        <f aca="false">ROUND(G93*F93,2)</f>
        <v>10334.02</v>
      </c>
      <c r="I93" s="138" t="n">
        <f aca="false">H93/$H$1227</f>
        <v>0.00182080261303099</v>
      </c>
    </row>
    <row r="94" s="139" customFormat="true" ht="33" hidden="false" customHeight="true" outlineLevel="1" collapsed="false">
      <c r="A94" s="131" t="s">
        <v>30415</v>
      </c>
      <c r="B94" s="132" t="s">
        <v>12887</v>
      </c>
      <c r="C94" s="133" t="s">
        <v>30261</v>
      </c>
      <c r="D94" s="134" t="s">
        <v>30416</v>
      </c>
      <c r="E94" s="135" t="s">
        <v>30263</v>
      </c>
      <c r="F94" s="140" t="n">
        <v>98.01</v>
      </c>
      <c r="G94" s="136" t="n">
        <f aca="false">VLOOKUP(B94,'TABELA 10-2021'!$A$2:$F$3190,6,0)</f>
        <v>26.69</v>
      </c>
      <c r="H94" s="137" t="n">
        <f aca="false">ROUND(G94*F94,2)</f>
        <v>2615.89</v>
      </c>
      <c r="I94" s="138" t="n">
        <f aca="false">H94/$H$1227</f>
        <v>0.000460906728204672</v>
      </c>
    </row>
    <row r="95" s="139" customFormat="true" ht="33" hidden="false" customHeight="true" outlineLevel="1" collapsed="false">
      <c r="A95" s="131" t="s">
        <v>30417</v>
      </c>
      <c r="B95" s="132" t="s">
        <v>12895</v>
      </c>
      <c r="C95" s="133" t="s">
        <v>30261</v>
      </c>
      <c r="D95" s="134" t="s">
        <v>30418</v>
      </c>
      <c r="E95" s="135" t="s">
        <v>30263</v>
      </c>
      <c r="F95" s="140" t="n">
        <v>884.07</v>
      </c>
      <c r="G95" s="136" t="n">
        <f aca="false">VLOOKUP(B95,'TABELA 10-2021'!$A$2:$F$3190,6,0)</f>
        <v>47.46</v>
      </c>
      <c r="H95" s="137" t="n">
        <f aca="false">ROUND(G95*F95,2)</f>
        <v>41957.96</v>
      </c>
      <c r="I95" s="138" t="n">
        <f aca="false">H95/$H$1227</f>
        <v>0.00739278259626456</v>
      </c>
    </row>
    <row r="96" s="139" customFormat="true" ht="33" hidden="false" customHeight="true" outlineLevel="1" collapsed="false">
      <c r="A96" s="131" t="s">
        <v>30419</v>
      </c>
      <c r="B96" s="132" t="s">
        <v>9082</v>
      </c>
      <c r="C96" s="133" t="s">
        <v>30261</v>
      </c>
      <c r="D96" s="134" t="s">
        <v>30420</v>
      </c>
      <c r="E96" s="135" t="s">
        <v>15074</v>
      </c>
      <c r="F96" s="140" t="n">
        <v>2</v>
      </c>
      <c r="G96" s="136" t="n">
        <f aca="false">VLOOKUP(B96,'TABELA 10-2021'!$A$2:$F$3190,6,0)</f>
        <v>2030.55</v>
      </c>
      <c r="H96" s="137" t="n">
        <f aca="false">ROUND(G96*F96,2)</f>
        <v>4061.1</v>
      </c>
      <c r="I96" s="138" t="n">
        <f aca="false">H96/$H$1227</f>
        <v>0.000715545498439152</v>
      </c>
    </row>
    <row r="97" s="139" customFormat="true" ht="33" hidden="false" customHeight="true" outlineLevel="1" collapsed="false">
      <c r="A97" s="131" t="s">
        <v>30421</v>
      </c>
      <c r="B97" s="132" t="s">
        <v>9084</v>
      </c>
      <c r="C97" s="133" t="s">
        <v>30261</v>
      </c>
      <c r="D97" s="134" t="s">
        <v>30422</v>
      </c>
      <c r="E97" s="135" t="s">
        <v>30263</v>
      </c>
      <c r="F97" s="140" t="n">
        <v>43.56</v>
      </c>
      <c r="G97" s="136" t="n">
        <f aca="false">VLOOKUP(B97,'TABELA 10-2021'!$A$2:$F$3190,6,0)</f>
        <v>140.08</v>
      </c>
      <c r="H97" s="137" t="n">
        <f aca="false">ROUND(G97*F97,2)</f>
        <v>6101.88</v>
      </c>
      <c r="I97" s="138" t="n">
        <f aca="false">H97/$H$1227</f>
        <v>0.00107512072246827</v>
      </c>
    </row>
    <row r="98" s="139" customFormat="true" ht="33" hidden="false" customHeight="true" outlineLevel="1" collapsed="false">
      <c r="A98" s="131" t="s">
        <v>30423</v>
      </c>
      <c r="B98" s="132" t="s">
        <v>9086</v>
      </c>
      <c r="C98" s="133" t="s">
        <v>30261</v>
      </c>
      <c r="D98" s="134" t="s">
        <v>30424</v>
      </c>
      <c r="E98" s="135" t="s">
        <v>15074</v>
      </c>
      <c r="F98" s="140" t="n">
        <v>2</v>
      </c>
      <c r="G98" s="136" t="n">
        <f aca="false">VLOOKUP(B98,'TABELA 10-2021'!$A$2:$F$3190,6,0)</f>
        <v>1088.58</v>
      </c>
      <c r="H98" s="137" t="n">
        <f aca="false">ROUND(G98*F98,2)</f>
        <v>2177.16</v>
      </c>
      <c r="I98" s="138" t="n">
        <f aca="false">H98/$H$1227</f>
        <v>0.000383604697589762</v>
      </c>
    </row>
    <row r="99" s="139" customFormat="true" ht="33" hidden="false" customHeight="true" outlineLevel="1" collapsed="false">
      <c r="A99" s="131" t="s">
        <v>30425</v>
      </c>
      <c r="B99" s="132" t="s">
        <v>9088</v>
      </c>
      <c r="C99" s="133" t="s">
        <v>30261</v>
      </c>
      <c r="D99" s="134" t="s">
        <v>30426</v>
      </c>
      <c r="E99" s="135" t="s">
        <v>15074</v>
      </c>
      <c r="F99" s="140" t="n">
        <v>2</v>
      </c>
      <c r="G99" s="136" t="n">
        <f aca="false">VLOOKUP(B99,'TABELA 10-2021'!$A$2:$F$3190,6,0)</f>
        <v>1547.56</v>
      </c>
      <c r="H99" s="137" t="n">
        <f aca="false">ROUND(G99*F99,2)</f>
        <v>3095.12</v>
      </c>
      <c r="I99" s="138" t="n">
        <f aca="false">H99/$H$1227</f>
        <v>0.000545344656159412</v>
      </c>
    </row>
    <row r="100" s="139" customFormat="true" ht="33" hidden="false" customHeight="true" outlineLevel="1" collapsed="false">
      <c r="A100" s="131" t="s">
        <v>30427</v>
      </c>
      <c r="B100" s="132" t="s">
        <v>9090</v>
      </c>
      <c r="C100" s="133" t="s">
        <v>30261</v>
      </c>
      <c r="D100" s="134" t="s">
        <v>30428</v>
      </c>
      <c r="E100" s="135" t="s">
        <v>30263</v>
      </c>
      <c r="F100" s="140" t="n">
        <v>43.56</v>
      </c>
      <c r="G100" s="136" t="n">
        <f aca="false">VLOOKUP(B100,'TABELA 10-2021'!$A$2:$F$3190,6,0)</f>
        <v>267.73</v>
      </c>
      <c r="H100" s="137" t="n">
        <f aca="false">ROUND(G100*F100,2)</f>
        <v>11662.32</v>
      </c>
      <c r="I100" s="138" t="n">
        <f aca="false">H100/$H$1227</f>
        <v>0.00205484242627783</v>
      </c>
    </row>
    <row r="101" s="139" customFormat="true" ht="33" hidden="false" customHeight="true" outlineLevel="1" collapsed="false">
      <c r="A101" s="131" t="s">
        <v>30429</v>
      </c>
      <c r="B101" s="132" t="s">
        <v>9092</v>
      </c>
      <c r="C101" s="133" t="s">
        <v>30261</v>
      </c>
      <c r="D101" s="134" t="s">
        <v>30430</v>
      </c>
      <c r="E101" s="135" t="s">
        <v>30431</v>
      </c>
      <c r="F101" s="140" t="n">
        <v>76</v>
      </c>
      <c r="G101" s="136" t="n">
        <f aca="false">VLOOKUP(B101,'TABELA 10-2021'!$A$2:$F$3190,6,0)</f>
        <v>243.07</v>
      </c>
      <c r="H101" s="137" t="n">
        <f aca="false">ROUND(G101*F101,2)</f>
        <v>18473.32</v>
      </c>
      <c r="I101" s="138" t="n">
        <f aca="false">H101/$H$1227</f>
        <v>0.00325490654434167</v>
      </c>
    </row>
    <row r="102" s="139" customFormat="true" ht="33" hidden="false" customHeight="true" outlineLevel="1" collapsed="false">
      <c r="A102" s="131" t="s">
        <v>30432</v>
      </c>
      <c r="B102" s="132" t="s">
        <v>9095</v>
      </c>
      <c r="C102" s="133" t="s">
        <v>30261</v>
      </c>
      <c r="D102" s="134" t="s">
        <v>30433</v>
      </c>
      <c r="E102" s="135" t="s">
        <v>30431</v>
      </c>
      <c r="F102" s="142" t="n">
        <v>199</v>
      </c>
      <c r="G102" s="136" t="n">
        <f aca="false">VLOOKUP(B102,'TABELA 10-2021'!$A$2:$F$3190,6,0)</f>
        <v>133.84</v>
      </c>
      <c r="H102" s="137" t="n">
        <f aca="false">ROUND(G102*F102,2)</f>
        <v>26634.16</v>
      </c>
      <c r="I102" s="138" t="n">
        <f aca="false">H102/$H$1227</f>
        <v>0.00469280571586716</v>
      </c>
    </row>
    <row r="103" s="139" customFormat="true" ht="33" hidden="false" customHeight="true" outlineLevel="1" collapsed="false">
      <c r="A103" s="131" t="s">
        <v>30434</v>
      </c>
      <c r="B103" s="132" t="s">
        <v>9097</v>
      </c>
      <c r="C103" s="133" t="s">
        <v>30261</v>
      </c>
      <c r="D103" s="134" t="s">
        <v>30435</v>
      </c>
      <c r="E103" s="135" t="s">
        <v>30431</v>
      </c>
      <c r="F103" s="142" t="n">
        <v>99</v>
      </c>
      <c r="G103" s="136" t="n">
        <f aca="false">VLOOKUP(B103,'TABELA 10-2021'!$A$2:$F$3190,6,0)</f>
        <v>106.61</v>
      </c>
      <c r="H103" s="137" t="n">
        <f aca="false">ROUND(G103*F103,2)</f>
        <v>10554.39</v>
      </c>
      <c r="I103" s="138" t="n">
        <f aca="false">H103/$H$1227</f>
        <v>0.00185963070430947</v>
      </c>
    </row>
    <row r="104" s="139" customFormat="true" ht="33" hidden="false" customHeight="true" outlineLevel="1" collapsed="false">
      <c r="A104" s="131" t="s">
        <v>30436</v>
      </c>
      <c r="B104" s="132" t="s">
        <v>9099</v>
      </c>
      <c r="C104" s="133" t="s">
        <v>30261</v>
      </c>
      <c r="D104" s="134" t="s">
        <v>30437</v>
      </c>
      <c r="E104" s="135" t="s">
        <v>15074</v>
      </c>
      <c r="F104" s="140" t="n">
        <v>12</v>
      </c>
      <c r="G104" s="136" t="n">
        <f aca="false">VLOOKUP(B104,'TABELA 10-2021'!$A$2:$F$3190,6,0)</f>
        <v>116.02</v>
      </c>
      <c r="H104" s="137" t="n">
        <f aca="false">ROUND(G104*F104,2)</f>
        <v>1392.24</v>
      </c>
      <c r="I104" s="138" t="n">
        <f aca="false">H104/$H$1227</f>
        <v>0.000245305721293966</v>
      </c>
    </row>
    <row r="105" s="139" customFormat="true" ht="33" hidden="false" customHeight="true" outlineLevel="1" collapsed="false">
      <c r="A105" s="131" t="s">
        <v>30438</v>
      </c>
      <c r="B105" s="132" t="s">
        <v>9101</v>
      </c>
      <c r="C105" s="133" t="s">
        <v>30261</v>
      </c>
      <c r="D105" s="134" t="s">
        <v>30439</v>
      </c>
      <c r="E105" s="135" t="s">
        <v>15074</v>
      </c>
      <c r="F105" s="140" t="n">
        <v>143</v>
      </c>
      <c r="G105" s="136" t="n">
        <f aca="false">VLOOKUP(B105,'TABELA 10-2021'!$A$2:$F$3190,6,0)</f>
        <v>26.63</v>
      </c>
      <c r="H105" s="137" t="n">
        <f aca="false">ROUND(G105*F105,2)</f>
        <v>3808.09</v>
      </c>
      <c r="I105" s="138" t="n">
        <f aca="false">H105/$H$1227</f>
        <v>0.000670966402489757</v>
      </c>
    </row>
    <row r="106" s="139" customFormat="true" ht="33" hidden="false" customHeight="true" outlineLevel="1" collapsed="false">
      <c r="A106" s="131" t="s">
        <v>30440</v>
      </c>
      <c r="B106" s="132" t="s">
        <v>9103</v>
      </c>
      <c r="C106" s="133" t="s">
        <v>30261</v>
      </c>
      <c r="D106" s="134" t="s">
        <v>30441</v>
      </c>
      <c r="E106" s="135" t="s">
        <v>15074</v>
      </c>
      <c r="F106" s="140" t="n">
        <v>18</v>
      </c>
      <c r="G106" s="136" t="n">
        <f aca="false">VLOOKUP(B106,'TABELA 10-2021'!$A$2:$F$3190,6,0)</f>
        <v>17.27</v>
      </c>
      <c r="H106" s="137" t="n">
        <f aca="false">ROUND(G106*F106,2)</f>
        <v>310.86</v>
      </c>
      <c r="I106" s="138" t="n">
        <f aca="false">H106/$H$1227</f>
        <v>5.47719764706101E-005</v>
      </c>
    </row>
    <row r="107" s="139" customFormat="true" ht="33" hidden="false" customHeight="true" outlineLevel="1" collapsed="false">
      <c r="A107" s="131" t="s">
        <v>30442</v>
      </c>
      <c r="B107" s="132" t="s">
        <v>9105</v>
      </c>
      <c r="C107" s="133" t="s">
        <v>30261</v>
      </c>
      <c r="D107" s="134" t="s">
        <v>30443</v>
      </c>
      <c r="E107" s="135" t="s">
        <v>15074</v>
      </c>
      <c r="F107" s="140" t="n">
        <v>114</v>
      </c>
      <c r="G107" s="136" t="n">
        <f aca="false">VLOOKUP(B107,'TABELA 10-2021'!$A$2:$F$3190,6,0)</f>
        <v>25.07</v>
      </c>
      <c r="H107" s="137" t="n">
        <f aca="false">ROUND(G107*F107,2)</f>
        <v>2857.98</v>
      </c>
      <c r="I107" s="138" t="n">
        <f aca="false">H107/$H$1227</f>
        <v>0.000503561774797254</v>
      </c>
    </row>
    <row r="108" s="139" customFormat="true" ht="33" hidden="false" customHeight="true" outlineLevel="1" collapsed="false">
      <c r="A108" s="131" t="s">
        <v>30444</v>
      </c>
      <c r="B108" s="132" t="s">
        <v>9107</v>
      </c>
      <c r="C108" s="133" t="s">
        <v>30261</v>
      </c>
      <c r="D108" s="134" t="s">
        <v>30445</v>
      </c>
      <c r="E108" s="135" t="s">
        <v>15074</v>
      </c>
      <c r="F108" s="140" t="n">
        <v>114</v>
      </c>
      <c r="G108" s="136" t="n">
        <f aca="false">VLOOKUP(B108,'TABELA 10-2021'!$A$2:$F$3190,6,0)</f>
        <v>25.07</v>
      </c>
      <c r="H108" s="137" t="n">
        <f aca="false">ROUND(G108*F108,2)</f>
        <v>2857.98</v>
      </c>
      <c r="I108" s="138" t="n">
        <f aca="false">H108/$H$1227</f>
        <v>0.000503561774797254</v>
      </c>
    </row>
    <row r="109" s="139" customFormat="true" ht="33" hidden="false" customHeight="true" outlineLevel="1" collapsed="false">
      <c r="A109" s="131" t="s">
        <v>30446</v>
      </c>
      <c r="B109" s="132" t="s">
        <v>9134</v>
      </c>
      <c r="C109" s="133" t="s">
        <v>30261</v>
      </c>
      <c r="D109" s="134" t="s">
        <v>30447</v>
      </c>
      <c r="E109" s="135" t="s">
        <v>15074</v>
      </c>
      <c r="F109" s="142" t="n">
        <v>199</v>
      </c>
      <c r="G109" s="136" t="n">
        <f aca="false">VLOOKUP(B109,'TABELA 10-2021'!$A$2:$F$3190,6,0)</f>
        <v>247.89</v>
      </c>
      <c r="H109" s="137" t="n">
        <f aca="false">ROUND(G109*F109,2)</f>
        <v>49330.11</v>
      </c>
      <c r="I109" s="138" t="n">
        <f aca="false">H109/$H$1227</f>
        <v>0.00869171853635916</v>
      </c>
    </row>
    <row r="110" s="139" customFormat="true" ht="33" hidden="false" customHeight="true" outlineLevel="1" collapsed="false">
      <c r="A110" s="131" t="s">
        <v>30448</v>
      </c>
      <c r="B110" s="132" t="s">
        <v>9136</v>
      </c>
      <c r="C110" s="133" t="s">
        <v>30261</v>
      </c>
      <c r="D110" s="134" t="s">
        <v>30449</v>
      </c>
      <c r="E110" s="135" t="s">
        <v>15074</v>
      </c>
      <c r="F110" s="142" t="n">
        <v>199</v>
      </c>
      <c r="G110" s="136" t="n">
        <f aca="false">VLOOKUP(B110,'TABELA 10-2021'!$A$2:$F$3190,6,0)</f>
        <v>251.67</v>
      </c>
      <c r="H110" s="137" t="n">
        <f aca="false">ROUND(G110*F110,2)</f>
        <v>50082.33</v>
      </c>
      <c r="I110" s="138" t="n">
        <f aca="false">H110/$H$1227</f>
        <v>0.00882425593628428</v>
      </c>
    </row>
    <row r="111" s="77" customFormat="true" ht="33" hidden="false" customHeight="true" outlineLevel="0" collapsed="false">
      <c r="A111" s="115" t="n">
        <v>3</v>
      </c>
      <c r="B111" s="116"/>
      <c r="C111" s="115"/>
      <c r="D111" s="118" t="s">
        <v>30450</v>
      </c>
      <c r="E111" s="119" t="n">
        <f aca="false">ROUND(SUM(E112+E124),2)</f>
        <v>276123.67</v>
      </c>
      <c r="F111" s="119"/>
      <c r="G111" s="120"/>
      <c r="H111" s="121"/>
      <c r="I111" s="122" t="n">
        <f aca="false">E111/$H$1227</f>
        <v>0.0486516089436354</v>
      </c>
    </row>
    <row r="112" s="130" customFormat="true" ht="33" hidden="false" customHeight="true" outlineLevel="1" collapsed="false">
      <c r="A112" s="123" t="s">
        <v>452</v>
      </c>
      <c r="B112" s="124"/>
      <c r="C112" s="141" t="s">
        <v>30258</v>
      </c>
      <c r="D112" s="126" t="s">
        <v>30451</v>
      </c>
      <c r="E112" s="127" t="n">
        <f aca="false">SUM(H113:H123)</f>
        <v>24237.53</v>
      </c>
      <c r="F112" s="127"/>
      <c r="G112" s="128"/>
      <c r="H112" s="128"/>
      <c r="I112" s="129" t="n">
        <f aca="false">E112/$H$1227</f>
        <v>0.00427053150249536</v>
      </c>
    </row>
    <row r="113" s="139" customFormat="true" ht="33" hidden="false" customHeight="true" outlineLevel="1" collapsed="false">
      <c r="A113" s="131" t="s">
        <v>30452</v>
      </c>
      <c r="B113" s="132" t="s">
        <v>9466</v>
      </c>
      <c r="C113" s="133" t="s">
        <v>30261</v>
      </c>
      <c r="D113" s="134" t="s">
        <v>30453</v>
      </c>
      <c r="E113" s="135" t="s">
        <v>30263</v>
      </c>
      <c r="F113" s="135" t="n">
        <v>213.84</v>
      </c>
      <c r="G113" s="136" t="n">
        <f aca="false">VLOOKUP(B113,'TABELA 10-2021'!$A$2:$F$3190,6,0)</f>
        <v>24.79</v>
      </c>
      <c r="H113" s="137" t="n">
        <f aca="false">ROUND(G113*F113,2)</f>
        <v>5301.09</v>
      </c>
      <c r="I113" s="138" t="n">
        <f aca="false">H113/$H$1227</f>
        <v>0.000934025531585237</v>
      </c>
    </row>
    <row r="114" s="139" customFormat="true" ht="33" hidden="false" customHeight="true" outlineLevel="1" collapsed="false">
      <c r="A114" s="131" t="s">
        <v>30454</v>
      </c>
      <c r="B114" s="132" t="s">
        <v>9468</v>
      </c>
      <c r="C114" s="133" t="s">
        <v>30261</v>
      </c>
      <c r="D114" s="134" t="s">
        <v>30455</v>
      </c>
      <c r="E114" s="135" t="s">
        <v>30263</v>
      </c>
      <c r="F114" s="140" t="n">
        <v>213.84</v>
      </c>
      <c r="G114" s="136" t="n">
        <f aca="false">VLOOKUP(B114,'TABELA 10-2021'!$A$2:$F$3190,6,0)</f>
        <v>7.53</v>
      </c>
      <c r="H114" s="137" t="n">
        <f aca="false">ROUND(G114*F114,2)</f>
        <v>1610.22</v>
      </c>
      <c r="I114" s="138" t="n">
        <f aca="false">H114/$H$1227</f>
        <v>0.000283712706531898</v>
      </c>
    </row>
    <row r="115" s="139" customFormat="true" ht="33" hidden="false" customHeight="true" outlineLevel="1" collapsed="false">
      <c r="A115" s="131" t="s">
        <v>30456</v>
      </c>
      <c r="B115" s="132" t="s">
        <v>9470</v>
      </c>
      <c r="C115" s="133" t="s">
        <v>30261</v>
      </c>
      <c r="D115" s="134" t="s">
        <v>30457</v>
      </c>
      <c r="E115" s="135" t="s">
        <v>15074</v>
      </c>
      <c r="F115" s="140" t="n">
        <v>28</v>
      </c>
      <c r="G115" s="136" t="n">
        <f aca="false">VLOOKUP(B115,'TABELA 10-2021'!$A$2:$F$3190,6,0)</f>
        <v>42.5</v>
      </c>
      <c r="H115" s="137" t="n">
        <f aca="false">ROUND(G115*F115,2)</f>
        <v>1190</v>
      </c>
      <c r="I115" s="138" t="n">
        <f aca="false">H115/$H$1227</f>
        <v>0.000209672045293785</v>
      </c>
    </row>
    <row r="116" s="139" customFormat="true" ht="33" hidden="false" customHeight="true" outlineLevel="1" collapsed="false">
      <c r="A116" s="131" t="s">
        <v>30458</v>
      </c>
      <c r="B116" s="132" t="s">
        <v>9472</v>
      </c>
      <c r="C116" s="133" t="s">
        <v>30261</v>
      </c>
      <c r="D116" s="134" t="s">
        <v>30459</v>
      </c>
      <c r="E116" s="135" t="s">
        <v>15074</v>
      </c>
      <c r="F116" s="140" t="n">
        <v>28</v>
      </c>
      <c r="G116" s="136" t="n">
        <f aca="false">VLOOKUP(B116,'TABELA 10-2021'!$A$2:$F$3190,6,0)</f>
        <v>13.58</v>
      </c>
      <c r="H116" s="137" t="n">
        <f aca="false">ROUND(G116*F116,2)</f>
        <v>380.24</v>
      </c>
      <c r="I116" s="138" t="n">
        <f aca="false">H116/$H$1227</f>
        <v>6.69963852962259E-005</v>
      </c>
    </row>
    <row r="117" s="139" customFormat="true" ht="33" hidden="false" customHeight="true" outlineLevel="1" collapsed="false">
      <c r="A117" s="131" t="s">
        <v>30460</v>
      </c>
      <c r="B117" s="132" t="s">
        <v>9474</v>
      </c>
      <c r="C117" s="133" t="s">
        <v>30261</v>
      </c>
      <c r="D117" s="134" t="s">
        <v>30461</v>
      </c>
      <c r="E117" s="135" t="s">
        <v>15074</v>
      </c>
      <c r="F117" s="140" t="n">
        <v>28</v>
      </c>
      <c r="G117" s="136" t="n">
        <f aca="false">VLOOKUP(B117,'TABELA 10-2021'!$A$2:$F$3190,6,0)</f>
        <v>10.86</v>
      </c>
      <c r="H117" s="137" t="n">
        <f aca="false">ROUND(G117*F117,2)</f>
        <v>304.08</v>
      </c>
      <c r="I117" s="138" t="n">
        <f aca="false">H117/$H$1227</f>
        <v>5.35773743974237E-005</v>
      </c>
    </row>
    <row r="118" s="139" customFormat="true" ht="33" hidden="false" customHeight="true" outlineLevel="1" collapsed="false">
      <c r="A118" s="131" t="s">
        <v>30462</v>
      </c>
      <c r="B118" s="132" t="s">
        <v>9476</v>
      </c>
      <c r="C118" s="133" t="s">
        <v>30261</v>
      </c>
      <c r="D118" s="134" t="s">
        <v>30463</v>
      </c>
      <c r="E118" s="135" t="s">
        <v>15074</v>
      </c>
      <c r="F118" s="140" t="n">
        <v>10</v>
      </c>
      <c r="G118" s="136" t="n">
        <f aca="false">VLOOKUP(B118,'TABELA 10-2021'!$A$2:$F$3190,6,0)</f>
        <v>3.8</v>
      </c>
      <c r="H118" s="137" t="n">
        <f aca="false">ROUND(IFERROR(F118*G118," - "),2)</f>
        <v>38</v>
      </c>
      <c r="I118" s="138" t="n">
        <f aca="false">H118/$H$1227</f>
        <v>6.69540984971751E-006</v>
      </c>
    </row>
    <row r="119" s="139" customFormat="true" ht="33" hidden="false" customHeight="true" outlineLevel="1" collapsed="false">
      <c r="A119" s="131" t="s">
        <v>30464</v>
      </c>
      <c r="B119" s="132" t="s">
        <v>9478</v>
      </c>
      <c r="C119" s="133" t="s">
        <v>30261</v>
      </c>
      <c r="D119" s="134" t="s">
        <v>30465</v>
      </c>
      <c r="E119" s="135" t="s">
        <v>30266</v>
      </c>
      <c r="F119" s="140" t="n">
        <v>5.94</v>
      </c>
      <c r="G119" s="136" t="n">
        <f aca="false">VLOOKUP(B119,'TABELA 10-2021'!$A$2:$F$3190,6,0)</f>
        <v>28.33</v>
      </c>
      <c r="H119" s="137" t="n">
        <f aca="false">ROUND(G119*F119,2)</f>
        <v>168.28</v>
      </c>
      <c r="I119" s="138" t="n">
        <f aca="false">H119/$H$1227</f>
        <v>2.96500939344858E-005</v>
      </c>
    </row>
    <row r="120" s="139" customFormat="true" ht="33" hidden="false" customHeight="true" outlineLevel="1" collapsed="false">
      <c r="A120" s="131" t="s">
        <v>30466</v>
      </c>
      <c r="B120" s="132" t="s">
        <v>9481</v>
      </c>
      <c r="C120" s="133" t="s">
        <v>30261</v>
      </c>
      <c r="D120" s="134" t="s">
        <v>30467</v>
      </c>
      <c r="E120" s="135" t="s">
        <v>30263</v>
      </c>
      <c r="F120" s="140" t="n">
        <v>213.84</v>
      </c>
      <c r="G120" s="136" t="n">
        <f aca="false">VLOOKUP(B120,'TABELA 10-2021'!$A$2:$F$3190,6,0)</f>
        <v>35.41</v>
      </c>
      <c r="H120" s="137" t="n">
        <f aca="false">ROUND(G120*F120,2)</f>
        <v>7572.07</v>
      </c>
      <c r="I120" s="138" t="n">
        <f aca="false">H120/$H$1227</f>
        <v>0.00133416084370396</v>
      </c>
    </row>
    <row r="121" s="139" customFormat="true" ht="33" hidden="false" customHeight="true" outlineLevel="1" collapsed="false">
      <c r="A121" s="131" t="s">
        <v>30468</v>
      </c>
      <c r="B121" s="132" t="s">
        <v>9483</v>
      </c>
      <c r="C121" s="133" t="s">
        <v>30261</v>
      </c>
      <c r="D121" s="134" t="s">
        <v>30469</v>
      </c>
      <c r="E121" s="135" t="s">
        <v>15074</v>
      </c>
      <c r="F121" s="140" t="n">
        <v>28</v>
      </c>
      <c r="G121" s="136" t="n">
        <f aca="false">VLOOKUP(B121,'TABELA 10-2021'!$A$2:$F$3190,6,0)</f>
        <v>46.04</v>
      </c>
      <c r="H121" s="137" t="n">
        <f aca="false">ROUND(G121*F121,2)</f>
        <v>1289.12</v>
      </c>
      <c r="I121" s="138" t="n">
        <f aca="false">H121/$H$1227</f>
        <v>0.000227136493301785</v>
      </c>
    </row>
    <row r="122" s="139" customFormat="true" ht="33" hidden="false" customHeight="true" outlineLevel="1" collapsed="false">
      <c r="A122" s="131" t="s">
        <v>30470</v>
      </c>
      <c r="B122" s="132" t="s">
        <v>9485</v>
      </c>
      <c r="C122" s="133" t="s">
        <v>30261</v>
      </c>
      <c r="D122" s="134" t="s">
        <v>30471</v>
      </c>
      <c r="E122" s="135" t="s">
        <v>30263</v>
      </c>
      <c r="F122" s="140" t="n">
        <v>213.84</v>
      </c>
      <c r="G122" s="136" t="n">
        <f aca="false">VLOOKUP(B122,'TABELA 10-2021'!$A$2:$F$3190,6,0)</f>
        <v>9.89</v>
      </c>
      <c r="H122" s="137" t="n">
        <f aca="false">ROUND(G122*F122,2)</f>
        <v>2114.88</v>
      </c>
      <c r="I122" s="138" t="n">
        <f aca="false">H122/$H$1227</f>
        <v>0.000372631273236067</v>
      </c>
    </row>
    <row r="123" s="139" customFormat="true" ht="33" hidden="false" customHeight="true" outlineLevel="1" collapsed="false">
      <c r="A123" s="131" t="s">
        <v>30472</v>
      </c>
      <c r="B123" s="132" t="s">
        <v>671</v>
      </c>
      <c r="C123" s="133" t="s">
        <v>30473</v>
      </c>
      <c r="D123" s="134" t="s">
        <v>30474</v>
      </c>
      <c r="E123" s="135" t="s">
        <v>30263</v>
      </c>
      <c r="F123" s="140" t="n">
        <v>164.34</v>
      </c>
      <c r="G123" s="136" t="n">
        <f aca="false">VLOOKUP(B123,'CDHU - 184'!$A$9:$F$4092,6,0)</f>
        <v>25.98</v>
      </c>
      <c r="H123" s="137" t="n">
        <f aca="false">ROUND(G123*F123,2)</f>
        <v>4269.55</v>
      </c>
      <c r="I123" s="138" t="n">
        <f aca="false">H123/$H$1227</f>
        <v>0.000752273345364773</v>
      </c>
    </row>
    <row r="124" s="130" customFormat="true" ht="33" hidden="false" customHeight="true" outlineLevel="1" collapsed="false">
      <c r="A124" s="123" t="s">
        <v>476</v>
      </c>
      <c r="B124" s="124"/>
      <c r="C124" s="141" t="s">
        <v>30258</v>
      </c>
      <c r="D124" s="126" t="s">
        <v>30475</v>
      </c>
      <c r="E124" s="127" t="n">
        <f aca="false">SUM(H125:H151)</f>
        <v>251886.14</v>
      </c>
      <c r="F124" s="127"/>
      <c r="G124" s="128"/>
      <c r="H124" s="128"/>
      <c r="I124" s="129" t="n">
        <f aca="false">E124/$H$1227</f>
        <v>0.0443810774411401</v>
      </c>
    </row>
    <row r="125" s="139" customFormat="true" ht="33" hidden="false" customHeight="true" outlineLevel="1" collapsed="false">
      <c r="A125" s="131" t="s">
        <v>30476</v>
      </c>
      <c r="B125" s="132" t="s">
        <v>9364</v>
      </c>
      <c r="C125" s="133" t="s">
        <v>30261</v>
      </c>
      <c r="D125" s="134" t="s">
        <v>30477</v>
      </c>
      <c r="E125" s="135" t="s">
        <v>30263</v>
      </c>
      <c r="F125" s="140" t="n">
        <v>57.42</v>
      </c>
      <c r="G125" s="136" t="n">
        <f aca="false">VLOOKUP(B125,'TABELA 10-2021'!$A$2:$F$3190,6,0)</f>
        <v>454.84</v>
      </c>
      <c r="H125" s="137" t="n">
        <f aca="false">ROUND(G125*F125,2)</f>
        <v>26116.91</v>
      </c>
      <c r="I125" s="138" t="n">
        <f aca="false">H125/$H$1227</f>
        <v>0.00460166885416278</v>
      </c>
    </row>
    <row r="126" s="139" customFormat="true" ht="33" hidden="false" customHeight="true" outlineLevel="1" collapsed="false">
      <c r="A126" s="131" t="s">
        <v>30478</v>
      </c>
      <c r="B126" s="132" t="s">
        <v>9372</v>
      </c>
      <c r="C126" s="133" t="s">
        <v>30261</v>
      </c>
      <c r="D126" s="134" t="s">
        <v>30479</v>
      </c>
      <c r="E126" s="135" t="s">
        <v>30263</v>
      </c>
      <c r="F126" s="140" t="n">
        <v>57.42</v>
      </c>
      <c r="G126" s="136" t="n">
        <f aca="false">VLOOKUP(B126,'TABELA 10-2021'!$A$2:$F$3190,6,0)</f>
        <v>704.31</v>
      </c>
      <c r="H126" s="137" t="n">
        <f aca="false">ROUND(G126*F126,2)</f>
        <v>40441.48</v>
      </c>
      <c r="I126" s="138" t="n">
        <f aca="false">H126/$H$1227</f>
        <v>0.00712558640866194</v>
      </c>
    </row>
    <row r="127" s="139" customFormat="true" ht="33" hidden="false" customHeight="true" outlineLevel="1" collapsed="false">
      <c r="A127" s="131" t="s">
        <v>30480</v>
      </c>
      <c r="B127" s="132" t="s">
        <v>9497</v>
      </c>
      <c r="C127" s="133" t="s">
        <v>30261</v>
      </c>
      <c r="D127" s="134" t="s">
        <v>30481</v>
      </c>
      <c r="E127" s="135" t="s">
        <v>30263</v>
      </c>
      <c r="F127" s="140" t="n">
        <v>13.86</v>
      </c>
      <c r="G127" s="136" t="n">
        <f aca="false">VLOOKUP(B127,'TABELA 10-2021'!$A$2:$F$3190,6,0)</f>
        <v>1054.2</v>
      </c>
      <c r="H127" s="137" t="n">
        <f aca="false">ROUND(G127*F127,2)</f>
        <v>14611.21</v>
      </c>
      <c r="I127" s="138" t="n">
        <f aca="false">H127/$H$1227</f>
        <v>0.00257442208816555</v>
      </c>
    </row>
    <row r="128" s="139" customFormat="true" ht="33" hidden="false" customHeight="true" outlineLevel="1" collapsed="false">
      <c r="A128" s="131" t="s">
        <v>30482</v>
      </c>
      <c r="B128" s="132" t="s">
        <v>9499</v>
      </c>
      <c r="C128" s="133" t="s">
        <v>30261</v>
      </c>
      <c r="D128" s="134" t="s">
        <v>30483</v>
      </c>
      <c r="E128" s="135" t="s">
        <v>30263</v>
      </c>
      <c r="F128" s="140" t="n">
        <v>9.9</v>
      </c>
      <c r="G128" s="136" t="n">
        <f aca="false">VLOOKUP(B128,'TABELA 10-2021'!$A$2:$F$3190,6,0)</f>
        <v>957.71</v>
      </c>
      <c r="H128" s="137" t="n">
        <f aca="false">ROUND(G128*F128,2)</f>
        <v>9481.33</v>
      </c>
      <c r="I128" s="138" t="n">
        <f aca="false">H128/$H$1227</f>
        <v>0.00167056290185321</v>
      </c>
    </row>
    <row r="129" s="139" customFormat="true" ht="33" hidden="false" customHeight="true" outlineLevel="1" collapsed="false">
      <c r="A129" s="131" t="s">
        <v>30484</v>
      </c>
      <c r="B129" s="132" t="s">
        <v>9501</v>
      </c>
      <c r="C129" s="133" t="s">
        <v>30261</v>
      </c>
      <c r="D129" s="134" t="s">
        <v>30485</v>
      </c>
      <c r="E129" s="135" t="s">
        <v>30263</v>
      </c>
      <c r="F129" s="140" t="n">
        <v>4.95</v>
      </c>
      <c r="G129" s="136" t="n">
        <f aca="false">VLOOKUP(B129,'TABELA 10-2021'!$A$2:$F$3190,6,0)</f>
        <v>758.78</v>
      </c>
      <c r="H129" s="137" t="n">
        <f aca="false">ROUND(G129*F129,2)</f>
        <v>3755.96</v>
      </c>
      <c r="I129" s="138" t="n">
        <f aca="false">H129/$H$1227</f>
        <v>0.00066178135734592</v>
      </c>
    </row>
    <row r="130" s="139" customFormat="true" ht="33" hidden="false" customHeight="true" outlineLevel="1" collapsed="false">
      <c r="A130" s="131" t="s">
        <v>30486</v>
      </c>
      <c r="B130" s="132" t="s">
        <v>9503</v>
      </c>
      <c r="C130" s="133" t="s">
        <v>30261</v>
      </c>
      <c r="D130" s="134" t="s">
        <v>30487</v>
      </c>
      <c r="E130" s="135" t="s">
        <v>30263</v>
      </c>
      <c r="F130" s="140" t="n">
        <v>4.95</v>
      </c>
      <c r="G130" s="136" t="n">
        <f aca="false">VLOOKUP(B130,'TABELA 10-2021'!$A$2:$F$3190,6,0)</f>
        <v>299.86</v>
      </c>
      <c r="H130" s="137" t="n">
        <f aca="false">ROUND(G130*F130,2)</f>
        <v>1484.31</v>
      </c>
      <c r="I130" s="138" t="n">
        <f aca="false">H130/$H$1227</f>
        <v>0.000261527994579847</v>
      </c>
    </row>
    <row r="131" s="139" customFormat="true" ht="33" hidden="false" customHeight="true" outlineLevel="1" collapsed="false">
      <c r="A131" s="131" t="s">
        <v>30488</v>
      </c>
      <c r="B131" s="132" t="s">
        <v>9505</v>
      </c>
      <c r="C131" s="133" t="s">
        <v>30261</v>
      </c>
      <c r="D131" s="134" t="s">
        <v>30489</v>
      </c>
      <c r="E131" s="135" t="s">
        <v>30263</v>
      </c>
      <c r="F131" s="140" t="n">
        <v>3.96</v>
      </c>
      <c r="G131" s="136" t="n">
        <f aca="false">VLOOKUP(B131,'TABELA 10-2021'!$A$2:$F$3190,6,0)</f>
        <v>800.52</v>
      </c>
      <c r="H131" s="137" t="n">
        <f aca="false">ROUND(G131*F131,2)</f>
        <v>3170.06</v>
      </c>
      <c r="I131" s="138" t="n">
        <f aca="false">H131/$H$1227</f>
        <v>0.000558548709163039</v>
      </c>
    </row>
    <row r="132" s="139" customFormat="true" ht="33" hidden="false" customHeight="true" outlineLevel="1" collapsed="false">
      <c r="A132" s="131" t="s">
        <v>30490</v>
      </c>
      <c r="B132" s="132" t="s">
        <v>9509</v>
      </c>
      <c r="C132" s="133" t="s">
        <v>30261</v>
      </c>
      <c r="D132" s="134" t="s">
        <v>30491</v>
      </c>
      <c r="E132" s="135" t="s">
        <v>30263</v>
      </c>
      <c r="F132" s="140" t="n">
        <v>5.94</v>
      </c>
      <c r="G132" s="136" t="n">
        <f aca="false">VLOOKUP(B132,'TABELA 10-2021'!$A$2:$F$3190,6,0)</f>
        <v>400.06</v>
      </c>
      <c r="H132" s="137" t="n">
        <f aca="false">ROUND(G132*F132,2)</f>
        <v>2376.36</v>
      </c>
      <c r="I132" s="138" t="n">
        <f aca="false">H132/$H$1227</f>
        <v>0.000418702740801966</v>
      </c>
    </row>
    <row r="133" s="139" customFormat="true" ht="33" hidden="false" customHeight="true" outlineLevel="1" collapsed="false">
      <c r="A133" s="131" t="s">
        <v>30492</v>
      </c>
      <c r="B133" s="132" t="s">
        <v>9511</v>
      </c>
      <c r="C133" s="133" t="s">
        <v>30261</v>
      </c>
      <c r="D133" s="134" t="s">
        <v>30493</v>
      </c>
      <c r="E133" s="135" t="s">
        <v>30263</v>
      </c>
      <c r="F133" s="140" t="n">
        <v>5.94</v>
      </c>
      <c r="G133" s="136" t="n">
        <f aca="false">VLOOKUP(B133,'TABELA 10-2021'!$A$2:$F$3190,6,0)</f>
        <v>372.69</v>
      </c>
      <c r="H133" s="137" t="n">
        <f aca="false">ROUND(G133*F133,2)</f>
        <v>2213.78</v>
      </c>
      <c r="I133" s="138" t="n">
        <f aca="false">H133/$H$1227</f>
        <v>0.000390056958344938</v>
      </c>
    </row>
    <row r="134" s="139" customFormat="true" ht="33" hidden="false" customHeight="true" outlineLevel="1" collapsed="false">
      <c r="A134" s="131" t="s">
        <v>30494</v>
      </c>
      <c r="B134" s="132" t="s">
        <v>9512</v>
      </c>
      <c r="C134" s="133" t="s">
        <v>30261</v>
      </c>
      <c r="D134" s="134" t="s">
        <v>30495</v>
      </c>
      <c r="E134" s="135" t="s">
        <v>30263</v>
      </c>
      <c r="F134" s="140" t="n">
        <v>13.86</v>
      </c>
      <c r="G134" s="136" t="n">
        <f aca="false">VLOOKUP(B134,'TABELA 10-2021'!$A$2:$F$3190,6,0)</f>
        <v>688.55</v>
      </c>
      <c r="H134" s="137" t="n">
        <f aca="false">ROUND(G134*F134,2)</f>
        <v>9543.3</v>
      </c>
      <c r="I134" s="138" t="n">
        <f aca="false">H134/$H$1227</f>
        <v>0.00168148170575813</v>
      </c>
    </row>
    <row r="135" s="139" customFormat="true" ht="33" hidden="false" customHeight="true" outlineLevel="1" collapsed="false">
      <c r="A135" s="131" t="s">
        <v>30496</v>
      </c>
      <c r="B135" s="132" t="s">
        <v>9514</v>
      </c>
      <c r="C135" s="133" t="s">
        <v>30261</v>
      </c>
      <c r="D135" s="134" t="s">
        <v>30497</v>
      </c>
      <c r="E135" s="135" t="s">
        <v>30263</v>
      </c>
      <c r="F135" s="140" t="n">
        <v>13.86</v>
      </c>
      <c r="G135" s="136" t="n">
        <f aca="false">VLOOKUP(B135,'TABELA 10-2021'!$A$2:$F$3190,6,0)</f>
        <v>669.68</v>
      </c>
      <c r="H135" s="137" t="n">
        <f aca="false">ROUND(G135*F135,2)</f>
        <v>9281.76</v>
      </c>
      <c r="I135" s="138" t="n">
        <f aca="false">H135/$H$1227</f>
        <v>0.00163539966649247</v>
      </c>
    </row>
    <row r="136" s="139" customFormat="true" ht="33" hidden="false" customHeight="true" outlineLevel="1" collapsed="false">
      <c r="A136" s="131" t="s">
        <v>30498</v>
      </c>
      <c r="B136" s="132" t="s">
        <v>9518</v>
      </c>
      <c r="C136" s="133" t="s">
        <v>30261</v>
      </c>
      <c r="D136" s="134" t="s">
        <v>30499</v>
      </c>
      <c r="E136" s="135" t="s">
        <v>30263</v>
      </c>
      <c r="F136" s="140" t="n">
        <v>28.71</v>
      </c>
      <c r="G136" s="136" t="n">
        <f aca="false">VLOOKUP(B136,'TABELA 10-2021'!$A$2:$F$3190,6,0)</f>
        <v>337.91</v>
      </c>
      <c r="H136" s="137" t="n">
        <f aca="false">ROUND(G136*F136,2)</f>
        <v>9701.4</v>
      </c>
      <c r="I136" s="138" t="n">
        <f aca="false">H136/$H$1227</f>
        <v>0.00170933813463288</v>
      </c>
    </row>
    <row r="137" s="139" customFormat="true" ht="33" hidden="false" customHeight="true" outlineLevel="1" collapsed="false">
      <c r="A137" s="131" t="s">
        <v>30500</v>
      </c>
      <c r="B137" s="132" t="s">
        <v>9520</v>
      </c>
      <c r="C137" s="133" t="s">
        <v>30261</v>
      </c>
      <c r="D137" s="134" t="s">
        <v>30501</v>
      </c>
      <c r="E137" s="135" t="s">
        <v>30266</v>
      </c>
      <c r="F137" s="140" t="n">
        <v>4.95</v>
      </c>
      <c r="G137" s="136" t="n">
        <f aca="false">VLOOKUP(B137,'TABELA 10-2021'!$A$2:$F$3190,6,0)</f>
        <v>38.71</v>
      </c>
      <c r="H137" s="137" t="n">
        <f aca="false">ROUND(G137*F137,2)</f>
        <v>191.61</v>
      </c>
      <c r="I137" s="138" t="n">
        <f aca="false">H137/$H$1227</f>
        <v>3.37607231922203E-005</v>
      </c>
    </row>
    <row r="138" s="139" customFormat="true" ht="33" hidden="false" customHeight="true" outlineLevel="1" collapsed="false">
      <c r="A138" s="131" t="s">
        <v>30502</v>
      </c>
      <c r="B138" s="132" t="s">
        <v>9522</v>
      </c>
      <c r="C138" s="133" t="s">
        <v>30261</v>
      </c>
      <c r="D138" s="134" t="s">
        <v>30503</v>
      </c>
      <c r="E138" s="135" t="s">
        <v>15074</v>
      </c>
      <c r="F138" s="140" t="n">
        <v>13</v>
      </c>
      <c r="G138" s="136" t="n">
        <f aca="false">VLOOKUP(B138,'TABELA 10-2021'!$A$2:$F$3190,6,0)</f>
        <v>32.14</v>
      </c>
      <c r="H138" s="137" t="n">
        <f aca="false">ROUND(G138*F138,2)</f>
        <v>417.82</v>
      </c>
      <c r="I138" s="138" t="n">
        <f aca="false">H138/$H$1227</f>
        <v>7.36177932476044E-005</v>
      </c>
    </row>
    <row r="139" s="139" customFormat="true" ht="33" hidden="false" customHeight="true" outlineLevel="1" collapsed="false">
      <c r="A139" s="131" t="s">
        <v>30504</v>
      </c>
      <c r="B139" s="132" t="s">
        <v>9524</v>
      </c>
      <c r="C139" s="133" t="s">
        <v>30261</v>
      </c>
      <c r="D139" s="134" t="s">
        <v>30505</v>
      </c>
      <c r="E139" s="135" t="s">
        <v>15074</v>
      </c>
      <c r="F139" s="140" t="n">
        <v>5</v>
      </c>
      <c r="G139" s="136" t="n">
        <f aca="false">VLOOKUP(B139,'TABELA 10-2021'!$A$2:$F$3190,6,0)</f>
        <v>86.52</v>
      </c>
      <c r="H139" s="137" t="n">
        <f aca="false">ROUND(G139*F139,2)</f>
        <v>432.6</v>
      </c>
      <c r="I139" s="138" t="n">
        <f aca="false">H139/$H$1227</f>
        <v>7.62219552891525E-005</v>
      </c>
    </row>
    <row r="140" s="139" customFormat="true" ht="33" hidden="false" customHeight="true" outlineLevel="1" collapsed="false">
      <c r="A140" s="131" t="s">
        <v>30506</v>
      </c>
      <c r="B140" s="132" t="s">
        <v>9526</v>
      </c>
      <c r="C140" s="133" t="s">
        <v>30261</v>
      </c>
      <c r="D140" s="134" t="s">
        <v>30507</v>
      </c>
      <c r="E140" s="135" t="s">
        <v>15074</v>
      </c>
      <c r="F140" s="140" t="n">
        <v>18</v>
      </c>
      <c r="G140" s="136" t="n">
        <f aca="false">VLOOKUP(B140,'TABELA 10-2021'!$A$2:$F$3190,6,0)</f>
        <v>37.24</v>
      </c>
      <c r="H140" s="137" t="n">
        <f aca="false">ROUND(G140*F140,2)</f>
        <v>670.32</v>
      </c>
      <c r="I140" s="138" t="n">
        <f aca="false">H140/$H$1227</f>
        <v>0.000118107029749017</v>
      </c>
    </row>
    <row r="141" s="139" customFormat="true" ht="33" hidden="false" customHeight="true" outlineLevel="1" collapsed="false">
      <c r="A141" s="131" t="s">
        <v>30508</v>
      </c>
      <c r="B141" s="132" t="s">
        <v>9528</v>
      </c>
      <c r="C141" s="133" t="s">
        <v>30261</v>
      </c>
      <c r="D141" s="134" t="s">
        <v>30509</v>
      </c>
      <c r="E141" s="135" t="s">
        <v>30263</v>
      </c>
      <c r="F141" s="140" t="n">
        <v>171.27</v>
      </c>
      <c r="G141" s="136" t="n">
        <f aca="false">VLOOKUP(B141,'TABELA 10-2021'!$A$2:$F$3190,6,0)</f>
        <v>8.3</v>
      </c>
      <c r="H141" s="137" t="n">
        <f aca="false">ROUND(G141*F141,2)</f>
        <v>1421.54</v>
      </c>
      <c r="I141" s="138" t="n">
        <f aca="false">H141/$H$1227</f>
        <v>0.00025046823467809</v>
      </c>
    </row>
    <row r="142" s="139" customFormat="true" ht="33" hidden="false" customHeight="true" outlineLevel="1" collapsed="false">
      <c r="A142" s="131" t="s">
        <v>30510</v>
      </c>
      <c r="B142" s="132" t="s">
        <v>9530</v>
      </c>
      <c r="C142" s="133" t="s">
        <v>30261</v>
      </c>
      <c r="D142" s="134" t="s">
        <v>30511</v>
      </c>
      <c r="E142" s="135" t="s">
        <v>30512</v>
      </c>
      <c r="F142" s="140" t="n">
        <v>171.27</v>
      </c>
      <c r="G142" s="136" t="n">
        <f aca="false">VLOOKUP(B142,'TABELA 10-2021'!$A$2:$F$3190,6,0)</f>
        <v>46.37</v>
      </c>
      <c r="H142" s="137" t="n">
        <f aca="false">ROUND(G142*F142,2)</f>
        <v>7941.79</v>
      </c>
      <c r="I142" s="138" t="n">
        <f aca="false">H142/$H$1227</f>
        <v>0.00139930365764179</v>
      </c>
    </row>
    <row r="143" s="139" customFormat="true" ht="33" hidden="false" customHeight="true" outlineLevel="1" collapsed="false">
      <c r="A143" s="131" t="s">
        <v>30513</v>
      </c>
      <c r="B143" s="132" t="s">
        <v>8985</v>
      </c>
      <c r="C143" s="133" t="s">
        <v>30261</v>
      </c>
      <c r="D143" s="134" t="s">
        <v>30514</v>
      </c>
      <c r="E143" s="135" t="s">
        <v>15074</v>
      </c>
      <c r="F143" s="140" t="n">
        <v>1</v>
      </c>
      <c r="G143" s="136" t="n">
        <f aca="false">VLOOKUP(B143,'TABELA 10-2021'!$A$2:$F$3190,6,0)</f>
        <v>2301.13</v>
      </c>
      <c r="H143" s="137" t="n">
        <f aca="false">ROUND(G143*F143,2)</f>
        <v>2301.13</v>
      </c>
      <c r="I143" s="138" t="n">
        <f aca="false">H143/$H$1227</f>
        <v>0.000405447591249486</v>
      </c>
    </row>
    <row r="144" s="139" customFormat="true" ht="33" hidden="false" customHeight="true" outlineLevel="1" collapsed="false">
      <c r="A144" s="131" t="s">
        <v>30515</v>
      </c>
      <c r="B144" s="132" t="s">
        <v>9532</v>
      </c>
      <c r="C144" s="133" t="s">
        <v>30261</v>
      </c>
      <c r="D144" s="134" t="s">
        <v>30516</v>
      </c>
      <c r="E144" s="135" t="s">
        <v>30263</v>
      </c>
      <c r="F144" s="140" t="n">
        <v>7.92</v>
      </c>
      <c r="G144" s="136" t="n">
        <f aca="false">VLOOKUP(B144,'TABELA 10-2021'!$A$2:$F$3190,6,0)</f>
        <v>863.97</v>
      </c>
      <c r="H144" s="137" t="n">
        <f aca="false">ROUND(G144*F144,2)</f>
        <v>6842.64</v>
      </c>
      <c r="I144" s="138" t="n">
        <f aca="false">H144/$H$1227</f>
        <v>0.00120563892773871</v>
      </c>
    </row>
    <row r="145" s="139" customFormat="true" ht="33" hidden="false" customHeight="true" outlineLevel="1" collapsed="false">
      <c r="A145" s="131" t="s">
        <v>30517</v>
      </c>
      <c r="B145" s="132" t="s">
        <v>9534</v>
      </c>
      <c r="C145" s="133" t="s">
        <v>30261</v>
      </c>
      <c r="D145" s="134" t="s">
        <v>30518</v>
      </c>
      <c r="E145" s="135" t="s">
        <v>30263</v>
      </c>
      <c r="F145" s="140" t="n">
        <v>1.98</v>
      </c>
      <c r="G145" s="136" t="n">
        <f aca="false">VLOOKUP(B145,'TABELA 10-2021'!$A$2:$F$3190,6,0)</f>
        <v>190.54</v>
      </c>
      <c r="H145" s="137" t="n">
        <f aca="false">ROUND(G145*F145,2)</f>
        <v>377.27</v>
      </c>
      <c r="I145" s="138" t="n">
        <f aca="false">H145/$H$1227</f>
        <v>6.64730861579717E-005</v>
      </c>
    </row>
    <row r="146" s="139" customFormat="true" ht="33" hidden="false" customHeight="true" outlineLevel="1" collapsed="false">
      <c r="A146" s="131" t="s">
        <v>30519</v>
      </c>
      <c r="B146" s="132" t="s">
        <v>2851</v>
      </c>
      <c r="C146" s="133" t="s">
        <v>30473</v>
      </c>
      <c r="D146" s="134" t="s">
        <v>30520</v>
      </c>
      <c r="E146" s="135" t="s">
        <v>30263</v>
      </c>
      <c r="F146" s="140" t="n">
        <v>16.83</v>
      </c>
      <c r="G146" s="136" t="n">
        <f aca="false">VLOOKUP(B146,'CDHU - 184'!$A$9:$F$4092,6,0)</f>
        <v>1243.95</v>
      </c>
      <c r="H146" s="137" t="n">
        <f aca="false">ROUND(G146*F146,2)</f>
        <v>20935.68</v>
      </c>
      <c r="I146" s="138" t="n">
        <f aca="false">H146/$H$1227</f>
        <v>0.00368876205480352</v>
      </c>
    </row>
    <row r="147" s="139" customFormat="true" ht="33" hidden="false" customHeight="true" outlineLevel="1" collapsed="false">
      <c r="A147" s="131" t="s">
        <v>30521</v>
      </c>
      <c r="B147" s="132" t="s">
        <v>9536</v>
      </c>
      <c r="C147" s="133" t="s">
        <v>30261</v>
      </c>
      <c r="D147" s="134" t="s">
        <v>30522</v>
      </c>
      <c r="E147" s="135" t="s">
        <v>30263</v>
      </c>
      <c r="F147" s="140" t="n">
        <v>0.99</v>
      </c>
      <c r="G147" s="136" t="n">
        <f aca="false">VLOOKUP(B147,'TABELA 10-2021'!$A$2:$F$3190,6,0)</f>
        <v>545.33</v>
      </c>
      <c r="H147" s="137" t="n">
        <f aca="false">ROUND(G147*F147,2)</f>
        <v>539.88</v>
      </c>
      <c r="I147" s="138" t="n">
        <f aca="false">H147/$H$1227</f>
        <v>9.51241544648813E-005</v>
      </c>
    </row>
    <row r="148" s="139" customFormat="true" ht="33" hidden="false" customHeight="true" outlineLevel="1" collapsed="false">
      <c r="A148" s="131" t="s">
        <v>30523</v>
      </c>
      <c r="B148" s="132" t="s">
        <v>9538</v>
      </c>
      <c r="C148" s="133" t="s">
        <v>30261</v>
      </c>
      <c r="D148" s="134" t="s">
        <v>30524</v>
      </c>
      <c r="E148" s="135" t="s">
        <v>30263</v>
      </c>
      <c r="F148" s="140" t="n">
        <v>0.99</v>
      </c>
      <c r="G148" s="136" t="n">
        <f aca="false">VLOOKUP(B148,'TABELA 10-2021'!$A$2:$F$3190,6,0)</f>
        <v>1171.25</v>
      </c>
      <c r="H148" s="137" t="n">
        <f aca="false">ROUND(G148*F148,2)</f>
        <v>1159.54</v>
      </c>
      <c r="I148" s="138" t="n">
        <f aca="false">H148/$H$1227</f>
        <v>0.000204305145714248</v>
      </c>
    </row>
    <row r="149" s="139" customFormat="true" ht="33" hidden="false" customHeight="true" outlineLevel="1" collapsed="false">
      <c r="A149" s="131" t="s">
        <v>30525</v>
      </c>
      <c r="B149" s="132" t="s">
        <v>9540</v>
      </c>
      <c r="C149" s="133" t="s">
        <v>30261</v>
      </c>
      <c r="D149" s="134" t="s">
        <v>30526</v>
      </c>
      <c r="E149" s="135" t="s">
        <v>30266</v>
      </c>
      <c r="F149" s="140" t="n">
        <v>2.97</v>
      </c>
      <c r="G149" s="136" t="n">
        <f aca="false">VLOOKUP(B149,'TABELA 10-2021'!$A$2:$F$3190,6,0)</f>
        <v>43.67</v>
      </c>
      <c r="H149" s="137" t="n">
        <f aca="false">ROUND(G149*F149,2)</f>
        <v>129.7</v>
      </c>
      <c r="I149" s="138" t="n">
        <f aca="false">H149/$H$1227</f>
        <v>2.28524909870621E-005</v>
      </c>
    </row>
    <row r="150" s="139" customFormat="true" ht="33" hidden="false" customHeight="true" outlineLevel="1" collapsed="false">
      <c r="A150" s="131" t="s">
        <v>30527</v>
      </c>
      <c r="B150" s="132" t="s">
        <v>9542</v>
      </c>
      <c r="C150" s="133" t="s">
        <v>30261</v>
      </c>
      <c r="D150" s="134" t="s">
        <v>30528</v>
      </c>
      <c r="E150" s="135" t="s">
        <v>15074</v>
      </c>
      <c r="F150" s="140" t="n">
        <v>1</v>
      </c>
      <c r="G150" s="136" t="n">
        <f aca="false">VLOOKUP(B150,'TABELA 10-2021'!$A$2:$F$3190,6,0)</f>
        <v>18.3</v>
      </c>
      <c r="H150" s="137" t="n">
        <f aca="false">ROUND(G150*F150,2)</f>
        <v>18.3</v>
      </c>
      <c r="I150" s="138" t="n">
        <f aca="false">H150/$H$1227</f>
        <v>3.22436842762712E-006</v>
      </c>
    </row>
    <row r="151" s="139" customFormat="true" ht="33" hidden="false" customHeight="true" outlineLevel="1" collapsed="false">
      <c r="A151" s="131" t="s">
        <v>30529</v>
      </c>
      <c r="B151" s="132" t="s">
        <v>2267</v>
      </c>
      <c r="C151" s="133" t="s">
        <v>30473</v>
      </c>
      <c r="D151" s="134" t="s">
        <v>30530</v>
      </c>
      <c r="E151" s="135" t="s">
        <v>30263</v>
      </c>
      <c r="F151" s="140" t="n">
        <v>113.85</v>
      </c>
      <c r="G151" s="136" t="n">
        <f aca="false">VLOOKUP(B151,'CDHU - 184'!$A$9:$F$4092,6,0)</f>
        <v>670.43</v>
      </c>
      <c r="H151" s="137" t="n">
        <f aca="false">ROUND(G151*F151,2)</f>
        <v>76328.46</v>
      </c>
      <c r="I151" s="138" t="n">
        <f aca="false">H151/$H$1227</f>
        <v>0.013448692707836</v>
      </c>
    </row>
    <row r="152" s="77" customFormat="true" ht="33" hidden="false" customHeight="true" outlineLevel="0" collapsed="false">
      <c r="A152" s="115" t="n">
        <v>4</v>
      </c>
      <c r="B152" s="116"/>
      <c r="C152" s="115"/>
      <c r="D152" s="118" t="s">
        <v>19330</v>
      </c>
      <c r="E152" s="119" t="n">
        <f aca="false">ROUND(SUM(E153+E172),2)</f>
        <v>685251.87</v>
      </c>
      <c r="F152" s="119"/>
      <c r="G152" s="120"/>
      <c r="H152" s="121"/>
      <c r="I152" s="122" t="n">
        <f aca="false">E152/$H$1227</f>
        <v>0.120737950524614</v>
      </c>
    </row>
    <row r="153" s="130" customFormat="true" ht="33" hidden="false" customHeight="true" outlineLevel="1" collapsed="false">
      <c r="A153" s="123" t="s">
        <v>560</v>
      </c>
      <c r="B153" s="124"/>
      <c r="C153" s="141" t="s">
        <v>30258</v>
      </c>
      <c r="D153" s="126" t="s">
        <v>30283</v>
      </c>
      <c r="E153" s="127" t="n">
        <f aca="false">SUM(H154:H171)</f>
        <v>264533.11</v>
      </c>
      <c r="F153" s="127"/>
      <c r="G153" s="128"/>
      <c r="H153" s="128"/>
      <c r="I153" s="129" t="n">
        <f aca="false">E153/$H$1227</f>
        <v>0.0466094102702738</v>
      </c>
    </row>
    <row r="154" s="143" customFormat="true" ht="33" hidden="false" customHeight="true" outlineLevel="1" collapsed="false">
      <c r="A154" s="132" t="s">
        <v>30531</v>
      </c>
      <c r="B154" s="132" t="s">
        <v>9575</v>
      </c>
      <c r="C154" s="133" t="s">
        <v>30261</v>
      </c>
      <c r="D154" s="134" t="s">
        <v>30532</v>
      </c>
      <c r="E154" s="135" t="s">
        <v>30512</v>
      </c>
      <c r="F154" s="135" t="n">
        <v>14256</v>
      </c>
      <c r="G154" s="136" t="n">
        <f aca="false">VLOOKUP(B154,'TABELA 10-2021'!$A$2:$F$3190,6,0)</f>
        <v>17.3</v>
      </c>
      <c r="H154" s="137" t="n">
        <f aca="false">ROUND(G154*F154,2)</f>
        <v>246628.8</v>
      </c>
      <c r="I154" s="138" t="n">
        <f aca="false">H154/$H$1227</f>
        <v>0.0434547604406318</v>
      </c>
    </row>
    <row r="155" s="143" customFormat="true" ht="33" hidden="false" customHeight="true" outlineLevel="1" collapsed="false">
      <c r="A155" s="132" t="s">
        <v>30533</v>
      </c>
      <c r="B155" s="132" t="s">
        <v>9696</v>
      </c>
      <c r="C155" s="133" t="s">
        <v>30261</v>
      </c>
      <c r="D155" s="134" t="s">
        <v>30534</v>
      </c>
      <c r="E155" s="135" t="s">
        <v>30263</v>
      </c>
      <c r="F155" s="135" t="n">
        <v>475.2</v>
      </c>
      <c r="G155" s="136" t="n">
        <f aca="false">VLOOKUP(B155,'TABELA 10-2021'!$A$2:$F$3190,6,0)</f>
        <v>4.76</v>
      </c>
      <c r="H155" s="137" t="n">
        <f aca="false">ROUND(G155*F155,2)</f>
        <v>2261.95</v>
      </c>
      <c r="I155" s="138" t="n">
        <f aca="false">H155/$H$1227</f>
        <v>0.000398544271304435</v>
      </c>
    </row>
    <row r="156" s="143" customFormat="true" ht="33" hidden="false" customHeight="true" outlineLevel="1" collapsed="false">
      <c r="A156" s="132" t="s">
        <v>30535</v>
      </c>
      <c r="B156" s="132" t="s">
        <v>9698</v>
      </c>
      <c r="C156" s="133" t="s">
        <v>30261</v>
      </c>
      <c r="D156" s="134" t="s">
        <v>30536</v>
      </c>
      <c r="E156" s="135" t="s">
        <v>30263</v>
      </c>
      <c r="F156" s="140" t="n">
        <v>158.4</v>
      </c>
      <c r="G156" s="136" t="n">
        <f aca="false">VLOOKUP(B156,'TABELA 10-2021'!$A$2:$F$3190,6,0)</f>
        <v>21.11</v>
      </c>
      <c r="H156" s="137" t="n">
        <f aca="false">ROUND(G156*F156,2)</f>
        <v>3343.82</v>
      </c>
      <c r="I156" s="138" t="n">
        <f aca="false">H156/$H$1227</f>
        <v>0.000589164351675853</v>
      </c>
    </row>
    <row r="157" s="143" customFormat="true" ht="33" hidden="false" customHeight="true" outlineLevel="1" collapsed="false">
      <c r="A157" s="132" t="s">
        <v>30537</v>
      </c>
      <c r="B157" s="132" t="s">
        <v>9700</v>
      </c>
      <c r="C157" s="133" t="s">
        <v>30261</v>
      </c>
      <c r="D157" s="134" t="s">
        <v>30538</v>
      </c>
      <c r="E157" s="135" t="s">
        <v>30263</v>
      </c>
      <c r="F157" s="135" t="n">
        <v>158.4</v>
      </c>
      <c r="G157" s="136" t="n">
        <f aca="false">VLOOKUP(B157,'TABELA 10-2021'!$A$2:$F$3190,6,0)</f>
        <v>29.91</v>
      </c>
      <c r="H157" s="137" t="n">
        <f aca="false">ROUND(G157*F157,2)</f>
        <v>4737.74</v>
      </c>
      <c r="I157" s="138" t="n">
        <f aca="false">H157/$H$1227</f>
        <v>0.000834766080563174</v>
      </c>
    </row>
    <row r="158" s="143" customFormat="true" ht="33" hidden="false" customHeight="true" outlineLevel="1" collapsed="false">
      <c r="A158" s="132" t="s">
        <v>30539</v>
      </c>
      <c r="B158" s="132" t="s">
        <v>9702</v>
      </c>
      <c r="C158" s="133" t="s">
        <v>30261</v>
      </c>
      <c r="D158" s="134" t="s">
        <v>30540</v>
      </c>
      <c r="E158" s="135" t="s">
        <v>30263</v>
      </c>
      <c r="F158" s="140" t="n">
        <v>158.4</v>
      </c>
      <c r="G158" s="136" t="n">
        <f aca="false">VLOOKUP(B158,'TABELA 10-2021'!$A$2:$F$3190,6,0)</f>
        <v>14.07</v>
      </c>
      <c r="H158" s="137" t="n">
        <f aca="false">ROUND(G158*F158,2)</f>
        <v>2228.69</v>
      </c>
      <c r="I158" s="138" t="n">
        <f aca="false">H158/$H$1227</f>
        <v>0.000392684025735971</v>
      </c>
    </row>
    <row r="159" s="143" customFormat="true" ht="33" hidden="false" customHeight="true" outlineLevel="1" collapsed="false">
      <c r="A159" s="132" t="s">
        <v>30541</v>
      </c>
      <c r="B159" s="132" t="s">
        <v>9704</v>
      </c>
      <c r="C159" s="133" t="s">
        <v>30261</v>
      </c>
      <c r="D159" s="134" t="s">
        <v>30542</v>
      </c>
      <c r="E159" s="135" t="s">
        <v>30263</v>
      </c>
      <c r="F159" s="140" t="n">
        <v>63.36</v>
      </c>
      <c r="G159" s="136" t="n">
        <f aca="false">VLOOKUP(B159,'TABELA 10-2021'!$A$2:$F$3190,6,0)</f>
        <v>22.87</v>
      </c>
      <c r="H159" s="137" t="n">
        <f aca="false">ROUND(G159*F159,2)</f>
        <v>1449.04</v>
      </c>
      <c r="I159" s="138" t="n">
        <f aca="false">H159/$H$1227</f>
        <v>0.000255313597069333</v>
      </c>
    </row>
    <row r="160" s="143" customFormat="true" ht="33" hidden="false" customHeight="true" outlineLevel="1" collapsed="false">
      <c r="A160" s="132" t="s">
        <v>30543</v>
      </c>
      <c r="B160" s="132" t="s">
        <v>9706</v>
      </c>
      <c r="C160" s="133" t="s">
        <v>30261</v>
      </c>
      <c r="D160" s="134" t="s">
        <v>30544</v>
      </c>
      <c r="E160" s="135" t="s">
        <v>30266</v>
      </c>
      <c r="F160" s="135" t="n">
        <v>47.52</v>
      </c>
      <c r="G160" s="136" t="n">
        <f aca="false">VLOOKUP(B160,'TABELA 10-2021'!$A$2:$F$3190,6,0)</f>
        <v>3.51</v>
      </c>
      <c r="H160" s="137" t="n">
        <f aca="false">ROUND(G160*F160,2)</f>
        <v>166.8</v>
      </c>
      <c r="I160" s="138" t="n">
        <f aca="false">H160/$H$1227</f>
        <v>2.9389325340339E-005</v>
      </c>
    </row>
    <row r="161" s="143" customFormat="true" ht="33" hidden="false" customHeight="true" outlineLevel="1" collapsed="false">
      <c r="A161" s="132" t="s">
        <v>30545</v>
      </c>
      <c r="B161" s="132" t="s">
        <v>9708</v>
      </c>
      <c r="C161" s="133" t="s">
        <v>30261</v>
      </c>
      <c r="D161" s="134" t="s">
        <v>30546</v>
      </c>
      <c r="E161" s="135" t="s">
        <v>30266</v>
      </c>
      <c r="F161" s="135" t="n">
        <v>47.52</v>
      </c>
      <c r="G161" s="136" t="n">
        <f aca="false">VLOOKUP(B161,'TABELA 10-2021'!$A$2:$F$3190,6,0)</f>
        <v>2.11</v>
      </c>
      <c r="H161" s="137" t="n">
        <f aca="false">ROUND(G161*F161,2)</f>
        <v>100.27</v>
      </c>
      <c r="I161" s="138" t="n">
        <f aca="false">H161/$H$1227</f>
        <v>1.7667072253452E-005</v>
      </c>
    </row>
    <row r="162" s="143" customFormat="true" ht="33" hidden="false" customHeight="true" outlineLevel="1" collapsed="false">
      <c r="A162" s="132" t="s">
        <v>30547</v>
      </c>
      <c r="B162" s="132" t="s">
        <v>9710</v>
      </c>
      <c r="C162" s="133" t="s">
        <v>30261</v>
      </c>
      <c r="D162" s="134" t="s">
        <v>30548</v>
      </c>
      <c r="E162" s="135" t="s">
        <v>30266</v>
      </c>
      <c r="F162" s="140" t="n">
        <v>47.52</v>
      </c>
      <c r="G162" s="136" t="n">
        <f aca="false">VLOOKUP(B162,'TABELA 10-2021'!$A$2:$F$3190,6,0)</f>
        <v>0.35</v>
      </c>
      <c r="H162" s="137" t="n">
        <f aca="false">ROUND(G162*F162,2)</f>
        <v>16.63</v>
      </c>
      <c r="I162" s="138" t="n">
        <f aca="false">H162/$H$1227</f>
        <v>2.93012278423164E-006</v>
      </c>
    </row>
    <row r="163" s="143" customFormat="true" ht="33" hidden="false" customHeight="true" outlineLevel="1" collapsed="false">
      <c r="A163" s="132" t="s">
        <v>30549</v>
      </c>
      <c r="B163" s="132" t="s">
        <v>9712</v>
      </c>
      <c r="C163" s="133" t="s">
        <v>30261</v>
      </c>
      <c r="D163" s="134" t="s">
        <v>30550</v>
      </c>
      <c r="E163" s="135" t="s">
        <v>15074</v>
      </c>
      <c r="F163" s="140" t="n">
        <v>63</v>
      </c>
      <c r="G163" s="136" t="n">
        <f aca="false">VLOOKUP(B163,'TABELA 10-2021'!$A$2:$F$3190,6,0)</f>
        <v>5.27</v>
      </c>
      <c r="H163" s="137" t="n">
        <f aca="false">ROUND(G163*F163,2)</f>
        <v>332.01</v>
      </c>
      <c r="I163" s="138" t="n">
        <f aca="false">H163/$H$1227</f>
        <v>5.84985006369661E-005</v>
      </c>
    </row>
    <row r="164" s="143" customFormat="true" ht="33" hidden="false" customHeight="true" outlineLevel="1" collapsed="false">
      <c r="A164" s="132" t="s">
        <v>30551</v>
      </c>
      <c r="B164" s="132" t="s">
        <v>9714</v>
      </c>
      <c r="C164" s="133" t="s">
        <v>30261</v>
      </c>
      <c r="D164" s="134" t="s">
        <v>30552</v>
      </c>
      <c r="E164" s="135" t="s">
        <v>30263</v>
      </c>
      <c r="F164" s="135" t="n">
        <v>126.72</v>
      </c>
      <c r="G164" s="136" t="n">
        <f aca="false">VLOOKUP(B164,'TABELA 10-2021'!$A$2:$F$3190,6,0)</f>
        <v>5.17</v>
      </c>
      <c r="H164" s="137" t="n">
        <f aca="false">ROUND(G164*F164,2)</f>
        <v>655.14</v>
      </c>
      <c r="I164" s="138" t="n">
        <f aca="false">H164/$H$1227</f>
        <v>0.000115432389709051</v>
      </c>
    </row>
    <row r="165" s="143" customFormat="true" ht="33" hidden="false" customHeight="true" outlineLevel="1" collapsed="false">
      <c r="A165" s="132" t="s">
        <v>30553</v>
      </c>
      <c r="B165" s="132" t="s">
        <v>9716</v>
      </c>
      <c r="C165" s="133" t="s">
        <v>30261</v>
      </c>
      <c r="D165" s="134" t="s">
        <v>30554</v>
      </c>
      <c r="E165" s="135" t="s">
        <v>30263</v>
      </c>
      <c r="F165" s="140" t="n">
        <v>110.88</v>
      </c>
      <c r="G165" s="136" t="n">
        <f aca="false">VLOOKUP(B165,'TABELA 10-2021'!$A$2:$F$3190,6,0)</f>
        <v>3.57</v>
      </c>
      <c r="H165" s="137" t="n">
        <f aca="false">ROUND(G165*F165,2)</f>
        <v>395.84</v>
      </c>
      <c r="I165" s="138" t="n">
        <f aca="false">H165/$H$1227</f>
        <v>6.9745027234531E-005</v>
      </c>
    </row>
    <row r="166" s="143" customFormat="true" ht="33" hidden="false" customHeight="true" outlineLevel="1" collapsed="false">
      <c r="A166" s="132" t="s">
        <v>30555</v>
      </c>
      <c r="B166" s="132" t="s">
        <v>9718</v>
      </c>
      <c r="C166" s="133" t="s">
        <v>30261</v>
      </c>
      <c r="D166" s="134" t="s">
        <v>30556</v>
      </c>
      <c r="E166" s="135" t="s">
        <v>30266</v>
      </c>
      <c r="F166" s="140" t="n">
        <v>57.42</v>
      </c>
      <c r="G166" s="136" t="n">
        <f aca="false">VLOOKUP(B166,'TABELA 10-2021'!$A$2:$F$3190,6,0)</f>
        <v>4.76</v>
      </c>
      <c r="H166" s="137" t="n">
        <f aca="false">ROUND(G166*F166,2)</f>
        <v>273.32</v>
      </c>
      <c r="I166" s="138" t="n">
        <f aca="false">H166/$H$1227</f>
        <v>4.81576163190734E-005</v>
      </c>
    </row>
    <row r="167" s="143" customFormat="true" ht="33" hidden="false" customHeight="true" outlineLevel="1" collapsed="false">
      <c r="A167" s="132" t="s">
        <v>30557</v>
      </c>
      <c r="B167" s="132" t="s">
        <v>9720</v>
      </c>
      <c r="C167" s="133" t="s">
        <v>30261</v>
      </c>
      <c r="D167" s="134" t="s">
        <v>30558</v>
      </c>
      <c r="E167" s="135" t="s">
        <v>30266</v>
      </c>
      <c r="F167" s="135" t="n">
        <v>57.42</v>
      </c>
      <c r="G167" s="136" t="n">
        <f aca="false">VLOOKUP(B167,'TABELA 10-2021'!$A$2:$F$3190,6,0)</f>
        <v>1.19</v>
      </c>
      <c r="H167" s="137" t="n">
        <f aca="false">ROUND(G167*F167,2)</f>
        <v>68.33</v>
      </c>
      <c r="I167" s="138" t="n">
        <f aca="false">H167/$H$1227</f>
        <v>1.20394040797684E-005</v>
      </c>
    </row>
    <row r="168" s="143" customFormat="true" ht="33" hidden="false" customHeight="true" outlineLevel="1" collapsed="false">
      <c r="A168" s="132" t="s">
        <v>30559</v>
      </c>
      <c r="B168" s="132" t="s">
        <v>9722</v>
      </c>
      <c r="C168" s="133" t="s">
        <v>30261</v>
      </c>
      <c r="D168" s="134" t="s">
        <v>30560</v>
      </c>
      <c r="E168" s="135" t="s">
        <v>30263</v>
      </c>
      <c r="F168" s="140" t="n">
        <v>126.72</v>
      </c>
      <c r="G168" s="136" t="n">
        <f aca="false">VLOOKUP(B168,'TABELA 10-2021'!$A$2:$F$3190,6,0)</f>
        <v>6.41</v>
      </c>
      <c r="H168" s="137" t="n">
        <f aca="false">ROUND(G168*F168,2)</f>
        <v>812.28</v>
      </c>
      <c r="I168" s="138" t="n">
        <f aca="false">H168/$H$1227</f>
        <v>0.000143119671387593</v>
      </c>
    </row>
    <row r="169" s="143" customFormat="true" ht="33" hidden="false" customHeight="true" outlineLevel="1" collapsed="false">
      <c r="A169" s="132" t="s">
        <v>30561</v>
      </c>
      <c r="B169" s="132" t="s">
        <v>9724</v>
      </c>
      <c r="C169" s="133" t="s">
        <v>30261</v>
      </c>
      <c r="D169" s="134" t="s">
        <v>30562</v>
      </c>
      <c r="E169" s="135" t="s">
        <v>30263</v>
      </c>
      <c r="F169" s="135" t="n">
        <v>110.88</v>
      </c>
      <c r="G169" s="136" t="n">
        <f aca="false">VLOOKUP(B169,'TABELA 10-2021'!$A$2:$F$3190,6,0)</f>
        <v>4.45</v>
      </c>
      <c r="H169" s="137" t="n">
        <f aca="false">ROUND(G169*F169,2)</f>
        <v>493.42</v>
      </c>
      <c r="I169" s="138" t="n">
        <f aca="false">H169/$H$1227</f>
        <v>8.69381349486214E-005</v>
      </c>
    </row>
    <row r="170" s="143" customFormat="true" ht="33" hidden="false" customHeight="true" outlineLevel="1" collapsed="false">
      <c r="A170" s="132" t="s">
        <v>30563</v>
      </c>
      <c r="B170" s="132" t="s">
        <v>9726</v>
      </c>
      <c r="C170" s="133" t="s">
        <v>30261</v>
      </c>
      <c r="D170" s="134" t="s">
        <v>30564</v>
      </c>
      <c r="E170" s="135" t="s">
        <v>30266</v>
      </c>
      <c r="F170" s="135" t="n">
        <v>57.42</v>
      </c>
      <c r="G170" s="136" t="n">
        <f aca="false">VLOOKUP(B170,'TABELA 10-2021'!$A$2:$F$3190,6,0)</f>
        <v>7.93</v>
      </c>
      <c r="H170" s="137" t="n">
        <f aca="false">ROUND(G170*F170,2)</f>
        <v>455.34</v>
      </c>
      <c r="I170" s="138" t="n">
        <f aca="false">H170/$H$1227</f>
        <v>8.02286294992203E-005</v>
      </c>
    </row>
    <row r="171" s="143" customFormat="true" ht="33" hidden="false" customHeight="true" outlineLevel="1" collapsed="false">
      <c r="A171" s="132" t="s">
        <v>30565</v>
      </c>
      <c r="B171" s="132" t="s">
        <v>9728</v>
      </c>
      <c r="C171" s="133" t="s">
        <v>30261</v>
      </c>
      <c r="D171" s="134" t="s">
        <v>30566</v>
      </c>
      <c r="E171" s="135" t="s">
        <v>30266</v>
      </c>
      <c r="F171" s="140" t="n">
        <v>57.42</v>
      </c>
      <c r="G171" s="136" t="n">
        <f aca="false">VLOOKUP(B171,'TABELA 10-2021'!$A$2:$F$3190,6,0)</f>
        <v>1.98</v>
      </c>
      <c r="H171" s="137" t="n">
        <f aca="false">ROUND(G171*F171,2)</f>
        <v>113.69</v>
      </c>
      <c r="I171" s="138" t="n">
        <f aca="false">H171/$H$1227</f>
        <v>2.00316091003785E-005</v>
      </c>
    </row>
    <row r="172" s="130" customFormat="true" ht="33" hidden="false" customHeight="true" outlineLevel="1" collapsed="false">
      <c r="A172" s="123" t="s">
        <v>574</v>
      </c>
      <c r="B172" s="124"/>
      <c r="C172" s="141" t="s">
        <v>30258</v>
      </c>
      <c r="D172" s="126" t="s">
        <v>30567</v>
      </c>
      <c r="E172" s="127" t="n">
        <f aca="false">SUM(H173:H206)</f>
        <v>420718.76</v>
      </c>
      <c r="F172" s="127"/>
      <c r="G172" s="128"/>
      <c r="H172" s="128"/>
      <c r="I172" s="129" t="n">
        <f aca="false">E172/$H$1227</f>
        <v>0.0741285402543404</v>
      </c>
    </row>
    <row r="173" s="143" customFormat="true" ht="33" hidden="false" customHeight="true" outlineLevel="1" collapsed="false">
      <c r="A173" s="132" t="s">
        <v>30568</v>
      </c>
      <c r="B173" s="132" t="s">
        <v>9751</v>
      </c>
      <c r="C173" s="133" t="s">
        <v>30261</v>
      </c>
      <c r="D173" s="134" t="s">
        <v>30569</v>
      </c>
      <c r="E173" s="135" t="s">
        <v>30266</v>
      </c>
      <c r="F173" s="140" t="n">
        <v>25.74</v>
      </c>
      <c r="G173" s="136" t="n">
        <f aca="false">VLOOKUP(B173,'TABELA 10-2021'!$A$2:$F$3190,6,0)</f>
        <v>6.61</v>
      </c>
      <c r="H173" s="137" t="n">
        <f aca="false">ROUND(G173*F173,2)</f>
        <v>170.14</v>
      </c>
      <c r="I173" s="138" t="n">
        <f aca="false">H173/$H$1227</f>
        <v>2.99778166271299E-005</v>
      </c>
    </row>
    <row r="174" s="143" customFormat="true" ht="33" hidden="false" customHeight="true" outlineLevel="1" collapsed="false">
      <c r="A174" s="132" t="s">
        <v>30570</v>
      </c>
      <c r="B174" s="132" t="s">
        <v>9753</v>
      </c>
      <c r="C174" s="133" t="s">
        <v>30261</v>
      </c>
      <c r="D174" s="134" t="s">
        <v>30571</v>
      </c>
      <c r="E174" s="135" t="s">
        <v>30266</v>
      </c>
      <c r="F174" s="140" t="n">
        <v>25.74</v>
      </c>
      <c r="G174" s="136" t="n">
        <f aca="false">VLOOKUP(B174,'TABELA 10-2021'!$A$2:$F$3190,6,0)</f>
        <v>14.23</v>
      </c>
      <c r="H174" s="137" t="n">
        <f aca="false">ROUND(G174*F174,2)</f>
        <v>366.28</v>
      </c>
      <c r="I174" s="138" t="n">
        <f aca="false">H174/$H$1227</f>
        <v>6.4536703151435E-005</v>
      </c>
    </row>
    <row r="175" s="143" customFormat="true" ht="33" hidden="false" customHeight="true" outlineLevel="1" collapsed="false">
      <c r="A175" s="132" t="s">
        <v>30572</v>
      </c>
      <c r="B175" s="132" t="s">
        <v>9755</v>
      </c>
      <c r="C175" s="133" t="s">
        <v>30261</v>
      </c>
      <c r="D175" s="134" t="s">
        <v>30573</v>
      </c>
      <c r="E175" s="135" t="s">
        <v>30266</v>
      </c>
      <c r="F175" s="140" t="n">
        <v>25.74</v>
      </c>
      <c r="G175" s="136" t="n">
        <f aca="false">VLOOKUP(B175,'TABELA 10-2021'!$A$2:$F$3190,6,0)</f>
        <v>22.97</v>
      </c>
      <c r="H175" s="137" t="n">
        <f aca="false">ROUND(G175*F175,2)</f>
        <v>591.25</v>
      </c>
      <c r="I175" s="138" t="n">
        <f aca="false">H175/$H$1227</f>
        <v>0.000104175291411723</v>
      </c>
    </row>
    <row r="176" s="143" customFormat="true" ht="33" hidden="false" customHeight="true" outlineLevel="1" collapsed="false">
      <c r="A176" s="132" t="s">
        <v>30574</v>
      </c>
      <c r="B176" s="132" t="s">
        <v>9757</v>
      </c>
      <c r="C176" s="133" t="s">
        <v>30261</v>
      </c>
      <c r="D176" s="134" t="s">
        <v>30575</v>
      </c>
      <c r="E176" s="135" t="s">
        <v>30266</v>
      </c>
      <c r="F176" s="140" t="n">
        <v>101.97</v>
      </c>
      <c r="G176" s="136" t="n">
        <f aca="false">VLOOKUP(B176,'TABELA 10-2021'!$A$2:$F$3190,6,0)</f>
        <v>38.35</v>
      </c>
      <c r="H176" s="137" t="n">
        <f aca="false">ROUND(G176*F176,2)</f>
        <v>3910.55</v>
      </c>
      <c r="I176" s="138" t="n">
        <f aca="false">H176/$H$1227</f>
        <v>0.000689019341784548</v>
      </c>
    </row>
    <row r="177" s="143" customFormat="true" ht="33" hidden="false" customHeight="true" outlineLevel="1" collapsed="false">
      <c r="A177" s="132" t="s">
        <v>30576</v>
      </c>
      <c r="B177" s="132" t="s">
        <v>9759</v>
      </c>
      <c r="C177" s="133" t="s">
        <v>30261</v>
      </c>
      <c r="D177" s="134" t="s">
        <v>30577</v>
      </c>
      <c r="E177" s="135" t="s">
        <v>30266</v>
      </c>
      <c r="F177" s="140" t="n">
        <v>66.33</v>
      </c>
      <c r="G177" s="136" t="n">
        <f aca="false">VLOOKUP(B177,'TABELA 10-2021'!$A$2:$F$3190,6,0)</f>
        <v>51.85</v>
      </c>
      <c r="H177" s="137" t="n">
        <f aca="false">ROUND(G177*F177,2)</f>
        <v>3439.21</v>
      </c>
      <c r="I177" s="138" t="n">
        <f aca="false">H177/$H$1227</f>
        <v>0.000605971592348604</v>
      </c>
    </row>
    <row r="178" s="143" customFormat="true" ht="33" hidden="false" customHeight="true" outlineLevel="1" collapsed="false">
      <c r="A178" s="132" t="s">
        <v>30578</v>
      </c>
      <c r="B178" s="132" t="s">
        <v>9766</v>
      </c>
      <c r="C178" s="133" t="s">
        <v>30261</v>
      </c>
      <c r="D178" s="134" t="s">
        <v>30579</v>
      </c>
      <c r="E178" s="135" t="s">
        <v>15074</v>
      </c>
      <c r="F178" s="140" t="n">
        <v>2879</v>
      </c>
      <c r="G178" s="136" t="n">
        <f aca="false">VLOOKUP(B178,'TABELA 10-2021'!$A$2:$F$3190,6,0)</f>
        <v>4.57</v>
      </c>
      <c r="H178" s="137" t="n">
        <f aca="false">ROUND(G178*F178,2)</f>
        <v>13157.03</v>
      </c>
      <c r="I178" s="138" t="n">
        <f aca="false">H178/$H$1227</f>
        <v>0.00231820284881655</v>
      </c>
    </row>
    <row r="179" s="143" customFormat="true" ht="33" hidden="false" customHeight="true" outlineLevel="1" collapsed="false">
      <c r="A179" s="132" t="s">
        <v>30580</v>
      </c>
      <c r="B179" s="132" t="s">
        <v>9794</v>
      </c>
      <c r="C179" s="133" t="s">
        <v>30261</v>
      </c>
      <c r="D179" s="134" t="s">
        <v>30581</v>
      </c>
      <c r="E179" s="135" t="s">
        <v>30263</v>
      </c>
      <c r="F179" s="140" t="n">
        <v>63.36</v>
      </c>
      <c r="G179" s="136" t="n">
        <f aca="false">VLOOKUP(B179,'TABELA 10-2021'!$A$2:$F$3190,6,0)</f>
        <v>137.72</v>
      </c>
      <c r="H179" s="137" t="n">
        <f aca="false">ROUND(G179*F179,2)</f>
        <v>8725.94</v>
      </c>
      <c r="I179" s="138" t="n">
        <f aca="false">H179/$H$1227</f>
        <v>0.00153746696379063</v>
      </c>
    </row>
    <row r="180" s="143" customFormat="true" ht="33" hidden="false" customHeight="true" outlineLevel="1" collapsed="false">
      <c r="A180" s="132" t="s">
        <v>30582</v>
      </c>
      <c r="B180" s="132" t="s">
        <v>9611</v>
      </c>
      <c r="C180" s="133" t="s">
        <v>30261</v>
      </c>
      <c r="D180" s="134" t="s">
        <v>30583</v>
      </c>
      <c r="E180" s="135" t="s">
        <v>30263</v>
      </c>
      <c r="F180" s="140" t="n">
        <v>95.04</v>
      </c>
      <c r="G180" s="136" t="n">
        <f aca="false">VLOOKUP(B180,'TABELA 10-2021'!$A$2:$F$3190,6,0)</f>
        <v>111.74</v>
      </c>
      <c r="H180" s="137" t="n">
        <f aca="false">ROUND(G180*F180,2)</f>
        <v>10619.77</v>
      </c>
      <c r="I180" s="138" t="n">
        <f aca="false">H180/$H$1227</f>
        <v>0.00187115033315091</v>
      </c>
    </row>
    <row r="181" s="143" customFormat="true" ht="33" hidden="false" customHeight="true" outlineLevel="1" collapsed="false">
      <c r="A181" s="132" t="s">
        <v>30584</v>
      </c>
      <c r="B181" s="132" t="s">
        <v>9615</v>
      </c>
      <c r="C181" s="133" t="s">
        <v>30261</v>
      </c>
      <c r="D181" s="134" t="s">
        <v>30585</v>
      </c>
      <c r="E181" s="135" t="s">
        <v>30263</v>
      </c>
      <c r="F181" s="140" t="n">
        <v>95.04</v>
      </c>
      <c r="G181" s="136" t="n">
        <f aca="false">VLOOKUP(B181,'TABELA 10-2021'!$A$2:$F$3190,6,0)</f>
        <v>127.34</v>
      </c>
      <c r="H181" s="137" t="n">
        <f aca="false">ROUND(G181*F181,2)</f>
        <v>12102.39</v>
      </c>
      <c r="I181" s="138" t="n">
        <f aca="false">H181/$H$1227</f>
        <v>0.00213238055818744</v>
      </c>
    </row>
    <row r="182" s="143" customFormat="true" ht="33" hidden="false" customHeight="true" outlineLevel="1" collapsed="false">
      <c r="A182" s="132" t="s">
        <v>30586</v>
      </c>
      <c r="B182" s="132" t="s">
        <v>9617</v>
      </c>
      <c r="C182" s="133" t="s">
        <v>30261</v>
      </c>
      <c r="D182" s="134" t="s">
        <v>30587</v>
      </c>
      <c r="E182" s="135" t="s">
        <v>30263</v>
      </c>
      <c r="F182" s="140" t="n">
        <v>253.44</v>
      </c>
      <c r="G182" s="136" t="n">
        <f aca="false">VLOOKUP(B182,'TABELA 10-2021'!$A$2:$F$3190,6,0)</f>
        <v>252.48</v>
      </c>
      <c r="H182" s="137" t="n">
        <f aca="false">ROUND(G182*F182,2)</f>
        <v>63988.53</v>
      </c>
      <c r="I182" s="138" t="n">
        <f aca="false">H182/$H$1227</f>
        <v>0.011274458790288</v>
      </c>
    </row>
    <row r="183" s="143" customFormat="true" ht="33" hidden="false" customHeight="true" outlineLevel="1" collapsed="false">
      <c r="A183" s="132" t="s">
        <v>30588</v>
      </c>
      <c r="B183" s="132" t="s">
        <v>9619</v>
      </c>
      <c r="C183" s="133" t="s">
        <v>30261</v>
      </c>
      <c r="D183" s="134" t="s">
        <v>30589</v>
      </c>
      <c r="E183" s="135" t="s">
        <v>30263</v>
      </c>
      <c r="F183" s="140" t="n">
        <v>253.44</v>
      </c>
      <c r="G183" s="136" t="n">
        <f aca="false">VLOOKUP(B183,'TABELA 10-2021'!$A$2:$F$3190,6,0)</f>
        <v>281.65</v>
      </c>
      <c r="H183" s="137" t="n">
        <f aca="false">ROUND(G183*F183,2)</f>
        <v>71381.38</v>
      </c>
      <c r="I183" s="138" t="n">
        <f aca="false">H183/$H$1227</f>
        <v>0.0125770419668007</v>
      </c>
    </row>
    <row r="184" s="143" customFormat="true" ht="33" hidden="false" customHeight="true" outlineLevel="1" collapsed="false">
      <c r="A184" s="132" t="s">
        <v>30590</v>
      </c>
      <c r="B184" s="132" t="s">
        <v>9621</v>
      </c>
      <c r="C184" s="133" t="s">
        <v>30261</v>
      </c>
      <c r="D184" s="134" t="s">
        <v>30591</v>
      </c>
      <c r="E184" s="135" t="s">
        <v>30263</v>
      </c>
      <c r="F184" s="140" t="n">
        <v>31.68</v>
      </c>
      <c r="G184" s="136" t="n">
        <f aca="false">VLOOKUP(B184,'TABELA 10-2021'!$A$2:$F$3190,6,0)</f>
        <v>144.35</v>
      </c>
      <c r="H184" s="137" t="n">
        <f aca="false">ROUND(G184*F184,2)</f>
        <v>4573.01</v>
      </c>
      <c r="I184" s="138" t="n">
        <f aca="false">H184/$H$1227</f>
        <v>0.000805741478864649</v>
      </c>
    </row>
    <row r="185" s="143" customFormat="true" ht="33" hidden="false" customHeight="true" outlineLevel="1" collapsed="false">
      <c r="A185" s="132" t="s">
        <v>30592</v>
      </c>
      <c r="B185" s="132" t="s">
        <v>9623</v>
      </c>
      <c r="C185" s="133" t="s">
        <v>30261</v>
      </c>
      <c r="D185" s="134" t="s">
        <v>30593</v>
      </c>
      <c r="E185" s="135" t="s">
        <v>30263</v>
      </c>
      <c r="F185" s="140" t="n">
        <v>31.68</v>
      </c>
      <c r="G185" s="136" t="n">
        <f aca="false">VLOOKUP(B185,'TABELA 10-2021'!$A$2:$F$3190,6,0)</f>
        <v>161.03</v>
      </c>
      <c r="H185" s="137" t="n">
        <f aca="false">ROUND(G185*F185,2)</f>
        <v>5101.43</v>
      </c>
      <c r="I185" s="138" t="n">
        <f aca="false">H185/$H$1227</f>
        <v>0.000898846438674852</v>
      </c>
    </row>
    <row r="186" s="143" customFormat="true" ht="33" hidden="false" customHeight="true" outlineLevel="1" collapsed="false">
      <c r="A186" s="132" t="s">
        <v>30594</v>
      </c>
      <c r="B186" s="132" t="s">
        <v>9796</v>
      </c>
      <c r="C186" s="133" t="s">
        <v>30261</v>
      </c>
      <c r="D186" s="134" t="s">
        <v>30595</v>
      </c>
      <c r="E186" s="135" t="s">
        <v>30263</v>
      </c>
      <c r="F186" s="140" t="n">
        <v>31.68</v>
      </c>
      <c r="G186" s="136" t="n">
        <f aca="false">VLOOKUP(B186,'TABELA 10-2021'!$A$2:$F$3190,6,0)</f>
        <v>118.25</v>
      </c>
      <c r="H186" s="137" t="n">
        <f aca="false">ROUND(G186*F186,2)</f>
        <v>3746.16</v>
      </c>
      <c r="I186" s="138" t="n">
        <f aca="false">H186/$H$1227</f>
        <v>0.000660054646384677</v>
      </c>
    </row>
    <row r="187" s="143" customFormat="true" ht="33" hidden="false" customHeight="true" outlineLevel="1" collapsed="false">
      <c r="A187" s="132" t="s">
        <v>30596</v>
      </c>
      <c r="B187" s="132" t="s">
        <v>9593</v>
      </c>
      <c r="C187" s="133" t="s">
        <v>30261</v>
      </c>
      <c r="D187" s="134" t="s">
        <v>30597</v>
      </c>
      <c r="E187" s="135" t="s">
        <v>30263</v>
      </c>
      <c r="F187" s="140" t="n">
        <v>63.36</v>
      </c>
      <c r="G187" s="136" t="n">
        <f aca="false">VLOOKUP(B187,'TABELA 10-2021'!$A$2:$F$3190,6,0)</f>
        <v>44.26</v>
      </c>
      <c r="H187" s="137" t="n">
        <f aca="false">ROUND(G187*F187,2)</f>
        <v>2804.31</v>
      </c>
      <c r="I187" s="138" t="n">
        <f aca="false">H187/$H$1227</f>
        <v>0.000494105389359508</v>
      </c>
    </row>
    <row r="188" s="143" customFormat="true" ht="33" hidden="false" customHeight="true" outlineLevel="1" collapsed="false">
      <c r="A188" s="132" t="s">
        <v>30598</v>
      </c>
      <c r="B188" s="132" t="s">
        <v>9799</v>
      </c>
      <c r="C188" s="133" t="s">
        <v>30261</v>
      </c>
      <c r="D188" s="134" t="s">
        <v>30599</v>
      </c>
      <c r="E188" s="135" t="s">
        <v>30263</v>
      </c>
      <c r="F188" s="140" t="n">
        <v>126.72</v>
      </c>
      <c r="G188" s="136" t="n">
        <f aca="false">VLOOKUP(B188,'TABELA 10-2021'!$A$2:$F$3190,6,0)</f>
        <v>38.95</v>
      </c>
      <c r="H188" s="137" t="n">
        <f aca="false">ROUND(G188*F188,2)</f>
        <v>4935.74</v>
      </c>
      <c r="I188" s="138" t="n">
        <f aca="false">H188/$H$1227</f>
        <v>0.000869652689780123</v>
      </c>
    </row>
    <row r="189" s="143" customFormat="true" ht="33" hidden="false" customHeight="true" outlineLevel="1" collapsed="false">
      <c r="A189" s="132" t="s">
        <v>30600</v>
      </c>
      <c r="B189" s="132" t="s">
        <v>9801</v>
      </c>
      <c r="C189" s="133" t="s">
        <v>30261</v>
      </c>
      <c r="D189" s="134" t="s">
        <v>30601</v>
      </c>
      <c r="E189" s="135" t="s">
        <v>30263</v>
      </c>
      <c r="F189" s="140" t="n">
        <v>126.72</v>
      </c>
      <c r="G189" s="136" t="n">
        <f aca="false">VLOOKUP(B189,'TABELA 10-2021'!$A$2:$F$3190,6,0)</f>
        <v>61.74</v>
      </c>
      <c r="H189" s="137" t="n">
        <f aca="false">ROUND(G189*F189,2)</f>
        <v>7823.69</v>
      </c>
      <c r="I189" s="138" t="n">
        <f aca="false">H189/$H$1227</f>
        <v>0.00137849502860885</v>
      </c>
    </row>
    <row r="190" s="143" customFormat="true" ht="33" hidden="false" customHeight="true" outlineLevel="1" collapsed="false">
      <c r="A190" s="132" t="s">
        <v>30602</v>
      </c>
      <c r="B190" s="132" t="s">
        <v>1847</v>
      </c>
      <c r="C190" s="133" t="s">
        <v>30473</v>
      </c>
      <c r="D190" s="134" t="s">
        <v>30603</v>
      </c>
      <c r="E190" s="135" t="s">
        <v>30263</v>
      </c>
      <c r="F190" s="140" t="n">
        <v>31.68</v>
      </c>
      <c r="G190" s="136" t="n">
        <f aca="false">VLOOKUP(B190,'CDHU - 184'!$A$9:$F$4092,6,0)</f>
        <v>274.18</v>
      </c>
      <c r="H190" s="137" t="n">
        <f aca="false">ROUND(G190*F190,2)</f>
        <v>8686.02</v>
      </c>
      <c r="I190" s="138" t="n">
        <f aca="false">H190/$H$1227</f>
        <v>0.00153043325954851</v>
      </c>
    </row>
    <row r="191" s="143" customFormat="true" ht="33" hidden="false" customHeight="true" outlineLevel="1" collapsed="false">
      <c r="A191" s="132" t="s">
        <v>30604</v>
      </c>
      <c r="B191" s="132" t="s">
        <v>1849</v>
      </c>
      <c r="C191" s="133" t="s">
        <v>30473</v>
      </c>
      <c r="D191" s="134" t="s">
        <v>30605</v>
      </c>
      <c r="E191" s="135" t="s">
        <v>30263</v>
      </c>
      <c r="F191" s="140" t="n">
        <v>31.68</v>
      </c>
      <c r="G191" s="136" t="n">
        <f aca="false">VLOOKUP(B191,'CDHU - 184'!$A$9:$F$4092,6,0)</f>
        <v>287.74</v>
      </c>
      <c r="H191" s="137" t="n">
        <f aca="false">ROUND(G191*F191,2)</f>
        <v>9115.6</v>
      </c>
      <c r="I191" s="138" t="n">
        <f aca="false">H191/$H$1227</f>
        <v>0.0016061231059496</v>
      </c>
    </row>
    <row r="192" s="143" customFormat="true" ht="33" hidden="false" customHeight="true" outlineLevel="1" collapsed="false">
      <c r="A192" s="132" t="s">
        <v>30606</v>
      </c>
      <c r="B192" s="132" t="s">
        <v>2983</v>
      </c>
      <c r="C192" s="133" t="s">
        <v>30473</v>
      </c>
      <c r="D192" s="134" t="s">
        <v>30607</v>
      </c>
      <c r="E192" s="135" t="s">
        <v>30263</v>
      </c>
      <c r="F192" s="140" t="n">
        <v>31.68</v>
      </c>
      <c r="G192" s="136" t="n">
        <f aca="false">VLOOKUP(B192,'CDHU - 184'!$A$9:$F$4092,6,0)</f>
        <v>752.15</v>
      </c>
      <c r="H192" s="137" t="n">
        <f aca="false">ROUND(G192*F192,2)</f>
        <v>23828.11</v>
      </c>
      <c r="I192" s="138" t="n">
        <f aca="false">H192/$H$1227</f>
        <v>0.00419839374721453</v>
      </c>
    </row>
    <row r="193" s="143" customFormat="true" ht="33" hidden="false" customHeight="true" outlineLevel="1" collapsed="false">
      <c r="A193" s="132" t="s">
        <v>30608</v>
      </c>
      <c r="B193" s="132" t="s">
        <v>9802</v>
      </c>
      <c r="C193" s="133" t="s">
        <v>30261</v>
      </c>
      <c r="D193" s="134" t="s">
        <v>30609</v>
      </c>
      <c r="E193" s="135" t="s">
        <v>30266</v>
      </c>
      <c r="F193" s="140" t="n">
        <v>63.36</v>
      </c>
      <c r="G193" s="136" t="n">
        <f aca="false">VLOOKUP(B193,'TABELA 10-2021'!$A$2:$F$3190,6,0)</f>
        <v>52.08</v>
      </c>
      <c r="H193" s="137" t="n">
        <f aca="false">ROUND(G193*F193,2)</f>
        <v>3299.79</v>
      </c>
      <c r="I193" s="138" t="n">
        <f aca="false">H193/$H$1227</f>
        <v>0.000581406485999983</v>
      </c>
    </row>
    <row r="194" s="143" customFormat="true" ht="33" hidden="false" customHeight="true" outlineLevel="1" collapsed="false">
      <c r="A194" s="132" t="s">
        <v>30610</v>
      </c>
      <c r="B194" s="132" t="s">
        <v>9804</v>
      </c>
      <c r="C194" s="133" t="s">
        <v>30261</v>
      </c>
      <c r="D194" s="134" t="s">
        <v>30611</v>
      </c>
      <c r="E194" s="135" t="s">
        <v>30266</v>
      </c>
      <c r="F194" s="140" t="n">
        <v>31.68</v>
      </c>
      <c r="G194" s="136" t="n">
        <f aca="false">VLOOKUP(B194,'TABELA 10-2021'!$A$2:$F$3190,6,0)</f>
        <v>85.09</v>
      </c>
      <c r="H194" s="137" t="n">
        <f aca="false">ROUND(G194*F194,2)</f>
        <v>2695.65</v>
      </c>
      <c r="I194" s="138" t="n">
        <f aca="false">H194/$H$1227</f>
        <v>0.000474960041089237</v>
      </c>
    </row>
    <row r="195" s="143" customFormat="true" ht="33" hidden="false" customHeight="true" outlineLevel="1" collapsed="false">
      <c r="A195" s="132" t="s">
        <v>30612</v>
      </c>
      <c r="B195" s="132" t="s">
        <v>9806</v>
      </c>
      <c r="C195" s="133" t="s">
        <v>30261</v>
      </c>
      <c r="D195" s="134" t="s">
        <v>30613</v>
      </c>
      <c r="E195" s="135" t="s">
        <v>30266</v>
      </c>
      <c r="F195" s="140" t="n">
        <v>31.68</v>
      </c>
      <c r="G195" s="136" t="n">
        <f aca="false">VLOOKUP(B195,'TABELA 10-2021'!$A$2:$F$3190,6,0)</f>
        <v>45.74</v>
      </c>
      <c r="H195" s="137" t="n">
        <f aca="false">ROUND(G195*F195,2)</f>
        <v>1449.04</v>
      </c>
      <c r="I195" s="138" t="n">
        <f aca="false">H195/$H$1227</f>
        <v>0.000255313597069333</v>
      </c>
    </row>
    <row r="196" s="143" customFormat="true" ht="33" hidden="false" customHeight="true" outlineLevel="1" collapsed="false">
      <c r="A196" s="132" t="s">
        <v>30614</v>
      </c>
      <c r="B196" s="132" t="s">
        <v>9807</v>
      </c>
      <c r="C196" s="133" t="s">
        <v>30261</v>
      </c>
      <c r="D196" s="134" t="s">
        <v>30615</v>
      </c>
      <c r="E196" s="135" t="s">
        <v>30266</v>
      </c>
      <c r="F196" s="140" t="n">
        <v>31.68</v>
      </c>
      <c r="G196" s="136" t="n">
        <f aca="false">VLOOKUP(B196,'TABELA 10-2021'!$A$2:$F$3190,6,0)</f>
        <v>48.11</v>
      </c>
      <c r="H196" s="137" t="n">
        <f aca="false">ROUND(G196*F196,2)</f>
        <v>1524.12</v>
      </c>
      <c r="I196" s="138" t="n">
        <f aca="false">H196/$H$1227</f>
        <v>0.000268542317372407</v>
      </c>
    </row>
    <row r="197" s="143" customFormat="true" ht="33" hidden="false" customHeight="true" outlineLevel="1" collapsed="false">
      <c r="A197" s="132" t="s">
        <v>30616</v>
      </c>
      <c r="B197" s="132" t="s">
        <v>9809</v>
      </c>
      <c r="C197" s="133" t="s">
        <v>30261</v>
      </c>
      <c r="D197" s="134" t="s">
        <v>30617</v>
      </c>
      <c r="E197" s="135" t="s">
        <v>30266</v>
      </c>
      <c r="F197" s="140" t="n">
        <v>31.68</v>
      </c>
      <c r="G197" s="136" t="n">
        <f aca="false">VLOOKUP(B197,'TABELA 10-2021'!$A$2:$F$3190,6,0)</f>
        <v>47.09</v>
      </c>
      <c r="H197" s="137" t="n">
        <f aca="false">ROUND(G197*F197,2)</f>
        <v>1491.81</v>
      </c>
      <c r="I197" s="138" t="n">
        <f aca="false">H197/$H$1227</f>
        <v>0.000262849457050186</v>
      </c>
    </row>
    <row r="198" s="143" customFormat="true" ht="33" hidden="false" customHeight="true" outlineLevel="1" collapsed="false">
      <c r="A198" s="132" t="s">
        <v>30618</v>
      </c>
      <c r="B198" s="132" t="s">
        <v>9818</v>
      </c>
      <c r="C198" s="133" t="s">
        <v>30261</v>
      </c>
      <c r="D198" s="134" t="s">
        <v>30619</v>
      </c>
      <c r="E198" s="135" t="s">
        <v>30266</v>
      </c>
      <c r="F198" s="140" t="n">
        <v>9.9</v>
      </c>
      <c r="G198" s="136" t="n">
        <f aca="false">VLOOKUP(B198,'TABELA 10-2021'!$A$2:$F$3190,6,0)</f>
        <v>90.46</v>
      </c>
      <c r="H198" s="137" t="n">
        <f aca="false">ROUND(G198*F198,2)</f>
        <v>895.55</v>
      </c>
      <c r="I198" s="138" t="n">
        <f aca="false">H198/$H$1227</f>
        <v>0.000157791428708277</v>
      </c>
    </row>
    <row r="199" s="143" customFormat="true" ht="33" hidden="false" customHeight="true" outlineLevel="1" collapsed="false">
      <c r="A199" s="132" t="s">
        <v>30620</v>
      </c>
      <c r="B199" s="132" t="s">
        <v>9820</v>
      </c>
      <c r="C199" s="133" t="s">
        <v>30261</v>
      </c>
      <c r="D199" s="134" t="s">
        <v>30621</v>
      </c>
      <c r="E199" s="135" t="s">
        <v>30266</v>
      </c>
      <c r="F199" s="140" t="n">
        <v>9.9</v>
      </c>
      <c r="G199" s="136" t="n">
        <f aca="false">VLOOKUP(B199,'TABELA 10-2021'!$A$2:$F$3190,6,0)</f>
        <v>195.46</v>
      </c>
      <c r="H199" s="137" t="n">
        <f aca="false">ROUND(G199*F199,2)</f>
        <v>1935.05</v>
      </c>
      <c r="I199" s="138" t="n">
        <f aca="false">H199/$H$1227</f>
        <v>0.00034094612709726</v>
      </c>
    </row>
    <row r="200" s="143" customFormat="true" ht="33" hidden="false" customHeight="true" outlineLevel="1" collapsed="false">
      <c r="A200" s="132" t="s">
        <v>30622</v>
      </c>
      <c r="B200" s="132" t="s">
        <v>9822</v>
      </c>
      <c r="C200" s="133" t="s">
        <v>30261</v>
      </c>
      <c r="D200" s="134" t="s">
        <v>30623</v>
      </c>
      <c r="E200" s="135" t="s">
        <v>30266</v>
      </c>
      <c r="F200" s="140" t="n">
        <v>9.9</v>
      </c>
      <c r="G200" s="136" t="n">
        <f aca="false">VLOOKUP(B200,'TABELA 10-2021'!$A$2:$F$3190,6,0)</f>
        <v>219.33</v>
      </c>
      <c r="H200" s="137" t="n">
        <f aca="false">ROUND(G200*F200,2)</f>
        <v>2171.37</v>
      </c>
      <c r="I200" s="138" t="n">
        <f aca="false">H200/$H$1227</f>
        <v>0.000382584528562661</v>
      </c>
    </row>
    <row r="201" s="143" customFormat="true" ht="33" hidden="false" customHeight="true" outlineLevel="1" collapsed="false">
      <c r="A201" s="132" t="s">
        <v>30624</v>
      </c>
      <c r="B201" s="132" t="s">
        <v>9824</v>
      </c>
      <c r="C201" s="133" t="s">
        <v>30261</v>
      </c>
      <c r="D201" s="134" t="s">
        <v>30625</v>
      </c>
      <c r="E201" s="135" t="s">
        <v>30266</v>
      </c>
      <c r="F201" s="140" t="n">
        <v>9.9</v>
      </c>
      <c r="G201" s="136" t="n">
        <f aca="false">VLOOKUP(B201,'TABELA 10-2021'!$A$2:$F$3190,6,0)</f>
        <v>39.36</v>
      </c>
      <c r="H201" s="137" t="n">
        <f aca="false">ROUND(G201*F201,2)</f>
        <v>389.66</v>
      </c>
      <c r="I201" s="138" t="n">
        <f aca="false">H201/$H$1227</f>
        <v>6.86561421589717E-005</v>
      </c>
    </row>
    <row r="202" s="143" customFormat="true" ht="33" hidden="false" customHeight="true" outlineLevel="1" collapsed="false">
      <c r="A202" s="132" t="s">
        <v>30626</v>
      </c>
      <c r="B202" s="132" t="s">
        <v>9838</v>
      </c>
      <c r="C202" s="133" t="s">
        <v>30261</v>
      </c>
      <c r="D202" s="134" t="s">
        <v>30627</v>
      </c>
      <c r="E202" s="135" t="s">
        <v>15074</v>
      </c>
      <c r="F202" s="140" t="n">
        <v>319</v>
      </c>
      <c r="G202" s="136" t="n">
        <f aca="false">VLOOKUP(B202,'TABELA 10-2021'!$A$2:$F$3190,6,0)</f>
        <v>4.76</v>
      </c>
      <c r="H202" s="137" t="n">
        <f aca="false">ROUND(G202*F202,2)</f>
        <v>1518.44</v>
      </c>
      <c r="I202" s="138" t="n">
        <f aca="false">H202/$H$1227</f>
        <v>0.00026754152979487</v>
      </c>
    </row>
    <row r="203" s="143" customFormat="true" ht="33" hidden="false" customHeight="true" outlineLevel="1" collapsed="false">
      <c r="A203" s="132" t="s">
        <v>30628</v>
      </c>
      <c r="B203" s="132" t="s">
        <v>9840</v>
      </c>
      <c r="C203" s="133" t="s">
        <v>30261</v>
      </c>
      <c r="D203" s="134" t="s">
        <v>30629</v>
      </c>
      <c r="E203" s="135" t="s">
        <v>15074</v>
      </c>
      <c r="F203" s="140" t="n">
        <v>319</v>
      </c>
      <c r="G203" s="136" t="n">
        <f aca="false">VLOOKUP(B203,'TABELA 10-2021'!$A$2:$F$3190,6,0)</f>
        <v>4.57</v>
      </c>
      <c r="H203" s="137" t="n">
        <f aca="false">ROUND(G203*F203,2)</f>
        <v>1457.83</v>
      </c>
      <c r="I203" s="138" t="n">
        <f aca="false">H203/$H$1227</f>
        <v>0.00025686235108457</v>
      </c>
    </row>
    <row r="204" s="143" customFormat="true" ht="33" hidden="false" customHeight="true" outlineLevel="1" collapsed="false">
      <c r="A204" s="132" t="s">
        <v>30630</v>
      </c>
      <c r="B204" s="132" t="s">
        <v>9842</v>
      </c>
      <c r="C204" s="133" t="s">
        <v>30261</v>
      </c>
      <c r="D204" s="134" t="s">
        <v>30631</v>
      </c>
      <c r="E204" s="135" t="s">
        <v>15074</v>
      </c>
      <c r="F204" s="140" t="n">
        <v>319</v>
      </c>
      <c r="G204" s="136" t="n">
        <f aca="false">VLOOKUP(B204,'TABELA 10-2021'!$A$2:$F$3190,6,0)</f>
        <v>4.76</v>
      </c>
      <c r="H204" s="137" t="n">
        <f aca="false">ROUND(G204*F204,2)</f>
        <v>1518.44</v>
      </c>
      <c r="I204" s="138" t="n">
        <f aca="false">H204/$H$1227</f>
        <v>0.00026754152979487</v>
      </c>
    </row>
    <row r="205" s="143" customFormat="true" ht="33" hidden="false" customHeight="true" outlineLevel="1" collapsed="false">
      <c r="A205" s="132" t="s">
        <v>30632</v>
      </c>
      <c r="B205" s="132" t="s">
        <v>9792</v>
      </c>
      <c r="C205" s="133" t="s">
        <v>30261</v>
      </c>
      <c r="D205" s="134" t="s">
        <v>30633</v>
      </c>
      <c r="E205" s="135" t="s">
        <v>30263</v>
      </c>
      <c r="F205" s="140" t="n">
        <v>3801.6</v>
      </c>
      <c r="G205" s="136" t="n">
        <f aca="false">VLOOKUP(B205,'TABELA 10-2021'!$A$2:$F$3190,6,0)</f>
        <v>6.34</v>
      </c>
      <c r="H205" s="137" t="n">
        <f aca="false">ROUND(G205*F205,2)</f>
        <v>24102.14</v>
      </c>
      <c r="I205" s="138" t="n">
        <f aca="false">H205/$H$1227</f>
        <v>0.0042466764619808</v>
      </c>
    </row>
    <row r="206" s="143" customFormat="true" ht="33" hidden="false" customHeight="true" outlineLevel="1" collapsed="false">
      <c r="A206" s="132" t="s">
        <v>30634</v>
      </c>
      <c r="B206" s="144" t="n">
        <v>68003</v>
      </c>
      <c r="C206" s="133" t="s">
        <v>30635</v>
      </c>
      <c r="D206" s="134" t="s">
        <v>30636</v>
      </c>
      <c r="E206" s="135" t="s">
        <v>30263</v>
      </c>
      <c r="F206" s="140" t="n">
        <v>3801.6</v>
      </c>
      <c r="G206" s="136" t="n">
        <f aca="false">VLOOKUP(B206,'Custos Unit EDIF SDes JUL21'!$A$1:$D$2661,4,0)</f>
        <v>30.83</v>
      </c>
      <c r="H206" s="137" t="n">
        <f aca="false">ROUND(G206*F206,2)</f>
        <v>117203.33</v>
      </c>
      <c r="I206" s="138" t="n">
        <f aca="false">H206/$H$1227</f>
        <v>0.020650640265834</v>
      </c>
    </row>
    <row r="207" s="77" customFormat="true" ht="33" hidden="false" customHeight="true" outlineLevel="0" collapsed="false">
      <c r="A207" s="115" t="n">
        <v>5</v>
      </c>
      <c r="B207" s="116"/>
      <c r="C207" s="115"/>
      <c r="D207" s="118" t="s">
        <v>30637</v>
      </c>
      <c r="E207" s="119" t="n">
        <f aca="false">ROUND(SUM(E208+E254+E283+E330+E388+E421+E438+E455+E469+E432),2)</f>
        <v>1283994.51</v>
      </c>
      <c r="F207" s="119"/>
      <c r="G207" s="120"/>
      <c r="H207" s="121"/>
      <c r="I207" s="122" t="n">
        <f aca="false">E207/$H$1227</f>
        <v>0.226233407611505</v>
      </c>
    </row>
    <row r="208" s="130" customFormat="true" ht="33" hidden="false" customHeight="true" outlineLevel="1" collapsed="false">
      <c r="A208" s="123" t="s">
        <v>30638</v>
      </c>
      <c r="B208" s="124"/>
      <c r="C208" s="141" t="s">
        <v>30258</v>
      </c>
      <c r="D208" s="126" t="s">
        <v>30639</v>
      </c>
      <c r="E208" s="127" t="n">
        <f aca="false">SUM(H209:H253)</f>
        <v>362278.21</v>
      </c>
      <c r="F208" s="127"/>
      <c r="G208" s="128"/>
      <c r="H208" s="128"/>
      <c r="I208" s="129" t="n">
        <f aca="false">E208/$H$1227</f>
        <v>0.0638316077782113</v>
      </c>
    </row>
    <row r="209" s="139" customFormat="true" ht="33" hidden="false" customHeight="true" outlineLevel="1" collapsed="false">
      <c r="A209" s="131" t="s">
        <v>30640</v>
      </c>
      <c r="B209" s="132" t="s">
        <v>9893</v>
      </c>
      <c r="C209" s="133" t="s">
        <v>30261</v>
      </c>
      <c r="D209" s="134" t="s">
        <v>30641</v>
      </c>
      <c r="E209" s="135" t="s">
        <v>30266</v>
      </c>
      <c r="F209" s="135" t="n">
        <v>4.95</v>
      </c>
      <c r="G209" s="136" t="n">
        <f aca="false">VLOOKUP(B209,'TABELA 10-2021'!$A$2:$F$3190,6,0)</f>
        <v>64.53</v>
      </c>
      <c r="H209" s="137" t="n">
        <f aca="false">ROUND(G209*F209,2)</f>
        <v>319.42</v>
      </c>
      <c r="I209" s="138" t="n">
        <f aca="false">H209/$H$1227</f>
        <v>5.6280205636757E-005</v>
      </c>
    </row>
    <row r="210" s="139" customFormat="true" ht="33" hidden="false" customHeight="true" outlineLevel="1" collapsed="false">
      <c r="A210" s="131" t="s">
        <v>30642</v>
      </c>
      <c r="B210" s="132" t="s">
        <v>9895</v>
      </c>
      <c r="C210" s="133" t="s">
        <v>30261</v>
      </c>
      <c r="D210" s="134" t="s">
        <v>30643</v>
      </c>
      <c r="E210" s="135" t="s">
        <v>30266</v>
      </c>
      <c r="F210" s="135" t="n">
        <v>53.46</v>
      </c>
      <c r="G210" s="136" t="n">
        <f aca="false">VLOOKUP(B210,'TABELA 10-2021'!$A$2:$F$3190,6,0)</f>
        <v>81.27</v>
      </c>
      <c r="H210" s="137" t="n">
        <f aca="false">ROUND(G210*F210,2)</f>
        <v>4344.69</v>
      </c>
      <c r="I210" s="138" t="n">
        <f aca="false">H210/$H$1227</f>
        <v>0.000765512637367609</v>
      </c>
    </row>
    <row r="211" s="139" customFormat="true" ht="33" hidden="false" customHeight="true" outlineLevel="1" collapsed="false">
      <c r="A211" s="131" t="s">
        <v>30644</v>
      </c>
      <c r="B211" s="132" t="s">
        <v>9897</v>
      </c>
      <c r="C211" s="133" t="s">
        <v>30261</v>
      </c>
      <c r="D211" s="134" t="s">
        <v>30645</v>
      </c>
      <c r="E211" s="135" t="s">
        <v>30266</v>
      </c>
      <c r="F211" s="140" t="n">
        <v>53.46</v>
      </c>
      <c r="G211" s="136" t="n">
        <f aca="false">VLOOKUP(B211,'TABELA 10-2021'!$A$2:$F$3190,6,0)</f>
        <v>112.17</v>
      </c>
      <c r="H211" s="137" t="n">
        <f aca="false">ROUND(G211*F211,2)</f>
        <v>5996.61</v>
      </c>
      <c r="I211" s="138" t="n">
        <f aca="false">H211/$H$1227</f>
        <v>0.00105657267523459</v>
      </c>
    </row>
    <row r="212" s="139" customFormat="true" ht="33" hidden="false" customHeight="true" outlineLevel="1" collapsed="false">
      <c r="A212" s="131" t="s">
        <v>30646</v>
      </c>
      <c r="B212" s="132" t="s">
        <v>9899</v>
      </c>
      <c r="C212" s="133" t="s">
        <v>30261</v>
      </c>
      <c r="D212" s="134" t="s">
        <v>30647</v>
      </c>
      <c r="E212" s="135" t="s">
        <v>30266</v>
      </c>
      <c r="F212" s="140" t="n">
        <v>16.83</v>
      </c>
      <c r="G212" s="136" t="n">
        <f aca="false">VLOOKUP(B212,'TABELA 10-2021'!$A$2:$F$3190,6,0)</f>
        <v>137.24</v>
      </c>
      <c r="H212" s="137" t="n">
        <f aca="false">ROUND(G212*F212,2)</f>
        <v>2309.75</v>
      </c>
      <c r="I212" s="138" t="n">
        <f aca="false">H212/$H$1227</f>
        <v>0.000406966392115395</v>
      </c>
    </row>
    <row r="213" s="139" customFormat="true" ht="33" hidden="false" customHeight="true" outlineLevel="1" collapsed="false">
      <c r="A213" s="131" t="s">
        <v>30648</v>
      </c>
      <c r="B213" s="132" t="s">
        <v>9901</v>
      </c>
      <c r="C213" s="133" t="s">
        <v>30261</v>
      </c>
      <c r="D213" s="134" t="s">
        <v>30649</v>
      </c>
      <c r="E213" s="135" t="s">
        <v>30266</v>
      </c>
      <c r="F213" s="135" t="n">
        <v>6.93</v>
      </c>
      <c r="G213" s="136" t="n">
        <f aca="false">VLOOKUP(B213,'TABELA 10-2021'!$A$2:$F$3190,6,0)</f>
        <v>139.57</v>
      </c>
      <c r="H213" s="137" t="n">
        <f aca="false">ROUND(G213*F213,2)</f>
        <v>967.22</v>
      </c>
      <c r="I213" s="138" t="n">
        <f aca="false">H213/$H$1227</f>
        <v>0.000170419324074836</v>
      </c>
    </row>
    <row r="214" s="139" customFormat="true" ht="33" hidden="false" customHeight="true" outlineLevel="1" collapsed="false">
      <c r="A214" s="131" t="s">
        <v>30650</v>
      </c>
      <c r="B214" s="132" t="s">
        <v>9903</v>
      </c>
      <c r="C214" s="133" t="s">
        <v>30261</v>
      </c>
      <c r="D214" s="134" t="s">
        <v>30651</v>
      </c>
      <c r="E214" s="135" t="s">
        <v>30266</v>
      </c>
      <c r="F214" s="140" t="n">
        <v>5.94</v>
      </c>
      <c r="G214" s="136" t="n">
        <f aca="false">VLOOKUP(B214,'TABELA 10-2021'!$A$2:$F$3190,6,0)</f>
        <v>197.3</v>
      </c>
      <c r="H214" s="137" t="n">
        <f aca="false">ROUND(G214*F214,2)</f>
        <v>1171.96</v>
      </c>
      <c r="I214" s="138" t="n">
        <f aca="false">H214/$H$1227</f>
        <v>0.00020649348756513</v>
      </c>
    </row>
    <row r="215" s="139" customFormat="true" ht="33" hidden="false" customHeight="true" outlineLevel="1" collapsed="false">
      <c r="A215" s="131" t="s">
        <v>30652</v>
      </c>
      <c r="B215" s="132" t="s">
        <v>9905</v>
      </c>
      <c r="C215" s="133" t="s">
        <v>30261</v>
      </c>
      <c r="D215" s="134" t="s">
        <v>30653</v>
      </c>
      <c r="E215" s="135" t="s">
        <v>30266</v>
      </c>
      <c r="F215" s="140" t="n">
        <v>1.98</v>
      </c>
      <c r="G215" s="136" t="n">
        <f aca="false">VLOOKUP(B215,'TABELA 10-2021'!$A$2:$F$3190,6,0)</f>
        <v>247.09</v>
      </c>
      <c r="H215" s="137" t="n">
        <f aca="false">ROUND(G215*F215,2)</f>
        <v>489.24</v>
      </c>
      <c r="I215" s="138" t="n">
        <f aca="false">H215/$H$1227</f>
        <v>8.62016398651525E-005</v>
      </c>
    </row>
    <row r="216" s="139" customFormat="true" ht="33" hidden="false" customHeight="true" outlineLevel="1" collapsed="false">
      <c r="A216" s="131" t="s">
        <v>30654</v>
      </c>
      <c r="B216" s="132" t="s">
        <v>9907</v>
      </c>
      <c r="C216" s="133" t="s">
        <v>30261</v>
      </c>
      <c r="D216" s="134" t="s">
        <v>30655</v>
      </c>
      <c r="E216" s="135" t="s">
        <v>30266</v>
      </c>
      <c r="F216" s="135" t="n">
        <v>1.98</v>
      </c>
      <c r="G216" s="136" t="n">
        <f aca="false">VLOOKUP(B216,'TABELA 10-2021'!$A$2:$F$3190,6,0)</f>
        <v>279.09</v>
      </c>
      <c r="H216" s="137" t="n">
        <f aca="false">ROUND(G216*F216,2)</f>
        <v>552.6</v>
      </c>
      <c r="I216" s="138" t="n">
        <f aca="false">H216/$H$1227</f>
        <v>9.73653548145762E-005</v>
      </c>
    </row>
    <row r="217" s="139" customFormat="true" ht="33" hidden="false" customHeight="true" outlineLevel="1" collapsed="false">
      <c r="A217" s="131" t="s">
        <v>30656</v>
      </c>
      <c r="B217" s="132" t="s">
        <v>9909</v>
      </c>
      <c r="C217" s="133" t="s">
        <v>30261</v>
      </c>
      <c r="D217" s="134" t="s">
        <v>30657</v>
      </c>
      <c r="E217" s="135" t="s">
        <v>30266</v>
      </c>
      <c r="F217" s="140" t="n">
        <v>2.97</v>
      </c>
      <c r="G217" s="136" t="n">
        <f aca="false">VLOOKUP(B217,'TABELA 10-2021'!$A$2:$F$3190,6,0)</f>
        <v>381.43</v>
      </c>
      <c r="H217" s="137" t="n">
        <f aca="false">ROUND(G217*F217,2)</f>
        <v>1132.85</v>
      </c>
      <c r="I217" s="138" t="n">
        <f aca="false">H217/$H$1227</f>
        <v>0.000199602501269802</v>
      </c>
    </row>
    <row r="218" s="139" customFormat="true" ht="33" hidden="false" customHeight="true" outlineLevel="1" collapsed="false">
      <c r="A218" s="131" t="s">
        <v>30658</v>
      </c>
      <c r="B218" s="132" t="s">
        <v>9911</v>
      </c>
      <c r="C218" s="133" t="s">
        <v>30261</v>
      </c>
      <c r="D218" s="134" t="s">
        <v>30659</v>
      </c>
      <c r="E218" s="135" t="s">
        <v>30266</v>
      </c>
      <c r="F218" s="135" t="n">
        <v>1.98</v>
      </c>
      <c r="G218" s="136" t="n">
        <f aca="false">VLOOKUP(B218,'TABELA 10-2021'!$A$2:$F$3190,6,0)</f>
        <v>602.8</v>
      </c>
      <c r="H218" s="137" t="n">
        <f aca="false">ROUND(G218*F218,2)</f>
        <v>1193.54</v>
      </c>
      <c r="I218" s="138" t="n">
        <f aca="false">H218/$H$1227</f>
        <v>0.000210295775579785</v>
      </c>
    </row>
    <row r="219" s="139" customFormat="true" ht="33" hidden="false" customHeight="true" outlineLevel="1" collapsed="false">
      <c r="A219" s="131" t="s">
        <v>30660</v>
      </c>
      <c r="B219" s="132" t="s">
        <v>9913</v>
      </c>
      <c r="C219" s="133" t="s">
        <v>30261</v>
      </c>
      <c r="D219" s="134" t="s">
        <v>30661</v>
      </c>
      <c r="E219" s="135" t="s">
        <v>30266</v>
      </c>
      <c r="F219" s="140" t="n">
        <v>108.9</v>
      </c>
      <c r="G219" s="136" t="n">
        <f aca="false">VLOOKUP(B219,'TABELA 10-2021'!$A$2:$F$3190,6,0)</f>
        <v>23.11</v>
      </c>
      <c r="H219" s="137" t="n">
        <f aca="false">ROUND(G219*F219,2)</f>
        <v>2516.68</v>
      </c>
      <c r="I219" s="138" t="n">
        <f aca="false">H219/$H$1227</f>
        <v>0.000443426422647028</v>
      </c>
    </row>
    <row r="220" s="139" customFormat="true" ht="33" hidden="false" customHeight="true" outlineLevel="1" collapsed="false">
      <c r="A220" s="131" t="s">
        <v>30662</v>
      </c>
      <c r="B220" s="132" t="s">
        <v>9914</v>
      </c>
      <c r="C220" s="133" t="s">
        <v>30261</v>
      </c>
      <c r="D220" s="134" t="s">
        <v>30663</v>
      </c>
      <c r="E220" s="135" t="s">
        <v>30266</v>
      </c>
      <c r="F220" s="140" t="n">
        <v>40.59</v>
      </c>
      <c r="G220" s="136" t="n">
        <f aca="false">VLOOKUP(B220,'TABELA 10-2021'!$A$2:$F$3190,6,0)</f>
        <v>17.26</v>
      </c>
      <c r="H220" s="137" t="n">
        <f aca="false">ROUND(G220*F220,2)</f>
        <v>700.58</v>
      </c>
      <c r="I220" s="138" t="n">
        <f aca="false">H220/$H$1227</f>
        <v>0.000123438690329345</v>
      </c>
    </row>
    <row r="221" s="139" customFormat="true" ht="33" hidden="false" customHeight="true" outlineLevel="1" collapsed="false">
      <c r="A221" s="131" t="s">
        <v>30664</v>
      </c>
      <c r="B221" s="132" t="s">
        <v>9916</v>
      </c>
      <c r="C221" s="133" t="s">
        <v>30261</v>
      </c>
      <c r="D221" s="134" t="s">
        <v>30665</v>
      </c>
      <c r="E221" s="135" t="s">
        <v>30266</v>
      </c>
      <c r="F221" s="135" t="n">
        <v>108.9</v>
      </c>
      <c r="G221" s="136" t="n">
        <f aca="false">VLOOKUP(B221,'TABELA 10-2021'!$A$2:$F$3190,6,0)</f>
        <v>21.12</v>
      </c>
      <c r="H221" s="137" t="n">
        <f aca="false">ROUND(G221*F221,2)</f>
        <v>2299.97</v>
      </c>
      <c r="I221" s="138" t="n">
        <f aca="false">H221/$H$1227</f>
        <v>0.000405243205054073</v>
      </c>
    </row>
    <row r="222" s="139" customFormat="true" ht="33" hidden="false" customHeight="true" outlineLevel="1" collapsed="false">
      <c r="A222" s="131" t="s">
        <v>30666</v>
      </c>
      <c r="B222" s="132" t="s">
        <v>9918</v>
      </c>
      <c r="C222" s="133" t="s">
        <v>30261</v>
      </c>
      <c r="D222" s="134" t="s">
        <v>30667</v>
      </c>
      <c r="E222" s="135" t="s">
        <v>30266</v>
      </c>
      <c r="F222" s="140" t="n">
        <v>61.38</v>
      </c>
      <c r="G222" s="136" t="n">
        <f aca="false">VLOOKUP(B222,'TABELA 10-2021'!$A$2:$F$3190,6,0)</f>
        <v>30.48</v>
      </c>
      <c r="H222" s="137" t="n">
        <f aca="false">ROUND(G222*F222,2)</f>
        <v>1870.86</v>
      </c>
      <c r="I222" s="138" t="n">
        <f aca="false">H222/$H$1227</f>
        <v>0.000329636170301118</v>
      </c>
    </row>
    <row r="223" s="139" customFormat="true" ht="33" hidden="false" customHeight="true" outlineLevel="1" collapsed="false">
      <c r="A223" s="131" t="s">
        <v>30668</v>
      </c>
      <c r="B223" s="132" t="s">
        <v>9920</v>
      </c>
      <c r="C223" s="133" t="s">
        <v>30261</v>
      </c>
      <c r="D223" s="134" t="s">
        <v>30669</v>
      </c>
      <c r="E223" s="135" t="s">
        <v>30266</v>
      </c>
      <c r="F223" s="140" t="n">
        <v>40.59</v>
      </c>
      <c r="G223" s="136" t="n">
        <f aca="false">VLOOKUP(B223,'TABELA 10-2021'!$A$2:$F$3190,6,0)</f>
        <v>39.49</v>
      </c>
      <c r="H223" s="137" t="n">
        <f aca="false">ROUND(G223*F223,2)</f>
        <v>1602.9</v>
      </c>
      <c r="I223" s="138" t="n">
        <f aca="false">H223/$H$1227</f>
        <v>0.000282422959160847</v>
      </c>
    </row>
    <row r="224" s="139" customFormat="true" ht="33" hidden="false" customHeight="true" outlineLevel="1" collapsed="false">
      <c r="A224" s="131" t="s">
        <v>30670</v>
      </c>
      <c r="B224" s="132" t="s">
        <v>9922</v>
      </c>
      <c r="C224" s="133" t="s">
        <v>30261</v>
      </c>
      <c r="D224" s="134" t="s">
        <v>30671</v>
      </c>
      <c r="E224" s="135" t="s">
        <v>30266</v>
      </c>
      <c r="F224" s="135" t="n">
        <v>33.66</v>
      </c>
      <c r="G224" s="136" t="n">
        <f aca="false">VLOOKUP(B224,'TABELA 10-2021'!$A$2:$F$3190,6,0)</f>
        <v>44.71</v>
      </c>
      <c r="H224" s="137" t="n">
        <f aca="false">ROUND(G224*F224,2)</f>
        <v>1504.94</v>
      </c>
      <c r="I224" s="138" t="n">
        <f aca="false">H224/$H$1227</f>
        <v>0.00026516289734826</v>
      </c>
    </row>
    <row r="225" s="139" customFormat="true" ht="33" hidden="false" customHeight="true" outlineLevel="1" collapsed="false">
      <c r="A225" s="131" t="s">
        <v>30672</v>
      </c>
      <c r="B225" s="132" t="s">
        <v>9925</v>
      </c>
      <c r="C225" s="133" t="s">
        <v>30261</v>
      </c>
      <c r="D225" s="134" t="s">
        <v>30673</v>
      </c>
      <c r="E225" s="135" t="s">
        <v>30266</v>
      </c>
      <c r="F225" s="140" t="n">
        <v>7.92</v>
      </c>
      <c r="G225" s="136" t="n">
        <f aca="false">VLOOKUP(B225,'TABELA 10-2021'!$A$2:$F$3190,6,0)</f>
        <v>91.29</v>
      </c>
      <c r="H225" s="137" t="n">
        <f aca="false">ROUND(G225*F225,2)</f>
        <v>723.02</v>
      </c>
      <c r="I225" s="138" t="n">
        <f aca="false">H225/$H$1227</f>
        <v>0.000127392506040599</v>
      </c>
    </row>
    <row r="226" s="139" customFormat="true" ht="33" hidden="false" customHeight="true" outlineLevel="1" collapsed="false">
      <c r="A226" s="131" t="s">
        <v>30674</v>
      </c>
      <c r="B226" s="132" t="s">
        <v>9927</v>
      </c>
      <c r="C226" s="133" t="s">
        <v>30261</v>
      </c>
      <c r="D226" s="134" t="s">
        <v>30675</v>
      </c>
      <c r="E226" s="135" t="s">
        <v>30266</v>
      </c>
      <c r="F226" s="135" t="n">
        <v>33.66</v>
      </c>
      <c r="G226" s="136" t="n">
        <f aca="false">VLOOKUP(B226,'TABELA 10-2021'!$A$2:$F$3190,6,0)</f>
        <v>109.62</v>
      </c>
      <c r="H226" s="137" t="n">
        <f aca="false">ROUND(G226*F226,2)</f>
        <v>3689.81</v>
      </c>
      <c r="I226" s="138" t="n">
        <f aca="false">H226/$H$1227</f>
        <v>0.000650126058357531</v>
      </c>
    </row>
    <row r="227" s="139" customFormat="true" ht="33" hidden="false" customHeight="true" outlineLevel="1" collapsed="false">
      <c r="A227" s="131" t="s">
        <v>30676</v>
      </c>
      <c r="B227" s="132" t="s">
        <v>9929</v>
      </c>
      <c r="C227" s="133" t="s">
        <v>30261</v>
      </c>
      <c r="D227" s="134" t="s">
        <v>30677</v>
      </c>
      <c r="E227" s="135" t="s">
        <v>30266</v>
      </c>
      <c r="F227" s="140" t="n">
        <v>17.82</v>
      </c>
      <c r="G227" s="136" t="n">
        <f aca="false">VLOOKUP(B227,'TABELA 10-2021'!$A$2:$F$3190,6,0)</f>
        <v>159.44</v>
      </c>
      <c r="H227" s="137" t="n">
        <f aca="false">ROUND(G227*F227,2)</f>
        <v>2841.22</v>
      </c>
      <c r="I227" s="138" t="n">
        <f aca="false">H227/$H$1227</f>
        <v>0.000500608746663536</v>
      </c>
    </row>
    <row r="228" s="139" customFormat="true" ht="33" hidden="false" customHeight="true" outlineLevel="1" collapsed="false">
      <c r="A228" s="131" t="s">
        <v>30678</v>
      </c>
      <c r="B228" s="132" t="s">
        <v>9933</v>
      </c>
      <c r="C228" s="133" t="s">
        <v>30261</v>
      </c>
      <c r="D228" s="134" t="s">
        <v>30679</v>
      </c>
      <c r="E228" s="135" t="s">
        <v>15074</v>
      </c>
      <c r="F228" s="140" t="n">
        <v>2</v>
      </c>
      <c r="G228" s="136" t="n">
        <f aca="false">VLOOKUP(B228,'TABELA 10-2021'!$A$2:$F$3190,6,0)</f>
        <v>45.39</v>
      </c>
      <c r="H228" s="137" t="n">
        <f aca="false">ROUND(G228*F228,2)</f>
        <v>90.78</v>
      </c>
      <c r="I228" s="138" t="n">
        <f aca="false">H228/$H$1227</f>
        <v>1.5994981740983E-005</v>
      </c>
    </row>
    <row r="229" s="139" customFormat="true" ht="33" hidden="false" customHeight="true" outlineLevel="1" collapsed="false">
      <c r="A229" s="131" t="s">
        <v>30680</v>
      </c>
      <c r="B229" s="132" t="s">
        <v>9935</v>
      </c>
      <c r="C229" s="133" t="s">
        <v>30261</v>
      </c>
      <c r="D229" s="134" t="s">
        <v>30681</v>
      </c>
      <c r="E229" s="135" t="s">
        <v>15074</v>
      </c>
      <c r="F229" s="142" t="n">
        <v>199</v>
      </c>
      <c r="G229" s="136" t="n">
        <f aca="false">VLOOKUP(B229,'TABELA 10-2021'!$A$2:$F$3190,6,0)</f>
        <v>58.44</v>
      </c>
      <c r="H229" s="137" t="n">
        <f aca="false">ROUND(G229*F229,2)</f>
        <v>11629.56</v>
      </c>
      <c r="I229" s="138" t="n">
        <f aca="false">H229/$H$1227</f>
        <v>0.00204907027820739</v>
      </c>
    </row>
    <row r="230" s="139" customFormat="true" ht="33" hidden="false" customHeight="true" outlineLevel="1" collapsed="false">
      <c r="A230" s="131" t="s">
        <v>30682</v>
      </c>
      <c r="B230" s="132" t="s">
        <v>9937</v>
      </c>
      <c r="C230" s="133" t="s">
        <v>30261</v>
      </c>
      <c r="D230" s="134" t="s">
        <v>30683</v>
      </c>
      <c r="E230" s="135" t="s">
        <v>15074</v>
      </c>
      <c r="F230" s="142" t="n">
        <v>28</v>
      </c>
      <c r="G230" s="136" t="n">
        <f aca="false">VLOOKUP(B230,'TABELA 10-2021'!$A$2:$F$3190,6,0)</f>
        <v>68.68</v>
      </c>
      <c r="H230" s="137" t="n">
        <f aca="false">ROUND(G230*F230,2)</f>
        <v>1923.04</v>
      </c>
      <c r="I230" s="138" t="n">
        <f aca="false">H230/$H$1227</f>
        <v>0.000338830025194757</v>
      </c>
    </row>
    <row r="231" s="139" customFormat="true" ht="33" hidden="false" customHeight="true" outlineLevel="1" collapsed="false">
      <c r="A231" s="131" t="s">
        <v>30684</v>
      </c>
      <c r="B231" s="132" t="s">
        <v>9939</v>
      </c>
      <c r="C231" s="133" t="s">
        <v>30261</v>
      </c>
      <c r="D231" s="134" t="s">
        <v>30685</v>
      </c>
      <c r="E231" s="135" t="s">
        <v>15074</v>
      </c>
      <c r="F231" s="142" t="n">
        <v>179</v>
      </c>
      <c r="G231" s="136" t="n">
        <f aca="false">VLOOKUP(B231,'TABELA 10-2021'!$A$2:$F$3190,6,0)</f>
        <v>91.54</v>
      </c>
      <c r="H231" s="137" t="n">
        <f aca="false">ROUND(G231*F231,2)</f>
        <v>16385.66</v>
      </c>
      <c r="I231" s="138" t="n">
        <f aca="false">H231/$H$1227</f>
        <v>0.00288707129889795</v>
      </c>
    </row>
    <row r="232" s="139" customFormat="true" ht="33" hidden="false" customHeight="true" outlineLevel="1" collapsed="false">
      <c r="A232" s="131" t="s">
        <v>30686</v>
      </c>
      <c r="B232" s="132" t="s">
        <v>9941</v>
      </c>
      <c r="C232" s="133" t="s">
        <v>30261</v>
      </c>
      <c r="D232" s="134" t="s">
        <v>30687</v>
      </c>
      <c r="E232" s="135" t="s">
        <v>15074</v>
      </c>
      <c r="F232" s="142" t="n">
        <v>179</v>
      </c>
      <c r="G232" s="136" t="n">
        <f aca="false">VLOOKUP(B232,'TABELA 10-2021'!$A$2:$F$3190,6,0)</f>
        <v>104.75</v>
      </c>
      <c r="H232" s="137" t="n">
        <f aca="false">ROUND(G232*F232,2)</f>
        <v>18750.25</v>
      </c>
      <c r="I232" s="138" t="n">
        <f aca="false">H232/$H$1227</f>
        <v>0.00330370022459647</v>
      </c>
    </row>
    <row r="233" s="139" customFormat="true" ht="33" hidden="false" customHeight="true" outlineLevel="1" collapsed="false">
      <c r="A233" s="131" t="s">
        <v>30688</v>
      </c>
      <c r="B233" s="132" t="s">
        <v>9943</v>
      </c>
      <c r="C233" s="133" t="s">
        <v>30261</v>
      </c>
      <c r="D233" s="134" t="s">
        <v>30689</v>
      </c>
      <c r="E233" s="135" t="s">
        <v>15074</v>
      </c>
      <c r="F233" s="142" t="n">
        <v>179</v>
      </c>
      <c r="G233" s="136" t="n">
        <f aca="false">VLOOKUP(B233,'TABELA 10-2021'!$A$2:$F$3190,6,0)</f>
        <v>140.83</v>
      </c>
      <c r="H233" s="137" t="n">
        <f aca="false">ROUND(G233*F233,2)</f>
        <v>25208.57</v>
      </c>
      <c r="I233" s="138" t="n">
        <f aca="false">H233/$H$1227</f>
        <v>0.00444162389145509</v>
      </c>
    </row>
    <row r="234" s="139" customFormat="true" ht="33" hidden="false" customHeight="true" outlineLevel="1" collapsed="false">
      <c r="A234" s="131" t="s">
        <v>30690</v>
      </c>
      <c r="B234" s="132" t="s">
        <v>9945</v>
      </c>
      <c r="C234" s="133" t="s">
        <v>30261</v>
      </c>
      <c r="D234" s="134" t="s">
        <v>30691</v>
      </c>
      <c r="E234" s="135" t="s">
        <v>15074</v>
      </c>
      <c r="F234" s="142" t="n">
        <v>2</v>
      </c>
      <c r="G234" s="136" t="n">
        <f aca="false">VLOOKUP(B234,'TABELA 10-2021'!$A$2:$F$3190,6,0)</f>
        <v>271.83</v>
      </c>
      <c r="H234" s="137" t="n">
        <f aca="false">ROUND(G234*F234,2)</f>
        <v>543.66</v>
      </c>
      <c r="I234" s="138" t="n">
        <f aca="false">H234/$H$1227</f>
        <v>9.57901715499321E-005</v>
      </c>
    </row>
    <row r="235" s="139" customFormat="true" ht="33" hidden="false" customHeight="true" outlineLevel="1" collapsed="false">
      <c r="A235" s="131" t="s">
        <v>30692</v>
      </c>
      <c r="B235" s="132" t="s">
        <v>9947</v>
      </c>
      <c r="C235" s="133" t="s">
        <v>30261</v>
      </c>
      <c r="D235" s="134" t="s">
        <v>30693</v>
      </c>
      <c r="E235" s="135" t="s">
        <v>15074</v>
      </c>
      <c r="F235" s="142" t="n">
        <v>2</v>
      </c>
      <c r="G235" s="136" t="n">
        <f aca="false">VLOOKUP(B235,'TABELA 10-2021'!$A$2:$F$3190,6,0)</f>
        <v>490.47</v>
      </c>
      <c r="H235" s="137" t="n">
        <f aca="false">ROUND(G235*F235,2)</f>
        <v>980.94</v>
      </c>
      <c r="I235" s="138" t="n">
        <f aca="false">H235/$H$1227</f>
        <v>0.000172836719420576</v>
      </c>
    </row>
    <row r="236" s="139" customFormat="true" ht="33" hidden="false" customHeight="true" outlineLevel="1" collapsed="false">
      <c r="A236" s="131" t="s">
        <v>30694</v>
      </c>
      <c r="B236" s="132" t="s">
        <v>9949</v>
      </c>
      <c r="C236" s="133" t="s">
        <v>30261</v>
      </c>
      <c r="D236" s="134" t="s">
        <v>30695</v>
      </c>
      <c r="E236" s="135" t="s">
        <v>15074</v>
      </c>
      <c r="F236" s="142" t="n">
        <v>2</v>
      </c>
      <c r="G236" s="136" t="n">
        <f aca="false">VLOOKUP(B236,'TABELA 10-2021'!$A$2:$F$3190,6,0)</f>
        <v>841.78</v>
      </c>
      <c r="H236" s="137" t="n">
        <f aca="false">ROUND(G236*F236,2)</f>
        <v>1683.56</v>
      </c>
      <c r="I236" s="138" t="n">
        <f aca="false">H236/$H$1227</f>
        <v>0.000296634847541853</v>
      </c>
    </row>
    <row r="237" s="139" customFormat="true" ht="33" hidden="false" customHeight="true" outlineLevel="1" collapsed="false">
      <c r="A237" s="131" t="s">
        <v>30696</v>
      </c>
      <c r="B237" s="132" t="s">
        <v>9951</v>
      </c>
      <c r="C237" s="133" t="s">
        <v>30261</v>
      </c>
      <c r="D237" s="134" t="s">
        <v>30697</v>
      </c>
      <c r="E237" s="135" t="s">
        <v>15074</v>
      </c>
      <c r="F237" s="142" t="n">
        <v>2</v>
      </c>
      <c r="G237" s="136" t="n">
        <f aca="false">VLOOKUP(B237,'TABELA 10-2021'!$A$2:$F$3190,6,0)</f>
        <v>65.82</v>
      </c>
      <c r="H237" s="137" t="n">
        <f aca="false">ROUND(G237*F237,2)</f>
        <v>131.64</v>
      </c>
      <c r="I237" s="138" t="n">
        <f aca="false">H237/$H$1227</f>
        <v>2.31943092793898E-005</v>
      </c>
    </row>
    <row r="238" s="139" customFormat="true" ht="33" hidden="false" customHeight="true" outlineLevel="1" collapsed="false">
      <c r="A238" s="131" t="s">
        <v>30698</v>
      </c>
      <c r="B238" s="132" t="s">
        <v>9953</v>
      </c>
      <c r="C238" s="133" t="s">
        <v>30261</v>
      </c>
      <c r="D238" s="134" t="s">
        <v>30699</v>
      </c>
      <c r="E238" s="135" t="s">
        <v>15074</v>
      </c>
      <c r="F238" s="142" t="n">
        <v>199</v>
      </c>
      <c r="G238" s="136" t="n">
        <f aca="false">VLOOKUP(B238,'TABELA 10-2021'!$A$2:$F$3190,6,0)</f>
        <v>72.51</v>
      </c>
      <c r="H238" s="137" t="n">
        <f aca="false">ROUND(G238*F238,2)</f>
        <v>14429.49</v>
      </c>
      <c r="I238" s="138" t="n">
        <f aca="false">H238/$H$1227</f>
        <v>0.00254240393348422</v>
      </c>
    </row>
    <row r="239" s="139" customFormat="true" ht="33" hidden="false" customHeight="true" outlineLevel="1" collapsed="false">
      <c r="A239" s="131" t="s">
        <v>30700</v>
      </c>
      <c r="B239" s="132" t="s">
        <v>9955</v>
      </c>
      <c r="C239" s="133" t="s">
        <v>30261</v>
      </c>
      <c r="D239" s="134" t="s">
        <v>30701</v>
      </c>
      <c r="E239" s="135" t="s">
        <v>15074</v>
      </c>
      <c r="F239" s="142" t="n">
        <v>2</v>
      </c>
      <c r="G239" s="136" t="n">
        <f aca="false">VLOOKUP(B239,'TABELA 10-2021'!$A$2:$F$3190,6,0)</f>
        <v>100.15</v>
      </c>
      <c r="H239" s="137" t="n">
        <f aca="false">ROUND(G239*F239,2)</f>
        <v>200.3</v>
      </c>
      <c r="I239" s="138" t="n">
        <f aca="false">H239/$H$1227</f>
        <v>3.52918577078531E-005</v>
      </c>
    </row>
    <row r="240" s="139" customFormat="true" ht="33" hidden="false" customHeight="true" outlineLevel="1" collapsed="false">
      <c r="A240" s="131" t="s">
        <v>30702</v>
      </c>
      <c r="B240" s="132" t="s">
        <v>9957</v>
      </c>
      <c r="C240" s="133" t="s">
        <v>30261</v>
      </c>
      <c r="D240" s="134" t="s">
        <v>30703</v>
      </c>
      <c r="E240" s="135" t="s">
        <v>15074</v>
      </c>
      <c r="F240" s="142" t="n">
        <v>199</v>
      </c>
      <c r="G240" s="136" t="n">
        <f aca="false">VLOOKUP(B240,'TABELA 10-2021'!$A$2:$F$3190,6,0)</f>
        <v>95.68</v>
      </c>
      <c r="H240" s="137" t="n">
        <f aca="false">ROUND(G240*F240,2)</f>
        <v>19040.32</v>
      </c>
      <c r="I240" s="138" t="n">
        <f aca="false">H240/$H$1227</f>
        <v>0.0033548091070993</v>
      </c>
    </row>
    <row r="241" s="139" customFormat="true" ht="33" hidden="false" customHeight="true" outlineLevel="1" collapsed="false">
      <c r="A241" s="131" t="s">
        <v>30704</v>
      </c>
      <c r="B241" s="132" t="s">
        <v>9959</v>
      </c>
      <c r="C241" s="133" t="s">
        <v>30261</v>
      </c>
      <c r="D241" s="134" t="s">
        <v>30705</v>
      </c>
      <c r="E241" s="135" t="s">
        <v>15074</v>
      </c>
      <c r="F241" s="142" t="n">
        <v>28</v>
      </c>
      <c r="G241" s="136" t="n">
        <f aca="false">VLOOKUP(B241,'TABELA 10-2021'!$A$2:$F$3190,6,0)</f>
        <v>112.37</v>
      </c>
      <c r="H241" s="137" t="n">
        <f aca="false">ROUND(G241*F241,2)</f>
        <v>3146.36</v>
      </c>
      <c r="I241" s="138" t="n">
        <f aca="false">H241/$H$1227</f>
        <v>0.000554372887756768</v>
      </c>
    </row>
    <row r="242" s="139" customFormat="true" ht="33" hidden="false" customHeight="true" outlineLevel="1" collapsed="false">
      <c r="A242" s="131" t="s">
        <v>30706</v>
      </c>
      <c r="B242" s="132" t="s">
        <v>9961</v>
      </c>
      <c r="C242" s="133" t="s">
        <v>30261</v>
      </c>
      <c r="D242" s="134" t="s">
        <v>30707</v>
      </c>
      <c r="E242" s="135" t="s">
        <v>15074</v>
      </c>
      <c r="F242" s="142" t="n">
        <v>2</v>
      </c>
      <c r="G242" s="136" t="n">
        <f aca="false">VLOOKUP(B242,'TABELA 10-2021'!$A$2:$F$3190,6,0)</f>
        <v>154.53</v>
      </c>
      <c r="H242" s="137" t="n">
        <f aca="false">ROUND(G242*F242,2)</f>
        <v>309.06</v>
      </c>
      <c r="I242" s="138" t="n">
        <f aca="false">H242/$H$1227</f>
        <v>5.44548254777288E-005</v>
      </c>
    </row>
    <row r="243" s="139" customFormat="true" ht="33" hidden="false" customHeight="true" outlineLevel="1" collapsed="false">
      <c r="A243" s="131" t="s">
        <v>30708</v>
      </c>
      <c r="B243" s="132" t="s">
        <v>9963</v>
      </c>
      <c r="C243" s="133" t="s">
        <v>30261</v>
      </c>
      <c r="D243" s="134" t="s">
        <v>30709</v>
      </c>
      <c r="E243" s="135" t="s">
        <v>15074</v>
      </c>
      <c r="F243" s="142" t="n">
        <v>179</v>
      </c>
      <c r="G243" s="136" t="n">
        <f aca="false">VLOOKUP(B243,'TABELA 10-2021'!$A$2:$F$3190,6,0)</f>
        <v>164.43</v>
      </c>
      <c r="H243" s="137" t="n">
        <f aca="false">ROUND(G243*F243,2)</f>
        <v>29432.97</v>
      </c>
      <c r="I243" s="138" t="n">
        <f aca="false">H243/$H$1227</f>
        <v>0.00518594203274842</v>
      </c>
    </row>
    <row r="244" s="139" customFormat="true" ht="33" hidden="false" customHeight="true" outlineLevel="1" collapsed="false">
      <c r="A244" s="131" t="s">
        <v>30710</v>
      </c>
      <c r="B244" s="132" t="s">
        <v>9965</v>
      </c>
      <c r="C244" s="133" t="s">
        <v>30261</v>
      </c>
      <c r="D244" s="134" t="s">
        <v>30711</v>
      </c>
      <c r="E244" s="135" t="s">
        <v>15074</v>
      </c>
      <c r="F244" s="142" t="n">
        <v>5</v>
      </c>
      <c r="G244" s="136" t="n">
        <f aca="false">VLOOKUP(B244,'TABELA 10-2021'!$A$2:$F$3190,6,0)</f>
        <v>96.9</v>
      </c>
      <c r="H244" s="137" t="n">
        <f aca="false">ROUND(G244*F244,2)</f>
        <v>484.5</v>
      </c>
      <c r="I244" s="138" t="n">
        <f aca="false">H244/$H$1227</f>
        <v>8.53664755838982E-005</v>
      </c>
    </row>
    <row r="245" s="139" customFormat="true" ht="33" hidden="false" customHeight="true" outlineLevel="1" collapsed="false">
      <c r="A245" s="131" t="s">
        <v>30712</v>
      </c>
      <c r="B245" s="132" t="s">
        <v>9967</v>
      </c>
      <c r="C245" s="133" t="s">
        <v>30261</v>
      </c>
      <c r="D245" s="134" t="s">
        <v>30713</v>
      </c>
      <c r="E245" s="135" t="s">
        <v>15074</v>
      </c>
      <c r="F245" s="142" t="n">
        <v>199</v>
      </c>
      <c r="G245" s="136" t="n">
        <f aca="false">VLOOKUP(B245,'TABELA 10-2021'!$A$2:$F$3190,6,0)</f>
        <v>95</v>
      </c>
      <c r="H245" s="137" t="n">
        <f aca="false">ROUND(G245*F245,2)</f>
        <v>18905</v>
      </c>
      <c r="I245" s="138" t="n">
        <f aca="false">H245/$H$1227</f>
        <v>0.00333096640023446</v>
      </c>
    </row>
    <row r="246" s="139" customFormat="true" ht="33" hidden="false" customHeight="true" outlineLevel="1" collapsed="false">
      <c r="A246" s="131" t="s">
        <v>30714</v>
      </c>
      <c r="B246" s="132" t="s">
        <v>9969</v>
      </c>
      <c r="C246" s="133" t="s">
        <v>30261</v>
      </c>
      <c r="D246" s="134" t="s">
        <v>30715</v>
      </c>
      <c r="E246" s="135" t="s">
        <v>15074</v>
      </c>
      <c r="F246" s="142" t="n">
        <v>5</v>
      </c>
      <c r="G246" s="136" t="n">
        <f aca="false">VLOOKUP(B246,'TABELA 10-2021'!$A$2:$F$3190,6,0)</f>
        <v>468.61</v>
      </c>
      <c r="H246" s="137" t="n">
        <f aca="false">ROUND(G246*F246,2)</f>
        <v>2343.05</v>
      </c>
      <c r="I246" s="138" t="n">
        <f aca="false">H246/$H$1227</f>
        <v>0.0004128336854837</v>
      </c>
    </row>
    <row r="247" s="139" customFormat="true" ht="33" hidden="false" customHeight="true" outlineLevel="1" collapsed="false">
      <c r="A247" s="131" t="s">
        <v>30716</v>
      </c>
      <c r="B247" s="132" t="s">
        <v>9971</v>
      </c>
      <c r="C247" s="133" t="s">
        <v>30261</v>
      </c>
      <c r="D247" s="134" t="s">
        <v>30717</v>
      </c>
      <c r="E247" s="135" t="s">
        <v>15074</v>
      </c>
      <c r="F247" s="142" t="n">
        <v>179</v>
      </c>
      <c r="G247" s="136" t="n">
        <f aca="false">VLOOKUP(B247,'TABELA 10-2021'!$A$2:$F$3190,6,0)</f>
        <v>465.89</v>
      </c>
      <c r="H247" s="137" t="n">
        <f aca="false">ROUND(G247*F247,2)</f>
        <v>83394.31</v>
      </c>
      <c r="I247" s="138" t="n">
        <f aca="false">H247/$H$1227</f>
        <v>0.014693660120642</v>
      </c>
    </row>
    <row r="248" s="139" customFormat="true" ht="33" hidden="false" customHeight="true" outlineLevel="1" collapsed="false">
      <c r="A248" s="131" t="s">
        <v>30718</v>
      </c>
      <c r="B248" s="132" t="s">
        <v>9973</v>
      </c>
      <c r="C248" s="133" t="s">
        <v>30261</v>
      </c>
      <c r="D248" s="134" t="s">
        <v>30719</v>
      </c>
      <c r="E248" s="135" t="s">
        <v>15074</v>
      </c>
      <c r="F248" s="142" t="n">
        <v>12</v>
      </c>
      <c r="G248" s="136" t="n">
        <f aca="false">VLOOKUP(B248,'TABELA 10-2021'!$A$2:$F$3190,6,0)</f>
        <v>357</v>
      </c>
      <c r="H248" s="137" t="n">
        <f aca="false">ROUND(G248*F248,2)</f>
        <v>4284</v>
      </c>
      <c r="I248" s="138" t="n">
        <f aca="false">H248/$H$1227</f>
        <v>0.000754819363057626</v>
      </c>
    </row>
    <row r="249" s="139" customFormat="true" ht="33" hidden="false" customHeight="true" outlineLevel="1" collapsed="false">
      <c r="A249" s="131" t="s">
        <v>30720</v>
      </c>
      <c r="B249" s="132" t="s">
        <v>9975</v>
      </c>
      <c r="C249" s="133" t="s">
        <v>30261</v>
      </c>
      <c r="D249" s="134" t="s">
        <v>30721</v>
      </c>
      <c r="E249" s="135" t="s">
        <v>15074</v>
      </c>
      <c r="F249" s="142" t="n">
        <v>28</v>
      </c>
      <c r="G249" s="136" t="n">
        <f aca="false">VLOOKUP(B249,'TABELA 10-2021'!$A$2:$F$3190,6,0)</f>
        <v>319.1</v>
      </c>
      <c r="H249" s="137" t="n">
        <f aca="false">ROUND(G249*F249,2)</f>
        <v>8934.8</v>
      </c>
      <c r="I249" s="138" t="n">
        <f aca="false">H249/$H$1227</f>
        <v>0.00157426705066463</v>
      </c>
    </row>
    <row r="250" s="139" customFormat="true" ht="33" hidden="false" customHeight="true" outlineLevel="1" collapsed="false">
      <c r="A250" s="131" t="s">
        <v>30722</v>
      </c>
      <c r="B250" s="132" t="s">
        <v>9977</v>
      </c>
      <c r="C250" s="133" t="s">
        <v>30261</v>
      </c>
      <c r="D250" s="134" t="s">
        <v>30723</v>
      </c>
      <c r="E250" s="135" t="s">
        <v>15074</v>
      </c>
      <c r="F250" s="142" t="n">
        <v>179</v>
      </c>
      <c r="G250" s="136" t="n">
        <f aca="false">VLOOKUP(B250,'TABELA 10-2021'!$A$2:$F$3190,6,0)</f>
        <v>346.85</v>
      </c>
      <c r="H250" s="137" t="n">
        <f aca="false">ROUND(G250*F250,2)</f>
        <v>62086.15</v>
      </c>
      <c r="I250" s="138" t="n">
        <f aca="false">H250/$H$1227</f>
        <v>0.0109392689537115</v>
      </c>
    </row>
    <row r="251" s="139" customFormat="true" ht="33" hidden="false" customHeight="true" outlineLevel="1" collapsed="false">
      <c r="A251" s="131" t="s">
        <v>30724</v>
      </c>
      <c r="B251" s="132" t="s">
        <v>9979</v>
      </c>
      <c r="C251" s="133" t="s">
        <v>30261</v>
      </c>
      <c r="D251" s="134" t="s">
        <v>30725</v>
      </c>
      <c r="E251" s="135" t="s">
        <v>15074</v>
      </c>
      <c r="F251" s="142" t="n">
        <v>1</v>
      </c>
      <c r="G251" s="136" t="n">
        <f aca="false">VLOOKUP(B251,'TABELA 10-2021'!$A$2:$F$3190,6,0)</f>
        <v>367.79</v>
      </c>
      <c r="H251" s="137" t="n">
        <f aca="false">ROUND(G251*F251,2)</f>
        <v>367.79</v>
      </c>
      <c r="I251" s="138" t="n">
        <f aca="false">H251/$H$1227</f>
        <v>6.48027575954632E-005</v>
      </c>
    </row>
    <row r="252" s="139" customFormat="true" ht="33" hidden="false" customHeight="true" outlineLevel="1" collapsed="false">
      <c r="A252" s="131" t="s">
        <v>30726</v>
      </c>
      <c r="B252" s="132" t="s">
        <v>9981</v>
      </c>
      <c r="C252" s="133" t="s">
        <v>30261</v>
      </c>
      <c r="D252" s="134" t="s">
        <v>30727</v>
      </c>
      <c r="E252" s="135" t="s">
        <v>15074</v>
      </c>
      <c r="F252" s="142" t="n">
        <v>1</v>
      </c>
      <c r="G252" s="136" t="n">
        <f aca="false">VLOOKUP(B252,'TABELA 10-2021'!$A$2:$F$3190,6,0)</f>
        <v>359.07</v>
      </c>
      <c r="H252" s="137" t="n">
        <f aca="false">ROUND(G252*F252,2)</f>
        <v>359.07</v>
      </c>
      <c r="I252" s="138" t="n">
        <f aca="false">H252/$H$1227</f>
        <v>6.32663372299491E-005</v>
      </c>
    </row>
    <row r="253" s="139" customFormat="true" ht="33" hidden="false" customHeight="true" outlineLevel="1" collapsed="false">
      <c r="A253" s="131" t="s">
        <v>30728</v>
      </c>
      <c r="B253" s="132" t="s">
        <v>9983</v>
      </c>
      <c r="C253" s="133" t="s">
        <v>30261</v>
      </c>
      <c r="D253" s="134" t="s">
        <v>30729</v>
      </c>
      <c r="E253" s="135" t="s">
        <v>30266</v>
      </c>
      <c r="F253" s="145" t="n">
        <v>63.36</v>
      </c>
      <c r="G253" s="136" t="n">
        <f aca="false">VLOOKUP(B253,'TABELA 10-2021'!$A$2:$F$3190,6,0)</f>
        <v>15.87</v>
      </c>
      <c r="H253" s="137" t="n">
        <f aca="false">ROUND(G253*F253,2)</f>
        <v>1005.52</v>
      </c>
      <c r="I253" s="138" t="n">
        <f aca="false">H253/$H$1227</f>
        <v>0.000177167592423367</v>
      </c>
    </row>
    <row r="254" s="130" customFormat="true" ht="33" hidden="false" customHeight="true" outlineLevel="1" collapsed="false">
      <c r="A254" s="123" t="s">
        <v>30730</v>
      </c>
      <c r="B254" s="124"/>
      <c r="C254" s="141" t="s">
        <v>30258</v>
      </c>
      <c r="D254" s="126" t="s">
        <v>30731</v>
      </c>
      <c r="E254" s="127" t="n">
        <f aca="false">SUM(H255:H282)</f>
        <v>73597.51</v>
      </c>
      <c r="F254" s="127"/>
      <c r="G254" s="128"/>
      <c r="H254" s="128"/>
      <c r="I254" s="129" t="n">
        <f aca="false">E254/$H$1227</f>
        <v>0.0129675129833864</v>
      </c>
    </row>
    <row r="255" s="139" customFormat="true" ht="33" hidden="false" customHeight="true" outlineLevel="1" collapsed="false">
      <c r="A255" s="131" t="s">
        <v>30732</v>
      </c>
      <c r="B255" s="132" t="s">
        <v>10099</v>
      </c>
      <c r="C255" s="133" t="s">
        <v>30261</v>
      </c>
      <c r="D255" s="134" t="s">
        <v>30733</v>
      </c>
      <c r="E255" s="135" t="s">
        <v>30266</v>
      </c>
      <c r="F255" s="145" t="n">
        <v>2.97</v>
      </c>
      <c r="G255" s="136" t="n">
        <f aca="false">VLOOKUP(B255,'TABELA 10-2021'!$A$2:$F$3190,6,0)</f>
        <v>265.37</v>
      </c>
      <c r="H255" s="137" t="n">
        <f aca="false">ROUND(G255*F255,2)</f>
        <v>788.15</v>
      </c>
      <c r="I255" s="138" t="n">
        <f aca="false">H255/$H$1227</f>
        <v>0.000138868086133022</v>
      </c>
    </row>
    <row r="256" s="139" customFormat="true" ht="33" hidden="false" customHeight="true" outlineLevel="1" collapsed="false">
      <c r="A256" s="131" t="s">
        <v>30734</v>
      </c>
      <c r="B256" s="132" t="s">
        <v>10101</v>
      </c>
      <c r="C256" s="133" t="s">
        <v>30261</v>
      </c>
      <c r="D256" s="134" t="s">
        <v>30735</v>
      </c>
      <c r="E256" s="135" t="s">
        <v>30266</v>
      </c>
      <c r="F256" s="145" t="n">
        <v>2.97</v>
      </c>
      <c r="G256" s="136" t="n">
        <f aca="false">VLOOKUP(B256,'TABELA 10-2021'!$A$2:$F$3190,6,0)</f>
        <v>320.53</v>
      </c>
      <c r="H256" s="137" t="n">
        <f aca="false">ROUND(G256*F256,2)</f>
        <v>951.97</v>
      </c>
      <c r="I256" s="138" t="n">
        <f aca="false">H256/$H$1227</f>
        <v>0.000167732350385147</v>
      </c>
    </row>
    <row r="257" s="139" customFormat="true" ht="33" hidden="false" customHeight="true" outlineLevel="1" collapsed="false">
      <c r="A257" s="131" t="s">
        <v>30736</v>
      </c>
      <c r="B257" s="132" t="s">
        <v>10103</v>
      </c>
      <c r="C257" s="133" t="s">
        <v>30261</v>
      </c>
      <c r="D257" s="134" t="s">
        <v>30737</v>
      </c>
      <c r="E257" s="135" t="s">
        <v>30266</v>
      </c>
      <c r="F257" s="142" t="n">
        <v>2.97</v>
      </c>
      <c r="G257" s="136" t="n">
        <f aca="false">VLOOKUP(B257,'TABELA 10-2021'!$A$2:$F$3190,6,0)</f>
        <v>349.01</v>
      </c>
      <c r="H257" s="137" t="n">
        <f aca="false">ROUND(G257*F257,2)</f>
        <v>1036.56</v>
      </c>
      <c r="I257" s="138" t="n">
        <f aca="false">H257/$H$1227</f>
        <v>0.00018263668510061</v>
      </c>
    </row>
    <row r="258" s="139" customFormat="true" ht="33" hidden="false" customHeight="true" outlineLevel="1" collapsed="false">
      <c r="A258" s="131" t="s">
        <v>30738</v>
      </c>
      <c r="B258" s="132" t="s">
        <v>10105</v>
      </c>
      <c r="C258" s="133" t="s">
        <v>30261</v>
      </c>
      <c r="D258" s="134" t="s">
        <v>30739</v>
      </c>
      <c r="E258" s="135" t="s">
        <v>30266</v>
      </c>
      <c r="F258" s="142" t="n">
        <v>22.77</v>
      </c>
      <c r="G258" s="136" t="n">
        <f aca="false">VLOOKUP(B258,'TABELA 10-2021'!$A$2:$F$3190,6,0)</f>
        <v>38.53</v>
      </c>
      <c r="H258" s="137" t="n">
        <f aca="false">ROUND(G258*F258,2)</f>
        <v>877.33</v>
      </c>
      <c r="I258" s="138" t="n">
        <f aca="false">H258/$H$1227</f>
        <v>0.000154581155880333</v>
      </c>
    </row>
    <row r="259" s="139" customFormat="true" ht="33" hidden="false" customHeight="true" outlineLevel="1" collapsed="false">
      <c r="A259" s="131" t="s">
        <v>30740</v>
      </c>
      <c r="B259" s="132" t="s">
        <v>10107</v>
      </c>
      <c r="C259" s="133" t="s">
        <v>30261</v>
      </c>
      <c r="D259" s="134" t="s">
        <v>30741</v>
      </c>
      <c r="E259" s="135" t="s">
        <v>30266</v>
      </c>
      <c r="F259" s="145" t="n">
        <v>57.42</v>
      </c>
      <c r="G259" s="136" t="n">
        <f aca="false">VLOOKUP(B259,'TABELA 10-2021'!$A$2:$F$3190,6,0)</f>
        <v>45.03</v>
      </c>
      <c r="H259" s="137" t="n">
        <f aca="false">ROUND(G259*F259,2)</f>
        <v>2585.62</v>
      </c>
      <c r="I259" s="138" t="n">
        <f aca="false">H259/$H$1227</f>
        <v>0.000455573305674384</v>
      </c>
    </row>
    <row r="260" s="139" customFormat="true" ht="33" hidden="false" customHeight="true" outlineLevel="1" collapsed="false">
      <c r="A260" s="131" t="s">
        <v>30742</v>
      </c>
      <c r="B260" s="132" t="s">
        <v>10109</v>
      </c>
      <c r="C260" s="133" t="s">
        <v>30261</v>
      </c>
      <c r="D260" s="134" t="s">
        <v>30743</v>
      </c>
      <c r="E260" s="135" t="s">
        <v>30266</v>
      </c>
      <c r="F260" s="142" t="n">
        <v>37.62</v>
      </c>
      <c r="G260" s="136" t="n">
        <f aca="false">VLOOKUP(B260,'TABELA 10-2021'!$A$2:$F$3190,6,0)</f>
        <v>56.54</v>
      </c>
      <c r="H260" s="137" t="n">
        <f aca="false">ROUND(G260*F260,2)</f>
        <v>2127.03</v>
      </c>
      <c r="I260" s="138" t="n">
        <f aca="false">H260/$H$1227</f>
        <v>0.000374772042438017</v>
      </c>
    </row>
    <row r="261" s="139" customFormat="true" ht="33" hidden="false" customHeight="true" outlineLevel="1" collapsed="false">
      <c r="A261" s="131" t="s">
        <v>30744</v>
      </c>
      <c r="B261" s="132" t="s">
        <v>10111</v>
      </c>
      <c r="C261" s="133" t="s">
        <v>30261</v>
      </c>
      <c r="D261" s="134" t="s">
        <v>30745</v>
      </c>
      <c r="E261" s="135" t="s">
        <v>30266</v>
      </c>
      <c r="F261" s="142" t="n">
        <v>113.85</v>
      </c>
      <c r="G261" s="136" t="n">
        <f aca="false">VLOOKUP(B261,'TABELA 10-2021'!$A$2:$F$3190,6,0)</f>
        <v>59.83</v>
      </c>
      <c r="H261" s="137" t="n">
        <f aca="false">ROUND(G261*F261,2)</f>
        <v>6811.65</v>
      </c>
      <c r="I261" s="138" t="n">
        <f aca="false">H261/$H$1227</f>
        <v>0.00120017864481127</v>
      </c>
    </row>
    <row r="262" s="139" customFormat="true" ht="33" hidden="false" customHeight="true" outlineLevel="1" collapsed="false">
      <c r="A262" s="131" t="s">
        <v>30746</v>
      </c>
      <c r="B262" s="132" t="s">
        <v>10113</v>
      </c>
      <c r="C262" s="133" t="s">
        <v>30261</v>
      </c>
      <c r="D262" s="134" t="s">
        <v>30747</v>
      </c>
      <c r="E262" s="135" t="s">
        <v>30266</v>
      </c>
      <c r="F262" s="145" t="n">
        <v>31.68</v>
      </c>
      <c r="G262" s="136" t="n">
        <f aca="false">VLOOKUP(B262,'TABELA 10-2021'!$A$2:$F$3190,6,0)</f>
        <v>119.18</v>
      </c>
      <c r="H262" s="137" t="n">
        <f aca="false">ROUND(G262*F262,2)</f>
        <v>3775.62</v>
      </c>
      <c r="I262" s="138" t="n">
        <f aca="false">H262/$H$1227</f>
        <v>0.000665245350968169</v>
      </c>
    </row>
    <row r="263" s="139" customFormat="true" ht="33" hidden="false" customHeight="true" outlineLevel="1" collapsed="false">
      <c r="A263" s="131" t="s">
        <v>30748</v>
      </c>
      <c r="B263" s="132" t="s">
        <v>10115</v>
      </c>
      <c r="C263" s="133" t="s">
        <v>30261</v>
      </c>
      <c r="D263" s="134" t="s">
        <v>30749</v>
      </c>
      <c r="E263" s="135" t="s">
        <v>30266</v>
      </c>
      <c r="F263" s="142" t="n">
        <v>4.95</v>
      </c>
      <c r="G263" s="136" t="n">
        <f aca="false">VLOOKUP(B263,'TABELA 10-2021'!$A$2:$F$3190,6,0)</f>
        <v>146.31</v>
      </c>
      <c r="H263" s="137" t="n">
        <f aca="false">ROUND(G263*F263,2)</f>
        <v>724.23</v>
      </c>
      <c r="I263" s="138" t="n">
        <f aca="false">H263/$H$1227</f>
        <v>0.000127605701985813</v>
      </c>
    </row>
    <row r="264" s="139" customFormat="true" ht="33" hidden="false" customHeight="true" outlineLevel="1" collapsed="false">
      <c r="A264" s="131" t="s">
        <v>30750</v>
      </c>
      <c r="B264" s="132" t="s">
        <v>10117</v>
      </c>
      <c r="C264" s="133" t="s">
        <v>30261</v>
      </c>
      <c r="D264" s="134" t="s">
        <v>30751</v>
      </c>
      <c r="E264" s="135" t="s">
        <v>30266</v>
      </c>
      <c r="F264" s="145" t="n">
        <v>5.94</v>
      </c>
      <c r="G264" s="136" t="n">
        <f aca="false">VLOOKUP(B264,'TABELA 10-2021'!$A$2:$F$3190,6,0)</f>
        <v>39.18</v>
      </c>
      <c r="H264" s="137" t="n">
        <f aca="false">ROUND(G264*F264,2)</f>
        <v>232.73</v>
      </c>
      <c r="I264" s="138" t="n">
        <f aca="false">H264/$H$1227</f>
        <v>4.10058614295988E-005</v>
      </c>
    </row>
    <row r="265" s="139" customFormat="true" ht="33" hidden="false" customHeight="true" outlineLevel="1" collapsed="false">
      <c r="A265" s="131" t="s">
        <v>30752</v>
      </c>
      <c r="B265" s="132" t="s">
        <v>10119</v>
      </c>
      <c r="C265" s="133" t="s">
        <v>30261</v>
      </c>
      <c r="D265" s="134" t="s">
        <v>30753</v>
      </c>
      <c r="E265" s="135" t="s">
        <v>30266</v>
      </c>
      <c r="F265" s="142" t="n">
        <v>5.94</v>
      </c>
      <c r="G265" s="136" t="n">
        <f aca="false">VLOOKUP(B265,'TABELA 10-2021'!$A$2:$F$3190,6,0)</f>
        <v>42.37</v>
      </c>
      <c r="H265" s="137" t="n">
        <f aca="false">ROUND(G265*F265,2)</f>
        <v>251.68</v>
      </c>
      <c r="I265" s="138" t="n">
        <f aca="false">H265/$H$1227</f>
        <v>4.43447566046553E-005</v>
      </c>
    </row>
    <row r="266" s="139" customFormat="true" ht="33" hidden="false" customHeight="true" outlineLevel="1" collapsed="false">
      <c r="A266" s="131" t="s">
        <v>30754</v>
      </c>
      <c r="B266" s="132" t="s">
        <v>10121</v>
      </c>
      <c r="C266" s="133" t="s">
        <v>30261</v>
      </c>
      <c r="D266" s="134" t="s">
        <v>30755</v>
      </c>
      <c r="E266" s="135" t="s">
        <v>30266</v>
      </c>
      <c r="F266" s="142" t="n">
        <v>37.62</v>
      </c>
      <c r="G266" s="136" t="n">
        <f aca="false">VLOOKUP(B266,'TABELA 10-2021'!$A$2:$F$3190,6,0)</f>
        <v>55.96</v>
      </c>
      <c r="H266" s="137" t="n">
        <f aca="false">ROUND(G266*F266,2)</f>
        <v>2105.22</v>
      </c>
      <c r="I266" s="138" t="n">
        <f aca="false">H266/$H$1227</f>
        <v>0.000370929229574271</v>
      </c>
    </row>
    <row r="267" s="139" customFormat="true" ht="33" hidden="false" customHeight="true" outlineLevel="1" collapsed="false">
      <c r="A267" s="131" t="s">
        <v>30756</v>
      </c>
      <c r="B267" s="132" t="s">
        <v>10123</v>
      </c>
      <c r="C267" s="133" t="s">
        <v>30261</v>
      </c>
      <c r="D267" s="134" t="s">
        <v>30757</v>
      </c>
      <c r="E267" s="135" t="s">
        <v>30266</v>
      </c>
      <c r="F267" s="145" t="n">
        <v>113.85</v>
      </c>
      <c r="G267" s="136" t="n">
        <f aca="false">VLOOKUP(B267,'TABELA 10-2021'!$A$2:$F$3190,6,0)</f>
        <v>73.01</v>
      </c>
      <c r="H267" s="137" t="n">
        <f aca="false">ROUND(G267*F267,2)</f>
        <v>8312.19</v>
      </c>
      <c r="I267" s="138" t="n">
        <f aca="false">H267/$H$1227</f>
        <v>0.00146456628417693</v>
      </c>
    </row>
    <row r="268" s="139" customFormat="true" ht="33" hidden="false" customHeight="true" outlineLevel="1" collapsed="false">
      <c r="A268" s="131" t="s">
        <v>30758</v>
      </c>
      <c r="B268" s="132" t="s">
        <v>10125</v>
      </c>
      <c r="C268" s="133" t="s">
        <v>30261</v>
      </c>
      <c r="D268" s="134" t="s">
        <v>30759</v>
      </c>
      <c r="E268" s="135" t="s">
        <v>30266</v>
      </c>
      <c r="F268" s="142" t="n">
        <v>31.68</v>
      </c>
      <c r="G268" s="136" t="n">
        <f aca="false">VLOOKUP(B268,'TABELA 10-2021'!$A$2:$F$3190,6,0)</f>
        <v>114.18</v>
      </c>
      <c r="H268" s="137" t="n">
        <f aca="false">ROUND(G268*F268,2)</f>
        <v>3617.22</v>
      </c>
      <c r="I268" s="138" t="n">
        <f aca="false">H268/$H$1227</f>
        <v>0.00063733606359461</v>
      </c>
    </row>
    <row r="269" s="139" customFormat="true" ht="33" hidden="false" customHeight="true" outlineLevel="1" collapsed="false">
      <c r="A269" s="131" t="s">
        <v>30760</v>
      </c>
      <c r="B269" s="132" t="s">
        <v>10129</v>
      </c>
      <c r="C269" s="133" t="s">
        <v>30261</v>
      </c>
      <c r="D269" s="134" t="s">
        <v>30761</v>
      </c>
      <c r="E269" s="135" t="s">
        <v>15074</v>
      </c>
      <c r="F269" s="142" t="n">
        <v>99</v>
      </c>
      <c r="G269" s="136" t="n">
        <f aca="false">VLOOKUP(B269,'TABELA 10-2021'!$A$2:$F$3190,6,0)</f>
        <v>59.16</v>
      </c>
      <c r="H269" s="137" t="n">
        <f aca="false">ROUND(G269*F269,2)</f>
        <v>5856.84</v>
      </c>
      <c r="I269" s="138" t="n">
        <f aca="false">H269/$H$1227</f>
        <v>0.00103194590063736</v>
      </c>
    </row>
    <row r="270" s="139" customFormat="true" ht="33" hidden="false" customHeight="true" outlineLevel="1" collapsed="false">
      <c r="A270" s="131" t="s">
        <v>30762</v>
      </c>
      <c r="B270" s="132" t="s">
        <v>10131</v>
      </c>
      <c r="C270" s="133" t="s">
        <v>30261</v>
      </c>
      <c r="D270" s="134" t="s">
        <v>30763</v>
      </c>
      <c r="E270" s="135" t="s">
        <v>15074</v>
      </c>
      <c r="F270" s="142" t="n">
        <v>9</v>
      </c>
      <c r="G270" s="136" t="n">
        <f aca="false">VLOOKUP(B270,'TABELA 10-2021'!$A$2:$F$3190,6,0)</f>
        <v>76.93</v>
      </c>
      <c r="H270" s="137" t="n">
        <f aca="false">ROUND(G270*F270,2)</f>
        <v>692.37</v>
      </c>
      <c r="I270" s="138" t="n">
        <f aca="false">H270/$H$1227</f>
        <v>0.000121992129411813</v>
      </c>
    </row>
    <row r="271" s="139" customFormat="true" ht="33" hidden="false" customHeight="true" outlineLevel="1" collapsed="false">
      <c r="A271" s="131" t="s">
        <v>30764</v>
      </c>
      <c r="B271" s="132" t="s">
        <v>10133</v>
      </c>
      <c r="C271" s="133" t="s">
        <v>30261</v>
      </c>
      <c r="D271" s="134" t="s">
        <v>30765</v>
      </c>
      <c r="E271" s="135" t="s">
        <v>15074</v>
      </c>
      <c r="F271" s="142" t="n">
        <v>9</v>
      </c>
      <c r="G271" s="136" t="n">
        <f aca="false">VLOOKUP(B271,'TABELA 10-2021'!$A$2:$F$3190,6,0)</f>
        <v>93.25</v>
      </c>
      <c r="H271" s="137" t="n">
        <f aca="false">ROUND(G271*F271,2)</f>
        <v>839.25</v>
      </c>
      <c r="I271" s="138" t="n">
        <f aca="false">H271/$H$1227</f>
        <v>0.000147871650430932</v>
      </c>
    </row>
    <row r="272" s="139" customFormat="true" ht="33" hidden="false" customHeight="true" outlineLevel="1" collapsed="false">
      <c r="A272" s="131" t="s">
        <v>30766</v>
      </c>
      <c r="B272" s="132" t="s">
        <v>10135</v>
      </c>
      <c r="C272" s="133" t="s">
        <v>30261</v>
      </c>
      <c r="D272" s="134" t="s">
        <v>30767</v>
      </c>
      <c r="E272" s="135" t="s">
        <v>15074</v>
      </c>
      <c r="F272" s="142" t="n">
        <v>5</v>
      </c>
      <c r="G272" s="136" t="n">
        <f aca="false">VLOOKUP(B272,'TABELA 10-2021'!$A$2:$F$3190,6,0)</f>
        <v>58.6</v>
      </c>
      <c r="H272" s="137" t="n">
        <f aca="false">ROUND(G272*F272,2)</f>
        <v>293</v>
      </c>
      <c r="I272" s="138" t="n">
        <f aca="false">H272/$H$1227</f>
        <v>5.16251338412429E-005</v>
      </c>
    </row>
    <row r="273" s="139" customFormat="true" ht="33" hidden="false" customHeight="true" outlineLevel="1" collapsed="false">
      <c r="A273" s="131" t="s">
        <v>30768</v>
      </c>
      <c r="B273" s="132" t="s">
        <v>10137</v>
      </c>
      <c r="C273" s="133" t="s">
        <v>30261</v>
      </c>
      <c r="D273" s="134" t="s">
        <v>30769</v>
      </c>
      <c r="E273" s="135" t="s">
        <v>15074</v>
      </c>
      <c r="F273" s="142" t="n">
        <v>2</v>
      </c>
      <c r="G273" s="136" t="n">
        <f aca="false">VLOOKUP(B273,'TABELA 10-2021'!$A$2:$F$3190,6,0)</f>
        <v>88.35</v>
      </c>
      <c r="H273" s="137" t="n">
        <f aca="false">ROUND(G273*F273,2)</f>
        <v>176.7</v>
      </c>
      <c r="I273" s="138" t="n">
        <f aca="false">H273/$H$1227</f>
        <v>3.11336558011864E-005</v>
      </c>
    </row>
    <row r="274" s="139" customFormat="true" ht="33" hidden="false" customHeight="true" outlineLevel="1" collapsed="false">
      <c r="A274" s="131" t="s">
        <v>30770</v>
      </c>
      <c r="B274" s="132" t="s">
        <v>10139</v>
      </c>
      <c r="C274" s="133" t="s">
        <v>30261</v>
      </c>
      <c r="D274" s="134" t="s">
        <v>30771</v>
      </c>
      <c r="E274" s="135" t="s">
        <v>15074</v>
      </c>
      <c r="F274" s="142" t="n">
        <v>18</v>
      </c>
      <c r="G274" s="136" t="n">
        <f aca="false">VLOOKUP(B274,'TABELA 10-2021'!$A$2:$F$3190,6,0)</f>
        <v>50.84</v>
      </c>
      <c r="H274" s="137" t="n">
        <f aca="false">ROUND(G274*F274,2)</f>
        <v>915.12</v>
      </c>
      <c r="I274" s="138" t="n">
        <f aca="false">H274/$H$1227</f>
        <v>0.000161239564780881</v>
      </c>
    </row>
    <row r="275" s="139" customFormat="true" ht="33" hidden="false" customHeight="true" outlineLevel="1" collapsed="false">
      <c r="A275" s="131" t="s">
        <v>30772</v>
      </c>
      <c r="B275" s="132" t="s">
        <v>10143</v>
      </c>
      <c r="C275" s="133" t="s">
        <v>30261</v>
      </c>
      <c r="D275" s="134" t="s">
        <v>30773</v>
      </c>
      <c r="E275" s="135" t="s">
        <v>15074</v>
      </c>
      <c r="F275" s="142" t="n">
        <v>18</v>
      </c>
      <c r="G275" s="136" t="n">
        <f aca="false">VLOOKUP(B275,'TABELA 10-2021'!$A$2:$F$3190,6,0)</f>
        <v>69.04</v>
      </c>
      <c r="H275" s="137" t="n">
        <f aca="false">ROUND(G275*F275,2)</f>
        <v>1242.72</v>
      </c>
      <c r="I275" s="138" t="n">
        <f aca="false">H275/$H$1227</f>
        <v>0.000218961045485288</v>
      </c>
    </row>
    <row r="276" s="139" customFormat="true" ht="33" hidden="false" customHeight="true" outlineLevel="1" collapsed="false">
      <c r="A276" s="131" t="s">
        <v>30774</v>
      </c>
      <c r="B276" s="132" t="s">
        <v>10145</v>
      </c>
      <c r="C276" s="133" t="s">
        <v>30261</v>
      </c>
      <c r="D276" s="134" t="s">
        <v>30775</v>
      </c>
      <c r="E276" s="135" t="s">
        <v>15074</v>
      </c>
      <c r="F276" s="142" t="n">
        <v>18</v>
      </c>
      <c r="G276" s="136" t="n">
        <f aca="false">VLOOKUP(B276,'TABELA 10-2021'!$A$2:$F$3190,6,0)</f>
        <v>405.91</v>
      </c>
      <c r="H276" s="137" t="n">
        <f aca="false">ROUND(G276*F276,2)</f>
        <v>7306.38</v>
      </c>
      <c r="I276" s="138" t="n">
        <f aca="false">H276/$H$1227</f>
        <v>0.00128734759520471</v>
      </c>
    </row>
    <row r="277" s="139" customFormat="true" ht="33" hidden="false" customHeight="true" outlineLevel="1" collapsed="false">
      <c r="A277" s="131" t="s">
        <v>30776</v>
      </c>
      <c r="B277" s="132" t="s">
        <v>10147</v>
      </c>
      <c r="C277" s="133" t="s">
        <v>30261</v>
      </c>
      <c r="D277" s="134" t="s">
        <v>30777</v>
      </c>
      <c r="E277" s="135" t="s">
        <v>15074</v>
      </c>
      <c r="F277" s="142" t="n">
        <v>18</v>
      </c>
      <c r="G277" s="136" t="n">
        <f aca="false">VLOOKUP(B277,'TABELA 10-2021'!$A$2:$F$3190,6,0)</f>
        <v>57.57</v>
      </c>
      <c r="H277" s="137" t="n">
        <f aca="false">ROUND(G277*F277,2)</f>
        <v>1036.26</v>
      </c>
      <c r="I277" s="138" t="n">
        <f aca="false">H277/$H$1227</f>
        <v>0.000182583826601796</v>
      </c>
    </row>
    <row r="278" s="139" customFormat="true" ht="33" hidden="false" customHeight="true" outlineLevel="1" collapsed="false">
      <c r="A278" s="131" t="s">
        <v>30778</v>
      </c>
      <c r="B278" s="132" t="s">
        <v>10149</v>
      </c>
      <c r="C278" s="133" t="s">
        <v>30261</v>
      </c>
      <c r="D278" s="134" t="s">
        <v>30779</v>
      </c>
      <c r="E278" s="135" t="s">
        <v>15074</v>
      </c>
      <c r="F278" s="142" t="n">
        <v>18</v>
      </c>
      <c r="G278" s="136" t="n">
        <f aca="false">VLOOKUP(B278,'TABELA 10-2021'!$A$2:$F$3190,6,0)</f>
        <v>120</v>
      </c>
      <c r="H278" s="137" t="n">
        <f aca="false">ROUND(G278*F278,2)</f>
        <v>2160</v>
      </c>
      <c r="I278" s="138" t="n">
        <f aca="false">H278/$H$1227</f>
        <v>0.000380581191457627</v>
      </c>
    </row>
    <row r="279" s="139" customFormat="true" ht="33" hidden="false" customHeight="true" outlineLevel="1" collapsed="false">
      <c r="A279" s="131" t="s">
        <v>30780</v>
      </c>
      <c r="B279" s="132" t="s">
        <v>10151</v>
      </c>
      <c r="C279" s="133" t="s">
        <v>30261</v>
      </c>
      <c r="D279" s="134" t="s">
        <v>30781</v>
      </c>
      <c r="E279" s="135" t="s">
        <v>15074</v>
      </c>
      <c r="F279" s="142" t="n">
        <v>2</v>
      </c>
      <c r="G279" s="136" t="n">
        <f aca="false">VLOOKUP(B279,'TABELA 10-2021'!$A$2:$F$3190,6,0)</f>
        <v>14.22</v>
      </c>
      <c r="H279" s="137" t="n">
        <f aca="false">ROUND(G279*F279,2)</f>
        <v>28.44</v>
      </c>
      <c r="I279" s="138" t="n">
        <f aca="false">H279/$H$1227</f>
        <v>5.01098568752542E-006</v>
      </c>
    </row>
    <row r="280" s="139" customFormat="true" ht="33" hidden="false" customHeight="true" outlineLevel="1" collapsed="false">
      <c r="A280" s="131" t="s">
        <v>30782</v>
      </c>
      <c r="B280" s="132" t="s">
        <v>10153</v>
      </c>
      <c r="C280" s="133" t="s">
        <v>30261</v>
      </c>
      <c r="D280" s="134" t="s">
        <v>30783</v>
      </c>
      <c r="E280" s="135" t="s">
        <v>15074</v>
      </c>
      <c r="F280" s="142" t="n">
        <v>2</v>
      </c>
      <c r="G280" s="136" t="n">
        <f aca="false">VLOOKUP(B280,'TABELA 10-2021'!$A$2:$F$3190,6,0)</f>
        <v>25.56</v>
      </c>
      <c r="H280" s="137" t="n">
        <f aca="false">ROUND(G280*F280,2)</f>
        <v>51.12</v>
      </c>
      <c r="I280" s="138" t="n">
        <f aca="false">H280/$H$1227</f>
        <v>9.0070881978305E-006</v>
      </c>
    </row>
    <row r="281" s="139" customFormat="true" ht="33" hidden="false" customHeight="true" outlineLevel="1" collapsed="false">
      <c r="A281" s="131" t="s">
        <v>30784</v>
      </c>
      <c r="B281" s="132" t="s">
        <v>10155</v>
      </c>
      <c r="C281" s="133" t="s">
        <v>30261</v>
      </c>
      <c r="D281" s="134" t="s">
        <v>30785</v>
      </c>
      <c r="E281" s="135" t="s">
        <v>30786</v>
      </c>
      <c r="F281" s="142" t="n">
        <v>5</v>
      </c>
      <c r="G281" s="136" t="n">
        <f aca="false">VLOOKUP(B281,'TABELA 10-2021'!$A$2:$F$3190,6,0)</f>
        <v>29.31</v>
      </c>
      <c r="H281" s="137" t="n">
        <f aca="false">ROUND(G281*F281,2)</f>
        <v>146.55</v>
      </c>
      <c r="I281" s="138" t="n">
        <f aca="false">H281/$H$1227</f>
        <v>2.58213766704237E-005</v>
      </c>
    </row>
    <row r="282" s="139" customFormat="true" ht="33" hidden="false" customHeight="true" outlineLevel="1" collapsed="false">
      <c r="A282" s="131" t="s">
        <v>30787</v>
      </c>
      <c r="B282" s="132" t="s">
        <v>13686</v>
      </c>
      <c r="C282" s="133" t="s">
        <v>30261</v>
      </c>
      <c r="D282" s="134" t="s">
        <v>30788</v>
      </c>
      <c r="E282" s="135" t="s">
        <v>30263</v>
      </c>
      <c r="F282" s="142" t="n">
        <v>99</v>
      </c>
      <c r="G282" s="136" t="n">
        <f aca="false">VLOOKUP(B282,'TABELA 10-2021'!$A$2:$F$3190,6,0)</f>
        <v>188.44</v>
      </c>
      <c r="H282" s="137" t="n">
        <f aca="false">ROUND(G282*F282,2)</f>
        <v>18655.56</v>
      </c>
      <c r="I282" s="138" t="n">
        <f aca="false">H282/$H$1227</f>
        <v>0.00328701632042095</v>
      </c>
    </row>
    <row r="283" s="130" customFormat="true" ht="33" hidden="false" customHeight="true" outlineLevel="1" collapsed="false">
      <c r="A283" s="123" t="s">
        <v>30789</v>
      </c>
      <c r="B283" s="124"/>
      <c r="C283" s="141"/>
      <c r="D283" s="126" t="s">
        <v>30790</v>
      </c>
      <c r="E283" s="127" t="n">
        <f aca="false">SUM(H284:H329)</f>
        <v>49561.85</v>
      </c>
      <c r="F283" s="127"/>
      <c r="G283" s="128"/>
      <c r="H283" s="128"/>
      <c r="I283" s="129" t="n">
        <f aca="false">E283/$H$1227</f>
        <v>0.00873254996474268</v>
      </c>
    </row>
    <row r="284" s="139" customFormat="true" ht="33" hidden="false" customHeight="true" outlineLevel="1" collapsed="false">
      <c r="A284" s="131" t="s">
        <v>30791</v>
      </c>
      <c r="B284" s="132" t="s">
        <v>10158</v>
      </c>
      <c r="C284" s="133" t="s">
        <v>30261</v>
      </c>
      <c r="D284" s="134" t="s">
        <v>30792</v>
      </c>
      <c r="E284" s="135" t="s">
        <v>30266</v>
      </c>
      <c r="F284" s="145" t="n">
        <v>1.98</v>
      </c>
      <c r="G284" s="136" t="n">
        <f aca="false">VLOOKUP(B284,'TABELA 10-2021'!$A$2:$F$3190,6,0)</f>
        <v>180.63</v>
      </c>
      <c r="H284" s="137" t="n">
        <f aca="false">ROUND(G284*F284,2)</f>
        <v>357.65</v>
      </c>
      <c r="I284" s="138" t="n">
        <f aca="false">H284/$H$1227</f>
        <v>6.30161403355649E-005</v>
      </c>
    </row>
    <row r="285" s="139" customFormat="true" ht="33" hidden="false" customHeight="true" outlineLevel="1" collapsed="false">
      <c r="A285" s="131" t="s">
        <v>30793</v>
      </c>
      <c r="B285" s="132" t="s">
        <v>10160</v>
      </c>
      <c r="C285" s="133" t="s">
        <v>30261</v>
      </c>
      <c r="D285" s="134" t="s">
        <v>30794</v>
      </c>
      <c r="E285" s="135" t="s">
        <v>30266</v>
      </c>
      <c r="F285" s="142" t="n">
        <v>1.98</v>
      </c>
      <c r="G285" s="136" t="n">
        <f aca="false">VLOOKUP(B285,'TABELA 10-2021'!$A$2:$F$3190,6,0)</f>
        <v>220.52</v>
      </c>
      <c r="H285" s="137" t="n">
        <f aca="false">ROUND(G285*F285,2)</f>
        <v>436.63</v>
      </c>
      <c r="I285" s="138" t="n">
        <f aca="false">H285/$H$1227</f>
        <v>7.69320211232146E-005</v>
      </c>
    </row>
    <row r="286" s="139" customFormat="true" ht="33" hidden="false" customHeight="true" outlineLevel="1" collapsed="false">
      <c r="A286" s="131" t="s">
        <v>30795</v>
      </c>
      <c r="B286" s="132" t="s">
        <v>10162</v>
      </c>
      <c r="C286" s="133" t="s">
        <v>30261</v>
      </c>
      <c r="D286" s="134" t="s">
        <v>30796</v>
      </c>
      <c r="E286" s="135" t="s">
        <v>30266</v>
      </c>
      <c r="F286" s="142" t="n">
        <v>1.98</v>
      </c>
      <c r="G286" s="136" t="n">
        <f aca="false">VLOOKUP(B286,'TABELA 10-2021'!$A$2:$F$3190,6,0)</f>
        <v>254.34</v>
      </c>
      <c r="H286" s="137" t="n">
        <f aca="false">ROUND(G286*F286,2)</f>
        <v>503.59</v>
      </c>
      <c r="I286" s="138" t="n">
        <f aca="false">H286/$H$1227</f>
        <v>8.8730038058401E-005</v>
      </c>
    </row>
    <row r="287" s="139" customFormat="true" ht="33" hidden="false" customHeight="true" outlineLevel="1" collapsed="false">
      <c r="A287" s="131" t="s">
        <v>30797</v>
      </c>
      <c r="B287" s="132" t="s">
        <v>10164</v>
      </c>
      <c r="C287" s="133" t="s">
        <v>30261</v>
      </c>
      <c r="D287" s="134" t="s">
        <v>30798</v>
      </c>
      <c r="E287" s="135" t="s">
        <v>30266</v>
      </c>
      <c r="F287" s="142" t="n">
        <v>1.98</v>
      </c>
      <c r="G287" s="136" t="n">
        <f aca="false">VLOOKUP(B287,'TABELA 10-2021'!$A$2:$F$3190,6,0)</f>
        <v>345.55</v>
      </c>
      <c r="H287" s="137" t="n">
        <f aca="false">ROUND(G287*F287,2)</f>
        <v>684.19</v>
      </c>
      <c r="I287" s="138" t="n">
        <f aca="false">H287/$H$1227</f>
        <v>0.000120550854344164</v>
      </c>
    </row>
    <row r="288" s="139" customFormat="true" ht="33" hidden="false" customHeight="true" outlineLevel="1" collapsed="false">
      <c r="A288" s="131" t="s">
        <v>30799</v>
      </c>
      <c r="B288" s="132" t="s">
        <v>10166</v>
      </c>
      <c r="C288" s="133" t="s">
        <v>30261</v>
      </c>
      <c r="D288" s="134" t="s">
        <v>30800</v>
      </c>
      <c r="E288" s="135" t="s">
        <v>15074</v>
      </c>
      <c r="F288" s="142" t="n">
        <v>3</v>
      </c>
      <c r="G288" s="136" t="n">
        <f aca="false">VLOOKUP(B288,'TABELA 10-2021'!$A$2:$F$3190,6,0)</f>
        <v>616.07</v>
      </c>
      <c r="H288" s="137" t="n">
        <f aca="false">ROUND(G288*F288,2)</f>
        <v>1848.21</v>
      </c>
      <c r="I288" s="138" t="n">
        <f aca="false">H288/$H$1227</f>
        <v>0.000325645353640695</v>
      </c>
    </row>
    <row r="289" s="139" customFormat="true" ht="33" hidden="false" customHeight="true" outlineLevel="1" collapsed="false">
      <c r="A289" s="131" t="s">
        <v>30801</v>
      </c>
      <c r="B289" s="132" t="s">
        <v>10168</v>
      </c>
      <c r="C289" s="133" t="s">
        <v>30261</v>
      </c>
      <c r="D289" s="134" t="s">
        <v>30802</v>
      </c>
      <c r="E289" s="135" t="s">
        <v>15074</v>
      </c>
      <c r="F289" s="142" t="n">
        <v>1</v>
      </c>
      <c r="G289" s="136" t="n">
        <f aca="false">VLOOKUP(B289,'TABELA 10-2021'!$A$2:$F$3190,6,0)</f>
        <v>884.65</v>
      </c>
      <c r="H289" s="137" t="n">
        <f aca="false">ROUND(G289*F289,2)</f>
        <v>884.65</v>
      </c>
      <c r="I289" s="138" t="n">
        <f aca="false">H289/$H$1227</f>
        <v>0.000155870903251384</v>
      </c>
    </row>
    <row r="290" s="139" customFormat="true" ht="33" hidden="false" customHeight="true" outlineLevel="1" collapsed="false">
      <c r="A290" s="131" t="s">
        <v>30803</v>
      </c>
      <c r="B290" s="132" t="s">
        <v>10170</v>
      </c>
      <c r="C290" s="133" t="s">
        <v>30261</v>
      </c>
      <c r="D290" s="134" t="s">
        <v>30804</v>
      </c>
      <c r="E290" s="135" t="s">
        <v>30266</v>
      </c>
      <c r="F290" s="142" t="n">
        <v>1.98</v>
      </c>
      <c r="G290" s="136" t="n">
        <f aca="false">VLOOKUP(B290,'TABELA 10-2021'!$A$2:$F$3190,6,0)</f>
        <v>104.37</v>
      </c>
      <c r="H290" s="137" t="n">
        <f aca="false">ROUND(G290*F290,2)</f>
        <v>206.65</v>
      </c>
      <c r="I290" s="138" t="n">
        <f aca="false">H290/$H$1227</f>
        <v>3.64106959327401E-005</v>
      </c>
    </row>
    <row r="291" s="139" customFormat="true" ht="33" hidden="false" customHeight="true" outlineLevel="1" collapsed="false">
      <c r="A291" s="131" t="s">
        <v>30805</v>
      </c>
      <c r="B291" s="132" t="s">
        <v>10171</v>
      </c>
      <c r="C291" s="133" t="s">
        <v>30261</v>
      </c>
      <c r="D291" s="134" t="s">
        <v>30806</v>
      </c>
      <c r="E291" s="135" t="s">
        <v>30266</v>
      </c>
      <c r="F291" s="142" t="n">
        <v>1.98</v>
      </c>
      <c r="G291" s="136" t="n">
        <f aca="false">VLOOKUP(B291,'TABELA 10-2021'!$A$2:$F$3190,6,0)</f>
        <v>117.64</v>
      </c>
      <c r="H291" s="137" t="n">
        <f aca="false">ROUND(G291*F291,2)</f>
        <v>232.93</v>
      </c>
      <c r="I291" s="138" t="n">
        <f aca="false">H291/$H$1227</f>
        <v>4.10411004288079E-005</v>
      </c>
    </row>
    <row r="292" s="139" customFormat="true" ht="33" hidden="false" customHeight="true" outlineLevel="1" collapsed="false">
      <c r="A292" s="131" t="s">
        <v>30807</v>
      </c>
      <c r="B292" s="132" t="s">
        <v>10172</v>
      </c>
      <c r="C292" s="133" t="s">
        <v>30261</v>
      </c>
      <c r="D292" s="134" t="s">
        <v>30808</v>
      </c>
      <c r="E292" s="135" t="s">
        <v>30266</v>
      </c>
      <c r="F292" s="142" t="n">
        <v>1.98</v>
      </c>
      <c r="G292" s="136" t="n">
        <f aca="false">VLOOKUP(B292,'TABELA 10-2021'!$A$2:$F$3190,6,0)</f>
        <v>146.65</v>
      </c>
      <c r="H292" s="137" t="n">
        <f aca="false">ROUND(G292*F292,2)</f>
        <v>290.37</v>
      </c>
      <c r="I292" s="138" t="n">
        <f aca="false">H292/$H$1227</f>
        <v>5.1161741001644E-005</v>
      </c>
    </row>
    <row r="293" s="139" customFormat="true" ht="33" hidden="false" customHeight="true" outlineLevel="1" collapsed="false">
      <c r="A293" s="131" t="s">
        <v>30809</v>
      </c>
      <c r="B293" s="132" t="s">
        <v>10173</v>
      </c>
      <c r="C293" s="133" t="s">
        <v>30261</v>
      </c>
      <c r="D293" s="134" t="s">
        <v>30810</v>
      </c>
      <c r="E293" s="135" t="s">
        <v>30266</v>
      </c>
      <c r="F293" s="142" t="n">
        <v>1.98</v>
      </c>
      <c r="G293" s="136" t="n">
        <f aca="false">VLOOKUP(B293,'TABELA 10-2021'!$A$2:$F$3190,6,0)</f>
        <v>183.65</v>
      </c>
      <c r="H293" s="137" t="n">
        <f aca="false">ROUND(G293*F293,2)</f>
        <v>363.63</v>
      </c>
      <c r="I293" s="138" t="n">
        <f aca="false">H293/$H$1227</f>
        <v>6.40697864119152E-005</v>
      </c>
    </row>
    <row r="294" s="139" customFormat="true" ht="33" hidden="false" customHeight="true" outlineLevel="1" collapsed="false">
      <c r="A294" s="131" t="s">
        <v>30811</v>
      </c>
      <c r="B294" s="132" t="s">
        <v>10174</v>
      </c>
      <c r="C294" s="133" t="s">
        <v>30261</v>
      </c>
      <c r="D294" s="134" t="s">
        <v>30812</v>
      </c>
      <c r="E294" s="135" t="s">
        <v>30266</v>
      </c>
      <c r="F294" s="145" t="n">
        <v>5.94</v>
      </c>
      <c r="G294" s="136" t="n">
        <f aca="false">VLOOKUP(B294,'TABELA 10-2021'!$A$2:$F$3190,6,0)</f>
        <v>39.18</v>
      </c>
      <c r="H294" s="137" t="n">
        <f aca="false">ROUND(G294*F294,2)</f>
        <v>232.73</v>
      </c>
      <c r="I294" s="138" t="n">
        <f aca="false">H294/$H$1227</f>
        <v>4.10058614295988E-005</v>
      </c>
    </row>
    <row r="295" s="139" customFormat="true" ht="33" hidden="false" customHeight="true" outlineLevel="1" collapsed="false">
      <c r="A295" s="131" t="s">
        <v>30813</v>
      </c>
      <c r="B295" s="132" t="s">
        <v>10176</v>
      </c>
      <c r="C295" s="133" t="s">
        <v>30261</v>
      </c>
      <c r="D295" s="134" t="s">
        <v>30814</v>
      </c>
      <c r="E295" s="135" t="s">
        <v>30266</v>
      </c>
      <c r="F295" s="142" t="n">
        <v>5.94</v>
      </c>
      <c r="G295" s="136" t="n">
        <f aca="false">VLOOKUP(B295,'TABELA 10-2021'!$A$2:$F$3190,6,0)</f>
        <v>42.37</v>
      </c>
      <c r="H295" s="137" t="n">
        <f aca="false">ROUND(G295*F295,2)</f>
        <v>251.68</v>
      </c>
      <c r="I295" s="138" t="n">
        <f aca="false">H295/$H$1227</f>
        <v>4.43447566046553E-005</v>
      </c>
    </row>
    <row r="296" s="139" customFormat="true" ht="33" hidden="false" customHeight="true" outlineLevel="1" collapsed="false">
      <c r="A296" s="131" t="s">
        <v>30815</v>
      </c>
      <c r="B296" s="132" t="s">
        <v>10178</v>
      </c>
      <c r="C296" s="133" t="s">
        <v>30261</v>
      </c>
      <c r="D296" s="134" t="s">
        <v>30816</v>
      </c>
      <c r="E296" s="135" t="s">
        <v>30266</v>
      </c>
      <c r="F296" s="145" t="n">
        <v>5.94</v>
      </c>
      <c r="G296" s="136" t="n">
        <f aca="false">VLOOKUP(B296,'TABELA 10-2021'!$A$2:$F$3190,6,0)</f>
        <v>55.96</v>
      </c>
      <c r="H296" s="137" t="n">
        <f aca="false">ROUND(G296*F296,2)</f>
        <v>332.4</v>
      </c>
      <c r="I296" s="138" t="n">
        <f aca="false">H296/$H$1227</f>
        <v>5.85672166854237E-005</v>
      </c>
    </row>
    <row r="297" s="139" customFormat="true" ht="33" hidden="false" customHeight="true" outlineLevel="1" collapsed="false">
      <c r="A297" s="131" t="s">
        <v>30817</v>
      </c>
      <c r="B297" s="132" t="s">
        <v>10180</v>
      </c>
      <c r="C297" s="133" t="s">
        <v>30261</v>
      </c>
      <c r="D297" s="134" t="s">
        <v>30818</v>
      </c>
      <c r="E297" s="135" t="s">
        <v>30266</v>
      </c>
      <c r="F297" s="142" t="n">
        <v>5.94</v>
      </c>
      <c r="G297" s="136" t="n">
        <f aca="false">VLOOKUP(B297,'TABELA 10-2021'!$A$2:$F$3190,6,0)</f>
        <v>73.01</v>
      </c>
      <c r="H297" s="137" t="n">
        <f aca="false">ROUND(G297*F297,2)</f>
        <v>433.68</v>
      </c>
      <c r="I297" s="138" t="n">
        <f aca="false">H297/$H$1227</f>
        <v>7.64122458848813E-005</v>
      </c>
    </row>
    <row r="298" s="139" customFormat="true" ht="33" hidden="false" customHeight="true" outlineLevel="1" collapsed="false">
      <c r="A298" s="131" t="s">
        <v>30819</v>
      </c>
      <c r="B298" s="132" t="s">
        <v>10182</v>
      </c>
      <c r="C298" s="133" t="s">
        <v>30261</v>
      </c>
      <c r="D298" s="134" t="s">
        <v>30820</v>
      </c>
      <c r="E298" s="135" t="s">
        <v>30266</v>
      </c>
      <c r="F298" s="142" t="n">
        <v>5.94</v>
      </c>
      <c r="G298" s="136" t="n">
        <f aca="false">VLOOKUP(B298,'TABELA 10-2021'!$A$2:$F$3190,6,0)</f>
        <v>114.18</v>
      </c>
      <c r="H298" s="137" t="n">
        <f aca="false">ROUND(G298*F298,2)</f>
        <v>678.23</v>
      </c>
      <c r="I298" s="138" t="n">
        <f aca="false">H298/$H$1227</f>
        <v>0.000119500732167734</v>
      </c>
    </row>
    <row r="299" s="139" customFormat="true" ht="33" hidden="false" customHeight="true" outlineLevel="1" collapsed="false">
      <c r="A299" s="131" t="s">
        <v>30821</v>
      </c>
      <c r="B299" s="132" t="s">
        <v>10186</v>
      </c>
      <c r="C299" s="133" t="s">
        <v>30261</v>
      </c>
      <c r="D299" s="134" t="s">
        <v>30822</v>
      </c>
      <c r="E299" s="135" t="s">
        <v>30266</v>
      </c>
      <c r="F299" s="145" t="n">
        <v>15.84</v>
      </c>
      <c r="G299" s="136" t="n">
        <f aca="false">VLOOKUP(B299,'TABELA 10-2021'!$A$2:$F$3190,6,0)</f>
        <v>57</v>
      </c>
      <c r="H299" s="137" t="n">
        <f aca="false">ROUND(G299*F299,2)</f>
        <v>902.88</v>
      </c>
      <c r="I299" s="138" t="n">
        <f aca="false">H299/$H$1227</f>
        <v>0.000159082938029288</v>
      </c>
    </row>
    <row r="300" s="139" customFormat="true" ht="33" hidden="false" customHeight="true" outlineLevel="1" collapsed="false">
      <c r="A300" s="131" t="s">
        <v>30823</v>
      </c>
      <c r="B300" s="132" t="s">
        <v>10188</v>
      </c>
      <c r="C300" s="133" t="s">
        <v>30261</v>
      </c>
      <c r="D300" s="134" t="s">
        <v>30824</v>
      </c>
      <c r="E300" s="135" t="s">
        <v>30266</v>
      </c>
      <c r="F300" s="142" t="n">
        <v>2.97</v>
      </c>
      <c r="G300" s="136" t="n">
        <f aca="false">VLOOKUP(B300,'TABELA 10-2021'!$A$2:$F$3190,6,0)</f>
        <v>51.52</v>
      </c>
      <c r="H300" s="137" t="n">
        <f aca="false">ROUND(G300*F300,2)</f>
        <v>153.01</v>
      </c>
      <c r="I300" s="138" t="n">
        <f aca="false">H300/$H$1227</f>
        <v>2.69595963448757E-005</v>
      </c>
    </row>
    <row r="301" s="139" customFormat="true" ht="33" hidden="false" customHeight="true" outlineLevel="1" collapsed="false">
      <c r="A301" s="131" t="s">
        <v>30825</v>
      </c>
      <c r="B301" s="132" t="s">
        <v>10190</v>
      </c>
      <c r="C301" s="133" t="s">
        <v>30261</v>
      </c>
      <c r="D301" s="134" t="s">
        <v>30826</v>
      </c>
      <c r="E301" s="135" t="s">
        <v>30266</v>
      </c>
      <c r="F301" s="140" t="n">
        <v>15.84</v>
      </c>
      <c r="G301" s="136" t="n">
        <f aca="false">VLOOKUP(B301,'TABELA 10-2021'!$A$2:$F$3190,6,0)</f>
        <v>76.68</v>
      </c>
      <c r="H301" s="137" t="n">
        <f aca="false">ROUND(G301*F301,2)</f>
        <v>1214.61</v>
      </c>
      <c r="I301" s="138" t="n">
        <f aca="false">H301/$H$1227</f>
        <v>0.000214008204146457</v>
      </c>
    </row>
    <row r="302" s="139" customFormat="true" ht="33" hidden="false" customHeight="true" outlineLevel="1" collapsed="false">
      <c r="A302" s="131" t="s">
        <v>30827</v>
      </c>
      <c r="B302" s="132" t="s">
        <v>10192</v>
      </c>
      <c r="C302" s="133" t="s">
        <v>30261</v>
      </c>
      <c r="D302" s="134" t="s">
        <v>30828</v>
      </c>
      <c r="E302" s="135" t="s">
        <v>30266</v>
      </c>
      <c r="F302" s="135" t="n">
        <v>2.97</v>
      </c>
      <c r="G302" s="136" t="n">
        <f aca="false">VLOOKUP(B302,'TABELA 10-2021'!$A$2:$F$3190,6,0)</f>
        <v>61.18</v>
      </c>
      <c r="H302" s="137" t="n">
        <f aca="false">ROUND(G302*F302,2)</f>
        <v>181.7</v>
      </c>
      <c r="I302" s="138" t="n">
        <f aca="false">H302/$H$1227</f>
        <v>3.20146307814124E-005</v>
      </c>
    </row>
    <row r="303" s="139" customFormat="true" ht="33" hidden="false" customHeight="true" outlineLevel="1" collapsed="false">
      <c r="A303" s="131" t="s">
        <v>30829</v>
      </c>
      <c r="B303" s="132" t="s">
        <v>10194</v>
      </c>
      <c r="C303" s="133" t="s">
        <v>30261</v>
      </c>
      <c r="D303" s="134" t="s">
        <v>30830</v>
      </c>
      <c r="E303" s="135" t="s">
        <v>15074</v>
      </c>
      <c r="F303" s="140" t="n">
        <v>9</v>
      </c>
      <c r="G303" s="136" t="n">
        <f aca="false">VLOOKUP(B303,'TABELA 10-2021'!$A$2:$F$3190,6,0)</f>
        <v>59.54</v>
      </c>
      <c r="H303" s="137" t="n">
        <f aca="false">ROUND(G303*F303,2)</f>
        <v>535.86</v>
      </c>
      <c r="I303" s="138" t="n">
        <f aca="false">H303/$H$1227</f>
        <v>9.44158505807796E-005</v>
      </c>
    </row>
    <row r="304" s="139" customFormat="true" ht="33" hidden="false" customHeight="true" outlineLevel="1" collapsed="false">
      <c r="A304" s="131" t="s">
        <v>30831</v>
      </c>
      <c r="B304" s="132" t="s">
        <v>10196</v>
      </c>
      <c r="C304" s="133" t="s">
        <v>30261</v>
      </c>
      <c r="D304" s="134" t="s">
        <v>30832</v>
      </c>
      <c r="E304" s="135" t="s">
        <v>15074</v>
      </c>
      <c r="F304" s="140" t="n">
        <v>28</v>
      </c>
      <c r="G304" s="136" t="n">
        <f aca="false">VLOOKUP(B304,'TABELA 10-2021'!$A$2:$F$3190,6,0)</f>
        <v>64.04</v>
      </c>
      <c r="H304" s="137" t="n">
        <f aca="false">ROUND(G304*F304,2)</f>
        <v>1793.12</v>
      </c>
      <c r="I304" s="138" t="n">
        <f aca="false">H304/$H$1227</f>
        <v>0.000315938771308565</v>
      </c>
    </row>
    <row r="305" s="139" customFormat="true" ht="33" hidden="false" customHeight="true" outlineLevel="1" collapsed="false">
      <c r="A305" s="131" t="s">
        <v>30833</v>
      </c>
      <c r="B305" s="132" t="s">
        <v>10204</v>
      </c>
      <c r="C305" s="133" t="s">
        <v>30261</v>
      </c>
      <c r="D305" s="134" t="s">
        <v>30834</v>
      </c>
      <c r="E305" s="135" t="s">
        <v>30266</v>
      </c>
      <c r="F305" s="135" t="n">
        <v>5.94</v>
      </c>
      <c r="G305" s="136" t="n">
        <f aca="false">VLOOKUP(B305,'TABELA 10-2021'!$A$2:$F$3190,6,0)</f>
        <v>72.07</v>
      </c>
      <c r="H305" s="137" t="n">
        <f aca="false">ROUND(G305*F305,2)</f>
        <v>428.1</v>
      </c>
      <c r="I305" s="138" t="n">
        <f aca="false">H305/$H$1227</f>
        <v>7.54290778069491E-005</v>
      </c>
    </row>
    <row r="306" s="139" customFormat="true" ht="33" hidden="false" customHeight="true" outlineLevel="1" collapsed="false">
      <c r="A306" s="131" t="s">
        <v>30835</v>
      </c>
      <c r="B306" s="132" t="s">
        <v>10206</v>
      </c>
      <c r="C306" s="133" t="s">
        <v>30261</v>
      </c>
      <c r="D306" s="134" t="s">
        <v>30836</v>
      </c>
      <c r="E306" s="135" t="s">
        <v>30266</v>
      </c>
      <c r="F306" s="135" t="n">
        <v>5.94</v>
      </c>
      <c r="G306" s="136" t="n">
        <f aca="false">VLOOKUP(B306,'TABELA 10-2021'!$A$2:$F$3190,6,0)</f>
        <v>107.9</v>
      </c>
      <c r="H306" s="137" t="n">
        <f aca="false">ROUND(G306*F306,2)</f>
        <v>640.93</v>
      </c>
      <c r="I306" s="138" t="n">
        <f aca="false">H306/$H$1227</f>
        <v>0.000112928658815249</v>
      </c>
    </row>
    <row r="307" s="139" customFormat="true" ht="33" hidden="false" customHeight="true" outlineLevel="1" collapsed="false">
      <c r="A307" s="131" t="s">
        <v>30837</v>
      </c>
      <c r="B307" s="132" t="s">
        <v>10208</v>
      </c>
      <c r="C307" s="133" t="s">
        <v>30261</v>
      </c>
      <c r="D307" s="134" t="s">
        <v>30838</v>
      </c>
      <c r="E307" s="135" t="s">
        <v>30266</v>
      </c>
      <c r="F307" s="140" t="n">
        <v>5.94</v>
      </c>
      <c r="G307" s="136" t="n">
        <f aca="false">VLOOKUP(B307,'TABELA 10-2021'!$A$2:$F$3190,6,0)</f>
        <v>173.58</v>
      </c>
      <c r="H307" s="137" t="n">
        <f aca="false">ROUND(G307*F307,2)</f>
        <v>1031.07</v>
      </c>
      <c r="I307" s="138" t="n">
        <f aca="false">H307/$H$1227</f>
        <v>0.000181669374572322</v>
      </c>
    </row>
    <row r="308" s="139" customFormat="true" ht="33" hidden="false" customHeight="true" outlineLevel="1" collapsed="false">
      <c r="A308" s="131" t="s">
        <v>30839</v>
      </c>
      <c r="B308" s="132" t="s">
        <v>10210</v>
      </c>
      <c r="C308" s="133" t="s">
        <v>30261</v>
      </c>
      <c r="D308" s="134" t="s">
        <v>30840</v>
      </c>
      <c r="E308" s="135" t="s">
        <v>30266</v>
      </c>
      <c r="F308" s="140" t="n">
        <v>2.97</v>
      </c>
      <c r="G308" s="136" t="n">
        <f aca="false">VLOOKUP(B308,'TABELA 10-2021'!$A$2:$F$3190,6,0)</f>
        <v>39.58</v>
      </c>
      <c r="H308" s="137" t="n">
        <f aca="false">ROUND(G308*F308,2)</f>
        <v>117.55</v>
      </c>
      <c r="I308" s="138" t="n">
        <f aca="false">H308/$H$1227</f>
        <v>2.0711721785113E-005</v>
      </c>
    </row>
    <row r="309" s="139" customFormat="true" ht="33" hidden="false" customHeight="true" outlineLevel="1" collapsed="false">
      <c r="A309" s="131" t="s">
        <v>30841</v>
      </c>
      <c r="B309" s="132" t="s">
        <v>10212</v>
      </c>
      <c r="C309" s="133" t="s">
        <v>30261</v>
      </c>
      <c r="D309" s="134" t="s">
        <v>30842</v>
      </c>
      <c r="E309" s="135" t="s">
        <v>30266</v>
      </c>
      <c r="F309" s="135" t="n">
        <v>2.97</v>
      </c>
      <c r="G309" s="136" t="n">
        <f aca="false">VLOOKUP(B309,'TABELA 10-2021'!$A$2:$F$3190,6,0)</f>
        <v>56.01</v>
      </c>
      <c r="H309" s="137" t="n">
        <f aca="false">ROUND(G309*F309,2)</f>
        <v>166.35</v>
      </c>
      <c r="I309" s="138" t="n">
        <f aca="false">H309/$H$1227</f>
        <v>2.93100375921186E-005</v>
      </c>
    </row>
    <row r="310" s="139" customFormat="true" ht="33" hidden="false" customHeight="true" outlineLevel="1" collapsed="false">
      <c r="A310" s="131" t="s">
        <v>30843</v>
      </c>
      <c r="B310" s="132" t="s">
        <v>10214</v>
      </c>
      <c r="C310" s="133" t="s">
        <v>30261</v>
      </c>
      <c r="D310" s="134" t="s">
        <v>30844</v>
      </c>
      <c r="E310" s="135" t="s">
        <v>30266</v>
      </c>
      <c r="F310" s="140" t="n">
        <v>12.87</v>
      </c>
      <c r="G310" s="136" t="n">
        <f aca="false">VLOOKUP(B310,'TABELA 10-2021'!$A$2:$F$3190,6,0)</f>
        <v>66.85</v>
      </c>
      <c r="H310" s="137" t="n">
        <f aca="false">ROUND(G310*F310,2)</f>
        <v>860.36</v>
      </c>
      <c r="I310" s="138" t="n">
        <f aca="false">H310/$H$1227</f>
        <v>0.000151591126797446</v>
      </c>
    </row>
    <row r="311" s="139" customFormat="true" ht="33" hidden="false" customHeight="true" outlineLevel="1" collapsed="false">
      <c r="A311" s="131" t="s">
        <v>30845</v>
      </c>
      <c r="B311" s="132" t="s">
        <v>10216</v>
      </c>
      <c r="C311" s="133" t="s">
        <v>30261</v>
      </c>
      <c r="D311" s="134" t="s">
        <v>30846</v>
      </c>
      <c r="E311" s="135" t="s">
        <v>30266</v>
      </c>
      <c r="F311" s="135" t="n">
        <v>95.04</v>
      </c>
      <c r="G311" s="136" t="n">
        <f aca="false">VLOOKUP(B311,'TABELA 10-2021'!$A$2:$F$3190,6,0)</f>
        <v>101.72</v>
      </c>
      <c r="H311" s="137" t="n">
        <f aca="false">ROUND(G311*F311,2)</f>
        <v>9667.47</v>
      </c>
      <c r="I311" s="138" t="n">
        <f aca="false">H311/$H$1227</f>
        <v>0.00170335983841707</v>
      </c>
    </row>
    <row r="312" s="139" customFormat="true" ht="33" hidden="false" customHeight="true" outlineLevel="1" collapsed="false">
      <c r="A312" s="131" t="s">
        <v>30847</v>
      </c>
      <c r="B312" s="132" t="s">
        <v>10218</v>
      </c>
      <c r="C312" s="133" t="s">
        <v>30261</v>
      </c>
      <c r="D312" s="134" t="s">
        <v>30848</v>
      </c>
      <c r="E312" s="135" t="s">
        <v>30266</v>
      </c>
      <c r="F312" s="140" t="n">
        <v>5.94</v>
      </c>
      <c r="G312" s="136" t="n">
        <f aca="false">VLOOKUP(B312,'TABELA 10-2021'!$A$2:$F$3190,6,0)</f>
        <v>178.22</v>
      </c>
      <c r="H312" s="137" t="n">
        <f aca="false">ROUND(G312*F312,2)</f>
        <v>1058.63</v>
      </c>
      <c r="I312" s="138" t="n">
        <f aca="false">H312/$H$1227</f>
        <v>0.000186525308663328</v>
      </c>
    </row>
    <row r="313" s="139" customFormat="true" ht="33" hidden="false" customHeight="true" outlineLevel="1" collapsed="false">
      <c r="A313" s="131" t="s">
        <v>30849</v>
      </c>
      <c r="B313" s="132" t="s">
        <v>10220</v>
      </c>
      <c r="C313" s="133" t="s">
        <v>30261</v>
      </c>
      <c r="D313" s="134" t="s">
        <v>30850</v>
      </c>
      <c r="E313" s="135" t="s">
        <v>30266</v>
      </c>
      <c r="F313" s="140" t="n">
        <v>2.97</v>
      </c>
      <c r="G313" s="136" t="n">
        <f aca="false">VLOOKUP(B313,'TABELA 10-2021'!$A$2:$F$3190,6,0)</f>
        <v>35.78</v>
      </c>
      <c r="H313" s="137" t="n">
        <f aca="false">ROUND(G313*F313,2)</f>
        <v>106.27</v>
      </c>
      <c r="I313" s="138" t="n">
        <f aca="false">H313/$H$1227</f>
        <v>1.87242422297231E-005</v>
      </c>
    </row>
    <row r="314" s="139" customFormat="true" ht="33" hidden="false" customHeight="true" outlineLevel="1" collapsed="false">
      <c r="A314" s="131" t="s">
        <v>30851</v>
      </c>
      <c r="B314" s="132" t="s">
        <v>10222</v>
      </c>
      <c r="C314" s="133" t="s">
        <v>30261</v>
      </c>
      <c r="D314" s="134" t="s">
        <v>30852</v>
      </c>
      <c r="E314" s="135" t="s">
        <v>30266</v>
      </c>
      <c r="F314" s="135" t="n">
        <v>2.97</v>
      </c>
      <c r="G314" s="136" t="n">
        <f aca="false">VLOOKUP(B314,'TABELA 10-2021'!$A$2:$F$3190,6,0)</f>
        <v>44.3</v>
      </c>
      <c r="H314" s="137" t="n">
        <f aca="false">ROUND(G314*F314,2)</f>
        <v>131.57</v>
      </c>
      <c r="I314" s="138" t="n">
        <f aca="false">H314/$H$1227</f>
        <v>2.31819756296666E-005</v>
      </c>
    </row>
    <row r="315" s="139" customFormat="true" ht="33" hidden="false" customHeight="true" outlineLevel="1" collapsed="false">
      <c r="A315" s="131" t="s">
        <v>30853</v>
      </c>
      <c r="B315" s="132" t="s">
        <v>10224</v>
      </c>
      <c r="C315" s="133" t="s">
        <v>30261</v>
      </c>
      <c r="D315" s="134" t="s">
        <v>30854</v>
      </c>
      <c r="E315" s="135" t="s">
        <v>30266</v>
      </c>
      <c r="F315" s="140" t="n">
        <v>5.94</v>
      </c>
      <c r="G315" s="136" t="n">
        <f aca="false">VLOOKUP(B315,'TABELA 10-2021'!$A$2:$F$3190,6,0)</f>
        <v>52.3</v>
      </c>
      <c r="H315" s="137" t="n">
        <f aca="false">ROUND(G315*F315,2)</f>
        <v>310.66</v>
      </c>
      <c r="I315" s="138" t="n">
        <f aca="false">H315/$H$1227</f>
        <v>5.47367374714011E-005</v>
      </c>
    </row>
    <row r="316" s="139" customFormat="true" ht="33" hidden="false" customHeight="true" outlineLevel="1" collapsed="false">
      <c r="A316" s="131" t="s">
        <v>30855</v>
      </c>
      <c r="B316" s="132" t="s">
        <v>10226</v>
      </c>
      <c r="C316" s="133" t="s">
        <v>30261</v>
      </c>
      <c r="D316" s="134" t="s">
        <v>30856</v>
      </c>
      <c r="E316" s="135" t="s">
        <v>30266</v>
      </c>
      <c r="F316" s="140" t="n">
        <v>5.94</v>
      </c>
      <c r="G316" s="136" t="n">
        <f aca="false">VLOOKUP(B316,'TABELA 10-2021'!$A$2:$F$3190,6,0)</f>
        <v>64.31</v>
      </c>
      <c r="H316" s="137" t="n">
        <f aca="false">ROUND(G316*F316,2)</f>
        <v>382</v>
      </c>
      <c r="I316" s="138" t="n">
        <f aca="false">H316/$H$1227</f>
        <v>6.73064884892655E-005</v>
      </c>
    </row>
    <row r="317" s="139" customFormat="true" ht="33" hidden="false" customHeight="true" outlineLevel="1" collapsed="false">
      <c r="A317" s="131" t="s">
        <v>30857</v>
      </c>
      <c r="B317" s="132" t="s">
        <v>10228</v>
      </c>
      <c r="C317" s="133" t="s">
        <v>30261</v>
      </c>
      <c r="D317" s="134" t="s">
        <v>30858</v>
      </c>
      <c r="E317" s="135" t="s">
        <v>30266</v>
      </c>
      <c r="F317" s="135" t="n">
        <v>5.94</v>
      </c>
      <c r="G317" s="136" t="n">
        <f aca="false">VLOOKUP(B317,'TABELA 10-2021'!$A$2:$F$3190,6,0)</f>
        <v>131.61</v>
      </c>
      <c r="H317" s="137" t="n">
        <f aca="false">ROUND(G317*F317,2)</f>
        <v>781.76</v>
      </c>
      <c r="I317" s="138" t="n">
        <f aca="false">H317/$H$1227</f>
        <v>0.000137742200108294</v>
      </c>
    </row>
    <row r="318" s="139" customFormat="true" ht="33" hidden="false" customHeight="true" outlineLevel="1" collapsed="false">
      <c r="A318" s="131" t="s">
        <v>30859</v>
      </c>
      <c r="B318" s="132" t="s">
        <v>10230</v>
      </c>
      <c r="C318" s="133" t="s">
        <v>30261</v>
      </c>
      <c r="D318" s="134" t="s">
        <v>30860</v>
      </c>
      <c r="E318" s="135" t="s">
        <v>15074</v>
      </c>
      <c r="F318" s="140" t="n">
        <v>2</v>
      </c>
      <c r="G318" s="136" t="n">
        <f aca="false">VLOOKUP(B318,'TABELA 10-2021'!$A$2:$F$3190,6,0)</f>
        <v>6.82</v>
      </c>
      <c r="H318" s="137" t="n">
        <f aca="false">ROUND(G318*F318,2)</f>
        <v>13.64</v>
      </c>
      <c r="I318" s="138" t="n">
        <f aca="false">H318/$H$1227</f>
        <v>2.4032997460565E-006</v>
      </c>
    </row>
    <row r="319" s="139" customFormat="true" ht="33" hidden="false" customHeight="true" outlineLevel="1" collapsed="false">
      <c r="A319" s="131" t="s">
        <v>30861</v>
      </c>
      <c r="B319" s="132" t="s">
        <v>10232</v>
      </c>
      <c r="C319" s="133" t="s">
        <v>30261</v>
      </c>
      <c r="D319" s="134" t="s">
        <v>30862</v>
      </c>
      <c r="E319" s="135" t="s">
        <v>15074</v>
      </c>
      <c r="F319" s="140" t="n">
        <v>2</v>
      </c>
      <c r="G319" s="136" t="n">
        <f aca="false">VLOOKUP(B319,'TABELA 10-2021'!$A$2:$F$3190,6,0)</f>
        <v>8.6</v>
      </c>
      <c r="H319" s="137" t="n">
        <f aca="false">ROUND(G319*F319,2)</f>
        <v>17.2</v>
      </c>
      <c r="I319" s="138" t="n">
        <f aca="false">H319/$H$1227</f>
        <v>3.0305539319774E-006</v>
      </c>
    </row>
    <row r="320" s="139" customFormat="true" ht="33" hidden="false" customHeight="true" outlineLevel="1" collapsed="false">
      <c r="A320" s="131" t="s">
        <v>30863</v>
      </c>
      <c r="B320" s="132" t="s">
        <v>10234</v>
      </c>
      <c r="C320" s="133" t="s">
        <v>30261</v>
      </c>
      <c r="D320" s="134" t="s">
        <v>30864</v>
      </c>
      <c r="E320" s="135" t="s">
        <v>15074</v>
      </c>
      <c r="F320" s="140" t="n">
        <v>2</v>
      </c>
      <c r="G320" s="136" t="n">
        <f aca="false">VLOOKUP(B320,'TABELA 10-2021'!$A$2:$F$3190,6,0)</f>
        <v>18.71</v>
      </c>
      <c r="H320" s="137" t="n">
        <f aca="false">ROUND(G320*F320,2)</f>
        <v>37.42</v>
      </c>
      <c r="I320" s="138" t="n">
        <f aca="false">H320/$H$1227</f>
        <v>6.59321675201129E-006</v>
      </c>
    </row>
    <row r="321" s="139" customFormat="true" ht="33" hidden="false" customHeight="true" outlineLevel="1" collapsed="false">
      <c r="A321" s="131" t="s">
        <v>30865</v>
      </c>
      <c r="B321" s="132" t="s">
        <v>10236</v>
      </c>
      <c r="C321" s="133" t="s">
        <v>30261</v>
      </c>
      <c r="D321" s="134" t="s">
        <v>30866</v>
      </c>
      <c r="E321" s="135" t="s">
        <v>15074</v>
      </c>
      <c r="F321" s="140" t="n">
        <v>2</v>
      </c>
      <c r="G321" s="136" t="n">
        <f aca="false">VLOOKUP(B321,'TABELA 10-2021'!$A$2:$F$3190,6,0)</f>
        <v>120</v>
      </c>
      <c r="H321" s="137" t="n">
        <f aca="false">ROUND(G321*F321,2)</f>
        <v>240</v>
      </c>
      <c r="I321" s="138" t="n">
        <f aca="false">H321/$H$1227</f>
        <v>4.22867990508474E-005</v>
      </c>
    </row>
    <row r="322" s="139" customFormat="true" ht="33" hidden="false" customHeight="true" outlineLevel="1" collapsed="false">
      <c r="A322" s="131" t="s">
        <v>30867</v>
      </c>
      <c r="B322" s="132" t="s">
        <v>13624</v>
      </c>
      <c r="C322" s="133" t="s">
        <v>30261</v>
      </c>
      <c r="D322" s="134" t="s">
        <v>30868</v>
      </c>
      <c r="E322" s="135" t="s">
        <v>30266</v>
      </c>
      <c r="F322" s="140" t="n">
        <v>12.87</v>
      </c>
      <c r="G322" s="136" t="n">
        <f aca="false">VLOOKUP(B322,'TABELA 10-2021'!$A$2:$F$3190,6,0)</f>
        <v>135.99</v>
      </c>
      <c r="H322" s="137" t="n">
        <f aca="false">ROUND(G322*F322,2)</f>
        <v>1750.19</v>
      </c>
      <c r="I322" s="138" t="n">
        <f aca="false">H322/$H$1227</f>
        <v>0.000308374720128344</v>
      </c>
    </row>
    <row r="323" s="139" customFormat="true" ht="33" hidden="false" customHeight="true" outlineLevel="1" collapsed="false">
      <c r="A323" s="131" t="s">
        <v>30869</v>
      </c>
      <c r="B323" s="132" t="s">
        <v>13626</v>
      </c>
      <c r="C323" s="133" t="s">
        <v>30261</v>
      </c>
      <c r="D323" s="134" t="s">
        <v>30870</v>
      </c>
      <c r="E323" s="135" t="s">
        <v>30266</v>
      </c>
      <c r="F323" s="135" t="n">
        <v>50.49</v>
      </c>
      <c r="G323" s="136" t="n">
        <f aca="false">VLOOKUP(B323,'TABELA 10-2021'!$A$2:$F$3190,6,0)</f>
        <v>138.52</v>
      </c>
      <c r="H323" s="137" t="n">
        <f aca="false">ROUND(G323*F323,2)</f>
        <v>6993.87</v>
      </c>
      <c r="I323" s="138" t="n">
        <f aca="false">H323/$H$1227</f>
        <v>0.00123228489699063</v>
      </c>
    </row>
    <row r="324" s="139" customFormat="true" ht="33" hidden="false" customHeight="true" outlineLevel="1" collapsed="false">
      <c r="A324" s="131" t="s">
        <v>30871</v>
      </c>
      <c r="B324" s="132" t="s">
        <v>13628</v>
      </c>
      <c r="C324" s="133" t="s">
        <v>30261</v>
      </c>
      <c r="D324" s="134" t="s">
        <v>30872</v>
      </c>
      <c r="E324" s="135" t="s">
        <v>30266</v>
      </c>
      <c r="F324" s="140" t="n">
        <v>50.49</v>
      </c>
      <c r="G324" s="136" t="n">
        <f aca="false">VLOOKUP(B324,'TABELA 10-2021'!$A$2:$F$3190,6,0)</f>
        <v>143.67</v>
      </c>
      <c r="H324" s="137" t="n">
        <f aca="false">ROUND(G324*F324,2)</f>
        <v>7253.9</v>
      </c>
      <c r="I324" s="138" t="n">
        <f aca="false">H324/$H$1227</f>
        <v>0.00127810088181226</v>
      </c>
    </row>
    <row r="325" s="139" customFormat="true" ht="33" hidden="false" customHeight="true" outlineLevel="1" collapsed="false">
      <c r="A325" s="131" t="s">
        <v>30873</v>
      </c>
      <c r="B325" s="132" t="s">
        <v>10555</v>
      </c>
      <c r="C325" s="133" t="s">
        <v>30261</v>
      </c>
      <c r="D325" s="134" t="s">
        <v>30874</v>
      </c>
      <c r="E325" s="135" t="s">
        <v>30266</v>
      </c>
      <c r="F325" s="140" t="n">
        <v>253.44</v>
      </c>
      <c r="G325" s="136" t="n">
        <f aca="false">VLOOKUP(B325,'TABELA 10-2021'!$A$2:$F$3190,6,0)</f>
        <v>2.86</v>
      </c>
      <c r="H325" s="137" t="n">
        <f aca="false">ROUND(G325*F325,2)</f>
        <v>724.84</v>
      </c>
      <c r="I325" s="138" t="n">
        <f aca="false">H325/$H$1227</f>
        <v>0.000127713180933401</v>
      </c>
    </row>
    <row r="326" s="139" customFormat="true" ht="33" hidden="false" customHeight="true" outlineLevel="1" collapsed="false">
      <c r="A326" s="131" t="s">
        <v>30875</v>
      </c>
      <c r="B326" s="132" t="s">
        <v>10557</v>
      </c>
      <c r="C326" s="133" t="s">
        <v>30261</v>
      </c>
      <c r="D326" s="134" t="s">
        <v>30876</v>
      </c>
      <c r="E326" s="135" t="s">
        <v>30263</v>
      </c>
      <c r="F326" s="140" t="n">
        <v>253.44</v>
      </c>
      <c r="G326" s="136" t="n">
        <f aca="false">VLOOKUP(B326,'TABELA 10-2021'!$A$2:$F$3190,6,0)</f>
        <v>7.14</v>
      </c>
      <c r="H326" s="137" t="n">
        <f aca="false">ROUND(G326*F326,2)</f>
        <v>1809.56</v>
      </c>
      <c r="I326" s="138" t="n">
        <f aca="false">H326/$H$1227</f>
        <v>0.000318835417043548</v>
      </c>
    </row>
    <row r="327" s="139" customFormat="true" ht="33" hidden="false" customHeight="true" outlineLevel="1" collapsed="false">
      <c r="A327" s="131" t="s">
        <v>30877</v>
      </c>
      <c r="B327" s="132" t="s">
        <v>10198</v>
      </c>
      <c r="C327" s="133" t="s">
        <v>30261</v>
      </c>
      <c r="D327" s="134" t="s">
        <v>30878</v>
      </c>
      <c r="E327" s="135" t="s">
        <v>30266</v>
      </c>
      <c r="F327" s="140" t="n">
        <v>5.94</v>
      </c>
      <c r="G327" s="136" t="n">
        <f aca="false">VLOOKUP(B327,'TABELA 10-2021'!$A$2:$F$3190,6,0)</f>
        <v>90.36</v>
      </c>
      <c r="H327" s="137" t="n">
        <f aca="false">ROUND(G327*F327,2)</f>
        <v>536.74</v>
      </c>
      <c r="I327" s="138" t="n">
        <f aca="false">H327/$H$1227</f>
        <v>9.45709021772994E-005</v>
      </c>
    </row>
    <row r="328" s="139" customFormat="true" ht="33" hidden="false" customHeight="true" outlineLevel="1" collapsed="false">
      <c r="A328" s="131" t="s">
        <v>30879</v>
      </c>
      <c r="B328" s="132" t="s">
        <v>10200</v>
      </c>
      <c r="C328" s="133" t="s">
        <v>30261</v>
      </c>
      <c r="D328" s="134" t="s">
        <v>30880</v>
      </c>
      <c r="E328" s="135" t="s">
        <v>30266</v>
      </c>
      <c r="F328" s="135" t="n">
        <v>5.94</v>
      </c>
      <c r="G328" s="136" t="n">
        <f aca="false">VLOOKUP(B328,'TABELA 10-2021'!$A$2:$F$3190,6,0)</f>
        <v>125.39</v>
      </c>
      <c r="H328" s="137" t="n">
        <f aca="false">ROUND(G328*F328,2)</f>
        <v>744.82</v>
      </c>
      <c r="I328" s="138" t="n">
        <f aca="false">H328/$H$1227</f>
        <v>0.000131233556954384</v>
      </c>
    </row>
    <row r="329" s="139" customFormat="true" ht="33" hidden="false" customHeight="true" outlineLevel="1" collapsed="false">
      <c r="A329" s="131" t="s">
        <v>30881</v>
      </c>
      <c r="B329" s="132" t="s">
        <v>10202</v>
      </c>
      <c r="C329" s="133" t="s">
        <v>30261</v>
      </c>
      <c r="D329" s="134" t="s">
        <v>30882</v>
      </c>
      <c r="E329" s="135" t="s">
        <v>30266</v>
      </c>
      <c r="F329" s="140" t="n">
        <v>5.94</v>
      </c>
      <c r="G329" s="136" t="n">
        <f aca="false">VLOOKUP(B329,'TABELA 10-2021'!$A$2:$F$3190,6,0)</f>
        <v>208.51</v>
      </c>
      <c r="H329" s="137" t="n">
        <f aca="false">ROUND(G329*F329,2)</f>
        <v>1238.55</v>
      </c>
      <c r="I329" s="138" t="n">
        <f aca="false">H329/$H$1227</f>
        <v>0.000218226312351779</v>
      </c>
    </row>
    <row r="330" s="130" customFormat="true" ht="33" hidden="false" customHeight="true" outlineLevel="1" collapsed="false">
      <c r="A330" s="123" t="s">
        <v>944</v>
      </c>
      <c r="B330" s="124"/>
      <c r="C330" s="141"/>
      <c r="D330" s="126" t="s">
        <v>30883</v>
      </c>
      <c r="E330" s="127" t="n">
        <f aca="false">SUM(H331:H387)</f>
        <v>54642.6</v>
      </c>
      <c r="F330" s="127"/>
      <c r="G330" s="128"/>
      <c r="H330" s="128"/>
      <c r="I330" s="129" t="n">
        <f aca="false">E330/$H$1227</f>
        <v>0.00962775269089931</v>
      </c>
    </row>
    <row r="331" s="143" customFormat="true" ht="33" hidden="false" customHeight="true" outlineLevel="1" collapsed="false">
      <c r="A331" s="132" t="s">
        <v>30884</v>
      </c>
      <c r="B331" s="132" t="s">
        <v>10239</v>
      </c>
      <c r="C331" s="133" t="s">
        <v>30261</v>
      </c>
      <c r="D331" s="134" t="s">
        <v>30665</v>
      </c>
      <c r="E331" s="135" t="s">
        <v>30266</v>
      </c>
      <c r="F331" s="135" t="n">
        <v>9.9</v>
      </c>
      <c r="G331" s="136" t="n">
        <f aca="false">VLOOKUP(B331,'TABELA 10-2021'!$A$2:$F$3190,6,0)</f>
        <v>21.12</v>
      </c>
      <c r="H331" s="137" t="n">
        <f aca="false">ROUND(G331*F331,2)</f>
        <v>209.09</v>
      </c>
      <c r="I331" s="138" t="n">
        <f aca="false">H331/$H$1227</f>
        <v>3.68406117230904E-005</v>
      </c>
    </row>
    <row r="332" s="143" customFormat="true" ht="33" hidden="false" customHeight="true" outlineLevel="1" collapsed="false">
      <c r="A332" s="132" t="s">
        <v>30885</v>
      </c>
      <c r="B332" s="132" t="s">
        <v>10240</v>
      </c>
      <c r="C332" s="133" t="s">
        <v>30261</v>
      </c>
      <c r="D332" s="134" t="s">
        <v>30667</v>
      </c>
      <c r="E332" s="135" t="s">
        <v>30266</v>
      </c>
      <c r="F332" s="140" t="n">
        <v>4.95</v>
      </c>
      <c r="G332" s="136" t="n">
        <f aca="false">VLOOKUP(B332,'TABELA 10-2021'!$A$2:$F$3190,6,0)</f>
        <v>30.48</v>
      </c>
      <c r="H332" s="137" t="n">
        <f aca="false">ROUND(G332*F332,2)</f>
        <v>150.88</v>
      </c>
      <c r="I332" s="138" t="n">
        <f aca="false">H332/$H$1227</f>
        <v>2.65843010032994E-005</v>
      </c>
    </row>
    <row r="333" s="143" customFormat="true" ht="33" hidden="false" customHeight="true" outlineLevel="1" collapsed="false">
      <c r="A333" s="132" t="s">
        <v>30886</v>
      </c>
      <c r="B333" s="132" t="s">
        <v>10241</v>
      </c>
      <c r="C333" s="133" t="s">
        <v>30261</v>
      </c>
      <c r="D333" s="134" t="s">
        <v>30669</v>
      </c>
      <c r="E333" s="135" t="s">
        <v>30266</v>
      </c>
      <c r="F333" s="140" t="n">
        <v>3.96</v>
      </c>
      <c r="G333" s="136" t="n">
        <f aca="false">VLOOKUP(B333,'TABELA 10-2021'!$A$2:$F$3190,6,0)</f>
        <v>39.49</v>
      </c>
      <c r="H333" s="137" t="n">
        <f aca="false">ROUND(G333*F333,2)</f>
        <v>156.38</v>
      </c>
      <c r="I333" s="138" t="n">
        <f aca="false">H333/$H$1227</f>
        <v>2.7553373481548E-005</v>
      </c>
    </row>
    <row r="334" s="143" customFormat="true" ht="33" hidden="false" customHeight="true" outlineLevel="1" collapsed="false">
      <c r="A334" s="132" t="s">
        <v>30887</v>
      </c>
      <c r="B334" s="132" t="s">
        <v>10242</v>
      </c>
      <c r="C334" s="133" t="s">
        <v>30261</v>
      </c>
      <c r="D334" s="134" t="s">
        <v>30671</v>
      </c>
      <c r="E334" s="135" t="s">
        <v>30266</v>
      </c>
      <c r="F334" s="140" t="n">
        <v>5.94</v>
      </c>
      <c r="G334" s="136" t="n">
        <f aca="false">VLOOKUP(B334,'TABELA 10-2021'!$A$2:$F$3190,6,0)</f>
        <v>44.71</v>
      </c>
      <c r="H334" s="137" t="n">
        <f aca="false">ROUND(G334*F334,2)</f>
        <v>265.58</v>
      </c>
      <c r="I334" s="138" t="n">
        <f aca="false">H334/$H$1227</f>
        <v>4.67938670496836E-005</v>
      </c>
    </row>
    <row r="335" s="143" customFormat="true" ht="33" hidden="false" customHeight="true" outlineLevel="1" collapsed="false">
      <c r="A335" s="132" t="s">
        <v>30888</v>
      </c>
      <c r="B335" s="132" t="s">
        <v>10243</v>
      </c>
      <c r="C335" s="133" t="s">
        <v>30261</v>
      </c>
      <c r="D335" s="134" t="s">
        <v>30889</v>
      </c>
      <c r="E335" s="135" t="s">
        <v>30266</v>
      </c>
      <c r="F335" s="140" t="n">
        <v>2.97</v>
      </c>
      <c r="G335" s="136" t="n">
        <f aca="false">VLOOKUP(B335,'TABELA 10-2021'!$A$2:$F$3190,6,0)</f>
        <v>64.94</v>
      </c>
      <c r="H335" s="137" t="n">
        <f aca="false">ROUND(G335*F335,2)</f>
        <v>192.87</v>
      </c>
      <c r="I335" s="138" t="n">
        <f aca="false">H335/$H$1227</f>
        <v>3.39827288872373E-005</v>
      </c>
    </row>
    <row r="336" s="143" customFormat="true" ht="33" hidden="false" customHeight="true" outlineLevel="1" collapsed="false">
      <c r="A336" s="132" t="s">
        <v>30890</v>
      </c>
      <c r="B336" s="132" t="s">
        <v>10244</v>
      </c>
      <c r="C336" s="133" t="s">
        <v>30261</v>
      </c>
      <c r="D336" s="134" t="s">
        <v>30673</v>
      </c>
      <c r="E336" s="135" t="s">
        <v>30266</v>
      </c>
      <c r="F336" s="140" t="n">
        <v>7.92</v>
      </c>
      <c r="G336" s="136" t="n">
        <f aca="false">VLOOKUP(B336,'TABELA 10-2021'!$A$2:$F$3190,6,0)</f>
        <v>91.29</v>
      </c>
      <c r="H336" s="137" t="n">
        <f aca="false">ROUND(G336*F336,2)</f>
        <v>723.02</v>
      </c>
      <c r="I336" s="138" t="n">
        <f aca="false">H336/$H$1227</f>
        <v>0.000127392506040599</v>
      </c>
    </row>
    <row r="337" s="143" customFormat="true" ht="33" hidden="false" customHeight="true" outlineLevel="1" collapsed="false">
      <c r="A337" s="132" t="s">
        <v>30891</v>
      </c>
      <c r="B337" s="132" t="s">
        <v>10245</v>
      </c>
      <c r="C337" s="133" t="s">
        <v>30261</v>
      </c>
      <c r="D337" s="134" t="s">
        <v>30675</v>
      </c>
      <c r="E337" s="135" t="s">
        <v>30266</v>
      </c>
      <c r="F337" s="140" t="n">
        <v>5.94</v>
      </c>
      <c r="G337" s="136" t="n">
        <f aca="false">VLOOKUP(B337,'TABELA 10-2021'!$A$2:$F$3190,6,0)</f>
        <v>109.62</v>
      </c>
      <c r="H337" s="137" t="n">
        <f aca="false">ROUND(G337*F337,2)</f>
        <v>651.14</v>
      </c>
      <c r="I337" s="138" t="n">
        <f aca="false">H337/$H$1227</f>
        <v>0.00011472760972487</v>
      </c>
    </row>
    <row r="338" s="143" customFormat="true" ht="33" hidden="false" customHeight="true" outlineLevel="1" collapsed="false">
      <c r="A338" s="132" t="s">
        <v>30892</v>
      </c>
      <c r="B338" s="132" t="s">
        <v>10246</v>
      </c>
      <c r="C338" s="133" t="s">
        <v>30261</v>
      </c>
      <c r="D338" s="134" t="s">
        <v>30677</v>
      </c>
      <c r="E338" s="135" t="s">
        <v>30266</v>
      </c>
      <c r="F338" s="140" t="n">
        <v>1.98</v>
      </c>
      <c r="G338" s="136" t="n">
        <f aca="false">VLOOKUP(B338,'TABELA 10-2021'!$A$2:$F$3190,6,0)</f>
        <v>159.44</v>
      </c>
      <c r="H338" s="137" t="n">
        <f aca="false">ROUND(G338*F338,2)</f>
        <v>315.69</v>
      </c>
      <c r="I338" s="138" t="n">
        <f aca="false">H338/$H$1227</f>
        <v>5.56229983015084E-005</v>
      </c>
    </row>
    <row r="339" s="143" customFormat="true" ht="33" hidden="false" customHeight="true" outlineLevel="1" collapsed="false">
      <c r="A339" s="132" t="s">
        <v>30893</v>
      </c>
      <c r="B339" s="132" t="s">
        <v>10247</v>
      </c>
      <c r="C339" s="133" t="s">
        <v>30261</v>
      </c>
      <c r="D339" s="134" t="s">
        <v>30643</v>
      </c>
      <c r="E339" s="135" t="s">
        <v>30266</v>
      </c>
      <c r="F339" s="140" t="n">
        <v>1.98</v>
      </c>
      <c r="G339" s="136" t="n">
        <f aca="false">VLOOKUP(B339,'TABELA 10-2021'!$A$2:$F$3190,6,0)</f>
        <v>81.27</v>
      </c>
      <c r="H339" s="137" t="n">
        <f aca="false">ROUND(G339*F339,2)</f>
        <v>160.91</v>
      </c>
      <c r="I339" s="138" t="n">
        <f aca="false">H339/$H$1227</f>
        <v>2.83515368136327E-005</v>
      </c>
    </row>
    <row r="340" s="143" customFormat="true" ht="33" hidden="false" customHeight="true" outlineLevel="1" collapsed="false">
      <c r="A340" s="132" t="s">
        <v>30894</v>
      </c>
      <c r="B340" s="132" t="s">
        <v>10248</v>
      </c>
      <c r="C340" s="133" t="s">
        <v>30261</v>
      </c>
      <c r="D340" s="134" t="s">
        <v>30895</v>
      </c>
      <c r="E340" s="135" t="s">
        <v>30266</v>
      </c>
      <c r="F340" s="140" t="n">
        <v>1.98</v>
      </c>
      <c r="G340" s="136" t="n">
        <f aca="false">VLOOKUP(B340,'TABELA 10-2021'!$A$2:$F$3190,6,0)</f>
        <v>112.17</v>
      </c>
      <c r="H340" s="137" t="n">
        <f aca="false">ROUND(G340*F340,2)</f>
        <v>222.1</v>
      </c>
      <c r="I340" s="138" t="n">
        <f aca="false">H340/$H$1227</f>
        <v>3.91329086216384E-005</v>
      </c>
    </row>
    <row r="341" s="143" customFormat="true" ht="33" hidden="false" customHeight="true" outlineLevel="1" collapsed="false">
      <c r="A341" s="132" t="s">
        <v>30896</v>
      </c>
      <c r="B341" s="132" t="s">
        <v>10250</v>
      </c>
      <c r="C341" s="133" t="s">
        <v>30261</v>
      </c>
      <c r="D341" s="134" t="s">
        <v>30897</v>
      </c>
      <c r="E341" s="135" t="s">
        <v>30266</v>
      </c>
      <c r="F341" s="140" t="n">
        <v>1.98</v>
      </c>
      <c r="G341" s="136" t="n">
        <f aca="false">VLOOKUP(B341,'TABELA 10-2021'!$A$2:$F$3190,6,0)</f>
        <v>137.24</v>
      </c>
      <c r="H341" s="137" t="n">
        <f aca="false">ROUND(G341*F341,2)</f>
        <v>271.74</v>
      </c>
      <c r="I341" s="138" t="n">
        <f aca="false">H341/$H$1227</f>
        <v>4.7879228225322E-005</v>
      </c>
    </row>
    <row r="342" s="143" customFormat="true" ht="33" hidden="false" customHeight="true" outlineLevel="1" collapsed="false">
      <c r="A342" s="132" t="s">
        <v>30898</v>
      </c>
      <c r="B342" s="132" t="s">
        <v>10252</v>
      </c>
      <c r="C342" s="133" t="s">
        <v>30261</v>
      </c>
      <c r="D342" s="134" t="s">
        <v>30899</v>
      </c>
      <c r="E342" s="135" t="s">
        <v>30266</v>
      </c>
      <c r="F342" s="140" t="n">
        <v>1.98</v>
      </c>
      <c r="G342" s="136" t="n">
        <f aca="false">VLOOKUP(B342,'TABELA 10-2021'!$A$2:$F$3190,6,0)</f>
        <v>139.57</v>
      </c>
      <c r="H342" s="137" t="n">
        <f aca="false">ROUND(G342*F342,2)</f>
        <v>276.35</v>
      </c>
      <c r="I342" s="138" t="n">
        <f aca="false">H342/$H$1227</f>
        <v>4.86914871570904E-005</v>
      </c>
    </row>
    <row r="343" s="143" customFormat="true" ht="33" hidden="false" customHeight="true" outlineLevel="1" collapsed="false">
      <c r="A343" s="132" t="s">
        <v>30900</v>
      </c>
      <c r="B343" s="132" t="s">
        <v>10254</v>
      </c>
      <c r="C343" s="133" t="s">
        <v>30261</v>
      </c>
      <c r="D343" s="134" t="s">
        <v>30651</v>
      </c>
      <c r="E343" s="135" t="s">
        <v>30266</v>
      </c>
      <c r="F343" s="140" t="n">
        <v>1.98</v>
      </c>
      <c r="G343" s="136" t="n">
        <f aca="false">VLOOKUP(B343,'TABELA 10-2021'!$A$2:$F$3190,6,0)</f>
        <v>197.3</v>
      </c>
      <c r="H343" s="137" t="n">
        <f aca="false">ROUND(G343*F343,2)</f>
        <v>390.65</v>
      </c>
      <c r="I343" s="138" t="n">
        <f aca="false">H343/$H$1227</f>
        <v>6.88305752050564E-005</v>
      </c>
    </row>
    <row r="344" s="143" customFormat="true" ht="33" hidden="false" customHeight="true" outlineLevel="1" collapsed="false">
      <c r="A344" s="132" t="s">
        <v>30901</v>
      </c>
      <c r="B344" s="132" t="s">
        <v>10255</v>
      </c>
      <c r="C344" s="133" t="s">
        <v>30261</v>
      </c>
      <c r="D344" s="134" t="s">
        <v>30902</v>
      </c>
      <c r="E344" s="135" t="s">
        <v>30266</v>
      </c>
      <c r="F344" s="140" t="n">
        <v>0.99</v>
      </c>
      <c r="G344" s="136" t="n">
        <f aca="false">VLOOKUP(B344,'TABELA 10-2021'!$A$2:$F$3190,6,0)</f>
        <v>247.09</v>
      </c>
      <c r="H344" s="137" t="n">
        <f aca="false">ROUND(G344*F344,2)</f>
        <v>244.62</v>
      </c>
      <c r="I344" s="138" t="n">
        <f aca="false">H344/$H$1227</f>
        <v>4.31008199325762E-005</v>
      </c>
    </row>
    <row r="345" s="143" customFormat="true" ht="33" hidden="false" customHeight="true" outlineLevel="1" collapsed="false">
      <c r="A345" s="132" t="s">
        <v>30903</v>
      </c>
      <c r="B345" s="132" t="s">
        <v>10257</v>
      </c>
      <c r="C345" s="133" t="s">
        <v>30261</v>
      </c>
      <c r="D345" s="134" t="s">
        <v>30655</v>
      </c>
      <c r="E345" s="135" t="s">
        <v>30266</v>
      </c>
      <c r="F345" s="140" t="n">
        <v>1.98</v>
      </c>
      <c r="G345" s="136" t="n">
        <f aca="false">VLOOKUP(B345,'TABELA 10-2021'!$A$2:$F$3190,6,0)</f>
        <v>279.09</v>
      </c>
      <c r="H345" s="137" t="n">
        <f aca="false">ROUND(G345*F345,2)</f>
        <v>552.6</v>
      </c>
      <c r="I345" s="138" t="n">
        <f aca="false">H345/$H$1227</f>
        <v>9.73653548145762E-005</v>
      </c>
    </row>
    <row r="346" s="143" customFormat="true" ht="33" hidden="false" customHeight="true" outlineLevel="1" collapsed="false">
      <c r="A346" s="132" t="s">
        <v>30904</v>
      </c>
      <c r="B346" s="132" t="s">
        <v>10258</v>
      </c>
      <c r="C346" s="133" t="s">
        <v>30261</v>
      </c>
      <c r="D346" s="134" t="s">
        <v>30657</v>
      </c>
      <c r="E346" s="135" t="s">
        <v>30266</v>
      </c>
      <c r="F346" s="140" t="n">
        <v>1.98</v>
      </c>
      <c r="G346" s="136" t="n">
        <f aca="false">VLOOKUP(B346,'TABELA 10-2021'!$A$2:$F$3190,6,0)</f>
        <v>381.43</v>
      </c>
      <c r="H346" s="137" t="n">
        <f aca="false">ROUND(G346*F346,2)</f>
        <v>755.23</v>
      </c>
      <c r="I346" s="138" t="n">
        <f aca="false">H346/$H$1227</f>
        <v>0.000133067746863215</v>
      </c>
    </row>
    <row r="347" s="143" customFormat="true" ht="33" hidden="false" customHeight="true" outlineLevel="1" collapsed="false">
      <c r="A347" s="132" t="s">
        <v>30905</v>
      </c>
      <c r="B347" s="132" t="s">
        <v>10261</v>
      </c>
      <c r="C347" s="133" t="s">
        <v>30261</v>
      </c>
      <c r="D347" s="134" t="s">
        <v>30681</v>
      </c>
      <c r="E347" s="135" t="s">
        <v>15074</v>
      </c>
      <c r="F347" s="140" t="n">
        <v>1</v>
      </c>
      <c r="G347" s="136" t="n">
        <f aca="false">VLOOKUP(B347,'TABELA 10-2021'!$A$2:$F$3190,6,0)</f>
        <v>58.44</v>
      </c>
      <c r="H347" s="137" t="n">
        <f aca="false">ROUND(G347*F347,2)</f>
        <v>58.44</v>
      </c>
      <c r="I347" s="138" t="n">
        <f aca="false">H347/$H$1227</f>
        <v>1.02968355688813E-005</v>
      </c>
    </row>
    <row r="348" s="143" customFormat="true" ht="33" hidden="false" customHeight="true" outlineLevel="1" collapsed="false">
      <c r="A348" s="132" t="s">
        <v>30906</v>
      </c>
      <c r="B348" s="132" t="s">
        <v>10262</v>
      </c>
      <c r="C348" s="133" t="s">
        <v>30261</v>
      </c>
      <c r="D348" s="134" t="s">
        <v>30683</v>
      </c>
      <c r="E348" s="135" t="s">
        <v>15074</v>
      </c>
      <c r="F348" s="140" t="n">
        <v>1</v>
      </c>
      <c r="G348" s="136" t="n">
        <f aca="false">VLOOKUP(B348,'TABELA 10-2021'!$A$2:$F$3190,6,0)</f>
        <v>68.68</v>
      </c>
      <c r="H348" s="137" t="n">
        <f aca="false">ROUND(G348*F348,2)</f>
        <v>68.68</v>
      </c>
      <c r="I348" s="138" t="n">
        <f aca="false">H348/$H$1227</f>
        <v>1.21010723283842E-005</v>
      </c>
    </row>
    <row r="349" s="143" customFormat="true" ht="33" hidden="false" customHeight="true" outlineLevel="1" collapsed="false">
      <c r="A349" s="132" t="s">
        <v>30907</v>
      </c>
      <c r="B349" s="132" t="s">
        <v>10263</v>
      </c>
      <c r="C349" s="133" t="s">
        <v>30261</v>
      </c>
      <c r="D349" s="134" t="s">
        <v>30685</v>
      </c>
      <c r="E349" s="135" t="s">
        <v>15074</v>
      </c>
      <c r="F349" s="140" t="n">
        <v>10</v>
      </c>
      <c r="G349" s="136" t="n">
        <f aca="false">VLOOKUP(B349,'TABELA 10-2021'!$A$2:$F$3190,6,0)</f>
        <v>91.54</v>
      </c>
      <c r="H349" s="137" t="n">
        <f aca="false">ROUND(IFERROR(F349*G349," - "),2)</f>
        <v>915.4</v>
      </c>
      <c r="I349" s="138" t="n">
        <f aca="false">H349/$H$1227</f>
        <v>0.000161288899379774</v>
      </c>
    </row>
    <row r="350" s="143" customFormat="true" ht="33" hidden="false" customHeight="true" outlineLevel="1" collapsed="false">
      <c r="A350" s="132" t="s">
        <v>30908</v>
      </c>
      <c r="B350" s="132" t="s">
        <v>10264</v>
      </c>
      <c r="C350" s="133" t="s">
        <v>30261</v>
      </c>
      <c r="D350" s="134" t="s">
        <v>30909</v>
      </c>
      <c r="E350" s="135" t="s">
        <v>15074</v>
      </c>
      <c r="F350" s="140" t="n">
        <v>10</v>
      </c>
      <c r="G350" s="136" t="n">
        <f aca="false">VLOOKUP(B350,'TABELA 10-2021'!$A$2:$F$3190,6,0)</f>
        <v>104.75</v>
      </c>
      <c r="H350" s="137" t="n">
        <f aca="false">ROUND(IFERROR(F350*G350," - "),2)</f>
        <v>1047.5</v>
      </c>
      <c r="I350" s="138" t="n">
        <f aca="false">H350/$H$1227</f>
        <v>0.000184564258357344</v>
      </c>
    </row>
    <row r="351" s="143" customFormat="true" ht="33" hidden="false" customHeight="true" outlineLevel="1" collapsed="false">
      <c r="A351" s="132" t="s">
        <v>30910</v>
      </c>
      <c r="B351" s="132" t="s">
        <v>10266</v>
      </c>
      <c r="C351" s="133" t="s">
        <v>30261</v>
      </c>
      <c r="D351" s="134" t="s">
        <v>30689</v>
      </c>
      <c r="E351" s="135" t="s">
        <v>15074</v>
      </c>
      <c r="F351" s="140" t="n">
        <v>1</v>
      </c>
      <c r="G351" s="136" t="n">
        <f aca="false">VLOOKUP(B351,'TABELA 10-2021'!$A$2:$F$3190,6,0)</f>
        <v>140.83</v>
      </c>
      <c r="H351" s="137" t="n">
        <f aca="false">ROUND(G351*F351,2)</f>
        <v>140.83</v>
      </c>
      <c r="I351" s="138" t="n">
        <f aca="false">H351/$H$1227</f>
        <v>2.48135412930452E-005</v>
      </c>
    </row>
    <row r="352" s="143" customFormat="true" ht="33" hidden="false" customHeight="true" outlineLevel="1" collapsed="false">
      <c r="A352" s="132" t="s">
        <v>30911</v>
      </c>
      <c r="B352" s="132" t="s">
        <v>10267</v>
      </c>
      <c r="C352" s="133" t="s">
        <v>30261</v>
      </c>
      <c r="D352" s="134" t="s">
        <v>30912</v>
      </c>
      <c r="E352" s="135" t="s">
        <v>15074</v>
      </c>
      <c r="F352" s="140" t="n">
        <v>1</v>
      </c>
      <c r="G352" s="136" t="n">
        <f aca="false">VLOOKUP(B352,'TABELA 10-2021'!$A$2:$F$3190,6,0)</f>
        <v>271.83</v>
      </c>
      <c r="H352" s="137" t="n">
        <f aca="false">ROUND(G352*F352,2)</f>
        <v>271.83</v>
      </c>
      <c r="I352" s="138" t="n">
        <f aca="false">H352/$H$1227</f>
        <v>4.78950857749661E-005</v>
      </c>
    </row>
    <row r="353" s="143" customFormat="true" ht="33" hidden="false" customHeight="true" outlineLevel="1" collapsed="false">
      <c r="A353" s="132" t="s">
        <v>30913</v>
      </c>
      <c r="B353" s="132" t="s">
        <v>10269</v>
      </c>
      <c r="C353" s="133" t="s">
        <v>30261</v>
      </c>
      <c r="D353" s="134" t="s">
        <v>30693</v>
      </c>
      <c r="E353" s="135" t="s">
        <v>15074</v>
      </c>
      <c r="F353" s="140" t="n">
        <v>1</v>
      </c>
      <c r="G353" s="136" t="n">
        <f aca="false">VLOOKUP(B353,'TABELA 10-2021'!$A$2:$F$3190,6,0)</f>
        <v>490.47</v>
      </c>
      <c r="H353" s="137" t="n">
        <f aca="false">ROUND(G353*F353,2)</f>
        <v>490.47</v>
      </c>
      <c r="I353" s="138" t="n">
        <f aca="false">H353/$H$1227</f>
        <v>8.64183597102881E-005</v>
      </c>
    </row>
    <row r="354" s="143" customFormat="true" ht="33" hidden="false" customHeight="true" outlineLevel="1" collapsed="false">
      <c r="A354" s="132" t="s">
        <v>30914</v>
      </c>
      <c r="B354" s="132" t="s">
        <v>10270</v>
      </c>
      <c r="C354" s="133" t="s">
        <v>30261</v>
      </c>
      <c r="D354" s="134" t="s">
        <v>30695</v>
      </c>
      <c r="E354" s="135" t="s">
        <v>15074</v>
      </c>
      <c r="F354" s="140" t="n">
        <v>1</v>
      </c>
      <c r="G354" s="136" t="n">
        <f aca="false">VLOOKUP(B354,'TABELA 10-2021'!$A$2:$F$3190,6,0)</f>
        <v>841.78</v>
      </c>
      <c r="H354" s="137" t="n">
        <f aca="false">ROUND(G354*F354,2)</f>
        <v>841.78</v>
      </c>
      <c r="I354" s="138" t="n">
        <f aca="false">H354/$H$1227</f>
        <v>0.000148317423770926</v>
      </c>
    </row>
    <row r="355" s="143" customFormat="true" ht="33" hidden="false" customHeight="true" outlineLevel="1" collapsed="false">
      <c r="A355" s="132" t="s">
        <v>30915</v>
      </c>
      <c r="B355" s="132" t="s">
        <v>10271</v>
      </c>
      <c r="C355" s="133" t="s">
        <v>30261</v>
      </c>
      <c r="D355" s="134" t="s">
        <v>30916</v>
      </c>
      <c r="E355" s="135" t="s">
        <v>15074</v>
      </c>
      <c r="F355" s="140" t="n">
        <v>1</v>
      </c>
      <c r="G355" s="136" t="n">
        <f aca="false">VLOOKUP(B355,'TABELA 10-2021'!$A$2:$F$3190,6,0)</f>
        <v>128.3</v>
      </c>
      <c r="H355" s="137" t="n">
        <f aca="false">ROUND(G355*F355,2)</f>
        <v>128.3</v>
      </c>
      <c r="I355" s="138" t="n">
        <f aca="false">H355/$H$1227</f>
        <v>2.26058179925989E-005</v>
      </c>
    </row>
    <row r="356" s="143" customFormat="true" ht="33" hidden="false" customHeight="true" outlineLevel="1" collapsed="false">
      <c r="A356" s="132" t="s">
        <v>30917</v>
      </c>
      <c r="B356" s="132" t="s">
        <v>10273</v>
      </c>
      <c r="C356" s="133" t="s">
        <v>30261</v>
      </c>
      <c r="D356" s="134" t="s">
        <v>30918</v>
      </c>
      <c r="E356" s="135" t="s">
        <v>15074</v>
      </c>
      <c r="F356" s="140" t="n">
        <v>1</v>
      </c>
      <c r="G356" s="136" t="n">
        <f aca="false">VLOOKUP(B356,'TABELA 10-2021'!$A$2:$F$3190,6,0)</f>
        <v>177.12</v>
      </c>
      <c r="H356" s="137" t="n">
        <f aca="false">ROUND(G356*F356,2)</f>
        <v>177.12</v>
      </c>
      <c r="I356" s="138" t="n">
        <f aca="false">H356/$H$1227</f>
        <v>3.12076576995254E-005</v>
      </c>
    </row>
    <row r="357" s="143" customFormat="true" ht="33" hidden="false" customHeight="true" outlineLevel="1" collapsed="false">
      <c r="A357" s="132" t="s">
        <v>30919</v>
      </c>
      <c r="B357" s="132" t="s">
        <v>10275</v>
      </c>
      <c r="C357" s="133" t="s">
        <v>30261</v>
      </c>
      <c r="D357" s="134" t="s">
        <v>30920</v>
      </c>
      <c r="E357" s="135" t="s">
        <v>15074</v>
      </c>
      <c r="F357" s="140" t="n">
        <v>1</v>
      </c>
      <c r="G357" s="136" t="n">
        <f aca="false">VLOOKUP(B357,'TABELA 10-2021'!$A$2:$F$3190,6,0)</f>
        <v>203.6</v>
      </c>
      <c r="H357" s="137" t="n">
        <f aca="false">ROUND(G357*F357,2)</f>
        <v>203.6</v>
      </c>
      <c r="I357" s="138" t="n">
        <f aca="false">H357/$H$1227</f>
        <v>3.58733011948022E-005</v>
      </c>
    </row>
    <row r="358" s="143" customFormat="true" ht="33" hidden="false" customHeight="true" outlineLevel="1" collapsed="false">
      <c r="A358" s="132" t="s">
        <v>30921</v>
      </c>
      <c r="B358" s="132" t="s">
        <v>10277</v>
      </c>
      <c r="C358" s="133" t="s">
        <v>30261</v>
      </c>
      <c r="D358" s="134" t="s">
        <v>30922</v>
      </c>
      <c r="E358" s="135" t="s">
        <v>15074</v>
      </c>
      <c r="F358" s="140" t="n">
        <v>1</v>
      </c>
      <c r="G358" s="136" t="n">
        <f aca="false">VLOOKUP(B358,'TABELA 10-2021'!$A$2:$F$3190,6,0)</f>
        <v>273.4</v>
      </c>
      <c r="H358" s="137" t="n">
        <f aca="false">ROUND(G358*F358,2)</f>
        <v>273.4</v>
      </c>
      <c r="I358" s="138" t="n">
        <f aca="false">H358/$H$1227</f>
        <v>4.8171711918757E-005</v>
      </c>
    </row>
    <row r="359" s="143" customFormat="true" ht="33" hidden="false" customHeight="true" outlineLevel="1" collapsed="false">
      <c r="A359" s="132" t="s">
        <v>30923</v>
      </c>
      <c r="B359" s="132" t="s">
        <v>10279</v>
      </c>
      <c r="C359" s="133" t="s">
        <v>30261</v>
      </c>
      <c r="D359" s="134" t="s">
        <v>30924</v>
      </c>
      <c r="E359" s="135" t="s">
        <v>15074</v>
      </c>
      <c r="F359" s="140" t="n">
        <v>1</v>
      </c>
      <c r="G359" s="136" t="n">
        <f aca="false">VLOOKUP(B359,'TABELA 10-2021'!$A$2:$F$3190,6,0)</f>
        <v>434.63</v>
      </c>
      <c r="H359" s="137" t="n">
        <f aca="false">ROUND(G359*F359,2)</f>
        <v>434.63</v>
      </c>
      <c r="I359" s="138" t="n">
        <f aca="false">H359/$H$1227</f>
        <v>7.65796311311242E-005</v>
      </c>
    </row>
    <row r="360" s="143" customFormat="true" ht="33" hidden="false" customHeight="true" outlineLevel="1" collapsed="false">
      <c r="A360" s="132" t="s">
        <v>30925</v>
      </c>
      <c r="B360" s="132" t="s">
        <v>10281</v>
      </c>
      <c r="C360" s="133" t="s">
        <v>30261</v>
      </c>
      <c r="D360" s="134" t="s">
        <v>30926</v>
      </c>
      <c r="E360" s="135" t="s">
        <v>15074</v>
      </c>
      <c r="F360" s="140" t="n">
        <v>1</v>
      </c>
      <c r="G360" s="136" t="n">
        <f aca="false">VLOOKUP(B360,'TABELA 10-2021'!$A$2:$F$3190,6,0)</f>
        <v>517.59</v>
      </c>
      <c r="H360" s="137" t="n">
        <f aca="false">ROUND(G360*F360,2)</f>
        <v>517.59</v>
      </c>
      <c r="I360" s="138" t="n">
        <f aca="false">H360/$H$1227</f>
        <v>9.11967680030338E-005</v>
      </c>
    </row>
    <row r="361" s="143" customFormat="true" ht="33" hidden="false" customHeight="true" outlineLevel="1" collapsed="false">
      <c r="A361" s="132" t="s">
        <v>30927</v>
      </c>
      <c r="B361" s="132" t="s">
        <v>10283</v>
      </c>
      <c r="C361" s="133" t="s">
        <v>30261</v>
      </c>
      <c r="D361" s="134" t="s">
        <v>30928</v>
      </c>
      <c r="E361" s="135" t="s">
        <v>15074</v>
      </c>
      <c r="F361" s="140" t="n">
        <v>1</v>
      </c>
      <c r="G361" s="136" t="n">
        <f aca="false">VLOOKUP(B361,'TABELA 10-2021'!$A$2:$F$3190,6,0)</f>
        <v>875.17</v>
      </c>
      <c r="H361" s="137" t="n">
        <f aca="false">ROUND(G361*F361,2)</f>
        <v>875.17</v>
      </c>
      <c r="I361" s="138" t="n">
        <f aca="false">H361/$H$1227</f>
        <v>0.000154200574688876</v>
      </c>
    </row>
    <row r="362" s="143" customFormat="true" ht="33" hidden="false" customHeight="true" outlineLevel="1" collapsed="false">
      <c r="A362" s="132" t="s">
        <v>30929</v>
      </c>
      <c r="B362" s="132" t="s">
        <v>10285</v>
      </c>
      <c r="C362" s="133" t="s">
        <v>30261</v>
      </c>
      <c r="D362" s="134" t="s">
        <v>30930</v>
      </c>
      <c r="E362" s="135" t="s">
        <v>15074</v>
      </c>
      <c r="F362" s="140" t="n">
        <v>1</v>
      </c>
      <c r="G362" s="136" t="n">
        <f aca="false">VLOOKUP(B362,'TABELA 10-2021'!$A$2:$F$3190,6,0)</f>
        <v>80.34</v>
      </c>
      <c r="H362" s="137" t="n">
        <f aca="false">ROUND(G362*F362,2)</f>
        <v>80.34</v>
      </c>
      <c r="I362" s="138" t="n">
        <f aca="false">H362/$H$1227</f>
        <v>1.41555059822712E-005</v>
      </c>
    </row>
    <row r="363" s="143" customFormat="true" ht="33" hidden="false" customHeight="true" outlineLevel="1" collapsed="false">
      <c r="A363" s="132" t="s">
        <v>30931</v>
      </c>
      <c r="B363" s="132" t="s">
        <v>10287</v>
      </c>
      <c r="C363" s="133" t="s">
        <v>30261</v>
      </c>
      <c r="D363" s="134" t="s">
        <v>30932</v>
      </c>
      <c r="E363" s="135" t="s">
        <v>15074</v>
      </c>
      <c r="F363" s="140" t="n">
        <v>1</v>
      </c>
      <c r="G363" s="136" t="n">
        <f aca="false">VLOOKUP(B363,'TABELA 10-2021'!$A$2:$F$3190,6,0)</f>
        <v>110.47</v>
      </c>
      <c r="H363" s="137" t="n">
        <f aca="false">ROUND(G363*F363,2)</f>
        <v>110.47</v>
      </c>
      <c r="I363" s="138" t="n">
        <f aca="false">H363/$H$1227</f>
        <v>1.9464261213113E-005</v>
      </c>
    </row>
    <row r="364" s="143" customFormat="true" ht="33" hidden="false" customHeight="true" outlineLevel="1" collapsed="false">
      <c r="A364" s="132" t="s">
        <v>30933</v>
      </c>
      <c r="B364" s="132" t="s">
        <v>10289</v>
      </c>
      <c r="C364" s="133" t="s">
        <v>30261</v>
      </c>
      <c r="D364" s="134" t="s">
        <v>30934</v>
      </c>
      <c r="E364" s="135" t="s">
        <v>15074</v>
      </c>
      <c r="F364" s="140" t="n">
        <v>1</v>
      </c>
      <c r="G364" s="136" t="n">
        <f aca="false">VLOOKUP(B364,'TABELA 10-2021'!$A$2:$F$3190,6,0)</f>
        <v>131</v>
      </c>
      <c r="H364" s="137" t="n">
        <f aca="false">ROUND(G364*F364,2)</f>
        <v>131</v>
      </c>
      <c r="I364" s="138" t="n">
        <f aca="false">H364/$H$1227</f>
        <v>2.30815444819209E-005</v>
      </c>
    </row>
    <row r="365" s="143" customFormat="true" ht="33" hidden="false" customHeight="true" outlineLevel="1" collapsed="false">
      <c r="A365" s="132" t="s">
        <v>30935</v>
      </c>
      <c r="B365" s="132" t="s">
        <v>10291</v>
      </c>
      <c r="C365" s="133" t="s">
        <v>30261</v>
      </c>
      <c r="D365" s="134" t="s">
        <v>30936</v>
      </c>
      <c r="E365" s="135" t="s">
        <v>15074</v>
      </c>
      <c r="F365" s="140" t="n">
        <v>1</v>
      </c>
      <c r="G365" s="136" t="n">
        <f aca="false">VLOOKUP(B365,'TABELA 10-2021'!$A$2:$F$3190,6,0)</f>
        <v>177.45</v>
      </c>
      <c r="H365" s="137" t="n">
        <f aca="false">ROUND(G365*F365,2)</f>
        <v>177.45</v>
      </c>
      <c r="I365" s="138" t="n">
        <f aca="false">H365/$H$1227</f>
        <v>3.12658020482203E-005</v>
      </c>
    </row>
    <row r="366" s="143" customFormat="true" ht="33" hidden="false" customHeight="true" outlineLevel="1" collapsed="false">
      <c r="A366" s="132" t="s">
        <v>30937</v>
      </c>
      <c r="B366" s="132" t="s">
        <v>10293</v>
      </c>
      <c r="C366" s="133" t="s">
        <v>30261</v>
      </c>
      <c r="D366" s="134" t="s">
        <v>30938</v>
      </c>
      <c r="E366" s="135" t="s">
        <v>15074</v>
      </c>
      <c r="F366" s="140" t="n">
        <v>1</v>
      </c>
      <c r="G366" s="136" t="n">
        <f aca="false">VLOOKUP(B366,'TABELA 10-2021'!$A$2:$F$3190,6,0)</f>
        <v>278.09</v>
      </c>
      <c r="H366" s="137" t="n">
        <f aca="false">ROUND(G366*F366,2)</f>
        <v>278.09</v>
      </c>
      <c r="I366" s="138" t="n">
        <f aca="false">H366/$H$1227</f>
        <v>4.8998066450209E-005</v>
      </c>
    </row>
    <row r="367" s="143" customFormat="true" ht="33" hidden="false" customHeight="true" outlineLevel="1" collapsed="false">
      <c r="A367" s="132" t="s">
        <v>30939</v>
      </c>
      <c r="B367" s="132" t="s">
        <v>10295</v>
      </c>
      <c r="C367" s="133" t="s">
        <v>30261</v>
      </c>
      <c r="D367" s="134" t="s">
        <v>30940</v>
      </c>
      <c r="E367" s="135" t="s">
        <v>15074</v>
      </c>
      <c r="F367" s="140" t="n">
        <v>1</v>
      </c>
      <c r="G367" s="136" t="n">
        <f aca="false">VLOOKUP(B367,'TABELA 10-2021'!$A$2:$F$3190,6,0)</f>
        <v>398.15</v>
      </c>
      <c r="H367" s="137" t="n">
        <f aca="false">ROUND(G367*F367,2)</f>
        <v>398.15</v>
      </c>
      <c r="I367" s="138" t="n">
        <f aca="false">H367/$H$1227</f>
        <v>7.01520376753954E-005</v>
      </c>
    </row>
    <row r="368" s="143" customFormat="true" ht="33" hidden="false" customHeight="true" outlineLevel="1" collapsed="false">
      <c r="A368" s="132" t="s">
        <v>30941</v>
      </c>
      <c r="B368" s="132" t="s">
        <v>10297</v>
      </c>
      <c r="C368" s="133" t="s">
        <v>30261</v>
      </c>
      <c r="D368" s="134" t="s">
        <v>30942</v>
      </c>
      <c r="E368" s="135" t="s">
        <v>15074</v>
      </c>
      <c r="F368" s="140" t="n">
        <v>1</v>
      </c>
      <c r="G368" s="136" t="n">
        <f aca="false">VLOOKUP(B368,'TABELA 10-2021'!$A$2:$F$3190,6,0)</f>
        <v>651.91</v>
      </c>
      <c r="H368" s="137" t="n">
        <f aca="false">ROUND(G368*F368,2)</f>
        <v>651.91</v>
      </c>
      <c r="I368" s="138" t="n">
        <f aca="false">H368/$H$1227</f>
        <v>0.000114863279871825</v>
      </c>
    </row>
    <row r="369" s="143" customFormat="true" ht="33" hidden="false" customHeight="true" outlineLevel="1" collapsed="false">
      <c r="A369" s="132" t="s">
        <v>30943</v>
      </c>
      <c r="B369" s="132" t="s">
        <v>10299</v>
      </c>
      <c r="C369" s="133" t="s">
        <v>30261</v>
      </c>
      <c r="D369" s="134" t="s">
        <v>30944</v>
      </c>
      <c r="E369" s="135" t="s">
        <v>15074</v>
      </c>
      <c r="F369" s="140" t="n">
        <v>1</v>
      </c>
      <c r="G369" s="136" t="n">
        <f aca="false">VLOOKUP(B369,'TABELA 10-2021'!$A$2:$F$3190,6,0)</f>
        <v>89.7</v>
      </c>
      <c r="H369" s="137" t="n">
        <f aca="false">ROUND(G369*F369,2)</f>
        <v>89.7</v>
      </c>
      <c r="I369" s="138" t="n">
        <f aca="false">H369/$H$1227</f>
        <v>1.58046911452542E-005</v>
      </c>
    </row>
    <row r="370" s="143" customFormat="true" ht="33" hidden="false" customHeight="true" outlineLevel="1" collapsed="false">
      <c r="A370" s="132" t="s">
        <v>30945</v>
      </c>
      <c r="B370" s="132" t="s">
        <v>10301</v>
      </c>
      <c r="C370" s="133" t="s">
        <v>30261</v>
      </c>
      <c r="D370" s="134" t="s">
        <v>30946</v>
      </c>
      <c r="E370" s="135" t="s">
        <v>15074</v>
      </c>
      <c r="F370" s="140" t="n">
        <v>1</v>
      </c>
      <c r="G370" s="136" t="n">
        <f aca="false">VLOOKUP(B370,'TABELA 10-2021'!$A$2:$F$3190,6,0)</f>
        <v>131.01</v>
      </c>
      <c r="H370" s="137" t="n">
        <f aca="false">ROUND(G370*F370,2)</f>
        <v>131.01</v>
      </c>
      <c r="I370" s="138" t="n">
        <f aca="false">H370/$H$1227</f>
        <v>2.30833064318813E-005</v>
      </c>
    </row>
    <row r="371" s="143" customFormat="true" ht="33" hidden="false" customHeight="true" outlineLevel="1" collapsed="false">
      <c r="A371" s="132" t="s">
        <v>30947</v>
      </c>
      <c r="B371" s="132" t="s">
        <v>10303</v>
      </c>
      <c r="C371" s="133" t="s">
        <v>30261</v>
      </c>
      <c r="D371" s="134" t="s">
        <v>30948</v>
      </c>
      <c r="E371" s="135" t="s">
        <v>15074</v>
      </c>
      <c r="F371" s="140" t="n">
        <v>1</v>
      </c>
      <c r="G371" s="136" t="n">
        <f aca="false">VLOOKUP(B371,'TABELA 10-2021'!$A$2:$F$3190,6,0)</f>
        <v>145.41</v>
      </c>
      <c r="H371" s="137" t="n">
        <f aca="false">ROUND(G371*F371,2)</f>
        <v>145.41</v>
      </c>
      <c r="I371" s="138" t="n">
        <f aca="false">H371/$H$1227</f>
        <v>2.56205143749322E-005</v>
      </c>
    </row>
    <row r="372" s="143" customFormat="true" ht="33" hidden="false" customHeight="true" outlineLevel="1" collapsed="false">
      <c r="A372" s="132" t="s">
        <v>30949</v>
      </c>
      <c r="B372" s="132" t="s">
        <v>10305</v>
      </c>
      <c r="C372" s="133" t="s">
        <v>30261</v>
      </c>
      <c r="D372" s="134" t="s">
        <v>30950</v>
      </c>
      <c r="E372" s="135" t="s">
        <v>15074</v>
      </c>
      <c r="F372" s="140" t="n">
        <v>1</v>
      </c>
      <c r="G372" s="136" t="n">
        <f aca="false">VLOOKUP(B372,'TABELA 10-2021'!$A$2:$F$3190,6,0)</f>
        <v>192.77</v>
      </c>
      <c r="H372" s="137" t="n">
        <f aca="false">ROUND(G372*F372,2)</f>
        <v>192.77</v>
      </c>
      <c r="I372" s="138" t="n">
        <f aca="false">H372/$H$1227</f>
        <v>3.39651093876327E-005</v>
      </c>
    </row>
    <row r="373" s="143" customFormat="true" ht="33" hidden="false" customHeight="true" outlineLevel="1" collapsed="false">
      <c r="A373" s="132" t="s">
        <v>30951</v>
      </c>
      <c r="B373" s="132" t="s">
        <v>10307</v>
      </c>
      <c r="C373" s="133" t="s">
        <v>30261</v>
      </c>
      <c r="D373" s="134" t="s">
        <v>30952</v>
      </c>
      <c r="E373" s="135" t="s">
        <v>15074</v>
      </c>
      <c r="F373" s="140" t="n">
        <v>1</v>
      </c>
      <c r="G373" s="136" t="n">
        <f aca="false">VLOOKUP(B373,'TABELA 10-2021'!$A$2:$F$3190,6,0)</f>
        <v>306.53</v>
      </c>
      <c r="H373" s="137" t="n">
        <f aca="false">ROUND(G373*F373,2)</f>
        <v>306.53</v>
      </c>
      <c r="I373" s="138" t="n">
        <f aca="false">H373/$H$1227</f>
        <v>5.40090521377344E-005</v>
      </c>
    </row>
    <row r="374" s="143" customFormat="true" ht="33" hidden="false" customHeight="true" outlineLevel="1" collapsed="false">
      <c r="A374" s="132" t="s">
        <v>30953</v>
      </c>
      <c r="B374" s="132" t="s">
        <v>10309</v>
      </c>
      <c r="C374" s="133" t="s">
        <v>30261</v>
      </c>
      <c r="D374" s="134" t="s">
        <v>30954</v>
      </c>
      <c r="E374" s="135" t="s">
        <v>15074</v>
      </c>
      <c r="F374" s="140" t="n">
        <v>1</v>
      </c>
      <c r="G374" s="136" t="n">
        <f aca="false">VLOOKUP(B374,'TABELA 10-2021'!$A$2:$F$3190,6,0)</f>
        <v>426.02</v>
      </c>
      <c r="H374" s="137" t="n">
        <f aca="false">ROUND(G374*F374,2)</f>
        <v>426.02</v>
      </c>
      <c r="I374" s="138" t="n">
        <f aca="false">H374/$H$1227</f>
        <v>7.50625922151751E-005</v>
      </c>
    </row>
    <row r="375" s="143" customFormat="true" ht="33" hidden="false" customHeight="true" outlineLevel="1" collapsed="false">
      <c r="A375" s="132" t="s">
        <v>30955</v>
      </c>
      <c r="B375" s="132" t="s">
        <v>10311</v>
      </c>
      <c r="C375" s="133" t="s">
        <v>30261</v>
      </c>
      <c r="D375" s="134" t="s">
        <v>30956</v>
      </c>
      <c r="E375" s="135" t="s">
        <v>15074</v>
      </c>
      <c r="F375" s="140" t="n">
        <v>2</v>
      </c>
      <c r="G375" s="136" t="n">
        <f aca="false">VLOOKUP(B375,'TABELA 10-2021'!$A$2:$F$3190,6,0)</f>
        <v>85.84</v>
      </c>
      <c r="H375" s="137" t="n">
        <f aca="false">ROUND(G375*F375,2)</f>
        <v>171.68</v>
      </c>
      <c r="I375" s="138" t="n">
        <f aca="false">H375/$H$1227</f>
        <v>3.02491569210395E-005</v>
      </c>
    </row>
    <row r="376" s="143" customFormat="true" ht="33" hidden="false" customHeight="true" outlineLevel="1" collapsed="false">
      <c r="A376" s="132" t="s">
        <v>30957</v>
      </c>
      <c r="B376" s="132" t="s">
        <v>10313</v>
      </c>
      <c r="C376" s="133" t="s">
        <v>30261</v>
      </c>
      <c r="D376" s="134" t="s">
        <v>30958</v>
      </c>
      <c r="E376" s="135" t="s">
        <v>15074</v>
      </c>
      <c r="F376" s="140" t="n">
        <v>5</v>
      </c>
      <c r="G376" s="136" t="n">
        <f aca="false">VLOOKUP(B376,'TABELA 10-2021'!$A$2:$F$3190,6,0)</f>
        <v>111.42</v>
      </c>
      <c r="H376" s="137" t="n">
        <f aca="false">ROUND(G376*F376,2)</f>
        <v>557.1</v>
      </c>
      <c r="I376" s="138" t="n">
        <f aca="false">H376/$H$1227</f>
        <v>9.81582322967796E-005</v>
      </c>
    </row>
    <row r="377" s="143" customFormat="true" ht="33" hidden="false" customHeight="true" outlineLevel="1" collapsed="false">
      <c r="A377" s="132" t="s">
        <v>30959</v>
      </c>
      <c r="B377" s="132" t="s">
        <v>10315</v>
      </c>
      <c r="C377" s="133" t="s">
        <v>30261</v>
      </c>
      <c r="D377" s="134" t="s">
        <v>30960</v>
      </c>
      <c r="E377" s="135" t="s">
        <v>15074</v>
      </c>
      <c r="F377" s="140" t="n">
        <v>2</v>
      </c>
      <c r="G377" s="136" t="n">
        <f aca="false">VLOOKUP(B377,'TABELA 10-2021'!$A$2:$F$3190,6,0)</f>
        <v>279.76</v>
      </c>
      <c r="H377" s="137" t="n">
        <f aca="false">ROUND(G377*F377,2)</f>
        <v>559.52</v>
      </c>
      <c r="I377" s="138" t="n">
        <f aca="false">H377/$H$1227</f>
        <v>9.85846241872089E-005</v>
      </c>
    </row>
    <row r="378" s="143" customFormat="true" ht="33" hidden="false" customHeight="true" outlineLevel="1" collapsed="false">
      <c r="A378" s="132" t="s">
        <v>30961</v>
      </c>
      <c r="B378" s="132" t="s">
        <v>10323</v>
      </c>
      <c r="C378" s="133" t="s">
        <v>30261</v>
      </c>
      <c r="D378" s="134" t="s">
        <v>30962</v>
      </c>
      <c r="E378" s="135" t="s">
        <v>15074</v>
      </c>
      <c r="F378" s="140" t="n">
        <v>2</v>
      </c>
      <c r="G378" s="136" t="n">
        <f aca="false">VLOOKUP(B378,'TABELA 10-2021'!$A$2:$F$3190,6,0)</f>
        <v>1130.17</v>
      </c>
      <c r="H378" s="137" t="n">
        <f aca="false">ROUND(IFERROR(F378*G378," - "),2)</f>
        <v>2260.34</v>
      </c>
      <c r="I378" s="138" t="n">
        <f aca="false">H378/$H$1227</f>
        <v>0.000398260597360802</v>
      </c>
    </row>
    <row r="379" s="143" customFormat="true" ht="33" hidden="false" customHeight="true" outlineLevel="1" collapsed="false">
      <c r="A379" s="132" t="s">
        <v>30963</v>
      </c>
      <c r="B379" s="132" t="s">
        <v>10325</v>
      </c>
      <c r="C379" s="133" t="s">
        <v>30261</v>
      </c>
      <c r="D379" s="134" t="s">
        <v>30964</v>
      </c>
      <c r="E379" s="135" t="s">
        <v>15074</v>
      </c>
      <c r="F379" s="140" t="n">
        <v>2</v>
      </c>
      <c r="G379" s="136" t="n">
        <f aca="false">VLOOKUP(B379,'TABELA 10-2021'!$A$2:$F$3190,6,0)</f>
        <v>1278.05</v>
      </c>
      <c r="H379" s="137" t="n">
        <f aca="false">ROUND(IFERROR(F379*G379," - "),2)</f>
        <v>2556.1</v>
      </c>
      <c r="I379" s="138" t="n">
        <f aca="false">H379/$H$1227</f>
        <v>0.00045037202939113</v>
      </c>
    </row>
    <row r="380" s="143" customFormat="true" ht="33" hidden="false" customHeight="true" outlineLevel="1" collapsed="false">
      <c r="A380" s="132" t="s">
        <v>30965</v>
      </c>
      <c r="B380" s="132" t="s">
        <v>10327</v>
      </c>
      <c r="C380" s="133" t="s">
        <v>30261</v>
      </c>
      <c r="D380" s="134" t="s">
        <v>30966</v>
      </c>
      <c r="E380" s="135" t="s">
        <v>15074</v>
      </c>
      <c r="F380" s="140" t="n">
        <v>2</v>
      </c>
      <c r="G380" s="136" t="n">
        <f aca="false">VLOOKUP(B380,'TABELA 10-2021'!$A$2:$F$3190,6,0)</f>
        <v>1765.14</v>
      </c>
      <c r="H380" s="137" t="n">
        <f aca="false">ROUND(IFERROR(F380*G380," - "),2)</f>
        <v>3530.28</v>
      </c>
      <c r="I380" s="138" t="n">
        <f aca="false">H380/$H$1227</f>
        <v>0.00062201767063844</v>
      </c>
    </row>
    <row r="381" s="143" customFormat="true" ht="33" hidden="false" customHeight="true" outlineLevel="1" collapsed="false">
      <c r="A381" s="132" t="s">
        <v>30967</v>
      </c>
      <c r="B381" s="132" t="s">
        <v>10329</v>
      </c>
      <c r="C381" s="133" t="s">
        <v>30261</v>
      </c>
      <c r="D381" s="134" t="s">
        <v>30968</v>
      </c>
      <c r="E381" s="135" t="s">
        <v>15074</v>
      </c>
      <c r="F381" s="140" t="n">
        <v>2</v>
      </c>
      <c r="G381" s="136" t="n">
        <f aca="false">VLOOKUP(B381,'TABELA 10-2021'!$A$2:$F$3190,6,0)</f>
        <v>2665.59</v>
      </c>
      <c r="H381" s="137" t="n">
        <f aca="false">ROUND(IFERROR(F381*G381," - "),2)</f>
        <v>5331.18</v>
      </c>
      <c r="I381" s="138" t="n">
        <f aca="false">H381/$H$1227</f>
        <v>0.000939327239016237</v>
      </c>
    </row>
    <row r="382" s="143" customFormat="true" ht="33" hidden="false" customHeight="true" outlineLevel="1" collapsed="false">
      <c r="A382" s="132" t="s">
        <v>30969</v>
      </c>
      <c r="B382" s="132" t="s">
        <v>10331</v>
      </c>
      <c r="C382" s="133" t="s">
        <v>30261</v>
      </c>
      <c r="D382" s="134" t="s">
        <v>30970</v>
      </c>
      <c r="E382" s="135" t="s">
        <v>15074</v>
      </c>
      <c r="F382" s="140" t="n">
        <v>2</v>
      </c>
      <c r="G382" s="136" t="n">
        <f aca="false">VLOOKUP(B382,'TABELA 10-2021'!$A$2:$F$3190,6,0)</f>
        <v>2710.05</v>
      </c>
      <c r="H382" s="137" t="n">
        <f aca="false">ROUND(IFERROR(F382*G382," - "),2)</f>
        <v>5420.1</v>
      </c>
      <c r="I382" s="138" t="n">
        <f aca="false">H382/$H$1227</f>
        <v>0.000954994498064576</v>
      </c>
    </row>
    <row r="383" s="143" customFormat="true" ht="33" hidden="false" customHeight="true" outlineLevel="1" collapsed="false">
      <c r="A383" s="132" t="s">
        <v>30971</v>
      </c>
      <c r="B383" s="132" t="s">
        <v>10333</v>
      </c>
      <c r="C383" s="133" t="s">
        <v>30261</v>
      </c>
      <c r="D383" s="134" t="s">
        <v>30972</v>
      </c>
      <c r="E383" s="135" t="s">
        <v>15074</v>
      </c>
      <c r="F383" s="140" t="n">
        <v>2</v>
      </c>
      <c r="G383" s="136" t="n">
        <f aca="false">VLOOKUP(B383,'TABELA 10-2021'!$A$2:$F$3190,6,0)</f>
        <v>1432.95</v>
      </c>
      <c r="H383" s="137" t="n">
        <f aca="false">ROUND(IFERROR(F383*G383," - "),2)</f>
        <v>2865.9</v>
      </c>
      <c r="I383" s="138" t="n">
        <f aca="false">H383/$H$1227</f>
        <v>0.000504957239165932</v>
      </c>
    </row>
    <row r="384" s="143" customFormat="true" ht="33" hidden="false" customHeight="true" outlineLevel="1" collapsed="false">
      <c r="A384" s="132" t="s">
        <v>30973</v>
      </c>
      <c r="B384" s="132" t="s">
        <v>10343</v>
      </c>
      <c r="C384" s="133" t="s">
        <v>30261</v>
      </c>
      <c r="D384" s="134" t="s">
        <v>30974</v>
      </c>
      <c r="E384" s="135" t="s">
        <v>15074</v>
      </c>
      <c r="F384" s="140" t="n">
        <v>5</v>
      </c>
      <c r="G384" s="136" t="n">
        <f aca="false">VLOOKUP(B384,'TABELA 10-2021'!$A$2:$F$3190,6,0)</f>
        <v>425.02</v>
      </c>
      <c r="H384" s="137" t="n">
        <f aca="false">ROUND(G384*F384,2)</f>
        <v>2125.1</v>
      </c>
      <c r="I384" s="138" t="n">
        <f aca="false">H384/$H$1227</f>
        <v>0.000374431986095649</v>
      </c>
    </row>
    <row r="385" s="143" customFormat="true" ht="33" hidden="false" customHeight="true" outlineLevel="1" collapsed="false">
      <c r="A385" s="132" t="s">
        <v>30975</v>
      </c>
      <c r="B385" s="132" t="s">
        <v>10345</v>
      </c>
      <c r="C385" s="133" t="s">
        <v>30261</v>
      </c>
      <c r="D385" s="134" t="s">
        <v>30976</v>
      </c>
      <c r="E385" s="135" t="s">
        <v>15074</v>
      </c>
      <c r="F385" s="140" t="n">
        <v>5</v>
      </c>
      <c r="G385" s="136" t="n">
        <f aca="false">VLOOKUP(B385,'TABELA 10-2021'!$A$2:$F$3190,6,0)</f>
        <v>582.3</v>
      </c>
      <c r="H385" s="137" t="n">
        <f aca="false">ROUND(G385*F385,2)</f>
        <v>2911.5</v>
      </c>
      <c r="I385" s="138" t="n">
        <f aca="false">H385/$H$1227</f>
        <v>0.000512991730985593</v>
      </c>
    </row>
    <row r="386" s="143" customFormat="true" ht="33" hidden="false" customHeight="true" outlineLevel="1" collapsed="false">
      <c r="A386" s="132" t="s">
        <v>30977</v>
      </c>
      <c r="B386" s="132" t="s">
        <v>7051</v>
      </c>
      <c r="C386" s="133" t="s">
        <v>30473</v>
      </c>
      <c r="D386" s="134" t="s">
        <v>30978</v>
      </c>
      <c r="E386" s="135" t="s">
        <v>15074</v>
      </c>
      <c r="F386" s="140" t="n">
        <v>2</v>
      </c>
      <c r="G386" s="136" t="n">
        <f aca="false">VLOOKUP(B386,'CDHU - 184'!$A$9:$F$4092,6,0)</f>
        <v>3027.78</v>
      </c>
      <c r="H386" s="137" t="n">
        <f aca="false">ROUND(G386*F386,2)</f>
        <v>6055.56</v>
      </c>
      <c r="I386" s="138" t="n">
        <f aca="false">H386/$H$1227</f>
        <v>0.00106695937025146</v>
      </c>
    </row>
    <row r="387" s="143" customFormat="true" ht="33" hidden="false" customHeight="true" outlineLevel="1" collapsed="false">
      <c r="A387" s="132" t="s">
        <v>30979</v>
      </c>
      <c r="B387" s="132" t="s">
        <v>7053</v>
      </c>
      <c r="C387" s="133" t="s">
        <v>30473</v>
      </c>
      <c r="D387" s="134" t="s">
        <v>30980</v>
      </c>
      <c r="E387" s="135" t="s">
        <v>15074</v>
      </c>
      <c r="F387" s="140" t="n">
        <v>1</v>
      </c>
      <c r="G387" s="136" t="n">
        <f aca="false">VLOOKUP(B387,'CDHU - 184'!$A$9:$F$4092,6,0)</f>
        <v>5195.8</v>
      </c>
      <c r="H387" s="137" t="n">
        <f aca="false">ROUND(G387*F387,2)</f>
        <v>5195.8</v>
      </c>
      <c r="I387" s="138" t="n">
        <f aca="false">H387/$H$1227</f>
        <v>0.000915473960451638</v>
      </c>
    </row>
    <row r="388" s="130" customFormat="true" ht="33" hidden="false" customHeight="true" outlineLevel="1" collapsed="false">
      <c r="A388" s="123" t="s">
        <v>30981</v>
      </c>
      <c r="B388" s="124"/>
      <c r="C388" s="141"/>
      <c r="D388" s="126" t="s">
        <v>30982</v>
      </c>
      <c r="E388" s="127" t="n">
        <f aca="false">SUM(H389:H420)</f>
        <v>479884.43</v>
      </c>
      <c r="F388" s="127"/>
      <c r="G388" s="128"/>
      <c r="H388" s="128"/>
      <c r="I388" s="129" t="n">
        <f aca="false">E388/$H$1227</f>
        <v>0.0845532352460019</v>
      </c>
    </row>
    <row r="389" s="139" customFormat="true" ht="33" hidden="false" customHeight="true" outlineLevel="1" collapsed="false">
      <c r="A389" s="131" t="s">
        <v>30983</v>
      </c>
      <c r="B389" s="132" t="s">
        <v>10347</v>
      </c>
      <c r="C389" s="133" t="s">
        <v>30261</v>
      </c>
      <c r="D389" s="134" t="s">
        <v>30984</v>
      </c>
      <c r="E389" s="135" t="s">
        <v>15074</v>
      </c>
      <c r="F389" s="140" t="n">
        <v>1</v>
      </c>
      <c r="G389" s="136" t="n">
        <f aca="false">VLOOKUP(B389,'TABELA 10-2021'!$A$2:$F$3190,6,0)</f>
        <v>3546.54</v>
      </c>
      <c r="H389" s="137" t="n">
        <f aca="false">ROUND(G389*F389,2)</f>
        <v>3546.54</v>
      </c>
      <c r="I389" s="138" t="n">
        <f aca="false">H389/$H$1227</f>
        <v>0.000624882601274135</v>
      </c>
    </row>
    <row r="390" s="139" customFormat="true" ht="33" hidden="false" customHeight="true" outlineLevel="1" collapsed="false">
      <c r="A390" s="131" t="s">
        <v>30985</v>
      </c>
      <c r="B390" s="132" t="s">
        <v>10349</v>
      </c>
      <c r="C390" s="133" t="s">
        <v>30261</v>
      </c>
      <c r="D390" s="134" t="s">
        <v>30986</v>
      </c>
      <c r="E390" s="135" t="s">
        <v>30390</v>
      </c>
      <c r="F390" s="140" t="n">
        <v>1</v>
      </c>
      <c r="G390" s="136" t="n">
        <f aca="false">VLOOKUP(B390,'TABELA 10-2021'!$A$2:$F$3190,6,0)</f>
        <v>1043.21</v>
      </c>
      <c r="H390" s="137" t="n">
        <f aca="false">ROUND(G390*F390,2)</f>
        <v>1043.21</v>
      </c>
      <c r="I390" s="138" t="n">
        <f aca="false">H390/$H$1227</f>
        <v>0.000183808381824311</v>
      </c>
    </row>
    <row r="391" s="139" customFormat="true" ht="33" hidden="false" customHeight="true" outlineLevel="1" collapsed="false">
      <c r="A391" s="131" t="s">
        <v>30987</v>
      </c>
      <c r="B391" s="132" t="s">
        <v>10351</v>
      </c>
      <c r="C391" s="133" t="s">
        <v>30261</v>
      </c>
      <c r="D391" s="134" t="s">
        <v>30988</v>
      </c>
      <c r="E391" s="135" t="s">
        <v>30266</v>
      </c>
      <c r="F391" s="140" t="n">
        <v>1.98</v>
      </c>
      <c r="G391" s="136" t="n">
        <f aca="false">VLOOKUP(B391,'TABELA 10-2021'!$A$2:$F$3190,6,0)</f>
        <v>1307.46</v>
      </c>
      <c r="H391" s="137" t="n">
        <f aca="false">ROUND(G391*F391,2)</f>
        <v>2588.77</v>
      </c>
      <c r="I391" s="138" t="n">
        <f aca="false">H391/$H$1227</f>
        <v>0.000456128319911926</v>
      </c>
    </row>
    <row r="392" s="139" customFormat="true" ht="33" hidden="false" customHeight="true" outlineLevel="1" collapsed="false">
      <c r="A392" s="131" t="s">
        <v>30989</v>
      </c>
      <c r="B392" s="132" t="s">
        <v>10353</v>
      </c>
      <c r="C392" s="133" t="s">
        <v>30261</v>
      </c>
      <c r="D392" s="134" t="s">
        <v>30990</v>
      </c>
      <c r="E392" s="135" t="s">
        <v>30266</v>
      </c>
      <c r="F392" s="140" t="n">
        <v>0.99</v>
      </c>
      <c r="G392" s="136" t="n">
        <f aca="false">VLOOKUP(B392,'TABELA 10-2021'!$A$2:$F$3190,6,0)</f>
        <v>856.94</v>
      </c>
      <c r="H392" s="137" t="n">
        <f aca="false">ROUND(G392*F392,2)</f>
        <v>848.37</v>
      </c>
      <c r="I392" s="138" t="n">
        <f aca="false">H392/$H$1227</f>
        <v>0.000149478548794864</v>
      </c>
    </row>
    <row r="393" s="139" customFormat="true" ht="33" hidden="false" customHeight="true" outlineLevel="1" collapsed="false">
      <c r="A393" s="131" t="s">
        <v>30991</v>
      </c>
      <c r="B393" s="132" t="s">
        <v>10357</v>
      </c>
      <c r="C393" s="133" t="s">
        <v>30261</v>
      </c>
      <c r="D393" s="134" t="s">
        <v>30992</v>
      </c>
      <c r="E393" s="135" t="s">
        <v>30266</v>
      </c>
      <c r="F393" s="140" t="n">
        <v>2.97</v>
      </c>
      <c r="G393" s="136" t="n">
        <f aca="false">VLOOKUP(B393,'TABELA 10-2021'!$A$2:$F$3190,6,0)</f>
        <v>1556.55</v>
      </c>
      <c r="H393" s="137" t="n">
        <f aca="false">ROUND(G393*F393,2)</f>
        <v>4622.95</v>
      </c>
      <c r="I393" s="138" t="n">
        <f aca="false">H393/$H$1227</f>
        <v>0.000814540656967146</v>
      </c>
    </row>
    <row r="394" s="139" customFormat="true" ht="33" hidden="false" customHeight="true" outlineLevel="1" collapsed="false">
      <c r="A394" s="131" t="s">
        <v>30993</v>
      </c>
      <c r="B394" s="132" t="s">
        <v>10359</v>
      </c>
      <c r="C394" s="133" t="s">
        <v>30261</v>
      </c>
      <c r="D394" s="134" t="s">
        <v>30994</v>
      </c>
      <c r="E394" s="135" t="s">
        <v>30266</v>
      </c>
      <c r="F394" s="140" t="n">
        <v>2.97</v>
      </c>
      <c r="G394" s="136" t="n">
        <f aca="false">VLOOKUP(B394,'TABELA 10-2021'!$A$2:$F$3190,6,0)</f>
        <v>2160.54</v>
      </c>
      <c r="H394" s="137" t="n">
        <f aca="false">ROUND(G394*F394,2)</f>
        <v>6416.8</v>
      </c>
      <c r="I394" s="138" t="n">
        <f aca="false">H394/$H$1227</f>
        <v>0.00113060805062282</v>
      </c>
    </row>
    <row r="395" s="139" customFormat="true" ht="33" hidden="false" customHeight="true" outlineLevel="1" collapsed="false">
      <c r="A395" s="131" t="s">
        <v>30995</v>
      </c>
      <c r="B395" s="132" t="s">
        <v>10361</v>
      </c>
      <c r="C395" s="133" t="s">
        <v>30261</v>
      </c>
      <c r="D395" s="134" t="s">
        <v>30996</v>
      </c>
      <c r="E395" s="135" t="s">
        <v>30266</v>
      </c>
      <c r="F395" s="142" t="n">
        <v>12.87</v>
      </c>
      <c r="G395" s="136" t="n">
        <f aca="false">VLOOKUP(B395,'TABELA 10-2021'!$A$2:$F$3190,6,0)</f>
        <v>1880.79</v>
      </c>
      <c r="H395" s="137" t="n">
        <f aca="false">ROUND(G395*F395,2)</f>
        <v>24205.77</v>
      </c>
      <c r="I395" s="138" t="n">
        <f aca="false">H395/$H$1227</f>
        <v>0.00426493554942096</v>
      </c>
    </row>
    <row r="396" s="139" customFormat="true" ht="33" hidden="false" customHeight="true" outlineLevel="1" collapsed="false">
      <c r="A396" s="131" t="s">
        <v>30997</v>
      </c>
      <c r="B396" s="132" t="s">
        <v>10365</v>
      </c>
      <c r="C396" s="133" t="s">
        <v>30261</v>
      </c>
      <c r="D396" s="134" t="s">
        <v>30998</v>
      </c>
      <c r="E396" s="135" t="s">
        <v>15074</v>
      </c>
      <c r="F396" s="142" t="n">
        <v>199</v>
      </c>
      <c r="G396" s="136" t="n">
        <f aca="false">VLOOKUP(B396,'TABELA 10-2021'!$A$2:$F$3190,6,0)</f>
        <v>261.28</v>
      </c>
      <c r="H396" s="137" t="n">
        <f aca="false">ROUND(G396*F396,2)</f>
        <v>51994.72</v>
      </c>
      <c r="I396" s="138" t="n">
        <f aca="false">H396/$H$1227</f>
        <v>0.00916120948477116</v>
      </c>
    </row>
    <row r="397" s="139" customFormat="true" ht="33" hidden="false" customHeight="true" outlineLevel="1" collapsed="false">
      <c r="A397" s="131" t="s">
        <v>30999</v>
      </c>
      <c r="B397" s="132" t="s">
        <v>10367</v>
      </c>
      <c r="C397" s="133" t="s">
        <v>30261</v>
      </c>
      <c r="D397" s="134" t="s">
        <v>31000</v>
      </c>
      <c r="E397" s="135" t="s">
        <v>15074</v>
      </c>
      <c r="F397" s="142" t="n">
        <v>199</v>
      </c>
      <c r="G397" s="136" t="n">
        <f aca="false">VLOOKUP(B397,'TABELA 10-2021'!$A$2:$F$3190,6,0)</f>
        <v>500.2</v>
      </c>
      <c r="H397" s="137" t="n">
        <f aca="false">ROUND(G397*F397,2)</f>
        <v>99539.8</v>
      </c>
      <c r="I397" s="138" t="n">
        <f aca="false">H397/$H$1227</f>
        <v>0.0175384146673398</v>
      </c>
    </row>
    <row r="398" s="139" customFormat="true" ht="33" hidden="false" customHeight="true" outlineLevel="1" collapsed="false">
      <c r="A398" s="131" t="s">
        <v>31001</v>
      </c>
      <c r="B398" s="132" t="s">
        <v>10369</v>
      </c>
      <c r="C398" s="133" t="s">
        <v>30261</v>
      </c>
      <c r="D398" s="134" t="s">
        <v>31002</v>
      </c>
      <c r="E398" s="135" t="s">
        <v>15074</v>
      </c>
      <c r="F398" s="142" t="n">
        <v>199</v>
      </c>
      <c r="G398" s="136" t="n">
        <f aca="false">VLOOKUP(B398,'TABELA 10-2021'!$A$2:$F$3190,6,0)</f>
        <v>632.5</v>
      </c>
      <c r="H398" s="137" t="n">
        <f aca="false">ROUND(G398*F398,2)</f>
        <v>125867.5</v>
      </c>
      <c r="I398" s="138" t="n">
        <f aca="false">H398/$H$1227</f>
        <v>0.0221772236647189</v>
      </c>
    </row>
    <row r="399" s="139" customFormat="true" ht="33" hidden="false" customHeight="true" outlineLevel="1" collapsed="false">
      <c r="A399" s="131" t="s">
        <v>31003</v>
      </c>
      <c r="B399" s="132" t="s">
        <v>10371</v>
      </c>
      <c r="C399" s="133" t="s">
        <v>30261</v>
      </c>
      <c r="D399" s="134" t="s">
        <v>31004</v>
      </c>
      <c r="E399" s="135" t="s">
        <v>15074</v>
      </c>
      <c r="F399" s="142" t="n">
        <v>99</v>
      </c>
      <c r="G399" s="136" t="n">
        <f aca="false">VLOOKUP(B399,'TABELA 10-2021'!$A$2:$F$3190,6,0)</f>
        <v>841.48</v>
      </c>
      <c r="H399" s="137" t="n">
        <f aca="false">ROUND(G399*F399,2)</f>
        <v>83306.52</v>
      </c>
      <c r="I399" s="138" t="n">
        <f aca="false">H399/$H$1227</f>
        <v>0.0146781919619392</v>
      </c>
    </row>
    <row r="400" s="139" customFormat="true" ht="33" hidden="false" customHeight="true" outlineLevel="1" collapsed="false">
      <c r="A400" s="131" t="s">
        <v>31005</v>
      </c>
      <c r="B400" s="132" t="s">
        <v>10373</v>
      </c>
      <c r="C400" s="133" t="s">
        <v>30261</v>
      </c>
      <c r="D400" s="134" t="s">
        <v>31006</v>
      </c>
      <c r="E400" s="135" t="s">
        <v>15074</v>
      </c>
      <c r="F400" s="142" t="n">
        <v>12</v>
      </c>
      <c r="G400" s="136" t="n">
        <f aca="false">VLOOKUP(B400,'TABELA 10-2021'!$A$2:$F$3190,6,0)</f>
        <v>453.16</v>
      </c>
      <c r="H400" s="137" t="n">
        <f aca="false">ROUND(G400*F400,2)</f>
        <v>5437.92</v>
      </c>
      <c r="I400" s="138" t="n">
        <f aca="false">H400/$H$1227</f>
        <v>0.000958134292894101</v>
      </c>
    </row>
    <row r="401" s="139" customFormat="true" ht="33" hidden="false" customHeight="true" outlineLevel="1" collapsed="false">
      <c r="A401" s="131" t="s">
        <v>31007</v>
      </c>
      <c r="B401" s="132" t="s">
        <v>10375</v>
      </c>
      <c r="C401" s="133" t="s">
        <v>30261</v>
      </c>
      <c r="D401" s="134" t="s">
        <v>31008</v>
      </c>
      <c r="E401" s="135" t="s">
        <v>15074</v>
      </c>
      <c r="F401" s="140" t="n">
        <v>5</v>
      </c>
      <c r="G401" s="136" t="n">
        <f aca="false">VLOOKUP(B401,'TABELA 10-2021'!$A$2:$F$3190,6,0)</f>
        <v>840.14</v>
      </c>
      <c r="H401" s="137" t="n">
        <f aca="false">ROUND(G401*F401,2)</f>
        <v>4200.7</v>
      </c>
      <c r="I401" s="138" t="n">
        <f aca="false">H401/$H$1227</f>
        <v>0.000740142319887061</v>
      </c>
    </row>
    <row r="402" s="139" customFormat="true" ht="33" hidden="false" customHeight="true" outlineLevel="1" collapsed="false">
      <c r="A402" s="131" t="s">
        <v>31009</v>
      </c>
      <c r="B402" s="132" t="s">
        <v>10377</v>
      </c>
      <c r="C402" s="133" t="s">
        <v>30261</v>
      </c>
      <c r="D402" s="134" t="s">
        <v>31010</v>
      </c>
      <c r="E402" s="135" t="s">
        <v>15074</v>
      </c>
      <c r="F402" s="140" t="n">
        <v>2</v>
      </c>
      <c r="G402" s="136" t="n">
        <f aca="false">VLOOKUP(B402,'TABELA 10-2021'!$A$2:$F$3190,6,0)</f>
        <v>1069.19</v>
      </c>
      <c r="H402" s="137" t="n">
        <f aca="false">ROUND(G402*F402,2)</f>
        <v>2138.38</v>
      </c>
      <c r="I402" s="138" t="n">
        <f aca="false">H402/$H$1227</f>
        <v>0.00037677185564313</v>
      </c>
    </row>
    <row r="403" s="139" customFormat="true" ht="33" hidden="false" customHeight="true" outlineLevel="1" collapsed="false">
      <c r="A403" s="131" t="s">
        <v>31011</v>
      </c>
      <c r="B403" s="132" t="s">
        <v>10383</v>
      </c>
      <c r="C403" s="133" t="s">
        <v>30261</v>
      </c>
      <c r="D403" s="134" t="s">
        <v>31012</v>
      </c>
      <c r="E403" s="135" t="s">
        <v>15074</v>
      </c>
      <c r="F403" s="140" t="n">
        <v>4</v>
      </c>
      <c r="G403" s="136" t="n">
        <f aca="false">VLOOKUP(B403,'TABELA 10-2021'!$A$2:$F$3190,6,0)</f>
        <v>85.05</v>
      </c>
      <c r="H403" s="137" t="n">
        <f aca="false">ROUND(G403*F403,2)</f>
        <v>340.2</v>
      </c>
      <c r="I403" s="138" t="n">
        <f aca="false">H403/$H$1227</f>
        <v>5.99415376545762E-005</v>
      </c>
    </row>
    <row r="404" s="139" customFormat="true" ht="33" hidden="false" customHeight="true" outlineLevel="1" collapsed="false">
      <c r="A404" s="131" t="s">
        <v>31013</v>
      </c>
      <c r="B404" s="132" t="s">
        <v>10385</v>
      </c>
      <c r="C404" s="133" t="s">
        <v>30261</v>
      </c>
      <c r="D404" s="134" t="s">
        <v>31014</v>
      </c>
      <c r="E404" s="135" t="s">
        <v>15074</v>
      </c>
      <c r="F404" s="140" t="n">
        <v>4</v>
      </c>
      <c r="G404" s="136" t="n">
        <f aca="false">VLOOKUP(B404,'TABELA 10-2021'!$A$2:$F$3190,6,0)</f>
        <v>48.23</v>
      </c>
      <c r="H404" s="137" t="n">
        <f aca="false">ROUND(G404*F404,2)</f>
        <v>192.92</v>
      </c>
      <c r="I404" s="138" t="n">
        <f aca="false">H404/$H$1227</f>
        <v>3.39915386370395E-005</v>
      </c>
    </row>
    <row r="405" s="139" customFormat="true" ht="33" hidden="false" customHeight="true" outlineLevel="1" collapsed="false">
      <c r="A405" s="131" t="s">
        <v>31015</v>
      </c>
      <c r="B405" s="132" t="s">
        <v>10389</v>
      </c>
      <c r="C405" s="133" t="s">
        <v>30261</v>
      </c>
      <c r="D405" s="134" t="s">
        <v>31016</v>
      </c>
      <c r="E405" s="135" t="s">
        <v>15074</v>
      </c>
      <c r="F405" s="140" t="n">
        <v>7</v>
      </c>
      <c r="G405" s="136" t="n">
        <f aca="false">VLOOKUP(B405,'TABELA 10-2021'!$A$2:$F$3190,6,0)</f>
        <v>415.75</v>
      </c>
      <c r="H405" s="137" t="n">
        <f aca="false">ROUND(G405*F405,2)</f>
        <v>2910.25</v>
      </c>
      <c r="I405" s="138" t="n">
        <f aca="false">H405/$H$1227</f>
        <v>0.000512771487240536</v>
      </c>
    </row>
    <row r="406" s="139" customFormat="true" ht="33" hidden="false" customHeight="true" outlineLevel="1" collapsed="false">
      <c r="A406" s="131" t="s">
        <v>31017</v>
      </c>
      <c r="B406" s="132" t="s">
        <v>10391</v>
      </c>
      <c r="C406" s="133" t="s">
        <v>30261</v>
      </c>
      <c r="D406" s="134" t="s">
        <v>31018</v>
      </c>
      <c r="E406" s="135" t="s">
        <v>30390</v>
      </c>
      <c r="F406" s="140" t="n">
        <v>5</v>
      </c>
      <c r="G406" s="136" t="n">
        <f aca="false">VLOOKUP(B406,'TABELA 10-2021'!$A$2:$F$3190,6,0)</f>
        <v>2457.46</v>
      </c>
      <c r="H406" s="137" t="n">
        <f aca="false">ROUND(G406*F406,2)</f>
        <v>12287.3</v>
      </c>
      <c r="I406" s="138" t="n">
        <f aca="false">H406/$H$1227</f>
        <v>0.00216496077490616</v>
      </c>
    </row>
    <row r="407" s="139" customFormat="true" ht="33" hidden="false" customHeight="true" outlineLevel="1" collapsed="false">
      <c r="A407" s="131" t="s">
        <v>31019</v>
      </c>
      <c r="B407" s="132" t="s">
        <v>10393</v>
      </c>
      <c r="C407" s="133" t="s">
        <v>30261</v>
      </c>
      <c r="D407" s="134" t="s">
        <v>31020</v>
      </c>
      <c r="E407" s="135" t="s">
        <v>30390</v>
      </c>
      <c r="F407" s="140" t="n">
        <v>5</v>
      </c>
      <c r="G407" s="136" t="n">
        <f aca="false">VLOOKUP(B407,'TABELA 10-2021'!$A$2:$F$3190,6,0)</f>
        <v>1177.55</v>
      </c>
      <c r="H407" s="137" t="n">
        <f aca="false">ROUND(G407*F407,2)</f>
        <v>5887.75</v>
      </c>
      <c r="I407" s="138" t="n">
        <f aca="false">H407/$H$1227</f>
        <v>0.00103739208796511</v>
      </c>
    </row>
    <row r="408" s="139" customFormat="true" ht="33" hidden="false" customHeight="true" outlineLevel="1" collapsed="false">
      <c r="A408" s="131" t="s">
        <v>31021</v>
      </c>
      <c r="B408" s="132" t="s">
        <v>10409</v>
      </c>
      <c r="C408" s="133" t="s">
        <v>30261</v>
      </c>
      <c r="D408" s="134" t="s">
        <v>31022</v>
      </c>
      <c r="E408" s="135" t="s">
        <v>15074</v>
      </c>
      <c r="F408" s="140" t="n">
        <v>2</v>
      </c>
      <c r="G408" s="136" t="n">
        <f aca="false">VLOOKUP(B408,'TABELA 10-2021'!$A$2:$F$3190,6,0)</f>
        <v>734.13</v>
      </c>
      <c r="H408" s="137" t="n">
        <f aca="false">ROUND(G408*F408,2)</f>
        <v>1468.26</v>
      </c>
      <c r="I408" s="138" t="n">
        <f aca="false">H408/$H$1227</f>
        <v>0.000258700064893322</v>
      </c>
    </row>
    <row r="409" s="139" customFormat="true" ht="33" hidden="false" customHeight="true" outlineLevel="1" collapsed="false">
      <c r="A409" s="131" t="s">
        <v>31023</v>
      </c>
      <c r="B409" s="132" t="s">
        <v>10411</v>
      </c>
      <c r="C409" s="133" t="s">
        <v>30261</v>
      </c>
      <c r="D409" s="134" t="s">
        <v>31024</v>
      </c>
      <c r="E409" s="135" t="s">
        <v>15074</v>
      </c>
      <c r="F409" s="140" t="n">
        <v>12</v>
      </c>
      <c r="G409" s="136" t="n">
        <f aca="false">VLOOKUP(B409,'TABELA 10-2021'!$A$2:$F$3190,6,0)</f>
        <v>166.24</v>
      </c>
      <c r="H409" s="137" t="n">
        <f aca="false">ROUND(G409*F409,2)</f>
        <v>1994.88</v>
      </c>
      <c r="I409" s="138" t="n">
        <f aca="false">H409/$H$1227</f>
        <v>0.000351487873710644</v>
      </c>
    </row>
    <row r="410" s="139" customFormat="true" ht="33" hidden="false" customHeight="true" outlineLevel="1" collapsed="false">
      <c r="A410" s="131" t="s">
        <v>31025</v>
      </c>
      <c r="B410" s="132" t="s">
        <v>10417</v>
      </c>
      <c r="C410" s="133" t="s">
        <v>30261</v>
      </c>
      <c r="D410" s="134" t="s">
        <v>31026</v>
      </c>
      <c r="E410" s="135" t="s">
        <v>15074</v>
      </c>
      <c r="F410" s="140" t="n">
        <v>5</v>
      </c>
      <c r="G410" s="136" t="n">
        <f aca="false">VLOOKUP(B410,'TABELA 10-2021'!$A$2:$F$3190,6,0)</f>
        <v>2409.73</v>
      </c>
      <c r="H410" s="137" t="n">
        <f aca="false">ROUND(G410*F410,2)</f>
        <v>12048.65</v>
      </c>
      <c r="I410" s="138" t="n">
        <f aca="false">H410/$H$1227</f>
        <v>0.00212291183909997</v>
      </c>
    </row>
    <row r="411" s="139" customFormat="true" ht="33" hidden="false" customHeight="true" outlineLevel="1" collapsed="false">
      <c r="A411" s="131" t="s">
        <v>31027</v>
      </c>
      <c r="B411" s="132" t="s">
        <v>10419</v>
      </c>
      <c r="C411" s="133" t="s">
        <v>30261</v>
      </c>
      <c r="D411" s="134" t="s">
        <v>31028</v>
      </c>
      <c r="E411" s="135" t="s">
        <v>15074</v>
      </c>
      <c r="F411" s="140" t="n">
        <v>5</v>
      </c>
      <c r="G411" s="136" t="n">
        <f aca="false">VLOOKUP(B411,'TABELA 10-2021'!$A$2:$F$3190,6,0)</f>
        <v>1179.67</v>
      </c>
      <c r="H411" s="137" t="n">
        <f aca="false">ROUND(G411*F411,2)</f>
        <v>5898.35</v>
      </c>
      <c r="I411" s="138" t="n">
        <f aca="false">H411/$H$1227</f>
        <v>0.00103925975492319</v>
      </c>
    </row>
    <row r="412" s="139" customFormat="true" ht="33" hidden="false" customHeight="true" outlineLevel="1" collapsed="false">
      <c r="A412" s="131" t="s">
        <v>31029</v>
      </c>
      <c r="B412" s="132" t="s">
        <v>10421</v>
      </c>
      <c r="C412" s="133" t="s">
        <v>30261</v>
      </c>
      <c r="D412" s="134" t="s">
        <v>31030</v>
      </c>
      <c r="E412" s="135" t="s">
        <v>15074</v>
      </c>
      <c r="F412" s="140" t="n">
        <v>5</v>
      </c>
      <c r="G412" s="136" t="n">
        <f aca="false">VLOOKUP(B412,'TABELA 10-2021'!$A$2:$F$3190,6,0)</f>
        <v>1042.95</v>
      </c>
      <c r="H412" s="137" t="n">
        <f aca="false">ROUND(G412*F412,2)</f>
        <v>5214.75</v>
      </c>
      <c r="I412" s="138" t="n">
        <f aca="false">H412/$H$1227</f>
        <v>0.000918812855626694</v>
      </c>
    </row>
    <row r="413" s="139" customFormat="true" ht="33" hidden="false" customHeight="true" outlineLevel="1" collapsed="false">
      <c r="A413" s="131" t="s">
        <v>31031</v>
      </c>
      <c r="B413" s="132" t="s">
        <v>10423</v>
      </c>
      <c r="C413" s="133" t="s">
        <v>30261</v>
      </c>
      <c r="D413" s="134" t="s">
        <v>31032</v>
      </c>
      <c r="E413" s="135" t="s">
        <v>15074</v>
      </c>
      <c r="F413" s="140" t="n">
        <v>5</v>
      </c>
      <c r="G413" s="136" t="n">
        <f aca="false">VLOOKUP(B413,'TABELA 10-2021'!$A$2:$F$3190,6,0)</f>
        <v>356.24</v>
      </c>
      <c r="H413" s="137" t="n">
        <f aca="false">ROUND(G413*F413,2)</f>
        <v>1781.2</v>
      </c>
      <c r="I413" s="138" t="n">
        <f aca="false">H413/$H$1227</f>
        <v>0.000313838526955706</v>
      </c>
    </row>
    <row r="414" s="139" customFormat="true" ht="33" hidden="false" customHeight="true" outlineLevel="1" collapsed="false">
      <c r="A414" s="131" t="s">
        <v>31033</v>
      </c>
      <c r="B414" s="132" t="s">
        <v>10427</v>
      </c>
      <c r="C414" s="133" t="s">
        <v>30261</v>
      </c>
      <c r="D414" s="134" t="s">
        <v>31034</v>
      </c>
      <c r="E414" s="135" t="s">
        <v>15074</v>
      </c>
      <c r="F414" s="140" t="n">
        <v>5</v>
      </c>
      <c r="G414" s="136" t="n">
        <f aca="false">VLOOKUP(B414,'TABELA 10-2021'!$A$2:$F$3190,6,0)</f>
        <v>440.7</v>
      </c>
      <c r="H414" s="137" t="n">
        <f aca="false">ROUND(G414*F414,2)</f>
        <v>2203.5</v>
      </c>
      <c r="I414" s="138" t="n">
        <f aca="false">H414/$H$1227</f>
        <v>0.000388245673785593</v>
      </c>
    </row>
    <row r="415" s="139" customFormat="true" ht="33" hidden="false" customHeight="true" outlineLevel="1" collapsed="false">
      <c r="A415" s="131" t="s">
        <v>31035</v>
      </c>
      <c r="B415" s="132" t="s">
        <v>10433</v>
      </c>
      <c r="C415" s="133" t="s">
        <v>30261</v>
      </c>
      <c r="D415" s="134" t="s">
        <v>31036</v>
      </c>
      <c r="E415" s="135" t="s">
        <v>15074</v>
      </c>
      <c r="F415" s="140" t="n">
        <v>12</v>
      </c>
      <c r="G415" s="136" t="n">
        <f aca="false">VLOOKUP(B415,'TABELA 10-2021'!$A$2:$F$3190,6,0)</f>
        <v>386.31</v>
      </c>
      <c r="H415" s="137" t="n">
        <f aca="false">ROUND(G415*F415,2)</f>
        <v>4635.72</v>
      </c>
      <c r="I415" s="138" t="n">
        <f aca="false">H415/$H$1227</f>
        <v>0.000816790667066644</v>
      </c>
    </row>
    <row r="416" s="139" customFormat="true" ht="33" hidden="false" customHeight="true" outlineLevel="1" collapsed="false">
      <c r="A416" s="131" t="s">
        <v>31037</v>
      </c>
      <c r="B416" s="132" t="s">
        <v>10435</v>
      </c>
      <c r="C416" s="133" t="s">
        <v>30261</v>
      </c>
      <c r="D416" s="134" t="s">
        <v>31038</v>
      </c>
      <c r="E416" s="135" t="s">
        <v>15074</v>
      </c>
      <c r="F416" s="140" t="n">
        <v>5</v>
      </c>
      <c r="G416" s="136" t="n">
        <f aca="false">VLOOKUP(B416,'TABELA 10-2021'!$A$2:$F$3190,6,0)</f>
        <v>60.25</v>
      </c>
      <c r="H416" s="137" t="n">
        <f aca="false">ROUND(G416*F416,2)</f>
        <v>301.25</v>
      </c>
      <c r="I416" s="138" t="n">
        <f aca="false">H416/$H$1227</f>
        <v>5.30787425586158E-005</v>
      </c>
    </row>
    <row r="417" s="139" customFormat="true" ht="33" hidden="false" customHeight="true" outlineLevel="1" collapsed="false">
      <c r="A417" s="131" t="s">
        <v>31039</v>
      </c>
      <c r="B417" s="132" t="s">
        <v>10437</v>
      </c>
      <c r="C417" s="133" t="s">
        <v>30261</v>
      </c>
      <c r="D417" s="134" t="s">
        <v>31040</v>
      </c>
      <c r="E417" s="135" t="s">
        <v>15074</v>
      </c>
      <c r="F417" s="140" t="n">
        <v>5</v>
      </c>
      <c r="G417" s="136" t="n">
        <f aca="false">VLOOKUP(B417,'TABELA 10-2021'!$A$2:$F$3190,6,0)</f>
        <v>396.8</v>
      </c>
      <c r="H417" s="137" t="n">
        <f aca="false">ROUND(G417*F417,2)</f>
        <v>1984</v>
      </c>
      <c r="I417" s="138" t="n">
        <f aca="false">H417/$H$1227</f>
        <v>0.000349570872153672</v>
      </c>
    </row>
    <row r="418" s="139" customFormat="true" ht="33" hidden="false" customHeight="true" outlineLevel="1" collapsed="false">
      <c r="A418" s="131" t="s">
        <v>31041</v>
      </c>
      <c r="B418" s="132" t="s">
        <v>10439</v>
      </c>
      <c r="C418" s="133" t="s">
        <v>30261</v>
      </c>
      <c r="D418" s="134" t="s">
        <v>31042</v>
      </c>
      <c r="E418" s="135" t="s">
        <v>15074</v>
      </c>
      <c r="F418" s="140" t="n">
        <v>5</v>
      </c>
      <c r="G418" s="136" t="n">
        <f aca="false">VLOOKUP(B418,'TABELA 10-2021'!$A$2:$F$3190,6,0)</f>
        <v>642.8</v>
      </c>
      <c r="H418" s="137" t="n">
        <f aca="false">ROUND(G418*F418,2)</f>
        <v>3214</v>
      </c>
      <c r="I418" s="138" t="n">
        <f aca="false">H418/$H$1227</f>
        <v>0.000566290717289265</v>
      </c>
    </row>
    <row r="419" s="139" customFormat="true" ht="33" hidden="false" customHeight="true" outlineLevel="1" collapsed="false">
      <c r="A419" s="131" t="s">
        <v>31043</v>
      </c>
      <c r="B419" s="132" t="s">
        <v>10447</v>
      </c>
      <c r="C419" s="133" t="s">
        <v>30261</v>
      </c>
      <c r="D419" s="134" t="s">
        <v>31044</v>
      </c>
      <c r="E419" s="135" t="s">
        <v>15074</v>
      </c>
      <c r="F419" s="140" t="n">
        <v>5</v>
      </c>
      <c r="G419" s="136" t="n">
        <f aca="false">VLOOKUP(B419,'TABELA 10-2021'!$A$2:$F$3190,6,0)</f>
        <v>149.24</v>
      </c>
      <c r="H419" s="137" t="n">
        <f aca="false">ROUND(G419*F419,2)</f>
        <v>746.2</v>
      </c>
      <c r="I419" s="138" t="n">
        <f aca="false">H419/$H$1227</f>
        <v>0.000131476706048926</v>
      </c>
    </row>
    <row r="420" s="139" customFormat="true" ht="33" hidden="false" customHeight="true" outlineLevel="1" collapsed="false">
      <c r="A420" s="131" t="s">
        <v>31045</v>
      </c>
      <c r="B420" s="132" t="s">
        <v>10449</v>
      </c>
      <c r="C420" s="133" t="s">
        <v>30261</v>
      </c>
      <c r="D420" s="134" t="s">
        <v>31046</v>
      </c>
      <c r="E420" s="135" t="s">
        <v>15074</v>
      </c>
      <c r="F420" s="140" t="n">
        <v>5</v>
      </c>
      <c r="G420" s="136" t="n">
        <f aca="false">VLOOKUP(B420,'TABELA 10-2021'!$A$2:$F$3190,6,0)</f>
        <v>203.46</v>
      </c>
      <c r="H420" s="137" t="n">
        <f aca="false">ROUND(G420*F420,2)</f>
        <v>1017.3</v>
      </c>
      <c r="I420" s="138" t="n">
        <f aca="false">H420/$H$1227</f>
        <v>0.00017924316947678</v>
      </c>
    </row>
    <row r="421" s="130" customFormat="true" ht="33" hidden="false" customHeight="true" outlineLevel="1" collapsed="false">
      <c r="A421" s="123" t="s">
        <v>31047</v>
      </c>
      <c r="B421" s="124"/>
      <c r="C421" s="141" t="s">
        <v>30258</v>
      </c>
      <c r="D421" s="126" t="s">
        <v>30283</v>
      </c>
      <c r="E421" s="127" t="n">
        <f aca="false">SUM(H422:H431)</f>
        <v>8017.14</v>
      </c>
      <c r="F421" s="127"/>
      <c r="G421" s="128"/>
      <c r="H421" s="128"/>
      <c r="I421" s="129" t="n">
        <f aca="false">E421/$H$1227</f>
        <v>0.0014125799505938</v>
      </c>
    </row>
    <row r="422" s="139" customFormat="true" ht="33" hidden="false" customHeight="true" outlineLevel="1" collapsed="false">
      <c r="A422" s="131" t="s">
        <v>31048</v>
      </c>
      <c r="B422" s="132" t="s">
        <v>10453</v>
      </c>
      <c r="C422" s="133" t="s">
        <v>30261</v>
      </c>
      <c r="D422" s="134" t="s">
        <v>31049</v>
      </c>
      <c r="E422" s="135" t="s">
        <v>30266</v>
      </c>
      <c r="F422" s="140" t="n">
        <v>126.72</v>
      </c>
      <c r="G422" s="136" t="n">
        <f aca="false">VLOOKUP(B422,'TABELA 10-2021'!$A$2:$F$3190,6,0)</f>
        <v>6.34</v>
      </c>
      <c r="H422" s="137" t="n">
        <f aca="false">ROUND(G422*F422,2)</f>
        <v>803.4</v>
      </c>
      <c r="I422" s="138" t="n">
        <f aca="false">H422/$H$1227</f>
        <v>0.000141555059822712</v>
      </c>
    </row>
    <row r="423" s="139" customFormat="true" ht="33" hidden="false" customHeight="true" outlineLevel="1" collapsed="false">
      <c r="A423" s="131" t="s">
        <v>31050</v>
      </c>
      <c r="B423" s="132" t="s">
        <v>10455</v>
      </c>
      <c r="C423" s="133" t="s">
        <v>30261</v>
      </c>
      <c r="D423" s="134" t="s">
        <v>31051</v>
      </c>
      <c r="E423" s="135" t="s">
        <v>30266</v>
      </c>
      <c r="F423" s="140" t="n">
        <v>126.72</v>
      </c>
      <c r="G423" s="136" t="n">
        <f aca="false">VLOOKUP(B423,'TABELA 10-2021'!$A$2:$F$3190,6,0)</f>
        <v>3.65</v>
      </c>
      <c r="H423" s="137" t="n">
        <f aca="false">ROUND(G423*F423,2)</f>
        <v>462.53</v>
      </c>
      <c r="I423" s="138" t="n">
        <f aca="false">H423/$H$1227</f>
        <v>8.14954715207852E-005</v>
      </c>
    </row>
    <row r="424" s="139" customFormat="true" ht="33" hidden="false" customHeight="true" outlineLevel="1" collapsed="false">
      <c r="A424" s="131" t="s">
        <v>31052</v>
      </c>
      <c r="B424" s="132" t="s">
        <v>10457</v>
      </c>
      <c r="C424" s="133" t="s">
        <v>30261</v>
      </c>
      <c r="D424" s="134" t="s">
        <v>31053</v>
      </c>
      <c r="E424" s="135" t="s">
        <v>30266</v>
      </c>
      <c r="F424" s="140" t="n">
        <v>31.68</v>
      </c>
      <c r="G424" s="136" t="n">
        <f aca="false">VLOOKUP(B424,'TABELA 10-2021'!$A$2:$F$3190,6,0)</f>
        <v>2.38</v>
      </c>
      <c r="H424" s="137" t="n">
        <f aca="false">ROUND(G424*F424,2)</f>
        <v>75.4</v>
      </c>
      <c r="I424" s="138" t="n">
        <f aca="false">H424/$H$1227</f>
        <v>1.32851027018079E-005</v>
      </c>
    </row>
    <row r="425" s="139" customFormat="true" ht="33" hidden="false" customHeight="true" outlineLevel="1" collapsed="false">
      <c r="A425" s="131" t="s">
        <v>31054</v>
      </c>
      <c r="B425" s="132" t="s">
        <v>10462</v>
      </c>
      <c r="C425" s="133" t="s">
        <v>30261</v>
      </c>
      <c r="D425" s="134" t="s">
        <v>31055</v>
      </c>
      <c r="E425" s="135" t="s">
        <v>15074</v>
      </c>
      <c r="F425" s="140" t="n">
        <v>5</v>
      </c>
      <c r="G425" s="136" t="n">
        <f aca="false">VLOOKUP(B425,'TABELA 10-2021'!$A$2:$F$3190,6,0)</f>
        <v>21.24</v>
      </c>
      <c r="H425" s="137" t="n">
        <f aca="false">ROUND(G425*F425,2)</f>
        <v>106.2</v>
      </c>
      <c r="I425" s="138" t="n">
        <f aca="false">H425/$H$1227</f>
        <v>1.871190858E-005</v>
      </c>
    </row>
    <row r="426" s="139" customFormat="true" ht="33" hidden="false" customHeight="true" outlineLevel="1" collapsed="false">
      <c r="A426" s="131" t="s">
        <v>31056</v>
      </c>
      <c r="B426" s="132" t="s">
        <v>10464</v>
      </c>
      <c r="C426" s="133" t="s">
        <v>30261</v>
      </c>
      <c r="D426" s="134" t="s">
        <v>31057</v>
      </c>
      <c r="E426" s="135" t="s">
        <v>15074</v>
      </c>
      <c r="F426" s="140" t="n">
        <v>95</v>
      </c>
      <c r="G426" s="136" t="n">
        <f aca="false">VLOOKUP(B426,'TABELA 10-2021'!$A$2:$F$3190,6,0)</f>
        <v>5.01</v>
      </c>
      <c r="H426" s="137" t="n">
        <f aca="false">ROUND(G426*F426,2)</f>
        <v>475.95</v>
      </c>
      <c r="I426" s="138" t="n">
        <f aca="false">H426/$H$1227</f>
        <v>8.38600083677118E-005</v>
      </c>
    </row>
    <row r="427" s="139" customFormat="true" ht="33" hidden="false" customHeight="true" outlineLevel="1" collapsed="false">
      <c r="A427" s="131" t="s">
        <v>31058</v>
      </c>
      <c r="B427" s="132" t="s">
        <v>10466</v>
      </c>
      <c r="C427" s="133" t="s">
        <v>30261</v>
      </c>
      <c r="D427" s="134" t="s">
        <v>31059</v>
      </c>
      <c r="E427" s="135" t="s">
        <v>15074</v>
      </c>
      <c r="F427" s="140" t="n">
        <v>95</v>
      </c>
      <c r="G427" s="136" t="n">
        <f aca="false">VLOOKUP(B427,'TABELA 10-2021'!$A$2:$F$3190,6,0)</f>
        <v>7.72</v>
      </c>
      <c r="H427" s="137" t="n">
        <f aca="false">ROUND(G427*F427,2)</f>
        <v>733.4</v>
      </c>
      <c r="I427" s="138" t="n">
        <f aca="false">H427/$H$1227</f>
        <v>0.000129221410099548</v>
      </c>
    </row>
    <row r="428" s="139" customFormat="true" ht="33" hidden="false" customHeight="true" outlineLevel="1" collapsed="false">
      <c r="A428" s="131" t="s">
        <v>31060</v>
      </c>
      <c r="B428" s="132" t="s">
        <v>10468</v>
      </c>
      <c r="C428" s="133" t="s">
        <v>30261</v>
      </c>
      <c r="D428" s="134" t="s">
        <v>31061</v>
      </c>
      <c r="E428" s="135" t="s">
        <v>15074</v>
      </c>
      <c r="F428" s="140" t="n">
        <v>95</v>
      </c>
      <c r="G428" s="136" t="n">
        <f aca="false">VLOOKUP(B428,'TABELA 10-2021'!$A$2:$F$3190,6,0)</f>
        <v>38.62</v>
      </c>
      <c r="H428" s="137" t="n">
        <f aca="false">ROUND(G428*F428,2)</f>
        <v>3668.9</v>
      </c>
      <c r="I428" s="138" t="n">
        <f aca="false">H428/$H$1227</f>
        <v>0.000646441820990225</v>
      </c>
    </row>
    <row r="429" s="139" customFormat="true" ht="33" hidden="false" customHeight="true" outlineLevel="1" collapsed="false">
      <c r="A429" s="131" t="s">
        <v>31062</v>
      </c>
      <c r="B429" s="132" t="s">
        <v>10470</v>
      </c>
      <c r="C429" s="133" t="s">
        <v>30261</v>
      </c>
      <c r="D429" s="134" t="s">
        <v>31063</v>
      </c>
      <c r="E429" s="135" t="s">
        <v>15074</v>
      </c>
      <c r="F429" s="140" t="n">
        <v>12</v>
      </c>
      <c r="G429" s="136" t="n">
        <f aca="false">VLOOKUP(B429,'TABELA 10-2021'!$A$2:$F$3190,6,0)</f>
        <v>105.55</v>
      </c>
      <c r="H429" s="137" t="n">
        <f aca="false">ROUND(G429*F429,2)</f>
        <v>1266.6</v>
      </c>
      <c r="I429" s="138" t="n">
        <f aca="false">H429/$H$1227</f>
        <v>0.000223168581990847</v>
      </c>
    </row>
    <row r="430" s="139" customFormat="true" ht="33" hidden="false" customHeight="true" outlineLevel="1" collapsed="false">
      <c r="A430" s="131" t="s">
        <v>31064</v>
      </c>
      <c r="B430" s="132" t="s">
        <v>10472</v>
      </c>
      <c r="C430" s="133" t="s">
        <v>30261</v>
      </c>
      <c r="D430" s="134" t="s">
        <v>31065</v>
      </c>
      <c r="E430" s="135" t="s">
        <v>15074</v>
      </c>
      <c r="F430" s="140" t="n">
        <v>2</v>
      </c>
      <c r="G430" s="136" t="n">
        <f aca="false">VLOOKUP(B430,'TABELA 10-2021'!$A$2:$F$3190,6,0)</f>
        <v>154.46</v>
      </c>
      <c r="H430" s="137" t="n">
        <f aca="false">ROUND(G430*F430,2)</f>
        <v>308.92</v>
      </c>
      <c r="I430" s="138" t="n">
        <f aca="false">H430/$H$1227</f>
        <v>5.44301581782824E-005</v>
      </c>
    </row>
    <row r="431" s="139" customFormat="true" ht="33" hidden="false" customHeight="true" outlineLevel="1" collapsed="false">
      <c r="A431" s="131" t="s">
        <v>31066</v>
      </c>
      <c r="B431" s="132" t="s">
        <v>10474</v>
      </c>
      <c r="C431" s="133" t="s">
        <v>30261</v>
      </c>
      <c r="D431" s="134" t="s">
        <v>31067</v>
      </c>
      <c r="E431" s="135" t="s">
        <v>15074</v>
      </c>
      <c r="F431" s="140" t="n">
        <v>2</v>
      </c>
      <c r="G431" s="136" t="n">
        <f aca="false">VLOOKUP(B431,'TABELA 10-2021'!$A$2:$F$3190,6,0)</f>
        <v>57.92</v>
      </c>
      <c r="H431" s="137" t="n">
        <f aca="false">ROUND(G431*F431,2)</f>
        <v>115.84</v>
      </c>
      <c r="I431" s="138" t="n">
        <f aca="false">H431/$H$1227</f>
        <v>2.04104283418757E-005</v>
      </c>
    </row>
    <row r="432" s="130" customFormat="true" ht="33" hidden="false" customHeight="true" outlineLevel="1" collapsed="false">
      <c r="A432" s="123"/>
      <c r="B432" s="124"/>
      <c r="C432" s="141"/>
      <c r="D432" s="126" t="s">
        <v>31068</v>
      </c>
      <c r="E432" s="127" t="n">
        <f aca="false">SUM(H433:H437)</f>
        <v>61424.75</v>
      </c>
      <c r="F432" s="127"/>
      <c r="G432" s="128"/>
      <c r="H432" s="128"/>
      <c r="I432" s="129" t="n">
        <f aca="false">E432/$H$1227</f>
        <v>0.0108227335833273</v>
      </c>
    </row>
    <row r="433" s="139" customFormat="true" ht="33" hidden="false" customHeight="true" outlineLevel="1" collapsed="false">
      <c r="A433" s="131"/>
      <c r="B433" s="132" t="s">
        <v>10477</v>
      </c>
      <c r="C433" s="133" t="s">
        <v>30261</v>
      </c>
      <c r="D433" s="134" t="s">
        <v>31069</v>
      </c>
      <c r="E433" s="135" t="s">
        <v>15074</v>
      </c>
      <c r="F433" s="142" t="n">
        <v>199</v>
      </c>
      <c r="G433" s="136" t="n">
        <f aca="false">VLOOKUP(B433,'TABELA 10-2021'!$A$2:$F$3190,6,0)</f>
        <v>106.68</v>
      </c>
      <c r="H433" s="137" t="n">
        <f aca="false">ROUND(G433*F433,2)</f>
        <v>21229.32</v>
      </c>
      <c r="I433" s="138" t="n">
        <f aca="false">H433/$H$1227</f>
        <v>0.00374049995344223</v>
      </c>
    </row>
    <row r="434" s="139" customFormat="true" ht="33" hidden="false" customHeight="true" outlineLevel="1" collapsed="false">
      <c r="A434" s="131"/>
      <c r="B434" s="132" t="s">
        <v>10481</v>
      </c>
      <c r="C434" s="133" t="s">
        <v>30261</v>
      </c>
      <c r="D434" s="134" t="s">
        <v>5954</v>
      </c>
      <c r="E434" s="135" t="s">
        <v>15074</v>
      </c>
      <c r="F434" s="142" t="n">
        <v>399</v>
      </c>
      <c r="G434" s="136" t="n">
        <f aca="false">VLOOKUP(B434,'TABELA 10-2021'!$A$2:$F$3190,6,0)</f>
        <v>17.59</v>
      </c>
      <c r="H434" s="137" t="n">
        <f aca="false">ROUND(G434*F434,2)</f>
        <v>7018.41</v>
      </c>
      <c r="I434" s="138" t="n">
        <f aca="false">H434/$H$1227</f>
        <v>0.00123660872219358</v>
      </c>
    </row>
    <row r="435" s="139" customFormat="true" ht="33" hidden="false" customHeight="true" outlineLevel="1" collapsed="false">
      <c r="A435" s="131"/>
      <c r="B435" s="132" t="s">
        <v>10483</v>
      </c>
      <c r="C435" s="133" t="s">
        <v>30261</v>
      </c>
      <c r="D435" s="134" t="s">
        <v>5956</v>
      </c>
      <c r="E435" s="135" t="s">
        <v>15074</v>
      </c>
      <c r="F435" s="142" t="n">
        <v>599</v>
      </c>
      <c r="G435" s="136" t="n">
        <f aca="false">VLOOKUP(B435,'TABELA 10-2021'!$A$2:$F$3190,6,0)</f>
        <v>17.59</v>
      </c>
      <c r="H435" s="137" t="n">
        <f aca="false">ROUND(G435*F435,2)</f>
        <v>10536.41</v>
      </c>
      <c r="I435" s="138" t="n">
        <f aca="false">H435/$H$1227</f>
        <v>0.00185646271828058</v>
      </c>
    </row>
    <row r="436" s="139" customFormat="true" ht="33" hidden="false" customHeight="true" outlineLevel="1" collapsed="false">
      <c r="A436" s="131"/>
      <c r="B436" s="132" t="s">
        <v>10485</v>
      </c>
      <c r="C436" s="133" t="s">
        <v>30261</v>
      </c>
      <c r="D436" s="134" t="s">
        <v>31070</v>
      </c>
      <c r="E436" s="135" t="s">
        <v>15074</v>
      </c>
      <c r="F436" s="142" t="n">
        <v>49</v>
      </c>
      <c r="G436" s="136" t="n">
        <f aca="false">VLOOKUP(B436,'TABELA 10-2021'!$A$2:$F$3190,6,0)</f>
        <v>140.73</v>
      </c>
      <c r="H436" s="137" t="n">
        <f aca="false">ROUND(G436*F436,2)</f>
        <v>6895.77</v>
      </c>
      <c r="I436" s="138" t="n">
        <f aca="false">H436/$H$1227</f>
        <v>0.00121500016787859</v>
      </c>
    </row>
    <row r="437" s="139" customFormat="true" ht="33" hidden="false" customHeight="true" outlineLevel="1" collapsed="false">
      <c r="A437" s="131"/>
      <c r="B437" s="132" t="s">
        <v>10491</v>
      </c>
      <c r="C437" s="133" t="s">
        <v>30261</v>
      </c>
      <c r="D437" s="134" t="s">
        <v>31071</v>
      </c>
      <c r="E437" s="135" t="s">
        <v>15074</v>
      </c>
      <c r="F437" s="142" t="n">
        <v>179</v>
      </c>
      <c r="G437" s="136" t="n">
        <f aca="false">VLOOKUP(B437,'TABELA 10-2021'!$A$2:$F$3190,6,0)</f>
        <v>87.96</v>
      </c>
      <c r="H437" s="137" t="n">
        <f aca="false">ROUND(G437*F437,2)</f>
        <v>15744.84</v>
      </c>
      <c r="I437" s="138" t="n">
        <f aca="false">H437/$H$1227</f>
        <v>0.00277416202153227</v>
      </c>
    </row>
    <row r="438" s="130" customFormat="true" ht="33" hidden="false" customHeight="true" outlineLevel="1" collapsed="false">
      <c r="A438" s="123" t="s">
        <v>948</v>
      </c>
      <c r="B438" s="124"/>
      <c r="C438" s="141" t="s">
        <v>30258</v>
      </c>
      <c r="D438" s="126" t="s">
        <v>31072</v>
      </c>
      <c r="E438" s="127" t="n">
        <f aca="false">SUM(H439:H454)</f>
        <v>123561.52</v>
      </c>
      <c r="F438" s="127"/>
      <c r="G438" s="128"/>
      <c r="H438" s="128"/>
      <c r="I438" s="129" t="n">
        <f aca="false">E438/$H$1227</f>
        <v>0.0217709215277386</v>
      </c>
    </row>
    <row r="439" s="139" customFormat="true" ht="33" hidden="false" customHeight="true" outlineLevel="1" collapsed="false">
      <c r="A439" s="131" t="s">
        <v>31073</v>
      </c>
      <c r="B439" s="132" t="s">
        <v>10501</v>
      </c>
      <c r="C439" s="133" t="s">
        <v>30261</v>
      </c>
      <c r="D439" s="134" t="s">
        <v>31074</v>
      </c>
      <c r="E439" s="135" t="s">
        <v>15074</v>
      </c>
      <c r="F439" s="142" t="n">
        <v>95</v>
      </c>
      <c r="G439" s="136" t="n">
        <f aca="false">VLOOKUP(B439,'TABELA 10-2021'!$A$2:$F$3190,6,0)</f>
        <v>51.82</v>
      </c>
      <c r="H439" s="137" t="n">
        <f aca="false">ROUND(G439*F439,2)</f>
        <v>4922.9</v>
      </c>
      <c r="I439" s="138" t="n">
        <f aca="false">H439/$H$1227</f>
        <v>0.000867390346030903</v>
      </c>
    </row>
    <row r="440" s="139" customFormat="true" ht="33" hidden="false" customHeight="true" outlineLevel="1" collapsed="false">
      <c r="A440" s="131" t="s">
        <v>31075</v>
      </c>
      <c r="B440" s="132" t="s">
        <v>10503</v>
      </c>
      <c r="C440" s="133" t="s">
        <v>30261</v>
      </c>
      <c r="D440" s="134" t="s">
        <v>31076</v>
      </c>
      <c r="E440" s="135" t="s">
        <v>15074</v>
      </c>
      <c r="F440" s="142" t="n">
        <v>199</v>
      </c>
      <c r="G440" s="136" t="n">
        <f aca="false">VLOOKUP(B440,'TABELA 10-2021'!$A$2:$F$3190,6,0)</f>
        <v>115.72</v>
      </c>
      <c r="H440" s="137" t="n">
        <f aca="false">ROUND(G440*F440,2)</f>
        <v>23028.28</v>
      </c>
      <c r="I440" s="138" t="n">
        <f aca="false">H440/$H$1227</f>
        <v>0.0040574677035277</v>
      </c>
    </row>
    <row r="441" s="139" customFormat="true" ht="33" hidden="false" customHeight="true" outlineLevel="1" collapsed="false">
      <c r="A441" s="131" t="s">
        <v>31077</v>
      </c>
      <c r="B441" s="132" t="s">
        <v>10505</v>
      </c>
      <c r="C441" s="133" t="s">
        <v>30261</v>
      </c>
      <c r="D441" s="134" t="s">
        <v>31078</v>
      </c>
      <c r="E441" s="135" t="s">
        <v>15074</v>
      </c>
      <c r="F441" s="142" t="n">
        <v>63</v>
      </c>
      <c r="G441" s="136" t="n">
        <f aca="false">VLOOKUP(B441,'TABELA 10-2021'!$A$2:$F$3190,6,0)</f>
        <v>21.11</v>
      </c>
      <c r="H441" s="137" t="n">
        <f aca="false">ROUND(G441*F441,2)</f>
        <v>1329.93</v>
      </c>
      <c r="I441" s="138" t="n">
        <f aca="false">H441/$H$1227</f>
        <v>0.00023432701109039</v>
      </c>
    </row>
    <row r="442" s="139" customFormat="true" ht="33" hidden="false" customHeight="true" outlineLevel="1" collapsed="false">
      <c r="A442" s="131" t="s">
        <v>31079</v>
      </c>
      <c r="B442" s="132" t="s">
        <v>10507</v>
      </c>
      <c r="C442" s="133" t="s">
        <v>30261</v>
      </c>
      <c r="D442" s="134" t="s">
        <v>31080</v>
      </c>
      <c r="E442" s="135" t="s">
        <v>15074</v>
      </c>
      <c r="F442" s="142" t="n">
        <v>63</v>
      </c>
      <c r="G442" s="136" t="n">
        <f aca="false">VLOOKUP(B442,'TABELA 10-2021'!$A$2:$F$3190,6,0)</f>
        <v>56.26</v>
      </c>
      <c r="H442" s="137" t="n">
        <f aca="false">ROUND(G442*F442,2)</f>
        <v>3544.38</v>
      </c>
      <c r="I442" s="138" t="n">
        <f aca="false">H442/$H$1227</f>
        <v>0.000624502020082677</v>
      </c>
    </row>
    <row r="443" s="139" customFormat="true" ht="33" hidden="false" customHeight="true" outlineLevel="1" collapsed="false">
      <c r="A443" s="131" t="s">
        <v>31081</v>
      </c>
      <c r="B443" s="132" t="s">
        <v>10509</v>
      </c>
      <c r="C443" s="133" t="s">
        <v>30261</v>
      </c>
      <c r="D443" s="134" t="s">
        <v>31082</v>
      </c>
      <c r="E443" s="135" t="s">
        <v>15074</v>
      </c>
      <c r="F443" s="142" t="n">
        <v>12</v>
      </c>
      <c r="G443" s="136" t="n">
        <f aca="false">VLOOKUP(B443,'TABELA 10-2021'!$A$2:$F$3190,6,0)</f>
        <v>279.99</v>
      </c>
      <c r="H443" s="137" t="n">
        <f aca="false">ROUND(G443*F443,2)</f>
        <v>3359.88</v>
      </c>
      <c r="I443" s="138" t="n">
        <f aca="false">H443/$H$1227</f>
        <v>0.000591994043312339</v>
      </c>
    </row>
    <row r="444" s="139" customFormat="true" ht="33" hidden="false" customHeight="true" outlineLevel="1" collapsed="false">
      <c r="A444" s="131" t="s">
        <v>31083</v>
      </c>
      <c r="B444" s="132" t="s">
        <v>10511</v>
      </c>
      <c r="C444" s="133" t="s">
        <v>30261</v>
      </c>
      <c r="D444" s="134" t="s">
        <v>31084</v>
      </c>
      <c r="E444" s="135" t="s">
        <v>30390</v>
      </c>
      <c r="F444" s="142" t="n">
        <v>99</v>
      </c>
      <c r="G444" s="136" t="n">
        <f aca="false">VLOOKUP(B444,'TABELA 10-2021'!$A$2:$F$3190,6,0)</f>
        <v>160.61</v>
      </c>
      <c r="H444" s="137" t="n">
        <f aca="false">ROUND(G444*F444,2)</f>
        <v>15900.39</v>
      </c>
      <c r="I444" s="138" t="n">
        <f aca="false">H444/$H$1227</f>
        <v>0.0028015691531671</v>
      </c>
    </row>
    <row r="445" s="139" customFormat="true" ht="33" hidden="false" customHeight="true" outlineLevel="1" collapsed="false">
      <c r="A445" s="131" t="s">
        <v>31085</v>
      </c>
      <c r="B445" s="132" t="s">
        <v>10513</v>
      </c>
      <c r="C445" s="133" t="s">
        <v>30261</v>
      </c>
      <c r="D445" s="134" t="s">
        <v>31086</v>
      </c>
      <c r="E445" s="135" t="s">
        <v>15074</v>
      </c>
      <c r="F445" s="142" t="n">
        <v>199</v>
      </c>
      <c r="G445" s="136" t="n">
        <f aca="false">VLOOKUP(B445,'TABELA 10-2021'!$A$2:$F$3190,6,0)</f>
        <v>88.45</v>
      </c>
      <c r="H445" s="137" t="n">
        <f aca="false">ROUND(G445*F445,2)</f>
        <v>17601.55</v>
      </c>
      <c r="I445" s="138" t="n">
        <f aca="false">H445/$H$1227</f>
        <v>0.00310130503263935</v>
      </c>
    </row>
    <row r="446" s="139" customFormat="true" ht="33" hidden="false" customHeight="true" outlineLevel="1" collapsed="false">
      <c r="A446" s="131" t="s">
        <v>31087</v>
      </c>
      <c r="B446" s="132" t="s">
        <v>10515</v>
      </c>
      <c r="C446" s="133" t="s">
        <v>30261</v>
      </c>
      <c r="D446" s="134" t="s">
        <v>31088</v>
      </c>
      <c r="E446" s="135" t="s">
        <v>15074</v>
      </c>
      <c r="F446" s="142" t="n">
        <v>31</v>
      </c>
      <c r="G446" s="136" t="n">
        <f aca="false">VLOOKUP(B446,'TABELA 10-2021'!$A$2:$F$3190,6,0)</f>
        <v>26.93</v>
      </c>
      <c r="H446" s="137" t="n">
        <f aca="false">ROUND(G446*F446,2)</f>
        <v>834.83</v>
      </c>
      <c r="I446" s="138" t="n">
        <f aca="false">H446/$H$1227</f>
        <v>0.000147092868548412</v>
      </c>
    </row>
    <row r="447" s="139" customFormat="true" ht="33" hidden="false" customHeight="true" outlineLevel="1" collapsed="false">
      <c r="A447" s="131" t="s">
        <v>31089</v>
      </c>
      <c r="B447" s="132" t="s">
        <v>10517</v>
      </c>
      <c r="C447" s="133" t="s">
        <v>30261</v>
      </c>
      <c r="D447" s="134" t="s">
        <v>31090</v>
      </c>
      <c r="E447" s="135" t="s">
        <v>15074</v>
      </c>
      <c r="F447" s="142" t="n">
        <v>179</v>
      </c>
      <c r="G447" s="136" t="n">
        <f aca="false">VLOOKUP(B447,'TABELA 10-2021'!$A$2:$F$3190,6,0)</f>
        <v>46.45</v>
      </c>
      <c r="H447" s="137" t="n">
        <f aca="false">ROUND(G447*F447,2)</f>
        <v>8314.55</v>
      </c>
      <c r="I447" s="138" t="n">
        <f aca="false">H447/$H$1227</f>
        <v>0.0014649821043676</v>
      </c>
    </row>
    <row r="448" s="139" customFormat="true" ht="33" hidden="false" customHeight="true" outlineLevel="1" collapsed="false">
      <c r="A448" s="131" t="s">
        <v>31091</v>
      </c>
      <c r="B448" s="132" t="s">
        <v>10519</v>
      </c>
      <c r="C448" s="133" t="s">
        <v>30261</v>
      </c>
      <c r="D448" s="134" t="s">
        <v>31092</v>
      </c>
      <c r="E448" s="135" t="s">
        <v>15074</v>
      </c>
      <c r="F448" s="142" t="n">
        <v>179</v>
      </c>
      <c r="G448" s="136" t="n">
        <f aca="false">VLOOKUP(B448,'TABELA 10-2021'!$A$2:$F$3190,6,0)</f>
        <v>128.76</v>
      </c>
      <c r="H448" s="137" t="n">
        <f aca="false">ROUND(G448*F448,2)</f>
        <v>23048.04</v>
      </c>
      <c r="I448" s="138" t="n">
        <f aca="false">H448/$H$1227</f>
        <v>0.00406094931664956</v>
      </c>
    </row>
    <row r="449" s="139" customFormat="true" ht="33" hidden="false" customHeight="true" outlineLevel="1" collapsed="false">
      <c r="A449" s="131" t="s">
        <v>31093</v>
      </c>
      <c r="B449" s="132" t="s">
        <v>10521</v>
      </c>
      <c r="C449" s="133" t="s">
        <v>30261</v>
      </c>
      <c r="D449" s="134" t="s">
        <v>31094</v>
      </c>
      <c r="E449" s="135" t="s">
        <v>15074</v>
      </c>
      <c r="F449" s="142" t="n">
        <v>199</v>
      </c>
      <c r="G449" s="136" t="n">
        <f aca="false">VLOOKUP(B449,'TABELA 10-2021'!$A$2:$F$3190,6,0)</f>
        <v>101.37</v>
      </c>
      <c r="H449" s="137" t="n">
        <f aca="false">ROUND(G449*F449,2)</f>
        <v>20172.63</v>
      </c>
      <c r="I449" s="138" t="n">
        <f aca="false">H449/$H$1227</f>
        <v>0.00355431646307123</v>
      </c>
    </row>
    <row r="450" s="139" customFormat="true" ht="33" hidden="false" customHeight="true" outlineLevel="1" collapsed="false">
      <c r="A450" s="131" t="s">
        <v>31095</v>
      </c>
      <c r="B450" s="132" t="s">
        <v>10523</v>
      </c>
      <c r="C450" s="133" t="s">
        <v>30261</v>
      </c>
      <c r="D450" s="134" t="s">
        <v>31096</v>
      </c>
      <c r="E450" s="135" t="s">
        <v>15074</v>
      </c>
      <c r="F450" s="142" t="n">
        <v>1</v>
      </c>
      <c r="G450" s="136" t="n">
        <f aca="false">VLOOKUP(B450,'TABELA 10-2021'!$A$2:$F$3190,6,0)</f>
        <v>1254.75</v>
      </c>
      <c r="H450" s="137" t="n">
        <f aca="false">ROUND(G450*F450,2)</f>
        <v>1254.75</v>
      </c>
      <c r="I450" s="138" t="n">
        <f aca="false">H450/$H$1227</f>
        <v>0.000221080671287712</v>
      </c>
    </row>
    <row r="451" s="139" customFormat="true" ht="33" hidden="false" customHeight="true" outlineLevel="1" collapsed="false">
      <c r="A451" s="131" t="s">
        <v>31097</v>
      </c>
      <c r="B451" s="132" t="s">
        <v>10527</v>
      </c>
      <c r="C451" s="133" t="s">
        <v>30261</v>
      </c>
      <c r="D451" s="134" t="s">
        <v>31098</v>
      </c>
      <c r="E451" s="135" t="s">
        <v>15074</v>
      </c>
      <c r="F451" s="142" t="n">
        <v>1</v>
      </c>
      <c r="G451" s="136" t="n">
        <f aca="false">VLOOKUP(B451,'TABELA 10-2021'!$A$2:$F$3190,6,0)</f>
        <v>88.44</v>
      </c>
      <c r="H451" s="137" t="n">
        <f aca="false">ROUND(G451*F451,2)</f>
        <v>88.44</v>
      </c>
      <c r="I451" s="138" t="n">
        <f aca="false">H451/$H$1227</f>
        <v>1.55826854502373E-005</v>
      </c>
    </row>
    <row r="452" s="139" customFormat="true" ht="33" hidden="false" customHeight="true" outlineLevel="1" collapsed="false">
      <c r="A452" s="131" t="s">
        <v>31099</v>
      </c>
      <c r="B452" s="132" t="s">
        <v>10529</v>
      </c>
      <c r="C452" s="133" t="s">
        <v>30261</v>
      </c>
      <c r="D452" s="134" t="s">
        <v>31100</v>
      </c>
      <c r="E452" s="135" t="s">
        <v>15074</v>
      </c>
      <c r="F452" s="142" t="n">
        <v>1</v>
      </c>
      <c r="G452" s="136" t="n">
        <f aca="false">VLOOKUP(B452,'TABELA 10-2021'!$A$2:$F$3190,6,0)</f>
        <v>85.94</v>
      </c>
      <c r="H452" s="137" t="n">
        <f aca="false">ROUND(G452*F452,2)</f>
        <v>85.94</v>
      </c>
      <c r="I452" s="138" t="n">
        <f aca="false">H452/$H$1227</f>
        <v>1.51421979601243E-005</v>
      </c>
    </row>
    <row r="453" s="139" customFormat="true" ht="33" hidden="false" customHeight="true" outlineLevel="1" collapsed="false">
      <c r="A453" s="131" t="s">
        <v>31101</v>
      </c>
      <c r="B453" s="132" t="s">
        <v>10531</v>
      </c>
      <c r="C453" s="133" t="s">
        <v>30261</v>
      </c>
      <c r="D453" s="134" t="s">
        <v>31102</v>
      </c>
      <c r="E453" s="135" t="s">
        <v>15074</v>
      </c>
      <c r="F453" s="142" t="n">
        <v>1</v>
      </c>
      <c r="G453" s="136" t="n">
        <f aca="false">VLOOKUP(B453,'TABELA 10-2021'!$A$2:$F$3190,6,0)</f>
        <v>32.59</v>
      </c>
      <c r="H453" s="137" t="n">
        <f aca="false">ROUND(G453*F453,2)</f>
        <v>32.59</v>
      </c>
      <c r="I453" s="138" t="n">
        <f aca="false">H453/$H$1227</f>
        <v>5.74219492111299E-006</v>
      </c>
    </row>
    <row r="454" s="139" customFormat="true" ht="33" hidden="false" customHeight="true" outlineLevel="1" collapsed="false">
      <c r="A454" s="131" t="s">
        <v>31103</v>
      </c>
      <c r="B454" s="132" t="s">
        <v>10533</v>
      </c>
      <c r="C454" s="133" t="s">
        <v>30261</v>
      </c>
      <c r="D454" s="134" t="s">
        <v>31104</v>
      </c>
      <c r="E454" s="135" t="s">
        <v>15074</v>
      </c>
      <c r="F454" s="142" t="n">
        <v>1</v>
      </c>
      <c r="G454" s="136" t="n">
        <f aca="false">VLOOKUP(B454,'TABELA 10-2021'!$A$2:$F$3190,6,0)</f>
        <v>42.44</v>
      </c>
      <c r="H454" s="137" t="n">
        <f aca="false">ROUND(G454*F454,2)</f>
        <v>42.44</v>
      </c>
      <c r="I454" s="138" t="n">
        <f aca="false">H454/$H$1227</f>
        <v>7.47771563215819E-006</v>
      </c>
    </row>
    <row r="455" s="130" customFormat="true" ht="33" hidden="false" customHeight="true" outlineLevel="1" collapsed="false">
      <c r="A455" s="123" t="s">
        <v>958</v>
      </c>
      <c r="B455" s="124"/>
      <c r="C455" s="141" t="s">
        <v>30258</v>
      </c>
      <c r="D455" s="126" t="s">
        <v>31105</v>
      </c>
      <c r="E455" s="127" t="n">
        <f aca="false">SUM(H456:H468)</f>
        <v>22420.51</v>
      </c>
      <c r="F455" s="127"/>
      <c r="G455" s="128"/>
      <c r="H455" s="128"/>
      <c r="I455" s="129" t="n">
        <f aca="false">E455/$H$1227</f>
        <v>0.00395038167078131</v>
      </c>
    </row>
    <row r="456" s="139" customFormat="true" ht="33" hidden="false" customHeight="true" outlineLevel="1" collapsed="false">
      <c r="A456" s="131" t="s">
        <v>31106</v>
      </c>
      <c r="B456" s="132" t="s">
        <v>10537</v>
      </c>
      <c r="C456" s="133" t="s">
        <v>30261</v>
      </c>
      <c r="D456" s="134" t="s">
        <v>31107</v>
      </c>
      <c r="E456" s="135" t="s">
        <v>15074</v>
      </c>
      <c r="F456" s="142" t="n">
        <v>1</v>
      </c>
      <c r="G456" s="136" t="n">
        <f aca="false">VLOOKUP(B456,'TABELA 10-2021'!$A$2:$F$3190,6,0)</f>
        <v>427.72</v>
      </c>
      <c r="H456" s="137" t="n">
        <f aca="false">ROUND(G456*F456,2)</f>
        <v>427.72</v>
      </c>
      <c r="I456" s="138" t="n">
        <f aca="false">H456/$H$1227</f>
        <v>7.53621237084519E-005</v>
      </c>
    </row>
    <row r="457" s="139" customFormat="true" ht="33" hidden="false" customHeight="true" outlineLevel="1" collapsed="false">
      <c r="A457" s="131" t="s">
        <v>31108</v>
      </c>
      <c r="B457" s="132" t="s">
        <v>10539</v>
      </c>
      <c r="C457" s="133" t="s">
        <v>30261</v>
      </c>
      <c r="D457" s="134" t="s">
        <v>31109</v>
      </c>
      <c r="E457" s="135" t="s">
        <v>15074</v>
      </c>
      <c r="F457" s="142" t="n">
        <v>5</v>
      </c>
      <c r="G457" s="136" t="n">
        <f aca="false">VLOOKUP(B457,'TABELA 10-2021'!$A$2:$F$3190,6,0)</f>
        <v>44.1</v>
      </c>
      <c r="H457" s="137" t="n">
        <f aca="false">ROUND(G457*F457,2)</f>
        <v>220.5</v>
      </c>
      <c r="I457" s="138" t="n">
        <f aca="false">H457/$H$1227</f>
        <v>3.88509966279661E-005</v>
      </c>
    </row>
    <row r="458" s="139" customFormat="true" ht="33" hidden="false" customHeight="true" outlineLevel="1" collapsed="false">
      <c r="A458" s="131" t="s">
        <v>31110</v>
      </c>
      <c r="B458" s="132" t="s">
        <v>10541</v>
      </c>
      <c r="C458" s="133" t="s">
        <v>30261</v>
      </c>
      <c r="D458" s="134" t="s">
        <v>31111</v>
      </c>
      <c r="E458" s="135" t="s">
        <v>15074</v>
      </c>
      <c r="F458" s="142" t="n">
        <v>12</v>
      </c>
      <c r="G458" s="136" t="n">
        <f aca="false">VLOOKUP(B458,'TABELA 10-2021'!$A$2:$F$3190,6,0)</f>
        <v>22.87</v>
      </c>
      <c r="H458" s="137" t="n">
        <f aca="false">ROUND(G458*F458,2)</f>
        <v>274.44</v>
      </c>
      <c r="I458" s="138" t="n">
        <f aca="false">H458/$H$1227</f>
        <v>4.8354954714644E-005</v>
      </c>
    </row>
    <row r="459" s="139" customFormat="true" ht="33" hidden="false" customHeight="true" outlineLevel="1" collapsed="false">
      <c r="A459" s="131" t="s">
        <v>31112</v>
      </c>
      <c r="B459" s="132" t="s">
        <v>10543</v>
      </c>
      <c r="C459" s="133" t="s">
        <v>30261</v>
      </c>
      <c r="D459" s="134" t="s">
        <v>31113</v>
      </c>
      <c r="E459" s="135" t="s">
        <v>15074</v>
      </c>
      <c r="F459" s="142" t="n">
        <v>12</v>
      </c>
      <c r="G459" s="136" t="n">
        <f aca="false">VLOOKUP(B459,'TABELA 10-2021'!$A$2:$F$3190,6,0)</f>
        <v>36.78</v>
      </c>
      <c r="H459" s="137" t="n">
        <f aca="false">ROUND(G459*F459,2)</f>
        <v>441.36</v>
      </c>
      <c r="I459" s="138" t="n">
        <f aca="false">H459/$H$1227</f>
        <v>7.77654234545084E-005</v>
      </c>
    </row>
    <row r="460" s="139" customFormat="true" ht="33" hidden="false" customHeight="true" outlineLevel="1" collapsed="false">
      <c r="A460" s="131" t="s">
        <v>31114</v>
      </c>
      <c r="B460" s="132" t="s">
        <v>10545</v>
      </c>
      <c r="C460" s="133" t="s">
        <v>30261</v>
      </c>
      <c r="D460" s="134" t="s">
        <v>31115</v>
      </c>
      <c r="E460" s="135" t="s">
        <v>15074</v>
      </c>
      <c r="F460" s="142" t="n">
        <v>12</v>
      </c>
      <c r="G460" s="136" t="n">
        <f aca="false">VLOOKUP(B460,'TABELA 10-2021'!$A$2:$F$3190,6,0)</f>
        <v>21.44</v>
      </c>
      <c r="H460" s="137" t="n">
        <f aca="false">ROUND(G460*F460,2)</f>
        <v>257.28</v>
      </c>
      <c r="I460" s="138" t="n">
        <f aca="false">H460/$H$1227</f>
        <v>4.53314485825084E-005</v>
      </c>
    </row>
    <row r="461" s="139" customFormat="true" ht="33" hidden="false" customHeight="true" outlineLevel="1" collapsed="false">
      <c r="A461" s="131" t="s">
        <v>31116</v>
      </c>
      <c r="B461" s="132" t="s">
        <v>10547</v>
      </c>
      <c r="C461" s="133" t="s">
        <v>30261</v>
      </c>
      <c r="D461" s="134" t="s">
        <v>31117</v>
      </c>
      <c r="E461" s="135" t="s">
        <v>15074</v>
      </c>
      <c r="F461" s="142" t="n">
        <v>5</v>
      </c>
      <c r="G461" s="136" t="n">
        <f aca="false">VLOOKUP(B461,'TABELA 10-2021'!$A$2:$F$3190,6,0)</f>
        <v>174.51</v>
      </c>
      <c r="H461" s="137" t="n">
        <f aca="false">ROUND(G461*F461,2)</f>
        <v>872.55</v>
      </c>
      <c r="I461" s="138" t="n">
        <f aca="false">H461/$H$1227</f>
        <v>0.000153738943799237</v>
      </c>
    </row>
    <row r="462" s="139" customFormat="true" ht="33" hidden="false" customHeight="true" outlineLevel="1" collapsed="false">
      <c r="A462" s="131" t="s">
        <v>31118</v>
      </c>
      <c r="B462" s="132" t="s">
        <v>10549</v>
      </c>
      <c r="C462" s="133" t="s">
        <v>30261</v>
      </c>
      <c r="D462" s="134" t="s">
        <v>31119</v>
      </c>
      <c r="E462" s="135" t="s">
        <v>15074</v>
      </c>
      <c r="F462" s="142" t="n">
        <v>5</v>
      </c>
      <c r="G462" s="136" t="n">
        <f aca="false">VLOOKUP(B462,'TABELA 10-2021'!$A$2:$F$3190,6,0)</f>
        <v>126.83</v>
      </c>
      <c r="H462" s="137" t="n">
        <f aca="false">ROUND(G462*F462,2)</f>
        <v>634.15</v>
      </c>
      <c r="I462" s="138" t="n">
        <f aca="false">H462/$H$1227</f>
        <v>0.000111734056742062</v>
      </c>
    </row>
    <row r="463" s="139" customFormat="true" ht="33" hidden="false" customHeight="true" outlineLevel="1" collapsed="false">
      <c r="A463" s="131" t="s">
        <v>31120</v>
      </c>
      <c r="B463" s="132" t="s">
        <v>10551</v>
      </c>
      <c r="C463" s="133" t="s">
        <v>30261</v>
      </c>
      <c r="D463" s="134" t="s">
        <v>31121</v>
      </c>
      <c r="E463" s="135" t="s">
        <v>15074</v>
      </c>
      <c r="F463" s="142" t="n">
        <v>179</v>
      </c>
      <c r="G463" s="136" t="n">
        <f aca="false">VLOOKUP(B463,'TABELA 10-2021'!$A$2:$F$3190,6,0)</f>
        <v>32.83</v>
      </c>
      <c r="H463" s="137" t="n">
        <f aca="false">ROUND(G463*F463,2)</f>
        <v>5876.57</v>
      </c>
      <c r="I463" s="138" t="n">
        <f aca="false">H463/$H$1227</f>
        <v>0.00103542222790933</v>
      </c>
    </row>
    <row r="464" s="139" customFormat="true" ht="33" hidden="false" customHeight="true" outlineLevel="1" collapsed="false">
      <c r="A464" s="131" t="s">
        <v>31122</v>
      </c>
      <c r="B464" s="132" t="s">
        <v>10553</v>
      </c>
      <c r="C464" s="133" t="s">
        <v>30261</v>
      </c>
      <c r="D464" s="134" t="s">
        <v>31123</v>
      </c>
      <c r="E464" s="135" t="s">
        <v>30266</v>
      </c>
      <c r="F464" s="142" t="n">
        <v>95.04</v>
      </c>
      <c r="G464" s="136" t="n">
        <f aca="false">VLOOKUP(B464,'TABELA 10-2021'!$A$2:$F$3190,6,0)</f>
        <v>8.79</v>
      </c>
      <c r="H464" s="137" t="n">
        <f aca="false">ROUND(G464*F464,2)</f>
        <v>835.4</v>
      </c>
      <c r="I464" s="138" t="n">
        <f aca="false">H464/$H$1227</f>
        <v>0.000147193299696158</v>
      </c>
    </row>
    <row r="465" s="139" customFormat="true" ht="33" hidden="false" customHeight="true" outlineLevel="1" collapsed="false">
      <c r="A465" s="131" t="s">
        <v>31124</v>
      </c>
      <c r="B465" s="132" t="s">
        <v>10559</v>
      </c>
      <c r="C465" s="133" t="s">
        <v>30261</v>
      </c>
      <c r="D465" s="134" t="s">
        <v>31125</v>
      </c>
      <c r="E465" s="135" t="s">
        <v>30266</v>
      </c>
      <c r="F465" s="142" t="n">
        <v>95.04</v>
      </c>
      <c r="G465" s="136" t="n">
        <f aca="false">VLOOKUP(B465,'TABELA 10-2021'!$A$2:$F$3190,6,0)</f>
        <v>3.97</v>
      </c>
      <c r="H465" s="137" t="n">
        <f aca="false">ROUND(G465*F465,2)</f>
        <v>377.31</v>
      </c>
      <c r="I465" s="138" t="n">
        <f aca="false">H465/$H$1227</f>
        <v>6.64801339578135E-005</v>
      </c>
    </row>
    <row r="466" s="139" customFormat="true" ht="33" hidden="false" customHeight="true" outlineLevel="1" collapsed="false">
      <c r="A466" s="131" t="s">
        <v>31126</v>
      </c>
      <c r="B466" s="132" t="s">
        <v>14317</v>
      </c>
      <c r="C466" s="133" t="s">
        <v>30261</v>
      </c>
      <c r="D466" s="134" t="s">
        <v>31127</v>
      </c>
      <c r="E466" s="135" t="s">
        <v>15074</v>
      </c>
      <c r="F466" s="142" t="n">
        <v>12</v>
      </c>
      <c r="G466" s="136" t="n">
        <f aca="false">VLOOKUP(B466,'TABELA 10-2021'!$A$2:$F$3190,6,0)</f>
        <v>4.76</v>
      </c>
      <c r="H466" s="137" t="n">
        <f aca="false">ROUND(G466*F466,2)</f>
        <v>57.12</v>
      </c>
      <c r="I466" s="138" t="n">
        <f aca="false">H466/$H$1227</f>
        <v>1.00642581741017E-005</v>
      </c>
    </row>
    <row r="467" s="139" customFormat="true" ht="33" hidden="false" customHeight="true" outlineLevel="1" collapsed="false">
      <c r="A467" s="131" t="s">
        <v>31128</v>
      </c>
      <c r="B467" s="132" t="s">
        <v>10561</v>
      </c>
      <c r="C467" s="133" t="s">
        <v>30261</v>
      </c>
      <c r="D467" s="134" t="s">
        <v>31129</v>
      </c>
      <c r="E467" s="135" t="s">
        <v>30266</v>
      </c>
      <c r="F467" s="142" t="n">
        <v>95.04</v>
      </c>
      <c r="G467" s="136" t="n">
        <f aca="false">VLOOKUP(B467,'TABELA 10-2021'!$A$2:$F$3190,6,0)</f>
        <v>66.72</v>
      </c>
      <c r="H467" s="137" t="n">
        <f aca="false">ROUND(G467*F467,2)</f>
        <v>6341.07</v>
      </c>
      <c r="I467" s="138" t="n">
        <f aca="false">H467/$H$1227</f>
        <v>0.00111726480357232</v>
      </c>
    </row>
    <row r="468" s="139" customFormat="true" ht="33" hidden="false" customHeight="true" outlineLevel="1" collapsed="false">
      <c r="A468" s="131" t="s">
        <v>31130</v>
      </c>
      <c r="B468" s="132" t="s">
        <v>10563</v>
      </c>
      <c r="C468" s="133" t="s">
        <v>30261</v>
      </c>
      <c r="D468" s="134" t="s">
        <v>31131</v>
      </c>
      <c r="E468" s="135" t="s">
        <v>30266</v>
      </c>
      <c r="F468" s="142" t="n">
        <v>95.04</v>
      </c>
      <c r="G468" s="136" t="n">
        <f aca="false">VLOOKUP(B468,'TABELA 10-2021'!$A$2:$F$3190,6,0)</f>
        <v>61.08</v>
      </c>
      <c r="H468" s="137" t="n">
        <f aca="false">ROUND(G468*F468,2)</f>
        <v>5805.04</v>
      </c>
      <c r="I468" s="138" t="n">
        <f aca="false">H468/$H$1227</f>
        <v>0.00102281899984221</v>
      </c>
    </row>
    <row r="469" s="130" customFormat="true" ht="33" hidden="false" customHeight="true" outlineLevel="1" collapsed="false">
      <c r="A469" s="123" t="s">
        <v>973</v>
      </c>
      <c r="B469" s="124"/>
      <c r="C469" s="141" t="s">
        <v>30258</v>
      </c>
      <c r="D469" s="126" t="s">
        <v>31132</v>
      </c>
      <c r="E469" s="127" t="n">
        <f aca="false">SUM(H470:H485)</f>
        <v>48605.99</v>
      </c>
      <c r="F469" s="127"/>
      <c r="G469" s="128"/>
      <c r="H469" s="128"/>
      <c r="I469" s="129" t="n">
        <f aca="false">E469/$H$1227</f>
        <v>0.00856413221582292</v>
      </c>
    </row>
    <row r="470" s="139" customFormat="true" ht="33" hidden="false" customHeight="true" outlineLevel="1" collapsed="false">
      <c r="A470" s="131" t="s">
        <v>31133</v>
      </c>
      <c r="B470" s="132" t="s">
        <v>10567</v>
      </c>
      <c r="C470" s="133" t="s">
        <v>30261</v>
      </c>
      <c r="D470" s="134" t="s">
        <v>31134</v>
      </c>
      <c r="E470" s="135" t="s">
        <v>15074</v>
      </c>
      <c r="F470" s="142" t="n">
        <v>199</v>
      </c>
      <c r="G470" s="136" t="n">
        <f aca="false">VLOOKUP(B470,'TABELA 10-2021'!$A$2:$F$3190,6,0)</f>
        <v>40.03</v>
      </c>
      <c r="H470" s="137" t="n">
        <f aca="false">ROUND(G470*F470,2)</f>
        <v>7965.97</v>
      </c>
      <c r="I470" s="138" t="n">
        <f aca="false">H470/$H$1227</f>
        <v>0.00140356405264616</v>
      </c>
    </row>
    <row r="471" s="139" customFormat="true" ht="33" hidden="false" customHeight="true" outlineLevel="1" collapsed="false">
      <c r="A471" s="131" t="s">
        <v>31135</v>
      </c>
      <c r="B471" s="132" t="s">
        <v>10569</v>
      </c>
      <c r="C471" s="133" t="s">
        <v>30261</v>
      </c>
      <c r="D471" s="134" t="s">
        <v>31136</v>
      </c>
      <c r="E471" s="135" t="s">
        <v>15074</v>
      </c>
      <c r="F471" s="142" t="n">
        <v>28</v>
      </c>
      <c r="G471" s="136" t="n">
        <f aca="false">VLOOKUP(B471,'TABELA 10-2021'!$A$2:$F$3190,6,0)</f>
        <v>12.47</v>
      </c>
      <c r="H471" s="137" t="n">
        <f aca="false">ROUND(G471*F471,2)</f>
        <v>349.16</v>
      </c>
      <c r="I471" s="138" t="n">
        <f aca="false">H471/$H$1227</f>
        <v>6.15202448191412E-005</v>
      </c>
    </row>
    <row r="472" s="139" customFormat="true" ht="33" hidden="false" customHeight="true" outlineLevel="1" collapsed="false">
      <c r="A472" s="131" t="s">
        <v>31137</v>
      </c>
      <c r="B472" s="132" t="s">
        <v>10571</v>
      </c>
      <c r="C472" s="133" t="s">
        <v>30261</v>
      </c>
      <c r="D472" s="134" t="s">
        <v>31138</v>
      </c>
      <c r="E472" s="135" t="s">
        <v>15074</v>
      </c>
      <c r="F472" s="142" t="n">
        <v>18</v>
      </c>
      <c r="G472" s="136" t="n">
        <f aca="false">VLOOKUP(B472,'TABELA 10-2021'!$A$2:$F$3190,6,0)</f>
        <v>41.76</v>
      </c>
      <c r="H472" s="137" t="n">
        <f aca="false">ROUND(G472*F472,2)</f>
        <v>751.68</v>
      </c>
      <c r="I472" s="138" t="n">
        <f aca="false">H472/$H$1227</f>
        <v>0.000132442254627254</v>
      </c>
    </row>
    <row r="473" s="139" customFormat="true" ht="33" hidden="false" customHeight="true" outlineLevel="1" collapsed="false">
      <c r="A473" s="131" t="s">
        <v>31139</v>
      </c>
      <c r="B473" s="132" t="s">
        <v>10584</v>
      </c>
      <c r="C473" s="133" t="s">
        <v>30261</v>
      </c>
      <c r="D473" s="134" t="s">
        <v>31140</v>
      </c>
      <c r="E473" s="135" t="s">
        <v>15074</v>
      </c>
      <c r="F473" s="142" t="n">
        <v>5</v>
      </c>
      <c r="G473" s="136" t="n">
        <f aca="false">VLOOKUP(B473,'TABELA 10-2021'!$A$2:$F$3190,6,0)</f>
        <v>290.87</v>
      </c>
      <c r="H473" s="137" t="n">
        <f aca="false">ROUND(G473*F473,2)</f>
        <v>1454.35</v>
      </c>
      <c r="I473" s="138" t="n">
        <f aca="false">H473/$H$1227</f>
        <v>0.000256249192498333</v>
      </c>
    </row>
    <row r="474" s="139" customFormat="true" ht="33" hidden="false" customHeight="true" outlineLevel="1" collapsed="false">
      <c r="A474" s="131" t="s">
        <v>31141</v>
      </c>
      <c r="B474" s="132" t="s">
        <v>10592</v>
      </c>
      <c r="C474" s="133" t="s">
        <v>30261</v>
      </c>
      <c r="D474" s="134" t="s">
        <v>31142</v>
      </c>
      <c r="E474" s="135" t="s">
        <v>30263</v>
      </c>
      <c r="F474" s="142" t="n">
        <v>1.98</v>
      </c>
      <c r="G474" s="136" t="n">
        <f aca="false">VLOOKUP(B474,'TABELA 10-2021'!$A$2:$F$3190,6,0)</f>
        <v>486.05</v>
      </c>
      <c r="H474" s="137" t="n">
        <f aca="false">ROUND(G474*F474,2)</f>
        <v>962.38</v>
      </c>
      <c r="I474" s="138" t="n">
        <f aca="false">H474/$H$1227</f>
        <v>0.000169566540293977</v>
      </c>
    </row>
    <row r="475" s="139" customFormat="true" ht="33" hidden="false" customHeight="true" outlineLevel="1" collapsed="false">
      <c r="A475" s="131" t="s">
        <v>31143</v>
      </c>
      <c r="B475" s="132" t="s">
        <v>10594</v>
      </c>
      <c r="C475" s="133" t="s">
        <v>30261</v>
      </c>
      <c r="D475" s="134" t="s">
        <v>31144</v>
      </c>
      <c r="E475" s="135" t="s">
        <v>30263</v>
      </c>
      <c r="F475" s="142" t="n">
        <v>1.98</v>
      </c>
      <c r="G475" s="136" t="n">
        <f aca="false">VLOOKUP(B475,'TABELA 10-2021'!$A$2:$F$3190,6,0)</f>
        <v>2125.11</v>
      </c>
      <c r="H475" s="137" t="n">
        <f aca="false">ROUND(G475*F475,2)</f>
        <v>4207.72</v>
      </c>
      <c r="I475" s="138" t="n">
        <f aca="false">H475/$H$1227</f>
        <v>0.000741379208759299</v>
      </c>
    </row>
    <row r="476" s="139" customFormat="true" ht="33" hidden="false" customHeight="true" outlineLevel="1" collapsed="false">
      <c r="A476" s="131" t="s">
        <v>31145</v>
      </c>
      <c r="B476" s="132" t="s">
        <v>10596</v>
      </c>
      <c r="C476" s="133" t="s">
        <v>30261</v>
      </c>
      <c r="D476" s="134" t="s">
        <v>31146</v>
      </c>
      <c r="E476" s="135" t="s">
        <v>30263</v>
      </c>
      <c r="F476" s="142" t="n">
        <v>1.98</v>
      </c>
      <c r="G476" s="136" t="n">
        <f aca="false">VLOOKUP(B476,'TABELA 10-2021'!$A$2:$F$3190,6,0)</f>
        <v>2147.13</v>
      </c>
      <c r="H476" s="137" t="n">
        <f aca="false">ROUND(G476*F476,2)</f>
        <v>4251.32</v>
      </c>
      <c r="I476" s="138" t="n">
        <f aca="false">H476/$H$1227</f>
        <v>0.000749061310586869</v>
      </c>
    </row>
    <row r="477" s="139" customFormat="true" ht="33" hidden="false" customHeight="true" outlineLevel="1" collapsed="false">
      <c r="A477" s="131" t="s">
        <v>31147</v>
      </c>
      <c r="B477" s="132" t="s">
        <v>10598</v>
      </c>
      <c r="C477" s="133" t="s">
        <v>30261</v>
      </c>
      <c r="D477" s="134" t="s">
        <v>31148</v>
      </c>
      <c r="E477" s="135" t="s">
        <v>15074</v>
      </c>
      <c r="F477" s="142" t="n">
        <v>49</v>
      </c>
      <c r="G477" s="136" t="n">
        <f aca="false">VLOOKUP(B477,'TABELA 10-2021'!$A$2:$F$3190,6,0)</f>
        <v>141.02</v>
      </c>
      <c r="H477" s="137" t="n">
        <f aca="false">ROUND(G477*F477,2)</f>
        <v>6909.98</v>
      </c>
      <c r="I477" s="138" t="n">
        <f aca="false">H477/$H$1227</f>
        <v>0.00121750389877239</v>
      </c>
    </row>
    <row r="478" s="139" customFormat="true" ht="33" hidden="false" customHeight="true" outlineLevel="1" collapsed="false">
      <c r="A478" s="131" t="s">
        <v>31149</v>
      </c>
      <c r="B478" s="132" t="s">
        <v>10600</v>
      </c>
      <c r="C478" s="133" t="s">
        <v>30261</v>
      </c>
      <c r="D478" s="134" t="s">
        <v>31150</v>
      </c>
      <c r="E478" s="135" t="s">
        <v>15074</v>
      </c>
      <c r="F478" s="142" t="n">
        <v>49</v>
      </c>
      <c r="G478" s="136" t="n">
        <f aca="false">VLOOKUP(B478,'TABELA 10-2021'!$A$2:$F$3190,6,0)</f>
        <v>172.55</v>
      </c>
      <c r="H478" s="137" t="n">
        <f aca="false">ROUND(G478*F478,2)</f>
        <v>8454.95</v>
      </c>
      <c r="I478" s="138" t="n">
        <f aca="false">H478/$H$1227</f>
        <v>0.00148971988181234</v>
      </c>
    </row>
    <row r="479" s="139" customFormat="true" ht="33" hidden="false" customHeight="true" outlineLevel="1" collapsed="false">
      <c r="A479" s="131" t="s">
        <v>31151</v>
      </c>
      <c r="B479" s="132" t="s">
        <v>8991</v>
      </c>
      <c r="C479" s="133" t="s">
        <v>30261</v>
      </c>
      <c r="D479" s="134" t="s">
        <v>31152</v>
      </c>
      <c r="E479" s="135" t="s">
        <v>15074</v>
      </c>
      <c r="F479" s="142" t="n">
        <v>2</v>
      </c>
      <c r="G479" s="136" t="n">
        <f aca="false">VLOOKUP(B479,'TABELA 10-2021'!$A$2:$F$3190,6,0)</f>
        <v>1806.73</v>
      </c>
      <c r="H479" s="137" t="n">
        <f aca="false">ROUND(G479*F479,2)</f>
        <v>3613.46</v>
      </c>
      <c r="I479" s="138" t="n">
        <f aca="false">H479/$H$1227</f>
        <v>0.00063667357040948</v>
      </c>
    </row>
    <row r="480" s="139" customFormat="true" ht="33" hidden="false" customHeight="true" outlineLevel="1" collapsed="false">
      <c r="A480" s="131" t="s">
        <v>31153</v>
      </c>
      <c r="B480" s="132" t="s">
        <v>10602</v>
      </c>
      <c r="C480" s="133" t="s">
        <v>30261</v>
      </c>
      <c r="D480" s="134" t="s">
        <v>31154</v>
      </c>
      <c r="E480" s="135" t="s">
        <v>15074</v>
      </c>
      <c r="F480" s="142" t="n">
        <v>1</v>
      </c>
      <c r="G480" s="136" t="n">
        <f aca="false">VLOOKUP(B480,'TABELA 10-2021'!$A$2:$F$3190,6,0)</f>
        <v>394.78</v>
      </c>
      <c r="H480" s="137" t="n">
        <f aca="false">ROUND(G480*F480,2)</f>
        <v>394.78</v>
      </c>
      <c r="I480" s="138" t="n">
        <f aca="false">H480/$H$1227</f>
        <v>6.95582605387231E-005</v>
      </c>
    </row>
    <row r="481" s="139" customFormat="true" ht="33" hidden="false" customHeight="true" outlineLevel="1" collapsed="false">
      <c r="A481" s="131" t="s">
        <v>31155</v>
      </c>
      <c r="B481" s="132" t="s">
        <v>10604</v>
      </c>
      <c r="C481" s="133" t="s">
        <v>30261</v>
      </c>
      <c r="D481" s="134" t="s">
        <v>31156</v>
      </c>
      <c r="E481" s="135" t="s">
        <v>30263</v>
      </c>
      <c r="F481" s="142" t="n">
        <v>1.98</v>
      </c>
      <c r="G481" s="136" t="n">
        <f aca="false">VLOOKUP(B481,'TABELA 10-2021'!$A$2:$F$3190,6,0)</f>
        <v>920.92</v>
      </c>
      <c r="H481" s="137" t="n">
        <f aca="false">ROUND(G481*F481,2)</f>
        <v>1823.42</v>
      </c>
      <c r="I481" s="138" t="n">
        <f aca="false">H481/$H$1227</f>
        <v>0.000321277479688734</v>
      </c>
    </row>
    <row r="482" s="139" customFormat="true" ht="33" hidden="false" customHeight="true" outlineLevel="1" collapsed="false">
      <c r="A482" s="131" t="s">
        <v>31157</v>
      </c>
      <c r="B482" s="132" t="s">
        <v>10606</v>
      </c>
      <c r="C482" s="133" t="s">
        <v>30261</v>
      </c>
      <c r="D482" s="134" t="s">
        <v>31158</v>
      </c>
      <c r="E482" s="135" t="s">
        <v>15074</v>
      </c>
      <c r="F482" s="142" t="n">
        <v>18</v>
      </c>
      <c r="G482" s="136" t="n">
        <f aca="false">VLOOKUP(B482,'TABELA 10-2021'!$A$2:$F$3190,6,0)</f>
        <v>49.69</v>
      </c>
      <c r="H482" s="137" t="n">
        <f aca="false">ROUND(G482*F482,2)</f>
        <v>894.42</v>
      </c>
      <c r="I482" s="138" t="n">
        <f aca="false">H482/$H$1227</f>
        <v>0.000157592328362746</v>
      </c>
    </row>
    <row r="483" s="139" customFormat="true" ht="33" hidden="false" customHeight="true" outlineLevel="1" collapsed="false">
      <c r="A483" s="131" t="s">
        <v>31159</v>
      </c>
      <c r="B483" s="132" t="s">
        <v>10608</v>
      </c>
      <c r="C483" s="133" t="s">
        <v>30261</v>
      </c>
      <c r="D483" s="134" t="s">
        <v>31160</v>
      </c>
      <c r="E483" s="135" t="s">
        <v>15074</v>
      </c>
      <c r="F483" s="142" t="n">
        <v>49</v>
      </c>
      <c r="G483" s="136" t="n">
        <f aca="false">VLOOKUP(B483,'TABELA 10-2021'!$A$2:$F$3190,6,0)</f>
        <v>112.67</v>
      </c>
      <c r="H483" s="137" t="n">
        <f aca="false">ROUND(G483*F483,2)</f>
        <v>5520.83</v>
      </c>
      <c r="I483" s="138" t="n">
        <f aca="false">H483/$H$1227</f>
        <v>0.000972742620016208</v>
      </c>
    </row>
    <row r="484" s="139" customFormat="true" ht="33" hidden="false" customHeight="true" outlineLevel="1" collapsed="false">
      <c r="A484" s="131" t="s">
        <v>31161</v>
      </c>
      <c r="B484" s="132" t="s">
        <v>10610</v>
      </c>
      <c r="C484" s="133" t="s">
        <v>30261</v>
      </c>
      <c r="D484" s="134" t="s">
        <v>31162</v>
      </c>
      <c r="E484" s="135" t="s">
        <v>15074</v>
      </c>
      <c r="F484" s="142" t="n">
        <v>1</v>
      </c>
      <c r="G484" s="136" t="n">
        <f aca="false">VLOOKUP(B484,'TABELA 10-2021'!$A$2:$F$3190,6,0)</f>
        <v>408.16</v>
      </c>
      <c r="H484" s="137" t="n">
        <f aca="false">ROUND(G484*F484,2)</f>
        <v>408.16</v>
      </c>
      <c r="I484" s="138" t="n">
        <f aca="false">H484/$H$1227</f>
        <v>7.19157495858079E-005</v>
      </c>
    </row>
    <row r="485" s="139" customFormat="true" ht="33" hidden="false" customHeight="true" outlineLevel="1" collapsed="false">
      <c r="A485" s="131" t="s">
        <v>31163</v>
      </c>
      <c r="B485" s="132" t="s">
        <v>10612</v>
      </c>
      <c r="C485" s="133" t="s">
        <v>30261</v>
      </c>
      <c r="D485" s="134" t="s">
        <v>31164</v>
      </c>
      <c r="E485" s="135" t="s">
        <v>15074</v>
      </c>
      <c r="F485" s="142" t="n">
        <v>1</v>
      </c>
      <c r="G485" s="136" t="n">
        <f aca="false">VLOOKUP(B485,'TABELA 10-2021'!$A$2:$F$3190,6,0)</f>
        <v>643.41</v>
      </c>
      <c r="H485" s="137" t="n">
        <f aca="false">ROUND(G485*F485,2)</f>
        <v>643.41</v>
      </c>
      <c r="I485" s="138" t="n">
        <f aca="false">H485/$H$1227</f>
        <v>0.000113365622405441</v>
      </c>
    </row>
    <row r="486" s="77" customFormat="true" ht="33" hidden="false" customHeight="true" outlineLevel="0" collapsed="false">
      <c r="A486" s="115" t="n">
        <v>6</v>
      </c>
      <c r="B486" s="116"/>
      <c r="C486" s="115"/>
      <c r="D486" s="118" t="s">
        <v>31165</v>
      </c>
      <c r="E486" s="119" t="n">
        <f aca="false">ROUND(SUM(E487+E496+E576+E631+E677+E693+E708+E734+E750+E759+E777+E830+E868),2)</f>
        <v>404449.04</v>
      </c>
      <c r="F486" s="119"/>
      <c r="G486" s="120"/>
      <c r="H486" s="121"/>
      <c r="I486" s="122" t="n">
        <f aca="false">E486/$H$1227</f>
        <v>0.071261897003284</v>
      </c>
    </row>
    <row r="487" s="143" customFormat="true" ht="33" hidden="false" customHeight="true" outlineLevel="1" collapsed="false">
      <c r="A487" s="123" t="s">
        <v>1016</v>
      </c>
      <c r="B487" s="124"/>
      <c r="C487" s="141"/>
      <c r="D487" s="126" t="s">
        <v>31166</v>
      </c>
      <c r="E487" s="127" t="n">
        <f aca="false">SUM(H488:H495)</f>
        <v>36085.75</v>
      </c>
      <c r="F487" s="127"/>
      <c r="G487" s="128"/>
      <c r="H487" s="128"/>
      <c r="I487" s="129" t="n">
        <f aca="false">E487/$H$1227</f>
        <v>0.00635812857853799</v>
      </c>
    </row>
    <row r="488" s="139" customFormat="true" ht="33" hidden="false" customHeight="true" outlineLevel="1" collapsed="false">
      <c r="A488" s="131" t="s">
        <v>31167</v>
      </c>
      <c r="B488" s="146" t="s">
        <v>10651</v>
      </c>
      <c r="C488" s="133" t="s">
        <v>30261</v>
      </c>
      <c r="D488" s="134" t="s">
        <v>31168</v>
      </c>
      <c r="E488" s="135" t="s">
        <v>15074</v>
      </c>
      <c r="F488" s="142" t="n">
        <v>7</v>
      </c>
      <c r="G488" s="136" t="n">
        <f aca="false">VLOOKUP(B488,'TABELA 10-2021'!$A$2:$F$3190,6,0)</f>
        <v>126.95</v>
      </c>
      <c r="H488" s="137" t="n">
        <f aca="false">ROUND(G488*F488,2)</f>
        <v>888.65</v>
      </c>
      <c r="I488" s="138" t="n">
        <f aca="false">H488/$H$1227</f>
        <v>0.000156575683235565</v>
      </c>
    </row>
    <row r="489" s="139" customFormat="true" ht="33" hidden="false" customHeight="true" outlineLevel="1" collapsed="false">
      <c r="A489" s="131" t="s">
        <v>31169</v>
      </c>
      <c r="B489" s="146" t="s">
        <v>10653</v>
      </c>
      <c r="C489" s="133" t="s">
        <v>30261</v>
      </c>
      <c r="D489" s="134" t="s">
        <v>31170</v>
      </c>
      <c r="E489" s="135" t="s">
        <v>15074</v>
      </c>
      <c r="F489" s="142" t="n">
        <v>3</v>
      </c>
      <c r="G489" s="136" t="n">
        <f aca="false">VLOOKUP(B489,'TABELA 10-2021'!$A$2:$F$3190,6,0)</f>
        <v>160.34</v>
      </c>
      <c r="H489" s="137" t="n">
        <f aca="false">ROUND(G489*F489,2)</f>
        <v>481.02</v>
      </c>
      <c r="I489" s="138" t="n">
        <f aca="false">H489/$H$1227</f>
        <v>8.47533169976609E-005</v>
      </c>
    </row>
    <row r="490" s="139" customFormat="true" ht="33" hidden="false" customHeight="true" outlineLevel="1" collapsed="false">
      <c r="A490" s="131" t="s">
        <v>31171</v>
      </c>
      <c r="B490" s="146" t="s">
        <v>10655</v>
      </c>
      <c r="C490" s="133" t="s">
        <v>30261</v>
      </c>
      <c r="D490" s="134" t="s">
        <v>31172</v>
      </c>
      <c r="E490" s="135" t="s">
        <v>15074</v>
      </c>
      <c r="F490" s="142" t="n">
        <v>1</v>
      </c>
      <c r="G490" s="136" t="n">
        <f aca="false">VLOOKUP(B490,'TABELA 10-2021'!$A$2:$F$3190,6,0)</f>
        <v>2078.21</v>
      </c>
      <c r="H490" s="137" t="n">
        <f aca="false">ROUND(G490*F490,2)</f>
        <v>2078.21</v>
      </c>
      <c r="I490" s="138" t="n">
        <f aca="false">H490/$H$1227</f>
        <v>0.00036617020273109</v>
      </c>
    </row>
    <row r="491" s="139" customFormat="true" ht="33" hidden="false" customHeight="true" outlineLevel="1" collapsed="false">
      <c r="A491" s="131" t="s">
        <v>31173</v>
      </c>
      <c r="B491" s="146" t="s">
        <v>10715</v>
      </c>
      <c r="C491" s="133" t="s">
        <v>30261</v>
      </c>
      <c r="D491" s="134" t="s">
        <v>31174</v>
      </c>
      <c r="E491" s="135" t="s">
        <v>15074</v>
      </c>
      <c r="F491" s="142" t="n">
        <v>49</v>
      </c>
      <c r="G491" s="136" t="n">
        <f aca="false">VLOOKUP(B491,'TABELA 10-2021'!$A$2:$F$3190,6,0)</f>
        <v>89.07</v>
      </c>
      <c r="H491" s="137" t="n">
        <f aca="false">ROUND(G491*F491,2)</f>
        <v>4364.43</v>
      </c>
      <c r="I491" s="138" t="n">
        <f aca="false">H491/$H$1227</f>
        <v>0.000768990726589542</v>
      </c>
    </row>
    <row r="492" s="139" customFormat="true" ht="33" hidden="false" customHeight="true" outlineLevel="1" collapsed="false">
      <c r="A492" s="131" t="s">
        <v>31175</v>
      </c>
      <c r="B492" s="146" t="s">
        <v>10717</v>
      </c>
      <c r="C492" s="133" t="s">
        <v>30261</v>
      </c>
      <c r="D492" s="134" t="s">
        <v>31176</v>
      </c>
      <c r="E492" s="135" t="s">
        <v>15074</v>
      </c>
      <c r="F492" s="142" t="n">
        <v>49</v>
      </c>
      <c r="G492" s="136" t="n">
        <f aca="false">VLOOKUP(B492,'TABELA 10-2021'!$A$2:$F$3190,6,0)</f>
        <v>118.69</v>
      </c>
      <c r="H492" s="137" t="n">
        <f aca="false">ROUND(G492*F492,2)</f>
        <v>5815.81</v>
      </c>
      <c r="I492" s="138" t="n">
        <f aca="false">H492/$H$1227</f>
        <v>0.00102471661994962</v>
      </c>
    </row>
    <row r="493" s="139" customFormat="true" ht="33" hidden="false" customHeight="true" outlineLevel="1" collapsed="false">
      <c r="A493" s="131" t="s">
        <v>31177</v>
      </c>
      <c r="B493" s="146" t="s">
        <v>10719</v>
      </c>
      <c r="C493" s="133" t="s">
        <v>30261</v>
      </c>
      <c r="D493" s="134" t="s">
        <v>31178</v>
      </c>
      <c r="E493" s="135" t="s">
        <v>15074</v>
      </c>
      <c r="F493" s="142" t="n">
        <v>49</v>
      </c>
      <c r="G493" s="136" t="n">
        <f aca="false">VLOOKUP(B493,'TABELA 10-2021'!$A$2:$F$3190,6,0)</f>
        <v>102.79</v>
      </c>
      <c r="H493" s="137" t="n">
        <f aca="false">ROUND(G493*F493,2)</f>
        <v>5036.71</v>
      </c>
      <c r="I493" s="138" t="n">
        <f aca="false">H493/$H$1227</f>
        <v>0.000887443098530807</v>
      </c>
    </row>
    <row r="494" s="139" customFormat="true" ht="33" hidden="false" customHeight="true" outlineLevel="1" collapsed="false">
      <c r="A494" s="131" t="s">
        <v>31179</v>
      </c>
      <c r="B494" s="146" t="s">
        <v>10721</v>
      </c>
      <c r="C494" s="133" t="s">
        <v>30261</v>
      </c>
      <c r="D494" s="134" t="s">
        <v>31180</v>
      </c>
      <c r="E494" s="135" t="s">
        <v>15074</v>
      </c>
      <c r="F494" s="142" t="n">
        <v>49</v>
      </c>
      <c r="G494" s="136" t="n">
        <f aca="false">VLOOKUP(B494,'TABELA 10-2021'!$A$2:$F$3190,6,0)</f>
        <v>131.08</v>
      </c>
      <c r="H494" s="137" t="n">
        <f aca="false">ROUND(G494*F494,2)</f>
        <v>6422.92</v>
      </c>
      <c r="I494" s="138" t="n">
        <f aca="false">H494/$H$1227</f>
        <v>0.00113168636399862</v>
      </c>
    </row>
    <row r="495" s="139" customFormat="true" ht="33" hidden="false" customHeight="true" outlineLevel="1" collapsed="false">
      <c r="A495" s="131" t="s">
        <v>31181</v>
      </c>
      <c r="B495" s="146" t="s">
        <v>10723</v>
      </c>
      <c r="C495" s="133" t="s">
        <v>30261</v>
      </c>
      <c r="D495" s="134" t="s">
        <v>31182</v>
      </c>
      <c r="E495" s="135" t="s">
        <v>15074</v>
      </c>
      <c r="F495" s="142" t="n">
        <v>24</v>
      </c>
      <c r="G495" s="136" t="n">
        <f aca="false">VLOOKUP(B495,'TABELA 10-2021'!$A$2:$F$3190,6,0)</f>
        <v>458.25</v>
      </c>
      <c r="H495" s="137" t="n">
        <f aca="false">ROUND(G495*F495,2)</f>
        <v>10998</v>
      </c>
      <c r="I495" s="138" t="n">
        <f aca="false">H495/$H$1227</f>
        <v>0.00193779256650508</v>
      </c>
    </row>
    <row r="496" s="130" customFormat="true" ht="33" hidden="false" customHeight="true" outlineLevel="1" collapsed="false">
      <c r="A496" s="123" t="s">
        <v>1022</v>
      </c>
      <c r="B496" s="124"/>
      <c r="C496" s="141"/>
      <c r="D496" s="126" t="s">
        <v>31183</v>
      </c>
      <c r="E496" s="127" t="n">
        <f aca="false">SUM(H497:H575)</f>
        <v>69309.29</v>
      </c>
      <c r="F496" s="127"/>
      <c r="G496" s="128"/>
      <c r="H496" s="128"/>
      <c r="I496" s="129" t="n">
        <f aca="false">E496/$H$1227</f>
        <v>0.0122119500774455</v>
      </c>
    </row>
    <row r="497" s="139" customFormat="true" ht="33" hidden="false" customHeight="true" outlineLevel="1" collapsed="false">
      <c r="A497" s="131" t="s">
        <v>31184</v>
      </c>
      <c r="B497" s="132" t="s">
        <v>10745</v>
      </c>
      <c r="C497" s="133" t="s">
        <v>30261</v>
      </c>
      <c r="D497" s="134" t="s">
        <v>31185</v>
      </c>
      <c r="E497" s="135" t="s">
        <v>30266</v>
      </c>
      <c r="F497" s="145" t="n">
        <v>12.87</v>
      </c>
      <c r="G497" s="136" t="n">
        <f aca="false">VLOOKUP(B497,'TABELA 10-2021'!$A$2:$F$3190,6,0)</f>
        <v>19.84</v>
      </c>
      <c r="H497" s="137" t="n">
        <f aca="false">ROUND(G497*F497,2)</f>
        <v>255.34</v>
      </c>
      <c r="I497" s="138" t="n">
        <f aca="false">H497/$H$1227</f>
        <v>4.49896302901808E-005</v>
      </c>
    </row>
    <row r="498" s="139" customFormat="true" ht="33" hidden="false" customHeight="true" outlineLevel="1" collapsed="false">
      <c r="A498" s="131" t="s">
        <v>31186</v>
      </c>
      <c r="B498" s="132" t="s">
        <v>10747</v>
      </c>
      <c r="C498" s="133" t="s">
        <v>30261</v>
      </c>
      <c r="D498" s="134" t="s">
        <v>31187</v>
      </c>
      <c r="E498" s="135" t="s">
        <v>30266</v>
      </c>
      <c r="F498" s="142" t="n">
        <v>9.9</v>
      </c>
      <c r="G498" s="136" t="n">
        <f aca="false">VLOOKUP(B498,'TABELA 10-2021'!$A$2:$F$3190,6,0)</f>
        <v>32.76</v>
      </c>
      <c r="H498" s="137" t="n">
        <f aca="false">ROUND(G498*F498,2)</f>
        <v>324.32</v>
      </c>
      <c r="I498" s="138" t="n">
        <f aca="false">H498/$H$1227</f>
        <v>5.71435611173785E-005</v>
      </c>
    </row>
    <row r="499" s="139" customFormat="true" ht="33" hidden="false" customHeight="true" outlineLevel="1" collapsed="false">
      <c r="A499" s="131" t="s">
        <v>31188</v>
      </c>
      <c r="B499" s="132" t="s">
        <v>10749</v>
      </c>
      <c r="C499" s="133" t="s">
        <v>30261</v>
      </c>
      <c r="D499" s="134" t="s">
        <v>31189</v>
      </c>
      <c r="E499" s="135" t="s">
        <v>30266</v>
      </c>
      <c r="F499" s="142" t="n">
        <v>5.94</v>
      </c>
      <c r="G499" s="136" t="n">
        <f aca="false">VLOOKUP(B499,'TABELA 10-2021'!$A$2:$F$3190,6,0)</f>
        <v>47.31</v>
      </c>
      <c r="H499" s="137" t="n">
        <f aca="false">ROUND(G499*F499,2)</f>
        <v>281.02</v>
      </c>
      <c r="I499" s="138" t="n">
        <f aca="false">H499/$H$1227</f>
        <v>4.95143177886214E-005</v>
      </c>
    </row>
    <row r="500" s="139" customFormat="true" ht="33" hidden="false" customHeight="true" outlineLevel="1" collapsed="false">
      <c r="A500" s="131" t="s">
        <v>31190</v>
      </c>
      <c r="B500" s="132" t="s">
        <v>10751</v>
      </c>
      <c r="C500" s="133" t="s">
        <v>30261</v>
      </c>
      <c r="D500" s="134" t="s">
        <v>31191</v>
      </c>
      <c r="E500" s="135" t="s">
        <v>30266</v>
      </c>
      <c r="F500" s="142" t="n">
        <v>37.62</v>
      </c>
      <c r="G500" s="136" t="n">
        <f aca="false">VLOOKUP(B500,'TABELA 10-2021'!$A$2:$F$3190,6,0)</f>
        <v>69.27</v>
      </c>
      <c r="H500" s="137" t="n">
        <f aca="false">ROUND(G500*F500,2)</f>
        <v>2605.94</v>
      </c>
      <c r="I500" s="138" t="n">
        <f aca="false">H500/$H$1227</f>
        <v>0.000459153587994022</v>
      </c>
    </row>
    <row r="501" s="139" customFormat="true" ht="33" hidden="false" customHeight="true" outlineLevel="1" collapsed="false">
      <c r="A501" s="131" t="s">
        <v>31192</v>
      </c>
      <c r="B501" s="132" t="s">
        <v>10753</v>
      </c>
      <c r="C501" s="133" t="s">
        <v>30261</v>
      </c>
      <c r="D501" s="134" t="s">
        <v>31193</v>
      </c>
      <c r="E501" s="135" t="s">
        <v>30266</v>
      </c>
      <c r="F501" s="142" t="n">
        <v>2.97</v>
      </c>
      <c r="G501" s="136" t="n">
        <f aca="false">VLOOKUP(B501,'TABELA 10-2021'!$A$2:$F$3190,6,0)</f>
        <v>94.51</v>
      </c>
      <c r="H501" s="137" t="n">
        <f aca="false">ROUND(G501*F501,2)</f>
        <v>280.69</v>
      </c>
      <c r="I501" s="138" t="n">
        <f aca="false">H501/$H$1227</f>
        <v>4.94561734399265E-005</v>
      </c>
    </row>
    <row r="502" s="139" customFormat="true" ht="33" hidden="false" customHeight="true" outlineLevel="1" collapsed="false">
      <c r="A502" s="131" t="s">
        <v>31194</v>
      </c>
      <c r="B502" s="132" t="s">
        <v>10755</v>
      </c>
      <c r="C502" s="133" t="s">
        <v>30261</v>
      </c>
      <c r="D502" s="134" t="s">
        <v>31195</v>
      </c>
      <c r="E502" s="135" t="s">
        <v>30266</v>
      </c>
      <c r="F502" s="142" t="n">
        <v>2.97</v>
      </c>
      <c r="G502" s="136" t="n">
        <f aca="false">VLOOKUP(B502,'TABELA 10-2021'!$A$2:$F$3190,6,0)</f>
        <v>126.88</v>
      </c>
      <c r="H502" s="137" t="n">
        <f aca="false">ROUND(G502*F502,2)</f>
        <v>376.83</v>
      </c>
      <c r="I502" s="138" t="n">
        <f aca="false">H502/$H$1227</f>
        <v>6.63955603597118E-005</v>
      </c>
    </row>
    <row r="503" s="139" customFormat="true" ht="33" hidden="false" customHeight="true" outlineLevel="1" collapsed="false">
      <c r="A503" s="131" t="s">
        <v>31196</v>
      </c>
      <c r="B503" s="132" t="s">
        <v>10757</v>
      </c>
      <c r="C503" s="133" t="s">
        <v>30261</v>
      </c>
      <c r="D503" s="134" t="s">
        <v>31197</v>
      </c>
      <c r="E503" s="135" t="s">
        <v>30266</v>
      </c>
      <c r="F503" s="142" t="n">
        <v>2.97</v>
      </c>
      <c r="G503" s="136" t="n">
        <f aca="false">VLOOKUP(B503,'TABELA 10-2021'!$A$2:$F$3190,6,0)</f>
        <v>163.43</v>
      </c>
      <c r="H503" s="137" t="n">
        <f aca="false">ROUND(G503*F503,2)</f>
        <v>485.39</v>
      </c>
      <c r="I503" s="138" t="n">
        <f aca="false">H503/$H$1227</f>
        <v>8.55232891303785E-005</v>
      </c>
    </row>
    <row r="504" s="139" customFormat="true" ht="33" hidden="false" customHeight="true" outlineLevel="1" collapsed="false">
      <c r="A504" s="131" t="s">
        <v>31198</v>
      </c>
      <c r="B504" s="132" t="s">
        <v>10759</v>
      </c>
      <c r="C504" s="133" t="s">
        <v>30261</v>
      </c>
      <c r="D504" s="134" t="s">
        <v>31199</v>
      </c>
      <c r="E504" s="135" t="s">
        <v>30266</v>
      </c>
      <c r="F504" s="142" t="n">
        <v>2.97</v>
      </c>
      <c r="G504" s="136" t="n">
        <f aca="false">VLOOKUP(B504,'TABELA 10-2021'!$A$2:$F$3190,6,0)</f>
        <v>195.74</v>
      </c>
      <c r="H504" s="137" t="n">
        <f aca="false">ROUND(G504*F504,2)</f>
        <v>581.35</v>
      </c>
      <c r="I504" s="138" t="n">
        <f aca="false">H504/$H$1227</f>
        <v>0.000102430960950876</v>
      </c>
    </row>
    <row r="505" s="139" customFormat="true" ht="33" hidden="false" customHeight="true" outlineLevel="1" collapsed="false">
      <c r="A505" s="131" t="s">
        <v>31200</v>
      </c>
      <c r="B505" s="132" t="s">
        <v>10761</v>
      </c>
      <c r="C505" s="133" t="s">
        <v>30261</v>
      </c>
      <c r="D505" s="134" t="s">
        <v>31201</v>
      </c>
      <c r="E505" s="135" t="s">
        <v>30266</v>
      </c>
      <c r="F505" s="142" t="n">
        <v>2.97</v>
      </c>
      <c r="G505" s="136" t="n">
        <f aca="false">VLOOKUP(B505,'TABELA 10-2021'!$A$2:$F$3190,6,0)</f>
        <v>244.42</v>
      </c>
      <c r="H505" s="137" t="n">
        <f aca="false">ROUND(G505*F505,2)</f>
        <v>725.93</v>
      </c>
      <c r="I505" s="138" t="n">
        <f aca="false">H505/$H$1227</f>
        <v>0.00012790523347909</v>
      </c>
    </row>
    <row r="506" s="139" customFormat="true" ht="33" hidden="false" customHeight="true" outlineLevel="1" collapsed="false">
      <c r="A506" s="131" t="s">
        <v>31202</v>
      </c>
      <c r="B506" s="132" t="s">
        <v>10763</v>
      </c>
      <c r="C506" s="133" t="s">
        <v>30261</v>
      </c>
      <c r="D506" s="134" t="s">
        <v>31203</v>
      </c>
      <c r="E506" s="135" t="s">
        <v>30266</v>
      </c>
      <c r="F506" s="142" t="n">
        <v>2.97</v>
      </c>
      <c r="G506" s="136" t="n">
        <f aca="false">VLOOKUP(B506,'TABELA 10-2021'!$A$2:$F$3190,6,0)</f>
        <v>305.28</v>
      </c>
      <c r="H506" s="137" t="n">
        <f aca="false">ROUND(G506*F506,2)</f>
        <v>906.68</v>
      </c>
      <c r="I506" s="138" t="n">
        <f aca="false">H506/$H$1227</f>
        <v>0.00015975247901426</v>
      </c>
    </row>
    <row r="507" s="139" customFormat="true" ht="33" hidden="false" customHeight="true" outlineLevel="1" collapsed="false">
      <c r="A507" s="131" t="s">
        <v>31204</v>
      </c>
      <c r="B507" s="132" t="s">
        <v>10765</v>
      </c>
      <c r="C507" s="133" t="s">
        <v>30261</v>
      </c>
      <c r="D507" s="134" t="s">
        <v>31205</v>
      </c>
      <c r="E507" s="135" t="s">
        <v>30266</v>
      </c>
      <c r="F507" s="142" t="n">
        <v>2.97</v>
      </c>
      <c r="G507" s="136" t="n">
        <f aca="false">VLOOKUP(B507,'TABELA 10-2021'!$A$2:$F$3190,6,0)</f>
        <v>401.36</v>
      </c>
      <c r="H507" s="137" t="n">
        <f aca="false">ROUND(G507*F507,2)</f>
        <v>1192.04</v>
      </c>
      <c r="I507" s="138" t="n">
        <f aca="false">H507/$H$1227</f>
        <v>0.000210031483085717</v>
      </c>
    </row>
    <row r="508" s="139" customFormat="true" ht="33" hidden="false" customHeight="true" outlineLevel="1" collapsed="false">
      <c r="A508" s="131" t="s">
        <v>31206</v>
      </c>
      <c r="B508" s="132" t="s">
        <v>10767</v>
      </c>
      <c r="C508" s="133" t="s">
        <v>30261</v>
      </c>
      <c r="D508" s="134" t="s">
        <v>31207</v>
      </c>
      <c r="E508" s="135" t="s">
        <v>30266</v>
      </c>
      <c r="F508" s="142" t="n">
        <v>40.59</v>
      </c>
      <c r="G508" s="136" t="n">
        <f aca="false">VLOOKUP(B508,'TABELA 10-2021'!$A$2:$F$3190,6,0)</f>
        <v>13.11</v>
      </c>
      <c r="H508" s="137" t="n">
        <f aca="false">ROUND(G508*F508,2)</f>
        <v>532.13</v>
      </c>
      <c r="I508" s="138" t="n">
        <f aca="false">H508/$H$1227</f>
        <v>9.3758643245531E-005</v>
      </c>
    </row>
    <row r="509" s="139" customFormat="true" ht="33" hidden="false" customHeight="true" outlineLevel="1" collapsed="false">
      <c r="A509" s="131" t="s">
        <v>31208</v>
      </c>
      <c r="B509" s="132" t="s">
        <v>10769</v>
      </c>
      <c r="C509" s="133" t="s">
        <v>30261</v>
      </c>
      <c r="D509" s="134" t="s">
        <v>31209</v>
      </c>
      <c r="E509" s="135" t="s">
        <v>30266</v>
      </c>
      <c r="F509" s="142" t="n">
        <v>68.31</v>
      </c>
      <c r="G509" s="136" t="n">
        <f aca="false">VLOOKUP(B509,'TABELA 10-2021'!$A$2:$F$3190,6,0)</f>
        <v>6.35</v>
      </c>
      <c r="H509" s="137" t="n">
        <f aca="false">ROUND(G509*F509,2)</f>
        <v>433.77</v>
      </c>
      <c r="I509" s="138" t="n">
        <f aca="false">H509/$H$1227</f>
        <v>7.64281034345254E-005</v>
      </c>
    </row>
    <row r="510" s="139" customFormat="true" ht="33" hidden="false" customHeight="true" outlineLevel="1" collapsed="false">
      <c r="A510" s="131" t="s">
        <v>31210</v>
      </c>
      <c r="B510" s="132" t="s">
        <v>10771</v>
      </c>
      <c r="C510" s="133" t="s">
        <v>30261</v>
      </c>
      <c r="D510" s="134" t="s">
        <v>31211</v>
      </c>
      <c r="E510" s="135" t="s">
        <v>30266</v>
      </c>
      <c r="F510" s="142" t="n">
        <v>53.46</v>
      </c>
      <c r="G510" s="136" t="n">
        <f aca="false">VLOOKUP(B510,'TABELA 10-2021'!$A$2:$F$3190,6,0)</f>
        <v>7.99</v>
      </c>
      <c r="H510" s="137" t="n">
        <f aca="false">ROUND(G510*F510,2)</f>
        <v>427.15</v>
      </c>
      <c r="I510" s="138" t="n">
        <f aca="false">H510/$H$1227</f>
        <v>7.52616925607062E-005</v>
      </c>
    </row>
    <row r="511" s="139" customFormat="true" ht="33" hidden="false" customHeight="true" outlineLevel="1" collapsed="false">
      <c r="A511" s="131" t="s">
        <v>31212</v>
      </c>
      <c r="B511" s="132" t="s">
        <v>10773</v>
      </c>
      <c r="C511" s="133" t="s">
        <v>30261</v>
      </c>
      <c r="D511" s="134" t="s">
        <v>31213</v>
      </c>
      <c r="E511" s="135" t="s">
        <v>30266</v>
      </c>
      <c r="F511" s="142" t="n">
        <v>26.73</v>
      </c>
      <c r="G511" s="136" t="n">
        <f aca="false">VLOOKUP(B511,'TABELA 10-2021'!$A$2:$F$3190,6,0)</f>
        <v>14.24</v>
      </c>
      <c r="H511" s="137" t="n">
        <f aca="false">ROUND(G511*F511,2)</f>
        <v>380.64</v>
      </c>
      <c r="I511" s="138" t="n">
        <f aca="false">H511/$H$1227</f>
        <v>6.7066863294644E-005</v>
      </c>
    </row>
    <row r="512" s="139" customFormat="true" ht="33" hidden="false" customHeight="true" outlineLevel="1" collapsed="false">
      <c r="A512" s="131" t="s">
        <v>31214</v>
      </c>
      <c r="B512" s="132" t="s">
        <v>10775</v>
      </c>
      <c r="C512" s="133" t="s">
        <v>30261</v>
      </c>
      <c r="D512" s="134" t="s">
        <v>31215</v>
      </c>
      <c r="E512" s="135" t="s">
        <v>30266</v>
      </c>
      <c r="F512" s="142" t="n">
        <v>19.8</v>
      </c>
      <c r="G512" s="136" t="n">
        <f aca="false">VLOOKUP(B512,'TABELA 10-2021'!$A$2:$F$3190,6,0)</f>
        <v>23.45</v>
      </c>
      <c r="H512" s="137" t="n">
        <f aca="false">ROUND(G512*F512,2)</f>
        <v>464.31</v>
      </c>
      <c r="I512" s="138" t="n">
        <f aca="false">H512/$H$1227</f>
        <v>8.18090986137457E-005</v>
      </c>
    </row>
    <row r="513" s="139" customFormat="true" ht="33" hidden="false" customHeight="true" outlineLevel="1" collapsed="false">
      <c r="A513" s="131" t="s">
        <v>31216</v>
      </c>
      <c r="B513" s="132" t="s">
        <v>10777</v>
      </c>
      <c r="C513" s="133" t="s">
        <v>30261</v>
      </c>
      <c r="D513" s="134" t="s">
        <v>31217</v>
      </c>
      <c r="E513" s="135" t="s">
        <v>30266</v>
      </c>
      <c r="F513" s="142" t="n">
        <v>19.8</v>
      </c>
      <c r="G513" s="136" t="n">
        <f aca="false">VLOOKUP(B513,'TABELA 10-2021'!$A$2:$F$3190,6,0)</f>
        <v>37.47</v>
      </c>
      <c r="H513" s="137" t="n">
        <f aca="false">ROUND(G513*F513,2)</f>
        <v>741.91</v>
      </c>
      <c r="I513" s="138" t="n">
        <f aca="false">H513/$H$1227</f>
        <v>0.000130720829515893</v>
      </c>
    </row>
    <row r="514" s="139" customFormat="true" ht="33" hidden="false" customHeight="true" outlineLevel="1" collapsed="false">
      <c r="A514" s="131" t="s">
        <v>31218</v>
      </c>
      <c r="B514" s="132" t="s">
        <v>10779</v>
      </c>
      <c r="C514" s="133" t="s">
        <v>30261</v>
      </c>
      <c r="D514" s="134" t="s">
        <v>31219</v>
      </c>
      <c r="E514" s="135" t="s">
        <v>30266</v>
      </c>
      <c r="F514" s="142" t="n">
        <v>19.8</v>
      </c>
      <c r="G514" s="136" t="n">
        <f aca="false">VLOOKUP(B514,'TABELA 10-2021'!$A$2:$F$3190,6,0)</f>
        <v>52.38</v>
      </c>
      <c r="H514" s="137" t="n">
        <f aca="false">ROUND(G514*F514,2)</f>
        <v>1037.12</v>
      </c>
      <c r="I514" s="138" t="n">
        <f aca="false">H514/$H$1227</f>
        <v>0.000182735354298395</v>
      </c>
    </row>
    <row r="515" s="139" customFormat="true" ht="33" hidden="false" customHeight="true" outlineLevel="1" collapsed="false">
      <c r="A515" s="131" t="s">
        <v>31220</v>
      </c>
      <c r="B515" s="132" t="s">
        <v>10781</v>
      </c>
      <c r="C515" s="133" t="s">
        <v>30261</v>
      </c>
      <c r="D515" s="134" t="s">
        <v>31221</v>
      </c>
      <c r="E515" s="135" t="s">
        <v>30266</v>
      </c>
      <c r="F515" s="142" t="n">
        <v>37.62</v>
      </c>
      <c r="G515" s="136" t="n">
        <f aca="false">VLOOKUP(B515,'TABELA 10-2021'!$A$2:$F$3190,6,0)</f>
        <v>64.85</v>
      </c>
      <c r="H515" s="137" t="n">
        <f aca="false">ROUND(G515*F515,2)</f>
        <v>2439.66</v>
      </c>
      <c r="I515" s="138" t="n">
        <f aca="false">H515/$H$1227</f>
        <v>0.000429855884051627</v>
      </c>
    </row>
    <row r="516" s="139" customFormat="true" ht="33" hidden="false" customHeight="true" outlineLevel="1" collapsed="false">
      <c r="A516" s="131" t="s">
        <v>31222</v>
      </c>
      <c r="B516" s="132" t="s">
        <v>10783</v>
      </c>
      <c r="C516" s="133" t="s">
        <v>30261</v>
      </c>
      <c r="D516" s="134" t="s">
        <v>31223</v>
      </c>
      <c r="E516" s="135" t="s">
        <v>30266</v>
      </c>
      <c r="F516" s="142" t="n">
        <v>2.97</v>
      </c>
      <c r="G516" s="136" t="n">
        <f aca="false">VLOOKUP(B516,'TABELA 10-2021'!$A$2:$F$3190,6,0)</f>
        <v>86.83</v>
      </c>
      <c r="H516" s="137" t="n">
        <f aca="false">ROUND(G516*F516,2)</f>
        <v>257.89</v>
      </c>
      <c r="I516" s="138" t="n">
        <f aca="false">H516/$H$1227</f>
        <v>4.5438927530096E-005</v>
      </c>
    </row>
    <row r="517" s="139" customFormat="true" ht="33" hidden="false" customHeight="true" outlineLevel="1" collapsed="false">
      <c r="A517" s="131" t="s">
        <v>31224</v>
      </c>
      <c r="B517" s="132" t="s">
        <v>10785</v>
      </c>
      <c r="C517" s="133" t="s">
        <v>30261</v>
      </c>
      <c r="D517" s="134" t="s">
        <v>31225</v>
      </c>
      <c r="E517" s="135" t="s">
        <v>30266</v>
      </c>
      <c r="F517" s="142" t="n">
        <v>2.97</v>
      </c>
      <c r="G517" s="136" t="n">
        <f aca="false">VLOOKUP(B517,'TABELA 10-2021'!$A$2:$F$3190,6,0)</f>
        <v>115.59</v>
      </c>
      <c r="H517" s="137" t="n">
        <f aca="false">ROUND(G517*F517,2)</f>
        <v>343.3</v>
      </c>
      <c r="I517" s="138" t="n">
        <f aca="false">H517/$H$1227</f>
        <v>6.04877421423163E-005</v>
      </c>
    </row>
    <row r="518" s="139" customFormat="true" ht="33" hidden="false" customHeight="true" outlineLevel="1" collapsed="false">
      <c r="A518" s="131" t="s">
        <v>31226</v>
      </c>
      <c r="B518" s="132" t="s">
        <v>10787</v>
      </c>
      <c r="C518" s="133" t="s">
        <v>30261</v>
      </c>
      <c r="D518" s="134" t="s">
        <v>31227</v>
      </c>
      <c r="E518" s="135" t="s">
        <v>30266</v>
      </c>
      <c r="F518" s="140" t="n">
        <v>2.97</v>
      </c>
      <c r="G518" s="136" t="n">
        <f aca="false">VLOOKUP(B518,'TABELA 10-2021'!$A$2:$F$3190,6,0)</f>
        <v>140.36</v>
      </c>
      <c r="H518" s="137" t="n">
        <f aca="false">ROUND(G518*F518,2)</f>
        <v>416.87</v>
      </c>
      <c r="I518" s="138" t="n">
        <f aca="false">H518/$H$1227</f>
        <v>7.34504080013615E-005</v>
      </c>
    </row>
    <row r="519" s="139" customFormat="true" ht="33" hidden="false" customHeight="true" outlineLevel="1" collapsed="false">
      <c r="A519" s="131" t="s">
        <v>31228</v>
      </c>
      <c r="B519" s="132" t="s">
        <v>10789</v>
      </c>
      <c r="C519" s="133" t="s">
        <v>30261</v>
      </c>
      <c r="D519" s="134" t="s">
        <v>31229</v>
      </c>
      <c r="E519" s="135" t="s">
        <v>30266</v>
      </c>
      <c r="F519" s="140" t="n">
        <v>2.97</v>
      </c>
      <c r="G519" s="136" t="n">
        <f aca="false">VLOOKUP(B519,'TABELA 10-2021'!$A$2:$F$3190,6,0)</f>
        <v>166.1</v>
      </c>
      <c r="H519" s="137" t="n">
        <f aca="false">ROUND(G519*F519,2)</f>
        <v>493.32</v>
      </c>
      <c r="I519" s="138" t="n">
        <f aca="false">H519/$H$1227</f>
        <v>8.69205154490169E-005</v>
      </c>
    </row>
    <row r="520" s="139" customFormat="true" ht="33" hidden="false" customHeight="true" outlineLevel="1" collapsed="false">
      <c r="A520" s="131" t="s">
        <v>31230</v>
      </c>
      <c r="B520" s="132" t="s">
        <v>10791</v>
      </c>
      <c r="C520" s="133" t="s">
        <v>30261</v>
      </c>
      <c r="D520" s="134" t="s">
        <v>31231</v>
      </c>
      <c r="E520" s="135" t="s">
        <v>30266</v>
      </c>
      <c r="F520" s="140" t="n">
        <v>2.97</v>
      </c>
      <c r="G520" s="136" t="n">
        <f aca="false">VLOOKUP(B520,'TABELA 10-2021'!$A$2:$F$3190,6,0)</f>
        <v>202</v>
      </c>
      <c r="H520" s="137" t="n">
        <f aca="false">ROUND(G520*F520,2)</f>
        <v>599.94</v>
      </c>
      <c r="I520" s="138" t="n">
        <f aca="false">H520/$H$1227</f>
        <v>0.000105706425927356</v>
      </c>
    </row>
    <row r="521" s="139" customFormat="true" ht="33" hidden="false" customHeight="true" outlineLevel="1" collapsed="false">
      <c r="A521" s="131" t="s">
        <v>31232</v>
      </c>
      <c r="B521" s="132" t="s">
        <v>10793</v>
      </c>
      <c r="C521" s="133" t="s">
        <v>30261</v>
      </c>
      <c r="D521" s="134" t="s">
        <v>31233</v>
      </c>
      <c r="E521" s="135" t="s">
        <v>30266</v>
      </c>
      <c r="F521" s="140" t="n">
        <v>2.97</v>
      </c>
      <c r="G521" s="136" t="n">
        <f aca="false">VLOOKUP(B521,'TABELA 10-2021'!$A$2:$F$3190,6,0)</f>
        <v>247.55</v>
      </c>
      <c r="H521" s="137" t="n">
        <f aca="false">ROUND(G521*F521,2)</f>
        <v>735.22</v>
      </c>
      <c r="I521" s="138" t="n">
        <f aca="false">H521/$H$1227</f>
        <v>0.00012954208499235</v>
      </c>
    </row>
    <row r="522" s="139" customFormat="true" ht="33" hidden="false" customHeight="true" outlineLevel="1" collapsed="false">
      <c r="A522" s="131" t="s">
        <v>31234</v>
      </c>
      <c r="B522" s="132" t="s">
        <v>10795</v>
      </c>
      <c r="C522" s="133" t="s">
        <v>30261</v>
      </c>
      <c r="D522" s="134" t="s">
        <v>31235</v>
      </c>
      <c r="E522" s="135" t="s">
        <v>30266</v>
      </c>
      <c r="F522" s="140" t="n">
        <v>2.97</v>
      </c>
      <c r="G522" s="136" t="n">
        <f aca="false">VLOOKUP(B522,'TABELA 10-2021'!$A$2:$F$3190,6,0)</f>
        <v>377.48</v>
      </c>
      <c r="H522" s="137" t="n">
        <f aca="false">ROUND(G522*F522,2)</f>
        <v>1121.12</v>
      </c>
      <c r="I522" s="138" t="n">
        <f aca="false">H522/$H$1227</f>
        <v>0.000197535733966192</v>
      </c>
    </row>
    <row r="523" s="139" customFormat="true" ht="33" hidden="false" customHeight="true" outlineLevel="1" collapsed="false">
      <c r="A523" s="131" t="s">
        <v>31236</v>
      </c>
      <c r="B523" s="132" t="s">
        <v>10797</v>
      </c>
      <c r="C523" s="133" t="s">
        <v>30261</v>
      </c>
      <c r="D523" s="134" t="s">
        <v>31237</v>
      </c>
      <c r="E523" s="135" t="s">
        <v>30266</v>
      </c>
      <c r="F523" s="140" t="n">
        <v>26.73</v>
      </c>
      <c r="G523" s="136" t="n">
        <f aca="false">VLOOKUP(B523,'TABELA 10-2021'!$A$2:$F$3190,6,0)</f>
        <v>24.39</v>
      </c>
      <c r="H523" s="137" t="n">
        <f aca="false">ROUND(G523*F523,2)</f>
        <v>651.94</v>
      </c>
      <c r="I523" s="138" t="n">
        <f aca="false">H523/$H$1227</f>
        <v>0.000114868565721706</v>
      </c>
    </row>
    <row r="524" s="139" customFormat="true" ht="33" hidden="false" customHeight="true" outlineLevel="1" collapsed="false">
      <c r="A524" s="131" t="s">
        <v>31238</v>
      </c>
      <c r="B524" s="132" t="s">
        <v>10799</v>
      </c>
      <c r="C524" s="133" t="s">
        <v>30261</v>
      </c>
      <c r="D524" s="134" t="s">
        <v>31239</v>
      </c>
      <c r="E524" s="135" t="s">
        <v>30266</v>
      </c>
      <c r="F524" s="140" t="n">
        <v>26.73</v>
      </c>
      <c r="G524" s="136" t="n">
        <f aca="false">VLOOKUP(B524,'TABELA 10-2021'!$A$2:$F$3190,6,0)</f>
        <v>30.72</v>
      </c>
      <c r="H524" s="137" t="n">
        <f aca="false">ROUND(G524*F524,2)</f>
        <v>821.15</v>
      </c>
      <c r="I524" s="138" t="n">
        <f aca="false">H524/$H$1227</f>
        <v>0.000144682521002514</v>
      </c>
    </row>
    <row r="525" s="139" customFormat="true" ht="33" hidden="false" customHeight="true" outlineLevel="1" collapsed="false">
      <c r="A525" s="131" t="s">
        <v>31240</v>
      </c>
      <c r="B525" s="132" t="s">
        <v>10801</v>
      </c>
      <c r="C525" s="133" t="s">
        <v>30261</v>
      </c>
      <c r="D525" s="134" t="s">
        <v>31241</v>
      </c>
      <c r="E525" s="135" t="s">
        <v>30266</v>
      </c>
      <c r="F525" s="140" t="n">
        <v>12.87</v>
      </c>
      <c r="G525" s="136" t="n">
        <f aca="false">VLOOKUP(B525,'TABELA 10-2021'!$A$2:$F$3190,6,0)</f>
        <v>39.07</v>
      </c>
      <c r="H525" s="137" t="n">
        <f aca="false">ROUND(G525*F525,2)</f>
        <v>502.83</v>
      </c>
      <c r="I525" s="138" t="n">
        <f aca="false">H525/$H$1227</f>
        <v>8.85961298614067E-005</v>
      </c>
    </row>
    <row r="526" s="139" customFormat="true" ht="33" hidden="false" customHeight="true" outlineLevel="1" collapsed="false">
      <c r="A526" s="131" t="s">
        <v>31242</v>
      </c>
      <c r="B526" s="132" t="s">
        <v>10803</v>
      </c>
      <c r="C526" s="133" t="s">
        <v>30261</v>
      </c>
      <c r="D526" s="134" t="s">
        <v>31243</v>
      </c>
      <c r="E526" s="135" t="s">
        <v>30266</v>
      </c>
      <c r="F526" s="140" t="n">
        <v>12.87</v>
      </c>
      <c r="G526" s="136" t="n">
        <f aca="false">VLOOKUP(B526,'TABELA 10-2021'!$A$2:$F$3190,6,0)</f>
        <v>44.81</v>
      </c>
      <c r="H526" s="137" t="n">
        <f aca="false">ROUND(G526*F526,2)</f>
        <v>576.7</v>
      </c>
      <c r="I526" s="138" t="n">
        <f aca="false">H526/$H$1227</f>
        <v>0.000101611654219265</v>
      </c>
    </row>
    <row r="527" s="139" customFormat="true" ht="33" hidden="false" customHeight="true" outlineLevel="1" collapsed="false">
      <c r="A527" s="131" t="s">
        <v>31244</v>
      </c>
      <c r="B527" s="132" t="s">
        <v>10805</v>
      </c>
      <c r="C527" s="133" t="s">
        <v>30261</v>
      </c>
      <c r="D527" s="134" t="s">
        <v>31245</v>
      </c>
      <c r="E527" s="135" t="s">
        <v>30266</v>
      </c>
      <c r="F527" s="140" t="n">
        <v>12.87</v>
      </c>
      <c r="G527" s="136" t="n">
        <f aca="false">VLOOKUP(B527,'TABELA 10-2021'!$A$2:$F$3190,6,0)</f>
        <v>52.97</v>
      </c>
      <c r="H527" s="137" t="n">
        <f aca="false">ROUND(G527*F527,2)</f>
        <v>681.72</v>
      </c>
      <c r="I527" s="138" t="n">
        <f aca="false">H527/$H$1227</f>
        <v>0.000120115652703932</v>
      </c>
    </row>
    <row r="528" s="139" customFormat="true" ht="33" hidden="false" customHeight="true" outlineLevel="1" collapsed="false">
      <c r="A528" s="131" t="s">
        <v>31246</v>
      </c>
      <c r="B528" s="132" t="s">
        <v>10807</v>
      </c>
      <c r="C528" s="133" t="s">
        <v>30261</v>
      </c>
      <c r="D528" s="134" t="s">
        <v>31247</v>
      </c>
      <c r="E528" s="135" t="s">
        <v>30266</v>
      </c>
      <c r="F528" s="140" t="n">
        <v>7.92</v>
      </c>
      <c r="G528" s="136" t="n">
        <f aca="false">VLOOKUP(B528,'TABELA 10-2021'!$A$2:$F$3190,6,0)</f>
        <v>69.51</v>
      </c>
      <c r="H528" s="137" t="n">
        <f aca="false">ROUND(G528*F528,2)</f>
        <v>550.52</v>
      </c>
      <c r="I528" s="138" t="n">
        <f aca="false">H528/$H$1227</f>
        <v>9.69988692228022E-005</v>
      </c>
    </row>
    <row r="529" s="139" customFormat="true" ht="33" hidden="false" customHeight="true" outlineLevel="1" collapsed="false">
      <c r="A529" s="131" t="s">
        <v>31248</v>
      </c>
      <c r="B529" s="132" t="s">
        <v>10809</v>
      </c>
      <c r="C529" s="133" t="s">
        <v>30261</v>
      </c>
      <c r="D529" s="134" t="s">
        <v>31249</v>
      </c>
      <c r="E529" s="135" t="s">
        <v>30266</v>
      </c>
      <c r="F529" s="140" t="n">
        <v>7.92</v>
      </c>
      <c r="G529" s="136" t="n">
        <f aca="false">VLOOKUP(B529,'TABELA 10-2021'!$A$2:$F$3190,6,0)</f>
        <v>82.37</v>
      </c>
      <c r="H529" s="137" t="n">
        <f aca="false">ROUND(G529*F529,2)</f>
        <v>652.37</v>
      </c>
      <c r="I529" s="138" t="n">
        <f aca="false">H529/$H$1227</f>
        <v>0.000114944329570006</v>
      </c>
    </row>
    <row r="530" s="139" customFormat="true" ht="33" hidden="false" customHeight="true" outlineLevel="1" collapsed="false">
      <c r="A530" s="131" t="s">
        <v>31250</v>
      </c>
      <c r="B530" s="132" t="s">
        <v>10811</v>
      </c>
      <c r="C530" s="133" t="s">
        <v>30261</v>
      </c>
      <c r="D530" s="134" t="s">
        <v>31251</v>
      </c>
      <c r="E530" s="135" t="s">
        <v>30266</v>
      </c>
      <c r="F530" s="140" t="n">
        <v>7.92</v>
      </c>
      <c r="G530" s="136" t="n">
        <f aca="false">VLOOKUP(B530,'TABELA 10-2021'!$A$2:$F$3190,6,0)</f>
        <v>103.64</v>
      </c>
      <c r="H530" s="137" t="n">
        <f aca="false">ROUND(G530*F530,2)</f>
        <v>820.83</v>
      </c>
      <c r="I530" s="138" t="n">
        <f aca="false">H530/$H$1227</f>
        <v>0.00014462613860378</v>
      </c>
    </row>
    <row r="531" s="139" customFormat="true" ht="33" hidden="false" customHeight="true" outlineLevel="1" collapsed="false">
      <c r="A531" s="131" t="s">
        <v>31252</v>
      </c>
      <c r="B531" s="132" t="s">
        <v>10813</v>
      </c>
      <c r="C531" s="133" t="s">
        <v>30261</v>
      </c>
      <c r="D531" s="134" t="s">
        <v>31253</v>
      </c>
      <c r="E531" s="135" t="s">
        <v>30266</v>
      </c>
      <c r="F531" s="140" t="n">
        <v>53.46</v>
      </c>
      <c r="G531" s="136" t="n">
        <f aca="false">VLOOKUP(B531,'TABELA 10-2021'!$A$2:$F$3190,6,0)</f>
        <v>21.54</v>
      </c>
      <c r="H531" s="137" t="n">
        <f aca="false">ROUND(G531*F531,2)</f>
        <v>1151.53</v>
      </c>
      <c r="I531" s="138" t="n">
        <f aca="false">H531/$H$1227</f>
        <v>0.000202893823795926</v>
      </c>
    </row>
    <row r="532" s="139" customFormat="true" ht="33" hidden="false" customHeight="true" outlineLevel="1" collapsed="false">
      <c r="A532" s="131" t="s">
        <v>31254</v>
      </c>
      <c r="B532" s="132" t="s">
        <v>10815</v>
      </c>
      <c r="C532" s="133" t="s">
        <v>30261</v>
      </c>
      <c r="D532" s="134" t="s">
        <v>31255</v>
      </c>
      <c r="E532" s="135" t="s">
        <v>30266</v>
      </c>
      <c r="F532" s="140" t="n">
        <v>53.46</v>
      </c>
      <c r="G532" s="136" t="n">
        <f aca="false">VLOOKUP(B532,'TABELA 10-2021'!$A$2:$F$3190,6,0)</f>
        <v>26.46</v>
      </c>
      <c r="H532" s="137" t="n">
        <f aca="false">ROUND(G532*F532,2)</f>
        <v>1414.55</v>
      </c>
      <c r="I532" s="138" t="n">
        <f aca="false">H532/$H$1227</f>
        <v>0.000249236631655734</v>
      </c>
    </row>
    <row r="533" s="139" customFormat="true" ht="33" hidden="false" customHeight="true" outlineLevel="1" collapsed="false">
      <c r="A533" s="131" t="s">
        <v>31256</v>
      </c>
      <c r="B533" s="132" t="s">
        <v>10817</v>
      </c>
      <c r="C533" s="133" t="s">
        <v>30261</v>
      </c>
      <c r="D533" s="134" t="s">
        <v>30729</v>
      </c>
      <c r="E533" s="135" t="s">
        <v>30266</v>
      </c>
      <c r="F533" s="140" t="n">
        <v>12.87</v>
      </c>
      <c r="G533" s="136" t="n">
        <f aca="false">VLOOKUP(B533,'TABELA 10-2021'!$A$2:$F$3190,6,0)</f>
        <v>15.87</v>
      </c>
      <c r="H533" s="137" t="n">
        <f aca="false">ROUND(G533*F533,2)</f>
        <v>204.25</v>
      </c>
      <c r="I533" s="138" t="n">
        <f aca="false">H533/$H$1227</f>
        <v>3.59878279422316E-005</v>
      </c>
    </row>
    <row r="534" s="139" customFormat="true" ht="33" hidden="false" customHeight="true" outlineLevel="1" collapsed="false">
      <c r="A534" s="131" t="s">
        <v>31257</v>
      </c>
      <c r="B534" s="132" t="s">
        <v>10820</v>
      </c>
      <c r="C534" s="133" t="s">
        <v>30261</v>
      </c>
      <c r="D534" s="134" t="s">
        <v>31258</v>
      </c>
      <c r="E534" s="135" t="s">
        <v>30263</v>
      </c>
      <c r="F534" s="140" t="n">
        <v>0.99</v>
      </c>
      <c r="G534" s="136" t="n">
        <f aca="false">VLOOKUP(B534,'TABELA 10-2021'!$A$2:$F$3190,6,0)</f>
        <v>1073.16</v>
      </c>
      <c r="H534" s="137" t="n">
        <f aca="false">ROUND(G534*F534,2)</f>
        <v>1062.43</v>
      </c>
      <c r="I534" s="138" t="n">
        <f aca="false">H534/$H$1227</f>
        <v>0.000187194849648299</v>
      </c>
    </row>
    <row r="535" s="139" customFormat="true" ht="33" hidden="false" customHeight="true" outlineLevel="1" collapsed="false">
      <c r="A535" s="131" t="s">
        <v>31259</v>
      </c>
      <c r="B535" s="132" t="s">
        <v>10822</v>
      </c>
      <c r="C535" s="133" t="s">
        <v>30261</v>
      </c>
      <c r="D535" s="134" t="s">
        <v>31260</v>
      </c>
      <c r="E535" s="135" t="s">
        <v>15074</v>
      </c>
      <c r="F535" s="140" t="n">
        <v>1</v>
      </c>
      <c r="G535" s="136" t="n">
        <f aca="false">VLOOKUP(B535,'TABELA 10-2021'!$A$2:$F$3190,6,0)</f>
        <v>312.29</v>
      </c>
      <c r="H535" s="137" t="n">
        <f aca="false">ROUND(G535*F535,2)</f>
        <v>312.29</v>
      </c>
      <c r="I535" s="138" t="n">
        <f aca="false">H535/$H$1227</f>
        <v>5.50239353149548E-005</v>
      </c>
    </row>
    <row r="536" s="139" customFormat="true" ht="33" hidden="false" customHeight="true" outlineLevel="1" collapsed="false">
      <c r="A536" s="131" t="s">
        <v>31261</v>
      </c>
      <c r="B536" s="132" t="s">
        <v>10824</v>
      </c>
      <c r="C536" s="133" t="s">
        <v>30261</v>
      </c>
      <c r="D536" s="134" t="s">
        <v>31262</v>
      </c>
      <c r="E536" s="135" t="s">
        <v>15074</v>
      </c>
      <c r="F536" s="140" t="n">
        <v>1</v>
      </c>
      <c r="G536" s="136" t="n">
        <f aca="false">VLOOKUP(B536,'TABELA 10-2021'!$A$2:$F$3190,6,0)</f>
        <v>606.31</v>
      </c>
      <c r="H536" s="137" t="n">
        <f aca="false">ROUND(G536*F536,2)</f>
        <v>606.31</v>
      </c>
      <c r="I536" s="138" t="n">
        <f aca="false">H536/$H$1227</f>
        <v>0.000106828788052164</v>
      </c>
    </row>
    <row r="537" s="139" customFormat="true" ht="33" hidden="false" customHeight="true" outlineLevel="1" collapsed="false">
      <c r="A537" s="131" t="s">
        <v>31263</v>
      </c>
      <c r="B537" s="132" t="s">
        <v>10826</v>
      </c>
      <c r="C537" s="133" t="s">
        <v>30261</v>
      </c>
      <c r="D537" s="134" t="s">
        <v>31264</v>
      </c>
      <c r="E537" s="135" t="s">
        <v>15074</v>
      </c>
      <c r="F537" s="140" t="n">
        <v>1</v>
      </c>
      <c r="G537" s="136" t="n">
        <f aca="false">VLOOKUP(B537,'TABELA 10-2021'!$A$2:$F$3190,6,0)</f>
        <v>777.52</v>
      </c>
      <c r="H537" s="137" t="n">
        <f aca="false">ROUND(G537*F537,2)</f>
        <v>777.52</v>
      </c>
      <c r="I537" s="138" t="n">
        <f aca="false">H537/$H$1227</f>
        <v>0.000136995133325062</v>
      </c>
    </row>
    <row r="538" s="139" customFormat="true" ht="33" hidden="false" customHeight="true" outlineLevel="1" collapsed="false">
      <c r="A538" s="131" t="s">
        <v>31265</v>
      </c>
      <c r="B538" s="132" t="s">
        <v>10828</v>
      </c>
      <c r="C538" s="133" t="s">
        <v>30261</v>
      </c>
      <c r="D538" s="134" t="s">
        <v>31266</v>
      </c>
      <c r="E538" s="135" t="s">
        <v>15074</v>
      </c>
      <c r="F538" s="140" t="n">
        <v>1</v>
      </c>
      <c r="G538" s="136" t="n">
        <f aca="false">VLOOKUP(B538,'TABELA 10-2021'!$A$2:$F$3190,6,0)</f>
        <v>1944.5</v>
      </c>
      <c r="H538" s="137" t="n">
        <f aca="false">ROUND(G538*F538,2)</f>
        <v>1944.5</v>
      </c>
      <c r="I538" s="138" t="n">
        <f aca="false">H538/$H$1227</f>
        <v>0.000342611169809887</v>
      </c>
    </row>
    <row r="539" s="139" customFormat="true" ht="33" hidden="false" customHeight="true" outlineLevel="1" collapsed="false">
      <c r="A539" s="131" t="s">
        <v>31267</v>
      </c>
      <c r="B539" s="132" t="s">
        <v>10830</v>
      </c>
      <c r="C539" s="133" t="s">
        <v>30261</v>
      </c>
      <c r="D539" s="134" t="s">
        <v>31268</v>
      </c>
      <c r="E539" s="135" t="s">
        <v>15074</v>
      </c>
      <c r="F539" s="140" t="n">
        <v>1</v>
      </c>
      <c r="G539" s="136" t="n">
        <f aca="false">VLOOKUP(B539,'TABELA 10-2021'!$A$2:$F$3190,6,0)</f>
        <v>102.79</v>
      </c>
      <c r="H539" s="137" t="n">
        <f aca="false">ROUND(G539*F539,2)</f>
        <v>102.79</v>
      </c>
      <c r="I539" s="138" t="n">
        <f aca="false">H539/$H$1227</f>
        <v>1.81110836434859E-005</v>
      </c>
    </row>
    <row r="540" s="139" customFormat="true" ht="33" hidden="false" customHeight="true" outlineLevel="1" collapsed="false">
      <c r="A540" s="131" t="s">
        <v>31269</v>
      </c>
      <c r="B540" s="132" t="s">
        <v>10833</v>
      </c>
      <c r="C540" s="133" t="s">
        <v>30261</v>
      </c>
      <c r="D540" s="134" t="s">
        <v>31270</v>
      </c>
      <c r="E540" s="135" t="s">
        <v>15074</v>
      </c>
      <c r="F540" s="140" t="n">
        <v>1</v>
      </c>
      <c r="G540" s="136" t="n">
        <f aca="false">VLOOKUP(B540,'TABELA 10-2021'!$A$2:$F$3190,6,0)</f>
        <v>518.86</v>
      </c>
      <c r="H540" s="137" t="n">
        <f aca="false">ROUND(G540*F540,2)</f>
        <v>518.86</v>
      </c>
      <c r="I540" s="138" t="n">
        <f aca="false">H540/$H$1227</f>
        <v>9.14205356480112E-005</v>
      </c>
    </row>
    <row r="541" s="139" customFormat="true" ht="33" hidden="false" customHeight="true" outlineLevel="1" collapsed="false">
      <c r="A541" s="131" t="s">
        <v>31271</v>
      </c>
      <c r="B541" s="132" t="s">
        <v>10835</v>
      </c>
      <c r="C541" s="133" t="s">
        <v>30261</v>
      </c>
      <c r="D541" s="134" t="s">
        <v>31272</v>
      </c>
      <c r="E541" s="135" t="s">
        <v>15074</v>
      </c>
      <c r="F541" s="140" t="n">
        <v>1</v>
      </c>
      <c r="G541" s="136" t="n">
        <f aca="false">VLOOKUP(B541,'TABELA 10-2021'!$A$2:$F$3190,6,0)</f>
        <v>1350.5</v>
      </c>
      <c r="H541" s="137" t="n">
        <f aca="false">ROUND(G541*F541,2)</f>
        <v>1350.5</v>
      </c>
      <c r="I541" s="138" t="n">
        <f aca="false">H541/$H$1227</f>
        <v>0.000237951342159039</v>
      </c>
    </row>
    <row r="542" s="139" customFormat="true" ht="33" hidden="false" customHeight="true" outlineLevel="1" collapsed="false">
      <c r="A542" s="131" t="s">
        <v>31273</v>
      </c>
      <c r="B542" s="132" t="s">
        <v>10837</v>
      </c>
      <c r="C542" s="133" t="s">
        <v>30261</v>
      </c>
      <c r="D542" s="134" t="s">
        <v>31274</v>
      </c>
      <c r="E542" s="135" t="s">
        <v>15074</v>
      </c>
      <c r="F542" s="140" t="n">
        <v>1</v>
      </c>
      <c r="G542" s="136" t="n">
        <f aca="false">VLOOKUP(B542,'TABELA 10-2021'!$A$2:$F$3190,6,0)</f>
        <v>1872.04</v>
      </c>
      <c r="H542" s="137" t="n">
        <f aca="false">ROUND(G542*F542,2)</f>
        <v>1872.04</v>
      </c>
      <c r="I542" s="138" t="n">
        <f aca="false">H542/$H$1227</f>
        <v>0.000329844080396452</v>
      </c>
    </row>
    <row r="543" s="139" customFormat="true" ht="33" hidden="false" customHeight="true" outlineLevel="1" collapsed="false">
      <c r="A543" s="131" t="s">
        <v>31275</v>
      </c>
      <c r="B543" s="132" t="s">
        <v>10839</v>
      </c>
      <c r="C543" s="133" t="s">
        <v>30261</v>
      </c>
      <c r="D543" s="134" t="s">
        <v>31276</v>
      </c>
      <c r="E543" s="135" t="s">
        <v>15074</v>
      </c>
      <c r="F543" s="140" t="n">
        <v>1</v>
      </c>
      <c r="G543" s="136" t="n">
        <f aca="false">VLOOKUP(B543,'TABELA 10-2021'!$A$2:$F$3190,6,0)</f>
        <v>3963.82</v>
      </c>
      <c r="H543" s="137" t="n">
        <f aca="false">ROUND(G543*F543,2)</f>
        <v>3963.82</v>
      </c>
      <c r="I543" s="138" t="n">
        <f aca="false">H543/$H$1227</f>
        <v>0.000698405249223875</v>
      </c>
    </row>
    <row r="544" s="139" customFormat="true" ht="33" hidden="false" customHeight="true" outlineLevel="1" collapsed="false">
      <c r="A544" s="131" t="s">
        <v>31277</v>
      </c>
      <c r="B544" s="132" t="s">
        <v>10841</v>
      </c>
      <c r="C544" s="133" t="s">
        <v>30261</v>
      </c>
      <c r="D544" s="134" t="s">
        <v>31278</v>
      </c>
      <c r="E544" s="135" t="s">
        <v>15074</v>
      </c>
      <c r="F544" s="140" t="n">
        <v>1</v>
      </c>
      <c r="G544" s="136" t="n">
        <f aca="false">VLOOKUP(B544,'TABELA 10-2021'!$A$2:$F$3190,6,0)</f>
        <v>458.25</v>
      </c>
      <c r="H544" s="137" t="n">
        <f aca="false">ROUND(G544*F544,2)</f>
        <v>458.25</v>
      </c>
      <c r="I544" s="138" t="n">
        <f aca="false">H544/$H$1227</f>
        <v>8.07413569377118E-005</v>
      </c>
    </row>
    <row r="545" s="139" customFormat="true" ht="33" hidden="false" customHeight="true" outlineLevel="1" collapsed="false">
      <c r="A545" s="131" t="s">
        <v>31279</v>
      </c>
      <c r="B545" s="132" t="s">
        <v>10843</v>
      </c>
      <c r="C545" s="133" t="s">
        <v>30261</v>
      </c>
      <c r="D545" s="134" t="s">
        <v>31280</v>
      </c>
      <c r="E545" s="135" t="s">
        <v>15074</v>
      </c>
      <c r="F545" s="140" t="n">
        <v>1</v>
      </c>
      <c r="G545" s="136" t="n">
        <f aca="false">VLOOKUP(B545,'TABELA 10-2021'!$A$2:$F$3190,6,0)</f>
        <v>2078.21</v>
      </c>
      <c r="H545" s="137" t="n">
        <f aca="false">ROUND(G545*F545,2)</f>
        <v>2078.21</v>
      </c>
      <c r="I545" s="138" t="n">
        <f aca="false">H545/$H$1227</f>
        <v>0.00036617020273109</v>
      </c>
    </row>
    <row r="546" s="139" customFormat="true" ht="33" hidden="false" customHeight="true" outlineLevel="1" collapsed="false">
      <c r="A546" s="131" t="s">
        <v>31281</v>
      </c>
      <c r="B546" s="132" t="s">
        <v>10845</v>
      </c>
      <c r="C546" s="133" t="s">
        <v>30261</v>
      </c>
      <c r="D546" s="134" t="s">
        <v>31282</v>
      </c>
      <c r="E546" s="135" t="s">
        <v>15074</v>
      </c>
      <c r="F546" s="140" t="n">
        <v>1</v>
      </c>
      <c r="G546" s="136" t="n">
        <f aca="false">VLOOKUP(B546,'TABELA 10-2021'!$A$2:$F$3190,6,0)</f>
        <v>437.54</v>
      </c>
      <c r="H546" s="137" t="n">
        <f aca="false">ROUND(G546*F546,2)</f>
        <v>437.54</v>
      </c>
      <c r="I546" s="138" t="n">
        <f aca="false">H546/$H$1227</f>
        <v>7.70923585696158E-005</v>
      </c>
    </row>
    <row r="547" s="139" customFormat="true" ht="33" hidden="false" customHeight="true" outlineLevel="1" collapsed="false">
      <c r="A547" s="131" t="s">
        <v>31283</v>
      </c>
      <c r="B547" s="132" t="s">
        <v>10847</v>
      </c>
      <c r="C547" s="133" t="s">
        <v>30261</v>
      </c>
      <c r="D547" s="134" t="s">
        <v>31284</v>
      </c>
      <c r="E547" s="135" t="s">
        <v>15074</v>
      </c>
      <c r="F547" s="140" t="n">
        <v>1</v>
      </c>
      <c r="G547" s="136" t="n">
        <f aca="false">VLOOKUP(B547,'TABELA 10-2021'!$A$2:$F$3190,6,0)</f>
        <v>499.35</v>
      </c>
      <c r="H547" s="137" t="n">
        <f aca="false">ROUND(G547*F547,2)</f>
        <v>499.35</v>
      </c>
      <c r="I547" s="138" t="n">
        <f aca="false">H547/$H$1227</f>
        <v>8.79829712751694E-005</v>
      </c>
    </row>
    <row r="548" s="139" customFormat="true" ht="33" hidden="false" customHeight="true" outlineLevel="1" collapsed="false">
      <c r="A548" s="131" t="s">
        <v>31285</v>
      </c>
      <c r="B548" s="132" t="s">
        <v>10849</v>
      </c>
      <c r="C548" s="133" t="s">
        <v>30261</v>
      </c>
      <c r="D548" s="134" t="s">
        <v>31286</v>
      </c>
      <c r="E548" s="135" t="s">
        <v>15074</v>
      </c>
      <c r="F548" s="140" t="n">
        <v>1</v>
      </c>
      <c r="G548" s="136" t="n">
        <f aca="false">VLOOKUP(B548,'TABELA 10-2021'!$A$2:$F$3190,6,0)</f>
        <v>468.46</v>
      </c>
      <c r="H548" s="137" t="n">
        <f aca="false">ROUND(G548*F548,2)</f>
        <v>468.46</v>
      </c>
      <c r="I548" s="138" t="n">
        <f aca="false">H548/$H$1227</f>
        <v>8.25403078473333E-005</v>
      </c>
    </row>
    <row r="549" s="139" customFormat="true" ht="33" hidden="false" customHeight="true" outlineLevel="1" collapsed="false">
      <c r="A549" s="131" t="s">
        <v>31287</v>
      </c>
      <c r="B549" s="132" t="s">
        <v>10851</v>
      </c>
      <c r="C549" s="133" t="s">
        <v>30261</v>
      </c>
      <c r="D549" s="134" t="s">
        <v>31288</v>
      </c>
      <c r="E549" s="135" t="s">
        <v>15074</v>
      </c>
      <c r="F549" s="140" t="n">
        <v>1</v>
      </c>
      <c r="G549" s="136" t="n">
        <f aca="false">VLOOKUP(B549,'TABELA 10-2021'!$A$2:$F$3190,6,0)</f>
        <v>491.38</v>
      </c>
      <c r="H549" s="137" t="n">
        <f aca="false">ROUND(G549*F549,2)</f>
        <v>491.38</v>
      </c>
      <c r="I549" s="138" t="n">
        <f aca="false">H549/$H$1227</f>
        <v>8.65786971566892E-005</v>
      </c>
    </row>
    <row r="550" s="139" customFormat="true" ht="33" hidden="false" customHeight="true" outlineLevel="1" collapsed="false">
      <c r="A550" s="131" t="s">
        <v>31289</v>
      </c>
      <c r="B550" s="132" t="s">
        <v>10854</v>
      </c>
      <c r="C550" s="133" t="s">
        <v>30261</v>
      </c>
      <c r="D550" s="134" t="s">
        <v>31290</v>
      </c>
      <c r="E550" s="135" t="s">
        <v>30266</v>
      </c>
      <c r="F550" s="140" t="n">
        <v>5.94</v>
      </c>
      <c r="G550" s="136" t="n">
        <f aca="false">VLOOKUP(B550,'TABELA 10-2021'!$A$2:$F$3190,6,0)</f>
        <v>20.94</v>
      </c>
      <c r="H550" s="137" t="n">
        <f aca="false">ROUND(G550*F550,2)</f>
        <v>124.38</v>
      </c>
      <c r="I550" s="138" t="n">
        <f aca="false">H550/$H$1227</f>
        <v>2.19151336081017E-005</v>
      </c>
    </row>
    <row r="551" s="139" customFormat="true" ht="33" hidden="false" customHeight="true" outlineLevel="1" collapsed="false">
      <c r="A551" s="131" t="s">
        <v>31291</v>
      </c>
      <c r="B551" s="132" t="s">
        <v>10856</v>
      </c>
      <c r="C551" s="133" t="s">
        <v>30261</v>
      </c>
      <c r="D551" s="134" t="s">
        <v>31292</v>
      </c>
      <c r="E551" s="135" t="s">
        <v>30266</v>
      </c>
      <c r="F551" s="140" t="n">
        <v>5.94</v>
      </c>
      <c r="G551" s="136" t="n">
        <f aca="false">VLOOKUP(B551,'TABELA 10-2021'!$A$2:$F$3190,6,0)</f>
        <v>36.44</v>
      </c>
      <c r="H551" s="137" t="n">
        <f aca="false">ROUND(G551*F551,2)</f>
        <v>216.45</v>
      </c>
      <c r="I551" s="138" t="n">
        <f aca="false">H551/$H$1227</f>
        <v>3.8137406893983E-005</v>
      </c>
    </row>
    <row r="552" s="139" customFormat="true" ht="33" hidden="false" customHeight="true" outlineLevel="1" collapsed="false">
      <c r="A552" s="131" t="s">
        <v>31293</v>
      </c>
      <c r="B552" s="132" t="s">
        <v>10858</v>
      </c>
      <c r="C552" s="133" t="s">
        <v>30261</v>
      </c>
      <c r="D552" s="134" t="s">
        <v>31294</v>
      </c>
      <c r="E552" s="135" t="s">
        <v>30266</v>
      </c>
      <c r="F552" s="140" t="n">
        <v>1.98</v>
      </c>
      <c r="G552" s="136" t="n">
        <f aca="false">VLOOKUP(B552,'TABELA 10-2021'!$A$2:$F$3190,6,0)</f>
        <v>47.68</v>
      </c>
      <c r="H552" s="137" t="n">
        <f aca="false">ROUND(G552*F552,2)</f>
        <v>94.41</v>
      </c>
      <c r="I552" s="138" t="n">
        <f aca="false">H552/$H$1227</f>
        <v>1.66345695766271E-005</v>
      </c>
    </row>
    <row r="553" s="139" customFormat="true" ht="33" hidden="false" customHeight="true" outlineLevel="1" collapsed="false">
      <c r="A553" s="131" t="s">
        <v>31295</v>
      </c>
      <c r="B553" s="132" t="s">
        <v>10860</v>
      </c>
      <c r="C553" s="133" t="s">
        <v>30261</v>
      </c>
      <c r="D553" s="134" t="s">
        <v>31296</v>
      </c>
      <c r="E553" s="135" t="s">
        <v>30266</v>
      </c>
      <c r="F553" s="140" t="n">
        <v>1.98</v>
      </c>
      <c r="G553" s="136" t="n">
        <f aca="false">VLOOKUP(B553,'TABELA 10-2021'!$A$2:$F$3190,6,0)</f>
        <v>70</v>
      </c>
      <c r="H553" s="137" t="n">
        <f aca="false">ROUND(G553*F553,2)</f>
        <v>138.6</v>
      </c>
      <c r="I553" s="138" t="n">
        <f aca="false">H553/$H$1227</f>
        <v>2.44206264518644E-005</v>
      </c>
    </row>
    <row r="554" s="139" customFormat="true" ht="33" hidden="false" customHeight="true" outlineLevel="1" collapsed="false">
      <c r="A554" s="131" t="s">
        <v>31297</v>
      </c>
      <c r="B554" s="132" t="s">
        <v>10862</v>
      </c>
      <c r="C554" s="133" t="s">
        <v>30261</v>
      </c>
      <c r="D554" s="134" t="s">
        <v>31298</v>
      </c>
      <c r="E554" s="135" t="s">
        <v>30266</v>
      </c>
      <c r="F554" s="140" t="n">
        <v>1.98</v>
      </c>
      <c r="G554" s="136" t="n">
        <f aca="false">VLOOKUP(B554,'TABELA 10-2021'!$A$2:$F$3190,6,0)</f>
        <v>254.02</v>
      </c>
      <c r="H554" s="137" t="n">
        <f aca="false">ROUND(G554*F554,2)</f>
        <v>502.96</v>
      </c>
      <c r="I554" s="138" t="n">
        <f aca="false">H554/$H$1227</f>
        <v>8.86190352108926E-005</v>
      </c>
    </row>
    <row r="555" s="139" customFormat="true" ht="33" hidden="false" customHeight="true" outlineLevel="1" collapsed="false">
      <c r="A555" s="131" t="s">
        <v>31299</v>
      </c>
      <c r="B555" s="132" t="s">
        <v>10864</v>
      </c>
      <c r="C555" s="133" t="s">
        <v>30261</v>
      </c>
      <c r="D555" s="134" t="s">
        <v>31300</v>
      </c>
      <c r="E555" s="135" t="s">
        <v>30266</v>
      </c>
      <c r="F555" s="140" t="n">
        <v>1.98</v>
      </c>
      <c r="G555" s="136" t="n">
        <f aca="false">VLOOKUP(B555,'TABELA 10-2021'!$A$2:$F$3190,6,0)</f>
        <v>401.48</v>
      </c>
      <c r="H555" s="137" t="n">
        <f aca="false">ROUND(G555*F555,2)</f>
        <v>794.93</v>
      </c>
      <c r="I555" s="138" t="n">
        <f aca="false">H555/$H$1227</f>
        <v>0.000140062688206209</v>
      </c>
    </row>
    <row r="556" s="139" customFormat="true" ht="33" hidden="false" customHeight="true" outlineLevel="1" collapsed="false">
      <c r="A556" s="131" t="s">
        <v>31301</v>
      </c>
      <c r="B556" s="132" t="s">
        <v>10866</v>
      </c>
      <c r="C556" s="133" t="s">
        <v>30261</v>
      </c>
      <c r="D556" s="134" t="s">
        <v>31302</v>
      </c>
      <c r="E556" s="135" t="s">
        <v>30266</v>
      </c>
      <c r="F556" s="140" t="n">
        <v>1.98</v>
      </c>
      <c r="G556" s="136" t="n">
        <f aca="false">VLOOKUP(B556,'TABELA 10-2021'!$A$2:$F$3190,6,0)</f>
        <v>593.98</v>
      </c>
      <c r="H556" s="137" t="n">
        <f aca="false">ROUND(G556*F556,2)</f>
        <v>1176.08</v>
      </c>
      <c r="I556" s="138" t="n">
        <f aca="false">H556/$H$1227</f>
        <v>0.000207219410948836</v>
      </c>
    </row>
    <row r="557" s="139" customFormat="true" ht="33" hidden="false" customHeight="true" outlineLevel="1" collapsed="false">
      <c r="A557" s="131" t="s">
        <v>31303</v>
      </c>
      <c r="B557" s="132" t="s">
        <v>10868</v>
      </c>
      <c r="C557" s="133" t="s">
        <v>30261</v>
      </c>
      <c r="D557" s="134" t="s">
        <v>31304</v>
      </c>
      <c r="E557" s="135" t="s">
        <v>30266</v>
      </c>
      <c r="F557" s="140" t="n">
        <v>1.98</v>
      </c>
      <c r="G557" s="136" t="n">
        <f aca="false">VLOOKUP(B557,'TABELA 10-2021'!$A$2:$F$3190,6,0)</f>
        <v>317.93</v>
      </c>
      <c r="H557" s="137" t="n">
        <f aca="false">ROUND(G557*F557,2)</f>
        <v>629.5</v>
      </c>
      <c r="I557" s="138" t="n">
        <f aca="false">H557/$H$1227</f>
        <v>0.000110914750010452</v>
      </c>
    </row>
    <row r="558" s="139" customFormat="true" ht="33" hidden="false" customHeight="true" outlineLevel="1" collapsed="false">
      <c r="A558" s="131" t="s">
        <v>31305</v>
      </c>
      <c r="B558" s="132" t="s">
        <v>10871</v>
      </c>
      <c r="C558" s="133" t="s">
        <v>30261</v>
      </c>
      <c r="D558" s="134" t="s">
        <v>31306</v>
      </c>
      <c r="E558" s="135" t="s">
        <v>30266</v>
      </c>
      <c r="F558" s="140" t="n">
        <v>12.87</v>
      </c>
      <c r="G558" s="136" t="n">
        <f aca="false">VLOOKUP(B558,'TABELA 10-2021'!$A$2:$F$3190,6,0)</f>
        <v>30.72</v>
      </c>
      <c r="H558" s="137" t="n">
        <f aca="false">ROUND(G558*F558,2)</f>
        <v>395.37</v>
      </c>
      <c r="I558" s="138" t="n">
        <f aca="false">H558/$H$1227</f>
        <v>6.96622155863898E-005</v>
      </c>
    </row>
    <row r="559" s="139" customFormat="true" ht="33" hidden="false" customHeight="true" outlineLevel="1" collapsed="false">
      <c r="A559" s="131" t="s">
        <v>31307</v>
      </c>
      <c r="B559" s="132" t="s">
        <v>10873</v>
      </c>
      <c r="C559" s="133" t="s">
        <v>30261</v>
      </c>
      <c r="D559" s="134" t="s">
        <v>31308</v>
      </c>
      <c r="E559" s="135" t="s">
        <v>30266</v>
      </c>
      <c r="F559" s="140" t="n">
        <v>7.92</v>
      </c>
      <c r="G559" s="136" t="n">
        <f aca="false">VLOOKUP(B559,'TABELA 10-2021'!$A$2:$F$3190,6,0)</f>
        <v>5.42</v>
      </c>
      <c r="H559" s="137" t="n">
        <f aca="false">ROUND(G559*F559,2)</f>
        <v>42.93</v>
      </c>
      <c r="I559" s="138" t="n">
        <f aca="false">H559/$H$1227</f>
        <v>7.56405118022033E-006</v>
      </c>
    </row>
    <row r="560" s="139" customFormat="true" ht="33" hidden="false" customHeight="true" outlineLevel="1" collapsed="false">
      <c r="A560" s="131" t="s">
        <v>31309</v>
      </c>
      <c r="B560" s="132" t="s">
        <v>10875</v>
      </c>
      <c r="C560" s="133" t="s">
        <v>30261</v>
      </c>
      <c r="D560" s="134" t="s">
        <v>31310</v>
      </c>
      <c r="E560" s="135" t="s">
        <v>30266</v>
      </c>
      <c r="F560" s="140" t="n">
        <v>26.73</v>
      </c>
      <c r="G560" s="136" t="n">
        <f aca="false">VLOOKUP(B560,'TABELA 10-2021'!$A$2:$F$3190,6,0)</f>
        <v>11.47</v>
      </c>
      <c r="H560" s="137" t="n">
        <f aca="false">ROUND(G560*F560,2)</f>
        <v>306.59</v>
      </c>
      <c r="I560" s="138" t="n">
        <f aca="false">H560/$H$1227</f>
        <v>5.40196238374971E-005</v>
      </c>
    </row>
    <row r="561" s="139" customFormat="true" ht="33" hidden="false" customHeight="true" outlineLevel="1" collapsed="false">
      <c r="A561" s="131" t="s">
        <v>31311</v>
      </c>
      <c r="B561" s="132" t="s">
        <v>10877</v>
      </c>
      <c r="C561" s="133" t="s">
        <v>30261</v>
      </c>
      <c r="D561" s="134" t="s">
        <v>31312</v>
      </c>
      <c r="E561" s="135" t="s">
        <v>30266</v>
      </c>
      <c r="F561" s="140" t="n">
        <v>26.73</v>
      </c>
      <c r="G561" s="136" t="n">
        <f aca="false">VLOOKUP(B561,'TABELA 10-2021'!$A$2:$F$3190,6,0)</f>
        <v>17.56</v>
      </c>
      <c r="H561" s="137" t="n">
        <f aca="false">ROUND(G561*F561,2)</f>
        <v>469.38</v>
      </c>
      <c r="I561" s="138" t="n">
        <f aca="false">H561/$H$1227</f>
        <v>8.27024072436948E-005</v>
      </c>
    </row>
    <row r="562" s="139" customFormat="true" ht="33" hidden="false" customHeight="true" outlineLevel="1" collapsed="false">
      <c r="A562" s="131" t="s">
        <v>31313</v>
      </c>
      <c r="B562" s="132" t="s">
        <v>10879</v>
      </c>
      <c r="C562" s="133" t="s">
        <v>30261</v>
      </c>
      <c r="D562" s="134" t="s">
        <v>31314</v>
      </c>
      <c r="E562" s="135" t="s">
        <v>30266</v>
      </c>
      <c r="F562" s="140" t="n">
        <v>26.73</v>
      </c>
      <c r="G562" s="136" t="n">
        <f aca="false">VLOOKUP(B562,'TABELA 10-2021'!$A$2:$F$3190,6,0)</f>
        <v>27.76</v>
      </c>
      <c r="H562" s="137" t="n">
        <f aca="false">ROUND(G562*F562,2)</f>
        <v>742.02</v>
      </c>
      <c r="I562" s="138" t="n">
        <f aca="false">H562/$H$1227</f>
        <v>0.000130740210965458</v>
      </c>
    </row>
    <row r="563" s="139" customFormat="true" ht="33" hidden="false" customHeight="true" outlineLevel="1" collapsed="false">
      <c r="A563" s="131" t="s">
        <v>31315</v>
      </c>
      <c r="B563" s="132" t="s">
        <v>10881</v>
      </c>
      <c r="C563" s="133" t="s">
        <v>30261</v>
      </c>
      <c r="D563" s="134" t="s">
        <v>31316</v>
      </c>
      <c r="E563" s="135" t="s">
        <v>30266</v>
      </c>
      <c r="F563" s="140" t="n">
        <v>12.87</v>
      </c>
      <c r="G563" s="136" t="n">
        <f aca="false">VLOOKUP(B563,'TABELA 10-2021'!$A$2:$F$3190,6,0)</f>
        <v>48.62</v>
      </c>
      <c r="H563" s="137" t="n">
        <f aca="false">ROUND(G563*F563,2)</f>
        <v>625.74</v>
      </c>
      <c r="I563" s="138" t="n">
        <f aca="false">H563/$H$1227</f>
        <v>0.000110252256825322</v>
      </c>
    </row>
    <row r="564" s="139" customFormat="true" ht="33" hidden="false" customHeight="true" outlineLevel="1" collapsed="false">
      <c r="A564" s="131" t="s">
        <v>31317</v>
      </c>
      <c r="B564" s="132" t="s">
        <v>10883</v>
      </c>
      <c r="C564" s="133" t="s">
        <v>30261</v>
      </c>
      <c r="D564" s="134" t="s">
        <v>31318</v>
      </c>
      <c r="E564" s="135" t="s">
        <v>30266</v>
      </c>
      <c r="F564" s="140" t="n">
        <v>4.95</v>
      </c>
      <c r="G564" s="136" t="n">
        <f aca="false">VLOOKUP(B564,'TABELA 10-2021'!$A$2:$F$3190,6,0)</f>
        <v>70.74</v>
      </c>
      <c r="H564" s="137" t="n">
        <f aca="false">ROUND(G564*F564,2)</f>
        <v>350.16</v>
      </c>
      <c r="I564" s="138" t="n">
        <f aca="false">H564/$H$1227</f>
        <v>6.16964398151864E-005</v>
      </c>
    </row>
    <row r="565" s="139" customFormat="true" ht="33" hidden="false" customHeight="true" outlineLevel="1" collapsed="false">
      <c r="A565" s="131" t="s">
        <v>31319</v>
      </c>
      <c r="B565" s="132" t="s">
        <v>10885</v>
      </c>
      <c r="C565" s="133" t="s">
        <v>30261</v>
      </c>
      <c r="D565" s="134" t="s">
        <v>31320</v>
      </c>
      <c r="E565" s="135" t="s">
        <v>30266</v>
      </c>
      <c r="F565" s="140" t="n">
        <v>4.95</v>
      </c>
      <c r="G565" s="136" t="n">
        <f aca="false">VLOOKUP(B565,'TABELA 10-2021'!$A$2:$F$3190,6,0)</f>
        <v>87.52</v>
      </c>
      <c r="H565" s="137" t="n">
        <f aca="false">ROUND(G565*F565,2)</f>
        <v>433.22</v>
      </c>
      <c r="I565" s="138" t="n">
        <f aca="false">H565/$H$1227</f>
        <v>7.63311961867005E-005</v>
      </c>
    </row>
    <row r="566" s="139" customFormat="true" ht="33" hidden="false" customHeight="true" outlineLevel="1" collapsed="false">
      <c r="A566" s="131" t="s">
        <v>31321</v>
      </c>
      <c r="B566" s="132" t="s">
        <v>10887</v>
      </c>
      <c r="C566" s="133" t="s">
        <v>30261</v>
      </c>
      <c r="D566" s="134" t="s">
        <v>31322</v>
      </c>
      <c r="E566" s="135" t="s">
        <v>30266</v>
      </c>
      <c r="F566" s="140" t="n">
        <v>1.98</v>
      </c>
      <c r="G566" s="136" t="n">
        <f aca="false">VLOOKUP(B566,'TABELA 10-2021'!$A$2:$F$3190,6,0)</f>
        <v>129.95</v>
      </c>
      <c r="H566" s="137" t="n">
        <f aca="false">ROUND(G566*F566,2)</f>
        <v>257.3</v>
      </c>
      <c r="I566" s="138" t="n">
        <f aca="false">H566/$H$1227</f>
        <v>4.53349724824293E-005</v>
      </c>
    </row>
    <row r="567" s="139" customFormat="true" ht="33" hidden="false" customHeight="true" outlineLevel="1" collapsed="false">
      <c r="A567" s="131" t="s">
        <v>31323</v>
      </c>
      <c r="B567" s="132" t="s">
        <v>10889</v>
      </c>
      <c r="C567" s="133" t="s">
        <v>30261</v>
      </c>
      <c r="D567" s="134" t="s">
        <v>31324</v>
      </c>
      <c r="E567" s="135" t="s">
        <v>30266</v>
      </c>
      <c r="F567" s="140" t="n">
        <v>4.95</v>
      </c>
      <c r="G567" s="136" t="n">
        <f aca="false">VLOOKUP(B567,'TABELA 10-2021'!$A$2:$F$3190,6,0)</f>
        <v>148.46</v>
      </c>
      <c r="H567" s="137" t="n">
        <f aca="false">ROUND(G567*F567,2)</f>
        <v>734.88</v>
      </c>
      <c r="I567" s="138" t="n">
        <f aca="false">H567/$H$1227</f>
        <v>0.000129482178693695</v>
      </c>
    </row>
    <row r="568" s="139" customFormat="true" ht="33" hidden="false" customHeight="true" outlineLevel="1" collapsed="false">
      <c r="A568" s="131" t="s">
        <v>31325</v>
      </c>
      <c r="B568" s="132" t="s">
        <v>10891</v>
      </c>
      <c r="C568" s="133" t="s">
        <v>30261</v>
      </c>
      <c r="D568" s="134" t="s">
        <v>31326</v>
      </c>
      <c r="E568" s="135" t="s">
        <v>15074</v>
      </c>
      <c r="F568" s="140" t="n">
        <v>13</v>
      </c>
      <c r="G568" s="136" t="n">
        <f aca="false">VLOOKUP(B568,'TABELA 10-2021'!$A$2:$F$3190,6,0)</f>
        <v>361.83</v>
      </c>
      <c r="H568" s="137" t="n">
        <f aca="false">ROUND(G568*F568,2)</f>
        <v>4703.79</v>
      </c>
      <c r="I568" s="138" t="n">
        <f aca="false">H568/$H$1227</f>
        <v>0.00082878426044744</v>
      </c>
    </row>
    <row r="569" s="139" customFormat="true" ht="33" hidden="false" customHeight="true" outlineLevel="1" collapsed="false">
      <c r="A569" s="131" t="s">
        <v>31327</v>
      </c>
      <c r="B569" s="132" t="s">
        <v>10893</v>
      </c>
      <c r="C569" s="133" t="s">
        <v>30261</v>
      </c>
      <c r="D569" s="134" t="s">
        <v>31328</v>
      </c>
      <c r="E569" s="135" t="s">
        <v>15074</v>
      </c>
      <c r="F569" s="140" t="n">
        <v>26</v>
      </c>
      <c r="G569" s="136" t="n">
        <f aca="false">VLOOKUP(B569,'TABELA 10-2021'!$A$2:$F$3190,6,0)</f>
        <v>26.62</v>
      </c>
      <c r="H569" s="137" t="n">
        <f aca="false">ROUND(G569*F569,2)</f>
        <v>692.12</v>
      </c>
      <c r="I569" s="138" t="n">
        <f aca="false">H569/$H$1227</f>
        <v>0.000121948080662802</v>
      </c>
    </row>
    <row r="570" s="139" customFormat="true" ht="33" hidden="false" customHeight="true" outlineLevel="1" collapsed="false">
      <c r="A570" s="131" t="s">
        <v>31329</v>
      </c>
      <c r="B570" s="132" t="s">
        <v>10895</v>
      </c>
      <c r="C570" s="133" t="s">
        <v>30261</v>
      </c>
      <c r="D570" s="134" t="s">
        <v>31330</v>
      </c>
      <c r="E570" s="135" t="s">
        <v>15074</v>
      </c>
      <c r="F570" s="140" t="n">
        <v>26</v>
      </c>
      <c r="G570" s="136" t="n">
        <f aca="false">VLOOKUP(B570,'TABELA 10-2021'!$A$2:$F$3190,6,0)</f>
        <v>19.64</v>
      </c>
      <c r="H570" s="137" t="n">
        <f aca="false">ROUND(G570*F570,2)</f>
        <v>510.64</v>
      </c>
      <c r="I570" s="138" t="n">
        <f aca="false">H570/$H$1227</f>
        <v>8.99722127805197E-005</v>
      </c>
    </row>
    <row r="571" s="139" customFormat="true" ht="33" hidden="false" customHeight="true" outlineLevel="1" collapsed="false">
      <c r="A571" s="131" t="s">
        <v>31331</v>
      </c>
      <c r="B571" s="132" t="s">
        <v>10897</v>
      </c>
      <c r="C571" s="133" t="s">
        <v>30261</v>
      </c>
      <c r="D571" s="134" t="s">
        <v>31332</v>
      </c>
      <c r="E571" s="135" t="s">
        <v>15074</v>
      </c>
      <c r="F571" s="140" t="n">
        <v>26</v>
      </c>
      <c r="G571" s="136" t="n">
        <f aca="false">VLOOKUP(B571,'TABELA 10-2021'!$A$2:$F$3190,6,0)</f>
        <v>64.79</v>
      </c>
      <c r="H571" s="137" t="n">
        <f aca="false">ROUND(G571*F571,2)</f>
        <v>1684.54</v>
      </c>
      <c r="I571" s="138" t="n">
        <f aca="false">H571/$H$1227</f>
        <v>0.000296807518637977</v>
      </c>
    </row>
    <row r="572" s="139" customFormat="true" ht="33" hidden="false" customHeight="true" outlineLevel="1" collapsed="false">
      <c r="A572" s="131" t="s">
        <v>31333</v>
      </c>
      <c r="B572" s="132" t="s">
        <v>10898</v>
      </c>
      <c r="C572" s="133" t="s">
        <v>30261</v>
      </c>
      <c r="D572" s="134" t="s">
        <v>31334</v>
      </c>
      <c r="E572" s="135" t="s">
        <v>15074</v>
      </c>
      <c r="F572" s="140" t="n">
        <v>13</v>
      </c>
      <c r="G572" s="136" t="n">
        <f aca="false">VLOOKUP(B572,'TABELA 10-2021'!$A$2:$F$3190,6,0)</f>
        <v>94.4</v>
      </c>
      <c r="H572" s="137" t="n">
        <f aca="false">ROUND(G572*F572,2)</f>
        <v>1227.2</v>
      </c>
      <c r="I572" s="138" t="n">
        <f aca="false">H572/$H$1227</f>
        <v>0.000216226499146666</v>
      </c>
    </row>
    <row r="573" s="139" customFormat="true" ht="33" hidden="false" customHeight="true" outlineLevel="1" collapsed="false">
      <c r="A573" s="131" t="s">
        <v>31335</v>
      </c>
      <c r="B573" s="132" t="s">
        <v>10899</v>
      </c>
      <c r="C573" s="133" t="s">
        <v>30261</v>
      </c>
      <c r="D573" s="134" t="s">
        <v>31336</v>
      </c>
      <c r="E573" s="135" t="s">
        <v>15074</v>
      </c>
      <c r="F573" s="140" t="n">
        <v>26</v>
      </c>
      <c r="G573" s="136" t="n">
        <f aca="false">VLOOKUP(B573,'TABELA 10-2021'!$A$2:$F$3190,6,0)</f>
        <v>284</v>
      </c>
      <c r="H573" s="137" t="n">
        <f aca="false">ROUND(G573*F573,2)</f>
        <v>7384</v>
      </c>
      <c r="I573" s="138" t="n">
        <f aca="false">H573/$H$1227</f>
        <v>0.00130102385079774</v>
      </c>
    </row>
    <row r="574" s="139" customFormat="true" ht="33" hidden="false" customHeight="true" outlineLevel="1" collapsed="false">
      <c r="A574" s="131" t="s">
        <v>31337</v>
      </c>
      <c r="B574" s="132" t="s">
        <v>10901</v>
      </c>
      <c r="C574" s="133" t="s">
        <v>30261</v>
      </c>
      <c r="D574" s="134" t="s">
        <v>31338</v>
      </c>
      <c r="E574" s="135" t="s">
        <v>15074</v>
      </c>
      <c r="F574" s="140" t="n">
        <v>26</v>
      </c>
      <c r="G574" s="136" t="n">
        <f aca="false">VLOOKUP(B574,'TABELA 10-2021'!$A$2:$F$3190,6,0)</f>
        <v>30.8</v>
      </c>
      <c r="H574" s="137" t="n">
        <f aca="false">ROUND(G574*F574,2)</f>
        <v>800.8</v>
      </c>
      <c r="I574" s="138" t="n">
        <f aca="false">H574/$H$1227</f>
        <v>0.000141096952832994</v>
      </c>
    </row>
    <row r="575" s="139" customFormat="true" ht="33" hidden="false" customHeight="true" outlineLevel="1" collapsed="false">
      <c r="A575" s="131" t="s">
        <v>31339</v>
      </c>
      <c r="B575" s="132" t="s">
        <v>10903</v>
      </c>
      <c r="C575" s="133" t="s">
        <v>30261</v>
      </c>
      <c r="D575" s="134" t="s">
        <v>31340</v>
      </c>
      <c r="E575" s="135" t="s">
        <v>15074</v>
      </c>
      <c r="F575" s="140" t="n">
        <v>26</v>
      </c>
      <c r="G575" s="136" t="n">
        <f aca="false">VLOOKUP(B575,'TABELA 10-2021'!$A$2:$F$3190,6,0)</f>
        <v>33.03</v>
      </c>
      <c r="H575" s="137" t="n">
        <f aca="false">ROUND(G575*F575,2)</f>
        <v>858.78</v>
      </c>
      <c r="I575" s="138" t="n">
        <f aca="false">H575/$H$1227</f>
        <v>0.000151312738703695</v>
      </c>
    </row>
    <row r="576" s="130" customFormat="true" ht="33" hidden="false" customHeight="true" outlineLevel="1" collapsed="false">
      <c r="A576" s="123" t="s">
        <v>31341</v>
      </c>
      <c r="B576" s="124"/>
      <c r="C576" s="141"/>
      <c r="D576" s="126" t="s">
        <v>31342</v>
      </c>
      <c r="E576" s="127" t="n">
        <f aca="false">SUM(H577:H630)</f>
        <v>83271.21</v>
      </c>
      <c r="F576" s="127"/>
      <c r="G576" s="128"/>
      <c r="H576" s="128"/>
      <c r="I576" s="129" t="n">
        <f aca="false">E576/$H$1227</f>
        <v>0.0146719705166288</v>
      </c>
    </row>
    <row r="577" s="139" customFormat="true" ht="33" hidden="false" customHeight="true" outlineLevel="1" collapsed="false">
      <c r="A577" s="131" t="s">
        <v>31343</v>
      </c>
      <c r="B577" s="132" t="s">
        <v>10907</v>
      </c>
      <c r="C577" s="133" t="s">
        <v>30261</v>
      </c>
      <c r="D577" s="134" t="s">
        <v>31344</v>
      </c>
      <c r="E577" s="135" t="s">
        <v>30266</v>
      </c>
      <c r="F577" s="135" t="n">
        <v>316.8</v>
      </c>
      <c r="G577" s="136" t="n">
        <f aca="false">VLOOKUP(B577,'TABELA 10-2021'!$A$2:$F$3190,6,0)</f>
        <v>47.08</v>
      </c>
      <c r="H577" s="137" t="n">
        <f aca="false">ROUND(G577*F577,2)</f>
        <v>14914.94</v>
      </c>
      <c r="I577" s="138" t="n">
        <f aca="false">H577/$H$1227</f>
        <v>0.00262793779431436</v>
      </c>
    </row>
    <row r="578" s="139" customFormat="true" ht="33" hidden="false" customHeight="true" outlineLevel="1" collapsed="false">
      <c r="A578" s="131" t="s">
        <v>31345</v>
      </c>
      <c r="B578" s="132" t="s">
        <v>10909</v>
      </c>
      <c r="C578" s="133" t="s">
        <v>30261</v>
      </c>
      <c r="D578" s="134" t="s">
        <v>31346</v>
      </c>
      <c r="E578" s="135" t="s">
        <v>30266</v>
      </c>
      <c r="F578" s="140" t="n">
        <v>63.36</v>
      </c>
      <c r="G578" s="136" t="n">
        <f aca="false">VLOOKUP(B578,'TABELA 10-2021'!$A$2:$F$3190,6,0)</f>
        <v>57.7</v>
      </c>
      <c r="H578" s="137" t="n">
        <f aca="false">ROUND(G578*F578,2)</f>
        <v>3655.87</v>
      </c>
      <c r="I578" s="138" t="n">
        <f aca="false">H578/$H$1227</f>
        <v>0.000644146000191757</v>
      </c>
    </row>
    <row r="579" s="139" customFormat="true" ht="33" hidden="false" customHeight="true" outlineLevel="1" collapsed="false">
      <c r="A579" s="131" t="s">
        <v>31347</v>
      </c>
      <c r="B579" s="132" t="s">
        <v>10911</v>
      </c>
      <c r="C579" s="133" t="s">
        <v>30261</v>
      </c>
      <c r="D579" s="134" t="s">
        <v>31348</v>
      </c>
      <c r="E579" s="135" t="s">
        <v>30266</v>
      </c>
      <c r="F579" s="140" t="n">
        <v>31.68</v>
      </c>
      <c r="G579" s="136" t="n">
        <f aca="false">VLOOKUP(B579,'TABELA 10-2021'!$A$2:$F$3190,6,0)</f>
        <v>78.22</v>
      </c>
      <c r="H579" s="137" t="n">
        <f aca="false">ROUND(G579*F579,2)</f>
        <v>2478.01</v>
      </c>
      <c r="I579" s="138" t="n">
        <f aca="false">H579/$H$1227</f>
        <v>0.00043661296214996</v>
      </c>
    </row>
    <row r="580" s="139" customFormat="true" ht="33" hidden="false" customHeight="true" outlineLevel="1" collapsed="false">
      <c r="A580" s="131" t="s">
        <v>31349</v>
      </c>
      <c r="B580" s="132" t="s">
        <v>10913</v>
      </c>
      <c r="C580" s="133" t="s">
        <v>30261</v>
      </c>
      <c r="D580" s="134" t="s">
        <v>31350</v>
      </c>
      <c r="E580" s="135" t="s">
        <v>30266</v>
      </c>
      <c r="F580" s="140" t="n">
        <v>12.87</v>
      </c>
      <c r="G580" s="136" t="n">
        <f aca="false">VLOOKUP(B580,'TABELA 10-2021'!$A$2:$F$3190,6,0)</f>
        <v>91.57</v>
      </c>
      <c r="H580" s="137" t="n">
        <f aca="false">ROUND(G580*F580,2)</f>
        <v>1178.51</v>
      </c>
      <c r="I580" s="138" t="n">
        <f aca="false">H580/$H$1227</f>
        <v>0.000207647564789226</v>
      </c>
    </row>
    <row r="581" s="139" customFormat="true" ht="33" hidden="false" customHeight="true" outlineLevel="1" collapsed="false">
      <c r="A581" s="131" t="s">
        <v>31351</v>
      </c>
      <c r="B581" s="132" t="s">
        <v>10915</v>
      </c>
      <c r="C581" s="133" t="s">
        <v>30261</v>
      </c>
      <c r="D581" s="134" t="s">
        <v>31352</v>
      </c>
      <c r="E581" s="135" t="s">
        <v>30266</v>
      </c>
      <c r="F581" s="140" t="n">
        <v>5.94</v>
      </c>
      <c r="G581" s="136" t="n">
        <f aca="false">VLOOKUP(B581,'TABELA 10-2021'!$A$2:$F$3190,6,0)</f>
        <v>112.94</v>
      </c>
      <c r="H581" s="137" t="n">
        <f aca="false">ROUND(G581*F581,2)</f>
        <v>670.86</v>
      </c>
      <c r="I581" s="138" t="n">
        <f aca="false">H581/$H$1227</f>
        <v>0.000118202175046881</v>
      </c>
    </row>
    <row r="582" s="139" customFormat="true" ht="33" hidden="false" customHeight="true" outlineLevel="1" collapsed="false">
      <c r="A582" s="131" t="s">
        <v>31353</v>
      </c>
      <c r="B582" s="132" t="s">
        <v>10917</v>
      </c>
      <c r="C582" s="133" t="s">
        <v>30261</v>
      </c>
      <c r="D582" s="134" t="s">
        <v>31354</v>
      </c>
      <c r="E582" s="135" t="s">
        <v>30266</v>
      </c>
      <c r="F582" s="140" t="n">
        <v>2.97</v>
      </c>
      <c r="G582" s="136" t="n">
        <f aca="false">VLOOKUP(B582,'TABELA 10-2021'!$A$2:$F$3190,6,0)</f>
        <v>142.04</v>
      </c>
      <c r="H582" s="137" t="n">
        <f aca="false">ROUND(G582*F582,2)</f>
        <v>421.86</v>
      </c>
      <c r="I582" s="138" t="n">
        <f aca="false">H582/$H$1227</f>
        <v>7.43296210316271E-005</v>
      </c>
    </row>
    <row r="583" s="139" customFormat="true" ht="33" hidden="false" customHeight="true" outlineLevel="1" collapsed="false">
      <c r="A583" s="131" t="s">
        <v>31355</v>
      </c>
      <c r="B583" s="132" t="s">
        <v>10919</v>
      </c>
      <c r="C583" s="133" t="s">
        <v>30261</v>
      </c>
      <c r="D583" s="134" t="s">
        <v>31356</v>
      </c>
      <c r="E583" s="135" t="s">
        <v>30266</v>
      </c>
      <c r="F583" s="140" t="n">
        <v>2.97</v>
      </c>
      <c r="G583" s="136" t="n">
        <f aca="false">VLOOKUP(B583,'TABELA 10-2021'!$A$2:$F$3190,6,0)</f>
        <v>173.84</v>
      </c>
      <c r="H583" s="137" t="n">
        <f aca="false">ROUND(G583*F583,2)</f>
        <v>516.3</v>
      </c>
      <c r="I583" s="138" t="n">
        <f aca="false">H583/$H$1227</f>
        <v>9.09694764581355E-005</v>
      </c>
    </row>
    <row r="584" s="139" customFormat="true" ht="33" hidden="false" customHeight="true" outlineLevel="1" collapsed="false">
      <c r="A584" s="131" t="s">
        <v>31357</v>
      </c>
      <c r="B584" s="132" t="s">
        <v>10921</v>
      </c>
      <c r="C584" s="133" t="s">
        <v>30261</v>
      </c>
      <c r="D584" s="134" t="s">
        <v>31237</v>
      </c>
      <c r="E584" s="135" t="s">
        <v>30266</v>
      </c>
      <c r="F584" s="140" t="n">
        <v>4.95</v>
      </c>
      <c r="G584" s="136" t="n">
        <f aca="false">VLOOKUP(B584,'TABELA 10-2021'!$A$2:$F$3190,6,0)</f>
        <v>24.39</v>
      </c>
      <c r="H584" s="137" t="n">
        <f aca="false">ROUND(G584*F584,2)</f>
        <v>120.73</v>
      </c>
      <c r="I584" s="138" t="n">
        <f aca="false">H584/$H$1227</f>
        <v>2.12720218725367E-005</v>
      </c>
    </row>
    <row r="585" s="139" customFormat="true" ht="33" hidden="false" customHeight="true" outlineLevel="1" collapsed="false">
      <c r="A585" s="131" t="s">
        <v>31358</v>
      </c>
      <c r="B585" s="132" t="s">
        <v>10922</v>
      </c>
      <c r="C585" s="133" t="s">
        <v>30261</v>
      </c>
      <c r="D585" s="134" t="s">
        <v>31239</v>
      </c>
      <c r="E585" s="135" t="s">
        <v>30266</v>
      </c>
      <c r="F585" s="140" t="n">
        <v>4.95</v>
      </c>
      <c r="G585" s="136" t="n">
        <f aca="false">VLOOKUP(B585,'TABELA 10-2021'!$A$2:$F$3190,6,0)</f>
        <v>30.72</v>
      </c>
      <c r="H585" s="137" t="n">
        <f aca="false">ROUND(G585*F585,2)</f>
        <v>152.06</v>
      </c>
      <c r="I585" s="138" t="n">
        <f aca="false">H585/$H$1227</f>
        <v>2.67922110986327E-005</v>
      </c>
    </row>
    <row r="586" s="139" customFormat="true" ht="33" hidden="false" customHeight="true" outlineLevel="1" collapsed="false">
      <c r="A586" s="131" t="s">
        <v>31359</v>
      </c>
      <c r="B586" s="132" t="s">
        <v>10923</v>
      </c>
      <c r="C586" s="133" t="s">
        <v>30261</v>
      </c>
      <c r="D586" s="134" t="s">
        <v>31241</v>
      </c>
      <c r="E586" s="135" t="s">
        <v>30266</v>
      </c>
      <c r="F586" s="140" t="n">
        <v>4.95</v>
      </c>
      <c r="G586" s="136" t="n">
        <f aca="false">VLOOKUP(B586,'TABELA 10-2021'!$A$2:$F$3190,6,0)</f>
        <v>39.07</v>
      </c>
      <c r="H586" s="137" t="n">
        <f aca="false">ROUND(G586*F586,2)</f>
        <v>193.4</v>
      </c>
      <c r="I586" s="138" t="n">
        <f aca="false">H586/$H$1227</f>
        <v>3.40761122351412E-005</v>
      </c>
    </row>
    <row r="587" s="139" customFormat="true" ht="33" hidden="false" customHeight="true" outlineLevel="1" collapsed="false">
      <c r="A587" s="131" t="s">
        <v>31360</v>
      </c>
      <c r="B587" s="132" t="s">
        <v>10924</v>
      </c>
      <c r="C587" s="133" t="s">
        <v>30261</v>
      </c>
      <c r="D587" s="134" t="s">
        <v>31243</v>
      </c>
      <c r="E587" s="135" t="s">
        <v>30266</v>
      </c>
      <c r="F587" s="140" t="n">
        <v>4.95</v>
      </c>
      <c r="G587" s="136" t="n">
        <f aca="false">VLOOKUP(B587,'TABELA 10-2021'!$A$2:$F$3190,6,0)</f>
        <v>44.81</v>
      </c>
      <c r="H587" s="137" t="n">
        <f aca="false">ROUND(G587*F587,2)</f>
        <v>221.81</v>
      </c>
      <c r="I587" s="138" t="n">
        <f aca="false">H587/$H$1227</f>
        <v>3.90818120727853E-005</v>
      </c>
    </row>
    <row r="588" s="139" customFormat="true" ht="33" hidden="false" customHeight="true" outlineLevel="1" collapsed="false">
      <c r="A588" s="131" t="s">
        <v>31361</v>
      </c>
      <c r="B588" s="132" t="s">
        <v>10925</v>
      </c>
      <c r="C588" s="133" t="s">
        <v>30261</v>
      </c>
      <c r="D588" s="134" t="s">
        <v>31245</v>
      </c>
      <c r="E588" s="135" t="s">
        <v>30266</v>
      </c>
      <c r="F588" s="140" t="n">
        <v>4.95</v>
      </c>
      <c r="G588" s="136" t="n">
        <f aca="false">VLOOKUP(B588,'TABELA 10-2021'!$A$2:$F$3190,6,0)</f>
        <v>52.97</v>
      </c>
      <c r="H588" s="137" t="n">
        <f aca="false">ROUND(G588*F588,2)</f>
        <v>262.2</v>
      </c>
      <c r="I588" s="138" t="n">
        <f aca="false">H588/$H$1227</f>
        <v>4.61983279630508E-005</v>
      </c>
    </row>
    <row r="589" s="139" customFormat="true" ht="33" hidden="false" customHeight="true" outlineLevel="1" collapsed="false">
      <c r="A589" s="131" t="s">
        <v>31362</v>
      </c>
      <c r="B589" s="132" t="s">
        <v>10926</v>
      </c>
      <c r="C589" s="133" t="s">
        <v>30261</v>
      </c>
      <c r="D589" s="134" t="s">
        <v>31247</v>
      </c>
      <c r="E589" s="135" t="s">
        <v>30266</v>
      </c>
      <c r="F589" s="140" t="n">
        <v>4.95</v>
      </c>
      <c r="G589" s="136" t="n">
        <f aca="false">VLOOKUP(B589,'TABELA 10-2021'!$A$2:$F$3190,6,0)</f>
        <v>69.51</v>
      </c>
      <c r="H589" s="137" t="n">
        <f aca="false">ROUND(G589*F589,2)</f>
        <v>344.07</v>
      </c>
      <c r="I589" s="138" t="n">
        <f aca="false">H589/$H$1227</f>
        <v>6.06234122892711E-005</v>
      </c>
    </row>
    <row r="590" s="139" customFormat="true" ht="33" hidden="false" customHeight="true" outlineLevel="1" collapsed="false">
      <c r="A590" s="131" t="s">
        <v>31363</v>
      </c>
      <c r="B590" s="132" t="s">
        <v>10927</v>
      </c>
      <c r="C590" s="133" t="s">
        <v>30261</v>
      </c>
      <c r="D590" s="134" t="s">
        <v>31249</v>
      </c>
      <c r="E590" s="135" t="s">
        <v>30266</v>
      </c>
      <c r="F590" s="140" t="n">
        <v>4.95</v>
      </c>
      <c r="G590" s="136" t="n">
        <f aca="false">VLOOKUP(B590,'TABELA 10-2021'!$A$2:$F$3190,6,0)</f>
        <v>82.37</v>
      </c>
      <c r="H590" s="137" t="n">
        <f aca="false">ROUND(G590*F590,2)</f>
        <v>407.73</v>
      </c>
      <c r="I590" s="138" t="n">
        <f aca="false">H590/$H$1227</f>
        <v>7.18399857375084E-005</v>
      </c>
    </row>
    <row r="591" s="139" customFormat="true" ht="33" hidden="false" customHeight="true" outlineLevel="1" collapsed="false">
      <c r="A591" s="131" t="s">
        <v>31364</v>
      </c>
      <c r="B591" s="132" t="s">
        <v>10928</v>
      </c>
      <c r="C591" s="133" t="s">
        <v>30261</v>
      </c>
      <c r="D591" s="134" t="s">
        <v>31251</v>
      </c>
      <c r="E591" s="135" t="s">
        <v>30266</v>
      </c>
      <c r="F591" s="140" t="n">
        <v>4.95</v>
      </c>
      <c r="G591" s="136" t="n">
        <f aca="false">VLOOKUP(B591,'TABELA 10-2021'!$A$2:$F$3190,6,0)</f>
        <v>103.64</v>
      </c>
      <c r="H591" s="137" t="n">
        <f aca="false">ROUND(G591*F591,2)</f>
        <v>513.02</v>
      </c>
      <c r="I591" s="138" t="n">
        <f aca="false">H591/$H$1227</f>
        <v>9.03915568711073E-005</v>
      </c>
    </row>
    <row r="592" s="139" customFormat="true" ht="33" hidden="false" customHeight="true" outlineLevel="1" collapsed="false">
      <c r="A592" s="131" t="s">
        <v>31365</v>
      </c>
      <c r="B592" s="132" t="s">
        <v>10929</v>
      </c>
      <c r="C592" s="133" t="s">
        <v>30261</v>
      </c>
      <c r="D592" s="134" t="s">
        <v>31253</v>
      </c>
      <c r="E592" s="135" t="s">
        <v>30266</v>
      </c>
      <c r="F592" s="140" t="n">
        <v>40.59</v>
      </c>
      <c r="G592" s="136" t="n">
        <f aca="false">VLOOKUP(B592,'TABELA 10-2021'!$A$2:$F$3190,6,0)</f>
        <v>21.54</v>
      </c>
      <c r="H592" s="137" t="n">
        <f aca="false">ROUND(G592*F592,2)</f>
        <v>874.31</v>
      </c>
      <c r="I592" s="138" t="n">
        <f aca="false">H592/$H$1227</f>
        <v>0.000154049046992277</v>
      </c>
    </row>
    <row r="593" s="139" customFormat="true" ht="33" hidden="false" customHeight="true" outlineLevel="1" collapsed="false">
      <c r="A593" s="131" t="s">
        <v>31366</v>
      </c>
      <c r="B593" s="132" t="s">
        <v>10930</v>
      </c>
      <c r="C593" s="133" t="s">
        <v>30261</v>
      </c>
      <c r="D593" s="134" t="s">
        <v>31255</v>
      </c>
      <c r="E593" s="135" t="s">
        <v>30266</v>
      </c>
      <c r="F593" s="140" t="n">
        <v>26.73</v>
      </c>
      <c r="G593" s="136" t="n">
        <f aca="false">VLOOKUP(B593,'TABELA 10-2021'!$A$2:$F$3190,6,0)</f>
        <v>26.46</v>
      </c>
      <c r="H593" s="137" t="n">
        <f aca="false">ROUND(G593*F593,2)</f>
        <v>707.28</v>
      </c>
      <c r="I593" s="138" t="n">
        <f aca="false">H593/$H$1227</f>
        <v>0.000124619196802847</v>
      </c>
    </row>
    <row r="594" s="139" customFormat="true" ht="33" hidden="false" customHeight="true" outlineLevel="1" collapsed="false">
      <c r="A594" s="131" t="s">
        <v>31367</v>
      </c>
      <c r="B594" s="132" t="s">
        <v>10931</v>
      </c>
      <c r="C594" s="133" t="s">
        <v>30261</v>
      </c>
      <c r="D594" s="134" t="s">
        <v>30729</v>
      </c>
      <c r="E594" s="135" t="s">
        <v>30266</v>
      </c>
      <c r="F594" s="140" t="n">
        <v>5.94</v>
      </c>
      <c r="G594" s="136" t="n">
        <f aca="false">VLOOKUP(B594,'TABELA 10-2021'!$A$2:$F$3190,6,0)</f>
        <v>15.87</v>
      </c>
      <c r="H594" s="137" t="n">
        <f aca="false">ROUND(G594*F594,2)</f>
        <v>94.27</v>
      </c>
      <c r="I594" s="138" t="n">
        <f aca="false">H594/$H$1227</f>
        <v>1.66099022771808E-005</v>
      </c>
    </row>
    <row r="595" s="139" customFormat="true" ht="33" hidden="false" customHeight="true" outlineLevel="1" collapsed="false">
      <c r="A595" s="131" t="s">
        <v>31368</v>
      </c>
      <c r="B595" s="132" t="s">
        <v>10932</v>
      </c>
      <c r="C595" s="133" t="s">
        <v>30261</v>
      </c>
      <c r="D595" s="134" t="s">
        <v>31369</v>
      </c>
      <c r="E595" s="135" t="s">
        <v>15074</v>
      </c>
      <c r="F595" s="140" t="n">
        <v>5</v>
      </c>
      <c r="G595" s="136" t="n">
        <f aca="false">VLOOKUP(B595,'TABELA 10-2021'!$A$2:$F$3190,6,0)</f>
        <v>249.56</v>
      </c>
      <c r="H595" s="137" t="n">
        <f aca="false">ROUND(G595*F595,2)</f>
        <v>1247.8</v>
      </c>
      <c r="I595" s="138" t="n">
        <f aca="false">H595/$H$1227</f>
        <v>0.000219856116065198</v>
      </c>
    </row>
    <row r="596" s="139" customFormat="true" ht="33" hidden="false" customHeight="true" outlineLevel="1" collapsed="false">
      <c r="A596" s="131" t="s">
        <v>31370</v>
      </c>
      <c r="B596" s="132" t="s">
        <v>10934</v>
      </c>
      <c r="C596" s="133" t="s">
        <v>30261</v>
      </c>
      <c r="D596" s="134" t="s">
        <v>31371</v>
      </c>
      <c r="E596" s="135" t="s">
        <v>15074</v>
      </c>
      <c r="F596" s="140" t="n">
        <v>5</v>
      </c>
      <c r="G596" s="136" t="n">
        <f aca="false">VLOOKUP(B596,'TABELA 10-2021'!$A$2:$F$3190,6,0)</f>
        <v>257.9</v>
      </c>
      <c r="H596" s="137" t="n">
        <f aca="false">ROUND(G596*F596,2)</f>
        <v>1289.5</v>
      </c>
      <c r="I596" s="138" t="n">
        <f aca="false">H596/$H$1227</f>
        <v>0.000227203447400282</v>
      </c>
    </row>
    <row r="597" s="139" customFormat="true" ht="33" hidden="false" customHeight="true" outlineLevel="1" collapsed="false">
      <c r="A597" s="131" t="s">
        <v>31372</v>
      </c>
      <c r="B597" s="132" t="s">
        <v>10936</v>
      </c>
      <c r="C597" s="133" t="s">
        <v>30261</v>
      </c>
      <c r="D597" s="134" t="s">
        <v>31373</v>
      </c>
      <c r="E597" s="135" t="s">
        <v>15074</v>
      </c>
      <c r="F597" s="140" t="n">
        <v>5</v>
      </c>
      <c r="G597" s="136" t="n">
        <f aca="false">VLOOKUP(B597,'TABELA 10-2021'!$A$2:$F$3190,6,0)</f>
        <v>356.82</v>
      </c>
      <c r="H597" s="137" t="n">
        <f aca="false">ROUND(G597*F597,2)</f>
        <v>1784.1</v>
      </c>
      <c r="I597" s="138" t="n">
        <f aca="false">H597/$H$1227</f>
        <v>0.000314349492444237</v>
      </c>
    </row>
    <row r="598" s="139" customFormat="true" ht="33" hidden="false" customHeight="true" outlineLevel="1" collapsed="false">
      <c r="A598" s="131" t="s">
        <v>31374</v>
      </c>
      <c r="B598" s="132" t="s">
        <v>10938</v>
      </c>
      <c r="C598" s="133" t="s">
        <v>30261</v>
      </c>
      <c r="D598" s="134" t="s">
        <v>31375</v>
      </c>
      <c r="E598" s="135" t="s">
        <v>15074</v>
      </c>
      <c r="F598" s="140" t="n">
        <v>5</v>
      </c>
      <c r="G598" s="136" t="n">
        <f aca="false">VLOOKUP(B598,'TABELA 10-2021'!$A$2:$F$3190,6,0)</f>
        <v>508.06</v>
      </c>
      <c r="H598" s="137" t="n">
        <f aca="false">ROUND(G598*F598,2)</f>
        <v>2540.3</v>
      </c>
      <c r="I598" s="138" t="n">
        <f aca="false">H598/$H$1227</f>
        <v>0.000447588148453615</v>
      </c>
    </row>
    <row r="599" s="139" customFormat="true" ht="33" hidden="false" customHeight="true" outlineLevel="1" collapsed="false">
      <c r="A599" s="131" t="s">
        <v>31376</v>
      </c>
      <c r="B599" s="132" t="s">
        <v>10940</v>
      </c>
      <c r="C599" s="133" t="s">
        <v>30261</v>
      </c>
      <c r="D599" s="134" t="s">
        <v>31377</v>
      </c>
      <c r="E599" s="135" t="s">
        <v>15074</v>
      </c>
      <c r="F599" s="140" t="n">
        <v>5</v>
      </c>
      <c r="G599" s="136" t="n">
        <f aca="false">VLOOKUP(B599,'TABELA 10-2021'!$A$2:$F$3190,6,0)</f>
        <v>937.71</v>
      </c>
      <c r="H599" s="137" t="n">
        <f aca="false">ROUND(G599*F599,2)</f>
        <v>4688.55</v>
      </c>
      <c r="I599" s="138" t="n">
        <f aca="false">H599/$H$1227</f>
        <v>0.000826099048707711</v>
      </c>
    </row>
    <row r="600" s="139" customFormat="true" ht="33" hidden="false" customHeight="true" outlineLevel="1" collapsed="false">
      <c r="A600" s="131" t="s">
        <v>31378</v>
      </c>
      <c r="B600" s="132" t="s">
        <v>10942</v>
      </c>
      <c r="C600" s="133" t="s">
        <v>30261</v>
      </c>
      <c r="D600" s="134" t="s">
        <v>31379</v>
      </c>
      <c r="E600" s="135" t="s">
        <v>30266</v>
      </c>
      <c r="F600" s="140" t="n">
        <v>2.97</v>
      </c>
      <c r="G600" s="136" t="n">
        <f aca="false">VLOOKUP(B600,'TABELA 10-2021'!$A$2:$F$3190,6,0)</f>
        <v>15.52</v>
      </c>
      <c r="H600" s="137" t="n">
        <f aca="false">ROUND(G600*F600,2)</f>
        <v>46.09</v>
      </c>
      <c r="I600" s="138" t="n">
        <f aca="false">H600/$H$1227</f>
        <v>8.12082736772316E-006</v>
      </c>
    </row>
    <row r="601" s="139" customFormat="true" ht="33" hidden="false" customHeight="true" outlineLevel="1" collapsed="false">
      <c r="A601" s="131" t="s">
        <v>31380</v>
      </c>
      <c r="B601" s="132" t="s">
        <v>10944</v>
      </c>
      <c r="C601" s="133" t="s">
        <v>30261</v>
      </c>
      <c r="D601" s="134" t="s">
        <v>31381</v>
      </c>
      <c r="E601" s="135" t="s">
        <v>30266</v>
      </c>
      <c r="F601" s="140" t="n">
        <v>2.97</v>
      </c>
      <c r="G601" s="136" t="n">
        <f aca="false">VLOOKUP(B601,'TABELA 10-2021'!$A$2:$F$3190,6,0)</f>
        <v>20.94</v>
      </c>
      <c r="H601" s="137" t="n">
        <f aca="false">ROUND(G601*F601,2)</f>
        <v>62.19</v>
      </c>
      <c r="I601" s="138" t="n">
        <f aca="false">H601/$H$1227</f>
        <v>1.09575668040508E-005</v>
      </c>
    </row>
    <row r="602" s="139" customFormat="true" ht="33" hidden="false" customHeight="true" outlineLevel="1" collapsed="false">
      <c r="A602" s="131" t="s">
        <v>31382</v>
      </c>
      <c r="B602" s="132" t="s">
        <v>10946</v>
      </c>
      <c r="C602" s="133" t="s">
        <v>30261</v>
      </c>
      <c r="D602" s="134" t="s">
        <v>31383</v>
      </c>
      <c r="E602" s="135" t="s">
        <v>30266</v>
      </c>
      <c r="F602" s="140" t="n">
        <v>0.99</v>
      </c>
      <c r="G602" s="136" t="n">
        <f aca="false">VLOOKUP(B602,'TABELA 10-2021'!$A$2:$F$3190,6,0)</f>
        <v>36.44</v>
      </c>
      <c r="H602" s="137" t="n">
        <f aca="false">ROUND(G602*F602,2)</f>
        <v>36.08</v>
      </c>
      <c r="I602" s="138" t="n">
        <f aca="false">H602/$H$1227</f>
        <v>6.35711545731073E-006</v>
      </c>
    </row>
    <row r="603" s="139" customFormat="true" ht="33" hidden="false" customHeight="true" outlineLevel="1" collapsed="false">
      <c r="A603" s="131" t="s">
        <v>31384</v>
      </c>
      <c r="B603" s="132" t="s">
        <v>10948</v>
      </c>
      <c r="C603" s="133" t="s">
        <v>30261</v>
      </c>
      <c r="D603" s="134" t="s">
        <v>31385</v>
      </c>
      <c r="E603" s="135" t="s">
        <v>15074</v>
      </c>
      <c r="F603" s="140" t="n">
        <v>9</v>
      </c>
      <c r="G603" s="136" t="n">
        <f aca="false">VLOOKUP(B603,'TABELA 10-2021'!$A$2:$F$3190,6,0)</f>
        <v>73.16</v>
      </c>
      <c r="H603" s="137" t="n">
        <f aca="false">ROUND(G603*F603,2)</f>
        <v>658.44</v>
      </c>
      <c r="I603" s="138" t="n">
        <f aca="false">H603/$H$1227</f>
        <v>0.000116013833196</v>
      </c>
    </row>
    <row r="604" s="139" customFormat="true" ht="33" hidden="false" customHeight="true" outlineLevel="1" collapsed="false">
      <c r="A604" s="131" t="s">
        <v>31386</v>
      </c>
      <c r="B604" s="132" t="s">
        <v>10950</v>
      </c>
      <c r="C604" s="133" t="s">
        <v>30261</v>
      </c>
      <c r="D604" s="134" t="s">
        <v>31332</v>
      </c>
      <c r="E604" s="135" t="s">
        <v>15074</v>
      </c>
      <c r="F604" s="140" t="n">
        <v>5</v>
      </c>
      <c r="G604" s="136" t="n">
        <f aca="false">VLOOKUP(B604,'TABELA 10-2021'!$A$2:$F$3190,6,0)</f>
        <v>77.86</v>
      </c>
      <c r="H604" s="137" t="n">
        <f aca="false">ROUND(G604*F604,2)</f>
        <v>389.3</v>
      </c>
      <c r="I604" s="138" t="n">
        <f aca="false">H604/$H$1227</f>
        <v>6.85927119603954E-005</v>
      </c>
    </row>
    <row r="605" s="139" customFormat="true" ht="33" hidden="false" customHeight="true" outlineLevel="1" collapsed="false">
      <c r="A605" s="131" t="s">
        <v>31387</v>
      </c>
      <c r="B605" s="132" t="s">
        <v>10951</v>
      </c>
      <c r="C605" s="133" t="s">
        <v>30261</v>
      </c>
      <c r="D605" s="134" t="s">
        <v>31388</v>
      </c>
      <c r="E605" s="135" t="s">
        <v>15074</v>
      </c>
      <c r="F605" s="140" t="n">
        <v>3</v>
      </c>
      <c r="G605" s="136" t="n">
        <f aca="false">VLOOKUP(B605,'TABELA 10-2021'!$A$2:$F$3190,6,0)</f>
        <v>107.48</v>
      </c>
      <c r="H605" s="137" t="n">
        <f aca="false">ROUND(G605*F605,2)</f>
        <v>322.44</v>
      </c>
      <c r="I605" s="138" t="n">
        <f aca="false">H605/$H$1227</f>
        <v>5.68123145248135E-005</v>
      </c>
    </row>
    <row r="606" s="139" customFormat="true" ht="33" hidden="false" customHeight="true" outlineLevel="1" collapsed="false">
      <c r="A606" s="131" t="s">
        <v>31389</v>
      </c>
      <c r="B606" s="132" t="s">
        <v>10953</v>
      </c>
      <c r="C606" s="133" t="s">
        <v>30261</v>
      </c>
      <c r="D606" s="134" t="s">
        <v>31390</v>
      </c>
      <c r="E606" s="135" t="s">
        <v>15074</v>
      </c>
      <c r="F606" s="140" t="n">
        <v>7</v>
      </c>
      <c r="G606" s="136" t="n">
        <f aca="false">VLOOKUP(B606,'TABELA 10-2021'!$A$2:$F$3190,6,0)</f>
        <v>21.51</v>
      </c>
      <c r="H606" s="137" t="n">
        <f aca="false">ROUND(G606*F606,2)</f>
        <v>150.57</v>
      </c>
      <c r="I606" s="138" t="n">
        <f aca="false">H606/$H$1227</f>
        <v>2.65296805545254E-005</v>
      </c>
    </row>
    <row r="607" s="139" customFormat="true" ht="33" hidden="false" customHeight="true" outlineLevel="1" collapsed="false">
      <c r="A607" s="131" t="s">
        <v>31391</v>
      </c>
      <c r="B607" s="132" t="s">
        <v>10955</v>
      </c>
      <c r="C607" s="133" t="s">
        <v>30261</v>
      </c>
      <c r="D607" s="134" t="s">
        <v>31178</v>
      </c>
      <c r="E607" s="135" t="s">
        <v>15074</v>
      </c>
      <c r="F607" s="140" t="n">
        <v>3</v>
      </c>
      <c r="G607" s="136" t="n">
        <f aca="false">VLOOKUP(B607,'TABELA 10-2021'!$A$2:$F$3190,6,0)</f>
        <v>102.79</v>
      </c>
      <c r="H607" s="137" t="n">
        <f aca="false">ROUND(G607*F607,2)</f>
        <v>308.37</v>
      </c>
      <c r="I607" s="138" t="n">
        <f aca="false">H607/$H$1227</f>
        <v>5.43332509304576E-005</v>
      </c>
    </row>
    <row r="608" s="139" customFormat="true" ht="33" hidden="false" customHeight="true" outlineLevel="1" collapsed="false">
      <c r="A608" s="131" t="s">
        <v>31392</v>
      </c>
      <c r="B608" s="132" t="s">
        <v>10956</v>
      </c>
      <c r="C608" s="133" t="s">
        <v>30261</v>
      </c>
      <c r="D608" s="134" t="s">
        <v>31180</v>
      </c>
      <c r="E608" s="135" t="s">
        <v>15074</v>
      </c>
      <c r="F608" s="140" t="n">
        <v>3</v>
      </c>
      <c r="G608" s="136" t="n">
        <f aca="false">VLOOKUP(B608,'TABELA 10-2021'!$A$2:$F$3190,6,0)</f>
        <v>131.08</v>
      </c>
      <c r="H608" s="137" t="n">
        <f aca="false">ROUND(G608*F608,2)</f>
        <v>393.24</v>
      </c>
      <c r="I608" s="138" t="n">
        <f aca="false">H608/$H$1227</f>
        <v>6.92869202448135E-005</v>
      </c>
    </row>
    <row r="609" s="139" customFormat="true" ht="33" hidden="false" customHeight="true" outlineLevel="1" collapsed="false">
      <c r="A609" s="131" t="s">
        <v>31393</v>
      </c>
      <c r="B609" s="132" t="s">
        <v>10957</v>
      </c>
      <c r="C609" s="133" t="s">
        <v>30261</v>
      </c>
      <c r="D609" s="134" t="s">
        <v>31394</v>
      </c>
      <c r="E609" s="135" t="s">
        <v>15074</v>
      </c>
      <c r="F609" s="140" t="n">
        <v>2</v>
      </c>
      <c r="G609" s="136" t="n">
        <f aca="false">VLOOKUP(B609,'TABELA 10-2021'!$A$2:$F$3190,6,0)</f>
        <v>1315.48</v>
      </c>
      <c r="H609" s="137" t="n">
        <f aca="false">ROUND(IFERROR(F609*G609," - "),2)</f>
        <v>2630.96</v>
      </c>
      <c r="I609" s="138" t="n">
        <f aca="false">H609/$H$1227</f>
        <v>0.000463561986795073</v>
      </c>
    </row>
    <row r="610" s="139" customFormat="true" ht="33" hidden="false" customHeight="true" outlineLevel="1" collapsed="false">
      <c r="A610" s="131" t="s">
        <v>31395</v>
      </c>
      <c r="B610" s="132" t="s">
        <v>10959</v>
      </c>
      <c r="C610" s="133" t="s">
        <v>30261</v>
      </c>
      <c r="D610" s="134" t="s">
        <v>31396</v>
      </c>
      <c r="E610" s="135" t="s">
        <v>15074</v>
      </c>
      <c r="F610" s="140" t="n">
        <v>2</v>
      </c>
      <c r="G610" s="136" t="n">
        <f aca="false">VLOOKUP(B610,'TABELA 10-2021'!$A$2:$F$3190,6,0)</f>
        <v>1343.92</v>
      </c>
      <c r="H610" s="137" t="n">
        <f aca="false">ROUND(IFERROR(F610*G610," - "),2)</f>
        <v>2687.84</v>
      </c>
      <c r="I610" s="138" t="n">
        <f aca="false">H610/$H$1227</f>
        <v>0.000473583958170124</v>
      </c>
    </row>
    <row r="611" s="139" customFormat="true" ht="33" hidden="false" customHeight="true" outlineLevel="1" collapsed="false">
      <c r="A611" s="131" t="s">
        <v>31397</v>
      </c>
      <c r="B611" s="132" t="s">
        <v>10961</v>
      </c>
      <c r="C611" s="133" t="s">
        <v>30261</v>
      </c>
      <c r="D611" s="134" t="s">
        <v>31398</v>
      </c>
      <c r="E611" s="135" t="s">
        <v>15074</v>
      </c>
      <c r="F611" s="140" t="n">
        <v>2</v>
      </c>
      <c r="G611" s="136" t="n">
        <f aca="false">VLOOKUP(B611,'TABELA 10-2021'!$A$2:$F$3190,6,0)</f>
        <v>1366.44</v>
      </c>
      <c r="H611" s="137" t="n">
        <f aca="false">ROUND(IFERROR(F611*G611," - "),2)</f>
        <v>2732.88</v>
      </c>
      <c r="I611" s="138" t="n">
        <f aca="false">H611/$H$1227</f>
        <v>0.000481519780792</v>
      </c>
    </row>
    <row r="612" s="139" customFormat="true" ht="33" hidden="false" customHeight="true" outlineLevel="1" collapsed="false">
      <c r="A612" s="131" t="s">
        <v>31399</v>
      </c>
      <c r="B612" s="132" t="s">
        <v>10963</v>
      </c>
      <c r="C612" s="133" t="s">
        <v>30261</v>
      </c>
      <c r="D612" s="134" t="s">
        <v>31400</v>
      </c>
      <c r="E612" s="135" t="s">
        <v>15074</v>
      </c>
      <c r="F612" s="140" t="n">
        <v>2</v>
      </c>
      <c r="G612" s="136" t="n">
        <f aca="false">VLOOKUP(B612,'TABELA 10-2021'!$A$2:$F$3190,6,0)</f>
        <v>1265.7</v>
      </c>
      <c r="H612" s="137" t="n">
        <f aca="false">ROUND(IFERROR(F612*G612," - "),2)</f>
        <v>2531.4</v>
      </c>
      <c r="I612" s="138" t="n">
        <f aca="false">H612/$H$1227</f>
        <v>0.000446020012988813</v>
      </c>
    </row>
    <row r="613" s="139" customFormat="true" ht="33" hidden="false" customHeight="true" outlineLevel="1" collapsed="false">
      <c r="A613" s="131" t="s">
        <v>31401</v>
      </c>
      <c r="B613" s="132" t="s">
        <v>10965</v>
      </c>
      <c r="C613" s="133" t="s">
        <v>30261</v>
      </c>
      <c r="D613" s="134" t="s">
        <v>31402</v>
      </c>
      <c r="E613" s="135" t="s">
        <v>15074</v>
      </c>
      <c r="F613" s="140" t="n">
        <v>2</v>
      </c>
      <c r="G613" s="136" t="n">
        <f aca="false">VLOOKUP(B613,'TABELA 10-2021'!$A$2:$F$3190,6,0)</f>
        <v>1403.61</v>
      </c>
      <c r="H613" s="137" t="n">
        <f aca="false">ROUND(IFERROR(F613*G613," - "),2)</f>
        <v>2807.22</v>
      </c>
      <c r="I613" s="138" t="n">
        <f aca="false">H613/$H$1227</f>
        <v>0.000494618116798</v>
      </c>
    </row>
    <row r="614" s="139" customFormat="true" ht="33" hidden="false" customHeight="true" outlineLevel="1" collapsed="false">
      <c r="A614" s="131" t="s">
        <v>31403</v>
      </c>
      <c r="B614" s="132" t="s">
        <v>10967</v>
      </c>
      <c r="C614" s="133" t="s">
        <v>30261</v>
      </c>
      <c r="D614" s="134" t="s">
        <v>31404</v>
      </c>
      <c r="E614" s="135" t="s">
        <v>15074</v>
      </c>
      <c r="F614" s="140" t="n">
        <v>2</v>
      </c>
      <c r="G614" s="136" t="n">
        <f aca="false">VLOOKUP(B614,'TABELA 10-2021'!$A$2:$F$3190,6,0)</f>
        <v>1466.87</v>
      </c>
      <c r="H614" s="137" t="n">
        <f aca="false">ROUND(IFERROR(F614*G614," - "),2)</f>
        <v>2933.74</v>
      </c>
      <c r="I614" s="138" t="n">
        <f aca="false">H614/$H$1227</f>
        <v>0.000516910307697638</v>
      </c>
    </row>
    <row r="615" s="139" customFormat="true" ht="33" hidden="false" customHeight="true" outlineLevel="1" collapsed="false">
      <c r="A615" s="131" t="s">
        <v>31405</v>
      </c>
      <c r="B615" s="132" t="s">
        <v>10969</v>
      </c>
      <c r="C615" s="133" t="s">
        <v>30261</v>
      </c>
      <c r="D615" s="134" t="s">
        <v>31406</v>
      </c>
      <c r="E615" s="135" t="s">
        <v>15074</v>
      </c>
      <c r="F615" s="140" t="n">
        <v>2</v>
      </c>
      <c r="G615" s="136" t="n">
        <f aca="false">VLOOKUP(B615,'TABELA 10-2021'!$A$2:$F$3190,6,0)</f>
        <v>1310.73</v>
      </c>
      <c r="H615" s="137" t="n">
        <f aca="false">ROUND(IFERROR(F615*G615," - "),2)</f>
        <v>2621.46</v>
      </c>
      <c r="I615" s="138" t="n">
        <f aca="false">H615/$H$1227</f>
        <v>0.000461888134332644</v>
      </c>
    </row>
    <row r="616" s="139" customFormat="true" ht="33" hidden="false" customHeight="true" outlineLevel="1" collapsed="false">
      <c r="A616" s="131" t="s">
        <v>31407</v>
      </c>
      <c r="B616" s="132" t="s">
        <v>10971</v>
      </c>
      <c r="C616" s="133" t="s">
        <v>30261</v>
      </c>
      <c r="D616" s="134" t="s">
        <v>31408</v>
      </c>
      <c r="E616" s="135" t="s">
        <v>15074</v>
      </c>
      <c r="F616" s="140" t="n">
        <v>2</v>
      </c>
      <c r="G616" s="136" t="n">
        <f aca="false">VLOOKUP(B616,'TABELA 10-2021'!$A$2:$F$3190,6,0)</f>
        <v>1338.28</v>
      </c>
      <c r="H616" s="137" t="n">
        <f aca="false">ROUND(IFERROR(F616*G616," - "),2)</f>
        <v>2676.56</v>
      </c>
      <c r="I616" s="138" t="n">
        <f aca="false">H616/$H$1227</f>
        <v>0.000471596478614734</v>
      </c>
    </row>
    <row r="617" s="139" customFormat="true" ht="33" hidden="false" customHeight="true" outlineLevel="1" collapsed="false">
      <c r="A617" s="131" t="s">
        <v>31409</v>
      </c>
      <c r="B617" s="132" t="s">
        <v>10973</v>
      </c>
      <c r="C617" s="133" t="s">
        <v>30261</v>
      </c>
      <c r="D617" s="134" t="s">
        <v>31410</v>
      </c>
      <c r="E617" s="135" t="s">
        <v>15074</v>
      </c>
      <c r="F617" s="140" t="n">
        <v>2</v>
      </c>
      <c r="G617" s="136" t="n">
        <f aca="false">VLOOKUP(B617,'TABELA 10-2021'!$A$2:$F$3190,6,0)</f>
        <v>1350.45</v>
      </c>
      <c r="H617" s="137" t="n">
        <f aca="false">ROUND(IFERROR(F617*G617," - "),2)</f>
        <v>2700.9</v>
      </c>
      <c r="I617" s="138" t="n">
        <f aca="false">H617/$H$1227</f>
        <v>0.000475885064818474</v>
      </c>
    </row>
    <row r="618" s="139" customFormat="true" ht="33" hidden="false" customHeight="true" outlineLevel="1" collapsed="false">
      <c r="A618" s="131" t="s">
        <v>31411</v>
      </c>
      <c r="B618" s="132" t="s">
        <v>10975</v>
      </c>
      <c r="C618" s="133" t="s">
        <v>30261</v>
      </c>
      <c r="D618" s="134" t="s">
        <v>31412</v>
      </c>
      <c r="E618" s="135" t="s">
        <v>15074</v>
      </c>
      <c r="F618" s="140" t="n">
        <v>2</v>
      </c>
      <c r="G618" s="136" t="n">
        <f aca="false">VLOOKUP(B618,'TABELA 10-2021'!$A$2:$F$3190,6,0)</f>
        <v>662.34</v>
      </c>
      <c r="H618" s="137" t="n">
        <f aca="false">ROUND(IFERROR(F618*G618," - "),2)</f>
        <v>1324.68</v>
      </c>
      <c r="I618" s="138" t="n">
        <f aca="false">H618/$H$1227</f>
        <v>0.000233401987361152</v>
      </c>
    </row>
    <row r="619" s="139" customFormat="true" ht="33" hidden="false" customHeight="true" outlineLevel="1" collapsed="false">
      <c r="A619" s="131" t="s">
        <v>31413</v>
      </c>
      <c r="B619" s="132" t="s">
        <v>10977</v>
      </c>
      <c r="C619" s="133" t="s">
        <v>30261</v>
      </c>
      <c r="D619" s="134" t="s">
        <v>31414</v>
      </c>
      <c r="E619" s="135" t="s">
        <v>15074</v>
      </c>
      <c r="F619" s="140" t="n">
        <v>2</v>
      </c>
      <c r="G619" s="136" t="n">
        <f aca="false">VLOOKUP(B619,'TABELA 10-2021'!$A$2:$F$3190,6,0)</f>
        <v>684.85</v>
      </c>
      <c r="H619" s="137" t="n">
        <f aca="false">ROUND(IFERROR(F619*G619," - "),2)</f>
        <v>1369.7</v>
      </c>
      <c r="I619" s="138" t="n">
        <f aca="false">H619/$H$1227</f>
        <v>0.000241334286083107</v>
      </c>
    </row>
    <row r="620" s="139" customFormat="true" ht="33" hidden="false" customHeight="true" outlineLevel="1" collapsed="false">
      <c r="A620" s="131" t="s">
        <v>31415</v>
      </c>
      <c r="B620" s="132" t="s">
        <v>10979</v>
      </c>
      <c r="C620" s="133" t="s">
        <v>30261</v>
      </c>
      <c r="D620" s="134" t="s">
        <v>31416</v>
      </c>
      <c r="E620" s="135" t="s">
        <v>15074</v>
      </c>
      <c r="F620" s="140" t="n">
        <v>2</v>
      </c>
      <c r="G620" s="136" t="n">
        <f aca="false">VLOOKUP(B620,'TABELA 10-2021'!$A$2:$F$3190,6,0)</f>
        <v>704.82</v>
      </c>
      <c r="H620" s="137" t="n">
        <f aca="false">ROUND(IFERROR(F620*G620," - "),2)</f>
        <v>1409.64</v>
      </c>
      <c r="I620" s="138" t="n">
        <f aca="false">H620/$H$1227</f>
        <v>0.000248371514225152</v>
      </c>
    </row>
    <row r="621" s="139" customFormat="true" ht="33" hidden="false" customHeight="true" outlineLevel="1" collapsed="false">
      <c r="A621" s="131" t="s">
        <v>31417</v>
      </c>
      <c r="B621" s="132" t="s">
        <v>10981</v>
      </c>
      <c r="C621" s="133" t="s">
        <v>30261</v>
      </c>
      <c r="D621" s="134" t="s">
        <v>31418</v>
      </c>
      <c r="E621" s="135" t="s">
        <v>15074</v>
      </c>
      <c r="F621" s="140" t="n">
        <v>2</v>
      </c>
      <c r="G621" s="136" t="n">
        <f aca="false">VLOOKUP(B621,'TABELA 10-2021'!$A$2:$F$3190,6,0)</f>
        <v>736.48</v>
      </c>
      <c r="H621" s="137" t="n">
        <f aca="false">ROUND(IFERROR(F621*G621," - "),2)</f>
        <v>1472.96</v>
      </c>
      <c r="I621" s="138" t="n">
        <f aca="false">H621/$H$1227</f>
        <v>0.000259528181374734</v>
      </c>
    </row>
    <row r="622" s="139" customFormat="true" ht="33" hidden="false" customHeight="true" outlineLevel="1" collapsed="false">
      <c r="A622" s="131" t="s">
        <v>31419</v>
      </c>
      <c r="B622" s="132" t="s">
        <v>10983</v>
      </c>
      <c r="C622" s="133" t="s">
        <v>30261</v>
      </c>
      <c r="D622" s="134" t="s">
        <v>31420</v>
      </c>
      <c r="E622" s="135" t="s">
        <v>15074</v>
      </c>
      <c r="F622" s="140" t="n">
        <v>2</v>
      </c>
      <c r="G622" s="136" t="n">
        <f aca="false">VLOOKUP(B622,'TABELA 10-2021'!$A$2:$F$3190,6,0)</f>
        <v>953.28</v>
      </c>
      <c r="H622" s="137" t="n">
        <f aca="false">ROUND(IFERROR(F622*G622," - "),2)</f>
        <v>1906.56</v>
      </c>
      <c r="I622" s="138" t="n">
        <f aca="false">H622/$H$1227</f>
        <v>0.000335926331659932</v>
      </c>
    </row>
    <row r="623" s="139" customFormat="true" ht="33" hidden="false" customHeight="true" outlineLevel="1" collapsed="false">
      <c r="A623" s="131" t="s">
        <v>31421</v>
      </c>
      <c r="B623" s="132" t="s">
        <v>10985</v>
      </c>
      <c r="C623" s="133" t="s">
        <v>30261</v>
      </c>
      <c r="D623" s="134" t="s">
        <v>31422</v>
      </c>
      <c r="E623" s="135" t="s">
        <v>15074</v>
      </c>
      <c r="F623" s="140" t="n">
        <v>2</v>
      </c>
      <c r="G623" s="136" t="n">
        <f aca="false">VLOOKUP(B623,'TABELA 10-2021'!$A$2:$F$3190,6,0)</f>
        <v>656.93</v>
      </c>
      <c r="H623" s="137" t="n">
        <f aca="false">ROUND(IFERROR(F623*G623," - "),2)</f>
        <v>1313.86</v>
      </c>
      <c r="I623" s="138" t="n">
        <f aca="false">H623/$H$1227</f>
        <v>0.000231495557503943</v>
      </c>
    </row>
    <row r="624" s="139" customFormat="true" ht="33" hidden="false" customHeight="true" outlineLevel="1" collapsed="false">
      <c r="A624" s="131" t="s">
        <v>31423</v>
      </c>
      <c r="B624" s="132" t="s">
        <v>10987</v>
      </c>
      <c r="C624" s="133" t="s">
        <v>30261</v>
      </c>
      <c r="D624" s="134" t="s">
        <v>31424</v>
      </c>
      <c r="E624" s="135" t="s">
        <v>15074</v>
      </c>
      <c r="F624" s="140" t="n">
        <v>2</v>
      </c>
      <c r="G624" s="136" t="n">
        <f aca="false">VLOOKUP(B624,'TABELA 10-2021'!$A$2:$F$3190,6,0)</f>
        <v>679.45</v>
      </c>
      <c r="H624" s="137" t="n">
        <f aca="false">ROUND(IFERROR(F624*G624," - "),2)</f>
        <v>1358.9</v>
      </c>
      <c r="I624" s="138" t="n">
        <f aca="false">H624/$H$1227</f>
        <v>0.000239431380125819</v>
      </c>
    </row>
    <row r="625" s="139" customFormat="true" ht="33" hidden="false" customHeight="true" outlineLevel="1" collapsed="false">
      <c r="A625" s="131" t="s">
        <v>31425</v>
      </c>
      <c r="B625" s="132" t="s">
        <v>10989</v>
      </c>
      <c r="C625" s="133" t="s">
        <v>30261</v>
      </c>
      <c r="D625" s="134" t="s">
        <v>31426</v>
      </c>
      <c r="E625" s="135" t="s">
        <v>15074</v>
      </c>
      <c r="F625" s="140" t="n">
        <v>3</v>
      </c>
      <c r="G625" s="136" t="n">
        <f aca="false">VLOOKUP(B625,'TABELA 10-2021'!$A$2:$F$3190,6,0)</f>
        <v>437.54</v>
      </c>
      <c r="H625" s="137" t="n">
        <f aca="false">ROUND(IFERROR(F625*G625," - "),2)</f>
        <v>1312.62</v>
      </c>
      <c r="I625" s="138" t="n">
        <f aca="false">H625/$H$1227</f>
        <v>0.000231277075708847</v>
      </c>
    </row>
    <row r="626" s="139" customFormat="true" ht="33" hidden="false" customHeight="true" outlineLevel="1" collapsed="false">
      <c r="A626" s="131" t="s">
        <v>31427</v>
      </c>
      <c r="B626" s="132" t="s">
        <v>10991</v>
      </c>
      <c r="C626" s="133" t="s">
        <v>30261</v>
      </c>
      <c r="D626" s="134" t="s">
        <v>31428</v>
      </c>
      <c r="E626" s="135" t="s">
        <v>15074</v>
      </c>
      <c r="F626" s="140" t="n">
        <v>3</v>
      </c>
      <c r="G626" s="136" t="n">
        <f aca="false">VLOOKUP(B626,'TABELA 10-2021'!$A$2:$F$3190,6,0)</f>
        <v>499.35</v>
      </c>
      <c r="H626" s="137" t="n">
        <f aca="false">ROUND(IFERROR(F626*G626," - "),2)</f>
        <v>1498.05</v>
      </c>
      <c r="I626" s="138" t="n">
        <f aca="false">H626/$H$1227</f>
        <v>0.000263948913825508</v>
      </c>
    </row>
    <row r="627" s="139" customFormat="true" ht="33" hidden="false" customHeight="true" outlineLevel="1" collapsed="false">
      <c r="A627" s="131" t="s">
        <v>31429</v>
      </c>
      <c r="B627" s="132" t="s">
        <v>10993</v>
      </c>
      <c r="C627" s="133" t="s">
        <v>30261</v>
      </c>
      <c r="D627" s="134" t="s">
        <v>31430</v>
      </c>
      <c r="E627" s="135" t="s">
        <v>15074</v>
      </c>
      <c r="F627" s="140" t="n">
        <v>3</v>
      </c>
      <c r="G627" s="136" t="n">
        <f aca="false">VLOOKUP(B627,'TABELA 10-2021'!$A$2:$F$3190,6,0)</f>
        <v>468.46</v>
      </c>
      <c r="H627" s="137" t="n">
        <f aca="false">ROUND(IFERROR(F627*G627," - "),2)</f>
        <v>1405.38</v>
      </c>
      <c r="I627" s="138" t="n">
        <f aca="false">H627/$H$1227</f>
        <v>0.000247620923542</v>
      </c>
    </row>
    <row r="628" s="139" customFormat="true" ht="33" hidden="false" customHeight="true" outlineLevel="1" collapsed="false">
      <c r="A628" s="131" t="s">
        <v>31431</v>
      </c>
      <c r="B628" s="132" t="s">
        <v>10995</v>
      </c>
      <c r="C628" s="133" t="s">
        <v>30261</v>
      </c>
      <c r="D628" s="134" t="s">
        <v>31432</v>
      </c>
      <c r="E628" s="135" t="s">
        <v>15074</v>
      </c>
      <c r="F628" s="140" t="n">
        <v>3</v>
      </c>
      <c r="G628" s="136" t="n">
        <f aca="false">VLOOKUP(B628,'TABELA 10-2021'!$A$2:$F$3190,6,0)</f>
        <v>491.38</v>
      </c>
      <c r="H628" s="137" t="n">
        <f aca="false">ROUND(IFERROR(F628*G628," - "),2)</f>
        <v>1474.14</v>
      </c>
      <c r="I628" s="138" t="n">
        <f aca="false">H628/$H$1227</f>
        <v>0.000259736091470068</v>
      </c>
    </row>
    <row r="629" s="139" customFormat="true" ht="33" hidden="false" customHeight="true" outlineLevel="1" collapsed="false">
      <c r="A629" s="131" t="s">
        <v>31433</v>
      </c>
      <c r="B629" s="132" t="s">
        <v>10997</v>
      </c>
      <c r="C629" s="133" t="s">
        <v>30261</v>
      </c>
      <c r="D629" s="134" t="s">
        <v>31434</v>
      </c>
      <c r="E629" s="135" t="s">
        <v>15074</v>
      </c>
      <c r="F629" s="140" t="n">
        <v>1</v>
      </c>
      <c r="G629" s="136" t="n">
        <f aca="false">VLOOKUP(B629,'TABELA 10-2021'!$A$2:$F$3190,6,0)</f>
        <v>629.17</v>
      </c>
      <c r="H629" s="137" t="n">
        <f aca="false">ROUND(IFERROR(F629*G629," - "),2)</f>
        <v>629.17</v>
      </c>
      <c r="I629" s="138" t="n">
        <f aca="false">H629/$H$1227</f>
        <v>0.000110856605661757</v>
      </c>
    </row>
    <row r="630" s="139" customFormat="true" ht="33" hidden="false" customHeight="true" outlineLevel="1" collapsed="false">
      <c r="A630" s="131" t="s">
        <v>31435</v>
      </c>
      <c r="B630" s="132" t="s">
        <v>10999</v>
      </c>
      <c r="C630" s="133" t="s">
        <v>30261</v>
      </c>
      <c r="D630" s="134" t="s">
        <v>31436</v>
      </c>
      <c r="E630" s="135" t="s">
        <v>15074</v>
      </c>
      <c r="F630" s="140" t="n">
        <v>1</v>
      </c>
      <c r="G630" s="136" t="n">
        <f aca="false">VLOOKUP(B630,'TABELA 10-2021'!$A$2:$F$3190,6,0)</f>
        <v>828.39</v>
      </c>
      <c r="H630" s="137" t="n">
        <f aca="false">ROUND(IFERROR(F630*G630," - "),2)</f>
        <v>828.39</v>
      </c>
      <c r="I630" s="138" t="n">
        <f aca="false">H630/$H$1227</f>
        <v>0.000145958172773881</v>
      </c>
    </row>
    <row r="631" s="130" customFormat="true" ht="33" hidden="false" customHeight="true" outlineLevel="1" collapsed="false">
      <c r="A631" s="123" t="s">
        <v>31437</v>
      </c>
      <c r="B631" s="124"/>
      <c r="C631" s="141"/>
      <c r="D631" s="126" t="s">
        <v>31438</v>
      </c>
      <c r="E631" s="127" t="n">
        <f aca="false">SUM(H632:H676)</f>
        <v>25932.52</v>
      </c>
      <c r="F631" s="127"/>
      <c r="G631" s="128"/>
      <c r="H631" s="128"/>
      <c r="I631" s="129" t="n">
        <f aca="false">E631/$H$1227</f>
        <v>0.00456918025884201</v>
      </c>
    </row>
    <row r="632" s="139" customFormat="true" ht="33" hidden="false" customHeight="true" outlineLevel="1" collapsed="false">
      <c r="A632" s="131" t="s">
        <v>31439</v>
      </c>
      <c r="B632" s="132" t="s">
        <v>11003</v>
      </c>
      <c r="C632" s="133" t="s">
        <v>30261</v>
      </c>
      <c r="D632" s="134" t="s">
        <v>31440</v>
      </c>
      <c r="E632" s="135" t="s">
        <v>15074</v>
      </c>
      <c r="F632" s="140" t="n">
        <v>5</v>
      </c>
      <c r="G632" s="136" t="n">
        <f aca="false">VLOOKUP(B632,'TABELA 10-2021'!$A$2:$F$3190,6,0)</f>
        <v>17.12</v>
      </c>
      <c r="H632" s="137" t="n">
        <f aca="false">ROUND(G632*F632,2)</f>
        <v>85.6</v>
      </c>
      <c r="I632" s="138" t="n">
        <f aca="false">H632/$H$1227</f>
        <v>1.50822916614689E-005</v>
      </c>
    </row>
    <row r="633" s="139" customFormat="true" ht="33" hidden="false" customHeight="true" outlineLevel="1" collapsed="false">
      <c r="A633" s="131" t="s">
        <v>31441</v>
      </c>
      <c r="B633" s="132" t="s">
        <v>11005</v>
      </c>
      <c r="C633" s="133" t="s">
        <v>30261</v>
      </c>
      <c r="D633" s="134" t="s">
        <v>31442</v>
      </c>
      <c r="E633" s="135" t="s">
        <v>15074</v>
      </c>
      <c r="F633" s="140" t="n">
        <v>2</v>
      </c>
      <c r="G633" s="136" t="n">
        <f aca="false">VLOOKUP(B633,'TABELA 10-2021'!$A$2:$F$3190,6,0)</f>
        <v>28.49</v>
      </c>
      <c r="H633" s="137" t="n">
        <f aca="false">ROUND(G633*F633,2)</f>
        <v>56.98</v>
      </c>
      <c r="I633" s="138" t="n">
        <f aca="false">H633/$H$1227</f>
        <v>1.00395908746554E-005</v>
      </c>
    </row>
    <row r="634" s="139" customFormat="true" ht="33" hidden="false" customHeight="true" outlineLevel="1" collapsed="false">
      <c r="A634" s="131" t="s">
        <v>31443</v>
      </c>
      <c r="B634" s="132" t="s">
        <v>11007</v>
      </c>
      <c r="C634" s="133" t="s">
        <v>30261</v>
      </c>
      <c r="D634" s="134" t="s">
        <v>31444</v>
      </c>
      <c r="E634" s="135" t="s">
        <v>15074</v>
      </c>
      <c r="F634" s="140" t="n">
        <v>7</v>
      </c>
      <c r="G634" s="136" t="n">
        <f aca="false">VLOOKUP(B634,'TABELA 10-2021'!$A$2:$F$3190,6,0)</f>
        <v>20.77</v>
      </c>
      <c r="H634" s="137" t="n">
        <f aca="false">ROUND(G634*F634,2)</f>
        <v>145.39</v>
      </c>
      <c r="I634" s="138" t="n">
        <f aca="false">H634/$H$1227</f>
        <v>2.56169904750113E-005</v>
      </c>
    </row>
    <row r="635" s="139" customFormat="true" ht="33" hidden="false" customHeight="true" outlineLevel="1" collapsed="false">
      <c r="A635" s="131" t="s">
        <v>31445</v>
      </c>
      <c r="B635" s="132" t="s">
        <v>11009</v>
      </c>
      <c r="C635" s="133" t="s">
        <v>30261</v>
      </c>
      <c r="D635" s="134" t="s">
        <v>31446</v>
      </c>
      <c r="E635" s="135" t="s">
        <v>15074</v>
      </c>
      <c r="F635" s="140" t="n">
        <v>4</v>
      </c>
      <c r="G635" s="136" t="n">
        <f aca="false">VLOOKUP(B635,'TABELA 10-2021'!$A$2:$F$3190,6,0)</f>
        <v>32.36</v>
      </c>
      <c r="H635" s="137" t="n">
        <f aca="false">ROUND(G635*F635,2)</f>
        <v>129.44</v>
      </c>
      <c r="I635" s="138" t="n">
        <f aca="false">H635/$H$1227</f>
        <v>2.28066802880904E-005</v>
      </c>
    </row>
    <row r="636" s="139" customFormat="true" ht="33" hidden="false" customHeight="true" outlineLevel="1" collapsed="false">
      <c r="A636" s="131" t="s">
        <v>31447</v>
      </c>
      <c r="B636" s="132" t="s">
        <v>11011</v>
      </c>
      <c r="C636" s="133" t="s">
        <v>30261</v>
      </c>
      <c r="D636" s="134" t="s">
        <v>31448</v>
      </c>
      <c r="E636" s="135" t="s">
        <v>15074</v>
      </c>
      <c r="F636" s="140" t="n">
        <v>4</v>
      </c>
      <c r="G636" s="136" t="n">
        <f aca="false">VLOOKUP(B636,'TABELA 10-2021'!$A$2:$F$3190,6,0)</f>
        <v>49.92</v>
      </c>
      <c r="H636" s="137" t="n">
        <f aca="false">ROUND(G636*F636,2)</f>
        <v>199.68</v>
      </c>
      <c r="I636" s="138" t="n">
        <f aca="false">H636/$H$1227</f>
        <v>3.51826168103051E-005</v>
      </c>
    </row>
    <row r="637" s="139" customFormat="true" ht="33" hidden="false" customHeight="true" outlineLevel="1" collapsed="false">
      <c r="A637" s="131" t="s">
        <v>31449</v>
      </c>
      <c r="B637" s="132" t="s">
        <v>11013</v>
      </c>
      <c r="C637" s="133" t="s">
        <v>30261</v>
      </c>
      <c r="D637" s="134" t="s">
        <v>31450</v>
      </c>
      <c r="E637" s="135" t="s">
        <v>15074</v>
      </c>
      <c r="F637" s="140" t="n">
        <v>3</v>
      </c>
      <c r="G637" s="136" t="n">
        <f aca="false">VLOOKUP(B637,'TABELA 10-2021'!$A$2:$F$3190,6,0)</f>
        <v>76.21</v>
      </c>
      <c r="H637" s="137" t="n">
        <f aca="false">ROUND(G637*F637,2)</f>
        <v>228.63</v>
      </c>
      <c r="I637" s="138" t="n">
        <f aca="false">H637/$H$1227</f>
        <v>4.02834619458135E-005</v>
      </c>
    </row>
    <row r="638" s="139" customFormat="true" ht="33" hidden="false" customHeight="true" outlineLevel="1" collapsed="false">
      <c r="A638" s="131" t="s">
        <v>31451</v>
      </c>
      <c r="B638" s="132" t="s">
        <v>11015</v>
      </c>
      <c r="C638" s="133" t="s">
        <v>30261</v>
      </c>
      <c r="D638" s="134" t="s">
        <v>31452</v>
      </c>
      <c r="E638" s="135" t="s">
        <v>15074</v>
      </c>
      <c r="F638" s="140" t="n">
        <v>1</v>
      </c>
      <c r="G638" s="136" t="n">
        <f aca="false">VLOOKUP(B638,'TABELA 10-2021'!$A$2:$F$3190,6,0)</f>
        <v>107.75</v>
      </c>
      <c r="H638" s="137" t="n">
        <f aca="false">ROUND(G638*F638,2)</f>
        <v>107.75</v>
      </c>
      <c r="I638" s="138" t="n">
        <f aca="false">H638/$H$1227</f>
        <v>1.898501082387E-005</v>
      </c>
    </row>
    <row r="639" s="139" customFormat="true" ht="33" hidden="false" customHeight="true" outlineLevel="1" collapsed="false">
      <c r="A639" s="131" t="s">
        <v>31453</v>
      </c>
      <c r="B639" s="132" t="s">
        <v>11017</v>
      </c>
      <c r="C639" s="133" t="s">
        <v>30261</v>
      </c>
      <c r="D639" s="134" t="s">
        <v>31454</v>
      </c>
      <c r="E639" s="135" t="s">
        <v>15074</v>
      </c>
      <c r="F639" s="140" t="n">
        <v>1</v>
      </c>
      <c r="G639" s="136" t="n">
        <f aca="false">VLOOKUP(B639,'TABELA 10-2021'!$A$2:$F$3190,6,0)</f>
        <v>147.85</v>
      </c>
      <c r="H639" s="137" t="n">
        <f aca="false">ROUND(G639*F639,2)</f>
        <v>147.85</v>
      </c>
      <c r="I639" s="138" t="n">
        <f aca="false">H639/$H$1227</f>
        <v>2.60504301652825E-005</v>
      </c>
    </row>
    <row r="640" s="139" customFormat="true" ht="33" hidden="false" customHeight="true" outlineLevel="1" collapsed="false">
      <c r="A640" s="131" t="s">
        <v>31455</v>
      </c>
      <c r="B640" s="132" t="s">
        <v>11019</v>
      </c>
      <c r="C640" s="133" t="s">
        <v>30261</v>
      </c>
      <c r="D640" s="134" t="s">
        <v>31456</v>
      </c>
      <c r="E640" s="135" t="s">
        <v>15074</v>
      </c>
      <c r="F640" s="140" t="n">
        <v>1</v>
      </c>
      <c r="G640" s="136" t="n">
        <f aca="false">VLOOKUP(B640,'TABELA 10-2021'!$A$2:$F$3190,6,0)</f>
        <v>187.86</v>
      </c>
      <c r="H640" s="137" t="n">
        <f aca="false">ROUND(G640*F640,2)</f>
        <v>187.86</v>
      </c>
      <c r="I640" s="138" t="n">
        <f aca="false">H640/$H$1227</f>
        <v>3.30999919570508E-005</v>
      </c>
    </row>
    <row r="641" s="139" customFormat="true" ht="33" hidden="false" customHeight="true" outlineLevel="1" collapsed="false">
      <c r="A641" s="131" t="s">
        <v>31457</v>
      </c>
      <c r="B641" s="132" t="s">
        <v>11021</v>
      </c>
      <c r="C641" s="133" t="s">
        <v>30261</v>
      </c>
      <c r="D641" s="134" t="s">
        <v>31458</v>
      </c>
      <c r="E641" s="135" t="s">
        <v>15074</v>
      </c>
      <c r="F641" s="140" t="n">
        <v>1</v>
      </c>
      <c r="G641" s="136" t="n">
        <f aca="false">VLOOKUP(B641,'TABELA 10-2021'!$A$2:$F$3190,6,0)</f>
        <v>386.32</v>
      </c>
      <c r="H641" s="137" t="n">
        <f aca="false">ROUND(G641*F641,2)</f>
        <v>386.32</v>
      </c>
      <c r="I641" s="138" t="n">
        <f aca="false">H641/$H$1227</f>
        <v>6.80676508721807E-005</v>
      </c>
    </row>
    <row r="642" s="139" customFormat="true" ht="33" hidden="false" customHeight="true" outlineLevel="1" collapsed="false">
      <c r="A642" s="131" t="s">
        <v>31459</v>
      </c>
      <c r="B642" s="132" t="s">
        <v>11023</v>
      </c>
      <c r="C642" s="133" t="s">
        <v>30261</v>
      </c>
      <c r="D642" s="134" t="s">
        <v>31460</v>
      </c>
      <c r="E642" s="135" t="s">
        <v>15074</v>
      </c>
      <c r="F642" s="140" t="n">
        <v>1</v>
      </c>
      <c r="G642" s="136" t="n">
        <f aca="false">VLOOKUP(B642,'TABELA 10-2021'!$A$2:$F$3190,6,0)</f>
        <v>628.94</v>
      </c>
      <c r="H642" s="137" t="n">
        <f aca="false">ROUND(G642*F642,2)</f>
        <v>628.94</v>
      </c>
      <c r="I642" s="138" t="n">
        <f aca="false">H642/$H$1227</f>
        <v>0.000110816080812667</v>
      </c>
    </row>
    <row r="643" s="139" customFormat="true" ht="33" hidden="false" customHeight="true" outlineLevel="1" collapsed="false">
      <c r="A643" s="131" t="s">
        <v>31461</v>
      </c>
      <c r="B643" s="132" t="s">
        <v>11025</v>
      </c>
      <c r="C643" s="133" t="s">
        <v>30261</v>
      </c>
      <c r="D643" s="134" t="s">
        <v>31462</v>
      </c>
      <c r="E643" s="135" t="s">
        <v>15074</v>
      </c>
      <c r="F643" s="140" t="n">
        <v>1</v>
      </c>
      <c r="G643" s="136" t="n">
        <f aca="false">VLOOKUP(B643,'TABELA 10-2021'!$A$2:$F$3190,6,0)</f>
        <v>566.61</v>
      </c>
      <c r="H643" s="137" t="n">
        <f aca="false">ROUND(G643*F643,2)</f>
        <v>566.61</v>
      </c>
      <c r="I643" s="138" t="n">
        <f aca="false">H643/$H$1227</f>
        <v>9.98338467091694E-005</v>
      </c>
    </row>
    <row r="644" s="139" customFormat="true" ht="33" hidden="false" customHeight="true" outlineLevel="1" collapsed="false">
      <c r="A644" s="131" t="s">
        <v>31463</v>
      </c>
      <c r="B644" s="132" t="s">
        <v>11027</v>
      </c>
      <c r="C644" s="133" t="s">
        <v>30261</v>
      </c>
      <c r="D644" s="134" t="s">
        <v>31464</v>
      </c>
      <c r="E644" s="135" t="s">
        <v>15074</v>
      </c>
      <c r="F644" s="140" t="n">
        <v>1</v>
      </c>
      <c r="G644" s="136" t="n">
        <f aca="false">VLOOKUP(B644,'TABELA 10-2021'!$A$2:$F$3190,6,0)</f>
        <v>329.9</v>
      </c>
      <c r="H644" s="137" t="n">
        <f aca="false">ROUND(G644*F644,2)</f>
        <v>329.9</v>
      </c>
      <c r="I644" s="138" t="n">
        <f aca="false">H644/$H$1227</f>
        <v>5.81267291953107E-005</v>
      </c>
    </row>
    <row r="645" s="139" customFormat="true" ht="33" hidden="false" customHeight="true" outlineLevel="1" collapsed="false">
      <c r="A645" s="131" t="s">
        <v>31465</v>
      </c>
      <c r="B645" s="132" t="s">
        <v>11029</v>
      </c>
      <c r="C645" s="133" t="s">
        <v>30261</v>
      </c>
      <c r="D645" s="134" t="s">
        <v>31466</v>
      </c>
      <c r="E645" s="135" t="s">
        <v>15074</v>
      </c>
      <c r="F645" s="140" t="n">
        <v>1</v>
      </c>
      <c r="G645" s="136" t="n">
        <f aca="false">VLOOKUP(B645,'TABELA 10-2021'!$A$2:$F$3190,6,0)</f>
        <v>73.13</v>
      </c>
      <c r="H645" s="137" t="n">
        <f aca="false">ROUND(G645*F645,2)</f>
        <v>73.13</v>
      </c>
      <c r="I645" s="138" t="n">
        <f aca="false">H645/$H$1227</f>
        <v>1.28851400607853E-005</v>
      </c>
    </row>
    <row r="646" s="139" customFormat="true" ht="33" hidden="false" customHeight="true" outlineLevel="1" collapsed="false">
      <c r="A646" s="131" t="s">
        <v>31467</v>
      </c>
      <c r="B646" s="132" t="s">
        <v>11031</v>
      </c>
      <c r="C646" s="133" t="s">
        <v>30261</v>
      </c>
      <c r="D646" s="134" t="s">
        <v>31468</v>
      </c>
      <c r="E646" s="135" t="s">
        <v>15074</v>
      </c>
      <c r="F646" s="140" t="n">
        <v>1</v>
      </c>
      <c r="G646" s="136" t="n">
        <f aca="false">VLOOKUP(B646,'TABELA 10-2021'!$A$2:$F$3190,6,0)</f>
        <v>96.9</v>
      </c>
      <c r="H646" s="137" t="n">
        <f aca="false">ROUND(G646*F646,2)</f>
        <v>96.9</v>
      </c>
      <c r="I646" s="138" t="n">
        <f aca="false">H646/$H$1227</f>
        <v>1.70732951167796E-005</v>
      </c>
    </row>
    <row r="647" s="139" customFormat="true" ht="33" hidden="false" customHeight="true" outlineLevel="1" collapsed="false">
      <c r="A647" s="131" t="s">
        <v>31469</v>
      </c>
      <c r="B647" s="132" t="s">
        <v>11033</v>
      </c>
      <c r="C647" s="133" t="s">
        <v>30261</v>
      </c>
      <c r="D647" s="134" t="s">
        <v>31470</v>
      </c>
      <c r="E647" s="135" t="s">
        <v>15074</v>
      </c>
      <c r="F647" s="140" t="n">
        <v>1</v>
      </c>
      <c r="G647" s="136" t="n">
        <f aca="false">VLOOKUP(B647,'TABELA 10-2021'!$A$2:$F$3190,6,0)</f>
        <v>115.57</v>
      </c>
      <c r="H647" s="137" t="n">
        <f aca="false">ROUND(G647*F647,2)</f>
        <v>115.57</v>
      </c>
      <c r="I647" s="138" t="n">
        <f aca="false">H647/$H$1227</f>
        <v>2.03628556929435E-005</v>
      </c>
    </row>
    <row r="648" s="139" customFormat="true" ht="33" hidden="false" customHeight="true" outlineLevel="1" collapsed="false">
      <c r="A648" s="131" t="s">
        <v>31471</v>
      </c>
      <c r="B648" s="132" t="s">
        <v>11035</v>
      </c>
      <c r="C648" s="133" t="s">
        <v>30261</v>
      </c>
      <c r="D648" s="134" t="s">
        <v>31472</v>
      </c>
      <c r="E648" s="135" t="s">
        <v>15074</v>
      </c>
      <c r="F648" s="140" t="n">
        <v>1</v>
      </c>
      <c r="G648" s="136" t="n">
        <f aca="false">VLOOKUP(B648,'TABELA 10-2021'!$A$2:$F$3190,6,0)</f>
        <v>233.8</v>
      </c>
      <c r="H648" s="137" t="n">
        <f aca="false">ROUND(G648*F648,2)</f>
        <v>233.8</v>
      </c>
      <c r="I648" s="138" t="n">
        <f aca="false">H648/$H$1227</f>
        <v>4.11943900753672E-005</v>
      </c>
    </row>
    <row r="649" s="139" customFormat="true" ht="33" hidden="false" customHeight="true" outlineLevel="1" collapsed="false">
      <c r="A649" s="131" t="s">
        <v>31473</v>
      </c>
      <c r="B649" s="132" t="s">
        <v>11037</v>
      </c>
      <c r="C649" s="133" t="s">
        <v>30261</v>
      </c>
      <c r="D649" s="134" t="s">
        <v>31474</v>
      </c>
      <c r="E649" s="135" t="s">
        <v>15074</v>
      </c>
      <c r="F649" s="140" t="n">
        <v>1</v>
      </c>
      <c r="G649" s="136" t="n">
        <f aca="false">VLOOKUP(B649,'TABELA 10-2021'!$A$2:$F$3190,6,0)</f>
        <v>454.22</v>
      </c>
      <c r="H649" s="137" t="n">
        <f aca="false">ROUND(G649*F649,2)</f>
        <v>454.22</v>
      </c>
      <c r="I649" s="138" t="n">
        <f aca="false">H649/$H$1227</f>
        <v>8.00312911036496E-005</v>
      </c>
    </row>
    <row r="650" s="139" customFormat="true" ht="33" hidden="false" customHeight="true" outlineLevel="1" collapsed="false">
      <c r="A650" s="131" t="s">
        <v>31475</v>
      </c>
      <c r="B650" s="132" t="s">
        <v>11039</v>
      </c>
      <c r="C650" s="133" t="s">
        <v>30261</v>
      </c>
      <c r="D650" s="134" t="s">
        <v>31476</v>
      </c>
      <c r="E650" s="135" t="s">
        <v>15074</v>
      </c>
      <c r="F650" s="140" t="n">
        <v>1</v>
      </c>
      <c r="G650" s="136" t="n">
        <f aca="false">VLOOKUP(B650,'TABELA 10-2021'!$A$2:$F$3190,6,0)</f>
        <v>101.48</v>
      </c>
      <c r="H650" s="137" t="n">
        <f aca="false">ROUND(G650*F650,2)</f>
        <v>101.48</v>
      </c>
      <c r="I650" s="138" t="n">
        <f aca="false">H650/$H$1227</f>
        <v>1.78802681986667E-005</v>
      </c>
    </row>
    <row r="651" s="139" customFormat="true" ht="33" hidden="false" customHeight="true" outlineLevel="1" collapsed="false">
      <c r="A651" s="131" t="s">
        <v>31477</v>
      </c>
      <c r="B651" s="132" t="s">
        <v>11041</v>
      </c>
      <c r="C651" s="133" t="s">
        <v>30261</v>
      </c>
      <c r="D651" s="134" t="s">
        <v>31478</v>
      </c>
      <c r="E651" s="135" t="s">
        <v>15074</v>
      </c>
      <c r="F651" s="140" t="n">
        <v>1</v>
      </c>
      <c r="G651" s="136" t="n">
        <f aca="false">VLOOKUP(B651,'TABELA 10-2021'!$A$2:$F$3190,6,0)</f>
        <v>168.73</v>
      </c>
      <c r="H651" s="137" t="n">
        <f aca="false">ROUND(G651*F651,2)</f>
        <v>168.73</v>
      </c>
      <c r="I651" s="138" t="n">
        <f aca="false">H651/$H$1227</f>
        <v>2.97293816827062E-005</v>
      </c>
    </row>
    <row r="652" s="139" customFormat="true" ht="33" hidden="false" customHeight="true" outlineLevel="1" collapsed="false">
      <c r="A652" s="131" t="s">
        <v>31479</v>
      </c>
      <c r="B652" s="132" t="s">
        <v>11043</v>
      </c>
      <c r="C652" s="133" t="s">
        <v>30261</v>
      </c>
      <c r="D652" s="134" t="s">
        <v>31480</v>
      </c>
      <c r="E652" s="135" t="s">
        <v>15074</v>
      </c>
      <c r="F652" s="140" t="n">
        <v>1</v>
      </c>
      <c r="G652" s="136" t="n">
        <f aca="false">VLOOKUP(B652,'TABELA 10-2021'!$A$2:$F$3190,6,0)</f>
        <v>296.9</v>
      </c>
      <c r="H652" s="137" t="n">
        <f aca="false">ROUND(G652*F652,2)</f>
        <v>296.9</v>
      </c>
      <c r="I652" s="138" t="n">
        <f aca="false">H652/$H$1227</f>
        <v>5.23122943258192E-005</v>
      </c>
    </row>
    <row r="653" s="139" customFormat="true" ht="33" hidden="false" customHeight="true" outlineLevel="1" collapsed="false">
      <c r="A653" s="131" t="s">
        <v>31481</v>
      </c>
      <c r="B653" s="132" t="s">
        <v>11047</v>
      </c>
      <c r="C653" s="133" t="s">
        <v>30261</v>
      </c>
      <c r="D653" s="134" t="s">
        <v>31482</v>
      </c>
      <c r="E653" s="135" t="s">
        <v>30266</v>
      </c>
      <c r="F653" s="140" t="n">
        <v>633.6</v>
      </c>
      <c r="G653" s="136" t="n">
        <f aca="false">VLOOKUP(B653,'TABELA 10-2021'!$A$2:$F$3190,6,0)</f>
        <v>2.9</v>
      </c>
      <c r="H653" s="137" t="n">
        <f aca="false">ROUND(G653*F653,2)</f>
        <v>1837.44</v>
      </c>
      <c r="I653" s="138" t="n">
        <f aca="false">H653/$H$1227</f>
        <v>0.000323747733533288</v>
      </c>
    </row>
    <row r="654" s="139" customFormat="true" ht="33" hidden="false" customHeight="true" outlineLevel="1" collapsed="false">
      <c r="A654" s="131" t="s">
        <v>31483</v>
      </c>
      <c r="B654" s="132" t="s">
        <v>11049</v>
      </c>
      <c r="C654" s="133" t="s">
        <v>30261</v>
      </c>
      <c r="D654" s="134" t="s">
        <v>31484</v>
      </c>
      <c r="E654" s="135" t="s">
        <v>30266</v>
      </c>
      <c r="F654" s="140" t="n">
        <v>1900.8</v>
      </c>
      <c r="G654" s="136" t="n">
        <f aca="false">VLOOKUP(B654,'TABELA 10-2021'!$A$2:$F$3190,6,0)</f>
        <v>3.97</v>
      </c>
      <c r="H654" s="137" t="n">
        <f aca="false">ROUND(G654*F654,2)</f>
        <v>7546.18</v>
      </c>
      <c r="I654" s="138" t="n">
        <f aca="false">H654/$H$1227</f>
        <v>0.00132959915525635</v>
      </c>
    </row>
    <row r="655" s="139" customFormat="true" ht="33" hidden="false" customHeight="true" outlineLevel="1" collapsed="false">
      <c r="A655" s="131" t="s">
        <v>31485</v>
      </c>
      <c r="B655" s="132" t="s">
        <v>11051</v>
      </c>
      <c r="C655" s="133" t="s">
        <v>30261</v>
      </c>
      <c r="D655" s="134" t="s">
        <v>31486</v>
      </c>
      <c r="E655" s="135" t="s">
        <v>30266</v>
      </c>
      <c r="F655" s="140" t="n">
        <v>316.8</v>
      </c>
      <c r="G655" s="136" t="n">
        <f aca="false">VLOOKUP(B655,'TABELA 10-2021'!$A$2:$F$3190,6,0)</f>
        <v>5.71</v>
      </c>
      <c r="H655" s="137" t="n">
        <f aca="false">ROUND(G655*F655,2)</f>
        <v>1808.93</v>
      </c>
      <c r="I655" s="138" t="n">
        <f aca="false">H655/$H$1227</f>
        <v>0.000318724414196039</v>
      </c>
    </row>
    <row r="656" s="139" customFormat="true" ht="33" hidden="false" customHeight="true" outlineLevel="1" collapsed="false">
      <c r="A656" s="131" t="s">
        <v>31487</v>
      </c>
      <c r="B656" s="132" t="s">
        <v>11053</v>
      </c>
      <c r="C656" s="133" t="s">
        <v>30261</v>
      </c>
      <c r="D656" s="134" t="s">
        <v>31488</v>
      </c>
      <c r="E656" s="135" t="s">
        <v>30266</v>
      </c>
      <c r="F656" s="140" t="n">
        <v>316.8</v>
      </c>
      <c r="G656" s="136" t="n">
        <f aca="false">VLOOKUP(B656,'TABELA 10-2021'!$A$2:$F$3190,6,0)</f>
        <v>7.72</v>
      </c>
      <c r="H656" s="137" t="n">
        <f aca="false">ROUND(G656*F656,2)</f>
        <v>2445.7</v>
      </c>
      <c r="I656" s="138" t="n">
        <f aca="false">H656/$H$1227</f>
        <v>0.00043092010182774</v>
      </c>
    </row>
    <row r="657" s="139" customFormat="true" ht="33" hidden="false" customHeight="true" outlineLevel="1" collapsed="false">
      <c r="A657" s="131" t="s">
        <v>31489</v>
      </c>
      <c r="B657" s="132" t="s">
        <v>11055</v>
      </c>
      <c r="C657" s="133" t="s">
        <v>30261</v>
      </c>
      <c r="D657" s="134" t="s">
        <v>31490</v>
      </c>
      <c r="E657" s="135" t="s">
        <v>30266</v>
      </c>
      <c r="F657" s="140" t="n">
        <v>68.31</v>
      </c>
      <c r="G657" s="136" t="n">
        <f aca="false">VLOOKUP(B657,'TABELA 10-2021'!$A$2:$F$3190,6,0)</f>
        <v>1.29</v>
      </c>
      <c r="H657" s="137" t="n">
        <f aca="false">ROUND(G657*F657,2)</f>
        <v>88.12</v>
      </c>
      <c r="I657" s="138" t="n">
        <f aca="false">H657/$H$1227</f>
        <v>1.55263030515028E-005</v>
      </c>
    </row>
    <row r="658" s="139" customFormat="true" ht="33" hidden="false" customHeight="true" outlineLevel="1" collapsed="false">
      <c r="A658" s="131" t="s">
        <v>31491</v>
      </c>
      <c r="B658" s="132" t="s">
        <v>11057</v>
      </c>
      <c r="C658" s="133" t="s">
        <v>30261</v>
      </c>
      <c r="D658" s="134" t="s">
        <v>31492</v>
      </c>
      <c r="E658" s="135" t="s">
        <v>30266</v>
      </c>
      <c r="F658" s="140" t="n">
        <v>26.73</v>
      </c>
      <c r="G658" s="136" t="n">
        <f aca="false">VLOOKUP(B658,'TABELA 10-2021'!$A$2:$F$3190,6,0)</f>
        <v>13.11</v>
      </c>
      <c r="H658" s="137" t="n">
        <f aca="false">ROUND(G658*F658,2)</f>
        <v>350.43</v>
      </c>
      <c r="I658" s="138" t="n">
        <f aca="false">H658/$H$1227</f>
        <v>6.17440124641186E-005</v>
      </c>
    </row>
    <row r="659" s="139" customFormat="true" ht="33" hidden="false" customHeight="true" outlineLevel="1" collapsed="false">
      <c r="A659" s="131" t="s">
        <v>31493</v>
      </c>
      <c r="B659" s="132" t="s">
        <v>11059</v>
      </c>
      <c r="C659" s="133" t="s">
        <v>30261</v>
      </c>
      <c r="D659" s="134" t="s">
        <v>31185</v>
      </c>
      <c r="E659" s="135" t="s">
        <v>30266</v>
      </c>
      <c r="F659" s="140" t="n">
        <v>19.8</v>
      </c>
      <c r="G659" s="136" t="n">
        <f aca="false">VLOOKUP(B659,'TABELA 10-2021'!$A$2:$F$3190,6,0)</f>
        <v>19.84</v>
      </c>
      <c r="H659" s="137" t="n">
        <f aca="false">ROUND(G659*F659,2)</f>
        <v>392.83</v>
      </c>
      <c r="I659" s="138" t="n">
        <f aca="false">H659/$H$1227</f>
        <v>6.9214680296435E-005</v>
      </c>
    </row>
    <row r="660" s="139" customFormat="true" ht="33" hidden="false" customHeight="true" outlineLevel="1" collapsed="false">
      <c r="A660" s="131" t="s">
        <v>31494</v>
      </c>
      <c r="B660" s="132" t="s">
        <v>11060</v>
      </c>
      <c r="C660" s="133" t="s">
        <v>30261</v>
      </c>
      <c r="D660" s="134" t="s">
        <v>31187</v>
      </c>
      <c r="E660" s="135" t="s">
        <v>30266</v>
      </c>
      <c r="F660" s="140" t="n">
        <v>8.91</v>
      </c>
      <c r="G660" s="136" t="n">
        <f aca="false">VLOOKUP(B660,'TABELA 10-2021'!$A$2:$F$3190,6,0)</f>
        <v>32.76</v>
      </c>
      <c r="H660" s="137" t="n">
        <f aca="false">ROUND(G660*F660,2)</f>
        <v>291.89</v>
      </c>
      <c r="I660" s="138" t="n">
        <f aca="false">H660/$H$1227</f>
        <v>5.14295573956327E-005</v>
      </c>
    </row>
    <row r="661" s="139" customFormat="true" ht="33" hidden="false" customHeight="true" outlineLevel="1" collapsed="false">
      <c r="A661" s="131" t="s">
        <v>31495</v>
      </c>
      <c r="B661" s="132" t="s">
        <v>11061</v>
      </c>
      <c r="C661" s="133" t="s">
        <v>30261</v>
      </c>
      <c r="D661" s="134" t="s">
        <v>31189</v>
      </c>
      <c r="E661" s="135" t="s">
        <v>30266</v>
      </c>
      <c r="F661" s="140" t="n">
        <v>5.94</v>
      </c>
      <c r="G661" s="136" t="n">
        <f aca="false">VLOOKUP(B661,'TABELA 10-2021'!$A$2:$F$3190,6,0)</f>
        <v>47.31</v>
      </c>
      <c r="H661" s="137" t="n">
        <f aca="false">ROUND(G661*F661,2)</f>
        <v>281.02</v>
      </c>
      <c r="I661" s="138" t="n">
        <f aca="false">H661/$H$1227</f>
        <v>4.95143177886214E-005</v>
      </c>
    </row>
    <row r="662" s="139" customFormat="true" ht="33" hidden="false" customHeight="true" outlineLevel="1" collapsed="false">
      <c r="A662" s="131" t="s">
        <v>31496</v>
      </c>
      <c r="B662" s="132" t="s">
        <v>11062</v>
      </c>
      <c r="C662" s="133" t="s">
        <v>30261</v>
      </c>
      <c r="D662" s="134" t="s">
        <v>31191</v>
      </c>
      <c r="E662" s="135" t="s">
        <v>30266</v>
      </c>
      <c r="F662" s="140" t="n">
        <v>1.98</v>
      </c>
      <c r="G662" s="136" t="n">
        <f aca="false">VLOOKUP(B662,'TABELA 10-2021'!$A$2:$F$3190,6,0)</f>
        <v>69.27</v>
      </c>
      <c r="H662" s="137" t="n">
        <f aca="false">ROUND(G662*F662,2)</f>
        <v>137.15</v>
      </c>
      <c r="I662" s="138" t="n">
        <f aca="false">H662/$H$1227</f>
        <v>2.41651437075988E-005</v>
      </c>
    </row>
    <row r="663" s="139" customFormat="true" ht="33" hidden="false" customHeight="true" outlineLevel="1" collapsed="false">
      <c r="A663" s="131" t="s">
        <v>31497</v>
      </c>
      <c r="B663" s="132" t="s">
        <v>11063</v>
      </c>
      <c r="C663" s="133" t="s">
        <v>30261</v>
      </c>
      <c r="D663" s="134" t="s">
        <v>31193</v>
      </c>
      <c r="E663" s="135" t="s">
        <v>30266</v>
      </c>
      <c r="F663" s="140" t="n">
        <v>1.98</v>
      </c>
      <c r="G663" s="136" t="n">
        <f aca="false">VLOOKUP(B663,'TABELA 10-2021'!$A$2:$F$3190,6,0)</f>
        <v>94.51</v>
      </c>
      <c r="H663" s="137" t="n">
        <f aca="false">ROUND(G663*F663,2)</f>
        <v>187.13</v>
      </c>
      <c r="I663" s="138" t="n">
        <f aca="false">H663/$H$1227</f>
        <v>3.29713696099378E-005</v>
      </c>
    </row>
    <row r="664" s="139" customFormat="true" ht="33" hidden="false" customHeight="true" outlineLevel="1" collapsed="false">
      <c r="A664" s="131" t="s">
        <v>31498</v>
      </c>
      <c r="B664" s="132" t="s">
        <v>11064</v>
      </c>
      <c r="C664" s="133" t="s">
        <v>30261</v>
      </c>
      <c r="D664" s="134" t="s">
        <v>31195</v>
      </c>
      <c r="E664" s="135" t="s">
        <v>30266</v>
      </c>
      <c r="F664" s="140" t="n">
        <v>4.95</v>
      </c>
      <c r="G664" s="136" t="n">
        <f aca="false">VLOOKUP(B664,'TABELA 10-2021'!$A$2:$F$3190,6,0)</f>
        <v>126.88</v>
      </c>
      <c r="H664" s="137" t="n">
        <f aca="false">ROUND(G664*F664,2)</f>
        <v>628.06</v>
      </c>
      <c r="I664" s="138" t="n">
        <f aca="false">H664/$H$1227</f>
        <v>0.000110661029216147</v>
      </c>
    </row>
    <row r="665" s="139" customFormat="true" ht="33" hidden="false" customHeight="true" outlineLevel="1" collapsed="false">
      <c r="A665" s="131" t="s">
        <v>31499</v>
      </c>
      <c r="B665" s="132" t="s">
        <v>11065</v>
      </c>
      <c r="C665" s="133" t="s">
        <v>30261</v>
      </c>
      <c r="D665" s="134" t="s">
        <v>31197</v>
      </c>
      <c r="E665" s="135" t="s">
        <v>30266</v>
      </c>
      <c r="F665" s="140" t="n">
        <v>1.98</v>
      </c>
      <c r="G665" s="136" t="n">
        <f aca="false">VLOOKUP(B665,'TABELA 10-2021'!$A$2:$F$3190,6,0)</f>
        <v>163.43</v>
      </c>
      <c r="H665" s="137" t="n">
        <f aca="false">ROUND(G665*F665,2)</f>
        <v>323.59</v>
      </c>
      <c r="I665" s="138" t="n">
        <f aca="false">H665/$H$1227</f>
        <v>5.70149387702655E-005</v>
      </c>
    </row>
    <row r="666" s="139" customFormat="true" ht="33" hidden="false" customHeight="true" outlineLevel="1" collapsed="false">
      <c r="A666" s="131" t="s">
        <v>31500</v>
      </c>
      <c r="B666" s="132" t="s">
        <v>11066</v>
      </c>
      <c r="C666" s="133" t="s">
        <v>30261</v>
      </c>
      <c r="D666" s="134" t="s">
        <v>31199</v>
      </c>
      <c r="E666" s="135" t="s">
        <v>30266</v>
      </c>
      <c r="F666" s="140" t="n">
        <v>1.98</v>
      </c>
      <c r="G666" s="136" t="n">
        <f aca="false">VLOOKUP(B666,'TABELA 10-2021'!$A$2:$F$3190,6,0)</f>
        <v>195.74</v>
      </c>
      <c r="H666" s="137" t="n">
        <f aca="false">ROUND(G666*F666,2)</f>
        <v>387.57</v>
      </c>
      <c r="I666" s="138" t="n">
        <f aca="false">H666/$H$1227</f>
        <v>6.82878946172372E-005</v>
      </c>
    </row>
    <row r="667" s="139" customFormat="true" ht="33" hidden="false" customHeight="true" outlineLevel="1" collapsed="false">
      <c r="A667" s="131" t="s">
        <v>31501</v>
      </c>
      <c r="B667" s="132" t="s">
        <v>11067</v>
      </c>
      <c r="C667" s="133" t="s">
        <v>30261</v>
      </c>
      <c r="D667" s="134" t="s">
        <v>31201</v>
      </c>
      <c r="E667" s="135" t="s">
        <v>30266</v>
      </c>
      <c r="F667" s="140" t="n">
        <v>1.98</v>
      </c>
      <c r="G667" s="136" t="n">
        <f aca="false">VLOOKUP(B667,'TABELA 10-2021'!$A$2:$F$3190,6,0)</f>
        <v>244.42</v>
      </c>
      <c r="H667" s="137" t="n">
        <f aca="false">ROUND(G667*F667,2)</f>
        <v>483.95</v>
      </c>
      <c r="I667" s="138" t="n">
        <f aca="false">H667/$H$1227</f>
        <v>8.52695683360734E-005</v>
      </c>
    </row>
    <row r="668" s="139" customFormat="true" ht="33" hidden="false" customHeight="true" outlineLevel="1" collapsed="false">
      <c r="A668" s="131" t="s">
        <v>31502</v>
      </c>
      <c r="B668" s="132" t="s">
        <v>11068</v>
      </c>
      <c r="C668" s="133" t="s">
        <v>30261</v>
      </c>
      <c r="D668" s="134" t="s">
        <v>31203</v>
      </c>
      <c r="E668" s="135" t="s">
        <v>30266</v>
      </c>
      <c r="F668" s="140" t="n">
        <v>1.98</v>
      </c>
      <c r="G668" s="136" t="n">
        <f aca="false">VLOOKUP(B668,'TABELA 10-2021'!$A$2:$F$3190,6,0)</f>
        <v>305.28</v>
      </c>
      <c r="H668" s="137" t="n">
        <f aca="false">ROUND(G668*F668,2)</f>
        <v>604.45</v>
      </c>
      <c r="I668" s="138" t="n">
        <f aca="false">H668/$H$1227</f>
        <v>0.00010650106535952</v>
      </c>
    </row>
    <row r="669" s="139" customFormat="true" ht="33" hidden="false" customHeight="true" outlineLevel="1" collapsed="false">
      <c r="A669" s="131" t="s">
        <v>31503</v>
      </c>
      <c r="B669" s="132" t="s">
        <v>11069</v>
      </c>
      <c r="C669" s="133" t="s">
        <v>30261</v>
      </c>
      <c r="D669" s="134" t="s">
        <v>31205</v>
      </c>
      <c r="E669" s="135" t="s">
        <v>30266</v>
      </c>
      <c r="F669" s="140" t="n">
        <v>1.98</v>
      </c>
      <c r="G669" s="136" t="n">
        <f aca="false">VLOOKUP(B669,'TABELA 10-2021'!$A$2:$F$3190,6,0)</f>
        <v>401.36</v>
      </c>
      <c r="H669" s="137" t="n">
        <f aca="false">ROUND(G669*F669,2)</f>
        <v>794.69</v>
      </c>
      <c r="I669" s="138" t="n">
        <f aca="false">H669/$H$1227</f>
        <v>0.000140020401407158</v>
      </c>
    </row>
    <row r="670" s="139" customFormat="true" ht="33" hidden="false" customHeight="true" outlineLevel="1" collapsed="false">
      <c r="A670" s="131" t="s">
        <v>31504</v>
      </c>
      <c r="B670" s="132" t="s">
        <v>11070</v>
      </c>
      <c r="C670" s="133" t="s">
        <v>30261</v>
      </c>
      <c r="D670" s="134" t="s">
        <v>31505</v>
      </c>
      <c r="E670" s="135" t="s">
        <v>30266</v>
      </c>
      <c r="F670" s="140" t="n">
        <v>136.62</v>
      </c>
      <c r="G670" s="136" t="n">
        <f aca="false">VLOOKUP(B670,'TABELA 10-2021'!$A$2:$F$3190,6,0)</f>
        <v>2.46</v>
      </c>
      <c r="H670" s="137" t="n">
        <f aca="false">ROUND(G670*F670,2)</f>
        <v>336.09</v>
      </c>
      <c r="I670" s="138" t="n">
        <f aca="false">H670/$H$1227</f>
        <v>5.92173762208305E-005</v>
      </c>
    </row>
    <row r="671" s="139" customFormat="true" ht="33" hidden="false" customHeight="true" outlineLevel="1" collapsed="false">
      <c r="A671" s="131" t="s">
        <v>31506</v>
      </c>
      <c r="B671" s="132" t="s">
        <v>11072</v>
      </c>
      <c r="C671" s="133" t="s">
        <v>30261</v>
      </c>
      <c r="D671" s="134" t="s">
        <v>31507</v>
      </c>
      <c r="E671" s="135" t="s">
        <v>30266</v>
      </c>
      <c r="F671" s="140" t="n">
        <v>203.94</v>
      </c>
      <c r="G671" s="136" t="n">
        <f aca="false">VLOOKUP(B671,'TABELA 10-2021'!$A$2:$F$3190,6,0)</f>
        <v>3.5</v>
      </c>
      <c r="H671" s="137" t="n">
        <f aca="false">ROUND(G671*F671,2)</f>
        <v>713.79</v>
      </c>
      <c r="I671" s="138" t="n">
        <f aca="false">H671/$H$1227</f>
        <v>0.000125766226227102</v>
      </c>
    </row>
    <row r="672" s="139" customFormat="true" ht="33" hidden="false" customHeight="true" outlineLevel="1" collapsed="false">
      <c r="A672" s="131" t="s">
        <v>31508</v>
      </c>
      <c r="B672" s="132" t="s">
        <v>11074</v>
      </c>
      <c r="C672" s="133" t="s">
        <v>30261</v>
      </c>
      <c r="D672" s="134" t="s">
        <v>31509</v>
      </c>
      <c r="E672" s="135" t="s">
        <v>30266</v>
      </c>
      <c r="F672" s="140" t="n">
        <v>81.18</v>
      </c>
      <c r="G672" s="136" t="n">
        <f aca="false">VLOOKUP(B672,'TABELA 10-2021'!$A$2:$F$3190,6,0)</f>
        <v>6</v>
      </c>
      <c r="H672" s="137" t="n">
        <f aca="false">ROUND(G672*F672,2)</f>
        <v>487.08</v>
      </c>
      <c r="I672" s="138" t="n">
        <f aca="false">H672/$H$1227</f>
        <v>8.58210586736948E-005</v>
      </c>
    </row>
    <row r="673" s="139" customFormat="true" ht="33" hidden="false" customHeight="true" outlineLevel="1" collapsed="false">
      <c r="A673" s="131" t="s">
        <v>31510</v>
      </c>
      <c r="B673" s="132" t="s">
        <v>11076</v>
      </c>
      <c r="C673" s="133" t="s">
        <v>30261</v>
      </c>
      <c r="D673" s="134" t="s">
        <v>31511</v>
      </c>
      <c r="E673" s="135" t="s">
        <v>30266</v>
      </c>
      <c r="F673" s="140" t="n">
        <v>68.31</v>
      </c>
      <c r="G673" s="136" t="n">
        <f aca="false">VLOOKUP(B673,'TABELA 10-2021'!$A$2:$F$3190,6,0)</f>
        <v>7.38</v>
      </c>
      <c r="H673" s="137" t="n">
        <f aca="false">ROUND(G673*F673,2)</f>
        <v>504.13</v>
      </c>
      <c r="I673" s="138" t="n">
        <f aca="false">H673/$H$1227</f>
        <v>8.88251833562655E-005</v>
      </c>
    </row>
    <row r="674" s="139" customFormat="true" ht="33" hidden="false" customHeight="true" outlineLevel="1" collapsed="false">
      <c r="A674" s="131" t="s">
        <v>31512</v>
      </c>
      <c r="B674" s="132" t="s">
        <v>11078</v>
      </c>
      <c r="C674" s="133" t="s">
        <v>30261</v>
      </c>
      <c r="D674" s="134" t="s">
        <v>31513</v>
      </c>
      <c r="E674" s="135" t="s">
        <v>30266</v>
      </c>
      <c r="F674" s="140" t="n">
        <v>12.87</v>
      </c>
      <c r="G674" s="136" t="n">
        <f aca="false">VLOOKUP(B674,'TABELA 10-2021'!$A$2:$F$3190,6,0)</f>
        <v>10.66</v>
      </c>
      <c r="H674" s="137" t="n">
        <f aca="false">ROUND(G674*F674,2)</f>
        <v>137.19</v>
      </c>
      <c r="I674" s="138" t="n">
        <f aca="false">H674/$H$1227</f>
        <v>2.41721915074407E-005</v>
      </c>
    </row>
    <row r="675" s="139" customFormat="true" ht="33" hidden="false" customHeight="true" outlineLevel="1" collapsed="false">
      <c r="A675" s="131" t="s">
        <v>31514</v>
      </c>
      <c r="B675" s="132" t="s">
        <v>11080</v>
      </c>
      <c r="C675" s="133" t="s">
        <v>30261</v>
      </c>
      <c r="D675" s="134" t="s">
        <v>31515</v>
      </c>
      <c r="E675" s="135" t="s">
        <v>30266</v>
      </c>
      <c r="F675" s="140" t="n">
        <v>12.87</v>
      </c>
      <c r="G675" s="136" t="n">
        <f aca="false">VLOOKUP(B675,'TABELA 10-2021'!$A$2:$F$3190,6,0)</f>
        <v>14.19</v>
      </c>
      <c r="H675" s="137" t="n">
        <f aca="false">ROUND(G675*F675,2)</f>
        <v>182.63</v>
      </c>
      <c r="I675" s="138" t="n">
        <f aca="false">H675/$H$1227</f>
        <v>3.21784921277344E-005</v>
      </c>
    </row>
    <row r="676" s="139" customFormat="true" ht="33" hidden="false" customHeight="true" outlineLevel="1" collapsed="false">
      <c r="A676" s="131" t="s">
        <v>31516</v>
      </c>
      <c r="B676" s="132" t="s">
        <v>11082</v>
      </c>
      <c r="C676" s="133" t="s">
        <v>30261</v>
      </c>
      <c r="D676" s="134" t="s">
        <v>31517</v>
      </c>
      <c r="E676" s="135" t="s">
        <v>30266</v>
      </c>
      <c r="F676" s="140" t="n">
        <v>12.87</v>
      </c>
      <c r="G676" s="136" t="n">
        <f aca="false">VLOOKUP(B676,'TABELA 10-2021'!$A$2:$F$3190,6,0)</f>
        <v>18.71</v>
      </c>
      <c r="H676" s="137" t="n">
        <f aca="false">ROUND(G676*F676,2)</f>
        <v>240.8</v>
      </c>
      <c r="I676" s="138" t="n">
        <f aca="false">H676/$H$1227</f>
        <v>4.24277550476836E-005</v>
      </c>
    </row>
    <row r="677" s="130" customFormat="true" ht="33" hidden="false" customHeight="true" outlineLevel="1" collapsed="false">
      <c r="A677" s="123" t="s">
        <v>31518</v>
      </c>
      <c r="B677" s="124"/>
      <c r="C677" s="141" t="s">
        <v>30258</v>
      </c>
      <c r="D677" s="126" t="s">
        <v>31519</v>
      </c>
      <c r="E677" s="127" t="n">
        <f aca="false">SUM(H678:H692)</f>
        <v>82692.82</v>
      </c>
      <c r="F677" s="127"/>
      <c r="G677" s="128"/>
      <c r="H677" s="128"/>
      <c r="I677" s="129" t="n">
        <f aca="false">E677/$H$1227</f>
        <v>0.0145700610928662</v>
      </c>
    </row>
    <row r="678" s="139" customFormat="true" ht="33" hidden="false" customHeight="true" outlineLevel="1" collapsed="false">
      <c r="A678" s="131" t="s">
        <v>31520</v>
      </c>
      <c r="B678" s="132" t="s">
        <v>11212</v>
      </c>
      <c r="C678" s="133" t="s">
        <v>30261</v>
      </c>
      <c r="D678" s="134" t="s">
        <v>31521</v>
      </c>
      <c r="E678" s="135" t="s">
        <v>15074</v>
      </c>
      <c r="F678" s="140" t="n">
        <v>31</v>
      </c>
      <c r="G678" s="136" t="n">
        <f aca="false">VLOOKUP(B678,'TABELA 10-2021'!$A$2:$F$3190,6,0)</f>
        <v>231.19</v>
      </c>
      <c r="H678" s="137" t="n">
        <f aca="false">ROUND(G678*F678,2)</f>
        <v>7166.89</v>
      </c>
      <c r="I678" s="138" t="n">
        <f aca="false">H678/$H$1227</f>
        <v>0.00126277015520637</v>
      </c>
    </row>
    <row r="679" s="139" customFormat="true" ht="33" hidden="false" customHeight="true" outlineLevel="1" collapsed="false">
      <c r="A679" s="131" t="s">
        <v>31522</v>
      </c>
      <c r="B679" s="132" t="s">
        <v>11214</v>
      </c>
      <c r="C679" s="133" t="s">
        <v>30261</v>
      </c>
      <c r="D679" s="134" t="s">
        <v>31523</v>
      </c>
      <c r="E679" s="135" t="s">
        <v>15074</v>
      </c>
      <c r="F679" s="140" t="n">
        <v>12</v>
      </c>
      <c r="G679" s="136" t="n">
        <f aca="false">VLOOKUP(B679,'TABELA 10-2021'!$A$2:$F$3190,6,0)</f>
        <v>704.28</v>
      </c>
      <c r="H679" s="137" t="n">
        <f aca="false">ROUND(G679*F679,2)</f>
        <v>8451.36</v>
      </c>
      <c r="I679" s="138" t="n">
        <f aca="false">H679/$H$1227</f>
        <v>0.00148908734177654</v>
      </c>
    </row>
    <row r="680" s="139" customFormat="true" ht="33" hidden="false" customHeight="true" outlineLevel="1" collapsed="false">
      <c r="A680" s="131" t="s">
        <v>31524</v>
      </c>
      <c r="B680" s="132" t="s">
        <v>11216</v>
      </c>
      <c r="C680" s="133" t="s">
        <v>30261</v>
      </c>
      <c r="D680" s="134" t="s">
        <v>31525</v>
      </c>
      <c r="E680" s="135" t="s">
        <v>15074</v>
      </c>
      <c r="F680" s="140" t="n">
        <v>12</v>
      </c>
      <c r="G680" s="136" t="n">
        <f aca="false">VLOOKUP(B680,'TABELA 10-2021'!$A$2:$F$3190,6,0)</f>
        <v>773.77</v>
      </c>
      <c r="H680" s="137" t="n">
        <f aca="false">ROUND(G680*F680,2)</f>
        <v>9285.24</v>
      </c>
      <c r="I680" s="138" t="n">
        <f aca="false">H680/$H$1227</f>
        <v>0.00163601282507871</v>
      </c>
    </row>
    <row r="681" s="139" customFormat="true" ht="33" hidden="false" customHeight="true" outlineLevel="1" collapsed="false">
      <c r="A681" s="131" t="s">
        <v>31526</v>
      </c>
      <c r="B681" s="132" t="s">
        <v>11228</v>
      </c>
      <c r="C681" s="133" t="s">
        <v>30261</v>
      </c>
      <c r="D681" s="134" t="s">
        <v>31527</v>
      </c>
      <c r="E681" s="135" t="s">
        <v>15074</v>
      </c>
      <c r="F681" s="140" t="n">
        <v>12</v>
      </c>
      <c r="G681" s="136" t="n">
        <f aca="false">VLOOKUP(B681,'TABELA 10-2021'!$A$2:$F$3190,6,0)</f>
        <v>327.27</v>
      </c>
      <c r="H681" s="137" t="n">
        <f aca="false">ROUND(G681*F681,2)</f>
        <v>3927.24</v>
      </c>
      <c r="I681" s="138" t="n">
        <f aca="false">H681/$H$1227</f>
        <v>0.000691960036268542</v>
      </c>
    </row>
    <row r="682" s="139" customFormat="true" ht="33" hidden="false" customHeight="true" outlineLevel="1" collapsed="false">
      <c r="A682" s="131" t="s">
        <v>31528</v>
      </c>
      <c r="B682" s="132" t="s">
        <v>11240</v>
      </c>
      <c r="C682" s="133" t="s">
        <v>30261</v>
      </c>
      <c r="D682" s="134" t="s">
        <v>31529</v>
      </c>
      <c r="E682" s="135" t="s">
        <v>15074</v>
      </c>
      <c r="F682" s="140" t="n">
        <v>12</v>
      </c>
      <c r="G682" s="136" t="n">
        <f aca="false">VLOOKUP(B682,'TABELA 10-2021'!$A$2:$F$3190,6,0)</f>
        <v>145.47</v>
      </c>
      <c r="H682" s="137" t="n">
        <f aca="false">ROUND(G682*F682,2)</f>
        <v>1745.64</v>
      </c>
      <c r="I682" s="138" t="n">
        <f aca="false">H682/$H$1227</f>
        <v>0.000307573032896339</v>
      </c>
    </row>
    <row r="683" s="139" customFormat="true" ht="33" hidden="false" customHeight="true" outlineLevel="1" collapsed="false">
      <c r="A683" s="131" t="s">
        <v>31530</v>
      </c>
      <c r="B683" s="132" t="s">
        <v>11242</v>
      </c>
      <c r="C683" s="133" t="s">
        <v>30261</v>
      </c>
      <c r="D683" s="134" t="s">
        <v>31531</v>
      </c>
      <c r="E683" s="135" t="s">
        <v>15074</v>
      </c>
      <c r="F683" s="140" t="n">
        <v>191</v>
      </c>
      <c r="G683" s="136" t="n">
        <f aca="false">VLOOKUP(B683,'TABELA 10-2021'!$A$2:$F$3190,6,0)</f>
        <v>174.49</v>
      </c>
      <c r="H683" s="137" t="n">
        <f aca="false">ROUND(G683*F683,2)</f>
        <v>33327.59</v>
      </c>
      <c r="I683" s="138" t="n">
        <f aca="false">H683/$H$1227</f>
        <v>0.00587215458824597</v>
      </c>
    </row>
    <row r="684" s="139" customFormat="true" ht="33" hidden="false" customHeight="true" outlineLevel="1" collapsed="false">
      <c r="A684" s="131" t="s">
        <v>31532</v>
      </c>
      <c r="B684" s="132" t="s">
        <v>11298</v>
      </c>
      <c r="C684" s="133" t="s">
        <v>30261</v>
      </c>
      <c r="D684" s="134" t="s">
        <v>31533</v>
      </c>
      <c r="E684" s="135" t="s">
        <v>15074</v>
      </c>
      <c r="F684" s="140" t="n">
        <v>31</v>
      </c>
      <c r="G684" s="136" t="n">
        <f aca="false">VLOOKUP(B684,'TABELA 10-2021'!$A$2:$F$3190,6,0)</f>
        <v>51.48</v>
      </c>
      <c r="H684" s="137" t="n">
        <f aca="false">ROUND(G684*F684,2)</f>
        <v>1595.88</v>
      </c>
      <c r="I684" s="138" t="n">
        <f aca="false">H684/$H$1227</f>
        <v>0.00028118607028861</v>
      </c>
    </row>
    <row r="685" s="139" customFormat="true" ht="33" hidden="false" customHeight="true" outlineLevel="1" collapsed="false">
      <c r="A685" s="131" t="s">
        <v>31534</v>
      </c>
      <c r="B685" s="132" t="s">
        <v>11373</v>
      </c>
      <c r="C685" s="133" t="s">
        <v>30261</v>
      </c>
      <c r="D685" s="134" t="s">
        <v>31535</v>
      </c>
      <c r="E685" s="135" t="s">
        <v>15074</v>
      </c>
      <c r="F685" s="140" t="n">
        <v>2</v>
      </c>
      <c r="G685" s="136" t="n">
        <f aca="false">VLOOKUP(B685,'TABELA 10-2021'!$A$2:$F$3190,6,0)</f>
        <v>1204.73</v>
      </c>
      <c r="H685" s="137" t="n">
        <f aca="false">ROUND(G685*F685,2)</f>
        <v>2409.46</v>
      </c>
      <c r="I685" s="138" t="n">
        <f aca="false">H685/$H$1227</f>
        <v>0.000424534795171062</v>
      </c>
    </row>
    <row r="686" s="139" customFormat="true" ht="33" hidden="false" customHeight="true" outlineLevel="1" collapsed="false">
      <c r="A686" s="131" t="s">
        <v>31536</v>
      </c>
      <c r="B686" s="132" t="s">
        <v>11230</v>
      </c>
      <c r="C686" s="133" t="s">
        <v>30261</v>
      </c>
      <c r="D686" s="134" t="s">
        <v>31537</v>
      </c>
      <c r="E686" s="135" t="s">
        <v>15074</v>
      </c>
      <c r="F686" s="140" t="n">
        <v>16</v>
      </c>
      <c r="G686" s="136" t="n">
        <f aca="false">VLOOKUP(B686,'TABELA 10-2021'!$A$2:$F$3190,6,0)</f>
        <v>249.6</v>
      </c>
      <c r="H686" s="137" t="n">
        <f aca="false">ROUND(G686*F686,2)</f>
        <v>3993.6</v>
      </c>
      <c r="I686" s="138" t="n">
        <f aca="false">H686/$H$1227</f>
        <v>0.000703652336206101</v>
      </c>
    </row>
    <row r="687" s="139" customFormat="true" ht="33" hidden="false" customHeight="true" outlineLevel="1" collapsed="false">
      <c r="A687" s="131" t="s">
        <v>31538</v>
      </c>
      <c r="B687" s="132" t="s">
        <v>12025</v>
      </c>
      <c r="C687" s="133" t="s">
        <v>30261</v>
      </c>
      <c r="D687" s="134" t="s">
        <v>31539</v>
      </c>
      <c r="E687" s="135" t="s">
        <v>15074</v>
      </c>
      <c r="F687" s="140" t="n">
        <v>33</v>
      </c>
      <c r="G687" s="136" t="n">
        <f aca="false">VLOOKUP(B687,'TABELA 10-2021'!$A$2:$F$3190,6,0)</f>
        <v>44.17</v>
      </c>
      <c r="H687" s="137" t="n">
        <f aca="false">ROUND(G687*F687,2)</f>
        <v>1457.61</v>
      </c>
      <c r="I687" s="138" t="n">
        <f aca="false">H687/$H$1227</f>
        <v>0.00025682358818544</v>
      </c>
    </row>
    <row r="688" s="139" customFormat="true" ht="33" hidden="false" customHeight="true" outlineLevel="1" collapsed="false">
      <c r="A688" s="131" t="s">
        <v>31540</v>
      </c>
      <c r="B688" s="132" t="s">
        <v>12043</v>
      </c>
      <c r="C688" s="133" t="s">
        <v>30261</v>
      </c>
      <c r="D688" s="134" t="s">
        <v>31541</v>
      </c>
      <c r="E688" s="135" t="s">
        <v>15074</v>
      </c>
      <c r="F688" s="140" t="n">
        <v>33</v>
      </c>
      <c r="G688" s="136" t="n">
        <f aca="false">VLOOKUP(B688,'TABELA 10-2021'!$A$2:$F$3190,6,0)</f>
        <v>31.57</v>
      </c>
      <c r="H688" s="137" t="n">
        <f aca="false">ROUND(G688*F688,2)</f>
        <v>1041.81</v>
      </c>
      <c r="I688" s="138" t="n">
        <f aca="false">H688/$H$1227</f>
        <v>0.000183561708829847</v>
      </c>
    </row>
    <row r="689" s="139" customFormat="true" ht="33" hidden="false" customHeight="true" outlineLevel="1" collapsed="false">
      <c r="A689" s="131" t="s">
        <v>31542</v>
      </c>
      <c r="B689" s="132" t="s">
        <v>12045</v>
      </c>
      <c r="C689" s="133" t="s">
        <v>30261</v>
      </c>
      <c r="D689" s="134" t="s">
        <v>31543</v>
      </c>
      <c r="E689" s="135" t="s">
        <v>15074</v>
      </c>
      <c r="F689" s="140" t="n">
        <v>33</v>
      </c>
      <c r="G689" s="136" t="n">
        <f aca="false">VLOOKUP(B689,'TABELA 10-2021'!$A$2:$F$3190,6,0)</f>
        <v>53.95</v>
      </c>
      <c r="H689" s="137" t="n">
        <f aca="false">ROUND(G689*F689,2)</f>
        <v>1780.35</v>
      </c>
      <c r="I689" s="138" t="n">
        <f aca="false">H689/$H$1227</f>
        <v>0.000313688761209068</v>
      </c>
    </row>
    <row r="690" s="139" customFormat="true" ht="33" hidden="false" customHeight="true" outlineLevel="1" collapsed="false">
      <c r="A690" s="131" t="s">
        <v>31544</v>
      </c>
      <c r="B690" s="132" t="s">
        <v>12159</v>
      </c>
      <c r="C690" s="133" t="s">
        <v>30261</v>
      </c>
      <c r="D690" s="134" t="s">
        <v>31545</v>
      </c>
      <c r="E690" s="135" t="s">
        <v>15074</v>
      </c>
      <c r="F690" s="140" t="n">
        <v>85</v>
      </c>
      <c r="G690" s="136" t="n">
        <f aca="false">VLOOKUP(B690,'TABELA 10-2021'!$A$2:$F$3190,6,0)</f>
        <v>23.46</v>
      </c>
      <c r="H690" s="137" t="n">
        <f aca="false">ROUND(G690*F690,2)</f>
        <v>1994.1</v>
      </c>
      <c r="I690" s="138" t="n">
        <f aca="false">H690/$H$1227</f>
        <v>0.000351350441613728</v>
      </c>
    </row>
    <row r="691" s="139" customFormat="true" ht="33" hidden="false" customHeight="true" outlineLevel="1" collapsed="false">
      <c r="A691" s="131" t="s">
        <v>31546</v>
      </c>
      <c r="B691" s="132" t="s">
        <v>12161</v>
      </c>
      <c r="C691" s="133" t="s">
        <v>30261</v>
      </c>
      <c r="D691" s="134" t="s">
        <v>31547</v>
      </c>
      <c r="E691" s="135" t="s">
        <v>15074</v>
      </c>
      <c r="F691" s="140" t="n">
        <v>85</v>
      </c>
      <c r="G691" s="136" t="n">
        <f aca="false">VLOOKUP(B691,'TABELA 10-2021'!$A$2:$F$3190,6,0)</f>
        <v>29.65</v>
      </c>
      <c r="H691" s="137" t="n">
        <f aca="false">ROUND(G691*F691,2)</f>
        <v>2520.25</v>
      </c>
      <c r="I691" s="138" t="n">
        <f aca="false">H691/$H$1227</f>
        <v>0.000444055438782909</v>
      </c>
    </row>
    <row r="692" s="139" customFormat="true" ht="33" hidden="false" customHeight="true" outlineLevel="1" collapsed="false">
      <c r="A692" s="131" t="s">
        <v>31548</v>
      </c>
      <c r="B692" s="132" t="s">
        <v>12163</v>
      </c>
      <c r="C692" s="133" t="s">
        <v>30261</v>
      </c>
      <c r="D692" s="134" t="s">
        <v>31549</v>
      </c>
      <c r="E692" s="135" t="s">
        <v>15074</v>
      </c>
      <c r="F692" s="140" t="n">
        <v>85</v>
      </c>
      <c r="G692" s="136" t="n">
        <f aca="false">VLOOKUP(B692,'TABELA 10-2021'!$A$2:$F$3190,6,0)</f>
        <v>23.48</v>
      </c>
      <c r="H692" s="137" t="n">
        <f aca="false">ROUND(G692*F692,2)</f>
        <v>1995.8</v>
      </c>
      <c r="I692" s="138" t="n">
        <f aca="false">H692/$H$1227</f>
        <v>0.000351649973107005</v>
      </c>
    </row>
    <row r="693" s="130" customFormat="true" ht="33" hidden="false" customHeight="true" outlineLevel="1" collapsed="false">
      <c r="A693" s="123" t="s">
        <v>31550</v>
      </c>
      <c r="B693" s="124"/>
      <c r="C693" s="141" t="s">
        <v>30258</v>
      </c>
      <c r="D693" s="126" t="s">
        <v>31551</v>
      </c>
      <c r="E693" s="127" t="n">
        <f aca="false">SUM(H694:H707)</f>
        <v>14131.45</v>
      </c>
      <c r="F693" s="127"/>
      <c r="G693" s="128"/>
      <c r="H693" s="128"/>
      <c r="I693" s="129" t="n">
        <f aca="false">E693/$H$1227</f>
        <v>0.00248989077686291</v>
      </c>
    </row>
    <row r="694" s="139" customFormat="true" ht="33" hidden="false" customHeight="true" outlineLevel="1" collapsed="false">
      <c r="A694" s="131" t="s">
        <v>31552</v>
      </c>
      <c r="B694" s="132" t="s">
        <v>11379</v>
      </c>
      <c r="C694" s="133" t="s">
        <v>30261</v>
      </c>
      <c r="D694" s="134" t="s">
        <v>31553</v>
      </c>
      <c r="E694" s="135" t="s">
        <v>15074</v>
      </c>
      <c r="F694" s="140" t="n">
        <v>1</v>
      </c>
      <c r="G694" s="136" t="n">
        <f aca="false">VLOOKUP(B694,'TABELA 10-2021'!$A$2:$F$3190,6,0)</f>
        <v>961.69</v>
      </c>
      <c r="H694" s="137" t="n">
        <f aca="false">ROUND(G694*F694,2)</f>
        <v>961.69</v>
      </c>
      <c r="I694" s="138" t="n">
        <f aca="false">H694/$H$1227</f>
        <v>0.000169444965746706</v>
      </c>
    </row>
    <row r="695" s="139" customFormat="true" ht="33" hidden="false" customHeight="true" outlineLevel="1" collapsed="false">
      <c r="A695" s="131" t="s">
        <v>31554</v>
      </c>
      <c r="B695" s="132" t="s">
        <v>11381</v>
      </c>
      <c r="C695" s="133" t="s">
        <v>30261</v>
      </c>
      <c r="D695" s="134" t="s">
        <v>31555</v>
      </c>
      <c r="E695" s="135" t="s">
        <v>15074</v>
      </c>
      <c r="F695" s="140" t="n">
        <v>1</v>
      </c>
      <c r="G695" s="136" t="n">
        <f aca="false">VLOOKUP(B695,'TABELA 10-2021'!$A$2:$F$3190,6,0)</f>
        <v>1263.29</v>
      </c>
      <c r="H695" s="137" t="n">
        <f aca="false">ROUND(G695*F695,2)</f>
        <v>1263.29</v>
      </c>
      <c r="I695" s="138" t="n">
        <f aca="false">H695/$H$1227</f>
        <v>0.000222585376553938</v>
      </c>
    </row>
    <row r="696" s="139" customFormat="true" ht="33" hidden="false" customHeight="true" outlineLevel="1" collapsed="false">
      <c r="A696" s="131" t="s">
        <v>31556</v>
      </c>
      <c r="B696" s="132" t="s">
        <v>11383</v>
      </c>
      <c r="C696" s="133" t="s">
        <v>30261</v>
      </c>
      <c r="D696" s="134" t="s">
        <v>31557</v>
      </c>
      <c r="E696" s="135" t="s">
        <v>30266</v>
      </c>
      <c r="F696" s="140" t="n">
        <v>81.18</v>
      </c>
      <c r="G696" s="136" t="n">
        <f aca="false">VLOOKUP(B696,'TABELA 10-2021'!$A$2:$F$3190,6,0)</f>
        <v>37.53</v>
      </c>
      <c r="H696" s="137" t="n">
        <f aca="false">ROUND(G696*F696,2)</f>
        <v>3046.69</v>
      </c>
      <c r="I696" s="138" t="n">
        <f aca="false">H696/$H$1227</f>
        <v>0.000536811532500943</v>
      </c>
    </row>
    <row r="697" s="139" customFormat="true" ht="33" hidden="false" customHeight="true" outlineLevel="1" collapsed="false">
      <c r="A697" s="131" t="s">
        <v>31558</v>
      </c>
      <c r="B697" s="132" t="s">
        <v>11385</v>
      </c>
      <c r="C697" s="133" t="s">
        <v>30261</v>
      </c>
      <c r="D697" s="134" t="s">
        <v>31559</v>
      </c>
      <c r="E697" s="135" t="s">
        <v>30266</v>
      </c>
      <c r="F697" s="140" t="n">
        <v>53.46</v>
      </c>
      <c r="G697" s="136" t="n">
        <f aca="false">VLOOKUP(B697,'TABELA 10-2021'!$A$2:$F$3190,6,0)</f>
        <v>28.19</v>
      </c>
      <c r="H697" s="137" t="n">
        <f aca="false">ROUND(G697*F697,2)</f>
        <v>1507.04</v>
      </c>
      <c r="I697" s="138" t="n">
        <f aca="false">H697/$H$1227</f>
        <v>0.000265532906839955</v>
      </c>
    </row>
    <row r="698" s="139" customFormat="true" ht="33" hidden="false" customHeight="true" outlineLevel="1" collapsed="false">
      <c r="A698" s="131" t="s">
        <v>31560</v>
      </c>
      <c r="B698" s="132" t="s">
        <v>11387</v>
      </c>
      <c r="C698" s="133" t="s">
        <v>30261</v>
      </c>
      <c r="D698" s="134" t="s">
        <v>31561</v>
      </c>
      <c r="E698" s="135" t="s">
        <v>30266</v>
      </c>
      <c r="F698" s="140" t="n">
        <v>17.82</v>
      </c>
      <c r="G698" s="136" t="n">
        <f aca="false">VLOOKUP(B698,'TABELA 10-2021'!$A$2:$F$3190,6,0)</f>
        <v>36.72</v>
      </c>
      <c r="H698" s="137" t="n">
        <f aca="false">ROUND(G698*F698,2)</f>
        <v>654.35</v>
      </c>
      <c r="I698" s="138" t="n">
        <f aca="false">H698/$H$1227</f>
        <v>0.000115293195662175</v>
      </c>
    </row>
    <row r="699" s="139" customFormat="true" ht="33" hidden="false" customHeight="true" outlineLevel="1" collapsed="false">
      <c r="A699" s="131" t="s">
        <v>31562</v>
      </c>
      <c r="B699" s="132" t="s">
        <v>11389</v>
      </c>
      <c r="C699" s="133" t="s">
        <v>30261</v>
      </c>
      <c r="D699" s="134" t="s">
        <v>31563</v>
      </c>
      <c r="E699" s="135" t="s">
        <v>15074</v>
      </c>
      <c r="F699" s="140" t="n">
        <v>1</v>
      </c>
      <c r="G699" s="136" t="n">
        <f aca="false">VLOOKUP(B699,'TABELA 10-2021'!$A$2:$F$3190,6,0)</f>
        <v>351.98</v>
      </c>
      <c r="H699" s="137" t="n">
        <f aca="false">ROUND(G699*F699,2)</f>
        <v>351.98</v>
      </c>
      <c r="I699" s="138" t="n">
        <f aca="false">H699/$H$1227</f>
        <v>6.20171147079887E-005</v>
      </c>
    </row>
    <row r="700" s="139" customFormat="true" ht="33" hidden="false" customHeight="true" outlineLevel="1" collapsed="false">
      <c r="A700" s="131" t="s">
        <v>31564</v>
      </c>
      <c r="B700" s="132" t="s">
        <v>11391</v>
      </c>
      <c r="C700" s="133" t="s">
        <v>30261</v>
      </c>
      <c r="D700" s="134" t="s">
        <v>31565</v>
      </c>
      <c r="E700" s="135" t="s">
        <v>15074</v>
      </c>
      <c r="F700" s="140" t="n">
        <v>1</v>
      </c>
      <c r="G700" s="136" t="n">
        <f aca="false">VLOOKUP(B700,'TABELA 10-2021'!$A$2:$F$3190,6,0)</f>
        <v>290.46</v>
      </c>
      <c r="H700" s="137" t="n">
        <f aca="false">ROUND(G700*F700,2)</f>
        <v>290.46</v>
      </c>
      <c r="I700" s="138" t="n">
        <f aca="false">H700/$H$1227</f>
        <v>5.11775985512881E-005</v>
      </c>
    </row>
    <row r="701" s="139" customFormat="true" ht="33" hidden="false" customHeight="true" outlineLevel="1" collapsed="false">
      <c r="A701" s="131" t="s">
        <v>31566</v>
      </c>
      <c r="B701" s="132" t="s">
        <v>11393</v>
      </c>
      <c r="C701" s="133" t="s">
        <v>30261</v>
      </c>
      <c r="D701" s="134" t="s">
        <v>31567</v>
      </c>
      <c r="E701" s="135" t="s">
        <v>15074</v>
      </c>
      <c r="F701" s="140" t="n">
        <v>4</v>
      </c>
      <c r="G701" s="136" t="n">
        <f aca="false">VLOOKUP(B701,'TABELA 10-2021'!$A$2:$F$3190,6,0)</f>
        <v>69.17</v>
      </c>
      <c r="H701" s="137" t="n">
        <f aca="false">ROUND(G701*F701,2)</f>
        <v>276.68</v>
      </c>
      <c r="I701" s="138" t="n">
        <f aca="false">H701/$H$1227</f>
        <v>4.87496315057853E-005</v>
      </c>
    </row>
    <row r="702" s="139" customFormat="true" ht="33" hidden="false" customHeight="true" outlineLevel="1" collapsed="false">
      <c r="A702" s="131" t="s">
        <v>31568</v>
      </c>
      <c r="B702" s="132" t="s">
        <v>11395</v>
      </c>
      <c r="C702" s="133" t="s">
        <v>30261</v>
      </c>
      <c r="D702" s="134" t="s">
        <v>31569</v>
      </c>
      <c r="E702" s="135" t="s">
        <v>15074</v>
      </c>
      <c r="F702" s="140" t="n">
        <v>4</v>
      </c>
      <c r="G702" s="136" t="n">
        <f aca="false">VLOOKUP(B702,'TABELA 10-2021'!$A$2:$F$3190,6,0)</f>
        <v>41.5</v>
      </c>
      <c r="H702" s="137" t="n">
        <f aca="false">ROUND(G702*F702,2)</f>
        <v>166</v>
      </c>
      <c r="I702" s="138" t="n">
        <f aca="false">H702/$H$1227</f>
        <v>2.92483693435028E-005</v>
      </c>
    </row>
    <row r="703" s="139" customFormat="true" ht="33" hidden="false" customHeight="true" outlineLevel="1" collapsed="false">
      <c r="A703" s="131" t="s">
        <v>31570</v>
      </c>
      <c r="B703" s="132" t="s">
        <v>11397</v>
      </c>
      <c r="C703" s="133" t="s">
        <v>30261</v>
      </c>
      <c r="D703" s="134" t="s">
        <v>31571</v>
      </c>
      <c r="E703" s="135" t="s">
        <v>15074</v>
      </c>
      <c r="F703" s="140" t="n">
        <v>4</v>
      </c>
      <c r="G703" s="136" t="n">
        <f aca="false">VLOOKUP(B703,'TABELA 10-2021'!$A$2:$F$3190,6,0)</f>
        <v>46.95</v>
      </c>
      <c r="H703" s="137" t="n">
        <f aca="false">ROUND(G703*F703,2)</f>
        <v>187.8</v>
      </c>
      <c r="I703" s="138" t="n">
        <f aca="false">H703/$H$1227</f>
        <v>3.30894202572881E-005</v>
      </c>
    </row>
    <row r="704" s="139" customFormat="true" ht="33" hidden="false" customHeight="true" outlineLevel="1" collapsed="false">
      <c r="A704" s="131" t="s">
        <v>31572</v>
      </c>
      <c r="B704" s="132" t="s">
        <v>11399</v>
      </c>
      <c r="C704" s="133" t="s">
        <v>30261</v>
      </c>
      <c r="D704" s="134" t="s">
        <v>31573</v>
      </c>
      <c r="E704" s="135" t="s">
        <v>15074</v>
      </c>
      <c r="F704" s="140" t="n">
        <v>4</v>
      </c>
      <c r="G704" s="136" t="n">
        <f aca="false">VLOOKUP(B704,'TABELA 10-2021'!$A$2:$F$3190,6,0)</f>
        <v>37.05</v>
      </c>
      <c r="H704" s="137" t="n">
        <f aca="false">ROUND(G704*F704,2)</f>
        <v>148.2</v>
      </c>
      <c r="I704" s="138" t="n">
        <f aca="false">H704/$H$1227</f>
        <v>2.61120984138983E-005</v>
      </c>
    </row>
    <row r="705" s="139" customFormat="true" ht="33" hidden="false" customHeight="true" outlineLevel="1" collapsed="false">
      <c r="A705" s="131" t="s">
        <v>31574</v>
      </c>
      <c r="B705" s="132" t="s">
        <v>11401</v>
      </c>
      <c r="C705" s="133" t="s">
        <v>30261</v>
      </c>
      <c r="D705" s="134" t="s">
        <v>31575</v>
      </c>
      <c r="E705" s="135" t="s">
        <v>15074</v>
      </c>
      <c r="F705" s="140" t="n">
        <v>2</v>
      </c>
      <c r="G705" s="136" t="n">
        <f aca="false">VLOOKUP(B705,'TABELA 10-2021'!$A$2:$F$3190,6,0)</f>
        <v>2311.94</v>
      </c>
      <c r="H705" s="137" t="n">
        <f aca="false">ROUND(IFERROR(F705*G705," - "),2)</f>
        <v>4623.88</v>
      </c>
      <c r="I705" s="138" t="n">
        <f aca="false">H705/$H$1227</f>
        <v>0.000814704518313468</v>
      </c>
    </row>
    <row r="706" s="139" customFormat="true" ht="33" hidden="false" customHeight="true" outlineLevel="1" collapsed="false">
      <c r="A706" s="131" t="s">
        <v>31576</v>
      </c>
      <c r="B706" s="132" t="s">
        <v>11403</v>
      </c>
      <c r="C706" s="133" t="s">
        <v>30261</v>
      </c>
      <c r="D706" s="134" t="s">
        <v>31577</v>
      </c>
      <c r="E706" s="135" t="s">
        <v>15074</v>
      </c>
      <c r="F706" s="140" t="n">
        <v>4</v>
      </c>
      <c r="G706" s="136" t="n">
        <f aca="false">VLOOKUP(B706,'TABELA 10-2021'!$A$2:$F$3190,6,0)</f>
        <v>97.85</v>
      </c>
      <c r="H706" s="137" t="n">
        <f aca="false">ROUND(G706*F706,2)</f>
        <v>391.4</v>
      </c>
      <c r="I706" s="138" t="n">
        <f aca="false">H706/$H$1227</f>
        <v>6.89627214520903E-005</v>
      </c>
    </row>
    <row r="707" s="139" customFormat="true" ht="33" hidden="false" customHeight="true" outlineLevel="1" collapsed="false">
      <c r="A707" s="131" t="s">
        <v>31578</v>
      </c>
      <c r="B707" s="132" t="s">
        <v>11405</v>
      </c>
      <c r="C707" s="133" t="s">
        <v>30261</v>
      </c>
      <c r="D707" s="134" t="s">
        <v>31579</v>
      </c>
      <c r="E707" s="135" t="s">
        <v>30266</v>
      </c>
      <c r="F707" s="140" t="n">
        <v>7.92</v>
      </c>
      <c r="G707" s="136" t="n">
        <f aca="false">VLOOKUP(B707,'TABELA 10-2021'!$A$2:$F$3190,6,0)</f>
        <v>33.08</v>
      </c>
      <c r="H707" s="137" t="n">
        <f aca="false">ROUND(G707*F707,2)</f>
        <v>261.99</v>
      </c>
      <c r="I707" s="138" t="n">
        <f aca="false">H707/$H$1227</f>
        <v>4.61613270138813E-005</v>
      </c>
    </row>
    <row r="708" s="130" customFormat="true" ht="33" hidden="false" customHeight="true" outlineLevel="1" collapsed="false">
      <c r="A708" s="123" t="s">
        <v>31580</v>
      </c>
      <c r="B708" s="124"/>
      <c r="C708" s="141" t="s">
        <v>30258</v>
      </c>
      <c r="D708" s="126" t="s">
        <v>31581</v>
      </c>
      <c r="E708" s="127" t="n">
        <f aca="false">SUM(H709:H733)</f>
        <v>19606.22</v>
      </c>
      <c r="F708" s="127"/>
      <c r="G708" s="128"/>
      <c r="H708" s="128"/>
      <c r="I708" s="129" t="n">
        <f aca="false">E708/$H$1227</f>
        <v>0.00345451785536127</v>
      </c>
    </row>
    <row r="709" s="139" customFormat="true" ht="33" hidden="false" customHeight="true" outlineLevel="1" collapsed="false">
      <c r="A709" s="131" t="s">
        <v>31582</v>
      </c>
      <c r="B709" s="132" t="s">
        <v>11467</v>
      </c>
      <c r="C709" s="133" t="s">
        <v>30261</v>
      </c>
      <c r="D709" s="134" t="s">
        <v>31583</v>
      </c>
      <c r="E709" s="135" t="s">
        <v>15074</v>
      </c>
      <c r="F709" s="140" t="n">
        <v>2</v>
      </c>
      <c r="G709" s="136" t="n">
        <f aca="false">VLOOKUP(B709,'TABELA 10-2021'!$A$2:$F$3190,6,0)</f>
        <v>149.44</v>
      </c>
      <c r="H709" s="137" t="n">
        <f aca="false">ROUND(IFERROR(F709*G709," - "),2)</f>
        <v>298.88</v>
      </c>
      <c r="I709" s="138" t="n">
        <f aca="false">H709/$H$1227</f>
        <v>5.26611604179887E-005</v>
      </c>
    </row>
    <row r="710" s="139" customFormat="true" ht="33" hidden="false" customHeight="true" outlineLevel="1" collapsed="false">
      <c r="A710" s="131" t="s">
        <v>31584</v>
      </c>
      <c r="B710" s="132" t="s">
        <v>11469</v>
      </c>
      <c r="C710" s="133" t="s">
        <v>30261</v>
      </c>
      <c r="D710" s="134" t="s">
        <v>31585</v>
      </c>
      <c r="E710" s="135" t="s">
        <v>15074</v>
      </c>
      <c r="F710" s="140" t="n">
        <v>2</v>
      </c>
      <c r="G710" s="136" t="n">
        <f aca="false">VLOOKUP(B710,'TABELA 10-2021'!$A$2:$F$3190,6,0)</f>
        <v>186.8</v>
      </c>
      <c r="H710" s="137" t="n">
        <f aca="false">ROUND(IFERROR(F710*G710," - "),2)</f>
        <v>373.6</v>
      </c>
      <c r="I710" s="138" t="n">
        <f aca="false">H710/$H$1227</f>
        <v>6.58264505224858E-005</v>
      </c>
    </row>
    <row r="711" s="139" customFormat="true" ht="33" hidden="false" customHeight="true" outlineLevel="1" collapsed="false">
      <c r="A711" s="131" t="s">
        <v>31586</v>
      </c>
      <c r="B711" s="132" t="s">
        <v>11471</v>
      </c>
      <c r="C711" s="133" t="s">
        <v>30261</v>
      </c>
      <c r="D711" s="134" t="s">
        <v>31587</v>
      </c>
      <c r="E711" s="135" t="s">
        <v>15074</v>
      </c>
      <c r="F711" s="140" t="n">
        <v>1</v>
      </c>
      <c r="G711" s="136" t="n">
        <f aca="false">VLOOKUP(B711,'TABELA 10-2021'!$A$2:$F$3190,6,0)</f>
        <v>18.68</v>
      </c>
      <c r="H711" s="137" t="n">
        <f aca="false">ROUND(G711*F711,2)</f>
        <v>18.68</v>
      </c>
      <c r="I711" s="138" t="n">
        <f aca="false">H711/$H$1227</f>
        <v>3.29132252612429E-006</v>
      </c>
    </row>
    <row r="712" s="139" customFormat="true" ht="33" hidden="false" customHeight="true" outlineLevel="1" collapsed="false">
      <c r="A712" s="131" t="s">
        <v>31588</v>
      </c>
      <c r="B712" s="132" t="s">
        <v>11473</v>
      </c>
      <c r="C712" s="133" t="s">
        <v>30261</v>
      </c>
      <c r="D712" s="134" t="s">
        <v>31589</v>
      </c>
      <c r="E712" s="135" t="s">
        <v>15074</v>
      </c>
      <c r="F712" s="140" t="n">
        <v>1</v>
      </c>
      <c r="G712" s="136" t="n">
        <f aca="false">VLOOKUP(B712,'TABELA 10-2021'!$A$2:$F$3190,6,0)</f>
        <v>9.34</v>
      </c>
      <c r="H712" s="137" t="n">
        <f aca="false">ROUND(G712*F712,2)</f>
        <v>9.34</v>
      </c>
      <c r="I712" s="138" t="n">
        <f aca="false">H712/$H$1227</f>
        <v>1.64566126306215E-006</v>
      </c>
    </row>
    <row r="713" s="139" customFormat="true" ht="33" hidden="false" customHeight="true" outlineLevel="1" collapsed="false">
      <c r="A713" s="131" t="s">
        <v>31590</v>
      </c>
      <c r="B713" s="132" t="s">
        <v>11475</v>
      </c>
      <c r="C713" s="133" t="s">
        <v>30261</v>
      </c>
      <c r="D713" s="134" t="s">
        <v>31591</v>
      </c>
      <c r="E713" s="135" t="s">
        <v>15074</v>
      </c>
      <c r="F713" s="140" t="n">
        <v>1</v>
      </c>
      <c r="G713" s="136" t="n">
        <f aca="false">VLOOKUP(B713,'TABELA 10-2021'!$A$2:$F$3190,6,0)</f>
        <v>74.72</v>
      </c>
      <c r="H713" s="137" t="n">
        <f aca="false">ROUND(G713*F713,2)</f>
        <v>74.72</v>
      </c>
      <c r="I713" s="138" t="n">
        <f aca="false">H713/$H$1227</f>
        <v>1.31652901044972E-005</v>
      </c>
    </row>
    <row r="714" s="139" customFormat="true" ht="33" hidden="false" customHeight="true" outlineLevel="1" collapsed="false">
      <c r="A714" s="131" t="s">
        <v>31592</v>
      </c>
      <c r="B714" s="132" t="s">
        <v>11477</v>
      </c>
      <c r="C714" s="133" t="s">
        <v>30261</v>
      </c>
      <c r="D714" s="134" t="s">
        <v>31593</v>
      </c>
      <c r="E714" s="135" t="s">
        <v>30266</v>
      </c>
      <c r="F714" s="140" t="n">
        <v>633.6</v>
      </c>
      <c r="G714" s="136" t="n">
        <f aca="false">VLOOKUP(B714,'TABELA 10-2021'!$A$2:$F$3190,6,0)</f>
        <v>9.34</v>
      </c>
      <c r="H714" s="137" t="n">
        <f aca="false">ROUND(G714*F714,2)</f>
        <v>5917.82</v>
      </c>
      <c r="I714" s="138" t="n">
        <f aca="false">H714/$H$1227</f>
        <v>0.00104269027149619</v>
      </c>
    </row>
    <row r="715" s="139" customFormat="true" ht="33" hidden="false" customHeight="true" outlineLevel="1" collapsed="false">
      <c r="A715" s="131" t="s">
        <v>31594</v>
      </c>
      <c r="B715" s="132" t="s">
        <v>11479</v>
      </c>
      <c r="C715" s="133" t="s">
        <v>30261</v>
      </c>
      <c r="D715" s="134" t="s">
        <v>31595</v>
      </c>
      <c r="E715" s="135" t="s">
        <v>30266</v>
      </c>
      <c r="F715" s="140" t="n">
        <v>126.72</v>
      </c>
      <c r="G715" s="136" t="n">
        <f aca="false">VLOOKUP(B715,'TABELA 10-2021'!$A$2:$F$3190,6,0)</f>
        <v>18.68</v>
      </c>
      <c r="H715" s="137" t="n">
        <f aca="false">ROUND(G715*F715,2)</f>
        <v>2367.13</v>
      </c>
      <c r="I715" s="138" t="n">
        <f aca="false">H715/$H$1227</f>
        <v>0.000417076460988469</v>
      </c>
    </row>
    <row r="716" s="139" customFormat="true" ht="33" hidden="false" customHeight="true" outlineLevel="1" collapsed="false">
      <c r="A716" s="131" t="s">
        <v>31596</v>
      </c>
      <c r="B716" s="132" t="s">
        <v>11481</v>
      </c>
      <c r="C716" s="133" t="s">
        <v>30261</v>
      </c>
      <c r="D716" s="134" t="s">
        <v>31597</v>
      </c>
      <c r="E716" s="135" t="s">
        <v>30266</v>
      </c>
      <c r="F716" s="140" t="n">
        <v>31.68</v>
      </c>
      <c r="G716" s="136" t="n">
        <f aca="false">VLOOKUP(B716,'TABELA 10-2021'!$A$2:$F$3190,6,0)</f>
        <v>4.67</v>
      </c>
      <c r="H716" s="137" t="n">
        <f aca="false">ROUND(G716*F716,2)</f>
        <v>147.95</v>
      </c>
      <c r="I716" s="138" t="n">
        <f aca="false">H716/$H$1227</f>
        <v>2.6068049664887E-005</v>
      </c>
    </row>
    <row r="717" s="139" customFormat="true" ht="33" hidden="false" customHeight="true" outlineLevel="1" collapsed="false">
      <c r="A717" s="131" t="s">
        <v>31598</v>
      </c>
      <c r="B717" s="132" t="s">
        <v>11483</v>
      </c>
      <c r="C717" s="133" t="s">
        <v>30261</v>
      </c>
      <c r="D717" s="134" t="s">
        <v>31599</v>
      </c>
      <c r="E717" s="135" t="s">
        <v>30266</v>
      </c>
      <c r="F717" s="140" t="n">
        <v>31.68</v>
      </c>
      <c r="G717" s="136" t="n">
        <f aca="false">VLOOKUP(B717,'TABELA 10-2021'!$A$2:$F$3190,6,0)</f>
        <v>9.34</v>
      </c>
      <c r="H717" s="137" t="n">
        <f aca="false">ROUND(G717*F717,2)</f>
        <v>295.89</v>
      </c>
      <c r="I717" s="138" t="n">
        <f aca="false">H717/$H$1227</f>
        <v>5.21343373798135E-005</v>
      </c>
    </row>
    <row r="718" s="139" customFormat="true" ht="33" hidden="false" customHeight="true" outlineLevel="1" collapsed="false">
      <c r="A718" s="131" t="s">
        <v>31600</v>
      </c>
      <c r="B718" s="132" t="s">
        <v>11485</v>
      </c>
      <c r="C718" s="133" t="s">
        <v>30261</v>
      </c>
      <c r="D718" s="134" t="s">
        <v>31601</v>
      </c>
      <c r="E718" s="135" t="s">
        <v>15074</v>
      </c>
      <c r="F718" s="140" t="n">
        <v>95</v>
      </c>
      <c r="G718" s="136" t="n">
        <f aca="false">VLOOKUP(B718,'TABELA 10-2021'!$A$2:$F$3190,6,0)</f>
        <v>18.68</v>
      </c>
      <c r="H718" s="137" t="n">
        <f aca="false">ROUND(G718*F718,2)</f>
        <v>1774.6</v>
      </c>
      <c r="I718" s="138" t="n">
        <f aca="false">H718/$H$1227</f>
        <v>0.000312675639981808</v>
      </c>
    </row>
    <row r="719" s="139" customFormat="true" ht="33" hidden="false" customHeight="true" outlineLevel="1" collapsed="false">
      <c r="A719" s="131" t="s">
        <v>31602</v>
      </c>
      <c r="B719" s="132" t="s">
        <v>11487</v>
      </c>
      <c r="C719" s="133" t="s">
        <v>30261</v>
      </c>
      <c r="D719" s="134" t="s">
        <v>31603</v>
      </c>
      <c r="E719" s="135" t="s">
        <v>15074</v>
      </c>
      <c r="F719" s="140" t="n">
        <v>5</v>
      </c>
      <c r="G719" s="136" t="n">
        <f aca="false">VLOOKUP(B719,'TABELA 10-2021'!$A$2:$F$3190,6,0)</f>
        <v>37.36</v>
      </c>
      <c r="H719" s="137" t="n">
        <f aca="false">ROUND(G719*F719,2)</f>
        <v>186.8</v>
      </c>
      <c r="I719" s="138" t="n">
        <f aca="false">H719/$H$1227</f>
        <v>3.29132252612429E-005</v>
      </c>
    </row>
    <row r="720" s="139" customFormat="true" ht="33" hidden="false" customHeight="true" outlineLevel="1" collapsed="false">
      <c r="A720" s="131" t="s">
        <v>31604</v>
      </c>
      <c r="B720" s="132" t="s">
        <v>11489</v>
      </c>
      <c r="C720" s="133" t="s">
        <v>30261</v>
      </c>
      <c r="D720" s="134" t="s">
        <v>31605</v>
      </c>
      <c r="E720" s="135" t="s">
        <v>30266</v>
      </c>
      <c r="F720" s="140" t="n">
        <v>5068.8</v>
      </c>
      <c r="G720" s="136" t="n">
        <f aca="false">VLOOKUP(B720,'TABELA 10-2021'!$A$2:$F$3190,6,0)</f>
        <v>0.93</v>
      </c>
      <c r="H720" s="137" t="n">
        <f aca="false">ROUND(G720*F720,2)</f>
        <v>4713.98</v>
      </c>
      <c r="I720" s="138" t="n">
        <f aca="false">H720/$H$1227</f>
        <v>0.00083057968745714</v>
      </c>
    </row>
    <row r="721" s="139" customFormat="true" ht="33" hidden="false" customHeight="true" outlineLevel="1" collapsed="false">
      <c r="A721" s="131" t="s">
        <v>31606</v>
      </c>
      <c r="B721" s="132" t="s">
        <v>11491</v>
      </c>
      <c r="C721" s="133" t="s">
        <v>30261</v>
      </c>
      <c r="D721" s="134" t="s">
        <v>31607</v>
      </c>
      <c r="E721" s="135" t="s">
        <v>30266</v>
      </c>
      <c r="F721" s="140" t="n">
        <v>316.8</v>
      </c>
      <c r="G721" s="136" t="n">
        <f aca="false">VLOOKUP(B721,'TABELA 10-2021'!$A$2:$F$3190,6,0)</f>
        <v>1.86</v>
      </c>
      <c r="H721" s="137" t="n">
        <f aca="false">ROUND(G721*F721,2)</f>
        <v>589.25</v>
      </c>
      <c r="I721" s="138" t="n">
        <f aca="false">H721/$H$1227</f>
        <v>0.000103822901419633</v>
      </c>
    </row>
    <row r="722" s="139" customFormat="true" ht="33" hidden="false" customHeight="true" outlineLevel="1" collapsed="false">
      <c r="A722" s="131" t="s">
        <v>31608</v>
      </c>
      <c r="B722" s="132" t="s">
        <v>11493</v>
      </c>
      <c r="C722" s="133" t="s">
        <v>30261</v>
      </c>
      <c r="D722" s="134" t="s">
        <v>31609</v>
      </c>
      <c r="E722" s="135" t="s">
        <v>30266</v>
      </c>
      <c r="F722" s="140" t="n">
        <v>1267.2</v>
      </c>
      <c r="G722" s="136" t="n">
        <f aca="false">VLOOKUP(B722,'TABELA 10-2021'!$A$2:$F$3190,6,0)</f>
        <v>1.12</v>
      </c>
      <c r="H722" s="137" t="n">
        <f aca="false">ROUND(G722*F722,2)</f>
        <v>1419.26</v>
      </c>
      <c r="I722" s="138" t="n">
        <f aca="false">H722/$H$1227</f>
        <v>0.000250066510087107</v>
      </c>
    </row>
    <row r="723" s="139" customFormat="true" ht="33" hidden="false" customHeight="true" outlineLevel="1" collapsed="false">
      <c r="A723" s="131" t="s">
        <v>31610</v>
      </c>
      <c r="B723" s="132" t="s">
        <v>11495</v>
      </c>
      <c r="C723" s="133" t="s">
        <v>30261</v>
      </c>
      <c r="D723" s="134" t="s">
        <v>31611</v>
      </c>
      <c r="E723" s="135" t="s">
        <v>30266</v>
      </c>
      <c r="F723" s="140" t="n">
        <v>316.8</v>
      </c>
      <c r="G723" s="136" t="n">
        <f aca="false">VLOOKUP(B723,'TABELA 10-2021'!$A$2:$F$3190,6,0)</f>
        <v>2.24</v>
      </c>
      <c r="H723" s="137" t="n">
        <f aca="false">ROUND(G723*F723,2)</f>
        <v>709.63</v>
      </c>
      <c r="I723" s="138" t="n">
        <f aca="false">H723/$H$1227</f>
        <v>0.000125033255043554</v>
      </c>
    </row>
    <row r="724" s="139" customFormat="true" ht="33" hidden="false" customHeight="true" outlineLevel="1" collapsed="false">
      <c r="A724" s="131" t="s">
        <v>31612</v>
      </c>
      <c r="B724" s="132" t="s">
        <v>11497</v>
      </c>
      <c r="C724" s="133" t="s">
        <v>30261</v>
      </c>
      <c r="D724" s="134" t="s">
        <v>31613</v>
      </c>
      <c r="E724" s="135" t="s">
        <v>15074</v>
      </c>
      <c r="F724" s="140" t="n">
        <v>13</v>
      </c>
      <c r="G724" s="136" t="n">
        <f aca="false">VLOOKUP(B724,'TABELA 10-2021'!$A$2:$F$3190,6,0)</f>
        <v>7.47</v>
      </c>
      <c r="H724" s="137" t="n">
        <f aca="false">ROUND(G724*F724,2)</f>
        <v>97.11</v>
      </c>
      <c r="I724" s="138" t="n">
        <f aca="false">H724/$H$1227</f>
        <v>1.71102960659491E-005</v>
      </c>
    </row>
    <row r="725" s="139" customFormat="true" ht="33" hidden="false" customHeight="true" outlineLevel="1" collapsed="false">
      <c r="A725" s="131" t="s">
        <v>31614</v>
      </c>
      <c r="B725" s="132" t="s">
        <v>11499</v>
      </c>
      <c r="C725" s="133" t="s">
        <v>30261</v>
      </c>
      <c r="D725" s="134" t="s">
        <v>31615</v>
      </c>
      <c r="E725" s="135" t="s">
        <v>15074</v>
      </c>
      <c r="F725" s="140" t="n">
        <v>5</v>
      </c>
      <c r="G725" s="136" t="n">
        <f aca="false">VLOOKUP(B725,'TABELA 10-2021'!$A$2:$F$3190,6,0)</f>
        <v>18.68</v>
      </c>
      <c r="H725" s="137" t="n">
        <f aca="false">ROUND(G725*F725,2)</f>
        <v>93.4</v>
      </c>
      <c r="I725" s="138" t="n">
        <f aca="false">H725/$H$1227</f>
        <v>1.64566126306215E-005</v>
      </c>
    </row>
    <row r="726" s="139" customFormat="true" ht="33" hidden="false" customHeight="true" outlineLevel="1" collapsed="false">
      <c r="A726" s="131" t="s">
        <v>31616</v>
      </c>
      <c r="B726" s="132" t="s">
        <v>11501</v>
      </c>
      <c r="C726" s="133" t="s">
        <v>30261</v>
      </c>
      <c r="D726" s="134" t="s">
        <v>31617</v>
      </c>
      <c r="E726" s="135" t="s">
        <v>30263</v>
      </c>
      <c r="F726" s="140" t="n">
        <v>7.92</v>
      </c>
      <c r="G726" s="136" t="n">
        <f aca="false">VLOOKUP(B726,'TABELA 10-2021'!$A$2:$F$3190,6,0)</f>
        <v>37.36</v>
      </c>
      <c r="H726" s="137" t="n">
        <f aca="false">ROUND(G726*F726,2)</f>
        <v>295.89</v>
      </c>
      <c r="I726" s="138" t="n">
        <f aca="false">H726/$H$1227</f>
        <v>5.21343373798135E-005</v>
      </c>
    </row>
    <row r="727" s="139" customFormat="true" ht="33" hidden="false" customHeight="true" outlineLevel="1" collapsed="false">
      <c r="A727" s="131" t="s">
        <v>31618</v>
      </c>
      <c r="B727" s="132" t="s">
        <v>11503</v>
      </c>
      <c r="C727" s="133" t="s">
        <v>30261</v>
      </c>
      <c r="D727" s="134" t="s">
        <v>31619</v>
      </c>
      <c r="E727" s="135" t="s">
        <v>15074</v>
      </c>
      <c r="F727" s="140" t="n">
        <v>3</v>
      </c>
      <c r="G727" s="136" t="n">
        <f aca="false">VLOOKUP(B727,'TABELA 10-2021'!$A$2:$F$3190,6,0)</f>
        <v>7.47</v>
      </c>
      <c r="H727" s="137" t="n">
        <f aca="false">ROUND(G727*F727,2)</f>
        <v>22.41</v>
      </c>
      <c r="I727" s="138" t="n">
        <f aca="false">H727/$H$1227</f>
        <v>3.94852986137288E-006</v>
      </c>
    </row>
    <row r="728" s="139" customFormat="true" ht="33" hidden="false" customHeight="true" outlineLevel="1" collapsed="false">
      <c r="A728" s="131" t="s">
        <v>31620</v>
      </c>
      <c r="B728" s="132" t="s">
        <v>11505</v>
      </c>
      <c r="C728" s="133" t="s">
        <v>30261</v>
      </c>
      <c r="D728" s="134" t="s">
        <v>31621</v>
      </c>
      <c r="E728" s="135" t="s">
        <v>15074</v>
      </c>
      <c r="F728" s="140" t="n">
        <v>1</v>
      </c>
      <c r="G728" s="136" t="n">
        <f aca="false">VLOOKUP(B728,'TABELA 10-2021'!$A$2:$F$3190,6,0)</f>
        <v>18.68</v>
      </c>
      <c r="H728" s="137" t="n">
        <f aca="false">ROUND(G728*F728,2)</f>
        <v>18.68</v>
      </c>
      <c r="I728" s="138" t="n">
        <f aca="false">H728/$H$1227</f>
        <v>3.29132252612429E-006</v>
      </c>
    </row>
    <row r="729" s="139" customFormat="true" ht="33" hidden="false" customHeight="true" outlineLevel="1" collapsed="false">
      <c r="A729" s="131" t="s">
        <v>31622</v>
      </c>
      <c r="B729" s="132" t="s">
        <v>11507</v>
      </c>
      <c r="C729" s="133" t="s">
        <v>30261</v>
      </c>
      <c r="D729" s="134" t="s">
        <v>31623</v>
      </c>
      <c r="E729" s="135" t="s">
        <v>15074</v>
      </c>
      <c r="F729" s="140" t="n">
        <v>1</v>
      </c>
      <c r="G729" s="136" t="n">
        <f aca="false">VLOOKUP(B729,'TABELA 10-2021'!$A$2:$F$3190,6,0)</f>
        <v>4.67</v>
      </c>
      <c r="H729" s="137" t="n">
        <f aca="false">ROUND(G729*F729,2)</f>
        <v>4.67</v>
      </c>
      <c r="I729" s="138" t="n">
        <f aca="false">H729/$H$1227</f>
        <v>8.22830631531073E-007</v>
      </c>
    </row>
    <row r="730" s="139" customFormat="true" ht="33" hidden="false" customHeight="true" outlineLevel="1" collapsed="false">
      <c r="A730" s="131" t="s">
        <v>31624</v>
      </c>
      <c r="B730" s="132" t="s">
        <v>11509</v>
      </c>
      <c r="C730" s="133" t="s">
        <v>30261</v>
      </c>
      <c r="D730" s="134" t="s">
        <v>31625</v>
      </c>
      <c r="E730" s="135" t="s">
        <v>15074</v>
      </c>
      <c r="F730" s="140" t="n">
        <v>1</v>
      </c>
      <c r="G730" s="136" t="n">
        <f aca="false">VLOOKUP(B730,'TABELA 10-2021'!$A$2:$F$3190,6,0)</f>
        <v>18.68</v>
      </c>
      <c r="H730" s="137" t="n">
        <f aca="false">ROUND(G730*F730,2)</f>
        <v>18.68</v>
      </c>
      <c r="I730" s="138" t="n">
        <f aca="false">H730/$H$1227</f>
        <v>3.29132252612429E-006</v>
      </c>
    </row>
    <row r="731" s="139" customFormat="true" ht="33" hidden="false" customHeight="true" outlineLevel="1" collapsed="false">
      <c r="A731" s="131" t="s">
        <v>31626</v>
      </c>
      <c r="B731" s="132" t="s">
        <v>11511</v>
      </c>
      <c r="C731" s="133" t="s">
        <v>30261</v>
      </c>
      <c r="D731" s="134" t="s">
        <v>31627</v>
      </c>
      <c r="E731" s="135" t="s">
        <v>15074</v>
      </c>
      <c r="F731" s="140" t="n">
        <v>1</v>
      </c>
      <c r="G731" s="136" t="n">
        <f aca="false">VLOOKUP(B731,'TABELA 10-2021'!$A$2:$F$3190,6,0)</f>
        <v>28.02</v>
      </c>
      <c r="H731" s="137" t="n">
        <f aca="false">ROUND(G731*F731,2)</f>
        <v>28.02</v>
      </c>
      <c r="I731" s="138" t="n">
        <f aca="false">H731/$H$1227</f>
        <v>4.93698378918644E-006</v>
      </c>
    </row>
    <row r="732" s="139" customFormat="true" ht="33" hidden="false" customHeight="true" outlineLevel="1" collapsed="false">
      <c r="A732" s="131" t="s">
        <v>31628</v>
      </c>
      <c r="B732" s="132" t="s">
        <v>11513</v>
      </c>
      <c r="C732" s="133" t="s">
        <v>30261</v>
      </c>
      <c r="D732" s="134" t="s">
        <v>31629</v>
      </c>
      <c r="E732" s="135" t="s">
        <v>15074</v>
      </c>
      <c r="F732" s="140" t="n">
        <v>1</v>
      </c>
      <c r="G732" s="136" t="n">
        <f aca="false">VLOOKUP(B732,'TABELA 10-2021'!$A$2:$F$3190,6,0)</f>
        <v>37.36</v>
      </c>
      <c r="H732" s="137" t="n">
        <f aca="false">ROUND(G732*F732,2)</f>
        <v>37.36</v>
      </c>
      <c r="I732" s="138" t="n">
        <f aca="false">H732/$H$1227</f>
        <v>6.58264505224858E-006</v>
      </c>
    </row>
    <row r="733" s="139" customFormat="true" ht="33" hidden="false" customHeight="true" outlineLevel="1" collapsed="false">
      <c r="A733" s="131" t="s">
        <v>31630</v>
      </c>
      <c r="B733" s="132" t="s">
        <v>11515</v>
      </c>
      <c r="C733" s="133" t="s">
        <v>30261</v>
      </c>
      <c r="D733" s="134" t="s">
        <v>31631</v>
      </c>
      <c r="E733" s="135" t="s">
        <v>30266</v>
      </c>
      <c r="F733" s="140" t="n">
        <v>4.95</v>
      </c>
      <c r="G733" s="136" t="n">
        <f aca="false">VLOOKUP(B733,'TABELA 10-2021'!$A$2:$F$3190,6,0)</f>
        <v>18.68</v>
      </c>
      <c r="H733" s="137" t="n">
        <f aca="false">ROUND(G733*F733,2)</f>
        <v>92.47</v>
      </c>
      <c r="I733" s="138" t="n">
        <f aca="false">H733/$H$1227</f>
        <v>1.62927512842994E-005</v>
      </c>
    </row>
    <row r="734" s="130" customFormat="true" ht="33" hidden="false" customHeight="true" outlineLevel="1" collapsed="false">
      <c r="A734" s="123" t="s">
        <v>31632</v>
      </c>
      <c r="B734" s="124"/>
      <c r="C734" s="141" t="s">
        <v>30258</v>
      </c>
      <c r="D734" s="126" t="s">
        <v>31633</v>
      </c>
      <c r="E734" s="127" t="n">
        <f aca="false">SUM(H735:H749)</f>
        <v>6079.77</v>
      </c>
      <c r="F734" s="127"/>
      <c r="G734" s="128"/>
      <c r="H734" s="128"/>
      <c r="I734" s="129" t="n">
        <f aca="false">E734/$H$1227</f>
        <v>0.00107122505110571</v>
      </c>
    </row>
    <row r="735" s="139" customFormat="true" ht="33" hidden="false" customHeight="true" outlineLevel="1" collapsed="false">
      <c r="A735" s="131" t="s">
        <v>31634</v>
      </c>
      <c r="B735" s="132" t="s">
        <v>11519</v>
      </c>
      <c r="C735" s="133" t="s">
        <v>30261</v>
      </c>
      <c r="D735" s="134" t="s">
        <v>31635</v>
      </c>
      <c r="E735" s="135" t="s">
        <v>15074</v>
      </c>
      <c r="F735" s="140" t="n">
        <v>191</v>
      </c>
      <c r="G735" s="136" t="n">
        <f aca="false">VLOOKUP(B735,'TABELA 10-2021'!$A$2:$F$3190,6,0)</f>
        <v>14.94</v>
      </c>
      <c r="H735" s="137" t="n">
        <f aca="false">ROUND(G735*F735,2)</f>
        <v>2853.54</v>
      </c>
      <c r="I735" s="138" t="n">
        <f aca="false">H735/$H$1227</f>
        <v>0.000502779469014813</v>
      </c>
    </row>
    <row r="736" s="139" customFormat="true" ht="33" hidden="false" customHeight="true" outlineLevel="1" collapsed="false">
      <c r="A736" s="131" t="s">
        <v>31636</v>
      </c>
      <c r="B736" s="132" t="s">
        <v>11521</v>
      </c>
      <c r="C736" s="133" t="s">
        <v>30261</v>
      </c>
      <c r="D736" s="134" t="s">
        <v>31637</v>
      </c>
      <c r="E736" s="135" t="s">
        <v>15074</v>
      </c>
      <c r="F736" s="140" t="n">
        <v>1</v>
      </c>
      <c r="G736" s="136" t="n">
        <f aca="false">VLOOKUP(B736,'TABELA 10-2021'!$A$2:$F$3190,6,0)</f>
        <v>22.41</v>
      </c>
      <c r="H736" s="137" t="n">
        <f aca="false">ROUND(G736*F736,2)</f>
        <v>22.41</v>
      </c>
      <c r="I736" s="138" t="n">
        <f aca="false">H736/$H$1227</f>
        <v>3.94852986137288E-006</v>
      </c>
    </row>
    <row r="737" s="139" customFormat="true" ht="33" hidden="false" customHeight="true" outlineLevel="1" collapsed="false">
      <c r="A737" s="131" t="s">
        <v>31638</v>
      </c>
      <c r="B737" s="132" t="s">
        <v>11523</v>
      </c>
      <c r="C737" s="133" t="s">
        <v>30261</v>
      </c>
      <c r="D737" s="134" t="s">
        <v>31639</v>
      </c>
      <c r="E737" s="135" t="s">
        <v>15074</v>
      </c>
      <c r="F737" s="140" t="n">
        <v>1</v>
      </c>
      <c r="G737" s="136" t="n">
        <f aca="false">VLOOKUP(B737,'TABELA 10-2021'!$A$2:$F$3190,6,0)</f>
        <v>37.36</v>
      </c>
      <c r="H737" s="137" t="n">
        <f aca="false">ROUND(G737*F737,2)</f>
        <v>37.36</v>
      </c>
      <c r="I737" s="138" t="n">
        <f aca="false">H737/$H$1227</f>
        <v>6.58264505224858E-006</v>
      </c>
    </row>
    <row r="738" s="139" customFormat="true" ht="33" hidden="false" customHeight="true" outlineLevel="1" collapsed="false">
      <c r="A738" s="131" t="s">
        <v>31640</v>
      </c>
      <c r="B738" s="132" t="s">
        <v>11525</v>
      </c>
      <c r="C738" s="133" t="s">
        <v>30261</v>
      </c>
      <c r="D738" s="134" t="s">
        <v>31641</v>
      </c>
      <c r="E738" s="135" t="s">
        <v>15074</v>
      </c>
      <c r="F738" s="140" t="n">
        <v>1</v>
      </c>
      <c r="G738" s="136" t="n">
        <f aca="false">VLOOKUP(B738,'TABELA 10-2021'!$A$2:$F$3190,6,0)</f>
        <v>56.04</v>
      </c>
      <c r="H738" s="137" t="n">
        <f aca="false">ROUND(G738*F738,2)</f>
        <v>56.04</v>
      </c>
      <c r="I738" s="138" t="n">
        <f aca="false">H738/$H$1227</f>
        <v>9.87396757837287E-006</v>
      </c>
    </row>
    <row r="739" s="139" customFormat="true" ht="33" hidden="false" customHeight="true" outlineLevel="1" collapsed="false">
      <c r="A739" s="131" t="s">
        <v>31642</v>
      </c>
      <c r="B739" s="132" t="s">
        <v>11527</v>
      </c>
      <c r="C739" s="133" t="s">
        <v>30261</v>
      </c>
      <c r="D739" s="134" t="s">
        <v>31643</v>
      </c>
      <c r="E739" s="135" t="s">
        <v>15074</v>
      </c>
      <c r="F739" s="140" t="n">
        <v>319</v>
      </c>
      <c r="G739" s="136" t="n">
        <f aca="false">VLOOKUP(B739,'TABELA 10-2021'!$A$2:$F$3190,6,0)</f>
        <v>5.6</v>
      </c>
      <c r="H739" s="137" t="n">
        <f aca="false">ROUND(G739*F739,2)</f>
        <v>1786.4</v>
      </c>
      <c r="I739" s="138" t="n">
        <f aca="false">H739/$H$1227</f>
        <v>0.000314754740935141</v>
      </c>
    </row>
    <row r="740" s="139" customFormat="true" ht="33" hidden="false" customHeight="true" outlineLevel="1" collapsed="false">
      <c r="A740" s="131" t="s">
        <v>31644</v>
      </c>
      <c r="B740" s="132" t="s">
        <v>11529</v>
      </c>
      <c r="C740" s="133" t="s">
        <v>30261</v>
      </c>
      <c r="D740" s="134" t="s">
        <v>31645</v>
      </c>
      <c r="E740" s="135" t="s">
        <v>15074</v>
      </c>
      <c r="F740" s="140" t="n">
        <v>95</v>
      </c>
      <c r="G740" s="136" t="n">
        <f aca="false">VLOOKUP(B740,'TABELA 10-2021'!$A$2:$F$3190,6,0)</f>
        <v>5.6</v>
      </c>
      <c r="H740" s="137" t="n">
        <f aca="false">ROUND(G740*F740,2)</f>
        <v>532</v>
      </c>
      <c r="I740" s="138" t="n">
        <f aca="false">H740/$H$1227</f>
        <v>9.37357378960451E-005</v>
      </c>
    </row>
    <row r="741" s="139" customFormat="true" ht="33" hidden="false" customHeight="true" outlineLevel="1" collapsed="false">
      <c r="A741" s="131" t="s">
        <v>31646</v>
      </c>
      <c r="B741" s="132" t="s">
        <v>11531</v>
      </c>
      <c r="C741" s="133" t="s">
        <v>30261</v>
      </c>
      <c r="D741" s="134" t="s">
        <v>31647</v>
      </c>
      <c r="E741" s="135" t="s">
        <v>15074</v>
      </c>
      <c r="F741" s="140" t="n">
        <v>6</v>
      </c>
      <c r="G741" s="136" t="n">
        <f aca="false">VLOOKUP(B741,'TABELA 10-2021'!$A$2:$F$3190,6,0)</f>
        <v>7.47</v>
      </c>
      <c r="H741" s="137" t="n">
        <f aca="false">ROUND(G741*F741,2)</f>
        <v>44.82</v>
      </c>
      <c r="I741" s="138" t="n">
        <f aca="false">H741/$H$1227</f>
        <v>7.89705972274576E-006</v>
      </c>
    </row>
    <row r="742" s="139" customFormat="true" ht="33" hidden="false" customHeight="true" outlineLevel="1" collapsed="false">
      <c r="A742" s="131" t="s">
        <v>31648</v>
      </c>
      <c r="B742" s="132" t="s">
        <v>11533</v>
      </c>
      <c r="C742" s="133" t="s">
        <v>30261</v>
      </c>
      <c r="D742" s="134" t="s">
        <v>31649</v>
      </c>
      <c r="E742" s="135" t="s">
        <v>15074</v>
      </c>
      <c r="F742" s="140" t="n">
        <v>1</v>
      </c>
      <c r="G742" s="136" t="n">
        <f aca="false">VLOOKUP(B742,'TABELA 10-2021'!$A$2:$F$3190,6,0)</f>
        <v>37.36</v>
      </c>
      <c r="H742" s="137" t="n">
        <f aca="false">ROUND(G742*F742,2)</f>
        <v>37.36</v>
      </c>
      <c r="I742" s="138" t="n">
        <f aca="false">H742/$H$1227</f>
        <v>6.58264505224858E-006</v>
      </c>
    </row>
    <row r="743" s="139" customFormat="true" ht="33" hidden="false" customHeight="true" outlineLevel="1" collapsed="false">
      <c r="A743" s="131" t="s">
        <v>31650</v>
      </c>
      <c r="B743" s="132" t="s">
        <v>11535</v>
      </c>
      <c r="C743" s="133" t="s">
        <v>30261</v>
      </c>
      <c r="D743" s="134" t="s">
        <v>31651</v>
      </c>
      <c r="E743" s="135" t="s">
        <v>15074</v>
      </c>
      <c r="F743" s="140" t="n">
        <v>1</v>
      </c>
      <c r="G743" s="136" t="n">
        <f aca="false">VLOOKUP(B743,'TABELA 10-2021'!$A$2:$F$3190,6,0)</f>
        <v>56.04</v>
      </c>
      <c r="H743" s="137" t="n">
        <f aca="false">ROUND(G743*F743,2)</f>
        <v>56.04</v>
      </c>
      <c r="I743" s="138" t="n">
        <f aca="false">H743/$H$1227</f>
        <v>9.87396757837287E-006</v>
      </c>
    </row>
    <row r="744" s="139" customFormat="true" ht="33" hidden="false" customHeight="true" outlineLevel="1" collapsed="false">
      <c r="A744" s="131" t="s">
        <v>31652</v>
      </c>
      <c r="B744" s="132" t="s">
        <v>11537</v>
      </c>
      <c r="C744" s="133" t="s">
        <v>30261</v>
      </c>
      <c r="D744" s="134" t="s">
        <v>31653</v>
      </c>
      <c r="E744" s="135" t="s">
        <v>15074</v>
      </c>
      <c r="F744" s="140" t="n">
        <v>1</v>
      </c>
      <c r="G744" s="136" t="n">
        <f aca="false">VLOOKUP(B744,'TABELA 10-2021'!$A$2:$F$3190,6,0)</f>
        <v>37.36</v>
      </c>
      <c r="H744" s="137" t="n">
        <f aca="false">ROUND(G744*F744,2)</f>
        <v>37.36</v>
      </c>
      <c r="I744" s="138" t="n">
        <f aca="false">H744/$H$1227</f>
        <v>6.58264505224858E-006</v>
      </c>
    </row>
    <row r="745" s="139" customFormat="true" ht="33" hidden="false" customHeight="true" outlineLevel="1" collapsed="false">
      <c r="A745" s="131" t="s">
        <v>31654</v>
      </c>
      <c r="B745" s="132" t="s">
        <v>11539</v>
      </c>
      <c r="C745" s="133" t="s">
        <v>30261</v>
      </c>
      <c r="D745" s="134" t="s">
        <v>31655</v>
      </c>
      <c r="E745" s="135" t="s">
        <v>15074</v>
      </c>
      <c r="F745" s="140" t="n">
        <v>1</v>
      </c>
      <c r="G745" s="136" t="n">
        <f aca="false">VLOOKUP(B745,'TABELA 10-2021'!$A$2:$F$3190,6,0)</f>
        <v>56.04</v>
      </c>
      <c r="H745" s="137" t="n">
        <f aca="false">ROUND(G745*F745,2)</f>
        <v>56.04</v>
      </c>
      <c r="I745" s="138" t="n">
        <f aca="false">H745/$H$1227</f>
        <v>9.87396757837287E-006</v>
      </c>
    </row>
    <row r="746" s="139" customFormat="true" ht="33" hidden="false" customHeight="true" outlineLevel="1" collapsed="false">
      <c r="A746" s="131" t="s">
        <v>31656</v>
      </c>
      <c r="B746" s="132" t="s">
        <v>11541</v>
      </c>
      <c r="C746" s="133" t="s">
        <v>30261</v>
      </c>
      <c r="D746" s="134" t="s">
        <v>31657</v>
      </c>
      <c r="E746" s="135" t="s">
        <v>15074</v>
      </c>
      <c r="F746" s="140" t="n">
        <v>1</v>
      </c>
      <c r="G746" s="136" t="n">
        <f aca="false">VLOOKUP(B746,'TABELA 10-2021'!$A$2:$F$3190,6,0)</f>
        <v>18.68</v>
      </c>
      <c r="H746" s="137" t="n">
        <f aca="false">ROUND(G746*F746,2)</f>
        <v>18.68</v>
      </c>
      <c r="I746" s="138" t="n">
        <f aca="false">H746/$H$1227</f>
        <v>3.29132252612429E-006</v>
      </c>
    </row>
    <row r="747" s="139" customFormat="true" ht="33" hidden="false" customHeight="true" outlineLevel="1" collapsed="false">
      <c r="A747" s="131" t="s">
        <v>31658</v>
      </c>
      <c r="B747" s="132" t="s">
        <v>11543</v>
      </c>
      <c r="C747" s="133" t="s">
        <v>30261</v>
      </c>
      <c r="D747" s="134" t="s">
        <v>31659</v>
      </c>
      <c r="E747" s="135" t="s">
        <v>15074</v>
      </c>
      <c r="F747" s="140" t="n">
        <v>1</v>
      </c>
      <c r="G747" s="136" t="n">
        <f aca="false">VLOOKUP(B747,'TABELA 10-2021'!$A$2:$F$3190,6,0)</f>
        <v>56.04</v>
      </c>
      <c r="H747" s="137" t="n">
        <f aca="false">ROUND(G747*F747,2)</f>
        <v>56.04</v>
      </c>
      <c r="I747" s="138" t="n">
        <f aca="false">H747/$H$1227</f>
        <v>9.87396757837287E-006</v>
      </c>
    </row>
    <row r="748" s="139" customFormat="true" ht="33" hidden="false" customHeight="true" outlineLevel="1" collapsed="false">
      <c r="A748" s="131" t="s">
        <v>31660</v>
      </c>
      <c r="B748" s="132" t="s">
        <v>11545</v>
      </c>
      <c r="C748" s="133" t="s">
        <v>30261</v>
      </c>
      <c r="D748" s="134" t="s">
        <v>31661</v>
      </c>
      <c r="E748" s="135" t="s">
        <v>15074</v>
      </c>
      <c r="F748" s="140" t="n">
        <v>1</v>
      </c>
      <c r="G748" s="136" t="n">
        <f aca="false">VLOOKUP(B748,'TABELA 10-2021'!$A$2:$F$3190,6,0)</f>
        <v>186.8</v>
      </c>
      <c r="H748" s="137" t="n">
        <f aca="false">ROUND(G748*F748,2)</f>
        <v>186.8</v>
      </c>
      <c r="I748" s="138" t="n">
        <f aca="false">H748/$H$1227</f>
        <v>3.29132252612429E-005</v>
      </c>
    </row>
    <row r="749" s="139" customFormat="true" ht="33" hidden="false" customHeight="true" outlineLevel="1" collapsed="false">
      <c r="A749" s="131" t="s">
        <v>31662</v>
      </c>
      <c r="B749" s="132" t="s">
        <v>11547</v>
      </c>
      <c r="C749" s="133" t="s">
        <v>30261</v>
      </c>
      <c r="D749" s="134" t="s">
        <v>31663</v>
      </c>
      <c r="E749" s="135" t="s">
        <v>15074</v>
      </c>
      <c r="F749" s="140" t="n">
        <v>1</v>
      </c>
      <c r="G749" s="136" t="n">
        <f aca="false">VLOOKUP(B749,'TABELA 10-2021'!$A$2:$F$3190,6,0)</f>
        <v>298.88</v>
      </c>
      <c r="H749" s="137" t="n">
        <f aca="false">ROUND(G749*F749,2)</f>
        <v>298.88</v>
      </c>
      <c r="I749" s="138" t="n">
        <f aca="false">H749/$H$1227</f>
        <v>5.26611604179887E-005</v>
      </c>
    </row>
    <row r="750" s="130" customFormat="true" ht="33" hidden="false" customHeight="true" outlineLevel="1" collapsed="false">
      <c r="A750" s="123" t="s">
        <v>31664</v>
      </c>
      <c r="B750" s="124"/>
      <c r="C750" s="141" t="s">
        <v>30258</v>
      </c>
      <c r="D750" s="126" t="s">
        <v>31665</v>
      </c>
      <c r="E750" s="127" t="n">
        <f aca="false">SUM(H751:H758)</f>
        <v>371.44</v>
      </c>
      <c r="F750" s="127"/>
      <c r="G750" s="128"/>
      <c r="H750" s="128"/>
      <c r="I750" s="129" t="n">
        <f aca="false">E750/$H$1227</f>
        <v>6.54458693310282E-005</v>
      </c>
    </row>
    <row r="751" s="139" customFormat="true" ht="33" hidden="false" customHeight="true" outlineLevel="1" collapsed="false">
      <c r="A751" s="131" t="s">
        <v>31666</v>
      </c>
      <c r="B751" s="132" t="s">
        <v>11551</v>
      </c>
      <c r="C751" s="133" t="s">
        <v>30261</v>
      </c>
      <c r="D751" s="134" t="s">
        <v>31667</v>
      </c>
      <c r="E751" s="135" t="s">
        <v>15074</v>
      </c>
      <c r="F751" s="140" t="n">
        <v>1</v>
      </c>
      <c r="G751" s="136" t="n">
        <f aca="false">VLOOKUP(B751,'TABELA 10-2021'!$A$2:$F$3190,6,0)</f>
        <v>18.68</v>
      </c>
      <c r="H751" s="137" t="n">
        <f aca="false">ROUND(G751*F751,2)</f>
        <v>18.68</v>
      </c>
      <c r="I751" s="138" t="n">
        <f aca="false">H751/$H$1227</f>
        <v>3.29132252612429E-006</v>
      </c>
    </row>
    <row r="752" s="139" customFormat="true" ht="33" hidden="false" customHeight="true" outlineLevel="1" collapsed="false">
      <c r="A752" s="131" t="s">
        <v>31668</v>
      </c>
      <c r="B752" s="132" t="s">
        <v>11553</v>
      </c>
      <c r="C752" s="133" t="s">
        <v>30261</v>
      </c>
      <c r="D752" s="134" t="s">
        <v>31669</v>
      </c>
      <c r="E752" s="135" t="s">
        <v>15074</v>
      </c>
      <c r="F752" s="140" t="n">
        <v>1</v>
      </c>
      <c r="G752" s="136" t="n">
        <f aca="false">VLOOKUP(B752,'TABELA 10-2021'!$A$2:$F$3190,6,0)</f>
        <v>37.36</v>
      </c>
      <c r="H752" s="137" t="n">
        <f aca="false">ROUND(G752*F752,2)</f>
        <v>37.36</v>
      </c>
      <c r="I752" s="138" t="n">
        <f aca="false">H752/$H$1227</f>
        <v>6.58264505224858E-006</v>
      </c>
    </row>
    <row r="753" s="139" customFormat="true" ht="33" hidden="false" customHeight="true" outlineLevel="1" collapsed="false">
      <c r="A753" s="131" t="s">
        <v>31670</v>
      </c>
      <c r="B753" s="132" t="s">
        <v>11555</v>
      </c>
      <c r="C753" s="133" t="s">
        <v>30261</v>
      </c>
      <c r="D753" s="134" t="s">
        <v>31671</v>
      </c>
      <c r="E753" s="135" t="s">
        <v>30266</v>
      </c>
      <c r="F753" s="140" t="n">
        <v>5.94</v>
      </c>
      <c r="G753" s="136" t="n">
        <f aca="false">VLOOKUP(B753,'TABELA 10-2021'!$A$2:$F$3190,6,0)</f>
        <v>18.68</v>
      </c>
      <c r="H753" s="137" t="n">
        <f aca="false">ROUND(G753*F753,2)</f>
        <v>110.96</v>
      </c>
      <c r="I753" s="138" t="n">
        <f aca="false">H753/$H$1227</f>
        <v>1.95505967611751E-005</v>
      </c>
    </row>
    <row r="754" s="139" customFormat="true" ht="33" hidden="false" customHeight="true" outlineLevel="1" collapsed="false">
      <c r="A754" s="131" t="s">
        <v>31672</v>
      </c>
      <c r="B754" s="132" t="s">
        <v>11557</v>
      </c>
      <c r="C754" s="133" t="s">
        <v>30261</v>
      </c>
      <c r="D754" s="134" t="s">
        <v>31673</v>
      </c>
      <c r="E754" s="135" t="s">
        <v>30266</v>
      </c>
      <c r="F754" s="140" t="n">
        <v>5.94</v>
      </c>
      <c r="G754" s="136" t="n">
        <f aca="false">VLOOKUP(B754,'TABELA 10-2021'!$A$2:$F$3190,6,0)</f>
        <v>7.47</v>
      </c>
      <c r="H754" s="137" t="n">
        <f aca="false">ROUND(G754*F754,2)</f>
        <v>44.37</v>
      </c>
      <c r="I754" s="138" t="n">
        <f aca="false">H754/$H$1227</f>
        <v>7.81777197452542E-006</v>
      </c>
    </row>
    <row r="755" s="139" customFormat="true" ht="33" hidden="false" customHeight="true" outlineLevel="1" collapsed="false">
      <c r="A755" s="131" t="s">
        <v>31674</v>
      </c>
      <c r="B755" s="132" t="s">
        <v>11559</v>
      </c>
      <c r="C755" s="133" t="s">
        <v>30261</v>
      </c>
      <c r="D755" s="134" t="s">
        <v>31675</v>
      </c>
      <c r="E755" s="135" t="s">
        <v>30266</v>
      </c>
      <c r="F755" s="140" t="n">
        <v>5.94</v>
      </c>
      <c r="G755" s="136" t="n">
        <f aca="false">VLOOKUP(B755,'TABELA 10-2021'!$A$2:$F$3190,6,0)</f>
        <v>9.34</v>
      </c>
      <c r="H755" s="137" t="n">
        <f aca="false">ROUND(G755*F755,2)</f>
        <v>55.48</v>
      </c>
      <c r="I755" s="138" t="n">
        <f aca="false">H755/$H$1227</f>
        <v>9.77529838058756E-006</v>
      </c>
    </row>
    <row r="756" s="139" customFormat="true" ht="33" hidden="false" customHeight="true" outlineLevel="1" collapsed="false">
      <c r="A756" s="131" t="s">
        <v>31676</v>
      </c>
      <c r="B756" s="132" t="s">
        <v>11561</v>
      </c>
      <c r="C756" s="133" t="s">
        <v>30261</v>
      </c>
      <c r="D756" s="134" t="s">
        <v>31677</v>
      </c>
      <c r="E756" s="135" t="s">
        <v>15074</v>
      </c>
      <c r="F756" s="140" t="n">
        <v>1</v>
      </c>
      <c r="G756" s="136" t="n">
        <f aca="false">VLOOKUP(B756,'TABELA 10-2021'!$A$2:$F$3190,6,0)</f>
        <v>7.47</v>
      </c>
      <c r="H756" s="137" t="n">
        <f aca="false">ROUND(G756*F756,2)</f>
        <v>7.47</v>
      </c>
      <c r="I756" s="138" t="n">
        <f aca="false">H756/$H$1227</f>
        <v>1.31617662045763E-006</v>
      </c>
    </row>
    <row r="757" s="139" customFormat="true" ht="33" hidden="false" customHeight="true" outlineLevel="1" collapsed="false">
      <c r="A757" s="131" t="s">
        <v>31678</v>
      </c>
      <c r="B757" s="132" t="s">
        <v>11563</v>
      </c>
      <c r="C757" s="133" t="s">
        <v>30261</v>
      </c>
      <c r="D757" s="134" t="s">
        <v>31679</v>
      </c>
      <c r="E757" s="135" t="s">
        <v>15074</v>
      </c>
      <c r="F757" s="140" t="n">
        <v>4</v>
      </c>
      <c r="G757" s="136" t="n">
        <f aca="false">VLOOKUP(B757,'TABELA 10-2021'!$A$2:$F$3190,6,0)</f>
        <v>14.94</v>
      </c>
      <c r="H757" s="137" t="n">
        <f aca="false">ROUND(G757*F757,2)</f>
        <v>59.76</v>
      </c>
      <c r="I757" s="138" t="n">
        <f aca="false">H757/$H$1227</f>
        <v>1.0529412963661E-005</v>
      </c>
    </row>
    <row r="758" s="139" customFormat="true" ht="33" hidden="false" customHeight="true" outlineLevel="1" collapsed="false">
      <c r="A758" s="131" t="s">
        <v>31680</v>
      </c>
      <c r="B758" s="132" t="s">
        <v>11565</v>
      </c>
      <c r="C758" s="133" t="s">
        <v>30261</v>
      </c>
      <c r="D758" s="134" t="s">
        <v>31681</v>
      </c>
      <c r="E758" s="135" t="s">
        <v>15074</v>
      </c>
      <c r="F758" s="140" t="n">
        <v>1</v>
      </c>
      <c r="G758" s="136" t="n">
        <f aca="false">VLOOKUP(B758,'TABELA 10-2021'!$A$2:$F$3190,6,0)</f>
        <v>37.36</v>
      </c>
      <c r="H758" s="137" t="n">
        <f aca="false">ROUND(G758*F758,2)</f>
        <v>37.36</v>
      </c>
      <c r="I758" s="138" t="n">
        <f aca="false">H758/$H$1227</f>
        <v>6.58264505224858E-006</v>
      </c>
    </row>
    <row r="759" s="130" customFormat="true" ht="33" hidden="false" customHeight="true" outlineLevel="1" collapsed="false">
      <c r="A759" s="123" t="s">
        <v>31682</v>
      </c>
      <c r="B759" s="124"/>
      <c r="C759" s="141" t="s">
        <v>30258</v>
      </c>
      <c r="D759" s="126" t="s">
        <v>8356</v>
      </c>
      <c r="E759" s="127" t="n">
        <f aca="false">SUM(H760:H776)</f>
        <v>2313.8</v>
      </c>
      <c r="F759" s="127"/>
      <c r="G759" s="128"/>
      <c r="H759" s="128"/>
      <c r="I759" s="129" t="n">
        <f aca="false">E759/$H$1227</f>
        <v>0.000407679981849378</v>
      </c>
    </row>
    <row r="760" s="139" customFormat="true" ht="33" hidden="false" customHeight="true" outlineLevel="1" collapsed="false">
      <c r="A760" s="131" t="s">
        <v>31683</v>
      </c>
      <c r="B760" s="132" t="s">
        <v>11601</v>
      </c>
      <c r="C760" s="133" t="s">
        <v>30261</v>
      </c>
      <c r="D760" s="134" t="s">
        <v>31684</v>
      </c>
      <c r="E760" s="135" t="s">
        <v>15074</v>
      </c>
      <c r="F760" s="140" t="n">
        <v>2</v>
      </c>
      <c r="G760" s="136" t="n">
        <f aca="false">VLOOKUP(B760,'TABELA 10-2021'!$A$2:$F$3190,6,0)</f>
        <v>149.44</v>
      </c>
      <c r="H760" s="137" t="n">
        <f aca="false">ROUND(IFERROR(F760*G760," - "),2)</f>
        <v>298.88</v>
      </c>
      <c r="I760" s="138" t="n">
        <f aca="false">H760/$H$1227</f>
        <v>5.26611604179887E-005</v>
      </c>
    </row>
    <row r="761" s="139" customFormat="true" ht="33" hidden="false" customHeight="true" outlineLevel="1" collapsed="false">
      <c r="A761" s="131" t="s">
        <v>31685</v>
      </c>
      <c r="B761" s="132" t="s">
        <v>11603</v>
      </c>
      <c r="C761" s="133" t="s">
        <v>30261</v>
      </c>
      <c r="D761" s="134" t="s">
        <v>31686</v>
      </c>
      <c r="E761" s="135" t="s">
        <v>15074</v>
      </c>
      <c r="F761" s="140" t="n">
        <v>2</v>
      </c>
      <c r="G761" s="136" t="n">
        <f aca="false">VLOOKUP(B761,'TABELA 10-2021'!$A$2:$F$3190,6,0)</f>
        <v>186.8</v>
      </c>
      <c r="H761" s="137" t="n">
        <f aca="false">ROUND(IFERROR(F761*G761," - "),2)</f>
        <v>373.6</v>
      </c>
      <c r="I761" s="138" t="n">
        <f aca="false">H761/$H$1227</f>
        <v>6.58264505224858E-005</v>
      </c>
    </row>
    <row r="762" s="139" customFormat="true" ht="33" hidden="false" customHeight="true" outlineLevel="1" collapsed="false">
      <c r="A762" s="131" t="s">
        <v>31687</v>
      </c>
      <c r="B762" s="132" t="s">
        <v>11605</v>
      </c>
      <c r="C762" s="133" t="s">
        <v>30261</v>
      </c>
      <c r="D762" s="134" t="s">
        <v>31688</v>
      </c>
      <c r="E762" s="135" t="s">
        <v>15074</v>
      </c>
      <c r="F762" s="140" t="n">
        <v>1</v>
      </c>
      <c r="G762" s="136" t="n">
        <f aca="false">VLOOKUP(B762,'TABELA 10-2021'!$A$2:$F$3190,6,0)</f>
        <v>18.68</v>
      </c>
      <c r="H762" s="137" t="n">
        <f aca="false">ROUND(G762*F762,2)</f>
        <v>18.68</v>
      </c>
      <c r="I762" s="138" t="n">
        <f aca="false">H762/$H$1227</f>
        <v>3.29132252612429E-006</v>
      </c>
    </row>
    <row r="763" s="139" customFormat="true" ht="33" hidden="false" customHeight="true" outlineLevel="1" collapsed="false">
      <c r="A763" s="131" t="s">
        <v>31689</v>
      </c>
      <c r="B763" s="132" t="s">
        <v>11607</v>
      </c>
      <c r="C763" s="133" t="s">
        <v>30261</v>
      </c>
      <c r="D763" s="134" t="s">
        <v>31690</v>
      </c>
      <c r="E763" s="135" t="s">
        <v>15074</v>
      </c>
      <c r="F763" s="140" t="n">
        <v>1</v>
      </c>
      <c r="G763" s="136" t="n">
        <f aca="false">VLOOKUP(B763,'TABELA 10-2021'!$A$2:$F$3190,6,0)</f>
        <v>9.34</v>
      </c>
      <c r="H763" s="137" t="n">
        <f aca="false">ROUND(G763*F763,2)</f>
        <v>9.34</v>
      </c>
      <c r="I763" s="138" t="n">
        <f aca="false">H763/$H$1227</f>
        <v>1.64566126306215E-006</v>
      </c>
    </row>
    <row r="764" s="139" customFormat="true" ht="33" hidden="false" customHeight="true" outlineLevel="1" collapsed="false">
      <c r="A764" s="131" t="s">
        <v>31691</v>
      </c>
      <c r="B764" s="132" t="s">
        <v>11609</v>
      </c>
      <c r="C764" s="133" t="s">
        <v>30261</v>
      </c>
      <c r="D764" s="134" t="s">
        <v>31692</v>
      </c>
      <c r="E764" s="135" t="s">
        <v>30266</v>
      </c>
      <c r="F764" s="140" t="n">
        <v>12.87</v>
      </c>
      <c r="G764" s="136" t="n">
        <f aca="false">VLOOKUP(B764,'TABELA 10-2021'!$A$2:$F$3190,6,0)</f>
        <v>9.34</v>
      </c>
      <c r="H764" s="137" t="n">
        <f aca="false">ROUND(G764*F764,2)</f>
        <v>120.21</v>
      </c>
      <c r="I764" s="138" t="n">
        <f aca="false">H764/$H$1227</f>
        <v>2.11804004745932E-005</v>
      </c>
    </row>
    <row r="765" s="139" customFormat="true" ht="33" hidden="false" customHeight="true" outlineLevel="1" collapsed="false">
      <c r="A765" s="131" t="s">
        <v>31693</v>
      </c>
      <c r="B765" s="132" t="s">
        <v>11611</v>
      </c>
      <c r="C765" s="133" t="s">
        <v>30261</v>
      </c>
      <c r="D765" s="134" t="s">
        <v>31694</v>
      </c>
      <c r="E765" s="135" t="s">
        <v>30266</v>
      </c>
      <c r="F765" s="140" t="n">
        <v>7.92</v>
      </c>
      <c r="G765" s="136" t="n">
        <f aca="false">VLOOKUP(B765,'TABELA 10-2021'!$A$2:$F$3190,6,0)</f>
        <v>18.68</v>
      </c>
      <c r="H765" s="137" t="n">
        <f aca="false">ROUND(G765*F765,2)</f>
        <v>147.95</v>
      </c>
      <c r="I765" s="138" t="n">
        <f aca="false">H765/$H$1227</f>
        <v>2.6068049664887E-005</v>
      </c>
    </row>
    <row r="766" s="139" customFormat="true" ht="33" hidden="false" customHeight="true" outlineLevel="1" collapsed="false">
      <c r="A766" s="131" t="s">
        <v>31695</v>
      </c>
      <c r="B766" s="132" t="s">
        <v>11613</v>
      </c>
      <c r="C766" s="133" t="s">
        <v>30261</v>
      </c>
      <c r="D766" s="134" t="s">
        <v>31696</v>
      </c>
      <c r="E766" s="135" t="s">
        <v>30266</v>
      </c>
      <c r="F766" s="140" t="n">
        <v>7.92</v>
      </c>
      <c r="G766" s="136" t="n">
        <f aca="false">VLOOKUP(B766,'TABELA 10-2021'!$A$2:$F$3190,6,0)</f>
        <v>14.94</v>
      </c>
      <c r="H766" s="137" t="n">
        <f aca="false">ROUND(G766*F766,2)</f>
        <v>118.32</v>
      </c>
      <c r="I766" s="138" t="n">
        <f aca="false">H766/$H$1227</f>
        <v>2.08473919320678E-005</v>
      </c>
    </row>
    <row r="767" s="139" customFormat="true" ht="33" hidden="false" customHeight="true" outlineLevel="1" collapsed="false">
      <c r="A767" s="131" t="s">
        <v>31697</v>
      </c>
      <c r="B767" s="132" t="s">
        <v>11615</v>
      </c>
      <c r="C767" s="133" t="s">
        <v>30261</v>
      </c>
      <c r="D767" s="134" t="s">
        <v>31698</v>
      </c>
      <c r="E767" s="135" t="s">
        <v>15074</v>
      </c>
      <c r="F767" s="140" t="n">
        <v>3</v>
      </c>
      <c r="G767" s="136" t="n">
        <f aca="false">VLOOKUP(B767,'TABELA 10-2021'!$A$2:$F$3190,6,0)</f>
        <v>7.47</v>
      </c>
      <c r="H767" s="137" t="n">
        <f aca="false">ROUND(G767*F767,2)</f>
        <v>22.41</v>
      </c>
      <c r="I767" s="138" t="n">
        <f aca="false">H767/$H$1227</f>
        <v>3.94852986137288E-006</v>
      </c>
    </row>
    <row r="768" s="139" customFormat="true" ht="33" hidden="false" customHeight="true" outlineLevel="1" collapsed="false">
      <c r="A768" s="131" t="s">
        <v>31699</v>
      </c>
      <c r="B768" s="132" t="s">
        <v>11627</v>
      </c>
      <c r="C768" s="133" t="s">
        <v>30261</v>
      </c>
      <c r="D768" s="134" t="s">
        <v>31700</v>
      </c>
      <c r="E768" s="135" t="s">
        <v>30263</v>
      </c>
      <c r="F768" s="140" t="n">
        <v>1.98</v>
      </c>
      <c r="G768" s="136" t="n">
        <f aca="false">VLOOKUP(B768,'TABELA 10-2021'!$A$2:$F$3190,6,0)</f>
        <v>74.72</v>
      </c>
      <c r="H768" s="137" t="n">
        <f aca="false">ROUND(G768*F768,2)</f>
        <v>147.95</v>
      </c>
      <c r="I768" s="138" t="n">
        <f aca="false">H768/$H$1227</f>
        <v>2.6068049664887E-005</v>
      </c>
    </row>
    <row r="769" s="139" customFormat="true" ht="33" hidden="false" customHeight="true" outlineLevel="1" collapsed="false">
      <c r="A769" s="131" t="s">
        <v>31701</v>
      </c>
      <c r="B769" s="132" t="s">
        <v>11639</v>
      </c>
      <c r="C769" s="133" t="s">
        <v>30261</v>
      </c>
      <c r="D769" s="134" t="s">
        <v>31702</v>
      </c>
      <c r="E769" s="135" t="s">
        <v>15074</v>
      </c>
      <c r="F769" s="140" t="n">
        <v>1</v>
      </c>
      <c r="G769" s="136" t="n">
        <f aca="false">VLOOKUP(B769,'TABELA 10-2021'!$A$2:$F$3190,6,0)</f>
        <v>37.36</v>
      </c>
      <c r="H769" s="137" t="n">
        <f aca="false">ROUND(G769*F769,2)</f>
        <v>37.36</v>
      </c>
      <c r="I769" s="138" t="n">
        <f aca="false">H769/$H$1227</f>
        <v>6.58264505224858E-006</v>
      </c>
    </row>
    <row r="770" s="139" customFormat="true" ht="33" hidden="false" customHeight="true" outlineLevel="1" collapsed="false">
      <c r="A770" s="131" t="s">
        <v>31703</v>
      </c>
      <c r="B770" s="132" t="s">
        <v>11645</v>
      </c>
      <c r="C770" s="133" t="s">
        <v>30261</v>
      </c>
      <c r="D770" s="134" t="s">
        <v>31704</v>
      </c>
      <c r="E770" s="135" t="s">
        <v>15074</v>
      </c>
      <c r="F770" s="140" t="n">
        <v>2</v>
      </c>
      <c r="G770" s="136" t="n">
        <f aca="false">VLOOKUP(B770,'TABELA 10-2021'!$A$2:$F$3190,6,0)</f>
        <v>186.8</v>
      </c>
      <c r="H770" s="137" t="n">
        <f aca="false">ROUND(IFERROR(F770*G770," - "),2)</f>
        <v>373.6</v>
      </c>
      <c r="I770" s="138" t="n">
        <f aca="false">H770/$H$1227</f>
        <v>6.58264505224858E-005</v>
      </c>
    </row>
    <row r="771" s="139" customFormat="true" ht="33" hidden="false" customHeight="true" outlineLevel="1" collapsed="false">
      <c r="A771" s="131" t="s">
        <v>31705</v>
      </c>
      <c r="B771" s="132" t="s">
        <v>11647</v>
      </c>
      <c r="C771" s="133" t="s">
        <v>30261</v>
      </c>
      <c r="D771" s="134" t="s">
        <v>31706</v>
      </c>
      <c r="E771" s="135" t="s">
        <v>15074</v>
      </c>
      <c r="F771" s="140" t="n">
        <v>2</v>
      </c>
      <c r="G771" s="136" t="n">
        <f aca="false">VLOOKUP(B771,'TABELA 10-2021'!$A$2:$F$3190,6,0)</f>
        <v>186.8</v>
      </c>
      <c r="H771" s="137" t="n">
        <f aca="false">ROUND(IFERROR(F771*G771," - "),2)</f>
        <v>373.6</v>
      </c>
      <c r="I771" s="138" t="n">
        <f aca="false">H771/$H$1227</f>
        <v>6.58264505224858E-005</v>
      </c>
    </row>
    <row r="772" s="139" customFormat="true" ht="33" hidden="false" customHeight="true" outlineLevel="1" collapsed="false">
      <c r="A772" s="131" t="s">
        <v>31707</v>
      </c>
      <c r="B772" s="132" t="s">
        <v>11651</v>
      </c>
      <c r="C772" s="133" t="s">
        <v>30261</v>
      </c>
      <c r="D772" s="134" t="s">
        <v>31708</v>
      </c>
      <c r="E772" s="135" t="s">
        <v>15074</v>
      </c>
      <c r="F772" s="140" t="n">
        <v>1</v>
      </c>
      <c r="G772" s="136" t="n">
        <f aca="false">VLOOKUP(B772,'TABELA 10-2021'!$A$2:$F$3190,6,0)</f>
        <v>18.68</v>
      </c>
      <c r="H772" s="137" t="n">
        <f aca="false">ROUND(G772*F772,2)</f>
        <v>18.68</v>
      </c>
      <c r="I772" s="138" t="n">
        <f aca="false">H772/$H$1227</f>
        <v>3.29132252612429E-006</v>
      </c>
    </row>
    <row r="773" s="139" customFormat="true" ht="33" hidden="false" customHeight="true" outlineLevel="1" collapsed="false">
      <c r="A773" s="131" t="s">
        <v>31709</v>
      </c>
      <c r="B773" s="132" t="s">
        <v>11653</v>
      </c>
      <c r="C773" s="133" t="s">
        <v>30261</v>
      </c>
      <c r="D773" s="134" t="s">
        <v>31710</v>
      </c>
      <c r="E773" s="135" t="s">
        <v>15074</v>
      </c>
      <c r="F773" s="140" t="n">
        <v>2</v>
      </c>
      <c r="G773" s="136" t="n">
        <f aca="false">VLOOKUP(B773,'TABELA 10-2021'!$A$2:$F$3190,6,0)</f>
        <v>37.36</v>
      </c>
      <c r="H773" s="137" t="n">
        <f aca="false">ROUND(G773*F773,2)</f>
        <v>74.72</v>
      </c>
      <c r="I773" s="138" t="n">
        <f aca="false">H773/$H$1227</f>
        <v>1.31652901044972E-005</v>
      </c>
    </row>
    <row r="774" s="139" customFormat="true" ht="33" hidden="false" customHeight="true" outlineLevel="1" collapsed="false">
      <c r="A774" s="131" t="s">
        <v>31711</v>
      </c>
      <c r="B774" s="132" t="s">
        <v>11655</v>
      </c>
      <c r="C774" s="133" t="s">
        <v>30261</v>
      </c>
      <c r="D774" s="134" t="s">
        <v>31712</v>
      </c>
      <c r="E774" s="135" t="s">
        <v>30266</v>
      </c>
      <c r="F774" s="140" t="n">
        <v>7.92</v>
      </c>
      <c r="G774" s="136" t="n">
        <f aca="false">VLOOKUP(B774,'TABELA 10-2021'!$A$2:$F$3190,6,0)</f>
        <v>18.68</v>
      </c>
      <c r="H774" s="137" t="n">
        <f aca="false">ROUND(G774*F774,2)</f>
        <v>147.95</v>
      </c>
      <c r="I774" s="138" t="n">
        <f aca="false">H774/$H$1227</f>
        <v>2.6068049664887E-005</v>
      </c>
    </row>
    <row r="775" s="139" customFormat="true" ht="33" hidden="false" customHeight="true" outlineLevel="1" collapsed="false">
      <c r="A775" s="131" t="s">
        <v>31713</v>
      </c>
      <c r="B775" s="132" t="s">
        <v>11633</v>
      </c>
      <c r="C775" s="133" t="s">
        <v>30261</v>
      </c>
      <c r="D775" s="134" t="s">
        <v>31714</v>
      </c>
      <c r="E775" s="135" t="s">
        <v>15074</v>
      </c>
      <c r="F775" s="140" t="n">
        <v>5</v>
      </c>
      <c r="G775" s="136" t="n">
        <f aca="false">VLOOKUP(B775,'TABELA 10-2021'!$A$2:$F$3190,6,0)</f>
        <v>3.73</v>
      </c>
      <c r="H775" s="137" t="n">
        <f aca="false">ROUND(G775*F775,2)</f>
        <v>18.65</v>
      </c>
      <c r="I775" s="138" t="n">
        <f aca="false">H775/$H$1227</f>
        <v>3.28603667624294E-006</v>
      </c>
    </row>
    <row r="776" s="139" customFormat="true" ht="33" hidden="false" customHeight="true" outlineLevel="1" collapsed="false">
      <c r="A776" s="131" t="s">
        <v>31715</v>
      </c>
      <c r="B776" s="132" t="s">
        <v>11635</v>
      </c>
      <c r="C776" s="133" t="s">
        <v>30261</v>
      </c>
      <c r="D776" s="134" t="s">
        <v>31716</v>
      </c>
      <c r="E776" s="135" t="s">
        <v>15074</v>
      </c>
      <c r="F776" s="140" t="n">
        <v>5</v>
      </c>
      <c r="G776" s="136" t="n">
        <f aca="false">VLOOKUP(B776,'TABELA 10-2021'!$A$2:$F$3190,6,0)</f>
        <v>2.38</v>
      </c>
      <c r="H776" s="137" t="n">
        <f aca="false">ROUND(G776*F776,2)</f>
        <v>11.9</v>
      </c>
      <c r="I776" s="138" t="n">
        <f aca="false">H776/$H$1227</f>
        <v>2.09672045293785E-006</v>
      </c>
    </row>
    <row r="777" s="130" customFormat="true" ht="33" hidden="false" customHeight="true" outlineLevel="1" collapsed="false">
      <c r="A777" s="123" t="s">
        <v>1028</v>
      </c>
      <c r="B777" s="124"/>
      <c r="C777" s="141" t="s">
        <v>30258</v>
      </c>
      <c r="D777" s="126" t="s">
        <v>31717</v>
      </c>
      <c r="E777" s="127" t="n">
        <f aca="false">SUM(H778:H829)</f>
        <v>23334.2</v>
      </c>
      <c r="F777" s="127"/>
      <c r="G777" s="128"/>
      <c r="H777" s="128"/>
      <c r="I777" s="129" t="n">
        <f aca="false">E777/$H$1227</f>
        <v>0.00411136927671785</v>
      </c>
    </row>
    <row r="778" s="139" customFormat="true" ht="33" hidden="false" customHeight="true" outlineLevel="1" collapsed="false">
      <c r="A778" s="131" t="s">
        <v>31718</v>
      </c>
      <c r="B778" s="132" t="s">
        <v>11871</v>
      </c>
      <c r="C778" s="133" t="s">
        <v>30261</v>
      </c>
      <c r="D778" s="134" t="s">
        <v>31719</v>
      </c>
      <c r="E778" s="135" t="s">
        <v>15074</v>
      </c>
      <c r="F778" s="140" t="n">
        <v>1</v>
      </c>
      <c r="G778" s="136" t="n">
        <f aca="false">VLOOKUP(B778,'TABELA 10-2021'!$A$2:$F$3190,6,0)</f>
        <v>1249.72</v>
      </c>
      <c r="H778" s="137" t="n">
        <f aca="false">ROUND(G778*F778,2)</f>
        <v>1249.72</v>
      </c>
      <c r="I778" s="138" t="n">
        <f aca="false">H778/$H$1227</f>
        <v>0.000220194410457604</v>
      </c>
    </row>
    <row r="779" s="139" customFormat="true" ht="33" hidden="false" customHeight="true" outlineLevel="1" collapsed="false">
      <c r="A779" s="131" t="s">
        <v>31720</v>
      </c>
      <c r="B779" s="132" t="s">
        <v>11873</v>
      </c>
      <c r="C779" s="133" t="s">
        <v>30261</v>
      </c>
      <c r="D779" s="134" t="s">
        <v>31721</v>
      </c>
      <c r="E779" s="135" t="s">
        <v>15074</v>
      </c>
      <c r="F779" s="140" t="n">
        <v>3</v>
      </c>
      <c r="G779" s="136" t="n">
        <f aca="false">VLOOKUP(B779,'TABELA 10-2021'!$A$2:$F$3190,6,0)</f>
        <v>20.15</v>
      </c>
      <c r="H779" s="137" t="n">
        <f aca="false">ROUND(G779*F779,2)</f>
        <v>60.45</v>
      </c>
      <c r="I779" s="138" t="n">
        <f aca="false">H779/$H$1227</f>
        <v>1.06509875109322E-005</v>
      </c>
    </row>
    <row r="780" s="139" customFormat="true" ht="33" hidden="false" customHeight="true" outlineLevel="1" collapsed="false">
      <c r="A780" s="131" t="s">
        <v>31722</v>
      </c>
      <c r="B780" s="132" t="s">
        <v>11875</v>
      </c>
      <c r="C780" s="133" t="s">
        <v>30261</v>
      </c>
      <c r="D780" s="134" t="s">
        <v>31723</v>
      </c>
      <c r="E780" s="135" t="s">
        <v>15074</v>
      </c>
      <c r="F780" s="140" t="n">
        <v>1</v>
      </c>
      <c r="G780" s="136" t="n">
        <f aca="false">VLOOKUP(B780,'TABELA 10-2021'!$A$2:$F$3190,6,0)</f>
        <v>20.37</v>
      </c>
      <c r="H780" s="137" t="n">
        <f aca="false">ROUND(G780*F780,2)</f>
        <v>20.37</v>
      </c>
      <c r="I780" s="138" t="n">
        <f aca="false">H780/$H$1227</f>
        <v>3.58909206944068E-006</v>
      </c>
    </row>
    <row r="781" s="139" customFormat="true" ht="33" hidden="false" customHeight="true" outlineLevel="1" collapsed="false">
      <c r="A781" s="131" t="s">
        <v>31724</v>
      </c>
      <c r="B781" s="132" t="s">
        <v>11877</v>
      </c>
      <c r="C781" s="133" t="s">
        <v>30261</v>
      </c>
      <c r="D781" s="134" t="s">
        <v>31725</v>
      </c>
      <c r="E781" s="135" t="s">
        <v>15074</v>
      </c>
      <c r="F781" s="140" t="n">
        <v>1</v>
      </c>
      <c r="G781" s="136" t="n">
        <f aca="false">VLOOKUP(B781,'TABELA 10-2021'!$A$2:$F$3190,6,0)</f>
        <v>28.94</v>
      </c>
      <c r="H781" s="137" t="n">
        <f aca="false">ROUND(G781*F781,2)</f>
        <v>28.94</v>
      </c>
      <c r="I781" s="138" t="n">
        <f aca="false">H781/$H$1227</f>
        <v>5.09908318554802E-006</v>
      </c>
    </row>
    <row r="782" s="139" customFormat="true" ht="33" hidden="false" customHeight="true" outlineLevel="1" collapsed="false">
      <c r="A782" s="131" t="s">
        <v>31726</v>
      </c>
      <c r="B782" s="132" t="s">
        <v>11879</v>
      </c>
      <c r="C782" s="133" t="s">
        <v>30261</v>
      </c>
      <c r="D782" s="134" t="s">
        <v>31727</v>
      </c>
      <c r="E782" s="135" t="s">
        <v>15074</v>
      </c>
      <c r="F782" s="140" t="n">
        <v>1</v>
      </c>
      <c r="G782" s="136" t="n">
        <f aca="false">VLOOKUP(B782,'TABELA 10-2021'!$A$2:$F$3190,6,0)</f>
        <v>36.13</v>
      </c>
      <c r="H782" s="137" t="n">
        <f aca="false">ROUND(G782*F782,2)</f>
        <v>36.13</v>
      </c>
      <c r="I782" s="138" t="n">
        <f aca="false">H782/$H$1227</f>
        <v>6.36592520711299E-006</v>
      </c>
    </row>
    <row r="783" s="139" customFormat="true" ht="33" hidden="false" customHeight="true" outlineLevel="1" collapsed="false">
      <c r="A783" s="131" t="s">
        <v>31728</v>
      </c>
      <c r="B783" s="132" t="s">
        <v>11881</v>
      </c>
      <c r="C783" s="133" t="s">
        <v>30261</v>
      </c>
      <c r="D783" s="134" t="s">
        <v>31729</v>
      </c>
      <c r="E783" s="135" t="s">
        <v>15074</v>
      </c>
      <c r="F783" s="140" t="n">
        <v>4</v>
      </c>
      <c r="G783" s="136" t="n">
        <f aca="false">VLOOKUP(B783,'TABELA 10-2021'!$A$2:$F$3190,6,0)</f>
        <v>10.16</v>
      </c>
      <c r="H783" s="137" t="n">
        <f aca="false">ROUND(G783*F783,2)</f>
        <v>40.64</v>
      </c>
      <c r="I783" s="138" t="n">
        <f aca="false">H783/$H$1227</f>
        <v>7.16056463927683E-006</v>
      </c>
    </row>
    <row r="784" s="139" customFormat="true" ht="33" hidden="false" customHeight="true" outlineLevel="1" collapsed="false">
      <c r="A784" s="131" t="s">
        <v>31730</v>
      </c>
      <c r="B784" s="132" t="s">
        <v>11883</v>
      </c>
      <c r="C784" s="133" t="s">
        <v>30261</v>
      </c>
      <c r="D784" s="134" t="s">
        <v>31731</v>
      </c>
      <c r="E784" s="135" t="s">
        <v>15074</v>
      </c>
      <c r="F784" s="140" t="n">
        <v>4</v>
      </c>
      <c r="G784" s="136" t="n">
        <f aca="false">VLOOKUP(B784,'TABELA 10-2021'!$A$2:$F$3190,6,0)</f>
        <v>13.07</v>
      </c>
      <c r="H784" s="137" t="n">
        <f aca="false">ROUND(G784*F784,2)</f>
        <v>52.28</v>
      </c>
      <c r="I784" s="138" t="n">
        <f aca="false">H784/$H$1227</f>
        <v>9.21147439324293E-006</v>
      </c>
    </row>
    <row r="785" s="139" customFormat="true" ht="33" hidden="false" customHeight="true" outlineLevel="1" collapsed="false">
      <c r="A785" s="131" t="s">
        <v>31732</v>
      </c>
      <c r="B785" s="132" t="s">
        <v>11885</v>
      </c>
      <c r="C785" s="133" t="s">
        <v>30261</v>
      </c>
      <c r="D785" s="134" t="s">
        <v>31733</v>
      </c>
      <c r="E785" s="135" t="s">
        <v>15074</v>
      </c>
      <c r="F785" s="140" t="n">
        <v>7</v>
      </c>
      <c r="G785" s="136" t="n">
        <f aca="false">VLOOKUP(B785,'TABELA 10-2021'!$A$2:$F$3190,6,0)</f>
        <v>6.94</v>
      </c>
      <c r="H785" s="137" t="n">
        <f aca="false">ROUND(G785*F785,2)</f>
        <v>48.58</v>
      </c>
      <c r="I785" s="138" t="n">
        <f aca="false">H785/$H$1227</f>
        <v>8.5595529078757E-006</v>
      </c>
    </row>
    <row r="786" s="139" customFormat="true" ht="33" hidden="false" customHeight="true" outlineLevel="1" collapsed="false">
      <c r="A786" s="131" t="s">
        <v>31734</v>
      </c>
      <c r="B786" s="132" t="s">
        <v>11887</v>
      </c>
      <c r="C786" s="133" t="s">
        <v>30261</v>
      </c>
      <c r="D786" s="134" t="s">
        <v>31735</v>
      </c>
      <c r="E786" s="135" t="s">
        <v>15074</v>
      </c>
      <c r="F786" s="140" t="n">
        <v>7</v>
      </c>
      <c r="G786" s="136" t="n">
        <f aca="false">VLOOKUP(B786,'TABELA 10-2021'!$A$2:$F$3190,6,0)</f>
        <v>16.21</v>
      </c>
      <c r="H786" s="137" t="n">
        <f aca="false">ROUND(G786*F786,2)</f>
        <v>113.47</v>
      </c>
      <c r="I786" s="138" t="n">
        <f aca="false">H786/$H$1227</f>
        <v>1.99928462012486E-005</v>
      </c>
    </row>
    <row r="787" s="139" customFormat="true" ht="33" hidden="false" customHeight="true" outlineLevel="1" collapsed="false">
      <c r="A787" s="131" t="s">
        <v>31736</v>
      </c>
      <c r="B787" s="132" t="s">
        <v>11889</v>
      </c>
      <c r="C787" s="133" t="s">
        <v>30261</v>
      </c>
      <c r="D787" s="134" t="s">
        <v>31737</v>
      </c>
      <c r="E787" s="135" t="s">
        <v>15074</v>
      </c>
      <c r="F787" s="140" t="n">
        <v>1</v>
      </c>
      <c r="G787" s="136" t="n">
        <f aca="false">VLOOKUP(B787,'TABELA 10-2021'!$A$2:$F$3190,6,0)</f>
        <v>19.28</v>
      </c>
      <c r="H787" s="137" t="n">
        <f aca="false">ROUND(G787*F787,2)</f>
        <v>19.28</v>
      </c>
      <c r="I787" s="138" t="n">
        <f aca="false">H787/$H$1227</f>
        <v>3.39703952375141E-006</v>
      </c>
    </row>
    <row r="788" s="139" customFormat="true" ht="33" hidden="false" customHeight="true" outlineLevel="1" collapsed="false">
      <c r="A788" s="131" t="s">
        <v>31738</v>
      </c>
      <c r="B788" s="132" t="s">
        <v>11891</v>
      </c>
      <c r="C788" s="133" t="s">
        <v>30261</v>
      </c>
      <c r="D788" s="134" t="s">
        <v>31739</v>
      </c>
      <c r="E788" s="135" t="s">
        <v>15074</v>
      </c>
      <c r="F788" s="140" t="n">
        <v>1</v>
      </c>
      <c r="G788" s="136" t="n">
        <f aca="false">VLOOKUP(B788,'TABELA 10-2021'!$A$2:$F$3190,6,0)</f>
        <v>18.23</v>
      </c>
      <c r="H788" s="137" t="n">
        <f aca="false">ROUND(G788*F788,2)</f>
        <v>18.23</v>
      </c>
      <c r="I788" s="138" t="n">
        <f aca="false">H788/$H$1227</f>
        <v>3.21203477790395E-006</v>
      </c>
    </row>
    <row r="789" s="139" customFormat="true" ht="33" hidden="false" customHeight="true" outlineLevel="1" collapsed="false">
      <c r="A789" s="131" t="s">
        <v>31740</v>
      </c>
      <c r="B789" s="132" t="s">
        <v>11893</v>
      </c>
      <c r="C789" s="133" t="s">
        <v>30261</v>
      </c>
      <c r="D789" s="134" t="s">
        <v>31741</v>
      </c>
      <c r="E789" s="135" t="s">
        <v>15074</v>
      </c>
      <c r="F789" s="140" t="n">
        <v>1</v>
      </c>
      <c r="G789" s="136" t="n">
        <f aca="false">VLOOKUP(B789,'TABELA 10-2021'!$A$2:$F$3190,6,0)</f>
        <v>23.29</v>
      </c>
      <c r="H789" s="137" t="n">
        <f aca="false">ROUND(G789*F789,2)</f>
        <v>23.29</v>
      </c>
      <c r="I789" s="138" t="n">
        <f aca="false">H789/$H$1227</f>
        <v>4.10358145789265E-006</v>
      </c>
    </row>
    <row r="790" s="139" customFormat="true" ht="33" hidden="false" customHeight="true" outlineLevel="1" collapsed="false">
      <c r="A790" s="131" t="s">
        <v>31742</v>
      </c>
      <c r="B790" s="132" t="s">
        <v>11895</v>
      </c>
      <c r="C790" s="133" t="s">
        <v>30261</v>
      </c>
      <c r="D790" s="134" t="s">
        <v>31743</v>
      </c>
      <c r="E790" s="135" t="s">
        <v>15074</v>
      </c>
      <c r="F790" s="140" t="n">
        <v>1</v>
      </c>
      <c r="G790" s="136" t="n">
        <f aca="false">VLOOKUP(B790,'TABELA 10-2021'!$A$2:$F$3190,6,0)</f>
        <v>26.9</v>
      </c>
      <c r="H790" s="137" t="n">
        <f aca="false">ROUND(G790*F790,2)</f>
        <v>26.9</v>
      </c>
      <c r="I790" s="138" t="n">
        <f aca="false">H790/$H$1227</f>
        <v>4.73964539361582E-006</v>
      </c>
    </row>
    <row r="791" s="139" customFormat="true" ht="33" hidden="false" customHeight="true" outlineLevel="1" collapsed="false">
      <c r="A791" s="131" t="s">
        <v>31744</v>
      </c>
      <c r="B791" s="132" t="s">
        <v>11897</v>
      </c>
      <c r="C791" s="133" t="s">
        <v>30261</v>
      </c>
      <c r="D791" s="134" t="s">
        <v>31745</v>
      </c>
      <c r="E791" s="135" t="s">
        <v>15074</v>
      </c>
      <c r="F791" s="140" t="n">
        <v>1</v>
      </c>
      <c r="G791" s="136" t="n">
        <f aca="false">VLOOKUP(B791,'TABELA 10-2021'!$A$2:$F$3190,6,0)</f>
        <v>26.47</v>
      </c>
      <c r="H791" s="137" t="n">
        <f aca="false">ROUND(G791*F791,2)</f>
        <v>26.47</v>
      </c>
      <c r="I791" s="138" t="n">
        <f aca="false">H791/$H$1227</f>
        <v>4.66388154531638E-006</v>
      </c>
    </row>
    <row r="792" s="139" customFormat="true" ht="33" hidden="false" customHeight="true" outlineLevel="1" collapsed="false">
      <c r="A792" s="131" t="s">
        <v>31746</v>
      </c>
      <c r="B792" s="132" t="s">
        <v>11899</v>
      </c>
      <c r="C792" s="133" t="s">
        <v>30261</v>
      </c>
      <c r="D792" s="134" t="s">
        <v>31747</v>
      </c>
      <c r="E792" s="135" t="s">
        <v>15074</v>
      </c>
      <c r="F792" s="140" t="n">
        <v>1</v>
      </c>
      <c r="G792" s="136" t="n">
        <f aca="false">VLOOKUP(B792,'TABELA 10-2021'!$A$2:$F$3190,6,0)</f>
        <v>33.88</v>
      </c>
      <c r="H792" s="137" t="n">
        <f aca="false">ROUND(G792*F792,2)</f>
        <v>33.88</v>
      </c>
      <c r="I792" s="138" t="n">
        <f aca="false">H792/$H$1227</f>
        <v>5.9694864660113E-006</v>
      </c>
    </row>
    <row r="793" s="139" customFormat="true" ht="33" hidden="false" customHeight="true" outlineLevel="1" collapsed="false">
      <c r="A793" s="131" t="s">
        <v>31748</v>
      </c>
      <c r="B793" s="132" t="s">
        <v>11901</v>
      </c>
      <c r="C793" s="133" t="s">
        <v>30261</v>
      </c>
      <c r="D793" s="134" t="s">
        <v>31749</v>
      </c>
      <c r="E793" s="135" t="s">
        <v>15074</v>
      </c>
      <c r="F793" s="140" t="n">
        <v>1</v>
      </c>
      <c r="G793" s="136" t="n">
        <f aca="false">VLOOKUP(B793,'TABELA 10-2021'!$A$2:$F$3190,6,0)</f>
        <v>42.87</v>
      </c>
      <c r="H793" s="137" t="n">
        <f aca="false">ROUND(G793*F793,2)</f>
        <v>42.87</v>
      </c>
      <c r="I793" s="138" t="n">
        <f aca="false">H793/$H$1227</f>
        <v>7.55347948045762E-006</v>
      </c>
    </row>
    <row r="794" s="139" customFormat="true" ht="33" hidden="false" customHeight="true" outlineLevel="1" collapsed="false">
      <c r="A794" s="131" t="s">
        <v>31750</v>
      </c>
      <c r="B794" s="132" t="s">
        <v>11903</v>
      </c>
      <c r="C794" s="133" t="s">
        <v>30261</v>
      </c>
      <c r="D794" s="134" t="s">
        <v>31751</v>
      </c>
      <c r="E794" s="135" t="s">
        <v>15074</v>
      </c>
      <c r="F794" s="140" t="n">
        <v>1</v>
      </c>
      <c r="G794" s="136" t="n">
        <f aca="false">VLOOKUP(B794,'TABELA 10-2021'!$A$2:$F$3190,6,0)</f>
        <v>44.13</v>
      </c>
      <c r="H794" s="137" t="n">
        <f aca="false">ROUND(G794*F794,2)</f>
        <v>44.13</v>
      </c>
      <c r="I794" s="138" t="n">
        <f aca="false">H794/$H$1227</f>
        <v>7.77548517547457E-006</v>
      </c>
    </row>
    <row r="795" s="139" customFormat="true" ht="33" hidden="false" customHeight="true" outlineLevel="1" collapsed="false">
      <c r="A795" s="131" t="s">
        <v>31752</v>
      </c>
      <c r="B795" s="132" t="s">
        <v>11905</v>
      </c>
      <c r="C795" s="133" t="s">
        <v>30261</v>
      </c>
      <c r="D795" s="134" t="s">
        <v>31753</v>
      </c>
      <c r="E795" s="135" t="s">
        <v>15074</v>
      </c>
      <c r="F795" s="140" t="n">
        <v>1</v>
      </c>
      <c r="G795" s="136" t="n">
        <f aca="false">VLOOKUP(B795,'TABELA 10-2021'!$A$2:$F$3190,6,0)</f>
        <v>56.59</v>
      </c>
      <c r="H795" s="137" t="n">
        <f aca="false">ROUND(G795*F795,2)</f>
        <v>56.59</v>
      </c>
      <c r="I795" s="138" t="n">
        <f aca="false">H795/$H$1227</f>
        <v>9.97087482619773E-006</v>
      </c>
    </row>
    <row r="796" s="139" customFormat="true" ht="33" hidden="false" customHeight="true" outlineLevel="1" collapsed="false">
      <c r="A796" s="131" t="s">
        <v>31754</v>
      </c>
      <c r="B796" s="132" t="s">
        <v>11907</v>
      </c>
      <c r="C796" s="133" t="s">
        <v>30261</v>
      </c>
      <c r="D796" s="134" t="s">
        <v>31755</v>
      </c>
      <c r="E796" s="135" t="s">
        <v>15074</v>
      </c>
      <c r="F796" s="140" t="n">
        <v>1</v>
      </c>
      <c r="G796" s="136" t="n">
        <f aca="false">VLOOKUP(B796,'TABELA 10-2021'!$A$2:$F$3190,6,0)</f>
        <v>54.93</v>
      </c>
      <c r="H796" s="137" t="n">
        <f aca="false">ROUND(G796*F796,2)</f>
        <v>54.93</v>
      </c>
      <c r="I796" s="138" t="n">
        <f aca="false">H796/$H$1227</f>
        <v>9.6783911327627E-006</v>
      </c>
    </row>
    <row r="797" s="139" customFormat="true" ht="33" hidden="false" customHeight="true" outlineLevel="1" collapsed="false">
      <c r="A797" s="131" t="s">
        <v>31756</v>
      </c>
      <c r="B797" s="132" t="s">
        <v>11909</v>
      </c>
      <c r="C797" s="133" t="s">
        <v>30261</v>
      </c>
      <c r="D797" s="134" t="s">
        <v>31757</v>
      </c>
      <c r="E797" s="135" t="s">
        <v>30263</v>
      </c>
      <c r="F797" s="140" t="n">
        <v>2.97</v>
      </c>
      <c r="G797" s="136" t="n">
        <f aca="false">VLOOKUP(B797,'TABELA 10-2021'!$A$2:$F$3190,6,0)</f>
        <v>282.4</v>
      </c>
      <c r="H797" s="137" t="n">
        <f aca="false">ROUND(G797*F797,2)</f>
        <v>838.73</v>
      </c>
      <c r="I797" s="138" t="n">
        <f aca="false">H797/$H$1227</f>
        <v>0.000147780029032989</v>
      </c>
    </row>
    <row r="798" s="139" customFormat="true" ht="33" hidden="false" customHeight="true" outlineLevel="1" collapsed="false">
      <c r="A798" s="131" t="s">
        <v>31758</v>
      </c>
      <c r="B798" s="132" t="s">
        <v>11911</v>
      </c>
      <c r="C798" s="133" t="s">
        <v>30261</v>
      </c>
      <c r="D798" s="134" t="s">
        <v>31759</v>
      </c>
      <c r="E798" s="135" t="s">
        <v>15074</v>
      </c>
      <c r="F798" s="140" t="n">
        <v>3</v>
      </c>
      <c r="G798" s="136" t="n">
        <f aca="false">VLOOKUP(B798,'TABELA 10-2021'!$A$2:$F$3190,6,0)</f>
        <v>47.9</v>
      </c>
      <c r="H798" s="137" t="n">
        <f aca="false">ROUND(G798*F798,2)</f>
        <v>143.7</v>
      </c>
      <c r="I798" s="138" t="n">
        <f aca="false">H798/$H$1227</f>
        <v>2.53192209316949E-005</v>
      </c>
    </row>
    <row r="799" s="139" customFormat="true" ht="33" hidden="false" customHeight="true" outlineLevel="1" collapsed="false">
      <c r="A799" s="131" t="s">
        <v>31760</v>
      </c>
      <c r="B799" s="132" t="s">
        <v>11929</v>
      </c>
      <c r="C799" s="133" t="s">
        <v>30261</v>
      </c>
      <c r="D799" s="134" t="s">
        <v>31761</v>
      </c>
      <c r="E799" s="135" t="s">
        <v>30266</v>
      </c>
      <c r="F799" s="140" t="n">
        <v>19.8</v>
      </c>
      <c r="G799" s="136" t="n">
        <f aca="false">VLOOKUP(B799,'TABELA 10-2021'!$A$2:$F$3190,6,0)</f>
        <v>40.54</v>
      </c>
      <c r="H799" s="137" t="n">
        <f aca="false">ROUND(G799*F799,2)</f>
        <v>802.69</v>
      </c>
      <c r="I799" s="138" t="n">
        <f aca="false">H799/$H$1227</f>
        <v>0.00014142996137552</v>
      </c>
    </row>
    <row r="800" s="139" customFormat="true" ht="33" hidden="false" customHeight="true" outlineLevel="1" collapsed="false">
      <c r="A800" s="131" t="s">
        <v>31762</v>
      </c>
      <c r="B800" s="132" t="s">
        <v>11933</v>
      </c>
      <c r="C800" s="133" t="s">
        <v>30261</v>
      </c>
      <c r="D800" s="134" t="s">
        <v>31763</v>
      </c>
      <c r="E800" s="135" t="s">
        <v>15074</v>
      </c>
      <c r="F800" s="140" t="n">
        <v>1</v>
      </c>
      <c r="G800" s="136" t="n">
        <f aca="false">VLOOKUP(B800,'TABELA 10-2021'!$A$2:$F$3190,6,0)</f>
        <v>382.81</v>
      </c>
      <c r="H800" s="137" t="n">
        <f aca="false">ROUND(G800*F800,2)</f>
        <v>382.81</v>
      </c>
      <c r="I800" s="138" t="n">
        <f aca="false">H800/$H$1227</f>
        <v>6.74492064360621E-005</v>
      </c>
    </row>
    <row r="801" s="139" customFormat="true" ht="33" hidden="false" customHeight="true" outlineLevel="1" collapsed="false">
      <c r="A801" s="131" t="s">
        <v>31764</v>
      </c>
      <c r="B801" s="132" t="s">
        <v>11935</v>
      </c>
      <c r="C801" s="133" t="s">
        <v>30261</v>
      </c>
      <c r="D801" s="134" t="s">
        <v>31765</v>
      </c>
      <c r="E801" s="135" t="s">
        <v>15074</v>
      </c>
      <c r="F801" s="140" t="n">
        <v>1</v>
      </c>
      <c r="G801" s="136" t="n">
        <f aca="false">VLOOKUP(B801,'TABELA 10-2021'!$A$2:$F$3190,6,0)</f>
        <v>1374.24</v>
      </c>
      <c r="H801" s="137" t="n">
        <f aca="false">ROUND(G801*F801,2)</f>
        <v>1374.24</v>
      </c>
      <c r="I801" s="138" t="n">
        <f aca="false">H801/$H$1227</f>
        <v>0.000242134211365152</v>
      </c>
    </row>
    <row r="802" s="139" customFormat="true" ht="33" hidden="false" customHeight="true" outlineLevel="1" collapsed="false">
      <c r="A802" s="131" t="s">
        <v>31766</v>
      </c>
      <c r="B802" s="132" t="s">
        <v>11937</v>
      </c>
      <c r="C802" s="133" t="s">
        <v>30261</v>
      </c>
      <c r="D802" s="134" t="s">
        <v>31767</v>
      </c>
      <c r="E802" s="135" t="s">
        <v>15074</v>
      </c>
      <c r="F802" s="140" t="n">
        <v>1</v>
      </c>
      <c r="G802" s="136" t="n">
        <f aca="false">VLOOKUP(B802,'TABELA 10-2021'!$A$2:$F$3190,6,0)</f>
        <v>672.93</v>
      </c>
      <c r="H802" s="137" t="n">
        <f aca="false">ROUND(G802*F802,2)</f>
        <v>672.93</v>
      </c>
      <c r="I802" s="138" t="n">
        <f aca="false">H802/$H$1227</f>
        <v>0.000118566898688695</v>
      </c>
    </row>
    <row r="803" s="139" customFormat="true" ht="33" hidden="false" customHeight="true" outlineLevel="1" collapsed="false">
      <c r="A803" s="131" t="s">
        <v>31768</v>
      </c>
      <c r="B803" s="132" t="s">
        <v>11939</v>
      </c>
      <c r="C803" s="133" t="s">
        <v>30261</v>
      </c>
      <c r="D803" s="134" t="s">
        <v>31769</v>
      </c>
      <c r="E803" s="135" t="s">
        <v>15074</v>
      </c>
      <c r="F803" s="140" t="n">
        <v>2</v>
      </c>
      <c r="G803" s="136" t="n">
        <f aca="false">VLOOKUP(B803,'TABELA 10-2021'!$A$2:$F$3190,6,0)</f>
        <v>1743.6</v>
      </c>
      <c r="H803" s="137" t="n">
        <f aca="false">ROUND(IFERROR(F803*G803," - "),2)</f>
        <v>3487.2</v>
      </c>
      <c r="I803" s="138" t="n">
        <f aca="false">H803/$H$1227</f>
        <v>0.000614427190208813</v>
      </c>
    </row>
    <row r="804" s="139" customFormat="true" ht="33" hidden="false" customHeight="true" outlineLevel="1" collapsed="false">
      <c r="A804" s="131" t="s">
        <v>31770</v>
      </c>
      <c r="B804" s="132" t="s">
        <v>11941</v>
      </c>
      <c r="C804" s="133" t="s">
        <v>30261</v>
      </c>
      <c r="D804" s="134" t="s">
        <v>31771</v>
      </c>
      <c r="E804" s="135" t="s">
        <v>15074</v>
      </c>
      <c r="F804" s="140" t="n">
        <v>1</v>
      </c>
      <c r="G804" s="136" t="n">
        <f aca="false">VLOOKUP(B804,'TABELA 10-2021'!$A$2:$F$3190,6,0)</f>
        <v>47.52</v>
      </c>
      <c r="H804" s="137" t="n">
        <f aca="false">ROUND(G804*F804,2)</f>
        <v>47.52</v>
      </c>
      <c r="I804" s="138" t="n">
        <f aca="false">H804/$H$1227</f>
        <v>8.37278621206779E-006</v>
      </c>
    </row>
    <row r="805" s="139" customFormat="true" ht="33" hidden="false" customHeight="true" outlineLevel="1" collapsed="false">
      <c r="A805" s="131" t="s">
        <v>31772</v>
      </c>
      <c r="B805" s="132" t="s">
        <v>11943</v>
      </c>
      <c r="C805" s="133" t="s">
        <v>30261</v>
      </c>
      <c r="D805" s="134" t="s">
        <v>31773</v>
      </c>
      <c r="E805" s="135" t="s">
        <v>15074</v>
      </c>
      <c r="F805" s="140" t="n">
        <v>1</v>
      </c>
      <c r="G805" s="136" t="n">
        <f aca="false">VLOOKUP(B805,'TABELA 10-2021'!$A$2:$F$3190,6,0)</f>
        <v>77.2</v>
      </c>
      <c r="H805" s="137" t="n">
        <f aca="false">ROUND(G805*F805,2)</f>
        <v>77.2</v>
      </c>
      <c r="I805" s="138" t="n">
        <f aca="false">H805/$H$1227</f>
        <v>1.36022536946893E-005</v>
      </c>
    </row>
    <row r="806" s="139" customFormat="true" ht="33" hidden="false" customHeight="true" outlineLevel="1" collapsed="false">
      <c r="A806" s="131" t="s">
        <v>31774</v>
      </c>
      <c r="B806" s="132" t="s">
        <v>11945</v>
      </c>
      <c r="C806" s="133" t="s">
        <v>30261</v>
      </c>
      <c r="D806" s="134" t="s">
        <v>31775</v>
      </c>
      <c r="E806" s="135" t="s">
        <v>15074</v>
      </c>
      <c r="F806" s="140" t="n">
        <v>1</v>
      </c>
      <c r="G806" s="136" t="n">
        <f aca="false">VLOOKUP(B806,'TABELA 10-2021'!$A$2:$F$3190,6,0)</f>
        <v>109.3</v>
      </c>
      <c r="H806" s="137" t="n">
        <f aca="false">ROUND(G806*F806,2)</f>
        <v>109.3</v>
      </c>
      <c r="I806" s="138" t="n">
        <f aca="false">H806/$H$1227</f>
        <v>1.92581130677401E-005</v>
      </c>
    </row>
    <row r="807" s="139" customFormat="true" ht="33" hidden="false" customHeight="true" outlineLevel="1" collapsed="false">
      <c r="A807" s="131" t="s">
        <v>31776</v>
      </c>
      <c r="B807" s="132" t="s">
        <v>11947</v>
      </c>
      <c r="C807" s="133" t="s">
        <v>30261</v>
      </c>
      <c r="D807" s="134" t="s">
        <v>31777</v>
      </c>
      <c r="E807" s="135" t="s">
        <v>15074</v>
      </c>
      <c r="F807" s="140" t="n">
        <v>1</v>
      </c>
      <c r="G807" s="136" t="n">
        <f aca="false">VLOOKUP(B807,'TABELA 10-2021'!$A$2:$F$3190,6,0)</f>
        <v>28.27</v>
      </c>
      <c r="H807" s="137" t="n">
        <f aca="false">ROUND(G807*F807,2)</f>
        <v>28.27</v>
      </c>
      <c r="I807" s="138" t="n">
        <f aca="false">H807/$H$1227</f>
        <v>4.98103253819774E-006</v>
      </c>
    </row>
    <row r="808" s="139" customFormat="true" ht="33" hidden="false" customHeight="true" outlineLevel="1" collapsed="false">
      <c r="A808" s="131" t="s">
        <v>31778</v>
      </c>
      <c r="B808" s="132" t="s">
        <v>11949</v>
      </c>
      <c r="C808" s="133" t="s">
        <v>30261</v>
      </c>
      <c r="D808" s="134" t="s">
        <v>31779</v>
      </c>
      <c r="E808" s="135" t="s">
        <v>15074</v>
      </c>
      <c r="F808" s="140" t="n">
        <v>1</v>
      </c>
      <c r="G808" s="136" t="n">
        <f aca="false">VLOOKUP(B808,'TABELA 10-2021'!$A$2:$F$3190,6,0)</f>
        <v>68.21</v>
      </c>
      <c r="H808" s="137" t="n">
        <f aca="false">ROUND(G808*F808,2)</f>
        <v>68.21</v>
      </c>
      <c r="I808" s="138" t="n">
        <f aca="false">H808/$H$1227</f>
        <v>1.20182606802429E-005</v>
      </c>
    </row>
    <row r="809" s="139" customFormat="true" ht="33" hidden="false" customHeight="true" outlineLevel="1" collapsed="false">
      <c r="A809" s="131" t="s">
        <v>31780</v>
      </c>
      <c r="B809" s="132" t="s">
        <v>11951</v>
      </c>
      <c r="C809" s="133" t="s">
        <v>30261</v>
      </c>
      <c r="D809" s="134" t="s">
        <v>31781</v>
      </c>
      <c r="E809" s="135" t="s">
        <v>15074</v>
      </c>
      <c r="F809" s="140" t="n">
        <v>1</v>
      </c>
      <c r="G809" s="136" t="n">
        <f aca="false">VLOOKUP(B809,'TABELA 10-2021'!$A$2:$F$3190,6,0)</f>
        <v>71.02</v>
      </c>
      <c r="H809" s="137" t="n">
        <f aca="false">ROUND(G809*F809,2)</f>
        <v>71.02</v>
      </c>
      <c r="I809" s="138" t="n">
        <f aca="false">H809/$H$1227</f>
        <v>1.25133686191299E-005</v>
      </c>
    </row>
    <row r="810" s="139" customFormat="true" ht="33" hidden="false" customHeight="true" outlineLevel="1" collapsed="false">
      <c r="A810" s="131" t="s">
        <v>31782</v>
      </c>
      <c r="B810" s="132" t="s">
        <v>11953</v>
      </c>
      <c r="C810" s="133" t="s">
        <v>30261</v>
      </c>
      <c r="D810" s="134" t="s">
        <v>31783</v>
      </c>
      <c r="E810" s="135" t="s">
        <v>15074</v>
      </c>
      <c r="F810" s="140" t="n">
        <v>1</v>
      </c>
      <c r="G810" s="136" t="n">
        <f aca="false">VLOOKUP(B810,'TABELA 10-2021'!$A$2:$F$3190,6,0)</f>
        <v>255.05</v>
      </c>
      <c r="H810" s="137" t="n">
        <f aca="false">ROUND(G810*F810,2)</f>
        <v>255.05</v>
      </c>
      <c r="I810" s="138" t="n">
        <f aca="false">H810/$H$1227</f>
        <v>4.49385337413276E-005</v>
      </c>
    </row>
    <row r="811" s="139" customFormat="true" ht="33" hidden="false" customHeight="true" outlineLevel="1" collapsed="false">
      <c r="A811" s="131" t="s">
        <v>31784</v>
      </c>
      <c r="B811" s="132" t="s">
        <v>11955</v>
      </c>
      <c r="C811" s="133" t="s">
        <v>30261</v>
      </c>
      <c r="D811" s="134" t="s">
        <v>31785</v>
      </c>
      <c r="E811" s="135" t="s">
        <v>15074</v>
      </c>
      <c r="F811" s="140" t="n">
        <v>1</v>
      </c>
      <c r="G811" s="136" t="n">
        <f aca="false">VLOOKUP(B811,'TABELA 10-2021'!$A$2:$F$3190,6,0)</f>
        <v>37.98</v>
      </c>
      <c r="H811" s="137" t="n">
        <f aca="false">ROUND(G811*F811,2)</f>
        <v>37.98</v>
      </c>
      <c r="I811" s="138" t="n">
        <f aca="false">H811/$H$1227</f>
        <v>6.6918859497966E-006</v>
      </c>
    </row>
    <row r="812" s="139" customFormat="true" ht="33" hidden="false" customHeight="true" outlineLevel="1" collapsed="false">
      <c r="A812" s="131" t="s">
        <v>31786</v>
      </c>
      <c r="B812" s="132" t="s">
        <v>11957</v>
      </c>
      <c r="C812" s="133" t="s">
        <v>30261</v>
      </c>
      <c r="D812" s="134" t="s">
        <v>31787</v>
      </c>
      <c r="E812" s="135" t="s">
        <v>15074</v>
      </c>
      <c r="F812" s="140" t="n">
        <v>1</v>
      </c>
      <c r="G812" s="136" t="n">
        <f aca="false">VLOOKUP(B812,'TABELA 10-2021'!$A$2:$F$3190,6,0)</f>
        <v>17.62</v>
      </c>
      <c r="H812" s="137" t="n">
        <f aca="false">ROUND(G812*F812,2)</f>
        <v>17.62</v>
      </c>
      <c r="I812" s="138" t="n">
        <f aca="false">H812/$H$1227</f>
        <v>3.10455583031638E-006</v>
      </c>
    </row>
    <row r="813" s="139" customFormat="true" ht="33" hidden="false" customHeight="true" outlineLevel="1" collapsed="false">
      <c r="A813" s="131" t="s">
        <v>31788</v>
      </c>
      <c r="B813" s="132" t="s">
        <v>11959</v>
      </c>
      <c r="C813" s="133" t="s">
        <v>30261</v>
      </c>
      <c r="D813" s="134" t="s">
        <v>31789</v>
      </c>
      <c r="E813" s="135" t="s">
        <v>15074</v>
      </c>
      <c r="F813" s="140" t="n">
        <v>1</v>
      </c>
      <c r="G813" s="136" t="n">
        <f aca="false">VLOOKUP(B813,'TABELA 10-2021'!$A$2:$F$3190,6,0)</f>
        <v>23.04</v>
      </c>
      <c r="H813" s="137" t="n">
        <f aca="false">ROUND(G813*F813,2)</f>
        <v>23.04</v>
      </c>
      <c r="I813" s="138" t="n">
        <f aca="false">H813/$H$1227</f>
        <v>4.05953270888135E-006</v>
      </c>
    </row>
    <row r="814" s="139" customFormat="true" ht="33" hidden="false" customHeight="true" outlineLevel="1" collapsed="false">
      <c r="A814" s="131" t="s">
        <v>31790</v>
      </c>
      <c r="B814" s="132" t="s">
        <v>11961</v>
      </c>
      <c r="C814" s="133" t="s">
        <v>30261</v>
      </c>
      <c r="D814" s="134" t="s">
        <v>31791</v>
      </c>
      <c r="E814" s="135" t="s">
        <v>15074</v>
      </c>
      <c r="F814" s="140" t="n">
        <v>1</v>
      </c>
      <c r="G814" s="136" t="n">
        <f aca="false">VLOOKUP(B814,'TABELA 10-2021'!$A$2:$F$3190,6,0)</f>
        <v>38.55</v>
      </c>
      <c r="H814" s="137" t="n">
        <f aca="false">ROUND(G814*F814,2)</f>
        <v>38.55</v>
      </c>
      <c r="I814" s="138" t="n">
        <f aca="false">H814/$H$1227</f>
        <v>6.79231709754237E-006</v>
      </c>
    </row>
    <row r="815" s="139" customFormat="true" ht="33" hidden="false" customHeight="true" outlineLevel="1" collapsed="false">
      <c r="A815" s="131" t="s">
        <v>31792</v>
      </c>
      <c r="B815" s="132" t="s">
        <v>11963</v>
      </c>
      <c r="C815" s="133" t="s">
        <v>30261</v>
      </c>
      <c r="D815" s="134" t="s">
        <v>31793</v>
      </c>
      <c r="E815" s="135" t="s">
        <v>15074</v>
      </c>
      <c r="F815" s="140" t="n">
        <v>3</v>
      </c>
      <c r="G815" s="136" t="n">
        <f aca="false">VLOOKUP(B815,'TABELA 10-2021'!$A$2:$F$3190,6,0)</f>
        <v>84.25</v>
      </c>
      <c r="H815" s="137" t="n">
        <f aca="false">ROUND(G815*F815,2)</f>
        <v>252.75</v>
      </c>
      <c r="I815" s="138" t="n">
        <f aca="false">H815/$H$1227</f>
        <v>4.45332852504237E-005</v>
      </c>
    </row>
    <row r="816" s="139" customFormat="true" ht="33" hidden="false" customHeight="true" outlineLevel="1" collapsed="false">
      <c r="A816" s="131" t="s">
        <v>31794</v>
      </c>
      <c r="B816" s="132" t="s">
        <v>11965</v>
      </c>
      <c r="C816" s="133" t="s">
        <v>30261</v>
      </c>
      <c r="D816" s="134" t="s">
        <v>31334</v>
      </c>
      <c r="E816" s="135" t="s">
        <v>15074</v>
      </c>
      <c r="F816" s="140" t="n">
        <v>1</v>
      </c>
      <c r="G816" s="136" t="n">
        <f aca="false">VLOOKUP(B816,'TABELA 10-2021'!$A$2:$F$3190,6,0)</f>
        <v>113.08</v>
      </c>
      <c r="H816" s="137" t="n">
        <f aca="false">ROUND(G816*F816,2)</f>
        <v>113.08</v>
      </c>
      <c r="I816" s="138" t="n">
        <f aca="false">H816/$H$1227</f>
        <v>1.99241301527909E-005</v>
      </c>
    </row>
    <row r="817" s="139" customFormat="true" ht="33" hidden="false" customHeight="true" outlineLevel="1" collapsed="false">
      <c r="A817" s="131" t="s">
        <v>31795</v>
      </c>
      <c r="B817" s="132" t="s">
        <v>11967</v>
      </c>
      <c r="C817" s="133" t="s">
        <v>30261</v>
      </c>
      <c r="D817" s="134" t="s">
        <v>31796</v>
      </c>
      <c r="E817" s="135" t="s">
        <v>15074</v>
      </c>
      <c r="F817" s="140" t="n">
        <v>1</v>
      </c>
      <c r="G817" s="136" t="n">
        <f aca="false">VLOOKUP(B817,'TABELA 10-2021'!$A$2:$F$3190,6,0)</f>
        <v>522.61</v>
      </c>
      <c r="H817" s="137" t="n">
        <f aca="false">ROUND(G817*F817,2)</f>
        <v>522.61</v>
      </c>
      <c r="I817" s="138" t="n">
        <f aca="false">H817/$H$1227</f>
        <v>9.20812668831807E-005</v>
      </c>
    </row>
    <row r="818" s="139" customFormat="true" ht="33" hidden="false" customHeight="true" outlineLevel="1" collapsed="false">
      <c r="A818" s="131" t="s">
        <v>31797</v>
      </c>
      <c r="B818" s="132" t="s">
        <v>11969</v>
      </c>
      <c r="C818" s="133" t="s">
        <v>30261</v>
      </c>
      <c r="D818" s="134" t="s">
        <v>31178</v>
      </c>
      <c r="E818" s="135" t="s">
        <v>15074</v>
      </c>
      <c r="F818" s="140" t="n">
        <v>1</v>
      </c>
      <c r="G818" s="136" t="n">
        <f aca="false">VLOOKUP(B818,'TABELA 10-2021'!$A$2:$F$3190,6,0)</f>
        <v>97.18</v>
      </c>
      <c r="H818" s="137" t="n">
        <f aca="false">ROUND(G818*F818,2)</f>
        <v>97.18</v>
      </c>
      <c r="I818" s="138" t="n">
        <f aca="false">H818/$H$1227</f>
        <v>1.71226297156723E-005</v>
      </c>
    </row>
    <row r="819" s="139" customFormat="true" ht="33" hidden="false" customHeight="true" outlineLevel="1" collapsed="false">
      <c r="A819" s="131" t="s">
        <v>31798</v>
      </c>
      <c r="B819" s="132" t="s">
        <v>11971</v>
      </c>
      <c r="C819" s="133" t="s">
        <v>30261</v>
      </c>
      <c r="D819" s="134" t="s">
        <v>31180</v>
      </c>
      <c r="E819" s="135" t="s">
        <v>15074</v>
      </c>
      <c r="F819" s="140" t="n">
        <v>5</v>
      </c>
      <c r="G819" s="136" t="n">
        <f aca="false">VLOOKUP(B819,'TABELA 10-2021'!$A$2:$F$3190,6,0)</f>
        <v>125.47</v>
      </c>
      <c r="H819" s="137" t="n">
        <f aca="false">ROUND(IFERROR(F819*G819," - "),2)</f>
        <v>627.35</v>
      </c>
      <c r="I819" s="138" t="n">
        <f aca="false">H819/$H$1227</f>
        <v>0.000110535930768955</v>
      </c>
    </row>
    <row r="820" s="139" customFormat="true" ht="33" hidden="false" customHeight="true" outlineLevel="1" collapsed="false">
      <c r="A820" s="131" t="s">
        <v>31799</v>
      </c>
      <c r="B820" s="132" t="s">
        <v>11973</v>
      </c>
      <c r="C820" s="133" t="s">
        <v>30261</v>
      </c>
      <c r="D820" s="134" t="s">
        <v>31800</v>
      </c>
      <c r="E820" s="135" t="s">
        <v>15074</v>
      </c>
      <c r="F820" s="140" t="n">
        <v>3</v>
      </c>
      <c r="G820" s="136" t="n">
        <f aca="false">VLOOKUP(B820,'TABELA 10-2021'!$A$2:$F$3190,6,0)</f>
        <v>1391.59</v>
      </c>
      <c r="H820" s="137" t="n">
        <f aca="false">ROUND(IFERROR(F820*G820," - "),2)</f>
        <v>4174.77</v>
      </c>
      <c r="I820" s="138" t="n">
        <f aca="false">H820/$H$1227</f>
        <v>0.00073557358363961</v>
      </c>
    </row>
    <row r="821" s="139" customFormat="true" ht="33" hidden="false" customHeight="true" outlineLevel="1" collapsed="false">
      <c r="A821" s="131" t="s">
        <v>31801</v>
      </c>
      <c r="B821" s="132" t="s">
        <v>11974</v>
      </c>
      <c r="C821" s="133" t="s">
        <v>30261</v>
      </c>
      <c r="D821" s="134" t="s">
        <v>31802</v>
      </c>
      <c r="E821" s="135" t="s">
        <v>15074</v>
      </c>
      <c r="F821" s="140" t="n">
        <v>2</v>
      </c>
      <c r="G821" s="136" t="n">
        <f aca="false">VLOOKUP(B821,'TABELA 10-2021'!$A$2:$F$3190,6,0)</f>
        <v>1913.13</v>
      </c>
      <c r="H821" s="137" t="n">
        <f aca="false">ROUND(IFERROR(F821*G821," - "),2)</f>
        <v>3826.26</v>
      </c>
      <c r="I821" s="138" t="n">
        <f aca="false">H821/$H$1227</f>
        <v>0.000674167865567898</v>
      </c>
    </row>
    <row r="822" s="139" customFormat="true" ht="33" hidden="false" customHeight="true" outlineLevel="1" collapsed="false">
      <c r="A822" s="131" t="s">
        <v>31803</v>
      </c>
      <c r="B822" s="132" t="s">
        <v>11976</v>
      </c>
      <c r="C822" s="133" t="s">
        <v>30261</v>
      </c>
      <c r="D822" s="134" t="s">
        <v>31804</v>
      </c>
      <c r="E822" s="135" t="s">
        <v>15074</v>
      </c>
      <c r="F822" s="140" t="n">
        <v>1</v>
      </c>
      <c r="G822" s="136" t="n">
        <f aca="false">VLOOKUP(B822,'TABELA 10-2021'!$A$2:$F$3190,6,0)</f>
        <v>252.15</v>
      </c>
      <c r="H822" s="137" t="n">
        <f aca="false">ROUND(G822*F822,2)</f>
        <v>252.15</v>
      </c>
      <c r="I822" s="138" t="n">
        <f aca="false">H822/$H$1227</f>
        <v>4.44275682527966E-005</v>
      </c>
    </row>
    <row r="823" s="139" customFormat="true" ht="33" hidden="false" customHeight="true" outlineLevel="1" collapsed="false">
      <c r="A823" s="131" t="s">
        <v>31805</v>
      </c>
      <c r="B823" s="132" t="s">
        <v>11978</v>
      </c>
      <c r="C823" s="133" t="s">
        <v>30261</v>
      </c>
      <c r="D823" s="134" t="s">
        <v>31806</v>
      </c>
      <c r="E823" s="135" t="s">
        <v>15074</v>
      </c>
      <c r="F823" s="140" t="n">
        <v>1</v>
      </c>
      <c r="G823" s="136" t="n">
        <f aca="false">VLOOKUP(B823,'TABELA 10-2021'!$A$2:$F$3190,6,0)</f>
        <v>257.2</v>
      </c>
      <c r="H823" s="137" t="n">
        <f aca="false">ROUND(G823*F823,2)</f>
        <v>257.2</v>
      </c>
      <c r="I823" s="138" t="n">
        <f aca="false">H823/$H$1227</f>
        <v>4.53173529828248E-005</v>
      </c>
    </row>
    <row r="824" s="139" customFormat="true" ht="33" hidden="false" customHeight="true" outlineLevel="1" collapsed="false">
      <c r="A824" s="131" t="s">
        <v>31807</v>
      </c>
      <c r="B824" s="132" t="s">
        <v>11980</v>
      </c>
      <c r="C824" s="133" t="s">
        <v>30261</v>
      </c>
      <c r="D824" s="134" t="s">
        <v>31808</v>
      </c>
      <c r="E824" s="135" t="s">
        <v>15074</v>
      </c>
      <c r="F824" s="140" t="n">
        <v>1</v>
      </c>
      <c r="G824" s="136" t="n">
        <f aca="false">VLOOKUP(B824,'TABELA 10-2021'!$A$2:$F$3190,6,0)</f>
        <v>269.36</v>
      </c>
      <c r="H824" s="137" t="n">
        <f aca="false">ROUND(G824*F824,2)</f>
        <v>269.36</v>
      </c>
      <c r="I824" s="138" t="n">
        <f aca="false">H824/$H$1227</f>
        <v>4.74598841347344E-005</v>
      </c>
    </row>
    <row r="825" s="139" customFormat="true" ht="33" hidden="false" customHeight="true" outlineLevel="1" collapsed="false">
      <c r="A825" s="131" t="s">
        <v>31809</v>
      </c>
      <c r="B825" s="132" t="s">
        <v>11982</v>
      </c>
      <c r="C825" s="133" t="s">
        <v>30261</v>
      </c>
      <c r="D825" s="134" t="s">
        <v>31810</v>
      </c>
      <c r="E825" s="135" t="s">
        <v>15074</v>
      </c>
      <c r="F825" s="140" t="n">
        <v>1</v>
      </c>
      <c r="G825" s="136" t="n">
        <f aca="false">VLOOKUP(B825,'TABELA 10-2021'!$A$2:$F$3190,6,0)</f>
        <v>300.96</v>
      </c>
      <c r="H825" s="137" t="n">
        <f aca="false">ROUND(G825*F825,2)</f>
        <v>300.96</v>
      </c>
      <c r="I825" s="138" t="n">
        <f aca="false">H825/$H$1227</f>
        <v>5.30276460097627E-005</v>
      </c>
    </row>
    <row r="826" s="139" customFormat="true" ht="33" hidden="false" customHeight="true" outlineLevel="1" collapsed="false">
      <c r="A826" s="131" t="s">
        <v>31811</v>
      </c>
      <c r="B826" s="132" t="s">
        <v>11984</v>
      </c>
      <c r="C826" s="133" t="s">
        <v>30261</v>
      </c>
      <c r="D826" s="134" t="s">
        <v>31812</v>
      </c>
      <c r="E826" s="135" t="s">
        <v>15074</v>
      </c>
      <c r="F826" s="140" t="n">
        <v>1</v>
      </c>
      <c r="G826" s="136" t="n">
        <f aca="false">VLOOKUP(B826,'TABELA 10-2021'!$A$2:$F$3190,6,0)</f>
        <v>269.86</v>
      </c>
      <c r="H826" s="137" t="n">
        <f aca="false">ROUND(G826*F826,2)</f>
        <v>269.86</v>
      </c>
      <c r="I826" s="138" t="n">
        <f aca="false">H826/$H$1227</f>
        <v>4.7547981632757E-005</v>
      </c>
    </row>
    <row r="827" s="139" customFormat="true" ht="33" hidden="false" customHeight="true" outlineLevel="1" collapsed="false">
      <c r="A827" s="131" t="s">
        <v>31813</v>
      </c>
      <c r="B827" s="132" t="s">
        <v>11986</v>
      </c>
      <c r="C827" s="133" t="s">
        <v>30261</v>
      </c>
      <c r="D827" s="134" t="s">
        <v>31814</v>
      </c>
      <c r="E827" s="135" t="s">
        <v>15074</v>
      </c>
      <c r="F827" s="140" t="n">
        <v>2</v>
      </c>
      <c r="G827" s="136" t="n">
        <f aca="false">VLOOKUP(B827,'TABELA 10-2021'!$A$2:$F$3190,6,0)</f>
        <v>292.38</v>
      </c>
      <c r="H827" s="137" t="n">
        <f aca="false">ROUND(IFERROR(F827*G827," - "),2)</f>
        <v>584.76</v>
      </c>
      <c r="I827" s="138" t="n">
        <f aca="false">H827/$H$1227</f>
        <v>0.00010303178588739</v>
      </c>
    </row>
    <row r="828" s="139" customFormat="true" ht="33" hidden="false" customHeight="true" outlineLevel="1" collapsed="false">
      <c r="A828" s="131" t="s">
        <v>31815</v>
      </c>
      <c r="B828" s="132" t="s">
        <v>11988</v>
      </c>
      <c r="C828" s="133" t="s">
        <v>30261</v>
      </c>
      <c r="D828" s="134" t="s">
        <v>31816</v>
      </c>
      <c r="E828" s="135" t="s">
        <v>15074</v>
      </c>
      <c r="F828" s="140" t="n">
        <v>2</v>
      </c>
      <c r="G828" s="136" t="n">
        <f aca="false">VLOOKUP(B828,'TABELA 10-2021'!$A$2:$F$3190,6,0)</f>
        <v>312.34</v>
      </c>
      <c r="H828" s="137" t="n">
        <f aca="false">ROUND(IFERROR(F828*G828," - "),2)</f>
        <v>624.68</v>
      </c>
      <c r="I828" s="138" t="n">
        <f aca="false">H828/$H$1227</f>
        <v>0.000110065490129514</v>
      </c>
    </row>
    <row r="829" s="139" customFormat="true" ht="33" hidden="false" customHeight="true" outlineLevel="1" collapsed="false">
      <c r="A829" s="131" t="s">
        <v>31817</v>
      </c>
      <c r="B829" s="132" t="s">
        <v>11990</v>
      </c>
      <c r="C829" s="133" t="s">
        <v>30261</v>
      </c>
      <c r="D829" s="134" t="s">
        <v>31818</v>
      </c>
      <c r="E829" s="135" t="s">
        <v>15074</v>
      </c>
      <c r="F829" s="140" t="n">
        <v>2</v>
      </c>
      <c r="G829" s="136" t="n">
        <f aca="false">VLOOKUP(B829,'TABELA 10-2021'!$A$2:$F$3190,6,0)</f>
        <v>344.01</v>
      </c>
      <c r="H829" s="137" t="n">
        <f aca="false">ROUND(IFERROR(F829*G829," - "),2)</f>
        <v>688.02</v>
      </c>
      <c r="I829" s="138" t="n">
        <f aca="false">H829/$H$1227</f>
        <v>0.000121225681179017</v>
      </c>
    </row>
    <row r="830" s="130" customFormat="true" ht="33" hidden="false" customHeight="true" outlineLevel="1" collapsed="false">
      <c r="A830" s="123" t="s">
        <v>1036</v>
      </c>
      <c r="B830" s="124"/>
      <c r="C830" s="141" t="s">
        <v>30258</v>
      </c>
      <c r="D830" s="126" t="s">
        <v>31819</v>
      </c>
      <c r="E830" s="127" t="n">
        <f aca="false">SUM(H831:H867)</f>
        <v>36946.97</v>
      </c>
      <c r="F830" s="127"/>
      <c r="G830" s="128"/>
      <c r="H830" s="128"/>
      <c r="I830" s="129" t="n">
        <f aca="false">E830/$H$1227</f>
        <v>0.00650987123303203</v>
      </c>
    </row>
    <row r="831" s="139" customFormat="true" ht="33" hidden="false" customHeight="true" outlineLevel="1" collapsed="false">
      <c r="A831" s="131" t="s">
        <v>31820</v>
      </c>
      <c r="B831" s="132" t="s">
        <v>11993</v>
      </c>
      <c r="C831" s="133" t="s">
        <v>30261</v>
      </c>
      <c r="D831" s="134" t="s">
        <v>31821</v>
      </c>
      <c r="E831" s="135" t="s">
        <v>15074</v>
      </c>
      <c r="F831" s="140" t="n">
        <v>63</v>
      </c>
      <c r="G831" s="136" t="n">
        <f aca="false">VLOOKUP(B831,'TABELA 10-2021'!$A$2:$F$3190,6,0)</f>
        <v>14.68</v>
      </c>
      <c r="H831" s="137" t="n">
        <f aca="false">ROUND(G831*F831,2)</f>
        <v>924.84</v>
      </c>
      <c r="I831" s="138" t="n">
        <f aca="false">H831/$H$1227</f>
        <v>0.000162952180142441</v>
      </c>
    </row>
    <row r="832" s="139" customFormat="true" ht="33" hidden="false" customHeight="true" outlineLevel="1" collapsed="false">
      <c r="A832" s="131" t="s">
        <v>31822</v>
      </c>
      <c r="B832" s="132" t="s">
        <v>11995</v>
      </c>
      <c r="C832" s="133" t="s">
        <v>30261</v>
      </c>
      <c r="D832" s="134" t="s">
        <v>31823</v>
      </c>
      <c r="E832" s="135" t="s">
        <v>15074</v>
      </c>
      <c r="F832" s="140" t="n">
        <v>12</v>
      </c>
      <c r="G832" s="136" t="n">
        <f aca="false">VLOOKUP(B832,'TABELA 10-2021'!$A$2:$F$3190,6,0)</f>
        <v>30.4</v>
      </c>
      <c r="H832" s="137" t="n">
        <f aca="false">ROUND(G832*F832,2)</f>
        <v>364.8</v>
      </c>
      <c r="I832" s="138" t="n">
        <f aca="false">H832/$H$1227</f>
        <v>6.42759345572881E-005</v>
      </c>
    </row>
    <row r="833" s="139" customFormat="true" ht="33" hidden="false" customHeight="true" outlineLevel="1" collapsed="false">
      <c r="A833" s="131" t="s">
        <v>31824</v>
      </c>
      <c r="B833" s="132" t="s">
        <v>11997</v>
      </c>
      <c r="C833" s="133" t="s">
        <v>30261</v>
      </c>
      <c r="D833" s="134" t="s">
        <v>31825</v>
      </c>
      <c r="E833" s="135" t="s">
        <v>15074</v>
      </c>
      <c r="F833" s="140" t="n">
        <v>12</v>
      </c>
      <c r="G833" s="136" t="n">
        <f aca="false">VLOOKUP(B833,'TABELA 10-2021'!$A$2:$F$3190,6,0)</f>
        <v>32.42</v>
      </c>
      <c r="H833" s="137" t="n">
        <f aca="false">ROUND(G833*F833,2)</f>
        <v>389.04</v>
      </c>
      <c r="I833" s="138" t="n">
        <f aca="false">H833/$H$1227</f>
        <v>6.85469012614237E-005</v>
      </c>
    </row>
    <row r="834" s="139" customFormat="true" ht="33" hidden="false" customHeight="true" outlineLevel="1" collapsed="false">
      <c r="A834" s="131" t="s">
        <v>31826</v>
      </c>
      <c r="B834" s="132" t="s">
        <v>11999</v>
      </c>
      <c r="C834" s="133" t="s">
        <v>30261</v>
      </c>
      <c r="D834" s="134" t="s">
        <v>31827</v>
      </c>
      <c r="E834" s="135" t="s">
        <v>15074</v>
      </c>
      <c r="F834" s="140" t="n">
        <v>12</v>
      </c>
      <c r="G834" s="136" t="n">
        <f aca="false">VLOOKUP(B834,'TABELA 10-2021'!$A$2:$F$3190,6,0)</f>
        <v>17.51</v>
      </c>
      <c r="H834" s="137" t="n">
        <f aca="false">ROUND(G834*F834,2)</f>
        <v>210.12</v>
      </c>
      <c r="I834" s="138" t="n">
        <f aca="false">H834/$H$1227</f>
        <v>3.70220925690169E-005</v>
      </c>
    </row>
    <row r="835" s="139" customFormat="true" ht="33" hidden="false" customHeight="true" outlineLevel="1" collapsed="false">
      <c r="A835" s="131" t="s">
        <v>31828</v>
      </c>
      <c r="B835" s="132" t="s">
        <v>12001</v>
      </c>
      <c r="C835" s="133" t="s">
        <v>30261</v>
      </c>
      <c r="D835" s="134" t="s">
        <v>31829</v>
      </c>
      <c r="E835" s="135" t="s">
        <v>15074</v>
      </c>
      <c r="F835" s="140" t="n">
        <v>63</v>
      </c>
      <c r="G835" s="136" t="n">
        <f aca="false">VLOOKUP(B835,'TABELA 10-2021'!$A$2:$F$3190,6,0)</f>
        <v>16</v>
      </c>
      <c r="H835" s="137" t="n">
        <f aca="false">ROUND(G835*F835,2)</f>
        <v>1008</v>
      </c>
      <c r="I835" s="138" t="n">
        <f aca="false">H835/$H$1227</f>
        <v>0.000177604556013559</v>
      </c>
    </row>
    <row r="836" s="139" customFormat="true" ht="33" hidden="false" customHeight="true" outlineLevel="1" collapsed="false">
      <c r="A836" s="131" t="s">
        <v>31830</v>
      </c>
      <c r="B836" s="132" t="s">
        <v>12003</v>
      </c>
      <c r="C836" s="133" t="s">
        <v>30261</v>
      </c>
      <c r="D836" s="134" t="s">
        <v>31831</v>
      </c>
      <c r="E836" s="135" t="s">
        <v>15074</v>
      </c>
      <c r="F836" s="140" t="n">
        <v>12</v>
      </c>
      <c r="G836" s="136" t="n">
        <f aca="false">VLOOKUP(B836,'TABELA 10-2021'!$A$2:$F$3190,6,0)</f>
        <v>21.31</v>
      </c>
      <c r="H836" s="137" t="n">
        <f aca="false">ROUND(G836*F836,2)</f>
        <v>255.72</v>
      </c>
      <c r="I836" s="138" t="n">
        <f aca="false">H836/$H$1227</f>
        <v>4.50565843886779E-005</v>
      </c>
    </row>
    <row r="837" s="139" customFormat="true" ht="33" hidden="false" customHeight="true" outlineLevel="1" collapsed="false">
      <c r="A837" s="131" t="s">
        <v>31832</v>
      </c>
      <c r="B837" s="132" t="s">
        <v>12005</v>
      </c>
      <c r="C837" s="133" t="s">
        <v>30261</v>
      </c>
      <c r="D837" s="134" t="s">
        <v>31833</v>
      </c>
      <c r="E837" s="135" t="s">
        <v>15074</v>
      </c>
      <c r="F837" s="140" t="n">
        <v>5</v>
      </c>
      <c r="G837" s="136" t="n">
        <f aca="false">VLOOKUP(B837,'TABELA 10-2021'!$A$2:$F$3190,6,0)</f>
        <v>16.19</v>
      </c>
      <c r="H837" s="137" t="n">
        <f aca="false">ROUND(G837*F837,2)</f>
        <v>80.95</v>
      </c>
      <c r="I837" s="138" t="n">
        <f aca="false">H837/$H$1227</f>
        <v>1.42629849298587E-005</v>
      </c>
    </row>
    <row r="838" s="139" customFormat="true" ht="33" hidden="false" customHeight="true" outlineLevel="1" collapsed="false">
      <c r="A838" s="131" t="s">
        <v>31834</v>
      </c>
      <c r="B838" s="132" t="s">
        <v>12007</v>
      </c>
      <c r="C838" s="133" t="s">
        <v>30261</v>
      </c>
      <c r="D838" s="134" t="s">
        <v>31835</v>
      </c>
      <c r="E838" s="135" t="s">
        <v>15074</v>
      </c>
      <c r="F838" s="140" t="n">
        <v>95</v>
      </c>
      <c r="G838" s="136" t="n">
        <f aca="false">VLOOKUP(B838,'TABELA 10-2021'!$A$2:$F$3190,6,0)</f>
        <v>5.27</v>
      </c>
      <c r="H838" s="137" t="n">
        <f aca="false">ROUND(G838*F838,2)</f>
        <v>500.65</v>
      </c>
      <c r="I838" s="138" t="n">
        <f aca="false">H838/$H$1227</f>
        <v>8.82120247700282E-005</v>
      </c>
    </row>
    <row r="839" s="139" customFormat="true" ht="33" hidden="false" customHeight="true" outlineLevel="1" collapsed="false">
      <c r="A839" s="131" t="s">
        <v>31836</v>
      </c>
      <c r="B839" s="132" t="s">
        <v>12009</v>
      </c>
      <c r="C839" s="133" t="s">
        <v>30261</v>
      </c>
      <c r="D839" s="134" t="s">
        <v>31837</v>
      </c>
      <c r="E839" s="135" t="s">
        <v>15074</v>
      </c>
      <c r="F839" s="140" t="n">
        <v>63</v>
      </c>
      <c r="G839" s="136" t="n">
        <f aca="false">VLOOKUP(B839,'TABELA 10-2021'!$A$2:$F$3190,6,0)</f>
        <v>9.99</v>
      </c>
      <c r="H839" s="137" t="n">
        <f aca="false">ROUND(G839*F839,2)</f>
        <v>629.37</v>
      </c>
      <c r="I839" s="138" t="n">
        <f aca="false">H839/$H$1227</f>
        <v>0.000110891844660966</v>
      </c>
    </row>
    <row r="840" s="139" customFormat="true" ht="33" hidden="false" customHeight="true" outlineLevel="1" collapsed="false">
      <c r="A840" s="131" t="s">
        <v>31838</v>
      </c>
      <c r="B840" s="132" t="s">
        <v>12011</v>
      </c>
      <c r="C840" s="133" t="s">
        <v>30261</v>
      </c>
      <c r="D840" s="134" t="s">
        <v>31839</v>
      </c>
      <c r="E840" s="135" t="s">
        <v>15074</v>
      </c>
      <c r="F840" s="140" t="n">
        <v>5</v>
      </c>
      <c r="G840" s="136" t="n">
        <f aca="false">VLOOKUP(B840,'TABELA 10-2021'!$A$2:$F$3190,6,0)</f>
        <v>169.56</v>
      </c>
      <c r="H840" s="137" t="n">
        <f aca="false">ROUND(G840*F840,2)</f>
        <v>847.8</v>
      </c>
      <c r="I840" s="138" t="n">
        <f aca="false">H840/$H$1227</f>
        <v>0.000149378117647119</v>
      </c>
    </row>
    <row r="841" s="139" customFormat="true" ht="33" hidden="false" customHeight="true" outlineLevel="1" collapsed="false">
      <c r="A841" s="131" t="s">
        <v>31840</v>
      </c>
      <c r="B841" s="132" t="s">
        <v>12013</v>
      </c>
      <c r="C841" s="133" t="s">
        <v>30261</v>
      </c>
      <c r="D841" s="134" t="s">
        <v>31841</v>
      </c>
      <c r="E841" s="135" t="s">
        <v>15074</v>
      </c>
      <c r="F841" s="140" t="n">
        <v>7</v>
      </c>
      <c r="G841" s="136" t="n">
        <f aca="false">VLOOKUP(B841,'TABELA 10-2021'!$A$2:$F$3190,6,0)</f>
        <v>18.33</v>
      </c>
      <c r="H841" s="137" t="n">
        <f aca="false">ROUND(G841*F841,2)</f>
        <v>128.31</v>
      </c>
      <c r="I841" s="138" t="n">
        <f aca="false">H841/$H$1227</f>
        <v>2.26075799425593E-005</v>
      </c>
    </row>
    <row r="842" s="139" customFormat="true" ht="33" hidden="false" customHeight="true" outlineLevel="1" collapsed="false">
      <c r="A842" s="131" t="s">
        <v>31842</v>
      </c>
      <c r="B842" s="132" t="s">
        <v>12031</v>
      </c>
      <c r="C842" s="133" t="s">
        <v>30261</v>
      </c>
      <c r="D842" s="134" t="s">
        <v>31843</v>
      </c>
      <c r="E842" s="135" t="s">
        <v>15074</v>
      </c>
      <c r="F842" s="140" t="n">
        <v>63</v>
      </c>
      <c r="G842" s="136" t="n">
        <f aca="false">VLOOKUP(B842,'TABELA 10-2021'!$A$2:$F$3190,6,0)</f>
        <v>79.16</v>
      </c>
      <c r="H842" s="137" t="n">
        <f aca="false">ROUND(G842*F842,2)</f>
        <v>4987.08</v>
      </c>
      <c r="I842" s="138" t="n">
        <f aca="false">H842/$H$1227</f>
        <v>0.000878698540877084</v>
      </c>
    </row>
    <row r="843" s="139" customFormat="true" ht="33" hidden="false" customHeight="true" outlineLevel="1" collapsed="false">
      <c r="A843" s="131" t="s">
        <v>31844</v>
      </c>
      <c r="B843" s="132" t="s">
        <v>12165</v>
      </c>
      <c r="C843" s="133" t="s">
        <v>30261</v>
      </c>
      <c r="D843" s="134" t="s">
        <v>31845</v>
      </c>
      <c r="E843" s="135" t="s">
        <v>15074</v>
      </c>
      <c r="F843" s="140" t="n">
        <v>319</v>
      </c>
      <c r="G843" s="136" t="n">
        <f aca="false">VLOOKUP(B843,'TABELA 10-2021'!$A$2:$F$3190,6,0)</f>
        <v>36.09</v>
      </c>
      <c r="H843" s="137" t="n">
        <f aca="false">ROUND(G843*F843,2)</f>
        <v>11512.71</v>
      </c>
      <c r="I843" s="138" t="n">
        <f aca="false">H843/$H$1227</f>
        <v>0.00202848189291951</v>
      </c>
    </row>
    <row r="844" s="139" customFormat="true" ht="33" hidden="false" customHeight="true" outlineLevel="1" collapsed="false">
      <c r="A844" s="131" t="s">
        <v>31846</v>
      </c>
      <c r="B844" s="132" t="s">
        <v>12033</v>
      </c>
      <c r="C844" s="133" t="s">
        <v>30261</v>
      </c>
      <c r="D844" s="134" t="s">
        <v>31847</v>
      </c>
      <c r="E844" s="135" t="s">
        <v>15074</v>
      </c>
      <c r="F844" s="140" t="n">
        <v>10</v>
      </c>
      <c r="G844" s="136" t="n">
        <f aca="false">VLOOKUP(B844,'TABELA 10-2021'!$A$2:$F$3190,6,0)</f>
        <v>14.88</v>
      </c>
      <c r="H844" s="137" t="n">
        <f aca="false">ROUND(G844*F844,2)</f>
        <v>148.8</v>
      </c>
      <c r="I844" s="138" t="n">
        <f aca="false">H844/$H$1227</f>
        <v>2.62178154115254E-005</v>
      </c>
    </row>
    <row r="845" s="139" customFormat="true" ht="33" hidden="false" customHeight="true" outlineLevel="1" collapsed="false">
      <c r="A845" s="131" t="s">
        <v>31848</v>
      </c>
      <c r="B845" s="132" t="s">
        <v>12035</v>
      </c>
      <c r="C845" s="133" t="s">
        <v>30261</v>
      </c>
      <c r="D845" s="134" t="s">
        <v>31849</v>
      </c>
      <c r="E845" s="135" t="s">
        <v>15074</v>
      </c>
      <c r="F845" s="140" t="n">
        <v>4</v>
      </c>
      <c r="G845" s="136" t="n">
        <f aca="false">VLOOKUP(B845,'TABELA 10-2021'!$A$2:$F$3190,6,0)</f>
        <v>39.16</v>
      </c>
      <c r="H845" s="137" t="n">
        <f aca="false">ROUND(G845*F845,2)</f>
        <v>156.64</v>
      </c>
      <c r="I845" s="138" t="n">
        <f aca="false">H845/$H$1227</f>
        <v>2.75991841805197E-005</v>
      </c>
    </row>
    <row r="846" s="139" customFormat="true" ht="33" hidden="false" customHeight="true" outlineLevel="1" collapsed="false">
      <c r="A846" s="131" t="s">
        <v>31850</v>
      </c>
      <c r="B846" s="132" t="s">
        <v>12037</v>
      </c>
      <c r="C846" s="133" t="s">
        <v>30261</v>
      </c>
      <c r="D846" s="134" t="s">
        <v>31851</v>
      </c>
      <c r="E846" s="135" t="s">
        <v>15074</v>
      </c>
      <c r="F846" s="140" t="n">
        <v>13</v>
      </c>
      <c r="G846" s="136" t="n">
        <f aca="false">VLOOKUP(B846,'TABELA 10-2021'!$A$2:$F$3190,6,0)</f>
        <v>6.29</v>
      </c>
      <c r="H846" s="137" t="n">
        <f aca="false">ROUND(G846*F846,2)</f>
        <v>81.77</v>
      </c>
      <c r="I846" s="138" t="n">
        <f aca="false">H846/$H$1227</f>
        <v>1.44074648266158E-005</v>
      </c>
    </row>
    <row r="847" s="139" customFormat="true" ht="33" hidden="false" customHeight="true" outlineLevel="1" collapsed="false">
      <c r="A847" s="131" t="s">
        <v>31852</v>
      </c>
      <c r="B847" s="132" t="s">
        <v>12039</v>
      </c>
      <c r="C847" s="133" t="s">
        <v>30261</v>
      </c>
      <c r="D847" s="134" t="s">
        <v>31853</v>
      </c>
      <c r="E847" s="135" t="s">
        <v>15074</v>
      </c>
      <c r="F847" s="140" t="n">
        <v>4</v>
      </c>
      <c r="G847" s="136" t="n">
        <f aca="false">VLOOKUP(B847,'TABELA 10-2021'!$A$2:$F$3190,6,0)</f>
        <v>38.63</v>
      </c>
      <c r="H847" s="137" t="n">
        <f aca="false">ROUND(G847*F847,2)</f>
        <v>154.52</v>
      </c>
      <c r="I847" s="138" t="n">
        <f aca="false">H847/$H$1227</f>
        <v>2.72256507889039E-005</v>
      </c>
    </row>
    <row r="848" s="139" customFormat="true" ht="33" hidden="false" customHeight="true" outlineLevel="1" collapsed="false">
      <c r="A848" s="131" t="s">
        <v>31854</v>
      </c>
      <c r="B848" s="132" t="s">
        <v>12041</v>
      </c>
      <c r="C848" s="133" t="s">
        <v>30261</v>
      </c>
      <c r="D848" s="134" t="s">
        <v>31855</v>
      </c>
      <c r="E848" s="135" t="s">
        <v>30266</v>
      </c>
      <c r="F848" s="140" t="n">
        <v>4.95</v>
      </c>
      <c r="G848" s="136" t="n">
        <f aca="false">VLOOKUP(B848,'TABELA 10-2021'!$A$2:$F$3190,6,0)</f>
        <v>20.47</v>
      </c>
      <c r="H848" s="137" t="n">
        <f aca="false">ROUND(G848*F848,2)</f>
        <v>101.33</v>
      </c>
      <c r="I848" s="138" t="n">
        <f aca="false">H848/$H$1227</f>
        <v>1.78538389492599E-005</v>
      </c>
    </row>
    <row r="849" s="139" customFormat="true" ht="33" hidden="false" customHeight="true" outlineLevel="1" collapsed="false">
      <c r="A849" s="131" t="s">
        <v>31856</v>
      </c>
      <c r="B849" s="132" t="s">
        <v>12047</v>
      </c>
      <c r="C849" s="133" t="s">
        <v>30261</v>
      </c>
      <c r="D849" s="134" t="s">
        <v>31857</v>
      </c>
      <c r="E849" s="135" t="s">
        <v>15074</v>
      </c>
      <c r="F849" s="140" t="n">
        <v>7</v>
      </c>
      <c r="G849" s="136" t="n">
        <f aca="false">VLOOKUP(B849,'TABELA 10-2021'!$A$2:$F$3190,6,0)</f>
        <v>25.12</v>
      </c>
      <c r="H849" s="137" t="n">
        <f aca="false">ROUND(G849*F849,2)</f>
        <v>175.84</v>
      </c>
      <c r="I849" s="138" t="n">
        <f aca="false">H849/$H$1227</f>
        <v>3.09821281045875E-005</v>
      </c>
    </row>
    <row r="850" s="139" customFormat="true" ht="33" hidden="false" customHeight="true" outlineLevel="1" collapsed="false">
      <c r="A850" s="131" t="s">
        <v>31858</v>
      </c>
      <c r="B850" s="132" t="s">
        <v>12049</v>
      </c>
      <c r="C850" s="133" t="s">
        <v>30261</v>
      </c>
      <c r="D850" s="134" t="s">
        <v>31859</v>
      </c>
      <c r="E850" s="135" t="s">
        <v>15074</v>
      </c>
      <c r="F850" s="140" t="n">
        <v>4</v>
      </c>
      <c r="G850" s="136" t="n">
        <f aca="false">VLOOKUP(B850,'TABELA 10-2021'!$A$2:$F$3190,6,0)</f>
        <v>82.24</v>
      </c>
      <c r="H850" s="137" t="n">
        <f aca="false">ROUND(G850*F850,2)</f>
        <v>328.96</v>
      </c>
      <c r="I850" s="138" t="n">
        <f aca="false">H850/$H$1227</f>
        <v>5.79611058990282E-005</v>
      </c>
    </row>
    <row r="851" s="139" customFormat="true" ht="33" hidden="false" customHeight="true" outlineLevel="1" collapsed="false">
      <c r="A851" s="131" t="s">
        <v>31860</v>
      </c>
      <c r="B851" s="132" t="s">
        <v>12051</v>
      </c>
      <c r="C851" s="133" t="s">
        <v>30261</v>
      </c>
      <c r="D851" s="134" t="s">
        <v>31861</v>
      </c>
      <c r="E851" s="135" t="s">
        <v>15074</v>
      </c>
      <c r="F851" s="140" t="n">
        <v>4</v>
      </c>
      <c r="G851" s="136" t="n">
        <f aca="false">VLOOKUP(B851,'TABELA 10-2021'!$A$2:$F$3190,6,0)</f>
        <v>88.91</v>
      </c>
      <c r="H851" s="137" t="n">
        <f aca="false">ROUND(G851*F851,2)</f>
        <v>355.64</v>
      </c>
      <c r="I851" s="138" t="n">
        <f aca="false">H851/$H$1227</f>
        <v>6.26619883935141E-005</v>
      </c>
    </row>
    <row r="852" s="139" customFormat="true" ht="33" hidden="false" customHeight="true" outlineLevel="1" collapsed="false">
      <c r="A852" s="131" t="s">
        <v>31862</v>
      </c>
      <c r="B852" s="132" t="s">
        <v>12053</v>
      </c>
      <c r="C852" s="133" t="s">
        <v>30261</v>
      </c>
      <c r="D852" s="134" t="s">
        <v>31863</v>
      </c>
      <c r="E852" s="135" t="s">
        <v>15074</v>
      </c>
      <c r="F852" s="140" t="n">
        <v>3</v>
      </c>
      <c r="G852" s="136" t="n">
        <f aca="false">VLOOKUP(B852,'TABELA 10-2021'!$A$2:$F$3190,6,0)</f>
        <v>90.91</v>
      </c>
      <c r="H852" s="137" t="n">
        <f aca="false">ROUND(G852*F852,2)</f>
        <v>272.73</v>
      </c>
      <c r="I852" s="138" t="n">
        <f aca="false">H852/$H$1227</f>
        <v>4.80536612714067E-005</v>
      </c>
    </row>
    <row r="853" s="139" customFormat="true" ht="33" hidden="false" customHeight="true" outlineLevel="1" collapsed="false">
      <c r="A853" s="131" t="s">
        <v>31864</v>
      </c>
      <c r="B853" s="132" t="s">
        <v>12055</v>
      </c>
      <c r="C853" s="133" t="s">
        <v>30261</v>
      </c>
      <c r="D853" s="134" t="s">
        <v>31865</v>
      </c>
      <c r="E853" s="135" t="s">
        <v>15074</v>
      </c>
      <c r="F853" s="140" t="n">
        <v>3</v>
      </c>
      <c r="G853" s="136" t="n">
        <f aca="false">VLOOKUP(B853,'TABELA 10-2021'!$A$2:$F$3190,6,0)</f>
        <v>143.54</v>
      </c>
      <c r="H853" s="137" t="n">
        <f aca="false">ROUND(G853*F853,2)</f>
        <v>430.62</v>
      </c>
      <c r="I853" s="138" t="n">
        <f aca="false">H853/$H$1227</f>
        <v>7.5873089196983E-005</v>
      </c>
    </row>
    <row r="854" s="139" customFormat="true" ht="33" hidden="false" customHeight="true" outlineLevel="1" collapsed="false">
      <c r="A854" s="131" t="s">
        <v>31866</v>
      </c>
      <c r="B854" s="132" t="s">
        <v>12057</v>
      </c>
      <c r="C854" s="133" t="s">
        <v>30261</v>
      </c>
      <c r="D854" s="134" t="s">
        <v>31867</v>
      </c>
      <c r="E854" s="135" t="s">
        <v>15074</v>
      </c>
      <c r="F854" s="140" t="n">
        <v>4</v>
      </c>
      <c r="G854" s="136" t="n">
        <f aca="false">VLOOKUP(B854,'TABELA 10-2021'!$A$2:$F$3190,6,0)</f>
        <v>164.95</v>
      </c>
      <c r="H854" s="137" t="n">
        <f aca="false">ROUND(G854*F854,2)</f>
        <v>659.8</v>
      </c>
      <c r="I854" s="138" t="n">
        <f aca="false">H854/$H$1227</f>
        <v>0.000116253458390621</v>
      </c>
    </row>
    <row r="855" s="139" customFormat="true" ht="33" hidden="false" customHeight="true" outlineLevel="1" collapsed="false">
      <c r="A855" s="131" t="s">
        <v>31868</v>
      </c>
      <c r="B855" s="132" t="s">
        <v>12059</v>
      </c>
      <c r="C855" s="133" t="s">
        <v>30261</v>
      </c>
      <c r="D855" s="134" t="s">
        <v>31869</v>
      </c>
      <c r="E855" s="135" t="s">
        <v>15074</v>
      </c>
      <c r="F855" s="140" t="n">
        <v>3</v>
      </c>
      <c r="G855" s="136" t="n">
        <f aca="false">VLOOKUP(B855,'TABELA 10-2021'!$A$2:$F$3190,6,0)</f>
        <v>96.76</v>
      </c>
      <c r="H855" s="137" t="n">
        <f aca="false">ROUND(G855*F855,2)</f>
        <v>290.28</v>
      </c>
      <c r="I855" s="138" t="n">
        <f aca="false">H855/$H$1227</f>
        <v>5.11458834519999E-005</v>
      </c>
    </row>
    <row r="856" s="139" customFormat="true" ht="33" hidden="false" customHeight="true" outlineLevel="1" collapsed="false">
      <c r="A856" s="131" t="s">
        <v>31870</v>
      </c>
      <c r="B856" s="132" t="s">
        <v>12061</v>
      </c>
      <c r="C856" s="133" t="s">
        <v>30261</v>
      </c>
      <c r="D856" s="134" t="s">
        <v>31871</v>
      </c>
      <c r="E856" s="135" t="s">
        <v>15074</v>
      </c>
      <c r="F856" s="140" t="n">
        <v>4</v>
      </c>
      <c r="G856" s="136" t="n">
        <f aca="false">VLOOKUP(B856,'TABELA 10-2021'!$A$2:$F$3190,6,0)</f>
        <v>120.27</v>
      </c>
      <c r="H856" s="137" t="n">
        <f aca="false">ROUND(G856*F856,2)</f>
        <v>481.08</v>
      </c>
      <c r="I856" s="138" t="n">
        <f aca="false">H856/$H$1227</f>
        <v>8.47638886974236E-005</v>
      </c>
    </row>
    <row r="857" s="139" customFormat="true" ht="33" hidden="false" customHeight="true" outlineLevel="1" collapsed="false">
      <c r="A857" s="131" t="s">
        <v>31872</v>
      </c>
      <c r="B857" s="132" t="s">
        <v>12063</v>
      </c>
      <c r="C857" s="133" t="s">
        <v>30261</v>
      </c>
      <c r="D857" s="134" t="s">
        <v>31873</v>
      </c>
      <c r="E857" s="135" t="s">
        <v>15074</v>
      </c>
      <c r="F857" s="140" t="n">
        <v>4</v>
      </c>
      <c r="G857" s="136" t="n">
        <f aca="false">VLOOKUP(B857,'TABELA 10-2021'!$A$2:$F$3190,6,0)</f>
        <v>141.27</v>
      </c>
      <c r="H857" s="137" t="n">
        <f aca="false">ROUND(G857*F857,2)</f>
        <v>565.08</v>
      </c>
      <c r="I857" s="138" t="n">
        <f aca="false">H857/$H$1227</f>
        <v>9.95642683652203E-005</v>
      </c>
    </row>
    <row r="858" s="139" customFormat="true" ht="33" hidden="false" customHeight="true" outlineLevel="1" collapsed="false">
      <c r="A858" s="131" t="s">
        <v>31874</v>
      </c>
      <c r="B858" s="132" t="s">
        <v>12065</v>
      </c>
      <c r="C858" s="133" t="s">
        <v>30261</v>
      </c>
      <c r="D858" s="134" t="s">
        <v>31875</v>
      </c>
      <c r="E858" s="135" t="s">
        <v>15074</v>
      </c>
      <c r="F858" s="140" t="n">
        <v>8</v>
      </c>
      <c r="G858" s="136" t="n">
        <f aca="false">VLOOKUP(B858,'TABELA 10-2021'!$A$2:$F$3190,6,0)</f>
        <v>49.9</v>
      </c>
      <c r="H858" s="137" t="n">
        <f aca="false">ROUND(G858*F858,2)</f>
        <v>399.2</v>
      </c>
      <c r="I858" s="138" t="n">
        <f aca="false">H858/$H$1227</f>
        <v>7.03370424212429E-005</v>
      </c>
    </row>
    <row r="859" s="139" customFormat="true" ht="33" hidden="false" customHeight="true" outlineLevel="1" collapsed="false">
      <c r="A859" s="131" t="s">
        <v>31876</v>
      </c>
      <c r="B859" s="132" t="s">
        <v>12067</v>
      </c>
      <c r="C859" s="133" t="s">
        <v>30261</v>
      </c>
      <c r="D859" s="134" t="s">
        <v>31877</v>
      </c>
      <c r="E859" s="135" t="s">
        <v>15074</v>
      </c>
      <c r="F859" s="140" t="n">
        <v>3</v>
      </c>
      <c r="G859" s="136" t="n">
        <f aca="false">VLOOKUP(B859,'TABELA 10-2021'!$A$2:$F$3190,6,0)</f>
        <v>132</v>
      </c>
      <c r="H859" s="137" t="n">
        <f aca="false">ROUND(G859*F859,2)</f>
        <v>396</v>
      </c>
      <c r="I859" s="138" t="n">
        <f aca="false">H859/$H$1227</f>
        <v>6.97732184338982E-005</v>
      </c>
    </row>
    <row r="860" s="139" customFormat="true" ht="33" hidden="false" customHeight="true" outlineLevel="1" collapsed="false">
      <c r="A860" s="131" t="s">
        <v>31878</v>
      </c>
      <c r="B860" s="132" t="s">
        <v>12107</v>
      </c>
      <c r="C860" s="133" t="s">
        <v>30261</v>
      </c>
      <c r="D860" s="134" t="s">
        <v>31879</v>
      </c>
      <c r="E860" s="135" t="s">
        <v>15074</v>
      </c>
      <c r="F860" s="140" t="n">
        <v>5</v>
      </c>
      <c r="G860" s="136" t="n">
        <f aca="false">VLOOKUP(B860,'TABELA 10-2021'!$A$2:$F$3190,6,0)</f>
        <v>375.87</v>
      </c>
      <c r="H860" s="137" t="n">
        <f aca="false">ROUND(G860*F860,2)</f>
        <v>1879.35</v>
      </c>
      <c r="I860" s="138" t="n">
        <f aca="false">H860/$H$1227</f>
        <v>0.000331132065817542</v>
      </c>
    </row>
    <row r="861" s="139" customFormat="true" ht="33" hidden="false" customHeight="true" outlineLevel="1" collapsed="false">
      <c r="A861" s="131" t="s">
        <v>31880</v>
      </c>
      <c r="B861" s="132" t="s">
        <v>12109</v>
      </c>
      <c r="C861" s="133" t="s">
        <v>30261</v>
      </c>
      <c r="D861" s="134" t="s">
        <v>31881</v>
      </c>
      <c r="E861" s="135" t="s">
        <v>15074</v>
      </c>
      <c r="F861" s="140" t="n">
        <v>5</v>
      </c>
      <c r="G861" s="136" t="n">
        <f aca="false">VLOOKUP(B861,'TABELA 10-2021'!$A$2:$F$3190,6,0)</f>
        <v>107.48</v>
      </c>
      <c r="H861" s="137" t="n">
        <f aca="false">ROUND(G861*F861,2)</f>
        <v>537.4</v>
      </c>
      <c r="I861" s="138" t="n">
        <f aca="false">H861/$H$1227</f>
        <v>9.46871908746892E-005</v>
      </c>
    </row>
    <row r="862" s="139" customFormat="true" ht="33" hidden="false" customHeight="true" outlineLevel="1" collapsed="false">
      <c r="A862" s="131" t="s">
        <v>31882</v>
      </c>
      <c r="B862" s="132" t="s">
        <v>12133</v>
      </c>
      <c r="C862" s="133" t="s">
        <v>30261</v>
      </c>
      <c r="D862" s="134" t="s">
        <v>31883</v>
      </c>
      <c r="E862" s="135" t="s">
        <v>15074</v>
      </c>
      <c r="F862" s="140" t="n">
        <v>63</v>
      </c>
      <c r="G862" s="136" t="n">
        <f aca="false">VLOOKUP(B862,'TABELA 10-2021'!$A$2:$F$3190,6,0)</f>
        <v>35.54</v>
      </c>
      <c r="H862" s="137" t="n">
        <f aca="false">ROUND(G862*F862,2)</f>
        <v>2239.02</v>
      </c>
      <c r="I862" s="138" t="n">
        <f aca="false">H862/$H$1227</f>
        <v>0.000394504120045118</v>
      </c>
    </row>
    <row r="863" s="139" customFormat="true" ht="33" hidden="false" customHeight="true" outlineLevel="1" collapsed="false">
      <c r="A863" s="131" t="s">
        <v>31884</v>
      </c>
      <c r="B863" s="132" t="s">
        <v>12135</v>
      </c>
      <c r="C863" s="133" t="s">
        <v>30261</v>
      </c>
      <c r="D863" s="134" t="s">
        <v>31885</v>
      </c>
      <c r="E863" s="135" t="s">
        <v>15074</v>
      </c>
      <c r="F863" s="140" t="n">
        <v>63</v>
      </c>
      <c r="G863" s="136" t="n">
        <f aca="false">VLOOKUP(B863,'TABELA 10-2021'!$A$2:$F$3190,6,0)</f>
        <v>51.32</v>
      </c>
      <c r="H863" s="137" t="n">
        <f aca="false">ROUND(G863*F863,2)</f>
        <v>3233.16</v>
      </c>
      <c r="I863" s="138" t="n">
        <f aca="false">H863/$H$1227</f>
        <v>0.000569666613413491</v>
      </c>
    </row>
    <row r="864" s="139" customFormat="true" ht="33" hidden="false" customHeight="true" outlineLevel="1" collapsed="false">
      <c r="A864" s="131" t="s">
        <v>31886</v>
      </c>
      <c r="B864" s="132" t="s">
        <v>12137</v>
      </c>
      <c r="C864" s="133" t="s">
        <v>30261</v>
      </c>
      <c r="D864" s="134" t="s">
        <v>31887</v>
      </c>
      <c r="E864" s="135" t="s">
        <v>15074</v>
      </c>
      <c r="F864" s="140" t="n">
        <v>12</v>
      </c>
      <c r="G864" s="136" t="n">
        <f aca="false">VLOOKUP(B864,'TABELA 10-2021'!$A$2:$F$3190,6,0)</f>
        <v>43.04</v>
      </c>
      <c r="H864" s="137" t="n">
        <f aca="false">ROUND(G864*F864,2)</f>
        <v>516.48</v>
      </c>
      <c r="I864" s="138" t="n">
        <f aca="false">H864/$H$1227</f>
        <v>9.10011915574236E-005</v>
      </c>
    </row>
    <row r="865" s="139" customFormat="true" ht="33" hidden="false" customHeight="true" outlineLevel="1" collapsed="false">
      <c r="A865" s="131" t="s">
        <v>31888</v>
      </c>
      <c r="B865" s="132" t="s">
        <v>12139</v>
      </c>
      <c r="C865" s="133" t="s">
        <v>30261</v>
      </c>
      <c r="D865" s="134" t="s">
        <v>31889</v>
      </c>
      <c r="E865" s="135" t="s">
        <v>15074</v>
      </c>
      <c r="F865" s="140" t="n">
        <v>12</v>
      </c>
      <c r="G865" s="136" t="n">
        <f aca="false">VLOOKUP(B865,'TABELA 10-2021'!$A$2:$F$3190,6,0)</f>
        <v>78.28</v>
      </c>
      <c r="H865" s="137" t="n">
        <f aca="false">ROUND(G865*F865,2)</f>
        <v>939.36</v>
      </c>
      <c r="I865" s="138" t="n">
        <f aca="false">H865/$H$1227</f>
        <v>0.000165510531485017</v>
      </c>
    </row>
    <row r="866" s="139" customFormat="true" ht="33" hidden="false" customHeight="true" outlineLevel="1" collapsed="false">
      <c r="A866" s="131" t="s">
        <v>31890</v>
      </c>
      <c r="B866" s="132" t="s">
        <v>12141</v>
      </c>
      <c r="C866" s="133" t="s">
        <v>30261</v>
      </c>
      <c r="D866" s="134" t="s">
        <v>31891</v>
      </c>
      <c r="E866" s="135" t="s">
        <v>15074</v>
      </c>
      <c r="F866" s="140" t="n">
        <v>12</v>
      </c>
      <c r="G866" s="136" t="n">
        <f aca="false">VLOOKUP(B866,'TABELA 10-2021'!$A$2:$F$3190,6,0)</f>
        <v>30.72</v>
      </c>
      <c r="H866" s="137" t="n">
        <f aca="false">ROUND(G866*F866,2)</f>
        <v>368.64</v>
      </c>
      <c r="I866" s="138" t="n">
        <f aca="false">H866/$H$1227</f>
        <v>6.49525233421016E-005</v>
      </c>
    </row>
    <row r="867" s="139" customFormat="true" ht="33" hidden="false" customHeight="true" outlineLevel="1" collapsed="false">
      <c r="A867" s="131" t="s">
        <v>31892</v>
      </c>
      <c r="B867" s="132" t="s">
        <v>12143</v>
      </c>
      <c r="C867" s="133" t="s">
        <v>30261</v>
      </c>
      <c r="D867" s="134" t="s">
        <v>31893</v>
      </c>
      <c r="E867" s="135" t="s">
        <v>15074</v>
      </c>
      <c r="F867" s="140" t="n">
        <v>12</v>
      </c>
      <c r="G867" s="136" t="n">
        <f aca="false">VLOOKUP(B867,'TABELA 10-2021'!$A$2:$F$3190,6,0)</f>
        <v>32.99</v>
      </c>
      <c r="H867" s="137" t="n">
        <f aca="false">ROUND(G867*F867,2)</f>
        <v>395.88</v>
      </c>
      <c r="I867" s="138" t="n">
        <f aca="false">H867/$H$1227</f>
        <v>6.97520750343728E-005</v>
      </c>
    </row>
    <row r="868" s="130" customFormat="true" ht="33" hidden="false" customHeight="true" outlineLevel="1" collapsed="false">
      <c r="A868" s="123" t="s">
        <v>31894</v>
      </c>
      <c r="B868" s="124"/>
      <c r="C868" s="141" t="s">
        <v>30258</v>
      </c>
      <c r="D868" s="126" t="s">
        <v>31895</v>
      </c>
      <c r="E868" s="127" t="n">
        <f aca="false">SUM(H869:H875)</f>
        <v>4373.6</v>
      </c>
      <c r="F868" s="127"/>
      <c r="G868" s="128"/>
      <c r="H868" s="128"/>
      <c r="I868" s="129" t="n">
        <f aca="false">E868/$H$1227</f>
        <v>0.000770606434703276</v>
      </c>
    </row>
    <row r="869" s="139" customFormat="true" ht="33" hidden="false" customHeight="true" outlineLevel="1" collapsed="false">
      <c r="A869" s="131" t="s">
        <v>31896</v>
      </c>
      <c r="B869" s="132" t="n">
        <v>99017</v>
      </c>
      <c r="C869" s="133" t="s">
        <v>30635</v>
      </c>
      <c r="D869" s="134" t="s">
        <v>31897</v>
      </c>
      <c r="E869" s="135" t="s">
        <v>15074</v>
      </c>
      <c r="F869" s="140" t="n">
        <v>2</v>
      </c>
      <c r="G869" s="136" t="n">
        <f aca="false">VLOOKUP(B869,'Custos Unit EDIF SDes JUL21'!$A$1:$D$2661,4,0)</f>
        <v>455.73</v>
      </c>
      <c r="H869" s="137" t="n">
        <f aca="false">ROUND(IFERROR(F869*G869," - "),2)</f>
        <v>911.46</v>
      </c>
      <c r="I869" s="138" t="n">
        <f aca="false">H869/$H$1227</f>
        <v>0.000160594691095356</v>
      </c>
    </row>
    <row r="870" s="139" customFormat="true" ht="33" hidden="false" customHeight="true" outlineLevel="1" collapsed="false">
      <c r="A870" s="131" t="s">
        <v>31898</v>
      </c>
      <c r="B870" s="132" t="s">
        <v>11180</v>
      </c>
      <c r="C870" s="133" t="s">
        <v>30261</v>
      </c>
      <c r="D870" s="134" t="s">
        <v>31899</v>
      </c>
      <c r="E870" s="135" t="s">
        <v>15074</v>
      </c>
      <c r="F870" s="140" t="n">
        <v>5</v>
      </c>
      <c r="G870" s="136" t="n">
        <f aca="false">VLOOKUP(B870,'TABELA 10-2021'!$A$2:$F$3190,6,0)</f>
        <v>121.73</v>
      </c>
      <c r="H870" s="137" t="n">
        <f aca="false">ROUND(G870*F870,2)</f>
        <v>608.65</v>
      </c>
      <c r="I870" s="138" t="n">
        <f aca="false">H870/$H$1227</f>
        <v>0.00010724108434291</v>
      </c>
    </row>
    <row r="871" s="139" customFormat="true" ht="33" hidden="false" customHeight="true" outlineLevel="1" collapsed="false">
      <c r="A871" s="131" t="s">
        <v>31900</v>
      </c>
      <c r="B871" s="132" t="s">
        <v>11182</v>
      </c>
      <c r="C871" s="133" t="s">
        <v>30261</v>
      </c>
      <c r="D871" s="134" t="s">
        <v>31901</v>
      </c>
      <c r="E871" s="135" t="s">
        <v>15074</v>
      </c>
      <c r="F871" s="140" t="n">
        <v>5</v>
      </c>
      <c r="G871" s="136" t="n">
        <f aca="false">VLOOKUP(B871,'TABELA 10-2021'!$A$2:$F$3190,6,0)</f>
        <v>236.83</v>
      </c>
      <c r="H871" s="137" t="n">
        <f aca="false">ROUND(G871*F871,2)</f>
        <v>1184.15</v>
      </c>
      <c r="I871" s="138" t="n">
        <f aca="false">H871/$H$1227</f>
        <v>0.000208641304566921</v>
      </c>
    </row>
    <row r="872" s="139" customFormat="true" ht="33" hidden="false" customHeight="true" outlineLevel="1" collapsed="false">
      <c r="A872" s="131" t="s">
        <v>31902</v>
      </c>
      <c r="B872" s="132" t="n">
        <v>99038</v>
      </c>
      <c r="C872" s="133" t="s">
        <v>30635</v>
      </c>
      <c r="D872" s="134" t="s">
        <v>31903</v>
      </c>
      <c r="E872" s="135" t="s">
        <v>30266</v>
      </c>
      <c r="F872" s="140" t="n">
        <v>85.14</v>
      </c>
      <c r="G872" s="136" t="n">
        <f aca="false">VLOOKUP(B872,'Custos Unit EDIF SDes JUL21'!$A$1:$D$2661,4,0)</f>
        <v>3.7</v>
      </c>
      <c r="H872" s="137" t="n">
        <f aca="false">ROUND(G872*F872,2)</f>
        <v>315.02</v>
      </c>
      <c r="I872" s="138" t="n">
        <f aca="false">H872/$H$1227</f>
        <v>5.55049476541581E-005</v>
      </c>
    </row>
    <row r="873" s="139" customFormat="true" ht="33" hidden="false" customHeight="true" outlineLevel="1" collapsed="false">
      <c r="A873" s="131" t="s">
        <v>31904</v>
      </c>
      <c r="B873" s="147" t="n">
        <v>98295</v>
      </c>
      <c r="C873" s="133" t="s">
        <v>30635</v>
      </c>
      <c r="D873" s="134" t="s">
        <v>31905</v>
      </c>
      <c r="E873" s="135" t="s">
        <v>15074</v>
      </c>
      <c r="F873" s="140" t="n">
        <v>12</v>
      </c>
      <c r="G873" s="136" t="n">
        <f aca="false">VLOOKUP(B873,'Custos Unit EDIF SDes JUL21'!$A$1:$D$2661,4,0)</f>
        <v>9.73</v>
      </c>
      <c r="H873" s="137" t="n">
        <f aca="false">ROUND(G873*F873,2)</f>
        <v>116.76</v>
      </c>
      <c r="I873" s="138" t="n">
        <f aca="false">H873/$H$1227</f>
        <v>2.05725277382373E-005</v>
      </c>
    </row>
    <row r="874" s="139" customFormat="true" ht="33" hidden="false" customHeight="true" outlineLevel="1" collapsed="false">
      <c r="A874" s="131" t="s">
        <v>31906</v>
      </c>
      <c r="B874" s="132" t="n">
        <v>98610</v>
      </c>
      <c r="C874" s="133" t="s">
        <v>30635</v>
      </c>
      <c r="D874" s="134" t="s">
        <v>31907</v>
      </c>
      <c r="E874" s="135" t="s">
        <v>15074</v>
      </c>
      <c r="F874" s="140" t="n">
        <v>12</v>
      </c>
      <c r="G874" s="136" t="n">
        <f aca="false">VLOOKUP(B874,'Custos Unit EDIF SDes JUL21'!$A$1:$D$2661,4,0)</f>
        <v>83.88</v>
      </c>
      <c r="H874" s="137" t="n">
        <f aca="false">ROUND(G874*F874,2)</f>
        <v>1006.56</v>
      </c>
      <c r="I874" s="138" t="n">
        <f aca="false">H874/$H$1227</f>
        <v>0.000177350835219254</v>
      </c>
    </row>
    <row r="875" s="139" customFormat="true" ht="33" hidden="false" customHeight="true" outlineLevel="1" collapsed="false">
      <c r="A875" s="131" t="s">
        <v>31908</v>
      </c>
      <c r="B875" s="132" t="n">
        <v>98611</v>
      </c>
      <c r="C875" s="133" t="s">
        <v>30635</v>
      </c>
      <c r="D875" s="134" t="s">
        <v>31909</v>
      </c>
      <c r="E875" s="135" t="s">
        <v>15074</v>
      </c>
      <c r="F875" s="140" t="n">
        <v>12</v>
      </c>
      <c r="G875" s="136" t="n">
        <f aca="false">VLOOKUP(B875,'Custos Unit EDIF SDes JUL21'!$A$1:$D$2661,4,0)</f>
        <v>19.25</v>
      </c>
      <c r="H875" s="137" t="n">
        <f aca="false">ROUND(G875*F875,2)</f>
        <v>231</v>
      </c>
      <c r="I875" s="138" t="n">
        <f aca="false">H875/$H$1227</f>
        <v>4.07010440864406E-005</v>
      </c>
    </row>
    <row r="876" s="77" customFormat="true" ht="33" hidden="false" customHeight="true" outlineLevel="0" collapsed="false">
      <c r="A876" s="115" t="n">
        <v>7</v>
      </c>
      <c r="B876" s="116"/>
      <c r="C876" s="115"/>
      <c r="D876" s="118" t="s">
        <v>31910</v>
      </c>
      <c r="E876" s="119" t="n">
        <f aca="false">ROUND(SUM(E877+E882),2)</f>
        <v>63081.21</v>
      </c>
      <c r="F876" s="119"/>
      <c r="G876" s="120"/>
      <c r="H876" s="121"/>
      <c r="I876" s="122" t="n">
        <f aca="false">E876/$H$1227</f>
        <v>0.0111145935464763</v>
      </c>
    </row>
    <row r="877" s="143" customFormat="true" ht="33" hidden="false" customHeight="true" outlineLevel="1" collapsed="false">
      <c r="A877" s="123" t="s">
        <v>1046</v>
      </c>
      <c r="B877" s="124"/>
      <c r="C877" s="141"/>
      <c r="D877" s="126" t="s">
        <v>31910</v>
      </c>
      <c r="E877" s="127" t="n">
        <f aca="false">SUM(H878:H881)</f>
        <v>60375.74</v>
      </c>
      <c r="F877" s="127"/>
      <c r="G877" s="128"/>
      <c r="H877" s="128"/>
      <c r="I877" s="129" t="n">
        <f aca="false">E877/$H$1227</f>
        <v>0.0106379032705259</v>
      </c>
    </row>
    <row r="878" s="139" customFormat="true" ht="33" hidden="false" customHeight="true" outlineLevel="1" collapsed="false">
      <c r="A878" s="131" t="s">
        <v>31911</v>
      </c>
      <c r="B878" s="146" t="s">
        <v>12193</v>
      </c>
      <c r="C878" s="133" t="s">
        <v>30261</v>
      </c>
      <c r="D878" s="134" t="s">
        <v>31912</v>
      </c>
      <c r="E878" s="135" t="s">
        <v>30263</v>
      </c>
      <c r="F878" s="135" t="n">
        <v>316.8</v>
      </c>
      <c r="G878" s="136" t="n">
        <f aca="false">VLOOKUP(B878,'TABELA 10-2021'!$A$2:$F$3190,6,0)</f>
        <v>70.72</v>
      </c>
      <c r="H878" s="137" t="n">
        <f aca="false">ROUND(G878*F878,2)</f>
        <v>22404.1</v>
      </c>
      <c r="I878" s="138" t="n">
        <f aca="false">H878/$H$1227</f>
        <v>0.00394749031089621</v>
      </c>
    </row>
    <row r="879" s="139" customFormat="true" ht="33" hidden="false" customHeight="true" outlineLevel="1" collapsed="false">
      <c r="A879" s="131" t="s">
        <v>31913</v>
      </c>
      <c r="B879" s="146" t="s">
        <v>12197</v>
      </c>
      <c r="C879" s="133" t="s">
        <v>30261</v>
      </c>
      <c r="D879" s="134" t="s">
        <v>31914</v>
      </c>
      <c r="E879" s="135" t="s">
        <v>30263</v>
      </c>
      <c r="F879" s="135" t="n">
        <v>316.8</v>
      </c>
      <c r="G879" s="136" t="n">
        <f aca="false">VLOOKUP(B879,'TABELA 10-2021'!$A$2:$F$3190,6,0)</f>
        <v>28.69</v>
      </c>
      <c r="H879" s="137" t="n">
        <f aca="false">ROUND(G879*F879,2)</f>
        <v>9088.99</v>
      </c>
      <c r="I879" s="138" t="n">
        <f aca="false">H879/$H$1227</f>
        <v>0.00160143455710484</v>
      </c>
    </row>
    <row r="880" s="139" customFormat="true" ht="33" hidden="false" customHeight="true" outlineLevel="1" collapsed="false">
      <c r="A880" s="131" t="s">
        <v>31915</v>
      </c>
      <c r="B880" s="146" t="s">
        <v>12214</v>
      </c>
      <c r="C880" s="133" t="s">
        <v>30261</v>
      </c>
      <c r="D880" s="134" t="s">
        <v>31916</v>
      </c>
      <c r="E880" s="135" t="s">
        <v>30263</v>
      </c>
      <c r="F880" s="135" t="n">
        <v>316.8</v>
      </c>
      <c r="G880" s="136" t="n">
        <f aca="false">VLOOKUP(B880,'TABELA 10-2021'!$A$2:$F$3190,6,0)</f>
        <v>37.29</v>
      </c>
      <c r="H880" s="137" t="n">
        <f aca="false">ROUND(G880*F880,2)</f>
        <v>11813.47</v>
      </c>
      <c r="I880" s="138" t="n">
        <f aca="false">H880/$H$1227</f>
        <v>0.00208147429993006</v>
      </c>
    </row>
    <row r="881" s="139" customFormat="true" ht="33" hidden="false" customHeight="true" outlineLevel="1" collapsed="false">
      <c r="A881" s="131" t="s">
        <v>31917</v>
      </c>
      <c r="B881" s="146" t="s">
        <v>12216</v>
      </c>
      <c r="C881" s="133" t="s">
        <v>30261</v>
      </c>
      <c r="D881" s="134" t="s">
        <v>31918</v>
      </c>
      <c r="E881" s="135" t="s">
        <v>30263</v>
      </c>
      <c r="F881" s="135" t="n">
        <v>316.8</v>
      </c>
      <c r="G881" s="136" t="n">
        <f aca="false">VLOOKUP(B881,'TABELA 10-2021'!$A$2:$F$3190,6,0)</f>
        <v>53.88</v>
      </c>
      <c r="H881" s="137" t="n">
        <f aca="false">ROUND(G881*F881,2)</f>
        <v>17069.18</v>
      </c>
      <c r="I881" s="138" t="n">
        <f aca="false">H881/$H$1227</f>
        <v>0.00300750410259477</v>
      </c>
    </row>
    <row r="882" s="143" customFormat="true" ht="33" hidden="false" customHeight="true" outlineLevel="1" collapsed="false">
      <c r="A882" s="123" t="s">
        <v>1056</v>
      </c>
      <c r="B882" s="124"/>
      <c r="C882" s="141"/>
      <c r="D882" s="126" t="s">
        <v>14513</v>
      </c>
      <c r="E882" s="127" t="n">
        <f aca="false">SUM(H883:H886)</f>
        <v>2705.47</v>
      </c>
      <c r="F882" s="127"/>
      <c r="G882" s="128"/>
      <c r="H882" s="128"/>
      <c r="I882" s="129" t="n">
        <f aca="false">E882/$H$1227</f>
        <v>0.000476690275950401</v>
      </c>
    </row>
    <row r="883" s="139" customFormat="true" ht="33" hidden="false" customHeight="true" outlineLevel="1" collapsed="false">
      <c r="A883" s="131" t="s">
        <v>31919</v>
      </c>
      <c r="B883" s="148" t="s">
        <v>12220</v>
      </c>
      <c r="C883" s="133" t="s">
        <v>30261</v>
      </c>
      <c r="D883" s="134" t="s">
        <v>31920</v>
      </c>
      <c r="E883" s="135" t="s">
        <v>30263</v>
      </c>
      <c r="F883" s="149" t="n">
        <v>316.8</v>
      </c>
      <c r="G883" s="136" t="n">
        <f aca="false">VLOOKUP(B883,'TABELA 10-2021'!$A$2:$F$3190,6,0)</f>
        <v>2.53</v>
      </c>
      <c r="H883" s="137" t="n">
        <f aca="false">ROUND(G883*F883,2)</f>
        <v>801.5</v>
      </c>
      <c r="I883" s="138" t="n">
        <f aca="false">H883/$H$1227</f>
        <v>0.000141220289330226</v>
      </c>
    </row>
    <row r="884" s="139" customFormat="true" ht="33" hidden="false" customHeight="true" outlineLevel="1" collapsed="false">
      <c r="A884" s="131" t="s">
        <v>31921</v>
      </c>
      <c r="B884" s="148" t="s">
        <v>12222</v>
      </c>
      <c r="C884" s="133" t="s">
        <v>30261</v>
      </c>
      <c r="D884" s="134" t="s">
        <v>31922</v>
      </c>
      <c r="E884" s="135" t="s">
        <v>30263</v>
      </c>
      <c r="F884" s="149" t="n">
        <v>316.8</v>
      </c>
      <c r="G884" s="136" t="n">
        <f aca="false">VLOOKUP(B884,'TABELA 10-2021'!$A$2:$F$3190,6,0)</f>
        <v>3.49</v>
      </c>
      <c r="H884" s="137" t="n">
        <f aca="false">ROUND(G884*F884,2)</f>
        <v>1105.63</v>
      </c>
      <c r="I884" s="138" t="n">
        <f aca="false">H884/$H$1227</f>
        <v>0.000194806473477452</v>
      </c>
    </row>
    <row r="885" s="139" customFormat="true" ht="33" hidden="false" customHeight="true" outlineLevel="1" collapsed="false">
      <c r="A885" s="131" t="s">
        <v>31923</v>
      </c>
      <c r="B885" s="148" t="s">
        <v>12224</v>
      </c>
      <c r="C885" s="133" t="s">
        <v>30261</v>
      </c>
      <c r="D885" s="134" t="s">
        <v>31924</v>
      </c>
      <c r="E885" s="135" t="s">
        <v>30263</v>
      </c>
      <c r="F885" s="149" t="n">
        <v>316.8</v>
      </c>
      <c r="G885" s="136" t="n">
        <f aca="false">VLOOKUP(B885,'TABELA 10-2021'!$A$2:$F$3190,6,0)</f>
        <v>1.26</v>
      </c>
      <c r="H885" s="137" t="n">
        <f aca="false">ROUND(G885*F885,2)</f>
        <v>399.17</v>
      </c>
      <c r="I885" s="138" t="n">
        <f aca="false">H885/$H$1227</f>
        <v>7.03317565713615E-005</v>
      </c>
    </row>
    <row r="886" s="139" customFormat="true" ht="33" hidden="false" customHeight="true" outlineLevel="1" collapsed="false">
      <c r="A886" s="131" t="s">
        <v>31925</v>
      </c>
      <c r="B886" s="148" t="s">
        <v>12226</v>
      </c>
      <c r="C886" s="133" t="s">
        <v>30261</v>
      </c>
      <c r="D886" s="134" t="s">
        <v>31926</v>
      </c>
      <c r="E886" s="135" t="s">
        <v>30263</v>
      </c>
      <c r="F886" s="149" t="n">
        <v>316.8</v>
      </c>
      <c r="G886" s="136" t="n">
        <f aca="false">VLOOKUP(B886,'TABELA 10-2021'!$A$2:$F$3190,6,0)</f>
        <v>1.26</v>
      </c>
      <c r="H886" s="137" t="n">
        <f aca="false">ROUND(G886*F886,2)</f>
        <v>399.17</v>
      </c>
      <c r="I886" s="138" t="n">
        <f aca="false">H886/$H$1227</f>
        <v>7.03317565713615E-005</v>
      </c>
    </row>
    <row r="887" s="77" customFormat="true" ht="33" hidden="false" customHeight="true" outlineLevel="0" collapsed="false">
      <c r="A887" s="115" t="n">
        <v>8</v>
      </c>
      <c r="B887" s="116"/>
      <c r="C887" s="115"/>
      <c r="D887" s="118" t="s">
        <v>31927</v>
      </c>
      <c r="E887" s="119" t="n">
        <f aca="false">ROUND(SUM(E888+E907+E917),2)</f>
        <v>45221.05</v>
      </c>
      <c r="F887" s="119"/>
      <c r="G887" s="120"/>
      <c r="H887" s="121"/>
      <c r="I887" s="122" t="n">
        <f aca="false">E887/$H$1227</f>
        <v>0.00796772272590968</v>
      </c>
    </row>
    <row r="888" s="130" customFormat="true" ht="33" hidden="false" customHeight="true" outlineLevel="1" collapsed="false">
      <c r="A888" s="123" t="s">
        <v>1098</v>
      </c>
      <c r="B888" s="124"/>
      <c r="C888" s="141" t="s">
        <v>30258</v>
      </c>
      <c r="D888" s="126" t="s">
        <v>31928</v>
      </c>
      <c r="E888" s="127" t="n">
        <f aca="false">SUM(H889:H906)</f>
        <v>37662.09</v>
      </c>
      <c r="F888" s="127"/>
      <c r="G888" s="128"/>
      <c r="H888" s="128"/>
      <c r="I888" s="129" t="n">
        <f aca="false">E888/$H$1227</f>
        <v>0.00663587179860388</v>
      </c>
    </row>
    <row r="889" s="139" customFormat="true" ht="33" hidden="false" customHeight="true" outlineLevel="1" collapsed="false">
      <c r="A889" s="131" t="s">
        <v>31929</v>
      </c>
      <c r="B889" s="148" t="s">
        <v>12256</v>
      </c>
      <c r="C889" s="133" t="s">
        <v>30261</v>
      </c>
      <c r="D889" s="134" t="s">
        <v>31930</v>
      </c>
      <c r="E889" s="135" t="s">
        <v>30263</v>
      </c>
      <c r="F889" s="135" t="n">
        <v>26.73</v>
      </c>
      <c r="G889" s="136" t="n">
        <f aca="false">VLOOKUP(B889,'TABELA 10-2021'!$A$2:$F$3190,6,0)</f>
        <v>52.08</v>
      </c>
      <c r="H889" s="137" t="n">
        <f aca="false">ROUND(G889*F889,2)</f>
        <v>1392.1</v>
      </c>
      <c r="I889" s="138" t="n">
        <f aca="false">H889/$H$1227</f>
        <v>0.00024528105399452</v>
      </c>
    </row>
    <row r="890" s="139" customFormat="true" ht="33" hidden="false" customHeight="true" outlineLevel="1" collapsed="false">
      <c r="A890" s="131" t="s">
        <v>31931</v>
      </c>
      <c r="B890" s="148" t="s">
        <v>12258</v>
      </c>
      <c r="C890" s="133" t="s">
        <v>30261</v>
      </c>
      <c r="D890" s="134" t="s">
        <v>31932</v>
      </c>
      <c r="E890" s="135" t="s">
        <v>30263</v>
      </c>
      <c r="F890" s="135" t="n">
        <v>26.73</v>
      </c>
      <c r="G890" s="136" t="n">
        <f aca="false">VLOOKUP(B890,'TABELA 10-2021'!$A$2:$F$3190,6,0)</f>
        <v>71.69</v>
      </c>
      <c r="H890" s="137" t="n">
        <f aca="false">ROUND(G890*F890,2)</f>
        <v>1916.27</v>
      </c>
      <c r="I890" s="138" t="n">
        <f aca="false">H890/$H$1227</f>
        <v>0.000337637185071531</v>
      </c>
    </row>
    <row r="891" s="139" customFormat="true" ht="33" hidden="false" customHeight="true" outlineLevel="1" collapsed="false">
      <c r="A891" s="131" t="s">
        <v>31933</v>
      </c>
      <c r="B891" s="148" t="s">
        <v>12260</v>
      </c>
      <c r="C891" s="133" t="s">
        <v>30261</v>
      </c>
      <c r="D891" s="134" t="s">
        <v>31934</v>
      </c>
      <c r="E891" s="135" t="s">
        <v>30263</v>
      </c>
      <c r="F891" s="140" t="n">
        <v>26.73</v>
      </c>
      <c r="G891" s="136" t="n">
        <f aca="false">VLOOKUP(B891,'TABELA 10-2021'!$A$2:$F$3190,6,0)</f>
        <v>9.62</v>
      </c>
      <c r="H891" s="137" t="n">
        <f aca="false">ROUND(G891*F891,2)</f>
        <v>257.14</v>
      </c>
      <c r="I891" s="138" t="n">
        <f aca="false">H891/$H$1227</f>
        <v>4.53067812830621E-005</v>
      </c>
    </row>
    <row r="892" s="139" customFormat="true" ht="33" hidden="false" customHeight="true" outlineLevel="1" collapsed="false">
      <c r="A892" s="131" t="s">
        <v>31935</v>
      </c>
      <c r="B892" s="148" t="s">
        <v>12261</v>
      </c>
      <c r="C892" s="133" t="s">
        <v>30261</v>
      </c>
      <c r="D892" s="134" t="s">
        <v>31936</v>
      </c>
      <c r="E892" s="135" t="s">
        <v>30263</v>
      </c>
      <c r="F892" s="140" t="n">
        <v>26.73</v>
      </c>
      <c r="G892" s="136" t="n">
        <f aca="false">VLOOKUP(B892,'TABELA 10-2021'!$A$2:$F$3190,6,0)</f>
        <v>16</v>
      </c>
      <c r="H892" s="137" t="n">
        <f aca="false">ROUND(G892*F892,2)</f>
        <v>427.68</v>
      </c>
      <c r="I892" s="138" t="n">
        <f aca="false">H892/$H$1227</f>
        <v>7.53550759086101E-005</v>
      </c>
    </row>
    <row r="893" s="139" customFormat="true" ht="33" hidden="false" customHeight="true" outlineLevel="1" collapsed="false">
      <c r="A893" s="131" t="s">
        <v>31937</v>
      </c>
      <c r="B893" s="148" t="s">
        <v>12268</v>
      </c>
      <c r="C893" s="133" t="s">
        <v>30261</v>
      </c>
      <c r="D893" s="134" t="s">
        <v>31938</v>
      </c>
      <c r="E893" s="135" t="s">
        <v>30263</v>
      </c>
      <c r="F893" s="135" t="n">
        <v>19.8</v>
      </c>
      <c r="G893" s="136" t="n">
        <f aca="false">VLOOKUP(B893,'TABELA 10-2021'!$A$2:$F$3190,6,0)</f>
        <v>82.64</v>
      </c>
      <c r="H893" s="137" t="n">
        <f aca="false">ROUND(G893*F893,2)</f>
        <v>1636.27</v>
      </c>
      <c r="I893" s="138" t="n">
        <f aca="false">H893/$H$1227</f>
        <v>0.000288302586178875</v>
      </c>
    </row>
    <row r="894" s="139" customFormat="true" ht="33" hidden="false" customHeight="true" outlineLevel="1" collapsed="false">
      <c r="A894" s="131" t="s">
        <v>31939</v>
      </c>
      <c r="B894" s="148" t="s">
        <v>12270</v>
      </c>
      <c r="C894" s="133" t="s">
        <v>30261</v>
      </c>
      <c r="D894" s="134" t="s">
        <v>31940</v>
      </c>
      <c r="E894" s="135" t="s">
        <v>30263</v>
      </c>
      <c r="F894" s="140" t="n">
        <v>12.87</v>
      </c>
      <c r="G894" s="136" t="n">
        <f aca="false">VLOOKUP(B894,'TABELA 10-2021'!$A$2:$F$3190,6,0)</f>
        <v>104.37</v>
      </c>
      <c r="H894" s="137" t="n">
        <f aca="false">ROUND(G894*F894,2)</f>
        <v>1343.24</v>
      </c>
      <c r="I894" s="138" t="n">
        <f aca="false">H894/$H$1227</f>
        <v>0.000236672166487751</v>
      </c>
    </row>
    <row r="895" s="139" customFormat="true" ht="33" hidden="false" customHeight="true" outlineLevel="1" collapsed="false">
      <c r="A895" s="131" t="s">
        <v>31941</v>
      </c>
      <c r="B895" s="148" t="s">
        <v>12272</v>
      </c>
      <c r="C895" s="133" t="s">
        <v>30261</v>
      </c>
      <c r="D895" s="134" t="s">
        <v>31942</v>
      </c>
      <c r="E895" s="135" t="s">
        <v>30263</v>
      </c>
      <c r="F895" s="140" t="n">
        <v>26.73</v>
      </c>
      <c r="G895" s="136" t="n">
        <f aca="false">VLOOKUP(B895,'TABELA 10-2021'!$A$2:$F$3190,6,0)</f>
        <v>50.91</v>
      </c>
      <c r="H895" s="137" t="n">
        <f aca="false">ROUND(G895*F895,2)</f>
        <v>1360.82</v>
      </c>
      <c r="I895" s="138" t="n">
        <f aca="false">H895/$H$1227</f>
        <v>0.000239769674518226</v>
      </c>
    </row>
    <row r="896" s="139" customFormat="true" ht="33" hidden="false" customHeight="true" outlineLevel="1" collapsed="false">
      <c r="A896" s="131" t="s">
        <v>31943</v>
      </c>
      <c r="B896" s="148" t="s">
        <v>12274</v>
      </c>
      <c r="C896" s="133" t="s">
        <v>30261</v>
      </c>
      <c r="D896" s="134" t="s">
        <v>31944</v>
      </c>
      <c r="E896" s="135" t="s">
        <v>30263</v>
      </c>
      <c r="F896" s="135" t="n">
        <v>26.73</v>
      </c>
      <c r="G896" s="136" t="n">
        <f aca="false">VLOOKUP(B896,'TABELA 10-2021'!$A$2:$F$3190,6,0)</f>
        <v>41.8</v>
      </c>
      <c r="H896" s="137" t="n">
        <f aca="false">ROUND(G896*F896,2)</f>
        <v>1117.31</v>
      </c>
      <c r="I896" s="138" t="n">
        <f aca="false">H896/$H$1227</f>
        <v>0.00019686443103126</v>
      </c>
    </row>
    <row r="897" s="139" customFormat="true" ht="33" hidden="false" customHeight="true" outlineLevel="1" collapsed="false">
      <c r="A897" s="131" t="s">
        <v>31945</v>
      </c>
      <c r="B897" s="148" t="s">
        <v>12276</v>
      </c>
      <c r="C897" s="133" t="s">
        <v>30261</v>
      </c>
      <c r="D897" s="134" t="s">
        <v>31946</v>
      </c>
      <c r="E897" s="135" t="s">
        <v>30263</v>
      </c>
      <c r="F897" s="140" t="n">
        <v>26.73</v>
      </c>
      <c r="G897" s="136" t="n">
        <f aca="false">VLOOKUP(B897,'TABELA 10-2021'!$A$2:$F$3190,6,0)</f>
        <v>88.39</v>
      </c>
      <c r="H897" s="137" t="n">
        <f aca="false">ROUND(G897*F897,2)</f>
        <v>2362.66</v>
      </c>
      <c r="I897" s="138" t="n">
        <f aca="false">H897/$H$1227</f>
        <v>0.000416288869356147</v>
      </c>
    </row>
    <row r="898" s="139" customFormat="true" ht="33" hidden="false" customHeight="true" outlineLevel="1" collapsed="false">
      <c r="A898" s="131" t="s">
        <v>31947</v>
      </c>
      <c r="B898" s="148" t="s">
        <v>12279</v>
      </c>
      <c r="C898" s="133" t="s">
        <v>30261</v>
      </c>
      <c r="D898" s="134" t="s">
        <v>31948</v>
      </c>
      <c r="E898" s="135" t="s">
        <v>30263</v>
      </c>
      <c r="F898" s="140" t="n">
        <v>17.82</v>
      </c>
      <c r="G898" s="136" t="n">
        <f aca="false">VLOOKUP(B898,'TABELA 10-2021'!$A$2:$F$3190,6,0)</f>
        <v>25.9</v>
      </c>
      <c r="H898" s="137" t="n">
        <f aca="false">ROUND(G898*F898,2)</f>
        <v>461.54</v>
      </c>
      <c r="I898" s="138" t="n">
        <f aca="false">H898/$H$1227</f>
        <v>8.13210384747005E-005</v>
      </c>
    </row>
    <row r="899" s="139" customFormat="true" ht="33" hidden="false" customHeight="true" outlineLevel="1" collapsed="false">
      <c r="A899" s="131" t="s">
        <v>31949</v>
      </c>
      <c r="B899" s="148" t="s">
        <v>12443</v>
      </c>
      <c r="C899" s="133" t="s">
        <v>30261</v>
      </c>
      <c r="D899" s="134" t="s">
        <v>31950</v>
      </c>
      <c r="E899" s="135" t="s">
        <v>30286</v>
      </c>
      <c r="F899" s="140" t="n">
        <v>9.9</v>
      </c>
      <c r="G899" s="136" t="n">
        <f aca="false">VLOOKUP(B899,'TABELA 10-2021'!$A$2:$F$3190,6,0)</f>
        <v>335.46</v>
      </c>
      <c r="H899" s="137" t="n">
        <f aca="false">ROUND(G899*F899,2)</f>
        <v>3321.05</v>
      </c>
      <c r="I899" s="138" t="n">
        <f aca="false">H899/$H$1227</f>
        <v>0.000585152391615903</v>
      </c>
    </row>
    <row r="900" s="139" customFormat="true" ht="33" hidden="false" customHeight="true" outlineLevel="1" collapsed="false">
      <c r="A900" s="131" t="s">
        <v>31951</v>
      </c>
      <c r="B900" s="148" t="s">
        <v>12280</v>
      </c>
      <c r="C900" s="133" t="s">
        <v>30261</v>
      </c>
      <c r="D900" s="134" t="s">
        <v>31952</v>
      </c>
      <c r="E900" s="135" t="s">
        <v>30286</v>
      </c>
      <c r="F900" s="140" t="n">
        <v>17.82</v>
      </c>
      <c r="G900" s="136" t="n">
        <f aca="false">VLOOKUP(B900,'TABELA 10-2021'!$A$2:$F$3190,6,0)</f>
        <v>406.46</v>
      </c>
      <c r="H900" s="137" t="n">
        <f aca="false">ROUND(G900*F900,2)</f>
        <v>7243.12</v>
      </c>
      <c r="I900" s="138" t="n">
        <f aca="false">H900/$H$1227</f>
        <v>0.00127620149975489</v>
      </c>
    </row>
    <row r="901" s="139" customFormat="true" ht="33" hidden="false" customHeight="true" outlineLevel="1" collapsed="false">
      <c r="A901" s="131" t="s">
        <v>31953</v>
      </c>
      <c r="B901" s="148" t="s">
        <v>12282</v>
      </c>
      <c r="C901" s="133" t="s">
        <v>30261</v>
      </c>
      <c r="D901" s="134" t="s">
        <v>31954</v>
      </c>
      <c r="E901" s="135" t="s">
        <v>30286</v>
      </c>
      <c r="F901" s="135" t="n">
        <v>9.9</v>
      </c>
      <c r="G901" s="136" t="n">
        <f aca="false">VLOOKUP(B901,'TABELA 10-2021'!$A$2:$F$3190,6,0)</f>
        <v>527</v>
      </c>
      <c r="H901" s="137" t="n">
        <f aca="false">ROUND(G901*F901,2)</f>
        <v>5217.3</v>
      </c>
      <c r="I901" s="138" t="n">
        <f aca="false">H901/$H$1227</f>
        <v>0.00091926215286661</v>
      </c>
    </row>
    <row r="902" s="139" customFormat="true" ht="33" hidden="false" customHeight="true" outlineLevel="1" collapsed="false">
      <c r="A902" s="131" t="s">
        <v>31955</v>
      </c>
      <c r="B902" s="148" t="s">
        <v>12284</v>
      </c>
      <c r="C902" s="133" t="s">
        <v>30261</v>
      </c>
      <c r="D902" s="134" t="s">
        <v>31956</v>
      </c>
      <c r="E902" s="135" t="s">
        <v>30263</v>
      </c>
      <c r="F902" s="140" t="n">
        <v>26.73</v>
      </c>
      <c r="G902" s="136" t="n">
        <f aca="false">VLOOKUP(B902,'TABELA 10-2021'!$A$2:$F$3190,6,0)</f>
        <v>123.02</v>
      </c>
      <c r="H902" s="137" t="n">
        <f aca="false">ROUND(G902*F902,2)</f>
        <v>3288.32</v>
      </c>
      <c r="I902" s="138" t="n">
        <f aca="false">H902/$H$1227</f>
        <v>0.000579385529395344</v>
      </c>
    </row>
    <row r="903" s="139" customFormat="true" ht="33" hidden="false" customHeight="true" outlineLevel="1" collapsed="false">
      <c r="A903" s="131" t="s">
        <v>31957</v>
      </c>
      <c r="B903" s="148" t="s">
        <v>12286</v>
      </c>
      <c r="C903" s="133" t="s">
        <v>30261</v>
      </c>
      <c r="D903" s="134" t="s">
        <v>31958</v>
      </c>
      <c r="E903" s="135" t="s">
        <v>30263</v>
      </c>
      <c r="F903" s="135" t="n">
        <v>68.31</v>
      </c>
      <c r="G903" s="136" t="n">
        <f aca="false">VLOOKUP(B903,'TABELA 10-2021'!$A$2:$F$3190,6,0)</f>
        <v>25.63</v>
      </c>
      <c r="H903" s="137" t="n">
        <f aca="false">ROUND(G903*F903,2)</f>
        <v>1750.79</v>
      </c>
      <c r="I903" s="138" t="n">
        <f aca="false">H903/$H$1227</f>
        <v>0.000308480437125971</v>
      </c>
    </row>
    <row r="904" s="139" customFormat="true" ht="33" hidden="false" customHeight="true" outlineLevel="1" collapsed="false">
      <c r="A904" s="131" t="s">
        <v>31959</v>
      </c>
      <c r="B904" s="148" t="s">
        <v>12288</v>
      </c>
      <c r="C904" s="133" t="s">
        <v>30261</v>
      </c>
      <c r="D904" s="134" t="s">
        <v>31960</v>
      </c>
      <c r="E904" s="135" t="s">
        <v>30263</v>
      </c>
      <c r="F904" s="140" t="n">
        <v>136.62</v>
      </c>
      <c r="G904" s="136" t="n">
        <f aca="false">VLOOKUP(B904,'TABELA 10-2021'!$A$2:$F$3190,6,0)</f>
        <v>27.57</v>
      </c>
      <c r="H904" s="137" t="n">
        <f aca="false">ROUND(G904*F904,2)</f>
        <v>3766.61</v>
      </c>
      <c r="I904" s="138" t="n">
        <f aca="false">H904/$H$1227</f>
        <v>0.000663657834053802</v>
      </c>
    </row>
    <row r="905" s="139" customFormat="true" ht="33" hidden="false" customHeight="true" outlineLevel="1" collapsed="false">
      <c r="A905" s="131" t="s">
        <v>31961</v>
      </c>
      <c r="B905" s="148" t="s">
        <v>12295</v>
      </c>
      <c r="C905" s="133" t="s">
        <v>30261</v>
      </c>
      <c r="D905" s="134" t="s">
        <v>31962</v>
      </c>
      <c r="E905" s="135" t="s">
        <v>30263</v>
      </c>
      <c r="F905" s="140" t="n">
        <v>26.73</v>
      </c>
      <c r="G905" s="136" t="n">
        <f aca="false">VLOOKUP(B905,'TABELA 10-2021'!$A$2:$F$3190,6,0)</f>
        <v>9.62</v>
      </c>
      <c r="H905" s="137" t="n">
        <f aca="false">ROUND(G905*F905,2)</f>
        <v>257.14</v>
      </c>
      <c r="I905" s="138" t="n">
        <f aca="false">H905/$H$1227</f>
        <v>4.53067812830621E-005</v>
      </c>
    </row>
    <row r="906" s="139" customFormat="true" ht="33" hidden="false" customHeight="true" outlineLevel="1" collapsed="false">
      <c r="A906" s="131" t="s">
        <v>31963</v>
      </c>
      <c r="B906" s="148" t="s">
        <v>12297</v>
      </c>
      <c r="C906" s="133" t="s">
        <v>30261</v>
      </c>
      <c r="D906" s="134" t="s">
        <v>31964</v>
      </c>
      <c r="E906" s="135" t="s">
        <v>30263</v>
      </c>
      <c r="F906" s="135" t="n">
        <v>12.87</v>
      </c>
      <c r="G906" s="136" t="n">
        <f aca="false">VLOOKUP(B906,'TABELA 10-2021'!$A$2:$F$3190,6,0)</f>
        <v>42.17</v>
      </c>
      <c r="H906" s="137" t="n">
        <f aca="false">ROUND(G906*F906,2)</f>
        <v>542.73</v>
      </c>
      <c r="I906" s="138" t="n">
        <f aca="false">H906/$H$1227</f>
        <v>9.56263102036101E-005</v>
      </c>
    </row>
    <row r="907" s="130" customFormat="true" ht="33" hidden="false" customHeight="true" outlineLevel="1" collapsed="false">
      <c r="A907" s="123" t="s">
        <v>1114</v>
      </c>
      <c r="B907" s="124"/>
      <c r="C907" s="141"/>
      <c r="D907" s="126" t="s">
        <v>31965</v>
      </c>
      <c r="E907" s="127" t="n">
        <f aca="false">SUM(H908:H916)</f>
        <v>6523.25</v>
      </c>
      <c r="F907" s="127"/>
      <c r="G907" s="128"/>
      <c r="H907" s="128"/>
      <c r="I907" s="129" t="n">
        <f aca="false">E907/$H$1227</f>
        <v>0.00114936400795184</v>
      </c>
    </row>
    <row r="908" s="139" customFormat="true" ht="33" hidden="false" customHeight="true" outlineLevel="1" collapsed="false">
      <c r="A908" s="131" t="s">
        <v>31966</v>
      </c>
      <c r="B908" s="132" t="s">
        <v>12304</v>
      </c>
      <c r="C908" s="133" t="s">
        <v>30261</v>
      </c>
      <c r="D908" s="134" t="s">
        <v>31967</v>
      </c>
      <c r="E908" s="135" t="s">
        <v>30266</v>
      </c>
      <c r="F908" s="140" t="n">
        <v>12.87</v>
      </c>
      <c r="G908" s="136" t="n">
        <f aca="false">VLOOKUP(B908,'TABELA 10-2021'!$A$2:$F$3190,6,0)</f>
        <v>58.64</v>
      </c>
      <c r="H908" s="137" t="n">
        <f aca="false">ROUND(G908*F908,2)</f>
        <v>754.7</v>
      </c>
      <c r="I908" s="138" t="n">
        <f aca="false">H908/$H$1227</f>
        <v>0.000132974363515311</v>
      </c>
    </row>
    <row r="909" s="139" customFormat="true" ht="33" hidden="false" customHeight="true" outlineLevel="1" collapsed="false">
      <c r="A909" s="131" t="s">
        <v>31968</v>
      </c>
      <c r="B909" s="132" t="s">
        <v>12306</v>
      </c>
      <c r="C909" s="133" t="s">
        <v>30261</v>
      </c>
      <c r="D909" s="134" t="s">
        <v>31969</v>
      </c>
      <c r="E909" s="135" t="s">
        <v>30266</v>
      </c>
      <c r="F909" s="140" t="n">
        <v>12.87</v>
      </c>
      <c r="G909" s="136" t="n">
        <f aca="false">VLOOKUP(B909,'TABELA 10-2021'!$A$2:$F$3190,6,0)</f>
        <v>102.53</v>
      </c>
      <c r="H909" s="137" t="n">
        <f aca="false">ROUND(G909*F909,2)</f>
        <v>1319.56</v>
      </c>
      <c r="I909" s="138" t="n">
        <f aca="false">H909/$H$1227</f>
        <v>0.000232499868981401</v>
      </c>
    </row>
    <row r="910" s="139" customFormat="true" ht="33" hidden="false" customHeight="true" outlineLevel="1" collapsed="false">
      <c r="A910" s="131" t="s">
        <v>31970</v>
      </c>
      <c r="B910" s="132" t="s">
        <v>12308</v>
      </c>
      <c r="C910" s="133" t="s">
        <v>30261</v>
      </c>
      <c r="D910" s="134" t="s">
        <v>31971</v>
      </c>
      <c r="E910" s="135" t="s">
        <v>31972</v>
      </c>
      <c r="F910" s="140" t="n">
        <v>409.86</v>
      </c>
      <c r="G910" s="136" t="n">
        <f aca="false">VLOOKUP(B910,'TABELA 10-2021'!$A$2:$F$3190,6,0)</f>
        <v>0.19</v>
      </c>
      <c r="H910" s="137" t="n">
        <f aca="false">ROUND(G910*F910,2)</f>
        <v>77.87</v>
      </c>
      <c r="I910" s="138" t="n">
        <f aca="false">H910/$H$1227</f>
        <v>1.37203043420395E-005</v>
      </c>
    </row>
    <row r="911" s="139" customFormat="true" ht="33" hidden="false" customHeight="true" outlineLevel="1" collapsed="false">
      <c r="A911" s="131" t="s">
        <v>31973</v>
      </c>
      <c r="B911" s="132" t="s">
        <v>12311</v>
      </c>
      <c r="C911" s="133" t="s">
        <v>30261</v>
      </c>
      <c r="D911" s="134" t="s">
        <v>31974</v>
      </c>
      <c r="E911" s="135" t="s">
        <v>30266</v>
      </c>
      <c r="F911" s="140" t="n">
        <v>26.73</v>
      </c>
      <c r="G911" s="136" t="n">
        <f aca="false">VLOOKUP(B911,'TABELA 10-2021'!$A$2:$F$3190,6,0)</f>
        <v>11.03</v>
      </c>
      <c r="H911" s="137" t="n">
        <f aca="false">ROUND(G911*F911,2)</f>
        <v>294.83</v>
      </c>
      <c r="I911" s="138" t="n">
        <f aca="false">H911/$H$1227</f>
        <v>5.19475706840056E-005</v>
      </c>
    </row>
    <row r="912" s="139" customFormat="true" ht="33" hidden="false" customHeight="true" outlineLevel="1" collapsed="false">
      <c r="A912" s="131" t="s">
        <v>31975</v>
      </c>
      <c r="B912" s="132" t="s">
        <v>12313</v>
      </c>
      <c r="C912" s="133" t="s">
        <v>30261</v>
      </c>
      <c r="D912" s="134" t="s">
        <v>31976</v>
      </c>
      <c r="E912" s="135" t="s">
        <v>30266</v>
      </c>
      <c r="F912" s="140" t="n">
        <v>12.87</v>
      </c>
      <c r="G912" s="136" t="n">
        <f aca="false">VLOOKUP(B912,'TABELA 10-2021'!$A$2:$F$3190,6,0)</f>
        <v>6.02</v>
      </c>
      <c r="H912" s="137" t="n">
        <f aca="false">ROUND(G912*F912,2)</f>
        <v>77.48</v>
      </c>
      <c r="I912" s="138" t="n">
        <f aca="false">H912/$H$1227</f>
        <v>1.36515882935819E-005</v>
      </c>
    </row>
    <row r="913" s="139" customFormat="true" ht="33" hidden="false" customHeight="true" outlineLevel="1" collapsed="false">
      <c r="A913" s="131" t="s">
        <v>31977</v>
      </c>
      <c r="B913" s="132" t="s">
        <v>12315</v>
      </c>
      <c r="C913" s="133" t="s">
        <v>30261</v>
      </c>
      <c r="D913" s="134" t="s">
        <v>31978</v>
      </c>
      <c r="E913" s="135" t="s">
        <v>30266</v>
      </c>
      <c r="F913" s="140" t="n">
        <v>5.94</v>
      </c>
      <c r="G913" s="136" t="n">
        <f aca="false">VLOOKUP(B913,'TABELA 10-2021'!$A$2:$F$3190,6,0)</f>
        <v>212.15</v>
      </c>
      <c r="H913" s="137" t="n">
        <f aca="false">ROUND(G913*F913,2)</f>
        <v>1260.17</v>
      </c>
      <c r="I913" s="138" t="n">
        <f aca="false">H913/$H$1227</f>
        <v>0.000222035648166277</v>
      </c>
    </row>
    <row r="914" s="139" customFormat="true" ht="33" hidden="false" customHeight="true" outlineLevel="1" collapsed="false">
      <c r="A914" s="131" t="s">
        <v>31979</v>
      </c>
      <c r="B914" s="132" t="s">
        <v>12317</v>
      </c>
      <c r="C914" s="133" t="s">
        <v>30261</v>
      </c>
      <c r="D914" s="134" t="s">
        <v>31980</v>
      </c>
      <c r="E914" s="135" t="s">
        <v>30266</v>
      </c>
      <c r="F914" s="140" t="n">
        <v>5.94</v>
      </c>
      <c r="G914" s="136" t="n">
        <f aca="false">VLOOKUP(B914,'TABELA 10-2021'!$A$2:$F$3190,6,0)</f>
        <v>155.32</v>
      </c>
      <c r="H914" s="137" t="n">
        <f aca="false">ROUND(G914*F914,2)</f>
        <v>922.6</v>
      </c>
      <c r="I914" s="138" t="n">
        <f aca="false">H914/$H$1227</f>
        <v>0.000162557503351299</v>
      </c>
    </row>
    <row r="915" s="139" customFormat="true" ht="33" hidden="false" customHeight="true" outlineLevel="1" collapsed="false">
      <c r="A915" s="131" t="s">
        <v>31981</v>
      </c>
      <c r="B915" s="132" t="s">
        <v>12319</v>
      </c>
      <c r="C915" s="133" t="s">
        <v>30261</v>
      </c>
      <c r="D915" s="134" t="s">
        <v>31982</v>
      </c>
      <c r="E915" s="135" t="s">
        <v>30266</v>
      </c>
      <c r="F915" s="140" t="n">
        <v>26.73</v>
      </c>
      <c r="G915" s="136" t="n">
        <f aca="false">VLOOKUP(B915,'TABELA 10-2021'!$A$2:$F$3190,6,0)</f>
        <v>42.5</v>
      </c>
      <c r="H915" s="137" t="n">
        <f aca="false">ROUND(G915*F915,2)</f>
        <v>1136.03</v>
      </c>
      <c r="I915" s="138" t="n">
        <f aca="false">H915/$H$1227</f>
        <v>0.000200162801357226</v>
      </c>
    </row>
    <row r="916" s="139" customFormat="true" ht="33" hidden="false" customHeight="true" outlineLevel="1" collapsed="false">
      <c r="A916" s="131" t="s">
        <v>31983</v>
      </c>
      <c r="B916" s="132" t="s">
        <v>12321</v>
      </c>
      <c r="C916" s="133" t="s">
        <v>30261</v>
      </c>
      <c r="D916" s="134" t="s">
        <v>31984</v>
      </c>
      <c r="E916" s="135" t="s">
        <v>30266</v>
      </c>
      <c r="F916" s="140" t="n">
        <v>26.73</v>
      </c>
      <c r="G916" s="136" t="n">
        <f aca="false">VLOOKUP(B916,'TABELA 10-2021'!$A$2:$F$3190,6,0)</f>
        <v>25.44</v>
      </c>
      <c r="H916" s="137" t="n">
        <f aca="false">ROUND(G916*F916,2)</f>
        <v>680.01</v>
      </c>
      <c r="I916" s="138" t="n">
        <f aca="false">H916/$H$1227</f>
        <v>0.000119814359260695</v>
      </c>
    </row>
    <row r="917" s="130" customFormat="true" ht="33" hidden="false" customHeight="true" outlineLevel="1" collapsed="false">
      <c r="A917" s="123" t="s">
        <v>1125</v>
      </c>
      <c r="B917" s="124"/>
      <c r="C917" s="141" t="s">
        <v>30258</v>
      </c>
      <c r="D917" s="126" t="s">
        <v>30283</v>
      </c>
      <c r="E917" s="127" t="n">
        <f aca="false">SUM(H918:H923)</f>
        <v>1035.71</v>
      </c>
      <c r="F917" s="127"/>
      <c r="G917" s="128"/>
      <c r="H917" s="128"/>
      <c r="I917" s="129" t="n">
        <f aca="false">E917/$H$1227</f>
        <v>0.000182486919353972</v>
      </c>
    </row>
    <row r="918" s="139" customFormat="true" ht="33" hidden="false" customHeight="true" outlineLevel="1" collapsed="false">
      <c r="A918" s="131" t="s">
        <v>31985</v>
      </c>
      <c r="B918" s="132" t="s">
        <v>12325</v>
      </c>
      <c r="C918" s="133" t="s">
        <v>30261</v>
      </c>
      <c r="D918" s="134" t="s">
        <v>31986</v>
      </c>
      <c r="E918" s="135" t="s">
        <v>30263</v>
      </c>
      <c r="F918" s="140" t="n">
        <v>26.73</v>
      </c>
      <c r="G918" s="136" t="n">
        <f aca="false">VLOOKUP(B918,'TABELA 10-2021'!$A$2:$F$3190,6,0)</f>
        <v>7.93</v>
      </c>
      <c r="H918" s="137" t="n">
        <f aca="false">ROUND(G918*F918,2)</f>
        <v>211.97</v>
      </c>
      <c r="I918" s="138" t="n">
        <f aca="false">H918/$H$1227</f>
        <v>3.73480533117005E-005</v>
      </c>
    </row>
    <row r="919" s="139" customFormat="true" ht="33" hidden="false" customHeight="true" outlineLevel="1" collapsed="false">
      <c r="A919" s="131" t="s">
        <v>31987</v>
      </c>
      <c r="B919" s="132" t="s">
        <v>12327</v>
      </c>
      <c r="C919" s="133" t="s">
        <v>30261</v>
      </c>
      <c r="D919" s="134" t="s">
        <v>31988</v>
      </c>
      <c r="E919" s="135" t="s">
        <v>30263</v>
      </c>
      <c r="F919" s="140" t="n">
        <v>33.66</v>
      </c>
      <c r="G919" s="136" t="n">
        <f aca="false">VLOOKUP(B919,'TABELA 10-2021'!$A$2:$F$3190,6,0)</f>
        <v>9.52</v>
      </c>
      <c r="H919" s="137" t="n">
        <f aca="false">ROUND(G919*F919,2)</f>
        <v>320.44</v>
      </c>
      <c r="I919" s="138" t="n">
        <f aca="false">H919/$H$1227</f>
        <v>5.64599245327231E-005</v>
      </c>
    </row>
    <row r="920" s="139" customFormat="true" ht="33" hidden="false" customHeight="true" outlineLevel="1" collapsed="false">
      <c r="A920" s="131" t="s">
        <v>31989</v>
      </c>
      <c r="B920" s="132" t="s">
        <v>12329</v>
      </c>
      <c r="C920" s="133" t="s">
        <v>30261</v>
      </c>
      <c r="D920" s="134" t="s">
        <v>31990</v>
      </c>
      <c r="E920" s="135" t="s">
        <v>30263</v>
      </c>
      <c r="F920" s="140" t="n">
        <v>108.9</v>
      </c>
      <c r="G920" s="136" t="n">
        <f aca="false">VLOOKUP(B920,'TABELA 10-2021'!$A$2:$F$3190,6,0)</f>
        <v>1.59</v>
      </c>
      <c r="H920" s="137" t="n">
        <f aca="false">ROUND(G920*F920,2)</f>
        <v>173.15</v>
      </c>
      <c r="I920" s="138" t="n">
        <f aca="false">H920/$H$1227</f>
        <v>3.0508163565226E-005</v>
      </c>
    </row>
    <row r="921" s="139" customFormat="true" ht="33" hidden="false" customHeight="true" outlineLevel="1" collapsed="false">
      <c r="A921" s="131" t="s">
        <v>31991</v>
      </c>
      <c r="B921" s="132" t="s">
        <v>12331</v>
      </c>
      <c r="C921" s="133" t="s">
        <v>30261</v>
      </c>
      <c r="D921" s="134" t="s">
        <v>31992</v>
      </c>
      <c r="E921" s="135" t="s">
        <v>30263</v>
      </c>
      <c r="F921" s="140" t="n">
        <v>113.85</v>
      </c>
      <c r="G921" s="136" t="n">
        <f aca="false">VLOOKUP(B921,'TABELA 10-2021'!$A$2:$F$3190,6,0)</f>
        <v>0.79</v>
      </c>
      <c r="H921" s="137" t="n">
        <f aca="false">ROUND(G921*F921,2)</f>
        <v>89.94</v>
      </c>
      <c r="I921" s="138" t="n">
        <f aca="false">H921/$H$1227</f>
        <v>1.58469779443051E-005</v>
      </c>
    </row>
    <row r="922" s="139" customFormat="true" ht="33" hidden="false" customHeight="true" outlineLevel="1" collapsed="false">
      <c r="A922" s="131" t="s">
        <v>31993</v>
      </c>
      <c r="B922" s="132" t="s">
        <v>12333</v>
      </c>
      <c r="C922" s="133" t="s">
        <v>30261</v>
      </c>
      <c r="D922" s="134" t="s">
        <v>31994</v>
      </c>
      <c r="E922" s="135" t="s">
        <v>30263</v>
      </c>
      <c r="F922" s="140" t="n">
        <v>26.73</v>
      </c>
      <c r="G922" s="136" t="n">
        <f aca="false">VLOOKUP(B922,'TABELA 10-2021'!$A$2:$F$3190,6,0)</f>
        <v>7.93</v>
      </c>
      <c r="H922" s="137" t="n">
        <f aca="false">ROUND(G922*F922,2)</f>
        <v>211.97</v>
      </c>
      <c r="I922" s="138" t="n">
        <f aca="false">H922/$H$1227</f>
        <v>3.73480533117005E-005</v>
      </c>
    </row>
    <row r="923" s="139" customFormat="true" ht="33" hidden="false" customHeight="true" outlineLevel="1" collapsed="false">
      <c r="A923" s="131" t="s">
        <v>31995</v>
      </c>
      <c r="B923" s="132" t="s">
        <v>12335</v>
      </c>
      <c r="C923" s="133" t="s">
        <v>30261</v>
      </c>
      <c r="D923" s="134" t="s">
        <v>31996</v>
      </c>
      <c r="E923" s="135" t="s">
        <v>30266</v>
      </c>
      <c r="F923" s="140" t="n">
        <v>8.91</v>
      </c>
      <c r="G923" s="136" t="n">
        <f aca="false">VLOOKUP(B923,'TABELA 10-2021'!$A$2:$F$3190,6,0)</f>
        <v>3.17</v>
      </c>
      <c r="H923" s="137" t="n">
        <f aca="false">ROUND(G923*F923,2)</f>
        <v>28.24</v>
      </c>
      <c r="I923" s="138" t="n">
        <f aca="false">H923/$H$1227</f>
        <v>4.97574668831638E-006</v>
      </c>
    </row>
    <row r="924" s="77" customFormat="true" ht="33" hidden="false" customHeight="true" outlineLevel="0" collapsed="false">
      <c r="A924" s="115" t="n">
        <v>9</v>
      </c>
      <c r="B924" s="116"/>
      <c r="C924" s="115"/>
      <c r="D924" s="118" t="s">
        <v>31997</v>
      </c>
      <c r="E924" s="119" t="n">
        <f aca="false">ROUND(SUM(E925+E928+E937+E942),2)</f>
        <v>68791.08</v>
      </c>
      <c r="F924" s="119"/>
      <c r="G924" s="120"/>
      <c r="H924" s="121"/>
      <c r="I924" s="122" t="n">
        <f aca="false">E924/$H$1227</f>
        <v>0.0121206440685449</v>
      </c>
    </row>
    <row r="925" s="143" customFormat="true" ht="33" hidden="false" customHeight="true" outlineLevel="1" collapsed="false">
      <c r="A925" s="123" t="s">
        <v>1175</v>
      </c>
      <c r="B925" s="124"/>
      <c r="C925" s="141"/>
      <c r="D925" s="126" t="s">
        <v>31998</v>
      </c>
      <c r="E925" s="127" t="n">
        <f aca="false">SUM(H926:H927)</f>
        <v>24684.5</v>
      </c>
      <c r="F925" s="127"/>
      <c r="G925" s="128"/>
      <c r="H925" s="128"/>
      <c r="I925" s="129" t="n">
        <f aca="false">E925/$H$1227</f>
        <v>0.00434928537987768</v>
      </c>
    </row>
    <row r="926" s="139" customFormat="true" ht="33" hidden="false" customHeight="true" outlineLevel="1" collapsed="false">
      <c r="A926" s="131" t="s">
        <v>31999</v>
      </c>
      <c r="B926" s="146" t="s">
        <v>12349</v>
      </c>
      <c r="C926" s="133" t="s">
        <v>30261</v>
      </c>
      <c r="D926" s="134" t="s">
        <v>1904</v>
      </c>
      <c r="E926" s="135" t="s">
        <v>30263</v>
      </c>
      <c r="F926" s="135" t="n">
        <v>546.48</v>
      </c>
      <c r="G926" s="136" t="n">
        <f aca="false">VLOOKUP(B926,'TABELA 10-2021'!$A$2:$F$3190,6,0)</f>
        <v>10.19</v>
      </c>
      <c r="H926" s="137" t="n">
        <f aca="false">ROUND(G926*F926,2)</f>
        <v>5568.63</v>
      </c>
      <c r="I926" s="138" t="n">
        <f aca="false">H926/$H$1227</f>
        <v>0.000981164740827169</v>
      </c>
    </row>
    <row r="927" s="139" customFormat="true" ht="33" hidden="false" customHeight="true" outlineLevel="1" collapsed="false">
      <c r="A927" s="131" t="s">
        <v>32000</v>
      </c>
      <c r="B927" s="146" t="s">
        <v>12351</v>
      </c>
      <c r="C927" s="133" t="s">
        <v>30261</v>
      </c>
      <c r="D927" s="134" t="s">
        <v>32001</v>
      </c>
      <c r="E927" s="135" t="s">
        <v>30263</v>
      </c>
      <c r="F927" s="135" t="n">
        <v>546.48</v>
      </c>
      <c r="G927" s="136" t="n">
        <f aca="false">VLOOKUP(B927,'TABELA 10-2021'!$A$2:$F$3190,6,0)</f>
        <v>34.98</v>
      </c>
      <c r="H927" s="137" t="n">
        <f aca="false">ROUND(G927*F927,2)</f>
        <v>19115.87</v>
      </c>
      <c r="I927" s="138" t="n">
        <f aca="false">H927/$H$1227</f>
        <v>0.00336812063905051</v>
      </c>
    </row>
    <row r="928" s="143" customFormat="true" ht="33" hidden="false" customHeight="true" outlineLevel="1" collapsed="false">
      <c r="A928" s="123" t="s">
        <v>1187</v>
      </c>
      <c r="B928" s="124"/>
      <c r="C928" s="141"/>
      <c r="D928" s="126" t="s">
        <v>32002</v>
      </c>
      <c r="E928" s="127" t="n">
        <f aca="false">SUM(H929:H936)</f>
        <v>38128.21</v>
      </c>
      <c r="F928" s="127"/>
      <c r="G928" s="128"/>
      <c r="H928" s="128"/>
      <c r="I928" s="129" t="n">
        <f aca="false">E928/$H$1227</f>
        <v>0.00671799981016046</v>
      </c>
    </row>
    <row r="929" s="139" customFormat="true" ht="33" hidden="false" customHeight="true" outlineLevel="1" collapsed="false">
      <c r="A929" s="131" t="s">
        <v>32003</v>
      </c>
      <c r="B929" s="132" t="s">
        <v>12355</v>
      </c>
      <c r="C929" s="133" t="s">
        <v>30261</v>
      </c>
      <c r="D929" s="134" t="s">
        <v>1904</v>
      </c>
      <c r="E929" s="135" t="s">
        <v>30263</v>
      </c>
      <c r="F929" s="149" t="n">
        <v>341.55</v>
      </c>
      <c r="G929" s="136" t="n">
        <f aca="false">VLOOKUP(B929,'TABELA 10-2021'!$A$2:$F$3190,6,0)</f>
        <v>5.67</v>
      </c>
      <c r="H929" s="137" t="n">
        <f aca="false">ROUND(G929*F929,2)</f>
        <v>1936.59</v>
      </c>
      <c r="I929" s="138" t="n">
        <f aca="false">H929/$H$1227</f>
        <v>0.000341217467391169</v>
      </c>
    </row>
    <row r="930" s="139" customFormat="true" ht="33" hidden="false" customHeight="true" outlineLevel="1" collapsed="false">
      <c r="A930" s="131" t="s">
        <v>32004</v>
      </c>
      <c r="B930" s="132" t="s">
        <v>12358</v>
      </c>
      <c r="C930" s="133" t="s">
        <v>30261</v>
      </c>
      <c r="D930" s="134" t="s">
        <v>32005</v>
      </c>
      <c r="E930" s="135" t="s">
        <v>30263</v>
      </c>
      <c r="F930" s="149" t="n">
        <v>203.94</v>
      </c>
      <c r="G930" s="136" t="n">
        <f aca="false">VLOOKUP(B930,'TABELA 10-2021'!$A$2:$F$3190,6,0)</f>
        <v>28.75</v>
      </c>
      <c r="H930" s="137" t="n">
        <f aca="false">ROUND(G930*F930,2)</f>
        <v>5863.28</v>
      </c>
      <c r="I930" s="138" t="n">
        <f aca="false">H930/$H$1227</f>
        <v>0.00103308059641189</v>
      </c>
    </row>
    <row r="931" s="139" customFormat="true" ht="33" hidden="false" customHeight="true" outlineLevel="1" collapsed="false">
      <c r="A931" s="131" t="s">
        <v>32006</v>
      </c>
      <c r="B931" s="132" t="s">
        <v>12360</v>
      </c>
      <c r="C931" s="133" t="s">
        <v>30261</v>
      </c>
      <c r="D931" s="134" t="s">
        <v>32001</v>
      </c>
      <c r="E931" s="135" t="s">
        <v>30263</v>
      </c>
      <c r="F931" s="149" t="n">
        <v>68.31</v>
      </c>
      <c r="G931" s="136" t="n">
        <f aca="false">VLOOKUP(B931,'TABELA 10-2021'!$A$2:$F$3190,6,0)</f>
        <v>35.01</v>
      </c>
      <c r="H931" s="137" t="n">
        <f aca="false">ROUND(G931*F931,2)</f>
        <v>2391.53</v>
      </c>
      <c r="I931" s="138" t="n">
        <f aca="false">H931/$H$1227</f>
        <v>0.000421375618891971</v>
      </c>
    </row>
    <row r="932" s="139" customFormat="true" ht="33" hidden="false" customHeight="true" outlineLevel="1" collapsed="false">
      <c r="A932" s="131" t="s">
        <v>32007</v>
      </c>
      <c r="B932" s="132" t="s">
        <v>12375</v>
      </c>
      <c r="C932" s="133" t="s">
        <v>30261</v>
      </c>
      <c r="D932" s="134" t="s">
        <v>32008</v>
      </c>
      <c r="E932" s="135" t="s">
        <v>30263</v>
      </c>
      <c r="F932" s="149" t="n">
        <v>203.94</v>
      </c>
      <c r="G932" s="136" t="n">
        <f aca="false">VLOOKUP(B932,'TABELA 10-2021'!$A$2:$F$3190,6,0)</f>
        <v>82.51</v>
      </c>
      <c r="H932" s="137" t="n">
        <f aca="false">ROUND(G932*F932,2)</f>
        <v>16827.09</v>
      </c>
      <c r="I932" s="138" t="n">
        <f aca="false">H932/$H$1227</f>
        <v>0.00296484905600218</v>
      </c>
    </row>
    <row r="933" s="139" customFormat="true" ht="33" hidden="false" customHeight="true" outlineLevel="1" collapsed="false">
      <c r="A933" s="131" t="s">
        <v>32009</v>
      </c>
      <c r="B933" s="132" t="s">
        <v>12377</v>
      </c>
      <c r="C933" s="133" t="s">
        <v>30261</v>
      </c>
      <c r="D933" s="134" t="s">
        <v>32010</v>
      </c>
      <c r="E933" s="135" t="s">
        <v>30263</v>
      </c>
      <c r="F933" s="149" t="n">
        <v>126.72</v>
      </c>
      <c r="G933" s="136" t="n">
        <f aca="false">VLOOKUP(B933,'TABELA 10-2021'!$A$2:$F$3190,6,0)</f>
        <v>61.28</v>
      </c>
      <c r="H933" s="137" t="n">
        <f aca="false">ROUND(G933*F933,2)</f>
        <v>7765.4</v>
      </c>
      <c r="I933" s="138" t="n">
        <f aca="false">H933/$H$1227</f>
        <v>0.00136822462228938</v>
      </c>
    </row>
    <row r="934" s="139" customFormat="true" ht="33" hidden="false" customHeight="true" outlineLevel="1" collapsed="false">
      <c r="A934" s="131" t="s">
        <v>32011</v>
      </c>
      <c r="B934" s="132" t="s">
        <v>12379</v>
      </c>
      <c r="C934" s="133" t="s">
        <v>30261</v>
      </c>
      <c r="D934" s="134" t="s">
        <v>32012</v>
      </c>
      <c r="E934" s="135" t="s">
        <v>30266</v>
      </c>
      <c r="F934" s="149" t="n">
        <v>81.18</v>
      </c>
      <c r="G934" s="136" t="n">
        <f aca="false">VLOOKUP(B934,'TABELA 10-2021'!$A$2:$F$3190,6,0)</f>
        <v>9.17</v>
      </c>
      <c r="H934" s="137" t="n">
        <f aca="false">ROUND(G934*F934,2)</f>
        <v>744.42</v>
      </c>
      <c r="I934" s="138" t="n">
        <f aca="false">H934/$H$1227</f>
        <v>0.000131163078955966</v>
      </c>
    </row>
    <row r="935" s="139" customFormat="true" ht="33" hidden="false" customHeight="true" outlineLevel="1" collapsed="false">
      <c r="A935" s="131" t="s">
        <v>32013</v>
      </c>
      <c r="B935" s="132" t="s">
        <v>12381</v>
      </c>
      <c r="C935" s="133" t="s">
        <v>30261</v>
      </c>
      <c r="D935" s="134" t="s">
        <v>32014</v>
      </c>
      <c r="E935" s="135" t="s">
        <v>30266</v>
      </c>
      <c r="F935" s="149" t="n">
        <v>81.18</v>
      </c>
      <c r="G935" s="136" t="n">
        <f aca="false">VLOOKUP(B935,'TABELA 10-2021'!$A$2:$F$3190,6,0)</f>
        <v>23.51</v>
      </c>
      <c r="H935" s="137" t="n">
        <f aca="false">ROUND(G935*F935,2)</f>
        <v>1908.54</v>
      </c>
      <c r="I935" s="138" t="n">
        <f aca="false">H935/$H$1227</f>
        <v>0.000336275197752101</v>
      </c>
    </row>
    <row r="936" s="139" customFormat="true" ht="33" hidden="false" customHeight="true" outlineLevel="1" collapsed="false">
      <c r="A936" s="131" t="s">
        <v>32015</v>
      </c>
      <c r="B936" s="132" t="s">
        <v>12395</v>
      </c>
      <c r="C936" s="133" t="s">
        <v>30261</v>
      </c>
      <c r="D936" s="134" t="s">
        <v>32016</v>
      </c>
      <c r="E936" s="135" t="s">
        <v>30263</v>
      </c>
      <c r="F936" s="149" t="n">
        <v>101.97</v>
      </c>
      <c r="G936" s="136" t="n">
        <f aca="false">VLOOKUP(B936,'TABELA 10-2021'!$A$2:$F$3190,6,0)</f>
        <v>6.78</v>
      </c>
      <c r="H936" s="137" t="n">
        <f aca="false">ROUND(G936*F936,2)</f>
        <v>691.36</v>
      </c>
      <c r="I936" s="138" t="n">
        <f aca="false">H936/$H$1227</f>
        <v>0.000121814172465808</v>
      </c>
    </row>
    <row r="937" s="143" customFormat="true" ht="33" hidden="false" customHeight="true" outlineLevel="1" collapsed="false">
      <c r="A937" s="123" t="s">
        <v>32017</v>
      </c>
      <c r="B937" s="124"/>
      <c r="C937" s="141"/>
      <c r="D937" s="126" t="s">
        <v>30283</v>
      </c>
      <c r="E937" s="127" t="n">
        <f aca="false">SUM(H938:H941)</f>
        <v>3636.67</v>
      </c>
      <c r="F937" s="127"/>
      <c r="G937" s="128"/>
      <c r="H937" s="128"/>
      <c r="I937" s="129" t="n">
        <f aca="false">E937/$H$1227</f>
        <v>0.000640763056267689</v>
      </c>
    </row>
    <row r="938" s="139" customFormat="true" ht="33" hidden="false" customHeight="true" outlineLevel="1" collapsed="false">
      <c r="A938" s="131" t="s">
        <v>32018</v>
      </c>
      <c r="B938" s="146" t="s">
        <v>12417</v>
      </c>
      <c r="C938" s="133" t="s">
        <v>30261</v>
      </c>
      <c r="D938" s="134" t="s">
        <v>32019</v>
      </c>
      <c r="E938" s="135" t="s">
        <v>30263</v>
      </c>
      <c r="F938" s="135" t="n">
        <v>40.59</v>
      </c>
      <c r="G938" s="136" t="n">
        <f aca="false">VLOOKUP(B938,'TABELA 10-2021'!$A$2:$F$3190,6,0)</f>
        <v>8.91</v>
      </c>
      <c r="H938" s="137" t="n">
        <f aca="false">ROUND(G938*F938,2)</f>
        <v>361.66</v>
      </c>
      <c r="I938" s="138" t="n">
        <f aca="false">H938/$H$1227</f>
        <v>6.37226822697062E-005</v>
      </c>
    </row>
    <row r="939" s="139" customFormat="true" ht="33" hidden="false" customHeight="true" outlineLevel="1" collapsed="false">
      <c r="A939" s="131" t="s">
        <v>32020</v>
      </c>
      <c r="B939" s="146" t="s">
        <v>12419</v>
      </c>
      <c r="C939" s="133" t="s">
        <v>30261</v>
      </c>
      <c r="D939" s="134" t="s">
        <v>32021</v>
      </c>
      <c r="E939" s="135" t="s">
        <v>30263</v>
      </c>
      <c r="F939" s="135" t="n">
        <v>203.94</v>
      </c>
      <c r="G939" s="136" t="n">
        <f aca="false">VLOOKUP(B939,'TABELA 10-2021'!$A$2:$F$3190,6,0)</f>
        <v>13.37</v>
      </c>
      <c r="H939" s="137" t="n">
        <f aca="false">ROUND(G939*F939,2)</f>
        <v>2726.68</v>
      </c>
      <c r="I939" s="138" t="n">
        <f aca="false">H939/$H$1227</f>
        <v>0.000480427371816519</v>
      </c>
    </row>
    <row r="940" s="139" customFormat="true" ht="33" hidden="false" customHeight="true" outlineLevel="1" collapsed="false">
      <c r="A940" s="131" t="s">
        <v>32022</v>
      </c>
      <c r="B940" s="146" t="s">
        <v>12421</v>
      </c>
      <c r="C940" s="133" t="s">
        <v>30261</v>
      </c>
      <c r="D940" s="134" t="s">
        <v>32023</v>
      </c>
      <c r="E940" s="135" t="s">
        <v>30263</v>
      </c>
      <c r="F940" s="135" t="n">
        <v>40.59</v>
      </c>
      <c r="G940" s="136" t="n">
        <f aca="false">VLOOKUP(B940,'TABELA 10-2021'!$A$2:$F$3190,6,0)</f>
        <v>4.45</v>
      </c>
      <c r="H940" s="137" t="n">
        <f aca="false">ROUND(G940*F940,2)</f>
        <v>180.63</v>
      </c>
      <c r="I940" s="138" t="n">
        <f aca="false">H940/$H$1227</f>
        <v>3.1826102135644E-005</v>
      </c>
    </row>
    <row r="941" s="139" customFormat="true" ht="33" hidden="false" customHeight="true" outlineLevel="1" collapsed="false">
      <c r="A941" s="131" t="s">
        <v>32024</v>
      </c>
      <c r="B941" s="146" t="s">
        <v>12424</v>
      </c>
      <c r="C941" s="133" t="s">
        <v>30261</v>
      </c>
      <c r="D941" s="134" t="s">
        <v>32025</v>
      </c>
      <c r="E941" s="135" t="s">
        <v>30263</v>
      </c>
      <c r="F941" s="135" t="n">
        <v>12.87</v>
      </c>
      <c r="G941" s="136" t="n">
        <f aca="false">VLOOKUP(B941,'TABELA 10-2021'!$A$2:$F$3190,6,0)</f>
        <v>28.57</v>
      </c>
      <c r="H941" s="137" t="n">
        <f aca="false">ROUND(G941*F941,2)</f>
        <v>367.7</v>
      </c>
      <c r="I941" s="138" t="n">
        <f aca="false">H941/$H$1227</f>
        <v>6.47869000458192E-005</v>
      </c>
    </row>
    <row r="942" s="143" customFormat="true" ht="33" hidden="false" customHeight="true" outlineLevel="1" collapsed="false">
      <c r="A942" s="123" t="s">
        <v>1207</v>
      </c>
      <c r="B942" s="124"/>
      <c r="C942" s="141"/>
      <c r="D942" s="126" t="s">
        <v>32026</v>
      </c>
      <c r="E942" s="127" t="n">
        <f aca="false">SUM(H943:H945)</f>
        <v>2341.7</v>
      </c>
      <c r="F942" s="127"/>
      <c r="G942" s="128"/>
      <c r="H942" s="128"/>
      <c r="I942" s="129" t="n">
        <f aca="false">E942/$H$1227</f>
        <v>0.000412595822239039</v>
      </c>
    </row>
    <row r="943" s="139" customFormat="true" ht="33" hidden="false" customHeight="true" outlineLevel="1" collapsed="false">
      <c r="A943" s="131" t="s">
        <v>32027</v>
      </c>
      <c r="B943" s="148" t="s">
        <v>12433</v>
      </c>
      <c r="C943" s="133" t="s">
        <v>30261</v>
      </c>
      <c r="D943" s="134" t="s">
        <v>32028</v>
      </c>
      <c r="E943" s="135" t="s">
        <v>30266</v>
      </c>
      <c r="F943" s="150" t="n">
        <v>47.52</v>
      </c>
      <c r="G943" s="136" t="n">
        <f aca="false">VLOOKUP(B943,'TABELA 10-2021'!$A$2:$F$3190,6,0)</f>
        <v>12.74</v>
      </c>
      <c r="H943" s="137" t="n">
        <f aca="false">ROUND(G943*F943,2)</f>
        <v>605.4</v>
      </c>
      <c r="I943" s="138" t="n">
        <f aca="false">H943/$H$1227</f>
        <v>0.000106668450605763</v>
      </c>
    </row>
    <row r="944" s="139" customFormat="true" ht="33" hidden="false" customHeight="true" outlineLevel="1" collapsed="false">
      <c r="A944" s="131" t="s">
        <v>32029</v>
      </c>
      <c r="B944" s="148" t="s">
        <v>12435</v>
      </c>
      <c r="C944" s="133" t="s">
        <v>30261</v>
      </c>
      <c r="D944" s="134" t="s">
        <v>32030</v>
      </c>
      <c r="E944" s="135" t="s">
        <v>30266</v>
      </c>
      <c r="F944" s="150" t="n">
        <v>21.78</v>
      </c>
      <c r="G944" s="136" t="n">
        <f aca="false">VLOOKUP(B944,'TABELA 10-2021'!$A$2:$F$3190,6,0)</f>
        <v>40.39</v>
      </c>
      <c r="H944" s="137" t="n">
        <f aca="false">ROUND(G944*F944,2)</f>
        <v>879.69</v>
      </c>
      <c r="I944" s="138" t="n">
        <f aca="false">H944/$H$1227</f>
        <v>0.000154996976071</v>
      </c>
    </row>
    <row r="945" s="139" customFormat="true" ht="33" hidden="false" customHeight="true" outlineLevel="1" collapsed="false">
      <c r="A945" s="131" t="s">
        <v>32031</v>
      </c>
      <c r="B945" s="148" t="s">
        <v>12437</v>
      </c>
      <c r="C945" s="133" t="s">
        <v>30261</v>
      </c>
      <c r="D945" s="134" t="s">
        <v>31982</v>
      </c>
      <c r="E945" s="135" t="s">
        <v>30266</v>
      </c>
      <c r="F945" s="150" t="n">
        <v>21.78</v>
      </c>
      <c r="G945" s="136" t="n">
        <f aca="false">VLOOKUP(B945,'TABELA 10-2021'!$A$2:$F$3190,6,0)</f>
        <v>39.33</v>
      </c>
      <c r="H945" s="137" t="n">
        <f aca="false">ROUND(G945*F945,2)</f>
        <v>856.61</v>
      </c>
      <c r="I945" s="138" t="n">
        <f aca="false">H945/$H$1227</f>
        <v>0.000150930395562277</v>
      </c>
    </row>
    <row r="946" s="77" customFormat="true" ht="33" hidden="false" customHeight="true" outlineLevel="0" collapsed="false">
      <c r="A946" s="115" t="n">
        <v>10</v>
      </c>
      <c r="B946" s="116"/>
      <c r="C946" s="115"/>
      <c r="D946" s="118" t="s">
        <v>32032</v>
      </c>
      <c r="E946" s="119" t="n">
        <f aca="false">ROUND(SUM(E947+E951+E970+E979+E991),2)</f>
        <v>201707.39</v>
      </c>
      <c r="F946" s="119"/>
      <c r="G946" s="120"/>
      <c r="H946" s="121"/>
      <c r="I946" s="122" t="n">
        <f aca="false">E946/$H$1227</f>
        <v>0.0355398327833371</v>
      </c>
    </row>
    <row r="947" s="130" customFormat="true" ht="33" hidden="false" customHeight="true" outlineLevel="1" collapsed="false">
      <c r="A947" s="123" t="s">
        <v>1225</v>
      </c>
      <c r="B947" s="124"/>
      <c r="C947" s="141" t="s">
        <v>30258</v>
      </c>
      <c r="D947" s="126" t="s">
        <v>32033</v>
      </c>
      <c r="E947" s="127" t="n">
        <f aca="false">SUM(H948:H950)</f>
        <v>4184.11</v>
      </c>
      <c r="F947" s="127"/>
      <c r="G947" s="128"/>
      <c r="H947" s="128"/>
      <c r="I947" s="129" t="n">
        <f aca="false">E947/$H$1227</f>
        <v>0.000737219244902672</v>
      </c>
    </row>
    <row r="948" s="139" customFormat="true" ht="33" hidden="false" customHeight="true" outlineLevel="1" collapsed="false">
      <c r="A948" s="131" t="s">
        <v>32034</v>
      </c>
      <c r="B948" s="132" t="s">
        <v>12440</v>
      </c>
      <c r="C948" s="133" t="s">
        <v>30261</v>
      </c>
      <c r="D948" s="134" t="s">
        <v>32035</v>
      </c>
      <c r="E948" s="135" t="s">
        <v>30263</v>
      </c>
      <c r="F948" s="135" t="n">
        <v>40.59</v>
      </c>
      <c r="G948" s="136" t="n">
        <f aca="false">VLOOKUP(B948,'TABELA 10-2021'!$A$2:$F$3190,6,0)</f>
        <v>32.84</v>
      </c>
      <c r="H948" s="137" t="n">
        <f aca="false">ROUND(G948*F948,2)</f>
        <v>1332.98</v>
      </c>
      <c r="I948" s="138" t="n">
        <f aca="false">H948/$H$1227</f>
        <v>0.000234864405828327</v>
      </c>
    </row>
    <row r="949" s="139" customFormat="true" ht="33" hidden="false" customHeight="true" outlineLevel="1" collapsed="false">
      <c r="A949" s="131" t="s">
        <v>32036</v>
      </c>
      <c r="B949" s="132" t="s">
        <v>12442</v>
      </c>
      <c r="C949" s="133" t="s">
        <v>30261</v>
      </c>
      <c r="D949" s="134" t="s">
        <v>32037</v>
      </c>
      <c r="E949" s="135" t="s">
        <v>30263</v>
      </c>
      <c r="F949" s="140" t="n">
        <v>40.59</v>
      </c>
      <c r="G949" s="136" t="n">
        <f aca="false">VLOOKUP(B949,'TABELA 10-2021'!$A$2:$F$3190,6,0)</f>
        <v>7.21</v>
      </c>
      <c r="H949" s="137" t="n">
        <f aca="false">ROUND(G949*F949,2)</f>
        <v>292.65</v>
      </c>
      <c r="I949" s="138" t="n">
        <f aca="false">H949/$H$1227</f>
        <v>5.15634655926271E-005</v>
      </c>
    </row>
    <row r="950" s="139" customFormat="true" ht="33" hidden="false" customHeight="true" outlineLevel="1" collapsed="false">
      <c r="A950" s="131" t="s">
        <v>32038</v>
      </c>
      <c r="B950" s="132" t="s">
        <v>12449</v>
      </c>
      <c r="C950" s="133" t="s">
        <v>30261</v>
      </c>
      <c r="D950" s="134" t="s">
        <v>32039</v>
      </c>
      <c r="E950" s="135" t="s">
        <v>30263</v>
      </c>
      <c r="F950" s="135" t="n">
        <v>95.04</v>
      </c>
      <c r="G950" s="136" t="n">
        <f aca="false">VLOOKUP(B950,'TABELA 10-2021'!$A$2:$F$3190,6,0)</f>
        <v>26.92</v>
      </c>
      <c r="H950" s="137" t="n">
        <f aca="false">ROUND(G950*F950,2)</f>
        <v>2558.48</v>
      </c>
      <c r="I950" s="138" t="n">
        <f aca="false">H950/$H$1227</f>
        <v>0.000450791373481717</v>
      </c>
    </row>
    <row r="951" s="130" customFormat="true" ht="33" hidden="false" customHeight="true" outlineLevel="1" collapsed="false">
      <c r="A951" s="123" t="s">
        <v>1233</v>
      </c>
      <c r="B951" s="124"/>
      <c r="C951" s="141"/>
      <c r="D951" s="126" t="s">
        <v>32040</v>
      </c>
      <c r="E951" s="127" t="n">
        <f aca="false">SUM(H952:H969)</f>
        <v>157397.13</v>
      </c>
      <c r="F951" s="127"/>
      <c r="G951" s="128"/>
      <c r="H951" s="128"/>
      <c r="I951" s="129" t="n">
        <f aca="false">E951/$H$1227</f>
        <v>0.0277325866978754</v>
      </c>
    </row>
    <row r="952" s="139" customFormat="true" ht="33" hidden="false" customHeight="true" outlineLevel="1" collapsed="false">
      <c r="A952" s="131" t="s">
        <v>32041</v>
      </c>
      <c r="B952" s="132" t="s">
        <v>12453</v>
      </c>
      <c r="C952" s="133" t="s">
        <v>30261</v>
      </c>
      <c r="D952" s="134" t="s">
        <v>32042</v>
      </c>
      <c r="E952" s="135" t="s">
        <v>30263</v>
      </c>
      <c r="F952" s="135" t="n">
        <v>68.31</v>
      </c>
      <c r="G952" s="136" t="n">
        <f aca="false">VLOOKUP(B952,'TABELA 10-2021'!$A$2:$F$3190,6,0)</f>
        <v>55.91</v>
      </c>
      <c r="H952" s="137" t="n">
        <f aca="false">ROUND(G952*F952,2)</f>
        <v>3819.21</v>
      </c>
      <c r="I952" s="138" t="n">
        <f aca="false">H952/$H$1227</f>
        <v>0.000672925690845779</v>
      </c>
    </row>
    <row r="953" s="139" customFormat="true" ht="33" hidden="false" customHeight="true" outlineLevel="1" collapsed="false">
      <c r="A953" s="131" t="s">
        <v>32043</v>
      </c>
      <c r="B953" s="132" t="s">
        <v>12455</v>
      </c>
      <c r="C953" s="133" t="s">
        <v>30261</v>
      </c>
      <c r="D953" s="134" t="s">
        <v>32044</v>
      </c>
      <c r="E953" s="135" t="s">
        <v>30263</v>
      </c>
      <c r="F953" s="140" t="n">
        <v>273.24</v>
      </c>
      <c r="G953" s="136" t="n">
        <f aca="false">VLOOKUP(B953,'TABELA 10-2021'!$A$2:$F$3190,6,0)</f>
        <v>51.38</v>
      </c>
      <c r="H953" s="137" t="n">
        <f aca="false">ROUND(G953*F953,2)</f>
        <v>14039.07</v>
      </c>
      <c r="I953" s="138" t="n">
        <f aca="false">H953/$H$1227</f>
        <v>0.00247361388312825</v>
      </c>
    </row>
    <row r="954" s="139" customFormat="true" ht="33" hidden="false" customHeight="true" outlineLevel="1" collapsed="false">
      <c r="A954" s="131" t="s">
        <v>32045</v>
      </c>
      <c r="B954" s="132" t="s">
        <v>12459</v>
      </c>
      <c r="C954" s="133" t="s">
        <v>30261</v>
      </c>
      <c r="D954" s="134" t="s">
        <v>32046</v>
      </c>
      <c r="E954" s="135" t="s">
        <v>30263</v>
      </c>
      <c r="F954" s="140" t="n">
        <v>316.8</v>
      </c>
      <c r="G954" s="136" t="n">
        <f aca="false">VLOOKUP(B954,'TABELA 10-2021'!$A$2:$F$3190,6,0)</f>
        <v>154.7</v>
      </c>
      <c r="H954" s="137" t="n">
        <f aca="false">ROUND(G954*F954,2)</f>
        <v>49008.96</v>
      </c>
      <c r="I954" s="138" t="n">
        <f aca="false">H954/$H$1227</f>
        <v>0.00863513351337925</v>
      </c>
    </row>
    <row r="955" s="139" customFormat="true" ht="33" hidden="false" customHeight="true" outlineLevel="1" collapsed="false">
      <c r="A955" s="131" t="s">
        <v>32047</v>
      </c>
      <c r="B955" s="132" t="s">
        <v>12461</v>
      </c>
      <c r="C955" s="133" t="s">
        <v>30261</v>
      </c>
      <c r="D955" s="134" t="s">
        <v>32048</v>
      </c>
      <c r="E955" s="135" t="s">
        <v>30263</v>
      </c>
      <c r="F955" s="140" t="n">
        <v>95.04</v>
      </c>
      <c r="G955" s="136" t="n">
        <f aca="false">VLOOKUP(B955,'TABELA 10-2021'!$A$2:$F$3190,6,0)</f>
        <v>146.97</v>
      </c>
      <c r="H955" s="137" t="n">
        <f aca="false">ROUND(G955*F955,2)</f>
        <v>13968.03</v>
      </c>
      <c r="I955" s="138" t="n">
        <f aca="false">H955/$H$1227</f>
        <v>0.0024610969906092</v>
      </c>
    </row>
    <row r="956" s="139" customFormat="true" ht="33" hidden="false" customHeight="true" outlineLevel="1" collapsed="false">
      <c r="A956" s="131" t="s">
        <v>32049</v>
      </c>
      <c r="B956" s="132" t="s">
        <v>12477</v>
      </c>
      <c r="C956" s="133" t="s">
        <v>30261</v>
      </c>
      <c r="D956" s="134" t="s">
        <v>32050</v>
      </c>
      <c r="E956" s="135" t="s">
        <v>30263</v>
      </c>
      <c r="F956" s="140" t="n">
        <v>68.31</v>
      </c>
      <c r="G956" s="136" t="n">
        <f aca="false">VLOOKUP(B956,'TABELA 10-2021'!$A$2:$F$3190,6,0)</f>
        <v>117.83</v>
      </c>
      <c r="H956" s="137" t="n">
        <f aca="false">ROUND(G956*F956,2)</f>
        <v>8048.97</v>
      </c>
      <c r="I956" s="138" t="n">
        <f aca="false">H956/$H$1227</f>
        <v>0.00141818823731791</v>
      </c>
    </row>
    <row r="957" s="139" customFormat="true" ht="33" hidden="false" customHeight="true" outlineLevel="1" collapsed="false">
      <c r="A957" s="131" t="s">
        <v>32051</v>
      </c>
      <c r="B957" s="132" t="s">
        <v>12487</v>
      </c>
      <c r="C957" s="133" t="s">
        <v>30261</v>
      </c>
      <c r="D957" s="134" t="s">
        <v>32052</v>
      </c>
      <c r="E957" s="135" t="s">
        <v>30266</v>
      </c>
      <c r="F957" s="140" t="n">
        <v>122.76</v>
      </c>
      <c r="G957" s="136" t="n">
        <f aca="false">VLOOKUP(B957,'TABELA 10-2021'!$A$2:$F$3190,6,0)</f>
        <v>12.86</v>
      </c>
      <c r="H957" s="137" t="n">
        <f aca="false">ROUND(G957*F957,2)</f>
        <v>1578.69</v>
      </c>
      <c r="I957" s="138" t="n">
        <f aca="false">H957/$H$1227</f>
        <v>0.000278157278306593</v>
      </c>
    </row>
    <row r="958" s="139" customFormat="true" ht="33" hidden="false" customHeight="true" outlineLevel="1" collapsed="false">
      <c r="A958" s="131" t="s">
        <v>32053</v>
      </c>
      <c r="B958" s="132" t="s">
        <v>12550</v>
      </c>
      <c r="C958" s="133" t="s">
        <v>30261</v>
      </c>
      <c r="D958" s="134" t="s">
        <v>32054</v>
      </c>
      <c r="E958" s="135" t="s">
        <v>30263</v>
      </c>
      <c r="F958" s="140" t="n">
        <v>633.6</v>
      </c>
      <c r="G958" s="136" t="n">
        <f aca="false">VLOOKUP(B958,'TABELA 10-2021'!$A$2:$F$3190,6,0)</f>
        <v>70.26</v>
      </c>
      <c r="H958" s="137" t="n">
        <f aca="false">ROUND(G958*F958,2)</f>
        <v>44516.74</v>
      </c>
      <c r="I958" s="138" t="n">
        <f aca="false">H958/$H$1227</f>
        <v>0.00784362682824509</v>
      </c>
    </row>
    <row r="959" s="139" customFormat="true" ht="33" hidden="false" customHeight="true" outlineLevel="1" collapsed="false">
      <c r="A959" s="131" t="s">
        <v>32055</v>
      </c>
      <c r="B959" s="132" t="s">
        <v>639</v>
      </c>
      <c r="C959" s="133" t="s">
        <v>30473</v>
      </c>
      <c r="D959" s="134" t="s">
        <v>32056</v>
      </c>
      <c r="E959" s="135" t="s">
        <v>30263</v>
      </c>
      <c r="F959" s="140" t="n">
        <v>2.97</v>
      </c>
      <c r="G959" s="136" t="n">
        <f aca="false">VLOOKUP(B959,'CDHU - 184'!$A$9:$F$4092,6,0)</f>
        <v>41.66</v>
      </c>
      <c r="H959" s="137" t="n">
        <f aca="false">ROUND(G959*F959,2)</f>
        <v>123.73</v>
      </c>
      <c r="I959" s="138" t="n">
        <f aca="false">H959/$H$1227</f>
        <v>2.18006068606723E-005</v>
      </c>
    </row>
    <row r="960" s="139" customFormat="true" ht="33" hidden="false" customHeight="true" outlineLevel="1" collapsed="false">
      <c r="A960" s="131" t="s">
        <v>32057</v>
      </c>
      <c r="B960" s="132" t="s">
        <v>2265</v>
      </c>
      <c r="C960" s="133" t="s">
        <v>30473</v>
      </c>
      <c r="D960" s="134" t="s">
        <v>32058</v>
      </c>
      <c r="E960" s="135" t="s">
        <v>30263</v>
      </c>
      <c r="F960" s="140" t="n">
        <v>2.97</v>
      </c>
      <c r="G960" s="136" t="n">
        <f aca="false">VLOOKUP(B960,'CDHU - 184'!$A$9:$F$4092,6,0)</f>
        <v>267.36</v>
      </c>
      <c r="H960" s="137" t="n">
        <f aca="false">ROUND(G960*F960,2)</f>
        <v>794.06</v>
      </c>
      <c r="I960" s="138" t="n">
        <f aca="false">H960/$H$1227</f>
        <v>0.00013990939855965</v>
      </c>
    </row>
    <row r="961" s="139" customFormat="true" ht="33" hidden="false" customHeight="true" outlineLevel="1" collapsed="false">
      <c r="A961" s="131" t="s">
        <v>32059</v>
      </c>
      <c r="B961" s="132" t="s">
        <v>2257</v>
      </c>
      <c r="C961" s="133" t="s">
        <v>30473</v>
      </c>
      <c r="D961" s="134" t="s">
        <v>32060</v>
      </c>
      <c r="E961" s="135" t="s">
        <v>30263</v>
      </c>
      <c r="F961" s="140" t="n">
        <v>7.92</v>
      </c>
      <c r="G961" s="136" t="n">
        <f aca="false">VLOOKUP(B961,'CDHU - 184'!$A$9:$F$4092,6,0)</f>
        <v>376.42</v>
      </c>
      <c r="H961" s="137" t="n">
        <f aca="false">ROUND(G961*F961,2)</f>
        <v>2981.25</v>
      </c>
      <c r="I961" s="138" t="n">
        <f aca="false">H961/$H$1227</f>
        <v>0.000525281331959745</v>
      </c>
    </row>
    <row r="962" s="139" customFormat="true" ht="33" hidden="false" customHeight="true" outlineLevel="1" collapsed="false">
      <c r="A962" s="131" t="s">
        <v>32061</v>
      </c>
      <c r="B962" s="132" t="n">
        <v>138072</v>
      </c>
      <c r="C962" s="133" t="s">
        <v>30635</v>
      </c>
      <c r="D962" s="134" t="s">
        <v>32062</v>
      </c>
      <c r="E962" s="135" t="s">
        <v>30263</v>
      </c>
      <c r="F962" s="140" t="n">
        <v>16.83</v>
      </c>
      <c r="G962" s="136" t="n">
        <f aca="false">VLOOKUP(B962,'Custos Unit EDIF SDes JUL21'!$A$1:$D$2661,4,0)</f>
        <v>49.21</v>
      </c>
      <c r="H962" s="137" t="n">
        <f aca="false">ROUND(G962*F962,2)</f>
        <v>828.2</v>
      </c>
      <c r="I962" s="138" t="n">
        <f aca="false">H962/$H$1227</f>
        <v>0.000145924695724633</v>
      </c>
    </row>
    <row r="963" s="139" customFormat="true" ht="33" hidden="false" customHeight="true" outlineLevel="1" collapsed="false">
      <c r="A963" s="131" t="s">
        <v>32063</v>
      </c>
      <c r="B963" s="132" t="s">
        <v>12555</v>
      </c>
      <c r="C963" s="133" t="s">
        <v>30261</v>
      </c>
      <c r="D963" s="134" t="s">
        <v>32064</v>
      </c>
      <c r="E963" s="135" t="s">
        <v>30266</v>
      </c>
      <c r="F963" s="140" t="n">
        <v>33.66</v>
      </c>
      <c r="G963" s="136" t="n">
        <f aca="false">VLOOKUP(B963,'TABELA 10-2021'!$A$2:$F$3190,6,0)</f>
        <v>41.91</v>
      </c>
      <c r="H963" s="137" t="n">
        <f aca="false">ROUND(G963*F963,2)</f>
        <v>1410.69</v>
      </c>
      <c r="I963" s="138" t="n">
        <f aca="false">H963/$H$1227</f>
        <v>0.000248556518971</v>
      </c>
    </row>
    <row r="964" s="139" customFormat="true" ht="33" hidden="false" customHeight="true" outlineLevel="1" collapsed="false">
      <c r="A964" s="131" t="s">
        <v>32065</v>
      </c>
      <c r="B964" s="132" t="s">
        <v>12569</v>
      </c>
      <c r="C964" s="133" t="s">
        <v>30261</v>
      </c>
      <c r="D964" s="134" t="s">
        <v>32066</v>
      </c>
      <c r="E964" s="135" t="s">
        <v>30266</v>
      </c>
      <c r="F964" s="140" t="n">
        <v>5.94</v>
      </c>
      <c r="G964" s="136" t="n">
        <f aca="false">VLOOKUP(B964,'TABELA 10-2021'!$A$2:$F$3190,6,0)</f>
        <v>19.16</v>
      </c>
      <c r="H964" s="137" t="n">
        <f aca="false">ROUND(G964*F964,2)</f>
        <v>113.81</v>
      </c>
      <c r="I964" s="138" t="n">
        <f aca="false">H964/$H$1227</f>
        <v>2.00527524999039E-005</v>
      </c>
    </row>
    <row r="965" s="139" customFormat="true" ht="33" hidden="false" customHeight="true" outlineLevel="1" collapsed="false">
      <c r="A965" s="131" t="s">
        <v>32067</v>
      </c>
      <c r="B965" s="132" t="s">
        <v>12571</v>
      </c>
      <c r="C965" s="133" t="s">
        <v>30261</v>
      </c>
      <c r="D965" s="134" t="s">
        <v>32068</v>
      </c>
      <c r="E965" s="135" t="s">
        <v>30266</v>
      </c>
      <c r="F965" s="140" t="n">
        <v>5.94</v>
      </c>
      <c r="G965" s="136" t="n">
        <f aca="false">VLOOKUP(B965,'TABELA 10-2021'!$A$2:$F$3190,6,0)</f>
        <v>19.76</v>
      </c>
      <c r="H965" s="137" t="n">
        <f aca="false">ROUND(G965*F965,2)</f>
        <v>117.37</v>
      </c>
      <c r="I965" s="138" t="n">
        <f aca="false">H965/$H$1227</f>
        <v>2.06800066858248E-005</v>
      </c>
    </row>
    <row r="966" s="139" customFormat="true" ht="33" hidden="false" customHeight="true" outlineLevel="1" collapsed="false">
      <c r="A966" s="131" t="s">
        <v>32069</v>
      </c>
      <c r="B966" s="132" t="s">
        <v>12573</v>
      </c>
      <c r="C966" s="133" t="s">
        <v>30261</v>
      </c>
      <c r="D966" s="134" t="s">
        <v>32070</v>
      </c>
      <c r="E966" s="135" t="s">
        <v>30266</v>
      </c>
      <c r="F966" s="140" t="n">
        <v>5.94</v>
      </c>
      <c r="G966" s="136" t="n">
        <f aca="false">VLOOKUP(B966,'TABELA 10-2021'!$A$2:$F$3190,6,0)</f>
        <v>19.67</v>
      </c>
      <c r="H966" s="137" t="n">
        <f aca="false">ROUND(G966*F966,2)</f>
        <v>116.84</v>
      </c>
      <c r="I966" s="138" t="n">
        <f aca="false">H966/$H$1227</f>
        <v>2.05866233379209E-005</v>
      </c>
    </row>
    <row r="967" s="139" customFormat="true" ht="33" hidden="false" customHeight="true" outlineLevel="1" collapsed="false">
      <c r="A967" s="131" t="s">
        <v>32071</v>
      </c>
      <c r="B967" s="132" t="s">
        <v>12575</v>
      </c>
      <c r="C967" s="133" t="s">
        <v>30261</v>
      </c>
      <c r="D967" s="134" t="s">
        <v>32072</v>
      </c>
      <c r="E967" s="135" t="s">
        <v>30266</v>
      </c>
      <c r="F967" s="140" t="n">
        <v>5.94</v>
      </c>
      <c r="G967" s="136" t="n">
        <f aca="false">VLOOKUP(B967,'TABELA 10-2021'!$A$2:$F$3190,6,0)</f>
        <v>32.26</v>
      </c>
      <c r="H967" s="137" t="n">
        <f aca="false">ROUND(G967*F967,2)</f>
        <v>191.62</v>
      </c>
      <c r="I967" s="138" t="n">
        <f aca="false">H967/$H$1227</f>
        <v>3.37624851421808E-005</v>
      </c>
    </row>
    <row r="968" s="139" customFormat="true" ht="33" hidden="false" customHeight="true" outlineLevel="1" collapsed="false">
      <c r="A968" s="131" t="s">
        <v>32073</v>
      </c>
      <c r="B968" s="132" t="s">
        <v>12611</v>
      </c>
      <c r="C968" s="133" t="s">
        <v>30261</v>
      </c>
      <c r="D968" s="134" t="s">
        <v>32074</v>
      </c>
      <c r="E968" s="135" t="s">
        <v>30266</v>
      </c>
      <c r="F968" s="140" t="n">
        <v>68.31</v>
      </c>
      <c r="G968" s="136" t="n">
        <f aca="false">VLOOKUP(B968,'TABELA 10-2021'!$A$2:$F$3190,6,0)</f>
        <v>11.12</v>
      </c>
      <c r="H968" s="137" t="n">
        <f aca="false">ROUND(G968*F968,2)</f>
        <v>759.61</v>
      </c>
      <c r="I968" s="138" t="n">
        <f aca="false">H968/$H$1227</f>
        <v>0.000133839480945893</v>
      </c>
    </row>
    <row r="969" s="139" customFormat="true" ht="33" hidden="false" customHeight="true" outlineLevel="1" collapsed="false">
      <c r="A969" s="131" t="s">
        <v>32075</v>
      </c>
      <c r="B969" s="144" t="n">
        <v>101735</v>
      </c>
      <c r="C969" s="133" t="s">
        <v>32076</v>
      </c>
      <c r="D969" s="134" t="s">
        <v>32077</v>
      </c>
      <c r="E969" s="135" t="s">
        <v>30263</v>
      </c>
      <c r="F969" s="140" t="n">
        <v>37.62</v>
      </c>
      <c r="G969" s="136" t="str">
        <f aca="false">VLOOKUP(B969,planilhanull!$G$7:$K$7205,5,0)</f>
        <v>398,20</v>
      </c>
      <c r="H969" s="137" t="n">
        <f aca="false">ROUND(G969*F969,2)</f>
        <v>14980.28</v>
      </c>
      <c r="I969" s="138" t="n">
        <f aca="false">H969/$H$1227</f>
        <v>0.00263945037535595</v>
      </c>
    </row>
    <row r="970" s="130" customFormat="true" ht="33" hidden="false" customHeight="true" outlineLevel="1" collapsed="false">
      <c r="A970" s="123" t="s">
        <v>32078</v>
      </c>
      <c r="B970" s="124"/>
      <c r="C970" s="141" t="s">
        <v>30258</v>
      </c>
      <c r="D970" s="126" t="s">
        <v>32079</v>
      </c>
      <c r="E970" s="127" t="n">
        <f aca="false">SUM(H971:H978)</f>
        <v>7349.97</v>
      </c>
      <c r="F970" s="127"/>
      <c r="G970" s="128"/>
      <c r="H970" s="128"/>
      <c r="I970" s="129" t="n">
        <f aca="false">E970/$H$1227</f>
        <v>0.00129502793508232</v>
      </c>
    </row>
    <row r="971" s="139" customFormat="true" ht="33" hidden="false" customHeight="true" outlineLevel="1" collapsed="false">
      <c r="A971" s="131" t="s">
        <v>32080</v>
      </c>
      <c r="B971" s="132" t="s">
        <v>12613</v>
      </c>
      <c r="C971" s="133" t="s">
        <v>30261</v>
      </c>
      <c r="D971" s="134" t="s">
        <v>32081</v>
      </c>
      <c r="E971" s="135" t="s">
        <v>30266</v>
      </c>
      <c r="F971" s="140" t="n">
        <v>12.87</v>
      </c>
      <c r="G971" s="136" t="n">
        <f aca="false">VLOOKUP(B971,'TABELA 10-2021'!$A$2:$F$3190,6,0)</f>
        <v>19.26</v>
      </c>
      <c r="H971" s="137" t="n">
        <f aca="false">ROUND(G971*F971,2)</f>
        <v>247.88</v>
      </c>
      <c r="I971" s="138" t="n">
        <f aca="false">H971/$H$1227</f>
        <v>4.36752156196836E-005</v>
      </c>
    </row>
    <row r="972" s="139" customFormat="true" ht="33" hidden="false" customHeight="true" outlineLevel="1" collapsed="false">
      <c r="A972" s="131" t="s">
        <v>32082</v>
      </c>
      <c r="B972" s="132" t="s">
        <v>12623</v>
      </c>
      <c r="C972" s="133" t="s">
        <v>30261</v>
      </c>
      <c r="D972" s="134" t="s">
        <v>32083</v>
      </c>
      <c r="E972" s="135" t="s">
        <v>30266</v>
      </c>
      <c r="F972" s="140" t="n">
        <v>25.74</v>
      </c>
      <c r="G972" s="136" t="n">
        <f aca="false">VLOOKUP(B972,'TABELA 10-2021'!$A$2:$F$3190,6,0)</f>
        <v>100.75</v>
      </c>
      <c r="H972" s="137" t="n">
        <f aca="false">ROUND(G972*F972,2)</f>
        <v>2593.31</v>
      </c>
      <c r="I972" s="138" t="n">
        <f aca="false">H972/$H$1227</f>
        <v>0.000456928245193971</v>
      </c>
    </row>
    <row r="973" s="139" customFormat="true" ht="33" hidden="false" customHeight="true" outlineLevel="1" collapsed="false">
      <c r="A973" s="131" t="s">
        <v>32084</v>
      </c>
      <c r="B973" s="132" t="s">
        <v>12625</v>
      </c>
      <c r="C973" s="133" t="s">
        <v>30261</v>
      </c>
      <c r="D973" s="134" t="s">
        <v>32085</v>
      </c>
      <c r="E973" s="135" t="s">
        <v>30266</v>
      </c>
      <c r="F973" s="140" t="n">
        <v>5.94</v>
      </c>
      <c r="G973" s="136" t="n">
        <f aca="false">VLOOKUP(B973,'TABELA 10-2021'!$A$2:$F$3190,6,0)</f>
        <v>130.5</v>
      </c>
      <c r="H973" s="137" t="n">
        <f aca="false">ROUND(G973*F973,2)</f>
        <v>775.17</v>
      </c>
      <c r="I973" s="138" t="n">
        <f aca="false">H973/$H$1227</f>
        <v>0.000136581075084356</v>
      </c>
    </row>
    <row r="974" s="139" customFormat="true" ht="33" hidden="false" customHeight="true" outlineLevel="1" collapsed="false">
      <c r="A974" s="131" t="s">
        <v>32086</v>
      </c>
      <c r="B974" s="132" t="s">
        <v>12627</v>
      </c>
      <c r="C974" s="133" t="s">
        <v>30261</v>
      </c>
      <c r="D974" s="134" t="s">
        <v>32087</v>
      </c>
      <c r="E974" s="135" t="s">
        <v>30266</v>
      </c>
      <c r="F974" s="140" t="n">
        <v>5.94</v>
      </c>
      <c r="G974" s="136" t="n">
        <f aca="false">VLOOKUP(B974,'TABELA 10-2021'!$A$2:$F$3190,6,0)</f>
        <v>139.14</v>
      </c>
      <c r="H974" s="137" t="n">
        <f aca="false">ROUND(G974*F974,2)</f>
        <v>826.49</v>
      </c>
      <c r="I974" s="138" t="n">
        <f aca="false">H974/$H$1227</f>
        <v>0.000145623402281395</v>
      </c>
    </row>
    <row r="975" s="139" customFormat="true" ht="33" hidden="false" customHeight="true" outlineLevel="1" collapsed="false">
      <c r="A975" s="131" t="s">
        <v>32088</v>
      </c>
      <c r="B975" s="132" t="s">
        <v>12629</v>
      </c>
      <c r="C975" s="133" t="s">
        <v>30261</v>
      </c>
      <c r="D975" s="134" t="s">
        <v>32089</v>
      </c>
      <c r="E975" s="135" t="s">
        <v>30266</v>
      </c>
      <c r="F975" s="140" t="n">
        <v>5.94</v>
      </c>
      <c r="G975" s="136" t="n">
        <f aca="false">VLOOKUP(B975,'TABELA 10-2021'!$A$2:$F$3190,6,0)</f>
        <v>168.91</v>
      </c>
      <c r="H975" s="137" t="n">
        <f aca="false">ROUND(G975*F975,2)</f>
        <v>1003.33</v>
      </c>
      <c r="I975" s="138" t="n">
        <f aca="false">H975/$H$1227</f>
        <v>0.000176781725382028</v>
      </c>
    </row>
    <row r="976" s="139" customFormat="true" ht="33" hidden="false" customHeight="true" outlineLevel="1" collapsed="false">
      <c r="A976" s="131" t="s">
        <v>32090</v>
      </c>
      <c r="B976" s="132" t="s">
        <v>12631</v>
      </c>
      <c r="C976" s="133" t="s">
        <v>30261</v>
      </c>
      <c r="D976" s="134" t="s">
        <v>32091</v>
      </c>
      <c r="E976" s="135" t="s">
        <v>30266</v>
      </c>
      <c r="F976" s="140" t="n">
        <v>5.94</v>
      </c>
      <c r="G976" s="136" t="n">
        <f aca="false">VLOOKUP(B976,'TABELA 10-2021'!$A$2:$F$3190,6,0)</f>
        <v>177.42</v>
      </c>
      <c r="H976" s="137" t="n">
        <f aca="false">ROUND(G976*F976,2)</f>
        <v>1053.87</v>
      </c>
      <c r="I976" s="138" t="n">
        <f aca="false">H976/$H$1227</f>
        <v>0.000185686620482152</v>
      </c>
    </row>
    <row r="977" s="139" customFormat="true" ht="33" hidden="false" customHeight="true" outlineLevel="1" collapsed="false">
      <c r="A977" s="131" t="s">
        <v>32092</v>
      </c>
      <c r="B977" s="132" t="s">
        <v>12633</v>
      </c>
      <c r="C977" s="133" t="s">
        <v>30261</v>
      </c>
      <c r="D977" s="134" t="s">
        <v>32093</v>
      </c>
      <c r="E977" s="135" t="s">
        <v>30266</v>
      </c>
      <c r="F977" s="140" t="n">
        <v>1.98</v>
      </c>
      <c r="G977" s="136" t="n">
        <f aca="false">VLOOKUP(B977,'TABELA 10-2021'!$A$2:$F$3190,6,0)</f>
        <v>207.19</v>
      </c>
      <c r="H977" s="137" t="n">
        <f aca="false">ROUND(G977*F977,2)</f>
        <v>410.24</v>
      </c>
      <c r="I977" s="138" t="n">
        <f aca="false">H977/$H$1227</f>
        <v>7.22822351775819E-005</v>
      </c>
    </row>
    <row r="978" s="139" customFormat="true" ht="33" hidden="false" customHeight="true" outlineLevel="1" collapsed="false">
      <c r="A978" s="131" t="s">
        <v>32094</v>
      </c>
      <c r="B978" s="132" t="s">
        <v>12637</v>
      </c>
      <c r="C978" s="133" t="s">
        <v>30261</v>
      </c>
      <c r="D978" s="134" t="s">
        <v>32095</v>
      </c>
      <c r="E978" s="135" t="s">
        <v>30266</v>
      </c>
      <c r="F978" s="140" t="n">
        <v>5.94</v>
      </c>
      <c r="G978" s="136" t="n">
        <f aca="false">VLOOKUP(B978,'TABELA 10-2021'!$A$2:$F$3190,6,0)</f>
        <v>74.02</v>
      </c>
      <c r="H978" s="137" t="n">
        <f aca="false">ROUND(G978*F978,2)</f>
        <v>439.68</v>
      </c>
      <c r="I978" s="138" t="n">
        <f aca="false">H978/$H$1227</f>
        <v>7.74694158611525E-005</v>
      </c>
    </row>
    <row r="979" s="130" customFormat="true" ht="33" hidden="false" customHeight="true" outlineLevel="1" collapsed="false">
      <c r="A979" s="123" t="s">
        <v>32096</v>
      </c>
      <c r="B979" s="124"/>
      <c r="C979" s="141"/>
      <c r="D979" s="126" t="s">
        <v>14513</v>
      </c>
      <c r="E979" s="127" t="n">
        <f aca="false">SUM(H980:H990)</f>
        <v>23758.54</v>
      </c>
      <c r="F979" s="127"/>
      <c r="G979" s="128"/>
      <c r="H979" s="128"/>
      <c r="I979" s="129" t="n">
        <f aca="false">E979/$H$1227</f>
        <v>0.00418613586133967</v>
      </c>
    </row>
    <row r="980" s="139" customFormat="true" ht="33" hidden="false" customHeight="true" outlineLevel="1" collapsed="false">
      <c r="A980" s="131" t="s">
        <v>32097</v>
      </c>
      <c r="B980" s="132" t="s">
        <v>12641</v>
      </c>
      <c r="C980" s="133" t="s">
        <v>30261</v>
      </c>
      <c r="D980" s="134" t="s">
        <v>32098</v>
      </c>
      <c r="E980" s="135" t="s">
        <v>30286</v>
      </c>
      <c r="F980" s="135" t="n">
        <v>63.36</v>
      </c>
      <c r="G980" s="136" t="n">
        <f aca="false">VLOOKUP(B980,'TABELA 10-2021'!$A$2:$F$3190,6,0)</f>
        <v>206.4</v>
      </c>
      <c r="H980" s="137" t="n">
        <f aca="false">ROUND(G980*F980,2)</f>
        <v>13077.5</v>
      </c>
      <c r="I980" s="138" t="n">
        <f aca="false">H980/$H$1227</f>
        <v>0.00230419006078107</v>
      </c>
    </row>
    <row r="981" s="139" customFormat="true" ht="33" hidden="false" customHeight="true" outlineLevel="1" collapsed="false">
      <c r="A981" s="131" t="s">
        <v>32099</v>
      </c>
      <c r="B981" s="132" t="s">
        <v>12643</v>
      </c>
      <c r="C981" s="133" t="s">
        <v>30261</v>
      </c>
      <c r="D981" s="134" t="s">
        <v>32100</v>
      </c>
      <c r="E981" s="135" t="s">
        <v>30263</v>
      </c>
      <c r="F981" s="140" t="n">
        <v>316.8</v>
      </c>
      <c r="G981" s="136" t="n">
        <f aca="false">VLOOKUP(B981,'TABELA 10-2021'!$A$2:$F$3190,6,0)</f>
        <v>24.96</v>
      </c>
      <c r="H981" s="137" t="n">
        <f aca="false">ROUND(G981*F981,2)</f>
        <v>7907.33</v>
      </c>
      <c r="I981" s="138" t="n">
        <f aca="false">H981/$H$1227</f>
        <v>0.00139323197807807</v>
      </c>
    </row>
    <row r="982" s="139" customFormat="true" ht="33" hidden="false" customHeight="true" outlineLevel="1" collapsed="false">
      <c r="A982" s="131" t="s">
        <v>32101</v>
      </c>
      <c r="B982" s="132" t="s">
        <v>12645</v>
      </c>
      <c r="C982" s="133" t="s">
        <v>30261</v>
      </c>
      <c r="D982" s="134" t="s">
        <v>32102</v>
      </c>
      <c r="E982" s="135" t="s">
        <v>30263</v>
      </c>
      <c r="F982" s="140" t="n">
        <v>53.46</v>
      </c>
      <c r="G982" s="136" t="n">
        <f aca="false">VLOOKUP(B982,'TABELA 10-2021'!$A$2:$F$3190,6,0)</f>
        <v>17.8</v>
      </c>
      <c r="H982" s="137" t="n">
        <f aca="false">ROUND(G982*F982,2)</f>
        <v>951.59</v>
      </c>
      <c r="I982" s="138" t="n">
        <f aca="false">H982/$H$1227</f>
        <v>0.00016766539628665</v>
      </c>
    </row>
    <row r="983" s="139" customFormat="true" ht="33" hidden="false" customHeight="true" outlineLevel="1" collapsed="false">
      <c r="A983" s="131" t="s">
        <v>32103</v>
      </c>
      <c r="B983" s="132" t="s">
        <v>12647</v>
      </c>
      <c r="C983" s="133" t="s">
        <v>30261</v>
      </c>
      <c r="D983" s="134" t="s">
        <v>32104</v>
      </c>
      <c r="E983" s="135" t="s">
        <v>30263</v>
      </c>
      <c r="F983" s="140" t="n">
        <v>34.65</v>
      </c>
      <c r="G983" s="136" t="n">
        <f aca="false">VLOOKUP(B983,'TABELA 10-2021'!$A$2:$F$3190,6,0)</f>
        <v>16.02</v>
      </c>
      <c r="H983" s="137" t="n">
        <f aca="false">ROUND(G983*F983,2)</f>
        <v>555.09</v>
      </c>
      <c r="I983" s="138" t="n">
        <f aca="false">H983/$H$1227</f>
        <v>9.78040803547287E-005</v>
      </c>
    </row>
    <row r="984" s="139" customFormat="true" ht="33" hidden="false" customHeight="true" outlineLevel="1" collapsed="false">
      <c r="A984" s="131" t="s">
        <v>32105</v>
      </c>
      <c r="B984" s="132" t="s">
        <v>12649</v>
      </c>
      <c r="C984" s="133" t="s">
        <v>30261</v>
      </c>
      <c r="D984" s="134" t="s">
        <v>32106</v>
      </c>
      <c r="E984" s="135" t="s">
        <v>30263</v>
      </c>
      <c r="F984" s="140" t="n">
        <v>17.82</v>
      </c>
      <c r="G984" s="136" t="n">
        <f aca="false">VLOOKUP(B984,'TABELA 10-2021'!$A$2:$F$3190,6,0)</f>
        <v>8.01</v>
      </c>
      <c r="H984" s="137" t="n">
        <f aca="false">ROUND(G984*F984,2)</f>
        <v>142.74</v>
      </c>
      <c r="I984" s="138" t="n">
        <f aca="false">H984/$H$1227</f>
        <v>2.51500737354915E-005</v>
      </c>
    </row>
    <row r="985" s="139" customFormat="true" ht="33" hidden="false" customHeight="true" outlineLevel="1" collapsed="false">
      <c r="A985" s="131" t="s">
        <v>32107</v>
      </c>
      <c r="B985" s="132" t="s">
        <v>12651</v>
      </c>
      <c r="C985" s="133" t="s">
        <v>30261</v>
      </c>
      <c r="D985" s="134" t="s">
        <v>32108</v>
      </c>
      <c r="E985" s="135" t="s">
        <v>30263</v>
      </c>
      <c r="F985" s="140" t="n">
        <v>33.66</v>
      </c>
      <c r="G985" s="136" t="n">
        <f aca="false">VLOOKUP(B985,'TABELA 10-2021'!$A$2:$F$3190,6,0)</f>
        <v>6.34</v>
      </c>
      <c r="H985" s="137" t="n">
        <f aca="false">ROUND(G985*F985,2)</f>
        <v>213.4</v>
      </c>
      <c r="I985" s="138" t="n">
        <f aca="false">H985/$H$1227</f>
        <v>3.76000121560452E-005</v>
      </c>
    </row>
    <row r="986" s="139" customFormat="true" ht="33" hidden="false" customHeight="true" outlineLevel="1" collapsed="false">
      <c r="A986" s="131" t="s">
        <v>32109</v>
      </c>
      <c r="B986" s="132" t="s">
        <v>12653</v>
      </c>
      <c r="C986" s="133" t="s">
        <v>30261</v>
      </c>
      <c r="D986" s="134" t="s">
        <v>32110</v>
      </c>
      <c r="E986" s="135" t="s">
        <v>30263</v>
      </c>
      <c r="F986" s="140" t="n">
        <v>26.73</v>
      </c>
      <c r="G986" s="136" t="n">
        <f aca="false">VLOOKUP(B986,'TABELA 10-2021'!$A$2:$F$3190,6,0)</f>
        <v>7.93</v>
      </c>
      <c r="H986" s="137" t="n">
        <f aca="false">ROUND(G986*F986,2)</f>
        <v>211.97</v>
      </c>
      <c r="I986" s="138" t="n">
        <f aca="false">H986/$H$1227</f>
        <v>3.73480533117005E-005</v>
      </c>
    </row>
    <row r="987" s="139" customFormat="true" ht="33" hidden="false" customHeight="true" outlineLevel="1" collapsed="false">
      <c r="A987" s="131" t="s">
        <v>32111</v>
      </c>
      <c r="B987" s="132" t="s">
        <v>12655</v>
      </c>
      <c r="C987" s="133" t="s">
        <v>30261</v>
      </c>
      <c r="D987" s="134" t="s">
        <v>32112</v>
      </c>
      <c r="E987" s="135" t="s">
        <v>30266</v>
      </c>
      <c r="F987" s="140" t="n">
        <v>316.8</v>
      </c>
      <c r="G987" s="136" t="n">
        <f aca="false">VLOOKUP(B987,'TABELA 10-2021'!$A$2:$F$3190,6,0)</f>
        <v>1.9</v>
      </c>
      <c r="H987" s="137" t="n">
        <f aca="false">ROUND(G987*F987,2)</f>
        <v>601.92</v>
      </c>
      <c r="I987" s="138" t="n">
        <f aca="false">H987/$H$1227</f>
        <v>0.000106055292019525</v>
      </c>
    </row>
    <row r="988" s="139" customFormat="true" ht="33" hidden="false" customHeight="true" outlineLevel="1" collapsed="false">
      <c r="A988" s="131" t="s">
        <v>32113</v>
      </c>
      <c r="B988" s="132" t="s">
        <v>12657</v>
      </c>
      <c r="C988" s="133" t="s">
        <v>30261</v>
      </c>
      <c r="D988" s="134" t="s">
        <v>32114</v>
      </c>
      <c r="E988" s="135" t="s">
        <v>30266</v>
      </c>
      <c r="F988" s="140" t="n">
        <v>25.74</v>
      </c>
      <c r="G988" s="136" t="n">
        <f aca="false">VLOOKUP(B988,'TABELA 10-2021'!$A$2:$F$3190,6,0)</f>
        <v>2.38</v>
      </c>
      <c r="H988" s="137" t="n">
        <f aca="false">ROUND(G988*F988,2)</f>
        <v>61.26</v>
      </c>
      <c r="I988" s="138" t="n">
        <f aca="false">H988/$H$1227</f>
        <v>1.07937054577288E-005</v>
      </c>
    </row>
    <row r="989" s="139" customFormat="true" ht="33" hidden="false" customHeight="true" outlineLevel="1" collapsed="false">
      <c r="A989" s="131" t="s">
        <v>32115</v>
      </c>
      <c r="B989" s="132" t="s">
        <v>12659</v>
      </c>
      <c r="C989" s="133" t="s">
        <v>30261</v>
      </c>
      <c r="D989" s="134" t="s">
        <v>32116</v>
      </c>
      <c r="E989" s="135" t="s">
        <v>30266</v>
      </c>
      <c r="F989" s="140" t="n">
        <v>5.94</v>
      </c>
      <c r="G989" s="136" t="n">
        <f aca="false">VLOOKUP(B989,'TABELA 10-2021'!$A$2:$F$3190,6,0)</f>
        <v>1.9</v>
      </c>
      <c r="H989" s="137" t="n">
        <f aca="false">ROUND(G989*F989,2)</f>
        <v>11.29</v>
      </c>
      <c r="I989" s="138" t="n">
        <f aca="false">H989/$H$1227</f>
        <v>1.98924150535028E-006</v>
      </c>
    </row>
    <row r="990" s="139" customFormat="true" ht="33" hidden="false" customHeight="true" outlineLevel="1" collapsed="false">
      <c r="A990" s="131" t="s">
        <v>32117</v>
      </c>
      <c r="B990" s="132" t="s">
        <v>12661</v>
      </c>
      <c r="C990" s="133" t="s">
        <v>30261</v>
      </c>
      <c r="D990" s="134" t="s">
        <v>32118</v>
      </c>
      <c r="E990" s="135" t="s">
        <v>30266</v>
      </c>
      <c r="F990" s="140" t="n">
        <v>12.87</v>
      </c>
      <c r="G990" s="136" t="n">
        <f aca="false">VLOOKUP(B990,'TABELA 10-2021'!$A$2:$F$3190,6,0)</f>
        <v>1.9</v>
      </c>
      <c r="H990" s="137" t="n">
        <f aca="false">ROUND(G990*F990,2)</f>
        <v>24.45</v>
      </c>
      <c r="I990" s="138" t="n">
        <f aca="false">H990/$H$1227</f>
        <v>4.30796765330508E-006</v>
      </c>
    </row>
    <row r="991" s="130" customFormat="true" ht="33" hidden="false" customHeight="true" outlineLevel="1" collapsed="false">
      <c r="A991" s="123" t="s">
        <v>32119</v>
      </c>
      <c r="B991" s="124"/>
      <c r="C991" s="141"/>
      <c r="D991" s="126" t="s">
        <v>32120</v>
      </c>
      <c r="E991" s="127" t="n">
        <f aca="false">SUM(H992:H1008)</f>
        <v>9017.64</v>
      </c>
      <c r="F991" s="127"/>
      <c r="G991" s="128"/>
      <c r="H991" s="128"/>
      <c r="I991" s="129" t="n">
        <f aca="false">E991/$H$1227</f>
        <v>0.00158886304413702</v>
      </c>
    </row>
    <row r="992" s="139" customFormat="true" ht="33" hidden="false" customHeight="true" outlineLevel="1" collapsed="false">
      <c r="A992" s="131" t="s">
        <v>32121</v>
      </c>
      <c r="B992" s="132" t="s">
        <v>12707</v>
      </c>
      <c r="C992" s="133" t="s">
        <v>30261</v>
      </c>
      <c r="D992" s="134" t="s">
        <v>32122</v>
      </c>
      <c r="E992" s="135" t="s">
        <v>30263</v>
      </c>
      <c r="F992" s="135" t="n">
        <v>5.94</v>
      </c>
      <c r="G992" s="136" t="n">
        <f aca="false">VLOOKUP(B992,'TABELA 10-2021'!$A$2:$F$3190,6,0)</f>
        <v>11.48</v>
      </c>
      <c r="H992" s="137" t="n">
        <f aca="false">ROUND(G992*F992,2)</f>
        <v>68.19</v>
      </c>
      <c r="I992" s="138" t="n">
        <f aca="false">H992/$H$1227</f>
        <v>1.2014736780322E-005</v>
      </c>
    </row>
    <row r="993" s="139" customFormat="true" ht="33" hidden="false" customHeight="true" outlineLevel="1" collapsed="false">
      <c r="A993" s="131" t="s">
        <v>32123</v>
      </c>
      <c r="B993" s="132" t="s">
        <v>12709</v>
      </c>
      <c r="C993" s="133" t="s">
        <v>30261</v>
      </c>
      <c r="D993" s="134" t="s">
        <v>32124</v>
      </c>
      <c r="E993" s="135" t="s">
        <v>30266</v>
      </c>
      <c r="F993" s="140" t="n">
        <v>5.94</v>
      </c>
      <c r="G993" s="136" t="n">
        <f aca="false">VLOOKUP(B993,'TABELA 10-2021'!$A$2:$F$3190,6,0)</f>
        <v>100.12</v>
      </c>
      <c r="H993" s="137" t="n">
        <f aca="false">ROUND(G993*F993,2)</f>
        <v>594.71</v>
      </c>
      <c r="I993" s="138" t="n">
        <f aca="false">H993/$H$1227</f>
        <v>0.000104784926098039</v>
      </c>
    </row>
    <row r="994" s="139" customFormat="true" ht="33" hidden="false" customHeight="true" outlineLevel="1" collapsed="false">
      <c r="A994" s="131" t="s">
        <v>32125</v>
      </c>
      <c r="B994" s="132" t="s">
        <v>12710</v>
      </c>
      <c r="C994" s="133" t="s">
        <v>30261</v>
      </c>
      <c r="D994" s="134" t="s">
        <v>32126</v>
      </c>
      <c r="E994" s="135" t="s">
        <v>30263</v>
      </c>
      <c r="F994" s="140" t="n">
        <v>23.76</v>
      </c>
      <c r="G994" s="136" t="n">
        <f aca="false">VLOOKUP(B994,'TABELA 10-2021'!$A$2:$F$3190,6,0)</f>
        <v>8.7</v>
      </c>
      <c r="H994" s="137" t="n">
        <f aca="false">ROUND(G994*F994,2)</f>
        <v>206.71</v>
      </c>
      <c r="I994" s="138" t="n">
        <f aca="false">H994/$H$1227</f>
        <v>3.64212676325028E-005</v>
      </c>
    </row>
    <row r="995" s="139" customFormat="true" ht="33" hidden="false" customHeight="true" outlineLevel="1" collapsed="false">
      <c r="A995" s="131" t="s">
        <v>32127</v>
      </c>
      <c r="B995" s="132" t="s">
        <v>12712</v>
      </c>
      <c r="C995" s="133" t="s">
        <v>30261</v>
      </c>
      <c r="D995" s="134" t="s">
        <v>32128</v>
      </c>
      <c r="E995" s="135" t="s">
        <v>30263</v>
      </c>
      <c r="F995" s="140" t="n">
        <v>11.88</v>
      </c>
      <c r="G995" s="136" t="n">
        <f aca="false">VLOOKUP(B995,'TABELA 10-2021'!$A$2:$F$3190,6,0)</f>
        <v>22.26</v>
      </c>
      <c r="H995" s="137" t="n">
        <f aca="false">ROUND(G995*F995,2)</f>
        <v>264.45</v>
      </c>
      <c r="I995" s="138" t="n">
        <f aca="false">H995/$H$1227</f>
        <v>4.65947667041525E-005</v>
      </c>
    </row>
    <row r="996" s="139" customFormat="true" ht="33" hidden="false" customHeight="true" outlineLevel="1" collapsed="false">
      <c r="A996" s="131" t="s">
        <v>32129</v>
      </c>
      <c r="B996" s="132" t="s">
        <v>12718</v>
      </c>
      <c r="C996" s="133" t="s">
        <v>30261</v>
      </c>
      <c r="D996" s="134" t="s">
        <v>32130</v>
      </c>
      <c r="E996" s="135" t="s">
        <v>30263</v>
      </c>
      <c r="F996" s="140" t="n">
        <v>5.94</v>
      </c>
      <c r="G996" s="136" t="n">
        <f aca="false">VLOOKUP(B996,'TABELA 10-2021'!$A$2:$F$3190,6,0)</f>
        <v>37.95</v>
      </c>
      <c r="H996" s="137" t="n">
        <f aca="false">ROUND(G996*F996,2)</f>
        <v>225.42</v>
      </c>
      <c r="I996" s="138" t="n">
        <f aca="false">H996/$H$1227</f>
        <v>3.97178760085084E-005</v>
      </c>
    </row>
    <row r="997" s="139" customFormat="true" ht="33" hidden="false" customHeight="true" outlineLevel="1" collapsed="false">
      <c r="A997" s="131" t="s">
        <v>32131</v>
      </c>
      <c r="B997" s="132" t="s">
        <v>12724</v>
      </c>
      <c r="C997" s="133" t="s">
        <v>30261</v>
      </c>
      <c r="D997" s="134" t="s">
        <v>32132</v>
      </c>
      <c r="E997" s="135" t="s">
        <v>30263</v>
      </c>
      <c r="F997" s="140" t="n">
        <v>40.59</v>
      </c>
      <c r="G997" s="136" t="n">
        <f aca="false">VLOOKUP(B997,'TABELA 10-2021'!$A$2:$F$3190,6,0)</f>
        <v>31.64</v>
      </c>
      <c r="H997" s="137" t="n">
        <f aca="false">ROUND(G997*F997,2)</f>
        <v>1284.27</v>
      </c>
      <c r="I997" s="138" t="n">
        <f aca="false">H997/$H$1227</f>
        <v>0.000226281947570966</v>
      </c>
    </row>
    <row r="998" s="139" customFormat="true" ht="33" hidden="false" customHeight="true" outlineLevel="1" collapsed="false">
      <c r="A998" s="131" t="s">
        <v>32133</v>
      </c>
      <c r="B998" s="132" t="s">
        <v>12726</v>
      </c>
      <c r="C998" s="133" t="s">
        <v>30261</v>
      </c>
      <c r="D998" s="134" t="s">
        <v>32134</v>
      </c>
      <c r="E998" s="135" t="s">
        <v>30263</v>
      </c>
      <c r="F998" s="140" t="n">
        <v>26.73</v>
      </c>
      <c r="G998" s="136" t="n">
        <f aca="false">VLOOKUP(B998,'TABELA 10-2021'!$A$2:$F$3190,6,0)</f>
        <v>28.04</v>
      </c>
      <c r="H998" s="137" t="n">
        <f aca="false">ROUND(G998*F998,2)</f>
        <v>749.51</v>
      </c>
      <c r="I998" s="138" t="n">
        <f aca="false">H998/$H$1227</f>
        <v>0.000132059911485836</v>
      </c>
    </row>
    <row r="999" s="139" customFormat="true" ht="33" hidden="false" customHeight="true" outlineLevel="1" collapsed="false">
      <c r="A999" s="131" t="s">
        <v>32135</v>
      </c>
      <c r="B999" s="132" t="s">
        <v>12742</v>
      </c>
      <c r="C999" s="133" t="s">
        <v>30261</v>
      </c>
      <c r="D999" s="134" t="s">
        <v>32136</v>
      </c>
      <c r="E999" s="135" t="s">
        <v>30263</v>
      </c>
      <c r="F999" s="140" t="n">
        <v>26.73</v>
      </c>
      <c r="G999" s="136" t="n">
        <f aca="false">VLOOKUP(B999,'TABELA 10-2021'!$A$2:$F$3190,6,0)</f>
        <v>20.14</v>
      </c>
      <c r="H999" s="137" t="n">
        <f aca="false">ROUND(G999*F999,2)</f>
        <v>538.34</v>
      </c>
      <c r="I999" s="138" t="n">
        <f aca="false">H999/$H$1227</f>
        <v>9.48528141709717E-005</v>
      </c>
    </row>
    <row r="1000" s="139" customFormat="true" ht="33" hidden="false" customHeight="true" outlineLevel="1" collapsed="false">
      <c r="A1000" s="131" t="s">
        <v>32137</v>
      </c>
      <c r="B1000" s="132" t="s">
        <v>12744</v>
      </c>
      <c r="C1000" s="133" t="s">
        <v>30261</v>
      </c>
      <c r="D1000" s="134" t="s">
        <v>32138</v>
      </c>
      <c r="E1000" s="135" t="s">
        <v>30263</v>
      </c>
      <c r="F1000" s="140" t="n">
        <v>12.87</v>
      </c>
      <c r="G1000" s="136" t="n">
        <f aca="false">VLOOKUP(B1000,'TABELA 10-2021'!$A$2:$F$3190,6,0)</f>
        <v>38.26</v>
      </c>
      <c r="H1000" s="137" t="n">
        <f aca="false">ROUND(G1000*F1000,2)</f>
        <v>492.41</v>
      </c>
      <c r="I1000" s="138" t="n">
        <f aca="false">H1000/$H$1227</f>
        <v>8.67601780026157E-005</v>
      </c>
    </row>
    <row r="1001" s="139" customFormat="true" ht="33" hidden="false" customHeight="true" outlineLevel="1" collapsed="false">
      <c r="A1001" s="131" t="s">
        <v>32139</v>
      </c>
      <c r="B1001" s="132" t="s">
        <v>12746</v>
      </c>
      <c r="C1001" s="133" t="s">
        <v>30261</v>
      </c>
      <c r="D1001" s="134" t="s">
        <v>32140</v>
      </c>
      <c r="E1001" s="135" t="s">
        <v>30263</v>
      </c>
      <c r="F1001" s="140" t="n">
        <v>5.94</v>
      </c>
      <c r="G1001" s="136" t="n">
        <f aca="false">VLOOKUP(B1001,'TABELA 10-2021'!$A$2:$F$3190,6,0)</f>
        <v>59.09</v>
      </c>
      <c r="H1001" s="137" t="n">
        <f aca="false">ROUND(G1001*F1001,2)</f>
        <v>350.99</v>
      </c>
      <c r="I1001" s="138" t="n">
        <f aca="false">H1001/$H$1227</f>
        <v>6.18426816619039E-005</v>
      </c>
    </row>
    <row r="1002" s="139" customFormat="true" ht="33" hidden="false" customHeight="true" outlineLevel="1" collapsed="false">
      <c r="A1002" s="131" t="s">
        <v>32141</v>
      </c>
      <c r="B1002" s="132" t="s">
        <v>12748</v>
      </c>
      <c r="C1002" s="133" t="s">
        <v>30261</v>
      </c>
      <c r="D1002" s="134" t="s">
        <v>32142</v>
      </c>
      <c r="E1002" s="135" t="s">
        <v>30263</v>
      </c>
      <c r="F1002" s="140" t="n">
        <v>5.94</v>
      </c>
      <c r="G1002" s="136" t="n">
        <f aca="false">VLOOKUP(B1002,'TABELA 10-2021'!$A$2:$F$3190,6,0)</f>
        <v>61.22</v>
      </c>
      <c r="H1002" s="137" t="n">
        <f aca="false">ROUND(G1002*F1002,2)</f>
        <v>363.65</v>
      </c>
      <c r="I1002" s="138" t="n">
        <f aca="false">H1002/$H$1227</f>
        <v>6.40733103118361E-005</v>
      </c>
    </row>
    <row r="1003" s="139" customFormat="true" ht="33" hidden="false" customHeight="true" outlineLevel="1" collapsed="false">
      <c r="A1003" s="131" t="s">
        <v>32143</v>
      </c>
      <c r="B1003" s="132" t="s">
        <v>12758</v>
      </c>
      <c r="C1003" s="133" t="s">
        <v>30261</v>
      </c>
      <c r="D1003" s="134" t="s">
        <v>32144</v>
      </c>
      <c r="E1003" s="135" t="s">
        <v>30266</v>
      </c>
      <c r="F1003" s="140" t="n">
        <v>12.87</v>
      </c>
      <c r="G1003" s="136" t="n">
        <f aca="false">VLOOKUP(B1003,'TABELA 10-2021'!$A$2:$F$3190,6,0)</f>
        <v>19.8</v>
      </c>
      <c r="H1003" s="137" t="n">
        <f aca="false">ROUND(G1003*F1003,2)</f>
        <v>254.83</v>
      </c>
      <c r="I1003" s="138" t="n">
        <f aca="false">H1003/$H$1227</f>
        <v>4.48997708421977E-005</v>
      </c>
    </row>
    <row r="1004" s="139" customFormat="true" ht="33" hidden="false" customHeight="true" outlineLevel="1" collapsed="false">
      <c r="A1004" s="131" t="s">
        <v>32145</v>
      </c>
      <c r="B1004" s="132" t="s">
        <v>12760</v>
      </c>
      <c r="C1004" s="133" t="s">
        <v>30261</v>
      </c>
      <c r="D1004" s="134" t="s">
        <v>32146</v>
      </c>
      <c r="E1004" s="135" t="s">
        <v>30266</v>
      </c>
      <c r="F1004" s="140" t="n">
        <v>12.87</v>
      </c>
      <c r="G1004" s="136" t="n">
        <f aca="false">VLOOKUP(B1004,'TABELA 10-2021'!$A$2:$F$3190,6,0)</f>
        <v>84.39</v>
      </c>
      <c r="H1004" s="137" t="n">
        <f aca="false">ROUND(G1004*F1004,2)</f>
        <v>1086.1</v>
      </c>
      <c r="I1004" s="138" t="n">
        <f aca="false">H1004/$H$1227</f>
        <v>0.000191365385204689</v>
      </c>
    </row>
    <row r="1005" s="139" customFormat="true" ht="33" hidden="false" customHeight="true" outlineLevel="1" collapsed="false">
      <c r="A1005" s="131" t="s">
        <v>32147</v>
      </c>
      <c r="B1005" s="132" t="s">
        <v>12764</v>
      </c>
      <c r="C1005" s="133" t="s">
        <v>30261</v>
      </c>
      <c r="D1005" s="134" t="s">
        <v>32148</v>
      </c>
      <c r="E1005" s="135" t="s">
        <v>30266</v>
      </c>
      <c r="F1005" s="140" t="n">
        <v>5.94</v>
      </c>
      <c r="G1005" s="136" t="n">
        <f aca="false">VLOOKUP(B1005,'TABELA 10-2021'!$A$2:$F$3190,6,0)</f>
        <v>103.54</v>
      </c>
      <c r="H1005" s="137" t="n">
        <f aca="false">ROUND(G1005*F1005,2)</f>
        <v>615.03</v>
      </c>
      <c r="I1005" s="138" t="n">
        <f aca="false">H1005/$H$1227</f>
        <v>0.000108365208417678</v>
      </c>
    </row>
    <row r="1006" s="139" customFormat="true" ht="33" hidden="false" customHeight="true" outlineLevel="1" collapsed="false">
      <c r="A1006" s="131" t="s">
        <v>32149</v>
      </c>
      <c r="B1006" s="132" t="s">
        <v>12766</v>
      </c>
      <c r="C1006" s="133" t="s">
        <v>30261</v>
      </c>
      <c r="D1006" s="134" t="s">
        <v>32150</v>
      </c>
      <c r="E1006" s="135" t="s">
        <v>30266</v>
      </c>
      <c r="F1006" s="140" t="n">
        <v>26.73</v>
      </c>
      <c r="G1006" s="136" t="n">
        <f aca="false">VLOOKUP(B1006,'TABELA 10-2021'!$A$2:$F$3190,6,0)</f>
        <v>23.79</v>
      </c>
      <c r="H1006" s="137" t="n">
        <f aca="false">ROUND(G1006*F1006,2)</f>
        <v>635.91</v>
      </c>
      <c r="I1006" s="138" t="n">
        <f aca="false">H1006/$H$1227</f>
        <v>0.000112044159935102</v>
      </c>
    </row>
    <row r="1007" s="139" customFormat="true" ht="33" hidden="false" customHeight="true" outlineLevel="1" collapsed="false">
      <c r="A1007" s="131" t="s">
        <v>32151</v>
      </c>
      <c r="B1007" s="132" t="s">
        <v>12768</v>
      </c>
      <c r="C1007" s="133" t="s">
        <v>30261</v>
      </c>
      <c r="D1007" s="134" t="s">
        <v>32152</v>
      </c>
      <c r="E1007" s="135" t="s">
        <v>30263</v>
      </c>
      <c r="F1007" s="140" t="n">
        <v>5.94</v>
      </c>
      <c r="G1007" s="136" t="n">
        <f aca="false">VLOOKUP(B1007,'TABELA 10-2021'!$A$2:$F$3190,6,0)</f>
        <v>85.2</v>
      </c>
      <c r="H1007" s="137" t="n">
        <f aca="false">ROUND(G1007*F1007,2)</f>
        <v>506.09</v>
      </c>
      <c r="I1007" s="138" t="n">
        <f aca="false">H1007/$H$1227</f>
        <v>8.9170525548514E-005</v>
      </c>
    </row>
    <row r="1008" s="139" customFormat="true" ht="33" hidden="false" customHeight="true" outlineLevel="1" collapsed="false">
      <c r="A1008" s="131" t="s">
        <v>32153</v>
      </c>
      <c r="B1008" s="132" t="s">
        <v>12770</v>
      </c>
      <c r="C1008" s="133" t="s">
        <v>30261</v>
      </c>
      <c r="D1008" s="134" t="s">
        <v>32154</v>
      </c>
      <c r="E1008" s="135" t="s">
        <v>30286</v>
      </c>
      <c r="F1008" s="140" t="n">
        <v>1.98</v>
      </c>
      <c r="G1008" s="136" t="n">
        <f aca="false">VLOOKUP(B1008,'TABELA 10-2021'!$A$2:$F$3190,6,0)</f>
        <v>394.46</v>
      </c>
      <c r="H1008" s="137" t="n">
        <f aca="false">ROUND(G1008*F1008,2)</f>
        <v>781.03</v>
      </c>
      <c r="I1008" s="138" t="n">
        <f aca="false">H1008/$H$1227</f>
        <v>0.000137613577761181</v>
      </c>
    </row>
    <row r="1009" s="77" customFormat="true" ht="33" hidden="false" customHeight="true" outlineLevel="0" collapsed="false">
      <c r="A1009" s="115" t="n">
        <v>11</v>
      </c>
      <c r="B1009" s="116"/>
      <c r="C1009" s="115"/>
      <c r="D1009" s="118" t="s">
        <v>16359</v>
      </c>
      <c r="E1009" s="119" t="n">
        <f aca="false">ROUND(SUM(E1010),2)</f>
        <v>23144.08</v>
      </c>
      <c r="F1009" s="119"/>
      <c r="G1009" s="120"/>
      <c r="H1009" s="121"/>
      <c r="I1009" s="122" t="n">
        <f aca="false">E1009/$H$1227</f>
        <v>0.00407787108406974</v>
      </c>
    </row>
    <row r="1010" s="130" customFormat="true" ht="33" hidden="false" customHeight="true" outlineLevel="1" collapsed="false">
      <c r="A1010" s="123" t="s">
        <v>1239</v>
      </c>
      <c r="B1010" s="124"/>
      <c r="C1010" s="141" t="s">
        <v>30258</v>
      </c>
      <c r="D1010" s="126" t="s">
        <v>32155</v>
      </c>
      <c r="E1010" s="127" t="n">
        <f aca="false">SUM(H1011:H1018)</f>
        <v>23144.08</v>
      </c>
      <c r="F1010" s="127"/>
      <c r="G1010" s="128"/>
      <c r="H1010" s="128"/>
      <c r="I1010" s="129" t="n">
        <f aca="false">E1010/$H$1227</f>
        <v>0.00407787108406974</v>
      </c>
    </row>
    <row r="1011" s="139" customFormat="true" ht="33" hidden="false" customHeight="true" outlineLevel="1" collapsed="false">
      <c r="A1011" s="131" t="s">
        <v>32156</v>
      </c>
      <c r="B1011" s="132" t="s">
        <v>12774</v>
      </c>
      <c r="C1011" s="133" t="s">
        <v>30261</v>
      </c>
      <c r="D1011" s="134" t="s">
        <v>32157</v>
      </c>
      <c r="E1011" s="135" t="s">
        <v>30263</v>
      </c>
      <c r="F1011" s="135" t="n">
        <v>19.8</v>
      </c>
      <c r="G1011" s="136" t="n">
        <f aca="false">VLOOKUP(B1011,'TABELA 10-2021'!$A$2:$F$3190,6,0)</f>
        <v>100.47</v>
      </c>
      <c r="H1011" s="137" t="n">
        <f aca="false">ROUND(G1011*F1011,2)</f>
        <v>1989.31</v>
      </c>
      <c r="I1011" s="138" t="n">
        <f aca="false">H1011/$H$1227</f>
        <v>0.000350506467582672</v>
      </c>
    </row>
    <row r="1012" s="139" customFormat="true" ht="33" hidden="false" customHeight="true" outlineLevel="1" collapsed="false">
      <c r="A1012" s="131" t="s">
        <v>32158</v>
      </c>
      <c r="B1012" s="132" t="s">
        <v>12776</v>
      </c>
      <c r="C1012" s="133" t="s">
        <v>30261</v>
      </c>
      <c r="D1012" s="134" t="s">
        <v>32159</v>
      </c>
      <c r="E1012" s="135" t="s">
        <v>30263</v>
      </c>
      <c r="F1012" s="140" t="n">
        <v>19.8</v>
      </c>
      <c r="G1012" s="136" t="n">
        <f aca="false">VLOOKUP(B1012,'TABELA 10-2021'!$A$2:$F$3190,6,0)</f>
        <v>122.61</v>
      </c>
      <c r="H1012" s="137" t="n">
        <f aca="false">ROUND(G1012*F1012,2)</f>
        <v>2427.68</v>
      </c>
      <c r="I1012" s="138" t="n">
        <f aca="false">H1012/$H$1227</f>
        <v>0.000427745067999005</v>
      </c>
    </row>
    <row r="1013" s="139" customFormat="true" ht="33" hidden="false" customHeight="true" outlineLevel="1" collapsed="false">
      <c r="A1013" s="131" t="s">
        <v>32160</v>
      </c>
      <c r="B1013" s="132" t="s">
        <v>12778</v>
      </c>
      <c r="C1013" s="133" t="s">
        <v>30261</v>
      </c>
      <c r="D1013" s="134" t="s">
        <v>32161</v>
      </c>
      <c r="E1013" s="135" t="s">
        <v>30263</v>
      </c>
      <c r="F1013" s="140" t="n">
        <v>16.83</v>
      </c>
      <c r="G1013" s="136" t="n">
        <f aca="false">VLOOKUP(B1013,'TABELA 10-2021'!$A$2:$F$3190,6,0)</f>
        <v>138.06</v>
      </c>
      <c r="H1013" s="137" t="n">
        <f aca="false">ROUND(G1013*F1013,2)</f>
        <v>2323.55</v>
      </c>
      <c r="I1013" s="138" t="n">
        <f aca="false">H1013/$H$1227</f>
        <v>0.000409397883060819</v>
      </c>
    </row>
    <row r="1014" s="139" customFormat="true" ht="33" hidden="false" customHeight="true" outlineLevel="1" collapsed="false">
      <c r="A1014" s="131" t="s">
        <v>32162</v>
      </c>
      <c r="B1014" s="132" t="s">
        <v>12780</v>
      </c>
      <c r="C1014" s="133" t="s">
        <v>30261</v>
      </c>
      <c r="D1014" s="134" t="s">
        <v>32163</v>
      </c>
      <c r="E1014" s="135" t="s">
        <v>30263</v>
      </c>
      <c r="F1014" s="140" t="n">
        <v>16.83</v>
      </c>
      <c r="G1014" s="136" t="n">
        <f aca="false">VLOOKUP(B1014,'TABELA 10-2021'!$A$2:$F$3190,6,0)</f>
        <v>146.95</v>
      </c>
      <c r="H1014" s="137" t="n">
        <f aca="false">ROUND(G1014*F1014,2)</f>
        <v>2473.17</v>
      </c>
      <c r="I1014" s="138" t="n">
        <f aca="false">H1014/$H$1227</f>
        <v>0.000435760178369101</v>
      </c>
    </row>
    <row r="1015" s="139" customFormat="true" ht="33" hidden="false" customHeight="true" outlineLevel="1" collapsed="false">
      <c r="A1015" s="131" t="s">
        <v>32164</v>
      </c>
      <c r="B1015" s="132" t="s">
        <v>12784</v>
      </c>
      <c r="C1015" s="133" t="s">
        <v>30261</v>
      </c>
      <c r="D1015" s="134" t="s">
        <v>32165</v>
      </c>
      <c r="E1015" s="135" t="s">
        <v>30263</v>
      </c>
      <c r="F1015" s="140" t="n">
        <v>13.86</v>
      </c>
      <c r="G1015" s="136" t="n">
        <f aca="false">VLOOKUP(B1015,'TABELA 10-2021'!$A$2:$F$3190,6,0)</f>
        <v>126.73</v>
      </c>
      <c r="H1015" s="137" t="n">
        <f aca="false">ROUND(G1015*F1015,2)</f>
        <v>1756.48</v>
      </c>
      <c r="I1015" s="138" t="n">
        <f aca="false">H1015/$H$1227</f>
        <v>0.000309482986653469</v>
      </c>
    </row>
    <row r="1016" s="139" customFormat="true" ht="33" hidden="false" customHeight="true" outlineLevel="1" collapsed="false">
      <c r="A1016" s="131" t="s">
        <v>32166</v>
      </c>
      <c r="B1016" s="132" t="s">
        <v>12795</v>
      </c>
      <c r="C1016" s="133" t="s">
        <v>30261</v>
      </c>
      <c r="D1016" s="134" t="s">
        <v>32167</v>
      </c>
      <c r="E1016" s="135" t="s">
        <v>15074</v>
      </c>
      <c r="F1016" s="140" t="n">
        <v>26</v>
      </c>
      <c r="G1016" s="136" t="n">
        <f aca="false">VLOOKUP(B1016,'TABELA 10-2021'!$A$2:$F$3190,6,0)</f>
        <v>406.87</v>
      </c>
      <c r="H1016" s="137" t="n">
        <f aca="false">ROUND(G1016*F1016,2)</f>
        <v>10578.62</v>
      </c>
      <c r="I1016" s="138" t="n">
        <f aca="false">H1016/$H$1227</f>
        <v>0.00186389990906365</v>
      </c>
    </row>
    <row r="1017" s="139" customFormat="true" ht="33" hidden="false" customHeight="true" outlineLevel="1" collapsed="false">
      <c r="A1017" s="131" t="s">
        <v>32168</v>
      </c>
      <c r="B1017" s="132" t="s">
        <v>12799</v>
      </c>
      <c r="C1017" s="133" t="s">
        <v>30261</v>
      </c>
      <c r="D1017" s="134" t="s">
        <v>32169</v>
      </c>
      <c r="E1017" s="135" t="s">
        <v>30263</v>
      </c>
      <c r="F1017" s="140" t="n">
        <v>33.66</v>
      </c>
      <c r="G1017" s="136" t="n">
        <f aca="false">VLOOKUP(B1017,'TABELA 10-2021'!$A$2:$F$3190,6,0)</f>
        <v>13.07</v>
      </c>
      <c r="H1017" s="137" t="n">
        <f aca="false">ROUND(G1017*F1017,2)</f>
        <v>439.94</v>
      </c>
      <c r="I1017" s="138" t="n">
        <f aca="false">H1017/$H$1227</f>
        <v>7.75152265601242E-005</v>
      </c>
    </row>
    <row r="1018" s="139" customFormat="true" ht="33" hidden="false" customHeight="true" outlineLevel="1" collapsed="false">
      <c r="A1018" s="131" t="s">
        <v>32170</v>
      </c>
      <c r="B1018" s="132" t="s">
        <v>12802</v>
      </c>
      <c r="C1018" s="133" t="s">
        <v>30261</v>
      </c>
      <c r="D1018" s="134" t="s">
        <v>32171</v>
      </c>
      <c r="E1018" s="135" t="s">
        <v>30263</v>
      </c>
      <c r="F1018" s="140" t="n">
        <v>19.8</v>
      </c>
      <c r="G1018" s="136" t="n">
        <f aca="false">VLOOKUP(B1018,'TABELA 10-2021'!$A$2:$F$3190,6,0)</f>
        <v>58.35</v>
      </c>
      <c r="H1018" s="137" t="n">
        <f aca="false">ROUND(G1018*F1018,2)</f>
        <v>1155.33</v>
      </c>
      <c r="I1018" s="138" t="n">
        <f aca="false">H1018/$H$1227</f>
        <v>0.000203563364780898</v>
      </c>
    </row>
    <row r="1019" s="77" customFormat="true" ht="33" hidden="false" customHeight="true" outlineLevel="0" collapsed="false">
      <c r="A1019" s="115" t="n">
        <v>12</v>
      </c>
      <c r="B1019" s="116"/>
      <c r="C1019" s="115"/>
      <c r="D1019" s="118" t="s">
        <v>32172</v>
      </c>
      <c r="E1019" s="119" t="n">
        <f aca="false">ROUND(SUM(E1020+E1025+E1040+E1044+E1047+E1063+E1076+E1118+E1138),2)</f>
        <v>890052.51</v>
      </c>
      <c r="F1019" s="119"/>
      <c r="G1019" s="120"/>
      <c r="H1019" s="121"/>
      <c r="I1019" s="122" t="n">
        <f aca="false">E1019/$H$1227</f>
        <v>0.156822798479468</v>
      </c>
    </row>
    <row r="1020" s="143" customFormat="true" ht="33" hidden="false" customHeight="true" outlineLevel="1" collapsed="false">
      <c r="A1020" s="123" t="s">
        <v>1355</v>
      </c>
      <c r="B1020" s="124"/>
      <c r="C1020" s="141"/>
      <c r="D1020" s="126" t="s">
        <v>32173</v>
      </c>
      <c r="E1020" s="127" t="n">
        <f aca="false">SUM(H1021:H1024)</f>
        <v>88122.32</v>
      </c>
      <c r="F1020" s="127"/>
      <c r="G1020" s="128"/>
      <c r="H1020" s="128"/>
      <c r="I1020" s="129" t="n">
        <f aca="false">E1020/$H$1227</f>
        <v>0.0155267118238936</v>
      </c>
    </row>
    <row r="1021" s="139" customFormat="true" ht="33" hidden="false" customHeight="true" outlineLevel="1" collapsed="false">
      <c r="A1021" s="131" t="s">
        <v>32174</v>
      </c>
      <c r="B1021" s="146" t="s">
        <v>13125</v>
      </c>
      <c r="C1021" s="133" t="s">
        <v>30261</v>
      </c>
      <c r="D1021" s="134" t="s">
        <v>32175</v>
      </c>
      <c r="E1021" s="135" t="s">
        <v>30263</v>
      </c>
      <c r="F1021" s="149" t="n">
        <v>18.81</v>
      </c>
      <c r="G1021" s="136" t="n">
        <f aca="false">VLOOKUP(B1021,'TABELA 10-2021'!$A$2:$F$3190,6,0)</f>
        <v>982.76</v>
      </c>
      <c r="H1021" s="137" t="n">
        <f aca="false">ROUND(G1021*F1021,2)</f>
        <v>18485.72</v>
      </c>
      <c r="I1021" s="138" t="n">
        <f aca="false">H1021/$H$1227</f>
        <v>0.00325709136229263</v>
      </c>
    </row>
    <row r="1022" s="139" customFormat="true" ht="33" hidden="false" customHeight="true" outlineLevel="1" collapsed="false">
      <c r="A1022" s="131" t="s">
        <v>32176</v>
      </c>
      <c r="B1022" s="146" t="s">
        <v>13126</v>
      </c>
      <c r="C1022" s="133" t="s">
        <v>30261</v>
      </c>
      <c r="D1022" s="134" t="s">
        <v>32177</v>
      </c>
      <c r="E1022" s="135" t="s">
        <v>30263</v>
      </c>
      <c r="F1022" s="149" t="n">
        <v>18.81</v>
      </c>
      <c r="G1022" s="136" t="n">
        <f aca="false">VLOOKUP(B1022,'TABELA 10-2021'!$A$2:$F$3190,6,0)</f>
        <v>857.26</v>
      </c>
      <c r="H1022" s="137" t="n">
        <f aca="false">ROUND(G1022*F1022,2)</f>
        <v>16125.06</v>
      </c>
      <c r="I1022" s="138" t="n">
        <f aca="false">H1022/$H$1227</f>
        <v>0.00284115488292857</v>
      </c>
    </row>
    <row r="1023" s="139" customFormat="true" ht="33" hidden="false" customHeight="true" outlineLevel="1" collapsed="false">
      <c r="A1023" s="131" t="s">
        <v>32178</v>
      </c>
      <c r="B1023" s="146" t="s">
        <v>13128</v>
      </c>
      <c r="C1023" s="133" t="s">
        <v>30261</v>
      </c>
      <c r="D1023" s="134" t="s">
        <v>32179</v>
      </c>
      <c r="E1023" s="135" t="s">
        <v>30263</v>
      </c>
      <c r="F1023" s="149" t="n">
        <v>95.04</v>
      </c>
      <c r="G1023" s="136" t="n">
        <f aca="false">VLOOKUP(B1023,'TABELA 10-2021'!$A$2:$F$3190,6,0)</f>
        <v>465.6</v>
      </c>
      <c r="H1023" s="137" t="n">
        <f aca="false">ROUND(G1023*F1023,2)</f>
        <v>44250.62</v>
      </c>
      <c r="I1023" s="138" t="n">
        <f aca="false">H1023/$H$1227</f>
        <v>0.00779673781589754</v>
      </c>
    </row>
    <row r="1024" s="139" customFormat="true" ht="33" hidden="false" customHeight="true" outlineLevel="1" collapsed="false">
      <c r="A1024" s="131" t="s">
        <v>32180</v>
      </c>
      <c r="B1024" s="146" t="s">
        <v>13138</v>
      </c>
      <c r="C1024" s="133" t="s">
        <v>30261</v>
      </c>
      <c r="D1024" s="134" t="s">
        <v>32181</v>
      </c>
      <c r="E1024" s="135" t="s">
        <v>30263</v>
      </c>
      <c r="F1024" s="149" t="n">
        <v>18.81</v>
      </c>
      <c r="G1024" s="136" t="n">
        <f aca="false">VLOOKUP(B1024,'TABELA 10-2021'!$A$2:$F$3190,6,0)</f>
        <v>492.34</v>
      </c>
      <c r="H1024" s="137" t="n">
        <f aca="false">ROUND(G1024*F1024,2)</f>
        <v>9260.92</v>
      </c>
      <c r="I1024" s="138" t="n">
        <f aca="false">H1024/$H$1227</f>
        <v>0.00163172776277489</v>
      </c>
    </row>
    <row r="1025" s="130" customFormat="true" ht="33" hidden="false" customHeight="true" outlineLevel="1" collapsed="false">
      <c r="A1025" s="123" t="s">
        <v>32182</v>
      </c>
      <c r="B1025" s="124"/>
      <c r="C1025" s="141"/>
      <c r="D1025" s="126" t="s">
        <v>32183</v>
      </c>
      <c r="E1025" s="127" t="n">
        <f aca="false">SUM(H1026:H1039)</f>
        <v>57807.89</v>
      </c>
      <c r="F1025" s="127"/>
      <c r="G1025" s="128"/>
      <c r="H1025" s="128"/>
      <c r="I1025" s="129" t="n">
        <f aca="false">E1025/$H$1227</f>
        <v>0.0101854609499312</v>
      </c>
    </row>
    <row r="1026" s="139" customFormat="true" ht="33" hidden="false" customHeight="true" outlineLevel="1" collapsed="false">
      <c r="A1026" s="131" t="s">
        <v>32184</v>
      </c>
      <c r="B1026" s="132" t="s">
        <v>13176</v>
      </c>
      <c r="C1026" s="133" t="s">
        <v>30261</v>
      </c>
      <c r="D1026" s="134" t="s">
        <v>32185</v>
      </c>
      <c r="E1026" s="135" t="s">
        <v>30263</v>
      </c>
      <c r="F1026" s="135" t="n">
        <v>12.87</v>
      </c>
      <c r="G1026" s="136" t="n">
        <f aca="false">VLOOKUP(B1026,'TABELA 10-2021'!$A$2:$F$3190,6,0)</f>
        <v>127.37</v>
      </c>
      <c r="H1026" s="137" t="n">
        <f aca="false">ROUND(G1026*F1026,2)</f>
        <v>1639.25</v>
      </c>
      <c r="I1026" s="138" t="n">
        <f aca="false">H1026/$H$1227</f>
        <v>0.00028882764726709</v>
      </c>
    </row>
    <row r="1027" s="139" customFormat="true" ht="33" hidden="false" customHeight="true" outlineLevel="1" collapsed="false">
      <c r="A1027" s="131" t="s">
        <v>32186</v>
      </c>
      <c r="B1027" s="132" t="s">
        <v>13179</v>
      </c>
      <c r="C1027" s="133" t="s">
        <v>30261</v>
      </c>
      <c r="D1027" s="134" t="s">
        <v>32187</v>
      </c>
      <c r="E1027" s="135" t="s">
        <v>30263</v>
      </c>
      <c r="F1027" s="140" t="n">
        <v>21.78</v>
      </c>
      <c r="G1027" s="136" t="n">
        <f aca="false">VLOOKUP(B1027,'TABELA 10-2021'!$A$2:$F$3190,6,0)</f>
        <v>80.17</v>
      </c>
      <c r="H1027" s="137" t="n">
        <f aca="false">ROUND(G1027*F1027,2)</f>
        <v>1746.1</v>
      </c>
      <c r="I1027" s="138" t="n">
        <f aca="false">H1027/$H$1227</f>
        <v>0.000307654082594519</v>
      </c>
    </row>
    <row r="1028" s="139" customFormat="true" ht="33" hidden="false" customHeight="true" outlineLevel="1" collapsed="false">
      <c r="A1028" s="131" t="s">
        <v>32188</v>
      </c>
      <c r="B1028" s="132" t="s">
        <v>13194</v>
      </c>
      <c r="C1028" s="133" t="s">
        <v>30261</v>
      </c>
      <c r="D1028" s="134" t="s">
        <v>32189</v>
      </c>
      <c r="E1028" s="135" t="s">
        <v>30266</v>
      </c>
      <c r="F1028" s="140" t="n">
        <v>12.87</v>
      </c>
      <c r="G1028" s="136" t="n">
        <f aca="false">VLOOKUP(B1028,'TABELA 10-2021'!$A$2:$F$3190,6,0)</f>
        <v>75.74</v>
      </c>
      <c r="H1028" s="137" t="n">
        <f aca="false">ROUND(G1028*F1028,2)</f>
        <v>974.77</v>
      </c>
      <c r="I1028" s="138" t="n">
        <f aca="false">H1028/$H$1227</f>
        <v>0.000171749596294977</v>
      </c>
    </row>
    <row r="1029" s="139" customFormat="true" ht="33" hidden="false" customHeight="true" outlineLevel="1" collapsed="false">
      <c r="A1029" s="131" t="s">
        <v>32190</v>
      </c>
      <c r="B1029" s="132" t="s">
        <v>13196</v>
      </c>
      <c r="C1029" s="133" t="s">
        <v>30261</v>
      </c>
      <c r="D1029" s="134" t="s">
        <v>32191</v>
      </c>
      <c r="E1029" s="135" t="s">
        <v>30266</v>
      </c>
      <c r="F1029" s="140" t="n">
        <v>12.87</v>
      </c>
      <c r="G1029" s="136" t="n">
        <f aca="false">VLOOKUP(B1029,'TABELA 10-2021'!$A$2:$F$3190,6,0)</f>
        <v>67.67</v>
      </c>
      <c r="H1029" s="137" t="n">
        <f aca="false">ROUND(G1029*F1029,2)</f>
        <v>870.91</v>
      </c>
      <c r="I1029" s="138" t="n">
        <f aca="false">H1029/$H$1227</f>
        <v>0.000153449984005723</v>
      </c>
    </row>
    <row r="1030" s="139" customFormat="true" ht="33" hidden="false" customHeight="true" outlineLevel="1" collapsed="false">
      <c r="A1030" s="131" t="s">
        <v>32192</v>
      </c>
      <c r="B1030" s="132" t="s">
        <v>13198</v>
      </c>
      <c r="C1030" s="133" t="s">
        <v>30261</v>
      </c>
      <c r="D1030" s="134" t="s">
        <v>32193</v>
      </c>
      <c r="E1030" s="135" t="s">
        <v>30266</v>
      </c>
      <c r="F1030" s="140" t="n">
        <v>12.87</v>
      </c>
      <c r="G1030" s="136" t="n">
        <f aca="false">VLOOKUP(B1030,'TABELA 10-2021'!$A$2:$F$3190,6,0)</f>
        <v>28.08</v>
      </c>
      <c r="H1030" s="137" t="n">
        <f aca="false">ROUND(G1030*F1030,2)</f>
        <v>361.39</v>
      </c>
      <c r="I1030" s="138" t="n">
        <f aca="false">H1030/$H$1227</f>
        <v>6.3675109620774E-005</v>
      </c>
    </row>
    <row r="1031" s="139" customFormat="true" ht="33" hidden="false" customHeight="true" outlineLevel="1" collapsed="false">
      <c r="A1031" s="131" t="s">
        <v>32194</v>
      </c>
      <c r="B1031" s="132" t="s">
        <v>13200</v>
      </c>
      <c r="C1031" s="133" t="s">
        <v>30261</v>
      </c>
      <c r="D1031" s="134" t="s">
        <v>32195</v>
      </c>
      <c r="E1031" s="135" t="s">
        <v>30266</v>
      </c>
      <c r="F1031" s="140" t="n">
        <v>12.87</v>
      </c>
      <c r="G1031" s="136" t="n">
        <f aca="false">VLOOKUP(B1031,'TABELA 10-2021'!$A$2:$F$3190,6,0)</f>
        <v>83.58</v>
      </c>
      <c r="H1031" s="137" t="n">
        <f aca="false">ROUND(G1031*F1031,2)</f>
        <v>1075.67</v>
      </c>
      <c r="I1031" s="138" t="n">
        <f aca="false">H1031/$H$1227</f>
        <v>0.000189527671395938</v>
      </c>
    </row>
    <row r="1032" s="139" customFormat="true" ht="33" hidden="false" customHeight="true" outlineLevel="1" collapsed="false">
      <c r="A1032" s="131" t="s">
        <v>32196</v>
      </c>
      <c r="B1032" s="132" t="s">
        <v>13202</v>
      </c>
      <c r="C1032" s="133" t="s">
        <v>30261</v>
      </c>
      <c r="D1032" s="134" t="s">
        <v>32197</v>
      </c>
      <c r="E1032" s="135" t="s">
        <v>30266</v>
      </c>
      <c r="F1032" s="140" t="n">
        <v>12.87</v>
      </c>
      <c r="G1032" s="136" t="n">
        <f aca="false">VLOOKUP(B1032,'TABELA 10-2021'!$A$2:$F$3190,6,0)</f>
        <v>105.92</v>
      </c>
      <c r="H1032" s="137" t="n">
        <f aca="false">ROUND(G1032*F1032,2)</f>
        <v>1363.19</v>
      </c>
      <c r="I1032" s="138" t="n">
        <f aca="false">H1032/$H$1227</f>
        <v>0.000240187256658853</v>
      </c>
    </row>
    <row r="1033" s="139" customFormat="true" ht="33" hidden="false" customHeight="true" outlineLevel="1" collapsed="false">
      <c r="A1033" s="131" t="s">
        <v>32198</v>
      </c>
      <c r="B1033" s="132" t="s">
        <v>13204</v>
      </c>
      <c r="C1033" s="133" t="s">
        <v>30261</v>
      </c>
      <c r="D1033" s="134" t="s">
        <v>32199</v>
      </c>
      <c r="E1033" s="135" t="s">
        <v>30266</v>
      </c>
      <c r="F1033" s="140" t="n">
        <v>17.82</v>
      </c>
      <c r="G1033" s="136" t="n">
        <f aca="false">VLOOKUP(B1033,'TABELA 10-2021'!$A$2:$F$3190,6,0)</f>
        <v>75.53</v>
      </c>
      <c r="H1033" s="137" t="n">
        <f aca="false">ROUND(G1033*F1033,2)</f>
        <v>1345.94</v>
      </c>
      <c r="I1033" s="138" t="n">
        <f aca="false">H1033/$H$1227</f>
        <v>0.000237147892977073</v>
      </c>
    </row>
    <row r="1034" s="139" customFormat="true" ht="33" hidden="false" customHeight="true" outlineLevel="1" collapsed="false">
      <c r="A1034" s="131" t="s">
        <v>32200</v>
      </c>
      <c r="B1034" s="132" t="s">
        <v>13228</v>
      </c>
      <c r="C1034" s="133" t="s">
        <v>30261</v>
      </c>
      <c r="D1034" s="134" t="s">
        <v>32201</v>
      </c>
      <c r="E1034" s="135" t="s">
        <v>30266</v>
      </c>
      <c r="F1034" s="140" t="n">
        <v>33.66</v>
      </c>
      <c r="G1034" s="136" t="n">
        <f aca="false">VLOOKUP(B1034,'TABELA 10-2021'!$A$2:$F$3190,6,0)</f>
        <v>59.74</v>
      </c>
      <c r="H1034" s="137" t="n">
        <f aca="false">ROUND(G1034*F1034,2)</f>
        <v>2010.85</v>
      </c>
      <c r="I1034" s="138" t="n">
        <f aca="false">H1034/$H$1227</f>
        <v>0.000354301707797486</v>
      </c>
    </row>
    <row r="1035" s="139" customFormat="true" ht="33" hidden="false" customHeight="true" outlineLevel="1" collapsed="false">
      <c r="A1035" s="131" t="s">
        <v>32202</v>
      </c>
      <c r="B1035" s="132" t="s">
        <v>13230</v>
      </c>
      <c r="C1035" s="133" t="s">
        <v>30261</v>
      </c>
      <c r="D1035" s="134" t="s">
        <v>32203</v>
      </c>
      <c r="E1035" s="135" t="s">
        <v>30390</v>
      </c>
      <c r="F1035" s="140" t="n">
        <v>22</v>
      </c>
      <c r="G1035" s="136" t="n">
        <f aca="false">VLOOKUP(B1035,'TABELA 10-2021'!$A$2:$F$3190,6,0)</f>
        <v>12.2</v>
      </c>
      <c r="H1035" s="137" t="n">
        <f aca="false">ROUND(G1035*F1035,2)</f>
        <v>268.4</v>
      </c>
      <c r="I1035" s="138" t="n">
        <f aca="false">H1035/$H$1227</f>
        <v>4.7290736938531E-005</v>
      </c>
    </row>
    <row r="1036" s="139" customFormat="true" ht="33" hidden="false" customHeight="true" outlineLevel="1" collapsed="false">
      <c r="A1036" s="131" t="s">
        <v>32204</v>
      </c>
      <c r="B1036" s="132" t="s">
        <v>13231</v>
      </c>
      <c r="C1036" s="133" t="s">
        <v>30261</v>
      </c>
      <c r="D1036" s="134" t="s">
        <v>32205</v>
      </c>
      <c r="E1036" s="135" t="s">
        <v>30263</v>
      </c>
      <c r="F1036" s="140" t="n">
        <v>316.8</v>
      </c>
      <c r="G1036" s="136" t="n">
        <f aca="false">VLOOKUP(B1036,'TABELA 10-2021'!$A$2:$F$3190,6,0)</f>
        <v>31.18</v>
      </c>
      <c r="H1036" s="137" t="n">
        <f aca="false">ROUND(G1036*F1036,2)</f>
        <v>9877.82</v>
      </c>
      <c r="I1036" s="138" t="n">
        <f aca="false">H1036/$H$1227</f>
        <v>0.00174042245583517</v>
      </c>
    </row>
    <row r="1037" s="139" customFormat="true" ht="33" hidden="false" customHeight="true" outlineLevel="1" collapsed="false">
      <c r="A1037" s="131" t="s">
        <v>32206</v>
      </c>
      <c r="B1037" s="132" t="s">
        <v>13233</v>
      </c>
      <c r="C1037" s="133" t="s">
        <v>30261</v>
      </c>
      <c r="D1037" s="134" t="s">
        <v>32037</v>
      </c>
      <c r="E1037" s="135" t="s">
        <v>30263</v>
      </c>
      <c r="F1037" s="140" t="n">
        <v>316.8</v>
      </c>
      <c r="G1037" s="136" t="n">
        <f aca="false">VLOOKUP(B1037,'TABELA 10-2021'!$A$2:$F$3190,6,0)</f>
        <v>7.21</v>
      </c>
      <c r="H1037" s="137" t="n">
        <f aca="false">ROUND(G1037*F1037,2)</f>
        <v>2284.13</v>
      </c>
      <c r="I1037" s="138" t="n">
        <f aca="false">H1037/$H$1227</f>
        <v>0.000402452276316717</v>
      </c>
    </row>
    <row r="1038" s="139" customFormat="true" ht="33" hidden="false" customHeight="true" outlineLevel="1" collapsed="false">
      <c r="A1038" s="131" t="s">
        <v>32207</v>
      </c>
      <c r="B1038" s="132" t="s">
        <v>13235</v>
      </c>
      <c r="C1038" s="133" t="s">
        <v>30261</v>
      </c>
      <c r="D1038" s="134" t="s">
        <v>32208</v>
      </c>
      <c r="E1038" s="135" t="s">
        <v>30263</v>
      </c>
      <c r="F1038" s="140" t="n">
        <v>316.8</v>
      </c>
      <c r="G1038" s="136" t="n">
        <f aca="false">VLOOKUP(B1038,'TABELA 10-2021'!$A$2:$F$3190,6,0)</f>
        <v>51.38</v>
      </c>
      <c r="H1038" s="137" t="n">
        <f aca="false">ROUND(G1038*F1038,2)</f>
        <v>16277.18</v>
      </c>
      <c r="I1038" s="138" t="n">
        <f aca="false">H1038/$H$1227</f>
        <v>0.00286795766572697</v>
      </c>
    </row>
    <row r="1039" s="139" customFormat="true" ht="33" hidden="false" customHeight="true" outlineLevel="1" collapsed="false">
      <c r="A1039" s="131" t="s">
        <v>32209</v>
      </c>
      <c r="B1039" s="132" t="s">
        <v>13237</v>
      </c>
      <c r="C1039" s="133" t="s">
        <v>30261</v>
      </c>
      <c r="D1039" s="134" t="s">
        <v>32210</v>
      </c>
      <c r="E1039" s="135" t="s">
        <v>30263</v>
      </c>
      <c r="F1039" s="140" t="n">
        <v>316.8</v>
      </c>
      <c r="G1039" s="136" t="n">
        <f aca="false">VLOOKUP(B1039,'TABELA 10-2021'!$A$2:$F$3190,6,0)</f>
        <v>55.91</v>
      </c>
      <c r="H1039" s="137" t="n">
        <f aca="false">ROUND(G1039*F1039,2)</f>
        <v>17712.29</v>
      </c>
      <c r="I1039" s="138" t="n">
        <f aca="false">H1039/$H$1227</f>
        <v>0.00312081686650139</v>
      </c>
    </row>
    <row r="1040" s="130" customFormat="true" ht="33" hidden="false" customHeight="true" outlineLevel="1" collapsed="false">
      <c r="A1040" s="123" t="s">
        <v>32211</v>
      </c>
      <c r="B1040" s="124"/>
      <c r="C1040" s="141"/>
      <c r="D1040" s="126" t="s">
        <v>32212</v>
      </c>
      <c r="E1040" s="127" t="n">
        <f aca="false">SUM(H1041:H1043)</f>
        <v>10184.33</v>
      </c>
      <c r="F1040" s="127"/>
      <c r="G1040" s="128"/>
      <c r="H1040" s="128"/>
      <c r="I1040" s="129" t="n">
        <f aca="false">E1040/$H$1227</f>
        <v>0.00179442798407299</v>
      </c>
    </row>
    <row r="1041" s="139" customFormat="true" ht="33" hidden="false" customHeight="true" outlineLevel="1" collapsed="false">
      <c r="A1041" s="131" t="s">
        <v>32213</v>
      </c>
      <c r="B1041" s="132" t="s">
        <v>13253</v>
      </c>
      <c r="C1041" s="133" t="s">
        <v>30261</v>
      </c>
      <c r="D1041" s="134" t="s">
        <v>32214</v>
      </c>
      <c r="E1041" s="135" t="s">
        <v>30263</v>
      </c>
      <c r="F1041" s="135" t="n">
        <v>92.07</v>
      </c>
      <c r="G1041" s="136" t="n">
        <f aca="false">VLOOKUP(B1041,'TABELA 10-2021'!$A$2:$F$3190,6,0)</f>
        <v>15.25</v>
      </c>
      <c r="H1041" s="137" t="n">
        <f aca="false">ROUND(G1041*F1041,2)</f>
        <v>1404.07</v>
      </c>
      <c r="I1041" s="138" t="n">
        <f aca="false">H1041/$H$1227</f>
        <v>0.000247390108097181</v>
      </c>
    </row>
    <row r="1042" s="139" customFormat="true" ht="33" hidden="false" customHeight="true" outlineLevel="1" collapsed="false">
      <c r="A1042" s="131" t="s">
        <v>32215</v>
      </c>
      <c r="B1042" s="132" t="s">
        <v>13258</v>
      </c>
      <c r="C1042" s="133" t="s">
        <v>30261</v>
      </c>
      <c r="D1042" s="134" t="s">
        <v>32216</v>
      </c>
      <c r="E1042" s="135" t="s">
        <v>15074</v>
      </c>
      <c r="F1042" s="140" t="n">
        <v>1</v>
      </c>
      <c r="G1042" s="136" t="n">
        <f aca="false">VLOOKUP(B1042,'TABELA 10-2021'!$A$2:$F$3190,6,0)</f>
        <v>125.37</v>
      </c>
      <c r="H1042" s="137" t="n">
        <f aca="false">ROUND(G1042*F1042,2)</f>
        <v>125.37</v>
      </c>
      <c r="I1042" s="138" t="n">
        <f aca="false">H1042/$H$1227</f>
        <v>2.20895666541864E-005</v>
      </c>
    </row>
    <row r="1043" s="139" customFormat="true" ht="33" hidden="false" customHeight="true" outlineLevel="1" collapsed="false">
      <c r="A1043" s="131" t="s">
        <v>32217</v>
      </c>
      <c r="B1043" s="132" t="s">
        <v>13526</v>
      </c>
      <c r="C1043" s="133" t="s">
        <v>30261</v>
      </c>
      <c r="D1043" s="134" t="s">
        <v>32218</v>
      </c>
      <c r="E1043" s="135" t="s">
        <v>15074</v>
      </c>
      <c r="F1043" s="140" t="n">
        <v>31</v>
      </c>
      <c r="G1043" s="136" t="n">
        <f aca="false">VLOOKUP(B1043,'TABELA 10-2021'!$A$2:$F$3190,6,0)</f>
        <v>279.19</v>
      </c>
      <c r="H1043" s="137" t="n">
        <f aca="false">ROUND(G1043*F1043,2)</f>
        <v>8654.89</v>
      </c>
      <c r="I1043" s="138" t="n">
        <f aca="false">H1043/$H$1227</f>
        <v>0.00152494830932162</v>
      </c>
    </row>
    <row r="1044" s="130" customFormat="true" ht="33" hidden="false" customHeight="true" outlineLevel="1" collapsed="false">
      <c r="A1044" s="123" t="s">
        <v>1363</v>
      </c>
      <c r="B1044" s="124"/>
      <c r="C1044" s="141"/>
      <c r="D1044" s="126" t="s">
        <v>32219</v>
      </c>
      <c r="E1044" s="127" t="n">
        <f aca="false">SUM(H1045:H1046)</f>
        <v>49465.15</v>
      </c>
      <c r="F1044" s="127"/>
      <c r="G1044" s="128"/>
      <c r="H1044" s="128"/>
      <c r="I1044" s="129" t="n">
        <f aca="false">E1044/$H$1227</f>
        <v>0.00871551190862511</v>
      </c>
    </row>
    <row r="1045" s="139" customFormat="true" ht="33" hidden="false" customHeight="true" outlineLevel="1" collapsed="false">
      <c r="A1045" s="131" t="s">
        <v>32220</v>
      </c>
      <c r="B1045" s="132" t="s">
        <v>13608</v>
      </c>
      <c r="C1045" s="133" t="s">
        <v>30261</v>
      </c>
      <c r="D1045" s="134" t="s">
        <v>32221</v>
      </c>
      <c r="E1045" s="135" t="s">
        <v>30263</v>
      </c>
      <c r="F1045" s="140" t="n">
        <v>126.72</v>
      </c>
      <c r="G1045" s="136" t="n">
        <f aca="false">VLOOKUP(B1045,'TABELA 10-2021'!$A$2:$F$3190,6,0)</f>
        <v>182.26</v>
      </c>
      <c r="H1045" s="137" t="n">
        <f aca="false">ROUND(G1045*F1045,2)</f>
        <v>23095.99</v>
      </c>
      <c r="I1045" s="138" t="n">
        <f aca="false">H1045/$H$1227</f>
        <v>0.00406939786670992</v>
      </c>
    </row>
    <row r="1046" s="139" customFormat="true" ht="33" hidden="false" customHeight="true" outlineLevel="1" collapsed="false">
      <c r="A1046" s="131" t="s">
        <v>32222</v>
      </c>
      <c r="B1046" s="132" t="s">
        <v>13612</v>
      </c>
      <c r="C1046" s="133" t="s">
        <v>30261</v>
      </c>
      <c r="D1046" s="134" t="s">
        <v>32223</v>
      </c>
      <c r="E1046" s="135" t="s">
        <v>30263</v>
      </c>
      <c r="F1046" s="140" t="n">
        <v>126.72</v>
      </c>
      <c r="G1046" s="136" t="n">
        <f aca="false">VLOOKUP(B1046,'TABELA 10-2021'!$A$2:$F$3190,6,0)</f>
        <v>208.09</v>
      </c>
      <c r="H1046" s="137" t="n">
        <f aca="false">ROUND(G1046*F1046,2)</f>
        <v>26369.16</v>
      </c>
      <c r="I1046" s="138" t="n">
        <f aca="false">H1046/$H$1227</f>
        <v>0.00464611404191518</v>
      </c>
    </row>
    <row r="1047" s="130" customFormat="true" ht="33" hidden="false" customHeight="true" outlineLevel="1" collapsed="false">
      <c r="A1047" s="123" t="s">
        <v>1379</v>
      </c>
      <c r="B1047" s="124"/>
      <c r="C1047" s="141" t="s">
        <v>30258</v>
      </c>
      <c r="D1047" s="126" t="s">
        <v>32224</v>
      </c>
      <c r="E1047" s="127" t="n">
        <f aca="false">SUM(H1048:H1062)</f>
        <v>115833</v>
      </c>
      <c r="F1047" s="127"/>
      <c r="G1047" s="128"/>
      <c r="H1047" s="128"/>
      <c r="I1047" s="129" t="n">
        <f aca="false">E1047/$H$1227</f>
        <v>0.0204091949769034</v>
      </c>
    </row>
    <row r="1048" s="139" customFormat="true" ht="33" hidden="false" customHeight="true" outlineLevel="1" collapsed="false">
      <c r="A1048" s="131" t="s">
        <v>32225</v>
      </c>
      <c r="B1048" s="132" t="s">
        <v>13736</v>
      </c>
      <c r="C1048" s="133" t="s">
        <v>30261</v>
      </c>
      <c r="D1048" s="134" t="s">
        <v>32226</v>
      </c>
      <c r="E1048" s="135" t="s">
        <v>30266</v>
      </c>
      <c r="F1048" s="140" t="n">
        <v>126.72</v>
      </c>
      <c r="G1048" s="136" t="n">
        <f aca="false">VLOOKUP(B1048,'TABELA 10-2021'!$A$2:$F$3190,6,0)</f>
        <v>89.47</v>
      </c>
      <c r="H1048" s="137" t="n">
        <f aca="false">ROUND(G1048*F1048,2)</f>
        <v>11337.64</v>
      </c>
      <c r="I1048" s="138" t="n">
        <f aca="false">H1048/$H$1227</f>
        <v>0.00199763543496187</v>
      </c>
    </row>
    <row r="1049" s="139" customFormat="true" ht="33" hidden="false" customHeight="true" outlineLevel="1" collapsed="false">
      <c r="A1049" s="131" t="s">
        <v>32227</v>
      </c>
      <c r="B1049" s="132" t="s">
        <v>13740</v>
      </c>
      <c r="C1049" s="133" t="s">
        <v>30261</v>
      </c>
      <c r="D1049" s="134" t="s">
        <v>32228</v>
      </c>
      <c r="E1049" s="135" t="s">
        <v>30263</v>
      </c>
      <c r="F1049" s="140" t="n">
        <v>316.8</v>
      </c>
      <c r="G1049" s="136" t="n">
        <f aca="false">VLOOKUP(B1049,'TABELA 10-2021'!$A$2:$F$3190,6,0)</f>
        <v>10.82</v>
      </c>
      <c r="H1049" s="137" t="n">
        <f aca="false">ROUND(G1049*F1049,2)</f>
        <v>3427.78</v>
      </c>
      <c r="I1049" s="138" t="n">
        <f aca="false">H1049/$H$1227</f>
        <v>0.000603957683543807</v>
      </c>
    </row>
    <row r="1050" s="139" customFormat="true" ht="33" hidden="false" customHeight="true" outlineLevel="1" collapsed="false">
      <c r="A1050" s="131" t="s">
        <v>32229</v>
      </c>
      <c r="B1050" s="132" t="s">
        <v>13742</v>
      </c>
      <c r="C1050" s="133" t="s">
        <v>30261</v>
      </c>
      <c r="D1050" s="134" t="s">
        <v>32230</v>
      </c>
      <c r="E1050" s="135" t="s">
        <v>30266</v>
      </c>
      <c r="F1050" s="140" t="n">
        <v>316.8</v>
      </c>
      <c r="G1050" s="136" t="n">
        <f aca="false">VLOOKUP(B1050,'TABELA 10-2021'!$A$2:$F$3190,6,0)</f>
        <v>21.12</v>
      </c>
      <c r="H1050" s="137" t="n">
        <f aca="false">ROUND(G1050*F1050,2)</f>
        <v>6690.82</v>
      </c>
      <c r="I1050" s="138" t="n">
        <f aca="false">H1050/$H$1227</f>
        <v>0.00117888900343913</v>
      </c>
    </row>
    <row r="1051" s="139" customFormat="true" ht="33" hidden="false" customHeight="true" outlineLevel="1" collapsed="false">
      <c r="A1051" s="131" t="s">
        <v>32231</v>
      </c>
      <c r="B1051" s="132" t="s">
        <v>13760</v>
      </c>
      <c r="C1051" s="133" t="s">
        <v>30261</v>
      </c>
      <c r="D1051" s="134" t="s">
        <v>32232</v>
      </c>
      <c r="E1051" s="135" t="s">
        <v>15074</v>
      </c>
      <c r="F1051" s="140" t="n">
        <v>46</v>
      </c>
      <c r="G1051" s="136" t="n">
        <f aca="false">VLOOKUP(B1051,'TABELA 10-2021'!$A$2:$F$3190,6,0)</f>
        <v>35.18</v>
      </c>
      <c r="H1051" s="137" t="n">
        <f aca="false">ROUND(G1051*F1051,2)</f>
        <v>1618.28</v>
      </c>
      <c r="I1051" s="138" t="n">
        <f aca="false">H1051/$H$1227</f>
        <v>0.000285132838200022</v>
      </c>
    </row>
    <row r="1052" s="139" customFormat="true" ht="33" hidden="false" customHeight="true" outlineLevel="1" collapsed="false">
      <c r="A1052" s="131" t="s">
        <v>32233</v>
      </c>
      <c r="B1052" s="132" t="s">
        <v>13766</v>
      </c>
      <c r="C1052" s="133" t="s">
        <v>30261</v>
      </c>
      <c r="D1052" s="134" t="s">
        <v>32234</v>
      </c>
      <c r="E1052" s="135" t="s">
        <v>15074</v>
      </c>
      <c r="F1052" s="140" t="n">
        <v>6</v>
      </c>
      <c r="G1052" s="136" t="n">
        <f aca="false">VLOOKUP(B1052,'TABELA 10-2021'!$A$2:$F$3190,6,0)</f>
        <v>8.79</v>
      </c>
      <c r="H1052" s="137" t="n">
        <f aca="false">ROUND(G1052*F1052,2)</f>
        <v>52.74</v>
      </c>
      <c r="I1052" s="138" t="n">
        <f aca="false">H1052/$H$1227</f>
        <v>9.29252409142372E-006</v>
      </c>
    </row>
    <row r="1053" s="139" customFormat="true" ht="33" hidden="false" customHeight="true" outlineLevel="1" collapsed="false">
      <c r="A1053" s="131" t="s">
        <v>32235</v>
      </c>
      <c r="B1053" s="132" t="s">
        <v>13770</v>
      </c>
      <c r="C1053" s="133" t="s">
        <v>30261</v>
      </c>
      <c r="D1053" s="134" t="s">
        <v>32236</v>
      </c>
      <c r="E1053" s="135" t="s">
        <v>15074</v>
      </c>
      <c r="F1053" s="140" t="n">
        <v>21</v>
      </c>
      <c r="G1053" s="136" t="n">
        <f aca="false">VLOOKUP(B1053,'TABELA 10-2021'!$A$2:$F$3190,6,0)</f>
        <v>9.34</v>
      </c>
      <c r="H1053" s="137" t="n">
        <f aca="false">ROUND(G1053*F1053,2)</f>
        <v>196.14</v>
      </c>
      <c r="I1053" s="138" t="n">
        <f aca="false">H1053/$H$1227</f>
        <v>3.4558886524305E-005</v>
      </c>
    </row>
    <row r="1054" s="139" customFormat="true" ht="33" hidden="false" customHeight="true" outlineLevel="1" collapsed="false">
      <c r="A1054" s="131" t="s">
        <v>32237</v>
      </c>
      <c r="B1054" s="132" t="s">
        <v>13786</v>
      </c>
      <c r="C1054" s="133" t="s">
        <v>30261</v>
      </c>
      <c r="D1054" s="134" t="s">
        <v>32238</v>
      </c>
      <c r="E1054" s="135" t="s">
        <v>15074</v>
      </c>
      <c r="F1054" s="140" t="n">
        <v>1</v>
      </c>
      <c r="G1054" s="136" t="n">
        <f aca="false">VLOOKUP(B1054,'TABELA 10-2021'!$A$2:$F$3190,6,0)</f>
        <v>174.98</v>
      </c>
      <c r="H1054" s="137" t="n">
        <f aca="false">ROUND(G1054*F1054,2)</f>
        <v>174.98</v>
      </c>
      <c r="I1054" s="138" t="n">
        <f aca="false">H1054/$H$1227</f>
        <v>3.08306004079887E-005</v>
      </c>
    </row>
    <row r="1055" s="139" customFormat="true" ht="33" hidden="false" customHeight="true" outlineLevel="1" collapsed="false">
      <c r="A1055" s="131" t="s">
        <v>32239</v>
      </c>
      <c r="B1055" s="132" t="s">
        <v>13716</v>
      </c>
      <c r="C1055" s="133" t="s">
        <v>30261</v>
      </c>
      <c r="D1055" s="134" t="s">
        <v>32240</v>
      </c>
      <c r="E1055" s="135" t="s">
        <v>15074</v>
      </c>
      <c r="F1055" s="140" t="n">
        <v>2</v>
      </c>
      <c r="G1055" s="136" t="n">
        <f aca="false">VLOOKUP(B1055,'TABELA 10-2021'!$A$2:$F$3190,6,0)</f>
        <v>4917.37</v>
      </c>
      <c r="H1055" s="137" t="n">
        <f aca="false">ROUND(G1055*F1055,2)</f>
        <v>9834.74</v>
      </c>
      <c r="I1055" s="138" t="n">
        <f aca="false">H1055/$H$1227</f>
        <v>0.00173283197540555</v>
      </c>
    </row>
    <row r="1056" s="139" customFormat="true" ht="33" hidden="false" customHeight="true" outlineLevel="1" collapsed="false">
      <c r="A1056" s="131" t="s">
        <v>32241</v>
      </c>
      <c r="B1056" s="132" t="n">
        <v>181620</v>
      </c>
      <c r="C1056" s="133" t="s">
        <v>30635</v>
      </c>
      <c r="D1056" s="134" t="s">
        <v>32242</v>
      </c>
      <c r="E1056" s="135" t="s">
        <v>15074</v>
      </c>
      <c r="F1056" s="140" t="n">
        <v>10</v>
      </c>
      <c r="G1056" s="136" t="n">
        <f aca="false">VLOOKUP(B1056,'Custos Unit EDIF SDes JUL21'!$A$1:$D$2661,4,0)</f>
        <v>1249.79</v>
      </c>
      <c r="H1056" s="137" t="n">
        <f aca="false">ROUND(IFERROR(F1056*G1056," - "),2)</f>
        <v>12497.9</v>
      </c>
      <c r="I1056" s="138" t="n">
        <f aca="false">H1056/$H$1227</f>
        <v>0.00220206744107327</v>
      </c>
    </row>
    <row r="1057" s="139" customFormat="true" ht="33" hidden="false" customHeight="true" outlineLevel="1" collapsed="false">
      <c r="A1057" s="131" t="s">
        <v>32243</v>
      </c>
      <c r="B1057" s="132" t="s">
        <v>11244</v>
      </c>
      <c r="C1057" s="133" t="s">
        <v>30261</v>
      </c>
      <c r="D1057" s="134" t="s">
        <v>32244</v>
      </c>
      <c r="E1057" s="135" t="s">
        <v>15074</v>
      </c>
      <c r="F1057" s="140" t="n">
        <v>5</v>
      </c>
      <c r="G1057" s="136" t="n">
        <f aca="false">VLOOKUP(B1057,'TABELA 10-2021'!$A$2:$F$3190,6,0)</f>
        <v>285.79</v>
      </c>
      <c r="H1057" s="137" t="n">
        <f aca="false">ROUND(G1057*F1057,2)</f>
        <v>1428.95</v>
      </c>
      <c r="I1057" s="138" t="n">
        <f aca="false">H1057/$H$1227</f>
        <v>0.000251773839598785</v>
      </c>
    </row>
    <row r="1058" s="139" customFormat="true" ht="33" hidden="false" customHeight="true" outlineLevel="1" collapsed="false">
      <c r="A1058" s="131" t="s">
        <v>32245</v>
      </c>
      <c r="B1058" s="132" t="s">
        <v>7767</v>
      </c>
      <c r="C1058" s="133" t="s">
        <v>30473</v>
      </c>
      <c r="D1058" s="134" t="s">
        <v>32246</v>
      </c>
      <c r="E1058" s="135" t="s">
        <v>30390</v>
      </c>
      <c r="F1058" s="140" t="n">
        <v>1</v>
      </c>
      <c r="G1058" s="136" t="n">
        <f aca="false">VLOOKUP(B1058,'CDHU - 184'!$A$9:$F$4092,6,0)</f>
        <v>239</v>
      </c>
      <c r="H1058" s="137" t="n">
        <f aca="false">ROUND(G1058*F1058,2)</f>
        <v>239</v>
      </c>
      <c r="I1058" s="138" t="n">
        <f aca="false">H1058/$H$1227</f>
        <v>4.21106040548022E-005</v>
      </c>
    </row>
    <row r="1059" s="139" customFormat="true" ht="33" hidden="false" customHeight="true" outlineLevel="1" collapsed="false">
      <c r="A1059" s="131" t="s">
        <v>32247</v>
      </c>
      <c r="B1059" s="132" t="s">
        <v>2385</v>
      </c>
      <c r="C1059" s="133" t="s">
        <v>30473</v>
      </c>
      <c r="D1059" s="134" t="s">
        <v>32248</v>
      </c>
      <c r="E1059" s="135" t="s">
        <v>30263</v>
      </c>
      <c r="F1059" s="140" t="n">
        <v>63.36</v>
      </c>
      <c r="G1059" s="136" t="n">
        <f aca="false">VLOOKUP(B1059,'CDHU - 184'!$A$9:$F$4092,6,0)</f>
        <v>1040.81</v>
      </c>
      <c r="H1059" s="137" t="n">
        <f aca="false">ROUND(G1059*F1059,2)</f>
        <v>65945.72</v>
      </c>
      <c r="I1059" s="138" t="n">
        <f aca="false">H1059/$H$1227</f>
        <v>0.0116193058745977</v>
      </c>
    </row>
    <row r="1060" s="139" customFormat="true" ht="33" hidden="false" customHeight="true" outlineLevel="1" collapsed="false">
      <c r="A1060" s="131" t="s">
        <v>32249</v>
      </c>
      <c r="B1060" s="132" t="s">
        <v>13788</v>
      </c>
      <c r="C1060" s="133" t="s">
        <v>30261</v>
      </c>
      <c r="D1060" s="134" t="s">
        <v>32250</v>
      </c>
      <c r="E1060" s="135" t="s">
        <v>15074</v>
      </c>
      <c r="F1060" s="140" t="n">
        <v>1</v>
      </c>
      <c r="G1060" s="136" t="n">
        <f aca="false">VLOOKUP(B1060,'TABELA 10-2021'!$A$2:$F$3190,6,0)</f>
        <v>426.22</v>
      </c>
      <c r="H1060" s="137" t="n">
        <f aca="false">ROUND(G1060*F1060,2)</f>
        <v>426.22</v>
      </c>
      <c r="I1060" s="138" t="n">
        <f aca="false">H1060/$H$1227</f>
        <v>7.50978312143841E-005</v>
      </c>
    </row>
    <row r="1061" s="139" customFormat="true" ht="33" hidden="false" customHeight="true" outlineLevel="1" collapsed="false">
      <c r="A1061" s="131" t="s">
        <v>32251</v>
      </c>
      <c r="B1061" s="132" t="s">
        <v>13790</v>
      </c>
      <c r="C1061" s="133" t="s">
        <v>30261</v>
      </c>
      <c r="D1061" s="134" t="s">
        <v>32252</v>
      </c>
      <c r="E1061" s="135" t="s">
        <v>15074</v>
      </c>
      <c r="F1061" s="140" t="n">
        <v>1</v>
      </c>
      <c r="G1061" s="136" t="n">
        <f aca="false">VLOOKUP(B1061,'TABELA 10-2021'!$A$2:$F$3190,6,0)</f>
        <v>632.97</v>
      </c>
      <c r="H1061" s="137" t="n">
        <f aca="false">ROUND(G1061*F1061,2)</f>
        <v>632.97</v>
      </c>
      <c r="I1061" s="138" t="n">
        <f aca="false">H1061/$H$1227</f>
        <v>0.000111526146646729</v>
      </c>
    </row>
    <row r="1062" s="139" customFormat="true" ht="33" hidden="false" customHeight="true" outlineLevel="1" collapsed="false">
      <c r="A1062" s="131" t="s">
        <v>32253</v>
      </c>
      <c r="B1062" s="132" t="s">
        <v>13796</v>
      </c>
      <c r="C1062" s="133" t="s">
        <v>30261</v>
      </c>
      <c r="D1062" s="134" t="s">
        <v>32254</v>
      </c>
      <c r="E1062" s="135" t="s">
        <v>15074</v>
      </c>
      <c r="F1062" s="140" t="n">
        <v>2</v>
      </c>
      <c r="G1062" s="136" t="n">
        <f aca="false">VLOOKUP(B1062,'TABELA 10-2021'!$A$2:$F$3190,6,0)</f>
        <v>664.56</v>
      </c>
      <c r="H1062" s="137" t="n">
        <f aca="false">ROUND(IFERROR(F1062*G1062," - "),2)</f>
        <v>1329.12</v>
      </c>
      <c r="I1062" s="138" t="n">
        <f aca="false">H1062/$H$1227</f>
        <v>0.000234184293143593</v>
      </c>
    </row>
    <row r="1063" s="130" customFormat="true" ht="33" hidden="false" customHeight="true" outlineLevel="1" collapsed="false">
      <c r="A1063" s="123" t="s">
        <v>1391</v>
      </c>
      <c r="B1063" s="124"/>
      <c r="C1063" s="141" t="s">
        <v>30258</v>
      </c>
      <c r="D1063" s="126" t="s">
        <v>32255</v>
      </c>
      <c r="E1063" s="127" t="n">
        <f aca="false">SUM(H1064:H1075)</f>
        <v>138189.04</v>
      </c>
      <c r="F1063" s="127"/>
      <c r="G1063" s="128"/>
      <c r="H1063" s="128"/>
      <c r="I1063" s="129" t="n">
        <f aca="false">E1063/$H$1227</f>
        <v>0.0243482173562896</v>
      </c>
    </row>
    <row r="1064" s="139" customFormat="true" ht="33" hidden="false" customHeight="true" outlineLevel="1" collapsed="false">
      <c r="A1064" s="131" t="s">
        <v>32256</v>
      </c>
      <c r="B1064" s="132" t="s">
        <v>13878</v>
      </c>
      <c r="C1064" s="133" t="s">
        <v>30261</v>
      </c>
      <c r="D1064" s="134" t="s">
        <v>32257</v>
      </c>
      <c r="E1064" s="135" t="s">
        <v>30263</v>
      </c>
      <c r="F1064" s="140" t="n">
        <v>3168</v>
      </c>
      <c r="G1064" s="136" t="n">
        <f aca="false">VLOOKUP(B1064,'TABELA 10-2021'!$A$2:$F$3190,6,0)</f>
        <v>11.11</v>
      </c>
      <c r="H1064" s="137" t="n">
        <f aca="false">ROUND(G1064*F1064,2)</f>
        <v>35196.48</v>
      </c>
      <c r="I1064" s="138" t="n">
        <f aca="false">H1064/$H$1227</f>
        <v>0.00620144365440488</v>
      </c>
    </row>
    <row r="1065" s="139" customFormat="true" ht="33" hidden="false" customHeight="true" outlineLevel="1" collapsed="false">
      <c r="A1065" s="131" t="s">
        <v>32258</v>
      </c>
      <c r="B1065" s="132" t="s">
        <v>14267</v>
      </c>
      <c r="C1065" s="133" t="s">
        <v>30261</v>
      </c>
      <c r="D1065" s="134" t="s">
        <v>32259</v>
      </c>
      <c r="E1065" s="135" t="s">
        <v>30512</v>
      </c>
      <c r="F1065" s="140" t="n">
        <v>633.6</v>
      </c>
      <c r="G1065" s="136" t="n">
        <f aca="false">VLOOKUP(B1065,'TABELA 10-2021'!$A$2:$F$3190,6,0)</f>
        <v>33.83</v>
      </c>
      <c r="H1065" s="137" t="n">
        <f aca="false">ROUND(G1065*F1065,2)</f>
        <v>21434.69</v>
      </c>
      <c r="I1065" s="138" t="n">
        <f aca="false">H1065/$H$1227</f>
        <v>0.00377668511978004</v>
      </c>
    </row>
    <row r="1066" s="139" customFormat="true" ht="33" hidden="false" customHeight="true" outlineLevel="1" collapsed="false">
      <c r="A1066" s="131" t="s">
        <v>32260</v>
      </c>
      <c r="B1066" s="132" t="s">
        <v>14309</v>
      </c>
      <c r="C1066" s="133" t="s">
        <v>30261</v>
      </c>
      <c r="D1066" s="134" t="s">
        <v>32261</v>
      </c>
      <c r="E1066" s="135" t="s">
        <v>15074</v>
      </c>
      <c r="F1066" s="140" t="n">
        <v>4</v>
      </c>
      <c r="G1066" s="136" t="n">
        <f aca="false">VLOOKUP(B1066,'TABELA 10-2021'!$A$2:$F$3190,6,0)</f>
        <v>47.62</v>
      </c>
      <c r="H1066" s="137" t="n">
        <f aca="false">ROUND(G1066*F1066,2)</f>
        <v>190.48</v>
      </c>
      <c r="I1066" s="138" t="n">
        <f aca="false">H1066/$H$1227</f>
        <v>3.35616228466892E-005</v>
      </c>
    </row>
    <row r="1067" s="139" customFormat="true" ht="33" hidden="false" customHeight="true" outlineLevel="1" collapsed="false">
      <c r="A1067" s="131" t="s">
        <v>32262</v>
      </c>
      <c r="B1067" s="132" t="s">
        <v>14311</v>
      </c>
      <c r="C1067" s="133" t="s">
        <v>30261</v>
      </c>
      <c r="D1067" s="134" t="s">
        <v>32263</v>
      </c>
      <c r="E1067" s="135" t="s">
        <v>15074</v>
      </c>
      <c r="F1067" s="140" t="n">
        <v>9</v>
      </c>
      <c r="G1067" s="136" t="n">
        <f aca="false">VLOOKUP(B1067,'TABELA 10-2021'!$A$2:$F$3190,6,0)</f>
        <v>127.01</v>
      </c>
      <c r="H1067" s="137" t="n">
        <f aca="false">ROUND(G1067*F1067,2)</f>
        <v>1143.09</v>
      </c>
      <c r="I1067" s="138" t="n">
        <f aca="false">H1067/$H$1227</f>
        <v>0.000201406738029305</v>
      </c>
    </row>
    <row r="1068" s="139" customFormat="true" ht="33" hidden="false" customHeight="true" outlineLevel="1" collapsed="false">
      <c r="A1068" s="131" t="s">
        <v>32264</v>
      </c>
      <c r="B1068" s="132" t="s">
        <v>14313</v>
      </c>
      <c r="C1068" s="133" t="s">
        <v>30261</v>
      </c>
      <c r="D1068" s="134" t="s">
        <v>32265</v>
      </c>
      <c r="E1068" s="135" t="s">
        <v>15074</v>
      </c>
      <c r="F1068" s="140" t="n">
        <v>5</v>
      </c>
      <c r="G1068" s="136" t="n">
        <f aca="false">VLOOKUP(B1068,'TABELA 10-2021'!$A$2:$F$3190,6,0)</f>
        <v>285.79</v>
      </c>
      <c r="H1068" s="137" t="n">
        <f aca="false">ROUND(IFERROR(F1068*G1068," - "),2)</f>
        <v>1428.95</v>
      </c>
      <c r="I1068" s="138" t="n">
        <f aca="false">H1068/$H$1227</f>
        <v>0.000251773839598785</v>
      </c>
    </row>
    <row r="1069" s="139" customFormat="true" ht="33" hidden="false" customHeight="true" outlineLevel="1" collapsed="false">
      <c r="A1069" s="131" t="s">
        <v>32266</v>
      </c>
      <c r="B1069" s="132" t="s">
        <v>14319</v>
      </c>
      <c r="C1069" s="133" t="s">
        <v>30261</v>
      </c>
      <c r="D1069" s="134" t="s">
        <v>32267</v>
      </c>
      <c r="E1069" s="135" t="s">
        <v>30286</v>
      </c>
      <c r="F1069" s="140" t="n">
        <v>108.9</v>
      </c>
      <c r="G1069" s="136" t="n">
        <f aca="false">VLOOKUP(B1069,'TABELA 10-2021'!$A$2:$F$3190,6,0)</f>
        <v>153.33</v>
      </c>
      <c r="H1069" s="137" t="n">
        <f aca="false">ROUND(G1069*F1069,2)</f>
        <v>16697.64</v>
      </c>
      <c r="I1069" s="138" t="n">
        <f aca="false">H1069/$H$1227</f>
        <v>0.00294204061376413</v>
      </c>
    </row>
    <row r="1070" s="139" customFormat="true" ht="33" hidden="false" customHeight="true" outlineLevel="1" collapsed="false">
      <c r="A1070" s="131" t="s">
        <v>32268</v>
      </c>
      <c r="B1070" s="132" t="s">
        <v>14321</v>
      </c>
      <c r="C1070" s="133" t="s">
        <v>30261</v>
      </c>
      <c r="D1070" s="134" t="s">
        <v>32269</v>
      </c>
      <c r="E1070" s="135" t="s">
        <v>32270</v>
      </c>
      <c r="F1070" s="140" t="n">
        <v>7</v>
      </c>
      <c r="G1070" s="136" t="n">
        <f aca="false">VLOOKUP(B1070,'TABELA 10-2021'!$A$2:$F$3190,6,0)</f>
        <v>1262.79</v>
      </c>
      <c r="H1070" s="137" t="n">
        <f aca="false">ROUND(G1070*F1070,2)</f>
        <v>8839.53</v>
      </c>
      <c r="I1070" s="138" t="n">
        <f aca="false">H1070/$H$1227</f>
        <v>0.00155748095339141</v>
      </c>
    </row>
    <row r="1071" s="139" customFormat="true" ht="33" hidden="false" customHeight="true" outlineLevel="1" collapsed="false">
      <c r="A1071" s="131" t="s">
        <v>32271</v>
      </c>
      <c r="B1071" s="132" t="s">
        <v>14071</v>
      </c>
      <c r="C1071" s="133" t="s">
        <v>30261</v>
      </c>
      <c r="D1071" s="134" t="s">
        <v>32272</v>
      </c>
      <c r="E1071" s="135" t="s">
        <v>30263</v>
      </c>
      <c r="F1071" s="140" t="n">
        <v>68.31</v>
      </c>
      <c r="G1071" s="136" t="n">
        <f aca="false">VLOOKUP(B1071,'TABELA 10-2021'!$A$2:$F$3190,6,0)</f>
        <v>8.54</v>
      </c>
      <c r="H1071" s="137" t="n">
        <f aca="false">ROUND(G1071*F1071,2)</f>
        <v>583.37</v>
      </c>
      <c r="I1071" s="138" t="n">
        <f aca="false">H1071/$H$1227</f>
        <v>0.000102786874842887</v>
      </c>
    </row>
    <row r="1072" s="139" customFormat="true" ht="33" hidden="false" customHeight="true" outlineLevel="1" collapsed="false">
      <c r="A1072" s="131" t="s">
        <v>32273</v>
      </c>
      <c r="B1072" s="132" t="s">
        <v>14079</v>
      </c>
      <c r="C1072" s="133" t="s">
        <v>30261</v>
      </c>
      <c r="D1072" s="134" t="s">
        <v>32274</v>
      </c>
      <c r="E1072" s="135" t="s">
        <v>30263</v>
      </c>
      <c r="F1072" s="140" t="n">
        <v>136.62</v>
      </c>
      <c r="G1072" s="136" t="n">
        <f aca="false">VLOOKUP(B1072,'TABELA 10-2021'!$A$2:$F$3190,6,0)</f>
        <v>13.18</v>
      </c>
      <c r="H1072" s="137" t="n">
        <f aca="false">ROUND(G1072*F1072,2)</f>
        <v>1800.65</v>
      </c>
      <c r="I1072" s="138" t="n">
        <f aca="false">H1072/$H$1227</f>
        <v>0.000317265519628785</v>
      </c>
    </row>
    <row r="1073" s="139" customFormat="true" ht="33" hidden="false" customHeight="true" outlineLevel="1" collapsed="false">
      <c r="A1073" s="131" t="s">
        <v>32275</v>
      </c>
      <c r="B1073" s="132" t="s">
        <v>14083</v>
      </c>
      <c r="C1073" s="133" t="s">
        <v>30261</v>
      </c>
      <c r="D1073" s="134" t="s">
        <v>32276</v>
      </c>
      <c r="E1073" s="135" t="s">
        <v>30263</v>
      </c>
      <c r="F1073" s="140" t="n">
        <v>37.62</v>
      </c>
      <c r="G1073" s="136" t="n">
        <f aca="false">VLOOKUP(B1073,'TABELA 10-2021'!$A$2:$F$3190,6,0)</f>
        <v>21.01</v>
      </c>
      <c r="H1073" s="137" t="n">
        <f aca="false">ROUND(G1073*F1073,2)</f>
        <v>790.4</v>
      </c>
      <c r="I1073" s="138" t="n">
        <f aca="false">H1073/$H$1227</f>
        <v>0.000139264524874124</v>
      </c>
    </row>
    <row r="1074" s="139" customFormat="true" ht="33" hidden="false" customHeight="true" outlineLevel="1" collapsed="false">
      <c r="A1074" s="131" t="s">
        <v>32277</v>
      </c>
      <c r="B1074" s="132" t="s">
        <v>14324</v>
      </c>
      <c r="C1074" s="133" t="s">
        <v>30261</v>
      </c>
      <c r="D1074" s="134" t="s">
        <v>32278</v>
      </c>
      <c r="E1074" s="135" t="s">
        <v>15074</v>
      </c>
      <c r="F1074" s="140" t="n">
        <v>95</v>
      </c>
      <c r="G1074" s="136" t="n">
        <f aca="false">VLOOKUP(B1074,'TABELA 10-2021'!$A$2:$F$3190,6,0)</f>
        <v>493.59</v>
      </c>
      <c r="H1074" s="137" t="n">
        <f aca="false">ROUND(G1074*F1074,2)</f>
        <v>46891.05</v>
      </c>
      <c r="I1074" s="138" t="n">
        <f aca="false">H1074/$H$1227</f>
        <v>0.00826196836930516</v>
      </c>
    </row>
    <row r="1075" s="139" customFormat="true" ht="33" hidden="false" customHeight="true" outlineLevel="1" collapsed="false">
      <c r="A1075" s="131" t="s">
        <v>32279</v>
      </c>
      <c r="B1075" s="132" t="s">
        <v>14326</v>
      </c>
      <c r="C1075" s="133" t="s">
        <v>30261</v>
      </c>
      <c r="D1075" s="134" t="s">
        <v>32280</v>
      </c>
      <c r="E1075" s="135" t="s">
        <v>30286</v>
      </c>
      <c r="F1075" s="140" t="n">
        <v>63.36</v>
      </c>
      <c r="G1075" s="136" t="n">
        <f aca="false">VLOOKUP(B1075,'TABELA 10-2021'!$A$2:$F$3190,6,0)</f>
        <v>50.39</v>
      </c>
      <c r="H1075" s="137" t="n">
        <f aca="false">ROUND(G1075*F1075,2)</f>
        <v>3192.71</v>
      </c>
      <c r="I1075" s="138" t="n">
        <f aca="false">H1075/$H$1227</f>
        <v>0.000562539525823463</v>
      </c>
    </row>
    <row r="1076" s="130" customFormat="true" ht="33" hidden="false" customHeight="true" outlineLevel="1" collapsed="false">
      <c r="A1076" s="123" t="s">
        <v>1403</v>
      </c>
      <c r="B1076" s="124"/>
      <c r="C1076" s="141" t="s">
        <v>30258</v>
      </c>
      <c r="D1076" s="126" t="s">
        <v>32172</v>
      </c>
      <c r="E1076" s="127" t="n">
        <f aca="false">SUM(H1077:H1117)</f>
        <v>134913.18</v>
      </c>
      <c r="F1076" s="127"/>
      <c r="G1076" s="128"/>
      <c r="H1076" s="128"/>
      <c r="I1076" s="129" t="n">
        <f aca="false">E1076/$H$1227</f>
        <v>0.023771027216545</v>
      </c>
    </row>
    <row r="1077" s="139" customFormat="true" ht="33" hidden="false" customHeight="true" outlineLevel="1" collapsed="false">
      <c r="A1077" s="131" t="s">
        <v>32281</v>
      </c>
      <c r="B1077" s="132" t="s">
        <v>13722</v>
      </c>
      <c r="C1077" s="133" t="s">
        <v>30261</v>
      </c>
      <c r="D1077" s="134" t="s">
        <v>32282</v>
      </c>
      <c r="E1077" s="135" t="s">
        <v>30263</v>
      </c>
      <c r="F1077" s="140" t="n">
        <v>25.74</v>
      </c>
      <c r="G1077" s="136" t="n">
        <f aca="false">VLOOKUP(B1077,'TABELA 10-2021'!$A$2:$F$3190,6,0)</f>
        <v>42.05</v>
      </c>
      <c r="H1077" s="137" t="n">
        <f aca="false">ROUND(G1077*F1077,2)</f>
        <v>1082.37</v>
      </c>
      <c r="I1077" s="138" t="n">
        <f aca="false">H1077/$H$1227</f>
        <v>0.00019070817786944</v>
      </c>
    </row>
    <row r="1078" s="139" customFormat="true" ht="33" hidden="false" customHeight="true" outlineLevel="1" collapsed="false">
      <c r="A1078" s="131" t="s">
        <v>32283</v>
      </c>
      <c r="B1078" s="132" t="s">
        <v>14047</v>
      </c>
      <c r="C1078" s="133" t="s">
        <v>30261</v>
      </c>
      <c r="D1078" s="134" t="s">
        <v>32284</v>
      </c>
      <c r="E1078" s="135" t="s">
        <v>30266</v>
      </c>
      <c r="F1078" s="140" t="n">
        <v>33.66</v>
      </c>
      <c r="G1078" s="136" t="n">
        <f aca="false">VLOOKUP(B1078,'TABELA 10-2021'!$A$2:$F$3190,6,0)</f>
        <v>4.34</v>
      </c>
      <c r="H1078" s="137" t="n">
        <f aca="false">ROUND(G1078*F1078,2)</f>
        <v>146.08</v>
      </c>
      <c r="I1078" s="138" t="n">
        <f aca="false">H1078/$H$1227</f>
        <v>2.57385650222825E-005</v>
      </c>
    </row>
    <row r="1079" s="139" customFormat="true" ht="33" hidden="false" customHeight="true" outlineLevel="1" collapsed="false">
      <c r="A1079" s="131" t="s">
        <v>32285</v>
      </c>
      <c r="B1079" s="132" t="s">
        <v>14049</v>
      </c>
      <c r="C1079" s="133" t="s">
        <v>30261</v>
      </c>
      <c r="D1079" s="134" t="s">
        <v>32286</v>
      </c>
      <c r="E1079" s="135" t="s">
        <v>30263</v>
      </c>
      <c r="F1079" s="140" t="n">
        <v>2.97</v>
      </c>
      <c r="G1079" s="136" t="n">
        <f aca="false">VLOOKUP(B1079,'TABELA 10-2021'!$A$2:$F$3190,6,0)</f>
        <v>158.77</v>
      </c>
      <c r="H1079" s="137" t="n">
        <f aca="false">ROUND(G1079*F1079,2)</f>
        <v>471.55</v>
      </c>
      <c r="I1079" s="138" t="n">
        <f aca="false">H1079/$H$1227</f>
        <v>8.30847503851129E-005</v>
      </c>
    </row>
    <row r="1080" s="139" customFormat="true" ht="33" hidden="false" customHeight="true" outlineLevel="1" collapsed="false">
      <c r="A1080" s="131" t="s">
        <v>32287</v>
      </c>
      <c r="B1080" s="132" t="s">
        <v>14051</v>
      </c>
      <c r="C1080" s="133" t="s">
        <v>30261</v>
      </c>
      <c r="D1080" s="134" t="s">
        <v>32288</v>
      </c>
      <c r="E1080" s="135" t="s">
        <v>30263</v>
      </c>
      <c r="F1080" s="140" t="n">
        <v>2.97</v>
      </c>
      <c r="G1080" s="136" t="n">
        <f aca="false">VLOOKUP(B1080,'TABELA 10-2021'!$A$2:$F$3190,6,0)</f>
        <v>22.32</v>
      </c>
      <c r="H1080" s="137" t="n">
        <f aca="false">ROUND(G1080*F1080,2)</f>
        <v>66.29</v>
      </c>
      <c r="I1080" s="138" t="n">
        <f aca="false">H1080/$H$1227</f>
        <v>1.16799662878361E-005</v>
      </c>
    </row>
    <row r="1081" s="139" customFormat="true" ht="33" hidden="false" customHeight="true" outlineLevel="1" collapsed="false">
      <c r="A1081" s="131" t="s">
        <v>32289</v>
      </c>
      <c r="B1081" s="132" t="s">
        <v>14053</v>
      </c>
      <c r="C1081" s="133" t="s">
        <v>30261</v>
      </c>
      <c r="D1081" s="134" t="s">
        <v>32290</v>
      </c>
      <c r="E1081" s="135" t="s">
        <v>30263</v>
      </c>
      <c r="F1081" s="140" t="n">
        <v>2.97</v>
      </c>
      <c r="G1081" s="136" t="n">
        <f aca="false">VLOOKUP(B1081,'TABELA 10-2021'!$A$2:$F$3190,6,0)</f>
        <v>106.82</v>
      </c>
      <c r="H1081" s="137" t="n">
        <f aca="false">ROUND(G1081*F1081,2)</f>
        <v>317.26</v>
      </c>
      <c r="I1081" s="138" t="n">
        <f aca="false">H1081/$H$1227</f>
        <v>5.58996244452994E-005</v>
      </c>
    </row>
    <row r="1082" s="139" customFormat="true" ht="33" hidden="false" customHeight="true" outlineLevel="1" collapsed="false">
      <c r="A1082" s="131" t="s">
        <v>32291</v>
      </c>
      <c r="B1082" s="132" t="s">
        <v>14055</v>
      </c>
      <c r="C1082" s="133" t="s">
        <v>30261</v>
      </c>
      <c r="D1082" s="134" t="s">
        <v>32292</v>
      </c>
      <c r="E1082" s="135" t="s">
        <v>30263</v>
      </c>
      <c r="F1082" s="140" t="n">
        <v>316.8</v>
      </c>
      <c r="G1082" s="136" t="n">
        <f aca="false">VLOOKUP(B1082,'TABELA 10-2021'!$A$2:$F$3190,6,0)</f>
        <v>202.5</v>
      </c>
      <c r="H1082" s="137" t="n">
        <f aca="false">ROUND(G1082*F1082,2)</f>
        <v>64152</v>
      </c>
      <c r="I1082" s="138" t="n">
        <f aca="false">H1082/$H$1227</f>
        <v>0.0113032613862915</v>
      </c>
    </row>
    <row r="1083" s="139" customFormat="true" ht="33" hidden="false" customHeight="true" outlineLevel="1" collapsed="false">
      <c r="A1083" s="131" t="s">
        <v>32293</v>
      </c>
      <c r="B1083" s="132" t="s">
        <v>14061</v>
      </c>
      <c r="C1083" s="133" t="s">
        <v>30261</v>
      </c>
      <c r="D1083" s="134" t="s">
        <v>32294</v>
      </c>
      <c r="E1083" s="135" t="s">
        <v>30263</v>
      </c>
      <c r="F1083" s="140" t="n">
        <v>2.97</v>
      </c>
      <c r="G1083" s="136" t="n">
        <f aca="false">VLOOKUP(B1083,'TABELA 10-2021'!$A$2:$F$3190,6,0)</f>
        <v>6.38</v>
      </c>
      <c r="H1083" s="137" t="n">
        <f aca="false">ROUND(G1083*F1083,2)</f>
        <v>18.95</v>
      </c>
      <c r="I1083" s="138" t="n">
        <f aca="false">H1083/$H$1227</f>
        <v>3.33889517505649E-006</v>
      </c>
    </row>
    <row r="1084" s="139" customFormat="true" ht="33" hidden="false" customHeight="true" outlineLevel="1" collapsed="false">
      <c r="A1084" s="131" t="s">
        <v>32295</v>
      </c>
      <c r="B1084" s="132" t="s">
        <v>14087</v>
      </c>
      <c r="C1084" s="133" t="s">
        <v>30261</v>
      </c>
      <c r="D1084" s="134" t="s">
        <v>32296</v>
      </c>
      <c r="E1084" s="135" t="s">
        <v>30263</v>
      </c>
      <c r="F1084" s="140" t="n">
        <v>68.31</v>
      </c>
      <c r="G1084" s="136" t="n">
        <f aca="false">VLOOKUP(B1084,'TABELA 10-2021'!$A$2:$F$3190,6,0)</f>
        <v>39.69</v>
      </c>
      <c r="H1084" s="137" t="n">
        <f aca="false">ROUND(G1084*F1084,2)</f>
        <v>2711.22</v>
      </c>
      <c r="I1084" s="138" t="n">
        <f aca="false">H1084/$H$1227</f>
        <v>0.000477703397177661</v>
      </c>
    </row>
    <row r="1085" s="139" customFormat="true" ht="33" hidden="false" customHeight="true" outlineLevel="1" collapsed="false">
      <c r="A1085" s="131" t="s">
        <v>32297</v>
      </c>
      <c r="B1085" s="132" t="s">
        <v>14089</v>
      </c>
      <c r="C1085" s="133" t="s">
        <v>30261</v>
      </c>
      <c r="D1085" s="134" t="s">
        <v>32298</v>
      </c>
      <c r="E1085" s="135" t="s">
        <v>30263</v>
      </c>
      <c r="F1085" s="140" t="n">
        <v>4.95</v>
      </c>
      <c r="G1085" s="136" t="n">
        <f aca="false">VLOOKUP(B1085,'TABELA 10-2021'!$A$2:$F$3190,6,0)</f>
        <v>188.8</v>
      </c>
      <c r="H1085" s="137" t="n">
        <f aca="false">ROUND(G1085*F1085,2)</f>
        <v>934.56</v>
      </c>
      <c r="I1085" s="138" t="n">
        <f aca="false">H1085/$H$1227</f>
        <v>0.000164664795504</v>
      </c>
    </row>
    <row r="1086" s="139" customFormat="true" ht="33" hidden="false" customHeight="true" outlineLevel="1" collapsed="false">
      <c r="A1086" s="131" t="s">
        <v>32299</v>
      </c>
      <c r="B1086" s="132" t="s">
        <v>14091</v>
      </c>
      <c r="C1086" s="133" t="s">
        <v>30261</v>
      </c>
      <c r="D1086" s="134" t="s">
        <v>32300</v>
      </c>
      <c r="E1086" s="135" t="s">
        <v>30263</v>
      </c>
      <c r="F1086" s="140" t="n">
        <v>7.92</v>
      </c>
      <c r="G1086" s="136" t="n">
        <f aca="false">VLOOKUP(B1086,'TABELA 10-2021'!$A$2:$F$3190,6,0)</f>
        <v>305.04</v>
      </c>
      <c r="H1086" s="137" t="n">
        <f aca="false">ROUND(G1086*F1086,2)</f>
        <v>2415.92</v>
      </c>
      <c r="I1086" s="138" t="n">
        <f aca="false">H1086/$H$1227</f>
        <v>0.000425673014845514</v>
      </c>
    </row>
    <row r="1087" s="139" customFormat="true" ht="33" hidden="false" customHeight="true" outlineLevel="1" collapsed="false">
      <c r="A1087" s="131" t="s">
        <v>32301</v>
      </c>
      <c r="B1087" s="132" t="s">
        <v>14093</v>
      </c>
      <c r="C1087" s="133" t="s">
        <v>30261</v>
      </c>
      <c r="D1087" s="134" t="s">
        <v>32302</v>
      </c>
      <c r="E1087" s="135" t="s">
        <v>30263</v>
      </c>
      <c r="F1087" s="140" t="n">
        <v>7.92</v>
      </c>
      <c r="G1087" s="136" t="n">
        <f aca="false">VLOOKUP(B1087,'TABELA 10-2021'!$A$2:$F$3190,6,0)</f>
        <v>332.61</v>
      </c>
      <c r="H1087" s="137" t="n">
        <f aca="false">ROUND(G1087*F1087,2)</f>
        <v>2634.27</v>
      </c>
      <c r="I1087" s="138" t="n">
        <f aca="false">H1087/$H$1227</f>
        <v>0.000464145192231983</v>
      </c>
    </row>
    <row r="1088" s="139" customFormat="true" ht="33" hidden="false" customHeight="true" outlineLevel="1" collapsed="false">
      <c r="A1088" s="131" t="s">
        <v>32303</v>
      </c>
      <c r="B1088" s="132" t="s">
        <v>14095</v>
      </c>
      <c r="C1088" s="133" t="s">
        <v>30261</v>
      </c>
      <c r="D1088" s="134" t="s">
        <v>32304</v>
      </c>
      <c r="E1088" s="135" t="s">
        <v>30263</v>
      </c>
      <c r="F1088" s="140" t="n">
        <v>2.97</v>
      </c>
      <c r="G1088" s="136" t="n">
        <f aca="false">VLOOKUP(B1088,'TABELA 10-2021'!$A$2:$F$3190,6,0)</f>
        <v>698.61</v>
      </c>
      <c r="H1088" s="137" t="n">
        <f aca="false">ROUND(G1088*F1088,2)</f>
        <v>2074.87</v>
      </c>
      <c r="I1088" s="138" t="n">
        <f aca="false">H1088/$H$1227</f>
        <v>0.000365581711444299</v>
      </c>
    </row>
    <row r="1089" s="139" customFormat="true" ht="33" hidden="false" customHeight="true" outlineLevel="1" collapsed="false">
      <c r="A1089" s="131" t="s">
        <v>32305</v>
      </c>
      <c r="B1089" s="132" t="s">
        <v>14097</v>
      </c>
      <c r="C1089" s="133" t="s">
        <v>30261</v>
      </c>
      <c r="D1089" s="134" t="s">
        <v>32306</v>
      </c>
      <c r="E1089" s="135" t="s">
        <v>30263</v>
      </c>
      <c r="F1089" s="140" t="n">
        <v>7.92</v>
      </c>
      <c r="G1089" s="136" t="n">
        <f aca="false">VLOOKUP(B1089,'TABELA 10-2021'!$A$2:$F$3190,6,0)</f>
        <v>397.72</v>
      </c>
      <c r="H1089" s="137" t="n">
        <f aca="false">ROUND(G1089*F1089,2)</f>
        <v>3149.94</v>
      </c>
      <c r="I1089" s="138" t="n">
        <f aca="false">H1089/$H$1227</f>
        <v>0.00055500366584261</v>
      </c>
    </row>
    <row r="1090" s="139" customFormat="true" ht="33" hidden="false" customHeight="true" outlineLevel="1" collapsed="false">
      <c r="A1090" s="131" t="s">
        <v>32307</v>
      </c>
      <c r="B1090" s="132" t="s">
        <v>14099</v>
      </c>
      <c r="C1090" s="133" t="s">
        <v>30261</v>
      </c>
      <c r="D1090" s="134" t="s">
        <v>32308</v>
      </c>
      <c r="E1090" s="135" t="s">
        <v>30263</v>
      </c>
      <c r="F1090" s="140" t="n">
        <v>7.92</v>
      </c>
      <c r="G1090" s="136" t="n">
        <f aca="false">VLOOKUP(B1090,'TABELA 10-2021'!$A$2:$F$3190,6,0)</f>
        <v>241.64</v>
      </c>
      <c r="H1090" s="137" t="n">
        <f aca="false">ROUND(G1090*F1090,2)</f>
        <v>1913.79</v>
      </c>
      <c r="I1090" s="138" t="n">
        <f aca="false">H1090/$H$1227</f>
        <v>0.000337200221481339</v>
      </c>
    </row>
    <row r="1091" s="139" customFormat="true" ht="33" hidden="false" customHeight="true" outlineLevel="1" collapsed="false">
      <c r="A1091" s="131" t="s">
        <v>32309</v>
      </c>
      <c r="B1091" s="132" t="s">
        <v>14101</v>
      </c>
      <c r="C1091" s="133" t="s">
        <v>30261</v>
      </c>
      <c r="D1091" s="134" t="s">
        <v>32310</v>
      </c>
      <c r="E1091" s="135" t="s">
        <v>30263</v>
      </c>
      <c r="F1091" s="140" t="n">
        <v>7.92</v>
      </c>
      <c r="G1091" s="136" t="n">
        <f aca="false">VLOOKUP(B1091,'TABELA 10-2021'!$A$2:$F$3190,6,0)</f>
        <v>427.6</v>
      </c>
      <c r="H1091" s="137" t="n">
        <f aca="false">ROUND(G1091*F1091,2)</f>
        <v>3386.59</v>
      </c>
      <c r="I1091" s="138" t="n">
        <f aca="false">H1091/$H$1227</f>
        <v>0.000596700211656706</v>
      </c>
    </row>
    <row r="1092" s="139" customFormat="true" ht="33" hidden="false" customHeight="true" outlineLevel="1" collapsed="false">
      <c r="A1092" s="131" t="s">
        <v>32311</v>
      </c>
      <c r="B1092" s="132" t="s">
        <v>14103</v>
      </c>
      <c r="C1092" s="133" t="s">
        <v>30261</v>
      </c>
      <c r="D1092" s="134" t="s">
        <v>32312</v>
      </c>
      <c r="E1092" s="135" t="s">
        <v>30263</v>
      </c>
      <c r="F1092" s="140" t="n">
        <v>7.92</v>
      </c>
      <c r="G1092" s="136" t="n">
        <f aca="false">VLOOKUP(B1092,'TABELA 10-2021'!$A$2:$F$3190,6,0)</f>
        <v>471.73</v>
      </c>
      <c r="H1092" s="137" t="n">
        <f aca="false">ROUND(G1092*F1092,2)</f>
        <v>3736.1</v>
      </c>
      <c r="I1092" s="138" t="n">
        <f aca="false">H1092/$H$1227</f>
        <v>0.000658282124724463</v>
      </c>
    </row>
    <row r="1093" s="139" customFormat="true" ht="33" hidden="false" customHeight="true" outlineLevel="1" collapsed="false">
      <c r="A1093" s="131" t="s">
        <v>32313</v>
      </c>
      <c r="B1093" s="132" t="s">
        <v>14105</v>
      </c>
      <c r="C1093" s="133" t="s">
        <v>30261</v>
      </c>
      <c r="D1093" s="134" t="s">
        <v>32314</v>
      </c>
      <c r="E1093" s="135" t="s">
        <v>30263</v>
      </c>
      <c r="F1093" s="140" t="n">
        <v>4.95</v>
      </c>
      <c r="G1093" s="136" t="n">
        <f aca="false">VLOOKUP(B1093,'TABELA 10-2021'!$A$2:$F$3190,6,0)</f>
        <v>379.12</v>
      </c>
      <c r="H1093" s="137" t="n">
        <f aca="false">ROUND(G1093*F1093,2)</f>
        <v>1876.64</v>
      </c>
      <c r="I1093" s="138" t="n">
        <f aca="false">H1093/$H$1227</f>
        <v>0.00033065457737826</v>
      </c>
    </row>
    <row r="1094" s="139" customFormat="true" ht="33" hidden="false" customHeight="true" outlineLevel="1" collapsed="false">
      <c r="A1094" s="131" t="s">
        <v>32315</v>
      </c>
      <c r="B1094" s="132" t="s">
        <v>14107</v>
      </c>
      <c r="C1094" s="133" t="s">
        <v>30261</v>
      </c>
      <c r="D1094" s="134" t="s">
        <v>32316</v>
      </c>
      <c r="E1094" s="135" t="s">
        <v>30263</v>
      </c>
      <c r="F1094" s="140" t="n">
        <v>4.95</v>
      </c>
      <c r="G1094" s="136" t="n">
        <f aca="false">VLOOKUP(B1094,'TABELA 10-2021'!$A$2:$F$3190,6,0)</f>
        <v>704.57</v>
      </c>
      <c r="H1094" s="137" t="n">
        <f aca="false">ROUND(G1094*F1094,2)</f>
        <v>3487.62</v>
      </c>
      <c r="I1094" s="138" t="n">
        <f aca="false">H1094/$H$1227</f>
        <v>0.000614501192107152</v>
      </c>
    </row>
    <row r="1095" s="139" customFormat="true" ht="33" hidden="false" customHeight="true" outlineLevel="1" collapsed="false">
      <c r="A1095" s="131" t="s">
        <v>32317</v>
      </c>
      <c r="B1095" s="132" t="s">
        <v>14109</v>
      </c>
      <c r="C1095" s="133" t="s">
        <v>30261</v>
      </c>
      <c r="D1095" s="134" t="s">
        <v>32318</v>
      </c>
      <c r="E1095" s="135" t="s">
        <v>30263</v>
      </c>
      <c r="F1095" s="140" t="n">
        <v>4.95</v>
      </c>
      <c r="G1095" s="136" t="n">
        <f aca="false">VLOOKUP(B1095,'TABELA 10-2021'!$A$2:$F$3190,6,0)</f>
        <v>781.79</v>
      </c>
      <c r="H1095" s="137" t="n">
        <f aca="false">ROUND(G1095*F1095,2)</f>
        <v>3869.86</v>
      </c>
      <c r="I1095" s="138" t="n">
        <f aca="false">H1095/$H$1227</f>
        <v>0.000681849967395468</v>
      </c>
    </row>
    <row r="1096" s="139" customFormat="true" ht="33" hidden="false" customHeight="true" outlineLevel="1" collapsed="false">
      <c r="A1096" s="131" t="s">
        <v>32319</v>
      </c>
      <c r="B1096" s="132" t="s">
        <v>14111</v>
      </c>
      <c r="C1096" s="133" t="s">
        <v>30261</v>
      </c>
      <c r="D1096" s="134" t="s">
        <v>32320</v>
      </c>
      <c r="E1096" s="135" t="s">
        <v>30263</v>
      </c>
      <c r="F1096" s="140" t="n">
        <v>7.92</v>
      </c>
      <c r="G1096" s="136" t="n">
        <f aca="false">VLOOKUP(B1096,'TABELA 10-2021'!$A$2:$F$3190,6,0)</f>
        <v>38.98</v>
      </c>
      <c r="H1096" s="137" t="n">
        <f aca="false">ROUND(G1096*F1096,2)</f>
        <v>308.72</v>
      </c>
      <c r="I1096" s="138" t="n">
        <f aca="false">H1096/$H$1227</f>
        <v>5.43949191790734E-005</v>
      </c>
    </row>
    <row r="1097" s="139" customFormat="true" ht="33" hidden="false" customHeight="true" outlineLevel="1" collapsed="false">
      <c r="A1097" s="131" t="s">
        <v>32321</v>
      </c>
      <c r="B1097" s="132" t="s">
        <v>14113</v>
      </c>
      <c r="C1097" s="133" t="s">
        <v>30261</v>
      </c>
      <c r="D1097" s="134" t="s">
        <v>32322</v>
      </c>
      <c r="E1097" s="135" t="s">
        <v>30263</v>
      </c>
      <c r="F1097" s="140" t="n">
        <v>7.92</v>
      </c>
      <c r="G1097" s="136" t="n">
        <f aca="false">VLOOKUP(B1097,'TABELA 10-2021'!$A$2:$F$3190,6,0)</f>
        <v>62.22</v>
      </c>
      <c r="H1097" s="137" t="n">
        <f aca="false">ROUND(G1097*F1097,2)</f>
        <v>492.78</v>
      </c>
      <c r="I1097" s="138" t="n">
        <f aca="false">H1097/$H$1227</f>
        <v>8.68253701511525E-005</v>
      </c>
    </row>
    <row r="1098" s="139" customFormat="true" ht="33" hidden="false" customHeight="true" outlineLevel="1" collapsed="false">
      <c r="A1098" s="131" t="s">
        <v>32323</v>
      </c>
      <c r="B1098" s="132" t="s">
        <v>14115</v>
      </c>
      <c r="C1098" s="133" t="s">
        <v>30261</v>
      </c>
      <c r="D1098" s="134" t="s">
        <v>32324</v>
      </c>
      <c r="E1098" s="135" t="s">
        <v>30263</v>
      </c>
      <c r="F1098" s="140" t="n">
        <v>7.92</v>
      </c>
      <c r="G1098" s="136" t="n">
        <f aca="false">VLOOKUP(B1098,'TABELA 10-2021'!$A$2:$F$3190,6,0)</f>
        <v>67.74</v>
      </c>
      <c r="H1098" s="137" t="n">
        <f aca="false">ROUND(G1098*F1098,2)</f>
        <v>536.5</v>
      </c>
      <c r="I1098" s="138" t="n">
        <f aca="false">H1098/$H$1227</f>
        <v>9.45286153782485E-005</v>
      </c>
    </row>
    <row r="1099" s="139" customFormat="true" ht="33" hidden="false" customHeight="true" outlineLevel="1" collapsed="false">
      <c r="A1099" s="131" t="s">
        <v>32325</v>
      </c>
      <c r="B1099" s="132" t="s">
        <v>14117</v>
      </c>
      <c r="C1099" s="133" t="s">
        <v>30261</v>
      </c>
      <c r="D1099" s="134" t="s">
        <v>32326</v>
      </c>
      <c r="E1099" s="135" t="s">
        <v>30263</v>
      </c>
      <c r="F1099" s="140" t="n">
        <v>1.98</v>
      </c>
      <c r="G1099" s="136" t="n">
        <f aca="false">VLOOKUP(B1099,'TABELA 10-2021'!$A$2:$F$3190,6,0)</f>
        <v>216.28</v>
      </c>
      <c r="H1099" s="137" t="n">
        <f aca="false">ROUND(G1099*F1099,2)</f>
        <v>428.23</v>
      </c>
      <c r="I1099" s="138" t="n">
        <f aca="false">H1099/$H$1227</f>
        <v>7.5451983156435E-005</v>
      </c>
    </row>
    <row r="1100" s="139" customFormat="true" ht="33" hidden="false" customHeight="true" outlineLevel="1" collapsed="false">
      <c r="A1100" s="131" t="s">
        <v>32327</v>
      </c>
      <c r="B1100" s="132" t="s">
        <v>14119</v>
      </c>
      <c r="C1100" s="133" t="s">
        <v>30261</v>
      </c>
      <c r="D1100" s="134" t="s">
        <v>32328</v>
      </c>
      <c r="E1100" s="135" t="s">
        <v>30263</v>
      </c>
      <c r="F1100" s="140" t="n">
        <v>1.98</v>
      </c>
      <c r="G1100" s="136" t="n">
        <f aca="false">VLOOKUP(B1100,'TABELA 10-2021'!$A$2:$F$3190,6,0)</f>
        <v>332.51</v>
      </c>
      <c r="H1100" s="137" t="n">
        <f aca="false">ROUND(G1100*F1100,2)</f>
        <v>658.37</v>
      </c>
      <c r="I1100" s="138" t="n">
        <f aca="false">H1100/$H$1227</f>
        <v>0.000116001499546277</v>
      </c>
    </row>
    <row r="1101" s="139" customFormat="true" ht="33" hidden="false" customHeight="true" outlineLevel="1" collapsed="false">
      <c r="A1101" s="131" t="s">
        <v>32329</v>
      </c>
      <c r="B1101" s="132" t="s">
        <v>14121</v>
      </c>
      <c r="C1101" s="133" t="s">
        <v>30261</v>
      </c>
      <c r="D1101" s="134" t="s">
        <v>32330</v>
      </c>
      <c r="E1101" s="135" t="s">
        <v>30263</v>
      </c>
      <c r="F1101" s="140" t="n">
        <v>1.98</v>
      </c>
      <c r="G1101" s="136" t="n">
        <f aca="false">VLOOKUP(B1101,'TABELA 10-2021'!$A$2:$F$3190,6,0)</f>
        <v>360.09</v>
      </c>
      <c r="H1101" s="137" t="n">
        <f aca="false">ROUND(G1101*F1101,2)</f>
        <v>712.98</v>
      </c>
      <c r="I1101" s="138" t="n">
        <f aca="false">H1101/$H$1227</f>
        <v>0.000125623508280305</v>
      </c>
    </row>
    <row r="1102" s="139" customFormat="true" ht="33" hidden="false" customHeight="true" outlineLevel="1" collapsed="false">
      <c r="A1102" s="131" t="s">
        <v>32331</v>
      </c>
      <c r="B1102" s="132" t="s">
        <v>14123</v>
      </c>
      <c r="C1102" s="133" t="s">
        <v>30261</v>
      </c>
      <c r="D1102" s="134" t="s">
        <v>32332</v>
      </c>
      <c r="E1102" s="135" t="s">
        <v>30263</v>
      </c>
      <c r="F1102" s="140" t="n">
        <v>1.98</v>
      </c>
      <c r="G1102" s="136" t="n">
        <f aca="false">VLOOKUP(B1102,'TABELA 10-2021'!$A$2:$F$3190,6,0)</f>
        <v>726.09</v>
      </c>
      <c r="H1102" s="137" t="n">
        <f aca="false">ROUND(G1102*F1102,2)</f>
        <v>1437.66</v>
      </c>
      <c r="I1102" s="138" t="n">
        <f aca="false">H1102/$H$1227</f>
        <v>0.000253308498014339</v>
      </c>
    </row>
    <row r="1103" s="139" customFormat="true" ht="33" hidden="false" customHeight="true" outlineLevel="1" collapsed="false">
      <c r="A1103" s="131" t="s">
        <v>32333</v>
      </c>
      <c r="B1103" s="132" t="s">
        <v>14136</v>
      </c>
      <c r="C1103" s="133" t="s">
        <v>30261</v>
      </c>
      <c r="D1103" s="134" t="s">
        <v>32334</v>
      </c>
      <c r="E1103" s="135" t="s">
        <v>30263</v>
      </c>
      <c r="F1103" s="140" t="n">
        <v>1.98</v>
      </c>
      <c r="G1103" s="136" t="n">
        <f aca="false">VLOOKUP(B1103,'TABELA 10-2021'!$A$2:$F$3190,6,0)</f>
        <v>7.68</v>
      </c>
      <c r="H1103" s="137" t="n">
        <f aca="false">ROUND(G1103*F1103,2)</f>
        <v>15.21</v>
      </c>
      <c r="I1103" s="138" t="n">
        <f aca="false">H1103/$H$1227</f>
        <v>2.67992588984746E-006</v>
      </c>
    </row>
    <row r="1104" s="139" customFormat="true" ht="33" hidden="false" customHeight="true" outlineLevel="1" collapsed="false">
      <c r="A1104" s="131" t="s">
        <v>32335</v>
      </c>
      <c r="B1104" s="132" t="s">
        <v>14138</v>
      </c>
      <c r="C1104" s="133" t="s">
        <v>30261</v>
      </c>
      <c r="D1104" s="134" t="s">
        <v>32336</v>
      </c>
      <c r="E1104" s="135" t="s">
        <v>30266</v>
      </c>
      <c r="F1104" s="140" t="n">
        <v>7.92</v>
      </c>
      <c r="G1104" s="136" t="n">
        <f aca="false">VLOOKUP(B1104,'TABELA 10-2021'!$A$2:$F$3190,6,0)</f>
        <v>4.64</v>
      </c>
      <c r="H1104" s="137" t="n">
        <f aca="false">ROUND(G1104*F1104,2)</f>
        <v>36.75</v>
      </c>
      <c r="I1104" s="138" t="n">
        <f aca="false">H1104/$H$1227</f>
        <v>6.47516610466101E-006</v>
      </c>
    </row>
    <row r="1105" s="139" customFormat="true" ht="33" hidden="false" customHeight="true" outlineLevel="1" collapsed="false">
      <c r="A1105" s="131" t="s">
        <v>32337</v>
      </c>
      <c r="B1105" s="132" t="s">
        <v>14140</v>
      </c>
      <c r="C1105" s="133" t="s">
        <v>30261</v>
      </c>
      <c r="D1105" s="134" t="s">
        <v>32338</v>
      </c>
      <c r="E1105" s="135" t="s">
        <v>30286</v>
      </c>
      <c r="F1105" s="140" t="n">
        <v>2.97</v>
      </c>
      <c r="G1105" s="136" t="n">
        <f aca="false">VLOOKUP(B1105,'TABELA 10-2021'!$A$2:$F$3190,6,0)</f>
        <v>991.72</v>
      </c>
      <c r="H1105" s="137" t="n">
        <f aca="false">ROUND(G1105*F1105,2)</f>
        <v>2945.41</v>
      </c>
      <c r="I1105" s="138" t="n">
        <f aca="false">H1105/$H$1227</f>
        <v>0.000518966503301485</v>
      </c>
    </row>
    <row r="1106" s="139" customFormat="true" ht="33" hidden="false" customHeight="true" outlineLevel="1" collapsed="false">
      <c r="A1106" s="131" t="s">
        <v>32339</v>
      </c>
      <c r="B1106" s="132" t="s">
        <v>14142</v>
      </c>
      <c r="C1106" s="133" t="s">
        <v>30261</v>
      </c>
      <c r="D1106" s="134" t="s">
        <v>32340</v>
      </c>
      <c r="E1106" s="135" t="s">
        <v>30512</v>
      </c>
      <c r="F1106" s="140" t="n">
        <v>7.92</v>
      </c>
      <c r="G1106" s="136" t="n">
        <f aca="false">VLOOKUP(B1106,'TABELA 10-2021'!$A$2:$F$3190,6,0)</f>
        <v>14.17</v>
      </c>
      <c r="H1106" s="137" t="n">
        <f aca="false">ROUND(G1106*F1106,2)</f>
        <v>112.23</v>
      </c>
      <c r="I1106" s="138" t="n">
        <f aca="false">H1106/$H$1227</f>
        <v>1.97743644061525E-005</v>
      </c>
    </row>
    <row r="1107" s="139" customFormat="true" ht="33" hidden="false" customHeight="true" outlineLevel="1" collapsed="false">
      <c r="A1107" s="131" t="s">
        <v>32341</v>
      </c>
      <c r="B1107" s="132" t="s">
        <v>14186</v>
      </c>
      <c r="C1107" s="133" t="s">
        <v>30261</v>
      </c>
      <c r="D1107" s="134" t="s">
        <v>32342</v>
      </c>
      <c r="E1107" s="135" t="s">
        <v>30266</v>
      </c>
      <c r="F1107" s="140" t="n">
        <v>4.95</v>
      </c>
      <c r="G1107" s="136" t="n">
        <f aca="false">VLOOKUP(B1107,'TABELA 10-2021'!$A$2:$F$3190,6,0)</f>
        <v>22.53</v>
      </c>
      <c r="H1107" s="137" t="n">
        <f aca="false">ROUND(G1107*F1107,2)</f>
        <v>111.52</v>
      </c>
      <c r="I1107" s="138" t="n">
        <f aca="false">H1107/$H$1227</f>
        <v>1.96492659589604E-005</v>
      </c>
    </row>
    <row r="1108" s="139" customFormat="true" ht="33" hidden="false" customHeight="true" outlineLevel="1" collapsed="false">
      <c r="A1108" s="131" t="s">
        <v>32343</v>
      </c>
      <c r="B1108" s="132" t="s">
        <v>14188</v>
      </c>
      <c r="C1108" s="133" t="s">
        <v>30261</v>
      </c>
      <c r="D1108" s="134" t="s">
        <v>32344</v>
      </c>
      <c r="E1108" s="135" t="s">
        <v>15074</v>
      </c>
      <c r="F1108" s="140" t="n">
        <v>1</v>
      </c>
      <c r="G1108" s="136" t="n">
        <f aca="false">VLOOKUP(B1108,'TABELA 10-2021'!$A$2:$F$3190,6,0)</f>
        <v>221.69</v>
      </c>
      <c r="H1108" s="137" t="n">
        <f aca="false">ROUND(G1108*F1108,2)</f>
        <v>221.69</v>
      </c>
      <c r="I1108" s="138" t="n">
        <f aca="false">H1108/$H$1227</f>
        <v>3.90606686732598E-005</v>
      </c>
    </row>
    <row r="1109" s="139" customFormat="true" ht="33" hidden="false" customHeight="true" outlineLevel="1" collapsed="false">
      <c r="A1109" s="131" t="s">
        <v>32345</v>
      </c>
      <c r="B1109" s="132" t="s">
        <v>14206</v>
      </c>
      <c r="C1109" s="133" t="s">
        <v>30261</v>
      </c>
      <c r="D1109" s="134" t="s">
        <v>32346</v>
      </c>
      <c r="E1109" s="135" t="s">
        <v>15074</v>
      </c>
      <c r="F1109" s="140" t="n">
        <v>20</v>
      </c>
      <c r="G1109" s="136" t="n">
        <f aca="false">VLOOKUP(B1109,'TABELA 10-2021'!$A$2:$F$3190,6,0)</f>
        <v>13.71</v>
      </c>
      <c r="H1109" s="137" t="n">
        <f aca="false">ROUND(G1109*F1109,2)</f>
        <v>274.2</v>
      </c>
      <c r="I1109" s="138" t="n">
        <f aca="false">H1109/$H$1227</f>
        <v>4.83126679155932E-005</v>
      </c>
    </row>
    <row r="1110" s="139" customFormat="true" ht="33" hidden="false" customHeight="true" outlineLevel="1" collapsed="false">
      <c r="A1110" s="131" t="s">
        <v>32347</v>
      </c>
      <c r="B1110" s="132" t="s">
        <v>14212</v>
      </c>
      <c r="C1110" s="133" t="s">
        <v>30261</v>
      </c>
      <c r="D1110" s="134" t="s">
        <v>32348</v>
      </c>
      <c r="E1110" s="135" t="s">
        <v>30263</v>
      </c>
      <c r="F1110" s="140" t="n">
        <v>203.94</v>
      </c>
      <c r="G1110" s="136" t="n">
        <f aca="false">VLOOKUP(B1110,'TABELA 10-2021'!$A$2:$F$3190,6,0)</f>
        <v>12.6</v>
      </c>
      <c r="H1110" s="137" t="n">
        <f aca="false">ROUND(G1110*F1110,2)</f>
        <v>2569.64</v>
      </c>
      <c r="I1110" s="138" t="n">
        <f aca="false">H1110/$H$1227</f>
        <v>0.000452757709637582</v>
      </c>
    </row>
    <row r="1111" s="139" customFormat="true" ht="33" hidden="false" customHeight="true" outlineLevel="1" collapsed="false">
      <c r="A1111" s="131" t="s">
        <v>32349</v>
      </c>
      <c r="B1111" s="132" t="s">
        <v>13955</v>
      </c>
      <c r="C1111" s="133" t="s">
        <v>30261</v>
      </c>
      <c r="D1111" s="134" t="s">
        <v>32350</v>
      </c>
      <c r="E1111" s="135" t="s">
        <v>30266</v>
      </c>
      <c r="F1111" s="140" t="n">
        <v>409.86</v>
      </c>
      <c r="G1111" s="136" t="n">
        <f aca="false">VLOOKUP(B1111,'TABELA 10-2021'!$A$2:$F$3190,6,0)</f>
        <v>29.51</v>
      </c>
      <c r="H1111" s="137" t="n">
        <f aca="false">ROUND(G1111*F1111,2)</f>
        <v>12094.97</v>
      </c>
      <c r="I1111" s="138" t="n">
        <f aca="false">H1111/$H$1227</f>
        <v>0.00213107319131678</v>
      </c>
    </row>
    <row r="1112" s="139" customFormat="true" ht="33" hidden="false" customHeight="true" outlineLevel="1" collapsed="false">
      <c r="A1112" s="131" t="s">
        <v>32351</v>
      </c>
      <c r="B1112" s="132" t="s">
        <v>13957</v>
      </c>
      <c r="C1112" s="133" t="s">
        <v>30261</v>
      </c>
      <c r="D1112" s="134" t="s">
        <v>32352</v>
      </c>
      <c r="E1112" s="135" t="s">
        <v>30266</v>
      </c>
      <c r="F1112" s="140" t="n">
        <v>409.86</v>
      </c>
      <c r="G1112" s="136" t="n">
        <f aca="false">VLOOKUP(B1112,'TABELA 10-2021'!$A$2:$F$3190,6,0)</f>
        <v>25.19</v>
      </c>
      <c r="H1112" s="137" t="n">
        <f aca="false">ROUND(G1112*F1112,2)</f>
        <v>10324.37</v>
      </c>
      <c r="I1112" s="138" t="n">
        <f aca="false">H1112/$H$1227</f>
        <v>0.00181910233131916</v>
      </c>
    </row>
    <row r="1113" s="139" customFormat="true" ht="33" hidden="false" customHeight="true" outlineLevel="1" collapsed="false">
      <c r="A1113" s="131" t="s">
        <v>32353</v>
      </c>
      <c r="B1113" s="132" t="s">
        <v>14216</v>
      </c>
      <c r="C1113" s="133" t="s">
        <v>30261</v>
      </c>
      <c r="D1113" s="134" t="s">
        <v>32354</v>
      </c>
      <c r="E1113" s="135" t="s">
        <v>30263</v>
      </c>
      <c r="F1113" s="140" t="n">
        <v>16.83</v>
      </c>
      <c r="G1113" s="136" t="n">
        <f aca="false">VLOOKUP(B1113,'TABELA 10-2021'!$A$2:$F$3190,6,0)</f>
        <v>9.26</v>
      </c>
      <c r="H1113" s="137" t="n">
        <f aca="false">ROUND(G1113*F1113,2)</f>
        <v>155.85</v>
      </c>
      <c r="I1113" s="138" t="n">
        <f aca="false">H1113/$H$1227</f>
        <v>2.7459990133644E-005</v>
      </c>
    </row>
    <row r="1114" s="139" customFormat="true" ht="33" hidden="false" customHeight="true" outlineLevel="1" collapsed="false">
      <c r="A1114" s="131" t="s">
        <v>32355</v>
      </c>
      <c r="B1114" s="132" t="s">
        <v>14218</v>
      </c>
      <c r="C1114" s="133" t="s">
        <v>30261</v>
      </c>
      <c r="D1114" s="134" t="s">
        <v>32356</v>
      </c>
      <c r="E1114" s="135" t="s">
        <v>30263</v>
      </c>
      <c r="F1114" s="140" t="n">
        <v>9.9</v>
      </c>
      <c r="G1114" s="136" t="n">
        <f aca="false">VLOOKUP(B1114,'TABELA 10-2021'!$A$2:$F$3190,6,0)</f>
        <v>13.38</v>
      </c>
      <c r="H1114" s="137" t="n">
        <f aca="false">ROUND(G1114*F1114,2)</f>
        <v>132.46</v>
      </c>
      <c r="I1114" s="138" t="n">
        <f aca="false">H1114/$H$1227</f>
        <v>2.33387891761469E-005</v>
      </c>
    </row>
    <row r="1115" s="139" customFormat="true" ht="33" hidden="false" customHeight="true" outlineLevel="1" collapsed="false">
      <c r="A1115" s="131" t="s">
        <v>32357</v>
      </c>
      <c r="B1115" s="132" t="s">
        <v>14256</v>
      </c>
      <c r="C1115" s="133" t="s">
        <v>30261</v>
      </c>
      <c r="D1115" s="134" t="s">
        <v>32358</v>
      </c>
      <c r="E1115" s="135" t="s">
        <v>15074</v>
      </c>
      <c r="F1115" s="140" t="n">
        <v>3</v>
      </c>
      <c r="G1115" s="136" t="n">
        <f aca="false">VLOOKUP(B1115,'TABELA 10-2021'!$A$2:$F$3190,6,0)</f>
        <v>20.64</v>
      </c>
      <c r="H1115" s="137" t="n">
        <f aca="false">ROUND(G1115*F1115,2)</f>
        <v>61.92</v>
      </c>
      <c r="I1115" s="138" t="n">
        <f aca="false">H1115/$H$1227</f>
        <v>1.09099941551186E-005</v>
      </c>
    </row>
    <row r="1116" s="139" customFormat="true" ht="33" hidden="false" customHeight="true" outlineLevel="1" collapsed="false">
      <c r="A1116" s="131" t="s">
        <v>32359</v>
      </c>
      <c r="B1116" s="132" t="s">
        <v>14258</v>
      </c>
      <c r="C1116" s="133" t="s">
        <v>30261</v>
      </c>
      <c r="D1116" s="134" t="s">
        <v>32360</v>
      </c>
      <c r="E1116" s="135" t="s">
        <v>30263</v>
      </c>
      <c r="F1116" s="140" t="n">
        <v>101.97</v>
      </c>
      <c r="G1116" s="136" t="n">
        <f aca="false">VLOOKUP(B1116,'TABELA 10-2021'!$A$2:$F$3190,6,0)</f>
        <v>1.76</v>
      </c>
      <c r="H1116" s="137" t="n">
        <f aca="false">ROUND(G1116*F1116,2)</f>
        <v>179.47</v>
      </c>
      <c r="I1116" s="138" t="n">
        <f aca="false">H1116/$H$1227</f>
        <v>3.16217159402316E-005</v>
      </c>
    </row>
    <row r="1117" s="139" customFormat="true" ht="33" hidden="false" customHeight="true" outlineLevel="1" collapsed="false">
      <c r="A1117" s="131" t="s">
        <v>32361</v>
      </c>
      <c r="B1117" s="132" t="s">
        <v>14260</v>
      </c>
      <c r="C1117" s="133" t="s">
        <v>30261</v>
      </c>
      <c r="D1117" s="134" t="s">
        <v>32362</v>
      </c>
      <c r="E1117" s="135" t="s">
        <v>30286</v>
      </c>
      <c r="F1117" s="140" t="n">
        <v>12.87</v>
      </c>
      <c r="G1117" s="136" t="n">
        <f aca="false">VLOOKUP(B1117,'TABELA 10-2021'!$A$2:$F$3190,6,0)</f>
        <v>206.4</v>
      </c>
      <c r="H1117" s="137" t="n">
        <f aca="false">ROUND(G1117*F1117,2)</f>
        <v>2656.37</v>
      </c>
      <c r="I1117" s="138" t="n">
        <f aca="false">H1117/$H$1227</f>
        <v>0.000468039101644582</v>
      </c>
    </row>
    <row r="1118" s="130" customFormat="true" ht="33" hidden="false" customHeight="true" outlineLevel="1" collapsed="false">
      <c r="A1118" s="123" t="s">
        <v>32363</v>
      </c>
      <c r="B1118" s="124"/>
      <c r="C1118" s="141" t="s">
        <v>30258</v>
      </c>
      <c r="D1118" s="126" t="s">
        <v>32364</v>
      </c>
      <c r="E1118" s="127" t="n">
        <f aca="false">SUM(H1119:H1137)</f>
        <v>79227.21</v>
      </c>
      <c r="F1118" s="127"/>
      <c r="G1118" s="128"/>
      <c r="H1118" s="128"/>
      <c r="I1118" s="129" t="n">
        <f aca="false">E1118/$H$1227</f>
        <v>0.013959437952622</v>
      </c>
    </row>
    <row r="1119" s="139" customFormat="true" ht="33" hidden="false" customHeight="true" outlineLevel="1" collapsed="false">
      <c r="A1119" s="131" t="s">
        <v>32365</v>
      </c>
      <c r="B1119" s="148" t="s">
        <v>14265</v>
      </c>
      <c r="C1119" s="133" t="s">
        <v>30261</v>
      </c>
      <c r="D1119" s="134" t="s">
        <v>32366</v>
      </c>
      <c r="E1119" s="135" t="s">
        <v>30263</v>
      </c>
      <c r="F1119" s="140" t="n">
        <v>22.77</v>
      </c>
      <c r="G1119" s="136" t="n">
        <f aca="false">VLOOKUP(B1119,'TABELA 10-2021'!$A$2:$F$3190,6,0)</f>
        <v>104.64</v>
      </c>
      <c r="H1119" s="137" t="n">
        <f aca="false">ROUND(G1119*F1119,2)</f>
        <v>2382.65</v>
      </c>
      <c r="I1119" s="138" t="n">
        <f aca="false">H1119/$H$1227</f>
        <v>0.00041981100732709</v>
      </c>
    </row>
    <row r="1120" s="139" customFormat="true" ht="33" hidden="false" customHeight="true" outlineLevel="1" collapsed="false">
      <c r="A1120" s="131" t="s">
        <v>32367</v>
      </c>
      <c r="B1120" s="148" t="s">
        <v>14269</v>
      </c>
      <c r="C1120" s="133" t="s">
        <v>30261</v>
      </c>
      <c r="D1120" s="134" t="s">
        <v>32368</v>
      </c>
      <c r="E1120" s="135" t="s">
        <v>30266</v>
      </c>
      <c r="F1120" s="140" t="n">
        <v>16.83</v>
      </c>
      <c r="G1120" s="136" t="n">
        <f aca="false">VLOOKUP(B1120,'TABELA 10-2021'!$A$2:$F$3190,6,0)</f>
        <v>79.45</v>
      </c>
      <c r="H1120" s="137" t="n">
        <f aca="false">ROUND(G1120*F1120,2)</f>
        <v>1337.14</v>
      </c>
      <c r="I1120" s="138" t="n">
        <f aca="false">H1120/$H$1227</f>
        <v>0.000235597377011875</v>
      </c>
    </row>
    <row r="1121" s="139" customFormat="true" ht="33" hidden="false" customHeight="true" outlineLevel="1" collapsed="false">
      <c r="A1121" s="131" t="s">
        <v>32369</v>
      </c>
      <c r="B1121" s="148" t="s">
        <v>14271</v>
      </c>
      <c r="C1121" s="133" t="s">
        <v>30261</v>
      </c>
      <c r="D1121" s="134" t="s">
        <v>32370</v>
      </c>
      <c r="E1121" s="135" t="s">
        <v>30263</v>
      </c>
      <c r="F1121" s="140" t="n">
        <v>170.28</v>
      </c>
      <c r="G1121" s="136" t="n">
        <f aca="false">VLOOKUP(B1121,'TABELA 10-2021'!$A$2:$F$3190,6,0)</f>
        <v>62.75</v>
      </c>
      <c r="H1121" s="137" t="n">
        <f aca="false">ROUND(G1121*F1121,2)</f>
        <v>10685.07</v>
      </c>
      <c r="I1121" s="138" t="n">
        <f aca="false">H1121/$H$1227</f>
        <v>0.00188265586639266</v>
      </c>
    </row>
    <row r="1122" s="139" customFormat="true" ht="33" hidden="false" customHeight="true" outlineLevel="1" collapsed="false">
      <c r="A1122" s="131" t="s">
        <v>32371</v>
      </c>
      <c r="B1122" s="148" t="s">
        <v>14273</v>
      </c>
      <c r="C1122" s="133" t="s">
        <v>30261</v>
      </c>
      <c r="D1122" s="134" t="s">
        <v>32372</v>
      </c>
      <c r="E1122" s="135" t="s">
        <v>30263</v>
      </c>
      <c r="F1122" s="140" t="n">
        <v>255.42</v>
      </c>
      <c r="G1122" s="136" t="n">
        <f aca="false">VLOOKUP(B1122,'TABELA 10-2021'!$A$2:$F$3190,6,0)</f>
        <v>85.39</v>
      </c>
      <c r="H1122" s="137" t="n">
        <f aca="false">ROUND(G1122*F1122,2)</f>
        <v>21810.31</v>
      </c>
      <c r="I1122" s="138" t="n">
        <f aca="false">H1122/$H$1227</f>
        <v>0.00384286748419453</v>
      </c>
    </row>
    <row r="1123" s="139" customFormat="true" ht="33" hidden="false" customHeight="true" outlineLevel="1" collapsed="false">
      <c r="A1123" s="131" t="s">
        <v>32373</v>
      </c>
      <c r="B1123" s="148" t="s">
        <v>14275</v>
      </c>
      <c r="C1123" s="133" t="s">
        <v>30261</v>
      </c>
      <c r="D1123" s="134" t="s">
        <v>32374</v>
      </c>
      <c r="E1123" s="135" t="s">
        <v>30263</v>
      </c>
      <c r="F1123" s="140" t="n">
        <v>22.77</v>
      </c>
      <c r="G1123" s="136" t="n">
        <f aca="false">VLOOKUP(B1123,'TABELA 10-2021'!$A$2:$F$3190,6,0)</f>
        <v>80.91</v>
      </c>
      <c r="H1123" s="137" t="n">
        <f aca="false">ROUND(G1123*F1123,2)</f>
        <v>1842.32</v>
      </c>
      <c r="I1123" s="138" t="n">
        <f aca="false">H1123/$H$1227</f>
        <v>0.000324607565113988</v>
      </c>
    </row>
    <row r="1124" s="139" customFormat="true" ht="33" hidden="false" customHeight="true" outlineLevel="1" collapsed="false">
      <c r="A1124" s="131" t="s">
        <v>32375</v>
      </c>
      <c r="B1124" s="148" t="s">
        <v>14277</v>
      </c>
      <c r="C1124" s="133" t="s">
        <v>30261</v>
      </c>
      <c r="D1124" s="134" t="s">
        <v>32376</v>
      </c>
      <c r="E1124" s="135" t="s">
        <v>30266</v>
      </c>
      <c r="F1124" s="140" t="n">
        <v>6.93</v>
      </c>
      <c r="G1124" s="136" t="n">
        <f aca="false">VLOOKUP(B1124,'TABELA 10-2021'!$A$2:$F$3190,6,0)</f>
        <v>116.29</v>
      </c>
      <c r="H1124" s="137" t="n">
        <f aca="false">ROUND(G1124*F1124,2)</f>
        <v>805.89</v>
      </c>
      <c r="I1124" s="138" t="n">
        <f aca="false">H1124/$H$1227</f>
        <v>0.000141993785362864</v>
      </c>
    </row>
    <row r="1125" s="139" customFormat="true" ht="33" hidden="false" customHeight="true" outlineLevel="1" collapsed="false">
      <c r="A1125" s="131" t="s">
        <v>32377</v>
      </c>
      <c r="B1125" s="148" t="s">
        <v>14279</v>
      </c>
      <c r="C1125" s="133" t="s">
        <v>30261</v>
      </c>
      <c r="D1125" s="134" t="s">
        <v>32378</v>
      </c>
      <c r="E1125" s="135" t="s">
        <v>30263</v>
      </c>
      <c r="F1125" s="140" t="n">
        <v>40.59</v>
      </c>
      <c r="G1125" s="136" t="n">
        <f aca="false">VLOOKUP(B1125,'TABELA 10-2021'!$A$2:$F$3190,6,0)</f>
        <v>39.5</v>
      </c>
      <c r="H1125" s="137" t="n">
        <f aca="false">ROUND(G1125*F1125,2)</f>
        <v>1603.31</v>
      </c>
      <c r="I1125" s="138" t="n">
        <f aca="false">H1125/$H$1227</f>
        <v>0.000282495199109226</v>
      </c>
    </row>
    <row r="1126" s="139" customFormat="true" ht="33" hidden="false" customHeight="true" outlineLevel="1" collapsed="false">
      <c r="A1126" s="131" t="s">
        <v>32379</v>
      </c>
      <c r="B1126" s="148" t="s">
        <v>14281</v>
      </c>
      <c r="C1126" s="133" t="s">
        <v>30261</v>
      </c>
      <c r="D1126" s="134" t="s">
        <v>32122</v>
      </c>
      <c r="E1126" s="135" t="s">
        <v>30263</v>
      </c>
      <c r="F1126" s="140" t="n">
        <v>31.68</v>
      </c>
      <c r="G1126" s="136" t="n">
        <f aca="false">VLOOKUP(B1126,'TABELA 10-2021'!$A$2:$F$3190,6,0)</f>
        <v>11.48</v>
      </c>
      <c r="H1126" s="137" t="n">
        <f aca="false">ROUND(G1126*F1126,2)</f>
        <v>363.69</v>
      </c>
      <c r="I1126" s="138" t="n">
        <f aca="false">H1126/$H$1227</f>
        <v>6.40803581116779E-005</v>
      </c>
    </row>
    <row r="1127" s="139" customFormat="true" ht="33" hidden="false" customHeight="true" outlineLevel="1" collapsed="false">
      <c r="A1127" s="131" t="s">
        <v>32380</v>
      </c>
      <c r="B1127" s="148" t="s">
        <v>14282</v>
      </c>
      <c r="C1127" s="133" t="s">
        <v>30261</v>
      </c>
      <c r="D1127" s="134" t="s">
        <v>32381</v>
      </c>
      <c r="E1127" s="135" t="s">
        <v>30263</v>
      </c>
      <c r="F1127" s="140" t="n">
        <v>69.3</v>
      </c>
      <c r="G1127" s="136" t="n">
        <f aca="false">VLOOKUP(B1127,'TABELA 10-2021'!$A$2:$F$3190,6,0)</f>
        <v>3.05</v>
      </c>
      <c r="H1127" s="137" t="n">
        <f aca="false">ROUND(G1127*F1127,2)</f>
        <v>211.37</v>
      </c>
      <c r="I1127" s="138" t="n">
        <f aca="false">H1127/$H$1227</f>
        <v>3.72423363140734E-005</v>
      </c>
    </row>
    <row r="1128" s="139" customFormat="true" ht="33" hidden="false" customHeight="true" outlineLevel="1" collapsed="false">
      <c r="A1128" s="131" t="s">
        <v>32382</v>
      </c>
      <c r="B1128" s="148" t="s">
        <v>14283</v>
      </c>
      <c r="C1128" s="133" t="s">
        <v>30261</v>
      </c>
      <c r="D1128" s="134" t="s">
        <v>32136</v>
      </c>
      <c r="E1128" s="135" t="s">
        <v>30263</v>
      </c>
      <c r="F1128" s="140" t="n">
        <v>81.18</v>
      </c>
      <c r="G1128" s="136" t="n">
        <f aca="false">VLOOKUP(B1128,'TABELA 10-2021'!$A$2:$F$3190,6,0)</f>
        <v>20.14</v>
      </c>
      <c r="H1128" s="137" t="n">
        <f aca="false">ROUND(G1128*F1128,2)</f>
        <v>1634.97</v>
      </c>
      <c r="I1128" s="138" t="n">
        <f aca="false">H1128/$H$1227</f>
        <v>0.000288073532684017</v>
      </c>
    </row>
    <row r="1129" s="139" customFormat="true" ht="33" hidden="false" customHeight="true" outlineLevel="1" collapsed="false">
      <c r="A1129" s="131" t="s">
        <v>32383</v>
      </c>
      <c r="B1129" s="148" t="s">
        <v>14284</v>
      </c>
      <c r="C1129" s="133" t="s">
        <v>30261</v>
      </c>
      <c r="D1129" s="134" t="s">
        <v>32138</v>
      </c>
      <c r="E1129" s="135" t="s">
        <v>30263</v>
      </c>
      <c r="F1129" s="140" t="n">
        <v>83.16</v>
      </c>
      <c r="G1129" s="136" t="n">
        <f aca="false">VLOOKUP(B1129,'TABELA 10-2021'!$A$2:$F$3190,6,0)</f>
        <v>38.26</v>
      </c>
      <c r="H1129" s="137" t="n">
        <f aca="false">ROUND(G1129*F1129,2)</f>
        <v>3181.7</v>
      </c>
      <c r="I1129" s="138" t="n">
        <f aca="false">H1129/$H$1227</f>
        <v>0.000560599618917005</v>
      </c>
    </row>
    <row r="1130" s="139" customFormat="true" ht="33" hidden="false" customHeight="true" outlineLevel="1" collapsed="false">
      <c r="A1130" s="131" t="s">
        <v>32384</v>
      </c>
      <c r="B1130" s="148" t="s">
        <v>14285</v>
      </c>
      <c r="C1130" s="133" t="s">
        <v>30261</v>
      </c>
      <c r="D1130" s="134" t="s">
        <v>32128</v>
      </c>
      <c r="E1130" s="135" t="s">
        <v>30263</v>
      </c>
      <c r="F1130" s="140" t="n">
        <v>122.76</v>
      </c>
      <c r="G1130" s="136" t="n">
        <f aca="false">VLOOKUP(B1130,'TABELA 10-2021'!$A$2:$F$3190,6,0)</f>
        <v>22.26</v>
      </c>
      <c r="H1130" s="137" t="n">
        <f aca="false">ROUND(G1130*F1130,2)</f>
        <v>2732.64</v>
      </c>
      <c r="I1130" s="138" t="n">
        <f aca="false">H1130/$H$1227</f>
        <v>0.000481477493992949</v>
      </c>
    </row>
    <row r="1131" s="139" customFormat="true" ht="33" hidden="false" customHeight="true" outlineLevel="1" collapsed="false">
      <c r="A1131" s="131" t="s">
        <v>32385</v>
      </c>
      <c r="B1131" s="148" t="s">
        <v>14286</v>
      </c>
      <c r="C1131" s="133" t="s">
        <v>30261</v>
      </c>
      <c r="D1131" s="134" t="s">
        <v>32140</v>
      </c>
      <c r="E1131" s="135" t="s">
        <v>30263</v>
      </c>
      <c r="F1131" s="140" t="n">
        <v>68.31</v>
      </c>
      <c r="G1131" s="136" t="n">
        <f aca="false">VLOOKUP(B1131,'TABELA 10-2021'!$A$2:$F$3190,6,0)</f>
        <v>59.09</v>
      </c>
      <c r="H1131" s="137" t="n">
        <f aca="false">ROUND(G1131*F1131,2)</f>
        <v>4036.44</v>
      </c>
      <c r="I1131" s="138" t="n">
        <f aca="false">H1131/$H$1227</f>
        <v>0.000711200529836677</v>
      </c>
    </row>
    <row r="1132" s="139" customFormat="true" ht="33" hidden="false" customHeight="true" outlineLevel="1" collapsed="false">
      <c r="A1132" s="131" t="s">
        <v>32386</v>
      </c>
      <c r="B1132" s="148" t="s">
        <v>14289</v>
      </c>
      <c r="C1132" s="133" t="s">
        <v>30261</v>
      </c>
      <c r="D1132" s="134" t="s">
        <v>32142</v>
      </c>
      <c r="E1132" s="135" t="s">
        <v>30263</v>
      </c>
      <c r="F1132" s="140" t="n">
        <v>52.47</v>
      </c>
      <c r="G1132" s="136" t="n">
        <f aca="false">VLOOKUP(B1132,'TABELA 10-2021'!$A$2:$F$3190,6,0)</f>
        <v>61.22</v>
      </c>
      <c r="H1132" s="137" t="n">
        <f aca="false">ROUND(G1132*F1132,2)</f>
        <v>3212.21</v>
      </c>
      <c r="I1132" s="138" t="n">
        <f aca="false">H1132/$H$1227</f>
        <v>0.000565975328246344</v>
      </c>
    </row>
    <row r="1133" s="139" customFormat="true" ht="33" hidden="false" customHeight="true" outlineLevel="1" collapsed="false">
      <c r="A1133" s="131" t="s">
        <v>32387</v>
      </c>
      <c r="B1133" s="148" t="s">
        <v>14290</v>
      </c>
      <c r="C1133" s="133" t="s">
        <v>30261</v>
      </c>
      <c r="D1133" s="134" t="s">
        <v>32388</v>
      </c>
      <c r="E1133" s="135" t="s">
        <v>15074</v>
      </c>
      <c r="F1133" s="140" t="n">
        <v>1</v>
      </c>
      <c r="G1133" s="136" t="n">
        <f aca="false">VLOOKUP(B1133,'TABELA 10-2021'!$A$2:$F$3190,6,0)</f>
        <v>844.95</v>
      </c>
      <c r="H1133" s="137" t="n">
        <f aca="false">ROUND(G1133*F1133,2)</f>
        <v>844.95</v>
      </c>
      <c r="I1133" s="138" t="n">
        <f aca="false">H1133/$H$1227</f>
        <v>0.00014887596190839</v>
      </c>
    </row>
    <row r="1134" s="139" customFormat="true" ht="33" hidden="false" customHeight="true" outlineLevel="1" collapsed="false">
      <c r="A1134" s="131" t="s">
        <v>32389</v>
      </c>
      <c r="B1134" s="148" t="s">
        <v>14292</v>
      </c>
      <c r="C1134" s="133" t="s">
        <v>30261</v>
      </c>
      <c r="D1134" s="134" t="s">
        <v>32390</v>
      </c>
      <c r="E1134" s="135" t="s">
        <v>30266</v>
      </c>
      <c r="F1134" s="140" t="n">
        <v>4.95</v>
      </c>
      <c r="G1134" s="136" t="n">
        <f aca="false">VLOOKUP(B1134,'TABELA 10-2021'!$A$2:$F$3190,6,0)</f>
        <v>78.89</v>
      </c>
      <c r="H1134" s="137" t="n">
        <f aca="false">ROUND(G1134*F1134,2)</f>
        <v>390.51</v>
      </c>
      <c r="I1134" s="138" t="n">
        <f aca="false">H1134/$H$1227</f>
        <v>6.88059079056101E-005</v>
      </c>
    </row>
    <row r="1135" s="139" customFormat="true" ht="33" hidden="false" customHeight="true" outlineLevel="1" collapsed="false">
      <c r="A1135" s="131" t="s">
        <v>32391</v>
      </c>
      <c r="B1135" s="148" t="s">
        <v>14294</v>
      </c>
      <c r="C1135" s="133" t="s">
        <v>30261</v>
      </c>
      <c r="D1135" s="134" t="s">
        <v>32392</v>
      </c>
      <c r="E1135" s="135" t="s">
        <v>30266</v>
      </c>
      <c r="F1135" s="140" t="n">
        <v>1.98</v>
      </c>
      <c r="G1135" s="136" t="n">
        <f aca="false">VLOOKUP(B1135,'TABELA 10-2021'!$A$2:$F$3190,6,0)</f>
        <v>652.11</v>
      </c>
      <c r="H1135" s="137" t="n">
        <f aca="false">ROUND(G1135*F1135,2)</f>
        <v>1291.18</v>
      </c>
      <c r="I1135" s="138" t="n">
        <f aca="false">H1135/$H$1227</f>
        <v>0.000227499454993638</v>
      </c>
    </row>
    <row r="1136" s="139" customFormat="true" ht="33" hidden="false" customHeight="true" outlineLevel="1" collapsed="false">
      <c r="A1136" s="131" t="s">
        <v>32393</v>
      </c>
      <c r="B1136" s="148" t="s">
        <v>9380</v>
      </c>
      <c r="C1136" s="133" t="s">
        <v>30261</v>
      </c>
      <c r="D1136" s="134" t="s">
        <v>32394</v>
      </c>
      <c r="E1136" s="135" t="s">
        <v>30263</v>
      </c>
      <c r="F1136" s="140" t="n">
        <v>162.36</v>
      </c>
      <c r="G1136" s="136" t="n">
        <f aca="false">VLOOKUP(B1136,'TABELA 10-2021'!$A$2:$F$3190,6,0)</f>
        <v>46.51</v>
      </c>
      <c r="H1136" s="137" t="n">
        <f aca="false">ROUND(G1136*F1136,2)</f>
        <v>7551.36</v>
      </c>
      <c r="I1136" s="138" t="n">
        <f aca="false">H1136/$H$1227</f>
        <v>0.00133051184533586</v>
      </c>
    </row>
    <row r="1137" s="139" customFormat="true" ht="33" hidden="false" customHeight="true" outlineLevel="1" collapsed="false">
      <c r="A1137" s="131" t="s">
        <v>32395</v>
      </c>
      <c r="B1137" s="148" t="s">
        <v>9382</v>
      </c>
      <c r="C1137" s="133" t="s">
        <v>30261</v>
      </c>
      <c r="D1137" s="134" t="s">
        <v>32396</v>
      </c>
      <c r="E1137" s="135" t="s">
        <v>30263</v>
      </c>
      <c r="F1137" s="140" t="n">
        <v>33.66</v>
      </c>
      <c r="G1137" s="136" t="n">
        <f aca="false">VLOOKUP(B1137,'TABELA 10-2021'!$A$2:$F$3190,6,0)</f>
        <v>395.41</v>
      </c>
      <c r="H1137" s="137" t="n">
        <f aca="false">ROUND(G1137*F1137,2)</f>
        <v>13309.5</v>
      </c>
      <c r="I1137" s="138" t="n">
        <f aca="false">H1137/$H$1227</f>
        <v>0.00234506729986356</v>
      </c>
    </row>
    <row r="1138" s="130" customFormat="true" ht="33" hidden="false" customHeight="true" outlineLevel="1" collapsed="false">
      <c r="A1138" s="123" t="s">
        <v>1439</v>
      </c>
      <c r="B1138" s="124"/>
      <c r="C1138" s="141"/>
      <c r="D1138" s="126" t="s">
        <v>3158</v>
      </c>
      <c r="E1138" s="127" t="n">
        <f aca="false">SUM(H1139:H1168)</f>
        <v>216310.39</v>
      </c>
      <c r="F1138" s="127"/>
      <c r="G1138" s="128"/>
      <c r="H1138" s="128"/>
      <c r="I1138" s="129" t="n">
        <f aca="false">E1138/$H$1227</f>
        <v>0.0381128083105851</v>
      </c>
    </row>
    <row r="1139" s="139" customFormat="true" ht="33" hidden="false" customHeight="true" outlineLevel="1" collapsed="false">
      <c r="A1139" s="131" t="s">
        <v>32397</v>
      </c>
      <c r="B1139" s="132" t="s">
        <v>12516</v>
      </c>
      <c r="C1139" s="133" t="s">
        <v>30261</v>
      </c>
      <c r="D1139" s="134" t="s">
        <v>32398</v>
      </c>
      <c r="E1139" s="135" t="s">
        <v>30390</v>
      </c>
      <c r="F1139" s="140" t="n">
        <v>13</v>
      </c>
      <c r="G1139" s="136" t="n">
        <f aca="false">VLOOKUP(B1139,'TABELA 10-2021'!$A$2:$F$3190,6,0)</f>
        <v>12.57</v>
      </c>
      <c r="H1139" s="137" t="n">
        <f aca="false">ROUND(G1139*F1139,2)</f>
        <v>163.41</v>
      </c>
      <c r="I1139" s="138" t="n">
        <f aca="false">H1139/$H$1227</f>
        <v>2.87920243037457E-005</v>
      </c>
    </row>
    <row r="1140" s="139" customFormat="true" ht="33" hidden="false" customHeight="true" outlineLevel="1" collapsed="false">
      <c r="A1140" s="131" t="s">
        <v>32399</v>
      </c>
      <c r="B1140" s="132" t="s">
        <v>13959</v>
      </c>
      <c r="C1140" s="133" t="s">
        <v>30261</v>
      </c>
      <c r="D1140" s="134" t="s">
        <v>32400</v>
      </c>
      <c r="E1140" s="135" t="s">
        <v>15074</v>
      </c>
      <c r="F1140" s="140" t="n">
        <v>16</v>
      </c>
      <c r="G1140" s="136" t="n">
        <f aca="false">VLOOKUP(B1140,'TABELA 10-2021'!$A$2:$F$3190,6,0)</f>
        <v>53.32</v>
      </c>
      <c r="H1140" s="137" t="n">
        <f aca="false">ROUND(G1140*F1140,2)</f>
        <v>853.12</v>
      </c>
      <c r="I1140" s="138" t="n">
        <f aca="false">H1140/$H$1227</f>
        <v>0.000150315475026079</v>
      </c>
    </row>
    <row r="1141" s="139" customFormat="true" ht="33" hidden="false" customHeight="true" outlineLevel="1" collapsed="false">
      <c r="A1141" s="131" t="s">
        <v>32401</v>
      </c>
      <c r="B1141" s="132" t="s">
        <v>13963</v>
      </c>
      <c r="C1141" s="133" t="s">
        <v>30261</v>
      </c>
      <c r="D1141" s="134" t="s">
        <v>32402</v>
      </c>
      <c r="E1141" s="135" t="s">
        <v>15074</v>
      </c>
      <c r="F1141" s="140" t="n">
        <v>16</v>
      </c>
      <c r="G1141" s="136" t="n">
        <f aca="false">VLOOKUP(B1141,'TABELA 10-2021'!$A$2:$F$3190,6,0)</f>
        <v>59.57</v>
      </c>
      <c r="H1141" s="137" t="n">
        <f aca="false">ROUND(G1141*F1141,2)</f>
        <v>953.12</v>
      </c>
      <c r="I1141" s="138" t="n">
        <f aca="false">H1141/$H$1227</f>
        <v>0.000167934974630599</v>
      </c>
    </row>
    <row r="1142" s="139" customFormat="true" ht="33" hidden="false" customHeight="true" outlineLevel="1" collapsed="false">
      <c r="A1142" s="131" t="s">
        <v>32403</v>
      </c>
      <c r="B1142" s="132" t="s">
        <v>13965</v>
      </c>
      <c r="C1142" s="133" t="s">
        <v>30261</v>
      </c>
      <c r="D1142" s="134" t="s">
        <v>32404</v>
      </c>
      <c r="E1142" s="135" t="s">
        <v>15074</v>
      </c>
      <c r="F1142" s="140" t="n">
        <v>5</v>
      </c>
      <c r="G1142" s="136" t="n">
        <f aca="false">VLOOKUP(B1142,'TABELA 10-2021'!$A$2:$F$3190,6,0)</f>
        <v>505.57</v>
      </c>
      <c r="H1142" s="137" t="n">
        <f aca="false">ROUND(G1142*F1142,2)</f>
        <v>2527.85</v>
      </c>
      <c r="I1142" s="138" t="n">
        <f aca="false">H1142/$H$1227</f>
        <v>0.000445394520752853</v>
      </c>
    </row>
    <row r="1143" s="139" customFormat="true" ht="33" hidden="false" customHeight="true" outlineLevel="1" collapsed="false">
      <c r="A1143" s="131" t="s">
        <v>32405</v>
      </c>
      <c r="B1143" s="132" t="s">
        <v>8975</v>
      </c>
      <c r="C1143" s="133" t="s">
        <v>30261</v>
      </c>
      <c r="D1143" s="134" t="s">
        <v>32406</v>
      </c>
      <c r="E1143" s="135" t="s">
        <v>15074</v>
      </c>
      <c r="F1143" s="140" t="n">
        <v>2</v>
      </c>
      <c r="G1143" s="136" t="n">
        <f aca="false">VLOOKUP(B1143,'TABELA 10-2021'!$A$2:$F$3190,6,0)</f>
        <v>2875.46</v>
      </c>
      <c r="H1143" s="137" t="n">
        <f aca="false">ROUND(IFERROR(F1143*G1143," - "),2)</f>
        <v>5750.92</v>
      </c>
      <c r="I1143" s="138" t="n">
        <f aca="false">H1143/$H$1227</f>
        <v>0.00101328332665625</v>
      </c>
    </row>
    <row r="1144" s="139" customFormat="true" ht="33" hidden="false" customHeight="true" outlineLevel="1" collapsed="false">
      <c r="A1144" s="131" t="s">
        <v>32407</v>
      </c>
      <c r="B1144" s="132" t="s">
        <v>9374</v>
      </c>
      <c r="C1144" s="133" t="s">
        <v>30261</v>
      </c>
      <c r="D1144" s="134" t="s">
        <v>32408</v>
      </c>
      <c r="E1144" s="135" t="s">
        <v>15074</v>
      </c>
      <c r="F1144" s="140" t="n">
        <v>2</v>
      </c>
      <c r="G1144" s="136" t="n">
        <f aca="false">VLOOKUP(B1144,'TABELA 10-2021'!$A$2:$F$3190,6,0)</f>
        <v>740.36</v>
      </c>
      <c r="H1144" s="137" t="n">
        <f aca="false">ROUND(IFERROR(F1144*G1144," - "),2)</f>
        <v>1480.72</v>
      </c>
      <c r="I1144" s="138" t="n">
        <f aca="false">H1144/$H$1227</f>
        <v>0.000260895454544045</v>
      </c>
    </row>
    <row r="1145" s="139" customFormat="true" ht="33" hidden="false" customHeight="true" outlineLevel="1" collapsed="false">
      <c r="A1145" s="131" t="s">
        <v>32409</v>
      </c>
      <c r="B1145" s="132" t="s">
        <v>13971</v>
      </c>
      <c r="C1145" s="133" t="s">
        <v>30261</v>
      </c>
      <c r="D1145" s="134" t="s">
        <v>32410</v>
      </c>
      <c r="E1145" s="135" t="s">
        <v>15074</v>
      </c>
      <c r="F1145" s="140" t="n">
        <v>2</v>
      </c>
      <c r="G1145" s="136" t="n">
        <f aca="false">VLOOKUP(B1145,'TABELA 10-2021'!$A$2:$F$3190,6,0)</f>
        <v>67.1</v>
      </c>
      <c r="H1145" s="137" t="n">
        <f aca="false">ROUND(G1145*F1145,2)</f>
        <v>134.2</v>
      </c>
      <c r="I1145" s="138" t="n">
        <f aca="false">H1145/$H$1227</f>
        <v>2.36453684692655E-005</v>
      </c>
    </row>
    <row r="1146" s="139" customFormat="true" ht="33" hidden="false" customHeight="true" outlineLevel="1" collapsed="false">
      <c r="A1146" s="131" t="s">
        <v>32411</v>
      </c>
      <c r="B1146" s="132" t="s">
        <v>13973</v>
      </c>
      <c r="C1146" s="133" t="s">
        <v>30261</v>
      </c>
      <c r="D1146" s="134" t="s">
        <v>32412</v>
      </c>
      <c r="E1146" s="135" t="s">
        <v>15074</v>
      </c>
      <c r="F1146" s="140" t="n">
        <v>23</v>
      </c>
      <c r="G1146" s="136" t="n">
        <f aca="false">VLOOKUP(B1146,'TABELA 10-2021'!$A$2:$F$3190,6,0)</f>
        <v>13.95</v>
      </c>
      <c r="H1146" s="137" t="n">
        <f aca="false">ROUND(G1146*F1146,2)</f>
        <v>320.85</v>
      </c>
      <c r="I1146" s="138" t="n">
        <f aca="false">H1146/$H$1227</f>
        <v>5.65321644811016E-005</v>
      </c>
    </row>
    <row r="1147" s="139" customFormat="true" ht="33" hidden="false" customHeight="true" outlineLevel="1" collapsed="false">
      <c r="A1147" s="131" t="s">
        <v>32413</v>
      </c>
      <c r="B1147" s="132" t="s">
        <v>13975</v>
      </c>
      <c r="C1147" s="133" t="s">
        <v>30261</v>
      </c>
      <c r="D1147" s="134" t="s">
        <v>32414</v>
      </c>
      <c r="E1147" s="135" t="s">
        <v>15074</v>
      </c>
      <c r="F1147" s="140" t="n">
        <v>4</v>
      </c>
      <c r="G1147" s="136" t="n">
        <f aca="false">VLOOKUP(B1147,'TABELA 10-2021'!$A$2:$F$3190,6,0)</f>
        <v>273.58</v>
      </c>
      <c r="H1147" s="137" t="n">
        <f aca="false">ROUND(G1147*F1147,2)</f>
        <v>1094.32</v>
      </c>
      <c r="I1147" s="138" t="n">
        <f aca="false">H1147/$H$1227</f>
        <v>0.000192813708072181</v>
      </c>
    </row>
    <row r="1148" s="139" customFormat="true" ht="33" hidden="false" customHeight="true" outlineLevel="1" collapsed="false">
      <c r="A1148" s="131" t="s">
        <v>32415</v>
      </c>
      <c r="B1148" s="132" t="s">
        <v>13977</v>
      </c>
      <c r="C1148" s="133" t="s">
        <v>30261</v>
      </c>
      <c r="D1148" s="134" t="s">
        <v>32416</v>
      </c>
      <c r="E1148" s="135" t="s">
        <v>15074</v>
      </c>
      <c r="F1148" s="140" t="n">
        <v>4</v>
      </c>
      <c r="G1148" s="136" t="n">
        <f aca="false">VLOOKUP(B1148,'TABELA 10-2021'!$A$2:$F$3190,6,0)</f>
        <v>360.96</v>
      </c>
      <c r="H1148" s="137" t="n">
        <f aca="false">ROUND(G1148*F1148,2)</f>
        <v>1443.84</v>
      </c>
      <c r="I1148" s="138" t="n">
        <f aca="false">H1148/$H$1227</f>
        <v>0.000254397383089898</v>
      </c>
    </row>
    <row r="1149" s="139" customFormat="true" ht="33" hidden="false" customHeight="true" outlineLevel="1" collapsed="false">
      <c r="A1149" s="131" t="s">
        <v>32417</v>
      </c>
      <c r="B1149" s="132" t="s">
        <v>13979</v>
      </c>
      <c r="C1149" s="133" t="s">
        <v>30261</v>
      </c>
      <c r="D1149" s="134" t="s">
        <v>32418</v>
      </c>
      <c r="E1149" s="135" t="s">
        <v>15074</v>
      </c>
      <c r="F1149" s="140" t="n">
        <v>2</v>
      </c>
      <c r="G1149" s="136" t="n">
        <f aca="false">VLOOKUP(B1149,'TABELA 10-2021'!$A$2:$F$3190,6,0)</f>
        <v>338.45</v>
      </c>
      <c r="H1149" s="137" t="n">
        <f aca="false">ROUND(G1149*F1149,2)</f>
        <v>676.9</v>
      </c>
      <c r="I1149" s="138" t="n">
        <f aca="false">H1149/$H$1227</f>
        <v>0.000119266392822994</v>
      </c>
    </row>
    <row r="1150" s="139" customFormat="true" ht="33" hidden="false" customHeight="true" outlineLevel="1" collapsed="false">
      <c r="A1150" s="131" t="s">
        <v>32419</v>
      </c>
      <c r="B1150" s="132" t="s">
        <v>10355</v>
      </c>
      <c r="C1150" s="133" t="s">
        <v>30261</v>
      </c>
      <c r="D1150" s="134" t="s">
        <v>32420</v>
      </c>
      <c r="E1150" s="135" t="s">
        <v>15074</v>
      </c>
      <c r="F1150" s="140" t="n">
        <v>1</v>
      </c>
      <c r="G1150" s="136" t="n">
        <f aca="false">VLOOKUP(B1150,'TABELA 10-2021'!$A$2:$F$3190,6,0)</f>
        <v>1913.37</v>
      </c>
      <c r="H1150" s="137" t="n">
        <f aca="false">ROUND(G1150*F1150,2)</f>
        <v>1913.37</v>
      </c>
      <c r="I1150" s="138" t="n">
        <f aca="false">H1150/$H$1227</f>
        <v>0.000337126219583</v>
      </c>
    </row>
    <row r="1151" s="139" customFormat="true" ht="33" hidden="false" customHeight="true" outlineLevel="1" collapsed="false">
      <c r="A1151" s="131" t="s">
        <v>32421</v>
      </c>
      <c r="B1151" s="132" t="s">
        <v>10395</v>
      </c>
      <c r="C1151" s="133" t="s">
        <v>30261</v>
      </c>
      <c r="D1151" s="134" t="s">
        <v>32422</v>
      </c>
      <c r="E1151" s="135" t="s">
        <v>30390</v>
      </c>
      <c r="F1151" s="140" t="n">
        <v>1</v>
      </c>
      <c r="G1151" s="136" t="n">
        <f aca="false">VLOOKUP(B1151,'TABELA 10-2021'!$A$2:$F$3190,6,0)</f>
        <v>2824.59</v>
      </c>
      <c r="H1151" s="137" t="n">
        <f aca="false">ROUND(G1151*F1151,2)</f>
        <v>2824.59</v>
      </c>
      <c r="I1151" s="138" t="n">
        <f aca="false">H1151/$H$1227</f>
        <v>0.000497678623879305</v>
      </c>
    </row>
    <row r="1152" s="139" customFormat="true" ht="33" hidden="false" customHeight="true" outlineLevel="1" collapsed="false">
      <c r="A1152" s="131" t="s">
        <v>32423</v>
      </c>
      <c r="B1152" s="132" t="s">
        <v>10397</v>
      </c>
      <c r="C1152" s="133" t="s">
        <v>30261</v>
      </c>
      <c r="D1152" s="134" t="s">
        <v>32424</v>
      </c>
      <c r="E1152" s="135" t="s">
        <v>15074</v>
      </c>
      <c r="F1152" s="140" t="n">
        <v>5</v>
      </c>
      <c r="G1152" s="136" t="n">
        <f aca="false">VLOOKUP(B1152,'TABELA 10-2021'!$A$2:$F$3190,6,0)</f>
        <v>428.07</v>
      </c>
      <c r="H1152" s="137" t="n">
        <f aca="false">ROUND(G1152*F1152,2)</f>
        <v>2140.35</v>
      </c>
      <c r="I1152" s="138" t="n">
        <f aca="false">H1152/$H$1227</f>
        <v>0.000377118959785339</v>
      </c>
    </row>
    <row r="1153" s="139" customFormat="true" ht="33" hidden="false" customHeight="true" outlineLevel="1" collapsed="false">
      <c r="A1153" s="131" t="s">
        <v>32425</v>
      </c>
      <c r="B1153" s="132" t="s">
        <v>10399</v>
      </c>
      <c r="C1153" s="133" t="s">
        <v>30261</v>
      </c>
      <c r="D1153" s="134" t="s">
        <v>32426</v>
      </c>
      <c r="E1153" s="135" t="s">
        <v>15074</v>
      </c>
      <c r="F1153" s="140" t="n">
        <v>1</v>
      </c>
      <c r="G1153" s="136" t="n">
        <f aca="false">VLOOKUP(B1153,'TABELA 10-2021'!$A$2:$F$3190,6,0)</f>
        <v>3408.66</v>
      </c>
      <c r="H1153" s="137" t="n">
        <f aca="false">ROUND(G1153*F1153,2)</f>
        <v>3408.66</v>
      </c>
      <c r="I1153" s="138" t="n">
        <f aca="false">H1153/$H$1227</f>
        <v>0.000600588835219423</v>
      </c>
    </row>
    <row r="1154" s="139" customFormat="true" ht="33" hidden="false" customHeight="true" outlineLevel="1" collapsed="false">
      <c r="A1154" s="131" t="s">
        <v>32427</v>
      </c>
      <c r="B1154" s="132" t="s">
        <v>10401</v>
      </c>
      <c r="C1154" s="133" t="s">
        <v>30261</v>
      </c>
      <c r="D1154" s="134" t="s">
        <v>32428</v>
      </c>
      <c r="E1154" s="135" t="s">
        <v>30390</v>
      </c>
      <c r="F1154" s="140" t="n">
        <v>2</v>
      </c>
      <c r="G1154" s="136" t="n">
        <f aca="false">VLOOKUP(B1154,'TABELA 10-2021'!$A$2:$F$3190,6,0)</f>
        <v>2159.71</v>
      </c>
      <c r="H1154" s="137" t="n">
        <f aca="false">ROUND(G1154*F1154,2)</f>
        <v>4319.42</v>
      </c>
      <c r="I1154" s="138" t="n">
        <f aca="false">H1154/$H$1227</f>
        <v>0.000761060189817547</v>
      </c>
    </row>
    <row r="1155" s="139" customFormat="true" ht="33" hidden="false" customHeight="true" outlineLevel="1" collapsed="false">
      <c r="A1155" s="131" t="s">
        <v>32429</v>
      </c>
      <c r="B1155" s="132" t="s">
        <v>9384</v>
      </c>
      <c r="C1155" s="133" t="s">
        <v>30261</v>
      </c>
      <c r="D1155" s="134" t="s">
        <v>32430</v>
      </c>
      <c r="E1155" s="135" t="s">
        <v>30390</v>
      </c>
      <c r="F1155" s="140" t="n">
        <v>1</v>
      </c>
      <c r="G1155" s="136" t="n">
        <f aca="false">VLOOKUP(B1155,'TABELA 10-2021'!$A$2:$F$3190,6,0)</f>
        <v>513.51</v>
      </c>
      <c r="H1155" s="137" t="n">
        <f aca="false">ROUND(G1155*F1155,2)</f>
        <v>513.51</v>
      </c>
      <c r="I1155" s="138" t="n">
        <f aca="false">H1155/$H$1227</f>
        <v>9.04778924191694E-005</v>
      </c>
    </row>
    <row r="1156" s="139" customFormat="true" ht="33" hidden="false" customHeight="true" outlineLevel="1" collapsed="false">
      <c r="A1156" s="131" t="s">
        <v>32431</v>
      </c>
      <c r="B1156" s="132" t="s">
        <v>13220</v>
      </c>
      <c r="C1156" s="133" t="s">
        <v>30261</v>
      </c>
      <c r="D1156" s="134" t="s">
        <v>32050</v>
      </c>
      <c r="E1156" s="135" t="s">
        <v>30263</v>
      </c>
      <c r="F1156" s="140" t="n">
        <v>15.84</v>
      </c>
      <c r="G1156" s="136" t="n">
        <f aca="false">VLOOKUP(B1156,'TABELA 10-2021'!$A$2:$F$3190,6,0)</f>
        <v>117.83</v>
      </c>
      <c r="H1156" s="137" t="n">
        <f aca="false">ROUND(G1156*F1156,2)</f>
        <v>1866.43</v>
      </c>
      <c r="I1156" s="138" t="n">
        <f aca="false">H1156/$H$1227</f>
        <v>0.000328855626468638</v>
      </c>
    </row>
    <row r="1157" s="139" customFormat="true" ht="33" hidden="false" customHeight="true" outlineLevel="1" collapsed="false">
      <c r="A1157" s="131" t="s">
        <v>32432</v>
      </c>
      <c r="B1157" s="132" t="s">
        <v>13221</v>
      </c>
      <c r="C1157" s="133" t="s">
        <v>30261</v>
      </c>
      <c r="D1157" s="134" t="s">
        <v>32433</v>
      </c>
      <c r="E1157" s="135" t="s">
        <v>30263</v>
      </c>
      <c r="F1157" s="140" t="n">
        <v>26.73</v>
      </c>
      <c r="G1157" s="136" t="n">
        <f aca="false">VLOOKUP(B1157,'TABELA 10-2021'!$A$2:$F$3190,6,0)</f>
        <v>117.83</v>
      </c>
      <c r="H1157" s="137" t="n">
        <f aca="false">ROUND(G1157*F1157,2)</f>
        <v>3149.6</v>
      </c>
      <c r="I1157" s="138" t="n">
        <f aca="false">H1157/$H$1227</f>
        <v>0.000554943759543954</v>
      </c>
    </row>
    <row r="1158" s="139" customFormat="true" ht="33" hidden="false" customHeight="true" outlineLevel="1" collapsed="false">
      <c r="A1158" s="131" t="s">
        <v>32434</v>
      </c>
      <c r="B1158" s="132" t="s">
        <v>12510</v>
      </c>
      <c r="C1158" s="133" t="s">
        <v>30261</v>
      </c>
      <c r="D1158" s="134" t="s">
        <v>32435</v>
      </c>
      <c r="E1158" s="135" t="s">
        <v>30263</v>
      </c>
      <c r="F1158" s="140" t="n">
        <v>4.95</v>
      </c>
      <c r="G1158" s="136" t="n">
        <f aca="false">VLOOKUP(B1158,'TABELA 10-2021'!$A$2:$F$3190,6,0)</f>
        <v>180.01</v>
      </c>
      <c r="H1158" s="137" t="n">
        <f aca="false">ROUND(G1158*F1158,2)</f>
        <v>891.05</v>
      </c>
      <c r="I1158" s="138" t="n">
        <f aca="false">H1158/$H$1227</f>
        <v>0.000156998551226073</v>
      </c>
    </row>
    <row r="1159" s="139" customFormat="true" ht="33" hidden="false" customHeight="true" outlineLevel="1" collapsed="false">
      <c r="A1159" s="131" t="s">
        <v>32436</v>
      </c>
      <c r="B1159" s="132" t="s">
        <v>3215</v>
      </c>
      <c r="C1159" s="133" t="s">
        <v>30473</v>
      </c>
      <c r="D1159" s="134" t="s">
        <v>32437</v>
      </c>
      <c r="E1159" s="135" t="s">
        <v>30390</v>
      </c>
      <c r="F1159" s="140" t="n">
        <v>1</v>
      </c>
      <c r="G1159" s="136" t="n">
        <f aca="false">VLOOKUP(B1159,'CDHU - 184'!$A$9:$F$4092,6,0)</f>
        <v>288.09</v>
      </c>
      <c r="H1159" s="137" t="n">
        <f aca="false">ROUND(G1159*F1159,2)</f>
        <v>288.09</v>
      </c>
      <c r="I1159" s="138" t="n">
        <f aca="false">H1159/$H$1227</f>
        <v>5.0760016410661E-005</v>
      </c>
    </row>
    <row r="1160" s="139" customFormat="true" ht="33" hidden="false" customHeight="true" outlineLevel="1" collapsed="false">
      <c r="A1160" s="131" t="s">
        <v>32438</v>
      </c>
      <c r="B1160" s="132" t="s">
        <v>3217</v>
      </c>
      <c r="C1160" s="133" t="s">
        <v>30473</v>
      </c>
      <c r="D1160" s="134" t="s">
        <v>32439</v>
      </c>
      <c r="E1160" s="135" t="s">
        <v>30390</v>
      </c>
      <c r="F1160" s="140" t="n">
        <v>1</v>
      </c>
      <c r="G1160" s="136" t="n">
        <f aca="false">VLOOKUP(B1160,'CDHU - 184'!$A$9:$F$4092,6,0)</f>
        <v>670.5</v>
      </c>
      <c r="H1160" s="137" t="n">
        <f aca="false">ROUND(G1160*F1160,2)</f>
        <v>670.5</v>
      </c>
      <c r="I1160" s="138" t="n">
        <f aca="false">H1160/$H$1227</f>
        <v>0.000118138744848305</v>
      </c>
    </row>
    <row r="1161" s="139" customFormat="true" ht="33" hidden="false" customHeight="true" outlineLevel="1" collapsed="false">
      <c r="A1161" s="131" t="s">
        <v>32440</v>
      </c>
      <c r="B1161" s="132" t="s">
        <v>3227</v>
      </c>
      <c r="C1161" s="133" t="s">
        <v>30473</v>
      </c>
      <c r="D1161" s="134" t="s">
        <v>32441</v>
      </c>
      <c r="E1161" s="135" t="s">
        <v>15074</v>
      </c>
      <c r="F1161" s="140" t="n">
        <v>2</v>
      </c>
      <c r="G1161" s="136" t="n">
        <f aca="false">VLOOKUP(B1161,'CDHU - 184'!$A$9:$F$4092,6,0)</f>
        <v>215</v>
      </c>
      <c r="H1161" s="137" t="n">
        <f aca="false">ROUND(G1161*F1161,2)</f>
        <v>430</v>
      </c>
      <c r="I1161" s="138" t="n">
        <f aca="false">H1161/$H$1227</f>
        <v>7.5763848299435E-005</v>
      </c>
    </row>
    <row r="1162" s="139" customFormat="true" ht="33" hidden="false" customHeight="true" outlineLevel="1" collapsed="false">
      <c r="A1162" s="131" t="s">
        <v>32442</v>
      </c>
      <c r="B1162" s="132" t="s">
        <v>10441</v>
      </c>
      <c r="C1162" s="133" t="s">
        <v>30261</v>
      </c>
      <c r="D1162" s="134" t="s">
        <v>32443</v>
      </c>
      <c r="E1162" s="135" t="s">
        <v>15074</v>
      </c>
      <c r="F1162" s="140" t="n">
        <v>31</v>
      </c>
      <c r="G1162" s="136" t="n">
        <f aca="false">VLOOKUP(B1162,'TABELA 10-2021'!$A$2:$F$3190,6,0)</f>
        <v>467.14</v>
      </c>
      <c r="H1162" s="137" t="n">
        <f aca="false">ROUND(G1162*F1162,2)</f>
        <v>14481.34</v>
      </c>
      <c r="I1162" s="138" t="n">
        <f aca="false">H1162/$H$1227</f>
        <v>0.00255153964402916</v>
      </c>
    </row>
    <row r="1163" s="139" customFormat="true" ht="33" hidden="false" customHeight="true" outlineLevel="1" collapsed="false">
      <c r="A1163" s="131" t="s">
        <v>32444</v>
      </c>
      <c r="B1163" s="132" t="s">
        <v>10576</v>
      </c>
      <c r="C1163" s="133" t="s">
        <v>30261</v>
      </c>
      <c r="D1163" s="134" t="s">
        <v>32445</v>
      </c>
      <c r="E1163" s="135" t="s">
        <v>15074</v>
      </c>
      <c r="F1163" s="140" t="n">
        <v>2</v>
      </c>
      <c r="G1163" s="136" t="n">
        <f aca="false">VLOOKUP(B1163,'TABELA 10-2021'!$A$2:$F$3190,6,0)</f>
        <v>220.37</v>
      </c>
      <c r="H1163" s="137" t="n">
        <f aca="false">ROUND(G1163*F1163,2)</f>
        <v>440.74</v>
      </c>
      <c r="I1163" s="138" t="n">
        <f aca="false">H1163/$H$1227</f>
        <v>7.76561825569604E-005</v>
      </c>
    </row>
    <row r="1164" s="139" customFormat="true" ht="33" hidden="false" customHeight="true" outlineLevel="1" collapsed="false">
      <c r="A1164" s="131" t="s">
        <v>32446</v>
      </c>
      <c r="B1164" s="132" t="s">
        <v>8884</v>
      </c>
      <c r="C1164" s="133" t="s">
        <v>30261</v>
      </c>
      <c r="D1164" s="134" t="s">
        <v>32447</v>
      </c>
      <c r="E1164" s="135" t="s">
        <v>15074</v>
      </c>
      <c r="F1164" s="140" t="n">
        <v>10</v>
      </c>
      <c r="G1164" s="136" t="n">
        <f aca="false">VLOOKUP(B1164,'TABELA 10-2021'!$A$2:$F$3190,6,0)</f>
        <v>1814.74</v>
      </c>
      <c r="H1164" s="137" t="n">
        <f aca="false">ROUND(IFERROR(F1164*G1164," - "),2)</f>
        <v>18147.4</v>
      </c>
      <c r="I1164" s="138" t="n">
        <f aca="false">H1164/$H$1227</f>
        <v>0.00319748107123062</v>
      </c>
    </row>
    <row r="1165" s="139" customFormat="true" ht="33" hidden="false" customHeight="true" outlineLevel="1" collapsed="false">
      <c r="A1165" s="131" t="s">
        <v>32448</v>
      </c>
      <c r="B1165" s="132" t="s">
        <v>8886</v>
      </c>
      <c r="C1165" s="133" t="s">
        <v>30261</v>
      </c>
      <c r="D1165" s="134" t="s">
        <v>32449</v>
      </c>
      <c r="E1165" s="135" t="s">
        <v>15074</v>
      </c>
      <c r="F1165" s="140" t="n">
        <v>10</v>
      </c>
      <c r="G1165" s="136" t="n">
        <f aca="false">VLOOKUP(B1165,'TABELA 10-2021'!$A$2:$F$3190,6,0)</f>
        <v>2172.72</v>
      </c>
      <c r="H1165" s="137" t="n">
        <f aca="false">ROUND(IFERROR(F1165*G1165," - "),2)</f>
        <v>21727.2</v>
      </c>
      <c r="I1165" s="138" t="n">
        <f aca="false">H1165/$H$1227</f>
        <v>0.00382822391807322</v>
      </c>
    </row>
    <row r="1166" s="139" customFormat="true" ht="33" hidden="false" customHeight="true" outlineLevel="1" collapsed="false">
      <c r="A1166" s="131" t="s">
        <v>32450</v>
      </c>
      <c r="B1166" s="132" t="s">
        <v>8888</v>
      </c>
      <c r="C1166" s="133" t="s">
        <v>30261</v>
      </c>
      <c r="D1166" s="134" t="s">
        <v>32451</v>
      </c>
      <c r="E1166" s="135" t="s">
        <v>15074</v>
      </c>
      <c r="F1166" s="140" t="n">
        <v>10</v>
      </c>
      <c r="G1166" s="136" t="n">
        <f aca="false">VLOOKUP(B1166,'TABELA 10-2021'!$A$2:$F$3190,6,0)</f>
        <v>2083.69</v>
      </c>
      <c r="H1166" s="137" t="n">
        <f aca="false">ROUND(IFERROR(F1166*G1166," - "),2)</f>
        <v>20836.9</v>
      </c>
      <c r="I1166" s="138" t="n">
        <f aca="false">H1166/$H$1227</f>
        <v>0.00367135751309418</v>
      </c>
    </row>
    <row r="1167" s="139" customFormat="true" ht="33" hidden="false" customHeight="true" outlineLevel="1" collapsed="false">
      <c r="A1167" s="131" t="s">
        <v>32452</v>
      </c>
      <c r="B1167" s="132" t="s">
        <v>8983</v>
      </c>
      <c r="C1167" s="133" t="s">
        <v>30261</v>
      </c>
      <c r="D1167" s="134" t="s">
        <v>32453</v>
      </c>
      <c r="E1167" s="135" t="s">
        <v>15074</v>
      </c>
      <c r="F1167" s="140" t="n">
        <v>5</v>
      </c>
      <c r="G1167" s="136" t="n">
        <f aca="false">VLOOKUP(B1167,'TABELA 10-2021'!$A$2:$F$3190,6,0)</f>
        <v>3526.11</v>
      </c>
      <c r="H1167" s="137" t="n">
        <f aca="false">ROUND(IFERROR(F1167*G1167," - "),2)</f>
        <v>17630.55</v>
      </c>
      <c r="I1167" s="138" t="n">
        <f aca="false">H1167/$H$1227</f>
        <v>0.00310641468752466</v>
      </c>
    </row>
    <row r="1168" s="139" customFormat="true" ht="33" hidden="false" customHeight="true" outlineLevel="1" collapsed="false">
      <c r="A1168" s="131" t="s">
        <v>32454</v>
      </c>
      <c r="B1168" s="132" t="s">
        <v>14017</v>
      </c>
      <c r="C1168" s="133" t="s">
        <v>30261</v>
      </c>
      <c r="D1168" s="134" t="s">
        <v>32455</v>
      </c>
      <c r="E1168" s="135" t="s">
        <v>15074</v>
      </c>
      <c r="F1168" s="140" t="n">
        <f aca="false">6*12</f>
        <v>72</v>
      </c>
      <c r="G1168" s="136" t="n">
        <f aca="false">VLOOKUP(B1168,'TABELA 10-2021'!$A$2:$F$3190,6,0)</f>
        <v>1183.77</v>
      </c>
      <c r="H1168" s="137" t="n">
        <f aca="false">ROUND(IFERROR(F1168*G1168," - "),2)</f>
        <v>85231.44</v>
      </c>
      <c r="I1168" s="138" t="n">
        <f aca="false">H1168/$H$1227</f>
        <v>0.0150173532337265</v>
      </c>
    </row>
    <row r="1169" s="77" customFormat="true" ht="33" hidden="false" customHeight="true" outlineLevel="0" collapsed="false">
      <c r="A1169" s="115" t="n">
        <v>13</v>
      </c>
      <c r="B1169" s="116"/>
      <c r="C1169" s="116"/>
      <c r="D1169" s="118" t="s">
        <v>3444</v>
      </c>
      <c r="E1169" s="119" t="n">
        <f aca="false">ROUND(SUM(E1170,E1178,E1188,E1200,E1204,E1209,E1216,E1223),2)</f>
        <v>1223328.83</v>
      </c>
      <c r="F1169" s="119"/>
      <c r="G1169" s="120"/>
      <c r="H1169" s="121"/>
      <c r="I1169" s="122" t="n">
        <f aca="false">E1169/$H$1227</f>
        <v>0.215544418363826</v>
      </c>
    </row>
    <row r="1170" s="130" customFormat="true" ht="33" hidden="false" customHeight="true" outlineLevel="1" collapsed="false">
      <c r="A1170" s="123" t="s">
        <v>1483</v>
      </c>
      <c r="B1170" s="124"/>
      <c r="C1170" s="141"/>
      <c r="D1170" s="126" t="s">
        <v>30258</v>
      </c>
      <c r="E1170" s="127" t="n">
        <f aca="false">SUM(H1171:H1177)</f>
        <v>55880.29</v>
      </c>
      <c r="F1170" s="127"/>
      <c r="G1170" s="128"/>
      <c r="H1170" s="128"/>
      <c r="I1170" s="129" t="n">
        <f aca="false">E1170/$H$1227</f>
        <v>0.00984582747555449</v>
      </c>
    </row>
    <row r="1171" s="139" customFormat="true" ht="33" hidden="false" customHeight="true" outlineLevel="1" collapsed="false">
      <c r="A1171" s="131" t="s">
        <v>32456</v>
      </c>
      <c r="B1171" s="151" t="n">
        <v>155003</v>
      </c>
      <c r="C1171" s="133" t="s">
        <v>30635</v>
      </c>
      <c r="D1171" s="134" t="s">
        <v>32457</v>
      </c>
      <c r="E1171" s="135" t="s">
        <v>30263</v>
      </c>
      <c r="F1171" s="135" t="n">
        <v>5068.8</v>
      </c>
      <c r="G1171" s="136" t="n">
        <f aca="false">VLOOKUP(B1171,'Custos Unit EDIF SDes JUL21'!$A$1:$D$2661,4,0)</f>
        <v>5.9</v>
      </c>
      <c r="H1171" s="137" t="n">
        <f aca="false">ROUND(G1171*F1171,2)</f>
        <v>29905.92</v>
      </c>
      <c r="I1171" s="138" t="n">
        <f aca="false">H1171/$H$1227</f>
        <v>0.005269273456128</v>
      </c>
    </row>
    <row r="1172" s="139" customFormat="true" ht="33" hidden="false" customHeight="true" outlineLevel="1" collapsed="false">
      <c r="A1172" s="131" t="s">
        <v>32458</v>
      </c>
      <c r="B1172" s="152" t="n">
        <v>155005</v>
      </c>
      <c r="C1172" s="133" t="s">
        <v>30635</v>
      </c>
      <c r="D1172" s="134" t="s">
        <v>32459</v>
      </c>
      <c r="E1172" s="135" t="s">
        <v>30263</v>
      </c>
      <c r="F1172" s="135" t="n">
        <v>26.73</v>
      </c>
      <c r="G1172" s="136" t="n">
        <f aca="false">VLOOKUP(B1172,'Custos Unit EDIF SDes JUL21'!$A$1:$D$2661,4,0)</f>
        <v>108.92</v>
      </c>
      <c r="H1172" s="137" t="n">
        <f aca="false">ROUND(G1172*F1172,2)</f>
        <v>2911.43</v>
      </c>
      <c r="I1172" s="138" t="n">
        <f aca="false">H1172/$H$1227</f>
        <v>0.00051297939733587</v>
      </c>
    </row>
    <row r="1173" s="139" customFormat="true" ht="33" hidden="false" customHeight="true" outlineLevel="1" collapsed="false">
      <c r="A1173" s="131" t="s">
        <v>32460</v>
      </c>
      <c r="B1173" s="152" t="n">
        <v>155010</v>
      </c>
      <c r="C1173" s="133" t="s">
        <v>30635</v>
      </c>
      <c r="D1173" s="134" t="s">
        <v>32461</v>
      </c>
      <c r="E1173" s="135" t="s">
        <v>30263</v>
      </c>
      <c r="F1173" s="135" t="n">
        <v>826.65</v>
      </c>
      <c r="G1173" s="136" t="n">
        <f aca="false">VLOOKUP(B1173,'Custos Unit EDIF SDes JUL21'!$A$1:$D$2661,4,0)</f>
        <v>8.13</v>
      </c>
      <c r="H1173" s="137" t="n">
        <f aca="false">ROUND(G1173*F1173,2)</f>
        <v>6720.66</v>
      </c>
      <c r="I1173" s="138" t="n">
        <f aca="false">H1173/$H$1227</f>
        <v>0.00118414666212112</v>
      </c>
    </row>
    <row r="1174" s="139" customFormat="true" ht="33" hidden="false" customHeight="true" outlineLevel="1" collapsed="false">
      <c r="A1174" s="131" t="s">
        <v>32462</v>
      </c>
      <c r="B1174" s="152" t="n">
        <v>155011</v>
      </c>
      <c r="C1174" s="133" t="s">
        <v>30635</v>
      </c>
      <c r="D1174" s="134" t="s">
        <v>32463</v>
      </c>
      <c r="E1174" s="135" t="s">
        <v>30263</v>
      </c>
      <c r="F1174" s="135" t="n">
        <v>123.75</v>
      </c>
      <c r="G1174" s="136" t="n">
        <f aca="false">VLOOKUP(B1174,'Custos Unit EDIF SDes JUL21'!$A$1:$D$2661,4,0)</f>
        <v>13.5</v>
      </c>
      <c r="H1174" s="137" t="n">
        <f aca="false">ROUND(G1174*F1174,2)</f>
        <v>1670.63</v>
      </c>
      <c r="I1174" s="138" t="n">
        <f aca="false">H1174/$H$1227</f>
        <v>0.000294356646242988</v>
      </c>
    </row>
    <row r="1175" s="139" customFormat="true" ht="33" hidden="false" customHeight="true" outlineLevel="1" collapsed="false">
      <c r="A1175" s="131" t="s">
        <v>32464</v>
      </c>
      <c r="B1175" s="152" t="n">
        <v>155014</v>
      </c>
      <c r="C1175" s="133" t="s">
        <v>30635</v>
      </c>
      <c r="D1175" s="134" t="s">
        <v>32465</v>
      </c>
      <c r="E1175" s="135" t="s">
        <v>30266</v>
      </c>
      <c r="F1175" s="135" t="n">
        <v>26.73</v>
      </c>
      <c r="G1175" s="136" t="n">
        <f aca="false">VLOOKUP(B1175,'Custos Unit EDIF SDes JUL21'!$A$1:$D$2661,4,0)</f>
        <v>1.92</v>
      </c>
      <c r="H1175" s="137" t="n">
        <f aca="false">ROUND(G1175*F1175,2)</f>
        <v>51.32</v>
      </c>
      <c r="I1175" s="138" t="n">
        <f aca="false">H1175/$H$1227</f>
        <v>9.04232719703954E-006</v>
      </c>
    </row>
    <row r="1176" s="139" customFormat="true" ht="33" hidden="false" customHeight="true" outlineLevel="1" collapsed="false">
      <c r="A1176" s="131" t="s">
        <v>32466</v>
      </c>
      <c r="B1176" s="152" t="n">
        <v>155020</v>
      </c>
      <c r="C1176" s="133" t="s">
        <v>30635</v>
      </c>
      <c r="D1176" s="134" t="s">
        <v>32467</v>
      </c>
      <c r="E1176" s="135" t="s">
        <v>30263</v>
      </c>
      <c r="F1176" s="135" t="n">
        <v>1280.07</v>
      </c>
      <c r="G1176" s="136" t="n">
        <f aca="false">VLOOKUP(B1176,'Custos Unit EDIF SDes JUL21'!$A$1:$D$2661,4,0)</f>
        <v>7.77</v>
      </c>
      <c r="H1176" s="137" t="n">
        <f aca="false">ROUND(G1176*F1176,2)</f>
        <v>9946.14</v>
      </c>
      <c r="I1176" s="138" t="n">
        <f aca="false">H1176/$H$1227</f>
        <v>0.00175246009796498</v>
      </c>
    </row>
    <row r="1177" s="139" customFormat="true" ht="33" hidden="false" customHeight="true" outlineLevel="1" collapsed="false">
      <c r="A1177" s="131" t="s">
        <v>32468</v>
      </c>
      <c r="B1177" s="152" t="n">
        <v>155021</v>
      </c>
      <c r="C1177" s="133" t="s">
        <v>30635</v>
      </c>
      <c r="D1177" s="134" t="s">
        <v>32469</v>
      </c>
      <c r="E1177" s="135" t="s">
        <v>30263</v>
      </c>
      <c r="F1177" s="135" t="n">
        <v>383.13</v>
      </c>
      <c r="G1177" s="136" t="n">
        <f aca="false">VLOOKUP(B1177,'Custos Unit EDIF SDes JUL21'!$A$1:$D$2661,4,0)</f>
        <v>12.2</v>
      </c>
      <c r="H1177" s="137" t="n">
        <f aca="false">ROUND(G1177*F1177,2)</f>
        <v>4674.19</v>
      </c>
      <c r="I1177" s="138" t="n">
        <f aca="false">H1177/$H$1227</f>
        <v>0.000823568888564502</v>
      </c>
    </row>
    <row r="1178" s="130" customFormat="true" ht="33" hidden="false" customHeight="true" outlineLevel="1" collapsed="false">
      <c r="A1178" s="123" t="s">
        <v>1505</v>
      </c>
      <c r="B1178" s="124"/>
      <c r="C1178" s="141"/>
      <c r="D1178" s="126" t="s">
        <v>32470</v>
      </c>
      <c r="E1178" s="127" t="n">
        <f aca="false">SUM(H1179:H1187)</f>
        <v>338259.28</v>
      </c>
      <c r="F1178" s="127"/>
      <c r="G1178" s="128"/>
      <c r="H1178" s="128"/>
      <c r="I1178" s="129" t="n">
        <f aca="false">E1178/$H$1227</f>
        <v>0.0595995925018514</v>
      </c>
    </row>
    <row r="1179" s="139" customFormat="true" ht="33" hidden="false" customHeight="true" outlineLevel="1" collapsed="false">
      <c r="A1179" s="147" t="s">
        <v>32471</v>
      </c>
      <c r="B1179" s="152" t="n">
        <v>50410</v>
      </c>
      <c r="C1179" s="133" t="s">
        <v>30635</v>
      </c>
      <c r="D1179" s="134" t="s">
        <v>32472</v>
      </c>
      <c r="E1179" s="135" t="s">
        <v>32473</v>
      </c>
      <c r="F1179" s="153" t="n">
        <v>76.23</v>
      </c>
      <c r="G1179" s="136" t="n">
        <f aca="false">VLOOKUP(B1179,'Custos Unit EDIF SDes JUL21'!$A$1:$D$2661,4,0)</f>
        <v>84.2</v>
      </c>
      <c r="H1179" s="137" t="n">
        <f aca="false">ROUND(G1179*F1179,2)</f>
        <v>6418.57</v>
      </c>
      <c r="I1179" s="138" t="n">
        <f aca="false">H1179/$H$1227</f>
        <v>0.00113091991576582</v>
      </c>
    </row>
    <row r="1180" s="139" customFormat="true" ht="33" hidden="false" customHeight="true" outlineLevel="1" collapsed="false">
      <c r="A1180" s="147" t="s">
        <v>32474</v>
      </c>
      <c r="B1180" s="154" t="n">
        <v>50430</v>
      </c>
      <c r="C1180" s="133" t="s">
        <v>30635</v>
      </c>
      <c r="D1180" s="134" t="s">
        <v>32475</v>
      </c>
      <c r="E1180" s="135" t="s">
        <v>32473</v>
      </c>
      <c r="F1180" s="135" t="n">
        <v>29.7</v>
      </c>
      <c r="G1180" s="136" t="n">
        <f aca="false">VLOOKUP(B1180,'Custos Unit EDIF SDes JUL21'!$A$1:$D$2661,4,0)</f>
        <v>142.42</v>
      </c>
      <c r="H1180" s="137" t="n">
        <f aca="false">ROUND(G1180*F1180,2)</f>
        <v>4229.87</v>
      </c>
      <c r="I1180" s="138" t="n">
        <f aca="false">H1180/$H$1227</f>
        <v>0.0007452819279217</v>
      </c>
    </row>
    <row r="1181" s="139" customFormat="true" ht="33" hidden="false" customHeight="true" outlineLevel="1" collapsed="false">
      <c r="A1181" s="147" t="s">
        <v>32476</v>
      </c>
      <c r="B1181" s="154" t="n">
        <v>118001</v>
      </c>
      <c r="C1181" s="133" t="s">
        <v>30635</v>
      </c>
      <c r="D1181" s="134" t="s">
        <v>32477</v>
      </c>
      <c r="E1181" s="135" t="s">
        <v>30266</v>
      </c>
      <c r="F1181" s="135" t="n">
        <v>631.62</v>
      </c>
      <c r="G1181" s="136" t="n">
        <f aca="false">VLOOKUP(B1181,'Custos Unit EDIF SDes JUL21'!$A$1:$D$2661,4,0)</f>
        <v>40.25</v>
      </c>
      <c r="H1181" s="137" t="n">
        <f aca="false">ROUND(G1181*F1181,2)</f>
        <v>25422.71</v>
      </c>
      <c r="I1181" s="138" t="n">
        <f aca="false">H1181/$H$1227</f>
        <v>0.00447935428790821</v>
      </c>
    </row>
    <row r="1182" s="139" customFormat="true" ht="33" hidden="false" customHeight="true" outlineLevel="1" collapsed="false">
      <c r="A1182" s="147" t="s">
        <v>32478</v>
      </c>
      <c r="B1182" s="154" t="n">
        <v>150110</v>
      </c>
      <c r="C1182" s="133" t="s">
        <v>30635</v>
      </c>
      <c r="D1182" s="155" t="s">
        <v>32479</v>
      </c>
      <c r="E1182" s="135" t="s">
        <v>30263</v>
      </c>
      <c r="F1182" s="135" t="n">
        <v>1287</v>
      </c>
      <c r="G1182" s="136" t="n">
        <f aca="false">VLOOKUP(B1182,'Custos Unit EDIF SDes JUL21'!$A$1:$D$2661,4,0)</f>
        <v>22.31</v>
      </c>
      <c r="H1182" s="137" t="n">
        <f aca="false">ROUND(G1182*F1182,2)</f>
        <v>28712.97</v>
      </c>
      <c r="I1182" s="138" t="n">
        <f aca="false">H1182/$H$1227</f>
        <v>0.00505908163559588</v>
      </c>
    </row>
    <row r="1183" s="139" customFormat="true" ht="33" hidden="false" customHeight="true" outlineLevel="1" collapsed="false">
      <c r="A1183" s="147" t="s">
        <v>32480</v>
      </c>
      <c r="B1183" s="154" t="n">
        <v>150111</v>
      </c>
      <c r="C1183" s="133" t="s">
        <v>30635</v>
      </c>
      <c r="D1183" s="155" t="s">
        <v>32481</v>
      </c>
      <c r="E1183" s="135" t="s">
        <v>30263</v>
      </c>
      <c r="F1183" s="135" t="n">
        <v>83.16</v>
      </c>
      <c r="G1183" s="136" t="n">
        <f aca="false">VLOOKUP(B1183,'Custos Unit EDIF SDes JUL21'!$A$1:$D$2661,4,0)</f>
        <v>33.76</v>
      </c>
      <c r="H1183" s="137" t="n">
        <f aca="false">ROUND(G1183*F1183,2)</f>
        <v>2807.48</v>
      </c>
      <c r="I1183" s="138" t="n">
        <f aca="false">H1183/$H$1227</f>
        <v>0.000494663927496971</v>
      </c>
    </row>
    <row r="1184" s="139" customFormat="true" ht="33" hidden="false" customHeight="true" outlineLevel="1" collapsed="false">
      <c r="A1184" s="147" t="s">
        <v>32482</v>
      </c>
      <c r="B1184" s="154" t="n">
        <v>150115</v>
      </c>
      <c r="C1184" s="133" t="s">
        <v>30635</v>
      </c>
      <c r="D1184" s="155" t="s">
        <v>32483</v>
      </c>
      <c r="E1184" s="135" t="s">
        <v>30263</v>
      </c>
      <c r="F1184" s="135" t="n">
        <v>5243.04</v>
      </c>
      <c r="G1184" s="136" t="n">
        <f aca="false">VLOOKUP(B1184,'Custos Unit EDIF SDes JUL21'!$A$1:$D$2661,4,0)</f>
        <v>22.93</v>
      </c>
      <c r="H1184" s="137" t="n">
        <f aca="false">ROUND(G1184*F1184,2)</f>
        <v>120222.91</v>
      </c>
      <c r="I1184" s="138" t="n">
        <f aca="false">H1184/$H$1227</f>
        <v>0.0211826751519921</v>
      </c>
    </row>
    <row r="1185" s="139" customFormat="true" ht="33" hidden="false" customHeight="true" outlineLevel="1" collapsed="false">
      <c r="A1185" s="147" t="s">
        <v>32484</v>
      </c>
      <c r="B1185" s="154" t="n">
        <v>150116</v>
      </c>
      <c r="C1185" s="133" t="s">
        <v>30635</v>
      </c>
      <c r="D1185" s="155" t="s">
        <v>32485</v>
      </c>
      <c r="E1185" s="135" t="s">
        <v>30263</v>
      </c>
      <c r="F1185" s="135" t="n">
        <v>298.98</v>
      </c>
      <c r="G1185" s="136" t="n">
        <f aca="false">VLOOKUP(B1185,'Custos Unit EDIF SDes JUL21'!$A$1:$D$2661,4,0)</f>
        <v>37.27</v>
      </c>
      <c r="H1185" s="137" t="n">
        <f aca="false">ROUND(G1185*F1185,2)</f>
        <v>11142.98</v>
      </c>
      <c r="I1185" s="138" t="n">
        <f aca="false">H1185/$H$1227</f>
        <v>0.00196333731703172</v>
      </c>
    </row>
    <row r="1186" s="139" customFormat="true" ht="33" hidden="false" customHeight="true" outlineLevel="1" collapsed="false">
      <c r="A1186" s="147" t="s">
        <v>32486</v>
      </c>
      <c r="B1186" s="154" t="n">
        <v>150123</v>
      </c>
      <c r="C1186" s="133" t="s">
        <v>30635</v>
      </c>
      <c r="D1186" s="134" t="s">
        <v>32487</v>
      </c>
      <c r="E1186" s="135" t="s">
        <v>30263</v>
      </c>
      <c r="F1186" s="135" t="n">
        <v>5160.87</v>
      </c>
      <c r="G1186" s="136" t="n">
        <f aca="false">VLOOKUP(B1186,'Custos Unit EDIF SDes JUL21'!$A$1:$D$2661,4,0)</f>
        <v>25.04</v>
      </c>
      <c r="H1186" s="137" t="n">
        <f aca="false">ROUND(G1186*F1186,2)</f>
        <v>129228.18</v>
      </c>
      <c r="I1186" s="138" t="n">
        <f aca="false">H1186/$H$1227</f>
        <v>0.0227693586640281</v>
      </c>
    </row>
    <row r="1187" s="139" customFormat="true" ht="33" hidden="false" customHeight="true" outlineLevel="1" collapsed="false">
      <c r="A1187" s="147" t="s">
        <v>32488</v>
      </c>
      <c r="B1187" s="154" t="n">
        <v>150124</v>
      </c>
      <c r="C1187" s="133" t="s">
        <v>30635</v>
      </c>
      <c r="D1187" s="134" t="s">
        <v>32489</v>
      </c>
      <c r="E1187" s="135" t="s">
        <v>30263</v>
      </c>
      <c r="F1187" s="135" t="n">
        <v>205.92</v>
      </c>
      <c r="G1187" s="136" t="n">
        <f aca="false">VLOOKUP(B1187,'Custos Unit EDIF SDes JUL21'!$A$1:$D$2661,4,0)</f>
        <v>48.92</v>
      </c>
      <c r="H1187" s="137" t="n">
        <f aca="false">ROUND(G1187*F1187,2)</f>
        <v>10073.61</v>
      </c>
      <c r="I1187" s="138" t="n">
        <f aca="false">H1187/$H$1227</f>
        <v>0.00177491967411086</v>
      </c>
    </row>
    <row r="1188" s="130" customFormat="true" ht="33" hidden="false" customHeight="true" outlineLevel="1" collapsed="false">
      <c r="A1188" s="123" t="s">
        <v>32490</v>
      </c>
      <c r="B1188" s="124"/>
      <c r="C1188" s="141"/>
      <c r="D1188" s="126" t="s">
        <v>32491</v>
      </c>
      <c r="E1188" s="127" t="n">
        <f aca="false">SUM(H1189:H1199)</f>
        <v>413904.86</v>
      </c>
      <c r="F1188" s="127"/>
      <c r="G1188" s="128"/>
      <c r="H1188" s="128"/>
      <c r="I1188" s="129" t="n">
        <f aca="false">E1188/$H$1227</f>
        <v>0.0729279651707881</v>
      </c>
    </row>
    <row r="1189" s="139" customFormat="true" ht="33" hidden="false" customHeight="true" outlineLevel="1" collapsed="false">
      <c r="A1189" s="131" t="s">
        <v>32492</v>
      </c>
      <c r="B1189" s="154" t="n">
        <v>150125</v>
      </c>
      <c r="C1189" s="133" t="s">
        <v>30635</v>
      </c>
      <c r="D1189" s="134" t="s">
        <v>32493</v>
      </c>
      <c r="E1189" s="135" t="s">
        <v>30263</v>
      </c>
      <c r="F1189" s="135" t="n">
        <v>964.26</v>
      </c>
      <c r="G1189" s="136" t="n">
        <f aca="false">VLOOKUP(B1189,'Custos Unit EDIF SDes JUL21'!$A$1:$D$2661,4,0)</f>
        <v>41.45</v>
      </c>
      <c r="H1189" s="137" t="n">
        <f aca="false">ROUND(G1189*F1189,2)</f>
        <v>39968.58</v>
      </c>
      <c r="I1189" s="138" t="n">
        <f aca="false">H1189/$H$1227</f>
        <v>0.00704226379503216</v>
      </c>
    </row>
    <row r="1190" s="139" customFormat="true" ht="33" hidden="false" customHeight="true" outlineLevel="1" collapsed="false">
      <c r="A1190" s="131" t="s">
        <v>32494</v>
      </c>
      <c r="B1190" s="154" t="n">
        <v>150119</v>
      </c>
      <c r="C1190" s="133" t="s">
        <v>30635</v>
      </c>
      <c r="D1190" s="134" t="s">
        <v>32495</v>
      </c>
      <c r="E1190" s="135" t="s">
        <v>30263</v>
      </c>
      <c r="F1190" s="135" t="n">
        <v>504.9</v>
      </c>
      <c r="G1190" s="136" t="n">
        <f aca="false">VLOOKUP(B1190,'Custos Unit EDIF SDes JUL21'!$A$1:$D$2661,4,0)</f>
        <v>24.09</v>
      </c>
      <c r="H1190" s="137" t="n">
        <f aca="false">ROUND(G1190*F1190,2)</f>
        <v>12163.04</v>
      </c>
      <c r="I1190" s="138" t="n">
        <f aca="false">H1190/$H$1227</f>
        <v>0.00214306678469758</v>
      </c>
    </row>
    <row r="1191" s="139" customFormat="true" ht="33" hidden="false" customHeight="true" outlineLevel="1" collapsed="false">
      <c r="A1191" s="131" t="s">
        <v>32496</v>
      </c>
      <c r="B1191" s="154" t="n">
        <v>150136</v>
      </c>
      <c r="C1191" s="133" t="s">
        <v>30635</v>
      </c>
      <c r="D1191" s="134" t="s">
        <v>32497</v>
      </c>
      <c r="E1191" s="135" t="s">
        <v>30263</v>
      </c>
      <c r="F1191" s="135" t="n">
        <v>53.46</v>
      </c>
      <c r="G1191" s="136" t="n">
        <f aca="false">VLOOKUP(B1191,'Custos Unit EDIF SDes JUL21'!$A$1:$D$2661,4,0)</f>
        <v>147.76</v>
      </c>
      <c r="H1191" s="137" t="n">
        <f aca="false">ROUND(G1191*F1191,2)</f>
        <v>7899.25</v>
      </c>
      <c r="I1191" s="138" t="n">
        <f aca="false">H1191/$H$1227</f>
        <v>0.00139180832251003</v>
      </c>
    </row>
    <row r="1192" s="139" customFormat="true" ht="33" hidden="false" customHeight="true" outlineLevel="1" collapsed="false">
      <c r="A1192" s="131" t="s">
        <v>32498</v>
      </c>
      <c r="B1192" s="154" t="n">
        <v>150110</v>
      </c>
      <c r="C1192" s="133" t="s">
        <v>30635</v>
      </c>
      <c r="D1192" s="155" t="s">
        <v>32479</v>
      </c>
      <c r="E1192" s="135" t="s">
        <v>30263</v>
      </c>
      <c r="F1192" s="135" t="n">
        <v>4963.86</v>
      </c>
      <c r="G1192" s="136" t="n">
        <f aca="false">VLOOKUP(B1192,'Custos Unit EDIF SDes JUL21'!$A$1:$D$2661,4,0)</f>
        <v>22.31</v>
      </c>
      <c r="H1192" s="137" t="n">
        <f aca="false">ROUND(G1192*F1192,2)</f>
        <v>110743.72</v>
      </c>
      <c r="I1192" s="138" t="n">
        <f aca="false">H1192/$H$1227</f>
        <v>0.0195124893074305</v>
      </c>
    </row>
    <row r="1193" s="139" customFormat="true" ht="33" hidden="false" customHeight="true" outlineLevel="1" collapsed="false">
      <c r="A1193" s="131" t="s">
        <v>32499</v>
      </c>
      <c r="B1193" s="154" t="n">
        <v>150111</v>
      </c>
      <c r="C1193" s="133" t="s">
        <v>30635</v>
      </c>
      <c r="D1193" s="155" t="s">
        <v>32481</v>
      </c>
      <c r="E1193" s="135" t="s">
        <v>30263</v>
      </c>
      <c r="F1193" s="135" t="n">
        <v>198</v>
      </c>
      <c r="G1193" s="136" t="n">
        <f aca="false">VLOOKUP(B1193,'Custos Unit EDIF SDes JUL21'!$A$1:$D$2661,4,0)</f>
        <v>33.76</v>
      </c>
      <c r="H1193" s="137" t="n">
        <f aca="false">ROUND(G1193*F1193,2)</f>
        <v>6684.48</v>
      </c>
      <c r="I1193" s="138" t="n">
        <f aca="false">H1193/$H$1227</f>
        <v>0.0011777719271642</v>
      </c>
    </row>
    <row r="1194" s="139" customFormat="true" ht="33" hidden="false" customHeight="true" outlineLevel="1" collapsed="false">
      <c r="A1194" s="131" t="s">
        <v>32500</v>
      </c>
      <c r="B1194" s="154" t="n">
        <v>150115</v>
      </c>
      <c r="C1194" s="133" t="s">
        <v>30635</v>
      </c>
      <c r="D1194" s="155" t="s">
        <v>32483</v>
      </c>
      <c r="E1194" s="135" t="s">
        <v>30263</v>
      </c>
      <c r="F1194" s="135" t="n">
        <v>4422.33</v>
      </c>
      <c r="G1194" s="136" t="n">
        <f aca="false">VLOOKUP(B1194,'Custos Unit EDIF SDes JUL21'!$A$1:$D$2661,4,0)</f>
        <v>22.93</v>
      </c>
      <c r="H1194" s="137" t="n">
        <f aca="false">ROUND(G1194*F1194,2)</f>
        <v>101404.03</v>
      </c>
      <c r="I1194" s="138" t="n">
        <f aca="false">H1194/$H$1227</f>
        <v>0.0178668826648171</v>
      </c>
    </row>
    <row r="1195" s="139" customFormat="true" ht="33" hidden="false" customHeight="true" outlineLevel="1" collapsed="false">
      <c r="A1195" s="131" t="s">
        <v>32501</v>
      </c>
      <c r="B1195" s="154" t="n">
        <v>150116</v>
      </c>
      <c r="C1195" s="133" t="s">
        <v>30635</v>
      </c>
      <c r="D1195" s="155" t="s">
        <v>32485</v>
      </c>
      <c r="E1195" s="135" t="s">
        <v>30263</v>
      </c>
      <c r="F1195" s="135" t="n">
        <v>251.46</v>
      </c>
      <c r="G1195" s="136" t="n">
        <f aca="false">VLOOKUP(B1195,'Custos Unit EDIF SDes JUL21'!$A$1:$D$2661,4,0)</f>
        <v>37.27</v>
      </c>
      <c r="H1195" s="137" t="n">
        <f aca="false">ROUND(G1195*F1195,2)</f>
        <v>9371.91</v>
      </c>
      <c r="I1195" s="138" t="n">
        <f aca="false">H1195/$H$1227</f>
        <v>0.00165128364538595</v>
      </c>
    </row>
    <row r="1196" s="139" customFormat="true" ht="33" hidden="false" customHeight="true" outlineLevel="1" collapsed="false">
      <c r="A1196" s="131" t="s">
        <v>32502</v>
      </c>
      <c r="B1196" s="154" t="n">
        <v>150123</v>
      </c>
      <c r="C1196" s="133" t="s">
        <v>30635</v>
      </c>
      <c r="D1196" s="134" t="s">
        <v>32487</v>
      </c>
      <c r="E1196" s="135" t="s">
        <v>30263</v>
      </c>
      <c r="F1196" s="135" t="n">
        <v>251.46</v>
      </c>
      <c r="G1196" s="136" t="n">
        <f aca="false">VLOOKUP(B1196,'Custos Unit EDIF SDes JUL21'!$A$1:$D$2661,4,0)</f>
        <v>25.04</v>
      </c>
      <c r="H1196" s="137" t="n">
        <f aca="false">ROUND(G1196*F1196,2)</f>
        <v>6296.56</v>
      </c>
      <c r="I1196" s="138" t="n">
        <f aca="false">H1196/$H$1227</f>
        <v>0.00110942236429835</v>
      </c>
    </row>
    <row r="1197" s="139" customFormat="true" ht="33" hidden="false" customHeight="true" outlineLevel="1" collapsed="false">
      <c r="A1197" s="131" t="s">
        <v>32503</v>
      </c>
      <c r="B1197" s="154" t="n">
        <v>150124</v>
      </c>
      <c r="C1197" s="133" t="s">
        <v>30635</v>
      </c>
      <c r="D1197" s="134" t="s">
        <v>32489</v>
      </c>
      <c r="E1197" s="135" t="s">
        <v>30263</v>
      </c>
      <c r="F1197" s="135" t="n">
        <v>49.5</v>
      </c>
      <c r="G1197" s="136" t="n">
        <f aca="false">VLOOKUP(B1197,'Custos Unit EDIF SDes JUL21'!$A$1:$D$2661,4,0)</f>
        <v>48.92</v>
      </c>
      <c r="H1197" s="137" t="n">
        <f aca="false">ROUND(G1197*F1197,2)</f>
        <v>2421.54</v>
      </c>
      <c r="I1197" s="138" t="n">
        <f aca="false">H1197/$H$1227</f>
        <v>0.000426663230723288</v>
      </c>
    </row>
    <row r="1198" s="139" customFormat="true" ht="33" hidden="false" customHeight="true" outlineLevel="1" collapsed="false">
      <c r="A1198" s="131" t="s">
        <v>32504</v>
      </c>
      <c r="B1198" s="154" t="n">
        <v>150170</v>
      </c>
      <c r="C1198" s="133" t="s">
        <v>30635</v>
      </c>
      <c r="D1198" s="134" t="s">
        <v>32505</v>
      </c>
      <c r="E1198" s="135" t="s">
        <v>30263</v>
      </c>
      <c r="F1198" s="135" t="n">
        <v>759.33</v>
      </c>
      <c r="G1198" s="136" t="n">
        <f aca="false">VLOOKUP(B1198,'Custos Unit EDIF SDes JUL21'!$A$1:$D$2661,4,0)</f>
        <v>109.16</v>
      </c>
      <c r="H1198" s="137" t="n">
        <f aca="false">ROUND(G1198*F1198,2)</f>
        <v>82888.46</v>
      </c>
      <c r="I1198" s="138" t="n">
        <f aca="false">H1198/$H$1227</f>
        <v>0.0146045318818925</v>
      </c>
    </row>
    <row r="1199" s="139" customFormat="true" ht="33" hidden="false" customHeight="true" outlineLevel="1" collapsed="false">
      <c r="A1199" s="131" t="s">
        <v>32506</v>
      </c>
      <c r="B1199" s="154" t="n">
        <v>150176</v>
      </c>
      <c r="C1199" s="133" t="s">
        <v>30635</v>
      </c>
      <c r="D1199" s="134" t="s">
        <v>32507</v>
      </c>
      <c r="E1199" s="135" t="s">
        <v>30263</v>
      </c>
      <c r="F1199" s="135" t="n">
        <v>1235.52</v>
      </c>
      <c r="G1199" s="136" t="n">
        <f aca="false">VLOOKUP(B1199,'Custos Unit EDIF SDes JUL21'!$A$1:$D$2661,4,0)</f>
        <v>27.57</v>
      </c>
      <c r="H1199" s="137" t="n">
        <f aca="false">ROUND(G1199*F1199,2)</f>
        <v>34063.29</v>
      </c>
      <c r="I1199" s="138" t="n">
        <f aca="false">H1199/$H$1227</f>
        <v>0.00600178124683642</v>
      </c>
    </row>
    <row r="1200" s="130" customFormat="true" ht="33" hidden="false" customHeight="true" outlineLevel="1" collapsed="false">
      <c r="A1200" s="123" t="s">
        <v>32508</v>
      </c>
      <c r="B1200" s="124"/>
      <c r="C1200" s="141"/>
      <c r="D1200" s="126" t="s">
        <v>32509</v>
      </c>
      <c r="E1200" s="127" t="n">
        <f aca="false">SUM(H1201:H1203)</f>
        <v>57006.65</v>
      </c>
      <c r="F1200" s="127"/>
      <c r="G1200" s="128"/>
      <c r="H1200" s="128"/>
      <c r="I1200" s="129" t="n">
        <f aca="false">E1200/$H$1227</f>
        <v>0.0100442864713</v>
      </c>
    </row>
    <row r="1201" s="139" customFormat="true" ht="33" hidden="false" customHeight="true" outlineLevel="1" collapsed="false">
      <c r="A1201" s="154" t="s">
        <v>32510</v>
      </c>
      <c r="B1201" s="154" t="s">
        <v>412</v>
      </c>
      <c r="C1201" s="133" t="s">
        <v>30473</v>
      </c>
      <c r="D1201" s="134" t="s">
        <v>32511</v>
      </c>
      <c r="E1201" s="135" t="s">
        <v>32512</v>
      </c>
      <c r="F1201" s="156" t="n">
        <v>1317.69</v>
      </c>
      <c r="G1201" s="136" t="n">
        <f aca="false">VLOOKUP(B1201,'CDHU - 184'!$A$9:$F$4092,6,0)</f>
        <v>11.42</v>
      </c>
      <c r="H1201" s="137" t="n">
        <f aca="false">ROUND(G1201*F1201,2)</f>
        <v>15048.02</v>
      </c>
      <c r="I1201" s="138" t="n">
        <f aca="false">H1201/$H$1227</f>
        <v>0.00265138582438805</v>
      </c>
    </row>
    <row r="1202" s="139" customFormat="true" ht="33" hidden="false" customHeight="true" outlineLevel="1" collapsed="false">
      <c r="A1202" s="154" t="s">
        <v>32513</v>
      </c>
      <c r="B1202" s="154" t="s">
        <v>403</v>
      </c>
      <c r="C1202" s="133" t="s">
        <v>30473</v>
      </c>
      <c r="D1202" s="134" t="s">
        <v>32514</v>
      </c>
      <c r="E1202" s="135" t="s">
        <v>30263</v>
      </c>
      <c r="F1202" s="135" t="n">
        <v>3690.72</v>
      </c>
      <c r="G1202" s="136" t="n">
        <f aca="false">VLOOKUP(B1202,'CDHU - 184'!$A$9:$F$4092,6,0)</f>
        <v>10.39</v>
      </c>
      <c r="H1202" s="137" t="n">
        <f aca="false">ROUND(G1202*F1202,2)</f>
        <v>38346.58</v>
      </c>
      <c r="I1202" s="138" t="n">
        <f aca="false">H1202/$H$1227</f>
        <v>0.00675647551144685</v>
      </c>
    </row>
    <row r="1203" s="139" customFormat="true" ht="33" hidden="false" customHeight="true" outlineLevel="1" collapsed="false">
      <c r="A1203" s="154" t="s">
        <v>32515</v>
      </c>
      <c r="B1203" s="154" t="n">
        <v>10540</v>
      </c>
      <c r="C1203" s="133" t="s">
        <v>30635</v>
      </c>
      <c r="D1203" s="134" t="s">
        <v>32516</v>
      </c>
      <c r="E1203" s="135" t="s">
        <v>30263</v>
      </c>
      <c r="F1203" s="135" t="n">
        <v>144.54</v>
      </c>
      <c r="G1203" s="136" t="n">
        <f aca="false">VLOOKUP(B1203,'Custos Unit EDIF SDes JUL21'!$A$1:$D$2661,4,0)</f>
        <v>24.99</v>
      </c>
      <c r="H1203" s="137" t="n">
        <f aca="false">ROUND(G1203*F1203,2)</f>
        <v>3612.05</v>
      </c>
      <c r="I1203" s="138" t="n">
        <f aca="false">H1203/$H$1227</f>
        <v>0.000636425135465056</v>
      </c>
    </row>
    <row r="1204" s="130" customFormat="true" ht="33" hidden="false" customHeight="true" outlineLevel="1" collapsed="false">
      <c r="A1204" s="123" t="s">
        <v>1515</v>
      </c>
      <c r="B1204" s="124"/>
      <c r="C1204" s="141"/>
      <c r="D1204" s="126" t="s">
        <v>16268</v>
      </c>
      <c r="E1204" s="127" t="n">
        <f aca="false">SUM(H1205:H1208)</f>
        <v>47824.12</v>
      </c>
      <c r="F1204" s="127"/>
      <c r="G1204" s="128"/>
      <c r="H1204" s="128"/>
      <c r="I1204" s="129" t="n">
        <f aca="false">E1204/$H$1227</f>
        <v>0.00842637063426506</v>
      </c>
    </row>
    <row r="1205" s="139" customFormat="true" ht="33" hidden="false" customHeight="true" outlineLevel="1" collapsed="false">
      <c r="A1205" s="154" t="s">
        <v>32517</v>
      </c>
      <c r="B1205" s="154" t="n">
        <v>102504</v>
      </c>
      <c r="C1205" s="133" t="s">
        <v>32076</v>
      </c>
      <c r="D1205" s="134" t="s">
        <v>32518</v>
      </c>
      <c r="E1205" s="135" t="s">
        <v>30266</v>
      </c>
      <c r="F1205" s="135" t="n">
        <v>1139.49</v>
      </c>
      <c r="G1205" s="136" t="str">
        <f aca="false">VLOOKUP(B1205,planilhanull!$G$7:$K$7205,5,0)</f>
        <v>10,57</v>
      </c>
      <c r="H1205" s="137" t="n">
        <f aca="false">ROUND(G1205*F1205,2)</f>
        <v>12044.41</v>
      </c>
      <c r="I1205" s="138" t="n">
        <f aca="false">H1205/$H$1227</f>
        <v>0.00212216477231674</v>
      </c>
    </row>
    <row r="1206" s="139" customFormat="true" ht="33" hidden="false" customHeight="true" outlineLevel="1" collapsed="false">
      <c r="A1206" s="154" t="s">
        <v>32519</v>
      </c>
      <c r="B1206" s="154" t="n">
        <v>102491</v>
      </c>
      <c r="C1206" s="133" t="s">
        <v>32076</v>
      </c>
      <c r="D1206" s="155" t="s">
        <v>32520</v>
      </c>
      <c r="E1206" s="135" t="s">
        <v>30263</v>
      </c>
      <c r="F1206" s="135" t="n">
        <v>1595.88</v>
      </c>
      <c r="G1206" s="136" t="str">
        <f aca="false">VLOOKUP(B1206,planilhanull!$G$7:$K$7205,5,0)</f>
        <v>19,48</v>
      </c>
      <c r="H1206" s="137" t="n">
        <f aca="false">ROUND(G1206*F1206,2)</f>
        <v>31087.74</v>
      </c>
      <c r="I1206" s="138" t="n">
        <f aca="false">H1206/$H$1227</f>
        <v>0.00547750422635413</v>
      </c>
    </row>
    <row r="1207" s="139" customFormat="true" ht="33" hidden="false" customHeight="true" outlineLevel="1" collapsed="false">
      <c r="A1207" s="154" t="s">
        <v>32521</v>
      </c>
      <c r="B1207" s="154" t="n">
        <v>102513</v>
      </c>
      <c r="C1207" s="133" t="s">
        <v>32076</v>
      </c>
      <c r="D1207" s="155" t="s">
        <v>32522</v>
      </c>
      <c r="E1207" s="135" t="s">
        <v>30263</v>
      </c>
      <c r="F1207" s="135" t="n">
        <v>47.52</v>
      </c>
      <c r="G1207" s="136" t="str">
        <f aca="false">VLOOKUP(B1207,planilhanull!$G$7:$K$7205,5,0)</f>
        <v>48,28</v>
      </c>
      <c r="H1207" s="137" t="n">
        <f aca="false">ROUND(G1207*F1207,2)</f>
        <v>2294.27</v>
      </c>
      <c r="I1207" s="138" t="n">
        <f aca="false">H1207/$H$1227</f>
        <v>0.000404238893576616</v>
      </c>
    </row>
    <row r="1208" s="139" customFormat="true" ht="33" hidden="false" customHeight="true" outlineLevel="1" collapsed="false">
      <c r="A1208" s="154" t="s">
        <v>32523</v>
      </c>
      <c r="B1208" s="154" t="n">
        <v>170359</v>
      </c>
      <c r="C1208" s="133" t="s">
        <v>30635</v>
      </c>
      <c r="D1208" s="134" t="s">
        <v>32524</v>
      </c>
      <c r="E1208" s="135" t="s">
        <v>15074</v>
      </c>
      <c r="F1208" s="140" t="n">
        <v>10</v>
      </c>
      <c r="G1208" s="136" t="n">
        <f aca="false">VLOOKUP(B1208,'Custos Unit EDIF SDes JUL21'!$A$1:$D$2661,4,0)</f>
        <v>239.77</v>
      </c>
      <c r="H1208" s="137" t="n">
        <f aca="false">ROUND(G1208*F1208,2)</f>
        <v>2397.7</v>
      </c>
      <c r="I1208" s="138" t="n">
        <f aca="false">H1208/$H$1227</f>
        <v>0.00042246274201757</v>
      </c>
    </row>
    <row r="1209" s="130" customFormat="true" ht="33" hidden="false" customHeight="true" outlineLevel="1" collapsed="false">
      <c r="A1209" s="123" t="s">
        <v>32525</v>
      </c>
      <c r="B1209" s="124"/>
      <c r="C1209" s="141"/>
      <c r="D1209" s="126" t="s">
        <v>32526</v>
      </c>
      <c r="E1209" s="127" t="n">
        <f aca="false">SUM(H1210:H1215)</f>
        <v>191581.71</v>
      </c>
      <c r="F1209" s="127"/>
      <c r="G1209" s="128"/>
      <c r="H1209" s="128"/>
      <c r="I1209" s="129" t="n">
        <f aca="false">E1209/$H$1227</f>
        <v>0.0337557386357822</v>
      </c>
    </row>
    <row r="1210" s="139" customFormat="true" ht="33" hidden="false" customHeight="true" outlineLevel="1" collapsed="false">
      <c r="A1210" s="154" t="s">
        <v>32527</v>
      </c>
      <c r="B1210" s="154" t="n">
        <v>102213</v>
      </c>
      <c r="C1210" s="133" t="s">
        <v>32076</v>
      </c>
      <c r="D1210" s="134" t="s">
        <v>32528</v>
      </c>
      <c r="E1210" s="135" t="s">
        <v>30263</v>
      </c>
      <c r="F1210" s="135" t="n">
        <v>53.46</v>
      </c>
      <c r="G1210" s="136" t="str">
        <f aca="false">VLOOKUP(B1210,planilhanull!$G$7:$K$7205,5,0)</f>
        <v>20,32</v>
      </c>
      <c r="H1210" s="137" t="n">
        <f aca="false">ROUND(G1210*F1210,2)</f>
        <v>1086.31</v>
      </c>
      <c r="I1210" s="138" t="n">
        <f aca="false">H1210/$H$1227</f>
        <v>0.000191402386153859</v>
      </c>
    </row>
    <row r="1211" s="139" customFormat="true" ht="33" hidden="false" customHeight="true" outlineLevel="1" collapsed="false">
      <c r="A1211" s="154" t="s">
        <v>32529</v>
      </c>
      <c r="B1211" s="154" t="n">
        <v>102197</v>
      </c>
      <c r="C1211" s="133" t="s">
        <v>32076</v>
      </c>
      <c r="D1211" s="134" t="s">
        <v>32530</v>
      </c>
      <c r="E1211" s="135" t="s">
        <v>30263</v>
      </c>
      <c r="F1211" s="135" t="n">
        <v>770.22</v>
      </c>
      <c r="G1211" s="136" t="str">
        <f aca="false">VLOOKUP(B1211,planilhanull!$G$7:$K$7205,5,0)</f>
        <v>26,26</v>
      </c>
      <c r="H1211" s="137" t="n">
        <f aca="false">ROUND(G1211*F1211,2)</f>
        <v>20225.98</v>
      </c>
      <c r="I1211" s="138" t="n">
        <f aca="false">H1211/$H$1227</f>
        <v>0.00356371646611025</v>
      </c>
    </row>
    <row r="1212" s="139" customFormat="true" ht="33" hidden="false" customHeight="true" outlineLevel="1" collapsed="false">
      <c r="A1212" s="154" t="s">
        <v>32531</v>
      </c>
      <c r="B1212" s="154" t="n">
        <v>102220</v>
      </c>
      <c r="C1212" s="133" t="s">
        <v>32076</v>
      </c>
      <c r="D1212" s="134" t="s">
        <v>32532</v>
      </c>
      <c r="E1212" s="135" t="s">
        <v>30263</v>
      </c>
      <c r="F1212" s="135" t="n">
        <v>770.22</v>
      </c>
      <c r="G1212" s="136" t="str">
        <f aca="false">VLOOKUP(B1212,planilhanull!$G$7:$K$7205,5,0)</f>
        <v>16,38</v>
      </c>
      <c r="H1212" s="137" t="n">
        <f aca="false">ROUND(G1212*F1212,2)</f>
        <v>12616.2</v>
      </c>
      <c r="I1212" s="138" t="n">
        <f aca="false">H1212/$H$1227</f>
        <v>0.00222291130910542</v>
      </c>
    </row>
    <row r="1213" s="139" customFormat="true" ht="33" hidden="false" customHeight="true" outlineLevel="1" collapsed="false">
      <c r="A1213" s="154" t="s">
        <v>32533</v>
      </c>
      <c r="B1213" s="154" t="n">
        <v>102217</v>
      </c>
      <c r="C1213" s="133" t="s">
        <v>32076</v>
      </c>
      <c r="D1213" s="134" t="s">
        <v>32534</v>
      </c>
      <c r="E1213" s="135" t="s">
        <v>30263</v>
      </c>
      <c r="F1213" s="135" t="n">
        <v>26.73</v>
      </c>
      <c r="G1213" s="136" t="str">
        <f aca="false">VLOOKUP(B1213,planilhanull!$G$7:$K$7205,5,0)</f>
        <v>17,30</v>
      </c>
      <c r="H1213" s="137" t="n">
        <f aca="false">ROUND(G1213*F1213,2)</f>
        <v>462.43</v>
      </c>
      <c r="I1213" s="138" t="n">
        <f aca="false">H1213/$H$1227</f>
        <v>8.14778520211807E-005</v>
      </c>
    </row>
    <row r="1214" s="139" customFormat="true" ht="33" hidden="false" customHeight="true" outlineLevel="1" collapsed="false">
      <c r="A1214" s="154" t="s">
        <v>32535</v>
      </c>
      <c r="B1214" s="154" t="s">
        <v>13085</v>
      </c>
      <c r="C1214" s="133" t="s">
        <v>30261</v>
      </c>
      <c r="D1214" s="134" t="s">
        <v>32536</v>
      </c>
      <c r="E1214" s="135" t="s">
        <v>30263</v>
      </c>
      <c r="F1214" s="135" t="n">
        <v>1599.84</v>
      </c>
      <c r="G1214" s="136" t="n">
        <f aca="false">VLOOKUP(B1214,'TABELA 10-2021'!$A$2:$F$3190,6,0)</f>
        <v>20.45</v>
      </c>
      <c r="H1214" s="137" t="n">
        <f aca="false">ROUND(G1214*F1214,2)</f>
        <v>32716.73</v>
      </c>
      <c r="I1214" s="138" t="n">
        <f aca="false">H1214/$H$1227</f>
        <v>0.0057645241129618</v>
      </c>
    </row>
    <row r="1215" s="139" customFormat="true" ht="33" hidden="false" customHeight="true" outlineLevel="1" collapsed="false">
      <c r="A1215" s="154" t="s">
        <v>32537</v>
      </c>
      <c r="B1215" s="154" t="s">
        <v>3535</v>
      </c>
      <c r="C1215" s="133" t="s">
        <v>30473</v>
      </c>
      <c r="D1215" s="134" t="s">
        <v>32538</v>
      </c>
      <c r="E1215" s="135" t="s">
        <v>30263</v>
      </c>
      <c r="F1215" s="135" t="n">
        <v>3200.67</v>
      </c>
      <c r="G1215" s="136" t="n">
        <f aca="false">VLOOKUP(B1215,'CDHU - 184'!$A$9:$F$4092,6,0)</f>
        <v>38.89</v>
      </c>
      <c r="H1215" s="137" t="n">
        <f aca="false">ROUND(G1215*F1215,2)</f>
        <v>124474.06</v>
      </c>
      <c r="I1215" s="138" t="n">
        <f aca="false">H1215/$H$1227</f>
        <v>0.0219317065094297</v>
      </c>
    </row>
    <row r="1216" s="130" customFormat="true" ht="33" hidden="false" customHeight="true" outlineLevel="1" collapsed="false">
      <c r="A1216" s="123" t="s">
        <v>32539</v>
      </c>
      <c r="B1216" s="124"/>
      <c r="C1216" s="141"/>
      <c r="D1216" s="126" t="s">
        <v>32540</v>
      </c>
      <c r="E1216" s="127" t="n">
        <f aca="false">SUM(H1217:H1222)</f>
        <v>90548.31</v>
      </c>
      <c r="F1216" s="127"/>
      <c r="G1216" s="128"/>
      <c r="H1216" s="128"/>
      <c r="I1216" s="129" t="n">
        <f aca="false">E1216/$H$1227</f>
        <v>0.0159541591223493</v>
      </c>
    </row>
    <row r="1217" s="139" customFormat="true" ht="33" hidden="false" customHeight="true" outlineLevel="1" collapsed="false">
      <c r="A1217" s="131" t="s">
        <v>32541</v>
      </c>
      <c r="B1217" s="154" t="n">
        <v>102234</v>
      </c>
      <c r="C1217" s="133" t="s">
        <v>32076</v>
      </c>
      <c r="D1217" s="134" t="s">
        <v>32542</v>
      </c>
      <c r="E1217" s="135" t="s">
        <v>30263</v>
      </c>
      <c r="F1217" s="135" t="n">
        <v>53.46</v>
      </c>
      <c r="G1217" s="136" t="str">
        <f aca="false">VLOOKUP(B1217,planilhanull!$G$7:$K$7205,5,0)</f>
        <v>23,47</v>
      </c>
      <c r="H1217" s="137" t="n">
        <f aca="false">ROUND(G1217*F1217,2)</f>
        <v>1254.71</v>
      </c>
      <c r="I1217" s="138" t="n">
        <f aca="false">H1217/$H$1227</f>
        <v>0.00022107362348787</v>
      </c>
    </row>
    <row r="1218" s="139" customFormat="true" ht="33" hidden="false" customHeight="true" outlineLevel="1" collapsed="false">
      <c r="A1218" s="131" t="s">
        <v>32543</v>
      </c>
      <c r="B1218" s="154" t="n">
        <v>102197</v>
      </c>
      <c r="C1218" s="133" t="s">
        <v>32076</v>
      </c>
      <c r="D1218" s="134" t="s">
        <v>32530</v>
      </c>
      <c r="E1218" s="135" t="s">
        <v>30263</v>
      </c>
      <c r="F1218" s="157" t="n">
        <v>770.22</v>
      </c>
      <c r="G1218" s="136" t="str">
        <f aca="false">VLOOKUP(B1218,planilhanull!$G$7:$K$7205,5,0)</f>
        <v>26,26</v>
      </c>
      <c r="H1218" s="137" t="n">
        <f aca="false">ROUND(G1218*F1218,2)</f>
        <v>20225.98</v>
      </c>
      <c r="I1218" s="138" t="n">
        <f aca="false">H1218/$H$1227</f>
        <v>0.00356371646611025</v>
      </c>
    </row>
    <row r="1219" s="139" customFormat="true" ht="33" hidden="false" customHeight="true" outlineLevel="1" collapsed="false">
      <c r="A1219" s="131" t="s">
        <v>32544</v>
      </c>
      <c r="B1219" s="154" t="n">
        <v>102219</v>
      </c>
      <c r="C1219" s="133" t="s">
        <v>32076</v>
      </c>
      <c r="D1219" s="134" t="s">
        <v>32545</v>
      </c>
      <c r="E1219" s="135" t="s">
        <v>30263</v>
      </c>
      <c r="F1219" s="157" t="n">
        <v>656.37</v>
      </c>
      <c r="G1219" s="136" t="str">
        <f aca="false">VLOOKUP(B1219,planilhanull!$G$7:$K$7205,5,0)</f>
        <v>17,05</v>
      </c>
      <c r="H1219" s="137" t="n">
        <f aca="false">ROUND(G1219*F1219,2)</f>
        <v>11191.11</v>
      </c>
      <c r="I1219" s="138" t="n">
        <f aca="false">H1219/$H$1227</f>
        <v>0.00197181758219137</v>
      </c>
    </row>
    <row r="1220" s="139" customFormat="true" ht="33" hidden="false" customHeight="true" outlineLevel="1" collapsed="false">
      <c r="A1220" s="131" t="s">
        <v>32546</v>
      </c>
      <c r="B1220" s="154" t="n">
        <v>102220</v>
      </c>
      <c r="C1220" s="133" t="s">
        <v>32076</v>
      </c>
      <c r="D1220" s="134" t="s">
        <v>32532</v>
      </c>
      <c r="E1220" s="135" t="s">
        <v>30263</v>
      </c>
      <c r="F1220" s="157" t="n">
        <v>459.36</v>
      </c>
      <c r="G1220" s="136" t="str">
        <f aca="false">VLOOKUP(B1220,planilhanull!$G$7:$K$7205,5,0)</f>
        <v>16,38</v>
      </c>
      <c r="H1220" s="137" t="n">
        <f aca="false">ROUND(G1220*F1220,2)</f>
        <v>7524.32</v>
      </c>
      <c r="I1220" s="138" t="n">
        <f aca="false">H1220/$H$1227</f>
        <v>0.0013257475326428</v>
      </c>
    </row>
    <row r="1221" s="139" customFormat="true" ht="33" hidden="false" customHeight="true" outlineLevel="1" collapsed="false">
      <c r="A1221" s="131" t="s">
        <v>32547</v>
      </c>
      <c r="B1221" s="154" t="s">
        <v>13083</v>
      </c>
      <c r="C1221" s="133" t="s">
        <v>30261</v>
      </c>
      <c r="D1221" s="134" t="s">
        <v>32548</v>
      </c>
      <c r="E1221" s="135" t="s">
        <v>30263</v>
      </c>
      <c r="F1221" s="157" t="n">
        <v>950.4</v>
      </c>
      <c r="G1221" s="136" t="n">
        <f aca="false">VLOOKUP(B1221,'TABELA 10-2021'!$A$2:$F$3190,6,0)</f>
        <v>10.73</v>
      </c>
      <c r="H1221" s="137" t="n">
        <f aca="false">ROUND(G1221*F1221,2)</f>
        <v>10197.79</v>
      </c>
      <c r="I1221" s="138" t="n">
        <f aca="false">H1221/$H$1227</f>
        <v>0.00179679956871976</v>
      </c>
    </row>
    <row r="1222" s="139" customFormat="true" ht="33" hidden="false" customHeight="true" outlineLevel="1" collapsed="false">
      <c r="A1222" s="131" t="s">
        <v>32549</v>
      </c>
      <c r="B1222" s="154" t="s">
        <v>3495</v>
      </c>
      <c r="C1222" s="133" t="s">
        <v>30473</v>
      </c>
      <c r="D1222" s="134" t="s">
        <v>32550</v>
      </c>
      <c r="E1222" s="135" t="s">
        <v>30263</v>
      </c>
      <c r="F1222" s="135" t="n">
        <v>950.4</v>
      </c>
      <c r="G1222" s="136" t="n">
        <f aca="false">VLOOKUP(B1222,'CDHU - 184'!$A$9:$F$4092,6,0)</f>
        <v>42.25</v>
      </c>
      <c r="H1222" s="137" t="n">
        <f aca="false">ROUND(G1222*F1222,2)</f>
        <v>40154.4</v>
      </c>
      <c r="I1222" s="138" t="n">
        <f aca="false">H1222/$H$1227</f>
        <v>0.00707500434919728</v>
      </c>
    </row>
    <row r="1223" s="130" customFormat="true" ht="33" hidden="false" customHeight="true" outlineLevel="1" collapsed="false">
      <c r="A1223" s="123" t="s">
        <v>32551</v>
      </c>
      <c r="B1223" s="124"/>
      <c r="C1223" s="141"/>
      <c r="D1223" s="126" t="s">
        <v>32552</v>
      </c>
      <c r="E1223" s="127" t="n">
        <f aca="false">SUM(H1224:H1226)</f>
        <v>28323.61</v>
      </c>
      <c r="F1223" s="127"/>
      <c r="G1223" s="128"/>
      <c r="H1223" s="128"/>
      <c r="I1223" s="129" t="n">
        <f aca="false">E1223/$H$1227</f>
        <v>0.00499047835193572</v>
      </c>
    </row>
    <row r="1224" s="139" customFormat="true" ht="33" hidden="false" customHeight="true" outlineLevel="1" collapsed="false">
      <c r="A1224" s="131" t="s">
        <v>32553</v>
      </c>
      <c r="B1224" s="154" t="n">
        <v>150314</v>
      </c>
      <c r="C1224" s="133" t="s">
        <v>30635</v>
      </c>
      <c r="D1224" s="134" t="s">
        <v>32554</v>
      </c>
      <c r="E1224" s="135" t="s">
        <v>30266</v>
      </c>
      <c r="F1224" s="157" t="n">
        <v>717.75</v>
      </c>
      <c r="G1224" s="136" t="n">
        <f aca="false">VLOOKUP(B1224,'Custos Unit EDIF SDes JUL21'!$A$1:$D$2661,4,0)</f>
        <v>13.98</v>
      </c>
      <c r="H1224" s="137" t="n">
        <f aca="false">ROUND(G1224*F1224,2)</f>
        <v>10034.15</v>
      </c>
      <c r="I1224" s="138" t="n">
        <f aca="false">H1224/$H$1227</f>
        <v>0.00176796701956692</v>
      </c>
    </row>
    <row r="1225" s="139" customFormat="true" ht="33" hidden="false" customHeight="true" outlineLevel="1" collapsed="false">
      <c r="A1225" s="131" t="s">
        <v>32555</v>
      </c>
      <c r="B1225" s="154" t="n">
        <v>150304</v>
      </c>
      <c r="C1225" s="133" t="s">
        <v>30635</v>
      </c>
      <c r="D1225" s="134" t="s">
        <v>32556</v>
      </c>
      <c r="E1225" s="135" t="s">
        <v>30266</v>
      </c>
      <c r="F1225" s="157" t="n">
        <v>298.98</v>
      </c>
      <c r="G1225" s="136" t="n">
        <f aca="false">VLOOKUP(B1225,'Custos Unit EDIF SDes JUL21'!$A$1:$D$2661,4,0)</f>
        <v>8.68</v>
      </c>
      <c r="H1225" s="137" t="n">
        <f aca="false">ROUND(G1225*F1225,2)</f>
        <v>2595.15</v>
      </c>
      <c r="I1225" s="138" t="n">
        <f aca="false">H1225/$H$1227</f>
        <v>0.000457252443986695</v>
      </c>
    </row>
    <row r="1226" s="139" customFormat="true" ht="45" hidden="false" customHeight="false" outlineLevel="1" collapsed="false">
      <c r="A1226" s="131" t="s">
        <v>32557</v>
      </c>
      <c r="B1226" s="154" t="n">
        <v>100759</v>
      </c>
      <c r="C1226" s="133" t="s">
        <v>32076</v>
      </c>
      <c r="D1226" s="134" t="s">
        <v>32558</v>
      </c>
      <c r="E1226" s="135" t="s">
        <v>30263</v>
      </c>
      <c r="F1226" s="157" t="n">
        <v>319.77</v>
      </c>
      <c r="G1226" s="136" t="str">
        <f aca="false">VLOOKUP(B1226,planilhanull!$G$7:$K$7205,5,0)</f>
        <v>49,08</v>
      </c>
      <c r="H1226" s="137" t="n">
        <f aca="false">ROUND(G1226*F1226,2)</f>
        <v>15694.31</v>
      </c>
      <c r="I1226" s="138" t="n">
        <f aca="false">H1226/$H$1227</f>
        <v>0.0027652588883821</v>
      </c>
    </row>
    <row r="1227" s="164" customFormat="true" ht="33" hidden="false" customHeight="true" outlineLevel="0" collapsed="false">
      <c r="A1227" s="158" t="s">
        <v>32559</v>
      </c>
      <c r="B1227" s="159"/>
      <c r="C1227" s="159"/>
      <c r="D1227" s="160"/>
      <c r="E1227" s="158"/>
      <c r="F1227" s="161"/>
      <c r="G1227" s="162" t="n">
        <f aca="false">H1227</f>
        <v>5675530.08</v>
      </c>
      <c r="H1227" s="162" t="n">
        <f aca="false">ROUND(SUM(H14:H1226),2)</f>
        <v>5675530.08</v>
      </c>
      <c r="I1227" s="163" t="n">
        <f aca="false">SUM(H14:H1226)/H1227</f>
        <v>1</v>
      </c>
    </row>
    <row r="1228" s="172" customFormat="true" ht="33" hidden="false" customHeight="true" outlineLevel="0" collapsed="false">
      <c r="A1228" s="165" t="s">
        <v>32560</v>
      </c>
      <c r="B1228" s="166"/>
      <c r="C1228" s="167"/>
      <c r="D1228" s="168"/>
      <c r="E1228" s="165"/>
      <c r="F1228" s="169" t="n">
        <v>0.23</v>
      </c>
      <c r="G1228" s="170" t="n">
        <f aca="false">H1228</f>
        <v>6980902</v>
      </c>
      <c r="H1228" s="170" t="n">
        <f aca="false">ROUND(H1227*(1+F1228),2)</f>
        <v>6980902</v>
      </c>
      <c r="I1228" s="171" t="n">
        <f aca="false">SUM(H14:H1226)*(1+F1228)/H1228</f>
        <v>0.999999999770805</v>
      </c>
      <c r="AMJ1228" s="139"/>
    </row>
    <row r="1229" s="172" customFormat="true" ht="33" hidden="false" customHeight="true" outlineLevel="0" collapsed="false">
      <c r="A1229" s="173" t="s">
        <v>32561</v>
      </c>
      <c r="B1229" s="173"/>
      <c r="C1229" s="173"/>
      <c r="D1229" s="173"/>
      <c r="E1229" s="173"/>
      <c r="F1229" s="173"/>
      <c r="G1229" s="173"/>
      <c r="H1229" s="174"/>
      <c r="I1229" s="175"/>
      <c r="AMJ1229" s="139"/>
    </row>
    <row r="1230" s="172" customFormat="true" ht="15" hidden="false" customHeight="false" outlineLevel="0" collapsed="false">
      <c r="A1230" s="173"/>
      <c r="B1230" s="173"/>
      <c r="C1230" s="173"/>
      <c r="D1230" s="173"/>
      <c r="E1230" s="173"/>
      <c r="F1230" s="173"/>
      <c r="G1230" s="173"/>
      <c r="H1230" s="176" t="s">
        <v>32562</v>
      </c>
      <c r="I1230" s="177"/>
      <c r="AMJ1230" s="139"/>
    </row>
    <row r="1231" customFormat="false" ht="33" hidden="false" customHeight="true" outlineLevel="0" collapsed="false">
      <c r="A1231" s="178"/>
      <c r="B1231" s="178"/>
      <c r="C1231" s="178"/>
      <c r="D1231" s="178"/>
      <c r="E1231" s="178"/>
      <c r="F1231" s="178"/>
      <c r="G1231" s="179"/>
      <c r="H1231" s="180"/>
      <c r="I1231" s="181"/>
    </row>
    <row r="1232" customFormat="false" ht="33" hidden="false" customHeight="true" outlineLevel="0" collapsed="false">
      <c r="A1232" s="181"/>
      <c r="B1232" s="89"/>
      <c r="C1232" s="182"/>
      <c r="D1232" s="183"/>
      <c r="E1232" s="181"/>
      <c r="F1232" s="184"/>
      <c r="G1232" s="185"/>
      <c r="H1232" s="185"/>
      <c r="I1232" s="181"/>
    </row>
    <row r="1233" customFormat="false" ht="33" hidden="false" customHeight="true" outlineLevel="0" collapsed="false">
      <c r="A1233" s="182"/>
      <c r="B1233" s="186"/>
      <c r="C1233" s="186"/>
      <c r="D1233" s="181"/>
      <c r="E1233" s="181"/>
      <c r="F1233" s="89"/>
      <c r="G1233" s="185"/>
      <c r="H1233" s="187"/>
      <c r="I1233" s="181"/>
    </row>
    <row r="1234" customFormat="false" ht="33" hidden="false" customHeight="true" outlineLevel="0" collapsed="false">
      <c r="A1234" s="182"/>
      <c r="B1234" s="186"/>
      <c r="C1234" s="186"/>
      <c r="D1234" s="188"/>
      <c r="E1234" s="188"/>
      <c r="F1234" s="89"/>
      <c r="G1234" s="189"/>
      <c r="H1234" s="189"/>
      <c r="I1234" s="190"/>
    </row>
    <row r="1235" customFormat="false" ht="33" hidden="false" customHeight="true" outlineLevel="0" collapsed="false">
      <c r="A1235" s="182"/>
      <c r="B1235" s="186"/>
      <c r="C1235" s="186"/>
      <c r="D1235" s="191"/>
      <c r="E1235" s="191"/>
      <c r="F1235" s="89"/>
      <c r="G1235" s="192"/>
      <c r="H1235" s="192"/>
      <c r="I1235" s="181"/>
    </row>
    <row r="1236" customFormat="false" ht="33" hidden="false" customHeight="true" outlineLevel="0" collapsed="false">
      <c r="A1236" s="181"/>
      <c r="B1236" s="186"/>
      <c r="C1236" s="186"/>
      <c r="D1236" s="181"/>
      <c r="E1236" s="186"/>
      <c r="F1236" s="193"/>
      <c r="G1236" s="192"/>
      <c r="H1236" s="192"/>
      <c r="I1236" s="181"/>
    </row>
    <row r="1237" customFormat="false" ht="33" hidden="false" customHeight="true" outlineLevel="0" collapsed="false">
      <c r="A1237" s="182"/>
      <c r="B1237" s="182"/>
      <c r="C1237" s="182"/>
      <c r="D1237" s="181"/>
      <c r="E1237" s="89"/>
      <c r="F1237" s="89"/>
      <c r="G1237" s="185"/>
      <c r="H1237" s="187"/>
      <c r="I1237" s="184"/>
    </row>
    <row r="1238" customFormat="false" ht="33" hidden="false" customHeight="true" outlineLevel="0" collapsed="false">
      <c r="C1238" s="84"/>
      <c r="D1238" s="84"/>
      <c r="E1238" s="84"/>
      <c r="F1238" s="84"/>
      <c r="G1238" s="194"/>
      <c r="H1238" s="194"/>
      <c r="I1238" s="84"/>
    </row>
    <row r="1239" customFormat="false" ht="33" hidden="false" customHeight="true" outlineLevel="0" collapsed="false">
      <c r="C1239" s="84"/>
      <c r="D1239" s="84"/>
      <c r="E1239" s="84"/>
      <c r="F1239" s="84"/>
      <c r="G1239" s="194"/>
      <c r="H1239" s="194"/>
      <c r="I1239" s="84"/>
    </row>
    <row r="1240" customFormat="false" ht="33" hidden="false" customHeight="true" outlineLevel="0" collapsed="false">
      <c r="C1240" s="84"/>
      <c r="D1240" s="195"/>
      <c r="E1240" s="196"/>
      <c r="F1240" s="196"/>
      <c r="G1240" s="197"/>
      <c r="H1240" s="198"/>
      <c r="I1240" s="84"/>
    </row>
    <row r="1241" customFormat="false" ht="33" hidden="false" customHeight="true" outlineLevel="0" collapsed="false">
      <c r="C1241" s="84"/>
      <c r="D1241" s="77"/>
      <c r="E1241" s="94"/>
      <c r="F1241" s="94"/>
      <c r="G1241" s="199"/>
      <c r="H1241" s="200"/>
      <c r="I1241" s="84"/>
    </row>
    <row r="1242" customFormat="false" ht="33" hidden="false" customHeight="true" outlineLevel="0" collapsed="false">
      <c r="C1242" s="84"/>
      <c r="D1242" s="77"/>
      <c r="E1242" s="94"/>
      <c r="F1242" s="94"/>
      <c r="G1242" s="199"/>
      <c r="H1242" s="200"/>
      <c r="I1242" s="84"/>
    </row>
    <row r="1243" customFormat="false" ht="33" hidden="false" customHeight="true" outlineLevel="0" collapsed="false">
      <c r="C1243" s="84"/>
      <c r="D1243" s="201"/>
      <c r="E1243" s="84"/>
      <c r="G1243" s="194"/>
      <c r="H1243" s="194"/>
      <c r="I1243" s="84"/>
    </row>
    <row r="1244" customFormat="false" ht="33" hidden="false" customHeight="true" outlineLevel="0" collapsed="false">
      <c r="C1244" s="84"/>
      <c r="D1244" s="201"/>
      <c r="E1244" s="84"/>
      <c r="G1244" s="194"/>
      <c r="H1244" s="194"/>
      <c r="I1244" s="84"/>
    </row>
    <row r="1245" customFormat="false" ht="33" hidden="false" customHeight="true" outlineLevel="0" collapsed="false">
      <c r="C1245" s="84"/>
      <c r="D1245" s="201"/>
      <c r="E1245" s="84"/>
      <c r="G1245" s="194"/>
      <c r="H1245" s="194"/>
      <c r="I1245" s="84"/>
    </row>
    <row r="1246" customFormat="false" ht="33" hidden="false" customHeight="true" outlineLevel="0" collapsed="false">
      <c r="C1246" s="84"/>
      <c r="D1246" s="201"/>
      <c r="E1246" s="84"/>
      <c r="G1246" s="194"/>
      <c r="H1246" s="194"/>
      <c r="I1246" s="84"/>
    </row>
    <row r="1247" customFormat="false" ht="33" hidden="false" customHeight="true" outlineLevel="0" collapsed="false">
      <c r="C1247" s="84"/>
      <c r="D1247" s="84"/>
      <c r="E1247" s="84"/>
      <c r="G1247" s="194"/>
      <c r="H1247" s="194"/>
      <c r="I1247" s="84"/>
    </row>
    <row r="1248" customFormat="false" ht="33" hidden="false" customHeight="true" outlineLevel="0" collapsed="false">
      <c r="C1248" s="84"/>
      <c r="D1248" s="84"/>
      <c r="E1248" s="84"/>
      <c r="G1248" s="194"/>
      <c r="H1248" s="194"/>
      <c r="I1248" s="84"/>
    </row>
    <row r="1249" customFormat="false" ht="33" hidden="false" customHeight="true" outlineLevel="0" collapsed="false">
      <c r="C1249" s="84"/>
      <c r="D1249" s="201"/>
      <c r="E1249" s="84"/>
      <c r="G1249" s="194"/>
      <c r="H1249" s="194"/>
      <c r="I1249" s="84"/>
    </row>
    <row r="1250" customFormat="false" ht="33" hidden="false" customHeight="true" outlineLevel="0" collapsed="false">
      <c r="C1250" s="84"/>
      <c r="D1250" s="84"/>
      <c r="E1250" s="84"/>
      <c r="G1250" s="194"/>
      <c r="H1250" s="194"/>
      <c r="I1250" s="84"/>
    </row>
    <row r="1251" customFormat="false" ht="33" hidden="false" customHeight="true" outlineLevel="0" collapsed="false">
      <c r="C1251" s="84"/>
      <c r="D1251" s="84"/>
      <c r="E1251" s="84"/>
      <c r="G1251" s="194"/>
      <c r="H1251" s="194"/>
      <c r="I1251" s="84"/>
    </row>
    <row r="1252" customFormat="false" ht="33" hidden="false" customHeight="true" outlineLevel="0" collapsed="false">
      <c r="C1252" s="78"/>
      <c r="D1252" s="77"/>
      <c r="E1252" s="79"/>
      <c r="G1252" s="81"/>
      <c r="H1252" s="80"/>
      <c r="I1252" s="78"/>
    </row>
    <row r="1253" customFormat="false" ht="33" hidden="false" customHeight="true" outlineLevel="0" collapsed="false">
      <c r="C1253" s="78"/>
      <c r="D1253" s="77"/>
      <c r="E1253" s="79"/>
      <c r="G1253" s="81"/>
      <c r="H1253" s="80"/>
      <c r="I1253" s="78"/>
    </row>
  </sheetData>
  <autoFilter ref="A13:L1253"/>
  <mergeCells count="2">
    <mergeCell ref="F1:I11"/>
    <mergeCell ref="A1229:G1230"/>
  </mergeCells>
  <conditionalFormatting sqref="B1078">
    <cfRule type="duplicateValues" priority="2" aboveAverage="0" equalAverage="0" bottom="0" percent="0" rank="0" text="" dxfId="0"/>
  </conditionalFormatting>
  <conditionalFormatting sqref="B1170">
    <cfRule type="duplicateValues" priority="3" aboveAverage="0" equalAverage="0" bottom="0" percent="0" rank="0" text="" dxfId="0"/>
  </conditionalFormatting>
  <conditionalFormatting sqref="B1178">
    <cfRule type="duplicateValues" priority="4" aboveAverage="0" equalAverage="0" bottom="0" percent="0" rank="0" text="" dxfId="0"/>
  </conditionalFormatting>
  <conditionalFormatting sqref="B1188">
    <cfRule type="duplicateValues" priority="5" aboveAverage="0" equalAverage="0" bottom="0" percent="0" rank="0" text="" dxfId="0"/>
  </conditionalFormatting>
  <conditionalFormatting sqref="B1200">
    <cfRule type="duplicateValues" priority="6" aboveAverage="0" equalAverage="0" bottom="0" percent="0" rank="0" text="" dxfId="0"/>
  </conditionalFormatting>
  <conditionalFormatting sqref="B1204">
    <cfRule type="duplicateValues" priority="7" aboveAverage="0" equalAverage="0" bottom="0" percent="0" rank="0" text="" dxfId="0"/>
  </conditionalFormatting>
  <conditionalFormatting sqref="B1209">
    <cfRule type="duplicateValues" priority="8" aboveAverage="0" equalAverage="0" bottom="0" percent="0" rank="0" text="" dxfId="0"/>
  </conditionalFormatting>
  <conditionalFormatting sqref="B1216">
    <cfRule type="duplicateValues" priority="9" aboveAverage="0" equalAverage="0" bottom="0" percent="0" rank="0" text="" dxfId="0"/>
  </conditionalFormatting>
  <conditionalFormatting sqref="B1223">
    <cfRule type="duplicateValues" priority="10" aboveAverage="0" equalAverage="0" bottom="0" percent="0" rank="0" text="" dxfId="0"/>
  </conditionalFormatting>
  <conditionalFormatting sqref="B883:B886">
    <cfRule type="duplicateValues" priority="11" aboveAverage="0" equalAverage="0" bottom="0" percent="0" rank="0" text="" dxfId="0"/>
  </conditionalFormatting>
  <conditionalFormatting sqref="B889:B906">
    <cfRule type="duplicateValues" priority="12" aboveAverage="0" equalAverage="0" bottom="0" percent="0" rank="0" text="" dxfId="0"/>
  </conditionalFormatting>
  <conditionalFormatting sqref="B943:B945">
    <cfRule type="duplicateValues" priority="13" aboveAverage="0" equalAverage="0" bottom="0" percent="0" rank="0" text="" dxfId="0"/>
  </conditionalFormatting>
  <conditionalFormatting sqref="B1119:B1137">
    <cfRule type="duplicateValues" priority="14" aboveAverage="0" equalAverage="0" bottom="0" percent="0" rank="0" text="" dxfId="0"/>
  </conditionalFormatting>
  <conditionalFormatting sqref="A154:A171">
    <cfRule type="duplicateValues" priority="15" aboveAverage="0" equalAverage="0" bottom="0" percent="0" rank="0" text="" dxfId="0"/>
  </conditionalFormatting>
  <conditionalFormatting sqref="A173:A206">
    <cfRule type="duplicateValues" priority="16" aboveAverage="0" equalAverage="0" bottom="0" percent="0" rank="0" text="" dxfId="0"/>
  </conditionalFormatting>
  <conditionalFormatting sqref="A331:A387">
    <cfRule type="duplicateValues" priority="17" aboveAverage="0" equalAverage="0" bottom="0" percent="0" rank="0" text="" dxfId="0"/>
  </conditionalFormatting>
  <conditionalFormatting sqref="A341:A350">
    <cfRule type="duplicateValues" priority="18" aboveAverage="0" equalAverage="0" bottom="0" percent="0" rank="0" text="" dxfId="0"/>
  </conditionalFormatting>
  <conditionalFormatting sqref="A351:A387">
    <cfRule type="duplicateValues" priority="19" aboveAverage="0" equalAverage="0" bottom="0" percent="0" rank="0" text="" dxfId="0"/>
  </conditionalFormatting>
  <conditionalFormatting sqref="B109:B110">
    <cfRule type="duplicateValues" priority="20" aboveAverage="0" equalAverage="0" bottom="0" percent="0" rank="0" text="" dxfId="0"/>
  </conditionalFormatting>
  <conditionalFormatting sqref="B282">
    <cfRule type="duplicateValues" priority="21" aboveAverage="0" equalAverage="0" bottom="0" percent="0" rank="0" text="" dxfId="0"/>
  </conditionalFormatting>
  <conditionalFormatting sqref="B433:B437">
    <cfRule type="duplicateValues" priority="22" aboveAverage="0" equalAverage="0" bottom="0" percent="0" rank="0" text="" dxfId="0"/>
  </conditionalFormatting>
  <conditionalFormatting sqref="B432">
    <cfRule type="duplicateValues" priority="23" aboveAverage="0" equalAverage="0" bottom="0" percent="0" rank="0" text="" dxfId="0"/>
  </conditionalFormatting>
  <conditionalFormatting sqref="B493:B494">
    <cfRule type="duplicateValues" priority="24" aboveAverage="0" equalAverage="0" bottom="0" percent="0" rank="0" text="" dxfId="0"/>
  </conditionalFormatting>
  <printOptions headings="false" gridLines="false" gridLinesSet="true" horizontalCentered="true" verticalCentered="false"/>
  <pageMargins left="0.0395833333333333" right="0.0395833333333333" top="0.551388888888889" bottom="0.551388888888889" header="0.511805555555555" footer="0.315277777777778"/>
  <pageSetup paperSize="9" scale="100" firstPageNumber="0" fitToWidth="1" fitToHeight="40" pageOrder="downThenOver" orientation="portrait" blackAndWhite="false" draft="false" cellComments="none" useFirstPageNumber="false" horizontalDpi="300" verticalDpi="300" copies="1"/>
  <headerFooter differentFirst="false" differentOddEven="false">
    <oddHeader/>
    <oddFooter>&amp;R&amp;9PÁG. &amp;P/&amp;N</oddFooter>
  </headerFooter>
  <rowBreaks count="23" manualBreakCount="23">
    <brk id="45" man="true" max="16383" min="0"/>
    <brk id="52" man="true" max="16383" min="0"/>
    <brk id="108" man="true" max="16383" min="0"/>
    <brk id="162" man="true" max="16383" min="0"/>
    <brk id="216" man="true" max="16383" min="0"/>
    <brk id="271" man="true" max="16383" min="0"/>
    <brk id="326" man="true" max="16383" min="0"/>
    <brk id="384" man="true" max="16383" min="0"/>
    <brk id="442" man="true" max="16383" min="0"/>
    <brk id="501" man="true" max="16383" min="0"/>
    <brk id="561" man="true" max="16383" min="0"/>
    <brk id="580" man="true" max="16383" min="0"/>
    <brk id="622" man="true" max="16383" min="0"/>
    <brk id="678" man="true" max="16383" min="0"/>
    <brk id="733" man="true" max="16383" min="0"/>
    <brk id="794" man="true" max="16383" min="0"/>
    <brk id="849" man="true" max="16383" min="0"/>
    <brk id="902" man="true" max="16383" min="0"/>
    <brk id="929" man="true" max="16383" min="0"/>
    <brk id="955" man="true" max="16383" min="0"/>
    <brk id="1014" man="true" max="16383" min="0"/>
    <brk id="1071" man="true" max="16383" min="0"/>
    <brk id="1123" man="true" max="16383" min="0"/>
  </rowBreaks>
  <drawing r:id="rId1"/>
</worksheet>
</file>

<file path=docProps/app.xml><?xml version="1.0" encoding="utf-8"?>
<Properties xmlns="http://schemas.openxmlformats.org/officeDocument/2006/extended-properties" xmlns:vt="http://schemas.openxmlformats.org/officeDocument/2006/docPropsVTypes">
  <Template/>
  <TotalTime>95</TotalTime>
  <Application>LibreOffice/6.3.4.2$Windows_X86_64 LibreOffice_project/60da17e045e08f1793c57c00ba83cdfce946d0aa</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2021-11-11T13:57:27Z</dcterms:created>
  <dc:creator/>
  <dc:description/>
  <dc:language>pt-BR</dc:language>
  <cp:lastModifiedBy/>
  <cp:lastPrinted>2022-01-27T18:27:25Z</cp:lastPrinted>
  <dcterms:modified xsi:type="dcterms:W3CDTF">2022-01-27T19:45:57Z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